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Wiwi\.vscode\QK_Generator\Input_Excel\"/>
    </mc:Choice>
  </mc:AlternateContent>
  <xr:revisionPtr revIDLastSave="0" documentId="13_ncr:1_{B763A1CF-AFD3-44E6-A5D2-F1D3E10803D4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MS" sheetId="1" r:id="rId1"/>
    <sheet name="MS_EIngangsdaten" sheetId="7" state="hidden" r:id="rId2"/>
    <sheet name="AS_Ressource" sheetId="13" r:id="rId3"/>
    <sheet name="RS" sheetId="15" r:id="rId4"/>
    <sheet name="AS" sheetId="5" r:id="rId5"/>
    <sheet name="RS_ält" sheetId="11" state="hidden" r:id="rId6"/>
    <sheet name="Produkten" sheetId="6" r:id="rId7"/>
    <sheet name="Q_code" sheetId="2" r:id="rId8"/>
  </sheets>
  <externalReferences>
    <externalReference r:id="rId9"/>
    <externalReference r:id="rId10"/>
  </externalReferences>
  <definedNames>
    <definedName name="_xlnm._FilterDatabase" localSheetId="2" hidden="1">AS_Ressource!$A$1:$E$144</definedName>
    <definedName name="_xlnm._FilterDatabase" localSheetId="1" hidden="1">MS_EIngangsdaten!$A$1:$B$42</definedName>
    <definedName name="_xlnm._FilterDatabase" localSheetId="6" hidden="1">Produkten!$A$1:$C$42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5" l="1"/>
  <c r="DS664" i="15" l="1"/>
  <c r="DR664" i="15"/>
  <c r="DN664" i="15"/>
  <c r="DM664" i="15"/>
  <c r="DI664" i="15"/>
  <c r="DH664" i="15"/>
  <c r="DD664" i="15"/>
  <c r="DC664" i="15"/>
  <c r="CY664" i="15"/>
  <c r="CX664" i="15"/>
  <c r="CT664" i="15"/>
  <c r="CS664" i="15"/>
  <c r="CO664" i="15"/>
  <c r="CN664" i="15"/>
  <c r="CJ664" i="15"/>
  <c r="CI664" i="15"/>
  <c r="CE664" i="15"/>
  <c r="CD664" i="15"/>
  <c r="BZ664" i="15"/>
  <c r="BY664" i="15"/>
  <c r="BU664" i="15"/>
  <c r="BT664" i="15"/>
  <c r="BP664" i="15"/>
  <c r="BO664" i="15"/>
  <c r="BK664" i="15"/>
  <c r="BJ664" i="15"/>
  <c r="BF664" i="15"/>
  <c r="BE664" i="15"/>
  <c r="BA664" i="15"/>
  <c r="AZ664" i="15"/>
  <c r="AV664" i="15"/>
  <c r="AU664" i="15"/>
  <c r="AB664" i="15"/>
  <c r="DS663" i="15"/>
  <c r="DR663" i="15"/>
  <c r="DN663" i="15"/>
  <c r="DM663" i="15"/>
  <c r="DI663" i="15"/>
  <c r="DH663" i="15"/>
  <c r="DD663" i="15"/>
  <c r="DC663" i="15"/>
  <c r="CY663" i="15"/>
  <c r="CX663" i="15"/>
  <c r="CT663" i="15"/>
  <c r="CS663" i="15"/>
  <c r="CO663" i="15"/>
  <c r="CN663" i="15"/>
  <c r="CJ663" i="15"/>
  <c r="CI663" i="15"/>
  <c r="CE663" i="15"/>
  <c r="CD663" i="15"/>
  <c r="BZ663" i="15"/>
  <c r="BY663" i="15"/>
  <c r="BU663" i="15"/>
  <c r="BT663" i="15"/>
  <c r="BP663" i="15"/>
  <c r="BO663" i="15"/>
  <c r="BK663" i="15"/>
  <c r="BJ663" i="15"/>
  <c r="BF663" i="15"/>
  <c r="BE663" i="15"/>
  <c r="BA663" i="15"/>
  <c r="AZ663" i="15"/>
  <c r="AV663" i="15"/>
  <c r="AU663" i="15"/>
  <c r="AB663" i="15"/>
  <c r="DS662" i="15"/>
  <c r="DR662" i="15"/>
  <c r="DN662" i="15"/>
  <c r="DM662" i="15"/>
  <c r="DI662" i="15"/>
  <c r="DH662" i="15"/>
  <c r="DD662" i="15"/>
  <c r="DC662" i="15"/>
  <c r="CY662" i="15"/>
  <c r="CX662" i="15"/>
  <c r="CT662" i="15"/>
  <c r="CS662" i="15"/>
  <c r="CO662" i="15"/>
  <c r="CN662" i="15"/>
  <c r="CJ662" i="15"/>
  <c r="CI662" i="15"/>
  <c r="CE662" i="15"/>
  <c r="CD662" i="15"/>
  <c r="BZ662" i="15"/>
  <c r="BY662" i="15"/>
  <c r="BU662" i="15"/>
  <c r="BT662" i="15"/>
  <c r="BP662" i="15"/>
  <c r="BO662" i="15"/>
  <c r="BK662" i="15"/>
  <c r="BJ662" i="15"/>
  <c r="BF662" i="15"/>
  <c r="BE662" i="15"/>
  <c r="BA662" i="15"/>
  <c r="AZ662" i="15"/>
  <c r="AV662" i="15"/>
  <c r="AU662" i="15"/>
  <c r="AB662" i="15"/>
  <c r="DS661" i="15"/>
  <c r="DR661" i="15"/>
  <c r="DN661" i="15"/>
  <c r="DM661" i="15"/>
  <c r="DI661" i="15"/>
  <c r="DH661" i="15"/>
  <c r="DD661" i="15"/>
  <c r="DC661" i="15"/>
  <c r="CY661" i="15"/>
  <c r="CX661" i="15"/>
  <c r="CT661" i="15"/>
  <c r="CS661" i="15"/>
  <c r="CO661" i="15"/>
  <c r="CN661" i="15"/>
  <c r="CJ661" i="15"/>
  <c r="CI661" i="15"/>
  <c r="CE661" i="15"/>
  <c r="CD661" i="15"/>
  <c r="BZ661" i="15"/>
  <c r="BY661" i="15"/>
  <c r="BU661" i="15"/>
  <c r="BT661" i="15"/>
  <c r="BP661" i="15"/>
  <c r="BO661" i="15"/>
  <c r="BK661" i="15"/>
  <c r="BJ661" i="15"/>
  <c r="BF661" i="15"/>
  <c r="BE661" i="15"/>
  <c r="BA661" i="15"/>
  <c r="AZ661" i="15"/>
  <c r="AV661" i="15"/>
  <c r="AU661" i="15"/>
  <c r="AB661" i="15"/>
  <c r="DS660" i="15"/>
  <c r="DR660" i="15"/>
  <c r="DN660" i="15"/>
  <c r="DM660" i="15"/>
  <c r="DI660" i="15"/>
  <c r="DH660" i="15"/>
  <c r="DD660" i="15"/>
  <c r="DC660" i="15"/>
  <c r="CY660" i="15"/>
  <c r="CX660" i="15"/>
  <c r="CT660" i="15"/>
  <c r="CS660" i="15"/>
  <c r="CO660" i="15"/>
  <c r="CN660" i="15"/>
  <c r="CJ660" i="15"/>
  <c r="CI660" i="15"/>
  <c r="CE660" i="15"/>
  <c r="CD660" i="15"/>
  <c r="BZ660" i="15"/>
  <c r="BY660" i="15"/>
  <c r="BU660" i="15"/>
  <c r="BT660" i="15"/>
  <c r="BP660" i="15"/>
  <c r="BO660" i="15"/>
  <c r="BK660" i="15"/>
  <c r="BJ660" i="15"/>
  <c r="BF660" i="15"/>
  <c r="BE660" i="15"/>
  <c r="BA660" i="15"/>
  <c r="AZ660" i="15"/>
  <c r="AV660" i="15"/>
  <c r="AU660" i="15"/>
  <c r="AB660" i="15"/>
  <c r="DS659" i="15"/>
  <c r="DR659" i="15"/>
  <c r="DN659" i="15"/>
  <c r="DM659" i="15"/>
  <c r="DI659" i="15"/>
  <c r="DH659" i="15"/>
  <c r="DD659" i="15"/>
  <c r="DC659" i="15"/>
  <c r="CY659" i="15"/>
  <c r="CX659" i="15"/>
  <c r="CT659" i="15"/>
  <c r="CS659" i="15"/>
  <c r="CO659" i="15"/>
  <c r="CN659" i="15"/>
  <c r="CJ659" i="15"/>
  <c r="CI659" i="15"/>
  <c r="CE659" i="15"/>
  <c r="CD659" i="15"/>
  <c r="BZ659" i="15"/>
  <c r="BY659" i="15"/>
  <c r="BU659" i="15"/>
  <c r="BT659" i="15"/>
  <c r="BP659" i="15"/>
  <c r="BO659" i="15"/>
  <c r="BK659" i="15"/>
  <c r="BJ659" i="15"/>
  <c r="BF659" i="15"/>
  <c r="BE659" i="15"/>
  <c r="BA659" i="15"/>
  <c r="AZ659" i="15"/>
  <c r="AV659" i="15"/>
  <c r="AU659" i="15"/>
  <c r="AB659" i="15"/>
  <c r="AS658" i="15"/>
  <c r="AQ658" i="15"/>
  <c r="AO658" i="15"/>
  <c r="AM658" i="15"/>
  <c r="AK658" i="15"/>
  <c r="AI658" i="15"/>
  <c r="AG658" i="15"/>
  <c r="AE658" i="15"/>
  <c r="AS657" i="15"/>
  <c r="AQ657" i="15"/>
  <c r="AO657" i="15"/>
  <c r="AM657" i="15"/>
  <c r="AK657" i="15"/>
  <c r="AI657" i="15"/>
  <c r="AG657" i="15"/>
  <c r="AE657" i="15"/>
  <c r="AS656" i="15"/>
  <c r="AQ656" i="15"/>
  <c r="AO656" i="15"/>
  <c r="AM656" i="15"/>
  <c r="AK656" i="15"/>
  <c r="AI656" i="15"/>
  <c r="AG656" i="15"/>
  <c r="AE656" i="15"/>
  <c r="DS655" i="15"/>
  <c r="DR655" i="15"/>
  <c r="DN655" i="15"/>
  <c r="DM655" i="15"/>
  <c r="DI655" i="15"/>
  <c r="DH655" i="15"/>
  <c r="DD655" i="15"/>
  <c r="DC655" i="15"/>
  <c r="CY655" i="15"/>
  <c r="CX655" i="15"/>
  <c r="CT655" i="15"/>
  <c r="CS655" i="15"/>
  <c r="CO655" i="15"/>
  <c r="CN655" i="15"/>
  <c r="CJ655" i="15"/>
  <c r="CI655" i="15"/>
  <c r="CE655" i="15"/>
  <c r="CD655" i="15"/>
  <c r="BZ655" i="15"/>
  <c r="BY655" i="15"/>
  <c r="BU655" i="15"/>
  <c r="BT655" i="15"/>
  <c r="BP655" i="15"/>
  <c r="BO655" i="15"/>
  <c r="BK655" i="15"/>
  <c r="BJ655" i="15"/>
  <c r="BF655" i="15"/>
  <c r="BE655" i="15"/>
  <c r="BA655" i="15"/>
  <c r="AZ655" i="15"/>
  <c r="AV655" i="15"/>
  <c r="AU655" i="15"/>
  <c r="AB655" i="15"/>
  <c r="AS654" i="15"/>
  <c r="AQ654" i="15"/>
  <c r="AO654" i="15"/>
  <c r="AM654" i="15"/>
  <c r="AK654" i="15"/>
  <c r="AI654" i="15"/>
  <c r="AG654" i="15"/>
  <c r="AE654" i="15"/>
  <c r="AS653" i="15"/>
  <c r="AR653" i="15"/>
  <c r="AQ653" i="15"/>
  <c r="AO653" i="15"/>
  <c r="AN653" i="15"/>
  <c r="AM653" i="15"/>
  <c r="AK653" i="15"/>
  <c r="AJ653" i="15"/>
  <c r="AI653" i="15"/>
  <c r="AG653" i="15"/>
  <c r="AF653" i="15"/>
  <c r="AE653" i="15"/>
  <c r="DT647" i="15"/>
  <c r="DS647" i="15"/>
  <c r="DR647" i="15"/>
  <c r="DO647" i="15"/>
  <c r="DN647" i="15"/>
  <c r="DM647" i="15"/>
  <c r="DJ647" i="15"/>
  <c r="DI647" i="15"/>
  <c r="DH647" i="15"/>
  <c r="DE647" i="15"/>
  <c r="DD647" i="15"/>
  <c r="DC647" i="15"/>
  <c r="CZ647" i="15"/>
  <c r="CY647" i="15"/>
  <c r="CX647" i="15"/>
  <c r="CU647" i="15"/>
  <c r="CT647" i="15"/>
  <c r="CS647" i="15"/>
  <c r="CP647" i="15"/>
  <c r="CO647" i="15"/>
  <c r="CN647" i="15"/>
  <c r="CK647" i="15"/>
  <c r="CJ647" i="15"/>
  <c r="CI647" i="15"/>
  <c r="CF647" i="15"/>
  <c r="CE647" i="15"/>
  <c r="CD647" i="15"/>
  <c r="CA647" i="15"/>
  <c r="BZ647" i="15"/>
  <c r="BY647" i="15"/>
  <c r="BV647" i="15"/>
  <c r="BU647" i="15"/>
  <c r="BT647" i="15"/>
  <c r="BQ647" i="15"/>
  <c r="BP647" i="15"/>
  <c r="BO647" i="15"/>
  <c r="BL647" i="15"/>
  <c r="BK647" i="15"/>
  <c r="BJ647" i="15"/>
  <c r="BG647" i="15"/>
  <c r="BF647" i="15"/>
  <c r="BE647" i="15"/>
  <c r="BB647" i="15"/>
  <c r="BA647" i="15"/>
  <c r="AZ647" i="15"/>
  <c r="AW647" i="15"/>
  <c r="AV647" i="15"/>
  <c r="AU647" i="15"/>
  <c r="AB647" i="15"/>
  <c r="DT646" i="15"/>
  <c r="DS646" i="15"/>
  <c r="DR646" i="15"/>
  <c r="DO646" i="15"/>
  <c r="DN646" i="15"/>
  <c r="DM646" i="15"/>
  <c r="DJ646" i="15"/>
  <c r="DI646" i="15"/>
  <c r="DH646" i="15"/>
  <c r="DE646" i="15"/>
  <c r="DD646" i="15"/>
  <c r="DC646" i="15"/>
  <c r="CZ646" i="15"/>
  <c r="CY646" i="15"/>
  <c r="CX646" i="15"/>
  <c r="CU646" i="15"/>
  <c r="CT646" i="15"/>
  <c r="CS646" i="15"/>
  <c r="CP646" i="15"/>
  <c r="CO646" i="15"/>
  <c r="CN646" i="15"/>
  <c r="CK646" i="15"/>
  <c r="CJ646" i="15"/>
  <c r="CI646" i="15"/>
  <c r="CF646" i="15"/>
  <c r="CE646" i="15"/>
  <c r="CD646" i="15"/>
  <c r="CA646" i="15"/>
  <c r="BZ646" i="15"/>
  <c r="BY646" i="15"/>
  <c r="BV646" i="15"/>
  <c r="BU646" i="15"/>
  <c r="BT646" i="15"/>
  <c r="BQ646" i="15"/>
  <c r="BP646" i="15"/>
  <c r="BO646" i="15"/>
  <c r="BL646" i="15"/>
  <c r="BK646" i="15"/>
  <c r="BJ646" i="15"/>
  <c r="BG646" i="15"/>
  <c r="BF646" i="15"/>
  <c r="BE646" i="15"/>
  <c r="BB646" i="15"/>
  <c r="BA646" i="15"/>
  <c r="AZ646" i="15"/>
  <c r="AW646" i="15"/>
  <c r="AV646" i="15"/>
  <c r="AU646" i="15"/>
  <c r="AB646" i="15"/>
  <c r="DT645" i="15"/>
  <c r="DR645" i="15"/>
  <c r="DO645" i="15"/>
  <c r="DM645" i="15"/>
  <c r="DJ645" i="15"/>
  <c r="DH645" i="15"/>
  <c r="DE645" i="15"/>
  <c r="DC645" i="15"/>
  <c r="CZ645" i="15"/>
  <c r="CX645" i="15"/>
  <c r="CU645" i="15"/>
  <c r="CS645" i="15"/>
  <c r="CP645" i="15"/>
  <c r="CN645" i="15"/>
  <c r="CK645" i="15"/>
  <c r="CI645" i="15"/>
  <c r="CF645" i="15"/>
  <c r="CD645" i="15"/>
  <c r="CA645" i="15"/>
  <c r="BY645" i="15"/>
  <c r="BV645" i="15"/>
  <c r="BT645" i="15"/>
  <c r="BQ645" i="15"/>
  <c r="BO645" i="15"/>
  <c r="BL645" i="15"/>
  <c r="BJ645" i="15"/>
  <c r="BG645" i="15"/>
  <c r="BE645" i="15"/>
  <c r="BB645" i="15"/>
  <c r="AZ645" i="15"/>
  <c r="AW645" i="15"/>
  <c r="AU645" i="15"/>
  <c r="AB645" i="15"/>
  <c r="DS644" i="15"/>
  <c r="DR644" i="15"/>
  <c r="DN644" i="15"/>
  <c r="DM644" i="15"/>
  <c r="DI644" i="15"/>
  <c r="DH644" i="15"/>
  <c r="DD644" i="15"/>
  <c r="DC644" i="15"/>
  <c r="CY644" i="15"/>
  <c r="CX644" i="15"/>
  <c r="CT644" i="15"/>
  <c r="CS644" i="15"/>
  <c r="CO644" i="15"/>
  <c r="CN644" i="15"/>
  <c r="CJ644" i="15"/>
  <c r="CI644" i="15"/>
  <c r="CE644" i="15"/>
  <c r="CD644" i="15"/>
  <c r="BZ644" i="15"/>
  <c r="BY644" i="15"/>
  <c r="BU644" i="15"/>
  <c r="BT644" i="15"/>
  <c r="BP644" i="15"/>
  <c r="BO644" i="15"/>
  <c r="BK644" i="15"/>
  <c r="BJ644" i="15"/>
  <c r="BF644" i="15"/>
  <c r="BE644" i="15"/>
  <c r="BA644" i="15"/>
  <c r="AZ644" i="15"/>
  <c r="AV644" i="15"/>
  <c r="AU644" i="15"/>
  <c r="AB644" i="15"/>
  <c r="DS643" i="15"/>
  <c r="DR643" i="15"/>
  <c r="DN643" i="15"/>
  <c r="DM643" i="15"/>
  <c r="DI643" i="15"/>
  <c r="DH643" i="15"/>
  <c r="DD643" i="15"/>
  <c r="DC643" i="15"/>
  <c r="CY643" i="15"/>
  <c r="CX643" i="15"/>
  <c r="CT643" i="15"/>
  <c r="CS643" i="15"/>
  <c r="CO643" i="15"/>
  <c r="CN643" i="15"/>
  <c r="CJ643" i="15"/>
  <c r="CI643" i="15"/>
  <c r="CE643" i="15"/>
  <c r="CD643" i="15"/>
  <c r="BZ643" i="15"/>
  <c r="BY643" i="15"/>
  <c r="BU643" i="15"/>
  <c r="BT643" i="15"/>
  <c r="BP643" i="15"/>
  <c r="BO643" i="15"/>
  <c r="BK643" i="15"/>
  <c r="BJ643" i="15"/>
  <c r="BF643" i="15"/>
  <c r="BE643" i="15"/>
  <c r="BA643" i="15"/>
  <c r="AZ643" i="15"/>
  <c r="AV643" i="15"/>
  <c r="AU643" i="15"/>
  <c r="AB643" i="15"/>
  <c r="DS642" i="15"/>
  <c r="DR642" i="15"/>
  <c r="DN642" i="15"/>
  <c r="DM642" i="15"/>
  <c r="DI642" i="15"/>
  <c r="DH642" i="15"/>
  <c r="DD642" i="15"/>
  <c r="DC642" i="15"/>
  <c r="CY642" i="15"/>
  <c r="CX642" i="15"/>
  <c r="CT642" i="15"/>
  <c r="CS642" i="15"/>
  <c r="CO642" i="15"/>
  <c r="CN642" i="15"/>
  <c r="CJ642" i="15"/>
  <c r="CI642" i="15"/>
  <c r="CE642" i="15"/>
  <c r="CD642" i="15"/>
  <c r="BZ642" i="15"/>
  <c r="BY642" i="15"/>
  <c r="BU642" i="15"/>
  <c r="BT642" i="15"/>
  <c r="BP642" i="15"/>
  <c r="BO642" i="15"/>
  <c r="BK642" i="15"/>
  <c r="BJ642" i="15"/>
  <c r="BF642" i="15"/>
  <c r="BE642" i="15"/>
  <c r="BA642" i="15"/>
  <c r="AZ642" i="15"/>
  <c r="AV642" i="15"/>
  <c r="AU642" i="15"/>
  <c r="AB642" i="15"/>
  <c r="AS641" i="15"/>
  <c r="AQ641" i="15"/>
  <c r="AO641" i="15"/>
  <c r="AM641" i="15"/>
  <c r="AK641" i="15"/>
  <c r="AI641" i="15"/>
  <c r="AG641" i="15"/>
  <c r="CF641" i="15" s="1"/>
  <c r="AE641" i="15"/>
  <c r="DC641" i="15" s="1"/>
  <c r="AS640" i="15"/>
  <c r="AQ640" i="15"/>
  <c r="AO640" i="15"/>
  <c r="AM640" i="15"/>
  <c r="AK640" i="15"/>
  <c r="AI640" i="15"/>
  <c r="AG640" i="15"/>
  <c r="AE640" i="15"/>
  <c r="BY640" i="15" s="1"/>
  <c r="AS639" i="15"/>
  <c r="AQ639" i="15"/>
  <c r="AO639" i="15"/>
  <c r="AM639" i="15"/>
  <c r="AK639" i="15"/>
  <c r="AI639" i="15"/>
  <c r="AG639" i="15"/>
  <c r="CF639" i="15" s="1"/>
  <c r="AE639" i="15"/>
  <c r="CX639" i="15" s="1"/>
  <c r="DS638" i="15"/>
  <c r="DR638" i="15"/>
  <c r="DN638" i="15"/>
  <c r="DM638" i="15"/>
  <c r="DI638" i="15"/>
  <c r="DH638" i="15"/>
  <c r="DD638" i="15"/>
  <c r="DC638" i="15"/>
  <c r="CY638" i="15"/>
  <c r="CX638" i="15"/>
  <c r="CT638" i="15"/>
  <c r="CS638" i="15"/>
  <c r="CO638" i="15"/>
  <c r="CN638" i="15"/>
  <c r="CJ638" i="15"/>
  <c r="CI638" i="15"/>
  <c r="CE638" i="15"/>
  <c r="CD638" i="15"/>
  <c r="BZ638" i="15"/>
  <c r="BY638" i="15"/>
  <c r="BU638" i="15"/>
  <c r="BT638" i="15"/>
  <c r="BP638" i="15"/>
  <c r="BO638" i="15"/>
  <c r="BK638" i="15"/>
  <c r="BJ638" i="15"/>
  <c r="BF638" i="15"/>
  <c r="BE638" i="15"/>
  <c r="BA638" i="15"/>
  <c r="AZ638" i="15"/>
  <c r="AV638" i="15"/>
  <c r="AU638" i="15"/>
  <c r="AB638" i="15"/>
  <c r="AT636" i="15"/>
  <c r="DL636" i="15" s="1"/>
  <c r="DK636" i="15" s="1"/>
  <c r="AS636" i="15"/>
  <c r="DO636" i="15" s="1"/>
  <c r="AR636" i="15"/>
  <c r="DD636" i="15" s="1"/>
  <c r="AQ636" i="15"/>
  <c r="DC636" i="15" s="1"/>
  <c r="AP636" i="15"/>
  <c r="AO636" i="15"/>
  <c r="CP636" i="15" s="1"/>
  <c r="AN636" i="15"/>
  <c r="CO636" i="15" s="1"/>
  <c r="AM636" i="15"/>
  <c r="AL636" i="15"/>
  <c r="BS636" i="15" s="1"/>
  <c r="BR636" i="15" s="1"/>
  <c r="AK636" i="15"/>
  <c r="AJ636" i="15"/>
  <c r="AI636" i="15"/>
  <c r="BT636" i="15" s="1"/>
  <c r="AH636" i="15"/>
  <c r="BD636" i="15" s="1"/>
  <c r="BC636" i="15" s="1"/>
  <c r="AG636" i="15"/>
  <c r="AF636" i="15"/>
  <c r="AE636" i="15"/>
  <c r="AU636" i="15" s="1"/>
  <c r="DT630" i="15"/>
  <c r="DR630" i="15"/>
  <c r="DO630" i="15"/>
  <c r="DM630" i="15"/>
  <c r="DJ630" i="15"/>
  <c r="DH630" i="15"/>
  <c r="DE630" i="15"/>
  <c r="DC630" i="15"/>
  <c r="CZ630" i="15"/>
  <c r="CX630" i="15"/>
  <c r="CU630" i="15"/>
  <c r="CS630" i="15"/>
  <c r="CP630" i="15"/>
  <c r="CN630" i="15"/>
  <c r="CK630" i="15"/>
  <c r="CI630" i="15"/>
  <c r="CF630" i="15"/>
  <c r="CD630" i="15"/>
  <c r="CA630" i="15"/>
  <c r="BY630" i="15"/>
  <c r="BV630" i="15"/>
  <c r="BT630" i="15"/>
  <c r="BQ630" i="15"/>
  <c r="BO630" i="15"/>
  <c r="BL630" i="15"/>
  <c r="BJ630" i="15"/>
  <c r="BG630" i="15"/>
  <c r="BE630" i="15"/>
  <c r="BB630" i="15"/>
  <c r="AZ630" i="15"/>
  <c r="AW630" i="15"/>
  <c r="AU630" i="15"/>
  <c r="AB630" i="15"/>
  <c r="DT629" i="15"/>
  <c r="DR629" i="15"/>
  <c r="DO629" i="15"/>
  <c r="DM629" i="15"/>
  <c r="DJ629" i="15"/>
  <c r="DH629" i="15"/>
  <c r="DE629" i="15"/>
  <c r="DC629" i="15"/>
  <c r="CZ629" i="15"/>
  <c r="CX629" i="15"/>
  <c r="CU629" i="15"/>
  <c r="CS629" i="15"/>
  <c r="CP629" i="15"/>
  <c r="CN629" i="15"/>
  <c r="CK629" i="15"/>
  <c r="CI629" i="15"/>
  <c r="CF629" i="15"/>
  <c r="CD629" i="15"/>
  <c r="CA629" i="15"/>
  <c r="BY629" i="15"/>
  <c r="BV629" i="15"/>
  <c r="BT629" i="15"/>
  <c r="BQ629" i="15"/>
  <c r="BO629" i="15"/>
  <c r="BL629" i="15"/>
  <c r="BJ629" i="15"/>
  <c r="BG629" i="15"/>
  <c r="BE629" i="15"/>
  <c r="BB629" i="15"/>
  <c r="AZ629" i="15"/>
  <c r="AW629" i="15"/>
  <c r="AU629" i="15"/>
  <c r="AB629" i="15"/>
  <c r="DT628" i="15"/>
  <c r="DR628" i="15"/>
  <c r="DO628" i="15"/>
  <c r="DM628" i="15"/>
  <c r="DJ628" i="15"/>
  <c r="DH628" i="15"/>
  <c r="DE628" i="15"/>
  <c r="DC628" i="15"/>
  <c r="CZ628" i="15"/>
  <c r="CX628" i="15"/>
  <c r="CU628" i="15"/>
  <c r="CS628" i="15"/>
  <c r="CP628" i="15"/>
  <c r="CN628" i="15"/>
  <c r="CK628" i="15"/>
  <c r="CI628" i="15"/>
  <c r="CF628" i="15"/>
  <c r="CD628" i="15"/>
  <c r="CA628" i="15"/>
  <c r="BY628" i="15"/>
  <c r="BV628" i="15"/>
  <c r="BT628" i="15"/>
  <c r="BQ628" i="15"/>
  <c r="BO628" i="15"/>
  <c r="BL628" i="15"/>
  <c r="BJ628" i="15"/>
  <c r="BG628" i="15"/>
  <c r="BE628" i="15"/>
  <c r="BB628" i="15"/>
  <c r="AZ628" i="15"/>
  <c r="AW628" i="15"/>
  <c r="AU628" i="15"/>
  <c r="AB628" i="15"/>
  <c r="DS627" i="15"/>
  <c r="DR627" i="15"/>
  <c r="DN627" i="15"/>
  <c r="DM627" i="15"/>
  <c r="DI627" i="15"/>
  <c r="DH627" i="15"/>
  <c r="DD627" i="15"/>
  <c r="DC627" i="15"/>
  <c r="CY627" i="15"/>
  <c r="CX627" i="15"/>
  <c r="CT627" i="15"/>
  <c r="CS627" i="15"/>
  <c r="CO627" i="15"/>
  <c r="CN627" i="15"/>
  <c r="CJ627" i="15"/>
  <c r="CI627" i="15"/>
  <c r="CE627" i="15"/>
  <c r="CD627" i="15"/>
  <c r="BZ627" i="15"/>
  <c r="BY627" i="15"/>
  <c r="BU627" i="15"/>
  <c r="BT627" i="15"/>
  <c r="BP627" i="15"/>
  <c r="BO627" i="15"/>
  <c r="BK627" i="15"/>
  <c r="BJ627" i="15"/>
  <c r="BF627" i="15"/>
  <c r="BE627" i="15"/>
  <c r="BA627" i="15"/>
  <c r="AZ627" i="15"/>
  <c r="AV627" i="15"/>
  <c r="AU627" i="15"/>
  <c r="AB627" i="15"/>
  <c r="DS626" i="15"/>
  <c r="DR626" i="15"/>
  <c r="DN626" i="15"/>
  <c r="DM626" i="15"/>
  <c r="DI626" i="15"/>
  <c r="DH626" i="15"/>
  <c r="DD626" i="15"/>
  <c r="DC626" i="15"/>
  <c r="CY626" i="15"/>
  <c r="CX626" i="15"/>
  <c r="CT626" i="15"/>
  <c r="CS626" i="15"/>
  <c r="CO626" i="15"/>
  <c r="CN626" i="15"/>
  <c r="CJ626" i="15"/>
  <c r="CI626" i="15"/>
  <c r="CE626" i="15"/>
  <c r="CD626" i="15"/>
  <c r="BZ626" i="15"/>
  <c r="BY626" i="15"/>
  <c r="BU626" i="15"/>
  <c r="BT626" i="15"/>
  <c r="BP626" i="15"/>
  <c r="BO626" i="15"/>
  <c r="BK626" i="15"/>
  <c r="BJ626" i="15"/>
  <c r="BF626" i="15"/>
  <c r="BE626" i="15"/>
  <c r="BA626" i="15"/>
  <c r="AZ626" i="15"/>
  <c r="AV626" i="15"/>
  <c r="AU626" i="15"/>
  <c r="AB626" i="15"/>
  <c r="DS625" i="15"/>
  <c r="DR625" i="15"/>
  <c r="DN625" i="15"/>
  <c r="DM625" i="15"/>
  <c r="DI625" i="15"/>
  <c r="DH625" i="15"/>
  <c r="DD625" i="15"/>
  <c r="DC625" i="15"/>
  <c r="CY625" i="15"/>
  <c r="CX625" i="15"/>
  <c r="CT625" i="15"/>
  <c r="CS625" i="15"/>
  <c r="CO625" i="15"/>
  <c r="CN625" i="15"/>
  <c r="CJ625" i="15"/>
  <c r="CI625" i="15"/>
  <c r="CE625" i="15"/>
  <c r="CD625" i="15"/>
  <c r="BZ625" i="15"/>
  <c r="BY625" i="15"/>
  <c r="BU625" i="15"/>
  <c r="BT625" i="15"/>
  <c r="BP625" i="15"/>
  <c r="BO625" i="15"/>
  <c r="BK625" i="15"/>
  <c r="BJ625" i="15"/>
  <c r="BF625" i="15"/>
  <c r="BE625" i="15"/>
  <c r="BA625" i="15"/>
  <c r="AZ625" i="15"/>
  <c r="AV625" i="15"/>
  <c r="AU625" i="15"/>
  <c r="AB625" i="15"/>
  <c r="AS624" i="15"/>
  <c r="AQ624" i="15"/>
  <c r="AO624" i="15"/>
  <c r="AM624" i="15"/>
  <c r="AK624" i="15"/>
  <c r="AI624" i="15"/>
  <c r="AG624" i="15"/>
  <c r="BV624" i="15" s="1"/>
  <c r="AE624" i="15"/>
  <c r="DR624" i="15" s="1"/>
  <c r="AS623" i="15"/>
  <c r="AQ623" i="15"/>
  <c r="AO623" i="15"/>
  <c r="AM623" i="15"/>
  <c r="AK623" i="15"/>
  <c r="AI623" i="15"/>
  <c r="AG623" i="15"/>
  <c r="BV623" i="15" s="1"/>
  <c r="AE623" i="15"/>
  <c r="CI623" i="15" s="1"/>
  <c r="CD622" i="15"/>
  <c r="AS622" i="15"/>
  <c r="AQ622" i="15"/>
  <c r="AO622" i="15"/>
  <c r="AM622" i="15"/>
  <c r="AK622" i="15"/>
  <c r="AI622" i="15"/>
  <c r="AG622" i="15"/>
  <c r="CU622" i="15" s="1"/>
  <c r="AE622" i="15"/>
  <c r="CS622" i="15" s="1"/>
  <c r="DS621" i="15"/>
  <c r="DR621" i="15"/>
  <c r="DN621" i="15"/>
  <c r="DM621" i="15"/>
  <c r="DI621" i="15"/>
  <c r="DH621" i="15"/>
  <c r="DD621" i="15"/>
  <c r="DC621" i="15"/>
  <c r="CY621" i="15"/>
  <c r="CX621" i="15"/>
  <c r="CT621" i="15"/>
  <c r="CS621" i="15"/>
  <c r="CO621" i="15"/>
  <c r="CN621" i="15"/>
  <c r="CJ621" i="15"/>
  <c r="CI621" i="15"/>
  <c r="CE621" i="15"/>
  <c r="CD621" i="15"/>
  <c r="BZ621" i="15"/>
  <c r="BY621" i="15"/>
  <c r="BU621" i="15"/>
  <c r="BT621" i="15"/>
  <c r="BP621" i="15"/>
  <c r="BO621" i="15"/>
  <c r="BK621" i="15"/>
  <c r="BJ621" i="15"/>
  <c r="BF621" i="15"/>
  <c r="BE621" i="15"/>
  <c r="BA621" i="15"/>
  <c r="AZ621" i="15"/>
  <c r="AV621" i="15"/>
  <c r="AU621" i="15"/>
  <c r="AB621" i="15"/>
  <c r="AS620" i="15"/>
  <c r="AQ620" i="15"/>
  <c r="AO620" i="15"/>
  <c r="AM620" i="15"/>
  <c r="AK620" i="15"/>
  <c r="AI620" i="15"/>
  <c r="AG620" i="15"/>
  <c r="CP620" i="15" s="1"/>
  <c r="AE620" i="15"/>
  <c r="CN620" i="15" s="1"/>
  <c r="AT619" i="15"/>
  <c r="AS619" i="15"/>
  <c r="DO619" i="15" s="1"/>
  <c r="AR619" i="15"/>
  <c r="DN619" i="15" s="1"/>
  <c r="AQ619" i="15"/>
  <c r="DM619" i="15" s="1"/>
  <c r="AP619" i="15"/>
  <c r="AO619" i="15"/>
  <c r="CK619" i="15" s="1"/>
  <c r="AN619" i="15"/>
  <c r="CO619" i="15" s="1"/>
  <c r="AM619" i="15"/>
  <c r="CN619" i="15" s="1"/>
  <c r="AL619" i="15"/>
  <c r="CC619" i="15" s="1"/>
  <c r="CB619" i="15" s="1"/>
  <c r="AK619" i="15"/>
  <c r="BQ619" i="15" s="1"/>
  <c r="AJ619" i="15"/>
  <c r="BP619" i="15" s="1"/>
  <c r="AI619" i="15"/>
  <c r="AH619" i="15"/>
  <c r="AG619" i="15"/>
  <c r="AF619" i="15"/>
  <c r="AE619" i="15"/>
  <c r="BE619" i="15" s="1"/>
  <c r="DT613" i="15"/>
  <c r="DR613" i="15"/>
  <c r="DO613" i="15"/>
  <c r="DM613" i="15"/>
  <c r="DJ613" i="15"/>
  <c r="DH613" i="15"/>
  <c r="DE613" i="15"/>
  <c r="DC613" i="15"/>
  <c r="CZ613" i="15"/>
  <c r="CX613" i="15"/>
  <c r="CU613" i="15"/>
  <c r="CS613" i="15"/>
  <c r="CP613" i="15"/>
  <c r="CN613" i="15"/>
  <c r="CK613" i="15"/>
  <c r="CI613" i="15"/>
  <c r="CF613" i="15"/>
  <c r="CD613" i="15"/>
  <c r="CA613" i="15"/>
  <c r="BY613" i="15"/>
  <c r="BV613" i="15"/>
  <c r="BT613" i="15"/>
  <c r="BQ613" i="15"/>
  <c r="BO613" i="15"/>
  <c r="BL613" i="15"/>
  <c r="BJ613" i="15"/>
  <c r="BG613" i="15"/>
  <c r="BE613" i="15"/>
  <c r="BB613" i="15"/>
  <c r="AZ613" i="15"/>
  <c r="AW613" i="15"/>
  <c r="AU613" i="15"/>
  <c r="AB613" i="15"/>
  <c r="DT612" i="15"/>
  <c r="DR612" i="15"/>
  <c r="DO612" i="15"/>
  <c r="DM612" i="15"/>
  <c r="DJ612" i="15"/>
  <c r="DH612" i="15"/>
  <c r="DE612" i="15"/>
  <c r="DC612" i="15"/>
  <c r="CZ612" i="15"/>
  <c r="CX612" i="15"/>
  <c r="CU612" i="15"/>
  <c r="CS612" i="15"/>
  <c r="CP612" i="15"/>
  <c r="CN612" i="15"/>
  <c r="CK612" i="15"/>
  <c r="CI612" i="15"/>
  <c r="CF612" i="15"/>
  <c r="CD612" i="15"/>
  <c r="CA612" i="15"/>
  <c r="BY612" i="15"/>
  <c r="BV612" i="15"/>
  <c r="BT612" i="15"/>
  <c r="BQ612" i="15"/>
  <c r="BO612" i="15"/>
  <c r="BL612" i="15"/>
  <c r="BJ612" i="15"/>
  <c r="BG612" i="15"/>
  <c r="BE612" i="15"/>
  <c r="BB612" i="15"/>
  <c r="AZ612" i="15"/>
  <c r="AW612" i="15"/>
  <c r="AU612" i="15"/>
  <c r="AB612" i="15"/>
  <c r="DT611" i="15"/>
  <c r="DR611" i="15"/>
  <c r="DO611" i="15"/>
  <c r="DM611" i="15"/>
  <c r="DJ611" i="15"/>
  <c r="DH611" i="15"/>
  <c r="DE611" i="15"/>
  <c r="DC611" i="15"/>
  <c r="CZ611" i="15"/>
  <c r="CX611" i="15"/>
  <c r="CU611" i="15"/>
  <c r="CS611" i="15"/>
  <c r="CP611" i="15"/>
  <c r="CN611" i="15"/>
  <c r="CK611" i="15"/>
  <c r="CI611" i="15"/>
  <c r="CF611" i="15"/>
  <c r="CD611" i="15"/>
  <c r="CA611" i="15"/>
  <c r="BY611" i="15"/>
  <c r="BV611" i="15"/>
  <c r="BT611" i="15"/>
  <c r="BQ611" i="15"/>
  <c r="BO611" i="15"/>
  <c r="BL611" i="15"/>
  <c r="BJ611" i="15"/>
  <c r="BG611" i="15"/>
  <c r="BE611" i="15"/>
  <c r="BB611" i="15"/>
  <c r="AZ611" i="15"/>
  <c r="AW611" i="15"/>
  <c r="AU611" i="15"/>
  <c r="AB611" i="15"/>
  <c r="DS610" i="15"/>
  <c r="DR610" i="15"/>
  <c r="DN610" i="15"/>
  <c r="DM610" i="15"/>
  <c r="DI610" i="15"/>
  <c r="DH610" i="15"/>
  <c r="DD610" i="15"/>
  <c r="DC610" i="15"/>
  <c r="CY610" i="15"/>
  <c r="CX610" i="15"/>
  <c r="CT610" i="15"/>
  <c r="CS610" i="15"/>
  <c r="CO610" i="15"/>
  <c r="CN610" i="15"/>
  <c r="CJ610" i="15"/>
  <c r="CI610" i="15"/>
  <c r="CE610" i="15"/>
  <c r="CD610" i="15"/>
  <c r="BZ610" i="15"/>
  <c r="BY610" i="15"/>
  <c r="BU610" i="15"/>
  <c r="BT610" i="15"/>
  <c r="BP610" i="15"/>
  <c r="BO610" i="15"/>
  <c r="BK610" i="15"/>
  <c r="BJ610" i="15"/>
  <c r="BF610" i="15"/>
  <c r="BE610" i="15"/>
  <c r="BA610" i="15"/>
  <c r="AZ610" i="15"/>
  <c r="AV610" i="15"/>
  <c r="AU610" i="15"/>
  <c r="AB610" i="15"/>
  <c r="DS609" i="15"/>
  <c r="DR609" i="15"/>
  <c r="DN609" i="15"/>
  <c r="DM609" i="15"/>
  <c r="DI609" i="15"/>
  <c r="DH609" i="15"/>
  <c r="DD609" i="15"/>
  <c r="DC609" i="15"/>
  <c r="CY609" i="15"/>
  <c r="CX609" i="15"/>
  <c r="CT609" i="15"/>
  <c r="CS609" i="15"/>
  <c r="CO609" i="15"/>
  <c r="CN609" i="15"/>
  <c r="CJ609" i="15"/>
  <c r="CI609" i="15"/>
  <c r="CE609" i="15"/>
  <c r="CD609" i="15"/>
  <c r="BZ609" i="15"/>
  <c r="BY609" i="15"/>
  <c r="BU609" i="15"/>
  <c r="BT609" i="15"/>
  <c r="BP609" i="15"/>
  <c r="BO609" i="15"/>
  <c r="BK609" i="15"/>
  <c r="BJ609" i="15"/>
  <c r="BF609" i="15"/>
  <c r="BE609" i="15"/>
  <c r="BA609" i="15"/>
  <c r="AZ609" i="15"/>
  <c r="AV609" i="15"/>
  <c r="AU609" i="15"/>
  <c r="AB609" i="15"/>
  <c r="DS608" i="15"/>
  <c r="DR608" i="15"/>
  <c r="DN608" i="15"/>
  <c r="DM608" i="15"/>
  <c r="DI608" i="15"/>
  <c r="DH608" i="15"/>
  <c r="DD608" i="15"/>
  <c r="DC608" i="15"/>
  <c r="CY608" i="15"/>
  <c r="CX608" i="15"/>
  <c r="CT608" i="15"/>
  <c r="CS608" i="15"/>
  <c r="CO608" i="15"/>
  <c r="CN608" i="15"/>
  <c r="CJ608" i="15"/>
  <c r="CI608" i="15"/>
  <c r="CE608" i="15"/>
  <c r="CD608" i="15"/>
  <c r="BZ608" i="15"/>
  <c r="BY608" i="15"/>
  <c r="BU608" i="15"/>
  <c r="BT608" i="15"/>
  <c r="BP608" i="15"/>
  <c r="BO608" i="15"/>
  <c r="BK608" i="15"/>
  <c r="BJ608" i="15"/>
  <c r="BF608" i="15"/>
  <c r="BE608" i="15"/>
  <c r="BA608" i="15"/>
  <c r="AZ608" i="15"/>
  <c r="AV608" i="15"/>
  <c r="AU608" i="15"/>
  <c r="AB608" i="15"/>
  <c r="AS607" i="15"/>
  <c r="AQ607" i="15"/>
  <c r="AO607" i="15"/>
  <c r="AM607" i="15"/>
  <c r="AK607" i="15"/>
  <c r="AI607" i="15"/>
  <c r="AG607" i="15"/>
  <c r="CP607" i="15" s="1"/>
  <c r="AE607" i="15"/>
  <c r="BO607" i="15" s="1"/>
  <c r="AS606" i="15"/>
  <c r="AQ606" i="15"/>
  <c r="AO606" i="15"/>
  <c r="AM606" i="15"/>
  <c r="AK606" i="15"/>
  <c r="AI606" i="15"/>
  <c r="AG606" i="15"/>
  <c r="CP606" i="15" s="1"/>
  <c r="AE606" i="15"/>
  <c r="BO606" i="15" s="1"/>
  <c r="AS605" i="15"/>
  <c r="AQ605" i="15"/>
  <c r="AO605" i="15"/>
  <c r="AM605" i="15"/>
  <c r="AK605" i="15"/>
  <c r="AI605" i="15"/>
  <c r="AG605" i="15"/>
  <c r="AE605" i="15"/>
  <c r="BO605" i="15" s="1"/>
  <c r="DS604" i="15"/>
  <c r="DR604" i="15"/>
  <c r="DN604" i="15"/>
  <c r="DM604" i="15"/>
  <c r="DI604" i="15"/>
  <c r="DH604" i="15"/>
  <c r="DD604" i="15"/>
  <c r="DC604" i="15"/>
  <c r="CY604" i="15"/>
  <c r="CX604" i="15"/>
  <c r="CT604" i="15"/>
  <c r="CS604" i="15"/>
  <c r="CO604" i="15"/>
  <c r="CN604" i="15"/>
  <c r="CJ604" i="15"/>
  <c r="CI604" i="15"/>
  <c r="CE604" i="15"/>
  <c r="CD604" i="15"/>
  <c r="BZ604" i="15"/>
  <c r="BY604" i="15"/>
  <c r="BU604" i="15"/>
  <c r="BT604" i="15"/>
  <c r="BP604" i="15"/>
  <c r="BO604" i="15"/>
  <c r="BK604" i="15"/>
  <c r="BJ604" i="15"/>
  <c r="BF604" i="15"/>
  <c r="BE604" i="15"/>
  <c r="BA604" i="15"/>
  <c r="AZ604" i="15"/>
  <c r="AV604" i="15"/>
  <c r="AU604" i="15"/>
  <c r="AB604" i="15"/>
  <c r="AS603" i="15"/>
  <c r="AQ603" i="15"/>
  <c r="AO603" i="15"/>
  <c r="AM603" i="15"/>
  <c r="AK603" i="15"/>
  <c r="AI603" i="15"/>
  <c r="AG603" i="15"/>
  <c r="AE603" i="15"/>
  <c r="DC603" i="15" s="1"/>
  <c r="AT602" i="15"/>
  <c r="AS602" i="15"/>
  <c r="AR602" i="15"/>
  <c r="DI602" i="15" s="1"/>
  <c r="AQ602" i="15"/>
  <c r="AP602" i="15"/>
  <c r="CM602" i="15" s="1"/>
  <c r="CL602" i="15" s="1"/>
  <c r="AO602" i="15"/>
  <c r="CK602" i="15" s="1"/>
  <c r="AN602" i="15"/>
  <c r="CY602" i="15" s="1"/>
  <c r="AM602" i="15"/>
  <c r="CS602" i="15" s="1"/>
  <c r="AL602" i="15"/>
  <c r="BX602" i="15" s="1"/>
  <c r="BW602" i="15" s="1"/>
  <c r="AK602" i="15"/>
  <c r="CA602" i="15" s="1"/>
  <c r="AJ602" i="15"/>
  <c r="BP602" i="15" s="1"/>
  <c r="AI602" i="15"/>
  <c r="AH602" i="15"/>
  <c r="AG602" i="15"/>
  <c r="AF602" i="15"/>
  <c r="AE602" i="15"/>
  <c r="DT596" i="15"/>
  <c r="DR596" i="15"/>
  <c r="DO596" i="15"/>
  <c r="DM596" i="15"/>
  <c r="DJ596" i="15"/>
  <c r="DH596" i="15"/>
  <c r="DE596" i="15"/>
  <c r="DC596" i="15"/>
  <c r="CZ596" i="15"/>
  <c r="CX596" i="15"/>
  <c r="CU596" i="15"/>
  <c r="CS596" i="15"/>
  <c r="CP596" i="15"/>
  <c r="CN596" i="15"/>
  <c r="CK596" i="15"/>
  <c r="CI596" i="15"/>
  <c r="CF596" i="15"/>
  <c r="CD596" i="15"/>
  <c r="CA596" i="15"/>
  <c r="BY596" i="15"/>
  <c r="BV596" i="15"/>
  <c r="BT596" i="15"/>
  <c r="BQ596" i="15"/>
  <c r="BO596" i="15"/>
  <c r="BL596" i="15"/>
  <c r="BJ596" i="15"/>
  <c r="BG596" i="15"/>
  <c r="BE596" i="15"/>
  <c r="BB596" i="15"/>
  <c r="AZ596" i="15"/>
  <c r="AW596" i="15"/>
  <c r="AU596" i="15"/>
  <c r="AB596" i="15"/>
  <c r="DT595" i="15"/>
  <c r="DR595" i="15"/>
  <c r="DO595" i="15"/>
  <c r="DM595" i="15"/>
  <c r="DJ595" i="15"/>
  <c r="DH595" i="15"/>
  <c r="DE595" i="15"/>
  <c r="DC595" i="15"/>
  <c r="CZ595" i="15"/>
  <c r="CX595" i="15"/>
  <c r="CU595" i="15"/>
  <c r="CS595" i="15"/>
  <c r="CP595" i="15"/>
  <c r="CN595" i="15"/>
  <c r="CK595" i="15"/>
  <c r="CI595" i="15"/>
  <c r="CF595" i="15"/>
  <c r="CD595" i="15"/>
  <c r="CA595" i="15"/>
  <c r="BY595" i="15"/>
  <c r="BV595" i="15"/>
  <c r="BT595" i="15"/>
  <c r="BQ595" i="15"/>
  <c r="BO595" i="15"/>
  <c r="BL595" i="15"/>
  <c r="BJ595" i="15"/>
  <c r="BG595" i="15"/>
  <c r="BE595" i="15"/>
  <c r="BB595" i="15"/>
  <c r="AZ595" i="15"/>
  <c r="AW595" i="15"/>
  <c r="AU595" i="15"/>
  <c r="AB595" i="15"/>
  <c r="DT594" i="15"/>
  <c r="DR594" i="15"/>
  <c r="DO594" i="15"/>
  <c r="DM594" i="15"/>
  <c r="DJ594" i="15"/>
  <c r="DH594" i="15"/>
  <c r="DE594" i="15"/>
  <c r="DC594" i="15"/>
  <c r="CZ594" i="15"/>
  <c r="CX594" i="15"/>
  <c r="CU594" i="15"/>
  <c r="CS594" i="15"/>
  <c r="CP594" i="15"/>
  <c r="CN594" i="15"/>
  <c r="CK594" i="15"/>
  <c r="CI594" i="15"/>
  <c r="CF594" i="15"/>
  <c r="CD594" i="15"/>
  <c r="CA594" i="15"/>
  <c r="BY594" i="15"/>
  <c r="BV594" i="15"/>
  <c r="BT594" i="15"/>
  <c r="BQ594" i="15"/>
  <c r="BO594" i="15"/>
  <c r="BL594" i="15"/>
  <c r="BJ594" i="15"/>
  <c r="BG594" i="15"/>
  <c r="BE594" i="15"/>
  <c r="BB594" i="15"/>
  <c r="AZ594" i="15"/>
  <c r="AW594" i="15"/>
  <c r="AU594" i="15"/>
  <c r="AB594" i="15"/>
  <c r="DS593" i="15"/>
  <c r="DR593" i="15"/>
  <c r="DN593" i="15"/>
  <c r="DM593" i="15"/>
  <c r="DI593" i="15"/>
  <c r="DH593" i="15"/>
  <c r="DD593" i="15"/>
  <c r="DC593" i="15"/>
  <c r="CY593" i="15"/>
  <c r="CX593" i="15"/>
  <c r="CT593" i="15"/>
  <c r="CS593" i="15"/>
  <c r="CO593" i="15"/>
  <c r="CN593" i="15"/>
  <c r="CJ593" i="15"/>
  <c r="CI593" i="15"/>
  <c r="CE593" i="15"/>
  <c r="CD593" i="15"/>
  <c r="BZ593" i="15"/>
  <c r="BY593" i="15"/>
  <c r="BU593" i="15"/>
  <c r="BT593" i="15"/>
  <c r="BP593" i="15"/>
  <c r="BO593" i="15"/>
  <c r="BK593" i="15"/>
  <c r="BJ593" i="15"/>
  <c r="BF593" i="15"/>
  <c r="BE593" i="15"/>
  <c r="BA593" i="15"/>
  <c r="AZ593" i="15"/>
  <c r="AV593" i="15"/>
  <c r="AU593" i="15"/>
  <c r="AB593" i="15"/>
  <c r="DS592" i="15"/>
  <c r="DR592" i="15"/>
  <c r="DN592" i="15"/>
  <c r="DM592" i="15"/>
  <c r="DI592" i="15"/>
  <c r="DH592" i="15"/>
  <c r="DD592" i="15"/>
  <c r="DC592" i="15"/>
  <c r="CY592" i="15"/>
  <c r="CX592" i="15"/>
  <c r="CT592" i="15"/>
  <c r="CS592" i="15"/>
  <c r="CO592" i="15"/>
  <c r="CN592" i="15"/>
  <c r="CJ592" i="15"/>
  <c r="CI592" i="15"/>
  <c r="CE592" i="15"/>
  <c r="CD592" i="15"/>
  <c r="BZ592" i="15"/>
  <c r="BY592" i="15"/>
  <c r="BU592" i="15"/>
  <c r="BT592" i="15"/>
  <c r="BP592" i="15"/>
  <c r="BO592" i="15"/>
  <c r="BK592" i="15"/>
  <c r="BJ592" i="15"/>
  <c r="BF592" i="15"/>
  <c r="BE592" i="15"/>
  <c r="BA592" i="15"/>
  <c r="AZ592" i="15"/>
  <c r="AV592" i="15"/>
  <c r="AU592" i="15"/>
  <c r="AB592" i="15"/>
  <c r="DS591" i="15"/>
  <c r="DR591" i="15"/>
  <c r="DN591" i="15"/>
  <c r="DM591" i="15"/>
  <c r="DI591" i="15"/>
  <c r="DH591" i="15"/>
  <c r="DD591" i="15"/>
  <c r="DC591" i="15"/>
  <c r="CY591" i="15"/>
  <c r="CX591" i="15"/>
  <c r="CT591" i="15"/>
  <c r="CS591" i="15"/>
  <c r="CO591" i="15"/>
  <c r="CN591" i="15"/>
  <c r="CJ591" i="15"/>
  <c r="CI591" i="15"/>
  <c r="CE591" i="15"/>
  <c r="CD591" i="15"/>
  <c r="BZ591" i="15"/>
  <c r="BY591" i="15"/>
  <c r="BU591" i="15"/>
  <c r="BT591" i="15"/>
  <c r="BP591" i="15"/>
  <c r="BO591" i="15"/>
  <c r="BK591" i="15"/>
  <c r="BJ591" i="15"/>
  <c r="BF591" i="15"/>
  <c r="BE591" i="15"/>
  <c r="BA591" i="15"/>
  <c r="AZ591" i="15"/>
  <c r="AV591" i="15"/>
  <c r="AG591" i="15" s="1"/>
  <c r="DJ591" i="15" s="1"/>
  <c r="AU591" i="15"/>
  <c r="AB591" i="15"/>
  <c r="AS590" i="15"/>
  <c r="AQ590" i="15"/>
  <c r="AO590" i="15"/>
  <c r="AM590" i="15"/>
  <c r="AK590" i="15"/>
  <c r="AI590" i="15"/>
  <c r="AG590" i="15"/>
  <c r="CA590" i="15" s="1"/>
  <c r="AE590" i="15"/>
  <c r="DR590" i="15" s="1"/>
  <c r="AS589" i="15"/>
  <c r="AQ589" i="15"/>
  <c r="AO589" i="15"/>
  <c r="AM589" i="15"/>
  <c r="AK589" i="15"/>
  <c r="AI589" i="15"/>
  <c r="AG589" i="15"/>
  <c r="CF589" i="15" s="1"/>
  <c r="AE589" i="15"/>
  <c r="DM589" i="15" s="1"/>
  <c r="AS588" i="15"/>
  <c r="AQ588" i="15"/>
  <c r="AO588" i="15"/>
  <c r="AM588" i="15"/>
  <c r="AK588" i="15"/>
  <c r="AI588" i="15"/>
  <c r="AG588" i="15"/>
  <c r="CZ588" i="15" s="1"/>
  <c r="AE588" i="15"/>
  <c r="CN588" i="15" s="1"/>
  <c r="DS587" i="15"/>
  <c r="DR587" i="15"/>
  <c r="DN587" i="15"/>
  <c r="DM587" i="15"/>
  <c r="DI587" i="15"/>
  <c r="DH587" i="15"/>
  <c r="DD587" i="15"/>
  <c r="DC587" i="15"/>
  <c r="CY587" i="15"/>
  <c r="CX587" i="15"/>
  <c r="CT587" i="15"/>
  <c r="CS587" i="15"/>
  <c r="CO587" i="15"/>
  <c r="CN587" i="15"/>
  <c r="CJ587" i="15"/>
  <c r="CI587" i="15"/>
  <c r="CE587" i="15"/>
  <c r="CD587" i="15"/>
  <c r="BZ587" i="15"/>
  <c r="BY587" i="15"/>
  <c r="BU587" i="15"/>
  <c r="BT587" i="15"/>
  <c r="BP587" i="15"/>
  <c r="BO587" i="15"/>
  <c r="BK587" i="15"/>
  <c r="BJ587" i="15"/>
  <c r="BF587" i="15"/>
  <c r="BE587" i="15"/>
  <c r="BA587" i="15"/>
  <c r="AZ587" i="15"/>
  <c r="AV587" i="15"/>
  <c r="AU587" i="15"/>
  <c r="AB587" i="15"/>
  <c r="BL586" i="15"/>
  <c r="AS586" i="15"/>
  <c r="AQ586" i="15"/>
  <c r="AO586" i="15"/>
  <c r="AM586" i="15"/>
  <c r="AK586" i="15"/>
  <c r="AI586" i="15"/>
  <c r="AG586" i="15"/>
  <c r="BV586" i="15" s="1"/>
  <c r="AE586" i="15"/>
  <c r="BO586" i="15" s="1"/>
  <c r="AT585" i="15"/>
  <c r="DV585" i="15" s="1"/>
  <c r="DU585" i="15" s="1"/>
  <c r="AS585" i="15"/>
  <c r="DT585" i="15" s="1"/>
  <c r="AR585" i="15"/>
  <c r="DD585" i="15" s="1"/>
  <c r="AQ585" i="15"/>
  <c r="AP585" i="15"/>
  <c r="AO585" i="15"/>
  <c r="CK585" i="15" s="1"/>
  <c r="AN585" i="15"/>
  <c r="CO585" i="15" s="1"/>
  <c r="AM585" i="15"/>
  <c r="CS585" i="15" s="1"/>
  <c r="AL585" i="15"/>
  <c r="AK585" i="15"/>
  <c r="CA585" i="15" s="1"/>
  <c r="AJ585" i="15"/>
  <c r="BZ585" i="15" s="1"/>
  <c r="AI585" i="15"/>
  <c r="BY585" i="15" s="1"/>
  <c r="AH585" i="15"/>
  <c r="BN585" i="15" s="1"/>
  <c r="BM585" i="15" s="1"/>
  <c r="AG585" i="15"/>
  <c r="AW585" i="15" s="1"/>
  <c r="AF585" i="15"/>
  <c r="AE585" i="15"/>
  <c r="AZ585" i="15" s="1"/>
  <c r="AB579" i="15"/>
  <c r="AB578" i="15"/>
  <c r="AB577" i="15"/>
  <c r="AS576" i="15"/>
  <c r="DT576" i="15" s="1"/>
  <c r="AQ576" i="15"/>
  <c r="AO576" i="15"/>
  <c r="CK576" i="15" s="1"/>
  <c r="AM576" i="15"/>
  <c r="AK576" i="15"/>
  <c r="AI576" i="15"/>
  <c r="CD576" i="15" s="1"/>
  <c r="AG576" i="15"/>
  <c r="AE576" i="15"/>
  <c r="AS575" i="15"/>
  <c r="AQ575" i="15"/>
  <c r="DR575" i="15" s="1"/>
  <c r="AO575" i="15"/>
  <c r="CZ575" i="15" s="1"/>
  <c r="AM575" i="15"/>
  <c r="CS575" i="15" s="1"/>
  <c r="AK575" i="15"/>
  <c r="BQ575" i="15" s="1"/>
  <c r="AI575" i="15"/>
  <c r="BO575" i="15" s="1"/>
  <c r="AG575" i="15"/>
  <c r="BL575" i="15" s="1"/>
  <c r="AE575" i="15"/>
  <c r="AU575" i="15" s="1"/>
  <c r="DH574" i="15"/>
  <c r="AS574" i="15"/>
  <c r="AQ574" i="15"/>
  <c r="DC574" i="15" s="1"/>
  <c r="AO574" i="15"/>
  <c r="AM574" i="15"/>
  <c r="AK574" i="15"/>
  <c r="BQ574" i="15" s="1"/>
  <c r="AI574" i="15"/>
  <c r="CD574" i="15" s="1"/>
  <c r="AG574" i="15"/>
  <c r="BL574" i="15" s="1"/>
  <c r="AE574" i="15"/>
  <c r="AZ574" i="15" s="1"/>
  <c r="AB573" i="15"/>
  <c r="AS572" i="15"/>
  <c r="DO572" i="15" s="1"/>
  <c r="AQ572" i="15"/>
  <c r="DM572" i="15" s="1"/>
  <c r="AO572" i="15"/>
  <c r="AM572" i="15"/>
  <c r="AK572" i="15"/>
  <c r="BV572" i="15" s="1"/>
  <c r="AI572" i="15"/>
  <c r="BT572" i="15" s="1"/>
  <c r="AG572" i="15"/>
  <c r="BL572" i="15" s="1"/>
  <c r="AE572" i="15"/>
  <c r="BJ572" i="15" s="1"/>
  <c r="AB571" i="15"/>
  <c r="AB570" i="15"/>
  <c r="AB569" i="15"/>
  <c r="AS568" i="15"/>
  <c r="DE568" i="15" s="1"/>
  <c r="AR568" i="15"/>
  <c r="DD568" i="15" s="1"/>
  <c r="AQ568" i="15"/>
  <c r="DR568" i="15" s="1"/>
  <c r="AO568" i="15"/>
  <c r="CU568" i="15" s="1"/>
  <c r="AN568" i="15"/>
  <c r="CJ568" i="15" s="1"/>
  <c r="AM568" i="15"/>
  <c r="CI568" i="15" s="1"/>
  <c r="AK568" i="15"/>
  <c r="BQ568" i="15" s="1"/>
  <c r="AJ568" i="15"/>
  <c r="BU568" i="15" s="1"/>
  <c r="AI568" i="15"/>
  <c r="AG568" i="15"/>
  <c r="AF568" i="15"/>
  <c r="AE568" i="15"/>
  <c r="AZ568" i="15" s="1"/>
  <c r="AB562" i="15"/>
  <c r="AB561" i="15"/>
  <c r="AB560" i="15"/>
  <c r="AS559" i="15"/>
  <c r="DJ559" i="15" s="1"/>
  <c r="AQ559" i="15"/>
  <c r="DH559" i="15" s="1"/>
  <c r="AO559" i="15"/>
  <c r="CP559" i="15" s="1"/>
  <c r="AM559" i="15"/>
  <c r="CI559" i="15" s="1"/>
  <c r="AK559" i="15"/>
  <c r="CF559" i="15" s="1"/>
  <c r="AI559" i="15"/>
  <c r="AG559" i="15"/>
  <c r="AE559" i="15"/>
  <c r="BE559" i="15" s="1"/>
  <c r="CD558" i="15"/>
  <c r="AS558" i="15"/>
  <c r="AQ558" i="15"/>
  <c r="AO558" i="15"/>
  <c r="CK558" i="15" s="1"/>
  <c r="AM558" i="15"/>
  <c r="CX558" i="15" s="1"/>
  <c r="AK558" i="15"/>
  <c r="AI558" i="15"/>
  <c r="BY558" i="15" s="1"/>
  <c r="AG558" i="15"/>
  <c r="BB558" i="15" s="1"/>
  <c r="AE558" i="15"/>
  <c r="AS557" i="15"/>
  <c r="DT557" i="15" s="1"/>
  <c r="AQ557" i="15"/>
  <c r="DM557" i="15" s="1"/>
  <c r="AO557" i="15"/>
  <c r="CP557" i="15" s="1"/>
  <c r="AM557" i="15"/>
  <c r="CX557" i="15" s="1"/>
  <c r="AK557" i="15"/>
  <c r="AI557" i="15"/>
  <c r="AG557" i="15"/>
  <c r="AW557" i="15" s="1"/>
  <c r="AE557" i="15"/>
  <c r="AU557" i="15" s="1"/>
  <c r="AB556" i="15"/>
  <c r="AS555" i="15"/>
  <c r="DO555" i="15" s="1"/>
  <c r="AQ555" i="15"/>
  <c r="AO555" i="15"/>
  <c r="CZ555" i="15" s="1"/>
  <c r="AM555" i="15"/>
  <c r="AK555" i="15"/>
  <c r="CA555" i="15" s="1"/>
  <c r="AI555" i="15"/>
  <c r="CD555" i="15" s="1"/>
  <c r="AG555" i="15"/>
  <c r="BG555" i="15" s="1"/>
  <c r="AE555" i="15"/>
  <c r="AU555" i="15" s="1"/>
  <c r="AB554" i="15"/>
  <c r="AB553" i="15"/>
  <c r="AB552" i="15"/>
  <c r="AS551" i="15"/>
  <c r="DT551" i="15" s="1"/>
  <c r="AR551" i="15"/>
  <c r="AQ551" i="15"/>
  <c r="DR551" i="15" s="1"/>
  <c r="AO551" i="15"/>
  <c r="CU551" i="15" s="1"/>
  <c r="AN551" i="15"/>
  <c r="CT551" i="15" s="1"/>
  <c r="AM551" i="15"/>
  <c r="CI551" i="15" s="1"/>
  <c r="AK551" i="15"/>
  <c r="BV551" i="15" s="1"/>
  <c r="AJ551" i="15"/>
  <c r="BU551" i="15" s="1"/>
  <c r="AI551" i="15"/>
  <c r="BT551" i="15" s="1"/>
  <c r="AG551" i="15"/>
  <c r="BL551" i="15" s="1"/>
  <c r="AF551" i="15"/>
  <c r="AE551" i="15"/>
  <c r="AB545" i="15"/>
  <c r="AB544" i="15"/>
  <c r="AB543" i="15"/>
  <c r="AS542" i="15"/>
  <c r="DJ542" i="15" s="1"/>
  <c r="AQ542" i="15"/>
  <c r="AO542" i="15"/>
  <c r="AM542" i="15"/>
  <c r="CI542" i="15" s="1"/>
  <c r="AK542" i="15"/>
  <c r="CF542" i="15" s="1"/>
  <c r="AI542" i="15"/>
  <c r="BO542" i="15" s="1"/>
  <c r="AG542" i="15"/>
  <c r="BB542" i="15" s="1"/>
  <c r="AE542" i="15"/>
  <c r="BE542" i="15" s="1"/>
  <c r="AS541" i="15"/>
  <c r="DO541" i="15" s="1"/>
  <c r="AQ541" i="15"/>
  <c r="AO541" i="15"/>
  <c r="AM541" i="15"/>
  <c r="CS541" i="15" s="1"/>
  <c r="AK541" i="15"/>
  <c r="CA541" i="15" s="1"/>
  <c r="AI541" i="15"/>
  <c r="BO541" i="15" s="1"/>
  <c r="AG541" i="15"/>
  <c r="BG541" i="15" s="1"/>
  <c r="AE541" i="15"/>
  <c r="AZ541" i="15" s="1"/>
  <c r="AS540" i="15"/>
  <c r="DT540" i="15" s="1"/>
  <c r="AQ540" i="15"/>
  <c r="DH540" i="15" s="1"/>
  <c r="AO540" i="15"/>
  <c r="CP540" i="15" s="1"/>
  <c r="AM540" i="15"/>
  <c r="CS540" i="15" s="1"/>
  <c r="AK540" i="15"/>
  <c r="BV540" i="15" s="1"/>
  <c r="AI540" i="15"/>
  <c r="AG540" i="15"/>
  <c r="AE540" i="15"/>
  <c r="BJ540" i="15" s="1"/>
  <c r="AB539" i="15"/>
  <c r="AS538" i="15"/>
  <c r="AQ538" i="15"/>
  <c r="DH538" i="15" s="1"/>
  <c r="AO538" i="15"/>
  <c r="CU538" i="15" s="1"/>
  <c r="AM538" i="15"/>
  <c r="AK538" i="15"/>
  <c r="AI538" i="15"/>
  <c r="AG538" i="15"/>
  <c r="AW538" i="15" s="1"/>
  <c r="AE538" i="15"/>
  <c r="BE538" i="15" s="1"/>
  <c r="AB537" i="15"/>
  <c r="AB536" i="15"/>
  <c r="AB535" i="15"/>
  <c r="AS534" i="15"/>
  <c r="DT534" i="15" s="1"/>
  <c r="AR534" i="15"/>
  <c r="AQ534" i="15"/>
  <c r="DH534" i="15" s="1"/>
  <c r="AO534" i="15"/>
  <c r="CK534" i="15" s="1"/>
  <c r="AN534" i="15"/>
  <c r="CY534" i="15" s="1"/>
  <c r="AM534" i="15"/>
  <c r="CN534" i="15" s="1"/>
  <c r="AK534" i="15"/>
  <c r="AJ534" i="15"/>
  <c r="AI534" i="15"/>
  <c r="BY534" i="15" s="1"/>
  <c r="AG534" i="15"/>
  <c r="AW534" i="15" s="1"/>
  <c r="AF534" i="15"/>
  <c r="AE534" i="15"/>
  <c r="AZ534" i="15" s="1"/>
  <c r="AB528" i="15"/>
  <c r="AB527" i="15"/>
  <c r="AB526" i="15"/>
  <c r="AS525" i="15"/>
  <c r="AQ525" i="15"/>
  <c r="DM525" i="15" s="1"/>
  <c r="AO525" i="15"/>
  <c r="CU525" i="15" s="1"/>
  <c r="AM525" i="15"/>
  <c r="CI525" i="15" s="1"/>
  <c r="AK525" i="15"/>
  <c r="BV525" i="15" s="1"/>
  <c r="AI525" i="15"/>
  <c r="BT525" i="15" s="1"/>
  <c r="AG525" i="15"/>
  <c r="AE525" i="15"/>
  <c r="AZ525" i="15" s="1"/>
  <c r="AS524" i="15"/>
  <c r="AQ524" i="15"/>
  <c r="DC524" i="15" s="1"/>
  <c r="AO524" i="15"/>
  <c r="CK524" i="15" s="1"/>
  <c r="AM524" i="15"/>
  <c r="CN524" i="15" s="1"/>
  <c r="AK524" i="15"/>
  <c r="BV524" i="15" s="1"/>
  <c r="AI524" i="15"/>
  <c r="BT524" i="15" s="1"/>
  <c r="AG524" i="15"/>
  <c r="BL524" i="15" s="1"/>
  <c r="AE524" i="15"/>
  <c r="AZ524" i="15" s="1"/>
  <c r="AS523" i="15"/>
  <c r="AQ523" i="15"/>
  <c r="DR523" i="15" s="1"/>
  <c r="AO523" i="15"/>
  <c r="CZ523" i="15" s="1"/>
  <c r="AM523" i="15"/>
  <c r="AK523" i="15"/>
  <c r="CF523" i="15" s="1"/>
  <c r="AI523" i="15"/>
  <c r="BY523" i="15" s="1"/>
  <c r="AG523" i="15"/>
  <c r="AE523" i="15"/>
  <c r="AB522" i="15"/>
  <c r="AS521" i="15"/>
  <c r="DT521" i="15" s="1"/>
  <c r="AQ521" i="15"/>
  <c r="AO521" i="15"/>
  <c r="AM521" i="15"/>
  <c r="CS521" i="15" s="1"/>
  <c r="AK521" i="15"/>
  <c r="AI521" i="15"/>
  <c r="CD521" i="15" s="1"/>
  <c r="AG521" i="15"/>
  <c r="AW521" i="15" s="1"/>
  <c r="AE521" i="15"/>
  <c r="AB520" i="15"/>
  <c r="AB519" i="15"/>
  <c r="AB518" i="15"/>
  <c r="AS517" i="15"/>
  <c r="DT517" i="15" s="1"/>
  <c r="AR517" i="15"/>
  <c r="DS517" i="15" s="1"/>
  <c r="AQ517" i="15"/>
  <c r="DR517" i="15" s="1"/>
  <c r="AO517" i="15"/>
  <c r="CU517" i="15" s="1"/>
  <c r="AN517" i="15"/>
  <c r="CO517" i="15" s="1"/>
  <c r="AM517" i="15"/>
  <c r="CS517" i="15" s="1"/>
  <c r="AK517" i="15"/>
  <c r="CF517" i="15" s="1"/>
  <c r="AJ517" i="15"/>
  <c r="AI517" i="15"/>
  <c r="BT517" i="15" s="1"/>
  <c r="AG517" i="15"/>
  <c r="AF517" i="15"/>
  <c r="AE517" i="15"/>
  <c r="AU517" i="15" s="1"/>
  <c r="AB511" i="15"/>
  <c r="AB510" i="15"/>
  <c r="AB509" i="15"/>
  <c r="AS508" i="15"/>
  <c r="DJ508" i="15" s="1"/>
  <c r="AQ508" i="15"/>
  <c r="DM508" i="15" s="1"/>
  <c r="AO508" i="15"/>
  <c r="CZ508" i="15" s="1"/>
  <c r="AM508" i="15"/>
  <c r="CS508" i="15" s="1"/>
  <c r="AK508" i="15"/>
  <c r="BV508" i="15" s="1"/>
  <c r="AI508" i="15"/>
  <c r="AG508" i="15"/>
  <c r="AE508" i="15"/>
  <c r="AS507" i="15"/>
  <c r="DJ507" i="15" s="1"/>
  <c r="AQ507" i="15"/>
  <c r="AO507" i="15"/>
  <c r="AM507" i="15"/>
  <c r="AK507" i="15"/>
  <c r="BV507" i="15" s="1"/>
  <c r="AI507" i="15"/>
  <c r="BO507" i="15" s="1"/>
  <c r="AG507" i="15"/>
  <c r="BL507" i="15" s="1"/>
  <c r="AE507" i="15"/>
  <c r="BE507" i="15" s="1"/>
  <c r="AS506" i="15"/>
  <c r="AQ506" i="15"/>
  <c r="AO506" i="15"/>
  <c r="AM506" i="15"/>
  <c r="AK506" i="15"/>
  <c r="CA506" i="15" s="1"/>
  <c r="AI506" i="15"/>
  <c r="AG506" i="15"/>
  <c r="AE506" i="15"/>
  <c r="AZ506" i="15" s="1"/>
  <c r="AB505" i="15"/>
  <c r="AS504" i="15"/>
  <c r="AQ504" i="15"/>
  <c r="DM504" i="15" s="1"/>
  <c r="AO504" i="15"/>
  <c r="CP504" i="15" s="1"/>
  <c r="AM504" i="15"/>
  <c r="CS504" i="15" s="1"/>
  <c r="AK504" i="15"/>
  <c r="BQ504" i="15" s="1"/>
  <c r="AI504" i="15"/>
  <c r="BT504" i="15" s="1"/>
  <c r="AG504" i="15"/>
  <c r="BG504" i="15" s="1"/>
  <c r="AE504" i="15"/>
  <c r="BE504" i="15" s="1"/>
  <c r="AB503" i="15"/>
  <c r="AB502" i="15"/>
  <c r="AB501" i="15"/>
  <c r="AS500" i="15"/>
  <c r="DJ500" i="15" s="1"/>
  <c r="AR500" i="15"/>
  <c r="AQ500" i="15"/>
  <c r="DH500" i="15" s="1"/>
  <c r="AO500" i="15"/>
  <c r="CP500" i="15" s="1"/>
  <c r="AN500" i="15"/>
  <c r="CJ500" i="15" s="1"/>
  <c r="AM500" i="15"/>
  <c r="CI500" i="15" s="1"/>
  <c r="AK500" i="15"/>
  <c r="CA500" i="15" s="1"/>
  <c r="AJ500" i="15"/>
  <c r="BP500" i="15" s="1"/>
  <c r="AI500" i="15"/>
  <c r="AG500" i="15"/>
  <c r="BL500" i="15" s="1"/>
  <c r="AF500" i="15"/>
  <c r="AE500" i="15"/>
  <c r="AB494" i="15"/>
  <c r="AB493" i="15"/>
  <c r="AB492" i="15"/>
  <c r="AS491" i="15"/>
  <c r="DJ491" i="15" s="1"/>
  <c r="AQ491" i="15"/>
  <c r="DC491" i="15" s="1"/>
  <c r="AO491" i="15"/>
  <c r="CP491" i="15" s="1"/>
  <c r="AM491" i="15"/>
  <c r="CX491" i="15" s="1"/>
  <c r="AK491" i="15"/>
  <c r="AI491" i="15"/>
  <c r="CD491" i="15" s="1"/>
  <c r="AG491" i="15"/>
  <c r="BB491" i="15" s="1"/>
  <c r="AE491" i="15"/>
  <c r="AU491" i="15" s="1"/>
  <c r="AS490" i="15"/>
  <c r="DT490" i="15" s="1"/>
  <c r="AQ490" i="15"/>
  <c r="AO490" i="15"/>
  <c r="CK490" i="15" s="1"/>
  <c r="AM490" i="15"/>
  <c r="AK490" i="15"/>
  <c r="CF490" i="15" s="1"/>
  <c r="AI490" i="15"/>
  <c r="BY490" i="15" s="1"/>
  <c r="AG490" i="15"/>
  <c r="AE490" i="15"/>
  <c r="CI489" i="15"/>
  <c r="AS489" i="15"/>
  <c r="AQ489" i="15"/>
  <c r="DR489" i="15" s="1"/>
  <c r="AO489" i="15"/>
  <c r="AM489" i="15"/>
  <c r="CS489" i="15" s="1"/>
  <c r="AK489" i="15"/>
  <c r="CF489" i="15" s="1"/>
  <c r="AI489" i="15"/>
  <c r="AG489" i="15"/>
  <c r="AW489" i="15" s="1"/>
  <c r="AE489" i="15"/>
  <c r="AU489" i="15" s="1"/>
  <c r="AB488" i="15"/>
  <c r="DJ487" i="15"/>
  <c r="BL487" i="15"/>
  <c r="AS487" i="15"/>
  <c r="DT487" i="15" s="1"/>
  <c r="AQ487" i="15"/>
  <c r="DC487" i="15" s="1"/>
  <c r="AO487" i="15"/>
  <c r="CU487" i="15" s="1"/>
  <c r="AM487" i="15"/>
  <c r="CS487" i="15" s="1"/>
  <c r="AK487" i="15"/>
  <c r="CF487" i="15" s="1"/>
  <c r="AI487" i="15"/>
  <c r="CD487" i="15" s="1"/>
  <c r="AG487" i="15"/>
  <c r="BG487" i="15" s="1"/>
  <c r="AE487" i="15"/>
  <c r="AU487" i="15" s="1"/>
  <c r="AB486" i="15"/>
  <c r="AB485" i="15"/>
  <c r="AB484" i="15"/>
  <c r="CF483" i="15"/>
  <c r="AS483" i="15"/>
  <c r="DO483" i="15" s="1"/>
  <c r="AR483" i="15"/>
  <c r="AQ483" i="15"/>
  <c r="DC483" i="15" s="1"/>
  <c r="AO483" i="15"/>
  <c r="AN483" i="15"/>
  <c r="CT483" i="15" s="1"/>
  <c r="AM483" i="15"/>
  <c r="AK483" i="15"/>
  <c r="CA483" i="15" s="1"/>
  <c r="AJ483" i="15"/>
  <c r="BZ483" i="15" s="1"/>
  <c r="AI483" i="15"/>
  <c r="BO483" i="15" s="1"/>
  <c r="AG483" i="15"/>
  <c r="AF483" i="15"/>
  <c r="AE483" i="15"/>
  <c r="BE483" i="15" s="1"/>
  <c r="DS477" i="15"/>
  <c r="DR477" i="15"/>
  <c r="DN477" i="15"/>
  <c r="DM477" i="15"/>
  <c r="DI477" i="15"/>
  <c r="DH477" i="15"/>
  <c r="DD477" i="15"/>
  <c r="DC477" i="15"/>
  <c r="CY477" i="15"/>
  <c r="CX477" i="15"/>
  <c r="CT477" i="15"/>
  <c r="CS477" i="15"/>
  <c r="CO477" i="15"/>
  <c r="CN477" i="15"/>
  <c r="CJ477" i="15"/>
  <c r="CI477" i="15"/>
  <c r="CE477" i="15"/>
  <c r="CD477" i="15"/>
  <c r="BZ477" i="15"/>
  <c r="BY477" i="15"/>
  <c r="BU477" i="15"/>
  <c r="BT477" i="15"/>
  <c r="BP477" i="15"/>
  <c r="BO477" i="15"/>
  <c r="BK477" i="15"/>
  <c r="BJ477" i="15"/>
  <c r="BF477" i="15"/>
  <c r="BE477" i="15"/>
  <c r="BA477" i="15"/>
  <c r="AZ477" i="15"/>
  <c r="AV477" i="15"/>
  <c r="AU477" i="15"/>
  <c r="AB477" i="15"/>
  <c r="DS476" i="15"/>
  <c r="DR476" i="15"/>
  <c r="DN476" i="15"/>
  <c r="DM476" i="15"/>
  <c r="DI476" i="15"/>
  <c r="DH476" i="15"/>
  <c r="DD476" i="15"/>
  <c r="DC476" i="15"/>
  <c r="CY476" i="15"/>
  <c r="CX476" i="15"/>
  <c r="CT476" i="15"/>
  <c r="CS476" i="15"/>
  <c r="CO476" i="15"/>
  <c r="CN476" i="15"/>
  <c r="CJ476" i="15"/>
  <c r="CI476" i="15"/>
  <c r="CE476" i="15"/>
  <c r="CD476" i="15"/>
  <c r="BZ476" i="15"/>
  <c r="BY476" i="15"/>
  <c r="BU476" i="15"/>
  <c r="BT476" i="15"/>
  <c r="BP476" i="15"/>
  <c r="BO476" i="15"/>
  <c r="BK476" i="15"/>
  <c r="BJ476" i="15"/>
  <c r="BF476" i="15"/>
  <c r="BE476" i="15"/>
  <c r="BA476" i="15"/>
  <c r="AZ476" i="15"/>
  <c r="AV476" i="15"/>
  <c r="AU476" i="15"/>
  <c r="AB476" i="15"/>
  <c r="DS475" i="15"/>
  <c r="DR475" i="15"/>
  <c r="DN475" i="15"/>
  <c r="DM475" i="15"/>
  <c r="DI475" i="15"/>
  <c r="DH475" i="15"/>
  <c r="DD475" i="15"/>
  <c r="DC475" i="15"/>
  <c r="CY475" i="15"/>
  <c r="CX475" i="15"/>
  <c r="CT475" i="15"/>
  <c r="CS475" i="15"/>
  <c r="CO475" i="15"/>
  <c r="CN475" i="15"/>
  <c r="CJ475" i="15"/>
  <c r="CI475" i="15"/>
  <c r="CE475" i="15"/>
  <c r="CD475" i="15"/>
  <c r="BZ475" i="15"/>
  <c r="BY475" i="15"/>
  <c r="BU475" i="15"/>
  <c r="BT475" i="15"/>
  <c r="BP475" i="15"/>
  <c r="BO475" i="15"/>
  <c r="BK475" i="15"/>
  <c r="BJ475" i="15"/>
  <c r="BF475" i="15"/>
  <c r="BE475" i="15"/>
  <c r="BA475" i="15"/>
  <c r="AZ475" i="15"/>
  <c r="AV475" i="15"/>
  <c r="AU475" i="15"/>
  <c r="AB475" i="15"/>
  <c r="DS474" i="15"/>
  <c r="DR474" i="15"/>
  <c r="DN474" i="15"/>
  <c r="DM474" i="15"/>
  <c r="DI474" i="15"/>
  <c r="DH474" i="15"/>
  <c r="DD474" i="15"/>
  <c r="DC474" i="15"/>
  <c r="CY474" i="15"/>
  <c r="CX474" i="15"/>
  <c r="CT474" i="15"/>
  <c r="CS474" i="15"/>
  <c r="CO474" i="15"/>
  <c r="CN474" i="15"/>
  <c r="CJ474" i="15"/>
  <c r="CI474" i="15"/>
  <c r="CE474" i="15"/>
  <c r="CD474" i="15"/>
  <c r="BZ474" i="15"/>
  <c r="BY474" i="15"/>
  <c r="BU474" i="15"/>
  <c r="BT474" i="15"/>
  <c r="BP474" i="15"/>
  <c r="BO474" i="15"/>
  <c r="BK474" i="15"/>
  <c r="BJ474" i="15"/>
  <c r="BF474" i="15"/>
  <c r="BE474" i="15"/>
  <c r="BA474" i="15"/>
  <c r="AZ474" i="15"/>
  <c r="AV474" i="15"/>
  <c r="AU474" i="15"/>
  <c r="AB474" i="15"/>
  <c r="DS473" i="15"/>
  <c r="DR473" i="15"/>
  <c r="DN473" i="15"/>
  <c r="DM473" i="15"/>
  <c r="DI473" i="15"/>
  <c r="DH473" i="15"/>
  <c r="DD473" i="15"/>
  <c r="DC473" i="15"/>
  <c r="CY473" i="15"/>
  <c r="CX473" i="15"/>
  <c r="CT473" i="15"/>
  <c r="CS473" i="15"/>
  <c r="CO473" i="15"/>
  <c r="CN473" i="15"/>
  <c r="CJ473" i="15"/>
  <c r="CI473" i="15"/>
  <c r="CE473" i="15"/>
  <c r="CD473" i="15"/>
  <c r="BZ473" i="15"/>
  <c r="BY473" i="15"/>
  <c r="BU473" i="15"/>
  <c r="BT473" i="15"/>
  <c r="BP473" i="15"/>
  <c r="BO473" i="15"/>
  <c r="BK473" i="15"/>
  <c r="BJ473" i="15"/>
  <c r="BF473" i="15"/>
  <c r="BE473" i="15"/>
  <c r="BA473" i="15"/>
  <c r="AZ473" i="15"/>
  <c r="AV473" i="15"/>
  <c r="AU473" i="15"/>
  <c r="AB473" i="15"/>
  <c r="DS472" i="15"/>
  <c r="DR472" i="15"/>
  <c r="DN472" i="15"/>
  <c r="DM472" i="15"/>
  <c r="DI472" i="15"/>
  <c r="DH472" i="15"/>
  <c r="DD472" i="15"/>
  <c r="DC472" i="15"/>
  <c r="CY472" i="15"/>
  <c r="CX472" i="15"/>
  <c r="CT472" i="15"/>
  <c r="CS472" i="15"/>
  <c r="CO472" i="15"/>
  <c r="CN472" i="15"/>
  <c r="CJ472" i="15"/>
  <c r="CI472" i="15"/>
  <c r="CE472" i="15"/>
  <c r="CD472" i="15"/>
  <c r="BZ472" i="15"/>
  <c r="BY472" i="15"/>
  <c r="BU472" i="15"/>
  <c r="BT472" i="15"/>
  <c r="BP472" i="15"/>
  <c r="BO472" i="15"/>
  <c r="BK472" i="15"/>
  <c r="BJ472" i="15"/>
  <c r="BF472" i="15"/>
  <c r="BE472" i="15"/>
  <c r="BA472" i="15"/>
  <c r="AZ472" i="15"/>
  <c r="AV472" i="15"/>
  <c r="AU472" i="15"/>
  <c r="AB472" i="15"/>
  <c r="DJ471" i="15"/>
  <c r="BG471" i="15"/>
  <c r="AS471" i="15"/>
  <c r="AQ471" i="15"/>
  <c r="AO471" i="15"/>
  <c r="AM471" i="15"/>
  <c r="AK471" i="15"/>
  <c r="AI471" i="15"/>
  <c r="AG471" i="15"/>
  <c r="BQ471" i="15" s="1"/>
  <c r="AE471" i="15"/>
  <c r="BO470" i="15"/>
  <c r="AS470" i="15"/>
  <c r="AQ470" i="15"/>
  <c r="AO470" i="15"/>
  <c r="AM470" i="15"/>
  <c r="AK470" i="15"/>
  <c r="AI470" i="15"/>
  <c r="AG470" i="15"/>
  <c r="BL470" i="15" s="1"/>
  <c r="AE470" i="15"/>
  <c r="DC470" i="15" s="1"/>
  <c r="AS469" i="15"/>
  <c r="AQ469" i="15"/>
  <c r="AO469" i="15"/>
  <c r="AM469" i="15"/>
  <c r="AK469" i="15"/>
  <c r="AI469" i="15"/>
  <c r="AG469" i="15"/>
  <c r="AE469" i="15"/>
  <c r="DH469" i="15" s="1"/>
  <c r="DS468" i="15"/>
  <c r="DR468" i="15"/>
  <c r="DN468" i="15"/>
  <c r="DM468" i="15"/>
  <c r="DI468" i="15"/>
  <c r="DH468" i="15"/>
  <c r="DD468" i="15"/>
  <c r="DC468" i="15"/>
  <c r="CY468" i="15"/>
  <c r="CX468" i="15"/>
  <c r="CT468" i="15"/>
  <c r="CS468" i="15"/>
  <c r="CO468" i="15"/>
  <c r="CN468" i="15"/>
  <c r="CJ468" i="15"/>
  <c r="CI468" i="15"/>
  <c r="CE468" i="15"/>
  <c r="CD468" i="15"/>
  <c r="BZ468" i="15"/>
  <c r="BY468" i="15"/>
  <c r="BU468" i="15"/>
  <c r="BT468" i="15"/>
  <c r="BP468" i="15"/>
  <c r="BO468" i="15"/>
  <c r="BK468" i="15"/>
  <c r="BJ468" i="15"/>
  <c r="BF468" i="15"/>
  <c r="BE468" i="15"/>
  <c r="BA468" i="15"/>
  <c r="AZ468" i="15"/>
  <c r="AV468" i="15"/>
  <c r="AU468" i="15"/>
  <c r="AB468" i="15"/>
  <c r="CZ467" i="15"/>
  <c r="AS467" i="15"/>
  <c r="AQ467" i="15"/>
  <c r="AO467" i="15"/>
  <c r="AM467" i="15"/>
  <c r="AK467" i="15"/>
  <c r="AI467" i="15"/>
  <c r="AG467" i="15"/>
  <c r="CK467" i="15" s="1"/>
  <c r="AE467" i="15"/>
  <c r="CS467" i="15" s="1"/>
  <c r="AS466" i="15"/>
  <c r="DE466" i="15" s="1"/>
  <c r="AR466" i="15"/>
  <c r="AQ466" i="15"/>
  <c r="AO466" i="15"/>
  <c r="AN466" i="15"/>
  <c r="CJ466" i="15" s="1"/>
  <c r="AM466" i="15"/>
  <c r="CI466" i="15" s="1"/>
  <c r="AK466" i="15"/>
  <c r="CF466" i="15" s="1"/>
  <c r="AJ466" i="15"/>
  <c r="CE466" i="15" s="1"/>
  <c r="AI466" i="15"/>
  <c r="BY466" i="15" s="1"/>
  <c r="AG466" i="15"/>
  <c r="AW466" i="15" s="1"/>
  <c r="AF466" i="15"/>
  <c r="AE466" i="15"/>
  <c r="DS460" i="15"/>
  <c r="DR460" i="15"/>
  <c r="DN460" i="15"/>
  <c r="DM460" i="15"/>
  <c r="DI460" i="15"/>
  <c r="DH460" i="15"/>
  <c r="DD460" i="15"/>
  <c r="DC460" i="15"/>
  <c r="CY460" i="15"/>
  <c r="CX460" i="15"/>
  <c r="CT460" i="15"/>
  <c r="CS460" i="15"/>
  <c r="CO460" i="15"/>
  <c r="CN460" i="15"/>
  <c r="CJ460" i="15"/>
  <c r="CI460" i="15"/>
  <c r="CE460" i="15"/>
  <c r="CD460" i="15"/>
  <c r="BZ460" i="15"/>
  <c r="BY460" i="15"/>
  <c r="BU460" i="15"/>
  <c r="BT460" i="15"/>
  <c r="BP460" i="15"/>
  <c r="BO460" i="15"/>
  <c r="BK460" i="15"/>
  <c r="BJ460" i="15"/>
  <c r="BF460" i="15"/>
  <c r="BE460" i="15"/>
  <c r="BA460" i="15"/>
  <c r="AZ460" i="15"/>
  <c r="AV460" i="15"/>
  <c r="AU460" i="15"/>
  <c r="AB460" i="15"/>
  <c r="DS459" i="15"/>
  <c r="DR459" i="15"/>
  <c r="DN459" i="15"/>
  <c r="DM459" i="15"/>
  <c r="DI459" i="15"/>
  <c r="DH459" i="15"/>
  <c r="DD459" i="15"/>
  <c r="DC459" i="15"/>
  <c r="CY459" i="15"/>
  <c r="CX459" i="15"/>
  <c r="CT459" i="15"/>
  <c r="CS459" i="15"/>
  <c r="CO459" i="15"/>
  <c r="CN459" i="15"/>
  <c r="CJ459" i="15"/>
  <c r="CI459" i="15"/>
  <c r="CE459" i="15"/>
  <c r="CD459" i="15"/>
  <c r="BZ459" i="15"/>
  <c r="BY459" i="15"/>
  <c r="BU459" i="15"/>
  <c r="BT459" i="15"/>
  <c r="BP459" i="15"/>
  <c r="BO459" i="15"/>
  <c r="BK459" i="15"/>
  <c r="BJ459" i="15"/>
  <c r="BF459" i="15"/>
  <c r="BE459" i="15"/>
  <c r="BA459" i="15"/>
  <c r="AZ459" i="15"/>
  <c r="AV459" i="15"/>
  <c r="AU459" i="15"/>
  <c r="AB459" i="15"/>
  <c r="DS458" i="15"/>
  <c r="DR458" i="15"/>
  <c r="DN458" i="15"/>
  <c r="DM458" i="15"/>
  <c r="DI458" i="15"/>
  <c r="DH458" i="15"/>
  <c r="DD458" i="15"/>
  <c r="DC458" i="15"/>
  <c r="CY458" i="15"/>
  <c r="CX458" i="15"/>
  <c r="CT458" i="15"/>
  <c r="CS458" i="15"/>
  <c r="CO458" i="15"/>
  <c r="CN458" i="15"/>
  <c r="CJ458" i="15"/>
  <c r="CI458" i="15"/>
  <c r="CE458" i="15"/>
  <c r="CD458" i="15"/>
  <c r="BZ458" i="15"/>
  <c r="BY458" i="15"/>
  <c r="BU458" i="15"/>
  <c r="BT458" i="15"/>
  <c r="BP458" i="15"/>
  <c r="BO458" i="15"/>
  <c r="BK458" i="15"/>
  <c r="BJ458" i="15"/>
  <c r="BF458" i="15"/>
  <c r="BE458" i="15"/>
  <c r="BA458" i="15"/>
  <c r="AZ458" i="15"/>
  <c r="AV458" i="15"/>
  <c r="AU458" i="15"/>
  <c r="AB458" i="15"/>
  <c r="DS457" i="15"/>
  <c r="DR457" i="15"/>
  <c r="DN457" i="15"/>
  <c r="DM457" i="15"/>
  <c r="DI457" i="15"/>
  <c r="DH457" i="15"/>
  <c r="DD457" i="15"/>
  <c r="DC457" i="15"/>
  <c r="CY457" i="15"/>
  <c r="CX457" i="15"/>
  <c r="CT457" i="15"/>
  <c r="CS457" i="15"/>
  <c r="CO457" i="15"/>
  <c r="CN457" i="15"/>
  <c r="CJ457" i="15"/>
  <c r="CI457" i="15"/>
  <c r="CE457" i="15"/>
  <c r="CD457" i="15"/>
  <c r="BZ457" i="15"/>
  <c r="BY457" i="15"/>
  <c r="BU457" i="15"/>
  <c r="BT457" i="15"/>
  <c r="BP457" i="15"/>
  <c r="BO457" i="15"/>
  <c r="BK457" i="15"/>
  <c r="BJ457" i="15"/>
  <c r="BF457" i="15"/>
  <c r="BE457" i="15"/>
  <c r="BA457" i="15"/>
  <c r="AZ457" i="15"/>
  <c r="AV457" i="15"/>
  <c r="AU457" i="15"/>
  <c r="AB457" i="15"/>
  <c r="DS456" i="15"/>
  <c r="DR456" i="15"/>
  <c r="DN456" i="15"/>
  <c r="DM456" i="15"/>
  <c r="DI456" i="15"/>
  <c r="DH456" i="15"/>
  <c r="DD456" i="15"/>
  <c r="DC456" i="15"/>
  <c r="CY456" i="15"/>
  <c r="CX456" i="15"/>
  <c r="CT456" i="15"/>
  <c r="CS456" i="15"/>
  <c r="CO456" i="15"/>
  <c r="CN456" i="15"/>
  <c r="CJ456" i="15"/>
  <c r="CI456" i="15"/>
  <c r="CE456" i="15"/>
  <c r="CD456" i="15"/>
  <c r="BZ456" i="15"/>
  <c r="BY456" i="15"/>
  <c r="BU456" i="15"/>
  <c r="BT456" i="15"/>
  <c r="BP456" i="15"/>
  <c r="BO456" i="15"/>
  <c r="BK456" i="15"/>
  <c r="BJ456" i="15"/>
  <c r="BF456" i="15"/>
  <c r="BE456" i="15"/>
  <c r="BA456" i="15"/>
  <c r="AZ456" i="15"/>
  <c r="AV456" i="15"/>
  <c r="AU456" i="15"/>
  <c r="AB456" i="15"/>
  <c r="DS455" i="15"/>
  <c r="DR455" i="15"/>
  <c r="DN455" i="15"/>
  <c r="DM455" i="15"/>
  <c r="DI455" i="15"/>
  <c r="DH455" i="15"/>
  <c r="DD455" i="15"/>
  <c r="DC455" i="15"/>
  <c r="CY455" i="15"/>
  <c r="CX455" i="15"/>
  <c r="CT455" i="15"/>
  <c r="CS455" i="15"/>
  <c r="CO455" i="15"/>
  <c r="CN455" i="15"/>
  <c r="CJ455" i="15"/>
  <c r="CI455" i="15"/>
  <c r="CE455" i="15"/>
  <c r="CD455" i="15"/>
  <c r="BZ455" i="15"/>
  <c r="BY455" i="15"/>
  <c r="BU455" i="15"/>
  <c r="BT455" i="15"/>
  <c r="BP455" i="15"/>
  <c r="BO455" i="15"/>
  <c r="BK455" i="15"/>
  <c r="BJ455" i="15"/>
  <c r="BF455" i="15"/>
  <c r="BE455" i="15"/>
  <c r="BA455" i="15"/>
  <c r="AZ455" i="15"/>
  <c r="AV455" i="15"/>
  <c r="AU455" i="15"/>
  <c r="AB455" i="15"/>
  <c r="AS454" i="15"/>
  <c r="AQ454" i="15"/>
  <c r="AO454" i="15"/>
  <c r="AM454" i="15"/>
  <c r="AK454" i="15"/>
  <c r="AI454" i="15"/>
  <c r="AG454" i="15"/>
  <c r="CK454" i="15" s="1"/>
  <c r="AE454" i="15"/>
  <c r="CA453" i="15"/>
  <c r="AS453" i="15"/>
  <c r="AQ453" i="15"/>
  <c r="AO453" i="15"/>
  <c r="AM453" i="15"/>
  <c r="AK453" i="15"/>
  <c r="AI453" i="15"/>
  <c r="AG453" i="15"/>
  <c r="BB453" i="15" s="1"/>
  <c r="AE453" i="15"/>
  <c r="CN453" i="15" s="1"/>
  <c r="AS452" i="15"/>
  <c r="AQ452" i="15"/>
  <c r="AO452" i="15"/>
  <c r="AM452" i="15"/>
  <c r="AK452" i="15"/>
  <c r="AI452" i="15"/>
  <c r="AG452" i="15"/>
  <c r="BV452" i="15" s="1"/>
  <c r="AE452" i="15"/>
  <c r="CD452" i="15" s="1"/>
  <c r="DS451" i="15"/>
  <c r="DR451" i="15"/>
  <c r="DN451" i="15"/>
  <c r="DM451" i="15"/>
  <c r="DI451" i="15"/>
  <c r="DH451" i="15"/>
  <c r="DD451" i="15"/>
  <c r="DC451" i="15"/>
  <c r="CY451" i="15"/>
  <c r="CX451" i="15"/>
  <c r="CT451" i="15"/>
  <c r="CS451" i="15"/>
  <c r="CO451" i="15"/>
  <c r="CN451" i="15"/>
  <c r="CJ451" i="15"/>
  <c r="CI451" i="15"/>
  <c r="CE451" i="15"/>
  <c r="CD451" i="15"/>
  <c r="BZ451" i="15"/>
  <c r="BY451" i="15"/>
  <c r="BU451" i="15"/>
  <c r="BT451" i="15"/>
  <c r="BP451" i="15"/>
  <c r="BO451" i="15"/>
  <c r="BK451" i="15"/>
  <c r="BJ451" i="15"/>
  <c r="BF451" i="15"/>
  <c r="BE451" i="15"/>
  <c r="BA451" i="15"/>
  <c r="AZ451" i="15"/>
  <c r="AV451" i="15"/>
  <c r="AU451" i="15"/>
  <c r="AB451" i="15"/>
  <c r="AW450" i="15"/>
  <c r="AS450" i="15"/>
  <c r="AQ450" i="15"/>
  <c r="AO450" i="15"/>
  <c r="AM450" i="15"/>
  <c r="AK450" i="15"/>
  <c r="AI450" i="15"/>
  <c r="AG450" i="15"/>
  <c r="BB450" i="15" s="1"/>
  <c r="AE450" i="15"/>
  <c r="CE449" i="15"/>
  <c r="AS449" i="15"/>
  <c r="AR449" i="15"/>
  <c r="AQ449" i="15"/>
  <c r="AO449" i="15"/>
  <c r="CK449" i="15" s="1"/>
  <c r="AN449" i="15"/>
  <c r="CJ449" i="15" s="1"/>
  <c r="AM449" i="15"/>
  <c r="AK449" i="15"/>
  <c r="CF449" i="15" s="1"/>
  <c r="AJ449" i="15"/>
  <c r="AI449" i="15"/>
  <c r="BY449" i="15" s="1"/>
  <c r="AG449" i="15"/>
  <c r="BL449" i="15" s="1"/>
  <c r="AF449" i="15"/>
  <c r="AE449" i="15"/>
  <c r="BE449" i="15" s="1"/>
  <c r="DS443" i="15"/>
  <c r="DR443" i="15"/>
  <c r="DN443" i="15"/>
  <c r="DM443" i="15"/>
  <c r="DI443" i="15"/>
  <c r="DH443" i="15"/>
  <c r="DD443" i="15"/>
  <c r="DC443" i="15"/>
  <c r="CY443" i="15"/>
  <c r="CX443" i="15"/>
  <c r="CT443" i="15"/>
  <c r="CS443" i="15"/>
  <c r="CO443" i="15"/>
  <c r="CN443" i="15"/>
  <c r="CJ443" i="15"/>
  <c r="CI443" i="15"/>
  <c r="CE443" i="15"/>
  <c r="CD443" i="15"/>
  <c r="BZ443" i="15"/>
  <c r="BY443" i="15"/>
  <c r="BU443" i="15"/>
  <c r="BT443" i="15"/>
  <c r="BP443" i="15"/>
  <c r="BO443" i="15"/>
  <c r="BK443" i="15"/>
  <c r="BJ443" i="15"/>
  <c r="BF443" i="15"/>
  <c r="BE443" i="15"/>
  <c r="BA443" i="15"/>
  <c r="AZ443" i="15"/>
  <c r="AV443" i="15"/>
  <c r="AU443" i="15"/>
  <c r="AB443" i="15"/>
  <c r="DS442" i="15"/>
  <c r="DR442" i="15"/>
  <c r="DN442" i="15"/>
  <c r="DM442" i="15"/>
  <c r="DI442" i="15"/>
  <c r="DH442" i="15"/>
  <c r="DD442" i="15"/>
  <c r="DC442" i="15"/>
  <c r="CY442" i="15"/>
  <c r="CX442" i="15"/>
  <c r="CT442" i="15"/>
  <c r="CS442" i="15"/>
  <c r="CO442" i="15"/>
  <c r="CN442" i="15"/>
  <c r="CJ442" i="15"/>
  <c r="CI442" i="15"/>
  <c r="CE442" i="15"/>
  <c r="CD442" i="15"/>
  <c r="BZ442" i="15"/>
  <c r="BY442" i="15"/>
  <c r="BU442" i="15"/>
  <c r="BT442" i="15"/>
  <c r="BP442" i="15"/>
  <c r="BO442" i="15"/>
  <c r="BK442" i="15"/>
  <c r="BJ442" i="15"/>
  <c r="BF442" i="15"/>
  <c r="BE442" i="15"/>
  <c r="BA442" i="15"/>
  <c r="AZ442" i="15"/>
  <c r="AV442" i="15"/>
  <c r="AG663" i="15" s="1"/>
  <c r="AU442" i="15"/>
  <c r="AB442" i="15"/>
  <c r="DS441" i="15"/>
  <c r="DR441" i="15"/>
  <c r="DN441" i="15"/>
  <c r="DM441" i="15"/>
  <c r="DI441" i="15"/>
  <c r="DH441" i="15"/>
  <c r="DD441" i="15"/>
  <c r="DC441" i="15"/>
  <c r="CY441" i="15"/>
  <c r="CX441" i="15"/>
  <c r="CT441" i="15"/>
  <c r="CS441" i="15"/>
  <c r="CO441" i="15"/>
  <c r="CN441" i="15"/>
  <c r="CJ441" i="15"/>
  <c r="CI441" i="15"/>
  <c r="CE441" i="15"/>
  <c r="CD441" i="15"/>
  <c r="BZ441" i="15"/>
  <c r="BY441" i="15"/>
  <c r="BU441" i="15"/>
  <c r="BT441" i="15"/>
  <c r="BP441" i="15"/>
  <c r="BO441" i="15"/>
  <c r="BK441" i="15"/>
  <c r="BJ441" i="15"/>
  <c r="BF441" i="15"/>
  <c r="BE441" i="15"/>
  <c r="BA441" i="15"/>
  <c r="AZ441" i="15"/>
  <c r="AV441" i="15"/>
  <c r="AG662" i="15" s="1"/>
  <c r="AU441" i="15"/>
  <c r="AB441" i="15"/>
  <c r="DS440" i="15"/>
  <c r="DR440" i="15"/>
  <c r="DN440" i="15"/>
  <c r="DM440" i="15"/>
  <c r="DI440" i="15"/>
  <c r="DH440" i="15"/>
  <c r="DD440" i="15"/>
  <c r="DC440" i="15"/>
  <c r="CY440" i="15"/>
  <c r="CX440" i="15"/>
  <c r="CT440" i="15"/>
  <c r="CS440" i="15"/>
  <c r="CO440" i="15"/>
  <c r="CN440" i="15"/>
  <c r="CJ440" i="15"/>
  <c r="CI440" i="15"/>
  <c r="CE440" i="15"/>
  <c r="CD440" i="15"/>
  <c r="BZ440" i="15"/>
  <c r="BY440" i="15"/>
  <c r="BU440" i="15"/>
  <c r="BT440" i="15"/>
  <c r="BP440" i="15"/>
  <c r="BO440" i="15"/>
  <c r="BK440" i="15"/>
  <c r="BJ440" i="15"/>
  <c r="BF440" i="15"/>
  <c r="BE440" i="15"/>
  <c r="BA440" i="15"/>
  <c r="AZ440" i="15"/>
  <c r="AV440" i="15"/>
  <c r="AU440" i="15"/>
  <c r="AB440" i="15"/>
  <c r="DS439" i="15"/>
  <c r="DR439" i="15"/>
  <c r="DN439" i="15"/>
  <c r="DM439" i="15"/>
  <c r="DI439" i="15"/>
  <c r="DH439" i="15"/>
  <c r="DD439" i="15"/>
  <c r="DC439" i="15"/>
  <c r="CY439" i="15"/>
  <c r="CX439" i="15"/>
  <c r="CT439" i="15"/>
  <c r="CS439" i="15"/>
  <c r="CO439" i="15"/>
  <c r="CN439" i="15"/>
  <c r="CJ439" i="15"/>
  <c r="CI439" i="15"/>
  <c r="CE439" i="15"/>
  <c r="CD439" i="15"/>
  <c r="BZ439" i="15"/>
  <c r="BY439" i="15"/>
  <c r="BU439" i="15"/>
  <c r="BT439" i="15"/>
  <c r="BP439" i="15"/>
  <c r="BO439" i="15"/>
  <c r="BK439" i="15"/>
  <c r="BJ439" i="15"/>
  <c r="BF439" i="15"/>
  <c r="BE439" i="15"/>
  <c r="BA439" i="15"/>
  <c r="AZ439" i="15"/>
  <c r="AV439" i="15"/>
  <c r="AU439" i="15"/>
  <c r="AB439" i="15"/>
  <c r="DS438" i="15"/>
  <c r="DR438" i="15"/>
  <c r="DN438" i="15"/>
  <c r="DM438" i="15"/>
  <c r="DI438" i="15"/>
  <c r="DH438" i="15"/>
  <c r="DD438" i="15"/>
  <c r="DC438" i="15"/>
  <c r="CY438" i="15"/>
  <c r="CX438" i="15"/>
  <c r="CT438" i="15"/>
  <c r="CS438" i="15"/>
  <c r="CO438" i="15"/>
  <c r="CN438" i="15"/>
  <c r="CJ438" i="15"/>
  <c r="CI438" i="15"/>
  <c r="CE438" i="15"/>
  <c r="CD438" i="15"/>
  <c r="BZ438" i="15"/>
  <c r="BY438" i="15"/>
  <c r="BU438" i="15"/>
  <c r="BT438" i="15"/>
  <c r="BP438" i="15"/>
  <c r="BO438" i="15"/>
  <c r="BK438" i="15"/>
  <c r="BJ438" i="15"/>
  <c r="BF438" i="15"/>
  <c r="BE438" i="15"/>
  <c r="BA438" i="15"/>
  <c r="AZ438" i="15"/>
  <c r="AV438" i="15"/>
  <c r="AU438" i="15"/>
  <c r="AB438" i="15"/>
  <c r="AS437" i="15"/>
  <c r="AQ437" i="15"/>
  <c r="AO437" i="15"/>
  <c r="AM437" i="15"/>
  <c r="AK437" i="15"/>
  <c r="AI437" i="15"/>
  <c r="AG437" i="15"/>
  <c r="DJ437" i="15" s="1"/>
  <c r="AE437" i="15"/>
  <c r="DH437" i="15" s="1"/>
  <c r="AS436" i="15"/>
  <c r="AQ436" i="15"/>
  <c r="AO436" i="15"/>
  <c r="AM436" i="15"/>
  <c r="AK436" i="15"/>
  <c r="AI436" i="15"/>
  <c r="AG436" i="15"/>
  <c r="BQ436" i="15" s="1"/>
  <c r="AE436" i="15"/>
  <c r="DC436" i="15" s="1"/>
  <c r="AS435" i="15"/>
  <c r="AQ435" i="15"/>
  <c r="AO435" i="15"/>
  <c r="AM435" i="15"/>
  <c r="AK435" i="15"/>
  <c r="AI435" i="15"/>
  <c r="AG435" i="15"/>
  <c r="BV435" i="15" s="1"/>
  <c r="AE435" i="15"/>
  <c r="DH435" i="15" s="1"/>
  <c r="DS434" i="15"/>
  <c r="DR434" i="15"/>
  <c r="DN434" i="15"/>
  <c r="DM434" i="15"/>
  <c r="DI434" i="15"/>
  <c r="DH434" i="15"/>
  <c r="DD434" i="15"/>
  <c r="DC434" i="15"/>
  <c r="CY434" i="15"/>
  <c r="CX434" i="15"/>
  <c r="CT434" i="15"/>
  <c r="CS434" i="15"/>
  <c r="CO434" i="15"/>
  <c r="CN434" i="15"/>
  <c r="CJ434" i="15"/>
  <c r="CI434" i="15"/>
  <c r="CE434" i="15"/>
  <c r="CD434" i="15"/>
  <c r="BZ434" i="15"/>
  <c r="BY434" i="15"/>
  <c r="BU434" i="15"/>
  <c r="BT434" i="15"/>
  <c r="BP434" i="15"/>
  <c r="BO434" i="15"/>
  <c r="BK434" i="15"/>
  <c r="BJ434" i="15"/>
  <c r="BF434" i="15"/>
  <c r="BE434" i="15"/>
  <c r="BA434" i="15"/>
  <c r="AZ434" i="15"/>
  <c r="AV434" i="15"/>
  <c r="AU434" i="15"/>
  <c r="AB434" i="15"/>
  <c r="AS433" i="15"/>
  <c r="AQ433" i="15"/>
  <c r="AO433" i="15"/>
  <c r="AM433" i="15"/>
  <c r="AK433" i="15"/>
  <c r="AI433" i="15"/>
  <c r="AG433" i="15"/>
  <c r="DO433" i="15" s="1"/>
  <c r="AE433" i="15"/>
  <c r="CX433" i="15" s="1"/>
  <c r="AS432" i="15"/>
  <c r="AR432" i="15"/>
  <c r="AQ432" i="15"/>
  <c r="DR432" i="15" s="1"/>
  <c r="AO432" i="15"/>
  <c r="CU432" i="15" s="1"/>
  <c r="AN432" i="15"/>
  <c r="CY432" i="15" s="1"/>
  <c r="AM432" i="15"/>
  <c r="AK432" i="15"/>
  <c r="AJ432" i="15"/>
  <c r="CE432" i="15" s="1"/>
  <c r="AI432" i="15"/>
  <c r="AG432" i="15"/>
  <c r="BB432" i="15" s="1"/>
  <c r="AF432" i="15"/>
  <c r="AE432" i="15"/>
  <c r="DS426" i="15"/>
  <c r="DR426" i="15"/>
  <c r="DN426" i="15"/>
  <c r="DM426" i="15"/>
  <c r="DI426" i="15"/>
  <c r="DH426" i="15"/>
  <c r="DD426" i="15"/>
  <c r="DC426" i="15"/>
  <c r="CY426" i="15"/>
  <c r="CX426" i="15"/>
  <c r="CT426" i="15"/>
  <c r="CS426" i="15"/>
  <c r="CO426" i="15"/>
  <c r="CN426" i="15"/>
  <c r="CJ426" i="15"/>
  <c r="CI426" i="15"/>
  <c r="CE426" i="15"/>
  <c r="CD426" i="15"/>
  <c r="BZ426" i="15"/>
  <c r="BY426" i="15"/>
  <c r="BU426" i="15"/>
  <c r="BT426" i="15"/>
  <c r="BP426" i="15"/>
  <c r="BO426" i="15"/>
  <c r="BK426" i="15"/>
  <c r="BJ426" i="15"/>
  <c r="BF426" i="15"/>
  <c r="BE426" i="15"/>
  <c r="BA426" i="15"/>
  <c r="AZ426" i="15"/>
  <c r="AV426" i="15"/>
  <c r="AU426" i="15"/>
  <c r="AB426" i="15"/>
  <c r="DS425" i="15"/>
  <c r="DR425" i="15"/>
  <c r="DN425" i="15"/>
  <c r="DM425" i="15"/>
  <c r="DI425" i="15"/>
  <c r="DH425" i="15"/>
  <c r="DD425" i="15"/>
  <c r="DC425" i="15"/>
  <c r="CY425" i="15"/>
  <c r="CX425" i="15"/>
  <c r="CT425" i="15"/>
  <c r="CS425" i="15"/>
  <c r="CO425" i="15"/>
  <c r="CN425" i="15"/>
  <c r="CJ425" i="15"/>
  <c r="CI425" i="15"/>
  <c r="CE425" i="15"/>
  <c r="CD425" i="15"/>
  <c r="BZ425" i="15"/>
  <c r="BY425" i="15"/>
  <c r="BU425" i="15"/>
  <c r="BT425" i="15"/>
  <c r="BP425" i="15"/>
  <c r="BO425" i="15"/>
  <c r="BK425" i="15"/>
  <c r="BJ425" i="15"/>
  <c r="BF425" i="15"/>
  <c r="BE425" i="15"/>
  <c r="BA425" i="15"/>
  <c r="AZ425" i="15"/>
  <c r="AV425" i="15"/>
  <c r="AU425" i="15"/>
  <c r="AB425" i="15"/>
  <c r="DS424" i="15"/>
  <c r="DR424" i="15"/>
  <c r="DN424" i="15"/>
  <c r="DM424" i="15"/>
  <c r="DI424" i="15"/>
  <c r="DH424" i="15"/>
  <c r="DD424" i="15"/>
  <c r="DC424" i="15"/>
  <c r="CY424" i="15"/>
  <c r="CX424" i="15"/>
  <c r="CT424" i="15"/>
  <c r="CS424" i="15"/>
  <c r="CO424" i="15"/>
  <c r="CN424" i="15"/>
  <c r="CJ424" i="15"/>
  <c r="CI424" i="15"/>
  <c r="CE424" i="15"/>
  <c r="CD424" i="15"/>
  <c r="BZ424" i="15"/>
  <c r="BY424" i="15"/>
  <c r="BU424" i="15"/>
  <c r="BT424" i="15"/>
  <c r="BP424" i="15"/>
  <c r="BO424" i="15"/>
  <c r="BK424" i="15"/>
  <c r="BJ424" i="15"/>
  <c r="BF424" i="15"/>
  <c r="BE424" i="15"/>
  <c r="BA424" i="15"/>
  <c r="AZ424" i="15"/>
  <c r="AV424" i="15"/>
  <c r="AU424" i="15"/>
  <c r="AB424" i="15"/>
  <c r="DS423" i="15"/>
  <c r="DR423" i="15"/>
  <c r="DN423" i="15"/>
  <c r="DM423" i="15"/>
  <c r="DI423" i="15"/>
  <c r="DH423" i="15"/>
  <c r="DD423" i="15"/>
  <c r="DC423" i="15"/>
  <c r="CY423" i="15"/>
  <c r="CX423" i="15"/>
  <c r="CT423" i="15"/>
  <c r="CS423" i="15"/>
  <c r="CO423" i="15"/>
  <c r="CN423" i="15"/>
  <c r="CJ423" i="15"/>
  <c r="CI423" i="15"/>
  <c r="CE423" i="15"/>
  <c r="CD423" i="15"/>
  <c r="BZ423" i="15"/>
  <c r="BY423" i="15"/>
  <c r="BU423" i="15"/>
  <c r="BT423" i="15"/>
  <c r="BP423" i="15"/>
  <c r="BO423" i="15"/>
  <c r="BK423" i="15"/>
  <c r="BJ423" i="15"/>
  <c r="BF423" i="15"/>
  <c r="BE423" i="15"/>
  <c r="BA423" i="15"/>
  <c r="AZ423" i="15"/>
  <c r="AV423" i="15"/>
  <c r="AU423" i="15"/>
  <c r="AB423" i="15"/>
  <c r="DS422" i="15"/>
  <c r="DR422" i="15"/>
  <c r="DN422" i="15"/>
  <c r="DM422" i="15"/>
  <c r="DI422" i="15"/>
  <c r="DH422" i="15"/>
  <c r="DD422" i="15"/>
  <c r="DC422" i="15"/>
  <c r="CY422" i="15"/>
  <c r="CX422" i="15"/>
  <c r="CT422" i="15"/>
  <c r="CS422" i="15"/>
  <c r="CO422" i="15"/>
  <c r="CN422" i="15"/>
  <c r="CJ422" i="15"/>
  <c r="CI422" i="15"/>
  <c r="CE422" i="15"/>
  <c r="CD422" i="15"/>
  <c r="BZ422" i="15"/>
  <c r="BY422" i="15"/>
  <c r="BU422" i="15"/>
  <c r="BT422" i="15"/>
  <c r="BP422" i="15"/>
  <c r="BO422" i="15"/>
  <c r="BK422" i="15"/>
  <c r="BJ422" i="15"/>
  <c r="BF422" i="15"/>
  <c r="BE422" i="15"/>
  <c r="BA422" i="15"/>
  <c r="AZ422" i="15"/>
  <c r="AV422" i="15"/>
  <c r="AU422" i="15"/>
  <c r="AB422" i="15"/>
  <c r="DS421" i="15"/>
  <c r="DR421" i="15"/>
  <c r="DN421" i="15"/>
  <c r="DM421" i="15"/>
  <c r="DI421" i="15"/>
  <c r="DH421" i="15"/>
  <c r="DD421" i="15"/>
  <c r="DC421" i="15"/>
  <c r="CY421" i="15"/>
  <c r="CX421" i="15"/>
  <c r="CT421" i="15"/>
  <c r="CS421" i="15"/>
  <c r="CO421" i="15"/>
  <c r="CN421" i="15"/>
  <c r="CJ421" i="15"/>
  <c r="CI421" i="15"/>
  <c r="CE421" i="15"/>
  <c r="CD421" i="15"/>
  <c r="BZ421" i="15"/>
  <c r="BY421" i="15"/>
  <c r="BU421" i="15"/>
  <c r="BT421" i="15"/>
  <c r="BP421" i="15"/>
  <c r="BO421" i="15"/>
  <c r="BK421" i="15"/>
  <c r="BJ421" i="15"/>
  <c r="BF421" i="15"/>
  <c r="BE421" i="15"/>
  <c r="BA421" i="15"/>
  <c r="AZ421" i="15"/>
  <c r="AV421" i="15"/>
  <c r="AU421" i="15"/>
  <c r="AB421" i="15"/>
  <c r="AS420" i="15"/>
  <c r="AQ420" i="15"/>
  <c r="AO420" i="15"/>
  <c r="AM420" i="15"/>
  <c r="AK420" i="15"/>
  <c r="AI420" i="15"/>
  <c r="AG420" i="15"/>
  <c r="BQ420" i="15" s="1"/>
  <c r="AE420" i="15"/>
  <c r="CD420" i="15" s="1"/>
  <c r="AS419" i="15"/>
  <c r="AQ419" i="15"/>
  <c r="AO419" i="15"/>
  <c r="AM419" i="15"/>
  <c r="AK419" i="15"/>
  <c r="AI419" i="15"/>
  <c r="AG419" i="15"/>
  <c r="BV419" i="15" s="1"/>
  <c r="AE419" i="15"/>
  <c r="AS418" i="15"/>
  <c r="AQ418" i="15"/>
  <c r="AO418" i="15"/>
  <c r="AM418" i="15"/>
  <c r="AK418" i="15"/>
  <c r="AI418" i="15"/>
  <c r="AG418" i="15"/>
  <c r="CZ418" i="15" s="1"/>
  <c r="AE418" i="15"/>
  <c r="DS417" i="15"/>
  <c r="DR417" i="15"/>
  <c r="DN417" i="15"/>
  <c r="DM417" i="15"/>
  <c r="DI417" i="15"/>
  <c r="DH417" i="15"/>
  <c r="DD417" i="15"/>
  <c r="DC417" i="15"/>
  <c r="CY417" i="15"/>
  <c r="CX417" i="15"/>
  <c r="CT417" i="15"/>
  <c r="CS417" i="15"/>
  <c r="CO417" i="15"/>
  <c r="CN417" i="15"/>
  <c r="CJ417" i="15"/>
  <c r="CI417" i="15"/>
  <c r="CE417" i="15"/>
  <c r="CD417" i="15"/>
  <c r="BZ417" i="15"/>
  <c r="BY417" i="15"/>
  <c r="BU417" i="15"/>
  <c r="BT417" i="15"/>
  <c r="BP417" i="15"/>
  <c r="BO417" i="15"/>
  <c r="BK417" i="15"/>
  <c r="BJ417" i="15"/>
  <c r="BF417" i="15"/>
  <c r="BE417" i="15"/>
  <c r="BA417" i="15"/>
  <c r="AZ417" i="15"/>
  <c r="AV417" i="15"/>
  <c r="AU417" i="15"/>
  <c r="AB417" i="15"/>
  <c r="AS416" i="15"/>
  <c r="AQ416" i="15"/>
  <c r="AO416" i="15"/>
  <c r="AM416" i="15"/>
  <c r="AK416" i="15"/>
  <c r="AI416" i="15"/>
  <c r="AG416" i="15"/>
  <c r="AE416" i="15"/>
  <c r="AS415" i="15"/>
  <c r="DJ415" i="15" s="1"/>
  <c r="AR415" i="15"/>
  <c r="DN415" i="15" s="1"/>
  <c r="AQ415" i="15"/>
  <c r="AO415" i="15"/>
  <c r="CU415" i="15" s="1"/>
  <c r="AN415" i="15"/>
  <c r="AM415" i="15"/>
  <c r="CS415" i="15" s="1"/>
  <c r="AK415" i="15"/>
  <c r="BV415" i="15" s="1"/>
  <c r="AJ415" i="15"/>
  <c r="BZ415" i="15" s="1"/>
  <c r="AI415" i="15"/>
  <c r="BO415" i="15" s="1"/>
  <c r="AG415" i="15"/>
  <c r="BB415" i="15" s="1"/>
  <c r="AF415" i="15"/>
  <c r="AE415" i="15"/>
  <c r="BE415" i="15" s="1"/>
  <c r="DS409" i="15"/>
  <c r="DR409" i="15"/>
  <c r="DN409" i="15"/>
  <c r="DM409" i="15"/>
  <c r="DI409" i="15"/>
  <c r="DH409" i="15"/>
  <c r="DD409" i="15"/>
  <c r="DC409" i="15"/>
  <c r="CY409" i="15"/>
  <c r="CX409" i="15"/>
  <c r="CT409" i="15"/>
  <c r="CS409" i="15"/>
  <c r="CO409" i="15"/>
  <c r="CN409" i="15"/>
  <c r="CJ409" i="15"/>
  <c r="CI409" i="15"/>
  <c r="CE409" i="15"/>
  <c r="CD409" i="15"/>
  <c r="BZ409" i="15"/>
  <c r="BY409" i="15"/>
  <c r="BU409" i="15"/>
  <c r="BT409" i="15"/>
  <c r="BP409" i="15"/>
  <c r="BO409" i="15"/>
  <c r="BK409" i="15"/>
  <c r="BJ409" i="15"/>
  <c r="BF409" i="15"/>
  <c r="BE409" i="15"/>
  <c r="BA409" i="15"/>
  <c r="AZ409" i="15"/>
  <c r="AV409" i="15"/>
  <c r="AU409" i="15"/>
  <c r="AB409" i="15"/>
  <c r="DS408" i="15"/>
  <c r="DR408" i="15"/>
  <c r="DN408" i="15"/>
  <c r="DM408" i="15"/>
  <c r="DI408" i="15"/>
  <c r="DH408" i="15"/>
  <c r="DD408" i="15"/>
  <c r="DC408" i="15"/>
  <c r="CY408" i="15"/>
  <c r="CX408" i="15"/>
  <c r="CT408" i="15"/>
  <c r="CS408" i="15"/>
  <c r="CO408" i="15"/>
  <c r="CN408" i="15"/>
  <c r="CJ408" i="15"/>
  <c r="CI408" i="15"/>
  <c r="CE408" i="15"/>
  <c r="CD408" i="15"/>
  <c r="BZ408" i="15"/>
  <c r="BY408" i="15"/>
  <c r="BU408" i="15"/>
  <c r="BT408" i="15"/>
  <c r="BP408" i="15"/>
  <c r="BO408" i="15"/>
  <c r="BK408" i="15"/>
  <c r="BJ408" i="15"/>
  <c r="BF408" i="15"/>
  <c r="BE408" i="15"/>
  <c r="BA408" i="15"/>
  <c r="AZ408" i="15"/>
  <c r="AV408" i="15"/>
  <c r="AU408" i="15"/>
  <c r="AB408" i="15"/>
  <c r="DS407" i="15"/>
  <c r="DR407" i="15"/>
  <c r="DN407" i="15"/>
  <c r="DM407" i="15"/>
  <c r="DI407" i="15"/>
  <c r="DH407" i="15"/>
  <c r="DD407" i="15"/>
  <c r="DC407" i="15"/>
  <c r="CY407" i="15"/>
  <c r="CX407" i="15"/>
  <c r="CT407" i="15"/>
  <c r="CS407" i="15"/>
  <c r="CO407" i="15"/>
  <c r="CN407" i="15"/>
  <c r="CJ407" i="15"/>
  <c r="CI407" i="15"/>
  <c r="CE407" i="15"/>
  <c r="CD407" i="15"/>
  <c r="BZ407" i="15"/>
  <c r="BY407" i="15"/>
  <c r="BU407" i="15"/>
  <c r="BT407" i="15"/>
  <c r="BP407" i="15"/>
  <c r="BO407" i="15"/>
  <c r="BK407" i="15"/>
  <c r="BJ407" i="15"/>
  <c r="BF407" i="15"/>
  <c r="BE407" i="15"/>
  <c r="BA407" i="15"/>
  <c r="AZ407" i="15"/>
  <c r="AV407" i="15"/>
  <c r="AU407" i="15"/>
  <c r="AB407" i="15"/>
  <c r="DS406" i="15"/>
  <c r="DR406" i="15"/>
  <c r="DN406" i="15"/>
  <c r="DM406" i="15"/>
  <c r="DI406" i="15"/>
  <c r="DH406" i="15"/>
  <c r="DD406" i="15"/>
  <c r="DC406" i="15"/>
  <c r="CY406" i="15"/>
  <c r="CX406" i="15"/>
  <c r="CT406" i="15"/>
  <c r="CS406" i="15"/>
  <c r="CO406" i="15"/>
  <c r="CN406" i="15"/>
  <c r="CJ406" i="15"/>
  <c r="CI406" i="15"/>
  <c r="CE406" i="15"/>
  <c r="CD406" i="15"/>
  <c r="BZ406" i="15"/>
  <c r="BY406" i="15"/>
  <c r="BU406" i="15"/>
  <c r="BT406" i="15"/>
  <c r="BP406" i="15"/>
  <c r="BO406" i="15"/>
  <c r="BK406" i="15"/>
  <c r="BJ406" i="15"/>
  <c r="BF406" i="15"/>
  <c r="BE406" i="15"/>
  <c r="BA406" i="15"/>
  <c r="AZ406" i="15"/>
  <c r="AV406" i="15"/>
  <c r="AU406" i="15"/>
  <c r="AB406" i="15"/>
  <c r="DS405" i="15"/>
  <c r="DR405" i="15"/>
  <c r="DN405" i="15"/>
  <c r="DM405" i="15"/>
  <c r="DI405" i="15"/>
  <c r="DH405" i="15"/>
  <c r="DD405" i="15"/>
  <c r="DC405" i="15"/>
  <c r="CY405" i="15"/>
  <c r="CX405" i="15"/>
  <c r="CT405" i="15"/>
  <c r="CS405" i="15"/>
  <c r="CO405" i="15"/>
  <c r="CN405" i="15"/>
  <c r="CJ405" i="15"/>
  <c r="CI405" i="15"/>
  <c r="CE405" i="15"/>
  <c r="CD405" i="15"/>
  <c r="BZ405" i="15"/>
  <c r="BY405" i="15"/>
  <c r="BU405" i="15"/>
  <c r="BT405" i="15"/>
  <c r="BP405" i="15"/>
  <c r="BO405" i="15"/>
  <c r="BK405" i="15"/>
  <c r="BJ405" i="15"/>
  <c r="BF405" i="15"/>
  <c r="BE405" i="15"/>
  <c r="BA405" i="15"/>
  <c r="AZ405" i="15"/>
  <c r="AV405" i="15"/>
  <c r="AU405" i="15"/>
  <c r="AB405" i="15"/>
  <c r="DS404" i="15"/>
  <c r="DR404" i="15"/>
  <c r="DN404" i="15"/>
  <c r="DM404" i="15"/>
  <c r="DI404" i="15"/>
  <c r="DH404" i="15"/>
  <c r="DD404" i="15"/>
  <c r="DC404" i="15"/>
  <c r="CY404" i="15"/>
  <c r="CX404" i="15"/>
  <c r="CT404" i="15"/>
  <c r="CS404" i="15"/>
  <c r="CO404" i="15"/>
  <c r="CN404" i="15"/>
  <c r="CJ404" i="15"/>
  <c r="CI404" i="15"/>
  <c r="CE404" i="15"/>
  <c r="CD404" i="15"/>
  <c r="BZ404" i="15"/>
  <c r="BY404" i="15"/>
  <c r="BU404" i="15"/>
  <c r="BT404" i="15"/>
  <c r="BP404" i="15"/>
  <c r="BO404" i="15"/>
  <c r="BK404" i="15"/>
  <c r="BJ404" i="15"/>
  <c r="BF404" i="15"/>
  <c r="BE404" i="15"/>
  <c r="BA404" i="15"/>
  <c r="AZ404" i="15"/>
  <c r="AV404" i="15"/>
  <c r="AU404" i="15"/>
  <c r="AB404" i="15"/>
  <c r="AS403" i="15"/>
  <c r="AQ403" i="15"/>
  <c r="AO403" i="15"/>
  <c r="AM403" i="15"/>
  <c r="AK403" i="15"/>
  <c r="AI403" i="15"/>
  <c r="AG403" i="15"/>
  <c r="BB403" i="15" s="1"/>
  <c r="AE403" i="15"/>
  <c r="CX403" i="15" s="1"/>
  <c r="AS402" i="15"/>
  <c r="AQ402" i="15"/>
  <c r="AO402" i="15"/>
  <c r="AM402" i="15"/>
  <c r="AK402" i="15"/>
  <c r="AI402" i="15"/>
  <c r="AG402" i="15"/>
  <c r="AE402" i="15"/>
  <c r="CD402" i="15" s="1"/>
  <c r="AS401" i="15"/>
  <c r="AQ401" i="15"/>
  <c r="AO401" i="15"/>
  <c r="AM401" i="15"/>
  <c r="AK401" i="15"/>
  <c r="AI401" i="15"/>
  <c r="AG401" i="15"/>
  <c r="CZ401" i="15" s="1"/>
  <c r="AE401" i="15"/>
  <c r="DS400" i="15"/>
  <c r="DR400" i="15"/>
  <c r="DN400" i="15"/>
  <c r="DM400" i="15"/>
  <c r="DI400" i="15"/>
  <c r="DH400" i="15"/>
  <c r="DD400" i="15"/>
  <c r="DC400" i="15"/>
  <c r="CY400" i="15"/>
  <c r="CX400" i="15"/>
  <c r="CT400" i="15"/>
  <c r="CS400" i="15"/>
  <c r="CO400" i="15"/>
  <c r="CN400" i="15"/>
  <c r="CJ400" i="15"/>
  <c r="CI400" i="15"/>
  <c r="CE400" i="15"/>
  <c r="CD400" i="15"/>
  <c r="BZ400" i="15"/>
  <c r="BY400" i="15"/>
  <c r="BU400" i="15"/>
  <c r="BT400" i="15"/>
  <c r="BP400" i="15"/>
  <c r="BO400" i="15"/>
  <c r="BK400" i="15"/>
  <c r="BJ400" i="15"/>
  <c r="BF400" i="15"/>
  <c r="BE400" i="15"/>
  <c r="BA400" i="15"/>
  <c r="AZ400" i="15"/>
  <c r="AV400" i="15"/>
  <c r="AU400" i="15"/>
  <c r="AB400" i="15"/>
  <c r="AS399" i="15"/>
  <c r="AQ399" i="15"/>
  <c r="AO399" i="15"/>
  <c r="AM399" i="15"/>
  <c r="AK399" i="15"/>
  <c r="AI399" i="15"/>
  <c r="AG399" i="15"/>
  <c r="CP399" i="15" s="1"/>
  <c r="AE399" i="15"/>
  <c r="AS398" i="15"/>
  <c r="DE398" i="15" s="1"/>
  <c r="AR398" i="15"/>
  <c r="DI398" i="15" s="1"/>
  <c r="AQ398" i="15"/>
  <c r="DR398" i="15" s="1"/>
  <c r="AO398" i="15"/>
  <c r="CP398" i="15" s="1"/>
  <c r="AN398" i="15"/>
  <c r="CT398" i="15" s="1"/>
  <c r="AM398" i="15"/>
  <c r="CI398" i="15" s="1"/>
  <c r="AK398" i="15"/>
  <c r="CA398" i="15" s="1"/>
  <c r="AJ398" i="15"/>
  <c r="BP398" i="15" s="1"/>
  <c r="AI398" i="15"/>
  <c r="CD398" i="15" s="1"/>
  <c r="AG398" i="15"/>
  <c r="BL398" i="15" s="1"/>
  <c r="AF398" i="15"/>
  <c r="AE398" i="15"/>
  <c r="BJ398" i="15" s="1"/>
  <c r="DS392" i="15"/>
  <c r="DR392" i="15"/>
  <c r="DN392" i="15"/>
  <c r="DM392" i="15"/>
  <c r="DI392" i="15"/>
  <c r="DH392" i="15"/>
  <c r="DD392" i="15"/>
  <c r="DC392" i="15"/>
  <c r="CY392" i="15"/>
  <c r="CX392" i="15"/>
  <c r="CT392" i="15"/>
  <c r="CS392" i="15"/>
  <c r="CO392" i="15"/>
  <c r="CN392" i="15"/>
  <c r="CJ392" i="15"/>
  <c r="CI392" i="15"/>
  <c r="CE392" i="15"/>
  <c r="CD392" i="15"/>
  <c r="BZ392" i="15"/>
  <c r="BY392" i="15"/>
  <c r="BU392" i="15"/>
  <c r="BT392" i="15"/>
  <c r="BP392" i="15"/>
  <c r="BO392" i="15"/>
  <c r="BK392" i="15"/>
  <c r="BJ392" i="15"/>
  <c r="BF392" i="15"/>
  <c r="BE392" i="15"/>
  <c r="BA392" i="15"/>
  <c r="AZ392" i="15"/>
  <c r="AV392" i="15"/>
  <c r="AU392" i="15"/>
  <c r="AB392" i="15"/>
  <c r="DS391" i="15"/>
  <c r="DR391" i="15"/>
  <c r="DN391" i="15"/>
  <c r="DM391" i="15"/>
  <c r="DI391" i="15"/>
  <c r="DH391" i="15"/>
  <c r="DD391" i="15"/>
  <c r="DC391" i="15"/>
  <c r="CY391" i="15"/>
  <c r="CX391" i="15"/>
  <c r="CT391" i="15"/>
  <c r="CS391" i="15"/>
  <c r="CO391" i="15"/>
  <c r="CN391" i="15"/>
  <c r="CJ391" i="15"/>
  <c r="CI391" i="15"/>
  <c r="CE391" i="15"/>
  <c r="CD391" i="15"/>
  <c r="BZ391" i="15"/>
  <c r="BY391" i="15"/>
  <c r="BU391" i="15"/>
  <c r="BT391" i="15"/>
  <c r="BP391" i="15"/>
  <c r="BO391" i="15"/>
  <c r="BK391" i="15"/>
  <c r="BJ391" i="15"/>
  <c r="BF391" i="15"/>
  <c r="BE391" i="15"/>
  <c r="BA391" i="15"/>
  <c r="AZ391" i="15"/>
  <c r="AV391" i="15"/>
  <c r="AU391" i="15"/>
  <c r="AB391" i="15"/>
  <c r="DS390" i="15"/>
  <c r="DR390" i="15"/>
  <c r="DN390" i="15"/>
  <c r="DM390" i="15"/>
  <c r="DI390" i="15"/>
  <c r="DH390" i="15"/>
  <c r="DD390" i="15"/>
  <c r="DC390" i="15"/>
  <c r="CY390" i="15"/>
  <c r="CX390" i="15"/>
  <c r="CT390" i="15"/>
  <c r="CS390" i="15"/>
  <c r="CO390" i="15"/>
  <c r="CN390" i="15"/>
  <c r="CJ390" i="15"/>
  <c r="CI390" i="15"/>
  <c r="CE390" i="15"/>
  <c r="CD390" i="15"/>
  <c r="BZ390" i="15"/>
  <c r="BY390" i="15"/>
  <c r="BU390" i="15"/>
  <c r="BT390" i="15"/>
  <c r="BP390" i="15"/>
  <c r="BO390" i="15"/>
  <c r="BK390" i="15"/>
  <c r="BJ390" i="15"/>
  <c r="BF390" i="15"/>
  <c r="BE390" i="15"/>
  <c r="BA390" i="15"/>
  <c r="AZ390" i="15"/>
  <c r="AV390" i="15"/>
  <c r="AU390" i="15"/>
  <c r="AB390" i="15"/>
  <c r="DS389" i="15"/>
  <c r="DR389" i="15"/>
  <c r="DN389" i="15"/>
  <c r="DM389" i="15"/>
  <c r="DI389" i="15"/>
  <c r="DH389" i="15"/>
  <c r="DD389" i="15"/>
  <c r="DC389" i="15"/>
  <c r="CY389" i="15"/>
  <c r="CX389" i="15"/>
  <c r="CT389" i="15"/>
  <c r="CS389" i="15"/>
  <c r="CO389" i="15"/>
  <c r="CN389" i="15"/>
  <c r="CJ389" i="15"/>
  <c r="CI389" i="15"/>
  <c r="CE389" i="15"/>
  <c r="CD389" i="15"/>
  <c r="BZ389" i="15"/>
  <c r="BY389" i="15"/>
  <c r="BU389" i="15"/>
  <c r="BT389" i="15"/>
  <c r="BP389" i="15"/>
  <c r="BO389" i="15"/>
  <c r="BK389" i="15"/>
  <c r="BJ389" i="15"/>
  <c r="BF389" i="15"/>
  <c r="BE389" i="15"/>
  <c r="BA389" i="15"/>
  <c r="AZ389" i="15"/>
  <c r="AV389" i="15"/>
  <c r="AU389" i="15"/>
  <c r="AB389" i="15"/>
  <c r="DS388" i="15"/>
  <c r="DR388" i="15"/>
  <c r="DN388" i="15"/>
  <c r="DM388" i="15"/>
  <c r="DI388" i="15"/>
  <c r="DH388" i="15"/>
  <c r="DD388" i="15"/>
  <c r="DC388" i="15"/>
  <c r="CY388" i="15"/>
  <c r="CX388" i="15"/>
  <c r="CT388" i="15"/>
  <c r="CS388" i="15"/>
  <c r="CO388" i="15"/>
  <c r="CN388" i="15"/>
  <c r="CJ388" i="15"/>
  <c r="CI388" i="15"/>
  <c r="CE388" i="15"/>
  <c r="CD388" i="15"/>
  <c r="BZ388" i="15"/>
  <c r="BY388" i="15"/>
  <c r="BU388" i="15"/>
  <c r="BT388" i="15"/>
  <c r="BP388" i="15"/>
  <c r="BO388" i="15"/>
  <c r="BK388" i="15"/>
  <c r="BJ388" i="15"/>
  <c r="BF388" i="15"/>
  <c r="BE388" i="15"/>
  <c r="BA388" i="15"/>
  <c r="AZ388" i="15"/>
  <c r="AV388" i="15"/>
  <c r="AU388" i="15"/>
  <c r="AB388" i="15"/>
  <c r="DS387" i="15"/>
  <c r="DR387" i="15"/>
  <c r="DN387" i="15"/>
  <c r="DM387" i="15"/>
  <c r="DI387" i="15"/>
  <c r="DH387" i="15"/>
  <c r="DD387" i="15"/>
  <c r="DC387" i="15"/>
  <c r="CY387" i="15"/>
  <c r="CX387" i="15"/>
  <c r="CT387" i="15"/>
  <c r="CS387" i="15"/>
  <c r="CO387" i="15"/>
  <c r="CN387" i="15"/>
  <c r="CJ387" i="15"/>
  <c r="CI387" i="15"/>
  <c r="CE387" i="15"/>
  <c r="CD387" i="15"/>
  <c r="BZ387" i="15"/>
  <c r="BY387" i="15"/>
  <c r="BU387" i="15"/>
  <c r="BT387" i="15"/>
  <c r="BP387" i="15"/>
  <c r="BO387" i="15"/>
  <c r="BK387" i="15"/>
  <c r="BJ387" i="15"/>
  <c r="BF387" i="15"/>
  <c r="BE387" i="15"/>
  <c r="BA387" i="15"/>
  <c r="AZ387" i="15"/>
  <c r="AV387" i="15"/>
  <c r="AU387" i="15"/>
  <c r="AB387" i="15"/>
  <c r="AS386" i="15"/>
  <c r="AQ386" i="15"/>
  <c r="AO386" i="15"/>
  <c r="AM386" i="15"/>
  <c r="AK386" i="15"/>
  <c r="AI386" i="15"/>
  <c r="AG386" i="15"/>
  <c r="DJ386" i="15" s="1"/>
  <c r="AE386" i="15"/>
  <c r="BJ386" i="15" s="1"/>
  <c r="AS385" i="15"/>
  <c r="AQ385" i="15"/>
  <c r="AO385" i="15"/>
  <c r="AM385" i="15"/>
  <c r="AK385" i="15"/>
  <c r="AI385" i="15"/>
  <c r="AG385" i="15"/>
  <c r="DE385" i="15" s="1"/>
  <c r="AE385" i="15"/>
  <c r="CN385" i="15" s="1"/>
  <c r="AS384" i="15"/>
  <c r="AQ384" i="15"/>
  <c r="AO384" i="15"/>
  <c r="AM384" i="15"/>
  <c r="AK384" i="15"/>
  <c r="AI384" i="15"/>
  <c r="AG384" i="15"/>
  <c r="CF384" i="15" s="1"/>
  <c r="AE384" i="15"/>
  <c r="BY384" i="15" s="1"/>
  <c r="DS383" i="15"/>
  <c r="DR383" i="15"/>
  <c r="DN383" i="15"/>
  <c r="DM383" i="15"/>
  <c r="DI383" i="15"/>
  <c r="DH383" i="15"/>
  <c r="DD383" i="15"/>
  <c r="DC383" i="15"/>
  <c r="CY383" i="15"/>
  <c r="CX383" i="15"/>
  <c r="CT383" i="15"/>
  <c r="CS383" i="15"/>
  <c r="CO383" i="15"/>
  <c r="CN383" i="15"/>
  <c r="CJ383" i="15"/>
  <c r="CI383" i="15"/>
  <c r="CE383" i="15"/>
  <c r="CD383" i="15"/>
  <c r="BZ383" i="15"/>
  <c r="BY383" i="15"/>
  <c r="BU383" i="15"/>
  <c r="BT383" i="15"/>
  <c r="BP383" i="15"/>
  <c r="BO383" i="15"/>
  <c r="BK383" i="15"/>
  <c r="BJ383" i="15"/>
  <c r="BF383" i="15"/>
  <c r="BE383" i="15"/>
  <c r="BA383" i="15"/>
  <c r="AZ383" i="15"/>
  <c r="AV383" i="15"/>
  <c r="AU383" i="15"/>
  <c r="AB383" i="15"/>
  <c r="AS382" i="15"/>
  <c r="AQ382" i="15"/>
  <c r="AO382" i="15"/>
  <c r="AM382" i="15"/>
  <c r="AK382" i="15"/>
  <c r="AI382" i="15"/>
  <c r="AG382" i="15"/>
  <c r="AE382" i="15"/>
  <c r="BO382" i="15" s="1"/>
  <c r="AS381" i="15"/>
  <c r="DO381" i="15" s="1"/>
  <c r="AR381" i="15"/>
  <c r="AQ381" i="15"/>
  <c r="AO381" i="15"/>
  <c r="CZ381" i="15" s="1"/>
  <c r="AN381" i="15"/>
  <c r="CY381" i="15" s="1"/>
  <c r="AM381" i="15"/>
  <c r="AK381" i="15"/>
  <c r="CA381" i="15" s="1"/>
  <c r="AJ381" i="15"/>
  <c r="AI381" i="15"/>
  <c r="CD381" i="15" s="1"/>
  <c r="AG381" i="15"/>
  <c r="BG381" i="15" s="1"/>
  <c r="AF381" i="15"/>
  <c r="AE381" i="15"/>
  <c r="DS375" i="15"/>
  <c r="DR375" i="15"/>
  <c r="DN375" i="15"/>
  <c r="DM375" i="15"/>
  <c r="DI375" i="15"/>
  <c r="DH375" i="15"/>
  <c r="DD375" i="15"/>
  <c r="DC375" i="15"/>
  <c r="CY375" i="15"/>
  <c r="CX375" i="15"/>
  <c r="CT375" i="15"/>
  <c r="CS375" i="15"/>
  <c r="CO375" i="15"/>
  <c r="CN375" i="15"/>
  <c r="CJ375" i="15"/>
  <c r="CI375" i="15"/>
  <c r="CE375" i="15"/>
  <c r="CD375" i="15"/>
  <c r="BZ375" i="15"/>
  <c r="BY375" i="15"/>
  <c r="BU375" i="15"/>
  <c r="BT375" i="15"/>
  <c r="BP375" i="15"/>
  <c r="BO375" i="15"/>
  <c r="BK375" i="15"/>
  <c r="BJ375" i="15"/>
  <c r="BF375" i="15"/>
  <c r="BE375" i="15"/>
  <c r="BA375" i="15"/>
  <c r="AZ375" i="15"/>
  <c r="AV375" i="15"/>
  <c r="AU375" i="15"/>
  <c r="AB375" i="15"/>
  <c r="DS374" i="15"/>
  <c r="DR374" i="15"/>
  <c r="DN374" i="15"/>
  <c r="DM374" i="15"/>
  <c r="DI374" i="15"/>
  <c r="DH374" i="15"/>
  <c r="DD374" i="15"/>
  <c r="DC374" i="15"/>
  <c r="CY374" i="15"/>
  <c r="CX374" i="15"/>
  <c r="CT374" i="15"/>
  <c r="CS374" i="15"/>
  <c r="CO374" i="15"/>
  <c r="CN374" i="15"/>
  <c r="CJ374" i="15"/>
  <c r="CI374" i="15"/>
  <c r="CE374" i="15"/>
  <c r="CD374" i="15"/>
  <c r="BZ374" i="15"/>
  <c r="BY374" i="15"/>
  <c r="BU374" i="15"/>
  <c r="BT374" i="15"/>
  <c r="BP374" i="15"/>
  <c r="BO374" i="15"/>
  <c r="BK374" i="15"/>
  <c r="BJ374" i="15"/>
  <c r="BF374" i="15"/>
  <c r="BE374" i="15"/>
  <c r="BA374" i="15"/>
  <c r="AZ374" i="15"/>
  <c r="AV374" i="15"/>
  <c r="AU374" i="15"/>
  <c r="AB374" i="15"/>
  <c r="DS373" i="15"/>
  <c r="DR373" i="15"/>
  <c r="DN373" i="15"/>
  <c r="DM373" i="15"/>
  <c r="DI373" i="15"/>
  <c r="DH373" i="15"/>
  <c r="DD373" i="15"/>
  <c r="DC373" i="15"/>
  <c r="CY373" i="15"/>
  <c r="CX373" i="15"/>
  <c r="CT373" i="15"/>
  <c r="CS373" i="15"/>
  <c r="CO373" i="15"/>
  <c r="CN373" i="15"/>
  <c r="CJ373" i="15"/>
  <c r="CI373" i="15"/>
  <c r="CE373" i="15"/>
  <c r="CD373" i="15"/>
  <c r="BZ373" i="15"/>
  <c r="BY373" i="15"/>
  <c r="BU373" i="15"/>
  <c r="BT373" i="15"/>
  <c r="BP373" i="15"/>
  <c r="BO373" i="15"/>
  <c r="BK373" i="15"/>
  <c r="BJ373" i="15"/>
  <c r="BF373" i="15"/>
  <c r="BE373" i="15"/>
  <c r="BA373" i="15"/>
  <c r="AZ373" i="15"/>
  <c r="AV373" i="15"/>
  <c r="AU373" i="15"/>
  <c r="AB373" i="15"/>
  <c r="DS372" i="15"/>
  <c r="DR372" i="15"/>
  <c r="DN372" i="15"/>
  <c r="DM372" i="15"/>
  <c r="DI372" i="15"/>
  <c r="DH372" i="15"/>
  <c r="DD372" i="15"/>
  <c r="DC372" i="15"/>
  <c r="CY372" i="15"/>
  <c r="CX372" i="15"/>
  <c r="CT372" i="15"/>
  <c r="CS372" i="15"/>
  <c r="CO372" i="15"/>
  <c r="CN372" i="15"/>
  <c r="CJ372" i="15"/>
  <c r="CI372" i="15"/>
  <c r="CE372" i="15"/>
  <c r="CD372" i="15"/>
  <c r="BZ372" i="15"/>
  <c r="BY372" i="15"/>
  <c r="BU372" i="15"/>
  <c r="BT372" i="15"/>
  <c r="BP372" i="15"/>
  <c r="BO372" i="15"/>
  <c r="BK372" i="15"/>
  <c r="BJ372" i="15"/>
  <c r="BF372" i="15"/>
  <c r="BE372" i="15"/>
  <c r="BA372" i="15"/>
  <c r="AZ372" i="15"/>
  <c r="AV372" i="15"/>
  <c r="AU372" i="15"/>
  <c r="AB372" i="15"/>
  <c r="DS371" i="15"/>
  <c r="DR371" i="15"/>
  <c r="DN371" i="15"/>
  <c r="DM371" i="15"/>
  <c r="DI371" i="15"/>
  <c r="DH371" i="15"/>
  <c r="DD371" i="15"/>
  <c r="DC371" i="15"/>
  <c r="CY371" i="15"/>
  <c r="CX371" i="15"/>
  <c r="CT371" i="15"/>
  <c r="CS371" i="15"/>
  <c r="CO371" i="15"/>
  <c r="CN371" i="15"/>
  <c r="CJ371" i="15"/>
  <c r="CI371" i="15"/>
  <c r="CE371" i="15"/>
  <c r="CD371" i="15"/>
  <c r="BZ371" i="15"/>
  <c r="BY371" i="15"/>
  <c r="BU371" i="15"/>
  <c r="BT371" i="15"/>
  <c r="BP371" i="15"/>
  <c r="BO371" i="15"/>
  <c r="BK371" i="15"/>
  <c r="BJ371" i="15"/>
  <c r="BF371" i="15"/>
  <c r="BE371" i="15"/>
  <c r="BA371" i="15"/>
  <c r="AZ371" i="15"/>
  <c r="AV371" i="15"/>
  <c r="AU371" i="15"/>
  <c r="AB371" i="15"/>
  <c r="DS370" i="15"/>
  <c r="DR370" i="15"/>
  <c r="DN370" i="15"/>
  <c r="DM370" i="15"/>
  <c r="DI370" i="15"/>
  <c r="DH370" i="15"/>
  <c r="DD370" i="15"/>
  <c r="DC370" i="15"/>
  <c r="CY370" i="15"/>
  <c r="CX370" i="15"/>
  <c r="CT370" i="15"/>
  <c r="CS370" i="15"/>
  <c r="CO370" i="15"/>
  <c r="CN370" i="15"/>
  <c r="CJ370" i="15"/>
  <c r="CI370" i="15"/>
  <c r="CE370" i="15"/>
  <c r="CD370" i="15"/>
  <c r="BZ370" i="15"/>
  <c r="BY370" i="15"/>
  <c r="BU370" i="15"/>
  <c r="BT370" i="15"/>
  <c r="BP370" i="15"/>
  <c r="BO370" i="15"/>
  <c r="BK370" i="15"/>
  <c r="BJ370" i="15"/>
  <c r="BF370" i="15"/>
  <c r="BE370" i="15"/>
  <c r="BA370" i="15"/>
  <c r="AZ370" i="15"/>
  <c r="AV370" i="15"/>
  <c r="AU370" i="15"/>
  <c r="AB370" i="15"/>
  <c r="AS369" i="15"/>
  <c r="AQ369" i="15"/>
  <c r="AO369" i="15"/>
  <c r="AM369" i="15"/>
  <c r="AK369" i="15"/>
  <c r="AI369" i="15"/>
  <c r="AG369" i="15"/>
  <c r="AE369" i="15"/>
  <c r="BO369" i="15" s="1"/>
  <c r="AS368" i="15"/>
  <c r="AQ368" i="15"/>
  <c r="AO368" i="15"/>
  <c r="AM368" i="15"/>
  <c r="AK368" i="15"/>
  <c r="AI368" i="15"/>
  <c r="AG368" i="15"/>
  <c r="BV368" i="15" s="1"/>
  <c r="AE368" i="15"/>
  <c r="DH368" i="15" s="1"/>
  <c r="AS367" i="15"/>
  <c r="AQ367" i="15"/>
  <c r="AO367" i="15"/>
  <c r="AM367" i="15"/>
  <c r="AK367" i="15"/>
  <c r="AI367" i="15"/>
  <c r="AG367" i="15"/>
  <c r="CF367" i="15" s="1"/>
  <c r="AE367" i="15"/>
  <c r="BY367" i="15" s="1"/>
  <c r="DS366" i="15"/>
  <c r="DR366" i="15"/>
  <c r="DN366" i="15"/>
  <c r="DM366" i="15"/>
  <c r="DI366" i="15"/>
  <c r="DH366" i="15"/>
  <c r="DD366" i="15"/>
  <c r="DC366" i="15"/>
  <c r="CY366" i="15"/>
  <c r="CX366" i="15"/>
  <c r="CT366" i="15"/>
  <c r="CS366" i="15"/>
  <c r="CO366" i="15"/>
  <c r="CN366" i="15"/>
  <c r="CJ366" i="15"/>
  <c r="CI366" i="15"/>
  <c r="CE366" i="15"/>
  <c r="CD366" i="15"/>
  <c r="BZ366" i="15"/>
  <c r="BY366" i="15"/>
  <c r="BU366" i="15"/>
  <c r="BT366" i="15"/>
  <c r="BP366" i="15"/>
  <c r="BO366" i="15"/>
  <c r="BK366" i="15"/>
  <c r="BJ366" i="15"/>
  <c r="BF366" i="15"/>
  <c r="BE366" i="15"/>
  <c r="BA366" i="15"/>
  <c r="AZ366" i="15"/>
  <c r="AV366" i="15"/>
  <c r="AU366" i="15"/>
  <c r="AB366" i="15"/>
  <c r="AS365" i="15"/>
  <c r="AQ365" i="15"/>
  <c r="AO365" i="15"/>
  <c r="AM365" i="15"/>
  <c r="AK365" i="15"/>
  <c r="AI365" i="15"/>
  <c r="AG365" i="15"/>
  <c r="BL365" i="15" s="1"/>
  <c r="AE365" i="15"/>
  <c r="CN365" i="15" s="1"/>
  <c r="AS364" i="15"/>
  <c r="DJ364" i="15" s="1"/>
  <c r="AR364" i="15"/>
  <c r="DS364" i="15" s="1"/>
  <c r="AQ364" i="15"/>
  <c r="DM364" i="15" s="1"/>
  <c r="AO364" i="15"/>
  <c r="AN364" i="15"/>
  <c r="CO364" i="15" s="1"/>
  <c r="AM364" i="15"/>
  <c r="AK364" i="15"/>
  <c r="AJ364" i="15"/>
  <c r="AI364" i="15"/>
  <c r="CD364" i="15" s="1"/>
  <c r="AG364" i="15"/>
  <c r="AF364" i="15"/>
  <c r="AE364" i="15"/>
  <c r="BJ364" i="15" s="1"/>
  <c r="DS358" i="15"/>
  <c r="DR358" i="15"/>
  <c r="DN358" i="15"/>
  <c r="DM358" i="15"/>
  <c r="DI358" i="15"/>
  <c r="DH358" i="15"/>
  <c r="DD358" i="15"/>
  <c r="DC358" i="15"/>
  <c r="CY358" i="15"/>
  <c r="CX358" i="15"/>
  <c r="CT358" i="15"/>
  <c r="CS358" i="15"/>
  <c r="CO358" i="15"/>
  <c r="CN358" i="15"/>
  <c r="CJ358" i="15"/>
  <c r="CI358" i="15"/>
  <c r="CE358" i="15"/>
  <c r="CD358" i="15"/>
  <c r="BZ358" i="15"/>
  <c r="BY358" i="15"/>
  <c r="BU358" i="15"/>
  <c r="BT358" i="15"/>
  <c r="BP358" i="15"/>
  <c r="BO358" i="15"/>
  <c r="BK358" i="15"/>
  <c r="BJ358" i="15"/>
  <c r="BF358" i="15"/>
  <c r="BE358" i="15"/>
  <c r="BA358" i="15"/>
  <c r="AZ358" i="15"/>
  <c r="AV358" i="15"/>
  <c r="AU358" i="15"/>
  <c r="AB358" i="15"/>
  <c r="DS357" i="15"/>
  <c r="DR357" i="15"/>
  <c r="DN357" i="15"/>
  <c r="DM357" i="15"/>
  <c r="DI357" i="15"/>
  <c r="DH357" i="15"/>
  <c r="DD357" i="15"/>
  <c r="DC357" i="15"/>
  <c r="CY357" i="15"/>
  <c r="CX357" i="15"/>
  <c r="CT357" i="15"/>
  <c r="CS357" i="15"/>
  <c r="CO357" i="15"/>
  <c r="CN357" i="15"/>
  <c r="CJ357" i="15"/>
  <c r="CI357" i="15"/>
  <c r="CE357" i="15"/>
  <c r="CD357" i="15"/>
  <c r="BZ357" i="15"/>
  <c r="BY357" i="15"/>
  <c r="BU357" i="15"/>
  <c r="BT357" i="15"/>
  <c r="BP357" i="15"/>
  <c r="BO357" i="15"/>
  <c r="BK357" i="15"/>
  <c r="BJ357" i="15"/>
  <c r="BF357" i="15"/>
  <c r="BE357" i="15"/>
  <c r="BA357" i="15"/>
  <c r="AZ357" i="15"/>
  <c r="AV357" i="15"/>
  <c r="AU357" i="15"/>
  <c r="AB357" i="15"/>
  <c r="DS356" i="15"/>
  <c r="DR356" i="15"/>
  <c r="DN356" i="15"/>
  <c r="DM356" i="15"/>
  <c r="DI356" i="15"/>
  <c r="DH356" i="15"/>
  <c r="DD356" i="15"/>
  <c r="DC356" i="15"/>
  <c r="CY356" i="15"/>
  <c r="CX356" i="15"/>
  <c r="CT356" i="15"/>
  <c r="CS356" i="15"/>
  <c r="CO356" i="15"/>
  <c r="CN356" i="15"/>
  <c r="CJ356" i="15"/>
  <c r="CI356" i="15"/>
  <c r="CE356" i="15"/>
  <c r="CD356" i="15"/>
  <c r="BZ356" i="15"/>
  <c r="BY356" i="15"/>
  <c r="BU356" i="15"/>
  <c r="BT356" i="15"/>
  <c r="BP356" i="15"/>
  <c r="BO356" i="15"/>
  <c r="BK356" i="15"/>
  <c r="BJ356" i="15"/>
  <c r="BF356" i="15"/>
  <c r="BE356" i="15"/>
  <c r="BA356" i="15"/>
  <c r="AZ356" i="15"/>
  <c r="AV356" i="15"/>
  <c r="AU356" i="15"/>
  <c r="AB356" i="15"/>
  <c r="DS355" i="15"/>
  <c r="DR355" i="15"/>
  <c r="DN355" i="15"/>
  <c r="DM355" i="15"/>
  <c r="DI355" i="15"/>
  <c r="DH355" i="15"/>
  <c r="DD355" i="15"/>
  <c r="DC355" i="15"/>
  <c r="CY355" i="15"/>
  <c r="CX355" i="15"/>
  <c r="CT355" i="15"/>
  <c r="CS355" i="15"/>
  <c r="CO355" i="15"/>
  <c r="CN355" i="15"/>
  <c r="CJ355" i="15"/>
  <c r="CI355" i="15"/>
  <c r="CE355" i="15"/>
  <c r="CD355" i="15"/>
  <c r="BZ355" i="15"/>
  <c r="BY355" i="15"/>
  <c r="BU355" i="15"/>
  <c r="BT355" i="15"/>
  <c r="BP355" i="15"/>
  <c r="BO355" i="15"/>
  <c r="BK355" i="15"/>
  <c r="BJ355" i="15"/>
  <c r="BF355" i="15"/>
  <c r="BE355" i="15"/>
  <c r="BA355" i="15"/>
  <c r="AZ355" i="15"/>
  <c r="AV355" i="15"/>
  <c r="AU355" i="15"/>
  <c r="AB355" i="15"/>
  <c r="DS354" i="15"/>
  <c r="DR354" i="15"/>
  <c r="DN354" i="15"/>
  <c r="DM354" i="15"/>
  <c r="DI354" i="15"/>
  <c r="DH354" i="15"/>
  <c r="DD354" i="15"/>
  <c r="DC354" i="15"/>
  <c r="CY354" i="15"/>
  <c r="CX354" i="15"/>
  <c r="CT354" i="15"/>
  <c r="CS354" i="15"/>
  <c r="CO354" i="15"/>
  <c r="CN354" i="15"/>
  <c r="CJ354" i="15"/>
  <c r="CI354" i="15"/>
  <c r="CE354" i="15"/>
  <c r="CD354" i="15"/>
  <c r="BZ354" i="15"/>
  <c r="BY354" i="15"/>
  <c r="BU354" i="15"/>
  <c r="BT354" i="15"/>
  <c r="BP354" i="15"/>
  <c r="BO354" i="15"/>
  <c r="BK354" i="15"/>
  <c r="BJ354" i="15"/>
  <c r="BF354" i="15"/>
  <c r="BE354" i="15"/>
  <c r="BA354" i="15"/>
  <c r="AZ354" i="15"/>
  <c r="AV354" i="15"/>
  <c r="AU354" i="15"/>
  <c r="AB354" i="15"/>
  <c r="DS353" i="15"/>
  <c r="DR353" i="15"/>
  <c r="DN353" i="15"/>
  <c r="DM353" i="15"/>
  <c r="DI353" i="15"/>
  <c r="DH353" i="15"/>
  <c r="DD353" i="15"/>
  <c r="DC353" i="15"/>
  <c r="CY353" i="15"/>
  <c r="CX353" i="15"/>
  <c r="CT353" i="15"/>
  <c r="CS353" i="15"/>
  <c r="CO353" i="15"/>
  <c r="CN353" i="15"/>
  <c r="CJ353" i="15"/>
  <c r="CI353" i="15"/>
  <c r="CE353" i="15"/>
  <c r="CD353" i="15"/>
  <c r="BZ353" i="15"/>
  <c r="BY353" i="15"/>
  <c r="BU353" i="15"/>
  <c r="BT353" i="15"/>
  <c r="BP353" i="15"/>
  <c r="BO353" i="15"/>
  <c r="BK353" i="15"/>
  <c r="BJ353" i="15"/>
  <c r="BF353" i="15"/>
  <c r="BE353" i="15"/>
  <c r="BA353" i="15"/>
  <c r="AZ353" i="15"/>
  <c r="AV353" i="15"/>
  <c r="AU353" i="15"/>
  <c r="AB353" i="15"/>
  <c r="AS352" i="15"/>
  <c r="AQ352" i="15"/>
  <c r="AO352" i="15"/>
  <c r="AM352" i="15"/>
  <c r="AK352" i="15"/>
  <c r="AI352" i="15"/>
  <c r="AG352" i="15"/>
  <c r="CK352" i="15" s="1"/>
  <c r="AE352" i="15"/>
  <c r="BJ352" i="15" s="1"/>
  <c r="AS351" i="15"/>
  <c r="AQ351" i="15"/>
  <c r="AO351" i="15"/>
  <c r="AM351" i="15"/>
  <c r="AK351" i="15"/>
  <c r="AI351" i="15"/>
  <c r="AG351" i="15"/>
  <c r="AE351" i="15"/>
  <c r="BY351" i="15" s="1"/>
  <c r="AS350" i="15"/>
  <c r="AQ350" i="15"/>
  <c r="AO350" i="15"/>
  <c r="AM350" i="15"/>
  <c r="AK350" i="15"/>
  <c r="AI350" i="15"/>
  <c r="AG350" i="15"/>
  <c r="CU350" i="15" s="1"/>
  <c r="AE350" i="15"/>
  <c r="CN350" i="15" s="1"/>
  <c r="DS349" i="15"/>
  <c r="DR349" i="15"/>
  <c r="DN349" i="15"/>
  <c r="DM349" i="15"/>
  <c r="DI349" i="15"/>
  <c r="DH349" i="15"/>
  <c r="DD349" i="15"/>
  <c r="DC349" i="15"/>
  <c r="CY349" i="15"/>
  <c r="CX349" i="15"/>
  <c r="CT349" i="15"/>
  <c r="CS349" i="15"/>
  <c r="CO349" i="15"/>
  <c r="CN349" i="15"/>
  <c r="CJ349" i="15"/>
  <c r="CI349" i="15"/>
  <c r="CE349" i="15"/>
  <c r="CD349" i="15"/>
  <c r="BZ349" i="15"/>
  <c r="BY349" i="15"/>
  <c r="BU349" i="15"/>
  <c r="BT349" i="15"/>
  <c r="BP349" i="15"/>
  <c r="BO349" i="15"/>
  <c r="BK349" i="15"/>
  <c r="BJ349" i="15"/>
  <c r="BF349" i="15"/>
  <c r="BE349" i="15"/>
  <c r="BA349" i="15"/>
  <c r="AZ349" i="15"/>
  <c r="AV349" i="15"/>
  <c r="AU349" i="15"/>
  <c r="AB349" i="15"/>
  <c r="AS348" i="15"/>
  <c r="AQ348" i="15"/>
  <c r="AO348" i="15"/>
  <c r="AM348" i="15"/>
  <c r="AK348" i="15"/>
  <c r="AI348" i="15"/>
  <c r="AG348" i="15"/>
  <c r="BL348" i="15" s="1"/>
  <c r="AE348" i="15"/>
  <c r="CX348" i="15" s="1"/>
  <c r="AS347" i="15"/>
  <c r="DT347" i="15" s="1"/>
  <c r="AR347" i="15"/>
  <c r="AQ347" i="15"/>
  <c r="AO347" i="15"/>
  <c r="CK347" i="15" s="1"/>
  <c r="AN347" i="15"/>
  <c r="AM347" i="15"/>
  <c r="CI347" i="15" s="1"/>
  <c r="AK347" i="15"/>
  <c r="AJ347" i="15"/>
  <c r="BU347" i="15" s="1"/>
  <c r="AI347" i="15"/>
  <c r="BO347" i="15" s="1"/>
  <c r="AG347" i="15"/>
  <c r="BG347" i="15" s="1"/>
  <c r="AF347" i="15"/>
  <c r="AE347" i="15"/>
  <c r="AU347" i="15" s="1"/>
  <c r="DS341" i="15"/>
  <c r="DR341" i="15"/>
  <c r="DN341" i="15"/>
  <c r="DM341" i="15"/>
  <c r="DI341" i="15"/>
  <c r="DH341" i="15"/>
  <c r="DD341" i="15"/>
  <c r="DC341" i="15"/>
  <c r="CY341" i="15"/>
  <c r="CX341" i="15"/>
  <c r="CT341" i="15"/>
  <c r="CS341" i="15"/>
  <c r="CO341" i="15"/>
  <c r="CN341" i="15"/>
  <c r="CJ341" i="15"/>
  <c r="CI341" i="15"/>
  <c r="CE341" i="15"/>
  <c r="CD341" i="15"/>
  <c r="BZ341" i="15"/>
  <c r="BY341" i="15"/>
  <c r="BU341" i="15"/>
  <c r="BT341" i="15"/>
  <c r="BP341" i="15"/>
  <c r="BO341" i="15"/>
  <c r="BK341" i="15"/>
  <c r="BJ341" i="15"/>
  <c r="BF341" i="15"/>
  <c r="BE341" i="15"/>
  <c r="BA341" i="15"/>
  <c r="AZ341" i="15"/>
  <c r="AV341" i="15"/>
  <c r="AU341" i="15"/>
  <c r="AB341" i="15"/>
  <c r="DS340" i="15"/>
  <c r="DR340" i="15"/>
  <c r="DN340" i="15"/>
  <c r="DM340" i="15"/>
  <c r="DI340" i="15"/>
  <c r="DH340" i="15"/>
  <c r="DD340" i="15"/>
  <c r="DC340" i="15"/>
  <c r="CY340" i="15"/>
  <c r="CX340" i="15"/>
  <c r="CT340" i="15"/>
  <c r="CS340" i="15"/>
  <c r="CO340" i="15"/>
  <c r="CN340" i="15"/>
  <c r="CJ340" i="15"/>
  <c r="CI340" i="15"/>
  <c r="CE340" i="15"/>
  <c r="CD340" i="15"/>
  <c r="BZ340" i="15"/>
  <c r="BY340" i="15"/>
  <c r="BU340" i="15"/>
  <c r="BT340" i="15"/>
  <c r="BP340" i="15"/>
  <c r="BO340" i="15"/>
  <c r="BK340" i="15"/>
  <c r="BJ340" i="15"/>
  <c r="BF340" i="15"/>
  <c r="BE340" i="15"/>
  <c r="BA340" i="15"/>
  <c r="AZ340" i="15"/>
  <c r="AV340" i="15"/>
  <c r="AU340" i="15"/>
  <c r="AB340" i="15"/>
  <c r="DS339" i="15"/>
  <c r="DR339" i="15"/>
  <c r="DN339" i="15"/>
  <c r="DM339" i="15"/>
  <c r="DI339" i="15"/>
  <c r="DH339" i="15"/>
  <c r="DD339" i="15"/>
  <c r="DC339" i="15"/>
  <c r="CY339" i="15"/>
  <c r="CX339" i="15"/>
  <c r="CT339" i="15"/>
  <c r="CS339" i="15"/>
  <c r="CO339" i="15"/>
  <c r="CN339" i="15"/>
  <c r="CJ339" i="15"/>
  <c r="CI339" i="15"/>
  <c r="CE339" i="15"/>
  <c r="CD339" i="15"/>
  <c r="BZ339" i="15"/>
  <c r="BY339" i="15"/>
  <c r="BU339" i="15"/>
  <c r="BT339" i="15"/>
  <c r="BP339" i="15"/>
  <c r="BO339" i="15"/>
  <c r="BK339" i="15"/>
  <c r="BJ339" i="15"/>
  <c r="BF339" i="15"/>
  <c r="BE339" i="15"/>
  <c r="BA339" i="15"/>
  <c r="AZ339" i="15"/>
  <c r="AV339" i="15"/>
  <c r="AU339" i="15"/>
  <c r="AB339" i="15"/>
  <c r="DS338" i="15"/>
  <c r="DR338" i="15"/>
  <c r="DN338" i="15"/>
  <c r="DM338" i="15"/>
  <c r="DI338" i="15"/>
  <c r="DH338" i="15"/>
  <c r="DD338" i="15"/>
  <c r="DC338" i="15"/>
  <c r="CY338" i="15"/>
  <c r="CX338" i="15"/>
  <c r="CT338" i="15"/>
  <c r="CS338" i="15"/>
  <c r="CO338" i="15"/>
  <c r="CN338" i="15"/>
  <c r="CJ338" i="15"/>
  <c r="CI338" i="15"/>
  <c r="CE338" i="15"/>
  <c r="CD338" i="15"/>
  <c r="BZ338" i="15"/>
  <c r="BY338" i="15"/>
  <c r="BU338" i="15"/>
  <c r="BT338" i="15"/>
  <c r="BP338" i="15"/>
  <c r="BO338" i="15"/>
  <c r="BK338" i="15"/>
  <c r="BJ338" i="15"/>
  <c r="BF338" i="15"/>
  <c r="BE338" i="15"/>
  <c r="BA338" i="15"/>
  <c r="AZ338" i="15"/>
  <c r="AV338" i="15"/>
  <c r="AU338" i="15"/>
  <c r="AB338" i="15"/>
  <c r="DS337" i="15"/>
  <c r="DR337" i="15"/>
  <c r="DN337" i="15"/>
  <c r="DM337" i="15"/>
  <c r="DI337" i="15"/>
  <c r="DH337" i="15"/>
  <c r="DD337" i="15"/>
  <c r="DC337" i="15"/>
  <c r="CY337" i="15"/>
  <c r="CX337" i="15"/>
  <c r="CT337" i="15"/>
  <c r="CS337" i="15"/>
  <c r="CO337" i="15"/>
  <c r="CN337" i="15"/>
  <c r="CJ337" i="15"/>
  <c r="CI337" i="15"/>
  <c r="CE337" i="15"/>
  <c r="CD337" i="15"/>
  <c r="BZ337" i="15"/>
  <c r="BY337" i="15"/>
  <c r="BU337" i="15"/>
  <c r="BT337" i="15"/>
  <c r="BP337" i="15"/>
  <c r="BO337" i="15"/>
  <c r="BK337" i="15"/>
  <c r="BJ337" i="15"/>
  <c r="BF337" i="15"/>
  <c r="BE337" i="15"/>
  <c r="BA337" i="15"/>
  <c r="AZ337" i="15"/>
  <c r="AV337" i="15"/>
  <c r="AU337" i="15"/>
  <c r="AB337" i="15"/>
  <c r="DS336" i="15"/>
  <c r="DR336" i="15"/>
  <c r="DN336" i="15"/>
  <c r="DM336" i="15"/>
  <c r="DI336" i="15"/>
  <c r="DH336" i="15"/>
  <c r="DD336" i="15"/>
  <c r="DC336" i="15"/>
  <c r="CY336" i="15"/>
  <c r="CX336" i="15"/>
  <c r="CT336" i="15"/>
  <c r="CS336" i="15"/>
  <c r="CO336" i="15"/>
  <c r="CN336" i="15"/>
  <c r="CJ336" i="15"/>
  <c r="CI336" i="15"/>
  <c r="CE336" i="15"/>
  <c r="CD336" i="15"/>
  <c r="BZ336" i="15"/>
  <c r="BY336" i="15"/>
  <c r="BU336" i="15"/>
  <c r="BT336" i="15"/>
  <c r="BP336" i="15"/>
  <c r="BO336" i="15"/>
  <c r="BK336" i="15"/>
  <c r="BJ336" i="15"/>
  <c r="BF336" i="15"/>
  <c r="BE336" i="15"/>
  <c r="BA336" i="15"/>
  <c r="AZ336" i="15"/>
  <c r="AV336" i="15"/>
  <c r="AU336" i="15"/>
  <c r="AB336" i="15"/>
  <c r="DM335" i="15"/>
  <c r="AS335" i="15"/>
  <c r="AQ335" i="15"/>
  <c r="AO335" i="15"/>
  <c r="AM335" i="15"/>
  <c r="AK335" i="15"/>
  <c r="AI335" i="15"/>
  <c r="AG335" i="15"/>
  <c r="CA335" i="15" s="1"/>
  <c r="AE335" i="15"/>
  <c r="BE335" i="15" s="1"/>
  <c r="AS334" i="15"/>
  <c r="AQ334" i="15"/>
  <c r="AO334" i="15"/>
  <c r="AM334" i="15"/>
  <c r="AK334" i="15"/>
  <c r="AI334" i="15"/>
  <c r="AG334" i="15"/>
  <c r="BV334" i="15" s="1"/>
  <c r="AE334" i="15"/>
  <c r="AZ334" i="15" s="1"/>
  <c r="AZ333" i="15"/>
  <c r="AS333" i="15"/>
  <c r="AQ333" i="15"/>
  <c r="AO333" i="15"/>
  <c r="AM333" i="15"/>
  <c r="AK333" i="15"/>
  <c r="AI333" i="15"/>
  <c r="AG333" i="15"/>
  <c r="BQ333" i="15" s="1"/>
  <c r="AE333" i="15"/>
  <c r="CI333" i="15" s="1"/>
  <c r="DS332" i="15"/>
  <c r="DR332" i="15"/>
  <c r="DN332" i="15"/>
  <c r="DM332" i="15"/>
  <c r="DI332" i="15"/>
  <c r="DH332" i="15"/>
  <c r="DD332" i="15"/>
  <c r="DC332" i="15"/>
  <c r="CY332" i="15"/>
  <c r="CX332" i="15"/>
  <c r="CT332" i="15"/>
  <c r="CS332" i="15"/>
  <c r="CO332" i="15"/>
  <c r="CN332" i="15"/>
  <c r="CJ332" i="15"/>
  <c r="CI332" i="15"/>
  <c r="CE332" i="15"/>
  <c r="CD332" i="15"/>
  <c r="BZ332" i="15"/>
  <c r="BY332" i="15"/>
  <c r="BU332" i="15"/>
  <c r="BT332" i="15"/>
  <c r="BP332" i="15"/>
  <c r="BO332" i="15"/>
  <c r="BK332" i="15"/>
  <c r="BJ332" i="15"/>
  <c r="BF332" i="15"/>
  <c r="BE332" i="15"/>
  <c r="BA332" i="15"/>
  <c r="AZ332" i="15"/>
  <c r="AV332" i="15"/>
  <c r="AU332" i="15"/>
  <c r="AB332" i="15"/>
  <c r="AS331" i="15"/>
  <c r="AQ331" i="15"/>
  <c r="AO331" i="15"/>
  <c r="AM331" i="15"/>
  <c r="AK331" i="15"/>
  <c r="AI331" i="15"/>
  <c r="AG331" i="15"/>
  <c r="CK331" i="15" s="1"/>
  <c r="AE331" i="15"/>
  <c r="AS330" i="15"/>
  <c r="DE330" i="15" s="1"/>
  <c r="AR330" i="15"/>
  <c r="DS330" i="15" s="1"/>
  <c r="AQ330" i="15"/>
  <c r="DM330" i="15" s="1"/>
  <c r="AO330" i="15"/>
  <c r="CP330" i="15" s="1"/>
  <c r="AN330" i="15"/>
  <c r="AM330" i="15"/>
  <c r="CX330" i="15" s="1"/>
  <c r="AK330" i="15"/>
  <c r="AJ330" i="15"/>
  <c r="BU330" i="15" s="1"/>
  <c r="AI330" i="15"/>
  <c r="BO330" i="15" s="1"/>
  <c r="AG330" i="15"/>
  <c r="AF330" i="15"/>
  <c r="AE330" i="15"/>
  <c r="BE330" i="15" s="1"/>
  <c r="DS324" i="15"/>
  <c r="DR324" i="15"/>
  <c r="DN324" i="15"/>
  <c r="DM324" i="15"/>
  <c r="DI324" i="15"/>
  <c r="DH324" i="15"/>
  <c r="DD324" i="15"/>
  <c r="DC324" i="15"/>
  <c r="CY324" i="15"/>
  <c r="CX324" i="15"/>
  <c r="CT324" i="15"/>
  <c r="CS324" i="15"/>
  <c r="CO324" i="15"/>
  <c r="CN324" i="15"/>
  <c r="CJ324" i="15"/>
  <c r="CI324" i="15"/>
  <c r="CE324" i="15"/>
  <c r="CD324" i="15"/>
  <c r="BZ324" i="15"/>
  <c r="BY324" i="15"/>
  <c r="BU324" i="15"/>
  <c r="BT324" i="15"/>
  <c r="BP324" i="15"/>
  <c r="BO324" i="15"/>
  <c r="BK324" i="15"/>
  <c r="BJ324" i="15"/>
  <c r="BF324" i="15"/>
  <c r="BE324" i="15"/>
  <c r="BA324" i="15"/>
  <c r="AZ324" i="15"/>
  <c r="AV324" i="15"/>
  <c r="AU324" i="15"/>
  <c r="AB324" i="15"/>
  <c r="DS323" i="15"/>
  <c r="DR323" i="15"/>
  <c r="DN323" i="15"/>
  <c r="DM323" i="15"/>
  <c r="DI323" i="15"/>
  <c r="DH323" i="15"/>
  <c r="DD323" i="15"/>
  <c r="DC323" i="15"/>
  <c r="CY323" i="15"/>
  <c r="CX323" i="15"/>
  <c r="CT323" i="15"/>
  <c r="CS323" i="15"/>
  <c r="CO323" i="15"/>
  <c r="CN323" i="15"/>
  <c r="CJ323" i="15"/>
  <c r="CI323" i="15"/>
  <c r="CE323" i="15"/>
  <c r="CD323" i="15"/>
  <c r="BZ323" i="15"/>
  <c r="BY323" i="15"/>
  <c r="BU323" i="15"/>
  <c r="BT323" i="15"/>
  <c r="BP323" i="15"/>
  <c r="BO323" i="15"/>
  <c r="BK323" i="15"/>
  <c r="BJ323" i="15"/>
  <c r="BF323" i="15"/>
  <c r="BE323" i="15"/>
  <c r="BA323" i="15"/>
  <c r="AZ323" i="15"/>
  <c r="AV323" i="15"/>
  <c r="AU323" i="15"/>
  <c r="AB323" i="15"/>
  <c r="DS322" i="15"/>
  <c r="DR322" i="15"/>
  <c r="DN322" i="15"/>
  <c r="DM322" i="15"/>
  <c r="DI322" i="15"/>
  <c r="DH322" i="15"/>
  <c r="DD322" i="15"/>
  <c r="DC322" i="15"/>
  <c r="CY322" i="15"/>
  <c r="CX322" i="15"/>
  <c r="CT322" i="15"/>
  <c r="CS322" i="15"/>
  <c r="CO322" i="15"/>
  <c r="CN322" i="15"/>
  <c r="CJ322" i="15"/>
  <c r="CI322" i="15"/>
  <c r="CE322" i="15"/>
  <c r="CD322" i="15"/>
  <c r="BZ322" i="15"/>
  <c r="BY322" i="15"/>
  <c r="BU322" i="15"/>
  <c r="BT322" i="15"/>
  <c r="BP322" i="15"/>
  <c r="BO322" i="15"/>
  <c r="BK322" i="15"/>
  <c r="BJ322" i="15"/>
  <c r="BF322" i="15"/>
  <c r="BE322" i="15"/>
  <c r="BA322" i="15"/>
  <c r="AZ322" i="15"/>
  <c r="AV322" i="15"/>
  <c r="AU322" i="15"/>
  <c r="AB322" i="15"/>
  <c r="DS321" i="15"/>
  <c r="DR321" i="15"/>
  <c r="DN321" i="15"/>
  <c r="DM321" i="15"/>
  <c r="DI321" i="15"/>
  <c r="DH321" i="15"/>
  <c r="DD321" i="15"/>
  <c r="DC321" i="15"/>
  <c r="CY321" i="15"/>
  <c r="CX321" i="15"/>
  <c r="CT321" i="15"/>
  <c r="CS321" i="15"/>
  <c r="CO321" i="15"/>
  <c r="CN321" i="15"/>
  <c r="CJ321" i="15"/>
  <c r="CI321" i="15"/>
  <c r="CE321" i="15"/>
  <c r="CD321" i="15"/>
  <c r="BZ321" i="15"/>
  <c r="BY321" i="15"/>
  <c r="BU321" i="15"/>
  <c r="BT321" i="15"/>
  <c r="BP321" i="15"/>
  <c r="BO321" i="15"/>
  <c r="BK321" i="15"/>
  <c r="BJ321" i="15"/>
  <c r="BF321" i="15"/>
  <c r="BE321" i="15"/>
  <c r="BA321" i="15"/>
  <c r="AZ321" i="15"/>
  <c r="AV321" i="15"/>
  <c r="AU321" i="15"/>
  <c r="AB321" i="15"/>
  <c r="DS320" i="15"/>
  <c r="DR320" i="15"/>
  <c r="DN320" i="15"/>
  <c r="DM320" i="15"/>
  <c r="DI320" i="15"/>
  <c r="DH320" i="15"/>
  <c r="DD320" i="15"/>
  <c r="DC320" i="15"/>
  <c r="CY320" i="15"/>
  <c r="CX320" i="15"/>
  <c r="CT320" i="15"/>
  <c r="CS320" i="15"/>
  <c r="CO320" i="15"/>
  <c r="CN320" i="15"/>
  <c r="CJ320" i="15"/>
  <c r="CI320" i="15"/>
  <c r="CE320" i="15"/>
  <c r="CD320" i="15"/>
  <c r="BZ320" i="15"/>
  <c r="BY320" i="15"/>
  <c r="BU320" i="15"/>
  <c r="BT320" i="15"/>
  <c r="BP320" i="15"/>
  <c r="BO320" i="15"/>
  <c r="BK320" i="15"/>
  <c r="BJ320" i="15"/>
  <c r="BF320" i="15"/>
  <c r="BE320" i="15"/>
  <c r="BA320" i="15"/>
  <c r="AZ320" i="15"/>
  <c r="AV320" i="15"/>
  <c r="AU320" i="15"/>
  <c r="AB320" i="15"/>
  <c r="DS319" i="15"/>
  <c r="DR319" i="15"/>
  <c r="DN319" i="15"/>
  <c r="DM319" i="15"/>
  <c r="DI319" i="15"/>
  <c r="DH319" i="15"/>
  <c r="DD319" i="15"/>
  <c r="DC319" i="15"/>
  <c r="CY319" i="15"/>
  <c r="CX319" i="15"/>
  <c r="CT319" i="15"/>
  <c r="CS319" i="15"/>
  <c r="CO319" i="15"/>
  <c r="CN319" i="15"/>
  <c r="CJ319" i="15"/>
  <c r="CI319" i="15"/>
  <c r="CE319" i="15"/>
  <c r="CD319" i="15"/>
  <c r="BZ319" i="15"/>
  <c r="BY319" i="15"/>
  <c r="BU319" i="15"/>
  <c r="BT319" i="15"/>
  <c r="BP319" i="15"/>
  <c r="BO319" i="15"/>
  <c r="BK319" i="15"/>
  <c r="BJ319" i="15"/>
  <c r="BF319" i="15"/>
  <c r="BE319" i="15"/>
  <c r="BA319" i="15"/>
  <c r="AZ319" i="15"/>
  <c r="AV319" i="15"/>
  <c r="AU319" i="15"/>
  <c r="AB319" i="15"/>
  <c r="AS318" i="15"/>
  <c r="AQ318" i="15"/>
  <c r="AO318" i="15"/>
  <c r="AM318" i="15"/>
  <c r="AK318" i="15"/>
  <c r="AI318" i="15"/>
  <c r="AG318" i="15"/>
  <c r="AW318" i="15" s="1"/>
  <c r="AE318" i="15"/>
  <c r="CD318" i="15" s="1"/>
  <c r="AS317" i="15"/>
  <c r="AQ317" i="15"/>
  <c r="AO317" i="15"/>
  <c r="AM317" i="15"/>
  <c r="AK317" i="15"/>
  <c r="AI317" i="15"/>
  <c r="AG317" i="15"/>
  <c r="DJ317" i="15" s="1"/>
  <c r="AE317" i="15"/>
  <c r="CI317" i="15" s="1"/>
  <c r="AS316" i="15"/>
  <c r="AQ316" i="15"/>
  <c r="AO316" i="15"/>
  <c r="AM316" i="15"/>
  <c r="AK316" i="15"/>
  <c r="AI316" i="15"/>
  <c r="AG316" i="15"/>
  <c r="AE316" i="15"/>
  <c r="DS315" i="15"/>
  <c r="DR315" i="15"/>
  <c r="DN315" i="15"/>
  <c r="DM315" i="15"/>
  <c r="DI315" i="15"/>
  <c r="DH315" i="15"/>
  <c r="DD315" i="15"/>
  <c r="DC315" i="15"/>
  <c r="CY315" i="15"/>
  <c r="CX315" i="15"/>
  <c r="CT315" i="15"/>
  <c r="CS315" i="15"/>
  <c r="CO315" i="15"/>
  <c r="CN315" i="15"/>
  <c r="CJ315" i="15"/>
  <c r="CI315" i="15"/>
  <c r="CE315" i="15"/>
  <c r="CD315" i="15"/>
  <c r="BZ315" i="15"/>
  <c r="BY315" i="15"/>
  <c r="BU315" i="15"/>
  <c r="BT315" i="15"/>
  <c r="BP315" i="15"/>
  <c r="BO315" i="15"/>
  <c r="BK315" i="15"/>
  <c r="BJ315" i="15"/>
  <c r="BF315" i="15"/>
  <c r="BE315" i="15"/>
  <c r="BA315" i="15"/>
  <c r="AZ315" i="15"/>
  <c r="AV315" i="15"/>
  <c r="AU315" i="15"/>
  <c r="AB315" i="15"/>
  <c r="AS314" i="15"/>
  <c r="AQ314" i="15"/>
  <c r="AO314" i="15"/>
  <c r="AM314" i="15"/>
  <c r="AK314" i="15"/>
  <c r="AI314" i="15"/>
  <c r="AG314" i="15"/>
  <c r="CU314" i="15" s="1"/>
  <c r="AE314" i="15"/>
  <c r="CI314" i="15" s="1"/>
  <c r="AS313" i="15"/>
  <c r="DT313" i="15" s="1"/>
  <c r="AR313" i="15"/>
  <c r="DS313" i="15" s="1"/>
  <c r="AQ313" i="15"/>
  <c r="DR313" i="15" s="1"/>
  <c r="AO313" i="15"/>
  <c r="AN313" i="15"/>
  <c r="CT313" i="15" s="1"/>
  <c r="AM313" i="15"/>
  <c r="AK313" i="15"/>
  <c r="CA313" i="15" s="1"/>
  <c r="AJ313" i="15"/>
  <c r="CE313" i="15" s="1"/>
  <c r="AI313" i="15"/>
  <c r="BO313" i="15" s="1"/>
  <c r="AG313" i="15"/>
  <c r="BB313" i="15" s="1"/>
  <c r="AF313" i="15"/>
  <c r="AE313" i="15"/>
  <c r="BJ313" i="15" s="1"/>
  <c r="DS307" i="15"/>
  <c r="DR307" i="15"/>
  <c r="DN307" i="15"/>
  <c r="DM307" i="15"/>
  <c r="DI307" i="15"/>
  <c r="DH307" i="15"/>
  <c r="DD307" i="15"/>
  <c r="DC307" i="15"/>
  <c r="CY307" i="15"/>
  <c r="CX307" i="15"/>
  <c r="CT307" i="15"/>
  <c r="CS307" i="15"/>
  <c r="CO307" i="15"/>
  <c r="CN307" i="15"/>
  <c r="CJ307" i="15"/>
  <c r="CI307" i="15"/>
  <c r="CE307" i="15"/>
  <c r="CD307" i="15"/>
  <c r="BZ307" i="15"/>
  <c r="BY307" i="15"/>
  <c r="BU307" i="15"/>
  <c r="BT307" i="15"/>
  <c r="BP307" i="15"/>
  <c r="BO307" i="15"/>
  <c r="BK307" i="15"/>
  <c r="BJ307" i="15"/>
  <c r="BF307" i="15"/>
  <c r="BE307" i="15"/>
  <c r="BA307" i="15"/>
  <c r="AZ307" i="15"/>
  <c r="AV307" i="15"/>
  <c r="AU307" i="15"/>
  <c r="AB307" i="15"/>
  <c r="DS306" i="15"/>
  <c r="DR306" i="15"/>
  <c r="DN306" i="15"/>
  <c r="DM306" i="15"/>
  <c r="DI306" i="15"/>
  <c r="DH306" i="15"/>
  <c r="DD306" i="15"/>
  <c r="DC306" i="15"/>
  <c r="CY306" i="15"/>
  <c r="CX306" i="15"/>
  <c r="CT306" i="15"/>
  <c r="CS306" i="15"/>
  <c r="CO306" i="15"/>
  <c r="CN306" i="15"/>
  <c r="CJ306" i="15"/>
  <c r="CI306" i="15"/>
  <c r="CE306" i="15"/>
  <c r="CD306" i="15"/>
  <c r="BZ306" i="15"/>
  <c r="BY306" i="15"/>
  <c r="BU306" i="15"/>
  <c r="BT306" i="15"/>
  <c r="BP306" i="15"/>
  <c r="BO306" i="15"/>
  <c r="BK306" i="15"/>
  <c r="BJ306" i="15"/>
  <c r="BF306" i="15"/>
  <c r="BE306" i="15"/>
  <c r="BA306" i="15"/>
  <c r="AZ306" i="15"/>
  <c r="AV306" i="15"/>
  <c r="AU306" i="15"/>
  <c r="AB306" i="15"/>
  <c r="DS305" i="15"/>
  <c r="DR305" i="15"/>
  <c r="DN305" i="15"/>
  <c r="DM305" i="15"/>
  <c r="DI305" i="15"/>
  <c r="DH305" i="15"/>
  <c r="DD305" i="15"/>
  <c r="DC305" i="15"/>
  <c r="CY305" i="15"/>
  <c r="CX305" i="15"/>
  <c r="CT305" i="15"/>
  <c r="CS305" i="15"/>
  <c r="CO305" i="15"/>
  <c r="CN305" i="15"/>
  <c r="CJ305" i="15"/>
  <c r="CI305" i="15"/>
  <c r="CE305" i="15"/>
  <c r="CD305" i="15"/>
  <c r="BZ305" i="15"/>
  <c r="BY305" i="15"/>
  <c r="BU305" i="15"/>
  <c r="BT305" i="15"/>
  <c r="BP305" i="15"/>
  <c r="BO305" i="15"/>
  <c r="BK305" i="15"/>
  <c r="BJ305" i="15"/>
  <c r="BF305" i="15"/>
  <c r="BE305" i="15"/>
  <c r="BA305" i="15"/>
  <c r="AZ305" i="15"/>
  <c r="AV305" i="15"/>
  <c r="AU305" i="15"/>
  <c r="AB305" i="15"/>
  <c r="DS304" i="15"/>
  <c r="DR304" i="15"/>
  <c r="DN304" i="15"/>
  <c r="DM304" i="15"/>
  <c r="DI304" i="15"/>
  <c r="DH304" i="15"/>
  <c r="DD304" i="15"/>
  <c r="DC304" i="15"/>
  <c r="CY304" i="15"/>
  <c r="CX304" i="15"/>
  <c r="CT304" i="15"/>
  <c r="CS304" i="15"/>
  <c r="CO304" i="15"/>
  <c r="CN304" i="15"/>
  <c r="CJ304" i="15"/>
  <c r="CI304" i="15"/>
  <c r="CE304" i="15"/>
  <c r="CD304" i="15"/>
  <c r="BZ304" i="15"/>
  <c r="BY304" i="15"/>
  <c r="BU304" i="15"/>
  <c r="BT304" i="15"/>
  <c r="BP304" i="15"/>
  <c r="BO304" i="15"/>
  <c r="BK304" i="15"/>
  <c r="BJ304" i="15"/>
  <c r="BF304" i="15"/>
  <c r="BE304" i="15"/>
  <c r="BA304" i="15"/>
  <c r="AZ304" i="15"/>
  <c r="AV304" i="15"/>
  <c r="AU304" i="15"/>
  <c r="AB304" i="15"/>
  <c r="DS303" i="15"/>
  <c r="DR303" i="15"/>
  <c r="DN303" i="15"/>
  <c r="DM303" i="15"/>
  <c r="DI303" i="15"/>
  <c r="DH303" i="15"/>
  <c r="DD303" i="15"/>
  <c r="DC303" i="15"/>
  <c r="CY303" i="15"/>
  <c r="CX303" i="15"/>
  <c r="CT303" i="15"/>
  <c r="CS303" i="15"/>
  <c r="CO303" i="15"/>
  <c r="CN303" i="15"/>
  <c r="CJ303" i="15"/>
  <c r="CI303" i="15"/>
  <c r="CE303" i="15"/>
  <c r="CD303" i="15"/>
  <c r="BZ303" i="15"/>
  <c r="BY303" i="15"/>
  <c r="BU303" i="15"/>
  <c r="BT303" i="15"/>
  <c r="BP303" i="15"/>
  <c r="BO303" i="15"/>
  <c r="BK303" i="15"/>
  <c r="BJ303" i="15"/>
  <c r="BF303" i="15"/>
  <c r="BE303" i="15"/>
  <c r="BA303" i="15"/>
  <c r="AZ303" i="15"/>
  <c r="AV303" i="15"/>
  <c r="AU303" i="15"/>
  <c r="AB303" i="15"/>
  <c r="DS302" i="15"/>
  <c r="DR302" i="15"/>
  <c r="DN302" i="15"/>
  <c r="DM302" i="15"/>
  <c r="DI302" i="15"/>
  <c r="DH302" i="15"/>
  <c r="DD302" i="15"/>
  <c r="DC302" i="15"/>
  <c r="CY302" i="15"/>
  <c r="CX302" i="15"/>
  <c r="CT302" i="15"/>
  <c r="CS302" i="15"/>
  <c r="CO302" i="15"/>
  <c r="CN302" i="15"/>
  <c r="CJ302" i="15"/>
  <c r="CI302" i="15"/>
  <c r="CE302" i="15"/>
  <c r="CD302" i="15"/>
  <c r="BZ302" i="15"/>
  <c r="BY302" i="15"/>
  <c r="BU302" i="15"/>
  <c r="BT302" i="15"/>
  <c r="BP302" i="15"/>
  <c r="BO302" i="15"/>
  <c r="BK302" i="15"/>
  <c r="BJ302" i="15"/>
  <c r="BF302" i="15"/>
  <c r="BE302" i="15"/>
  <c r="BA302" i="15"/>
  <c r="AZ302" i="15"/>
  <c r="AV302" i="15"/>
  <c r="AU302" i="15"/>
  <c r="AB302" i="15"/>
  <c r="BL301" i="15"/>
  <c r="AS301" i="15"/>
  <c r="AQ301" i="15"/>
  <c r="AO301" i="15"/>
  <c r="AM301" i="15"/>
  <c r="AK301" i="15"/>
  <c r="AI301" i="15"/>
  <c r="AG301" i="15"/>
  <c r="BQ301" i="15" s="1"/>
  <c r="AE301" i="15"/>
  <c r="BT300" i="15"/>
  <c r="AS300" i="15"/>
  <c r="AQ300" i="15"/>
  <c r="AO300" i="15"/>
  <c r="AM300" i="15"/>
  <c r="AK300" i="15"/>
  <c r="AI300" i="15"/>
  <c r="AG300" i="15"/>
  <c r="BQ300" i="15" s="1"/>
  <c r="AE300" i="15"/>
  <c r="CS300" i="15" s="1"/>
  <c r="AS299" i="15"/>
  <c r="AQ299" i="15"/>
  <c r="AO299" i="15"/>
  <c r="AM299" i="15"/>
  <c r="AK299" i="15"/>
  <c r="AI299" i="15"/>
  <c r="AG299" i="15"/>
  <c r="CA299" i="15" s="1"/>
  <c r="AE299" i="15"/>
  <c r="BY299" i="15" s="1"/>
  <c r="DS298" i="15"/>
  <c r="DR298" i="15"/>
  <c r="DN298" i="15"/>
  <c r="DM298" i="15"/>
  <c r="DI298" i="15"/>
  <c r="DH298" i="15"/>
  <c r="DD298" i="15"/>
  <c r="DC298" i="15"/>
  <c r="CY298" i="15"/>
  <c r="CX298" i="15"/>
  <c r="CT298" i="15"/>
  <c r="CS298" i="15"/>
  <c r="CO298" i="15"/>
  <c r="CN298" i="15"/>
  <c r="CJ298" i="15"/>
  <c r="CI298" i="15"/>
  <c r="CE298" i="15"/>
  <c r="CD298" i="15"/>
  <c r="BZ298" i="15"/>
  <c r="BY298" i="15"/>
  <c r="BU298" i="15"/>
  <c r="BT298" i="15"/>
  <c r="BP298" i="15"/>
  <c r="BO298" i="15"/>
  <c r="BK298" i="15"/>
  <c r="BJ298" i="15"/>
  <c r="BF298" i="15"/>
  <c r="BE298" i="15"/>
  <c r="BA298" i="15"/>
  <c r="AZ298" i="15"/>
  <c r="AV298" i="15"/>
  <c r="AU298" i="15"/>
  <c r="AB298" i="15"/>
  <c r="AS297" i="15"/>
  <c r="AQ297" i="15"/>
  <c r="AO297" i="15"/>
  <c r="AM297" i="15"/>
  <c r="AK297" i="15"/>
  <c r="AI297" i="15"/>
  <c r="AG297" i="15"/>
  <c r="AE297" i="15"/>
  <c r="CX297" i="15" s="1"/>
  <c r="AS296" i="15"/>
  <c r="DJ296" i="15" s="1"/>
  <c r="AR296" i="15"/>
  <c r="AQ296" i="15"/>
  <c r="AO296" i="15"/>
  <c r="CU296" i="15" s="1"/>
  <c r="AN296" i="15"/>
  <c r="CT296" i="15" s="1"/>
  <c r="AM296" i="15"/>
  <c r="CX296" i="15" s="1"/>
  <c r="AK296" i="15"/>
  <c r="AJ296" i="15"/>
  <c r="CE296" i="15" s="1"/>
  <c r="AI296" i="15"/>
  <c r="AG296" i="15"/>
  <c r="AF296" i="15"/>
  <c r="AE296" i="15"/>
  <c r="AU296" i="15" s="1"/>
  <c r="DS290" i="15"/>
  <c r="DR290" i="15"/>
  <c r="DN290" i="15"/>
  <c r="DM290" i="15"/>
  <c r="DI290" i="15"/>
  <c r="DH290" i="15"/>
  <c r="DD290" i="15"/>
  <c r="DC290" i="15"/>
  <c r="CY290" i="15"/>
  <c r="CX290" i="15"/>
  <c r="CT290" i="15"/>
  <c r="CS290" i="15"/>
  <c r="CO290" i="15"/>
  <c r="CN290" i="15"/>
  <c r="CJ290" i="15"/>
  <c r="CI290" i="15"/>
  <c r="CE290" i="15"/>
  <c r="CD290" i="15"/>
  <c r="BZ290" i="15"/>
  <c r="BY290" i="15"/>
  <c r="BU290" i="15"/>
  <c r="BT290" i="15"/>
  <c r="BP290" i="15"/>
  <c r="BO290" i="15"/>
  <c r="BK290" i="15"/>
  <c r="BJ290" i="15"/>
  <c r="BF290" i="15"/>
  <c r="BE290" i="15"/>
  <c r="BA290" i="15"/>
  <c r="AZ290" i="15"/>
  <c r="AV290" i="15"/>
  <c r="AU290" i="15"/>
  <c r="AB290" i="15"/>
  <c r="DS289" i="15"/>
  <c r="DR289" i="15"/>
  <c r="DN289" i="15"/>
  <c r="DM289" i="15"/>
  <c r="DI289" i="15"/>
  <c r="DH289" i="15"/>
  <c r="DD289" i="15"/>
  <c r="DC289" i="15"/>
  <c r="CY289" i="15"/>
  <c r="CX289" i="15"/>
  <c r="CT289" i="15"/>
  <c r="CS289" i="15"/>
  <c r="CO289" i="15"/>
  <c r="CN289" i="15"/>
  <c r="CJ289" i="15"/>
  <c r="CI289" i="15"/>
  <c r="CE289" i="15"/>
  <c r="CD289" i="15"/>
  <c r="BZ289" i="15"/>
  <c r="BY289" i="15"/>
  <c r="BU289" i="15"/>
  <c r="BT289" i="15"/>
  <c r="BP289" i="15"/>
  <c r="BO289" i="15"/>
  <c r="BK289" i="15"/>
  <c r="BJ289" i="15"/>
  <c r="BF289" i="15"/>
  <c r="BE289" i="15"/>
  <c r="BA289" i="15"/>
  <c r="AZ289" i="15"/>
  <c r="AV289" i="15"/>
  <c r="AU289" i="15"/>
  <c r="AB289" i="15"/>
  <c r="DS288" i="15"/>
  <c r="DR288" i="15"/>
  <c r="DN288" i="15"/>
  <c r="DM288" i="15"/>
  <c r="DI288" i="15"/>
  <c r="DH288" i="15"/>
  <c r="DD288" i="15"/>
  <c r="DC288" i="15"/>
  <c r="CY288" i="15"/>
  <c r="CX288" i="15"/>
  <c r="CT288" i="15"/>
  <c r="CS288" i="15"/>
  <c r="CO288" i="15"/>
  <c r="CN288" i="15"/>
  <c r="CJ288" i="15"/>
  <c r="CI288" i="15"/>
  <c r="CE288" i="15"/>
  <c r="CD288" i="15"/>
  <c r="BZ288" i="15"/>
  <c r="BY288" i="15"/>
  <c r="BU288" i="15"/>
  <c r="BT288" i="15"/>
  <c r="BP288" i="15"/>
  <c r="BO288" i="15"/>
  <c r="BK288" i="15"/>
  <c r="BJ288" i="15"/>
  <c r="BF288" i="15"/>
  <c r="BE288" i="15"/>
  <c r="BA288" i="15"/>
  <c r="AZ288" i="15"/>
  <c r="AV288" i="15"/>
  <c r="AU288" i="15"/>
  <c r="AB288" i="15"/>
  <c r="DS287" i="15"/>
  <c r="DR287" i="15"/>
  <c r="DN287" i="15"/>
  <c r="DM287" i="15"/>
  <c r="DI287" i="15"/>
  <c r="DH287" i="15"/>
  <c r="DD287" i="15"/>
  <c r="DC287" i="15"/>
  <c r="CY287" i="15"/>
  <c r="CX287" i="15"/>
  <c r="CT287" i="15"/>
  <c r="CS287" i="15"/>
  <c r="CO287" i="15"/>
  <c r="CN287" i="15"/>
  <c r="CJ287" i="15"/>
  <c r="CI287" i="15"/>
  <c r="CE287" i="15"/>
  <c r="CD287" i="15"/>
  <c r="BZ287" i="15"/>
  <c r="BY287" i="15"/>
  <c r="BU287" i="15"/>
  <c r="BT287" i="15"/>
  <c r="BP287" i="15"/>
  <c r="BO287" i="15"/>
  <c r="BK287" i="15"/>
  <c r="BJ287" i="15"/>
  <c r="BF287" i="15"/>
  <c r="BE287" i="15"/>
  <c r="BA287" i="15"/>
  <c r="AZ287" i="15"/>
  <c r="AV287" i="15"/>
  <c r="AU287" i="15"/>
  <c r="AB287" i="15"/>
  <c r="DS286" i="15"/>
  <c r="DR286" i="15"/>
  <c r="DN286" i="15"/>
  <c r="DM286" i="15"/>
  <c r="DI286" i="15"/>
  <c r="DH286" i="15"/>
  <c r="DD286" i="15"/>
  <c r="DC286" i="15"/>
  <c r="CY286" i="15"/>
  <c r="CX286" i="15"/>
  <c r="CT286" i="15"/>
  <c r="CS286" i="15"/>
  <c r="CO286" i="15"/>
  <c r="CN286" i="15"/>
  <c r="CJ286" i="15"/>
  <c r="CI286" i="15"/>
  <c r="CE286" i="15"/>
  <c r="CD286" i="15"/>
  <c r="BZ286" i="15"/>
  <c r="BY286" i="15"/>
  <c r="BU286" i="15"/>
  <c r="BT286" i="15"/>
  <c r="BP286" i="15"/>
  <c r="BO286" i="15"/>
  <c r="BK286" i="15"/>
  <c r="BJ286" i="15"/>
  <c r="BF286" i="15"/>
  <c r="BE286" i="15"/>
  <c r="BA286" i="15"/>
  <c r="AZ286" i="15"/>
  <c r="AV286" i="15"/>
  <c r="AU286" i="15"/>
  <c r="AB286" i="15"/>
  <c r="DS285" i="15"/>
  <c r="DR285" i="15"/>
  <c r="DN285" i="15"/>
  <c r="DM285" i="15"/>
  <c r="DI285" i="15"/>
  <c r="DH285" i="15"/>
  <c r="DD285" i="15"/>
  <c r="DC285" i="15"/>
  <c r="CY285" i="15"/>
  <c r="CX285" i="15"/>
  <c r="CT285" i="15"/>
  <c r="CS285" i="15"/>
  <c r="CO285" i="15"/>
  <c r="CN285" i="15"/>
  <c r="CJ285" i="15"/>
  <c r="CI285" i="15"/>
  <c r="CE285" i="15"/>
  <c r="CD285" i="15"/>
  <c r="BZ285" i="15"/>
  <c r="BY285" i="15"/>
  <c r="BU285" i="15"/>
  <c r="BT285" i="15"/>
  <c r="BP285" i="15"/>
  <c r="BO285" i="15"/>
  <c r="BK285" i="15"/>
  <c r="BJ285" i="15"/>
  <c r="BF285" i="15"/>
  <c r="BE285" i="15"/>
  <c r="BA285" i="15"/>
  <c r="AZ285" i="15"/>
  <c r="AV285" i="15"/>
  <c r="AU285" i="15"/>
  <c r="AB285" i="15"/>
  <c r="AS284" i="15"/>
  <c r="AQ284" i="15"/>
  <c r="AO284" i="15"/>
  <c r="AM284" i="15"/>
  <c r="AK284" i="15"/>
  <c r="AI284" i="15"/>
  <c r="AG284" i="15"/>
  <c r="BG284" i="15" s="1"/>
  <c r="AE284" i="15"/>
  <c r="DM284" i="15" s="1"/>
  <c r="AS283" i="15"/>
  <c r="AQ283" i="15"/>
  <c r="AO283" i="15"/>
  <c r="AM283" i="15"/>
  <c r="AK283" i="15"/>
  <c r="AI283" i="15"/>
  <c r="AG283" i="15"/>
  <c r="CK283" i="15" s="1"/>
  <c r="AE283" i="15"/>
  <c r="DH283" i="15" s="1"/>
  <c r="AS282" i="15"/>
  <c r="AQ282" i="15"/>
  <c r="AO282" i="15"/>
  <c r="AM282" i="15"/>
  <c r="AK282" i="15"/>
  <c r="AI282" i="15"/>
  <c r="AG282" i="15"/>
  <c r="AE282" i="15"/>
  <c r="AZ282" i="15" s="1"/>
  <c r="DS281" i="15"/>
  <c r="DR281" i="15"/>
  <c r="DN281" i="15"/>
  <c r="DM281" i="15"/>
  <c r="DI281" i="15"/>
  <c r="DH281" i="15"/>
  <c r="DD281" i="15"/>
  <c r="DC281" i="15"/>
  <c r="CY281" i="15"/>
  <c r="CX281" i="15"/>
  <c r="CT281" i="15"/>
  <c r="CS281" i="15"/>
  <c r="CO281" i="15"/>
  <c r="CN281" i="15"/>
  <c r="CJ281" i="15"/>
  <c r="CI281" i="15"/>
  <c r="CE281" i="15"/>
  <c r="CD281" i="15"/>
  <c r="BZ281" i="15"/>
  <c r="BY281" i="15"/>
  <c r="BU281" i="15"/>
  <c r="BT281" i="15"/>
  <c r="BP281" i="15"/>
  <c r="BO281" i="15"/>
  <c r="BK281" i="15"/>
  <c r="BJ281" i="15"/>
  <c r="BF281" i="15"/>
  <c r="BE281" i="15"/>
  <c r="BA281" i="15"/>
  <c r="AZ281" i="15"/>
  <c r="AV281" i="15"/>
  <c r="AU281" i="15"/>
  <c r="AB281" i="15"/>
  <c r="AS280" i="15"/>
  <c r="AQ280" i="15"/>
  <c r="AO280" i="15"/>
  <c r="AM280" i="15"/>
  <c r="AK280" i="15"/>
  <c r="AI280" i="15"/>
  <c r="AG280" i="15"/>
  <c r="DT280" i="15" s="1"/>
  <c r="AE280" i="15"/>
  <c r="DR280" i="15" s="1"/>
  <c r="AS279" i="15"/>
  <c r="AR279" i="15"/>
  <c r="DI279" i="15" s="1"/>
  <c r="AQ279" i="15"/>
  <c r="AO279" i="15"/>
  <c r="CP279" i="15" s="1"/>
  <c r="AN279" i="15"/>
  <c r="CO279" i="15" s="1"/>
  <c r="AM279" i="15"/>
  <c r="CN279" i="15" s="1"/>
  <c r="AK279" i="15"/>
  <c r="AJ279" i="15"/>
  <c r="BZ279" i="15" s="1"/>
  <c r="AI279" i="15"/>
  <c r="CD279" i="15" s="1"/>
  <c r="AG279" i="15"/>
  <c r="BG279" i="15" s="1"/>
  <c r="AF279" i="15"/>
  <c r="AE279" i="15"/>
  <c r="AU279" i="15" s="1"/>
  <c r="DS273" i="15"/>
  <c r="DR273" i="15"/>
  <c r="DN273" i="15"/>
  <c r="DM273" i="15"/>
  <c r="DI273" i="15"/>
  <c r="DH273" i="15"/>
  <c r="DD273" i="15"/>
  <c r="DC273" i="15"/>
  <c r="CY273" i="15"/>
  <c r="CX273" i="15"/>
  <c r="CT273" i="15"/>
  <c r="CS273" i="15"/>
  <c r="CO273" i="15"/>
  <c r="CN273" i="15"/>
  <c r="CJ273" i="15"/>
  <c r="CI273" i="15"/>
  <c r="CE273" i="15"/>
  <c r="CD273" i="15"/>
  <c r="BZ273" i="15"/>
  <c r="BY273" i="15"/>
  <c r="BU273" i="15"/>
  <c r="BT273" i="15"/>
  <c r="BP273" i="15"/>
  <c r="BO273" i="15"/>
  <c r="BK273" i="15"/>
  <c r="BJ273" i="15"/>
  <c r="BF273" i="15"/>
  <c r="BE273" i="15"/>
  <c r="BA273" i="15"/>
  <c r="AZ273" i="15"/>
  <c r="AV273" i="15"/>
  <c r="AU273" i="15"/>
  <c r="AB273" i="15"/>
  <c r="DS272" i="15"/>
  <c r="DR272" i="15"/>
  <c r="DN272" i="15"/>
  <c r="DM272" i="15"/>
  <c r="DI272" i="15"/>
  <c r="DH272" i="15"/>
  <c r="DD272" i="15"/>
  <c r="DC272" i="15"/>
  <c r="CY272" i="15"/>
  <c r="CX272" i="15"/>
  <c r="CT272" i="15"/>
  <c r="CS272" i="15"/>
  <c r="CO272" i="15"/>
  <c r="CN272" i="15"/>
  <c r="CJ272" i="15"/>
  <c r="CI272" i="15"/>
  <c r="CE272" i="15"/>
  <c r="CD272" i="15"/>
  <c r="BZ272" i="15"/>
  <c r="BY272" i="15"/>
  <c r="BU272" i="15"/>
  <c r="BT272" i="15"/>
  <c r="BP272" i="15"/>
  <c r="BO272" i="15"/>
  <c r="BK272" i="15"/>
  <c r="BJ272" i="15"/>
  <c r="BF272" i="15"/>
  <c r="BE272" i="15"/>
  <c r="BA272" i="15"/>
  <c r="AZ272" i="15"/>
  <c r="AV272" i="15"/>
  <c r="AU272" i="15"/>
  <c r="AB272" i="15"/>
  <c r="DS271" i="15"/>
  <c r="DR271" i="15"/>
  <c r="DN271" i="15"/>
  <c r="DM271" i="15"/>
  <c r="DI271" i="15"/>
  <c r="DH271" i="15"/>
  <c r="DD271" i="15"/>
  <c r="DC271" i="15"/>
  <c r="CY271" i="15"/>
  <c r="CX271" i="15"/>
  <c r="CT271" i="15"/>
  <c r="CS271" i="15"/>
  <c r="CO271" i="15"/>
  <c r="CN271" i="15"/>
  <c r="CJ271" i="15"/>
  <c r="CI271" i="15"/>
  <c r="CE271" i="15"/>
  <c r="CD271" i="15"/>
  <c r="BZ271" i="15"/>
  <c r="BY271" i="15"/>
  <c r="BU271" i="15"/>
  <c r="BT271" i="15"/>
  <c r="BP271" i="15"/>
  <c r="BO271" i="15"/>
  <c r="BK271" i="15"/>
  <c r="BJ271" i="15"/>
  <c r="BF271" i="15"/>
  <c r="BE271" i="15"/>
  <c r="BA271" i="15"/>
  <c r="AZ271" i="15"/>
  <c r="AV271" i="15"/>
  <c r="AU271" i="15"/>
  <c r="AB271" i="15"/>
  <c r="DS270" i="15"/>
  <c r="DR270" i="15"/>
  <c r="DN270" i="15"/>
  <c r="DM270" i="15"/>
  <c r="DI270" i="15"/>
  <c r="DH270" i="15"/>
  <c r="DD270" i="15"/>
  <c r="DC270" i="15"/>
  <c r="CY270" i="15"/>
  <c r="CX270" i="15"/>
  <c r="CT270" i="15"/>
  <c r="CS270" i="15"/>
  <c r="CO270" i="15"/>
  <c r="CN270" i="15"/>
  <c r="CJ270" i="15"/>
  <c r="CI270" i="15"/>
  <c r="CE270" i="15"/>
  <c r="CD270" i="15"/>
  <c r="BZ270" i="15"/>
  <c r="BY270" i="15"/>
  <c r="BU270" i="15"/>
  <c r="BT270" i="15"/>
  <c r="BP270" i="15"/>
  <c r="BO270" i="15"/>
  <c r="BK270" i="15"/>
  <c r="BJ270" i="15"/>
  <c r="BF270" i="15"/>
  <c r="BE270" i="15"/>
  <c r="BA270" i="15"/>
  <c r="AZ270" i="15"/>
  <c r="AV270" i="15"/>
  <c r="AU270" i="15"/>
  <c r="AB270" i="15"/>
  <c r="DS269" i="15"/>
  <c r="DR269" i="15"/>
  <c r="DN269" i="15"/>
  <c r="DM269" i="15"/>
  <c r="DI269" i="15"/>
  <c r="DH269" i="15"/>
  <c r="DD269" i="15"/>
  <c r="DC269" i="15"/>
  <c r="CY269" i="15"/>
  <c r="CX269" i="15"/>
  <c r="CT269" i="15"/>
  <c r="CS269" i="15"/>
  <c r="CO269" i="15"/>
  <c r="CN269" i="15"/>
  <c r="CJ269" i="15"/>
  <c r="CI269" i="15"/>
  <c r="CE269" i="15"/>
  <c r="CD269" i="15"/>
  <c r="BZ269" i="15"/>
  <c r="BY269" i="15"/>
  <c r="BU269" i="15"/>
  <c r="BT269" i="15"/>
  <c r="BP269" i="15"/>
  <c r="BO269" i="15"/>
  <c r="BK269" i="15"/>
  <c r="BJ269" i="15"/>
  <c r="BF269" i="15"/>
  <c r="BE269" i="15"/>
  <c r="BA269" i="15"/>
  <c r="AZ269" i="15"/>
  <c r="AV269" i="15"/>
  <c r="AU269" i="15"/>
  <c r="AB269" i="15"/>
  <c r="DS268" i="15"/>
  <c r="DR268" i="15"/>
  <c r="DN268" i="15"/>
  <c r="DM268" i="15"/>
  <c r="DI268" i="15"/>
  <c r="DH268" i="15"/>
  <c r="DD268" i="15"/>
  <c r="DC268" i="15"/>
  <c r="CY268" i="15"/>
  <c r="CX268" i="15"/>
  <c r="CT268" i="15"/>
  <c r="CS268" i="15"/>
  <c r="CO268" i="15"/>
  <c r="CN268" i="15"/>
  <c r="CJ268" i="15"/>
  <c r="CI268" i="15"/>
  <c r="CE268" i="15"/>
  <c r="CD268" i="15"/>
  <c r="BZ268" i="15"/>
  <c r="BY268" i="15"/>
  <c r="BU268" i="15"/>
  <c r="BT268" i="15"/>
  <c r="BP268" i="15"/>
  <c r="BO268" i="15"/>
  <c r="BK268" i="15"/>
  <c r="BJ268" i="15"/>
  <c r="BF268" i="15"/>
  <c r="BE268" i="15"/>
  <c r="BA268" i="15"/>
  <c r="AZ268" i="15"/>
  <c r="AV268" i="15"/>
  <c r="AU268" i="15"/>
  <c r="AB268" i="15"/>
  <c r="AS267" i="15"/>
  <c r="AQ267" i="15"/>
  <c r="AO267" i="15"/>
  <c r="AM267" i="15"/>
  <c r="AK267" i="15"/>
  <c r="AI267" i="15"/>
  <c r="AG267" i="15"/>
  <c r="AE267" i="15"/>
  <c r="AS266" i="15"/>
  <c r="AQ266" i="15"/>
  <c r="AO266" i="15"/>
  <c r="AM266" i="15"/>
  <c r="AK266" i="15"/>
  <c r="AI266" i="15"/>
  <c r="AG266" i="15"/>
  <c r="AE266" i="15"/>
  <c r="AS265" i="15"/>
  <c r="AQ265" i="15"/>
  <c r="AO265" i="15"/>
  <c r="AM265" i="15"/>
  <c r="AK265" i="15"/>
  <c r="AI265" i="15"/>
  <c r="AG265" i="15"/>
  <c r="CZ265" i="15" s="1"/>
  <c r="AE265" i="15"/>
  <c r="DS264" i="15"/>
  <c r="DR264" i="15"/>
  <c r="DN264" i="15"/>
  <c r="DM264" i="15"/>
  <c r="DI264" i="15"/>
  <c r="DH264" i="15"/>
  <c r="DD264" i="15"/>
  <c r="DC264" i="15"/>
  <c r="CY264" i="15"/>
  <c r="CX264" i="15"/>
  <c r="CT264" i="15"/>
  <c r="CS264" i="15"/>
  <c r="CO264" i="15"/>
  <c r="CN264" i="15"/>
  <c r="CJ264" i="15"/>
  <c r="CI264" i="15"/>
  <c r="CE264" i="15"/>
  <c r="CD264" i="15"/>
  <c r="BZ264" i="15"/>
  <c r="BY264" i="15"/>
  <c r="BU264" i="15"/>
  <c r="BT264" i="15"/>
  <c r="BP264" i="15"/>
  <c r="BO264" i="15"/>
  <c r="BK264" i="15"/>
  <c r="BJ264" i="15"/>
  <c r="BF264" i="15"/>
  <c r="BE264" i="15"/>
  <c r="BA264" i="15"/>
  <c r="AZ264" i="15"/>
  <c r="AV264" i="15"/>
  <c r="AU264" i="15"/>
  <c r="AB264" i="15"/>
  <c r="AS263" i="15"/>
  <c r="AQ263" i="15"/>
  <c r="AO263" i="15"/>
  <c r="AM263" i="15"/>
  <c r="AK263" i="15"/>
  <c r="AI263" i="15"/>
  <c r="AG263" i="15"/>
  <c r="AW263" i="15" s="1"/>
  <c r="AE263" i="15"/>
  <c r="AZ263" i="15" s="1"/>
  <c r="AS262" i="15"/>
  <c r="AR262" i="15"/>
  <c r="DD262" i="15" s="1"/>
  <c r="AQ262" i="15"/>
  <c r="DM262" i="15" s="1"/>
  <c r="AO262" i="15"/>
  <c r="CP262" i="15" s="1"/>
  <c r="AN262" i="15"/>
  <c r="CJ262" i="15" s="1"/>
  <c r="AM262" i="15"/>
  <c r="AK262" i="15"/>
  <c r="AJ262" i="15"/>
  <c r="AI262" i="15"/>
  <c r="BY262" i="15" s="1"/>
  <c r="AG262" i="15"/>
  <c r="BB262" i="15" s="1"/>
  <c r="AF262" i="15"/>
  <c r="AE262" i="15"/>
  <c r="BJ262" i="15" s="1"/>
  <c r="DS256" i="15"/>
  <c r="DR256" i="15"/>
  <c r="DN256" i="15"/>
  <c r="DM256" i="15"/>
  <c r="DI256" i="15"/>
  <c r="DH256" i="15"/>
  <c r="DD256" i="15"/>
  <c r="DC256" i="15"/>
  <c r="CY256" i="15"/>
  <c r="CX256" i="15"/>
  <c r="CT256" i="15"/>
  <c r="CS256" i="15"/>
  <c r="CO256" i="15"/>
  <c r="CN256" i="15"/>
  <c r="CJ256" i="15"/>
  <c r="CI256" i="15"/>
  <c r="CE256" i="15"/>
  <c r="CD256" i="15"/>
  <c r="BZ256" i="15"/>
  <c r="BY256" i="15"/>
  <c r="BU256" i="15"/>
  <c r="BT256" i="15"/>
  <c r="BP256" i="15"/>
  <c r="BO256" i="15"/>
  <c r="BK256" i="15"/>
  <c r="BJ256" i="15"/>
  <c r="BF256" i="15"/>
  <c r="BE256" i="15"/>
  <c r="BA256" i="15"/>
  <c r="AZ256" i="15"/>
  <c r="AV256" i="15"/>
  <c r="AU256" i="15"/>
  <c r="AB256" i="15"/>
  <c r="DS255" i="15"/>
  <c r="DR255" i="15"/>
  <c r="DN255" i="15"/>
  <c r="DM255" i="15"/>
  <c r="DI255" i="15"/>
  <c r="DH255" i="15"/>
  <c r="DD255" i="15"/>
  <c r="DC255" i="15"/>
  <c r="CY255" i="15"/>
  <c r="CX255" i="15"/>
  <c r="CT255" i="15"/>
  <c r="CS255" i="15"/>
  <c r="CO255" i="15"/>
  <c r="CN255" i="15"/>
  <c r="CJ255" i="15"/>
  <c r="CI255" i="15"/>
  <c r="CE255" i="15"/>
  <c r="CD255" i="15"/>
  <c r="BZ255" i="15"/>
  <c r="BY255" i="15"/>
  <c r="BU255" i="15"/>
  <c r="BT255" i="15"/>
  <c r="BP255" i="15"/>
  <c r="BO255" i="15"/>
  <c r="BK255" i="15"/>
  <c r="BJ255" i="15"/>
  <c r="BF255" i="15"/>
  <c r="BE255" i="15"/>
  <c r="BA255" i="15"/>
  <c r="AZ255" i="15"/>
  <c r="AV255" i="15"/>
  <c r="AU255" i="15"/>
  <c r="AB255" i="15"/>
  <c r="DS254" i="15"/>
  <c r="DR254" i="15"/>
  <c r="DN254" i="15"/>
  <c r="DM254" i="15"/>
  <c r="DI254" i="15"/>
  <c r="DH254" i="15"/>
  <c r="DD254" i="15"/>
  <c r="DC254" i="15"/>
  <c r="CY254" i="15"/>
  <c r="CX254" i="15"/>
  <c r="CT254" i="15"/>
  <c r="CS254" i="15"/>
  <c r="CO254" i="15"/>
  <c r="CN254" i="15"/>
  <c r="CJ254" i="15"/>
  <c r="CI254" i="15"/>
  <c r="CE254" i="15"/>
  <c r="CD254" i="15"/>
  <c r="BZ254" i="15"/>
  <c r="BY254" i="15"/>
  <c r="BU254" i="15"/>
  <c r="BT254" i="15"/>
  <c r="BP254" i="15"/>
  <c r="BO254" i="15"/>
  <c r="BK254" i="15"/>
  <c r="BJ254" i="15"/>
  <c r="BF254" i="15"/>
  <c r="BE254" i="15"/>
  <c r="BA254" i="15"/>
  <c r="AZ254" i="15"/>
  <c r="AV254" i="15"/>
  <c r="AU254" i="15"/>
  <c r="AB254" i="15"/>
  <c r="DS253" i="15"/>
  <c r="DR253" i="15"/>
  <c r="DN253" i="15"/>
  <c r="DM253" i="15"/>
  <c r="DI253" i="15"/>
  <c r="DH253" i="15"/>
  <c r="DD253" i="15"/>
  <c r="DC253" i="15"/>
  <c r="CY253" i="15"/>
  <c r="CX253" i="15"/>
  <c r="CT253" i="15"/>
  <c r="CS253" i="15"/>
  <c r="CO253" i="15"/>
  <c r="CN253" i="15"/>
  <c r="CJ253" i="15"/>
  <c r="CI253" i="15"/>
  <c r="CE253" i="15"/>
  <c r="CD253" i="15"/>
  <c r="BZ253" i="15"/>
  <c r="BY253" i="15"/>
  <c r="BU253" i="15"/>
  <c r="BT253" i="15"/>
  <c r="BP253" i="15"/>
  <c r="BO253" i="15"/>
  <c r="BK253" i="15"/>
  <c r="BJ253" i="15"/>
  <c r="BF253" i="15"/>
  <c r="BE253" i="15"/>
  <c r="BA253" i="15"/>
  <c r="AZ253" i="15"/>
  <c r="AV253" i="15"/>
  <c r="AU253" i="15"/>
  <c r="AB253" i="15"/>
  <c r="DS252" i="15"/>
  <c r="DR252" i="15"/>
  <c r="DN252" i="15"/>
  <c r="DM252" i="15"/>
  <c r="DI252" i="15"/>
  <c r="DH252" i="15"/>
  <c r="DD252" i="15"/>
  <c r="DC252" i="15"/>
  <c r="CY252" i="15"/>
  <c r="CX252" i="15"/>
  <c r="CT252" i="15"/>
  <c r="CS252" i="15"/>
  <c r="CO252" i="15"/>
  <c r="CN252" i="15"/>
  <c r="CJ252" i="15"/>
  <c r="CI252" i="15"/>
  <c r="CE252" i="15"/>
  <c r="CD252" i="15"/>
  <c r="BZ252" i="15"/>
  <c r="BY252" i="15"/>
  <c r="BU252" i="15"/>
  <c r="BT252" i="15"/>
  <c r="BP252" i="15"/>
  <c r="BO252" i="15"/>
  <c r="BK252" i="15"/>
  <c r="BJ252" i="15"/>
  <c r="BF252" i="15"/>
  <c r="BE252" i="15"/>
  <c r="BA252" i="15"/>
  <c r="AZ252" i="15"/>
  <c r="AV252" i="15"/>
  <c r="AU252" i="15"/>
  <c r="AB252" i="15"/>
  <c r="DS251" i="15"/>
  <c r="DR251" i="15"/>
  <c r="DN251" i="15"/>
  <c r="DM251" i="15"/>
  <c r="DI251" i="15"/>
  <c r="DH251" i="15"/>
  <c r="DD251" i="15"/>
  <c r="DC251" i="15"/>
  <c r="CY251" i="15"/>
  <c r="CX251" i="15"/>
  <c r="CT251" i="15"/>
  <c r="CS251" i="15"/>
  <c r="CO251" i="15"/>
  <c r="CN251" i="15"/>
  <c r="CJ251" i="15"/>
  <c r="CI251" i="15"/>
  <c r="CE251" i="15"/>
  <c r="CD251" i="15"/>
  <c r="BZ251" i="15"/>
  <c r="BY251" i="15"/>
  <c r="BU251" i="15"/>
  <c r="BT251" i="15"/>
  <c r="BP251" i="15"/>
  <c r="BO251" i="15"/>
  <c r="BK251" i="15"/>
  <c r="BJ251" i="15"/>
  <c r="BF251" i="15"/>
  <c r="BE251" i="15"/>
  <c r="BA251" i="15"/>
  <c r="AZ251" i="15"/>
  <c r="AV251" i="15"/>
  <c r="AU251" i="15"/>
  <c r="AB251" i="15"/>
  <c r="AS250" i="15"/>
  <c r="AQ250" i="15"/>
  <c r="AO250" i="15"/>
  <c r="AM250" i="15"/>
  <c r="AK250" i="15"/>
  <c r="AI250" i="15"/>
  <c r="AG250" i="15"/>
  <c r="DE250" i="15" s="1"/>
  <c r="AE250" i="15"/>
  <c r="DR250" i="15" s="1"/>
  <c r="AS249" i="15"/>
  <c r="AQ249" i="15"/>
  <c r="AO249" i="15"/>
  <c r="AM249" i="15"/>
  <c r="AK249" i="15"/>
  <c r="AI249" i="15"/>
  <c r="AG249" i="15"/>
  <c r="BV249" i="15" s="1"/>
  <c r="AE249" i="15"/>
  <c r="CI249" i="15" s="1"/>
  <c r="AS248" i="15"/>
  <c r="AQ248" i="15"/>
  <c r="AO248" i="15"/>
  <c r="AM248" i="15"/>
  <c r="AK248" i="15"/>
  <c r="AI248" i="15"/>
  <c r="AG248" i="15"/>
  <c r="CK248" i="15" s="1"/>
  <c r="AE248" i="15"/>
  <c r="CN248" i="15" s="1"/>
  <c r="DS247" i="15"/>
  <c r="DR247" i="15"/>
  <c r="DN247" i="15"/>
  <c r="DM247" i="15"/>
  <c r="DI247" i="15"/>
  <c r="DH247" i="15"/>
  <c r="DD247" i="15"/>
  <c r="DC247" i="15"/>
  <c r="CY247" i="15"/>
  <c r="CX247" i="15"/>
  <c r="CT247" i="15"/>
  <c r="CS247" i="15"/>
  <c r="CO247" i="15"/>
  <c r="CN247" i="15"/>
  <c r="CJ247" i="15"/>
  <c r="CI247" i="15"/>
  <c r="CE247" i="15"/>
  <c r="CD247" i="15"/>
  <c r="BZ247" i="15"/>
  <c r="BY247" i="15"/>
  <c r="BU247" i="15"/>
  <c r="BT247" i="15"/>
  <c r="BP247" i="15"/>
  <c r="BO247" i="15"/>
  <c r="BK247" i="15"/>
  <c r="BJ247" i="15"/>
  <c r="BF247" i="15"/>
  <c r="BE247" i="15"/>
  <c r="BA247" i="15"/>
  <c r="AZ247" i="15"/>
  <c r="AV247" i="15"/>
  <c r="AU247" i="15"/>
  <c r="AB247" i="15"/>
  <c r="AS246" i="15"/>
  <c r="AQ246" i="15"/>
  <c r="AO246" i="15"/>
  <c r="AM246" i="15"/>
  <c r="AK246" i="15"/>
  <c r="AI246" i="15"/>
  <c r="AG246" i="15"/>
  <c r="CF246" i="15" s="1"/>
  <c r="AE246" i="15"/>
  <c r="DC246" i="15" s="1"/>
  <c r="AS245" i="15"/>
  <c r="AR245" i="15"/>
  <c r="DI245" i="15" s="1"/>
  <c r="AQ245" i="15"/>
  <c r="DH245" i="15" s="1"/>
  <c r="AO245" i="15"/>
  <c r="CZ245" i="15" s="1"/>
  <c r="AN245" i="15"/>
  <c r="CY245" i="15" s="1"/>
  <c r="AM245" i="15"/>
  <c r="CN245" i="15" s="1"/>
  <c r="AK245" i="15"/>
  <c r="BQ245" i="15" s="1"/>
  <c r="AJ245" i="15"/>
  <c r="BZ245" i="15" s="1"/>
  <c r="AI245" i="15"/>
  <c r="BO245" i="15" s="1"/>
  <c r="AG245" i="15"/>
  <c r="BG245" i="15" s="1"/>
  <c r="AF245" i="15"/>
  <c r="AE245" i="15"/>
  <c r="BE245" i="15" s="1"/>
  <c r="DS239" i="15"/>
  <c r="DR239" i="15"/>
  <c r="DN239" i="15"/>
  <c r="DM239" i="15"/>
  <c r="DI239" i="15"/>
  <c r="DH239" i="15"/>
  <c r="DD239" i="15"/>
  <c r="DC239" i="15"/>
  <c r="CY239" i="15"/>
  <c r="CX239" i="15"/>
  <c r="CT239" i="15"/>
  <c r="CS239" i="15"/>
  <c r="CO239" i="15"/>
  <c r="CN239" i="15"/>
  <c r="CJ239" i="15"/>
  <c r="CI239" i="15"/>
  <c r="CE239" i="15"/>
  <c r="CD239" i="15"/>
  <c r="BZ239" i="15"/>
  <c r="BY239" i="15"/>
  <c r="BU239" i="15"/>
  <c r="BT239" i="15"/>
  <c r="BP239" i="15"/>
  <c r="BO239" i="15"/>
  <c r="BK239" i="15"/>
  <c r="BJ239" i="15"/>
  <c r="BF239" i="15"/>
  <c r="BE239" i="15"/>
  <c r="BA239" i="15"/>
  <c r="AZ239" i="15"/>
  <c r="AV239" i="15"/>
  <c r="AU239" i="15"/>
  <c r="AB239" i="15"/>
  <c r="DS238" i="15"/>
  <c r="DR238" i="15"/>
  <c r="DN238" i="15"/>
  <c r="DM238" i="15"/>
  <c r="DI238" i="15"/>
  <c r="DH238" i="15"/>
  <c r="DD238" i="15"/>
  <c r="DC238" i="15"/>
  <c r="CY238" i="15"/>
  <c r="CX238" i="15"/>
  <c r="CT238" i="15"/>
  <c r="CS238" i="15"/>
  <c r="CO238" i="15"/>
  <c r="CN238" i="15"/>
  <c r="CJ238" i="15"/>
  <c r="CI238" i="15"/>
  <c r="CE238" i="15"/>
  <c r="CD238" i="15"/>
  <c r="BZ238" i="15"/>
  <c r="BY238" i="15"/>
  <c r="BU238" i="15"/>
  <c r="BT238" i="15"/>
  <c r="BP238" i="15"/>
  <c r="BO238" i="15"/>
  <c r="BK238" i="15"/>
  <c r="BJ238" i="15"/>
  <c r="BF238" i="15"/>
  <c r="BE238" i="15"/>
  <c r="BA238" i="15"/>
  <c r="AZ238" i="15"/>
  <c r="AV238" i="15"/>
  <c r="AU238" i="15"/>
  <c r="AB238" i="15"/>
  <c r="DS237" i="15"/>
  <c r="DR237" i="15"/>
  <c r="DN237" i="15"/>
  <c r="DM237" i="15"/>
  <c r="DI237" i="15"/>
  <c r="DH237" i="15"/>
  <c r="DD237" i="15"/>
  <c r="DC237" i="15"/>
  <c r="CY237" i="15"/>
  <c r="CX237" i="15"/>
  <c r="CT237" i="15"/>
  <c r="CS237" i="15"/>
  <c r="CO237" i="15"/>
  <c r="CN237" i="15"/>
  <c r="CJ237" i="15"/>
  <c r="CI237" i="15"/>
  <c r="CE237" i="15"/>
  <c r="CD237" i="15"/>
  <c r="BZ237" i="15"/>
  <c r="BY237" i="15"/>
  <c r="BU237" i="15"/>
  <c r="BT237" i="15"/>
  <c r="BP237" i="15"/>
  <c r="BO237" i="15"/>
  <c r="BK237" i="15"/>
  <c r="BJ237" i="15"/>
  <c r="BF237" i="15"/>
  <c r="BE237" i="15"/>
  <c r="BA237" i="15"/>
  <c r="AZ237" i="15"/>
  <c r="AV237" i="15"/>
  <c r="AU237" i="15"/>
  <c r="AB237" i="15"/>
  <c r="DS236" i="15"/>
  <c r="DR236" i="15"/>
  <c r="DN236" i="15"/>
  <c r="DM236" i="15"/>
  <c r="DI236" i="15"/>
  <c r="DH236" i="15"/>
  <c r="DD236" i="15"/>
  <c r="DC236" i="15"/>
  <c r="CY236" i="15"/>
  <c r="CX236" i="15"/>
  <c r="CT236" i="15"/>
  <c r="CS236" i="15"/>
  <c r="CO236" i="15"/>
  <c r="CN236" i="15"/>
  <c r="CJ236" i="15"/>
  <c r="CI236" i="15"/>
  <c r="CE236" i="15"/>
  <c r="CD236" i="15"/>
  <c r="BZ236" i="15"/>
  <c r="BY236" i="15"/>
  <c r="BU236" i="15"/>
  <c r="BT236" i="15"/>
  <c r="BP236" i="15"/>
  <c r="BO236" i="15"/>
  <c r="BK236" i="15"/>
  <c r="BJ236" i="15"/>
  <c r="BF236" i="15"/>
  <c r="BE236" i="15"/>
  <c r="BA236" i="15"/>
  <c r="AZ236" i="15"/>
  <c r="AV236" i="15"/>
  <c r="AU236" i="15"/>
  <c r="AB236" i="15"/>
  <c r="DS235" i="15"/>
  <c r="DR235" i="15"/>
  <c r="DN235" i="15"/>
  <c r="DM235" i="15"/>
  <c r="DI235" i="15"/>
  <c r="DH235" i="15"/>
  <c r="DD235" i="15"/>
  <c r="DC235" i="15"/>
  <c r="CY235" i="15"/>
  <c r="CX235" i="15"/>
  <c r="CT235" i="15"/>
  <c r="CS235" i="15"/>
  <c r="CO235" i="15"/>
  <c r="CN235" i="15"/>
  <c r="CJ235" i="15"/>
  <c r="CI235" i="15"/>
  <c r="CE235" i="15"/>
  <c r="CD235" i="15"/>
  <c r="BZ235" i="15"/>
  <c r="BY235" i="15"/>
  <c r="BU235" i="15"/>
  <c r="BT235" i="15"/>
  <c r="BP235" i="15"/>
  <c r="BO235" i="15"/>
  <c r="BK235" i="15"/>
  <c r="BJ235" i="15"/>
  <c r="BF235" i="15"/>
  <c r="BE235" i="15"/>
  <c r="BA235" i="15"/>
  <c r="AZ235" i="15"/>
  <c r="AV235" i="15"/>
  <c r="AU235" i="15"/>
  <c r="AB235" i="15"/>
  <c r="DS234" i="15"/>
  <c r="DR234" i="15"/>
  <c r="DN234" i="15"/>
  <c r="DM234" i="15"/>
  <c r="DI234" i="15"/>
  <c r="DH234" i="15"/>
  <c r="DD234" i="15"/>
  <c r="DC234" i="15"/>
  <c r="CY234" i="15"/>
  <c r="CX234" i="15"/>
  <c r="CT234" i="15"/>
  <c r="CS234" i="15"/>
  <c r="CO234" i="15"/>
  <c r="CN234" i="15"/>
  <c r="CJ234" i="15"/>
  <c r="CI234" i="15"/>
  <c r="CE234" i="15"/>
  <c r="CD234" i="15"/>
  <c r="BZ234" i="15"/>
  <c r="BY234" i="15"/>
  <c r="BU234" i="15"/>
  <c r="BT234" i="15"/>
  <c r="BP234" i="15"/>
  <c r="BO234" i="15"/>
  <c r="BK234" i="15"/>
  <c r="BJ234" i="15"/>
  <c r="BF234" i="15"/>
  <c r="BE234" i="15"/>
  <c r="BA234" i="15"/>
  <c r="AZ234" i="15"/>
  <c r="AV234" i="15"/>
  <c r="AU234" i="15"/>
  <c r="AB234" i="15"/>
  <c r="AS233" i="15"/>
  <c r="AQ233" i="15"/>
  <c r="AO233" i="15"/>
  <c r="AM233" i="15"/>
  <c r="AK233" i="15"/>
  <c r="AI233" i="15"/>
  <c r="AG233" i="15"/>
  <c r="AE233" i="15"/>
  <c r="DH233" i="15" s="1"/>
  <c r="AS232" i="15"/>
  <c r="AQ232" i="15"/>
  <c r="AO232" i="15"/>
  <c r="AM232" i="15"/>
  <c r="AK232" i="15"/>
  <c r="AI232" i="15"/>
  <c r="AG232" i="15"/>
  <c r="BV232" i="15" s="1"/>
  <c r="AE232" i="15"/>
  <c r="AS231" i="15"/>
  <c r="AQ231" i="15"/>
  <c r="AO231" i="15"/>
  <c r="AM231" i="15"/>
  <c r="AK231" i="15"/>
  <c r="AI231" i="15"/>
  <c r="AG231" i="15"/>
  <c r="AE231" i="15"/>
  <c r="CS231" i="15" s="1"/>
  <c r="DS230" i="15"/>
  <c r="DR230" i="15"/>
  <c r="DN230" i="15"/>
  <c r="DM230" i="15"/>
  <c r="DI230" i="15"/>
  <c r="DH230" i="15"/>
  <c r="DD230" i="15"/>
  <c r="DC230" i="15"/>
  <c r="CY230" i="15"/>
  <c r="CX230" i="15"/>
  <c r="CT230" i="15"/>
  <c r="CS230" i="15"/>
  <c r="CO230" i="15"/>
  <c r="CN230" i="15"/>
  <c r="CJ230" i="15"/>
  <c r="CI230" i="15"/>
  <c r="CE230" i="15"/>
  <c r="CD230" i="15"/>
  <c r="BZ230" i="15"/>
  <c r="BY230" i="15"/>
  <c r="BU230" i="15"/>
  <c r="BT230" i="15"/>
  <c r="BP230" i="15"/>
  <c r="BO230" i="15"/>
  <c r="BK230" i="15"/>
  <c r="BJ230" i="15"/>
  <c r="BF230" i="15"/>
  <c r="BE230" i="15"/>
  <c r="BA230" i="15"/>
  <c r="AZ230" i="15"/>
  <c r="AV230" i="15"/>
  <c r="AU230" i="15"/>
  <c r="AB230" i="15"/>
  <c r="AS229" i="15"/>
  <c r="AQ229" i="15"/>
  <c r="AO229" i="15"/>
  <c r="AM229" i="15"/>
  <c r="AK229" i="15"/>
  <c r="AI229" i="15"/>
  <c r="AG229" i="15"/>
  <c r="DT229" i="15" s="1"/>
  <c r="AE229" i="15"/>
  <c r="BO229" i="15" s="1"/>
  <c r="AS228" i="15"/>
  <c r="AR228" i="15"/>
  <c r="DN228" i="15" s="1"/>
  <c r="AQ228" i="15"/>
  <c r="DR228" i="15" s="1"/>
  <c r="AO228" i="15"/>
  <c r="AN228" i="15"/>
  <c r="AM228" i="15"/>
  <c r="AK228" i="15"/>
  <c r="BV228" i="15" s="1"/>
  <c r="AJ228" i="15"/>
  <c r="BU228" i="15" s="1"/>
  <c r="AI228" i="15"/>
  <c r="BY228" i="15" s="1"/>
  <c r="AG228" i="15"/>
  <c r="BL228" i="15" s="1"/>
  <c r="AF228" i="15"/>
  <c r="AE228" i="15"/>
  <c r="DS222" i="15"/>
  <c r="DR222" i="15"/>
  <c r="DN222" i="15"/>
  <c r="DM222" i="15"/>
  <c r="DI222" i="15"/>
  <c r="DH222" i="15"/>
  <c r="DD222" i="15"/>
  <c r="DC222" i="15"/>
  <c r="CY222" i="15"/>
  <c r="CX222" i="15"/>
  <c r="CT222" i="15"/>
  <c r="CS222" i="15"/>
  <c r="CO222" i="15"/>
  <c r="CN222" i="15"/>
  <c r="CJ222" i="15"/>
  <c r="CI222" i="15"/>
  <c r="CE222" i="15"/>
  <c r="CD222" i="15"/>
  <c r="BZ222" i="15"/>
  <c r="BY222" i="15"/>
  <c r="BU222" i="15"/>
  <c r="BT222" i="15"/>
  <c r="BP222" i="15"/>
  <c r="BO222" i="15"/>
  <c r="BK222" i="15"/>
  <c r="BJ222" i="15"/>
  <c r="BF222" i="15"/>
  <c r="BE222" i="15"/>
  <c r="BA222" i="15"/>
  <c r="AZ222" i="15"/>
  <c r="AV222" i="15"/>
  <c r="AU222" i="15"/>
  <c r="AB222" i="15"/>
  <c r="DS221" i="15"/>
  <c r="DR221" i="15"/>
  <c r="DN221" i="15"/>
  <c r="DM221" i="15"/>
  <c r="DI221" i="15"/>
  <c r="DH221" i="15"/>
  <c r="DD221" i="15"/>
  <c r="DC221" i="15"/>
  <c r="CY221" i="15"/>
  <c r="CX221" i="15"/>
  <c r="CT221" i="15"/>
  <c r="CS221" i="15"/>
  <c r="CO221" i="15"/>
  <c r="CN221" i="15"/>
  <c r="CJ221" i="15"/>
  <c r="CI221" i="15"/>
  <c r="CE221" i="15"/>
  <c r="CD221" i="15"/>
  <c r="BZ221" i="15"/>
  <c r="BY221" i="15"/>
  <c r="BU221" i="15"/>
  <c r="BT221" i="15"/>
  <c r="BP221" i="15"/>
  <c r="BO221" i="15"/>
  <c r="BK221" i="15"/>
  <c r="BJ221" i="15"/>
  <c r="BF221" i="15"/>
  <c r="BE221" i="15"/>
  <c r="BA221" i="15"/>
  <c r="AZ221" i="15"/>
  <c r="AV221" i="15"/>
  <c r="AU221" i="15"/>
  <c r="AB221" i="15"/>
  <c r="DS220" i="15"/>
  <c r="DR220" i="15"/>
  <c r="DN220" i="15"/>
  <c r="DM220" i="15"/>
  <c r="DI220" i="15"/>
  <c r="DH220" i="15"/>
  <c r="DD220" i="15"/>
  <c r="DC220" i="15"/>
  <c r="CY220" i="15"/>
  <c r="CX220" i="15"/>
  <c r="CT220" i="15"/>
  <c r="CS220" i="15"/>
  <c r="CO220" i="15"/>
  <c r="CN220" i="15"/>
  <c r="CJ220" i="15"/>
  <c r="CI220" i="15"/>
  <c r="CE220" i="15"/>
  <c r="CD220" i="15"/>
  <c r="BZ220" i="15"/>
  <c r="BY220" i="15"/>
  <c r="BU220" i="15"/>
  <c r="BT220" i="15"/>
  <c r="BP220" i="15"/>
  <c r="BO220" i="15"/>
  <c r="BK220" i="15"/>
  <c r="BJ220" i="15"/>
  <c r="BF220" i="15"/>
  <c r="BE220" i="15"/>
  <c r="BA220" i="15"/>
  <c r="AZ220" i="15"/>
  <c r="AV220" i="15"/>
  <c r="AU220" i="15"/>
  <c r="AB220" i="15"/>
  <c r="DS219" i="15"/>
  <c r="DR219" i="15"/>
  <c r="DN219" i="15"/>
  <c r="DM219" i="15"/>
  <c r="DI219" i="15"/>
  <c r="DH219" i="15"/>
  <c r="DD219" i="15"/>
  <c r="DC219" i="15"/>
  <c r="CY219" i="15"/>
  <c r="CX219" i="15"/>
  <c r="CT219" i="15"/>
  <c r="CS219" i="15"/>
  <c r="CO219" i="15"/>
  <c r="CN219" i="15"/>
  <c r="CJ219" i="15"/>
  <c r="CI219" i="15"/>
  <c r="CE219" i="15"/>
  <c r="CD219" i="15"/>
  <c r="BZ219" i="15"/>
  <c r="BY219" i="15"/>
  <c r="BU219" i="15"/>
  <c r="BT219" i="15"/>
  <c r="BP219" i="15"/>
  <c r="BO219" i="15"/>
  <c r="BK219" i="15"/>
  <c r="BJ219" i="15"/>
  <c r="BF219" i="15"/>
  <c r="BE219" i="15"/>
  <c r="BA219" i="15"/>
  <c r="AZ219" i="15"/>
  <c r="AV219" i="15"/>
  <c r="AU219" i="15"/>
  <c r="AB219" i="15"/>
  <c r="DS218" i="15"/>
  <c r="DR218" i="15"/>
  <c r="DN218" i="15"/>
  <c r="DM218" i="15"/>
  <c r="DI218" i="15"/>
  <c r="DH218" i="15"/>
  <c r="DD218" i="15"/>
  <c r="DC218" i="15"/>
  <c r="CY218" i="15"/>
  <c r="CX218" i="15"/>
  <c r="CT218" i="15"/>
  <c r="CS218" i="15"/>
  <c r="CO218" i="15"/>
  <c r="CN218" i="15"/>
  <c r="CJ218" i="15"/>
  <c r="CI218" i="15"/>
  <c r="CE218" i="15"/>
  <c r="CD218" i="15"/>
  <c r="BZ218" i="15"/>
  <c r="BY218" i="15"/>
  <c r="BU218" i="15"/>
  <c r="BT218" i="15"/>
  <c r="BP218" i="15"/>
  <c r="BO218" i="15"/>
  <c r="BK218" i="15"/>
  <c r="BJ218" i="15"/>
  <c r="BF218" i="15"/>
  <c r="BE218" i="15"/>
  <c r="BA218" i="15"/>
  <c r="AZ218" i="15"/>
  <c r="AV218" i="15"/>
  <c r="AU218" i="15"/>
  <c r="AB218" i="15"/>
  <c r="DS217" i="15"/>
  <c r="DR217" i="15"/>
  <c r="DN217" i="15"/>
  <c r="DM217" i="15"/>
  <c r="DI217" i="15"/>
  <c r="DH217" i="15"/>
  <c r="DD217" i="15"/>
  <c r="DC217" i="15"/>
  <c r="CY217" i="15"/>
  <c r="CX217" i="15"/>
  <c r="CT217" i="15"/>
  <c r="CS217" i="15"/>
  <c r="CO217" i="15"/>
  <c r="CN217" i="15"/>
  <c r="CJ217" i="15"/>
  <c r="CI217" i="15"/>
  <c r="CE217" i="15"/>
  <c r="CD217" i="15"/>
  <c r="BZ217" i="15"/>
  <c r="BY217" i="15"/>
  <c r="BU217" i="15"/>
  <c r="BT217" i="15"/>
  <c r="BP217" i="15"/>
  <c r="BO217" i="15"/>
  <c r="BK217" i="15"/>
  <c r="BJ217" i="15"/>
  <c r="BF217" i="15"/>
  <c r="BE217" i="15"/>
  <c r="BA217" i="15"/>
  <c r="AZ217" i="15"/>
  <c r="AV217" i="15"/>
  <c r="AU217" i="15"/>
  <c r="AB217" i="15"/>
  <c r="AS216" i="15"/>
  <c r="AQ216" i="15"/>
  <c r="AO216" i="15"/>
  <c r="AM216" i="15"/>
  <c r="AK216" i="15"/>
  <c r="AI216" i="15"/>
  <c r="AG216" i="15"/>
  <c r="AE216" i="15"/>
  <c r="BE216" i="15" s="1"/>
  <c r="AS215" i="15"/>
  <c r="AQ215" i="15"/>
  <c r="AO215" i="15"/>
  <c r="AM215" i="15"/>
  <c r="AK215" i="15"/>
  <c r="AI215" i="15"/>
  <c r="AG215" i="15"/>
  <c r="CU215" i="15" s="1"/>
  <c r="AE215" i="15"/>
  <c r="CS215" i="15" s="1"/>
  <c r="AS214" i="15"/>
  <c r="AQ214" i="15"/>
  <c r="AO214" i="15"/>
  <c r="AM214" i="15"/>
  <c r="AK214" i="15"/>
  <c r="AI214" i="15"/>
  <c r="AG214" i="15"/>
  <c r="DT214" i="15" s="1"/>
  <c r="AE214" i="15"/>
  <c r="AU214" i="15" s="1"/>
  <c r="DS213" i="15"/>
  <c r="DR213" i="15"/>
  <c r="DN213" i="15"/>
  <c r="DM213" i="15"/>
  <c r="DI213" i="15"/>
  <c r="DH213" i="15"/>
  <c r="DD213" i="15"/>
  <c r="DC213" i="15"/>
  <c r="CY213" i="15"/>
  <c r="CX213" i="15"/>
  <c r="CT213" i="15"/>
  <c r="CS213" i="15"/>
  <c r="CO213" i="15"/>
  <c r="CN213" i="15"/>
  <c r="CJ213" i="15"/>
  <c r="CI213" i="15"/>
  <c r="CE213" i="15"/>
  <c r="CD213" i="15"/>
  <c r="BZ213" i="15"/>
  <c r="BY213" i="15"/>
  <c r="BU213" i="15"/>
  <c r="BT213" i="15"/>
  <c r="BP213" i="15"/>
  <c r="BO213" i="15"/>
  <c r="BK213" i="15"/>
  <c r="BJ213" i="15"/>
  <c r="BF213" i="15"/>
  <c r="BE213" i="15"/>
  <c r="BA213" i="15"/>
  <c r="AZ213" i="15"/>
  <c r="AV213" i="15"/>
  <c r="AU213" i="15"/>
  <c r="AB213" i="15"/>
  <c r="AS212" i="15"/>
  <c r="AQ212" i="15"/>
  <c r="AO212" i="15"/>
  <c r="AM212" i="15"/>
  <c r="AK212" i="15"/>
  <c r="AI212" i="15"/>
  <c r="AG212" i="15"/>
  <c r="CK212" i="15" s="1"/>
  <c r="AE212" i="15"/>
  <c r="BO212" i="15" s="1"/>
  <c r="AS211" i="15"/>
  <c r="DT211" i="15" s="1"/>
  <c r="AR211" i="15"/>
  <c r="DS211" i="15" s="1"/>
  <c r="AQ211" i="15"/>
  <c r="DM211" i="15" s="1"/>
  <c r="AO211" i="15"/>
  <c r="CK211" i="15" s="1"/>
  <c r="AN211" i="15"/>
  <c r="CT211" i="15" s="1"/>
  <c r="AM211" i="15"/>
  <c r="CX211" i="15" s="1"/>
  <c r="AK211" i="15"/>
  <c r="AJ211" i="15"/>
  <c r="CE211" i="15" s="1"/>
  <c r="AI211" i="15"/>
  <c r="AG211" i="15"/>
  <c r="BB211" i="15" s="1"/>
  <c r="AF211" i="15"/>
  <c r="AE211" i="15"/>
  <c r="DS205" i="15"/>
  <c r="DR205" i="15"/>
  <c r="DN205" i="15"/>
  <c r="DM205" i="15"/>
  <c r="DI205" i="15"/>
  <c r="DH205" i="15"/>
  <c r="DD205" i="15"/>
  <c r="DC205" i="15"/>
  <c r="CY205" i="15"/>
  <c r="CX205" i="15"/>
  <c r="CT205" i="15"/>
  <c r="CS205" i="15"/>
  <c r="CO205" i="15"/>
  <c r="CN205" i="15"/>
  <c r="CJ205" i="15"/>
  <c r="CI205" i="15"/>
  <c r="CE205" i="15"/>
  <c r="CD205" i="15"/>
  <c r="BZ205" i="15"/>
  <c r="BY205" i="15"/>
  <c r="BU205" i="15"/>
  <c r="BT205" i="15"/>
  <c r="BP205" i="15"/>
  <c r="BO205" i="15"/>
  <c r="BK205" i="15"/>
  <c r="BJ205" i="15"/>
  <c r="BF205" i="15"/>
  <c r="BE205" i="15"/>
  <c r="BA205" i="15"/>
  <c r="AZ205" i="15"/>
  <c r="AV205" i="15"/>
  <c r="AU205" i="15"/>
  <c r="AB205" i="15"/>
  <c r="DS204" i="15"/>
  <c r="DR204" i="15"/>
  <c r="DN204" i="15"/>
  <c r="DM204" i="15"/>
  <c r="DI204" i="15"/>
  <c r="DH204" i="15"/>
  <c r="DD204" i="15"/>
  <c r="DC204" i="15"/>
  <c r="CY204" i="15"/>
  <c r="CX204" i="15"/>
  <c r="CT204" i="15"/>
  <c r="CS204" i="15"/>
  <c r="CO204" i="15"/>
  <c r="CN204" i="15"/>
  <c r="CJ204" i="15"/>
  <c r="CI204" i="15"/>
  <c r="CE204" i="15"/>
  <c r="CD204" i="15"/>
  <c r="BZ204" i="15"/>
  <c r="BY204" i="15"/>
  <c r="BU204" i="15"/>
  <c r="BT204" i="15"/>
  <c r="BP204" i="15"/>
  <c r="BO204" i="15"/>
  <c r="BK204" i="15"/>
  <c r="BJ204" i="15"/>
  <c r="BF204" i="15"/>
  <c r="BE204" i="15"/>
  <c r="BA204" i="15"/>
  <c r="AZ204" i="15"/>
  <c r="AV204" i="15"/>
  <c r="AU204" i="15"/>
  <c r="AB204" i="15"/>
  <c r="DS203" i="15"/>
  <c r="DR203" i="15"/>
  <c r="DN203" i="15"/>
  <c r="DM203" i="15"/>
  <c r="DI203" i="15"/>
  <c r="DH203" i="15"/>
  <c r="DD203" i="15"/>
  <c r="DC203" i="15"/>
  <c r="CY203" i="15"/>
  <c r="CX203" i="15"/>
  <c r="CT203" i="15"/>
  <c r="CS203" i="15"/>
  <c r="CO203" i="15"/>
  <c r="CN203" i="15"/>
  <c r="CJ203" i="15"/>
  <c r="CI203" i="15"/>
  <c r="CE203" i="15"/>
  <c r="CD203" i="15"/>
  <c r="BZ203" i="15"/>
  <c r="BY203" i="15"/>
  <c r="BU203" i="15"/>
  <c r="BT203" i="15"/>
  <c r="BP203" i="15"/>
  <c r="BO203" i="15"/>
  <c r="BK203" i="15"/>
  <c r="BJ203" i="15"/>
  <c r="BF203" i="15"/>
  <c r="BE203" i="15"/>
  <c r="BA203" i="15"/>
  <c r="AZ203" i="15"/>
  <c r="AV203" i="15"/>
  <c r="AU203" i="15"/>
  <c r="AB203" i="15"/>
  <c r="DS202" i="15"/>
  <c r="DR202" i="15"/>
  <c r="DN202" i="15"/>
  <c r="DM202" i="15"/>
  <c r="DI202" i="15"/>
  <c r="DH202" i="15"/>
  <c r="DD202" i="15"/>
  <c r="DC202" i="15"/>
  <c r="CY202" i="15"/>
  <c r="CX202" i="15"/>
  <c r="CT202" i="15"/>
  <c r="CS202" i="15"/>
  <c r="CO202" i="15"/>
  <c r="CN202" i="15"/>
  <c r="CJ202" i="15"/>
  <c r="CI202" i="15"/>
  <c r="CE202" i="15"/>
  <c r="CD202" i="15"/>
  <c r="BZ202" i="15"/>
  <c r="BY202" i="15"/>
  <c r="BU202" i="15"/>
  <c r="BT202" i="15"/>
  <c r="BP202" i="15"/>
  <c r="BO202" i="15"/>
  <c r="BK202" i="15"/>
  <c r="BJ202" i="15"/>
  <c r="BF202" i="15"/>
  <c r="BE202" i="15"/>
  <c r="BA202" i="15"/>
  <c r="AZ202" i="15"/>
  <c r="AV202" i="15"/>
  <c r="AU202" i="15"/>
  <c r="AB202" i="15"/>
  <c r="DS201" i="15"/>
  <c r="DR201" i="15"/>
  <c r="DN201" i="15"/>
  <c r="DM201" i="15"/>
  <c r="DI201" i="15"/>
  <c r="DH201" i="15"/>
  <c r="DD201" i="15"/>
  <c r="DC201" i="15"/>
  <c r="CY201" i="15"/>
  <c r="CX201" i="15"/>
  <c r="CT201" i="15"/>
  <c r="CS201" i="15"/>
  <c r="CO201" i="15"/>
  <c r="CN201" i="15"/>
  <c r="CJ201" i="15"/>
  <c r="CI201" i="15"/>
  <c r="CE201" i="15"/>
  <c r="CD201" i="15"/>
  <c r="BZ201" i="15"/>
  <c r="BY201" i="15"/>
  <c r="BU201" i="15"/>
  <c r="BT201" i="15"/>
  <c r="BP201" i="15"/>
  <c r="BO201" i="15"/>
  <c r="BK201" i="15"/>
  <c r="BJ201" i="15"/>
  <c r="BF201" i="15"/>
  <c r="BE201" i="15"/>
  <c r="BA201" i="15"/>
  <c r="AZ201" i="15"/>
  <c r="AV201" i="15"/>
  <c r="AU201" i="15"/>
  <c r="AB201" i="15"/>
  <c r="DS200" i="15"/>
  <c r="DR200" i="15"/>
  <c r="DN200" i="15"/>
  <c r="DM200" i="15"/>
  <c r="DI200" i="15"/>
  <c r="DH200" i="15"/>
  <c r="DD200" i="15"/>
  <c r="DC200" i="15"/>
  <c r="CY200" i="15"/>
  <c r="CX200" i="15"/>
  <c r="CT200" i="15"/>
  <c r="CS200" i="15"/>
  <c r="CO200" i="15"/>
  <c r="CN200" i="15"/>
  <c r="CJ200" i="15"/>
  <c r="CI200" i="15"/>
  <c r="CE200" i="15"/>
  <c r="CD200" i="15"/>
  <c r="BZ200" i="15"/>
  <c r="BY200" i="15"/>
  <c r="BU200" i="15"/>
  <c r="BT200" i="15"/>
  <c r="BP200" i="15"/>
  <c r="BO200" i="15"/>
  <c r="BK200" i="15"/>
  <c r="BJ200" i="15"/>
  <c r="BF200" i="15"/>
  <c r="BE200" i="15"/>
  <c r="BA200" i="15"/>
  <c r="AZ200" i="15"/>
  <c r="AV200" i="15"/>
  <c r="AU200" i="15"/>
  <c r="AB200" i="15"/>
  <c r="AS199" i="15"/>
  <c r="AQ199" i="15"/>
  <c r="AO199" i="15"/>
  <c r="AM199" i="15"/>
  <c r="AK199" i="15"/>
  <c r="AI199" i="15"/>
  <c r="AG199" i="15"/>
  <c r="BV199" i="15" s="1"/>
  <c r="AE199" i="15"/>
  <c r="BT199" i="15" s="1"/>
  <c r="AS198" i="15"/>
  <c r="AQ198" i="15"/>
  <c r="AO198" i="15"/>
  <c r="AM198" i="15"/>
  <c r="AK198" i="15"/>
  <c r="AI198" i="15"/>
  <c r="AG198" i="15"/>
  <c r="DT198" i="15" s="1"/>
  <c r="AE198" i="15"/>
  <c r="BT198" i="15" s="1"/>
  <c r="AS197" i="15"/>
  <c r="AQ197" i="15"/>
  <c r="AO197" i="15"/>
  <c r="AM197" i="15"/>
  <c r="AK197" i="15"/>
  <c r="AI197" i="15"/>
  <c r="AG197" i="15"/>
  <c r="BL197" i="15" s="1"/>
  <c r="AE197" i="15"/>
  <c r="BO197" i="15" s="1"/>
  <c r="DS196" i="15"/>
  <c r="DR196" i="15"/>
  <c r="DN196" i="15"/>
  <c r="DM196" i="15"/>
  <c r="DI196" i="15"/>
  <c r="DH196" i="15"/>
  <c r="DD196" i="15"/>
  <c r="DC196" i="15"/>
  <c r="CY196" i="15"/>
  <c r="CX196" i="15"/>
  <c r="CT196" i="15"/>
  <c r="CS196" i="15"/>
  <c r="CO196" i="15"/>
  <c r="CN196" i="15"/>
  <c r="CJ196" i="15"/>
  <c r="CI196" i="15"/>
  <c r="CE196" i="15"/>
  <c r="CD196" i="15"/>
  <c r="BZ196" i="15"/>
  <c r="BY196" i="15"/>
  <c r="BU196" i="15"/>
  <c r="BT196" i="15"/>
  <c r="BP196" i="15"/>
  <c r="BO196" i="15"/>
  <c r="BK196" i="15"/>
  <c r="BJ196" i="15"/>
  <c r="BF196" i="15"/>
  <c r="BE196" i="15"/>
  <c r="BA196" i="15"/>
  <c r="AZ196" i="15"/>
  <c r="AV196" i="15"/>
  <c r="AU196" i="15"/>
  <c r="AB196" i="15"/>
  <c r="AS195" i="15"/>
  <c r="AQ195" i="15"/>
  <c r="AO195" i="15"/>
  <c r="AM195" i="15"/>
  <c r="AK195" i="15"/>
  <c r="AI195" i="15"/>
  <c r="AG195" i="15"/>
  <c r="CA195" i="15" s="1"/>
  <c r="AE195" i="15"/>
  <c r="CI195" i="15" s="1"/>
  <c r="AS194" i="15"/>
  <c r="DJ194" i="15" s="1"/>
  <c r="AR194" i="15"/>
  <c r="DN194" i="15" s="1"/>
  <c r="AQ194" i="15"/>
  <c r="AO194" i="15"/>
  <c r="CK194" i="15" s="1"/>
  <c r="AN194" i="15"/>
  <c r="CO194" i="15" s="1"/>
  <c r="AM194" i="15"/>
  <c r="CS194" i="15" s="1"/>
  <c r="AK194" i="15"/>
  <c r="CA194" i="15" s="1"/>
  <c r="AJ194" i="15"/>
  <c r="BP194" i="15" s="1"/>
  <c r="AI194" i="15"/>
  <c r="AG194" i="15"/>
  <c r="AF194" i="15"/>
  <c r="AE194" i="15"/>
  <c r="DS188" i="15"/>
  <c r="DR188" i="15"/>
  <c r="DN188" i="15"/>
  <c r="DM188" i="15"/>
  <c r="DI188" i="15"/>
  <c r="DH188" i="15"/>
  <c r="DD188" i="15"/>
  <c r="DC188" i="15"/>
  <c r="CY188" i="15"/>
  <c r="CX188" i="15"/>
  <c r="CT188" i="15"/>
  <c r="CS188" i="15"/>
  <c r="CO188" i="15"/>
  <c r="CN188" i="15"/>
  <c r="CJ188" i="15"/>
  <c r="CI188" i="15"/>
  <c r="CE188" i="15"/>
  <c r="CD188" i="15"/>
  <c r="BZ188" i="15"/>
  <c r="BY188" i="15"/>
  <c r="BU188" i="15"/>
  <c r="BT188" i="15"/>
  <c r="BP188" i="15"/>
  <c r="BO188" i="15"/>
  <c r="BK188" i="15"/>
  <c r="BJ188" i="15"/>
  <c r="BF188" i="15"/>
  <c r="BE188" i="15"/>
  <c r="BA188" i="15"/>
  <c r="AZ188" i="15"/>
  <c r="AV188" i="15"/>
  <c r="AU188" i="15"/>
  <c r="AB188" i="15"/>
  <c r="DS187" i="15"/>
  <c r="DR187" i="15"/>
  <c r="DN187" i="15"/>
  <c r="DM187" i="15"/>
  <c r="DI187" i="15"/>
  <c r="DH187" i="15"/>
  <c r="DD187" i="15"/>
  <c r="DC187" i="15"/>
  <c r="CY187" i="15"/>
  <c r="CX187" i="15"/>
  <c r="CT187" i="15"/>
  <c r="CS187" i="15"/>
  <c r="CO187" i="15"/>
  <c r="CN187" i="15"/>
  <c r="CJ187" i="15"/>
  <c r="CI187" i="15"/>
  <c r="CE187" i="15"/>
  <c r="CD187" i="15"/>
  <c r="BZ187" i="15"/>
  <c r="BY187" i="15"/>
  <c r="BU187" i="15"/>
  <c r="BT187" i="15"/>
  <c r="BP187" i="15"/>
  <c r="BO187" i="15"/>
  <c r="BK187" i="15"/>
  <c r="BJ187" i="15"/>
  <c r="BF187" i="15"/>
  <c r="BE187" i="15"/>
  <c r="BA187" i="15"/>
  <c r="AZ187" i="15"/>
  <c r="AV187" i="15"/>
  <c r="AU187" i="15"/>
  <c r="AB187" i="15"/>
  <c r="DS186" i="15"/>
  <c r="DR186" i="15"/>
  <c r="DN186" i="15"/>
  <c r="DM186" i="15"/>
  <c r="DI186" i="15"/>
  <c r="DH186" i="15"/>
  <c r="DD186" i="15"/>
  <c r="DC186" i="15"/>
  <c r="CY186" i="15"/>
  <c r="CX186" i="15"/>
  <c r="CT186" i="15"/>
  <c r="CS186" i="15"/>
  <c r="CO186" i="15"/>
  <c r="CN186" i="15"/>
  <c r="CJ186" i="15"/>
  <c r="CI186" i="15"/>
  <c r="CE186" i="15"/>
  <c r="CD186" i="15"/>
  <c r="BZ186" i="15"/>
  <c r="BY186" i="15"/>
  <c r="BU186" i="15"/>
  <c r="BT186" i="15"/>
  <c r="BP186" i="15"/>
  <c r="BO186" i="15"/>
  <c r="BK186" i="15"/>
  <c r="BJ186" i="15"/>
  <c r="BF186" i="15"/>
  <c r="BE186" i="15"/>
  <c r="BA186" i="15"/>
  <c r="AZ186" i="15"/>
  <c r="AV186" i="15"/>
  <c r="AU186" i="15"/>
  <c r="AB186" i="15"/>
  <c r="DS185" i="15"/>
  <c r="DR185" i="15"/>
  <c r="DN185" i="15"/>
  <c r="DM185" i="15"/>
  <c r="DI185" i="15"/>
  <c r="DH185" i="15"/>
  <c r="DD185" i="15"/>
  <c r="DC185" i="15"/>
  <c r="CY185" i="15"/>
  <c r="CX185" i="15"/>
  <c r="CT185" i="15"/>
  <c r="CS185" i="15"/>
  <c r="CO185" i="15"/>
  <c r="CN185" i="15"/>
  <c r="CJ185" i="15"/>
  <c r="CI185" i="15"/>
  <c r="CE185" i="15"/>
  <c r="CD185" i="15"/>
  <c r="BZ185" i="15"/>
  <c r="BY185" i="15"/>
  <c r="BU185" i="15"/>
  <c r="BT185" i="15"/>
  <c r="BP185" i="15"/>
  <c r="BO185" i="15"/>
  <c r="BK185" i="15"/>
  <c r="BJ185" i="15"/>
  <c r="BF185" i="15"/>
  <c r="BE185" i="15"/>
  <c r="BA185" i="15"/>
  <c r="AZ185" i="15"/>
  <c r="AV185" i="15"/>
  <c r="AU185" i="15"/>
  <c r="AB185" i="15"/>
  <c r="DS184" i="15"/>
  <c r="DR184" i="15"/>
  <c r="DN184" i="15"/>
  <c r="DM184" i="15"/>
  <c r="DI184" i="15"/>
  <c r="DH184" i="15"/>
  <c r="DD184" i="15"/>
  <c r="DC184" i="15"/>
  <c r="CY184" i="15"/>
  <c r="CX184" i="15"/>
  <c r="CT184" i="15"/>
  <c r="CS184" i="15"/>
  <c r="CO184" i="15"/>
  <c r="CN184" i="15"/>
  <c r="CJ184" i="15"/>
  <c r="CI184" i="15"/>
  <c r="CE184" i="15"/>
  <c r="CD184" i="15"/>
  <c r="BZ184" i="15"/>
  <c r="BY184" i="15"/>
  <c r="BU184" i="15"/>
  <c r="BT184" i="15"/>
  <c r="BP184" i="15"/>
  <c r="BO184" i="15"/>
  <c r="BK184" i="15"/>
  <c r="BJ184" i="15"/>
  <c r="BF184" i="15"/>
  <c r="BE184" i="15"/>
  <c r="BA184" i="15"/>
  <c r="AZ184" i="15"/>
  <c r="AV184" i="15"/>
  <c r="AU184" i="15"/>
  <c r="AB184" i="15"/>
  <c r="DS183" i="15"/>
  <c r="DR183" i="15"/>
  <c r="DN183" i="15"/>
  <c r="DM183" i="15"/>
  <c r="DI183" i="15"/>
  <c r="DH183" i="15"/>
  <c r="DD183" i="15"/>
  <c r="DC183" i="15"/>
  <c r="CY183" i="15"/>
  <c r="CX183" i="15"/>
  <c r="CT183" i="15"/>
  <c r="CS183" i="15"/>
  <c r="CO183" i="15"/>
  <c r="CN183" i="15"/>
  <c r="CJ183" i="15"/>
  <c r="CI183" i="15"/>
  <c r="CE183" i="15"/>
  <c r="CD183" i="15"/>
  <c r="BZ183" i="15"/>
  <c r="BY183" i="15"/>
  <c r="BU183" i="15"/>
  <c r="BT183" i="15"/>
  <c r="BP183" i="15"/>
  <c r="BO183" i="15"/>
  <c r="BK183" i="15"/>
  <c r="BJ183" i="15"/>
  <c r="BF183" i="15"/>
  <c r="BE183" i="15"/>
  <c r="BA183" i="15"/>
  <c r="AZ183" i="15"/>
  <c r="AV183" i="15"/>
  <c r="AU183" i="15"/>
  <c r="AB183" i="15"/>
  <c r="AS182" i="15"/>
  <c r="AQ182" i="15"/>
  <c r="AO182" i="15"/>
  <c r="AM182" i="15"/>
  <c r="AK182" i="15"/>
  <c r="AI182" i="15"/>
  <c r="AG182" i="15"/>
  <c r="CA182" i="15" s="1"/>
  <c r="AE182" i="15"/>
  <c r="BT182" i="15" s="1"/>
  <c r="AS181" i="15"/>
  <c r="AQ181" i="15"/>
  <c r="AO181" i="15"/>
  <c r="AM181" i="15"/>
  <c r="AK181" i="15"/>
  <c r="AI181" i="15"/>
  <c r="AG181" i="15"/>
  <c r="DT181" i="15" s="1"/>
  <c r="AE181" i="15"/>
  <c r="CI181" i="15" s="1"/>
  <c r="AS180" i="15"/>
  <c r="AQ180" i="15"/>
  <c r="AO180" i="15"/>
  <c r="AM180" i="15"/>
  <c r="AK180" i="15"/>
  <c r="AI180" i="15"/>
  <c r="AG180" i="15"/>
  <c r="BQ180" i="15" s="1"/>
  <c r="AE180" i="15"/>
  <c r="DC180" i="15" s="1"/>
  <c r="DS179" i="15"/>
  <c r="DR179" i="15"/>
  <c r="DN179" i="15"/>
  <c r="DM179" i="15"/>
  <c r="DI179" i="15"/>
  <c r="DH179" i="15"/>
  <c r="DD179" i="15"/>
  <c r="DC179" i="15"/>
  <c r="CY179" i="15"/>
  <c r="CX179" i="15"/>
  <c r="CT179" i="15"/>
  <c r="CS179" i="15"/>
  <c r="CO179" i="15"/>
  <c r="CN179" i="15"/>
  <c r="CJ179" i="15"/>
  <c r="CI179" i="15"/>
  <c r="CE179" i="15"/>
  <c r="CD179" i="15"/>
  <c r="BZ179" i="15"/>
  <c r="BY179" i="15"/>
  <c r="BU179" i="15"/>
  <c r="BT179" i="15"/>
  <c r="BP179" i="15"/>
  <c r="BO179" i="15"/>
  <c r="BK179" i="15"/>
  <c r="BJ179" i="15"/>
  <c r="BF179" i="15"/>
  <c r="BE179" i="15"/>
  <c r="BA179" i="15"/>
  <c r="AZ179" i="15"/>
  <c r="AV179" i="15"/>
  <c r="AU179" i="15"/>
  <c r="AB179" i="15"/>
  <c r="AS178" i="15"/>
  <c r="AQ178" i="15"/>
  <c r="AO178" i="15"/>
  <c r="AM178" i="15"/>
  <c r="AK178" i="15"/>
  <c r="AI178" i="15"/>
  <c r="AG178" i="15"/>
  <c r="BQ178" i="15" s="1"/>
  <c r="AE178" i="15"/>
  <c r="AU178" i="15" s="1"/>
  <c r="AS177" i="15"/>
  <c r="DT177" i="15" s="1"/>
  <c r="AR177" i="15"/>
  <c r="DI177" i="15" s="1"/>
  <c r="AQ177" i="15"/>
  <c r="AO177" i="15"/>
  <c r="CK177" i="15" s="1"/>
  <c r="AN177" i="15"/>
  <c r="AM177" i="15"/>
  <c r="CI177" i="15" s="1"/>
  <c r="AK177" i="15"/>
  <c r="AJ177" i="15"/>
  <c r="BZ177" i="15" s="1"/>
  <c r="AI177" i="15"/>
  <c r="AG177" i="15"/>
  <c r="AF177" i="15"/>
  <c r="AE177" i="15"/>
  <c r="BJ177" i="15" s="1"/>
  <c r="DS171" i="15"/>
  <c r="DR171" i="15"/>
  <c r="DN171" i="15"/>
  <c r="DM171" i="15"/>
  <c r="DI171" i="15"/>
  <c r="DH171" i="15"/>
  <c r="DD171" i="15"/>
  <c r="DC171" i="15"/>
  <c r="CY171" i="15"/>
  <c r="CX171" i="15"/>
  <c r="CT171" i="15"/>
  <c r="CS171" i="15"/>
  <c r="CO171" i="15"/>
  <c r="CN171" i="15"/>
  <c r="CJ171" i="15"/>
  <c r="CI171" i="15"/>
  <c r="CE171" i="15"/>
  <c r="CD171" i="15"/>
  <c r="BZ171" i="15"/>
  <c r="BY171" i="15"/>
  <c r="BU171" i="15"/>
  <c r="BT171" i="15"/>
  <c r="BP171" i="15"/>
  <c r="BO171" i="15"/>
  <c r="BK171" i="15"/>
  <c r="BJ171" i="15"/>
  <c r="BF171" i="15"/>
  <c r="BE171" i="15"/>
  <c r="BA171" i="15"/>
  <c r="AZ171" i="15"/>
  <c r="AV171" i="15"/>
  <c r="AU171" i="15"/>
  <c r="AB171" i="15"/>
  <c r="DS170" i="15"/>
  <c r="DR170" i="15"/>
  <c r="DN170" i="15"/>
  <c r="DM170" i="15"/>
  <c r="DI170" i="15"/>
  <c r="DH170" i="15"/>
  <c r="DD170" i="15"/>
  <c r="DC170" i="15"/>
  <c r="CY170" i="15"/>
  <c r="CX170" i="15"/>
  <c r="CT170" i="15"/>
  <c r="CS170" i="15"/>
  <c r="CO170" i="15"/>
  <c r="CN170" i="15"/>
  <c r="CJ170" i="15"/>
  <c r="CI170" i="15"/>
  <c r="CE170" i="15"/>
  <c r="CD170" i="15"/>
  <c r="BZ170" i="15"/>
  <c r="BY170" i="15"/>
  <c r="BU170" i="15"/>
  <c r="BT170" i="15"/>
  <c r="BP170" i="15"/>
  <c r="BO170" i="15"/>
  <c r="BK170" i="15"/>
  <c r="BJ170" i="15"/>
  <c r="BF170" i="15"/>
  <c r="BE170" i="15"/>
  <c r="BA170" i="15"/>
  <c r="AZ170" i="15"/>
  <c r="AV170" i="15"/>
  <c r="AU170" i="15"/>
  <c r="AB170" i="15"/>
  <c r="DS169" i="15"/>
  <c r="DR169" i="15"/>
  <c r="DN169" i="15"/>
  <c r="DM169" i="15"/>
  <c r="DI169" i="15"/>
  <c r="DH169" i="15"/>
  <c r="DD169" i="15"/>
  <c r="DC169" i="15"/>
  <c r="CY169" i="15"/>
  <c r="CX169" i="15"/>
  <c r="CT169" i="15"/>
  <c r="CS169" i="15"/>
  <c r="CO169" i="15"/>
  <c r="CN169" i="15"/>
  <c r="CJ169" i="15"/>
  <c r="CI169" i="15"/>
  <c r="CE169" i="15"/>
  <c r="CD169" i="15"/>
  <c r="BZ169" i="15"/>
  <c r="BY169" i="15"/>
  <c r="BU169" i="15"/>
  <c r="BT169" i="15"/>
  <c r="BP169" i="15"/>
  <c r="BO169" i="15"/>
  <c r="BK169" i="15"/>
  <c r="BJ169" i="15"/>
  <c r="BF169" i="15"/>
  <c r="BE169" i="15"/>
  <c r="BA169" i="15"/>
  <c r="AZ169" i="15"/>
  <c r="AV169" i="15"/>
  <c r="AU169" i="15"/>
  <c r="AB169" i="15"/>
  <c r="DS168" i="15"/>
  <c r="DR168" i="15"/>
  <c r="DN168" i="15"/>
  <c r="DM168" i="15"/>
  <c r="DI168" i="15"/>
  <c r="DH168" i="15"/>
  <c r="DD168" i="15"/>
  <c r="DC168" i="15"/>
  <c r="CY168" i="15"/>
  <c r="CX168" i="15"/>
  <c r="CT168" i="15"/>
  <c r="CS168" i="15"/>
  <c r="CO168" i="15"/>
  <c r="CN168" i="15"/>
  <c r="CJ168" i="15"/>
  <c r="CI168" i="15"/>
  <c r="CE168" i="15"/>
  <c r="CD168" i="15"/>
  <c r="BZ168" i="15"/>
  <c r="BY168" i="15"/>
  <c r="BU168" i="15"/>
  <c r="BT168" i="15"/>
  <c r="BP168" i="15"/>
  <c r="BO168" i="15"/>
  <c r="BK168" i="15"/>
  <c r="BJ168" i="15"/>
  <c r="BF168" i="15"/>
  <c r="BE168" i="15"/>
  <c r="BA168" i="15"/>
  <c r="AZ168" i="15"/>
  <c r="AV168" i="15"/>
  <c r="AU168" i="15"/>
  <c r="AB168" i="15"/>
  <c r="DS167" i="15"/>
  <c r="DR167" i="15"/>
  <c r="DN167" i="15"/>
  <c r="DM167" i="15"/>
  <c r="DI167" i="15"/>
  <c r="DH167" i="15"/>
  <c r="DD167" i="15"/>
  <c r="DC167" i="15"/>
  <c r="CY167" i="15"/>
  <c r="CX167" i="15"/>
  <c r="CT167" i="15"/>
  <c r="CS167" i="15"/>
  <c r="CO167" i="15"/>
  <c r="CN167" i="15"/>
  <c r="CJ167" i="15"/>
  <c r="CI167" i="15"/>
  <c r="CE167" i="15"/>
  <c r="CD167" i="15"/>
  <c r="BZ167" i="15"/>
  <c r="BY167" i="15"/>
  <c r="BU167" i="15"/>
  <c r="BT167" i="15"/>
  <c r="BP167" i="15"/>
  <c r="BO167" i="15"/>
  <c r="BK167" i="15"/>
  <c r="BJ167" i="15"/>
  <c r="BF167" i="15"/>
  <c r="BE167" i="15"/>
  <c r="BA167" i="15"/>
  <c r="AZ167" i="15"/>
  <c r="AV167" i="15"/>
  <c r="AU167" i="15"/>
  <c r="AB167" i="15"/>
  <c r="DS166" i="15"/>
  <c r="DR166" i="15"/>
  <c r="DN166" i="15"/>
  <c r="DM166" i="15"/>
  <c r="DI166" i="15"/>
  <c r="DH166" i="15"/>
  <c r="DD166" i="15"/>
  <c r="DC166" i="15"/>
  <c r="CY166" i="15"/>
  <c r="CX166" i="15"/>
  <c r="CT166" i="15"/>
  <c r="CS166" i="15"/>
  <c r="CO166" i="15"/>
  <c r="CN166" i="15"/>
  <c r="CJ166" i="15"/>
  <c r="CI166" i="15"/>
  <c r="CE166" i="15"/>
  <c r="CD166" i="15"/>
  <c r="BZ166" i="15"/>
  <c r="BY166" i="15"/>
  <c r="BU166" i="15"/>
  <c r="BT166" i="15"/>
  <c r="BP166" i="15"/>
  <c r="BO166" i="15"/>
  <c r="BK166" i="15"/>
  <c r="BJ166" i="15"/>
  <c r="BF166" i="15"/>
  <c r="BE166" i="15"/>
  <c r="BA166" i="15"/>
  <c r="AZ166" i="15"/>
  <c r="AV166" i="15"/>
  <c r="AU166" i="15"/>
  <c r="AB166" i="15"/>
  <c r="AS165" i="15"/>
  <c r="AQ165" i="15"/>
  <c r="AO165" i="15"/>
  <c r="AM165" i="15"/>
  <c r="AK165" i="15"/>
  <c r="AI165" i="15"/>
  <c r="AG165" i="15"/>
  <c r="AE165" i="15"/>
  <c r="BO165" i="15" s="1"/>
  <c r="AS164" i="15"/>
  <c r="AQ164" i="15"/>
  <c r="AO164" i="15"/>
  <c r="AM164" i="15"/>
  <c r="AK164" i="15"/>
  <c r="AI164" i="15"/>
  <c r="AG164" i="15"/>
  <c r="BV164" i="15" s="1"/>
  <c r="AE164" i="15"/>
  <c r="BJ164" i="15" s="1"/>
  <c r="AS163" i="15"/>
  <c r="AQ163" i="15"/>
  <c r="AO163" i="15"/>
  <c r="AM163" i="15"/>
  <c r="AK163" i="15"/>
  <c r="AI163" i="15"/>
  <c r="AG163" i="15"/>
  <c r="AE163" i="15"/>
  <c r="DH163" i="15" s="1"/>
  <c r="DS162" i="15"/>
  <c r="DR162" i="15"/>
  <c r="DN162" i="15"/>
  <c r="DM162" i="15"/>
  <c r="DI162" i="15"/>
  <c r="DH162" i="15"/>
  <c r="DD162" i="15"/>
  <c r="DC162" i="15"/>
  <c r="CY162" i="15"/>
  <c r="CX162" i="15"/>
  <c r="CT162" i="15"/>
  <c r="CS162" i="15"/>
  <c r="CO162" i="15"/>
  <c r="CN162" i="15"/>
  <c r="CJ162" i="15"/>
  <c r="CI162" i="15"/>
  <c r="CE162" i="15"/>
  <c r="CD162" i="15"/>
  <c r="BZ162" i="15"/>
  <c r="BY162" i="15"/>
  <c r="BU162" i="15"/>
  <c r="BT162" i="15"/>
  <c r="BP162" i="15"/>
  <c r="BO162" i="15"/>
  <c r="BK162" i="15"/>
  <c r="BJ162" i="15"/>
  <c r="BF162" i="15"/>
  <c r="BE162" i="15"/>
  <c r="BA162" i="15"/>
  <c r="AZ162" i="15"/>
  <c r="AV162" i="15"/>
  <c r="AU162" i="15"/>
  <c r="AB162" i="15"/>
  <c r="AS161" i="15"/>
  <c r="AQ161" i="15"/>
  <c r="AO161" i="15"/>
  <c r="AM161" i="15"/>
  <c r="AK161" i="15"/>
  <c r="AI161" i="15"/>
  <c r="AG161" i="15"/>
  <c r="BL161" i="15" s="1"/>
  <c r="AE161" i="15"/>
  <c r="BT161" i="15" s="1"/>
  <c r="AS160" i="15"/>
  <c r="DO160" i="15" s="1"/>
  <c r="AR160" i="15"/>
  <c r="DI160" i="15" s="1"/>
  <c r="AQ160" i="15"/>
  <c r="DC160" i="15" s="1"/>
  <c r="AO160" i="15"/>
  <c r="CK160" i="15" s="1"/>
  <c r="AN160" i="15"/>
  <c r="AM160" i="15"/>
  <c r="AK160" i="15"/>
  <c r="BQ160" i="15" s="1"/>
  <c r="AJ160" i="15"/>
  <c r="AI160" i="15"/>
  <c r="AG160" i="15"/>
  <c r="BG160" i="15" s="1"/>
  <c r="AF160" i="15"/>
  <c r="AE160" i="15"/>
  <c r="AU160" i="15" s="1"/>
  <c r="DS154" i="15"/>
  <c r="DR154" i="15"/>
  <c r="DN154" i="15"/>
  <c r="DM154" i="15"/>
  <c r="DI154" i="15"/>
  <c r="DH154" i="15"/>
  <c r="DD154" i="15"/>
  <c r="DC154" i="15"/>
  <c r="CY154" i="15"/>
  <c r="CX154" i="15"/>
  <c r="CT154" i="15"/>
  <c r="CS154" i="15"/>
  <c r="CO154" i="15"/>
  <c r="CN154" i="15"/>
  <c r="CJ154" i="15"/>
  <c r="CI154" i="15"/>
  <c r="CE154" i="15"/>
  <c r="CD154" i="15"/>
  <c r="BZ154" i="15"/>
  <c r="BY154" i="15"/>
  <c r="BU154" i="15"/>
  <c r="BT154" i="15"/>
  <c r="BP154" i="15"/>
  <c r="BO154" i="15"/>
  <c r="BK154" i="15"/>
  <c r="BJ154" i="15"/>
  <c r="BF154" i="15"/>
  <c r="BE154" i="15"/>
  <c r="BA154" i="15"/>
  <c r="AZ154" i="15"/>
  <c r="AV154" i="15"/>
  <c r="AU154" i="15"/>
  <c r="AB154" i="15"/>
  <c r="DS153" i="15"/>
  <c r="DR153" i="15"/>
  <c r="DN153" i="15"/>
  <c r="DM153" i="15"/>
  <c r="DI153" i="15"/>
  <c r="DH153" i="15"/>
  <c r="DD153" i="15"/>
  <c r="DC153" i="15"/>
  <c r="CY153" i="15"/>
  <c r="CX153" i="15"/>
  <c r="CT153" i="15"/>
  <c r="CS153" i="15"/>
  <c r="CO153" i="15"/>
  <c r="CN153" i="15"/>
  <c r="CJ153" i="15"/>
  <c r="CI153" i="15"/>
  <c r="CE153" i="15"/>
  <c r="CD153" i="15"/>
  <c r="BZ153" i="15"/>
  <c r="BY153" i="15"/>
  <c r="BU153" i="15"/>
  <c r="BT153" i="15"/>
  <c r="BP153" i="15"/>
  <c r="BO153" i="15"/>
  <c r="BK153" i="15"/>
  <c r="BJ153" i="15"/>
  <c r="BF153" i="15"/>
  <c r="BE153" i="15"/>
  <c r="BA153" i="15"/>
  <c r="AZ153" i="15"/>
  <c r="AV153" i="15"/>
  <c r="AU153" i="15"/>
  <c r="AB153" i="15"/>
  <c r="DS152" i="15"/>
  <c r="DR152" i="15"/>
  <c r="DN152" i="15"/>
  <c r="DM152" i="15"/>
  <c r="DI152" i="15"/>
  <c r="DH152" i="15"/>
  <c r="DD152" i="15"/>
  <c r="DC152" i="15"/>
  <c r="CY152" i="15"/>
  <c r="CX152" i="15"/>
  <c r="CT152" i="15"/>
  <c r="CS152" i="15"/>
  <c r="CO152" i="15"/>
  <c r="CN152" i="15"/>
  <c r="CJ152" i="15"/>
  <c r="CI152" i="15"/>
  <c r="CE152" i="15"/>
  <c r="CD152" i="15"/>
  <c r="BZ152" i="15"/>
  <c r="BY152" i="15"/>
  <c r="BU152" i="15"/>
  <c r="BT152" i="15"/>
  <c r="BP152" i="15"/>
  <c r="BO152" i="15"/>
  <c r="BK152" i="15"/>
  <c r="BJ152" i="15"/>
  <c r="BF152" i="15"/>
  <c r="BE152" i="15"/>
  <c r="BA152" i="15"/>
  <c r="AZ152" i="15"/>
  <c r="AV152" i="15"/>
  <c r="AU152" i="15"/>
  <c r="AB152" i="15"/>
  <c r="DS151" i="15"/>
  <c r="DR151" i="15"/>
  <c r="DN151" i="15"/>
  <c r="DM151" i="15"/>
  <c r="DI151" i="15"/>
  <c r="DH151" i="15"/>
  <c r="DD151" i="15"/>
  <c r="DC151" i="15"/>
  <c r="CY151" i="15"/>
  <c r="CX151" i="15"/>
  <c r="CT151" i="15"/>
  <c r="CS151" i="15"/>
  <c r="CO151" i="15"/>
  <c r="CN151" i="15"/>
  <c r="CJ151" i="15"/>
  <c r="CI151" i="15"/>
  <c r="CE151" i="15"/>
  <c r="CD151" i="15"/>
  <c r="BZ151" i="15"/>
  <c r="BY151" i="15"/>
  <c r="BU151" i="15"/>
  <c r="BT151" i="15"/>
  <c r="BP151" i="15"/>
  <c r="BO151" i="15"/>
  <c r="BK151" i="15"/>
  <c r="BJ151" i="15"/>
  <c r="BF151" i="15"/>
  <c r="BE151" i="15"/>
  <c r="BA151" i="15"/>
  <c r="AZ151" i="15"/>
  <c r="AV151" i="15"/>
  <c r="AU151" i="15"/>
  <c r="AB151" i="15"/>
  <c r="DS150" i="15"/>
  <c r="DR150" i="15"/>
  <c r="DN150" i="15"/>
  <c r="DM150" i="15"/>
  <c r="DI150" i="15"/>
  <c r="DH150" i="15"/>
  <c r="DD150" i="15"/>
  <c r="DC150" i="15"/>
  <c r="CY150" i="15"/>
  <c r="CX150" i="15"/>
  <c r="CT150" i="15"/>
  <c r="CS150" i="15"/>
  <c r="CO150" i="15"/>
  <c r="CN150" i="15"/>
  <c r="CJ150" i="15"/>
  <c r="CI150" i="15"/>
  <c r="CE150" i="15"/>
  <c r="CD150" i="15"/>
  <c r="BZ150" i="15"/>
  <c r="BY150" i="15"/>
  <c r="BU150" i="15"/>
  <c r="BT150" i="15"/>
  <c r="BP150" i="15"/>
  <c r="BO150" i="15"/>
  <c r="BK150" i="15"/>
  <c r="BJ150" i="15"/>
  <c r="BF150" i="15"/>
  <c r="BE150" i="15"/>
  <c r="BA150" i="15"/>
  <c r="AZ150" i="15"/>
  <c r="AV150" i="15"/>
  <c r="AU150" i="15"/>
  <c r="AB150" i="15"/>
  <c r="DS149" i="15"/>
  <c r="DR149" i="15"/>
  <c r="DN149" i="15"/>
  <c r="DM149" i="15"/>
  <c r="DI149" i="15"/>
  <c r="DH149" i="15"/>
  <c r="DD149" i="15"/>
  <c r="DC149" i="15"/>
  <c r="CY149" i="15"/>
  <c r="CX149" i="15"/>
  <c r="CT149" i="15"/>
  <c r="CS149" i="15"/>
  <c r="CO149" i="15"/>
  <c r="CN149" i="15"/>
  <c r="CJ149" i="15"/>
  <c r="CI149" i="15"/>
  <c r="CE149" i="15"/>
  <c r="CD149" i="15"/>
  <c r="BZ149" i="15"/>
  <c r="BY149" i="15"/>
  <c r="BU149" i="15"/>
  <c r="BT149" i="15"/>
  <c r="BP149" i="15"/>
  <c r="BO149" i="15"/>
  <c r="BK149" i="15"/>
  <c r="BJ149" i="15"/>
  <c r="BF149" i="15"/>
  <c r="BE149" i="15"/>
  <c r="BA149" i="15"/>
  <c r="AZ149" i="15"/>
  <c r="AV149" i="15"/>
  <c r="AU149" i="15"/>
  <c r="AB149" i="15"/>
  <c r="AS148" i="15"/>
  <c r="AQ148" i="15"/>
  <c r="AO148" i="15"/>
  <c r="AM148" i="15"/>
  <c r="AK148" i="15"/>
  <c r="AI148" i="15"/>
  <c r="AG148" i="15"/>
  <c r="DO148" i="15" s="1"/>
  <c r="AE148" i="15"/>
  <c r="AU148" i="15" s="1"/>
  <c r="AS147" i="15"/>
  <c r="AQ147" i="15"/>
  <c r="AO147" i="15"/>
  <c r="AM147" i="15"/>
  <c r="AK147" i="15"/>
  <c r="AI147" i="15"/>
  <c r="AG147" i="15"/>
  <c r="BB147" i="15" s="1"/>
  <c r="AE147" i="15"/>
  <c r="DH147" i="15" s="1"/>
  <c r="AS146" i="15"/>
  <c r="AQ146" i="15"/>
  <c r="AO146" i="15"/>
  <c r="AM146" i="15"/>
  <c r="AK146" i="15"/>
  <c r="AI146" i="15"/>
  <c r="AG146" i="15"/>
  <c r="CK146" i="15" s="1"/>
  <c r="AE146" i="15"/>
  <c r="BJ146" i="15" s="1"/>
  <c r="DS145" i="15"/>
  <c r="DR145" i="15"/>
  <c r="DN145" i="15"/>
  <c r="DM145" i="15"/>
  <c r="DI145" i="15"/>
  <c r="DH145" i="15"/>
  <c r="DD145" i="15"/>
  <c r="DC145" i="15"/>
  <c r="CY145" i="15"/>
  <c r="CX145" i="15"/>
  <c r="CT145" i="15"/>
  <c r="CS145" i="15"/>
  <c r="CO145" i="15"/>
  <c r="CN145" i="15"/>
  <c r="CJ145" i="15"/>
  <c r="CI145" i="15"/>
  <c r="CE145" i="15"/>
  <c r="CD145" i="15"/>
  <c r="BZ145" i="15"/>
  <c r="BY145" i="15"/>
  <c r="BU145" i="15"/>
  <c r="BT145" i="15"/>
  <c r="BP145" i="15"/>
  <c r="BO145" i="15"/>
  <c r="BK145" i="15"/>
  <c r="BJ145" i="15"/>
  <c r="BF145" i="15"/>
  <c r="BE145" i="15"/>
  <c r="BA145" i="15"/>
  <c r="AZ145" i="15"/>
  <c r="AV145" i="15"/>
  <c r="AU145" i="15"/>
  <c r="AB145" i="15"/>
  <c r="AS144" i="15"/>
  <c r="AQ144" i="15"/>
  <c r="AO144" i="15"/>
  <c r="AM144" i="15"/>
  <c r="AK144" i="15"/>
  <c r="AI144" i="15"/>
  <c r="AG144" i="15"/>
  <c r="CZ144" i="15" s="1"/>
  <c r="AE144" i="15"/>
  <c r="BO144" i="15" s="1"/>
  <c r="CU143" i="15"/>
  <c r="AS143" i="15"/>
  <c r="AR143" i="15"/>
  <c r="DS143" i="15" s="1"/>
  <c r="AQ143" i="15"/>
  <c r="DR143" i="15" s="1"/>
  <c r="AO143" i="15"/>
  <c r="CZ143" i="15" s="1"/>
  <c r="AN143" i="15"/>
  <c r="CO143" i="15" s="1"/>
  <c r="AM143" i="15"/>
  <c r="AK143" i="15"/>
  <c r="CF143" i="15" s="1"/>
  <c r="AJ143" i="15"/>
  <c r="BU143" i="15" s="1"/>
  <c r="AI143" i="15"/>
  <c r="BT143" i="15" s="1"/>
  <c r="AG143" i="15"/>
  <c r="AF143" i="15"/>
  <c r="AE143" i="15"/>
  <c r="BJ143" i="15" s="1"/>
  <c r="DS137" i="15"/>
  <c r="DR137" i="15"/>
  <c r="DN137" i="15"/>
  <c r="DM137" i="15"/>
  <c r="DI137" i="15"/>
  <c r="DH137" i="15"/>
  <c r="DD137" i="15"/>
  <c r="DC137" i="15"/>
  <c r="CY137" i="15"/>
  <c r="CX137" i="15"/>
  <c r="CT137" i="15"/>
  <c r="CS137" i="15"/>
  <c r="CO137" i="15"/>
  <c r="CN137" i="15"/>
  <c r="CJ137" i="15"/>
  <c r="CI137" i="15"/>
  <c r="CE137" i="15"/>
  <c r="CD137" i="15"/>
  <c r="BZ137" i="15"/>
  <c r="BY137" i="15"/>
  <c r="BU137" i="15"/>
  <c r="BT137" i="15"/>
  <c r="BP137" i="15"/>
  <c r="BO137" i="15"/>
  <c r="BK137" i="15"/>
  <c r="BJ137" i="15"/>
  <c r="BF137" i="15"/>
  <c r="BE137" i="15"/>
  <c r="BA137" i="15"/>
  <c r="AZ137" i="15"/>
  <c r="AV137" i="15"/>
  <c r="AU137" i="15"/>
  <c r="AB137" i="15"/>
  <c r="DS136" i="15"/>
  <c r="DR136" i="15"/>
  <c r="DN136" i="15"/>
  <c r="DM136" i="15"/>
  <c r="DI136" i="15"/>
  <c r="DH136" i="15"/>
  <c r="DD136" i="15"/>
  <c r="DC136" i="15"/>
  <c r="CY136" i="15"/>
  <c r="CX136" i="15"/>
  <c r="CT136" i="15"/>
  <c r="CS136" i="15"/>
  <c r="CO136" i="15"/>
  <c r="CN136" i="15"/>
  <c r="CJ136" i="15"/>
  <c r="CI136" i="15"/>
  <c r="CE136" i="15"/>
  <c r="CD136" i="15"/>
  <c r="BZ136" i="15"/>
  <c r="BY136" i="15"/>
  <c r="BU136" i="15"/>
  <c r="BT136" i="15"/>
  <c r="BP136" i="15"/>
  <c r="BO136" i="15"/>
  <c r="BK136" i="15"/>
  <c r="BJ136" i="15"/>
  <c r="BF136" i="15"/>
  <c r="BE136" i="15"/>
  <c r="BA136" i="15"/>
  <c r="AZ136" i="15"/>
  <c r="AV136" i="15"/>
  <c r="AU136" i="15"/>
  <c r="AB136" i="15"/>
  <c r="DS135" i="15"/>
  <c r="DR135" i="15"/>
  <c r="DN135" i="15"/>
  <c r="DM135" i="15"/>
  <c r="DI135" i="15"/>
  <c r="DH135" i="15"/>
  <c r="DD135" i="15"/>
  <c r="DC135" i="15"/>
  <c r="CY135" i="15"/>
  <c r="CX135" i="15"/>
  <c r="CT135" i="15"/>
  <c r="CS135" i="15"/>
  <c r="CO135" i="15"/>
  <c r="CN135" i="15"/>
  <c r="CJ135" i="15"/>
  <c r="CI135" i="15"/>
  <c r="CE135" i="15"/>
  <c r="CD135" i="15"/>
  <c r="BZ135" i="15"/>
  <c r="BY135" i="15"/>
  <c r="BU135" i="15"/>
  <c r="BT135" i="15"/>
  <c r="BP135" i="15"/>
  <c r="BO135" i="15"/>
  <c r="BK135" i="15"/>
  <c r="BJ135" i="15"/>
  <c r="BF135" i="15"/>
  <c r="BE135" i="15"/>
  <c r="BA135" i="15"/>
  <c r="AZ135" i="15"/>
  <c r="AV135" i="15"/>
  <c r="AU135" i="15"/>
  <c r="AB135" i="15"/>
  <c r="DS134" i="15"/>
  <c r="DR134" i="15"/>
  <c r="DN134" i="15"/>
  <c r="DM134" i="15"/>
  <c r="DI134" i="15"/>
  <c r="DH134" i="15"/>
  <c r="DD134" i="15"/>
  <c r="DC134" i="15"/>
  <c r="CY134" i="15"/>
  <c r="CX134" i="15"/>
  <c r="CT134" i="15"/>
  <c r="CS134" i="15"/>
  <c r="CO134" i="15"/>
  <c r="CN134" i="15"/>
  <c r="CJ134" i="15"/>
  <c r="CI134" i="15"/>
  <c r="CE134" i="15"/>
  <c r="CD134" i="15"/>
  <c r="BZ134" i="15"/>
  <c r="BY134" i="15"/>
  <c r="BU134" i="15"/>
  <c r="BT134" i="15"/>
  <c r="BP134" i="15"/>
  <c r="BO134" i="15"/>
  <c r="BK134" i="15"/>
  <c r="BJ134" i="15"/>
  <c r="BF134" i="15"/>
  <c r="BE134" i="15"/>
  <c r="BA134" i="15"/>
  <c r="AZ134" i="15"/>
  <c r="AV134" i="15"/>
  <c r="AU134" i="15"/>
  <c r="AB134" i="15"/>
  <c r="DS133" i="15"/>
  <c r="DR133" i="15"/>
  <c r="DN133" i="15"/>
  <c r="DM133" i="15"/>
  <c r="DI133" i="15"/>
  <c r="DH133" i="15"/>
  <c r="DD133" i="15"/>
  <c r="DC133" i="15"/>
  <c r="CY133" i="15"/>
  <c r="CX133" i="15"/>
  <c r="CT133" i="15"/>
  <c r="CS133" i="15"/>
  <c r="CO133" i="15"/>
  <c r="CN133" i="15"/>
  <c r="CJ133" i="15"/>
  <c r="CI133" i="15"/>
  <c r="CE133" i="15"/>
  <c r="CD133" i="15"/>
  <c r="BZ133" i="15"/>
  <c r="BY133" i="15"/>
  <c r="BU133" i="15"/>
  <c r="BT133" i="15"/>
  <c r="BP133" i="15"/>
  <c r="BO133" i="15"/>
  <c r="BK133" i="15"/>
  <c r="BJ133" i="15"/>
  <c r="BF133" i="15"/>
  <c r="BE133" i="15"/>
  <c r="BA133" i="15"/>
  <c r="AZ133" i="15"/>
  <c r="AV133" i="15"/>
  <c r="AU133" i="15"/>
  <c r="AB133" i="15"/>
  <c r="DS132" i="15"/>
  <c r="DR132" i="15"/>
  <c r="DN132" i="15"/>
  <c r="DM132" i="15"/>
  <c r="DI132" i="15"/>
  <c r="DH132" i="15"/>
  <c r="DD132" i="15"/>
  <c r="DC132" i="15"/>
  <c r="CY132" i="15"/>
  <c r="CX132" i="15"/>
  <c r="CT132" i="15"/>
  <c r="CS132" i="15"/>
  <c r="CO132" i="15"/>
  <c r="CN132" i="15"/>
  <c r="CJ132" i="15"/>
  <c r="CI132" i="15"/>
  <c r="CE132" i="15"/>
  <c r="CD132" i="15"/>
  <c r="BZ132" i="15"/>
  <c r="BY132" i="15"/>
  <c r="BU132" i="15"/>
  <c r="BT132" i="15"/>
  <c r="BP132" i="15"/>
  <c r="BO132" i="15"/>
  <c r="BK132" i="15"/>
  <c r="BJ132" i="15"/>
  <c r="BF132" i="15"/>
  <c r="BE132" i="15"/>
  <c r="BA132" i="15"/>
  <c r="AZ132" i="15"/>
  <c r="AV132" i="15"/>
  <c r="AU132" i="15"/>
  <c r="AB132" i="15"/>
  <c r="DM131" i="15"/>
  <c r="AS131" i="15"/>
  <c r="AQ131" i="15"/>
  <c r="AO131" i="15"/>
  <c r="AM131" i="15"/>
  <c r="AK131" i="15"/>
  <c r="AI131" i="15"/>
  <c r="AG131" i="15"/>
  <c r="BB131" i="15" s="1"/>
  <c r="AE131" i="15"/>
  <c r="BJ131" i="15" s="1"/>
  <c r="AS130" i="15"/>
  <c r="AQ130" i="15"/>
  <c r="AO130" i="15"/>
  <c r="AM130" i="15"/>
  <c r="AK130" i="15"/>
  <c r="AI130" i="15"/>
  <c r="AG130" i="15"/>
  <c r="BB130" i="15" s="1"/>
  <c r="AE130" i="15"/>
  <c r="CD130" i="15" s="1"/>
  <c r="AS129" i="15"/>
  <c r="AQ129" i="15"/>
  <c r="AO129" i="15"/>
  <c r="AM129" i="15"/>
  <c r="AK129" i="15"/>
  <c r="AI129" i="15"/>
  <c r="AG129" i="15"/>
  <c r="AE129" i="15"/>
  <c r="BE129" i="15" s="1"/>
  <c r="DS128" i="15"/>
  <c r="DR128" i="15"/>
  <c r="DN128" i="15"/>
  <c r="DM128" i="15"/>
  <c r="DI128" i="15"/>
  <c r="DH128" i="15"/>
  <c r="DD128" i="15"/>
  <c r="DC128" i="15"/>
  <c r="CY128" i="15"/>
  <c r="CX128" i="15"/>
  <c r="CT128" i="15"/>
  <c r="CS128" i="15"/>
  <c r="CO128" i="15"/>
  <c r="CN128" i="15"/>
  <c r="CJ128" i="15"/>
  <c r="CI128" i="15"/>
  <c r="CE128" i="15"/>
  <c r="CD128" i="15"/>
  <c r="BZ128" i="15"/>
  <c r="BY128" i="15"/>
  <c r="BU128" i="15"/>
  <c r="BT128" i="15"/>
  <c r="BP128" i="15"/>
  <c r="BO128" i="15"/>
  <c r="BK128" i="15"/>
  <c r="BJ128" i="15"/>
  <c r="BF128" i="15"/>
  <c r="BE128" i="15"/>
  <c r="BA128" i="15"/>
  <c r="AZ128" i="15"/>
  <c r="AV128" i="15"/>
  <c r="AU128" i="15"/>
  <c r="AB128" i="15"/>
  <c r="AS127" i="15"/>
  <c r="AQ127" i="15"/>
  <c r="AO127" i="15"/>
  <c r="AM127" i="15"/>
  <c r="AK127" i="15"/>
  <c r="AI127" i="15"/>
  <c r="AG127" i="15"/>
  <c r="DE127" i="15" s="1"/>
  <c r="AE127" i="15"/>
  <c r="AU127" i="15" s="1"/>
  <c r="AS126" i="15"/>
  <c r="DJ126" i="15" s="1"/>
  <c r="AR126" i="15"/>
  <c r="DS126" i="15" s="1"/>
  <c r="AQ126" i="15"/>
  <c r="AO126" i="15"/>
  <c r="CZ126" i="15" s="1"/>
  <c r="AN126" i="15"/>
  <c r="AM126" i="15"/>
  <c r="AK126" i="15"/>
  <c r="CA126" i="15" s="1"/>
  <c r="AJ126" i="15"/>
  <c r="BP126" i="15" s="1"/>
  <c r="AI126" i="15"/>
  <c r="BO126" i="15" s="1"/>
  <c r="AG126" i="15"/>
  <c r="BG126" i="15" s="1"/>
  <c r="AF126" i="15"/>
  <c r="AE126" i="15"/>
  <c r="DS120" i="15"/>
  <c r="DR120" i="15"/>
  <c r="DN120" i="15"/>
  <c r="DM120" i="15"/>
  <c r="DI120" i="15"/>
  <c r="DH120" i="15"/>
  <c r="DD120" i="15"/>
  <c r="DC120" i="15"/>
  <c r="CY120" i="15"/>
  <c r="CX120" i="15"/>
  <c r="CT120" i="15"/>
  <c r="CS120" i="15"/>
  <c r="CO120" i="15"/>
  <c r="CN120" i="15"/>
  <c r="CJ120" i="15"/>
  <c r="CI120" i="15"/>
  <c r="CE120" i="15"/>
  <c r="CD120" i="15"/>
  <c r="BZ120" i="15"/>
  <c r="BY120" i="15"/>
  <c r="BU120" i="15"/>
  <c r="BT120" i="15"/>
  <c r="BP120" i="15"/>
  <c r="BO120" i="15"/>
  <c r="BK120" i="15"/>
  <c r="BJ120" i="15"/>
  <c r="BF120" i="15"/>
  <c r="BE120" i="15"/>
  <c r="BA120" i="15"/>
  <c r="AZ120" i="15"/>
  <c r="AV120" i="15"/>
  <c r="AU120" i="15"/>
  <c r="AB120" i="15"/>
  <c r="DS119" i="15"/>
  <c r="DR119" i="15"/>
  <c r="DN119" i="15"/>
  <c r="DM119" i="15"/>
  <c r="DI119" i="15"/>
  <c r="DH119" i="15"/>
  <c r="DD119" i="15"/>
  <c r="DC119" i="15"/>
  <c r="CY119" i="15"/>
  <c r="CX119" i="15"/>
  <c r="CT119" i="15"/>
  <c r="CS119" i="15"/>
  <c r="CO119" i="15"/>
  <c r="CN119" i="15"/>
  <c r="CJ119" i="15"/>
  <c r="CI119" i="15"/>
  <c r="CE119" i="15"/>
  <c r="CD119" i="15"/>
  <c r="BZ119" i="15"/>
  <c r="BY119" i="15"/>
  <c r="BU119" i="15"/>
  <c r="BT119" i="15"/>
  <c r="BP119" i="15"/>
  <c r="BO119" i="15"/>
  <c r="BK119" i="15"/>
  <c r="BJ119" i="15"/>
  <c r="BF119" i="15"/>
  <c r="BE119" i="15"/>
  <c r="BA119" i="15"/>
  <c r="AZ119" i="15"/>
  <c r="AV119" i="15"/>
  <c r="AU119" i="15"/>
  <c r="AB119" i="15"/>
  <c r="DS118" i="15"/>
  <c r="DR118" i="15"/>
  <c r="DN118" i="15"/>
  <c r="DM118" i="15"/>
  <c r="DI118" i="15"/>
  <c r="DH118" i="15"/>
  <c r="DD118" i="15"/>
  <c r="DC118" i="15"/>
  <c r="CY118" i="15"/>
  <c r="CX118" i="15"/>
  <c r="CT118" i="15"/>
  <c r="CS118" i="15"/>
  <c r="CO118" i="15"/>
  <c r="CN118" i="15"/>
  <c r="CJ118" i="15"/>
  <c r="CI118" i="15"/>
  <c r="CE118" i="15"/>
  <c r="CD118" i="15"/>
  <c r="BZ118" i="15"/>
  <c r="BY118" i="15"/>
  <c r="BU118" i="15"/>
  <c r="BT118" i="15"/>
  <c r="BP118" i="15"/>
  <c r="BO118" i="15"/>
  <c r="BK118" i="15"/>
  <c r="BJ118" i="15"/>
  <c r="BF118" i="15"/>
  <c r="BE118" i="15"/>
  <c r="BA118" i="15"/>
  <c r="AZ118" i="15"/>
  <c r="AV118" i="15"/>
  <c r="AU118" i="15"/>
  <c r="AB118" i="15"/>
  <c r="DS117" i="15"/>
  <c r="DR117" i="15"/>
  <c r="DN117" i="15"/>
  <c r="DM117" i="15"/>
  <c r="DI117" i="15"/>
  <c r="DH117" i="15"/>
  <c r="DD117" i="15"/>
  <c r="DC117" i="15"/>
  <c r="CY117" i="15"/>
  <c r="CX117" i="15"/>
  <c r="CT117" i="15"/>
  <c r="CS117" i="15"/>
  <c r="CO117" i="15"/>
  <c r="CN117" i="15"/>
  <c r="CJ117" i="15"/>
  <c r="CI117" i="15"/>
  <c r="CE117" i="15"/>
  <c r="CD117" i="15"/>
  <c r="BZ117" i="15"/>
  <c r="BY117" i="15"/>
  <c r="BU117" i="15"/>
  <c r="BT117" i="15"/>
  <c r="BP117" i="15"/>
  <c r="BO117" i="15"/>
  <c r="BK117" i="15"/>
  <c r="BJ117" i="15"/>
  <c r="BF117" i="15"/>
  <c r="BE117" i="15"/>
  <c r="BA117" i="15"/>
  <c r="AZ117" i="15"/>
  <c r="AV117" i="15"/>
  <c r="AU117" i="15"/>
  <c r="AB117" i="15"/>
  <c r="DS116" i="15"/>
  <c r="DR116" i="15"/>
  <c r="DN116" i="15"/>
  <c r="DM116" i="15"/>
  <c r="DI116" i="15"/>
  <c r="DH116" i="15"/>
  <c r="DD116" i="15"/>
  <c r="DC116" i="15"/>
  <c r="CY116" i="15"/>
  <c r="CX116" i="15"/>
  <c r="CT116" i="15"/>
  <c r="CS116" i="15"/>
  <c r="CO116" i="15"/>
  <c r="CN116" i="15"/>
  <c r="CJ116" i="15"/>
  <c r="CI116" i="15"/>
  <c r="CE116" i="15"/>
  <c r="CD116" i="15"/>
  <c r="BZ116" i="15"/>
  <c r="BY116" i="15"/>
  <c r="BU116" i="15"/>
  <c r="BT116" i="15"/>
  <c r="BP116" i="15"/>
  <c r="BO116" i="15"/>
  <c r="BK116" i="15"/>
  <c r="BJ116" i="15"/>
  <c r="BF116" i="15"/>
  <c r="BE116" i="15"/>
  <c r="BA116" i="15"/>
  <c r="AZ116" i="15"/>
  <c r="AV116" i="15"/>
  <c r="AU116" i="15"/>
  <c r="AB116" i="15"/>
  <c r="DS115" i="15"/>
  <c r="DR115" i="15"/>
  <c r="DN115" i="15"/>
  <c r="DM115" i="15"/>
  <c r="DI115" i="15"/>
  <c r="DH115" i="15"/>
  <c r="DD115" i="15"/>
  <c r="DC115" i="15"/>
  <c r="CY115" i="15"/>
  <c r="CX115" i="15"/>
  <c r="CT115" i="15"/>
  <c r="CS115" i="15"/>
  <c r="CO115" i="15"/>
  <c r="CN115" i="15"/>
  <c r="CJ115" i="15"/>
  <c r="CI115" i="15"/>
  <c r="CE115" i="15"/>
  <c r="CD115" i="15"/>
  <c r="BZ115" i="15"/>
  <c r="BY115" i="15"/>
  <c r="BU115" i="15"/>
  <c r="BT115" i="15"/>
  <c r="BP115" i="15"/>
  <c r="BO115" i="15"/>
  <c r="BK115" i="15"/>
  <c r="BJ115" i="15"/>
  <c r="BF115" i="15"/>
  <c r="BE115" i="15"/>
  <c r="BA115" i="15"/>
  <c r="AZ115" i="15"/>
  <c r="AV115" i="15"/>
  <c r="AU115" i="15"/>
  <c r="AB115" i="15"/>
  <c r="AS114" i="15"/>
  <c r="AQ114" i="15"/>
  <c r="AO114" i="15"/>
  <c r="AM114" i="15"/>
  <c r="AK114" i="15"/>
  <c r="AI114" i="15"/>
  <c r="AG114" i="15"/>
  <c r="BL114" i="15" s="1"/>
  <c r="AE114" i="15"/>
  <c r="CN114" i="15" s="1"/>
  <c r="AS113" i="15"/>
  <c r="AQ113" i="15"/>
  <c r="AO113" i="15"/>
  <c r="AM113" i="15"/>
  <c r="AK113" i="15"/>
  <c r="AI113" i="15"/>
  <c r="AG113" i="15"/>
  <c r="CP113" i="15" s="1"/>
  <c r="AE113" i="15"/>
  <c r="DH113" i="15" s="1"/>
  <c r="AS112" i="15"/>
  <c r="AQ112" i="15"/>
  <c r="AO112" i="15"/>
  <c r="AM112" i="15"/>
  <c r="AK112" i="15"/>
  <c r="AI112" i="15"/>
  <c r="AG112" i="15"/>
  <c r="BV112" i="15" s="1"/>
  <c r="AE112" i="15"/>
  <c r="CI112" i="15" s="1"/>
  <c r="DS111" i="15"/>
  <c r="DR111" i="15"/>
  <c r="DN111" i="15"/>
  <c r="DM111" i="15"/>
  <c r="DI111" i="15"/>
  <c r="DH111" i="15"/>
  <c r="DD111" i="15"/>
  <c r="DC111" i="15"/>
  <c r="CY111" i="15"/>
  <c r="CX111" i="15"/>
  <c r="CT111" i="15"/>
  <c r="CS111" i="15"/>
  <c r="CO111" i="15"/>
  <c r="CN111" i="15"/>
  <c r="CJ111" i="15"/>
  <c r="CI111" i="15"/>
  <c r="CE111" i="15"/>
  <c r="CD111" i="15"/>
  <c r="BZ111" i="15"/>
  <c r="BY111" i="15"/>
  <c r="BU111" i="15"/>
  <c r="BT111" i="15"/>
  <c r="BP111" i="15"/>
  <c r="BO111" i="15"/>
  <c r="BK111" i="15"/>
  <c r="BJ111" i="15"/>
  <c r="BF111" i="15"/>
  <c r="BE111" i="15"/>
  <c r="BA111" i="15"/>
  <c r="AZ111" i="15"/>
  <c r="AV111" i="15"/>
  <c r="AU111" i="15"/>
  <c r="AB111" i="15"/>
  <c r="CA110" i="15"/>
  <c r="AS110" i="15"/>
  <c r="AQ110" i="15"/>
  <c r="AO110" i="15"/>
  <c r="AM110" i="15"/>
  <c r="AK110" i="15"/>
  <c r="AI110" i="15"/>
  <c r="AG110" i="15"/>
  <c r="AW110" i="15" s="1"/>
  <c r="AE110" i="15"/>
  <c r="DR110" i="15" s="1"/>
  <c r="AS109" i="15"/>
  <c r="DO109" i="15" s="1"/>
  <c r="AR109" i="15"/>
  <c r="DN109" i="15" s="1"/>
  <c r="AQ109" i="15"/>
  <c r="DC109" i="15" s="1"/>
  <c r="AO109" i="15"/>
  <c r="CU109" i="15" s="1"/>
  <c r="AN109" i="15"/>
  <c r="CY109" i="15" s="1"/>
  <c r="AM109" i="15"/>
  <c r="CN109" i="15" s="1"/>
  <c r="AK109" i="15"/>
  <c r="BV109" i="15" s="1"/>
  <c r="AJ109" i="15"/>
  <c r="CE109" i="15" s="1"/>
  <c r="AI109" i="15"/>
  <c r="BO109" i="15" s="1"/>
  <c r="AG109" i="15"/>
  <c r="BL109" i="15" s="1"/>
  <c r="AF109" i="15"/>
  <c r="AE109" i="15"/>
  <c r="DS103" i="15"/>
  <c r="DR103" i="15"/>
  <c r="DN103" i="15"/>
  <c r="DM103" i="15"/>
  <c r="DI103" i="15"/>
  <c r="DH103" i="15"/>
  <c r="DD103" i="15"/>
  <c r="DC103" i="15"/>
  <c r="CY103" i="15"/>
  <c r="CX103" i="15"/>
  <c r="CT103" i="15"/>
  <c r="CS103" i="15"/>
  <c r="CO103" i="15"/>
  <c r="CN103" i="15"/>
  <c r="CJ103" i="15"/>
  <c r="CI103" i="15"/>
  <c r="CE103" i="15"/>
  <c r="CD103" i="15"/>
  <c r="BZ103" i="15"/>
  <c r="BY103" i="15"/>
  <c r="BU103" i="15"/>
  <c r="BT103" i="15"/>
  <c r="BP103" i="15"/>
  <c r="BO103" i="15"/>
  <c r="BK103" i="15"/>
  <c r="BJ103" i="15"/>
  <c r="BF103" i="15"/>
  <c r="BE103" i="15"/>
  <c r="BA103" i="15"/>
  <c r="AZ103" i="15"/>
  <c r="AV103" i="15"/>
  <c r="AU103" i="15"/>
  <c r="AB103" i="15"/>
  <c r="DS102" i="15"/>
  <c r="DR102" i="15"/>
  <c r="DN102" i="15"/>
  <c r="DM102" i="15"/>
  <c r="DI102" i="15"/>
  <c r="DH102" i="15"/>
  <c r="DD102" i="15"/>
  <c r="DC102" i="15"/>
  <c r="CY102" i="15"/>
  <c r="CX102" i="15"/>
  <c r="CT102" i="15"/>
  <c r="CS102" i="15"/>
  <c r="CO102" i="15"/>
  <c r="CN102" i="15"/>
  <c r="CJ102" i="15"/>
  <c r="CI102" i="15"/>
  <c r="CE102" i="15"/>
  <c r="CD102" i="15"/>
  <c r="BZ102" i="15"/>
  <c r="BY102" i="15"/>
  <c r="BU102" i="15"/>
  <c r="BT102" i="15"/>
  <c r="BP102" i="15"/>
  <c r="BO102" i="15"/>
  <c r="BK102" i="15"/>
  <c r="BJ102" i="15"/>
  <c r="BF102" i="15"/>
  <c r="BE102" i="15"/>
  <c r="BA102" i="15"/>
  <c r="AZ102" i="15"/>
  <c r="AV102" i="15"/>
  <c r="AU102" i="15"/>
  <c r="AB102" i="15"/>
  <c r="DS101" i="15"/>
  <c r="DR101" i="15"/>
  <c r="DN101" i="15"/>
  <c r="DM101" i="15"/>
  <c r="DI101" i="15"/>
  <c r="DH101" i="15"/>
  <c r="DD101" i="15"/>
  <c r="DC101" i="15"/>
  <c r="CY101" i="15"/>
  <c r="CX101" i="15"/>
  <c r="CT101" i="15"/>
  <c r="CS101" i="15"/>
  <c r="CO101" i="15"/>
  <c r="CN101" i="15"/>
  <c r="CJ101" i="15"/>
  <c r="CI101" i="15"/>
  <c r="CE101" i="15"/>
  <c r="CD101" i="15"/>
  <c r="BZ101" i="15"/>
  <c r="BY101" i="15"/>
  <c r="BU101" i="15"/>
  <c r="BT101" i="15"/>
  <c r="BP101" i="15"/>
  <c r="BO101" i="15"/>
  <c r="BK101" i="15"/>
  <c r="BJ101" i="15"/>
  <c r="BF101" i="15"/>
  <c r="BE101" i="15"/>
  <c r="BA101" i="15"/>
  <c r="AZ101" i="15"/>
  <c r="AV101" i="15"/>
  <c r="AU101" i="15"/>
  <c r="AB101" i="15"/>
  <c r="DS100" i="15"/>
  <c r="DR100" i="15"/>
  <c r="DN100" i="15"/>
  <c r="DM100" i="15"/>
  <c r="DI100" i="15"/>
  <c r="DH100" i="15"/>
  <c r="DD100" i="15"/>
  <c r="DC100" i="15"/>
  <c r="CY100" i="15"/>
  <c r="CX100" i="15"/>
  <c r="CT100" i="15"/>
  <c r="CS100" i="15"/>
  <c r="CO100" i="15"/>
  <c r="CN100" i="15"/>
  <c r="CJ100" i="15"/>
  <c r="CI100" i="15"/>
  <c r="CE100" i="15"/>
  <c r="CD100" i="15"/>
  <c r="BZ100" i="15"/>
  <c r="BY100" i="15"/>
  <c r="BU100" i="15"/>
  <c r="BT100" i="15"/>
  <c r="BP100" i="15"/>
  <c r="BO100" i="15"/>
  <c r="BK100" i="15"/>
  <c r="BJ100" i="15"/>
  <c r="BF100" i="15"/>
  <c r="BE100" i="15"/>
  <c r="BA100" i="15"/>
  <c r="AZ100" i="15"/>
  <c r="AV100" i="15"/>
  <c r="AU100" i="15"/>
  <c r="AB100" i="15"/>
  <c r="DS99" i="15"/>
  <c r="DR99" i="15"/>
  <c r="DN99" i="15"/>
  <c r="DM99" i="15"/>
  <c r="DI99" i="15"/>
  <c r="DH99" i="15"/>
  <c r="DD99" i="15"/>
  <c r="DC99" i="15"/>
  <c r="CY99" i="15"/>
  <c r="CX99" i="15"/>
  <c r="CT99" i="15"/>
  <c r="CS99" i="15"/>
  <c r="CO99" i="15"/>
  <c r="CN99" i="15"/>
  <c r="CJ99" i="15"/>
  <c r="CI99" i="15"/>
  <c r="CE99" i="15"/>
  <c r="CD99" i="15"/>
  <c r="BZ99" i="15"/>
  <c r="BY99" i="15"/>
  <c r="BU99" i="15"/>
  <c r="BT99" i="15"/>
  <c r="BP99" i="15"/>
  <c r="BO99" i="15"/>
  <c r="BK99" i="15"/>
  <c r="BJ99" i="15"/>
  <c r="BF99" i="15"/>
  <c r="BE99" i="15"/>
  <c r="BA99" i="15"/>
  <c r="AZ99" i="15"/>
  <c r="AV99" i="15"/>
  <c r="AU99" i="15"/>
  <c r="AB99" i="15"/>
  <c r="DS98" i="15"/>
  <c r="DR98" i="15"/>
  <c r="DN98" i="15"/>
  <c r="DM98" i="15"/>
  <c r="DI98" i="15"/>
  <c r="DH98" i="15"/>
  <c r="DD98" i="15"/>
  <c r="DC98" i="15"/>
  <c r="CY98" i="15"/>
  <c r="CX98" i="15"/>
  <c r="CT98" i="15"/>
  <c r="CS98" i="15"/>
  <c r="CO98" i="15"/>
  <c r="CN98" i="15"/>
  <c r="CJ98" i="15"/>
  <c r="CI98" i="15"/>
  <c r="CE98" i="15"/>
  <c r="CD98" i="15"/>
  <c r="BZ98" i="15"/>
  <c r="BY98" i="15"/>
  <c r="BU98" i="15"/>
  <c r="BT98" i="15"/>
  <c r="BP98" i="15"/>
  <c r="BO98" i="15"/>
  <c r="BK98" i="15"/>
  <c r="BJ98" i="15"/>
  <c r="BF98" i="15"/>
  <c r="BE98" i="15"/>
  <c r="BA98" i="15"/>
  <c r="AZ98" i="15"/>
  <c r="AV98" i="15"/>
  <c r="AU98" i="15"/>
  <c r="AB98" i="15"/>
  <c r="AS97" i="15"/>
  <c r="AQ97" i="15"/>
  <c r="AO97" i="15"/>
  <c r="AM97" i="15"/>
  <c r="AK97" i="15"/>
  <c r="AI97" i="15"/>
  <c r="AG97" i="15"/>
  <c r="CA97" i="15" s="1"/>
  <c r="AE97" i="15"/>
  <c r="BT97" i="15" s="1"/>
  <c r="AS96" i="15"/>
  <c r="AQ96" i="15"/>
  <c r="AO96" i="15"/>
  <c r="AM96" i="15"/>
  <c r="AK96" i="15"/>
  <c r="AI96" i="15"/>
  <c r="AG96" i="15"/>
  <c r="CP96" i="15" s="1"/>
  <c r="AE96" i="15"/>
  <c r="DH96" i="15" s="1"/>
  <c r="AS95" i="15"/>
  <c r="AQ95" i="15"/>
  <c r="AO95" i="15"/>
  <c r="AM95" i="15"/>
  <c r="AK95" i="15"/>
  <c r="AI95" i="15"/>
  <c r="AG95" i="15"/>
  <c r="DO95" i="15" s="1"/>
  <c r="AE95" i="15"/>
  <c r="BJ95" i="15" s="1"/>
  <c r="DS94" i="15"/>
  <c r="DR94" i="15"/>
  <c r="DN94" i="15"/>
  <c r="DM94" i="15"/>
  <c r="DI94" i="15"/>
  <c r="DH94" i="15"/>
  <c r="DD94" i="15"/>
  <c r="DC94" i="15"/>
  <c r="CY94" i="15"/>
  <c r="CX94" i="15"/>
  <c r="CT94" i="15"/>
  <c r="CS94" i="15"/>
  <c r="CO94" i="15"/>
  <c r="CN94" i="15"/>
  <c r="CJ94" i="15"/>
  <c r="CI94" i="15"/>
  <c r="CE94" i="15"/>
  <c r="CD94" i="15"/>
  <c r="BZ94" i="15"/>
  <c r="BY94" i="15"/>
  <c r="BU94" i="15"/>
  <c r="BT94" i="15"/>
  <c r="BP94" i="15"/>
  <c r="BO94" i="15"/>
  <c r="BK94" i="15"/>
  <c r="BJ94" i="15"/>
  <c r="BF94" i="15"/>
  <c r="BE94" i="15"/>
  <c r="BA94" i="15"/>
  <c r="AZ94" i="15"/>
  <c r="AV94" i="15"/>
  <c r="AU94" i="15"/>
  <c r="AB94" i="15"/>
  <c r="AS93" i="15"/>
  <c r="AQ93" i="15"/>
  <c r="AO93" i="15"/>
  <c r="AM93" i="15"/>
  <c r="AK93" i="15"/>
  <c r="AI93" i="15"/>
  <c r="AG93" i="15"/>
  <c r="BL93" i="15" s="1"/>
  <c r="AE93" i="15"/>
  <c r="CD93" i="15" s="1"/>
  <c r="AT92" i="15"/>
  <c r="AS92" i="15"/>
  <c r="DE92" i="15" s="1"/>
  <c r="AQ92" i="15"/>
  <c r="DH92" i="15" s="1"/>
  <c r="AP92" i="15"/>
  <c r="CM92" i="15" s="1"/>
  <c r="CL92" i="15" s="1"/>
  <c r="AO92" i="15"/>
  <c r="AM92" i="15"/>
  <c r="CN92" i="15" s="1"/>
  <c r="AL92" i="15"/>
  <c r="BX92" i="15" s="1"/>
  <c r="BW92" i="15" s="1"/>
  <c r="AK92" i="15"/>
  <c r="AI92" i="15"/>
  <c r="AH92" i="15"/>
  <c r="BD92" i="15" s="1"/>
  <c r="BC92" i="15" s="1"/>
  <c r="AG92" i="15"/>
  <c r="BL92" i="15" s="1"/>
  <c r="AE92" i="15"/>
  <c r="DS86" i="15"/>
  <c r="DR86" i="15"/>
  <c r="DN86" i="15"/>
  <c r="DM86" i="15"/>
  <c r="DI86" i="15"/>
  <c r="DH86" i="15"/>
  <c r="DD86" i="15"/>
  <c r="DC86" i="15"/>
  <c r="CY86" i="15"/>
  <c r="CX86" i="15"/>
  <c r="CT86" i="15"/>
  <c r="CS86" i="15"/>
  <c r="CO86" i="15"/>
  <c r="CN86" i="15"/>
  <c r="CJ86" i="15"/>
  <c r="CI86" i="15"/>
  <c r="CE86" i="15"/>
  <c r="CD86" i="15"/>
  <c r="BZ86" i="15"/>
  <c r="BY86" i="15"/>
  <c r="BU86" i="15"/>
  <c r="BT86" i="15"/>
  <c r="BP86" i="15"/>
  <c r="BO86" i="15"/>
  <c r="BK86" i="15"/>
  <c r="BJ86" i="15"/>
  <c r="BF86" i="15"/>
  <c r="BE86" i="15"/>
  <c r="BA86" i="15"/>
  <c r="AZ86" i="15"/>
  <c r="AV86" i="15"/>
  <c r="AU86" i="15"/>
  <c r="AB86" i="15"/>
  <c r="DS85" i="15"/>
  <c r="DR85" i="15"/>
  <c r="DN85" i="15"/>
  <c r="DM85" i="15"/>
  <c r="DI85" i="15"/>
  <c r="DH85" i="15"/>
  <c r="DD85" i="15"/>
  <c r="DC85" i="15"/>
  <c r="CY85" i="15"/>
  <c r="CX85" i="15"/>
  <c r="CT85" i="15"/>
  <c r="CS85" i="15"/>
  <c r="CO85" i="15"/>
  <c r="CN85" i="15"/>
  <c r="CJ85" i="15"/>
  <c r="CI85" i="15"/>
  <c r="CE85" i="15"/>
  <c r="CD85" i="15"/>
  <c r="BZ85" i="15"/>
  <c r="BY85" i="15"/>
  <c r="BU85" i="15"/>
  <c r="BT85" i="15"/>
  <c r="BP85" i="15"/>
  <c r="BO85" i="15"/>
  <c r="BK85" i="15"/>
  <c r="BJ85" i="15"/>
  <c r="BF85" i="15"/>
  <c r="BE85" i="15"/>
  <c r="BA85" i="15"/>
  <c r="AZ85" i="15"/>
  <c r="AV85" i="15"/>
  <c r="AU85" i="15"/>
  <c r="AB85" i="15"/>
  <c r="DS84" i="15"/>
  <c r="DR84" i="15"/>
  <c r="DN84" i="15"/>
  <c r="DM84" i="15"/>
  <c r="DI84" i="15"/>
  <c r="DH84" i="15"/>
  <c r="DD84" i="15"/>
  <c r="DC84" i="15"/>
  <c r="CY84" i="15"/>
  <c r="CX84" i="15"/>
  <c r="CT84" i="15"/>
  <c r="CS84" i="15"/>
  <c r="CO84" i="15"/>
  <c r="CN84" i="15"/>
  <c r="CJ84" i="15"/>
  <c r="CI84" i="15"/>
  <c r="CE84" i="15"/>
  <c r="CD84" i="15"/>
  <c r="BZ84" i="15"/>
  <c r="BY84" i="15"/>
  <c r="BU84" i="15"/>
  <c r="BT84" i="15"/>
  <c r="BP84" i="15"/>
  <c r="BO84" i="15"/>
  <c r="BK84" i="15"/>
  <c r="BJ84" i="15"/>
  <c r="BF84" i="15"/>
  <c r="BE84" i="15"/>
  <c r="BA84" i="15"/>
  <c r="AZ84" i="15"/>
  <c r="AV84" i="15"/>
  <c r="AU84" i="15"/>
  <c r="AB84" i="15"/>
  <c r="DS83" i="15"/>
  <c r="DR83" i="15"/>
  <c r="DN83" i="15"/>
  <c r="DM83" i="15"/>
  <c r="DI83" i="15"/>
  <c r="DH83" i="15"/>
  <c r="DD83" i="15"/>
  <c r="DC83" i="15"/>
  <c r="CY83" i="15"/>
  <c r="CX83" i="15"/>
  <c r="CT83" i="15"/>
  <c r="CS83" i="15"/>
  <c r="CO83" i="15"/>
  <c r="CN83" i="15"/>
  <c r="CJ83" i="15"/>
  <c r="CI83" i="15"/>
  <c r="CE83" i="15"/>
  <c r="CD83" i="15"/>
  <c r="BZ83" i="15"/>
  <c r="BY83" i="15"/>
  <c r="BU83" i="15"/>
  <c r="BT83" i="15"/>
  <c r="BP83" i="15"/>
  <c r="BO83" i="15"/>
  <c r="BK83" i="15"/>
  <c r="BJ83" i="15"/>
  <c r="BF83" i="15"/>
  <c r="BE83" i="15"/>
  <c r="BA83" i="15"/>
  <c r="AZ83" i="15"/>
  <c r="AV83" i="15"/>
  <c r="AU83" i="15"/>
  <c r="AB83" i="15"/>
  <c r="DS82" i="15"/>
  <c r="DR82" i="15"/>
  <c r="DN82" i="15"/>
  <c r="DM82" i="15"/>
  <c r="DI82" i="15"/>
  <c r="DH82" i="15"/>
  <c r="DD82" i="15"/>
  <c r="DC82" i="15"/>
  <c r="CY82" i="15"/>
  <c r="CX82" i="15"/>
  <c r="CT82" i="15"/>
  <c r="CS82" i="15"/>
  <c r="CO82" i="15"/>
  <c r="CN82" i="15"/>
  <c r="CJ82" i="15"/>
  <c r="CI82" i="15"/>
  <c r="CE82" i="15"/>
  <c r="CD82" i="15"/>
  <c r="BZ82" i="15"/>
  <c r="BY82" i="15"/>
  <c r="BU82" i="15"/>
  <c r="BT82" i="15"/>
  <c r="BP82" i="15"/>
  <c r="BO82" i="15"/>
  <c r="BK82" i="15"/>
  <c r="BJ82" i="15"/>
  <c r="BF82" i="15"/>
  <c r="BE82" i="15"/>
  <c r="BA82" i="15"/>
  <c r="AZ82" i="15"/>
  <c r="AV82" i="15"/>
  <c r="AU82" i="15"/>
  <c r="AB82" i="15"/>
  <c r="DS81" i="15"/>
  <c r="DR81" i="15"/>
  <c r="DN81" i="15"/>
  <c r="DM81" i="15"/>
  <c r="DI81" i="15"/>
  <c r="DH81" i="15"/>
  <c r="DD81" i="15"/>
  <c r="DC81" i="15"/>
  <c r="CY81" i="15"/>
  <c r="CX81" i="15"/>
  <c r="CT81" i="15"/>
  <c r="CS81" i="15"/>
  <c r="CO81" i="15"/>
  <c r="CN81" i="15"/>
  <c r="CJ81" i="15"/>
  <c r="CI81" i="15"/>
  <c r="CE81" i="15"/>
  <c r="CD81" i="15"/>
  <c r="BZ81" i="15"/>
  <c r="BY81" i="15"/>
  <c r="BU81" i="15"/>
  <c r="BT81" i="15"/>
  <c r="BP81" i="15"/>
  <c r="BO81" i="15"/>
  <c r="BK81" i="15"/>
  <c r="BJ81" i="15"/>
  <c r="BF81" i="15"/>
  <c r="BE81" i="15"/>
  <c r="BA81" i="15"/>
  <c r="AZ81" i="15"/>
  <c r="AV81" i="15"/>
  <c r="AU81" i="15"/>
  <c r="AB81" i="15"/>
  <c r="AS80" i="15"/>
  <c r="AQ80" i="15"/>
  <c r="AO80" i="15"/>
  <c r="AM80" i="15"/>
  <c r="AK80" i="15"/>
  <c r="AI80" i="15"/>
  <c r="AG80" i="15"/>
  <c r="CK80" i="15" s="1"/>
  <c r="AE80" i="15"/>
  <c r="BT80" i="15" s="1"/>
  <c r="AS79" i="15"/>
  <c r="AQ79" i="15"/>
  <c r="AO79" i="15"/>
  <c r="AM79" i="15"/>
  <c r="AK79" i="15"/>
  <c r="AI79" i="15"/>
  <c r="AG79" i="15"/>
  <c r="BV79" i="15" s="1"/>
  <c r="AE79" i="15"/>
  <c r="DR79" i="15" s="1"/>
  <c r="CD78" i="15"/>
  <c r="AS78" i="15"/>
  <c r="AQ78" i="15"/>
  <c r="AO78" i="15"/>
  <c r="AM78" i="15"/>
  <c r="AK78" i="15"/>
  <c r="AI78" i="15"/>
  <c r="AG78" i="15"/>
  <c r="BQ78" i="15" s="1"/>
  <c r="AE78" i="15"/>
  <c r="BJ78" i="15" s="1"/>
  <c r="DS77" i="15"/>
  <c r="DR77" i="15"/>
  <c r="DN77" i="15"/>
  <c r="DM77" i="15"/>
  <c r="DI77" i="15"/>
  <c r="DH77" i="15"/>
  <c r="DD77" i="15"/>
  <c r="DC77" i="15"/>
  <c r="CY77" i="15"/>
  <c r="CX77" i="15"/>
  <c r="CT77" i="15"/>
  <c r="CS77" i="15"/>
  <c r="CO77" i="15"/>
  <c r="CN77" i="15"/>
  <c r="CJ77" i="15"/>
  <c r="CI77" i="15"/>
  <c r="CE77" i="15"/>
  <c r="CD77" i="15"/>
  <c r="BZ77" i="15"/>
  <c r="BY77" i="15"/>
  <c r="BU77" i="15"/>
  <c r="BT77" i="15"/>
  <c r="BP77" i="15"/>
  <c r="BO77" i="15"/>
  <c r="BK77" i="15"/>
  <c r="BJ77" i="15"/>
  <c r="BF77" i="15"/>
  <c r="BE77" i="15"/>
  <c r="BA77" i="15"/>
  <c r="AZ77" i="15"/>
  <c r="AV77" i="15"/>
  <c r="AU77" i="15"/>
  <c r="AB77" i="15"/>
  <c r="AS76" i="15"/>
  <c r="AQ76" i="15"/>
  <c r="AO76" i="15"/>
  <c r="AM76" i="15"/>
  <c r="AK76" i="15"/>
  <c r="AI76" i="15"/>
  <c r="AG76" i="15"/>
  <c r="CA76" i="15" s="1"/>
  <c r="AE76" i="15"/>
  <c r="CN76" i="15" s="1"/>
  <c r="AT75" i="15"/>
  <c r="DG75" i="15" s="1"/>
  <c r="DF75" i="15" s="1"/>
  <c r="AS75" i="15"/>
  <c r="AQ75" i="15"/>
  <c r="AP75" i="15"/>
  <c r="CR75" i="15" s="1"/>
  <c r="CQ75" i="15" s="1"/>
  <c r="AO75" i="15"/>
  <c r="CZ75" i="15" s="1"/>
  <c r="AM75" i="15"/>
  <c r="CS75" i="15" s="1"/>
  <c r="AL75" i="15"/>
  <c r="AK75" i="15"/>
  <c r="BV75" i="15" s="1"/>
  <c r="AI75" i="15"/>
  <c r="BY75" i="15" s="1"/>
  <c r="AH75" i="15"/>
  <c r="AY75" i="15" s="1"/>
  <c r="AX75" i="15" s="1"/>
  <c r="AG75" i="15"/>
  <c r="BG75" i="15" s="1"/>
  <c r="AE75" i="15"/>
  <c r="DS69" i="15"/>
  <c r="DR69" i="15"/>
  <c r="DN69" i="15"/>
  <c r="DM69" i="15"/>
  <c r="DI69" i="15"/>
  <c r="DH69" i="15"/>
  <c r="DD69" i="15"/>
  <c r="DC69" i="15"/>
  <c r="CY69" i="15"/>
  <c r="CX69" i="15"/>
  <c r="CT69" i="15"/>
  <c r="CS69" i="15"/>
  <c r="CO69" i="15"/>
  <c r="CN69" i="15"/>
  <c r="CJ69" i="15"/>
  <c r="CI69" i="15"/>
  <c r="CE69" i="15"/>
  <c r="CD69" i="15"/>
  <c r="BZ69" i="15"/>
  <c r="BY69" i="15"/>
  <c r="BU69" i="15"/>
  <c r="BT69" i="15"/>
  <c r="BP69" i="15"/>
  <c r="BO69" i="15"/>
  <c r="BK69" i="15"/>
  <c r="BJ69" i="15"/>
  <c r="BF69" i="15"/>
  <c r="BE69" i="15"/>
  <c r="BA69" i="15"/>
  <c r="AZ69" i="15"/>
  <c r="AV69" i="15"/>
  <c r="AU69" i="15"/>
  <c r="AB69" i="15"/>
  <c r="DS68" i="15"/>
  <c r="DR68" i="15"/>
  <c r="DN68" i="15"/>
  <c r="DM68" i="15"/>
  <c r="DI68" i="15"/>
  <c r="DH68" i="15"/>
  <c r="DD68" i="15"/>
  <c r="DC68" i="15"/>
  <c r="CY68" i="15"/>
  <c r="CX68" i="15"/>
  <c r="CT68" i="15"/>
  <c r="CS68" i="15"/>
  <c r="CO68" i="15"/>
  <c r="CN68" i="15"/>
  <c r="CJ68" i="15"/>
  <c r="CI68" i="15"/>
  <c r="CE68" i="15"/>
  <c r="CD68" i="15"/>
  <c r="BZ68" i="15"/>
  <c r="BY68" i="15"/>
  <c r="BU68" i="15"/>
  <c r="BT68" i="15"/>
  <c r="BP68" i="15"/>
  <c r="BO68" i="15"/>
  <c r="BK68" i="15"/>
  <c r="BJ68" i="15"/>
  <c r="BF68" i="15"/>
  <c r="BE68" i="15"/>
  <c r="BA68" i="15"/>
  <c r="AZ68" i="15"/>
  <c r="AV68" i="15"/>
  <c r="AU68" i="15"/>
  <c r="AB68" i="15"/>
  <c r="DS67" i="15"/>
  <c r="DR67" i="15"/>
  <c r="DN67" i="15"/>
  <c r="DM67" i="15"/>
  <c r="DI67" i="15"/>
  <c r="DH67" i="15"/>
  <c r="DD67" i="15"/>
  <c r="DC67" i="15"/>
  <c r="CY67" i="15"/>
  <c r="CX67" i="15"/>
  <c r="CT67" i="15"/>
  <c r="CS67" i="15"/>
  <c r="CO67" i="15"/>
  <c r="CN67" i="15"/>
  <c r="CJ67" i="15"/>
  <c r="CI67" i="15"/>
  <c r="CE67" i="15"/>
  <c r="CD67" i="15"/>
  <c r="BZ67" i="15"/>
  <c r="BY67" i="15"/>
  <c r="BU67" i="15"/>
  <c r="BT67" i="15"/>
  <c r="BP67" i="15"/>
  <c r="BO67" i="15"/>
  <c r="BK67" i="15"/>
  <c r="BJ67" i="15"/>
  <c r="BF67" i="15"/>
  <c r="BE67" i="15"/>
  <c r="BA67" i="15"/>
  <c r="AZ67" i="15"/>
  <c r="AV67" i="15"/>
  <c r="AU67" i="15"/>
  <c r="AB67" i="15"/>
  <c r="DS66" i="15"/>
  <c r="DR66" i="15"/>
  <c r="DN66" i="15"/>
  <c r="DM66" i="15"/>
  <c r="DI66" i="15"/>
  <c r="DH66" i="15"/>
  <c r="DD66" i="15"/>
  <c r="DC66" i="15"/>
  <c r="CY66" i="15"/>
  <c r="CX66" i="15"/>
  <c r="CT66" i="15"/>
  <c r="CS66" i="15"/>
  <c r="CO66" i="15"/>
  <c r="CN66" i="15"/>
  <c r="CJ66" i="15"/>
  <c r="CI66" i="15"/>
  <c r="CE66" i="15"/>
  <c r="CD66" i="15"/>
  <c r="BZ66" i="15"/>
  <c r="BY66" i="15"/>
  <c r="BU66" i="15"/>
  <c r="BT66" i="15"/>
  <c r="BP66" i="15"/>
  <c r="BO66" i="15"/>
  <c r="BK66" i="15"/>
  <c r="BJ66" i="15"/>
  <c r="BF66" i="15"/>
  <c r="BE66" i="15"/>
  <c r="BA66" i="15"/>
  <c r="AZ66" i="15"/>
  <c r="AV66" i="15"/>
  <c r="AU66" i="15"/>
  <c r="AB66" i="15"/>
  <c r="DS65" i="15"/>
  <c r="DR65" i="15"/>
  <c r="DN65" i="15"/>
  <c r="DM65" i="15"/>
  <c r="DI65" i="15"/>
  <c r="DH65" i="15"/>
  <c r="DD65" i="15"/>
  <c r="DC65" i="15"/>
  <c r="CY65" i="15"/>
  <c r="CX65" i="15"/>
  <c r="CT65" i="15"/>
  <c r="CS65" i="15"/>
  <c r="CO65" i="15"/>
  <c r="CN65" i="15"/>
  <c r="CJ65" i="15"/>
  <c r="CI65" i="15"/>
  <c r="CE65" i="15"/>
  <c r="CD65" i="15"/>
  <c r="BZ65" i="15"/>
  <c r="BY65" i="15"/>
  <c r="BU65" i="15"/>
  <c r="BT65" i="15"/>
  <c r="BP65" i="15"/>
  <c r="BO65" i="15"/>
  <c r="BK65" i="15"/>
  <c r="BJ65" i="15"/>
  <c r="BF65" i="15"/>
  <c r="BE65" i="15"/>
  <c r="BA65" i="15"/>
  <c r="AZ65" i="15"/>
  <c r="AV65" i="15"/>
  <c r="AU65" i="15"/>
  <c r="AB65" i="15"/>
  <c r="DS64" i="15"/>
  <c r="DR64" i="15"/>
  <c r="DN64" i="15"/>
  <c r="DM64" i="15"/>
  <c r="DI64" i="15"/>
  <c r="DH64" i="15"/>
  <c r="DD64" i="15"/>
  <c r="DC64" i="15"/>
  <c r="CY64" i="15"/>
  <c r="CX64" i="15"/>
  <c r="CT64" i="15"/>
  <c r="CS64" i="15"/>
  <c r="CO64" i="15"/>
  <c r="CN64" i="15"/>
  <c r="CJ64" i="15"/>
  <c r="CI64" i="15"/>
  <c r="CE64" i="15"/>
  <c r="CD64" i="15"/>
  <c r="BZ64" i="15"/>
  <c r="BY64" i="15"/>
  <c r="BU64" i="15"/>
  <c r="BT64" i="15"/>
  <c r="BP64" i="15"/>
  <c r="BO64" i="15"/>
  <c r="BK64" i="15"/>
  <c r="BJ64" i="15"/>
  <c r="BF64" i="15"/>
  <c r="BE64" i="15"/>
  <c r="BA64" i="15"/>
  <c r="AZ64" i="15"/>
  <c r="AV64" i="15"/>
  <c r="AU64" i="15"/>
  <c r="AB64" i="15"/>
  <c r="AS63" i="15"/>
  <c r="AQ63" i="15"/>
  <c r="AO63" i="15"/>
  <c r="AM63" i="15"/>
  <c r="AK63" i="15"/>
  <c r="AI63" i="15"/>
  <c r="AG63" i="15"/>
  <c r="CP63" i="15" s="1"/>
  <c r="AE63" i="15"/>
  <c r="DM63" i="15" s="1"/>
  <c r="AS62" i="15"/>
  <c r="AQ62" i="15"/>
  <c r="AO62" i="15"/>
  <c r="AM62" i="15"/>
  <c r="AK62" i="15"/>
  <c r="AI62" i="15"/>
  <c r="AG62" i="15"/>
  <c r="BQ62" i="15" s="1"/>
  <c r="AE62" i="15"/>
  <c r="BO62" i="15" s="1"/>
  <c r="AS61" i="15"/>
  <c r="AQ61" i="15"/>
  <c r="AO61" i="15"/>
  <c r="AM61" i="15"/>
  <c r="AK61" i="15"/>
  <c r="AI61" i="15"/>
  <c r="AG61" i="15"/>
  <c r="BL61" i="15" s="1"/>
  <c r="AE61" i="15"/>
  <c r="DM61" i="15" s="1"/>
  <c r="DS60" i="15"/>
  <c r="DR60" i="15"/>
  <c r="DN60" i="15"/>
  <c r="DM60" i="15"/>
  <c r="DI60" i="15"/>
  <c r="DH60" i="15"/>
  <c r="DD60" i="15"/>
  <c r="DC60" i="15"/>
  <c r="CY60" i="15"/>
  <c r="CX60" i="15"/>
  <c r="CT60" i="15"/>
  <c r="CS60" i="15"/>
  <c r="CO60" i="15"/>
  <c r="CN60" i="15"/>
  <c r="CJ60" i="15"/>
  <c r="CI60" i="15"/>
  <c r="CE60" i="15"/>
  <c r="CD60" i="15"/>
  <c r="BZ60" i="15"/>
  <c r="BY60" i="15"/>
  <c r="BU60" i="15"/>
  <c r="BT60" i="15"/>
  <c r="BP60" i="15"/>
  <c r="BO60" i="15"/>
  <c r="BK60" i="15"/>
  <c r="BJ60" i="15"/>
  <c r="BF60" i="15"/>
  <c r="BE60" i="15"/>
  <c r="BA60" i="15"/>
  <c r="AZ60" i="15"/>
  <c r="AV60" i="15"/>
  <c r="AU60" i="15"/>
  <c r="AB60" i="15"/>
  <c r="AS59" i="15"/>
  <c r="AQ59" i="15"/>
  <c r="AO59" i="15"/>
  <c r="AM59" i="15"/>
  <c r="AK59" i="15"/>
  <c r="AI59" i="15"/>
  <c r="AG59" i="15"/>
  <c r="BV59" i="15" s="1"/>
  <c r="AE59" i="15"/>
  <c r="DR59" i="15" s="1"/>
  <c r="AT58" i="15"/>
  <c r="DG58" i="15" s="1"/>
  <c r="DF58" i="15" s="1"/>
  <c r="AS58" i="15"/>
  <c r="DJ58" i="15" s="1"/>
  <c r="AQ58" i="15"/>
  <c r="DM58" i="15" s="1"/>
  <c r="AP58" i="15"/>
  <c r="DB58" i="15" s="1"/>
  <c r="DA58" i="15" s="1"/>
  <c r="AO58" i="15"/>
  <c r="CP58" i="15" s="1"/>
  <c r="AM58" i="15"/>
  <c r="CS58" i="15" s="1"/>
  <c r="AL58" i="15"/>
  <c r="BX58" i="15" s="1"/>
  <c r="BW58" i="15" s="1"/>
  <c r="AK58" i="15"/>
  <c r="CF58" i="15" s="1"/>
  <c r="AI58" i="15"/>
  <c r="CD58" i="15" s="1"/>
  <c r="AH58" i="15"/>
  <c r="BI58" i="15" s="1"/>
  <c r="BH58" i="15" s="1"/>
  <c r="AG58" i="15"/>
  <c r="BG58" i="15" s="1"/>
  <c r="AE58" i="15"/>
  <c r="AZ58" i="15" s="1"/>
  <c r="DS52" i="15"/>
  <c r="DR52" i="15"/>
  <c r="DN52" i="15"/>
  <c r="DM52" i="15"/>
  <c r="DI52" i="15"/>
  <c r="DH52" i="15"/>
  <c r="DD52" i="15"/>
  <c r="DC52" i="15"/>
  <c r="CY52" i="15"/>
  <c r="CX52" i="15"/>
  <c r="CT52" i="15"/>
  <c r="CS52" i="15"/>
  <c r="CO52" i="15"/>
  <c r="CN52" i="15"/>
  <c r="CJ52" i="15"/>
  <c r="CI52" i="15"/>
  <c r="CE52" i="15"/>
  <c r="CD52" i="15"/>
  <c r="BZ52" i="15"/>
  <c r="BY52" i="15"/>
  <c r="BU52" i="15"/>
  <c r="BT52" i="15"/>
  <c r="BP52" i="15"/>
  <c r="BO52" i="15"/>
  <c r="BK52" i="15"/>
  <c r="BJ52" i="15"/>
  <c r="BF52" i="15"/>
  <c r="BE52" i="15"/>
  <c r="BA52" i="15"/>
  <c r="AZ52" i="15"/>
  <c r="AV52" i="15"/>
  <c r="AU52" i="15"/>
  <c r="AB52" i="15"/>
  <c r="DS51" i="15"/>
  <c r="DR51" i="15"/>
  <c r="DN51" i="15"/>
  <c r="DM51" i="15"/>
  <c r="DI51" i="15"/>
  <c r="DH51" i="15"/>
  <c r="DD51" i="15"/>
  <c r="DC51" i="15"/>
  <c r="CY51" i="15"/>
  <c r="CX51" i="15"/>
  <c r="CT51" i="15"/>
  <c r="CS51" i="15"/>
  <c r="CO51" i="15"/>
  <c r="CN51" i="15"/>
  <c r="CJ51" i="15"/>
  <c r="CI51" i="15"/>
  <c r="CE51" i="15"/>
  <c r="CD51" i="15"/>
  <c r="BZ51" i="15"/>
  <c r="BY51" i="15"/>
  <c r="BU51" i="15"/>
  <c r="BT51" i="15"/>
  <c r="BP51" i="15"/>
  <c r="BO51" i="15"/>
  <c r="BK51" i="15"/>
  <c r="BJ51" i="15"/>
  <c r="BF51" i="15"/>
  <c r="BE51" i="15"/>
  <c r="BA51" i="15"/>
  <c r="AZ51" i="15"/>
  <c r="AV51" i="15"/>
  <c r="AU51" i="15"/>
  <c r="AB51" i="15"/>
  <c r="DS50" i="15"/>
  <c r="DR50" i="15"/>
  <c r="DN50" i="15"/>
  <c r="DM50" i="15"/>
  <c r="DI50" i="15"/>
  <c r="DH50" i="15"/>
  <c r="DD50" i="15"/>
  <c r="DC50" i="15"/>
  <c r="CY50" i="15"/>
  <c r="CX50" i="15"/>
  <c r="CT50" i="15"/>
  <c r="CS50" i="15"/>
  <c r="CO50" i="15"/>
  <c r="CN50" i="15"/>
  <c r="CJ50" i="15"/>
  <c r="CI50" i="15"/>
  <c r="CE50" i="15"/>
  <c r="CD50" i="15"/>
  <c r="BZ50" i="15"/>
  <c r="BY50" i="15"/>
  <c r="BU50" i="15"/>
  <c r="BT50" i="15"/>
  <c r="BP50" i="15"/>
  <c r="BO50" i="15"/>
  <c r="BK50" i="15"/>
  <c r="BJ50" i="15"/>
  <c r="BF50" i="15"/>
  <c r="BE50" i="15"/>
  <c r="BA50" i="15"/>
  <c r="AZ50" i="15"/>
  <c r="AV50" i="15"/>
  <c r="AU50" i="15"/>
  <c r="AB50" i="15"/>
  <c r="DS49" i="15"/>
  <c r="DR49" i="15"/>
  <c r="DN49" i="15"/>
  <c r="DM49" i="15"/>
  <c r="DI49" i="15"/>
  <c r="DH49" i="15"/>
  <c r="DD49" i="15"/>
  <c r="DC49" i="15"/>
  <c r="CY49" i="15"/>
  <c r="CX49" i="15"/>
  <c r="CT49" i="15"/>
  <c r="CS49" i="15"/>
  <c r="CO49" i="15"/>
  <c r="CN49" i="15"/>
  <c r="CJ49" i="15"/>
  <c r="CI49" i="15"/>
  <c r="CE49" i="15"/>
  <c r="CD49" i="15"/>
  <c r="BZ49" i="15"/>
  <c r="BY49" i="15"/>
  <c r="BU49" i="15"/>
  <c r="BT49" i="15"/>
  <c r="BP49" i="15"/>
  <c r="BO49" i="15"/>
  <c r="BK49" i="15"/>
  <c r="BJ49" i="15"/>
  <c r="BF49" i="15"/>
  <c r="BE49" i="15"/>
  <c r="BA49" i="15"/>
  <c r="AZ49" i="15"/>
  <c r="AV49" i="15"/>
  <c r="AU49" i="15"/>
  <c r="AB49" i="15"/>
  <c r="DS48" i="15"/>
  <c r="DR48" i="15"/>
  <c r="DN48" i="15"/>
  <c r="DM48" i="15"/>
  <c r="DI48" i="15"/>
  <c r="DH48" i="15"/>
  <c r="DD48" i="15"/>
  <c r="DC48" i="15"/>
  <c r="CY48" i="15"/>
  <c r="CX48" i="15"/>
  <c r="CT48" i="15"/>
  <c r="CS48" i="15"/>
  <c r="CO48" i="15"/>
  <c r="CN48" i="15"/>
  <c r="CJ48" i="15"/>
  <c r="CI48" i="15"/>
  <c r="CE48" i="15"/>
  <c r="CD48" i="15"/>
  <c r="BZ48" i="15"/>
  <c r="BY48" i="15"/>
  <c r="BU48" i="15"/>
  <c r="BT48" i="15"/>
  <c r="BP48" i="15"/>
  <c r="BO48" i="15"/>
  <c r="BK48" i="15"/>
  <c r="BJ48" i="15"/>
  <c r="BF48" i="15"/>
  <c r="BE48" i="15"/>
  <c r="BA48" i="15"/>
  <c r="AZ48" i="15"/>
  <c r="AV48" i="15"/>
  <c r="AU48" i="15"/>
  <c r="AB48" i="15"/>
  <c r="DS47" i="15"/>
  <c r="DR47" i="15"/>
  <c r="DN47" i="15"/>
  <c r="DM47" i="15"/>
  <c r="DI47" i="15"/>
  <c r="DH47" i="15"/>
  <c r="DD47" i="15"/>
  <c r="DC47" i="15"/>
  <c r="CY47" i="15"/>
  <c r="CX47" i="15"/>
  <c r="CT47" i="15"/>
  <c r="CS47" i="15"/>
  <c r="CO47" i="15"/>
  <c r="CN47" i="15"/>
  <c r="CJ47" i="15"/>
  <c r="CI47" i="15"/>
  <c r="CE47" i="15"/>
  <c r="CD47" i="15"/>
  <c r="BZ47" i="15"/>
  <c r="BY47" i="15"/>
  <c r="BU47" i="15"/>
  <c r="BT47" i="15"/>
  <c r="BP47" i="15"/>
  <c r="BO47" i="15"/>
  <c r="BK47" i="15"/>
  <c r="BJ47" i="15"/>
  <c r="BF47" i="15"/>
  <c r="BE47" i="15"/>
  <c r="BA47" i="15"/>
  <c r="AZ47" i="15"/>
  <c r="AV47" i="15"/>
  <c r="AU47" i="15"/>
  <c r="AB47" i="15"/>
  <c r="AS46" i="15"/>
  <c r="AQ46" i="15"/>
  <c r="AO46" i="15"/>
  <c r="AM46" i="15"/>
  <c r="AK46" i="15"/>
  <c r="AI46" i="15"/>
  <c r="AG46" i="15"/>
  <c r="AW46" i="15" s="1"/>
  <c r="AE46" i="15"/>
  <c r="BO46" i="15" s="1"/>
  <c r="CS45" i="15"/>
  <c r="AS45" i="15"/>
  <c r="AQ45" i="15"/>
  <c r="AO45" i="15"/>
  <c r="AM45" i="15"/>
  <c r="AK45" i="15"/>
  <c r="AI45" i="15"/>
  <c r="AG45" i="15"/>
  <c r="AE45" i="15"/>
  <c r="AU45" i="15" s="1"/>
  <c r="DC44" i="15"/>
  <c r="AS44" i="15"/>
  <c r="AQ44" i="15"/>
  <c r="AO44" i="15"/>
  <c r="AM44" i="15"/>
  <c r="AK44" i="15"/>
  <c r="AI44" i="15"/>
  <c r="AG44" i="15"/>
  <c r="AE44" i="15"/>
  <c r="BY44" i="15" s="1"/>
  <c r="DS43" i="15"/>
  <c r="DR43" i="15"/>
  <c r="DN43" i="15"/>
  <c r="DM43" i="15"/>
  <c r="DI43" i="15"/>
  <c r="DH43" i="15"/>
  <c r="DD43" i="15"/>
  <c r="DC43" i="15"/>
  <c r="CY43" i="15"/>
  <c r="CX43" i="15"/>
  <c r="CT43" i="15"/>
  <c r="CS43" i="15"/>
  <c r="CO43" i="15"/>
  <c r="CN43" i="15"/>
  <c r="CJ43" i="15"/>
  <c r="CI43" i="15"/>
  <c r="CE43" i="15"/>
  <c r="CD43" i="15"/>
  <c r="BZ43" i="15"/>
  <c r="BY43" i="15"/>
  <c r="BU43" i="15"/>
  <c r="BT43" i="15"/>
  <c r="BP43" i="15"/>
  <c r="BO43" i="15"/>
  <c r="BK43" i="15"/>
  <c r="BJ43" i="15"/>
  <c r="BF43" i="15"/>
  <c r="BE43" i="15"/>
  <c r="BA43" i="15"/>
  <c r="AZ43" i="15"/>
  <c r="AV43" i="15"/>
  <c r="AU43" i="15"/>
  <c r="AB43" i="15"/>
  <c r="AS42" i="15"/>
  <c r="AQ42" i="15"/>
  <c r="AO42" i="15"/>
  <c r="AM42" i="15"/>
  <c r="AK42" i="15"/>
  <c r="AI42" i="15"/>
  <c r="AG42" i="15"/>
  <c r="BL42" i="15" s="1"/>
  <c r="AE42" i="15"/>
  <c r="AU42" i="15" s="1"/>
  <c r="AT41" i="15"/>
  <c r="DV41" i="15" s="1"/>
  <c r="DU41" i="15" s="1"/>
  <c r="AS41" i="15"/>
  <c r="DE41" i="15" s="1"/>
  <c r="AQ41" i="15"/>
  <c r="AP41" i="15"/>
  <c r="CW41" i="15" s="1"/>
  <c r="CV41" i="15" s="1"/>
  <c r="AO41" i="15"/>
  <c r="AM41" i="15"/>
  <c r="CN41" i="15" s="1"/>
  <c r="AL41" i="15"/>
  <c r="CH41" i="15" s="1"/>
  <c r="CG41" i="15" s="1"/>
  <c r="AK41" i="15"/>
  <c r="BQ41" i="15" s="1"/>
  <c r="AI41" i="15"/>
  <c r="BO41" i="15" s="1"/>
  <c r="AH41" i="15"/>
  <c r="BI41" i="15" s="1"/>
  <c r="BH41" i="15" s="1"/>
  <c r="AG41" i="15"/>
  <c r="BB41" i="15" s="1"/>
  <c r="AE41" i="15"/>
  <c r="DS35" i="15"/>
  <c r="DR35" i="15"/>
  <c r="DN35" i="15"/>
  <c r="DM35" i="15"/>
  <c r="DI35" i="15"/>
  <c r="DH35" i="15"/>
  <c r="DD35" i="15"/>
  <c r="DC35" i="15"/>
  <c r="CY35" i="15"/>
  <c r="CX35" i="15"/>
  <c r="CT35" i="15"/>
  <c r="CS35" i="15"/>
  <c r="CO35" i="15"/>
  <c r="CN35" i="15"/>
  <c r="CJ35" i="15"/>
  <c r="CI35" i="15"/>
  <c r="CE35" i="15"/>
  <c r="CD35" i="15"/>
  <c r="BZ35" i="15"/>
  <c r="BY35" i="15"/>
  <c r="BU35" i="15"/>
  <c r="BT35" i="15"/>
  <c r="BP35" i="15"/>
  <c r="BO35" i="15"/>
  <c r="BK35" i="15"/>
  <c r="BJ35" i="15"/>
  <c r="BF35" i="15"/>
  <c r="BE35" i="15"/>
  <c r="BA35" i="15"/>
  <c r="AZ35" i="15"/>
  <c r="AV35" i="15"/>
  <c r="AU35" i="15"/>
  <c r="AB35" i="15"/>
  <c r="DS34" i="15"/>
  <c r="DR34" i="15"/>
  <c r="DN34" i="15"/>
  <c r="DM34" i="15"/>
  <c r="DI34" i="15"/>
  <c r="DH34" i="15"/>
  <c r="DD34" i="15"/>
  <c r="DC34" i="15"/>
  <c r="CY34" i="15"/>
  <c r="CX34" i="15"/>
  <c r="CT34" i="15"/>
  <c r="CS34" i="15"/>
  <c r="CO34" i="15"/>
  <c r="CN34" i="15"/>
  <c r="CJ34" i="15"/>
  <c r="CI34" i="15"/>
  <c r="CE34" i="15"/>
  <c r="CD34" i="15"/>
  <c r="BZ34" i="15"/>
  <c r="BY34" i="15"/>
  <c r="BU34" i="15"/>
  <c r="BT34" i="15"/>
  <c r="BP34" i="15"/>
  <c r="BO34" i="15"/>
  <c r="BK34" i="15"/>
  <c r="BJ34" i="15"/>
  <c r="BF34" i="15"/>
  <c r="BE34" i="15"/>
  <c r="BA34" i="15"/>
  <c r="AZ34" i="15"/>
  <c r="AV34" i="15"/>
  <c r="AU34" i="15"/>
  <c r="AB34" i="15"/>
  <c r="DS33" i="15"/>
  <c r="DR33" i="15"/>
  <c r="DN33" i="15"/>
  <c r="DM33" i="15"/>
  <c r="DI33" i="15"/>
  <c r="DH33" i="15"/>
  <c r="DD33" i="15"/>
  <c r="DC33" i="15"/>
  <c r="CY33" i="15"/>
  <c r="CX33" i="15"/>
  <c r="CT33" i="15"/>
  <c r="CS33" i="15"/>
  <c r="CO33" i="15"/>
  <c r="CN33" i="15"/>
  <c r="CJ33" i="15"/>
  <c r="CI33" i="15"/>
  <c r="CE33" i="15"/>
  <c r="CD33" i="15"/>
  <c r="BZ33" i="15"/>
  <c r="BY33" i="15"/>
  <c r="BU33" i="15"/>
  <c r="BT33" i="15"/>
  <c r="BP33" i="15"/>
  <c r="BO33" i="15"/>
  <c r="BK33" i="15"/>
  <c r="BJ33" i="15"/>
  <c r="BF33" i="15"/>
  <c r="BE33" i="15"/>
  <c r="BA33" i="15"/>
  <c r="AZ33" i="15"/>
  <c r="AV33" i="15"/>
  <c r="AU33" i="15"/>
  <c r="AB33" i="15"/>
  <c r="DS32" i="15"/>
  <c r="DR32" i="15"/>
  <c r="DN32" i="15"/>
  <c r="DM32" i="15"/>
  <c r="DI32" i="15"/>
  <c r="DH32" i="15"/>
  <c r="DD32" i="15"/>
  <c r="DC32" i="15"/>
  <c r="CY32" i="15"/>
  <c r="CX32" i="15"/>
  <c r="CT32" i="15"/>
  <c r="CS32" i="15"/>
  <c r="CO32" i="15"/>
  <c r="CN32" i="15"/>
  <c r="CJ32" i="15"/>
  <c r="CI32" i="15"/>
  <c r="CE32" i="15"/>
  <c r="CD32" i="15"/>
  <c r="BZ32" i="15"/>
  <c r="BY32" i="15"/>
  <c r="BU32" i="15"/>
  <c r="BT32" i="15"/>
  <c r="BP32" i="15"/>
  <c r="BO32" i="15"/>
  <c r="BK32" i="15"/>
  <c r="BJ32" i="15"/>
  <c r="BF32" i="15"/>
  <c r="BE32" i="15"/>
  <c r="BA32" i="15"/>
  <c r="AZ32" i="15"/>
  <c r="AV32" i="15"/>
  <c r="AU32" i="15"/>
  <c r="AB32" i="15"/>
  <c r="DS31" i="15"/>
  <c r="DR31" i="15"/>
  <c r="DN31" i="15"/>
  <c r="DM31" i="15"/>
  <c r="DI31" i="15"/>
  <c r="DH31" i="15"/>
  <c r="DD31" i="15"/>
  <c r="DC31" i="15"/>
  <c r="CY31" i="15"/>
  <c r="CX31" i="15"/>
  <c r="CT31" i="15"/>
  <c r="CS31" i="15"/>
  <c r="CO31" i="15"/>
  <c r="CN31" i="15"/>
  <c r="CJ31" i="15"/>
  <c r="CI31" i="15"/>
  <c r="CE31" i="15"/>
  <c r="CD31" i="15"/>
  <c r="BZ31" i="15"/>
  <c r="BY31" i="15"/>
  <c r="BU31" i="15"/>
  <c r="BT31" i="15"/>
  <c r="BP31" i="15"/>
  <c r="BO31" i="15"/>
  <c r="BK31" i="15"/>
  <c r="BJ31" i="15"/>
  <c r="BF31" i="15"/>
  <c r="BE31" i="15"/>
  <c r="BA31" i="15"/>
  <c r="AZ31" i="15"/>
  <c r="AV31" i="15"/>
  <c r="AU31" i="15"/>
  <c r="AB31" i="15"/>
  <c r="DS30" i="15"/>
  <c r="DR30" i="15"/>
  <c r="DN30" i="15"/>
  <c r="DM30" i="15"/>
  <c r="DI30" i="15"/>
  <c r="DH30" i="15"/>
  <c r="DD30" i="15"/>
  <c r="DC30" i="15"/>
  <c r="CY30" i="15"/>
  <c r="CX30" i="15"/>
  <c r="CT30" i="15"/>
  <c r="CS30" i="15"/>
  <c r="CO30" i="15"/>
  <c r="CN30" i="15"/>
  <c r="CJ30" i="15"/>
  <c r="CI30" i="15"/>
  <c r="CE30" i="15"/>
  <c r="CD30" i="15"/>
  <c r="BZ30" i="15"/>
  <c r="BY30" i="15"/>
  <c r="BU30" i="15"/>
  <c r="BT30" i="15"/>
  <c r="BP30" i="15"/>
  <c r="BO30" i="15"/>
  <c r="BK30" i="15"/>
  <c r="BJ30" i="15"/>
  <c r="BF30" i="15"/>
  <c r="BE30" i="15"/>
  <c r="BA30" i="15"/>
  <c r="AZ30" i="15"/>
  <c r="AV30" i="15"/>
  <c r="AU30" i="15"/>
  <c r="AB30" i="15"/>
  <c r="CN29" i="15"/>
  <c r="BJ29" i="15"/>
  <c r="AS29" i="15"/>
  <c r="AQ29" i="15"/>
  <c r="AO29" i="15"/>
  <c r="AM29" i="15"/>
  <c r="AK29" i="15"/>
  <c r="AI29" i="15"/>
  <c r="AG29" i="15"/>
  <c r="BG29" i="15" s="1"/>
  <c r="AE29" i="15"/>
  <c r="CS29" i="15" s="1"/>
  <c r="AS28" i="15"/>
  <c r="AQ28" i="15"/>
  <c r="AO28" i="15"/>
  <c r="AM28" i="15"/>
  <c r="AK28" i="15"/>
  <c r="AI28" i="15"/>
  <c r="AG28" i="15"/>
  <c r="DJ28" i="15" s="1"/>
  <c r="AE28" i="15"/>
  <c r="BO28" i="15" s="1"/>
  <c r="AS27" i="15"/>
  <c r="AQ27" i="15"/>
  <c r="AO27" i="15"/>
  <c r="AM27" i="15"/>
  <c r="AK27" i="15"/>
  <c r="AI27" i="15"/>
  <c r="AG27" i="15"/>
  <c r="CP27" i="15" s="1"/>
  <c r="AE27" i="15"/>
  <c r="CD27" i="15" s="1"/>
  <c r="DS26" i="15"/>
  <c r="DR26" i="15"/>
  <c r="DN26" i="15"/>
  <c r="DM26" i="15"/>
  <c r="DI26" i="15"/>
  <c r="DH26" i="15"/>
  <c r="DD26" i="15"/>
  <c r="DC26" i="15"/>
  <c r="CY26" i="15"/>
  <c r="CX26" i="15"/>
  <c r="CT26" i="15"/>
  <c r="CS26" i="15"/>
  <c r="CO26" i="15"/>
  <c r="CN26" i="15"/>
  <c r="CJ26" i="15"/>
  <c r="CI26" i="15"/>
  <c r="CE26" i="15"/>
  <c r="CD26" i="15"/>
  <c r="BZ26" i="15"/>
  <c r="BY26" i="15"/>
  <c r="BU26" i="15"/>
  <c r="BT26" i="15"/>
  <c r="BP26" i="15"/>
  <c r="BO26" i="15"/>
  <c r="BK26" i="15"/>
  <c r="BJ26" i="15"/>
  <c r="BF26" i="15"/>
  <c r="BE26" i="15"/>
  <c r="BA26" i="15"/>
  <c r="AZ26" i="15"/>
  <c r="AV26" i="15"/>
  <c r="AU26" i="15"/>
  <c r="AB26" i="15"/>
  <c r="AS25" i="15"/>
  <c r="AQ25" i="15"/>
  <c r="AO25" i="15"/>
  <c r="AM25" i="15"/>
  <c r="AK25" i="15"/>
  <c r="AI25" i="15"/>
  <c r="AG25" i="15"/>
  <c r="BG25" i="15" s="1"/>
  <c r="AE25" i="15"/>
  <c r="BE25" i="15" s="1"/>
  <c r="AT24" i="15"/>
  <c r="DQ24" i="15" s="1"/>
  <c r="DP24" i="15" s="1"/>
  <c r="AS24" i="15"/>
  <c r="DE24" i="15" s="1"/>
  <c r="AQ24" i="15"/>
  <c r="DC24" i="15" s="1"/>
  <c r="AP24" i="15"/>
  <c r="DB24" i="15" s="1"/>
  <c r="DA24" i="15" s="1"/>
  <c r="AO24" i="15"/>
  <c r="CP24" i="15" s="1"/>
  <c r="AM24" i="15"/>
  <c r="CX24" i="15" s="1"/>
  <c r="AL24" i="15"/>
  <c r="BX24" i="15" s="1"/>
  <c r="BW24" i="15" s="1"/>
  <c r="AK24" i="15"/>
  <c r="CA24" i="15" s="1"/>
  <c r="AI24" i="15"/>
  <c r="BY24" i="15" s="1"/>
  <c r="AH24" i="15"/>
  <c r="BN24" i="15" s="1"/>
  <c r="BM24" i="15" s="1"/>
  <c r="AG24" i="15"/>
  <c r="AW24" i="15" s="1"/>
  <c r="AE24" i="15"/>
  <c r="DS18" i="15"/>
  <c r="DR18" i="15"/>
  <c r="DN18" i="15"/>
  <c r="DM18" i="15"/>
  <c r="DI18" i="15"/>
  <c r="DH18" i="15"/>
  <c r="DD18" i="15"/>
  <c r="DC18" i="15"/>
  <c r="CY18" i="15"/>
  <c r="CX18" i="15"/>
  <c r="CT18" i="15"/>
  <c r="CS18" i="15"/>
  <c r="CO18" i="15"/>
  <c r="CN18" i="15"/>
  <c r="CJ18" i="15"/>
  <c r="CI18" i="15"/>
  <c r="CE18" i="15"/>
  <c r="CD18" i="15"/>
  <c r="BZ18" i="15"/>
  <c r="BY18" i="15"/>
  <c r="BU18" i="15"/>
  <c r="BT18" i="15"/>
  <c r="BP18" i="15"/>
  <c r="BO18" i="15"/>
  <c r="BK18" i="15"/>
  <c r="BJ18" i="15"/>
  <c r="BF18" i="15"/>
  <c r="BE18" i="15"/>
  <c r="BA18" i="15"/>
  <c r="AZ18" i="15"/>
  <c r="AV18" i="15"/>
  <c r="AG18" i="15" s="1"/>
  <c r="AU18" i="15"/>
  <c r="AB18" i="15"/>
  <c r="DS17" i="15"/>
  <c r="DR17" i="15"/>
  <c r="DN17" i="15"/>
  <c r="DM17" i="15"/>
  <c r="DI17" i="15"/>
  <c r="DH17" i="15"/>
  <c r="DD17" i="15"/>
  <c r="DC17" i="15"/>
  <c r="CY17" i="15"/>
  <c r="CX17" i="15"/>
  <c r="CT17" i="15"/>
  <c r="CS17" i="15"/>
  <c r="CO17" i="15"/>
  <c r="CN17" i="15"/>
  <c r="CJ17" i="15"/>
  <c r="CI17" i="15"/>
  <c r="CE17" i="15"/>
  <c r="CD17" i="15"/>
  <c r="BZ17" i="15"/>
  <c r="BY17" i="15"/>
  <c r="BU17" i="15"/>
  <c r="BT17" i="15"/>
  <c r="BP17" i="15"/>
  <c r="BO17" i="15"/>
  <c r="BK17" i="15"/>
  <c r="BJ17" i="15"/>
  <c r="BF17" i="15"/>
  <c r="BE17" i="15"/>
  <c r="BA17" i="15"/>
  <c r="AZ17" i="15"/>
  <c r="AV17" i="15"/>
  <c r="AU17" i="15"/>
  <c r="AG17" i="15"/>
  <c r="DT17" i="15" s="1"/>
  <c r="AB17" i="15"/>
  <c r="DS16" i="15"/>
  <c r="DR16" i="15"/>
  <c r="DN16" i="15"/>
  <c r="DM16" i="15"/>
  <c r="DI16" i="15"/>
  <c r="DH16" i="15"/>
  <c r="DD16" i="15"/>
  <c r="DC16" i="15"/>
  <c r="CY16" i="15"/>
  <c r="CX16" i="15"/>
  <c r="CT16" i="15"/>
  <c r="CS16" i="15"/>
  <c r="CO16" i="15"/>
  <c r="CN16" i="15"/>
  <c r="CJ16" i="15"/>
  <c r="CI16" i="15"/>
  <c r="CE16" i="15"/>
  <c r="CD16" i="15"/>
  <c r="BZ16" i="15"/>
  <c r="BY16" i="15"/>
  <c r="BU16" i="15"/>
  <c r="BT16" i="15"/>
  <c r="BP16" i="15"/>
  <c r="AG33" i="15" s="1"/>
  <c r="BO16" i="15"/>
  <c r="BK16" i="15"/>
  <c r="BJ16" i="15"/>
  <c r="BF16" i="15"/>
  <c r="BE16" i="15"/>
  <c r="BA16" i="15"/>
  <c r="AZ16" i="15"/>
  <c r="AV16" i="15"/>
  <c r="AU16" i="15"/>
  <c r="AB16" i="15"/>
  <c r="DS15" i="15"/>
  <c r="DR15" i="15"/>
  <c r="DN15" i="15"/>
  <c r="DM15" i="15"/>
  <c r="DI15" i="15"/>
  <c r="DH15" i="15"/>
  <c r="DD15" i="15"/>
  <c r="DC15" i="15"/>
  <c r="CY15" i="15"/>
  <c r="CX15" i="15"/>
  <c r="CT15" i="15"/>
  <c r="CS15" i="15"/>
  <c r="CO15" i="15"/>
  <c r="CN15" i="15"/>
  <c r="CJ15" i="15"/>
  <c r="CI15" i="15"/>
  <c r="CE15" i="15"/>
  <c r="CD15" i="15"/>
  <c r="BZ15" i="15"/>
  <c r="BY15" i="15"/>
  <c r="BU15" i="15"/>
  <c r="BT15" i="15"/>
  <c r="BP15" i="15"/>
  <c r="BO15" i="15"/>
  <c r="BK15" i="15"/>
  <c r="BJ15" i="15"/>
  <c r="BF15" i="15"/>
  <c r="BE15" i="15"/>
  <c r="BA15" i="15"/>
  <c r="AZ15" i="15"/>
  <c r="AV15" i="15"/>
  <c r="AU15" i="15"/>
  <c r="AG15" i="15"/>
  <c r="DT15" i="15" s="1"/>
  <c r="AB15" i="15"/>
  <c r="DS14" i="15"/>
  <c r="DR14" i="15"/>
  <c r="DN14" i="15"/>
  <c r="DM14" i="15"/>
  <c r="DI14" i="15"/>
  <c r="DH14" i="15"/>
  <c r="DD14" i="15"/>
  <c r="DC14" i="15"/>
  <c r="CY14" i="15"/>
  <c r="CX14" i="15"/>
  <c r="CT14" i="15"/>
  <c r="CS14" i="15"/>
  <c r="CO14" i="15"/>
  <c r="CN14" i="15"/>
  <c r="CJ14" i="15"/>
  <c r="CI14" i="15"/>
  <c r="CE14" i="15"/>
  <c r="CD14" i="15"/>
  <c r="BZ14" i="15"/>
  <c r="BY14" i="15"/>
  <c r="BU14" i="15"/>
  <c r="BT14" i="15"/>
  <c r="BP14" i="15"/>
  <c r="BO14" i="15"/>
  <c r="BK14" i="15"/>
  <c r="BJ14" i="15"/>
  <c r="BF14" i="15"/>
  <c r="BE14" i="15"/>
  <c r="BA14" i="15"/>
  <c r="AZ14" i="15"/>
  <c r="AV14" i="15"/>
  <c r="AU14" i="15"/>
  <c r="AG14" i="15"/>
  <c r="AB14" i="15"/>
  <c r="DS13" i="15"/>
  <c r="DR13" i="15"/>
  <c r="DN13" i="15"/>
  <c r="DM13" i="15"/>
  <c r="DI13" i="15"/>
  <c r="DH13" i="15"/>
  <c r="DD13" i="15"/>
  <c r="DC13" i="15"/>
  <c r="CY13" i="15"/>
  <c r="CX13" i="15"/>
  <c r="CT13" i="15"/>
  <c r="CS13" i="15"/>
  <c r="CO13" i="15"/>
  <c r="CN13" i="15"/>
  <c r="CJ13" i="15"/>
  <c r="CI13" i="15"/>
  <c r="CE13" i="15"/>
  <c r="CD13" i="15"/>
  <c r="BZ13" i="15"/>
  <c r="BY13" i="15"/>
  <c r="BU13" i="15"/>
  <c r="BT13" i="15"/>
  <c r="BP13" i="15"/>
  <c r="BO13" i="15"/>
  <c r="BK13" i="15"/>
  <c r="BJ13" i="15"/>
  <c r="BF13" i="15"/>
  <c r="BE13" i="15"/>
  <c r="BA13" i="15"/>
  <c r="AZ13" i="15"/>
  <c r="AV13" i="15"/>
  <c r="AU13" i="15"/>
  <c r="AB13" i="15"/>
  <c r="AS12" i="15"/>
  <c r="AQ12" i="15"/>
  <c r="AO12" i="15"/>
  <c r="AM12" i="15"/>
  <c r="AK12" i="15"/>
  <c r="AI12" i="15"/>
  <c r="AG12" i="15"/>
  <c r="BL12" i="15" s="1"/>
  <c r="AE12" i="15"/>
  <c r="CX12" i="15" s="1"/>
  <c r="AS11" i="15"/>
  <c r="AQ11" i="15"/>
  <c r="AO11" i="15"/>
  <c r="AM11" i="15"/>
  <c r="AK11" i="15"/>
  <c r="AI11" i="15"/>
  <c r="AG11" i="15"/>
  <c r="DJ11" i="15" s="1"/>
  <c r="AE11" i="15"/>
  <c r="CX11" i="15" s="1"/>
  <c r="AS10" i="15"/>
  <c r="AQ10" i="15"/>
  <c r="AO10" i="15"/>
  <c r="AM10" i="15"/>
  <c r="AK10" i="15"/>
  <c r="AI10" i="15"/>
  <c r="AG10" i="15"/>
  <c r="CK10" i="15" s="1"/>
  <c r="AE10" i="15"/>
  <c r="AU10" i="15" s="1"/>
  <c r="DS9" i="15"/>
  <c r="DR9" i="15"/>
  <c r="DN9" i="15"/>
  <c r="DM9" i="15"/>
  <c r="DI9" i="15"/>
  <c r="DH9" i="15"/>
  <c r="DD9" i="15"/>
  <c r="DC9" i="15"/>
  <c r="CY9" i="15"/>
  <c r="CX9" i="15"/>
  <c r="CT9" i="15"/>
  <c r="CS9" i="15"/>
  <c r="CO9" i="15"/>
  <c r="CN9" i="15"/>
  <c r="CJ9" i="15"/>
  <c r="CI9" i="15"/>
  <c r="CE9" i="15"/>
  <c r="CD9" i="15"/>
  <c r="BZ9" i="15"/>
  <c r="BY9" i="15"/>
  <c r="BU9" i="15"/>
  <c r="BT9" i="15"/>
  <c r="BP9" i="15"/>
  <c r="BO9" i="15"/>
  <c r="BK9" i="15"/>
  <c r="BJ9" i="15"/>
  <c r="BF9" i="15"/>
  <c r="BE9" i="15"/>
  <c r="BA9" i="15"/>
  <c r="AZ9" i="15"/>
  <c r="AV9" i="15"/>
  <c r="AG9" i="15" s="1"/>
  <c r="CP9" i="15" s="1"/>
  <c r="AU9" i="15"/>
  <c r="AB9" i="15"/>
  <c r="AS8" i="15"/>
  <c r="AQ8" i="15"/>
  <c r="AO8" i="15"/>
  <c r="AM8" i="15"/>
  <c r="AK8" i="15"/>
  <c r="AI8" i="15"/>
  <c r="AG8" i="15"/>
  <c r="BV8" i="15" s="1"/>
  <c r="AE8" i="15"/>
  <c r="BJ8" i="15" s="1"/>
  <c r="AT7" i="15"/>
  <c r="DG7" i="15" s="1"/>
  <c r="DF7" i="15" s="1"/>
  <c r="AS7" i="15"/>
  <c r="DJ7" i="15" s="1"/>
  <c r="AQ7" i="15"/>
  <c r="DR7" i="15" s="1"/>
  <c r="AP7" i="15"/>
  <c r="CR7" i="15" s="1"/>
  <c r="CQ7" i="15" s="1"/>
  <c r="AO7" i="15"/>
  <c r="CK7" i="15" s="1"/>
  <c r="AM7" i="15"/>
  <c r="CI7" i="15" s="1"/>
  <c r="AL7" i="15"/>
  <c r="CH7" i="15" s="1"/>
  <c r="CG7" i="15" s="1"/>
  <c r="AK7" i="15"/>
  <c r="BQ7" i="15" s="1"/>
  <c r="AI7" i="15"/>
  <c r="BO7" i="15" s="1"/>
  <c r="AH7" i="15"/>
  <c r="AG7" i="15"/>
  <c r="AW7" i="15" s="1"/>
  <c r="AE7" i="15"/>
  <c r="BJ7" i="15" s="1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6" i="15"/>
  <c r="I5" i="15"/>
  <c r="I4" i="15"/>
  <c r="I3" i="15"/>
  <c r="T3" i="5"/>
  <c r="DM129" i="15" l="1"/>
  <c r="CU161" i="15"/>
  <c r="AU215" i="15"/>
  <c r="BT246" i="15"/>
  <c r="CD300" i="15"/>
  <c r="CS603" i="15"/>
  <c r="BQ63" i="15"/>
  <c r="BY348" i="15"/>
  <c r="BV542" i="15"/>
  <c r="BB590" i="15"/>
  <c r="CS114" i="15"/>
  <c r="CP160" i="15"/>
  <c r="CZ211" i="15"/>
  <c r="BO466" i="15"/>
  <c r="CF575" i="15"/>
  <c r="CK590" i="15"/>
  <c r="CR602" i="15"/>
  <c r="CQ602" i="15" s="1"/>
  <c r="BQ589" i="15"/>
  <c r="AY24" i="15"/>
  <c r="AX24" i="15" s="1"/>
  <c r="BG127" i="15"/>
  <c r="DT333" i="15"/>
  <c r="DL58" i="15"/>
  <c r="DK58" i="15" s="1"/>
  <c r="CN489" i="15"/>
  <c r="AZ507" i="15"/>
  <c r="BQ517" i="15"/>
  <c r="BY78" i="15"/>
  <c r="CS144" i="15"/>
  <c r="BT129" i="15"/>
  <c r="AW229" i="15"/>
  <c r="CT534" i="15"/>
  <c r="CS347" i="15"/>
  <c r="CJ517" i="15"/>
  <c r="DT435" i="15"/>
  <c r="BG80" i="15"/>
  <c r="AW331" i="15"/>
  <c r="CX347" i="15"/>
  <c r="BV466" i="15"/>
  <c r="CY517" i="15"/>
  <c r="BT521" i="15"/>
  <c r="AW551" i="15"/>
  <c r="BP568" i="15"/>
  <c r="BG572" i="15"/>
  <c r="CP80" i="15"/>
  <c r="CP146" i="15"/>
  <c r="BB181" i="15"/>
  <c r="DT182" i="15"/>
  <c r="BL265" i="15"/>
  <c r="DR317" i="15"/>
  <c r="BB331" i="15"/>
  <c r="CK419" i="15"/>
  <c r="BV506" i="15"/>
  <c r="BG551" i="15"/>
  <c r="BG557" i="15"/>
  <c r="AW588" i="15"/>
  <c r="BE97" i="15"/>
  <c r="AZ144" i="15"/>
  <c r="BL181" i="15"/>
  <c r="CA331" i="15"/>
  <c r="BG367" i="15"/>
  <c r="BV490" i="15"/>
  <c r="DJ551" i="15"/>
  <c r="BT588" i="15"/>
  <c r="AU620" i="15"/>
  <c r="AZ624" i="15"/>
  <c r="BI75" i="15"/>
  <c r="BH75" i="15" s="1"/>
  <c r="BE144" i="15"/>
  <c r="CD181" i="15"/>
  <c r="CY313" i="15"/>
  <c r="DT331" i="15"/>
  <c r="BQ381" i="15"/>
  <c r="CY500" i="15"/>
  <c r="CI540" i="15"/>
  <c r="DO551" i="15"/>
  <c r="BO555" i="15"/>
  <c r="BE620" i="15"/>
  <c r="DH144" i="15"/>
  <c r="CI144" i="15"/>
  <c r="DJ181" i="15"/>
  <c r="DR500" i="15"/>
  <c r="DJ384" i="15"/>
  <c r="BB435" i="15"/>
  <c r="DC607" i="15"/>
  <c r="CD62" i="15"/>
  <c r="BV63" i="15"/>
  <c r="DM78" i="15"/>
  <c r="BE113" i="15"/>
  <c r="DR114" i="15"/>
  <c r="DR144" i="15"/>
  <c r="BY246" i="15"/>
  <c r="BV301" i="15"/>
  <c r="BY369" i="15"/>
  <c r="CA435" i="15"/>
  <c r="AZ559" i="15"/>
  <c r="DM607" i="15"/>
  <c r="BO58" i="15"/>
  <c r="CX62" i="15"/>
  <c r="DE63" i="15"/>
  <c r="BJ113" i="15"/>
  <c r="DM246" i="15"/>
  <c r="CA301" i="15"/>
  <c r="CI369" i="15"/>
  <c r="CU435" i="15"/>
  <c r="BG435" i="15"/>
  <c r="DR62" i="15"/>
  <c r="DC95" i="15"/>
  <c r="DR113" i="15"/>
  <c r="DD245" i="15"/>
  <c r="AU333" i="15"/>
  <c r="DO435" i="15"/>
  <c r="BU602" i="15"/>
  <c r="CM75" i="15"/>
  <c r="CL75" i="15" s="1"/>
  <c r="AW130" i="15"/>
  <c r="CZ160" i="15"/>
  <c r="BO164" i="15"/>
  <c r="DR211" i="15"/>
  <c r="BL263" i="15"/>
  <c r="AU299" i="15"/>
  <c r="DC300" i="15"/>
  <c r="CP301" i="15"/>
  <c r="BG331" i="15"/>
  <c r="BE333" i="15"/>
  <c r="CS452" i="15"/>
  <c r="DO487" i="15"/>
  <c r="AU504" i="15"/>
  <c r="AU506" i="15"/>
  <c r="AZ555" i="15"/>
  <c r="BQ588" i="15"/>
  <c r="CA589" i="15"/>
  <c r="CK79" i="15"/>
  <c r="BG130" i="15"/>
  <c r="CZ164" i="15"/>
  <c r="CF263" i="15"/>
  <c r="DJ284" i="15"/>
  <c r="BL331" i="15"/>
  <c r="DC333" i="15"/>
  <c r="BJ504" i="15"/>
  <c r="DE589" i="15"/>
  <c r="AW93" i="15"/>
  <c r="CA130" i="15"/>
  <c r="AW245" i="15"/>
  <c r="DJ263" i="15"/>
  <c r="DM333" i="15"/>
  <c r="DM352" i="15"/>
  <c r="BV381" i="15"/>
  <c r="BO385" i="15"/>
  <c r="CZ435" i="15"/>
  <c r="BY436" i="15"/>
  <c r="CA466" i="15"/>
  <c r="DH470" i="15"/>
  <c r="CU504" i="15"/>
  <c r="CF506" i="15"/>
  <c r="DE555" i="15"/>
  <c r="CZ557" i="15"/>
  <c r="DT588" i="15"/>
  <c r="DJ589" i="15"/>
  <c r="CZ93" i="15"/>
  <c r="AU113" i="15"/>
  <c r="CU245" i="15"/>
  <c r="CU331" i="15"/>
  <c r="DR333" i="15"/>
  <c r="CF381" i="15"/>
  <c r="DJ435" i="15"/>
  <c r="DR470" i="15"/>
  <c r="BJ525" i="15"/>
  <c r="AU542" i="15"/>
  <c r="BB572" i="15"/>
  <c r="AW574" i="15"/>
  <c r="CD575" i="15"/>
  <c r="AZ619" i="15"/>
  <c r="BG112" i="15"/>
  <c r="BV127" i="15"/>
  <c r="AW146" i="15"/>
  <c r="AW250" i="15"/>
  <c r="AZ297" i="15"/>
  <c r="BG450" i="15"/>
  <c r="BB541" i="15"/>
  <c r="DC572" i="15"/>
  <c r="DM574" i="15"/>
  <c r="CA586" i="15"/>
  <c r="BE606" i="15"/>
  <c r="DR607" i="15"/>
  <c r="CT619" i="15"/>
  <c r="BJ624" i="15"/>
  <c r="BO639" i="15"/>
  <c r="CD46" i="15"/>
  <c r="CA61" i="15"/>
  <c r="AW96" i="15"/>
  <c r="DC97" i="15"/>
  <c r="BL112" i="15"/>
  <c r="CS113" i="15"/>
  <c r="AU114" i="15"/>
  <c r="BL126" i="15"/>
  <c r="CA127" i="15"/>
  <c r="CP143" i="15"/>
  <c r="BT144" i="15"/>
  <c r="BB146" i="15"/>
  <c r="BG180" i="15"/>
  <c r="CP181" i="15"/>
  <c r="CK249" i="15"/>
  <c r="CK250" i="15"/>
  <c r="BY297" i="15"/>
  <c r="BQ314" i="15"/>
  <c r="BO318" i="15"/>
  <c r="DE347" i="15"/>
  <c r="CX369" i="15"/>
  <c r="BT415" i="15"/>
  <c r="BV449" i="15"/>
  <c r="CF450" i="15"/>
  <c r="BV541" i="15"/>
  <c r="DR574" i="15"/>
  <c r="AU605" i="15"/>
  <c r="CK606" i="15"/>
  <c r="BE623" i="15"/>
  <c r="AW15" i="15"/>
  <c r="BQ24" i="15"/>
  <c r="CU46" i="15"/>
  <c r="AZ96" i="15"/>
  <c r="CX113" i="15"/>
  <c r="AZ114" i="15"/>
  <c r="CP126" i="15"/>
  <c r="CF127" i="15"/>
  <c r="BQ146" i="15"/>
  <c r="CN233" i="15"/>
  <c r="DE249" i="15"/>
  <c r="CN250" i="15"/>
  <c r="AW313" i="15"/>
  <c r="BV314" i="15"/>
  <c r="DO347" i="15"/>
  <c r="CF415" i="15"/>
  <c r="CN605" i="15"/>
  <c r="CU623" i="15"/>
  <c r="CR24" i="15"/>
  <c r="CQ24" i="15" s="1"/>
  <c r="DM46" i="15"/>
  <c r="DC113" i="15"/>
  <c r="BT114" i="15"/>
  <c r="DO127" i="15"/>
  <c r="CN144" i="15"/>
  <c r="BY146" i="15"/>
  <c r="BE147" i="15"/>
  <c r="DJ249" i="15"/>
  <c r="DT250" i="15"/>
  <c r="BE282" i="15"/>
  <c r="BP296" i="15"/>
  <c r="BZ313" i="15"/>
  <c r="AW432" i="15"/>
  <c r="BV483" i="15"/>
  <c r="DM534" i="15"/>
  <c r="CZ540" i="15"/>
  <c r="DR605" i="15"/>
  <c r="DR534" i="15"/>
  <c r="CX559" i="15"/>
  <c r="DH114" i="15"/>
  <c r="DE146" i="15"/>
  <c r="CO500" i="15"/>
  <c r="CP551" i="15"/>
  <c r="CF80" i="15"/>
  <c r="CD146" i="15"/>
  <c r="CZ180" i="15"/>
  <c r="DM215" i="15"/>
  <c r="BY282" i="15"/>
  <c r="BQ334" i="15"/>
  <c r="DM367" i="15"/>
  <c r="BV437" i="15"/>
  <c r="BL453" i="15"/>
  <c r="DE470" i="15"/>
  <c r="BB471" i="15"/>
  <c r="DT471" i="15"/>
  <c r="BQ489" i="15"/>
  <c r="DM551" i="15"/>
  <c r="BJ574" i="15"/>
  <c r="BJ575" i="15"/>
  <c r="DC605" i="15"/>
  <c r="CD606" i="15"/>
  <c r="DJ624" i="15"/>
  <c r="DR636" i="15"/>
  <c r="DE180" i="15"/>
  <c r="DC282" i="15"/>
  <c r="CS146" i="15"/>
  <c r="CP194" i="15"/>
  <c r="DH282" i="15"/>
  <c r="BL471" i="15"/>
  <c r="AW500" i="15"/>
  <c r="BJ568" i="15"/>
  <c r="DM606" i="15"/>
  <c r="BS619" i="15"/>
  <c r="BR619" i="15" s="1"/>
  <c r="CU80" i="15"/>
  <c r="DJ180" i="15"/>
  <c r="BE42" i="15"/>
  <c r="DJ80" i="15"/>
  <c r="DM95" i="15"/>
  <c r="CU112" i="15"/>
  <c r="BT113" i="15"/>
  <c r="BJ144" i="15"/>
  <c r="DC146" i="15"/>
  <c r="BJ147" i="15"/>
  <c r="DO180" i="15"/>
  <c r="CN181" i="15"/>
  <c r="BL182" i="15"/>
  <c r="CU194" i="15"/>
  <c r="BZ228" i="15"/>
  <c r="BB229" i="15"/>
  <c r="CA265" i="15"/>
  <c r="BU296" i="15"/>
  <c r="AW365" i="15"/>
  <c r="DE399" i="15"/>
  <c r="BV471" i="15"/>
  <c r="BB500" i="15"/>
  <c r="BE525" i="15"/>
  <c r="BB538" i="15"/>
  <c r="BY555" i="15"/>
  <c r="BB557" i="15"/>
  <c r="CP619" i="15"/>
  <c r="DH42" i="15"/>
  <c r="DO80" i="15"/>
  <c r="CD113" i="15"/>
  <c r="DD177" i="15"/>
  <c r="BQ182" i="15"/>
  <c r="CZ194" i="15"/>
  <c r="CI198" i="15"/>
  <c r="CA228" i="15"/>
  <c r="CF265" i="15"/>
  <c r="BO279" i="15"/>
  <c r="CN296" i="15"/>
  <c r="CA471" i="15"/>
  <c r="CN541" i="15"/>
  <c r="BB29" i="15"/>
  <c r="CR41" i="15"/>
  <c r="CQ41" i="15" s="1"/>
  <c r="BJ46" i="15"/>
  <c r="AY58" i="15"/>
  <c r="AX58" i="15" s="1"/>
  <c r="BL59" i="15"/>
  <c r="BQ76" i="15"/>
  <c r="CN113" i="15"/>
  <c r="CD144" i="15"/>
  <c r="DE177" i="15"/>
  <c r="CS181" i="15"/>
  <c r="CF182" i="15"/>
  <c r="CN198" i="15"/>
  <c r="DI228" i="15"/>
  <c r="CP249" i="15"/>
  <c r="BG250" i="15"/>
  <c r="CK262" i="15"/>
  <c r="BG263" i="15"/>
  <c r="DE265" i="15"/>
  <c r="BT279" i="15"/>
  <c r="BP313" i="15"/>
  <c r="BJ330" i="15"/>
  <c r="CJ364" i="15"/>
  <c r="DD398" i="15"/>
  <c r="BT466" i="15"/>
  <c r="CF471" i="15"/>
  <c r="CF525" i="15"/>
  <c r="CZ538" i="15"/>
  <c r="DE541" i="15"/>
  <c r="BL557" i="15"/>
  <c r="CK559" i="15"/>
  <c r="CZ568" i="15"/>
  <c r="DN602" i="15"/>
  <c r="CX619" i="15"/>
  <c r="DB41" i="15"/>
  <c r="DA41" i="15" s="1"/>
  <c r="BY46" i="15"/>
  <c r="DJ59" i="15"/>
  <c r="CZ76" i="15"/>
  <c r="DO177" i="15"/>
  <c r="CP182" i="15"/>
  <c r="CZ262" i="15"/>
  <c r="BU279" i="15"/>
  <c r="BU313" i="15"/>
  <c r="CN347" i="15"/>
  <c r="DH364" i="15"/>
  <c r="DS398" i="15"/>
  <c r="CK471" i="15"/>
  <c r="DM524" i="15"/>
  <c r="DC525" i="15"/>
  <c r="CK557" i="15"/>
  <c r="BO558" i="15"/>
  <c r="CS559" i="15"/>
  <c r="AZ572" i="15"/>
  <c r="DG585" i="15"/>
  <c r="DF585" i="15" s="1"/>
  <c r="CU586" i="15"/>
  <c r="CA29" i="15"/>
  <c r="BY161" i="15"/>
  <c r="CZ330" i="15"/>
  <c r="CU471" i="15"/>
  <c r="DL585" i="15"/>
  <c r="DK585" i="15" s="1"/>
  <c r="DO59" i="15"/>
  <c r="DM28" i="15"/>
  <c r="AW180" i="15"/>
  <c r="AW211" i="15"/>
  <c r="CX250" i="15"/>
  <c r="DJ330" i="15"/>
  <c r="BJ435" i="15"/>
  <c r="CN466" i="15"/>
  <c r="AW470" i="15"/>
  <c r="CZ471" i="15"/>
  <c r="DO557" i="15"/>
  <c r="CZ559" i="15"/>
  <c r="BQ641" i="15"/>
  <c r="BQ12" i="15"/>
  <c r="BE146" i="15"/>
  <c r="CU29" i="15"/>
  <c r="DH46" i="15"/>
  <c r="BB80" i="15"/>
  <c r="DM113" i="15"/>
  <c r="BE114" i="15"/>
  <c r="CI129" i="15"/>
  <c r="BV130" i="15"/>
  <c r="CX144" i="15"/>
  <c r="DH160" i="15"/>
  <c r="BB180" i="15"/>
  <c r="BZ211" i="15"/>
  <c r="DO250" i="15"/>
  <c r="AU282" i="15"/>
  <c r="BB299" i="15"/>
  <c r="CO313" i="15"/>
  <c r="CZ314" i="15"/>
  <c r="DR330" i="15"/>
  <c r="CN335" i="15"/>
  <c r="CZ347" i="15"/>
  <c r="BG348" i="15"/>
  <c r="AZ352" i="15"/>
  <c r="AW367" i="15"/>
  <c r="BB368" i="15"/>
  <c r="CS369" i="15"/>
  <c r="CP381" i="15"/>
  <c r="DT386" i="15"/>
  <c r="CA415" i="15"/>
  <c r="BQ419" i="15"/>
  <c r="BQ435" i="15"/>
  <c r="CU449" i="15"/>
  <c r="CS466" i="15"/>
  <c r="AZ470" i="15"/>
  <c r="DE471" i="15"/>
  <c r="BB487" i="15"/>
  <c r="CK551" i="15"/>
  <c r="BY572" i="15"/>
  <c r="AU574" i="15"/>
  <c r="BJ605" i="15"/>
  <c r="BO622" i="15"/>
  <c r="BT623" i="15"/>
  <c r="BG624" i="15"/>
  <c r="DJ29" i="15"/>
  <c r="CI62" i="15"/>
  <c r="BL79" i="15"/>
  <c r="CA80" i="15"/>
  <c r="DJ130" i="15"/>
  <c r="DJ144" i="15"/>
  <c r="CA146" i="15"/>
  <c r="BL180" i="15"/>
  <c r="DE211" i="15"/>
  <c r="BY215" i="15"/>
  <c r="CP245" i="15"/>
  <c r="BJ246" i="15"/>
  <c r="BJ282" i="15"/>
  <c r="CN317" i="15"/>
  <c r="CP331" i="15"/>
  <c r="DH333" i="15"/>
  <c r="DR335" i="15"/>
  <c r="DJ347" i="15"/>
  <c r="CF348" i="15"/>
  <c r="CU367" i="15"/>
  <c r="DC369" i="15"/>
  <c r="CU419" i="15"/>
  <c r="CP435" i="15"/>
  <c r="BL437" i="15"/>
  <c r="AW453" i="15"/>
  <c r="CK470" i="15"/>
  <c r="AW471" i="15"/>
  <c r="DO471" i="15"/>
  <c r="CK487" i="15"/>
  <c r="BQ490" i="15"/>
  <c r="BV504" i="15"/>
  <c r="BQ506" i="15"/>
  <c r="DR572" i="15"/>
  <c r="BE574" i="15"/>
  <c r="CS605" i="15"/>
  <c r="BG606" i="15"/>
  <c r="BG607" i="15"/>
  <c r="DH622" i="15"/>
  <c r="DJ623" i="15"/>
  <c r="DG636" i="15"/>
  <c r="DF636" i="15" s="1"/>
  <c r="DT11" i="15"/>
  <c r="CK17" i="15"/>
  <c r="DM24" i="15"/>
  <c r="BT28" i="15"/>
  <c r="BV29" i="15"/>
  <c r="DO41" i="15"/>
  <c r="AZ42" i="15"/>
  <c r="AU44" i="15"/>
  <c r="CS46" i="15"/>
  <c r="AW58" i="15"/>
  <c r="CX75" i="15"/>
  <c r="CX76" i="15"/>
  <c r="CX78" i="15"/>
  <c r="CF79" i="15"/>
  <c r="DT96" i="15"/>
  <c r="DM146" i="15"/>
  <c r="AU163" i="15"/>
  <c r="CU181" i="15"/>
  <c r="BG214" i="15"/>
  <c r="BE215" i="15"/>
  <c r="CT245" i="15"/>
  <c r="CO245" i="15"/>
  <c r="BE297" i="15"/>
  <c r="BY300" i="15"/>
  <c r="BG313" i="15"/>
  <c r="CU317" i="15"/>
  <c r="CP317" i="15"/>
  <c r="CD334" i="15"/>
  <c r="BE334" i="15"/>
  <c r="CF385" i="15"/>
  <c r="CU385" i="15"/>
  <c r="DT385" i="15"/>
  <c r="BV402" i="15"/>
  <c r="BB402" i="15"/>
  <c r="CF432" i="15"/>
  <c r="CA432" i="15"/>
  <c r="BV432" i="15"/>
  <c r="DR542" i="15"/>
  <c r="DM542" i="15"/>
  <c r="DH542" i="15"/>
  <c r="DC542" i="15"/>
  <c r="DJ575" i="15"/>
  <c r="DT575" i="15"/>
  <c r="DE575" i="15"/>
  <c r="DE7" i="15"/>
  <c r="BJ163" i="15"/>
  <c r="BQ194" i="15"/>
  <c r="CP214" i="15"/>
  <c r="CF229" i="15"/>
  <c r="DJ229" i="15"/>
  <c r="DE229" i="15"/>
  <c r="CD233" i="15"/>
  <c r="BY233" i="15"/>
  <c r="BT299" i="15"/>
  <c r="DH299" i="15"/>
  <c r="DC299" i="15"/>
  <c r="CS299" i="15"/>
  <c r="BE299" i="15"/>
  <c r="CD299" i="15"/>
  <c r="DT384" i="15"/>
  <c r="CU384" i="15"/>
  <c r="DC8" i="15"/>
  <c r="DT41" i="15"/>
  <c r="AZ44" i="15"/>
  <c r="DO7" i="15"/>
  <c r="AW11" i="15"/>
  <c r="CK15" i="15"/>
  <c r="BD24" i="15"/>
  <c r="BC24" i="15" s="1"/>
  <c r="DM27" i="15"/>
  <c r="CI29" i="15"/>
  <c r="BY42" i="15"/>
  <c r="BE44" i="15"/>
  <c r="CX46" i="15"/>
  <c r="DM76" i="15"/>
  <c r="DO79" i="15"/>
  <c r="BL80" i="15"/>
  <c r="BE95" i="15"/>
  <c r="BL97" i="15"/>
  <c r="CF97" i="15"/>
  <c r="CK109" i="15"/>
  <c r="CZ109" i="15"/>
  <c r="BB112" i="15"/>
  <c r="CI114" i="15"/>
  <c r="DM114" i="15"/>
  <c r="DC114" i="15"/>
  <c r="BY114" i="15"/>
  <c r="AZ129" i="15"/>
  <c r="DT143" i="15"/>
  <c r="DJ143" i="15"/>
  <c r="AU181" i="15"/>
  <c r="DO181" i="15"/>
  <c r="BG211" i="15"/>
  <c r="BQ249" i="15"/>
  <c r="DC279" i="15"/>
  <c r="DR279" i="15"/>
  <c r="BB284" i="15"/>
  <c r="BG299" i="15"/>
  <c r="CU299" i="15"/>
  <c r="CP299" i="15"/>
  <c r="DJ299" i="15"/>
  <c r="CN401" i="15"/>
  <c r="BY401" i="15"/>
  <c r="BJ401" i="15"/>
  <c r="AU401" i="15"/>
  <c r="CJ432" i="15"/>
  <c r="CT432" i="15"/>
  <c r="CO432" i="15"/>
  <c r="CA469" i="15"/>
  <c r="BB469" i="15"/>
  <c r="AW469" i="15"/>
  <c r="DT469" i="15"/>
  <c r="DJ469" i="15"/>
  <c r="DE469" i="15"/>
  <c r="CZ469" i="15"/>
  <c r="CU469" i="15"/>
  <c r="AZ471" i="15"/>
  <c r="DC471" i="15"/>
  <c r="AU471" i="15"/>
  <c r="CI471" i="15"/>
  <c r="DR471" i="15"/>
  <c r="BY471" i="15"/>
  <c r="DH471" i="15"/>
  <c r="BT471" i="15"/>
  <c r="DT7" i="15"/>
  <c r="BG11" i="15"/>
  <c r="AW41" i="15"/>
  <c r="CS42" i="15"/>
  <c r="CD44" i="15"/>
  <c r="AZ61" i="15"/>
  <c r="DT79" i="15"/>
  <c r="BY95" i="15"/>
  <c r="BY143" i="15"/>
  <c r="CX146" i="15"/>
  <c r="BT146" i="15"/>
  <c r="DR146" i="15"/>
  <c r="BO146" i="15"/>
  <c r="AU146" i="15"/>
  <c r="AZ177" i="15"/>
  <c r="AW181" i="15"/>
  <c r="CK195" i="15"/>
  <c r="BL211" i="15"/>
  <c r="DC215" i="15"/>
  <c r="CX215" i="15"/>
  <c r="CS297" i="15"/>
  <c r="DM297" i="15"/>
  <c r="BT297" i="15"/>
  <c r="DH297" i="15"/>
  <c r="BO300" i="15"/>
  <c r="BJ300" i="15"/>
  <c r="AZ300" i="15"/>
  <c r="AU300" i="15"/>
  <c r="DM300" i="15"/>
  <c r="DH300" i="15"/>
  <c r="CI300" i="15"/>
  <c r="CX300" i="15"/>
  <c r="DR420" i="15"/>
  <c r="BO420" i="15"/>
  <c r="DM585" i="15"/>
  <c r="DH585" i="15"/>
  <c r="CZ215" i="15"/>
  <c r="BB215" i="15"/>
  <c r="BJ248" i="15"/>
  <c r="CZ267" i="15"/>
  <c r="CA267" i="15"/>
  <c r="BQ267" i="15"/>
  <c r="BT280" i="15"/>
  <c r="BO283" i="15"/>
  <c r="DJ316" i="15"/>
  <c r="CK316" i="15"/>
  <c r="CA316" i="15"/>
  <c r="BL316" i="15"/>
  <c r="BY419" i="15"/>
  <c r="AU419" i="15"/>
  <c r="AZ437" i="15"/>
  <c r="DS483" i="15"/>
  <c r="DN483" i="15"/>
  <c r="CA491" i="15"/>
  <c r="CF491" i="15"/>
  <c r="CA534" i="15"/>
  <c r="BV534" i="15"/>
  <c r="CZ572" i="15"/>
  <c r="CU572" i="15"/>
  <c r="BV11" i="15"/>
  <c r="CI24" i="15"/>
  <c r="CZ29" i="15"/>
  <c r="BL41" i="15"/>
  <c r="DM42" i="15"/>
  <c r="CN44" i="15"/>
  <c r="BE45" i="15"/>
  <c r="AZ46" i="15"/>
  <c r="DR46" i="15"/>
  <c r="CM58" i="15"/>
  <c r="CL58" i="15" s="1"/>
  <c r="CF61" i="15"/>
  <c r="CF62" i="15"/>
  <c r="CI80" i="15"/>
  <c r="BG143" i="15"/>
  <c r="AW143" i="15"/>
  <c r="CP211" i="15"/>
  <c r="CA214" i="15"/>
  <c r="BQ214" i="15"/>
  <c r="BY280" i="15"/>
  <c r="CI296" i="15"/>
  <c r="CS296" i="15"/>
  <c r="CE568" i="15"/>
  <c r="BL576" i="15"/>
  <c r="BG576" i="15"/>
  <c r="AW576" i="15"/>
  <c r="BL11" i="15"/>
  <c r="BG41" i="15"/>
  <c r="CI44" i="15"/>
  <c r="AZ7" i="15"/>
  <c r="CF11" i="15"/>
  <c r="CM24" i="15"/>
  <c r="CL24" i="15" s="1"/>
  <c r="DE29" i="15"/>
  <c r="BV41" i="15"/>
  <c r="DO42" i="15"/>
  <c r="CX44" i="15"/>
  <c r="CD45" i="15"/>
  <c r="BE46" i="15"/>
  <c r="CR58" i="15"/>
  <c r="CQ58" i="15" s="1"/>
  <c r="AZ59" i="15"/>
  <c r="DC61" i="15"/>
  <c r="BJ63" i="15"/>
  <c r="AW75" i="15"/>
  <c r="BI92" i="15"/>
  <c r="BH92" i="15" s="1"/>
  <c r="BE96" i="15"/>
  <c r="BG109" i="15"/>
  <c r="DH112" i="15"/>
  <c r="BV126" i="15"/>
  <c r="CF126" i="15"/>
  <c r="CD129" i="15"/>
  <c r="AU129" i="15"/>
  <c r="CX129" i="15"/>
  <c r="DC129" i="15"/>
  <c r="BE131" i="15"/>
  <c r="DI143" i="15"/>
  <c r="BY181" i="15"/>
  <c r="DT194" i="15"/>
  <c r="BY199" i="15"/>
  <c r="DO228" i="15"/>
  <c r="DJ228" i="15"/>
  <c r="BO249" i="15"/>
  <c r="AU249" i="15"/>
  <c r="DM249" i="15"/>
  <c r="DC249" i="15"/>
  <c r="CS280" i="15"/>
  <c r="AU386" i="15"/>
  <c r="BE467" i="15"/>
  <c r="BY467" i="15"/>
  <c r="AZ483" i="15"/>
  <c r="CZ58" i="15"/>
  <c r="DH61" i="15"/>
  <c r="CI92" i="15"/>
  <c r="DR95" i="15"/>
  <c r="BL96" i="15"/>
  <c r="BE110" i="15"/>
  <c r="DD126" i="15"/>
  <c r="DH129" i="15"/>
  <c r="CI146" i="15"/>
  <c r="DN160" i="15"/>
  <c r="BQ181" i="15"/>
  <c r="CK181" i="15"/>
  <c r="CF181" i="15"/>
  <c r="DE181" i="15"/>
  <c r="BG181" i="15"/>
  <c r="CA181" i="15"/>
  <c r="CU211" i="15"/>
  <c r="BG228" i="15"/>
  <c r="DH249" i="15"/>
  <c r="DO284" i="15"/>
  <c r="BV284" i="15"/>
  <c r="CN318" i="15"/>
  <c r="AZ386" i="15"/>
  <c r="BZ449" i="15"/>
  <c r="BU449" i="15"/>
  <c r="CS490" i="15"/>
  <c r="CI490" i="15"/>
  <c r="CF521" i="15"/>
  <c r="CA521" i="15"/>
  <c r="BV521" i="15"/>
  <c r="BQ521" i="15"/>
  <c r="CZ585" i="15"/>
  <c r="BE7" i="15"/>
  <c r="CU11" i="15"/>
  <c r="CS24" i="15"/>
  <c r="DO29" i="15"/>
  <c r="CS41" i="15"/>
  <c r="DH44" i="15"/>
  <c r="BT46" i="15"/>
  <c r="DE58" i="15"/>
  <c r="DM62" i="15"/>
  <c r="BN75" i="15"/>
  <c r="BM75" i="15" s="1"/>
  <c r="AZ78" i="15"/>
  <c r="DC80" i="15"/>
  <c r="CS92" i="15"/>
  <c r="CD96" i="15"/>
  <c r="CF160" i="15"/>
  <c r="BV160" i="15"/>
  <c r="BY178" i="15"/>
  <c r="DH178" i="15"/>
  <c r="DC178" i="15"/>
  <c r="CD178" i="15"/>
  <c r="BT248" i="15"/>
  <c r="BE248" i="15"/>
  <c r="CX280" i="15"/>
  <c r="AZ280" i="15"/>
  <c r="AU280" i="15"/>
  <c r="DC280" i="15"/>
  <c r="CI283" i="15"/>
  <c r="BT283" i="15"/>
  <c r="CA418" i="15"/>
  <c r="DO418" i="15"/>
  <c r="CU418" i="15"/>
  <c r="BG418" i="15"/>
  <c r="AW418" i="15"/>
  <c r="BE437" i="15"/>
  <c r="CS437" i="15"/>
  <c r="CN437" i="15"/>
  <c r="CD437" i="15"/>
  <c r="BY437" i="15"/>
  <c r="DR437" i="15"/>
  <c r="DM437" i="15"/>
  <c r="DC506" i="15"/>
  <c r="DR506" i="15"/>
  <c r="DM506" i="15"/>
  <c r="DH506" i="15"/>
  <c r="BB7" i="15"/>
  <c r="CK11" i="15"/>
  <c r="BG7" i="15"/>
  <c r="CZ11" i="15"/>
  <c r="DE17" i="15"/>
  <c r="CW24" i="15"/>
  <c r="CV24" i="15" s="1"/>
  <c r="CX41" i="15"/>
  <c r="CX63" i="15"/>
  <c r="CD75" i="15"/>
  <c r="BE76" i="15"/>
  <c r="DR92" i="15"/>
  <c r="CF96" i="15"/>
  <c r="CU144" i="15"/>
  <c r="DT144" i="15"/>
  <c r="CZ246" i="15"/>
  <c r="BG280" i="15"/>
  <c r="BB280" i="15"/>
  <c r="BL415" i="15"/>
  <c r="BL469" i="15"/>
  <c r="CZ521" i="15"/>
  <c r="CU521" i="15"/>
  <c r="BY538" i="15"/>
  <c r="CD538" i="15"/>
  <c r="AU558" i="15"/>
  <c r="AZ558" i="15"/>
  <c r="AW17" i="15"/>
  <c r="BL7" i="15"/>
  <c r="CK75" i="15"/>
  <c r="CN96" i="15"/>
  <c r="CN131" i="15"/>
  <c r="DR131" i="15"/>
  <c r="CK144" i="15"/>
  <c r="CE228" i="15"/>
  <c r="DH386" i="15"/>
  <c r="CX386" i="15"/>
  <c r="CS386" i="15"/>
  <c r="CI386" i="15"/>
  <c r="CD386" i="15"/>
  <c r="BT386" i="15"/>
  <c r="BO386" i="15"/>
  <c r="BV436" i="15"/>
  <c r="BL436" i="15"/>
  <c r="DE436" i="15"/>
  <c r="CF469" i="15"/>
  <c r="DE11" i="15"/>
  <c r="CP7" i="15"/>
  <c r="DO11" i="15"/>
  <c r="DE15" i="15"/>
  <c r="DJ41" i="15"/>
  <c r="CN46" i="15"/>
  <c r="BT76" i="15"/>
  <c r="CI78" i="15"/>
  <c r="CA79" i="15"/>
  <c r="DR80" i="15"/>
  <c r="CZ96" i="15"/>
  <c r="BE194" i="15"/>
  <c r="BJ194" i="15"/>
  <c r="AZ194" i="15"/>
  <c r="DC198" i="15"/>
  <c r="AU198" i="15"/>
  <c r="CF262" i="15"/>
  <c r="BV262" i="15"/>
  <c r="CJ398" i="15"/>
  <c r="CY398" i="15"/>
  <c r="CO398" i="15"/>
  <c r="AZ602" i="15"/>
  <c r="BJ602" i="15"/>
  <c r="BE602" i="15"/>
  <c r="DH602" i="15"/>
  <c r="DM602" i="15"/>
  <c r="DR602" i="15"/>
  <c r="DJ127" i="15"/>
  <c r="DT180" i="15"/>
  <c r="DE263" i="15"/>
  <c r="DT265" i="15"/>
  <c r="CS282" i="15"/>
  <c r="DM317" i="15"/>
  <c r="CU330" i="15"/>
  <c r="CN369" i="15"/>
  <c r="BT381" i="15"/>
  <c r="BB386" i="15"/>
  <c r="BQ415" i="15"/>
  <c r="BQ437" i="15"/>
  <c r="CY449" i="15"/>
  <c r="CA450" i="15"/>
  <c r="DM452" i="15"/>
  <c r="BQ453" i="15"/>
  <c r="BQ466" i="15"/>
  <c r="DJ467" i="15"/>
  <c r="CN469" i="15"/>
  <c r="BQ483" i="15"/>
  <c r="DE487" i="15"/>
  <c r="BJ489" i="15"/>
  <c r="BG500" i="15"/>
  <c r="CN504" i="15"/>
  <c r="BJ506" i="15"/>
  <c r="BV517" i="15"/>
  <c r="CK525" i="15"/>
  <c r="DC534" i="15"/>
  <c r="BY541" i="15"/>
  <c r="BJ542" i="15"/>
  <c r="CN551" i="15"/>
  <c r="CY568" i="15"/>
  <c r="BE575" i="15"/>
  <c r="CS589" i="15"/>
  <c r="BV590" i="15"/>
  <c r="DM605" i="15"/>
  <c r="BY606" i="15"/>
  <c r="CE619" i="15"/>
  <c r="BY381" i="15"/>
  <c r="CK450" i="15"/>
  <c r="CF453" i="15"/>
  <c r="BV500" i="15"/>
  <c r="CS551" i="15"/>
  <c r="DQ585" i="15"/>
  <c r="DP585" i="15" s="1"/>
  <c r="AZ607" i="15"/>
  <c r="AY636" i="15"/>
  <c r="AX636" i="15" s="1"/>
  <c r="CA437" i="15"/>
  <c r="DE450" i="15"/>
  <c r="CX551" i="15"/>
  <c r="DO586" i="15"/>
  <c r="BQ602" i="15"/>
  <c r="CN606" i="15"/>
  <c r="BE607" i="15"/>
  <c r="CU619" i="15"/>
  <c r="BI636" i="15"/>
  <c r="BH636" i="15" s="1"/>
  <c r="BE262" i="15"/>
  <c r="AU317" i="15"/>
  <c r="CI351" i="15"/>
  <c r="BB352" i="15"/>
  <c r="CT364" i="15"/>
  <c r="BB365" i="15"/>
  <c r="BG368" i="15"/>
  <c r="DR369" i="15"/>
  <c r="DJ450" i="15"/>
  <c r="CZ453" i="15"/>
  <c r="CD466" i="15"/>
  <c r="DH483" i="15"/>
  <c r="BG507" i="15"/>
  <c r="DE508" i="15"/>
  <c r="CZ551" i="15"/>
  <c r="BB585" i="15"/>
  <c r="CD636" i="15"/>
  <c r="BY113" i="15"/>
  <c r="DO130" i="15"/>
  <c r="BY147" i="15"/>
  <c r="DJ177" i="15"/>
  <c r="BV180" i="15"/>
  <c r="CX194" i="15"/>
  <c r="DC211" i="15"/>
  <c r="BB245" i="15"/>
  <c r="CS250" i="15"/>
  <c r="BG262" i="15"/>
  <c r="CF301" i="15"/>
  <c r="BV313" i="15"/>
  <c r="AZ317" i="15"/>
  <c r="BT333" i="15"/>
  <c r="CN351" i="15"/>
  <c r="DC364" i="15"/>
  <c r="BV365" i="15"/>
  <c r="DO367" i="15"/>
  <c r="BL368" i="15"/>
  <c r="DE381" i="15"/>
  <c r="BU398" i="15"/>
  <c r="CF435" i="15"/>
  <c r="DJ453" i="15"/>
  <c r="AW467" i="15"/>
  <c r="BV470" i="15"/>
  <c r="DM483" i="15"/>
  <c r="DO490" i="15"/>
  <c r="CT500" i="15"/>
  <c r="DO508" i="15"/>
  <c r="BG538" i="15"/>
  <c r="DH551" i="15"/>
  <c r="BO572" i="15"/>
  <c r="BG585" i="15"/>
  <c r="CP602" i="15"/>
  <c r="AZ605" i="15"/>
  <c r="DR606" i="15"/>
  <c r="BT607" i="15"/>
  <c r="DE619" i="15"/>
  <c r="CU636" i="15"/>
  <c r="DC147" i="15"/>
  <c r="CF180" i="15"/>
  <c r="BL262" i="15"/>
  <c r="BE317" i="15"/>
  <c r="CD333" i="15"/>
  <c r="DH351" i="15"/>
  <c r="BQ352" i="15"/>
  <c r="DE365" i="15"/>
  <c r="DT367" i="15"/>
  <c r="BQ368" i="15"/>
  <c r="AU369" i="15"/>
  <c r="DJ381" i="15"/>
  <c r="CE398" i="15"/>
  <c r="DO453" i="15"/>
  <c r="BL467" i="15"/>
  <c r="DT508" i="15"/>
  <c r="BO524" i="15"/>
  <c r="AU525" i="15"/>
  <c r="BL538" i="15"/>
  <c r="AU540" i="15"/>
  <c r="CD607" i="15"/>
  <c r="CI113" i="15"/>
  <c r="BB127" i="15"/>
  <c r="BY144" i="15"/>
  <c r="CX180" i="15"/>
  <c r="DH211" i="15"/>
  <c r="DM229" i="15"/>
  <c r="AW265" i="15"/>
  <c r="DN279" i="15"/>
  <c r="BB314" i="15"/>
  <c r="BJ317" i="15"/>
  <c r="BZ347" i="15"/>
  <c r="CP352" i="15"/>
  <c r="DT365" i="15"/>
  <c r="CA368" i="15"/>
  <c r="BE369" i="15"/>
  <c r="BO402" i="15"/>
  <c r="CU437" i="15"/>
  <c r="DT453" i="15"/>
  <c r="BQ467" i="15"/>
  <c r="AZ469" i="15"/>
  <c r="CS470" i="15"/>
  <c r="CP471" i="15"/>
  <c r="DT483" i="15"/>
  <c r="AW487" i="15"/>
  <c r="DE507" i="15"/>
  <c r="CD524" i="15"/>
  <c r="BE534" i="15"/>
  <c r="BE540" i="15"/>
  <c r="DE557" i="15"/>
  <c r="BE568" i="15"/>
  <c r="CD572" i="15"/>
  <c r="DJ576" i="15"/>
  <c r="BT605" i="15"/>
  <c r="CN607" i="15"/>
  <c r="DH636" i="15"/>
  <c r="BQ639" i="15"/>
  <c r="BJ640" i="15"/>
  <c r="BO641" i="15"/>
  <c r="BJ296" i="15"/>
  <c r="CP368" i="15"/>
  <c r="BJ369" i="15"/>
  <c r="DE386" i="15"/>
  <c r="CZ437" i="15"/>
  <c r="DJ557" i="15"/>
  <c r="CW602" i="15"/>
  <c r="CV602" i="15" s="1"/>
  <c r="CD605" i="15"/>
  <c r="CS607" i="15"/>
  <c r="CA639" i="15"/>
  <c r="BT640" i="15"/>
  <c r="DS636" i="15"/>
  <c r="CP639" i="15"/>
  <c r="DH640" i="15"/>
  <c r="CS641" i="15"/>
  <c r="CD369" i="15"/>
  <c r="AW386" i="15"/>
  <c r="BB437" i="15"/>
  <c r="CT449" i="15"/>
  <c r="CI452" i="15"/>
  <c r="CU467" i="15"/>
  <c r="BE517" i="15"/>
  <c r="CO534" i="15"/>
  <c r="CU540" i="15"/>
  <c r="BT555" i="15"/>
  <c r="BT558" i="15"/>
  <c r="DE585" i="15"/>
  <c r="DE639" i="15"/>
  <c r="DM640" i="15"/>
  <c r="DO641" i="15"/>
  <c r="DO279" i="15"/>
  <c r="DE279" i="15"/>
  <c r="DJ279" i="15"/>
  <c r="BT540" i="15"/>
  <c r="BY540" i="15"/>
  <c r="CK640" i="15"/>
  <c r="CU640" i="15"/>
  <c r="AW640" i="15"/>
  <c r="CP640" i="15"/>
  <c r="CA640" i="15"/>
  <c r="DT640" i="15"/>
  <c r="BV640" i="15"/>
  <c r="DO640" i="15"/>
  <c r="BQ640" i="15"/>
  <c r="DJ640" i="15"/>
  <c r="BL640" i="15"/>
  <c r="DE640" i="15"/>
  <c r="BG640" i="15"/>
  <c r="CZ640" i="15"/>
  <c r="BB640" i="15"/>
  <c r="CU7" i="15"/>
  <c r="DM8" i="15"/>
  <c r="CZ10" i="15"/>
  <c r="BQ27" i="15"/>
  <c r="BT41" i="15"/>
  <c r="BS58" i="15"/>
  <c r="BR58" i="15" s="1"/>
  <c r="AW59" i="15"/>
  <c r="CI61" i="15"/>
  <c r="CU62" i="15"/>
  <c r="DO75" i="15"/>
  <c r="DJ75" i="15"/>
  <c r="CS78" i="15"/>
  <c r="AZ92" i="15"/>
  <c r="BE92" i="15"/>
  <c r="AU92" i="15"/>
  <c r="DT93" i="15"/>
  <c r="BQ93" i="15"/>
  <c r="BY93" i="15"/>
  <c r="DC96" i="15"/>
  <c r="CS96" i="15"/>
  <c r="BY96" i="15"/>
  <c r="BT96" i="15"/>
  <c r="CI97" i="15"/>
  <c r="DE109" i="15"/>
  <c r="BJ110" i="15"/>
  <c r="BB126" i="15"/>
  <c r="AW126" i="15"/>
  <c r="CP129" i="15"/>
  <c r="CZ129" i="15"/>
  <c r="CU129" i="15"/>
  <c r="BL129" i="15"/>
  <c r="DT129" i="15"/>
  <c r="BG129" i="15"/>
  <c r="CZ177" i="15"/>
  <c r="CU177" i="15"/>
  <c r="CX197" i="15"/>
  <c r="AZ197" i="15"/>
  <c r="BT197" i="15"/>
  <c r="BJ197" i="15"/>
  <c r="DR197" i="15"/>
  <c r="DH197" i="15"/>
  <c r="DC197" i="15"/>
  <c r="BY197" i="15"/>
  <c r="DH232" i="15"/>
  <c r="CS232" i="15"/>
  <c r="AU232" i="15"/>
  <c r="CN232" i="15"/>
  <c r="BY232" i="15"/>
  <c r="BT232" i="15"/>
  <c r="DR232" i="15"/>
  <c r="BJ232" i="15"/>
  <c r="DM232" i="15"/>
  <c r="BE232" i="15"/>
  <c r="DC232" i="15"/>
  <c r="CX232" i="15"/>
  <c r="CI232" i="15"/>
  <c r="CD232" i="15"/>
  <c r="DN262" i="15"/>
  <c r="DI262" i="15"/>
  <c r="AZ450" i="15"/>
  <c r="AU450" i="15"/>
  <c r="CI450" i="15"/>
  <c r="DR450" i="15"/>
  <c r="CD450" i="15"/>
  <c r="DC450" i="15"/>
  <c r="BJ450" i="15"/>
  <c r="BT450" i="15"/>
  <c r="DH450" i="15"/>
  <c r="CX450" i="15"/>
  <c r="CS450" i="15"/>
  <c r="CN450" i="15"/>
  <c r="BY450" i="15"/>
  <c r="CF10" i="15"/>
  <c r="BV198" i="15"/>
  <c r="DE198" i="15"/>
  <c r="BB198" i="15"/>
  <c r="DJ198" i="15"/>
  <c r="BG198" i="15"/>
  <c r="CZ198" i="15"/>
  <c r="AW198" i="15"/>
  <c r="CU198" i="15"/>
  <c r="CP198" i="15"/>
  <c r="CK198" i="15"/>
  <c r="CF198" i="15"/>
  <c r="DO198" i="15"/>
  <c r="BG42" i="15"/>
  <c r="CK46" i="15"/>
  <c r="DJ46" i="15"/>
  <c r="BL46" i="15"/>
  <c r="CU61" i="15"/>
  <c r="BB109" i="15"/>
  <c r="AW109" i="15"/>
  <c r="BP109" i="15"/>
  <c r="DJ109" i="15"/>
  <c r="CK112" i="15"/>
  <c r="CP112" i="15"/>
  <c r="CA112" i="15"/>
  <c r="CD126" i="15"/>
  <c r="BT126" i="15"/>
  <c r="DR127" i="15"/>
  <c r="BY164" i="15"/>
  <c r="CN164" i="15"/>
  <c r="DC164" i="15"/>
  <c r="AU164" i="15"/>
  <c r="DR164" i="15"/>
  <c r="CI93" i="15"/>
  <c r="BT93" i="15"/>
  <c r="DC93" i="15"/>
  <c r="AZ93" i="15"/>
  <c r="BL282" i="15"/>
  <c r="BB282" i="15"/>
  <c r="BG282" i="15"/>
  <c r="DJ282" i="15"/>
  <c r="AW282" i="15"/>
  <c r="CF282" i="15"/>
  <c r="CA282" i="15"/>
  <c r="CZ7" i="15"/>
  <c r="DC10" i="15"/>
  <c r="AZ12" i="15"/>
  <c r="BG24" i="15"/>
  <c r="CA27" i="15"/>
  <c r="BV58" i="15"/>
  <c r="CM7" i="15"/>
  <c r="CL7" i="15" s="1"/>
  <c r="DB7" i="15"/>
  <c r="DA7" i="15" s="1"/>
  <c r="BS7" i="15"/>
  <c r="BR7" i="15" s="1"/>
  <c r="DC7" i="15"/>
  <c r="DJ10" i="15"/>
  <c r="BB11" i="15"/>
  <c r="BQ15" i="15"/>
  <c r="BV24" i="15"/>
  <c r="CF24" i="15"/>
  <c r="BO24" i="15"/>
  <c r="BY41" i="15"/>
  <c r="CD42" i="15"/>
  <c r="DC42" i="15"/>
  <c r="CI42" i="15"/>
  <c r="BT42" i="15"/>
  <c r="DO58" i="15"/>
  <c r="BG59" i="15"/>
  <c r="CZ61" i="15"/>
  <c r="CZ62" i="15"/>
  <c r="CW75" i="15"/>
  <c r="CV75" i="15" s="1"/>
  <c r="DC78" i="15"/>
  <c r="BJ92" i="15"/>
  <c r="CF93" i="15"/>
  <c r="AU95" i="15"/>
  <c r="DM97" i="15"/>
  <c r="BU109" i="15"/>
  <c r="DT109" i="15"/>
  <c r="CF112" i="15"/>
  <c r="CI147" i="15"/>
  <c r="CX147" i="15"/>
  <c r="AZ147" i="15"/>
  <c r="CS147" i="15"/>
  <c r="CN147" i="15"/>
  <c r="AU147" i="15"/>
  <c r="BT147" i="15"/>
  <c r="DR147" i="15"/>
  <c r="DM147" i="15"/>
  <c r="CD147" i="15"/>
  <c r="DT164" i="15"/>
  <c r="CP164" i="15"/>
  <c r="DO164" i="15"/>
  <c r="BG164" i="15"/>
  <c r="DJ164" i="15"/>
  <c r="BB164" i="15"/>
  <c r="DE164" i="15"/>
  <c r="AW164" i="15"/>
  <c r="CU164" i="15"/>
  <c r="CK164" i="15"/>
  <c r="CF164" i="15"/>
  <c r="CA164" i="15"/>
  <c r="DL92" i="15"/>
  <c r="DK92" i="15" s="1"/>
  <c r="DQ92" i="15"/>
  <c r="DP92" i="15" s="1"/>
  <c r="DT58" i="15"/>
  <c r="BO92" i="15"/>
  <c r="BY92" i="15"/>
  <c r="BT92" i="15"/>
  <c r="CN93" i="15"/>
  <c r="DO97" i="15"/>
  <c r="DM110" i="15"/>
  <c r="BO110" i="15"/>
  <c r="DD143" i="15"/>
  <c r="DN143" i="15"/>
  <c r="AW147" i="15"/>
  <c r="CF147" i="15"/>
  <c r="DT147" i="15"/>
  <c r="BQ147" i="15"/>
  <c r="BL147" i="15"/>
  <c r="BL165" i="15"/>
  <c r="AW165" i="15"/>
  <c r="CI228" i="15"/>
  <c r="CS228" i="15"/>
  <c r="CX228" i="15"/>
  <c r="CN228" i="15"/>
  <c r="CD41" i="15"/>
  <c r="BX7" i="15"/>
  <c r="BW7" i="15" s="1"/>
  <c r="DT10" i="15"/>
  <c r="BT24" i="15"/>
  <c r="DH28" i="15"/>
  <c r="CI28" i="15"/>
  <c r="DR28" i="15"/>
  <c r="CM41" i="15"/>
  <c r="CL41" i="15" s="1"/>
  <c r="CF42" i="15"/>
  <c r="DV58" i="15"/>
  <c r="DU58" i="15" s="1"/>
  <c r="DQ58" i="15"/>
  <c r="DP58" i="15" s="1"/>
  <c r="AW61" i="15"/>
  <c r="DE61" i="15"/>
  <c r="AU62" i="15"/>
  <c r="DO62" i="15"/>
  <c r="AU78" i="15"/>
  <c r="DR78" i="15"/>
  <c r="CA92" i="15"/>
  <c r="BV92" i="15"/>
  <c r="CS93" i="15"/>
  <c r="AZ97" i="15"/>
  <c r="DT97" i="15"/>
  <c r="BQ109" i="15"/>
  <c r="CA109" i="15"/>
  <c r="BZ109" i="15"/>
  <c r="DE112" i="15"/>
  <c r="AW114" i="15"/>
  <c r="DO129" i="15"/>
  <c r="DE143" i="15"/>
  <c r="DO143" i="15"/>
  <c r="DE147" i="15"/>
  <c r="CJ160" i="15"/>
  <c r="CO160" i="15"/>
  <c r="DN296" i="15"/>
  <c r="DI296" i="15"/>
  <c r="DL24" i="15"/>
  <c r="DK24" i="15" s="1"/>
  <c r="CK59" i="15"/>
  <c r="CF59" i="15"/>
  <c r="CA59" i="15"/>
  <c r="DT59" i="15"/>
  <c r="BB59" i="15"/>
  <c r="CP59" i="15"/>
  <c r="BB62" i="15"/>
  <c r="CT126" i="15"/>
  <c r="CY126" i="15"/>
  <c r="CI161" i="15"/>
  <c r="DH161" i="15"/>
  <c r="BE161" i="15"/>
  <c r="DM161" i="15"/>
  <c r="DC161" i="15"/>
  <c r="AU161" i="15"/>
  <c r="CX161" i="15"/>
  <c r="DR161" i="15"/>
  <c r="AZ211" i="15"/>
  <c r="BJ211" i="15"/>
  <c r="BE211" i="15"/>
  <c r="AU211" i="15"/>
  <c r="CC7" i="15"/>
  <c r="CB7" i="15" s="1"/>
  <c r="DM25" i="15"/>
  <c r="CF29" i="15"/>
  <c r="AW29" i="15"/>
  <c r="CU42" i="15"/>
  <c r="BB58" i="15"/>
  <c r="BL58" i="15"/>
  <c r="BT75" i="15"/>
  <c r="DT75" i="15"/>
  <c r="DJ79" i="15"/>
  <c r="BG79" i="15"/>
  <c r="AW79" i="15"/>
  <c r="CZ79" i="15"/>
  <c r="CU79" i="15"/>
  <c r="CW92" i="15"/>
  <c r="CV92" i="15" s="1"/>
  <c r="DH93" i="15"/>
  <c r="BT95" i="15"/>
  <c r="CS95" i="15"/>
  <c r="CN95" i="15"/>
  <c r="CD95" i="15"/>
  <c r="DM96" i="15"/>
  <c r="BG97" i="15"/>
  <c r="CO109" i="15"/>
  <c r="CT109" i="15"/>
  <c r="CI109" i="15"/>
  <c r="DJ112" i="15"/>
  <c r="CK126" i="15"/>
  <c r="CU126" i="15"/>
  <c r="BQ130" i="15"/>
  <c r="CU130" i="15"/>
  <c r="CP130" i="15"/>
  <c r="CK130" i="15"/>
  <c r="DT130" i="15"/>
  <c r="BL130" i="15"/>
  <c r="CZ130" i="15"/>
  <c r="AZ143" i="15"/>
  <c r="BE148" i="15"/>
  <c r="CI148" i="15"/>
  <c r="BT148" i="15"/>
  <c r="BG161" i="15"/>
  <c r="DJ161" i="15"/>
  <c r="BB161" i="15"/>
  <c r="CP161" i="15"/>
  <c r="CK161" i="15"/>
  <c r="CF161" i="15"/>
  <c r="CA161" i="15"/>
  <c r="CN177" i="15"/>
  <c r="DH7" i="15"/>
  <c r="BY12" i="15"/>
  <c r="BE12" i="15"/>
  <c r="DH12" i="15"/>
  <c r="CD25" i="15"/>
  <c r="BL27" i="15"/>
  <c r="CU27" i="15"/>
  <c r="BO75" i="15"/>
  <c r="DB75" i="15"/>
  <c r="DA75" i="15" s="1"/>
  <c r="AU7" i="15"/>
  <c r="AU8" i="15"/>
  <c r="BQ11" i="15"/>
  <c r="CP11" i="15"/>
  <c r="BY11" i="15"/>
  <c r="CD24" i="15"/>
  <c r="CU59" i="15"/>
  <c r="BE61" i="15"/>
  <c r="BJ62" i="15"/>
  <c r="CD7" i="15"/>
  <c r="DM7" i="15"/>
  <c r="BE8" i="15"/>
  <c r="BB10" i="15"/>
  <c r="CA11" i="15"/>
  <c r="DH24" i="15"/>
  <c r="DR24" i="15"/>
  <c r="CH24" i="15"/>
  <c r="CG24" i="15" s="1"/>
  <c r="CK29" i="15"/>
  <c r="CX42" i="15"/>
  <c r="CZ46" i="15"/>
  <c r="BN58" i="15"/>
  <c r="BM58" i="15" s="1"/>
  <c r="BD58" i="15"/>
  <c r="BC58" i="15" s="1"/>
  <c r="CZ59" i="15"/>
  <c r="BG61" i="15"/>
  <c r="DT61" i="15"/>
  <c r="BS75" i="15"/>
  <c r="BR75" i="15" s="1"/>
  <c r="CC75" i="15"/>
  <c r="CB75" i="15" s="1"/>
  <c r="BX75" i="15"/>
  <c r="BW75" i="15" s="1"/>
  <c r="DE79" i="15"/>
  <c r="DC92" i="15"/>
  <c r="AU93" i="15"/>
  <c r="DM93" i="15"/>
  <c r="CK95" i="15"/>
  <c r="BG95" i="15"/>
  <c r="CX95" i="15"/>
  <c r="DO112" i="15"/>
  <c r="DE126" i="15"/>
  <c r="DE130" i="15"/>
  <c r="CP177" i="15"/>
  <c r="BL198" i="15"/>
  <c r="CX267" i="15"/>
  <c r="CS267" i="15"/>
  <c r="CN267" i="15"/>
  <c r="BY267" i="15"/>
  <c r="BO267" i="15"/>
  <c r="BJ267" i="15"/>
  <c r="BE267" i="15"/>
  <c r="AU267" i="15"/>
  <c r="DR267" i="15"/>
  <c r="DC267" i="15"/>
  <c r="CI267" i="15"/>
  <c r="CD267" i="15"/>
  <c r="DO10" i="15"/>
  <c r="CF7" i="15"/>
  <c r="BG10" i="15"/>
  <c r="CD11" i="15"/>
  <c r="DE59" i="15"/>
  <c r="CN61" i="15"/>
  <c r="BT61" i="15"/>
  <c r="BT62" i="15"/>
  <c r="BE62" i="15"/>
  <c r="CI75" i="15"/>
  <c r="CN75" i="15"/>
  <c r="DV75" i="15"/>
  <c r="DU75" i="15" s="1"/>
  <c r="BO78" i="15"/>
  <c r="BE78" i="15"/>
  <c r="DH78" i="15"/>
  <c r="CN78" i="15"/>
  <c r="BT78" i="15"/>
  <c r="DR93" i="15"/>
  <c r="BO97" i="15"/>
  <c r="AW112" i="15"/>
  <c r="DT112" i="15"/>
  <c r="DE114" i="15"/>
  <c r="CZ114" i="15"/>
  <c r="DT114" i="15"/>
  <c r="DO126" i="15"/>
  <c r="BL10" i="15"/>
  <c r="DV24" i="15"/>
  <c r="DU24" i="15" s="1"/>
  <c r="DG24" i="15"/>
  <c r="DF24" i="15" s="1"/>
  <c r="CP61" i="15"/>
  <c r="DO61" i="15"/>
  <c r="BQ61" i="15"/>
  <c r="BG62" i="15"/>
  <c r="BV62" i="15"/>
  <c r="DJ62" i="15"/>
  <c r="CK78" i="15"/>
  <c r="DJ78" i="15"/>
  <c r="BB78" i="15"/>
  <c r="DM92" i="15"/>
  <c r="BE93" i="15"/>
  <c r="CZ97" i="15"/>
  <c r="CU97" i="15"/>
  <c r="BQ97" i="15"/>
  <c r="DT126" i="15"/>
  <c r="BP143" i="15"/>
  <c r="CE143" i="15"/>
  <c r="BZ143" i="15"/>
  <c r="BJ160" i="15"/>
  <c r="DM182" i="15"/>
  <c r="BO182" i="15"/>
  <c r="BE182" i="15"/>
  <c r="CU300" i="15"/>
  <c r="DT300" i="15"/>
  <c r="CP300" i="15"/>
  <c r="BB300" i="15"/>
  <c r="DO300" i="15"/>
  <c r="CK300" i="15"/>
  <c r="AW300" i="15"/>
  <c r="DE300" i="15"/>
  <c r="DJ300" i="15"/>
  <c r="BL300" i="15"/>
  <c r="BG300" i="15"/>
  <c r="CZ300" i="15"/>
  <c r="CF300" i="15"/>
  <c r="CN8" i="15"/>
  <c r="DR8" i="15"/>
  <c r="CD8" i="15"/>
  <c r="CN10" i="15"/>
  <c r="CX10" i="15"/>
  <c r="CA10" i="15"/>
  <c r="CC58" i="15"/>
  <c r="CB58" i="15" s="1"/>
  <c r="CH58" i="15"/>
  <c r="CG58" i="15" s="1"/>
  <c r="BJ93" i="15"/>
  <c r="BQ113" i="15"/>
  <c r="CK113" i="15"/>
  <c r="BV113" i="15"/>
  <c r="BL160" i="15"/>
  <c r="CU233" i="15"/>
  <c r="CA233" i="15"/>
  <c r="DE233" i="15"/>
  <c r="BG233" i="15"/>
  <c r="BV233" i="15"/>
  <c r="BL233" i="15"/>
  <c r="DT233" i="15"/>
  <c r="DO233" i="15"/>
  <c r="AW233" i="15"/>
  <c r="CZ233" i="15"/>
  <c r="CP233" i="15"/>
  <c r="CK233" i="15"/>
  <c r="CF233" i="15"/>
  <c r="BG232" i="15"/>
  <c r="DO232" i="15"/>
  <c r="DN245" i="15"/>
  <c r="DJ262" i="15"/>
  <c r="DT262" i="15"/>
  <c r="BQ266" i="15"/>
  <c r="BL266" i="15"/>
  <c r="CU297" i="15"/>
  <c r="BV297" i="15"/>
  <c r="DJ297" i="15"/>
  <c r="CZ297" i="15"/>
  <c r="CP297" i="15"/>
  <c r="CI301" i="15"/>
  <c r="BJ301" i="15"/>
  <c r="DC301" i="15"/>
  <c r="BE301" i="15"/>
  <c r="AU301" i="15"/>
  <c r="CD301" i="15"/>
  <c r="AW330" i="15"/>
  <c r="BB330" i="15"/>
  <c r="BL347" i="15"/>
  <c r="AW347" i="15"/>
  <c r="CI416" i="15"/>
  <c r="CS416" i="15"/>
  <c r="BJ416" i="15"/>
  <c r="AZ416" i="15"/>
  <c r="DH416" i="15"/>
  <c r="BY416" i="15"/>
  <c r="BO416" i="15"/>
  <c r="AU416" i="15"/>
  <c r="CE194" i="15"/>
  <c r="BZ194" i="15"/>
  <c r="BO195" i="15"/>
  <c r="BJ195" i="15"/>
  <c r="CU197" i="15"/>
  <c r="CK197" i="15"/>
  <c r="DT197" i="15"/>
  <c r="BV197" i="15"/>
  <c r="CS199" i="15"/>
  <c r="AZ199" i="15"/>
  <c r="CI199" i="15"/>
  <c r="CD199" i="15"/>
  <c r="CU228" i="15"/>
  <c r="CP228" i="15"/>
  <c r="BL231" i="15"/>
  <c r="AW231" i="15"/>
  <c r="CF232" i="15"/>
  <c r="DO245" i="15"/>
  <c r="DJ245" i="15"/>
  <c r="DS245" i="15"/>
  <c r="DO262" i="15"/>
  <c r="BB382" i="15"/>
  <c r="DO382" i="15"/>
  <c r="AW382" i="15"/>
  <c r="DE382" i="15"/>
  <c r="CF382" i="15"/>
  <c r="CK382" i="15"/>
  <c r="CA382" i="15"/>
  <c r="BQ382" i="15"/>
  <c r="BL382" i="15"/>
  <c r="BG382" i="15"/>
  <c r="DT382" i="15"/>
  <c r="DJ382" i="15"/>
  <c r="BB416" i="15"/>
  <c r="DO416" i="15"/>
  <c r="AU432" i="15"/>
  <c r="AZ432" i="15"/>
  <c r="BJ432" i="15"/>
  <c r="BZ500" i="15"/>
  <c r="CE500" i="15"/>
  <c r="DR177" i="15"/>
  <c r="DC177" i="15"/>
  <c r="BU194" i="15"/>
  <c r="BQ195" i="15"/>
  <c r="CU195" i="15"/>
  <c r="CP195" i="15"/>
  <c r="DH199" i="15"/>
  <c r="BV212" i="15"/>
  <c r="CS246" i="15"/>
  <c r="CI246" i="15"/>
  <c r="CD246" i="15"/>
  <c r="DR246" i="15"/>
  <c r="BE246" i="15"/>
  <c r="CN246" i="15"/>
  <c r="BQ248" i="15"/>
  <c r="AU250" i="15"/>
  <c r="DC250" i="15"/>
  <c r="DH263" i="15"/>
  <c r="BT263" i="15"/>
  <c r="DJ280" i="15"/>
  <c r="CF280" i="15"/>
  <c r="BL280" i="15"/>
  <c r="DE297" i="15"/>
  <c r="CX313" i="15"/>
  <c r="CS313" i="15"/>
  <c r="DR318" i="15"/>
  <c r="CI318" i="15"/>
  <c r="BE318" i="15"/>
  <c r="AZ318" i="15"/>
  <c r="CS318" i="15"/>
  <c r="DH318" i="15"/>
  <c r="CE330" i="15"/>
  <c r="BP330" i="15"/>
  <c r="BZ330" i="15"/>
  <c r="CF351" i="15"/>
  <c r="DT351" i="15"/>
  <c r="CS364" i="15"/>
  <c r="CN364" i="15"/>
  <c r="DC29" i="15"/>
  <c r="DR44" i="15"/>
  <c r="BB63" i="15"/>
  <c r="BB76" i="15"/>
  <c r="AW80" i="15"/>
  <c r="DE80" i="15"/>
  <c r="BO112" i="15"/>
  <c r="BJ114" i="15"/>
  <c r="CU127" i="15"/>
  <c r="CS131" i="15"/>
  <c r="BL143" i="15"/>
  <c r="AW144" i="15"/>
  <c r="CF146" i="15"/>
  <c r="CA160" i="15"/>
  <c r="CI194" i="15"/>
  <c r="CA197" i="15"/>
  <c r="DM199" i="15"/>
  <c r="BU211" i="15"/>
  <c r="BP211" i="15"/>
  <c r="CA212" i="15"/>
  <c r="BO214" i="15"/>
  <c r="DE228" i="15"/>
  <c r="CK232" i="15"/>
  <c r="CX246" i="15"/>
  <c r="BQ263" i="15"/>
  <c r="CA263" i="15"/>
  <c r="DT263" i="15"/>
  <c r="BV263" i="15"/>
  <c r="DO263" i="15"/>
  <c r="CZ263" i="15"/>
  <c r="BB263" i="15"/>
  <c r="BO263" i="15"/>
  <c r="BY279" i="15"/>
  <c r="CN282" i="15"/>
  <c r="DM318" i="15"/>
  <c r="DO449" i="15"/>
  <c r="DT449" i="15"/>
  <c r="DE449" i="15"/>
  <c r="BO130" i="15"/>
  <c r="CX131" i="15"/>
  <c r="BO143" i="15"/>
  <c r="CF197" i="15"/>
  <c r="DR199" i="15"/>
  <c r="CF212" i="15"/>
  <c r="CD248" i="15"/>
  <c r="DR248" i="15"/>
  <c r="AU248" i="15"/>
  <c r="DM248" i="15"/>
  <c r="DC248" i="15"/>
  <c r="CI248" i="15"/>
  <c r="BY248" i="15"/>
  <c r="AZ250" i="15"/>
  <c r="BO262" i="15"/>
  <c r="CD263" i="15"/>
  <c r="CK296" i="15"/>
  <c r="CK313" i="15"/>
  <c r="CZ313" i="15"/>
  <c r="CU313" i="15"/>
  <c r="CP313" i="15"/>
  <c r="CN313" i="15"/>
  <c r="BO334" i="15"/>
  <c r="DC334" i="15"/>
  <c r="AU334" i="15"/>
  <c r="DR334" i="15"/>
  <c r="DM334" i="15"/>
  <c r="DH334" i="15"/>
  <c r="CS334" i="15"/>
  <c r="CN334" i="15"/>
  <c r="CI334" i="15"/>
  <c r="BJ334" i="15"/>
  <c r="AZ449" i="15"/>
  <c r="AU177" i="15"/>
  <c r="DH177" i="15"/>
  <c r="DR212" i="15"/>
  <c r="BJ212" i="15"/>
  <c r="CZ232" i="15"/>
  <c r="BY245" i="15"/>
  <c r="CD245" i="15"/>
  <c r="CK280" i="15"/>
  <c r="CF335" i="15"/>
  <c r="BV335" i="15"/>
  <c r="BQ335" i="15"/>
  <c r="CZ335" i="15"/>
  <c r="DO401" i="15"/>
  <c r="BV401" i="15"/>
  <c r="BQ401" i="15"/>
  <c r="BG401" i="15"/>
  <c r="DE401" i="15"/>
  <c r="DR194" i="15"/>
  <c r="DC194" i="15"/>
  <c r="DO212" i="15"/>
  <c r="AW212" i="15"/>
  <c r="CP212" i="15"/>
  <c r="CU212" i="15"/>
  <c r="BT245" i="15"/>
  <c r="BO250" i="15"/>
  <c r="DM250" i="15"/>
  <c r="BY250" i="15"/>
  <c r="DH250" i="15"/>
  <c r="BT250" i="15"/>
  <c r="BE250" i="15"/>
  <c r="BJ250" i="15"/>
  <c r="CA262" i="15"/>
  <c r="CN263" i="15"/>
  <c r="CI279" i="15"/>
  <c r="CX279" i="15"/>
  <c r="BQ17" i="15"/>
  <c r="BO29" i="15"/>
  <c r="DR29" i="15"/>
  <c r="BJ44" i="15"/>
  <c r="CI46" i="15"/>
  <c r="CA63" i="15"/>
  <c r="BD75" i="15"/>
  <c r="BC75" i="15" s="1"/>
  <c r="CI76" i="15"/>
  <c r="DT80" i="15"/>
  <c r="CP109" i="15"/>
  <c r="CD114" i="15"/>
  <c r="CN129" i="15"/>
  <c r="BL144" i="15"/>
  <c r="DM144" i="15"/>
  <c r="BG146" i="15"/>
  <c r="CU160" i="15"/>
  <c r="DC163" i="15"/>
  <c r="BE177" i="15"/>
  <c r="DM177" i="15"/>
  <c r="BJ178" i="15"/>
  <c r="DJ197" i="15"/>
  <c r="CX198" i="15"/>
  <c r="CZ212" i="15"/>
  <c r="BO215" i="15"/>
  <c r="CN215" i="15"/>
  <c r="CI215" i="15"/>
  <c r="DH215" i="15"/>
  <c r="AZ215" i="15"/>
  <c r="CD215" i="15"/>
  <c r="BB228" i="15"/>
  <c r="AW228" i="15"/>
  <c r="BP228" i="15"/>
  <c r="BB232" i="15"/>
  <c r="DJ232" i="15"/>
  <c r="AZ233" i="15"/>
  <c r="BV245" i="15"/>
  <c r="CA245" i="15"/>
  <c r="CX248" i="15"/>
  <c r="CA250" i="15"/>
  <c r="DJ250" i="15"/>
  <c r="BV250" i="15"/>
  <c r="CU250" i="15"/>
  <c r="BQ250" i="15"/>
  <c r="CX262" i="15"/>
  <c r="CN262" i="15"/>
  <c r="CP263" i="15"/>
  <c r="CA266" i="15"/>
  <c r="CS279" i="15"/>
  <c r="CZ280" i="15"/>
  <c r="AW297" i="15"/>
  <c r="DC384" i="15"/>
  <c r="CD384" i="15"/>
  <c r="DM384" i="15"/>
  <c r="BT384" i="15"/>
  <c r="BJ384" i="15"/>
  <c r="BE384" i="15"/>
  <c r="DR384" i="15"/>
  <c r="AZ384" i="15"/>
  <c r="DH384" i="15"/>
  <c r="CX384" i="15"/>
  <c r="CS384" i="15"/>
  <c r="CN384" i="15"/>
  <c r="CI384" i="15"/>
  <c r="CX418" i="15"/>
  <c r="DH418" i="15"/>
  <c r="CN418" i="15"/>
  <c r="CI418" i="15"/>
  <c r="DC418" i="15"/>
  <c r="DC454" i="15"/>
  <c r="DM454" i="15"/>
  <c r="CX454" i="15"/>
  <c r="CI454" i="15"/>
  <c r="BT454" i="15"/>
  <c r="BT44" i="15"/>
  <c r="CW58" i="15"/>
  <c r="CV58" i="15" s="1"/>
  <c r="CK76" i="15"/>
  <c r="BV80" i="15"/>
  <c r="CD143" i="15"/>
  <c r="BP177" i="15"/>
  <c r="DC181" i="15"/>
  <c r="BT181" i="15"/>
  <c r="CX181" i="15"/>
  <c r="BO181" i="15"/>
  <c r="DE194" i="15"/>
  <c r="DO194" i="15"/>
  <c r="DH194" i="15"/>
  <c r="BB197" i="15"/>
  <c r="DO197" i="15"/>
  <c r="AZ198" i="15"/>
  <c r="CS211" i="15"/>
  <c r="DE212" i="15"/>
  <c r="DT228" i="15"/>
  <c r="BQ229" i="15"/>
  <c r="CA231" i="15"/>
  <c r="CN249" i="15"/>
  <c r="CX249" i="15"/>
  <c r="CS249" i="15"/>
  <c r="BY249" i="15"/>
  <c r="CD250" i="15"/>
  <c r="CT262" i="15"/>
  <c r="CY262" i="15"/>
  <c r="CO262" i="15"/>
  <c r="CU263" i="15"/>
  <c r="CP266" i="15"/>
  <c r="CJ296" i="15"/>
  <c r="CY296" i="15"/>
  <c r="DC316" i="15"/>
  <c r="BO316" i="15"/>
  <c r="CU382" i="15"/>
  <c r="CX416" i="15"/>
  <c r="DJ433" i="15"/>
  <c r="DE433" i="15"/>
  <c r="CZ433" i="15"/>
  <c r="BQ433" i="15"/>
  <c r="CU433" i="15"/>
  <c r="BG433" i="15"/>
  <c r="AW433" i="15"/>
  <c r="DD160" i="15"/>
  <c r="BT163" i="15"/>
  <c r="CS163" i="15"/>
  <c r="CN163" i="15"/>
  <c r="DM163" i="15"/>
  <c r="BU177" i="15"/>
  <c r="AU194" i="15"/>
  <c r="BE195" i="15"/>
  <c r="BG197" i="15"/>
  <c r="BE198" i="15"/>
  <c r="BE199" i="15"/>
  <c r="BY229" i="15"/>
  <c r="AZ229" i="15"/>
  <c r="BT229" i="15"/>
  <c r="CD231" i="15"/>
  <c r="BO233" i="15"/>
  <c r="CZ249" i="15"/>
  <c r="BL249" i="15"/>
  <c r="CU249" i="15"/>
  <c r="BB249" i="15"/>
  <c r="AW249" i="15"/>
  <c r="DO249" i="15"/>
  <c r="CF249" i="15"/>
  <c r="CA249" i="15"/>
  <c r="CI250" i="15"/>
  <c r="DC263" i="15"/>
  <c r="CZ266" i="15"/>
  <c r="DE280" i="15"/>
  <c r="CZ296" i="15"/>
  <c r="BT301" i="15"/>
  <c r="CN314" i="15"/>
  <c r="BO314" i="15"/>
  <c r="CZ382" i="15"/>
  <c r="CZ416" i="15"/>
  <c r="CK143" i="15"/>
  <c r="DR163" i="15"/>
  <c r="BE178" i="15"/>
  <c r="DR178" i="15"/>
  <c r="DM178" i="15"/>
  <c r="CN178" i="15"/>
  <c r="DM180" i="15"/>
  <c r="BT180" i="15"/>
  <c r="BO180" i="15"/>
  <c r="DM194" i="15"/>
  <c r="BV195" i="15"/>
  <c r="DR198" i="15"/>
  <c r="DH198" i="15"/>
  <c r="CD198" i="15"/>
  <c r="BY198" i="15"/>
  <c r="CS198" i="15"/>
  <c r="BJ199" i="15"/>
  <c r="DJ211" i="15"/>
  <c r="DO211" i="15"/>
  <c r="CP229" i="15"/>
  <c r="AU246" i="15"/>
  <c r="DC262" i="15"/>
  <c r="AU263" i="15"/>
  <c r="DO266" i="15"/>
  <c r="DS279" i="15"/>
  <c r="DD279" i="15"/>
  <c r="DM279" i="15"/>
  <c r="AW280" i="15"/>
  <c r="DO280" i="15"/>
  <c r="CI282" i="15"/>
  <c r="BT282" i="15"/>
  <c r="DR282" i="15"/>
  <c r="BO282" i="15"/>
  <c r="DM282" i="15"/>
  <c r="CX282" i="15"/>
  <c r="DH296" i="15"/>
  <c r="DR296" i="15"/>
  <c r="DM296" i="15"/>
  <c r="DC296" i="15"/>
  <c r="DM314" i="15"/>
  <c r="BB347" i="15"/>
  <c r="CI381" i="15"/>
  <c r="CX381" i="15"/>
  <c r="CS381" i="15"/>
  <c r="CN381" i="15"/>
  <c r="CU399" i="15"/>
  <c r="BG399" i="15"/>
  <c r="DJ399" i="15"/>
  <c r="CZ399" i="15"/>
  <c r="BV399" i="15"/>
  <c r="CK399" i="15"/>
  <c r="CA399" i="15"/>
  <c r="BQ399" i="15"/>
  <c r="BL399" i="15"/>
  <c r="AW399" i="15"/>
  <c r="BV182" i="15"/>
  <c r="BG265" i="15"/>
  <c r="BE280" i="15"/>
  <c r="DM280" i="15"/>
  <c r="AZ299" i="15"/>
  <c r="CJ313" i="15"/>
  <c r="DE314" i="15"/>
  <c r="CU316" i="15"/>
  <c r="BG316" i="15"/>
  <c r="BT317" i="15"/>
  <c r="CX317" i="15"/>
  <c r="CD317" i="15"/>
  <c r="BY317" i="15"/>
  <c r="CD330" i="15"/>
  <c r="BT330" i="15"/>
  <c r="BQ331" i="15"/>
  <c r="BV331" i="15"/>
  <c r="DE331" i="15"/>
  <c r="CF331" i="15"/>
  <c r="CS351" i="15"/>
  <c r="CP364" i="15"/>
  <c r="CU364" i="15"/>
  <c r="DI364" i="15"/>
  <c r="DM368" i="15"/>
  <c r="CN368" i="15"/>
  <c r="BT368" i="15"/>
  <c r="DO385" i="15"/>
  <c r="CF398" i="15"/>
  <c r="BQ402" i="15"/>
  <c r="BG449" i="15"/>
  <c r="DO454" i="15"/>
  <c r="AW454" i="15"/>
  <c r="CZ454" i="15"/>
  <c r="CU454" i="15"/>
  <c r="CA454" i="15"/>
  <c r="DJ538" i="15"/>
  <c r="DO538" i="15"/>
  <c r="BP347" i="15"/>
  <c r="BV348" i="15"/>
  <c r="CZ348" i="15"/>
  <c r="CA348" i="15"/>
  <c r="BT365" i="15"/>
  <c r="BE402" i="15"/>
  <c r="CX402" i="15"/>
  <c r="CN402" i="15"/>
  <c r="BT402" i="15"/>
  <c r="DT524" i="15"/>
  <c r="DJ524" i="15"/>
  <c r="DO524" i="15"/>
  <c r="DE524" i="15"/>
  <c r="DN364" i="15"/>
  <c r="DD364" i="15"/>
  <c r="DJ402" i="15"/>
  <c r="BL402" i="15"/>
  <c r="AW402" i="15"/>
  <c r="BY432" i="15"/>
  <c r="BT432" i="15"/>
  <c r="BO432" i="15"/>
  <c r="DR466" i="15"/>
  <c r="DM466" i="15"/>
  <c r="DH466" i="15"/>
  <c r="DC466" i="15"/>
  <c r="BE490" i="15"/>
  <c r="AU490" i="15"/>
  <c r="AZ490" i="15"/>
  <c r="BJ490" i="15"/>
  <c r="BJ299" i="15"/>
  <c r="CU301" i="15"/>
  <c r="CI330" i="15"/>
  <c r="CE347" i="15"/>
  <c r="CK348" i="15"/>
  <c r="AZ350" i="15"/>
  <c r="CD352" i="15"/>
  <c r="BE352" i="15"/>
  <c r="BT352" i="15"/>
  <c r="BQ365" i="15"/>
  <c r="DO365" i="15"/>
  <c r="BG365" i="15"/>
  <c r="CZ365" i="15"/>
  <c r="CP365" i="15"/>
  <c r="CA365" i="15"/>
  <c r="DS381" i="15"/>
  <c r="DI381" i="15"/>
  <c r="BQ386" i="15"/>
  <c r="DO386" i="15"/>
  <c r="BV386" i="15"/>
  <c r="CZ386" i="15"/>
  <c r="BL386" i="15"/>
  <c r="CU386" i="15"/>
  <c r="BG386" i="15"/>
  <c r="CF386" i="15"/>
  <c r="CF402" i="15"/>
  <c r="BY415" i="15"/>
  <c r="BL419" i="15"/>
  <c r="BG419" i="15"/>
  <c r="DT419" i="15"/>
  <c r="BB419" i="15"/>
  <c r="CZ419" i="15"/>
  <c r="DH419" i="15"/>
  <c r="BG490" i="15"/>
  <c r="BL490" i="15"/>
  <c r="BB490" i="15"/>
  <c r="AW490" i="15"/>
  <c r="DH558" i="15"/>
  <c r="DM558" i="15"/>
  <c r="DC558" i="15"/>
  <c r="CK574" i="15"/>
  <c r="CU574" i="15"/>
  <c r="CZ574" i="15"/>
  <c r="CP574" i="15"/>
  <c r="AU262" i="15"/>
  <c r="CK265" i="15"/>
  <c r="AZ279" i="15"/>
  <c r="BZ296" i="15"/>
  <c r="BO299" i="15"/>
  <c r="DR299" i="15"/>
  <c r="BL313" i="15"/>
  <c r="CS317" i="15"/>
  <c r="CJ330" i="15"/>
  <c r="CY330" i="15"/>
  <c r="CO330" i="15"/>
  <c r="CZ331" i="15"/>
  <c r="CJ347" i="15"/>
  <c r="CY347" i="15"/>
  <c r="CP348" i="15"/>
  <c r="BL350" i="15"/>
  <c r="BY352" i="15"/>
  <c r="BO364" i="15"/>
  <c r="CF365" i="15"/>
  <c r="CT381" i="15"/>
  <c r="AW385" i="15"/>
  <c r="CZ398" i="15"/>
  <c r="CU398" i="15"/>
  <c r="CS402" i="15"/>
  <c r="DJ419" i="15"/>
  <c r="AW262" i="15"/>
  <c r="CU265" i="15"/>
  <c r="BB279" i="15"/>
  <c r="BJ297" i="15"/>
  <c r="DR297" i="15"/>
  <c r="BQ299" i="15"/>
  <c r="DT299" i="15"/>
  <c r="CN300" i="15"/>
  <c r="DR300" i="15"/>
  <c r="BG301" i="15"/>
  <c r="DO301" i="15"/>
  <c r="DC317" i="15"/>
  <c r="CT330" i="15"/>
  <c r="DJ331" i="15"/>
  <c r="BO333" i="15"/>
  <c r="CN333" i="15"/>
  <c r="BJ333" i="15"/>
  <c r="BY333" i="15"/>
  <c r="BJ335" i="15"/>
  <c r="CU348" i="15"/>
  <c r="CA350" i="15"/>
  <c r="AU351" i="15"/>
  <c r="CI352" i="15"/>
  <c r="BT364" i="15"/>
  <c r="BO367" i="15"/>
  <c r="AW369" i="15"/>
  <c r="CZ369" i="15"/>
  <c r="AW381" i="15"/>
  <c r="BG385" i="15"/>
  <c r="CA386" i="15"/>
  <c r="DH398" i="15"/>
  <c r="DC398" i="15"/>
  <c r="CZ402" i="15"/>
  <c r="DO419" i="15"/>
  <c r="CD432" i="15"/>
  <c r="BE466" i="15"/>
  <c r="BJ466" i="15"/>
  <c r="AU466" i="15"/>
  <c r="BY491" i="15"/>
  <c r="BT491" i="15"/>
  <c r="BO491" i="15"/>
  <c r="CP506" i="15"/>
  <c r="CZ506" i="15"/>
  <c r="CU506" i="15"/>
  <c r="CK506" i="15"/>
  <c r="BJ508" i="15"/>
  <c r="BE508" i="15"/>
  <c r="CN557" i="15"/>
  <c r="CS557" i="15"/>
  <c r="CI557" i="15"/>
  <c r="CZ181" i="15"/>
  <c r="AZ262" i="15"/>
  <c r="BL279" i="15"/>
  <c r="CI280" i="15"/>
  <c r="BO297" i="15"/>
  <c r="BE300" i="15"/>
  <c r="DT301" i="15"/>
  <c r="DH317" i="15"/>
  <c r="DO331" i="15"/>
  <c r="BO335" i="15"/>
  <c r="CT347" i="15"/>
  <c r="DE348" i="15"/>
  <c r="AZ351" i="15"/>
  <c r="CN352" i="15"/>
  <c r="CU365" i="15"/>
  <c r="BB381" i="15"/>
  <c r="DN398" i="15"/>
  <c r="DH402" i="15"/>
  <c r="CD415" i="15"/>
  <c r="CK437" i="15"/>
  <c r="CP437" i="15"/>
  <c r="DE437" i="15"/>
  <c r="AW437" i="15"/>
  <c r="CF437" i="15"/>
  <c r="AZ466" i="15"/>
  <c r="BL508" i="15"/>
  <c r="AW508" i="15"/>
  <c r="DJ348" i="15"/>
  <c r="CI350" i="15"/>
  <c r="DM350" i="15"/>
  <c r="BY350" i="15"/>
  <c r="CS350" i="15"/>
  <c r="BO351" i="15"/>
  <c r="CD367" i="15"/>
  <c r="AU367" i="15"/>
  <c r="CI367" i="15"/>
  <c r="BL381" i="15"/>
  <c r="CA385" i="15"/>
  <c r="DM402" i="15"/>
  <c r="CT415" i="15"/>
  <c r="CY415" i="15"/>
  <c r="CO415" i="15"/>
  <c r="CI433" i="15"/>
  <c r="BG454" i="15"/>
  <c r="DT605" i="15"/>
  <c r="DJ605" i="15"/>
  <c r="BQ605" i="15"/>
  <c r="CP605" i="15"/>
  <c r="AW605" i="15"/>
  <c r="BL605" i="15"/>
  <c r="BB605" i="15"/>
  <c r="DE605" i="15"/>
  <c r="CU605" i="15"/>
  <c r="CF605" i="15"/>
  <c r="BT335" i="15"/>
  <c r="AW348" i="15"/>
  <c r="DO348" i="15"/>
  <c r="CZ350" i="15"/>
  <c r="CX352" i="15"/>
  <c r="DJ365" i="15"/>
  <c r="DN381" i="15"/>
  <c r="CP386" i="15"/>
  <c r="AZ398" i="15"/>
  <c r="BE398" i="15"/>
  <c r="AU398" i="15"/>
  <c r="DT402" i="15"/>
  <c r="CJ415" i="15"/>
  <c r="AB517" i="15"/>
  <c r="DE489" i="15"/>
  <c r="DO489" i="15"/>
  <c r="DJ489" i="15"/>
  <c r="AW523" i="15"/>
  <c r="BL523" i="15"/>
  <c r="BG523" i="15"/>
  <c r="BB523" i="15"/>
  <c r="BB348" i="15"/>
  <c r="DT348" i="15"/>
  <c r="DC351" i="15"/>
  <c r="BT351" i="15"/>
  <c r="DM351" i="15"/>
  <c r="CD351" i="15"/>
  <c r="CP385" i="15"/>
  <c r="CK385" i="15"/>
  <c r="BV385" i="15"/>
  <c r="BL385" i="15"/>
  <c r="CZ385" i="15"/>
  <c r="AZ402" i="15"/>
  <c r="CD523" i="15"/>
  <c r="BT523" i="15"/>
  <c r="BO523" i="15"/>
  <c r="BV576" i="15"/>
  <c r="CA576" i="15"/>
  <c r="CF576" i="15"/>
  <c r="BQ576" i="15"/>
  <c r="CZ542" i="15"/>
  <c r="CU542" i="15"/>
  <c r="DT558" i="15"/>
  <c r="DJ558" i="15"/>
  <c r="DB585" i="15"/>
  <c r="DA585" i="15" s="1"/>
  <c r="CR585" i="15"/>
  <c r="CQ585" i="15" s="1"/>
  <c r="CM585" i="15"/>
  <c r="CL585" i="15" s="1"/>
  <c r="BY602" i="15"/>
  <c r="BO602" i="15"/>
  <c r="CD602" i="15"/>
  <c r="CM619" i="15"/>
  <c r="CL619" i="15" s="1"/>
  <c r="DB619" i="15"/>
  <c r="DA619" i="15" s="1"/>
  <c r="CE636" i="15"/>
  <c r="BZ636" i="15"/>
  <c r="BP636" i="15"/>
  <c r="CP418" i="15"/>
  <c r="AW436" i="15"/>
  <c r="BP449" i="15"/>
  <c r="CU450" i="15"/>
  <c r="BL450" i="15"/>
  <c r="CZ450" i="15"/>
  <c r="BV450" i="15"/>
  <c r="CI467" i="15"/>
  <c r="CX469" i="15"/>
  <c r="CD471" i="15"/>
  <c r="BT483" i="15"/>
  <c r="DR483" i="15"/>
  <c r="BB489" i="15"/>
  <c r="CN491" i="15"/>
  <c r="CS491" i="15"/>
  <c r="CI491" i="15"/>
  <c r="CN500" i="15"/>
  <c r="CX500" i="15"/>
  <c r="BJ507" i="15"/>
  <c r="BG521" i="15"/>
  <c r="CA523" i="15"/>
  <c r="BQ523" i="15"/>
  <c r="CK523" i="15"/>
  <c r="BB534" i="15"/>
  <c r="BG534" i="15"/>
  <c r="BL534" i="15"/>
  <c r="BQ541" i="15"/>
  <c r="BE585" i="15"/>
  <c r="BJ585" i="15"/>
  <c r="CJ585" i="15"/>
  <c r="DR585" i="15"/>
  <c r="BU636" i="15"/>
  <c r="DE506" i="15"/>
  <c r="DO506" i="15"/>
  <c r="DT506" i="15"/>
  <c r="CI523" i="15"/>
  <c r="CS523" i="15"/>
  <c r="CN523" i="15"/>
  <c r="CX523" i="15"/>
  <c r="BQ525" i="15"/>
  <c r="CA525" i="15"/>
  <c r="DS551" i="15"/>
  <c r="DN551" i="15"/>
  <c r="DI551" i="15"/>
  <c r="DC586" i="15"/>
  <c r="AZ586" i="15"/>
  <c r="BT586" i="15"/>
  <c r="DH586" i="15"/>
  <c r="DM603" i="15"/>
  <c r="BY603" i="15"/>
  <c r="BJ603" i="15"/>
  <c r="AZ603" i="15"/>
  <c r="DI619" i="15"/>
  <c r="DD619" i="15"/>
  <c r="AW507" i="15"/>
  <c r="BB507" i="15"/>
  <c r="CS525" i="15"/>
  <c r="CX525" i="15"/>
  <c r="CN525" i="15"/>
  <c r="CK555" i="15"/>
  <c r="DR559" i="15"/>
  <c r="DM559" i="15"/>
  <c r="DC559" i="15"/>
  <c r="BB575" i="15"/>
  <c r="BG575" i="15"/>
  <c r="CN585" i="15"/>
  <c r="BQ586" i="15"/>
  <c r="CK586" i="15"/>
  <c r="CF586" i="15"/>
  <c r="DT586" i="15"/>
  <c r="BG586" i="15"/>
  <c r="DE586" i="15"/>
  <c r="BB586" i="15"/>
  <c r="CP586" i="15"/>
  <c r="BT602" i="15"/>
  <c r="BB619" i="15"/>
  <c r="AW619" i="15"/>
  <c r="BL619" i="15"/>
  <c r="BG619" i="15"/>
  <c r="DT619" i="15"/>
  <c r="DJ619" i="15"/>
  <c r="CS453" i="15"/>
  <c r="AU453" i="15"/>
  <c r="BT453" i="15"/>
  <c r="BB466" i="15"/>
  <c r="CX466" i="15"/>
  <c r="CX467" i="15"/>
  <c r="DJ470" i="15"/>
  <c r="CX483" i="15"/>
  <c r="CI483" i="15"/>
  <c r="CN483" i="15"/>
  <c r="BV489" i="15"/>
  <c r="CU490" i="15"/>
  <c r="CP490" i="15"/>
  <c r="CN490" i="15"/>
  <c r="DO491" i="15"/>
  <c r="DE491" i="15"/>
  <c r="CF504" i="15"/>
  <c r="CA504" i="15"/>
  <c r="CD507" i="15"/>
  <c r="BY507" i="15"/>
  <c r="BT507" i="15"/>
  <c r="DJ517" i="15"/>
  <c r="DO517" i="15"/>
  <c r="CP524" i="15"/>
  <c r="CP525" i="15"/>
  <c r="DR540" i="15"/>
  <c r="DC540" i="15"/>
  <c r="DM540" i="15"/>
  <c r="CF541" i="15"/>
  <c r="AW542" i="15"/>
  <c r="BE551" i="15"/>
  <c r="AZ551" i="15"/>
  <c r="AU551" i="15"/>
  <c r="DM568" i="15"/>
  <c r="DC568" i="15"/>
  <c r="DH568" i="15"/>
  <c r="BD585" i="15"/>
  <c r="BC585" i="15" s="1"/>
  <c r="AY585" i="15"/>
  <c r="AX585" i="15" s="1"/>
  <c r="DH588" i="15"/>
  <c r="AZ588" i="15"/>
  <c r="DM588" i="15"/>
  <c r="CD588" i="15"/>
  <c r="BJ588" i="15"/>
  <c r="BE588" i="15"/>
  <c r="CX602" i="15"/>
  <c r="CN602" i="15"/>
  <c r="BO381" i="15"/>
  <c r="BQ432" i="15"/>
  <c r="BL435" i="15"/>
  <c r="CA436" i="15"/>
  <c r="CI437" i="15"/>
  <c r="DO450" i="15"/>
  <c r="CP453" i="15"/>
  <c r="DE453" i="15"/>
  <c r="BV453" i="15"/>
  <c r="AU467" i="15"/>
  <c r="BJ469" i="15"/>
  <c r="DR469" i="15"/>
  <c r="BB470" i="15"/>
  <c r="DO470" i="15"/>
  <c r="CS483" i="15"/>
  <c r="BQ487" i="15"/>
  <c r="CA489" i="15"/>
  <c r="DH490" i="15"/>
  <c r="DC490" i="15"/>
  <c r="CX490" i="15"/>
  <c r="AW524" i="15"/>
  <c r="BB524" i="15"/>
  <c r="CU524" i="15"/>
  <c r="DR525" i="15"/>
  <c r="DH525" i="15"/>
  <c r="CZ525" i="15"/>
  <c r="CD541" i="15"/>
  <c r="BT541" i="15"/>
  <c r="DC551" i="15"/>
  <c r="AU559" i="15"/>
  <c r="DI568" i="15"/>
  <c r="AU585" i="15"/>
  <c r="CY585" i="15"/>
  <c r="DJ586" i="15"/>
  <c r="CA588" i="15"/>
  <c r="DE588" i="15"/>
  <c r="DR588" i="15"/>
  <c r="BG590" i="15"/>
  <c r="BB591" i="15"/>
  <c r="CJ602" i="15"/>
  <c r="CT602" i="15"/>
  <c r="CO602" i="15"/>
  <c r="CP436" i="15"/>
  <c r="BU466" i="15"/>
  <c r="BP466" i="15"/>
  <c r="DC467" i="15"/>
  <c r="BG470" i="15"/>
  <c r="BV487" i="15"/>
  <c r="DE490" i="15"/>
  <c r="BE491" i="15"/>
  <c r="DT500" i="15"/>
  <c r="DE500" i="15"/>
  <c r="DO500" i="15"/>
  <c r="CS507" i="15"/>
  <c r="CX507" i="15"/>
  <c r="CI507" i="15"/>
  <c r="CZ524" i="15"/>
  <c r="CU555" i="15"/>
  <c r="CP555" i="15"/>
  <c r="BG558" i="15"/>
  <c r="BL558" i="15"/>
  <c r="AW558" i="15"/>
  <c r="DT572" i="15"/>
  <c r="DJ572" i="15"/>
  <c r="DE572" i="15"/>
  <c r="DT418" i="15"/>
  <c r="CU436" i="15"/>
  <c r="DT450" i="15"/>
  <c r="AZ467" i="15"/>
  <c r="DH467" i="15"/>
  <c r="DO469" i="15"/>
  <c r="CK469" i="15"/>
  <c r="CP469" i="15"/>
  <c r="BV469" i="15"/>
  <c r="BJ470" i="15"/>
  <c r="BT470" i="15"/>
  <c r="DM471" i="15"/>
  <c r="CN471" i="15"/>
  <c r="CS471" i="15"/>
  <c r="BJ471" i="15"/>
  <c r="CX471" i="15"/>
  <c r="BY487" i="15"/>
  <c r="DJ490" i="15"/>
  <c r="BJ491" i="15"/>
  <c r="AZ500" i="15"/>
  <c r="BE500" i="15"/>
  <c r="DC500" i="15"/>
  <c r="DR504" i="15"/>
  <c r="DH504" i="15"/>
  <c r="CN507" i="15"/>
  <c r="BY521" i="15"/>
  <c r="BO521" i="15"/>
  <c r="CZ534" i="15"/>
  <c r="CU534" i="15"/>
  <c r="CP534" i="15"/>
  <c r="BT538" i="15"/>
  <c r="BO538" i="15"/>
  <c r="BJ551" i="15"/>
  <c r="DC555" i="15"/>
  <c r="DM555" i="15"/>
  <c r="BJ559" i="15"/>
  <c r="AU568" i="15"/>
  <c r="DS568" i="15"/>
  <c r="BB574" i="15"/>
  <c r="BG574" i="15"/>
  <c r="BY574" i="15"/>
  <c r="CK575" i="15"/>
  <c r="CP575" i="15"/>
  <c r="CU575" i="15"/>
  <c r="CP470" i="15"/>
  <c r="DT470" i="15"/>
  <c r="CA470" i="15"/>
  <c r="DD483" i="15"/>
  <c r="BL506" i="15"/>
  <c r="BB506" i="15"/>
  <c r="CD517" i="15"/>
  <c r="BO517" i="15"/>
  <c r="BL542" i="15"/>
  <c r="BG542" i="15"/>
  <c r="BQ559" i="15"/>
  <c r="BY590" i="15"/>
  <c r="CX590" i="15"/>
  <c r="CD590" i="15"/>
  <c r="BO590" i="15"/>
  <c r="AU590" i="15"/>
  <c r="CY466" i="15"/>
  <c r="CO466" i="15"/>
  <c r="CT466" i="15"/>
  <c r="CD467" i="15"/>
  <c r="CN467" i="15"/>
  <c r="BT506" i="15"/>
  <c r="BO506" i="15"/>
  <c r="DO507" i="15"/>
  <c r="CA508" i="15"/>
  <c r="BY517" i="15"/>
  <c r="CD542" i="15"/>
  <c r="BT542" i="15"/>
  <c r="BY542" i="15"/>
  <c r="BZ551" i="15"/>
  <c r="BI585" i="15"/>
  <c r="BH585" i="15" s="1"/>
  <c r="DT590" i="15"/>
  <c r="CF590" i="15"/>
  <c r="DJ590" i="15"/>
  <c r="CZ590" i="15"/>
  <c r="CP590" i="15"/>
  <c r="BG636" i="15"/>
  <c r="BB636" i="15"/>
  <c r="AW636" i="15"/>
  <c r="BL636" i="15"/>
  <c r="DE636" i="15"/>
  <c r="DT636" i="15"/>
  <c r="DJ636" i="15"/>
  <c r="BO348" i="15"/>
  <c r="AZ364" i="15"/>
  <c r="DR364" i="15"/>
  <c r="CA367" i="15"/>
  <c r="DT381" i="15"/>
  <c r="CK384" i="15"/>
  <c r="BZ398" i="15"/>
  <c r="DO398" i="15"/>
  <c r="CN435" i="15"/>
  <c r="BO437" i="15"/>
  <c r="CP450" i="15"/>
  <c r="DH453" i="15"/>
  <c r="BO467" i="15"/>
  <c r="CI469" i="15"/>
  <c r="CF470" i="15"/>
  <c r="AU483" i="15"/>
  <c r="DI483" i="15"/>
  <c r="CI487" i="15"/>
  <c r="CX487" i="15"/>
  <c r="CN487" i="15"/>
  <c r="BG491" i="15"/>
  <c r="AW491" i="15"/>
  <c r="BY500" i="15"/>
  <c r="BO500" i="15"/>
  <c r="BT500" i="15"/>
  <c r="BJ500" i="15"/>
  <c r="AZ504" i="15"/>
  <c r="AU507" i="15"/>
  <c r="DT507" i="15"/>
  <c r="CK508" i="15"/>
  <c r="CA517" i="15"/>
  <c r="CK521" i="15"/>
  <c r="CP521" i="15"/>
  <c r="BV523" i="15"/>
  <c r="DR524" i="15"/>
  <c r="DH524" i="15"/>
  <c r="DJ534" i="15"/>
  <c r="DO534" i="15"/>
  <c r="DE534" i="15"/>
  <c r="CK540" i="15"/>
  <c r="CA551" i="15"/>
  <c r="BL555" i="15"/>
  <c r="BQ557" i="15"/>
  <c r="CF557" i="15"/>
  <c r="BV557" i="15"/>
  <c r="CN559" i="15"/>
  <c r="CD568" i="15"/>
  <c r="BO568" i="15"/>
  <c r="CX574" i="15"/>
  <c r="CN574" i="15"/>
  <c r="CI574" i="15"/>
  <c r="CS574" i="15"/>
  <c r="AZ575" i="15"/>
  <c r="BY576" i="15"/>
  <c r="BT576" i="15"/>
  <c r="AW586" i="15"/>
  <c r="DO590" i="15"/>
  <c r="CP591" i="15"/>
  <c r="BO603" i="15"/>
  <c r="CD624" i="15"/>
  <c r="CN624" i="15"/>
  <c r="CI624" i="15"/>
  <c r="BY624" i="15"/>
  <c r="BT624" i="15"/>
  <c r="DM624" i="15"/>
  <c r="BE624" i="15"/>
  <c r="DC624" i="15"/>
  <c r="AU624" i="15"/>
  <c r="CX624" i="15"/>
  <c r="CS624" i="15"/>
  <c r="DH624" i="15"/>
  <c r="CU576" i="15"/>
  <c r="DB602" i="15"/>
  <c r="DA602" i="15" s="1"/>
  <c r="BT606" i="15"/>
  <c r="DC620" i="15"/>
  <c r="CA623" i="15"/>
  <c r="DI636" i="15"/>
  <c r="AZ640" i="15"/>
  <c r="CX640" i="15"/>
  <c r="CJ534" i="15"/>
  <c r="AZ540" i="15"/>
  <c r="BL541" i="15"/>
  <c r="DT542" i="15"/>
  <c r="CU557" i="15"/>
  <c r="CU559" i="15"/>
  <c r="CZ576" i="15"/>
  <c r="CU589" i="15"/>
  <c r="DD602" i="15"/>
  <c r="BV606" i="15"/>
  <c r="BV607" i="15"/>
  <c r="BJ619" i="15"/>
  <c r="DC619" i="15"/>
  <c r="DM620" i="15"/>
  <c r="BN636" i="15"/>
  <c r="BM636" i="15" s="1"/>
  <c r="DO639" i="15"/>
  <c r="CP623" i="15"/>
  <c r="DN636" i="15"/>
  <c r="AZ639" i="15"/>
  <c r="AU534" i="15"/>
  <c r="CP572" i="15"/>
  <c r="DO575" i="15"/>
  <c r="BB576" i="15"/>
  <c r="DJ585" i="15"/>
  <c r="DO589" i="15"/>
  <c r="BE605" i="15"/>
  <c r="CX605" i="15"/>
  <c r="CI606" i="15"/>
  <c r="BZ619" i="15"/>
  <c r="DE623" i="15"/>
  <c r="BY636" i="15"/>
  <c r="DQ636" i="15"/>
  <c r="DP636" i="15" s="1"/>
  <c r="BB641" i="15"/>
  <c r="CD639" i="15"/>
  <c r="BJ558" i="15"/>
  <c r="BZ568" i="15"/>
  <c r="DT568" i="15"/>
  <c r="AW572" i="15"/>
  <c r="DO585" i="15"/>
  <c r="BB589" i="15"/>
  <c r="DH605" i="15"/>
  <c r="CS606" i="15"/>
  <c r="AU607" i="15"/>
  <c r="DH607" i="15"/>
  <c r="CS619" i="15"/>
  <c r="DR619" i="15"/>
  <c r="BT620" i="15"/>
  <c r="BB622" i="15"/>
  <c r="AZ636" i="15"/>
  <c r="BT641" i="15"/>
  <c r="BJ534" i="15"/>
  <c r="BB551" i="15"/>
  <c r="BL585" i="15"/>
  <c r="BG589" i="15"/>
  <c r="AU606" i="15"/>
  <c r="DC606" i="15"/>
  <c r="AU619" i="15"/>
  <c r="BY620" i="15"/>
  <c r="DV636" i="15"/>
  <c r="DU636" i="15" s="1"/>
  <c r="CN639" i="15"/>
  <c r="CD641" i="15"/>
  <c r="CD620" i="15"/>
  <c r="CI640" i="15"/>
  <c r="CS639" i="15"/>
  <c r="AU640" i="15"/>
  <c r="CP487" i="15"/>
  <c r="CX489" i="15"/>
  <c r="AZ517" i="15"/>
  <c r="DE521" i="15"/>
  <c r="BY524" i="15"/>
  <c r="AZ542" i="15"/>
  <c r="DE551" i="15"/>
  <c r="CP576" i="15"/>
  <c r="CC602" i="15"/>
  <c r="CB602" i="15" s="1"/>
  <c r="CZ602" i="15"/>
  <c r="CI605" i="15"/>
  <c r="BJ606" i="15"/>
  <c r="BJ607" i="15"/>
  <c r="CZ619" i="15"/>
  <c r="CS620" i="15"/>
  <c r="BJ636" i="15"/>
  <c r="DC639" i="15"/>
  <c r="DO33" i="15"/>
  <c r="CU33" i="15"/>
  <c r="CA33" i="15"/>
  <c r="BG33" i="15"/>
  <c r="DJ33" i="15"/>
  <c r="CP33" i="15"/>
  <c r="BV33" i="15"/>
  <c r="BB33" i="15"/>
  <c r="DE33" i="15"/>
  <c r="CK33" i="15"/>
  <c r="BQ33" i="15"/>
  <c r="AW33" i="15"/>
  <c r="CZ33" i="15"/>
  <c r="DT33" i="15"/>
  <c r="BL33" i="15"/>
  <c r="CF33" i="15"/>
  <c r="DJ12" i="15"/>
  <c r="CK12" i="15"/>
  <c r="DT12" i="15"/>
  <c r="CU12" i="15"/>
  <c r="BV12" i="15"/>
  <c r="DE12" i="15"/>
  <c r="AW12" i="15"/>
  <c r="CF12" i="15"/>
  <c r="BG12" i="15"/>
  <c r="DO12" i="15"/>
  <c r="CP12" i="15"/>
  <c r="CZ12" i="15"/>
  <c r="CA12" i="15"/>
  <c r="BB12" i="15"/>
  <c r="DC41" i="15"/>
  <c r="DM41" i="15"/>
  <c r="DR41" i="15"/>
  <c r="DH41" i="15"/>
  <c r="CN7" i="15"/>
  <c r="CX7" i="15"/>
  <c r="CS7" i="15"/>
  <c r="DO14" i="15"/>
  <c r="CU14" i="15"/>
  <c r="CA14" i="15"/>
  <c r="BG14" i="15"/>
  <c r="DJ14" i="15"/>
  <c r="CP14" i="15"/>
  <c r="BB14" i="15"/>
  <c r="BV14" i="15"/>
  <c r="DE14" i="15"/>
  <c r="CK14" i="15"/>
  <c r="BQ14" i="15"/>
  <c r="AW14" i="15"/>
  <c r="DT14" i="15"/>
  <c r="DJ9" i="15"/>
  <c r="DI645" i="15"/>
  <c r="DI630" i="15"/>
  <c r="DI629" i="15"/>
  <c r="DI628" i="15"/>
  <c r="DI612" i="15"/>
  <c r="DI611" i="15"/>
  <c r="DI594" i="15"/>
  <c r="DI596" i="15"/>
  <c r="DI613" i="15"/>
  <c r="DI595" i="15"/>
  <c r="CZ14" i="15"/>
  <c r="DO18" i="15"/>
  <c r="CU18" i="15"/>
  <c r="CA18" i="15"/>
  <c r="BG18" i="15"/>
  <c r="DJ18" i="15"/>
  <c r="CP18" i="15"/>
  <c r="BV18" i="15"/>
  <c r="BB18" i="15"/>
  <c r="DE18" i="15"/>
  <c r="CK18" i="15"/>
  <c r="BQ18" i="15"/>
  <c r="AW18" i="15"/>
  <c r="DT18" i="15"/>
  <c r="CZ18" i="15"/>
  <c r="CF18" i="15"/>
  <c r="BL18" i="15"/>
  <c r="DL7" i="15"/>
  <c r="DK7" i="15" s="1"/>
  <c r="DV7" i="15"/>
  <c r="DU7" i="15" s="1"/>
  <c r="DQ7" i="15"/>
  <c r="DP7" i="15" s="1"/>
  <c r="AG16" i="15"/>
  <c r="DE44" i="15"/>
  <c r="CP44" i="15"/>
  <c r="CA44" i="15"/>
  <c r="DO44" i="15"/>
  <c r="CZ44" i="15"/>
  <c r="BL44" i="15"/>
  <c r="CK44" i="15"/>
  <c r="CU44" i="15"/>
  <c r="CF44" i="15"/>
  <c r="BG44" i="15"/>
  <c r="BV44" i="15"/>
  <c r="DT44" i="15"/>
  <c r="BB44" i="15"/>
  <c r="BQ44" i="15"/>
  <c r="AW44" i="15"/>
  <c r="DJ44" i="15"/>
  <c r="BA645" i="15"/>
  <c r="BA630" i="15"/>
  <c r="BA629" i="15"/>
  <c r="BA628" i="15"/>
  <c r="BA636" i="15"/>
  <c r="BA612" i="15"/>
  <c r="BA611" i="15"/>
  <c r="BA613" i="15"/>
  <c r="BA596" i="15"/>
  <c r="BA568" i="15"/>
  <c r="BA594" i="15"/>
  <c r="BA595" i="15"/>
  <c r="BA534" i="15"/>
  <c r="BA551" i="15"/>
  <c r="BA517" i="15"/>
  <c r="BA483" i="15"/>
  <c r="BA398" i="15"/>
  <c r="BA381" i="15"/>
  <c r="BA364" i="15"/>
  <c r="BA279" i="15"/>
  <c r="BA177" i="15"/>
  <c r="BA143" i="15"/>
  <c r="DO8" i="15"/>
  <c r="BG8" i="15"/>
  <c r="CP8" i="15"/>
  <c r="CZ8" i="15"/>
  <c r="CA8" i="15"/>
  <c r="DJ8" i="15"/>
  <c r="BB8" i="15"/>
  <c r="CK8" i="15"/>
  <c r="DT8" i="15"/>
  <c r="BL8" i="15"/>
  <c r="CU8" i="15"/>
  <c r="DE8" i="15"/>
  <c r="AW8" i="15"/>
  <c r="CF8" i="15"/>
  <c r="BQ8" i="15"/>
  <c r="CF14" i="15"/>
  <c r="CK25" i="15"/>
  <c r="CU25" i="15"/>
  <c r="DJ25" i="15"/>
  <c r="CF25" i="15"/>
  <c r="BQ25" i="15"/>
  <c r="DT25" i="15"/>
  <c r="DE25" i="15"/>
  <c r="CP25" i="15"/>
  <c r="CA25" i="15"/>
  <c r="BL25" i="15"/>
  <c r="AW25" i="15"/>
  <c r="DO25" i="15"/>
  <c r="CZ25" i="15"/>
  <c r="BV25" i="15"/>
  <c r="BB25" i="15"/>
  <c r="AU75" i="15"/>
  <c r="BJ75" i="15"/>
  <c r="BE75" i="15"/>
  <c r="AZ75" i="15"/>
  <c r="BD7" i="15"/>
  <c r="BC7" i="15" s="1"/>
  <c r="BN7" i="15"/>
  <c r="BM7" i="15" s="1"/>
  <c r="BI7" i="15"/>
  <c r="BH7" i="15" s="1"/>
  <c r="AY7" i="15"/>
  <c r="AX7" i="15" s="1"/>
  <c r="DE9" i="15"/>
  <c r="CK9" i="15"/>
  <c r="BQ9" i="15"/>
  <c r="AW9" i="15"/>
  <c r="DT9" i="15"/>
  <c r="CZ9" i="15"/>
  <c r="CF9" i="15"/>
  <c r="BL9" i="15"/>
  <c r="DO9" i="15"/>
  <c r="CU9" i="15"/>
  <c r="CA9" i="15"/>
  <c r="BG9" i="15"/>
  <c r="BV9" i="15"/>
  <c r="AG13" i="15"/>
  <c r="AG30" i="15"/>
  <c r="CJ645" i="15"/>
  <c r="CJ630" i="15"/>
  <c r="CJ629" i="15"/>
  <c r="CJ613" i="15"/>
  <c r="CJ611" i="15"/>
  <c r="CJ628" i="15"/>
  <c r="CJ596" i="15"/>
  <c r="CJ595" i="15"/>
  <c r="CJ594" i="15"/>
  <c r="CJ612" i="15"/>
  <c r="BL14" i="15"/>
  <c r="BB9" i="15"/>
  <c r="AZ24" i="15"/>
  <c r="BJ24" i="15"/>
  <c r="AU24" i="15"/>
  <c r="BE24" i="15"/>
  <c r="CO645" i="15"/>
  <c r="CO630" i="15"/>
  <c r="CO629" i="15"/>
  <c r="CO628" i="15"/>
  <c r="CO612" i="15"/>
  <c r="CO611" i="15"/>
  <c r="CO594" i="15"/>
  <c r="CO613" i="15"/>
  <c r="CO595" i="15"/>
  <c r="CO596" i="15"/>
  <c r="CT645" i="15"/>
  <c r="CT629" i="15"/>
  <c r="CT628" i="15"/>
  <c r="CT630" i="15"/>
  <c r="CT613" i="15"/>
  <c r="CT612" i="15"/>
  <c r="CT595" i="15"/>
  <c r="CT611" i="15"/>
  <c r="CT594" i="15"/>
  <c r="CT596" i="15"/>
  <c r="BO11" i="15"/>
  <c r="CY645" i="15"/>
  <c r="CY630" i="15"/>
  <c r="CY629" i="15"/>
  <c r="CY613" i="15"/>
  <c r="CY612" i="15"/>
  <c r="CY596" i="15"/>
  <c r="CY595" i="15"/>
  <c r="CY611" i="15"/>
  <c r="CY594" i="15"/>
  <c r="CY628" i="15"/>
  <c r="BT8" i="15"/>
  <c r="BE10" i="15"/>
  <c r="BQ10" i="15"/>
  <c r="DM10" i="15"/>
  <c r="CN11" i="15"/>
  <c r="BO27" i="15"/>
  <c r="CZ45" i="15"/>
  <c r="CF45" i="15"/>
  <c r="BQ45" i="15"/>
  <c r="BB45" i="15"/>
  <c r="DT45" i="15"/>
  <c r="DE45" i="15"/>
  <c r="CP45" i="15"/>
  <c r="CA45" i="15"/>
  <c r="BL45" i="15"/>
  <c r="BV45" i="15"/>
  <c r="BG45" i="15"/>
  <c r="DC75" i="15"/>
  <c r="DR75" i="15"/>
  <c r="DM75" i="15"/>
  <c r="DH75" i="15"/>
  <c r="DR27" i="15"/>
  <c r="BJ27" i="15"/>
  <c r="BT27" i="15"/>
  <c r="CX27" i="15"/>
  <c r="BT7" i="15"/>
  <c r="BO12" i="15"/>
  <c r="BY25" i="15"/>
  <c r="CI25" i="15"/>
  <c r="DE28" i="15"/>
  <c r="AW28" i="15"/>
  <c r="DO28" i="15"/>
  <c r="BG28" i="15"/>
  <c r="CP28" i="15"/>
  <c r="CK28" i="15"/>
  <c r="BL28" i="15"/>
  <c r="CZ41" i="15"/>
  <c r="CU41" i="15"/>
  <c r="AV645" i="15"/>
  <c r="AV630" i="15"/>
  <c r="AV613" i="15"/>
  <c r="AV611" i="15"/>
  <c r="AV628" i="15"/>
  <c r="AV629" i="15"/>
  <c r="AV619" i="15"/>
  <c r="AV596" i="15"/>
  <c r="AV595" i="15"/>
  <c r="AV594" i="15"/>
  <c r="AV612" i="15"/>
  <c r="AV602" i="15"/>
  <c r="AV551" i="15"/>
  <c r="AV449" i="15"/>
  <c r="AV483" i="15"/>
  <c r="AV534" i="15"/>
  <c r="AV398" i="15"/>
  <c r="AV381" i="15"/>
  <c r="AV364" i="15"/>
  <c r="AV279" i="15"/>
  <c r="AV245" i="15"/>
  <c r="AV160" i="15"/>
  <c r="AV126" i="15"/>
  <c r="AV177" i="15"/>
  <c r="DD645" i="15"/>
  <c r="DD630" i="15"/>
  <c r="DD629" i="15"/>
  <c r="DD613" i="15"/>
  <c r="DD611" i="15"/>
  <c r="DD628" i="15"/>
  <c r="DD612" i="15"/>
  <c r="DD596" i="15"/>
  <c r="DD595" i="15"/>
  <c r="DD594" i="15"/>
  <c r="BV7" i="15"/>
  <c r="CS8" i="15"/>
  <c r="CD10" i="15"/>
  <c r="CP10" i="15"/>
  <c r="BE11" i="15"/>
  <c r="DM11" i="15"/>
  <c r="CN12" i="15"/>
  <c r="DM12" i="15"/>
  <c r="AG472" i="15"/>
  <c r="AG438" i="15"/>
  <c r="AG421" i="15"/>
  <c r="AG455" i="15"/>
  <c r="AG387" i="15"/>
  <c r="AG404" i="15"/>
  <c r="AG370" i="15"/>
  <c r="AG353" i="15"/>
  <c r="AG336" i="15"/>
  <c r="AG302" i="15"/>
  <c r="AG319" i="15"/>
  <c r="AG268" i="15"/>
  <c r="AG285" i="15"/>
  <c r="AG217" i="15"/>
  <c r="AG183" i="15"/>
  <c r="AG251" i="15"/>
  <c r="AG200" i="15"/>
  <c r="AG166" i="15"/>
  <c r="AG234" i="15"/>
  <c r="AG132" i="15"/>
  <c r="AG149" i="15"/>
  <c r="AG81" i="15"/>
  <c r="AG98" i="15"/>
  <c r="AG115" i="15"/>
  <c r="AG64" i="15"/>
  <c r="AG440" i="15"/>
  <c r="AG457" i="15"/>
  <c r="AG423" i="15"/>
  <c r="AG474" i="15"/>
  <c r="AG372" i="15"/>
  <c r="AG406" i="15"/>
  <c r="AG389" i="15"/>
  <c r="AG321" i="15"/>
  <c r="AG355" i="15"/>
  <c r="AG338" i="15"/>
  <c r="AG270" i="15"/>
  <c r="AG304" i="15"/>
  <c r="AG287" i="15"/>
  <c r="AG236" i="15"/>
  <c r="AG253" i="15"/>
  <c r="AG219" i="15"/>
  <c r="AG185" i="15"/>
  <c r="AG202" i="15"/>
  <c r="AG66" i="15"/>
  <c r="AG117" i="15"/>
  <c r="AG151" i="15"/>
  <c r="AG168" i="15"/>
  <c r="AG134" i="15"/>
  <c r="AG32" i="15"/>
  <c r="AG49" i="15"/>
  <c r="AG100" i="15"/>
  <c r="AG459" i="15"/>
  <c r="AG476" i="15"/>
  <c r="AG442" i="15"/>
  <c r="AG425" i="15"/>
  <c r="AG408" i="15"/>
  <c r="AG374" i="15"/>
  <c r="AG391" i="15"/>
  <c r="AG340" i="15"/>
  <c r="AG357" i="15"/>
  <c r="AG323" i="15"/>
  <c r="AG272" i="15"/>
  <c r="AG306" i="15"/>
  <c r="AG289" i="15"/>
  <c r="AG221" i="15"/>
  <c r="AG255" i="15"/>
  <c r="AG238" i="15"/>
  <c r="AG204" i="15"/>
  <c r="AG187" i="15"/>
  <c r="AG136" i="15"/>
  <c r="AG170" i="15"/>
  <c r="AG68" i="15"/>
  <c r="AG153" i="15"/>
  <c r="AG51" i="15"/>
  <c r="AG102" i="15"/>
  <c r="AG85" i="15"/>
  <c r="AG34" i="15"/>
  <c r="BS24" i="15"/>
  <c r="BR24" i="15" s="1"/>
  <c r="CU24" i="15"/>
  <c r="BT25" i="15"/>
  <c r="CX25" i="15"/>
  <c r="AZ27" i="15"/>
  <c r="CF28" i="15"/>
  <c r="CX28" i="15"/>
  <c r="BX41" i="15"/>
  <c r="BW41" i="15" s="1"/>
  <c r="CP41" i="15"/>
  <c r="BY45" i="15"/>
  <c r="AG47" i="15"/>
  <c r="BE58" i="15"/>
  <c r="BJ58" i="15"/>
  <c r="AU58" i="15"/>
  <c r="CK58" i="15"/>
  <c r="CX59" i="15"/>
  <c r="CK163" i="15"/>
  <c r="CP163" i="15"/>
  <c r="DT163" i="15"/>
  <c r="BG163" i="15"/>
  <c r="CZ163" i="15"/>
  <c r="CF163" i="15"/>
  <c r="BL163" i="15"/>
  <c r="CU163" i="15"/>
  <c r="DO163" i="15"/>
  <c r="CA163" i="15"/>
  <c r="DJ163" i="15"/>
  <c r="BV163" i="15"/>
  <c r="BB163" i="15"/>
  <c r="DE163" i="15"/>
  <c r="BQ163" i="15"/>
  <c r="AW163" i="15"/>
  <c r="CI8" i="15"/>
  <c r="BT10" i="15"/>
  <c r="CD12" i="15"/>
  <c r="AG477" i="15"/>
  <c r="AG460" i="15"/>
  <c r="AG443" i="15"/>
  <c r="AG409" i="15"/>
  <c r="AG392" i="15"/>
  <c r="AG426" i="15"/>
  <c r="AG375" i="15"/>
  <c r="AG358" i="15"/>
  <c r="AG341" i="15"/>
  <c r="AG307" i="15"/>
  <c r="AG324" i="15"/>
  <c r="AG290" i="15"/>
  <c r="AG256" i="15"/>
  <c r="AG239" i="15"/>
  <c r="AG188" i="15"/>
  <c r="AG273" i="15"/>
  <c r="AG222" i="15"/>
  <c r="AG205" i="15"/>
  <c r="AG154" i="15"/>
  <c r="AG103" i="15"/>
  <c r="AG137" i="15"/>
  <c r="AG171" i="15"/>
  <c r="AG120" i="15"/>
  <c r="AG86" i="15"/>
  <c r="AG69" i="15"/>
  <c r="AG52" i="15"/>
  <c r="DJ24" i="15"/>
  <c r="DT24" i="15"/>
  <c r="CI27" i="15"/>
  <c r="CZ28" i="15"/>
  <c r="BY29" i="15"/>
  <c r="AU41" i="15"/>
  <c r="BE41" i="15"/>
  <c r="CP42" i="15"/>
  <c r="CZ42" i="15"/>
  <c r="CA42" i="15"/>
  <c r="DJ42" i="15"/>
  <c r="BV42" i="15"/>
  <c r="AW42" i="15"/>
  <c r="DH58" i="15"/>
  <c r="DC59" i="15"/>
  <c r="DN645" i="15"/>
  <c r="DN629" i="15"/>
  <c r="DN628" i="15"/>
  <c r="DN630" i="15"/>
  <c r="DN613" i="15"/>
  <c r="DN612" i="15"/>
  <c r="DN596" i="15"/>
  <c r="DN595" i="15"/>
  <c r="DN594" i="15"/>
  <c r="DN611" i="15"/>
  <c r="AU11" i="15"/>
  <c r="DC11" i="15"/>
  <c r="AG458" i="15"/>
  <c r="AG475" i="15"/>
  <c r="AG441" i="15"/>
  <c r="AG407" i="15"/>
  <c r="AG424" i="15"/>
  <c r="AG390" i="15"/>
  <c r="AG373" i="15"/>
  <c r="AG356" i="15"/>
  <c r="AG339" i="15"/>
  <c r="AG322" i="15"/>
  <c r="AG305" i="15"/>
  <c r="AG288" i="15"/>
  <c r="AG271" i="15"/>
  <c r="AG220" i="15"/>
  <c r="AG186" i="15"/>
  <c r="AG254" i="15"/>
  <c r="AG237" i="15"/>
  <c r="AG152" i="15"/>
  <c r="AG203" i="15"/>
  <c r="AG118" i="15"/>
  <c r="AG135" i="15"/>
  <c r="AG101" i="15"/>
  <c r="AG50" i="15"/>
  <c r="AG169" i="15"/>
  <c r="AG84" i="15"/>
  <c r="AG67" i="15"/>
  <c r="BK645" i="15"/>
  <c r="BK636" i="15"/>
  <c r="BK629" i="15"/>
  <c r="BK613" i="15"/>
  <c r="BK612" i="15"/>
  <c r="BK630" i="15"/>
  <c r="BK628" i="15"/>
  <c r="BK611" i="15"/>
  <c r="BK596" i="15"/>
  <c r="BK595" i="15"/>
  <c r="BK594" i="15"/>
  <c r="BK534" i="15"/>
  <c r="BK483" i="15"/>
  <c r="BK398" i="15"/>
  <c r="BK415" i="15"/>
  <c r="BK364" i="15"/>
  <c r="BK330" i="15"/>
  <c r="BK313" i="15"/>
  <c r="BK296" i="15"/>
  <c r="BK245" i="15"/>
  <c r="BK262" i="15"/>
  <c r="BK194" i="15"/>
  <c r="BK211" i="15"/>
  <c r="BK143" i="15"/>
  <c r="BK177" i="15"/>
  <c r="BK126" i="15"/>
  <c r="DS645" i="15"/>
  <c r="DS630" i="15"/>
  <c r="DS628" i="15"/>
  <c r="DS613" i="15"/>
  <c r="DS612" i="15"/>
  <c r="DS629" i="15"/>
  <c r="DS596" i="15"/>
  <c r="DS595" i="15"/>
  <c r="DS611" i="15"/>
  <c r="DS594" i="15"/>
  <c r="BY7" i="15"/>
  <c r="CW7" i="15"/>
  <c r="CV7" i="15" s="1"/>
  <c r="AZ8" i="15"/>
  <c r="DH8" i="15"/>
  <c r="AW10" i="15"/>
  <c r="CS10" i="15"/>
  <c r="DE10" i="15"/>
  <c r="BT11" i="15"/>
  <c r="AU12" i="15"/>
  <c r="DC12" i="15"/>
  <c r="BB24" i="15"/>
  <c r="BL24" i="15"/>
  <c r="CK24" i="15"/>
  <c r="CZ24" i="15"/>
  <c r="AU25" i="15"/>
  <c r="CZ27" i="15"/>
  <c r="DO27" i="15"/>
  <c r="AZ28" i="15"/>
  <c r="BQ28" i="15"/>
  <c r="DT28" i="15"/>
  <c r="DL41" i="15"/>
  <c r="DK41" i="15" s="1"/>
  <c r="DG41" i="15"/>
  <c r="DF41" i="15" s="1"/>
  <c r="BJ41" i="15"/>
  <c r="CA41" i="15"/>
  <c r="BQ42" i="15"/>
  <c r="DT42" i="15"/>
  <c r="AG544" i="15"/>
  <c r="AG561" i="15"/>
  <c r="AG578" i="15"/>
  <c r="AG527" i="15"/>
  <c r="AG493" i="15"/>
  <c r="AG510" i="15"/>
  <c r="BD41" i="15"/>
  <c r="BC41" i="15" s="1"/>
  <c r="AY41" i="15"/>
  <c r="AX41" i="15" s="1"/>
  <c r="BJ45" i="15"/>
  <c r="CI45" i="15"/>
  <c r="CZ92" i="15"/>
  <c r="CU92" i="15"/>
  <c r="CP92" i="15"/>
  <c r="CK92" i="15"/>
  <c r="BP645" i="15"/>
  <c r="BP630" i="15"/>
  <c r="BP613" i="15"/>
  <c r="BP611" i="15"/>
  <c r="BP628" i="15"/>
  <c r="BP596" i="15"/>
  <c r="BP629" i="15"/>
  <c r="BP595" i="15"/>
  <c r="BP594" i="15"/>
  <c r="BP612" i="15"/>
  <c r="BY8" i="15"/>
  <c r="BJ10" i="15"/>
  <c r="BV10" i="15"/>
  <c r="DR10" i="15"/>
  <c r="CS11" i="15"/>
  <c r="BT12" i="15"/>
  <c r="BB15" i="15"/>
  <c r="BV15" i="15"/>
  <c r="CP15" i="15"/>
  <c r="DJ15" i="15"/>
  <c r="BB17" i="15"/>
  <c r="BV17" i="15"/>
  <c r="CP17" i="15"/>
  <c r="DJ17" i="15"/>
  <c r="BI24" i="15"/>
  <c r="BH24" i="15" s="1"/>
  <c r="DO24" i="15"/>
  <c r="BJ25" i="15"/>
  <c r="CN25" i="15"/>
  <c r="BE27" i="15"/>
  <c r="CK27" i="15"/>
  <c r="BB28" i="15"/>
  <c r="BU645" i="15"/>
  <c r="BU630" i="15"/>
  <c r="BU629" i="15"/>
  <c r="BU628" i="15"/>
  <c r="BU612" i="15"/>
  <c r="BU611" i="15"/>
  <c r="BU594" i="15"/>
  <c r="BU613" i="15"/>
  <c r="BU595" i="15"/>
  <c r="BU596" i="15"/>
  <c r="CA7" i="15"/>
  <c r="CX8" i="15"/>
  <c r="CI10" i="15"/>
  <c r="CU10" i="15"/>
  <c r="BJ11" i="15"/>
  <c r="DR11" i="15"/>
  <c r="CS12" i="15"/>
  <c r="DR12" i="15"/>
  <c r="CN24" i="15"/>
  <c r="DC25" i="15"/>
  <c r="BV28" i="15"/>
  <c r="CF41" i="15"/>
  <c r="CK42" i="15"/>
  <c r="CK45" i="15"/>
  <c r="DJ45" i="15"/>
  <c r="BQ58" i="15"/>
  <c r="CA58" i="15"/>
  <c r="CU58" i="15"/>
  <c r="BJ59" i="15"/>
  <c r="BT63" i="15"/>
  <c r="DH63" i="15"/>
  <c r="AZ63" i="15"/>
  <c r="CI63" i="15"/>
  <c r="DC63" i="15"/>
  <c r="CN63" i="15"/>
  <c r="BY63" i="15"/>
  <c r="BE63" i="15"/>
  <c r="CD63" i="15"/>
  <c r="BO63" i="15"/>
  <c r="CS63" i="15"/>
  <c r="AU63" i="15"/>
  <c r="BF645" i="15"/>
  <c r="BF629" i="15"/>
  <c r="BF636" i="15"/>
  <c r="BF628" i="15"/>
  <c r="BF613" i="15"/>
  <c r="BF612" i="15"/>
  <c r="BF611" i="15"/>
  <c r="BF619" i="15"/>
  <c r="BF630" i="15"/>
  <c r="BF594" i="15"/>
  <c r="BF602" i="15"/>
  <c r="BF596" i="15"/>
  <c r="BF595" i="15"/>
  <c r="BF483" i="15"/>
  <c r="BF432" i="15"/>
  <c r="BF415" i="15"/>
  <c r="BF398" i="15"/>
  <c r="BF279" i="15"/>
  <c r="BF296" i="15"/>
  <c r="BF245" i="15"/>
  <c r="BF228" i="15"/>
  <c r="BF194" i="15"/>
  <c r="BF177" i="15"/>
  <c r="BF143" i="15"/>
  <c r="BF109" i="15"/>
  <c r="BZ645" i="15"/>
  <c r="BZ629" i="15"/>
  <c r="BZ630" i="15"/>
  <c r="BZ628" i="15"/>
  <c r="BZ613" i="15"/>
  <c r="BZ612" i="15"/>
  <c r="BZ611" i="15"/>
  <c r="BZ595" i="15"/>
  <c r="BZ594" i="15"/>
  <c r="BZ596" i="15"/>
  <c r="CI11" i="15"/>
  <c r="BJ12" i="15"/>
  <c r="DR25" i="15"/>
  <c r="BG27" i="15"/>
  <c r="CN27" i="15"/>
  <c r="DC27" i="15"/>
  <c r="DT27" i="15"/>
  <c r="CN28" i="15"/>
  <c r="BT29" i="15"/>
  <c r="CD29" i="15"/>
  <c r="DM29" i="15"/>
  <c r="BE29" i="15"/>
  <c r="DH29" i="15"/>
  <c r="AZ29" i="15"/>
  <c r="AU29" i="15"/>
  <c r="BN41" i="15"/>
  <c r="BM41" i="15" s="1"/>
  <c r="BB42" i="15"/>
  <c r="DE42" i="15"/>
  <c r="BO45" i="15"/>
  <c r="AG119" i="15"/>
  <c r="CS126" i="15"/>
  <c r="CX126" i="15"/>
  <c r="CI126" i="15"/>
  <c r="BO8" i="15"/>
  <c r="AZ10" i="15"/>
  <c r="DH10" i="15"/>
  <c r="CE645" i="15"/>
  <c r="CE629" i="15"/>
  <c r="CE613" i="15"/>
  <c r="CE612" i="15"/>
  <c r="CE611" i="15"/>
  <c r="CE596" i="15"/>
  <c r="CE595" i="15"/>
  <c r="CE628" i="15"/>
  <c r="CE630" i="15"/>
  <c r="CE594" i="15"/>
  <c r="BY10" i="15"/>
  <c r="AZ11" i="15"/>
  <c r="DH11" i="15"/>
  <c r="CI12" i="15"/>
  <c r="BG15" i="15"/>
  <c r="CA15" i="15"/>
  <c r="CU15" i="15"/>
  <c r="DO15" i="15"/>
  <c r="BG17" i="15"/>
  <c r="CA17" i="15"/>
  <c r="CU17" i="15"/>
  <c r="DO17" i="15"/>
  <c r="AZ25" i="15"/>
  <c r="BO25" i="15"/>
  <c r="BY27" i="15"/>
  <c r="DE27" i="15"/>
  <c r="BE28" i="15"/>
  <c r="CX29" i="15"/>
  <c r="AZ41" i="15"/>
  <c r="DQ41" i="15"/>
  <c r="DP41" i="15" s="1"/>
  <c r="CX58" i="15"/>
  <c r="CN58" i="15"/>
  <c r="CI58" i="15"/>
  <c r="DR58" i="15"/>
  <c r="AG83" i="15"/>
  <c r="AG35" i="15"/>
  <c r="BS41" i="15"/>
  <c r="BR41" i="15" s="1"/>
  <c r="CC41" i="15"/>
  <c r="CB41" i="15" s="1"/>
  <c r="DO45" i="15"/>
  <c r="BO59" i="15"/>
  <c r="CC24" i="15"/>
  <c r="CB24" i="15" s="1"/>
  <c r="AG655" i="15"/>
  <c r="AG451" i="15"/>
  <c r="AG468" i="15"/>
  <c r="AG434" i="15"/>
  <c r="AG417" i="15"/>
  <c r="AG400" i="15"/>
  <c r="AG383" i="15"/>
  <c r="AG349" i="15"/>
  <c r="AG366" i="15"/>
  <c r="AG315" i="15"/>
  <c r="AG332" i="15"/>
  <c r="AG230" i="15"/>
  <c r="AG281" i="15"/>
  <c r="AG264" i="15"/>
  <c r="AG298" i="15"/>
  <c r="AG162" i="15"/>
  <c r="AG213" i="15"/>
  <c r="AG247" i="15"/>
  <c r="AG179" i="15"/>
  <c r="AG196" i="15"/>
  <c r="AG111" i="15"/>
  <c r="AG128" i="15"/>
  <c r="AG145" i="15"/>
  <c r="AG60" i="15"/>
  <c r="AG94" i="15"/>
  <c r="AG43" i="15"/>
  <c r="AG77" i="15"/>
  <c r="BO10" i="15"/>
  <c r="CS25" i="15"/>
  <c r="DH25" i="15"/>
  <c r="AU27" i="15"/>
  <c r="DH27" i="15"/>
  <c r="CS28" i="15"/>
  <c r="DC28" i="15"/>
  <c r="AU28" i="15"/>
  <c r="CD28" i="15"/>
  <c r="BY28" i="15"/>
  <c r="BJ28" i="15"/>
  <c r="CA28" i="15"/>
  <c r="CK41" i="15"/>
  <c r="CU45" i="15"/>
  <c r="DC58" i="15"/>
  <c r="AU59" i="15"/>
  <c r="DR63" i="15"/>
  <c r="CU75" i="15"/>
  <c r="CP75" i="15"/>
  <c r="CN126" i="15"/>
  <c r="AG473" i="15"/>
  <c r="AG456" i="15"/>
  <c r="AG422" i="15"/>
  <c r="AG439" i="15"/>
  <c r="AG405" i="15"/>
  <c r="AG388" i="15"/>
  <c r="AG371" i="15"/>
  <c r="AG354" i="15"/>
  <c r="AG337" i="15"/>
  <c r="AG320" i="15"/>
  <c r="AG303" i="15"/>
  <c r="AG218" i="15"/>
  <c r="AG269" i="15"/>
  <c r="AG286" i="15"/>
  <c r="AG201" i="15"/>
  <c r="AG252" i="15"/>
  <c r="AG235" i="15"/>
  <c r="AG184" i="15"/>
  <c r="AG99" i="15"/>
  <c r="AG167" i="15"/>
  <c r="AG116" i="15"/>
  <c r="AG150" i="15"/>
  <c r="AG133" i="15"/>
  <c r="AG48" i="15"/>
  <c r="AG82" i="15"/>
  <c r="AG31" i="15"/>
  <c r="AG65" i="15"/>
  <c r="BL15" i="15"/>
  <c r="CF15" i="15"/>
  <c r="CZ15" i="15"/>
  <c r="BL17" i="15"/>
  <c r="CF17" i="15"/>
  <c r="CZ17" i="15"/>
  <c r="AG26" i="15"/>
  <c r="BV27" i="15"/>
  <c r="CF27" i="15"/>
  <c r="DJ27" i="15"/>
  <c r="BB27" i="15"/>
  <c r="AW27" i="15"/>
  <c r="CS27" i="15"/>
  <c r="CU28" i="15"/>
  <c r="AG579" i="15"/>
  <c r="AG528" i="15"/>
  <c r="AG562" i="15"/>
  <c r="AG545" i="15"/>
  <c r="AG511" i="15"/>
  <c r="AG494" i="15"/>
  <c r="CN45" i="15"/>
  <c r="BT45" i="15"/>
  <c r="DH45" i="15"/>
  <c r="AZ45" i="15"/>
  <c r="DR45" i="15"/>
  <c r="DC45" i="15"/>
  <c r="DM45" i="15"/>
  <c r="CX45" i="15"/>
  <c r="AW45" i="15"/>
  <c r="BY59" i="15"/>
  <c r="DM59" i="15"/>
  <c r="BE59" i="15"/>
  <c r="CN59" i="15"/>
  <c r="CI59" i="15"/>
  <c r="BT59" i="15"/>
  <c r="DH59" i="15"/>
  <c r="CS59" i="15"/>
  <c r="CD59" i="15"/>
  <c r="CS79" i="15"/>
  <c r="DH79" i="15"/>
  <c r="BY80" i="15"/>
  <c r="DM80" i="15"/>
  <c r="BE80" i="15"/>
  <c r="CN80" i="15"/>
  <c r="DB92" i="15"/>
  <c r="DA92" i="15" s="1"/>
  <c r="CF63" i="15"/>
  <c r="DT63" i="15"/>
  <c r="BL63" i="15"/>
  <c r="CU63" i="15"/>
  <c r="DE75" i="15"/>
  <c r="BG76" i="15"/>
  <c r="DC76" i="15"/>
  <c r="DT76" i="15"/>
  <c r="BG92" i="15"/>
  <c r="CX109" i="15"/>
  <c r="CS109" i="15"/>
  <c r="CD110" i="15"/>
  <c r="BY112" i="15"/>
  <c r="DR112" i="15"/>
  <c r="BJ112" i="15"/>
  <c r="CS112" i="15"/>
  <c r="BT112" i="15"/>
  <c r="DM112" i="15"/>
  <c r="BE112" i="15"/>
  <c r="CN112" i="15"/>
  <c r="AU112" i="15"/>
  <c r="BQ114" i="15"/>
  <c r="CI165" i="15"/>
  <c r="CN165" i="15"/>
  <c r="BE165" i="15"/>
  <c r="BY165" i="15"/>
  <c r="BJ165" i="15"/>
  <c r="AU165" i="15"/>
  <c r="DR165" i="15"/>
  <c r="CX165" i="15"/>
  <c r="CD165" i="15"/>
  <c r="DM165" i="15"/>
  <c r="CS165" i="15"/>
  <c r="DH165" i="15"/>
  <c r="BT165" i="15"/>
  <c r="AZ165" i="15"/>
  <c r="DC165" i="15"/>
  <c r="BL29" i="15"/>
  <c r="DT29" i="15"/>
  <c r="AG577" i="15"/>
  <c r="AG509" i="15"/>
  <c r="AG560" i="15"/>
  <c r="AG543" i="15"/>
  <c r="AG526" i="15"/>
  <c r="AG492" i="15"/>
  <c r="CI41" i="15"/>
  <c r="BJ42" i="15"/>
  <c r="DR42" i="15"/>
  <c r="CA46" i="15"/>
  <c r="DO46" i="15"/>
  <c r="BG46" i="15"/>
  <c r="BV46" i="15"/>
  <c r="BT58" i="15"/>
  <c r="AW63" i="15"/>
  <c r="DJ63" i="15"/>
  <c r="BL75" i="15"/>
  <c r="CA75" i="15"/>
  <c r="BY76" i="15"/>
  <c r="BV78" i="15"/>
  <c r="CZ78" i="15"/>
  <c r="BO79" i="15"/>
  <c r="AU80" i="15"/>
  <c r="BJ80" i="15"/>
  <c r="DT92" i="15"/>
  <c r="DO92" i="15"/>
  <c r="DE110" i="15"/>
  <c r="DR126" i="15"/>
  <c r="DC126" i="15"/>
  <c r="DM126" i="15"/>
  <c r="DH126" i="15"/>
  <c r="CD76" i="15"/>
  <c r="DR76" i="15"/>
  <c r="BJ76" i="15"/>
  <c r="CS76" i="15"/>
  <c r="AZ79" i="15"/>
  <c r="DV92" i="15"/>
  <c r="DU92" i="15" s="1"/>
  <c r="DN126" i="15"/>
  <c r="DI126" i="15"/>
  <c r="CS127" i="15"/>
  <c r="BT127" i="15"/>
  <c r="CD127" i="15"/>
  <c r="DM127" i="15"/>
  <c r="BE127" i="15"/>
  <c r="CN127" i="15"/>
  <c r="CX127" i="15"/>
  <c r="BY127" i="15"/>
  <c r="DH127" i="15"/>
  <c r="AZ127" i="15"/>
  <c r="CI127" i="15"/>
  <c r="BV148" i="15"/>
  <c r="DJ148" i="15"/>
  <c r="BB148" i="15"/>
  <c r="CZ148" i="15"/>
  <c r="CK148" i="15"/>
  <c r="BG148" i="15"/>
  <c r="CU148" i="15"/>
  <c r="CF148" i="15"/>
  <c r="BQ148" i="15"/>
  <c r="DT148" i="15"/>
  <c r="DE148" i="15"/>
  <c r="CP148" i="15"/>
  <c r="CA148" i="15"/>
  <c r="BL148" i="15"/>
  <c r="AW148" i="15"/>
  <c r="AU76" i="15"/>
  <c r="BL76" i="15"/>
  <c r="DH76" i="15"/>
  <c r="CD80" i="15"/>
  <c r="CS80" i="15"/>
  <c r="DH80" i="15"/>
  <c r="DM109" i="15"/>
  <c r="DH109" i="15"/>
  <c r="DR109" i="15"/>
  <c r="DJ110" i="15"/>
  <c r="AZ112" i="15"/>
  <c r="DM130" i="15"/>
  <c r="BE130" i="15"/>
  <c r="CN130" i="15"/>
  <c r="CX130" i="15"/>
  <c r="BY130" i="15"/>
  <c r="DH130" i="15"/>
  <c r="AZ130" i="15"/>
  <c r="CI130" i="15"/>
  <c r="DR130" i="15"/>
  <c r="BJ130" i="15"/>
  <c r="CS130" i="15"/>
  <c r="BT130" i="15"/>
  <c r="DC130" i="15"/>
  <c r="AU130" i="15"/>
  <c r="CZ131" i="15"/>
  <c r="CA131" i="15"/>
  <c r="DJ131" i="15"/>
  <c r="CK131" i="15"/>
  <c r="DT131" i="15"/>
  <c r="BL131" i="15"/>
  <c r="CU131" i="15"/>
  <c r="BV131" i="15"/>
  <c r="DE131" i="15"/>
  <c r="AW131" i="15"/>
  <c r="CF131" i="15"/>
  <c r="DO131" i="15"/>
  <c r="BG131" i="15"/>
  <c r="CP131" i="15"/>
  <c r="BQ131" i="15"/>
  <c r="CP76" i="15"/>
  <c r="BV76" i="15"/>
  <c r="DE76" i="15"/>
  <c r="AW76" i="15"/>
  <c r="CA78" i="15"/>
  <c r="DO78" i="15"/>
  <c r="BG78" i="15"/>
  <c r="CP78" i="15"/>
  <c r="BT79" i="15"/>
  <c r="CI79" i="15"/>
  <c r="CC92" i="15"/>
  <c r="CB92" i="15" s="1"/>
  <c r="CR92" i="15"/>
  <c r="CQ92" i="15" s="1"/>
  <c r="DG92" i="15"/>
  <c r="DF92" i="15" s="1"/>
  <c r="BE109" i="15"/>
  <c r="AZ109" i="15"/>
  <c r="DI109" i="15"/>
  <c r="DD109" i="15"/>
  <c r="BJ109" i="15"/>
  <c r="DS109" i="15"/>
  <c r="BJ126" i="15"/>
  <c r="AU126" i="15"/>
  <c r="BE126" i="15"/>
  <c r="AZ126" i="15"/>
  <c r="DR61" i="15"/>
  <c r="BJ61" i="15"/>
  <c r="CX61" i="15"/>
  <c r="BY61" i="15"/>
  <c r="CF75" i="15"/>
  <c r="DL75" i="15"/>
  <c r="DK75" i="15" s="1"/>
  <c r="CU76" i="15"/>
  <c r="DJ76" i="15"/>
  <c r="DE78" i="15"/>
  <c r="DT78" i="15"/>
  <c r="BO80" i="15"/>
  <c r="AW92" i="15"/>
  <c r="CD92" i="15"/>
  <c r="CU93" i="15"/>
  <c r="DO93" i="15"/>
  <c r="BG93" i="15"/>
  <c r="CP93" i="15"/>
  <c r="CA93" i="15"/>
  <c r="DJ93" i="15"/>
  <c r="BB93" i="15"/>
  <c r="BQ95" i="15"/>
  <c r="CD97" i="15"/>
  <c r="CX97" i="15"/>
  <c r="BY97" i="15"/>
  <c r="DR97" i="15"/>
  <c r="BJ97" i="15"/>
  <c r="CS97" i="15"/>
  <c r="AU97" i="15"/>
  <c r="BA109" i="15"/>
  <c r="AV109" i="15"/>
  <c r="BK109" i="15"/>
  <c r="CD109" i="15"/>
  <c r="BQ110" i="15"/>
  <c r="CX112" i="15"/>
  <c r="BF126" i="15"/>
  <c r="BA126" i="15"/>
  <c r="BJ127" i="15"/>
  <c r="BF160" i="15"/>
  <c r="BQ29" i="15"/>
  <c r="BO42" i="15"/>
  <c r="CP46" i="15"/>
  <c r="DE46" i="15"/>
  <c r="BY58" i="15"/>
  <c r="CK63" i="15"/>
  <c r="CZ63" i="15"/>
  <c r="DO63" i="15"/>
  <c r="BB75" i="15"/>
  <c r="BQ75" i="15"/>
  <c r="AZ76" i="15"/>
  <c r="BO76" i="15"/>
  <c r="AW78" i="15"/>
  <c r="BL78" i="15"/>
  <c r="DC79" i="15"/>
  <c r="AZ80" i="15"/>
  <c r="BN92" i="15"/>
  <c r="BM92" i="15" s="1"/>
  <c r="DJ92" i="15"/>
  <c r="CF95" i="15"/>
  <c r="CZ95" i="15"/>
  <c r="CA95" i="15"/>
  <c r="DT95" i="15"/>
  <c r="BL95" i="15"/>
  <c r="CU95" i="15"/>
  <c r="AW95" i="15"/>
  <c r="DE95" i="15"/>
  <c r="CP110" i="15"/>
  <c r="DT113" i="15"/>
  <c r="BL113" i="15"/>
  <c r="CU113" i="15"/>
  <c r="DE113" i="15"/>
  <c r="AW113" i="15"/>
  <c r="CF113" i="15"/>
  <c r="DO113" i="15"/>
  <c r="BG113" i="15"/>
  <c r="CZ113" i="15"/>
  <c r="CA113" i="15"/>
  <c r="DJ113" i="15"/>
  <c r="BB113" i="15"/>
  <c r="CU114" i="15"/>
  <c r="BV114" i="15"/>
  <c r="CF114" i="15"/>
  <c r="DO114" i="15"/>
  <c r="BG114" i="15"/>
  <c r="CP114" i="15"/>
  <c r="CA114" i="15"/>
  <c r="DJ114" i="15"/>
  <c r="BB114" i="15"/>
  <c r="CK114" i="15"/>
  <c r="BO127" i="15"/>
  <c r="DC127" i="15"/>
  <c r="CP29" i="15"/>
  <c r="CN42" i="15"/>
  <c r="DT46" i="15"/>
  <c r="BV61" i="15"/>
  <c r="DJ61" i="15"/>
  <c r="BB61" i="15"/>
  <c r="CK61" i="15"/>
  <c r="AU61" i="15"/>
  <c r="CS62" i="15"/>
  <c r="BY62" i="15"/>
  <c r="DH62" i="15"/>
  <c r="AZ62" i="15"/>
  <c r="CN62" i="15"/>
  <c r="DC62" i="15"/>
  <c r="CF76" i="15"/>
  <c r="CX80" i="15"/>
  <c r="AY92" i="15"/>
  <c r="AX92" i="15" s="1"/>
  <c r="BQ92" i="15"/>
  <c r="CF92" i="15"/>
  <c r="CK93" i="15"/>
  <c r="DE93" i="15"/>
  <c r="DO96" i="15"/>
  <c r="BG96" i="15"/>
  <c r="CA96" i="15"/>
  <c r="DJ96" i="15"/>
  <c r="BB96" i="15"/>
  <c r="CU96" i="15"/>
  <c r="BV96" i="15"/>
  <c r="BQ96" i="15"/>
  <c r="CK96" i="15"/>
  <c r="DE96" i="15"/>
  <c r="CP97" i="15"/>
  <c r="DJ97" i="15"/>
  <c r="BB97" i="15"/>
  <c r="CK97" i="15"/>
  <c r="BV97" i="15"/>
  <c r="DE97" i="15"/>
  <c r="AW97" i="15"/>
  <c r="CN97" i="15"/>
  <c r="DH97" i="15"/>
  <c r="AU109" i="15"/>
  <c r="CN110" i="15"/>
  <c r="BY110" i="15"/>
  <c r="DH110" i="15"/>
  <c r="AZ110" i="15"/>
  <c r="CI110" i="15"/>
  <c r="BT110" i="15"/>
  <c r="DC110" i="15"/>
  <c r="AU110" i="15"/>
  <c r="CS110" i="15"/>
  <c r="CD112" i="15"/>
  <c r="DC112" i="15"/>
  <c r="CN143" i="15"/>
  <c r="CX143" i="15"/>
  <c r="CI143" i="15"/>
  <c r="CS143" i="15"/>
  <c r="BY160" i="15"/>
  <c r="BT160" i="15"/>
  <c r="CD160" i="15"/>
  <c r="BO160" i="15"/>
  <c r="CX79" i="15"/>
  <c r="CD79" i="15"/>
  <c r="DM79" i="15"/>
  <c r="BE79" i="15"/>
  <c r="CN79" i="15"/>
  <c r="BY109" i="15"/>
  <c r="BT109" i="15"/>
  <c r="CZ110" i="15"/>
  <c r="CK110" i="15"/>
  <c r="DT110" i="15"/>
  <c r="BL110" i="15"/>
  <c r="CU110" i="15"/>
  <c r="CF110" i="15"/>
  <c r="DO110" i="15"/>
  <c r="BG110" i="15"/>
  <c r="BV110" i="15"/>
  <c r="BU126" i="15"/>
  <c r="CE126" i="15"/>
  <c r="BZ126" i="15"/>
  <c r="DM44" i="15"/>
  <c r="CS44" i="15"/>
  <c r="BO44" i="15"/>
  <c r="BB46" i="15"/>
  <c r="BQ46" i="15"/>
  <c r="CF46" i="15"/>
  <c r="BO61" i="15"/>
  <c r="CD61" i="15"/>
  <c r="CS61" i="15"/>
  <c r="DE62" i="15"/>
  <c r="AW62" i="15"/>
  <c r="CK62" i="15"/>
  <c r="DT62" i="15"/>
  <c r="BL62" i="15"/>
  <c r="CA62" i="15"/>
  <c r="CP62" i="15"/>
  <c r="BG63" i="15"/>
  <c r="DQ75" i="15"/>
  <c r="DP75" i="15" s="1"/>
  <c r="DO76" i="15"/>
  <c r="CF78" i="15"/>
  <c r="CU78" i="15"/>
  <c r="AU79" i="15"/>
  <c r="BJ79" i="15"/>
  <c r="BY79" i="15"/>
  <c r="BB92" i="15"/>
  <c r="BS92" i="15"/>
  <c r="BR92" i="15" s="1"/>
  <c r="CH92" i="15"/>
  <c r="CG92" i="15" s="1"/>
  <c r="CX92" i="15"/>
  <c r="BV93" i="15"/>
  <c r="BB95" i="15"/>
  <c r="BV95" i="15"/>
  <c r="CP95" i="15"/>
  <c r="DJ95" i="15"/>
  <c r="BB110" i="15"/>
  <c r="CX110" i="15"/>
  <c r="CJ126" i="15"/>
  <c r="CF129" i="15"/>
  <c r="CD131" i="15"/>
  <c r="CU147" i="15"/>
  <c r="CA147" i="15"/>
  <c r="BG147" i="15"/>
  <c r="BY148" i="15"/>
  <c r="CN148" i="15"/>
  <c r="BU160" i="15"/>
  <c r="BZ160" i="15"/>
  <c r="CT160" i="15"/>
  <c r="CZ161" i="15"/>
  <c r="DE161" i="15"/>
  <c r="DO161" i="15"/>
  <c r="DT161" i="15"/>
  <c r="CU165" i="15"/>
  <c r="CZ165" i="15"/>
  <c r="DJ165" i="15"/>
  <c r="DO165" i="15"/>
  <c r="BQ165" i="15"/>
  <c r="BO177" i="15"/>
  <c r="CD177" i="15"/>
  <c r="BT177" i="15"/>
  <c r="CP178" i="15"/>
  <c r="CH75" i="15"/>
  <c r="CG75" i="15" s="1"/>
  <c r="BQ79" i="15"/>
  <c r="CZ80" i="15"/>
  <c r="CX93" i="15"/>
  <c r="CI95" i="15"/>
  <c r="BJ96" i="15"/>
  <c r="DR96" i="15"/>
  <c r="CF109" i="15"/>
  <c r="CZ112" i="15"/>
  <c r="BO113" i="15"/>
  <c r="CX114" i="15"/>
  <c r="BY126" i="15"/>
  <c r="BL127" i="15"/>
  <c r="DT127" i="15"/>
  <c r="AW129" i="15"/>
  <c r="CS129" i="15"/>
  <c r="DE129" i="15"/>
  <c r="CF130" i="15"/>
  <c r="AU131" i="15"/>
  <c r="DC131" i="15"/>
  <c r="BB143" i="15"/>
  <c r="BQ143" i="15"/>
  <c r="CT143" i="15"/>
  <c r="DH143" i="15"/>
  <c r="BB144" i="15"/>
  <c r="BQ144" i="15"/>
  <c r="CF144" i="15"/>
  <c r="DH146" i="15"/>
  <c r="AZ146" i="15"/>
  <c r="CN146" i="15"/>
  <c r="BV146" i="15"/>
  <c r="BV147" i="15"/>
  <c r="CK147" i="15"/>
  <c r="CZ147" i="15"/>
  <c r="DC148" i="15"/>
  <c r="BP160" i="15"/>
  <c r="CE160" i="15"/>
  <c r="AW161" i="15"/>
  <c r="BQ161" i="15"/>
  <c r="CK165" i="15"/>
  <c r="DE165" i="15"/>
  <c r="AU46" i="15"/>
  <c r="DC46" i="15"/>
  <c r="BQ59" i="15"/>
  <c r="CP79" i="15"/>
  <c r="BQ80" i="15"/>
  <c r="BO93" i="15"/>
  <c r="AZ95" i="15"/>
  <c r="DH95" i="15"/>
  <c r="CI96" i="15"/>
  <c r="BQ112" i="15"/>
  <c r="BO114" i="15"/>
  <c r="CK127" i="15"/>
  <c r="BJ129" i="15"/>
  <c r="BV129" i="15"/>
  <c r="DR129" i="15"/>
  <c r="BT131" i="15"/>
  <c r="DT146" i="15"/>
  <c r="BL146" i="15"/>
  <c r="CZ146" i="15"/>
  <c r="DO146" i="15"/>
  <c r="DO147" i="15"/>
  <c r="AZ160" i="15"/>
  <c r="DM160" i="15"/>
  <c r="DH164" i="15"/>
  <c r="AZ164" i="15"/>
  <c r="DM164" i="15"/>
  <c r="BE164" i="15"/>
  <c r="CS164" i="15"/>
  <c r="CX164" i="15"/>
  <c r="CI164" i="15"/>
  <c r="BV177" i="15"/>
  <c r="CA177" i="15"/>
  <c r="CF177" i="15"/>
  <c r="BQ177" i="15"/>
  <c r="BE143" i="15"/>
  <c r="AZ148" i="15"/>
  <c r="BO148" i="15"/>
  <c r="CS160" i="15"/>
  <c r="CX160" i="15"/>
  <c r="CY160" i="15"/>
  <c r="BB165" i="15"/>
  <c r="CP165" i="15"/>
  <c r="CX177" i="15"/>
  <c r="CS177" i="15"/>
  <c r="DN177" i="15"/>
  <c r="CZ178" i="15"/>
  <c r="AV143" i="15"/>
  <c r="CD148" i="15"/>
  <c r="CI160" i="15"/>
  <c r="BV165" i="15"/>
  <c r="CT177" i="15"/>
  <c r="CY177" i="15"/>
  <c r="CO177" i="15"/>
  <c r="CJ177" i="15"/>
  <c r="BY177" i="15"/>
  <c r="AW194" i="15"/>
  <c r="BL194" i="15"/>
  <c r="BG194" i="15"/>
  <c r="BB194" i="15"/>
  <c r="BO95" i="15"/>
  <c r="CX96" i="15"/>
  <c r="CJ109" i="15"/>
  <c r="BQ126" i="15"/>
  <c r="CO126" i="15"/>
  <c r="CZ127" i="15"/>
  <c r="BY129" i="15"/>
  <c r="CK129" i="15"/>
  <c r="CI131" i="15"/>
  <c r="BV143" i="15"/>
  <c r="CJ143" i="15"/>
  <c r="DM143" i="15"/>
  <c r="CA144" i="15"/>
  <c r="DO144" i="15"/>
  <c r="BG144" i="15"/>
  <c r="BV144" i="15"/>
  <c r="CP147" i="15"/>
  <c r="CS148" i="15"/>
  <c r="DH148" i="15"/>
  <c r="BE160" i="15"/>
  <c r="BV161" i="15"/>
  <c r="CD164" i="15"/>
  <c r="CD180" i="15"/>
  <c r="BY180" i="15"/>
  <c r="CI180" i="15"/>
  <c r="BE180" i="15"/>
  <c r="AZ180" i="15"/>
  <c r="CS180" i="15"/>
  <c r="DH180" i="15"/>
  <c r="BJ180" i="15"/>
  <c r="AU180" i="15"/>
  <c r="CF211" i="15"/>
  <c r="BQ211" i="15"/>
  <c r="CA211" i="15"/>
  <c r="BV211" i="15"/>
  <c r="BO96" i="15"/>
  <c r="BQ127" i="15"/>
  <c r="BB129" i="15"/>
  <c r="DJ129" i="15"/>
  <c r="AZ131" i="15"/>
  <c r="DH131" i="15"/>
  <c r="CY143" i="15"/>
  <c r="DR160" i="15"/>
  <c r="BG165" i="15"/>
  <c r="CA165" i="15"/>
  <c r="DS177" i="15"/>
  <c r="DR180" i="15"/>
  <c r="CP127" i="15"/>
  <c r="BO129" i="15"/>
  <c r="CA129" i="15"/>
  <c r="BY131" i="15"/>
  <c r="AU143" i="15"/>
  <c r="CN160" i="15"/>
  <c r="DS160" i="15"/>
  <c r="CN180" i="15"/>
  <c r="BA160" i="15"/>
  <c r="DE160" i="15"/>
  <c r="DJ160" i="15"/>
  <c r="DT160" i="15"/>
  <c r="BQ129" i="15"/>
  <c r="BO131" i="15"/>
  <c r="DC143" i="15"/>
  <c r="DR148" i="15"/>
  <c r="BJ148" i="15"/>
  <c r="CX148" i="15"/>
  <c r="DM148" i="15"/>
  <c r="AW160" i="15"/>
  <c r="BB160" i="15"/>
  <c r="DE178" i="15"/>
  <c r="AW178" i="15"/>
  <c r="DJ178" i="15"/>
  <c r="BB178" i="15"/>
  <c r="DT178" i="15"/>
  <c r="CA178" i="15"/>
  <c r="BL178" i="15"/>
  <c r="DO178" i="15"/>
  <c r="BV178" i="15"/>
  <c r="BG178" i="15"/>
  <c r="CU178" i="15"/>
  <c r="CF178" i="15"/>
  <c r="BB79" i="15"/>
  <c r="AU96" i="15"/>
  <c r="AZ113" i="15"/>
  <c r="AW127" i="15"/>
  <c r="CA143" i="15"/>
  <c r="CP144" i="15"/>
  <c r="DE144" i="15"/>
  <c r="CU146" i="15"/>
  <c r="DJ146" i="15"/>
  <c r="DJ147" i="15"/>
  <c r="BK160" i="15"/>
  <c r="CN161" i="15"/>
  <c r="CS161" i="15"/>
  <c r="BJ161" i="15"/>
  <c r="CD161" i="15"/>
  <c r="BO161" i="15"/>
  <c r="AZ161" i="15"/>
  <c r="BT164" i="15"/>
  <c r="CF165" i="15"/>
  <c r="DT165" i="15"/>
  <c r="BL177" i="15"/>
  <c r="AW177" i="15"/>
  <c r="BG177" i="15"/>
  <c r="BB177" i="15"/>
  <c r="CK178" i="15"/>
  <c r="BL199" i="15"/>
  <c r="CD216" i="15"/>
  <c r="CS216" i="15"/>
  <c r="DH216" i="15"/>
  <c r="BO216" i="15"/>
  <c r="DR216" i="15"/>
  <c r="DC216" i="15"/>
  <c r="CN216" i="15"/>
  <c r="BY216" i="15"/>
  <c r="BJ216" i="15"/>
  <c r="AU216" i="15"/>
  <c r="CX216" i="15"/>
  <c r="DH182" i="15"/>
  <c r="BO194" i="15"/>
  <c r="BY194" i="15"/>
  <c r="BT194" i="15"/>
  <c r="CJ194" i="15"/>
  <c r="CX195" i="15"/>
  <c r="DH195" i="15"/>
  <c r="AZ195" i="15"/>
  <c r="CS195" i="15"/>
  <c r="BT195" i="15"/>
  <c r="DC195" i="15"/>
  <c r="AU195" i="15"/>
  <c r="CP216" i="15"/>
  <c r="DE216" i="15"/>
  <c r="AW216" i="15"/>
  <c r="DJ216" i="15"/>
  <c r="BB216" i="15"/>
  <c r="CA216" i="15"/>
  <c r="BL216" i="15"/>
  <c r="DO216" i="15"/>
  <c r="CZ216" i="15"/>
  <c r="BV216" i="15"/>
  <c r="BG216" i="15"/>
  <c r="CO228" i="15"/>
  <c r="CY228" i="15"/>
  <c r="CJ228" i="15"/>
  <c r="CT228" i="15"/>
  <c r="AU144" i="15"/>
  <c r="DC144" i="15"/>
  <c r="BO147" i="15"/>
  <c r="BE163" i="15"/>
  <c r="CE177" i="15"/>
  <c r="CP180" i="15"/>
  <c r="CK180" i="15"/>
  <c r="CU180" i="15"/>
  <c r="CA180" i="15"/>
  <c r="BG182" i="15"/>
  <c r="BY182" i="15"/>
  <c r="BQ199" i="15"/>
  <c r="CK199" i="15"/>
  <c r="CO211" i="15"/>
  <c r="CY211" i="15"/>
  <c r="BT212" i="15"/>
  <c r="CS212" i="15"/>
  <c r="BQ216" i="15"/>
  <c r="BY163" i="15"/>
  <c r="CD163" i="15"/>
  <c r="CI163" i="15"/>
  <c r="CX163" i="15"/>
  <c r="CS178" i="15"/>
  <c r="CX178" i="15"/>
  <c r="BT178" i="15"/>
  <c r="CI178" i="15"/>
  <c r="DM181" i="15"/>
  <c r="BE181" i="15"/>
  <c r="DH181" i="15"/>
  <c r="AZ181" i="15"/>
  <c r="DR181" i="15"/>
  <c r="BJ181" i="15"/>
  <c r="CN194" i="15"/>
  <c r="DJ195" i="15"/>
  <c r="BB195" i="15"/>
  <c r="DT195" i="15"/>
  <c r="BL195" i="15"/>
  <c r="DE195" i="15"/>
  <c r="AW195" i="15"/>
  <c r="CF195" i="15"/>
  <c r="DO195" i="15"/>
  <c r="BG195" i="15"/>
  <c r="CN195" i="15"/>
  <c r="CA215" i="15"/>
  <c r="CK215" i="15"/>
  <c r="DT215" i="15"/>
  <c r="BL215" i="15"/>
  <c r="BV215" i="15"/>
  <c r="DE215" i="15"/>
  <c r="AW215" i="15"/>
  <c r="CF215" i="15"/>
  <c r="DO215" i="15"/>
  <c r="BG215" i="15"/>
  <c r="BQ215" i="15"/>
  <c r="BT216" i="15"/>
  <c r="DM228" i="15"/>
  <c r="DC228" i="15"/>
  <c r="CX265" i="15"/>
  <c r="DR265" i="15"/>
  <c r="BJ265" i="15"/>
  <c r="DH265" i="15"/>
  <c r="CS265" i="15"/>
  <c r="CD265" i="15"/>
  <c r="BO265" i="15"/>
  <c r="AZ265" i="15"/>
  <c r="DC265" i="15"/>
  <c r="CN265" i="15"/>
  <c r="BY265" i="15"/>
  <c r="AU265" i="15"/>
  <c r="CI265" i="15"/>
  <c r="BT265" i="15"/>
  <c r="BE265" i="15"/>
  <c r="DM265" i="15"/>
  <c r="BJ182" i="15"/>
  <c r="DC212" i="15"/>
  <c r="AU212" i="15"/>
  <c r="DM212" i="15"/>
  <c r="BE212" i="15"/>
  <c r="CN212" i="15"/>
  <c r="CX212" i="15"/>
  <c r="BY212" i="15"/>
  <c r="DH212" i="15"/>
  <c r="AZ212" i="15"/>
  <c r="CI212" i="15"/>
  <c r="DM216" i="15"/>
  <c r="CN182" i="15"/>
  <c r="CX182" i="15"/>
  <c r="CI182" i="15"/>
  <c r="CS182" i="15"/>
  <c r="CD182" i="15"/>
  <c r="CY194" i="15"/>
  <c r="CT194" i="15"/>
  <c r="DE199" i="15"/>
  <c r="AW199" i="15"/>
  <c r="DO199" i="15"/>
  <c r="BG199" i="15"/>
  <c r="CP199" i="15"/>
  <c r="CZ199" i="15"/>
  <c r="CA199" i="15"/>
  <c r="DJ199" i="15"/>
  <c r="BB199" i="15"/>
  <c r="DD211" i="15"/>
  <c r="DN211" i="15"/>
  <c r="DI211" i="15"/>
  <c r="CN214" i="15"/>
  <c r="CX214" i="15"/>
  <c r="BY214" i="15"/>
  <c r="CI214" i="15"/>
  <c r="DR214" i="15"/>
  <c r="BJ214" i="15"/>
  <c r="CS214" i="15"/>
  <c r="BT214" i="15"/>
  <c r="AZ214" i="15"/>
  <c r="DC214" i="15"/>
  <c r="DT216" i="15"/>
  <c r="CZ182" i="15"/>
  <c r="DJ182" i="15"/>
  <c r="BB182" i="15"/>
  <c r="CU182" i="15"/>
  <c r="DE182" i="15"/>
  <c r="AW182" i="15"/>
  <c r="AU182" i="15"/>
  <c r="DO182" i="15"/>
  <c r="BY195" i="15"/>
  <c r="DM195" i="15"/>
  <c r="CU199" i="15"/>
  <c r="CI211" i="15"/>
  <c r="CD212" i="15"/>
  <c r="CZ214" i="15"/>
  <c r="DJ214" i="15"/>
  <c r="BB214" i="15"/>
  <c r="CK214" i="15"/>
  <c r="CU214" i="15"/>
  <c r="BV214" i="15"/>
  <c r="DE214" i="15"/>
  <c r="AW214" i="15"/>
  <c r="CF214" i="15"/>
  <c r="CD214" i="15"/>
  <c r="DH214" i="15"/>
  <c r="DJ215" i="15"/>
  <c r="CF216" i="15"/>
  <c r="BE228" i="15"/>
  <c r="AZ228" i="15"/>
  <c r="BJ228" i="15"/>
  <c r="AU228" i="15"/>
  <c r="DH228" i="15"/>
  <c r="DT199" i="15"/>
  <c r="AV211" i="15"/>
  <c r="BF211" i="15"/>
  <c r="BA211" i="15"/>
  <c r="CJ211" i="15"/>
  <c r="BE214" i="15"/>
  <c r="CI216" i="15"/>
  <c r="BA228" i="15"/>
  <c r="DR182" i="15"/>
  <c r="DR195" i="15"/>
  <c r="CN211" i="15"/>
  <c r="DM214" i="15"/>
  <c r="CK216" i="15"/>
  <c r="AZ182" i="15"/>
  <c r="DI194" i="15"/>
  <c r="DD194" i="15"/>
  <c r="BT211" i="15"/>
  <c r="CD211" i="15"/>
  <c r="BO211" i="15"/>
  <c r="BY211" i="15"/>
  <c r="CP215" i="15"/>
  <c r="AZ216" i="15"/>
  <c r="BT228" i="15"/>
  <c r="BO228" i="15"/>
  <c r="CD228" i="15"/>
  <c r="AZ163" i="15"/>
  <c r="BO163" i="15"/>
  <c r="AZ178" i="15"/>
  <c r="BO178" i="15"/>
  <c r="CK182" i="15"/>
  <c r="DC182" i="15"/>
  <c r="BA194" i="15"/>
  <c r="AV194" i="15"/>
  <c r="CD194" i="15"/>
  <c r="DS194" i="15"/>
  <c r="CD195" i="15"/>
  <c r="CZ195" i="15"/>
  <c r="CI197" i="15"/>
  <c r="CS197" i="15"/>
  <c r="CD197" i="15"/>
  <c r="DM197" i="15"/>
  <c r="BE197" i="15"/>
  <c r="CN197" i="15"/>
  <c r="AU197" i="15"/>
  <c r="CF199" i="15"/>
  <c r="BL214" i="15"/>
  <c r="DO214" i="15"/>
  <c r="CU216" i="15"/>
  <c r="BY231" i="15"/>
  <c r="DR231" i="15"/>
  <c r="BJ231" i="15"/>
  <c r="DC231" i="15"/>
  <c r="AU231" i="15"/>
  <c r="CN231" i="15"/>
  <c r="DM231" i="15"/>
  <c r="DH231" i="15"/>
  <c r="BE231" i="15"/>
  <c r="BT231" i="15"/>
  <c r="AZ231" i="15"/>
  <c r="CI231" i="15"/>
  <c r="BO231" i="15"/>
  <c r="CX231" i="15"/>
  <c r="CK231" i="15"/>
  <c r="BV231" i="15"/>
  <c r="DO231" i="15"/>
  <c r="BG231" i="15"/>
  <c r="CZ231" i="15"/>
  <c r="CF231" i="15"/>
  <c r="BY266" i="15"/>
  <c r="CS266" i="15"/>
  <c r="DH266" i="15"/>
  <c r="CD266" i="15"/>
  <c r="BO266" i="15"/>
  <c r="AZ266" i="15"/>
  <c r="DR266" i="15"/>
  <c r="DC266" i="15"/>
  <c r="CN266" i="15"/>
  <c r="BJ266" i="15"/>
  <c r="AU266" i="15"/>
  <c r="DM266" i="15"/>
  <c r="CX266" i="15"/>
  <c r="CI266" i="15"/>
  <c r="BT266" i="15"/>
  <c r="DR245" i="15"/>
  <c r="DC245" i="15"/>
  <c r="DE246" i="15"/>
  <c r="AW246" i="15"/>
  <c r="DO246" i="15"/>
  <c r="BG246" i="15"/>
  <c r="CP246" i="15"/>
  <c r="CA246" i="15"/>
  <c r="DT246" i="15"/>
  <c r="BL246" i="15"/>
  <c r="CN229" i="15"/>
  <c r="DR229" i="15"/>
  <c r="BJ229" i="15"/>
  <c r="DC229" i="15"/>
  <c r="AU229" i="15"/>
  <c r="BQ231" i="15"/>
  <c r="BJ245" i="15"/>
  <c r="AU245" i="15"/>
  <c r="CS245" i="15"/>
  <c r="BQ246" i="15"/>
  <c r="CK246" i="15"/>
  <c r="CP248" i="15"/>
  <c r="CZ248" i="15"/>
  <c r="CA248" i="15"/>
  <c r="DT248" i="15"/>
  <c r="BL248" i="15"/>
  <c r="DE248" i="15"/>
  <c r="AW248" i="15"/>
  <c r="BQ164" i="15"/>
  <c r="BV181" i="15"/>
  <c r="CF194" i="15"/>
  <c r="CZ197" i="15"/>
  <c r="BO198" i="15"/>
  <c r="CA198" i="15"/>
  <c r="CX199" i="15"/>
  <c r="BL212" i="15"/>
  <c r="DT212" i="15"/>
  <c r="BT215" i="15"/>
  <c r="BQ228" i="15"/>
  <c r="CF228" i="15"/>
  <c r="CZ229" i="15"/>
  <c r="BV229" i="15"/>
  <c r="DO229" i="15"/>
  <c r="BG229" i="15"/>
  <c r="BL229" i="15"/>
  <c r="CA229" i="15"/>
  <c r="DH229" i="15"/>
  <c r="DT231" i="15"/>
  <c r="CI233" i="15"/>
  <c r="BT233" i="15"/>
  <c r="DM233" i="15"/>
  <c r="BE233" i="15"/>
  <c r="CX233" i="15"/>
  <c r="BJ233" i="15"/>
  <c r="CS233" i="15"/>
  <c r="BA245" i="15"/>
  <c r="DM245" i="15"/>
  <c r="BQ197" i="15"/>
  <c r="BO199" i="15"/>
  <c r="CS229" i="15"/>
  <c r="BB231" i="15"/>
  <c r="BL245" i="15"/>
  <c r="BV246" i="15"/>
  <c r="BV248" i="15"/>
  <c r="BV194" i="15"/>
  <c r="CP197" i="15"/>
  <c r="BQ198" i="15"/>
  <c r="DM198" i="15"/>
  <c r="CN199" i="15"/>
  <c r="BB212" i="15"/>
  <c r="DJ212" i="15"/>
  <c r="BJ215" i="15"/>
  <c r="DR215" i="15"/>
  <c r="CD229" i="15"/>
  <c r="CU229" i="15"/>
  <c r="DE231" i="15"/>
  <c r="AU233" i="15"/>
  <c r="CF245" i="15"/>
  <c r="CX245" i="15"/>
  <c r="BB246" i="15"/>
  <c r="BB248" i="15"/>
  <c r="DJ248" i="15"/>
  <c r="BF262" i="15"/>
  <c r="AV262" i="15"/>
  <c r="BA262" i="15"/>
  <c r="DJ246" i="15"/>
  <c r="BT296" i="15"/>
  <c r="CD296" i="15"/>
  <c r="BO296" i="15"/>
  <c r="BY296" i="15"/>
  <c r="CP231" i="15"/>
  <c r="CE245" i="15"/>
  <c r="BP245" i="15"/>
  <c r="CI245" i="15"/>
  <c r="BG248" i="15"/>
  <c r="DO248" i="15"/>
  <c r="CD262" i="15"/>
  <c r="BT262" i="15"/>
  <c r="AW197" i="15"/>
  <c r="DE197" i="15"/>
  <c r="AU199" i="15"/>
  <c r="DC199" i="15"/>
  <c r="BQ212" i="15"/>
  <c r="CK228" i="15"/>
  <c r="CZ228" i="15"/>
  <c r="CI229" i="15"/>
  <c r="CX229" i="15"/>
  <c r="DJ231" i="15"/>
  <c r="DT232" i="15"/>
  <c r="BL232" i="15"/>
  <c r="DE232" i="15"/>
  <c r="AW232" i="15"/>
  <c r="CP232" i="15"/>
  <c r="CA232" i="15"/>
  <c r="CU232" i="15"/>
  <c r="DR233" i="15"/>
  <c r="AZ245" i="15"/>
  <c r="CJ245" i="15"/>
  <c r="DT245" i="15"/>
  <c r="CU246" i="15"/>
  <c r="CU248" i="15"/>
  <c r="BZ262" i="15"/>
  <c r="BU262" i="15"/>
  <c r="CE262" i="15"/>
  <c r="BP262" i="15"/>
  <c r="CA279" i="15"/>
  <c r="BV279" i="15"/>
  <c r="BQ279" i="15"/>
  <c r="CF279" i="15"/>
  <c r="BL164" i="15"/>
  <c r="BJ198" i="15"/>
  <c r="BG212" i="15"/>
  <c r="BK228" i="15"/>
  <c r="AV228" i="15"/>
  <c r="DS228" i="15"/>
  <c r="DD228" i="15"/>
  <c r="BE229" i="15"/>
  <c r="CK229" i="15"/>
  <c r="CU231" i="15"/>
  <c r="BQ232" i="15"/>
  <c r="DC233" i="15"/>
  <c r="BU245" i="15"/>
  <c r="DE245" i="15"/>
  <c r="CF248" i="15"/>
  <c r="BE266" i="15"/>
  <c r="DR262" i="15"/>
  <c r="DR263" i="15"/>
  <c r="DT267" i="15"/>
  <c r="BL267" i="15"/>
  <c r="CF267" i="15"/>
  <c r="DO267" i="15"/>
  <c r="CT279" i="15"/>
  <c r="BQ283" i="15"/>
  <c r="BO232" i="15"/>
  <c r="BB233" i="15"/>
  <c r="DJ233" i="15"/>
  <c r="CK245" i="15"/>
  <c r="AZ246" i="15"/>
  <c r="DH246" i="15"/>
  <c r="CS248" i="15"/>
  <c r="BJ249" i="15"/>
  <c r="BB250" i="15"/>
  <c r="CP250" i="15"/>
  <c r="DE262" i="15"/>
  <c r="DS262" i="15"/>
  <c r="CK266" i="15"/>
  <c r="DE266" i="15"/>
  <c r="AW266" i="15"/>
  <c r="BG266" i="15"/>
  <c r="BV266" i="15"/>
  <c r="AW267" i="15"/>
  <c r="CU282" i="15"/>
  <c r="BQ282" i="15"/>
  <c r="DT282" i="15"/>
  <c r="DE282" i="15"/>
  <c r="CP282" i="15"/>
  <c r="DO282" i="15"/>
  <c r="CZ282" i="15"/>
  <c r="CK282" i="15"/>
  <c r="BV282" i="15"/>
  <c r="CZ283" i="15"/>
  <c r="CF296" i="15"/>
  <c r="BV296" i="15"/>
  <c r="BQ296" i="15"/>
  <c r="CA296" i="15"/>
  <c r="DE283" i="15"/>
  <c r="CX284" i="15"/>
  <c r="CS262" i="15"/>
  <c r="CS263" i="15"/>
  <c r="CP267" i="15"/>
  <c r="DE267" i="15"/>
  <c r="CU279" i="15"/>
  <c r="CZ279" i="15"/>
  <c r="CJ279" i="15"/>
  <c r="BQ233" i="15"/>
  <c r="BO246" i="15"/>
  <c r="AZ248" i="15"/>
  <c r="DH248" i="15"/>
  <c r="AZ249" i="15"/>
  <c r="CF250" i="15"/>
  <c r="BQ262" i="15"/>
  <c r="DH262" i="15"/>
  <c r="DJ265" i="15"/>
  <c r="BB265" i="15"/>
  <c r="BV265" i="15"/>
  <c r="DO265" i="15"/>
  <c r="BE279" i="15"/>
  <c r="CK279" i="15"/>
  <c r="CY279" i="15"/>
  <c r="DJ283" i="15"/>
  <c r="CU262" i="15"/>
  <c r="DM263" i="15"/>
  <c r="BE263" i="15"/>
  <c r="BY263" i="15"/>
  <c r="BB267" i="15"/>
  <c r="DH284" i="15"/>
  <c r="BK279" i="15"/>
  <c r="BY284" i="15"/>
  <c r="BO248" i="15"/>
  <c r="CD249" i="15"/>
  <c r="CI262" i="15"/>
  <c r="CI263" i="15"/>
  <c r="CX263" i="15"/>
  <c r="CP265" i="15"/>
  <c r="DT266" i="15"/>
  <c r="CU267" i="15"/>
  <c r="DJ267" i="15"/>
  <c r="DT279" i="15"/>
  <c r="DT283" i="15"/>
  <c r="CD284" i="15"/>
  <c r="DD296" i="15"/>
  <c r="DS296" i="15"/>
  <c r="BE249" i="15"/>
  <c r="DR249" i="15"/>
  <c r="BB266" i="15"/>
  <c r="BJ279" i="15"/>
  <c r="DR283" i="15"/>
  <c r="BJ283" i="15"/>
  <c r="BY283" i="15"/>
  <c r="CD283" i="15"/>
  <c r="AZ283" i="15"/>
  <c r="DC283" i="15"/>
  <c r="CN283" i="15"/>
  <c r="AU283" i="15"/>
  <c r="DM283" i="15"/>
  <c r="CX283" i="15"/>
  <c r="BE283" i="15"/>
  <c r="BE296" i="15"/>
  <c r="AZ296" i="15"/>
  <c r="BV283" i="15"/>
  <c r="BL283" i="15"/>
  <c r="CU283" i="15"/>
  <c r="CF283" i="15"/>
  <c r="BB283" i="15"/>
  <c r="CP283" i="15"/>
  <c r="CA283" i="15"/>
  <c r="AW283" i="15"/>
  <c r="DO283" i="15"/>
  <c r="BG283" i="15"/>
  <c r="CS284" i="15"/>
  <c r="BE284" i="15"/>
  <c r="CI284" i="15"/>
  <c r="BT284" i="15"/>
  <c r="BO284" i="15"/>
  <c r="AZ284" i="15"/>
  <c r="DR284" i="15"/>
  <c r="DC284" i="15"/>
  <c r="CN284" i="15"/>
  <c r="BJ284" i="15"/>
  <c r="AU284" i="15"/>
  <c r="BA296" i="15"/>
  <c r="DM313" i="15"/>
  <c r="DH313" i="15"/>
  <c r="DC313" i="15"/>
  <c r="AZ232" i="15"/>
  <c r="BG249" i="15"/>
  <c r="BT249" i="15"/>
  <c r="DT249" i="15"/>
  <c r="BL250" i="15"/>
  <c r="CZ250" i="15"/>
  <c r="BJ263" i="15"/>
  <c r="BQ265" i="15"/>
  <c r="CF266" i="15"/>
  <c r="CU266" i="15"/>
  <c r="DJ266" i="15"/>
  <c r="DH267" i="15"/>
  <c r="AZ267" i="15"/>
  <c r="BT267" i="15"/>
  <c r="BG267" i="15"/>
  <c r="BV267" i="15"/>
  <c r="CK267" i="15"/>
  <c r="DM267" i="15"/>
  <c r="CE279" i="15"/>
  <c r="BP279" i="15"/>
  <c r="AW279" i="15"/>
  <c r="DH279" i="15"/>
  <c r="CS283" i="15"/>
  <c r="DE284" i="15"/>
  <c r="AW284" i="15"/>
  <c r="CU284" i="15"/>
  <c r="CF284" i="15"/>
  <c r="BQ284" i="15"/>
  <c r="DT284" i="15"/>
  <c r="CP284" i="15"/>
  <c r="CA284" i="15"/>
  <c r="BL284" i="15"/>
  <c r="CZ284" i="15"/>
  <c r="CK284" i="15"/>
  <c r="BG296" i="15"/>
  <c r="BB296" i="15"/>
  <c r="BL296" i="15"/>
  <c r="AW296" i="15"/>
  <c r="BO280" i="15"/>
  <c r="CA280" i="15"/>
  <c r="CN280" i="15"/>
  <c r="DO296" i="15"/>
  <c r="BL297" i="15"/>
  <c r="CF299" i="15"/>
  <c r="BO301" i="15"/>
  <c r="DM301" i="15"/>
  <c r="DI313" i="15"/>
  <c r="DD313" i="15"/>
  <c r="CP316" i="15"/>
  <c r="DT316" i="15"/>
  <c r="AZ313" i="15"/>
  <c r="BE313" i="15"/>
  <c r="DJ313" i="15"/>
  <c r="DO313" i="15"/>
  <c r="BQ280" i="15"/>
  <c r="CP280" i="15"/>
  <c r="CO296" i="15"/>
  <c r="DT297" i="15"/>
  <c r="AZ301" i="15"/>
  <c r="DR301" i="15"/>
  <c r="BA313" i="15"/>
  <c r="AV313" i="15"/>
  <c r="BY314" i="15"/>
  <c r="DH314" i="15"/>
  <c r="AZ314" i="15"/>
  <c r="DC314" i="15"/>
  <c r="AU314" i="15"/>
  <c r="CS314" i="15"/>
  <c r="BJ314" i="15"/>
  <c r="DR314" i="15"/>
  <c r="BT314" i="15"/>
  <c r="BT316" i="15"/>
  <c r="BG330" i="15"/>
  <c r="BL330" i="15"/>
  <c r="CK263" i="15"/>
  <c r="CD280" i="15"/>
  <c r="CP296" i="15"/>
  <c r="DE296" i="15"/>
  <c r="BB297" i="15"/>
  <c r="CD297" i="15"/>
  <c r="CN299" i="15"/>
  <c r="DM299" i="15"/>
  <c r="CX299" i="15"/>
  <c r="CI299" i="15"/>
  <c r="AU313" i="15"/>
  <c r="CX314" i="15"/>
  <c r="AU381" i="15"/>
  <c r="BJ381" i="15"/>
  <c r="BE381" i="15"/>
  <c r="AZ381" i="15"/>
  <c r="DT296" i="15"/>
  <c r="BQ297" i="15"/>
  <c r="CF297" i="15"/>
  <c r="CZ299" i="15"/>
  <c r="CK299" i="15"/>
  <c r="BV299" i="15"/>
  <c r="DO299" i="15"/>
  <c r="DE313" i="15"/>
  <c r="AU316" i="15"/>
  <c r="BY316" i="15"/>
  <c r="CF318" i="15"/>
  <c r="DO318" i="15"/>
  <c r="BG318" i="15"/>
  <c r="DJ318" i="15"/>
  <c r="BB318" i="15"/>
  <c r="CP318" i="15"/>
  <c r="CA318" i="15"/>
  <c r="DT318" i="15"/>
  <c r="DE318" i="15"/>
  <c r="CK318" i="15"/>
  <c r="BV318" i="15"/>
  <c r="CZ318" i="15"/>
  <c r="BQ318" i="15"/>
  <c r="BY313" i="15"/>
  <c r="BT313" i="15"/>
  <c r="CD313" i="15"/>
  <c r="BL318" i="15"/>
  <c r="CU318" i="15"/>
  <c r="CF330" i="15"/>
  <c r="CA330" i="15"/>
  <c r="BV330" i="15"/>
  <c r="BQ330" i="15"/>
  <c r="DR316" i="15"/>
  <c r="BJ316" i="15"/>
  <c r="CS316" i="15"/>
  <c r="CN316" i="15"/>
  <c r="CX316" i="15"/>
  <c r="CI316" i="15"/>
  <c r="DM316" i="15"/>
  <c r="AZ316" i="15"/>
  <c r="DE317" i="15"/>
  <c r="AW317" i="15"/>
  <c r="CF317" i="15"/>
  <c r="CA317" i="15"/>
  <c r="BL317" i="15"/>
  <c r="DT317" i="15"/>
  <c r="BG317" i="15"/>
  <c r="DO317" i="15"/>
  <c r="CZ317" i="15"/>
  <c r="CK317" i="15"/>
  <c r="BV317" i="15"/>
  <c r="BQ317" i="15"/>
  <c r="DC331" i="15"/>
  <c r="AU331" i="15"/>
  <c r="CD331" i="15"/>
  <c r="DM331" i="15"/>
  <c r="BE331" i="15"/>
  <c r="DH331" i="15"/>
  <c r="AZ331" i="15"/>
  <c r="CI331" i="15"/>
  <c r="BJ331" i="15"/>
  <c r="CS331" i="15"/>
  <c r="BY331" i="15"/>
  <c r="CN331" i="15"/>
  <c r="BT331" i="15"/>
  <c r="BO331" i="15"/>
  <c r="DR331" i="15"/>
  <c r="CX331" i="15"/>
  <c r="BJ280" i="15"/>
  <c r="BV280" i="15"/>
  <c r="CU280" i="15"/>
  <c r="DH280" i="15"/>
  <c r="DC297" i="15"/>
  <c r="AU297" i="15"/>
  <c r="CN297" i="15"/>
  <c r="CI297" i="15"/>
  <c r="AW299" i="15"/>
  <c r="BL299" i="15"/>
  <c r="CF313" i="15"/>
  <c r="BQ313" i="15"/>
  <c r="BF313" i="15"/>
  <c r="BE314" i="15"/>
  <c r="CD314" i="15"/>
  <c r="BV316" i="15"/>
  <c r="DE316" i="15"/>
  <c r="AW316" i="15"/>
  <c r="CZ316" i="15"/>
  <c r="DO316" i="15"/>
  <c r="BB316" i="15"/>
  <c r="CF316" i="15"/>
  <c r="BQ316" i="15"/>
  <c r="BE316" i="15"/>
  <c r="CD316" i="15"/>
  <c r="BB317" i="15"/>
  <c r="CX301" i="15"/>
  <c r="CS301" i="15"/>
  <c r="CN301" i="15"/>
  <c r="BY301" i="15"/>
  <c r="DH301" i="15"/>
  <c r="DN313" i="15"/>
  <c r="DH316" i="15"/>
  <c r="BV347" i="15"/>
  <c r="CF347" i="15"/>
  <c r="BQ347" i="15"/>
  <c r="CA347" i="15"/>
  <c r="AV296" i="15"/>
  <c r="DO297" i="15"/>
  <c r="BG297" i="15"/>
  <c r="CA297" i="15"/>
  <c r="CK297" i="15"/>
  <c r="DE299" i="15"/>
  <c r="CI313" i="15"/>
  <c r="CF314" i="15"/>
  <c r="BT348" i="15"/>
  <c r="BL333" i="15"/>
  <c r="CN330" i="15"/>
  <c r="CA334" i="15"/>
  <c r="DJ334" i="15"/>
  <c r="BB334" i="15"/>
  <c r="CK334" i="15"/>
  <c r="DT334" i="15"/>
  <c r="BL334" i="15"/>
  <c r="CF334" i="15"/>
  <c r="DO334" i="15"/>
  <c r="BG334" i="15"/>
  <c r="AW334" i="15"/>
  <c r="CP334" i="15"/>
  <c r="DH348" i="15"/>
  <c r="AZ348" i="15"/>
  <c r="CI348" i="15"/>
  <c r="DR348" i="15"/>
  <c r="BJ348" i="15"/>
  <c r="CS348" i="15"/>
  <c r="DC348" i="15"/>
  <c r="AU348" i="15"/>
  <c r="CD348" i="15"/>
  <c r="DM348" i="15"/>
  <c r="BE348" i="15"/>
  <c r="CN348" i="15"/>
  <c r="BZ364" i="15"/>
  <c r="BU364" i="15"/>
  <c r="CS330" i="15"/>
  <c r="CZ333" i="15"/>
  <c r="CA333" i="15"/>
  <c r="DJ333" i="15"/>
  <c r="BB333" i="15"/>
  <c r="CK333" i="15"/>
  <c r="DE333" i="15"/>
  <c r="AW333" i="15"/>
  <c r="CF333" i="15"/>
  <c r="DH347" i="15"/>
  <c r="DR347" i="15"/>
  <c r="DC347" i="15"/>
  <c r="DM347" i="15"/>
  <c r="CA364" i="15"/>
  <c r="BV364" i="15"/>
  <c r="BQ364" i="15"/>
  <c r="CU334" i="15"/>
  <c r="DI347" i="15"/>
  <c r="DS347" i="15"/>
  <c r="DD347" i="15"/>
  <c r="DN347" i="15"/>
  <c r="BP364" i="15"/>
  <c r="CZ334" i="15"/>
  <c r="AZ347" i="15"/>
  <c r="BJ347" i="15"/>
  <c r="BE347" i="15"/>
  <c r="DT369" i="15"/>
  <c r="BL369" i="15"/>
  <c r="CF369" i="15"/>
  <c r="DE369" i="15"/>
  <c r="CP369" i="15"/>
  <c r="CK369" i="15"/>
  <c r="BV369" i="15"/>
  <c r="BG369" i="15"/>
  <c r="DJ369" i="15"/>
  <c r="CU369" i="15"/>
  <c r="DO369" i="15"/>
  <c r="CA369" i="15"/>
  <c r="BB369" i="15"/>
  <c r="BQ369" i="15"/>
  <c r="BV333" i="15"/>
  <c r="CP333" i="15"/>
  <c r="BA347" i="15"/>
  <c r="BK347" i="15"/>
  <c r="AV347" i="15"/>
  <c r="BF347" i="15"/>
  <c r="CK314" i="15"/>
  <c r="DT314" i="15"/>
  <c r="BL314" i="15"/>
  <c r="DO314" i="15"/>
  <c r="BG314" i="15"/>
  <c r="CA314" i="15"/>
  <c r="CP314" i="15"/>
  <c r="DC330" i="15"/>
  <c r="DH330" i="15"/>
  <c r="DO333" i="15"/>
  <c r="CX335" i="15"/>
  <c r="BY335" i="15"/>
  <c r="DH335" i="15"/>
  <c r="AZ335" i="15"/>
  <c r="CI335" i="15"/>
  <c r="CS335" i="15"/>
  <c r="DC335" i="15"/>
  <c r="AU335" i="15"/>
  <c r="CD335" i="15"/>
  <c r="CE364" i="15"/>
  <c r="DC381" i="15"/>
  <c r="DM381" i="15"/>
  <c r="DH381" i="15"/>
  <c r="DR381" i="15"/>
  <c r="BT318" i="15"/>
  <c r="DC318" i="15"/>
  <c r="AU318" i="15"/>
  <c r="CX318" i="15"/>
  <c r="BJ318" i="15"/>
  <c r="BY318" i="15"/>
  <c r="AU330" i="15"/>
  <c r="AZ330" i="15"/>
  <c r="DD330" i="15"/>
  <c r="DN330" i="15"/>
  <c r="DI330" i="15"/>
  <c r="BY347" i="15"/>
  <c r="BT347" i="15"/>
  <c r="CD347" i="15"/>
  <c r="BV351" i="15"/>
  <c r="DE351" i="15"/>
  <c r="BQ351" i="15"/>
  <c r="CP351" i="15"/>
  <c r="DO351" i="15"/>
  <c r="BB351" i="15"/>
  <c r="CA351" i="15"/>
  <c r="CZ351" i="15"/>
  <c r="BL351" i="15"/>
  <c r="CK351" i="15"/>
  <c r="AW351" i="15"/>
  <c r="DJ351" i="15"/>
  <c r="BG351" i="15"/>
  <c r="CF364" i="15"/>
  <c r="CD282" i="15"/>
  <c r="CA300" i="15"/>
  <c r="BV300" i="15"/>
  <c r="DJ301" i="15"/>
  <c r="BB301" i="15"/>
  <c r="DE301" i="15"/>
  <c r="AW301" i="15"/>
  <c r="CK301" i="15"/>
  <c r="CZ301" i="15"/>
  <c r="AW314" i="15"/>
  <c r="DJ314" i="15"/>
  <c r="AV330" i="15"/>
  <c r="BF330" i="15"/>
  <c r="BA330" i="15"/>
  <c r="DO330" i="15"/>
  <c r="DT330" i="15"/>
  <c r="BG333" i="15"/>
  <c r="CU333" i="15"/>
  <c r="DE334" i="15"/>
  <c r="DJ335" i="15"/>
  <c r="BB335" i="15"/>
  <c r="CK335" i="15"/>
  <c r="DT335" i="15"/>
  <c r="BL335" i="15"/>
  <c r="CU335" i="15"/>
  <c r="DE335" i="15"/>
  <c r="AW335" i="15"/>
  <c r="DO335" i="15"/>
  <c r="BG335" i="15"/>
  <c r="CP335" i="15"/>
  <c r="CU351" i="15"/>
  <c r="DM365" i="15"/>
  <c r="BE365" i="15"/>
  <c r="BY365" i="15"/>
  <c r="CS365" i="15"/>
  <c r="CX365" i="15"/>
  <c r="CI365" i="15"/>
  <c r="DC365" i="15"/>
  <c r="DR365" i="15"/>
  <c r="BO365" i="15"/>
  <c r="AZ365" i="15"/>
  <c r="CD365" i="15"/>
  <c r="BJ365" i="15"/>
  <c r="AU365" i="15"/>
  <c r="DH365" i="15"/>
  <c r="DR382" i="15"/>
  <c r="BJ382" i="15"/>
  <c r="CD382" i="15"/>
  <c r="DC382" i="15"/>
  <c r="CN382" i="15"/>
  <c r="BY382" i="15"/>
  <c r="DM382" i="15"/>
  <c r="CI382" i="15"/>
  <c r="BT382" i="15"/>
  <c r="BE382" i="15"/>
  <c r="DH382" i="15"/>
  <c r="CS382" i="15"/>
  <c r="AZ382" i="15"/>
  <c r="AU382" i="15"/>
  <c r="CO347" i="15"/>
  <c r="BB350" i="15"/>
  <c r="BO350" i="15"/>
  <c r="DO350" i="15"/>
  <c r="CZ352" i="15"/>
  <c r="CX364" i="15"/>
  <c r="CI364" i="15"/>
  <c r="BE368" i="15"/>
  <c r="CI399" i="15"/>
  <c r="CS399" i="15"/>
  <c r="DR399" i="15"/>
  <c r="BE399" i="15"/>
  <c r="DC399" i="15"/>
  <c r="BO399" i="15"/>
  <c r="CX399" i="15"/>
  <c r="DM399" i="15"/>
  <c r="BY399" i="15"/>
  <c r="CN399" i="15"/>
  <c r="DH399" i="15"/>
  <c r="AZ399" i="15"/>
  <c r="BT399" i="15"/>
  <c r="AU399" i="15"/>
  <c r="CD399" i="15"/>
  <c r="BJ399" i="15"/>
  <c r="BO317" i="15"/>
  <c r="BY330" i="15"/>
  <c r="CK330" i="15"/>
  <c r="CS333" i="15"/>
  <c r="BT334" i="15"/>
  <c r="CP347" i="15"/>
  <c r="BQ348" i="15"/>
  <c r="CP350" i="15"/>
  <c r="DC350" i="15"/>
  <c r="CX351" i="15"/>
  <c r="DC352" i="15"/>
  <c r="AU352" i="15"/>
  <c r="BO352" i="15"/>
  <c r="DR352" i="15"/>
  <c r="BV352" i="15"/>
  <c r="CY364" i="15"/>
  <c r="DO364" i="15"/>
  <c r="BL367" i="15"/>
  <c r="BQ350" i="15"/>
  <c r="CD350" i="15"/>
  <c r="CZ364" i="15"/>
  <c r="CE381" i="15"/>
  <c r="BU381" i="15"/>
  <c r="BP381" i="15"/>
  <c r="CX382" i="15"/>
  <c r="BE350" i="15"/>
  <c r="DE350" i="15"/>
  <c r="DR350" i="15"/>
  <c r="DO352" i="15"/>
  <c r="BG352" i="15"/>
  <c r="CA352" i="15"/>
  <c r="BL352" i="15"/>
  <c r="DE352" i="15"/>
  <c r="DT352" i="15"/>
  <c r="BE364" i="15"/>
  <c r="CK364" i="15"/>
  <c r="CD403" i="15"/>
  <c r="DH403" i="15"/>
  <c r="AZ403" i="15"/>
  <c r="DR403" i="15"/>
  <c r="BJ403" i="15"/>
  <c r="CN403" i="15"/>
  <c r="BY403" i="15"/>
  <c r="DC403" i="15"/>
  <c r="BE403" i="15"/>
  <c r="BT403" i="15"/>
  <c r="CI403" i="15"/>
  <c r="BO403" i="15"/>
  <c r="CS403" i="15"/>
  <c r="AU403" i="15"/>
  <c r="DM403" i="15"/>
  <c r="CF350" i="15"/>
  <c r="DT350" i="15"/>
  <c r="CX367" i="15"/>
  <c r="DR367" i="15"/>
  <c r="BJ367" i="15"/>
  <c r="DH367" i="15"/>
  <c r="CS367" i="15"/>
  <c r="DC367" i="15"/>
  <c r="BY368" i="15"/>
  <c r="CS368" i="15"/>
  <c r="BJ368" i="15"/>
  <c r="AU368" i="15"/>
  <c r="BO368" i="15"/>
  <c r="AZ368" i="15"/>
  <c r="CD368" i="15"/>
  <c r="CX368" i="15"/>
  <c r="CP403" i="15"/>
  <c r="DT403" i="15"/>
  <c r="BL403" i="15"/>
  <c r="BV403" i="15"/>
  <c r="DE403" i="15"/>
  <c r="BG403" i="15"/>
  <c r="CZ403" i="15"/>
  <c r="CK403" i="15"/>
  <c r="DO403" i="15"/>
  <c r="CF403" i="15"/>
  <c r="CU403" i="15"/>
  <c r="AW403" i="15"/>
  <c r="CA403" i="15"/>
  <c r="BQ403" i="15"/>
  <c r="DJ403" i="15"/>
  <c r="BG350" i="15"/>
  <c r="BT350" i="15"/>
  <c r="DH350" i="15"/>
  <c r="DJ367" i="15"/>
  <c r="BB367" i="15"/>
  <c r="BV367" i="15"/>
  <c r="CZ367" i="15"/>
  <c r="CK367" i="15"/>
  <c r="BQ367" i="15"/>
  <c r="CP367" i="15"/>
  <c r="AZ367" i="15"/>
  <c r="DE367" i="15"/>
  <c r="DR368" i="15"/>
  <c r="CD385" i="15"/>
  <c r="DM385" i="15"/>
  <c r="BE385" i="15"/>
  <c r="CX385" i="15"/>
  <c r="DH385" i="15"/>
  <c r="CS385" i="15"/>
  <c r="BY385" i="15"/>
  <c r="BJ385" i="15"/>
  <c r="AU385" i="15"/>
  <c r="DR385" i="15"/>
  <c r="DC385" i="15"/>
  <c r="CI385" i="15"/>
  <c r="BT385" i="15"/>
  <c r="AZ385" i="15"/>
  <c r="CX333" i="15"/>
  <c r="BY334" i="15"/>
  <c r="CU347" i="15"/>
  <c r="AU350" i="15"/>
  <c r="AW352" i="15"/>
  <c r="CS352" i="15"/>
  <c r="DH352" i="15"/>
  <c r="BF364" i="15"/>
  <c r="AU364" i="15"/>
  <c r="BY364" i="15"/>
  <c r="DE364" i="15"/>
  <c r="DT364" i="15"/>
  <c r="BT367" i="15"/>
  <c r="CN367" i="15"/>
  <c r="CK368" i="15"/>
  <c r="DE368" i="15"/>
  <c r="AW368" i="15"/>
  <c r="DO368" i="15"/>
  <c r="DJ368" i="15"/>
  <c r="CU368" i="15"/>
  <c r="CF368" i="15"/>
  <c r="DT368" i="15"/>
  <c r="CZ368" i="15"/>
  <c r="BZ381" i="15"/>
  <c r="CX334" i="15"/>
  <c r="BV350" i="15"/>
  <c r="DJ350" i="15"/>
  <c r="BB364" i="15"/>
  <c r="BG364" i="15"/>
  <c r="CI368" i="15"/>
  <c r="CU381" i="15"/>
  <c r="CK381" i="15"/>
  <c r="AW350" i="15"/>
  <c r="BJ350" i="15"/>
  <c r="CK350" i="15"/>
  <c r="CX350" i="15"/>
  <c r="DR351" i="15"/>
  <c r="BJ351" i="15"/>
  <c r="BE351" i="15"/>
  <c r="CF352" i="15"/>
  <c r="CU352" i="15"/>
  <c r="DJ352" i="15"/>
  <c r="AW364" i="15"/>
  <c r="BL364" i="15"/>
  <c r="BE367" i="15"/>
  <c r="DC368" i="15"/>
  <c r="CN398" i="15"/>
  <c r="CX398" i="15"/>
  <c r="CS398" i="15"/>
  <c r="BV384" i="15"/>
  <c r="CZ384" i="15"/>
  <c r="BB398" i="15"/>
  <c r="BT398" i="15"/>
  <c r="BT401" i="15"/>
  <c r="CX401" i="15"/>
  <c r="DH401" i="15"/>
  <c r="CD401" i="15"/>
  <c r="BO401" i="15"/>
  <c r="AZ401" i="15"/>
  <c r="CO381" i="15"/>
  <c r="DD381" i="15"/>
  <c r="BV398" i="15"/>
  <c r="CF401" i="15"/>
  <c r="DJ401" i="15"/>
  <c r="BB401" i="15"/>
  <c r="DT401" i="15"/>
  <c r="CU401" i="15"/>
  <c r="BL401" i="15"/>
  <c r="CP401" i="15"/>
  <c r="CA401" i="15"/>
  <c r="AW401" i="15"/>
  <c r="CK401" i="15"/>
  <c r="DC401" i="15"/>
  <c r="DE384" i="15"/>
  <c r="BG398" i="15"/>
  <c r="BE401" i="15"/>
  <c r="DO384" i="15"/>
  <c r="BG384" i="15"/>
  <c r="CP384" i="15"/>
  <c r="CA384" i="15"/>
  <c r="BA415" i="15"/>
  <c r="DH369" i="15"/>
  <c r="AZ369" i="15"/>
  <c r="BT369" i="15"/>
  <c r="DM369" i="15"/>
  <c r="AW384" i="15"/>
  <c r="BL384" i="15"/>
  <c r="DT398" i="15"/>
  <c r="DJ398" i="15"/>
  <c r="CI401" i="15"/>
  <c r="DM401" i="15"/>
  <c r="BO398" i="15"/>
  <c r="BY398" i="15"/>
  <c r="DR401" i="15"/>
  <c r="BK381" i="15"/>
  <c r="BF381" i="15"/>
  <c r="CJ381" i="15"/>
  <c r="BV382" i="15"/>
  <c r="CP382" i="15"/>
  <c r="BQ384" i="15"/>
  <c r="DM386" i="15"/>
  <c r="BE386" i="15"/>
  <c r="CN386" i="15"/>
  <c r="BY386" i="15"/>
  <c r="DC386" i="15"/>
  <c r="DR386" i="15"/>
  <c r="AW398" i="15"/>
  <c r="BQ398" i="15"/>
  <c r="CS401" i="15"/>
  <c r="DT663" i="15"/>
  <c r="CZ663" i="15"/>
  <c r="CF663" i="15"/>
  <c r="BL663" i="15"/>
  <c r="DO663" i="15"/>
  <c r="CU663" i="15"/>
  <c r="CA663" i="15"/>
  <c r="BG663" i="15"/>
  <c r="BV663" i="15"/>
  <c r="AW663" i="15"/>
  <c r="CP663" i="15"/>
  <c r="BQ663" i="15"/>
  <c r="DJ663" i="15"/>
  <c r="CK663" i="15"/>
  <c r="DE663" i="15"/>
  <c r="BB663" i="15"/>
  <c r="BB384" i="15"/>
  <c r="CF420" i="15"/>
  <c r="CZ420" i="15"/>
  <c r="CK420" i="15"/>
  <c r="BV420" i="15"/>
  <c r="DJ420" i="15"/>
  <c r="CA420" i="15"/>
  <c r="BG420" i="15"/>
  <c r="CP420" i="15"/>
  <c r="DE420" i="15"/>
  <c r="DT420" i="15"/>
  <c r="BB420" i="15"/>
  <c r="BL420" i="15"/>
  <c r="CU420" i="15"/>
  <c r="AW420" i="15"/>
  <c r="DO420" i="15"/>
  <c r="CK432" i="15"/>
  <c r="CP432" i="15"/>
  <c r="CZ432" i="15"/>
  <c r="CZ415" i="15"/>
  <c r="CK415" i="15"/>
  <c r="CP415" i="15"/>
  <c r="CI415" i="15"/>
  <c r="DD415" i="15"/>
  <c r="CF416" i="15"/>
  <c r="CP416" i="15"/>
  <c r="DE416" i="15"/>
  <c r="CA416" i="15"/>
  <c r="BL416" i="15"/>
  <c r="CK416" i="15"/>
  <c r="CU416" i="15"/>
  <c r="BQ416" i="15"/>
  <c r="AW416" i="15"/>
  <c r="BV416" i="15"/>
  <c r="DT416" i="15"/>
  <c r="DC415" i="15"/>
  <c r="DM415" i="15"/>
  <c r="DH415" i="15"/>
  <c r="DE432" i="15"/>
  <c r="DT432" i="15"/>
  <c r="DJ432" i="15"/>
  <c r="DI415" i="15"/>
  <c r="DO432" i="15"/>
  <c r="DE662" i="15"/>
  <c r="CK662" i="15"/>
  <c r="BQ662" i="15"/>
  <c r="AW662" i="15"/>
  <c r="DT662" i="15"/>
  <c r="CZ662" i="15"/>
  <c r="CF662" i="15"/>
  <c r="BL662" i="15"/>
  <c r="DO662" i="15"/>
  <c r="CU662" i="15"/>
  <c r="CA662" i="15"/>
  <c r="BG662" i="15"/>
  <c r="DJ662" i="15"/>
  <c r="CP662" i="15"/>
  <c r="BV662" i="15"/>
  <c r="BB662" i="15"/>
  <c r="DC653" i="15"/>
  <c r="DM653" i="15"/>
  <c r="DR653" i="15"/>
  <c r="DH653" i="15"/>
  <c r="DR449" i="15"/>
  <c r="DM449" i="15"/>
  <c r="DC449" i="15"/>
  <c r="DH449" i="15"/>
  <c r="CN415" i="15"/>
  <c r="AV432" i="15"/>
  <c r="CK365" i="15"/>
  <c r="BO384" i="15"/>
  <c r="BB385" i="15"/>
  <c r="DJ385" i="15"/>
  <c r="CK386" i="15"/>
  <c r="BB399" i="15"/>
  <c r="DO399" i="15"/>
  <c r="AU415" i="15"/>
  <c r="BJ415" i="15"/>
  <c r="AZ415" i="15"/>
  <c r="AV415" i="15"/>
  <c r="CS419" i="15"/>
  <c r="BE419" i="15"/>
  <c r="DC419" i="15"/>
  <c r="CN419" i="15"/>
  <c r="BT419" i="15"/>
  <c r="DR419" i="15"/>
  <c r="CI419" i="15"/>
  <c r="CX419" i="15"/>
  <c r="BO419" i="15"/>
  <c r="DM419" i="15"/>
  <c r="AZ419" i="15"/>
  <c r="CD419" i="15"/>
  <c r="DH433" i="15"/>
  <c r="AZ433" i="15"/>
  <c r="CN433" i="15"/>
  <c r="CD433" i="15"/>
  <c r="DR433" i="15"/>
  <c r="DM433" i="15"/>
  <c r="BY433" i="15"/>
  <c r="BE433" i="15"/>
  <c r="CS433" i="15"/>
  <c r="BT433" i="15"/>
  <c r="AU433" i="15"/>
  <c r="DC433" i="15"/>
  <c r="BJ433" i="15"/>
  <c r="BO433" i="15"/>
  <c r="CK398" i="15"/>
  <c r="DC402" i="15"/>
  <c r="AU402" i="15"/>
  <c r="BY402" i="15"/>
  <c r="CI402" i="15"/>
  <c r="DR402" i="15"/>
  <c r="BG416" i="15"/>
  <c r="DR418" i="15"/>
  <c r="BJ418" i="15"/>
  <c r="BY418" i="15"/>
  <c r="BT418" i="15"/>
  <c r="BE418" i="15"/>
  <c r="DM418" i="15"/>
  <c r="CS418" i="15"/>
  <c r="CD418" i="15"/>
  <c r="BO418" i="15"/>
  <c r="AZ418" i="15"/>
  <c r="AU418" i="15"/>
  <c r="DR415" i="15"/>
  <c r="BQ385" i="15"/>
  <c r="DO402" i="15"/>
  <c r="BG402" i="15"/>
  <c r="CK402" i="15"/>
  <c r="CU402" i="15"/>
  <c r="DE402" i="15"/>
  <c r="DS415" i="15"/>
  <c r="BV418" i="15"/>
  <c r="BL418" i="15"/>
  <c r="DJ418" i="15"/>
  <c r="CK418" i="15"/>
  <c r="CF418" i="15"/>
  <c r="BQ418" i="15"/>
  <c r="BB418" i="15"/>
  <c r="BT420" i="15"/>
  <c r="DM420" i="15"/>
  <c r="AZ420" i="15"/>
  <c r="CX420" i="15"/>
  <c r="CI420" i="15"/>
  <c r="AU420" i="15"/>
  <c r="CS420" i="15"/>
  <c r="BJ420" i="15"/>
  <c r="DH420" i="15"/>
  <c r="BY420" i="15"/>
  <c r="CN420" i="15"/>
  <c r="DC420" i="15"/>
  <c r="BE420" i="15"/>
  <c r="AU384" i="15"/>
  <c r="DM398" i="15"/>
  <c r="CF399" i="15"/>
  <c r="DT399" i="15"/>
  <c r="BJ402" i="15"/>
  <c r="CA402" i="15"/>
  <c r="CP402" i="15"/>
  <c r="BU415" i="15"/>
  <c r="CE415" i="15"/>
  <c r="BP415" i="15"/>
  <c r="CX415" i="15"/>
  <c r="DJ416" i="15"/>
  <c r="DE418" i="15"/>
  <c r="BJ419" i="15"/>
  <c r="BT436" i="15"/>
  <c r="DM436" i="15"/>
  <c r="AZ436" i="15"/>
  <c r="BJ436" i="15"/>
  <c r="AU436" i="15"/>
  <c r="CX436" i="15"/>
  <c r="BE436" i="15"/>
  <c r="DH436" i="15"/>
  <c r="CS436" i="15"/>
  <c r="CD436" i="15"/>
  <c r="BO436" i="15"/>
  <c r="DT415" i="15"/>
  <c r="DI432" i="15"/>
  <c r="DS432" i="15"/>
  <c r="DD432" i="15"/>
  <c r="BK432" i="15"/>
  <c r="CD435" i="15"/>
  <c r="CZ656" i="15"/>
  <c r="CA656" i="15"/>
  <c r="DJ656" i="15"/>
  <c r="BB656" i="15"/>
  <c r="CK656" i="15"/>
  <c r="DT656" i="15"/>
  <c r="BL656" i="15"/>
  <c r="CU656" i="15"/>
  <c r="BV656" i="15"/>
  <c r="DE656" i="15"/>
  <c r="AW656" i="15"/>
  <c r="CP656" i="15"/>
  <c r="CF656" i="15"/>
  <c r="DO656" i="15"/>
  <c r="BQ656" i="15"/>
  <c r="BG656" i="15"/>
  <c r="DJ452" i="15"/>
  <c r="BB452" i="15"/>
  <c r="DT452" i="15"/>
  <c r="BL452" i="15"/>
  <c r="DE452" i="15"/>
  <c r="CA452" i="15"/>
  <c r="AW452" i="15"/>
  <c r="CP452" i="15"/>
  <c r="CK452" i="15"/>
  <c r="BQ452" i="15"/>
  <c r="CF452" i="15"/>
  <c r="CZ452" i="15"/>
  <c r="BG452" i="15"/>
  <c r="CU452" i="15"/>
  <c r="DO452" i="15"/>
  <c r="BE416" i="15"/>
  <c r="DE419" i="15"/>
  <c r="AW419" i="15"/>
  <c r="CP419" i="15"/>
  <c r="CA419" i="15"/>
  <c r="CF419" i="15"/>
  <c r="DC432" i="15"/>
  <c r="BO435" i="15"/>
  <c r="AB653" i="15"/>
  <c r="BA432" i="15"/>
  <c r="CI436" i="15"/>
  <c r="DR436" i="15"/>
  <c r="BT416" i="15"/>
  <c r="CD416" i="15"/>
  <c r="DM416" i="15"/>
  <c r="BG432" i="15"/>
  <c r="BL432" i="15"/>
  <c r="DH432" i="15"/>
  <c r="CS435" i="15"/>
  <c r="BE435" i="15"/>
  <c r="DM435" i="15"/>
  <c r="CX435" i="15"/>
  <c r="CI435" i="15"/>
  <c r="BT435" i="15"/>
  <c r="AZ435" i="15"/>
  <c r="DR435" i="15"/>
  <c r="DC435" i="15"/>
  <c r="AU435" i="15"/>
  <c r="CN436" i="15"/>
  <c r="BP432" i="15"/>
  <c r="BZ432" i="15"/>
  <c r="BU432" i="15"/>
  <c r="CU466" i="15"/>
  <c r="CP466" i="15"/>
  <c r="CZ466" i="15"/>
  <c r="CK466" i="15"/>
  <c r="AW415" i="15"/>
  <c r="BG415" i="15"/>
  <c r="DE415" i="15"/>
  <c r="DO415" i="15"/>
  <c r="CN416" i="15"/>
  <c r="DC416" i="15"/>
  <c r="DR416" i="15"/>
  <c r="DM432" i="15"/>
  <c r="CS432" i="15"/>
  <c r="CN432" i="15"/>
  <c r="CX432" i="15"/>
  <c r="CI432" i="15"/>
  <c r="BE432" i="15"/>
  <c r="DN432" i="15"/>
  <c r="BY435" i="15"/>
  <c r="AU653" i="15"/>
  <c r="BE653" i="15"/>
  <c r="BJ653" i="15"/>
  <c r="AZ653" i="15"/>
  <c r="BJ449" i="15"/>
  <c r="DD653" i="15"/>
  <c r="DN653" i="15"/>
  <c r="DI653" i="15"/>
  <c r="DS653" i="15"/>
  <c r="DN449" i="15"/>
  <c r="DD449" i="15"/>
  <c r="BF534" i="15"/>
  <c r="DT433" i="15"/>
  <c r="BL433" i="15"/>
  <c r="CA433" i="15"/>
  <c r="BV433" i="15"/>
  <c r="CK433" i="15"/>
  <c r="DT436" i="15"/>
  <c r="AG661" i="15"/>
  <c r="AV653" i="15"/>
  <c r="BF653" i="15"/>
  <c r="BA653" i="15"/>
  <c r="BK653" i="15"/>
  <c r="BF449" i="15"/>
  <c r="BA449" i="15"/>
  <c r="DO653" i="15"/>
  <c r="DJ653" i="15"/>
  <c r="DE653" i="15"/>
  <c r="DT653" i="15"/>
  <c r="DI449" i="15"/>
  <c r="BE452" i="15"/>
  <c r="DR452" i="15"/>
  <c r="BE453" i="15"/>
  <c r="DS466" i="15"/>
  <c r="DN466" i="15"/>
  <c r="DD466" i="15"/>
  <c r="BB436" i="15"/>
  <c r="BG653" i="15"/>
  <c r="BB653" i="15"/>
  <c r="AW653" i="15"/>
  <c r="BL653" i="15"/>
  <c r="AW449" i="15"/>
  <c r="AU449" i="15"/>
  <c r="BK449" i="15"/>
  <c r="DJ449" i="15"/>
  <c r="BT653" i="15"/>
  <c r="CD653" i="15"/>
  <c r="BO653" i="15"/>
  <c r="BY653" i="15"/>
  <c r="CD449" i="15"/>
  <c r="BK466" i="15"/>
  <c r="AV466" i="15"/>
  <c r="BA466" i="15"/>
  <c r="AG659" i="15"/>
  <c r="AG664" i="15"/>
  <c r="BO657" i="15"/>
  <c r="CX657" i="15"/>
  <c r="BY657" i="15"/>
  <c r="DH657" i="15"/>
  <c r="AZ657" i="15"/>
  <c r="CI657" i="15"/>
  <c r="DR657" i="15"/>
  <c r="BJ657" i="15"/>
  <c r="CS657" i="15"/>
  <c r="BT657" i="15"/>
  <c r="DM657" i="15"/>
  <c r="BE657" i="15"/>
  <c r="DC657" i="15"/>
  <c r="AU657" i="15"/>
  <c r="CN657" i="15"/>
  <c r="CD657" i="15"/>
  <c r="BY453" i="15"/>
  <c r="CI453" i="15"/>
  <c r="CD453" i="15"/>
  <c r="DR453" i="15"/>
  <c r="DC453" i="15"/>
  <c r="DM453" i="15"/>
  <c r="CN506" i="15"/>
  <c r="CX506" i="15"/>
  <c r="CI506" i="15"/>
  <c r="CS506" i="15"/>
  <c r="CP433" i="15"/>
  <c r="DJ436" i="15"/>
  <c r="DC437" i="15"/>
  <c r="AU437" i="15"/>
  <c r="CX437" i="15"/>
  <c r="BT437" i="15"/>
  <c r="CF653" i="15"/>
  <c r="BQ653" i="15"/>
  <c r="CA653" i="15"/>
  <c r="BV653" i="15"/>
  <c r="CA449" i="15"/>
  <c r="BO449" i="15"/>
  <c r="BJ453" i="15"/>
  <c r="CX453" i="15"/>
  <c r="BU517" i="15"/>
  <c r="CE517" i="15"/>
  <c r="BP517" i="15"/>
  <c r="BZ517" i="15"/>
  <c r="DC541" i="15"/>
  <c r="DR541" i="15"/>
  <c r="DM541" i="15"/>
  <c r="DH541" i="15"/>
  <c r="BB433" i="15"/>
  <c r="BG436" i="15"/>
  <c r="CN653" i="15"/>
  <c r="CX653" i="15"/>
  <c r="CS653" i="15"/>
  <c r="CI653" i="15"/>
  <c r="CN449" i="15"/>
  <c r="CS449" i="15"/>
  <c r="CX449" i="15"/>
  <c r="BB449" i="15"/>
  <c r="BQ449" i="15"/>
  <c r="DS449" i="15"/>
  <c r="BO453" i="15"/>
  <c r="CX658" i="15"/>
  <c r="BY658" i="15"/>
  <c r="DH658" i="15"/>
  <c r="AZ658" i="15"/>
  <c r="CI658" i="15"/>
  <c r="DR658" i="15"/>
  <c r="BJ658" i="15"/>
  <c r="CS658" i="15"/>
  <c r="BT658" i="15"/>
  <c r="DC658" i="15"/>
  <c r="AU658" i="15"/>
  <c r="CN658" i="15"/>
  <c r="CD658" i="15"/>
  <c r="DM658" i="15"/>
  <c r="BE658" i="15"/>
  <c r="BO658" i="15"/>
  <c r="DH454" i="15"/>
  <c r="AZ454" i="15"/>
  <c r="DR454" i="15"/>
  <c r="BJ454" i="15"/>
  <c r="BE454" i="15"/>
  <c r="CS454" i="15"/>
  <c r="CD454" i="15"/>
  <c r="BO454" i="15"/>
  <c r="CN454" i="15"/>
  <c r="AU454" i="15"/>
  <c r="BY454" i="15"/>
  <c r="CP507" i="15"/>
  <c r="CK507" i="15"/>
  <c r="CZ507" i="15"/>
  <c r="CU507" i="15"/>
  <c r="CF436" i="15"/>
  <c r="CZ436" i="15"/>
  <c r="CK436" i="15"/>
  <c r="CN656" i="15"/>
  <c r="BO656" i="15"/>
  <c r="CX656" i="15"/>
  <c r="BY656" i="15"/>
  <c r="DH656" i="15"/>
  <c r="AZ656" i="15"/>
  <c r="CI656" i="15"/>
  <c r="DR656" i="15"/>
  <c r="BJ656" i="15"/>
  <c r="CS656" i="15"/>
  <c r="CD656" i="15"/>
  <c r="AU656" i="15"/>
  <c r="BT656" i="15"/>
  <c r="DM656" i="15"/>
  <c r="DC656" i="15"/>
  <c r="BE656" i="15"/>
  <c r="CX452" i="15"/>
  <c r="DH452" i="15"/>
  <c r="AZ452" i="15"/>
  <c r="BO452" i="15"/>
  <c r="DC452" i="15"/>
  <c r="CN452" i="15"/>
  <c r="BY452" i="15"/>
  <c r="BJ452" i="15"/>
  <c r="BT452" i="15"/>
  <c r="AU452" i="15"/>
  <c r="DI466" i="15"/>
  <c r="BJ521" i="15"/>
  <c r="AU521" i="15"/>
  <c r="BE521" i="15"/>
  <c r="AZ521" i="15"/>
  <c r="CF433" i="15"/>
  <c r="DE435" i="15"/>
  <c r="AW435" i="15"/>
  <c r="CK435" i="15"/>
  <c r="DO436" i="15"/>
  <c r="BJ437" i="15"/>
  <c r="CP653" i="15"/>
  <c r="CZ653" i="15"/>
  <c r="CK653" i="15"/>
  <c r="CU653" i="15"/>
  <c r="CP449" i="15"/>
  <c r="CZ449" i="15"/>
  <c r="BT449" i="15"/>
  <c r="CI449" i="15"/>
  <c r="AZ453" i="15"/>
  <c r="DJ658" i="15"/>
  <c r="BB658" i="15"/>
  <c r="CK658" i="15"/>
  <c r="DT658" i="15"/>
  <c r="BL658" i="15"/>
  <c r="CU658" i="15"/>
  <c r="BV658" i="15"/>
  <c r="DE658" i="15"/>
  <c r="AW658" i="15"/>
  <c r="CF658" i="15"/>
  <c r="DO658" i="15"/>
  <c r="BG658" i="15"/>
  <c r="CZ658" i="15"/>
  <c r="CP658" i="15"/>
  <c r="CA658" i="15"/>
  <c r="BQ658" i="15"/>
  <c r="DT454" i="15"/>
  <c r="BL454" i="15"/>
  <c r="BV454" i="15"/>
  <c r="BQ454" i="15"/>
  <c r="BB454" i="15"/>
  <c r="DE454" i="15"/>
  <c r="CP454" i="15"/>
  <c r="CF454" i="15"/>
  <c r="DJ454" i="15"/>
  <c r="BF466" i="15"/>
  <c r="DT466" i="15"/>
  <c r="BY489" i="15"/>
  <c r="BT489" i="15"/>
  <c r="DE504" i="15"/>
  <c r="DO504" i="15"/>
  <c r="DJ504" i="15"/>
  <c r="AV517" i="15"/>
  <c r="BB483" i="15"/>
  <c r="AB483" i="15"/>
  <c r="BL483" i="15"/>
  <c r="AW483" i="15"/>
  <c r="DE523" i="15"/>
  <c r="DT523" i="15"/>
  <c r="DJ523" i="15"/>
  <c r="CK541" i="15"/>
  <c r="CP541" i="15"/>
  <c r="CZ541" i="15"/>
  <c r="CU541" i="15"/>
  <c r="DO437" i="15"/>
  <c r="BG437" i="15"/>
  <c r="DT437" i="15"/>
  <c r="CE653" i="15"/>
  <c r="BP653" i="15"/>
  <c r="BZ653" i="15"/>
  <c r="BU653" i="15"/>
  <c r="CA657" i="15"/>
  <c r="DJ657" i="15"/>
  <c r="BB657" i="15"/>
  <c r="CK657" i="15"/>
  <c r="DT657" i="15"/>
  <c r="BL657" i="15"/>
  <c r="CU657" i="15"/>
  <c r="BV657" i="15"/>
  <c r="DE657" i="15"/>
  <c r="AW657" i="15"/>
  <c r="CF657" i="15"/>
  <c r="BQ657" i="15"/>
  <c r="BG657" i="15"/>
  <c r="CZ657" i="15"/>
  <c r="CP657" i="15"/>
  <c r="DO657" i="15"/>
  <c r="CK453" i="15"/>
  <c r="CU453" i="15"/>
  <c r="BG453" i="15"/>
  <c r="DJ466" i="15"/>
  <c r="DR467" i="15"/>
  <c r="BJ467" i="15"/>
  <c r="BT467" i="15"/>
  <c r="BG467" i="15"/>
  <c r="DM467" i="15"/>
  <c r="BY469" i="15"/>
  <c r="CE483" i="15"/>
  <c r="BP483" i="15"/>
  <c r="BU483" i="15"/>
  <c r="DH487" i="15"/>
  <c r="DR487" i="15"/>
  <c r="DM487" i="15"/>
  <c r="BO489" i="15"/>
  <c r="CZ500" i="15"/>
  <c r="CK500" i="15"/>
  <c r="CU500" i="15"/>
  <c r="CZ489" i="15"/>
  <c r="CK489" i="15"/>
  <c r="CU489" i="15"/>
  <c r="CP489" i="15"/>
  <c r="BJ523" i="15"/>
  <c r="AU523" i="15"/>
  <c r="BE523" i="15"/>
  <c r="AZ523" i="15"/>
  <c r="BG466" i="15"/>
  <c r="BV467" i="15"/>
  <c r="CF467" i="15"/>
  <c r="DO467" i="15"/>
  <c r="BY470" i="15"/>
  <c r="BG483" i="15"/>
  <c r="DM489" i="15"/>
  <c r="DH489" i="15"/>
  <c r="DC489" i="15"/>
  <c r="BB504" i="15"/>
  <c r="BL504" i="15"/>
  <c r="AW504" i="15"/>
  <c r="CY483" i="15"/>
  <c r="CJ483" i="15"/>
  <c r="BE487" i="15"/>
  <c r="AZ487" i="15"/>
  <c r="BJ487" i="15"/>
  <c r="CZ491" i="15"/>
  <c r="CK491" i="15"/>
  <c r="CU491" i="15"/>
  <c r="AB500" i="15"/>
  <c r="DN500" i="15"/>
  <c r="DI500" i="15"/>
  <c r="DS500" i="15"/>
  <c r="DD500" i="15"/>
  <c r="DO523" i="15"/>
  <c r="AG660" i="15"/>
  <c r="CO653" i="15"/>
  <c r="CY653" i="15"/>
  <c r="CT653" i="15"/>
  <c r="CJ653" i="15"/>
  <c r="CO449" i="15"/>
  <c r="CA467" i="15"/>
  <c r="BO469" i="15"/>
  <c r="CD469" i="15"/>
  <c r="CS469" i="15"/>
  <c r="CP483" i="15"/>
  <c r="CZ483" i="15"/>
  <c r="CK483" i="15"/>
  <c r="CU483" i="15"/>
  <c r="CO483" i="15"/>
  <c r="BT490" i="15"/>
  <c r="CD490" i="15"/>
  <c r="BO490" i="15"/>
  <c r="DT504" i="15"/>
  <c r="BL466" i="15"/>
  <c r="BZ466" i="15"/>
  <c r="DO466" i="15"/>
  <c r="CP467" i="15"/>
  <c r="DE467" i="15"/>
  <c r="DT467" i="15"/>
  <c r="CD470" i="15"/>
  <c r="DM470" i="15"/>
  <c r="BE470" i="15"/>
  <c r="CN470" i="15"/>
  <c r="CI470" i="15"/>
  <c r="AU470" i="15"/>
  <c r="BT487" i="15"/>
  <c r="BO487" i="15"/>
  <c r="BA500" i="15"/>
  <c r="BK500" i="15"/>
  <c r="AV500" i="15"/>
  <c r="BF500" i="15"/>
  <c r="DH521" i="15"/>
  <c r="DC521" i="15"/>
  <c r="DR521" i="15"/>
  <c r="DM521" i="15"/>
  <c r="AZ489" i="15"/>
  <c r="BE489" i="15"/>
  <c r="CD489" i="15"/>
  <c r="BY508" i="15"/>
  <c r="BT508" i="15"/>
  <c r="BO508" i="15"/>
  <c r="CD508" i="15"/>
  <c r="DE525" i="15"/>
  <c r="DO525" i="15"/>
  <c r="DJ525" i="15"/>
  <c r="DT525" i="15"/>
  <c r="BB467" i="15"/>
  <c r="DC469" i="15"/>
  <c r="AU469" i="15"/>
  <c r="DM469" i="15"/>
  <c r="BE469" i="15"/>
  <c r="BT469" i="15"/>
  <c r="CX470" i="15"/>
  <c r="DE483" i="15"/>
  <c r="DJ483" i="15"/>
  <c r="BQ491" i="15"/>
  <c r="DR491" i="15"/>
  <c r="BQ500" i="15"/>
  <c r="CD500" i="15"/>
  <c r="CI504" i="15"/>
  <c r="DH508" i="15"/>
  <c r="DN517" i="15"/>
  <c r="CF524" i="15"/>
  <c r="BY557" i="15"/>
  <c r="BT557" i="15"/>
  <c r="BO557" i="15"/>
  <c r="DM507" i="15"/>
  <c r="DH507" i="15"/>
  <c r="CX517" i="15"/>
  <c r="AW525" i="15"/>
  <c r="BB525" i="15"/>
  <c r="BL525" i="15"/>
  <c r="CD534" i="15"/>
  <c r="BT534" i="15"/>
  <c r="BO534" i="15"/>
  <c r="CU470" i="15"/>
  <c r="BJ483" i="15"/>
  <c r="CZ487" i="15"/>
  <c r="CZ490" i="15"/>
  <c r="DM490" i="15"/>
  <c r="DT491" i="15"/>
  <c r="CF500" i="15"/>
  <c r="CS500" i="15"/>
  <c r="CK504" i="15"/>
  <c r="CX504" i="15"/>
  <c r="BE506" i="15"/>
  <c r="DJ506" i="15"/>
  <c r="AZ508" i="15"/>
  <c r="BQ508" i="15"/>
  <c r="CF508" i="15"/>
  <c r="CU508" i="15"/>
  <c r="CI517" i="15"/>
  <c r="BL521" i="15"/>
  <c r="DJ521" i="15"/>
  <c r="BJ524" i="15"/>
  <c r="AU524" i="15"/>
  <c r="BE524" i="15"/>
  <c r="BZ534" i="15"/>
  <c r="BP534" i="15"/>
  <c r="CE534" i="15"/>
  <c r="BB540" i="15"/>
  <c r="AW540" i="15"/>
  <c r="BL540" i="15"/>
  <c r="BG540" i="15"/>
  <c r="CA487" i="15"/>
  <c r="DT489" i="15"/>
  <c r="CA490" i="15"/>
  <c r="DH491" i="15"/>
  <c r="BY504" i="15"/>
  <c r="BG506" i="15"/>
  <c r="CN508" i="15"/>
  <c r="CX508" i="15"/>
  <c r="CI508" i="15"/>
  <c r="CZ517" i="15"/>
  <c r="BQ524" i="15"/>
  <c r="CD525" i="15"/>
  <c r="BO525" i="15"/>
  <c r="CD557" i="15"/>
  <c r="BY483" i="15"/>
  <c r="BG489" i="15"/>
  <c r="BV491" i="15"/>
  <c r="AU500" i="15"/>
  <c r="BU500" i="15"/>
  <c r="CZ504" i="15"/>
  <c r="DC507" i="15"/>
  <c r="DR507" i="15"/>
  <c r="CK517" i="15"/>
  <c r="DO521" i="15"/>
  <c r="BY525" i="15"/>
  <c r="DM517" i="15"/>
  <c r="DH517" i="15"/>
  <c r="BF517" i="15"/>
  <c r="DC517" i="15"/>
  <c r="BG525" i="15"/>
  <c r="BV538" i="15"/>
  <c r="BQ538" i="15"/>
  <c r="CF538" i="15"/>
  <c r="CA538" i="15"/>
  <c r="DR490" i="15"/>
  <c r="BO504" i="15"/>
  <c r="CD506" i="15"/>
  <c r="BY506" i="15"/>
  <c r="DD517" i="15"/>
  <c r="CX538" i="15"/>
  <c r="CI538" i="15"/>
  <c r="CN538" i="15"/>
  <c r="CS538" i="15"/>
  <c r="CD551" i="15"/>
  <c r="BO551" i="15"/>
  <c r="BY551" i="15"/>
  <c r="DC654" i="15"/>
  <c r="AU654" i="15"/>
  <c r="CD654" i="15"/>
  <c r="DM654" i="15"/>
  <c r="BE654" i="15"/>
  <c r="CN654" i="15"/>
  <c r="BO654" i="15"/>
  <c r="CX654" i="15"/>
  <c r="BY654" i="15"/>
  <c r="DH654" i="15"/>
  <c r="AZ654" i="15"/>
  <c r="CS654" i="15"/>
  <c r="DR654" i="15"/>
  <c r="BT654" i="15"/>
  <c r="BJ654" i="15"/>
  <c r="CI654" i="15"/>
  <c r="BO450" i="15"/>
  <c r="BQ469" i="15"/>
  <c r="CZ470" i="15"/>
  <c r="BO471" i="15"/>
  <c r="BL491" i="15"/>
  <c r="DC504" i="15"/>
  <c r="AW506" i="15"/>
  <c r="BQ507" i="15"/>
  <c r="CA507" i="15"/>
  <c r="CF507" i="15"/>
  <c r="DC508" i="15"/>
  <c r="DR508" i="15"/>
  <c r="AW517" i="15"/>
  <c r="BG517" i="15"/>
  <c r="BB517" i="15"/>
  <c r="BJ517" i="15"/>
  <c r="CN517" i="15"/>
  <c r="DE517" i="15"/>
  <c r="CX521" i="15"/>
  <c r="CI521" i="15"/>
  <c r="BB521" i="15"/>
  <c r="CX524" i="15"/>
  <c r="CI524" i="15"/>
  <c r="CA524" i="15"/>
  <c r="CS524" i="15"/>
  <c r="BU534" i="15"/>
  <c r="CK538" i="15"/>
  <c r="CP538" i="15"/>
  <c r="CX540" i="15"/>
  <c r="CN540" i="15"/>
  <c r="BL559" i="15"/>
  <c r="AW559" i="15"/>
  <c r="BG559" i="15"/>
  <c r="BB559" i="15"/>
  <c r="BQ470" i="15"/>
  <c r="CD483" i="15"/>
  <c r="BL489" i="15"/>
  <c r="AZ491" i="15"/>
  <c r="DM491" i="15"/>
  <c r="DM500" i="15"/>
  <c r="CD504" i="15"/>
  <c r="BK517" i="15"/>
  <c r="CP517" i="15"/>
  <c r="CU523" i="15"/>
  <c r="CP523" i="15"/>
  <c r="DS534" i="15"/>
  <c r="DD534" i="15"/>
  <c r="DN534" i="15"/>
  <c r="DI534" i="15"/>
  <c r="DR538" i="15"/>
  <c r="DC538" i="15"/>
  <c r="DM538" i="15"/>
  <c r="BO559" i="15"/>
  <c r="BY559" i="15"/>
  <c r="BT559" i="15"/>
  <c r="CD559" i="15"/>
  <c r="DO654" i="15"/>
  <c r="BG654" i="15"/>
  <c r="CP654" i="15"/>
  <c r="BQ654" i="15"/>
  <c r="CZ654" i="15"/>
  <c r="CA654" i="15"/>
  <c r="DJ654" i="15"/>
  <c r="BB654" i="15"/>
  <c r="CK654" i="15"/>
  <c r="DT654" i="15"/>
  <c r="BL654" i="15"/>
  <c r="DE654" i="15"/>
  <c r="AW654" i="15"/>
  <c r="BV654" i="15"/>
  <c r="CU654" i="15"/>
  <c r="CF654" i="15"/>
  <c r="BE450" i="15"/>
  <c r="BQ450" i="15"/>
  <c r="DM450" i="15"/>
  <c r="BG469" i="15"/>
  <c r="BE471" i="15"/>
  <c r="AB534" i="15"/>
  <c r="AB568" i="15"/>
  <c r="AB551" i="15"/>
  <c r="BB508" i="15"/>
  <c r="BG508" i="15"/>
  <c r="AU508" i="15"/>
  <c r="CP508" i="15"/>
  <c r="BL517" i="15"/>
  <c r="DI517" i="15"/>
  <c r="CN521" i="15"/>
  <c r="DC523" i="15"/>
  <c r="DH523" i="15"/>
  <c r="DM523" i="15"/>
  <c r="BG524" i="15"/>
  <c r="CF540" i="15"/>
  <c r="BQ540" i="15"/>
  <c r="AU541" i="15"/>
  <c r="BJ541" i="15"/>
  <c r="CE551" i="15"/>
  <c r="BP551" i="15"/>
  <c r="BV555" i="15"/>
  <c r="CF555" i="15"/>
  <c r="BQ555" i="15"/>
  <c r="DC557" i="15"/>
  <c r="CF551" i="15"/>
  <c r="BQ551" i="15"/>
  <c r="CI555" i="15"/>
  <c r="CS555" i="15"/>
  <c r="AW568" i="15"/>
  <c r="BG568" i="15"/>
  <c r="BB568" i="15"/>
  <c r="CN572" i="15"/>
  <c r="CI572" i="15"/>
  <c r="CX572" i="15"/>
  <c r="CS572" i="15"/>
  <c r="DJ574" i="15"/>
  <c r="DO574" i="15"/>
  <c r="DE574" i="15"/>
  <c r="DT574" i="15"/>
  <c r="CO551" i="15"/>
  <c r="CY551" i="15"/>
  <c r="CF534" i="15"/>
  <c r="BQ534" i="15"/>
  <c r="DT538" i="15"/>
  <c r="DH557" i="15"/>
  <c r="BT568" i="15"/>
  <c r="BY568" i="15"/>
  <c r="DH576" i="15"/>
  <c r="DM576" i="15"/>
  <c r="DR576" i="15"/>
  <c r="DC576" i="15"/>
  <c r="CA540" i="15"/>
  <c r="CS542" i="15"/>
  <c r="CN542" i="15"/>
  <c r="CX542" i="15"/>
  <c r="CN555" i="15"/>
  <c r="BV558" i="15"/>
  <c r="CF558" i="15"/>
  <c r="BQ558" i="15"/>
  <c r="CA558" i="15"/>
  <c r="CX534" i="15"/>
  <c r="CS534" i="15"/>
  <c r="BJ538" i="15"/>
  <c r="AU538" i="15"/>
  <c r="CP542" i="15"/>
  <c r="CK542" i="15"/>
  <c r="CJ551" i="15"/>
  <c r="DE559" i="15"/>
  <c r="DO559" i="15"/>
  <c r="DT559" i="15"/>
  <c r="AZ538" i="15"/>
  <c r="DE538" i="15"/>
  <c r="DE540" i="15"/>
  <c r="DO540" i="15"/>
  <c r="DJ540" i="15"/>
  <c r="CX541" i="15"/>
  <c r="CI541" i="15"/>
  <c r="BE541" i="15"/>
  <c r="CX555" i="15"/>
  <c r="CN558" i="15"/>
  <c r="CI558" i="15"/>
  <c r="CS558" i="15"/>
  <c r="BL568" i="15"/>
  <c r="CT517" i="15"/>
  <c r="CI534" i="15"/>
  <c r="DE542" i="15"/>
  <c r="DO542" i="15"/>
  <c r="BE557" i="15"/>
  <c r="AZ557" i="15"/>
  <c r="BJ557" i="15"/>
  <c r="CZ558" i="15"/>
  <c r="CU558" i="15"/>
  <c r="CP558" i="15"/>
  <c r="DR557" i="15"/>
  <c r="BQ572" i="15"/>
  <c r="CF572" i="15"/>
  <c r="CN576" i="15"/>
  <c r="CI576" i="15"/>
  <c r="CX575" i="15"/>
  <c r="CI575" i="15"/>
  <c r="BB555" i="15"/>
  <c r="DO558" i="15"/>
  <c r="CF568" i="15"/>
  <c r="BV568" i="15"/>
  <c r="CK568" i="15"/>
  <c r="DC575" i="15"/>
  <c r="DM575" i="15"/>
  <c r="AB636" i="15"/>
  <c r="AB602" i="15"/>
  <c r="BF585" i="15"/>
  <c r="AB619" i="15"/>
  <c r="AB585" i="15"/>
  <c r="BA585" i="15"/>
  <c r="DN585" i="15"/>
  <c r="DS585" i="15"/>
  <c r="DI585" i="15"/>
  <c r="AG592" i="15"/>
  <c r="DR555" i="15"/>
  <c r="CS568" i="15"/>
  <c r="CX568" i="15"/>
  <c r="CN568" i="15"/>
  <c r="AZ576" i="15"/>
  <c r="BJ576" i="15"/>
  <c r="AU576" i="15"/>
  <c r="BK585" i="15"/>
  <c r="AG593" i="15"/>
  <c r="DT541" i="15"/>
  <c r="CA542" i="15"/>
  <c r="BE555" i="15"/>
  <c r="BE558" i="15"/>
  <c r="DE558" i="15"/>
  <c r="DR558" i="15"/>
  <c r="CA559" i="15"/>
  <c r="BV559" i="15"/>
  <c r="CO568" i="15"/>
  <c r="CA572" i="15"/>
  <c r="BO574" i="15"/>
  <c r="BT574" i="15"/>
  <c r="CS576" i="15"/>
  <c r="CD585" i="15"/>
  <c r="BO585" i="15"/>
  <c r="DT555" i="15"/>
  <c r="CP568" i="15"/>
  <c r="BE572" i="15"/>
  <c r="AU572" i="15"/>
  <c r="CN575" i="15"/>
  <c r="BU585" i="15"/>
  <c r="BP585" i="15"/>
  <c r="CE585" i="15"/>
  <c r="AV585" i="15"/>
  <c r="BO540" i="15"/>
  <c r="DD551" i="15"/>
  <c r="DH555" i="15"/>
  <c r="CA574" i="15"/>
  <c r="CF574" i="15"/>
  <c r="BQ585" i="15"/>
  <c r="BV585" i="15"/>
  <c r="CF585" i="15"/>
  <c r="AW541" i="15"/>
  <c r="DJ541" i="15"/>
  <c r="BQ542" i="15"/>
  <c r="BK551" i="15"/>
  <c r="CA568" i="15"/>
  <c r="CT568" i="15"/>
  <c r="BV574" i="15"/>
  <c r="BY575" i="15"/>
  <c r="BT575" i="15"/>
  <c r="DH575" i="15"/>
  <c r="CX576" i="15"/>
  <c r="CC585" i="15"/>
  <c r="CB585" i="15" s="1"/>
  <c r="CH585" i="15"/>
  <c r="CG585" i="15" s="1"/>
  <c r="BS585" i="15"/>
  <c r="BR585" i="15" s="1"/>
  <c r="BT585" i="15"/>
  <c r="CD540" i="15"/>
  <c r="BF551" i="15"/>
  <c r="AW555" i="15"/>
  <c r="BJ555" i="15"/>
  <c r="DJ555" i="15"/>
  <c r="CA557" i="15"/>
  <c r="BK568" i="15"/>
  <c r="AV568" i="15"/>
  <c r="BF568" i="15"/>
  <c r="DN568" i="15"/>
  <c r="CA575" i="15"/>
  <c r="BV575" i="15"/>
  <c r="BE576" i="15"/>
  <c r="CI585" i="15"/>
  <c r="CX585" i="15"/>
  <c r="BX585" i="15"/>
  <c r="BW585" i="15" s="1"/>
  <c r="DE591" i="15"/>
  <c r="CK591" i="15"/>
  <c r="BQ591" i="15"/>
  <c r="AW591" i="15"/>
  <c r="DT591" i="15"/>
  <c r="CZ591" i="15"/>
  <c r="CF591" i="15"/>
  <c r="BL591" i="15"/>
  <c r="DO591" i="15"/>
  <c r="CU591" i="15"/>
  <c r="CA591" i="15"/>
  <c r="BG591" i="15"/>
  <c r="BV591" i="15"/>
  <c r="CP603" i="15"/>
  <c r="CZ603" i="15"/>
  <c r="DO603" i="15"/>
  <c r="CK603" i="15"/>
  <c r="BV603" i="15"/>
  <c r="BG603" i="15"/>
  <c r="DJ603" i="15"/>
  <c r="CU603" i="15"/>
  <c r="CF603" i="15"/>
  <c r="BQ603" i="15"/>
  <c r="BB603" i="15"/>
  <c r="DT603" i="15"/>
  <c r="DE603" i="15"/>
  <c r="CA603" i="15"/>
  <c r="BL603" i="15"/>
  <c r="AW603" i="15"/>
  <c r="AG625" i="15"/>
  <c r="BY589" i="15"/>
  <c r="DH589" i="15"/>
  <c r="AZ589" i="15"/>
  <c r="DR589" i="15"/>
  <c r="BJ589" i="15"/>
  <c r="CD589" i="15"/>
  <c r="AU589" i="15"/>
  <c r="CX589" i="15"/>
  <c r="CT585" i="15"/>
  <c r="DM586" i="15"/>
  <c r="BE586" i="15"/>
  <c r="CN586" i="15"/>
  <c r="CX586" i="15"/>
  <c r="DR586" i="15"/>
  <c r="BJ586" i="15"/>
  <c r="BY586" i="15"/>
  <c r="AG638" i="15"/>
  <c r="AG621" i="15"/>
  <c r="AG604" i="15"/>
  <c r="AG587" i="15"/>
  <c r="BV588" i="15"/>
  <c r="BO589" i="15"/>
  <c r="DC590" i="15"/>
  <c r="AG644" i="15"/>
  <c r="AG627" i="15"/>
  <c r="AG610" i="15"/>
  <c r="BA602" i="15"/>
  <c r="DJ568" i="15"/>
  <c r="DH572" i="15"/>
  <c r="CP585" i="15"/>
  <c r="CU585" i="15"/>
  <c r="AU586" i="15"/>
  <c r="CS586" i="15"/>
  <c r="CP588" i="15"/>
  <c r="CK589" i="15"/>
  <c r="DT589" i="15"/>
  <c r="BL589" i="15"/>
  <c r="BV589" i="15"/>
  <c r="CP589" i="15"/>
  <c r="AW589" i="15"/>
  <c r="CZ589" i="15"/>
  <c r="BT590" i="15"/>
  <c r="BB602" i="15"/>
  <c r="BL602" i="15"/>
  <c r="AW602" i="15"/>
  <c r="BG602" i="15"/>
  <c r="DJ602" i="15"/>
  <c r="DT602" i="15"/>
  <c r="DE602" i="15"/>
  <c r="DO602" i="15"/>
  <c r="DO576" i="15"/>
  <c r="CW585" i="15"/>
  <c r="CV585" i="15" s="1"/>
  <c r="CD586" i="15"/>
  <c r="CI589" i="15"/>
  <c r="CN590" i="15"/>
  <c r="BD602" i="15"/>
  <c r="BC602" i="15" s="1"/>
  <c r="BN602" i="15"/>
  <c r="BM602" i="15" s="1"/>
  <c r="AY602" i="15"/>
  <c r="AX602" i="15" s="1"/>
  <c r="BI602" i="15"/>
  <c r="BH602" i="15" s="1"/>
  <c r="DL602" i="15"/>
  <c r="DK602" i="15" s="1"/>
  <c r="DV602" i="15"/>
  <c r="DU602" i="15" s="1"/>
  <c r="DG602" i="15"/>
  <c r="DF602" i="15" s="1"/>
  <c r="DQ602" i="15"/>
  <c r="DP602" i="15" s="1"/>
  <c r="BO619" i="15"/>
  <c r="BY619" i="15"/>
  <c r="BT619" i="15"/>
  <c r="CD619" i="15"/>
  <c r="CX588" i="15"/>
  <c r="BY588" i="15"/>
  <c r="CI588" i="15"/>
  <c r="DC588" i="15"/>
  <c r="AU588" i="15"/>
  <c r="CS588" i="15"/>
  <c r="DC589" i="15"/>
  <c r="BT589" i="15"/>
  <c r="AG642" i="15"/>
  <c r="AG608" i="15"/>
  <c r="DJ588" i="15"/>
  <c r="BB588" i="15"/>
  <c r="CK588" i="15"/>
  <c r="CU588" i="15"/>
  <c r="DO588" i="15"/>
  <c r="BG588" i="15"/>
  <c r="BL588" i="15"/>
  <c r="CN589" i="15"/>
  <c r="DH590" i="15"/>
  <c r="AZ590" i="15"/>
  <c r="CI590" i="15"/>
  <c r="CS590" i="15"/>
  <c r="DM590" i="15"/>
  <c r="BE590" i="15"/>
  <c r="DO568" i="15"/>
  <c r="CK572" i="15"/>
  <c r="AW575" i="15"/>
  <c r="BO576" i="15"/>
  <c r="DE576" i="15"/>
  <c r="DC585" i="15"/>
  <c r="CI586" i="15"/>
  <c r="BO588" i="15"/>
  <c r="CF588" i="15"/>
  <c r="BE589" i="15"/>
  <c r="BJ590" i="15"/>
  <c r="AG626" i="15"/>
  <c r="AG643" i="15"/>
  <c r="AG609" i="15"/>
  <c r="BQ590" i="15"/>
  <c r="AU602" i="15"/>
  <c r="BS602" i="15"/>
  <c r="BR602" i="15" s="1"/>
  <c r="CE602" i="15"/>
  <c r="DC602" i="15"/>
  <c r="DR603" i="15"/>
  <c r="DE606" i="15"/>
  <c r="CF602" i="15"/>
  <c r="CZ606" i="15"/>
  <c r="CA606" i="15"/>
  <c r="DJ606" i="15"/>
  <c r="BB606" i="15"/>
  <c r="DT606" i="15"/>
  <c r="BL606" i="15"/>
  <c r="CA607" i="15"/>
  <c r="DJ607" i="15"/>
  <c r="BB607" i="15"/>
  <c r="CK607" i="15"/>
  <c r="CU607" i="15"/>
  <c r="BV602" i="15"/>
  <c r="CH602" i="15"/>
  <c r="CG602" i="15" s="1"/>
  <c r="BL607" i="15"/>
  <c r="DO607" i="15"/>
  <c r="AW590" i="15"/>
  <c r="DE590" i="15"/>
  <c r="BK602" i="15"/>
  <c r="CI602" i="15"/>
  <c r="CU602" i="15"/>
  <c r="DS602" i="15"/>
  <c r="DH603" i="15"/>
  <c r="AW606" i="15"/>
  <c r="CF607" i="15"/>
  <c r="CZ607" i="15"/>
  <c r="CZ620" i="15"/>
  <c r="CA620" i="15"/>
  <c r="DJ620" i="15"/>
  <c r="BB620" i="15"/>
  <c r="CK620" i="15"/>
  <c r="DT620" i="15"/>
  <c r="BL620" i="15"/>
  <c r="CU620" i="15"/>
  <c r="BV620" i="15"/>
  <c r="DE620" i="15"/>
  <c r="AW620" i="15"/>
  <c r="CF620" i="15"/>
  <c r="DO620" i="15"/>
  <c r="BG620" i="15"/>
  <c r="BQ620" i="15"/>
  <c r="BT622" i="15"/>
  <c r="DM622" i="15"/>
  <c r="AZ622" i="15"/>
  <c r="DR622" i="15"/>
  <c r="DC622" i="15"/>
  <c r="CN622" i="15"/>
  <c r="BY622" i="15"/>
  <c r="BJ622" i="15"/>
  <c r="CX622" i="15"/>
  <c r="AU622" i="15"/>
  <c r="CI622" i="15"/>
  <c r="BE622" i="15"/>
  <c r="CZ605" i="15"/>
  <c r="CA605" i="15"/>
  <c r="CK605" i="15"/>
  <c r="BG605" i="15"/>
  <c r="DO605" i="15"/>
  <c r="AW607" i="15"/>
  <c r="BQ607" i="15"/>
  <c r="CZ586" i="15"/>
  <c r="CU590" i="15"/>
  <c r="BE603" i="15"/>
  <c r="BT603" i="15"/>
  <c r="BV605" i="15"/>
  <c r="BQ606" i="15"/>
  <c r="CF606" i="15"/>
  <c r="CU606" i="15"/>
  <c r="DO606" i="15"/>
  <c r="BL590" i="15"/>
  <c r="BZ602" i="15"/>
  <c r="CI603" i="15"/>
  <c r="DT607" i="15"/>
  <c r="BA619" i="15"/>
  <c r="AV636" i="15"/>
  <c r="CX603" i="15"/>
  <c r="CD603" i="15"/>
  <c r="CN603" i="15"/>
  <c r="AU603" i="15"/>
  <c r="DE607" i="15"/>
  <c r="BD619" i="15"/>
  <c r="BC619" i="15" s="1"/>
  <c r="BN619" i="15"/>
  <c r="BM619" i="15" s="1"/>
  <c r="AY619" i="15"/>
  <c r="AX619" i="15" s="1"/>
  <c r="BI619" i="15"/>
  <c r="BH619" i="15" s="1"/>
  <c r="DL619" i="15"/>
  <c r="DK619" i="15" s="1"/>
  <c r="DV619" i="15"/>
  <c r="DU619" i="15" s="1"/>
  <c r="DG619" i="15"/>
  <c r="DF619" i="15" s="1"/>
  <c r="DQ619" i="15"/>
  <c r="DP619" i="15" s="1"/>
  <c r="CF619" i="15"/>
  <c r="CR619" i="15"/>
  <c r="CQ619" i="15" s="1"/>
  <c r="BU619" i="15"/>
  <c r="CF622" i="15"/>
  <c r="BQ622" i="15"/>
  <c r="DJ622" i="15"/>
  <c r="DC623" i="15"/>
  <c r="AU623" i="15"/>
  <c r="CN623" i="15"/>
  <c r="CX623" i="15"/>
  <c r="DM623" i="15"/>
  <c r="CP624" i="15"/>
  <c r="CA624" i="15"/>
  <c r="CK624" i="15"/>
  <c r="CZ624" i="15"/>
  <c r="DO624" i="15"/>
  <c r="BV619" i="15"/>
  <c r="CH619" i="15"/>
  <c r="CG619" i="15" s="1"/>
  <c r="DO623" i="15"/>
  <c r="BG623" i="15"/>
  <c r="CZ623" i="15"/>
  <c r="CK623" i="15"/>
  <c r="BK619" i="15"/>
  <c r="CI619" i="15"/>
  <c r="DS619" i="15"/>
  <c r="BJ620" i="15"/>
  <c r="DR620" i="15"/>
  <c r="BG622" i="15"/>
  <c r="BV622" i="15"/>
  <c r="BJ623" i="15"/>
  <c r="AW624" i="15"/>
  <c r="CF636" i="15"/>
  <c r="BQ636" i="15"/>
  <c r="CA636" i="15"/>
  <c r="BV636" i="15"/>
  <c r="BX619" i="15"/>
  <c r="BW619" i="15" s="1"/>
  <c r="CJ619" i="15"/>
  <c r="DH619" i="15"/>
  <c r="CI620" i="15"/>
  <c r="CK622" i="15"/>
  <c r="AW623" i="15"/>
  <c r="BY623" i="15"/>
  <c r="BL624" i="15"/>
  <c r="BY605" i="15"/>
  <c r="AZ606" i="15"/>
  <c r="DH606" i="15"/>
  <c r="CI607" i="15"/>
  <c r="CW619" i="15"/>
  <c r="CV619" i="15" s="1"/>
  <c r="AZ620" i="15"/>
  <c r="DH620" i="15"/>
  <c r="AW622" i="15"/>
  <c r="CZ622" i="15"/>
  <c r="DO622" i="15"/>
  <c r="BL623" i="15"/>
  <c r="DR623" i="15"/>
  <c r="DE624" i="15"/>
  <c r="CN636" i="15"/>
  <c r="CX636" i="15"/>
  <c r="DT624" i="15"/>
  <c r="CX606" i="15"/>
  <c r="BY607" i="15"/>
  <c r="CA619" i="15"/>
  <c r="CY619" i="15"/>
  <c r="CX620" i="15"/>
  <c r="BL622" i="15"/>
  <c r="AZ623" i="15"/>
  <c r="DT623" i="15"/>
  <c r="CI636" i="15"/>
  <c r="CX607" i="15"/>
  <c r="BO620" i="15"/>
  <c r="CA622" i="15"/>
  <c r="CP622" i="15"/>
  <c r="DE622" i="15"/>
  <c r="BO623" i="15"/>
  <c r="CD623" i="15"/>
  <c r="CS623" i="15"/>
  <c r="BB624" i="15"/>
  <c r="BQ624" i="15"/>
  <c r="CF624" i="15"/>
  <c r="CR636" i="15"/>
  <c r="CQ636" i="15" s="1"/>
  <c r="DB636" i="15"/>
  <c r="DA636" i="15" s="1"/>
  <c r="CM636" i="15"/>
  <c r="CL636" i="15" s="1"/>
  <c r="CW636" i="15"/>
  <c r="CV636" i="15" s="1"/>
  <c r="CS636" i="15"/>
  <c r="DT622" i="15"/>
  <c r="BB623" i="15"/>
  <c r="BQ623" i="15"/>
  <c r="CF623" i="15"/>
  <c r="DH623" i="15"/>
  <c r="CU624" i="15"/>
  <c r="CH636" i="15"/>
  <c r="CG636" i="15" s="1"/>
  <c r="CT636" i="15"/>
  <c r="CP641" i="15"/>
  <c r="BX636" i="15"/>
  <c r="BW636" i="15" s="1"/>
  <c r="CJ636" i="15"/>
  <c r="DH641" i="15"/>
  <c r="AZ641" i="15"/>
  <c r="BE641" i="15"/>
  <c r="DE641" i="15"/>
  <c r="DR641" i="15"/>
  <c r="CK636" i="15"/>
  <c r="BE639" i="15"/>
  <c r="DR639" i="15"/>
  <c r="DT641" i="15"/>
  <c r="BL641" i="15"/>
  <c r="BG641" i="15"/>
  <c r="BO636" i="15"/>
  <c r="CY636" i="15"/>
  <c r="DJ639" i="15"/>
  <c r="BB639" i="15"/>
  <c r="BG639" i="15"/>
  <c r="BT639" i="15"/>
  <c r="DT639" i="15"/>
  <c r="CN640" i="15"/>
  <c r="AU641" i="15"/>
  <c r="CU641" i="15"/>
  <c r="CZ636" i="15"/>
  <c r="AU639" i="15"/>
  <c r="CU639" i="15"/>
  <c r="DH639" i="15"/>
  <c r="BO640" i="15"/>
  <c r="BV641" i="15"/>
  <c r="CI641" i="15"/>
  <c r="DJ641" i="15"/>
  <c r="BO624" i="15"/>
  <c r="BE636" i="15"/>
  <c r="CC636" i="15"/>
  <c r="CB636" i="15" s="1"/>
  <c r="DM636" i="15"/>
  <c r="BV639" i="15"/>
  <c r="CI639" i="15"/>
  <c r="DC640" i="15"/>
  <c r="AW641" i="15"/>
  <c r="BJ641" i="15"/>
  <c r="CK641" i="15"/>
  <c r="CX641" i="15"/>
  <c r="AW639" i="15"/>
  <c r="BJ639" i="15"/>
  <c r="CD640" i="15"/>
  <c r="BY641" i="15"/>
  <c r="CK639" i="15"/>
  <c r="BE640" i="15"/>
  <c r="DR640" i="15"/>
  <c r="CZ641" i="15"/>
  <c r="DM641" i="15"/>
  <c r="BL639" i="15"/>
  <c r="BY639" i="15"/>
  <c r="CZ639" i="15"/>
  <c r="DM639" i="15"/>
  <c r="CF640" i="15"/>
  <c r="CS640" i="15"/>
  <c r="CA641" i="15"/>
  <c r="CN641" i="15"/>
  <c r="BN594" i="11"/>
  <c r="BM594" i="11" s="1"/>
  <c r="BM595" i="11"/>
  <c r="DV645" i="11"/>
  <c r="DU645" i="11"/>
  <c r="DT645" i="11"/>
  <c r="DS645" i="11"/>
  <c r="DR645" i="11"/>
  <c r="DQ645" i="11"/>
  <c r="DP645" i="11"/>
  <c r="DO645" i="11"/>
  <c r="DN645" i="11"/>
  <c r="DM645" i="11"/>
  <c r="DL645" i="11"/>
  <c r="DK645" i="11"/>
  <c r="DJ645" i="11"/>
  <c r="DI645" i="11"/>
  <c r="DH645" i="11"/>
  <c r="DG645" i="11"/>
  <c r="DF645" i="11" s="1"/>
  <c r="DE645" i="11"/>
  <c r="DD645" i="11"/>
  <c r="DC645" i="11"/>
  <c r="DB645" i="11"/>
  <c r="DA645" i="11" s="1"/>
  <c r="CZ645" i="11"/>
  <c r="CY645" i="11"/>
  <c r="CX645" i="11"/>
  <c r="CW645" i="11"/>
  <c r="CV645" i="11" s="1"/>
  <c r="CU645" i="11"/>
  <c r="CT645" i="11"/>
  <c r="CS645" i="11"/>
  <c r="CR645" i="11"/>
  <c r="CQ645" i="11"/>
  <c r="CP645" i="11"/>
  <c r="CO645" i="11"/>
  <c r="CN645" i="11"/>
  <c r="CM645" i="11"/>
  <c r="CL645" i="11" s="1"/>
  <c r="CK645" i="11"/>
  <c r="CJ645" i="11"/>
  <c r="CI645" i="11"/>
  <c r="CH645" i="11"/>
  <c r="CG645" i="11" s="1"/>
  <c r="CF645" i="11"/>
  <c r="CE645" i="11"/>
  <c r="CD645" i="11"/>
  <c r="CC645" i="11"/>
  <c r="CB645" i="11"/>
  <c r="CA645" i="11"/>
  <c r="BZ645" i="11"/>
  <c r="BY645" i="11"/>
  <c r="BX645" i="11"/>
  <c r="BW645" i="11"/>
  <c r="BV645" i="11"/>
  <c r="BU645" i="11"/>
  <c r="BT645" i="11"/>
  <c r="BS645" i="11"/>
  <c r="BR645" i="11" s="1"/>
  <c r="BQ645" i="11"/>
  <c r="BP645" i="11"/>
  <c r="BO645" i="11"/>
  <c r="BN645" i="11"/>
  <c r="BM645" i="11" s="1"/>
  <c r="BL645" i="11"/>
  <c r="BK645" i="11"/>
  <c r="BJ645" i="11"/>
  <c r="BI645" i="11"/>
  <c r="BH645" i="11"/>
  <c r="BG645" i="11"/>
  <c r="BF645" i="11"/>
  <c r="BE645" i="11"/>
  <c r="BD645" i="11"/>
  <c r="BC645" i="11"/>
  <c r="BB645" i="11"/>
  <c r="BA645" i="11"/>
  <c r="AZ645" i="11"/>
  <c r="AY645" i="11"/>
  <c r="AX645" i="11" s="1"/>
  <c r="AW645" i="11"/>
  <c r="AV645" i="11"/>
  <c r="AU645" i="11"/>
  <c r="AX628" i="11"/>
  <c r="AY628" i="11"/>
  <c r="AZ628" i="11"/>
  <c r="BA628" i="11"/>
  <c r="BB628" i="11"/>
  <c r="BD628" i="11"/>
  <c r="BC628" i="11" s="1"/>
  <c r="BE628" i="11"/>
  <c r="BF628" i="11"/>
  <c r="BG628" i="11"/>
  <c r="BI628" i="11"/>
  <c r="BH628" i="11" s="1"/>
  <c r="BJ628" i="11"/>
  <c r="BK628" i="11"/>
  <c r="BL628" i="11"/>
  <c r="BN628" i="11"/>
  <c r="BM628" i="11" s="1"/>
  <c r="BO628" i="11"/>
  <c r="BP628" i="11"/>
  <c r="BQ628" i="11"/>
  <c r="BR628" i="11"/>
  <c r="BS628" i="11"/>
  <c r="BT628" i="11"/>
  <c r="BU628" i="11"/>
  <c r="BV628" i="11"/>
  <c r="BX628" i="11"/>
  <c r="BW628" i="11" s="1"/>
  <c r="BY628" i="11"/>
  <c r="BZ628" i="11"/>
  <c r="CA628" i="11"/>
  <c r="CB628" i="11"/>
  <c r="CC628" i="11"/>
  <c r="CD628" i="11"/>
  <c r="CE628" i="11"/>
  <c r="CF628" i="11"/>
  <c r="CG628" i="11"/>
  <c r="CH628" i="11"/>
  <c r="CI628" i="11"/>
  <c r="CJ628" i="11"/>
  <c r="CK628" i="11"/>
  <c r="CL628" i="11"/>
  <c r="CM628" i="11"/>
  <c r="CN628" i="11"/>
  <c r="CO628" i="11"/>
  <c r="CP628" i="11"/>
  <c r="CR628" i="11"/>
  <c r="CQ628" i="11" s="1"/>
  <c r="CS628" i="11"/>
  <c r="CT628" i="11"/>
  <c r="CU628" i="11"/>
  <c r="CV628" i="11"/>
  <c r="CW628" i="11"/>
  <c r="CX628" i="11"/>
  <c r="CY628" i="11"/>
  <c r="CZ628" i="11"/>
  <c r="DB628" i="11"/>
  <c r="DA628" i="11" s="1"/>
  <c r="DC628" i="11"/>
  <c r="DD628" i="11"/>
  <c r="DE628" i="11"/>
  <c r="DF628" i="11"/>
  <c r="DG628" i="11"/>
  <c r="DH628" i="11"/>
  <c r="DI628" i="11"/>
  <c r="DJ628" i="11"/>
  <c r="DL628" i="11"/>
  <c r="DK628" i="11" s="1"/>
  <c r="DM628" i="11"/>
  <c r="DN628" i="11"/>
  <c r="DO628" i="11"/>
  <c r="DP628" i="11"/>
  <c r="DQ628" i="11"/>
  <c r="DR628" i="11"/>
  <c r="DS628" i="11"/>
  <c r="DT628" i="11"/>
  <c r="DV628" i="11"/>
  <c r="DU628" i="11" s="1"/>
  <c r="AY629" i="11"/>
  <c r="AX629" i="11" s="1"/>
  <c r="AZ629" i="11"/>
  <c r="BA629" i="11"/>
  <c r="BB629" i="11"/>
  <c r="BC629" i="11"/>
  <c r="BD629" i="11"/>
  <c r="BE629" i="11"/>
  <c r="BF629" i="11"/>
  <c r="BG629" i="11"/>
  <c r="BI629" i="11"/>
  <c r="BH629" i="11" s="1"/>
  <c r="BJ629" i="11"/>
  <c r="BK629" i="11"/>
  <c r="BL629" i="11"/>
  <c r="BM629" i="11"/>
  <c r="BN629" i="11"/>
  <c r="BO629" i="11"/>
  <c r="BP629" i="11"/>
  <c r="BQ629" i="11"/>
  <c r="BS629" i="11"/>
  <c r="BR629" i="11" s="1"/>
  <c r="BT629" i="11"/>
  <c r="BU629" i="11"/>
  <c r="BV629" i="11"/>
  <c r="BW629" i="11"/>
  <c r="BX629" i="11"/>
  <c r="BY629" i="11"/>
  <c r="BZ629" i="11"/>
  <c r="CA629" i="11"/>
  <c r="CB629" i="11"/>
  <c r="CC629" i="11"/>
  <c r="CD629" i="11"/>
  <c r="CE629" i="11"/>
  <c r="CF629" i="11"/>
  <c r="CG629" i="11"/>
  <c r="CH629" i="11"/>
  <c r="CI629" i="11"/>
  <c r="CJ629" i="11"/>
  <c r="CK629" i="11"/>
  <c r="CM629" i="11"/>
  <c r="CL629" i="11" s="1"/>
  <c r="CN629" i="11"/>
  <c r="CO629" i="11"/>
  <c r="CP629" i="11"/>
  <c r="CQ629" i="11"/>
  <c r="CR629" i="11"/>
  <c r="CS629" i="11"/>
  <c r="CT629" i="11"/>
  <c r="CU629" i="11"/>
  <c r="CW629" i="11"/>
  <c r="CV629" i="11" s="1"/>
  <c r="CX629" i="11"/>
  <c r="CY629" i="11"/>
  <c r="CZ629" i="11"/>
  <c r="DA629" i="11"/>
  <c r="DB629" i="11"/>
  <c r="DC629" i="11"/>
  <c r="DD629" i="11"/>
  <c r="DE629" i="11"/>
  <c r="DG629" i="11"/>
  <c r="DF629" i="11" s="1"/>
  <c r="DH629" i="11"/>
  <c r="DI629" i="11"/>
  <c r="DJ629" i="11"/>
  <c r="DL629" i="11"/>
  <c r="DK629" i="11" s="1"/>
  <c r="DM629" i="11"/>
  <c r="DN629" i="11"/>
  <c r="DO629" i="11"/>
  <c r="DQ629" i="11"/>
  <c r="DP629" i="11" s="1"/>
  <c r="DR629" i="11"/>
  <c r="DS629" i="11"/>
  <c r="DT629" i="11"/>
  <c r="DU629" i="11"/>
  <c r="DV629" i="11"/>
  <c r="AY630" i="11"/>
  <c r="AX630" i="11" s="1"/>
  <c r="AZ630" i="11"/>
  <c r="BA630" i="11"/>
  <c r="BB630" i="11"/>
  <c r="BD630" i="11"/>
  <c r="BC630" i="11" s="1"/>
  <c r="BE630" i="11"/>
  <c r="BF630" i="11"/>
  <c r="BG630" i="11"/>
  <c r="BH630" i="11"/>
  <c r="BI630" i="11"/>
  <c r="BJ630" i="11"/>
  <c r="BK630" i="11"/>
  <c r="BL630" i="11"/>
  <c r="BN630" i="11"/>
  <c r="BM630" i="11" s="1"/>
  <c r="BO630" i="11"/>
  <c r="BP630" i="11"/>
  <c r="BQ630" i="11"/>
  <c r="BR630" i="11"/>
  <c r="BS630" i="11"/>
  <c r="BT630" i="11"/>
  <c r="BU630" i="11"/>
  <c r="BV630" i="11"/>
  <c r="BX630" i="11"/>
  <c r="BW630" i="11" s="1"/>
  <c r="BY630" i="11"/>
  <c r="BZ630" i="11"/>
  <c r="CA630" i="11"/>
  <c r="CB630" i="11"/>
  <c r="CC630" i="11"/>
  <c r="CD630" i="11"/>
  <c r="CE630" i="11"/>
  <c r="CF630" i="11"/>
  <c r="CH630" i="11"/>
  <c r="CG630" i="11" s="1"/>
  <c r="CI630" i="11"/>
  <c r="CJ630" i="11"/>
  <c r="CK630" i="11"/>
  <c r="CL630" i="11"/>
  <c r="CM630" i="11"/>
  <c r="CN630" i="11"/>
  <c r="CO630" i="11"/>
  <c r="CP630" i="11"/>
  <c r="CR630" i="11"/>
  <c r="CQ630" i="11" s="1"/>
  <c r="CS630" i="11"/>
  <c r="CT630" i="11"/>
  <c r="CU630" i="11"/>
  <c r="CV630" i="11"/>
  <c r="CW630" i="11"/>
  <c r="CX630" i="11"/>
  <c r="CY630" i="11"/>
  <c r="CZ630" i="11"/>
  <c r="DB630" i="11"/>
  <c r="DA630" i="11" s="1"/>
  <c r="DC630" i="11"/>
  <c r="DD630" i="11"/>
  <c r="DE630" i="11"/>
  <c r="DF630" i="11"/>
  <c r="DG630" i="11"/>
  <c r="DH630" i="11"/>
  <c r="DI630" i="11"/>
  <c r="DJ630" i="11"/>
  <c r="DL630" i="11"/>
  <c r="DK630" i="11" s="1"/>
  <c r="DM630" i="11"/>
  <c r="DN630" i="11"/>
  <c r="DO630" i="11"/>
  <c r="DP630" i="11"/>
  <c r="DQ630" i="11"/>
  <c r="DR630" i="11"/>
  <c r="DS630" i="11"/>
  <c r="DT630" i="11"/>
  <c r="DV630" i="11"/>
  <c r="DU630" i="11" s="1"/>
  <c r="BH611" i="11"/>
  <c r="BI611" i="11"/>
  <c r="BJ611" i="11"/>
  <c r="BK611" i="11"/>
  <c r="BL611" i="11"/>
  <c r="BN611" i="11"/>
  <c r="BM611" i="11" s="1"/>
  <c r="BO611" i="11"/>
  <c r="BP611" i="11"/>
  <c r="BQ611" i="11"/>
  <c r="BR611" i="11"/>
  <c r="BS611" i="11"/>
  <c r="BT611" i="11"/>
  <c r="BU611" i="11"/>
  <c r="BV611" i="11"/>
  <c r="BW611" i="11"/>
  <c r="BX611" i="11"/>
  <c r="BY611" i="11"/>
  <c r="BZ611" i="11"/>
  <c r="CA611" i="11"/>
  <c r="CB611" i="11"/>
  <c r="CC611" i="11"/>
  <c r="CD611" i="11"/>
  <c r="CE611" i="11"/>
  <c r="CF611" i="11"/>
  <c r="CH611" i="11"/>
  <c r="CG611" i="11" s="1"/>
  <c r="CI611" i="11"/>
  <c r="CJ611" i="11"/>
  <c r="CK611" i="11"/>
  <c r="CL611" i="11"/>
  <c r="CM611" i="11"/>
  <c r="CN611" i="11"/>
  <c r="CO611" i="11"/>
  <c r="CP611" i="11"/>
  <c r="CR611" i="11"/>
  <c r="CQ611" i="11" s="1"/>
  <c r="CS611" i="11"/>
  <c r="CT611" i="11"/>
  <c r="CU611" i="11"/>
  <c r="CV611" i="11"/>
  <c r="CW611" i="11"/>
  <c r="CX611" i="11"/>
  <c r="CY611" i="11"/>
  <c r="CZ611" i="11"/>
  <c r="DB611" i="11"/>
  <c r="DA611" i="11" s="1"/>
  <c r="DC611" i="11"/>
  <c r="DD611" i="11"/>
  <c r="DE611" i="11"/>
  <c r="DF611" i="11"/>
  <c r="DG611" i="11"/>
  <c r="DH611" i="11"/>
  <c r="DI611" i="11"/>
  <c r="DJ611" i="11"/>
  <c r="DL611" i="11"/>
  <c r="DK611" i="11" s="1"/>
  <c r="DM611" i="11"/>
  <c r="DN611" i="11"/>
  <c r="DO611" i="11"/>
  <c r="DP611" i="11"/>
  <c r="DQ611" i="11"/>
  <c r="DR611" i="11"/>
  <c r="DS611" i="11"/>
  <c r="DT611" i="11"/>
  <c r="DV611" i="11"/>
  <c r="DU611" i="11" s="1"/>
  <c r="BI612" i="11"/>
  <c r="BH612" i="11" s="1"/>
  <c r="BJ612" i="11"/>
  <c r="BK612" i="11"/>
  <c r="BL612" i="11"/>
  <c r="BM612" i="11"/>
  <c r="BN612" i="11"/>
  <c r="BO612" i="11"/>
  <c r="BP612" i="11"/>
  <c r="BQ612" i="11"/>
  <c r="BS612" i="11"/>
  <c r="BR612" i="11" s="1"/>
  <c r="BT612" i="11"/>
  <c r="BU612" i="11"/>
  <c r="BV612" i="11"/>
  <c r="BW612" i="11"/>
  <c r="BX612" i="11"/>
  <c r="BY612" i="11"/>
  <c r="BZ612" i="11"/>
  <c r="CA612" i="11"/>
  <c r="CC612" i="11"/>
  <c r="CB612" i="11" s="1"/>
  <c r="CD612" i="11"/>
  <c r="CE612" i="11"/>
  <c r="CF612" i="11"/>
  <c r="CH612" i="11"/>
  <c r="CG612" i="11" s="1"/>
  <c r="CI612" i="11"/>
  <c r="CJ612" i="11"/>
  <c r="CK612" i="11"/>
  <c r="CM612" i="11"/>
  <c r="CL612" i="11" s="1"/>
  <c r="CN612" i="11"/>
  <c r="CO612" i="11"/>
  <c r="CP612" i="11"/>
  <c r="CQ612" i="11"/>
  <c r="CR612" i="11"/>
  <c r="CS612" i="11"/>
  <c r="CT612" i="11"/>
  <c r="CU612" i="11"/>
  <c r="CW612" i="11"/>
  <c r="CV612" i="11" s="1"/>
  <c r="CX612" i="11"/>
  <c r="CY612" i="11"/>
  <c r="CZ612" i="11"/>
  <c r="DA612" i="11"/>
  <c r="DB612" i="11"/>
  <c r="DC612" i="11"/>
  <c r="DD612" i="11"/>
  <c r="DE612" i="11"/>
  <c r="DG612" i="11"/>
  <c r="DF612" i="11" s="1"/>
  <c r="DH612" i="11"/>
  <c r="DI612" i="11"/>
  <c r="DJ612" i="11"/>
  <c r="DK612" i="11"/>
  <c r="DL612" i="11"/>
  <c r="DM612" i="11"/>
  <c r="DN612" i="11"/>
  <c r="DO612" i="11"/>
  <c r="DQ612" i="11"/>
  <c r="DP612" i="11" s="1"/>
  <c r="DR612" i="11"/>
  <c r="DS612" i="11"/>
  <c r="DT612" i="11"/>
  <c r="DU612" i="11"/>
  <c r="DV612" i="11"/>
  <c r="BH613" i="11"/>
  <c r="BI613" i="11"/>
  <c r="BJ613" i="11"/>
  <c r="BK613" i="11"/>
  <c r="BL613" i="11"/>
  <c r="BN613" i="11"/>
  <c r="BM613" i="11" s="1"/>
  <c r="BO613" i="11"/>
  <c r="BP613" i="11"/>
  <c r="BQ613" i="11"/>
  <c r="BR613" i="11"/>
  <c r="BS613" i="11"/>
  <c r="BT613" i="11"/>
  <c r="BU613" i="11"/>
  <c r="BV613" i="11"/>
  <c r="BX613" i="11"/>
  <c r="BW613" i="11" s="1"/>
  <c r="BY613" i="11"/>
  <c r="BZ613" i="11"/>
  <c r="CA613" i="11"/>
  <c r="CB613" i="11"/>
  <c r="CC613" i="11"/>
  <c r="CD613" i="11"/>
  <c r="CE613" i="11"/>
  <c r="CF613" i="11"/>
  <c r="CH613" i="11"/>
  <c r="CG613" i="11" s="1"/>
  <c r="CI613" i="11"/>
  <c r="CJ613" i="11"/>
  <c r="CK613" i="11"/>
  <c r="CM613" i="11"/>
  <c r="CL613" i="11" s="1"/>
  <c r="CN613" i="11"/>
  <c r="CO613" i="11"/>
  <c r="CP613" i="11"/>
  <c r="CR613" i="11"/>
  <c r="CQ613" i="11" s="1"/>
  <c r="CS613" i="11"/>
  <c r="CT613" i="11"/>
  <c r="CU613" i="11"/>
  <c r="CV613" i="11"/>
  <c r="CW613" i="11"/>
  <c r="CX613" i="11"/>
  <c r="CY613" i="11"/>
  <c r="CZ613" i="11"/>
  <c r="DA613" i="11"/>
  <c r="DB613" i="11"/>
  <c r="DC613" i="11"/>
  <c r="DD613" i="11"/>
  <c r="DE613" i="11"/>
  <c r="DF613" i="11"/>
  <c r="DG613" i="11"/>
  <c r="DH613" i="11"/>
  <c r="DI613" i="11"/>
  <c r="DJ613" i="11"/>
  <c r="DL613" i="11"/>
  <c r="DK613" i="11" s="1"/>
  <c r="DM613" i="11"/>
  <c r="DN613" i="11"/>
  <c r="DO613" i="11"/>
  <c r="DP613" i="11"/>
  <c r="DQ613" i="11"/>
  <c r="DR613" i="11"/>
  <c r="DS613" i="11"/>
  <c r="DT613" i="11"/>
  <c r="DV613" i="11"/>
  <c r="DU613" i="11" s="1"/>
  <c r="BD611" i="11"/>
  <c r="BC611" i="11" s="1"/>
  <c r="BD612" i="11"/>
  <c r="BC612" i="11" s="1"/>
  <c r="BD613" i="11"/>
  <c r="BC613" i="11" s="1"/>
  <c r="AY611" i="11"/>
  <c r="AX611" i="11" s="1"/>
  <c r="AY612" i="11"/>
  <c r="AX612" i="11" s="1"/>
  <c r="AY613" i="11"/>
  <c r="AX613" i="11" s="1"/>
  <c r="DU594" i="11"/>
  <c r="DV594" i="11"/>
  <c r="DU595" i="11"/>
  <c r="DV595" i="11"/>
  <c r="DV596" i="11"/>
  <c r="DU596" i="11" s="1"/>
  <c r="DQ594" i="11"/>
  <c r="DP594" i="11" s="1"/>
  <c r="DQ595" i="11"/>
  <c r="DP595" i="11" s="1"/>
  <c r="DQ596" i="11"/>
  <c r="DP596" i="11" s="1"/>
  <c r="DK594" i="11"/>
  <c r="DL594" i="11"/>
  <c r="DL595" i="11"/>
  <c r="DK595" i="11" s="1"/>
  <c r="DL596" i="11"/>
  <c r="DK596" i="11" s="1"/>
  <c r="DG594" i="11"/>
  <c r="DF594" i="11" s="1"/>
  <c r="DG595" i="11"/>
  <c r="DF595" i="11" s="1"/>
  <c r="DG596" i="11"/>
  <c r="DF596" i="11" s="1"/>
  <c r="DB594" i="11"/>
  <c r="DA594" i="11" s="1"/>
  <c r="DB595" i="11"/>
  <c r="DA595" i="11" s="1"/>
  <c r="DB596" i="11"/>
  <c r="DA596" i="11" s="1"/>
  <c r="CW594" i="11"/>
  <c r="CV594" i="11" s="1"/>
  <c r="CW595" i="11"/>
  <c r="CV595" i="11" s="1"/>
  <c r="CW596" i="11"/>
  <c r="CV596" i="11" s="1"/>
  <c r="CR594" i="11"/>
  <c r="CQ594" i="11" s="1"/>
  <c r="CR595" i="11"/>
  <c r="CQ595" i="11" s="1"/>
  <c r="CR596" i="11"/>
  <c r="CQ596" i="11" s="1"/>
  <c r="CM594" i="11"/>
  <c r="CL594" i="11" s="1"/>
  <c r="CL595" i="11"/>
  <c r="CM595" i="11"/>
  <c r="CM596" i="11"/>
  <c r="CL596" i="11" s="1"/>
  <c r="CH594" i="11"/>
  <c r="CG594" i="11" s="1"/>
  <c r="CH595" i="11"/>
  <c r="CG595" i="11" s="1"/>
  <c r="CH596" i="11"/>
  <c r="CG596" i="11" s="1"/>
  <c r="CC594" i="11"/>
  <c r="CB594" i="11" s="1"/>
  <c r="CC595" i="11"/>
  <c r="CB595" i="11" s="1"/>
  <c r="CC596" i="11"/>
  <c r="CB596" i="11" s="1"/>
  <c r="BX594" i="11"/>
  <c r="BW594" i="11" s="1"/>
  <c r="BW595" i="11"/>
  <c r="BX595" i="11"/>
  <c r="BX596" i="11"/>
  <c r="BW596" i="11" s="1"/>
  <c r="BR594" i="11"/>
  <c r="BS594" i="11"/>
  <c r="BR595" i="11"/>
  <c r="BS595" i="11"/>
  <c r="BS596" i="11"/>
  <c r="BR596" i="11" s="1"/>
  <c r="BN595" i="11"/>
  <c r="BN596" i="11"/>
  <c r="BM596" i="11" s="1"/>
  <c r="BI594" i="11"/>
  <c r="BH594" i="11" s="1"/>
  <c r="BH595" i="11"/>
  <c r="BI595" i="11"/>
  <c r="BI596" i="11"/>
  <c r="BH596" i="11" s="1"/>
  <c r="BD596" i="11"/>
  <c r="BC596" i="11" s="1"/>
  <c r="BD594" i="11"/>
  <c r="BC594" i="11" s="1"/>
  <c r="BD595" i="11"/>
  <c r="BC595" i="11" s="1"/>
  <c r="AY594" i="11"/>
  <c r="AX594" i="11" s="1"/>
  <c r="AX595" i="11"/>
  <c r="AY595" i="11"/>
  <c r="AX596" i="11"/>
  <c r="AY596" i="11"/>
  <c r="DS664" i="11"/>
  <c r="DR664" i="11"/>
  <c r="DN664" i="11"/>
  <c r="DM664" i="11"/>
  <c r="DI664" i="11"/>
  <c r="DH664" i="11"/>
  <c r="DD664" i="11"/>
  <c r="DC664" i="11"/>
  <c r="CY664" i="11"/>
  <c r="CX664" i="11"/>
  <c r="CT664" i="11"/>
  <c r="CS664" i="11"/>
  <c r="CO664" i="11"/>
  <c r="CN664" i="11"/>
  <c r="CJ664" i="11"/>
  <c r="CI664" i="11"/>
  <c r="CE664" i="11"/>
  <c r="CD664" i="11"/>
  <c r="BZ664" i="11"/>
  <c r="BY664" i="11"/>
  <c r="BU664" i="11"/>
  <c r="BT664" i="11"/>
  <c r="BP664" i="11"/>
  <c r="BO664" i="11"/>
  <c r="BK664" i="11"/>
  <c r="BJ664" i="11"/>
  <c r="BF664" i="11"/>
  <c r="BE664" i="11"/>
  <c r="BA664" i="11"/>
  <c r="AZ664" i="11"/>
  <c r="AV664" i="11"/>
  <c r="AU664" i="11"/>
  <c r="AB664" i="11"/>
  <c r="DS663" i="11"/>
  <c r="DR663" i="11"/>
  <c r="DN663" i="11"/>
  <c r="DM663" i="11"/>
  <c r="DI663" i="11"/>
  <c r="DH663" i="11"/>
  <c r="DD663" i="11"/>
  <c r="DC663" i="11"/>
  <c r="CY663" i="11"/>
  <c r="CX663" i="11"/>
  <c r="CT663" i="11"/>
  <c r="CS663" i="11"/>
  <c r="CO663" i="11"/>
  <c r="CN663" i="11"/>
  <c r="CJ663" i="11"/>
  <c r="CI663" i="11"/>
  <c r="CE663" i="11"/>
  <c r="CD663" i="11"/>
  <c r="BZ663" i="11"/>
  <c r="BY663" i="11"/>
  <c r="BU663" i="11"/>
  <c r="BT663" i="11"/>
  <c r="BP663" i="11"/>
  <c r="BO663" i="11"/>
  <c r="BK663" i="11"/>
  <c r="BJ663" i="11"/>
  <c r="BF663" i="11"/>
  <c r="BE663" i="11"/>
  <c r="BA663" i="11"/>
  <c r="AZ663" i="11"/>
  <c r="AV663" i="11"/>
  <c r="AU663" i="11"/>
  <c r="AB663" i="11"/>
  <c r="DS662" i="11"/>
  <c r="DR662" i="11"/>
  <c r="DN662" i="11"/>
  <c r="DM662" i="11"/>
  <c r="DI662" i="11"/>
  <c r="DH662" i="11"/>
  <c r="DD662" i="11"/>
  <c r="DC662" i="11"/>
  <c r="CY662" i="11"/>
  <c r="CX662" i="11"/>
  <c r="CT662" i="11"/>
  <c r="CS662" i="11"/>
  <c r="CO662" i="11"/>
  <c r="CN662" i="11"/>
  <c r="CJ662" i="11"/>
  <c r="CI662" i="11"/>
  <c r="CE662" i="11"/>
  <c r="CD662" i="11"/>
  <c r="BZ662" i="11"/>
  <c r="BY662" i="11"/>
  <c r="BU662" i="11"/>
  <c r="BT662" i="11"/>
  <c r="BP662" i="11"/>
  <c r="BO662" i="11"/>
  <c r="BK662" i="11"/>
  <c r="BJ662" i="11"/>
  <c r="BF662" i="11"/>
  <c r="BE662" i="11"/>
  <c r="BA662" i="11"/>
  <c r="AZ662" i="11"/>
  <c r="AV662" i="11"/>
  <c r="AU662" i="11"/>
  <c r="AB662" i="11"/>
  <c r="DS661" i="11"/>
  <c r="DR661" i="11"/>
  <c r="DN661" i="11"/>
  <c r="DM661" i="11"/>
  <c r="DI661" i="11"/>
  <c r="DH661" i="11"/>
  <c r="DD661" i="11"/>
  <c r="DC661" i="11"/>
  <c r="CY661" i="11"/>
  <c r="CX661" i="11"/>
  <c r="CT661" i="11"/>
  <c r="CS661" i="11"/>
  <c r="CO661" i="11"/>
  <c r="CN661" i="11"/>
  <c r="CJ661" i="11"/>
  <c r="CI661" i="11"/>
  <c r="CE661" i="11"/>
  <c r="CD661" i="11"/>
  <c r="BZ661" i="11"/>
  <c r="BY661" i="11"/>
  <c r="BU661" i="11"/>
  <c r="BT661" i="11"/>
  <c r="BP661" i="11"/>
  <c r="BO661" i="11"/>
  <c r="BK661" i="11"/>
  <c r="BJ661" i="11"/>
  <c r="BF661" i="11"/>
  <c r="BE661" i="11"/>
  <c r="BA661" i="11"/>
  <c r="AZ661" i="11"/>
  <c r="AV661" i="11"/>
  <c r="AU661" i="11"/>
  <c r="AB661" i="11"/>
  <c r="DS660" i="11"/>
  <c r="DR660" i="11"/>
  <c r="DN660" i="11"/>
  <c r="DM660" i="11"/>
  <c r="DI660" i="11"/>
  <c r="DH660" i="11"/>
  <c r="DD660" i="11"/>
  <c r="DC660" i="11"/>
  <c r="CY660" i="11"/>
  <c r="CX660" i="11"/>
  <c r="CT660" i="11"/>
  <c r="CS660" i="11"/>
  <c r="CO660" i="11"/>
  <c r="CN660" i="11"/>
  <c r="CJ660" i="11"/>
  <c r="CI660" i="11"/>
  <c r="CE660" i="11"/>
  <c r="CD660" i="11"/>
  <c r="BZ660" i="11"/>
  <c r="BY660" i="11"/>
  <c r="BU660" i="11"/>
  <c r="BT660" i="11"/>
  <c r="BP660" i="11"/>
  <c r="BO660" i="11"/>
  <c r="BK660" i="11"/>
  <c r="BJ660" i="11"/>
  <c r="BF660" i="11"/>
  <c r="BE660" i="11"/>
  <c r="BA660" i="11"/>
  <c r="AZ660" i="11"/>
  <c r="AV660" i="11"/>
  <c r="AU660" i="11"/>
  <c r="AB660" i="11"/>
  <c r="DS659" i="11"/>
  <c r="DR659" i="11"/>
  <c r="DN659" i="11"/>
  <c r="DM659" i="11"/>
  <c r="DI659" i="11"/>
  <c r="DH659" i="11"/>
  <c r="DD659" i="11"/>
  <c r="DC659" i="11"/>
  <c r="CY659" i="11"/>
  <c r="CX659" i="11"/>
  <c r="CT659" i="11"/>
  <c r="CS659" i="11"/>
  <c r="CO659" i="11"/>
  <c r="CN659" i="11"/>
  <c r="CJ659" i="11"/>
  <c r="CI659" i="11"/>
  <c r="CE659" i="11"/>
  <c r="CD659" i="11"/>
  <c r="BZ659" i="11"/>
  <c r="BY659" i="11"/>
  <c r="BU659" i="11"/>
  <c r="BT659" i="11"/>
  <c r="BP659" i="11"/>
  <c r="BO659" i="11"/>
  <c r="BK659" i="11"/>
  <c r="BJ659" i="11"/>
  <c r="BF659" i="11"/>
  <c r="BE659" i="11"/>
  <c r="BA659" i="11"/>
  <c r="AZ659" i="11"/>
  <c r="AV659" i="11"/>
  <c r="AU659" i="11"/>
  <c r="AB659" i="11"/>
  <c r="DS655" i="11"/>
  <c r="DR655" i="11"/>
  <c r="DN655" i="11"/>
  <c r="DM655" i="11"/>
  <c r="DI655" i="11"/>
  <c r="DH655" i="11"/>
  <c r="DD655" i="11"/>
  <c r="DC655" i="11"/>
  <c r="CY655" i="11"/>
  <c r="CX655" i="11"/>
  <c r="CT655" i="11"/>
  <c r="CS655" i="11"/>
  <c r="CO655" i="11"/>
  <c r="CN655" i="11"/>
  <c r="CJ655" i="11"/>
  <c r="CI655" i="11"/>
  <c r="CE655" i="11"/>
  <c r="CD655" i="11"/>
  <c r="BZ655" i="11"/>
  <c r="BY655" i="11"/>
  <c r="BU655" i="11"/>
  <c r="BT655" i="11"/>
  <c r="BP655" i="11"/>
  <c r="BO655" i="11"/>
  <c r="BK655" i="11"/>
  <c r="BJ655" i="11"/>
  <c r="BF655" i="11"/>
  <c r="BE655" i="11"/>
  <c r="BA655" i="11"/>
  <c r="AZ655" i="11"/>
  <c r="AV655" i="11"/>
  <c r="AU655" i="11"/>
  <c r="AB655" i="11"/>
  <c r="AJ654" i="11"/>
  <c r="AB647" i="11"/>
  <c r="AB646" i="11"/>
  <c r="AB645" i="11"/>
  <c r="AB644" i="11"/>
  <c r="AB643" i="11"/>
  <c r="AB642" i="11"/>
  <c r="DS638" i="11"/>
  <c r="DR638" i="11"/>
  <c r="DN638" i="11"/>
  <c r="DM638" i="11"/>
  <c r="DI638" i="11"/>
  <c r="DH638" i="11"/>
  <c r="DD638" i="11"/>
  <c r="DC638" i="11"/>
  <c r="CY638" i="11"/>
  <c r="CX638" i="11"/>
  <c r="CT638" i="11"/>
  <c r="CS638" i="11"/>
  <c r="CO638" i="11"/>
  <c r="CN638" i="11"/>
  <c r="CJ638" i="11"/>
  <c r="CI638" i="11"/>
  <c r="CE638" i="11"/>
  <c r="CD638" i="11"/>
  <c r="BZ638" i="11"/>
  <c r="BY638" i="11"/>
  <c r="BU638" i="11"/>
  <c r="BT638" i="11"/>
  <c r="BP638" i="11"/>
  <c r="BO638" i="11"/>
  <c r="BK638" i="11"/>
  <c r="BJ638" i="11"/>
  <c r="BF638" i="11"/>
  <c r="BE638" i="11"/>
  <c r="BA638" i="11"/>
  <c r="AZ638" i="11"/>
  <c r="AV638" i="11"/>
  <c r="AU638" i="11"/>
  <c r="AB638" i="11"/>
  <c r="AT636" i="11"/>
  <c r="DL636" i="11" s="1"/>
  <c r="DK636" i="11" s="1"/>
  <c r="AV630" i="11"/>
  <c r="AU630" i="11"/>
  <c r="AB630" i="11"/>
  <c r="AV629" i="11"/>
  <c r="AU629" i="11"/>
  <c r="AB629" i="11"/>
  <c r="AV628" i="11"/>
  <c r="AU628" i="11"/>
  <c r="AB628" i="11"/>
  <c r="AB627" i="11"/>
  <c r="AB626" i="11"/>
  <c r="AB625" i="11"/>
  <c r="DS621" i="11"/>
  <c r="DR621" i="11"/>
  <c r="DN621" i="11"/>
  <c r="DM621" i="11"/>
  <c r="DI621" i="11"/>
  <c r="DH621" i="11"/>
  <c r="DD621" i="11"/>
  <c r="DC621" i="11"/>
  <c r="CY621" i="11"/>
  <c r="CX621" i="11"/>
  <c r="CT621" i="11"/>
  <c r="CS621" i="11"/>
  <c r="CO621" i="11"/>
  <c r="CN621" i="11"/>
  <c r="CJ621" i="11"/>
  <c r="CI621" i="11"/>
  <c r="CE621" i="11"/>
  <c r="CD621" i="11"/>
  <c r="BZ621" i="11"/>
  <c r="BY621" i="11"/>
  <c r="BU621" i="11"/>
  <c r="BT621" i="11"/>
  <c r="BP621" i="11"/>
  <c r="BO621" i="11"/>
  <c r="BK621" i="11"/>
  <c r="BJ621" i="11"/>
  <c r="BF621" i="11"/>
  <c r="BE621" i="11"/>
  <c r="BA621" i="11"/>
  <c r="AZ621" i="11"/>
  <c r="AV621" i="11"/>
  <c r="AU621" i="11"/>
  <c r="AB621" i="11"/>
  <c r="BF613" i="11"/>
  <c r="BE613" i="11"/>
  <c r="BA613" i="11"/>
  <c r="AZ613" i="11"/>
  <c r="AV613" i="11"/>
  <c r="AU613" i="11"/>
  <c r="AB613" i="11"/>
  <c r="BF612" i="11"/>
  <c r="BE612" i="11"/>
  <c r="BA612" i="11"/>
  <c r="AZ612" i="11"/>
  <c r="AV612" i="11"/>
  <c r="AU612" i="11"/>
  <c r="AB612" i="11"/>
  <c r="BF611" i="11"/>
  <c r="BE611" i="11"/>
  <c r="BA611" i="11"/>
  <c r="AZ611" i="11"/>
  <c r="AV611" i="11"/>
  <c r="AU611" i="11"/>
  <c r="AB611" i="11"/>
  <c r="AB610" i="11"/>
  <c r="AB609" i="11"/>
  <c r="AB608" i="11"/>
  <c r="DS604" i="11"/>
  <c r="DR604" i="11"/>
  <c r="DN604" i="11"/>
  <c r="DM604" i="11"/>
  <c r="DI604" i="11"/>
  <c r="DH604" i="11"/>
  <c r="DD604" i="11"/>
  <c r="DC604" i="11"/>
  <c r="CY604" i="11"/>
  <c r="CX604" i="11"/>
  <c r="CT604" i="11"/>
  <c r="CS604" i="11"/>
  <c r="CO604" i="11"/>
  <c r="CN604" i="11"/>
  <c r="CJ604" i="11"/>
  <c r="CI604" i="11"/>
  <c r="CE604" i="11"/>
  <c r="CD604" i="11"/>
  <c r="BZ604" i="11"/>
  <c r="BY604" i="11"/>
  <c r="BU604" i="11"/>
  <c r="BT604" i="11"/>
  <c r="BP604" i="11"/>
  <c r="BO604" i="11"/>
  <c r="BK604" i="11"/>
  <c r="BJ604" i="11"/>
  <c r="BF604" i="11"/>
  <c r="BE604" i="11"/>
  <c r="BA604" i="11"/>
  <c r="AZ604" i="11"/>
  <c r="AV604" i="11"/>
  <c r="AU604" i="11"/>
  <c r="AB604" i="11"/>
  <c r="DS596" i="11"/>
  <c r="DR596" i="11"/>
  <c r="DN596" i="11"/>
  <c r="DM596" i="11"/>
  <c r="DI596" i="11"/>
  <c r="DH596" i="11"/>
  <c r="DD596" i="11"/>
  <c r="DC596" i="11"/>
  <c r="CY596" i="11"/>
  <c r="CX596" i="11"/>
  <c r="CT596" i="11"/>
  <c r="CS596" i="11"/>
  <c r="CO596" i="11"/>
  <c r="CN596" i="11"/>
  <c r="CJ596" i="11"/>
  <c r="CI596" i="11"/>
  <c r="CE596" i="11"/>
  <c r="CD596" i="11"/>
  <c r="BZ596" i="11"/>
  <c r="BY596" i="11"/>
  <c r="BU596" i="11"/>
  <c r="BT596" i="11"/>
  <c r="BP596" i="11"/>
  <c r="BO596" i="11"/>
  <c r="BK596" i="11"/>
  <c r="BJ596" i="11"/>
  <c r="BF596" i="11"/>
  <c r="BE596" i="11"/>
  <c r="BA596" i="11"/>
  <c r="AZ596" i="11"/>
  <c r="AV596" i="11"/>
  <c r="AU596" i="11"/>
  <c r="AB596" i="11"/>
  <c r="DS595" i="11"/>
  <c r="DR595" i="11"/>
  <c r="DN595" i="11"/>
  <c r="DM595" i="11"/>
  <c r="DI595" i="11"/>
  <c r="DH595" i="11"/>
  <c r="DD595" i="11"/>
  <c r="DC595" i="11"/>
  <c r="CY595" i="11"/>
  <c r="CX595" i="11"/>
  <c r="CT595" i="11"/>
  <c r="CS595" i="11"/>
  <c r="CO595" i="11"/>
  <c r="CN595" i="11"/>
  <c r="CJ595" i="11"/>
  <c r="CI595" i="11"/>
  <c r="CE595" i="11"/>
  <c r="CD595" i="11"/>
  <c r="BZ595" i="11"/>
  <c r="BY595" i="11"/>
  <c r="BU595" i="11"/>
  <c r="BT595" i="11"/>
  <c r="BP595" i="11"/>
  <c r="BO595" i="11"/>
  <c r="BK595" i="11"/>
  <c r="BJ595" i="11"/>
  <c r="BF595" i="11"/>
  <c r="BE595" i="11"/>
  <c r="BA595" i="11"/>
  <c r="AZ595" i="11"/>
  <c r="AV595" i="11"/>
  <c r="AU595" i="11"/>
  <c r="AB595" i="11"/>
  <c r="DS594" i="11"/>
  <c r="DR594" i="11"/>
  <c r="DN594" i="11"/>
  <c r="DM594" i="11"/>
  <c r="DI594" i="11"/>
  <c r="DH594" i="11"/>
  <c r="DD594" i="11"/>
  <c r="DC594" i="11"/>
  <c r="CY594" i="11"/>
  <c r="CX594" i="11"/>
  <c r="CT594" i="11"/>
  <c r="CS594" i="11"/>
  <c r="CO594" i="11"/>
  <c r="CN594" i="11"/>
  <c r="CJ594" i="11"/>
  <c r="CI594" i="11"/>
  <c r="CE594" i="11"/>
  <c r="CD594" i="11"/>
  <c r="BZ594" i="11"/>
  <c r="BY594" i="11"/>
  <c r="BU594" i="11"/>
  <c r="BT594" i="11"/>
  <c r="BP594" i="11"/>
  <c r="BO594" i="11"/>
  <c r="BK594" i="11"/>
  <c r="BJ594" i="11"/>
  <c r="BF594" i="11"/>
  <c r="BE594" i="11"/>
  <c r="BA594" i="11"/>
  <c r="AZ594" i="11"/>
  <c r="AV594" i="11"/>
  <c r="AU594" i="11"/>
  <c r="AB594" i="11"/>
  <c r="DS593" i="11"/>
  <c r="DR593" i="11"/>
  <c r="DN593" i="11"/>
  <c r="DM593" i="11"/>
  <c r="DI593" i="11"/>
  <c r="DH593" i="11"/>
  <c r="DD593" i="11"/>
  <c r="DC593" i="11"/>
  <c r="CY593" i="11"/>
  <c r="CX593" i="11"/>
  <c r="CT593" i="11"/>
  <c r="CS593" i="11"/>
  <c r="CO593" i="11"/>
  <c r="CN593" i="11"/>
  <c r="CJ593" i="11"/>
  <c r="CI593" i="11"/>
  <c r="CE593" i="11"/>
  <c r="CD593" i="11"/>
  <c r="BZ593" i="11"/>
  <c r="BY593" i="11"/>
  <c r="BU593" i="11"/>
  <c r="BT593" i="11"/>
  <c r="BP593" i="11"/>
  <c r="BO593" i="11"/>
  <c r="BK593" i="11"/>
  <c r="BJ593" i="11"/>
  <c r="BF593" i="11"/>
  <c r="BE593" i="11"/>
  <c r="BA593" i="11"/>
  <c r="AZ593" i="11"/>
  <c r="AV593" i="11"/>
  <c r="AU593" i="11"/>
  <c r="AB593" i="11"/>
  <c r="DS592" i="11"/>
  <c r="DR592" i="11"/>
  <c r="DN592" i="11"/>
  <c r="DM592" i="11"/>
  <c r="DI592" i="11"/>
  <c r="DH592" i="11"/>
  <c r="DD592" i="11"/>
  <c r="DC592" i="11"/>
  <c r="CY592" i="11"/>
  <c r="CX592" i="11"/>
  <c r="CT592" i="11"/>
  <c r="CS592" i="11"/>
  <c r="CO592" i="11"/>
  <c r="CN592" i="11"/>
  <c r="CJ592" i="11"/>
  <c r="CI592" i="11"/>
  <c r="CE592" i="11"/>
  <c r="CD592" i="11"/>
  <c r="BZ592" i="11"/>
  <c r="BY592" i="11"/>
  <c r="BU592" i="11"/>
  <c r="BT592" i="11"/>
  <c r="BP592" i="11"/>
  <c r="BO592" i="11"/>
  <c r="BK592" i="11"/>
  <c r="BJ592" i="11"/>
  <c r="BF592" i="11"/>
  <c r="BE592" i="11"/>
  <c r="BA592" i="11"/>
  <c r="AZ592" i="11"/>
  <c r="AV592" i="11"/>
  <c r="AU592" i="11"/>
  <c r="AB592" i="11"/>
  <c r="DS591" i="11"/>
  <c r="DR591" i="11"/>
  <c r="DN591" i="11"/>
  <c r="DM591" i="11"/>
  <c r="DI591" i="11"/>
  <c r="DH591" i="11"/>
  <c r="DD591" i="11"/>
  <c r="DC591" i="11"/>
  <c r="CY591" i="11"/>
  <c r="CX591" i="11"/>
  <c r="CT591" i="11"/>
  <c r="CS591" i="11"/>
  <c r="CO591" i="11"/>
  <c r="CN591" i="11"/>
  <c r="CJ591" i="11"/>
  <c r="CI591" i="11"/>
  <c r="CE591" i="11"/>
  <c r="CD591" i="11"/>
  <c r="BZ591" i="11"/>
  <c r="BY591" i="11"/>
  <c r="BU591" i="11"/>
  <c r="BT591" i="11"/>
  <c r="BP591" i="11"/>
  <c r="BO591" i="11"/>
  <c r="BK591" i="11"/>
  <c r="BJ591" i="11"/>
  <c r="BF591" i="11"/>
  <c r="BE591" i="11"/>
  <c r="BA591" i="11"/>
  <c r="AZ591" i="11"/>
  <c r="AV591" i="11"/>
  <c r="AG591" i="11" s="1"/>
  <c r="AU591" i="11"/>
  <c r="AB591" i="11"/>
  <c r="DS587" i="11"/>
  <c r="DR587" i="11"/>
  <c r="DN587" i="11"/>
  <c r="DM587" i="11"/>
  <c r="DI587" i="11"/>
  <c r="DH587" i="11"/>
  <c r="DD587" i="11"/>
  <c r="DC587" i="11"/>
  <c r="CY587" i="11"/>
  <c r="CX587" i="11"/>
  <c r="CT587" i="11"/>
  <c r="CS587" i="11"/>
  <c r="CO587" i="11"/>
  <c r="CN587" i="11"/>
  <c r="CJ587" i="11"/>
  <c r="CI587" i="11"/>
  <c r="CE587" i="11"/>
  <c r="CD587" i="11"/>
  <c r="BZ587" i="11"/>
  <c r="BY587" i="11"/>
  <c r="BU587" i="11"/>
  <c r="BT587" i="11"/>
  <c r="BP587" i="11"/>
  <c r="BO587" i="11"/>
  <c r="BK587" i="11"/>
  <c r="BJ587" i="11"/>
  <c r="BF587" i="11"/>
  <c r="BE587" i="11"/>
  <c r="BA587" i="11"/>
  <c r="AZ587" i="11"/>
  <c r="AV587" i="11"/>
  <c r="AU587" i="11"/>
  <c r="AB587" i="11"/>
  <c r="AB579" i="11"/>
  <c r="AB578" i="11"/>
  <c r="AB577" i="11"/>
  <c r="AB573" i="11"/>
  <c r="AB571" i="11"/>
  <c r="AB570" i="11"/>
  <c r="AB569" i="11"/>
  <c r="AB562" i="11"/>
  <c r="AB561" i="11"/>
  <c r="AB560" i="11"/>
  <c r="AB556" i="11"/>
  <c r="AB554" i="11"/>
  <c r="AB553" i="11"/>
  <c r="AB552" i="11"/>
  <c r="AB545" i="11"/>
  <c r="AB544" i="11"/>
  <c r="AB543" i="11"/>
  <c r="AB539" i="11"/>
  <c r="AB537" i="11"/>
  <c r="AB536" i="11"/>
  <c r="AB535" i="11"/>
  <c r="AB528" i="11"/>
  <c r="AB527" i="11"/>
  <c r="AB526" i="11"/>
  <c r="AB522" i="11"/>
  <c r="AB520" i="11"/>
  <c r="AB519" i="11"/>
  <c r="AB518" i="11"/>
  <c r="AB511" i="11"/>
  <c r="AB510" i="11"/>
  <c r="AB509" i="11"/>
  <c r="AB505" i="11"/>
  <c r="AB503" i="11"/>
  <c r="AB502" i="11"/>
  <c r="AB501" i="11"/>
  <c r="AB494" i="11"/>
  <c r="AB493" i="11"/>
  <c r="AB492" i="11"/>
  <c r="AB488" i="11"/>
  <c r="AB486" i="11"/>
  <c r="AB485" i="11"/>
  <c r="AB484" i="11"/>
  <c r="DS477" i="11"/>
  <c r="DR477" i="11"/>
  <c r="DN477" i="11"/>
  <c r="DM477" i="11"/>
  <c r="DI477" i="11"/>
  <c r="DH477" i="11"/>
  <c r="DD477" i="11"/>
  <c r="DC477" i="11"/>
  <c r="CY477" i="11"/>
  <c r="CX477" i="11"/>
  <c r="CT477" i="11"/>
  <c r="CS477" i="11"/>
  <c r="CO477" i="11"/>
  <c r="CN477" i="11"/>
  <c r="CJ477" i="11"/>
  <c r="CI477" i="11"/>
  <c r="CE477" i="11"/>
  <c r="CD477" i="11"/>
  <c r="BZ477" i="11"/>
  <c r="BY477" i="11"/>
  <c r="BU477" i="11"/>
  <c r="BT477" i="11"/>
  <c r="BP477" i="11"/>
  <c r="BO477" i="11"/>
  <c r="BK477" i="11"/>
  <c r="BJ477" i="11"/>
  <c r="BF477" i="11"/>
  <c r="BE477" i="11"/>
  <c r="BA477" i="11"/>
  <c r="AZ477" i="11"/>
  <c r="AV477" i="11"/>
  <c r="AU477" i="11"/>
  <c r="AB477" i="11"/>
  <c r="DS476" i="11"/>
  <c r="DR476" i="11"/>
  <c r="DN476" i="11"/>
  <c r="DM476" i="11"/>
  <c r="DI476" i="11"/>
  <c r="DH476" i="11"/>
  <c r="DD476" i="11"/>
  <c r="DC476" i="11"/>
  <c r="CY476" i="11"/>
  <c r="CX476" i="11"/>
  <c r="CT476" i="11"/>
  <c r="CS476" i="11"/>
  <c r="CO476" i="11"/>
  <c r="CN476" i="11"/>
  <c r="CJ476" i="11"/>
  <c r="CI476" i="11"/>
  <c r="CE476" i="11"/>
  <c r="CD476" i="11"/>
  <c r="BZ476" i="11"/>
  <c r="BY476" i="11"/>
  <c r="BU476" i="11"/>
  <c r="BT476" i="11"/>
  <c r="BP476" i="11"/>
  <c r="BO476" i="11"/>
  <c r="BK476" i="11"/>
  <c r="BJ476" i="11"/>
  <c r="BF476" i="11"/>
  <c r="BE476" i="11"/>
  <c r="BA476" i="11"/>
  <c r="AZ476" i="11"/>
  <c r="AV476" i="11"/>
  <c r="AU476" i="11"/>
  <c r="AB476" i="11"/>
  <c r="DS475" i="11"/>
  <c r="DR475" i="11"/>
  <c r="DN475" i="11"/>
  <c r="DM475" i="11"/>
  <c r="DI475" i="11"/>
  <c r="DH475" i="11"/>
  <c r="DD475" i="11"/>
  <c r="DC475" i="11"/>
  <c r="CY475" i="11"/>
  <c r="CX475" i="11"/>
  <c r="CT475" i="11"/>
  <c r="CS475" i="11"/>
  <c r="CO475" i="11"/>
  <c r="CN475" i="11"/>
  <c r="CJ475" i="11"/>
  <c r="CI475" i="11"/>
  <c r="CE475" i="11"/>
  <c r="CD475" i="11"/>
  <c r="BZ475" i="11"/>
  <c r="BY475" i="11"/>
  <c r="BU475" i="11"/>
  <c r="BT475" i="11"/>
  <c r="BP475" i="11"/>
  <c r="BO475" i="11"/>
  <c r="BK475" i="11"/>
  <c r="BJ475" i="11"/>
  <c r="BF475" i="11"/>
  <c r="BE475" i="11"/>
  <c r="BA475" i="11"/>
  <c r="AZ475" i="11"/>
  <c r="AV475" i="11"/>
  <c r="AU475" i="11"/>
  <c r="AB475" i="11"/>
  <c r="DS474" i="11"/>
  <c r="DR474" i="11"/>
  <c r="DN474" i="11"/>
  <c r="DM474" i="11"/>
  <c r="DI474" i="11"/>
  <c r="DH474" i="11"/>
  <c r="DD474" i="11"/>
  <c r="DC474" i="11"/>
  <c r="CY474" i="11"/>
  <c r="CX474" i="11"/>
  <c r="CT474" i="11"/>
  <c r="CS474" i="11"/>
  <c r="CO474" i="11"/>
  <c r="CN474" i="11"/>
  <c r="CJ474" i="11"/>
  <c r="CI474" i="11"/>
  <c r="CE474" i="11"/>
  <c r="CD474" i="11"/>
  <c r="BZ474" i="11"/>
  <c r="BY474" i="11"/>
  <c r="BU474" i="11"/>
  <c r="BT474" i="11"/>
  <c r="BP474" i="11"/>
  <c r="BO474" i="11"/>
  <c r="BK474" i="11"/>
  <c r="BJ474" i="11"/>
  <c r="BF474" i="11"/>
  <c r="BE474" i="11"/>
  <c r="BA474" i="11"/>
  <c r="AZ474" i="11"/>
  <c r="AV474" i="11"/>
  <c r="AU474" i="11"/>
  <c r="AB474" i="11"/>
  <c r="DS473" i="11"/>
  <c r="DR473" i="11"/>
  <c r="DN473" i="11"/>
  <c r="DM473" i="11"/>
  <c r="DI473" i="11"/>
  <c r="DH473" i="11"/>
  <c r="DD473" i="11"/>
  <c r="DC473" i="11"/>
  <c r="CY473" i="11"/>
  <c r="CX473" i="11"/>
  <c r="CT473" i="11"/>
  <c r="CS473" i="11"/>
  <c r="CO473" i="11"/>
  <c r="CN473" i="11"/>
  <c r="CJ473" i="11"/>
  <c r="CI473" i="11"/>
  <c r="CE473" i="11"/>
  <c r="CD473" i="11"/>
  <c r="BZ473" i="11"/>
  <c r="BY473" i="11"/>
  <c r="BU473" i="11"/>
  <c r="BT473" i="11"/>
  <c r="BP473" i="11"/>
  <c r="BO473" i="11"/>
  <c r="BK473" i="11"/>
  <c r="BJ473" i="11"/>
  <c r="BF473" i="11"/>
  <c r="BE473" i="11"/>
  <c r="BA473" i="11"/>
  <c r="AZ473" i="11"/>
  <c r="AV473" i="11"/>
  <c r="AU473" i="11"/>
  <c r="AB473" i="11"/>
  <c r="DS472" i="11"/>
  <c r="DR472" i="11"/>
  <c r="DN472" i="11"/>
  <c r="DM472" i="11"/>
  <c r="DI472" i="11"/>
  <c r="DH472" i="11"/>
  <c r="DD472" i="11"/>
  <c r="DC472" i="11"/>
  <c r="CY472" i="11"/>
  <c r="CX472" i="11"/>
  <c r="CT472" i="11"/>
  <c r="CS472" i="11"/>
  <c r="CO472" i="11"/>
  <c r="CN472" i="11"/>
  <c r="CJ472" i="11"/>
  <c r="CI472" i="11"/>
  <c r="CE472" i="11"/>
  <c r="CD472" i="11"/>
  <c r="BZ472" i="11"/>
  <c r="BY472" i="11"/>
  <c r="BU472" i="11"/>
  <c r="BT472" i="11"/>
  <c r="BP472" i="11"/>
  <c r="BO472" i="11"/>
  <c r="BK472" i="11"/>
  <c r="BJ472" i="11"/>
  <c r="BF472" i="11"/>
  <c r="BE472" i="11"/>
  <c r="BA472" i="11"/>
  <c r="AZ472" i="11"/>
  <c r="AV472" i="11"/>
  <c r="AU472" i="11"/>
  <c r="AB472" i="11"/>
  <c r="DS468" i="11"/>
  <c r="DR468" i="11"/>
  <c r="DN468" i="11"/>
  <c r="DM468" i="11"/>
  <c r="DI468" i="11"/>
  <c r="DH468" i="11"/>
  <c r="DD468" i="11"/>
  <c r="DC468" i="11"/>
  <c r="CY468" i="11"/>
  <c r="CX468" i="11"/>
  <c r="CT468" i="11"/>
  <c r="CS468" i="11"/>
  <c r="CO468" i="11"/>
  <c r="CN468" i="11"/>
  <c r="CJ468" i="11"/>
  <c r="CI468" i="11"/>
  <c r="CE468" i="11"/>
  <c r="CD468" i="11"/>
  <c r="BZ468" i="11"/>
  <c r="BY468" i="11"/>
  <c r="BU468" i="11"/>
  <c r="BT468" i="11"/>
  <c r="BP468" i="11"/>
  <c r="BO468" i="11"/>
  <c r="BK468" i="11"/>
  <c r="BJ468" i="11"/>
  <c r="BF468" i="11"/>
  <c r="BE468" i="11"/>
  <c r="BA468" i="11"/>
  <c r="AZ468" i="11"/>
  <c r="AV468" i="11"/>
  <c r="AU468" i="11"/>
  <c r="AB468" i="11"/>
  <c r="AJ467" i="11"/>
  <c r="DS460" i="11"/>
  <c r="DR460" i="11"/>
  <c r="DN460" i="11"/>
  <c r="DM460" i="11"/>
  <c r="DI460" i="11"/>
  <c r="DH460" i="11"/>
  <c r="DD460" i="11"/>
  <c r="DC460" i="11"/>
  <c r="CY460" i="11"/>
  <c r="CX460" i="11"/>
  <c r="CT460" i="11"/>
  <c r="CS460" i="11"/>
  <c r="CO460" i="11"/>
  <c r="CN460" i="11"/>
  <c r="CJ460" i="11"/>
  <c r="CI460" i="11"/>
  <c r="CE460" i="11"/>
  <c r="CD460" i="11"/>
  <c r="BZ460" i="11"/>
  <c r="BY460" i="11"/>
  <c r="BU460" i="11"/>
  <c r="BT460" i="11"/>
  <c r="BP460" i="11"/>
  <c r="BO460" i="11"/>
  <c r="BK460" i="11"/>
  <c r="BJ460" i="11"/>
  <c r="BF460" i="11"/>
  <c r="BE460" i="11"/>
  <c r="BA460" i="11"/>
  <c r="AZ460" i="11"/>
  <c r="AV460" i="11"/>
  <c r="AU460" i="11"/>
  <c r="AB460" i="11"/>
  <c r="DS459" i="11"/>
  <c r="DR459" i="11"/>
  <c r="DN459" i="11"/>
  <c r="DM459" i="11"/>
  <c r="DI459" i="11"/>
  <c r="DH459" i="11"/>
  <c r="DD459" i="11"/>
  <c r="DC459" i="11"/>
  <c r="CY459" i="11"/>
  <c r="CX459" i="11"/>
  <c r="CT459" i="11"/>
  <c r="CS459" i="11"/>
  <c r="CO459" i="11"/>
  <c r="CN459" i="11"/>
  <c r="CJ459" i="11"/>
  <c r="CI459" i="11"/>
  <c r="CE459" i="11"/>
  <c r="CD459" i="11"/>
  <c r="BZ459" i="11"/>
  <c r="BY459" i="11"/>
  <c r="BU459" i="11"/>
  <c r="BT459" i="11"/>
  <c r="BP459" i="11"/>
  <c r="BO459" i="11"/>
  <c r="BK459" i="11"/>
  <c r="BJ459" i="11"/>
  <c r="BF459" i="11"/>
  <c r="BE459" i="11"/>
  <c r="BA459" i="11"/>
  <c r="AZ459" i="11"/>
  <c r="AV459" i="11"/>
  <c r="AU459" i="11"/>
  <c r="AB459" i="11"/>
  <c r="DS458" i="11"/>
  <c r="DR458" i="11"/>
  <c r="DN458" i="11"/>
  <c r="DM458" i="11"/>
  <c r="DI458" i="11"/>
  <c r="DH458" i="11"/>
  <c r="DD458" i="11"/>
  <c r="DC458" i="11"/>
  <c r="CY458" i="11"/>
  <c r="CX458" i="11"/>
  <c r="CT458" i="11"/>
  <c r="CS458" i="11"/>
  <c r="CO458" i="11"/>
  <c r="CN458" i="11"/>
  <c r="CJ458" i="11"/>
  <c r="CI458" i="11"/>
  <c r="CE458" i="11"/>
  <c r="CD458" i="11"/>
  <c r="BZ458" i="11"/>
  <c r="BY458" i="11"/>
  <c r="BU458" i="11"/>
  <c r="BT458" i="11"/>
  <c r="BP458" i="11"/>
  <c r="BO458" i="11"/>
  <c r="BK458" i="11"/>
  <c r="BJ458" i="11"/>
  <c r="BF458" i="11"/>
  <c r="BE458" i="11"/>
  <c r="BA458" i="11"/>
  <c r="AZ458" i="11"/>
  <c r="AV458" i="11"/>
  <c r="AU458" i="11"/>
  <c r="AB458" i="11"/>
  <c r="DS457" i="11"/>
  <c r="DR457" i="11"/>
  <c r="DN457" i="11"/>
  <c r="DM457" i="11"/>
  <c r="DI457" i="11"/>
  <c r="DH457" i="11"/>
  <c r="DD457" i="11"/>
  <c r="DC457" i="11"/>
  <c r="CY457" i="11"/>
  <c r="CX457" i="11"/>
  <c r="CT457" i="11"/>
  <c r="CS457" i="11"/>
  <c r="CO457" i="11"/>
  <c r="CN457" i="11"/>
  <c r="CJ457" i="11"/>
  <c r="CI457" i="11"/>
  <c r="CE457" i="11"/>
  <c r="CD457" i="11"/>
  <c r="BZ457" i="11"/>
  <c r="BY457" i="11"/>
  <c r="BU457" i="11"/>
  <c r="BT457" i="11"/>
  <c r="BP457" i="11"/>
  <c r="BO457" i="11"/>
  <c r="BK457" i="11"/>
  <c r="BJ457" i="11"/>
  <c r="BF457" i="11"/>
  <c r="BE457" i="11"/>
  <c r="BA457" i="11"/>
  <c r="AZ457" i="11"/>
  <c r="AV457" i="11"/>
  <c r="AU457" i="11"/>
  <c r="AB457" i="11"/>
  <c r="DS456" i="11"/>
  <c r="DR456" i="11"/>
  <c r="DN456" i="11"/>
  <c r="DM456" i="11"/>
  <c r="DI456" i="11"/>
  <c r="DH456" i="11"/>
  <c r="DD456" i="11"/>
  <c r="DC456" i="11"/>
  <c r="CY456" i="11"/>
  <c r="CX456" i="11"/>
  <c r="CT456" i="11"/>
  <c r="CS456" i="11"/>
  <c r="CO456" i="11"/>
  <c r="CN456" i="11"/>
  <c r="CJ456" i="11"/>
  <c r="CI456" i="11"/>
  <c r="CE456" i="11"/>
  <c r="CD456" i="11"/>
  <c r="BZ456" i="11"/>
  <c r="BY456" i="11"/>
  <c r="BU456" i="11"/>
  <c r="BT456" i="11"/>
  <c r="BP456" i="11"/>
  <c r="BO456" i="11"/>
  <c r="BK456" i="11"/>
  <c r="BJ456" i="11"/>
  <c r="BF456" i="11"/>
  <c r="BE456" i="11"/>
  <c r="BA456" i="11"/>
  <c r="AZ456" i="11"/>
  <c r="AV456" i="11"/>
  <c r="AU456" i="11"/>
  <c r="AB456" i="11"/>
  <c r="DS455" i="11"/>
  <c r="DR455" i="11"/>
  <c r="DN455" i="11"/>
  <c r="DM455" i="11"/>
  <c r="DI455" i="11"/>
  <c r="DH455" i="11"/>
  <c r="DD455" i="11"/>
  <c r="DC455" i="11"/>
  <c r="CY455" i="11"/>
  <c r="CX455" i="11"/>
  <c r="CT455" i="11"/>
  <c r="CS455" i="11"/>
  <c r="CO455" i="11"/>
  <c r="CN455" i="11"/>
  <c r="CJ455" i="11"/>
  <c r="CI455" i="11"/>
  <c r="CE455" i="11"/>
  <c r="CD455" i="11"/>
  <c r="BZ455" i="11"/>
  <c r="BY455" i="11"/>
  <c r="BU455" i="11"/>
  <c r="BT455" i="11"/>
  <c r="BP455" i="11"/>
  <c r="BO455" i="11"/>
  <c r="BK455" i="11"/>
  <c r="BJ455" i="11"/>
  <c r="BF455" i="11"/>
  <c r="BE455" i="11"/>
  <c r="BA455" i="11"/>
  <c r="AZ455" i="11"/>
  <c r="AV455" i="11"/>
  <c r="AU455" i="11"/>
  <c r="AB455" i="11"/>
  <c r="DS451" i="11"/>
  <c r="DR451" i="11"/>
  <c r="DN451" i="11"/>
  <c r="DM451" i="11"/>
  <c r="DI451" i="11"/>
  <c r="DH451" i="11"/>
  <c r="DD451" i="11"/>
  <c r="DC451" i="11"/>
  <c r="CY451" i="11"/>
  <c r="CX451" i="11"/>
  <c r="CT451" i="11"/>
  <c r="CS451" i="11"/>
  <c r="CO451" i="11"/>
  <c r="CN451" i="11"/>
  <c r="CJ451" i="11"/>
  <c r="CI451" i="11"/>
  <c r="CE451" i="11"/>
  <c r="CD451" i="11"/>
  <c r="BZ451" i="11"/>
  <c r="BY451" i="11"/>
  <c r="BU451" i="11"/>
  <c r="BT451" i="11"/>
  <c r="BP451" i="11"/>
  <c r="BO451" i="11"/>
  <c r="BK451" i="11"/>
  <c r="BJ451" i="11"/>
  <c r="BF451" i="11"/>
  <c r="BE451" i="11"/>
  <c r="BA451" i="11"/>
  <c r="AZ451" i="11"/>
  <c r="AV451" i="11"/>
  <c r="AU451" i="11"/>
  <c r="AB451" i="11"/>
  <c r="AJ450" i="11"/>
  <c r="DS443" i="11"/>
  <c r="DR443" i="11"/>
  <c r="DN443" i="11"/>
  <c r="DM443" i="11"/>
  <c r="DI443" i="11"/>
  <c r="DH443" i="11"/>
  <c r="DD443" i="11"/>
  <c r="DC443" i="11"/>
  <c r="CY443" i="11"/>
  <c r="CX443" i="11"/>
  <c r="CT443" i="11"/>
  <c r="CS443" i="11"/>
  <c r="CO443" i="11"/>
  <c r="CN443" i="11"/>
  <c r="CJ443" i="11"/>
  <c r="CI443" i="11"/>
  <c r="CE443" i="11"/>
  <c r="CD443" i="11"/>
  <c r="BZ443" i="11"/>
  <c r="BY443" i="11"/>
  <c r="BU443" i="11"/>
  <c r="BT443" i="11"/>
  <c r="BP443" i="11"/>
  <c r="BO443" i="11"/>
  <c r="BK443" i="11"/>
  <c r="BJ443" i="11"/>
  <c r="BF443" i="11"/>
  <c r="BE443" i="11"/>
  <c r="BA443" i="11"/>
  <c r="AZ443" i="11"/>
  <c r="AV443" i="11"/>
  <c r="AU443" i="11"/>
  <c r="AB443" i="11"/>
  <c r="DS442" i="11"/>
  <c r="DR442" i="11"/>
  <c r="DN442" i="11"/>
  <c r="DM442" i="11"/>
  <c r="DI442" i="11"/>
  <c r="DH442" i="11"/>
  <c r="DD442" i="11"/>
  <c r="DC442" i="11"/>
  <c r="CY442" i="11"/>
  <c r="CX442" i="11"/>
  <c r="CT442" i="11"/>
  <c r="CS442" i="11"/>
  <c r="CO442" i="11"/>
  <c r="CN442" i="11"/>
  <c r="CJ442" i="11"/>
  <c r="CI442" i="11"/>
  <c r="CE442" i="11"/>
  <c r="CD442" i="11"/>
  <c r="BZ442" i="11"/>
  <c r="BY442" i="11"/>
  <c r="BU442" i="11"/>
  <c r="BT442" i="11"/>
  <c r="BP442" i="11"/>
  <c r="BO442" i="11"/>
  <c r="BK442" i="11"/>
  <c r="BJ442" i="11"/>
  <c r="BF442" i="11"/>
  <c r="BE442" i="11"/>
  <c r="BA442" i="11"/>
  <c r="AZ442" i="11"/>
  <c r="AV442" i="11"/>
  <c r="AU442" i="11"/>
  <c r="AB442" i="11"/>
  <c r="DS441" i="11"/>
  <c r="DR441" i="11"/>
  <c r="DN441" i="11"/>
  <c r="DM441" i="11"/>
  <c r="DI441" i="11"/>
  <c r="DH441" i="11"/>
  <c r="DD441" i="11"/>
  <c r="DC441" i="11"/>
  <c r="CY441" i="11"/>
  <c r="CX441" i="11"/>
  <c r="CT441" i="11"/>
  <c r="CS441" i="11"/>
  <c r="CO441" i="11"/>
  <c r="CN441" i="11"/>
  <c r="CJ441" i="11"/>
  <c r="CI441" i="11"/>
  <c r="CE441" i="11"/>
  <c r="CD441" i="11"/>
  <c r="BZ441" i="11"/>
  <c r="BY441" i="11"/>
  <c r="BU441" i="11"/>
  <c r="BT441" i="11"/>
  <c r="BP441" i="11"/>
  <c r="BO441" i="11"/>
  <c r="BK441" i="11"/>
  <c r="BJ441" i="11"/>
  <c r="BF441" i="11"/>
  <c r="BE441" i="11"/>
  <c r="BA441" i="11"/>
  <c r="AZ441" i="11"/>
  <c r="AV441" i="11"/>
  <c r="AG662" i="11" s="1"/>
  <c r="AU441" i="11"/>
  <c r="AB441" i="11"/>
  <c r="DS440" i="11"/>
  <c r="DR440" i="11"/>
  <c r="DN440" i="11"/>
  <c r="DM440" i="11"/>
  <c r="DI440" i="11"/>
  <c r="DH440" i="11"/>
  <c r="DD440" i="11"/>
  <c r="DC440" i="11"/>
  <c r="CY440" i="11"/>
  <c r="CX440" i="11"/>
  <c r="CT440" i="11"/>
  <c r="CS440" i="11"/>
  <c r="CO440" i="11"/>
  <c r="CN440" i="11"/>
  <c r="CJ440" i="11"/>
  <c r="CI440" i="11"/>
  <c r="CE440" i="11"/>
  <c r="CD440" i="11"/>
  <c r="BZ440" i="11"/>
  <c r="BY440" i="11"/>
  <c r="BU440" i="11"/>
  <c r="BT440" i="11"/>
  <c r="BP440" i="11"/>
  <c r="BO440" i="11"/>
  <c r="BK440" i="11"/>
  <c r="BJ440" i="11"/>
  <c r="BF440" i="11"/>
  <c r="BE440" i="11"/>
  <c r="BA440" i="11"/>
  <c r="AZ440" i="11"/>
  <c r="AV440" i="11"/>
  <c r="AU440" i="11"/>
  <c r="AB440" i="11"/>
  <c r="DS439" i="11"/>
  <c r="DR439" i="11"/>
  <c r="DN439" i="11"/>
  <c r="DM439" i="11"/>
  <c r="DI439" i="11"/>
  <c r="DH439" i="11"/>
  <c r="DD439" i="11"/>
  <c r="DC439" i="11"/>
  <c r="CY439" i="11"/>
  <c r="CX439" i="11"/>
  <c r="CT439" i="11"/>
  <c r="CS439" i="11"/>
  <c r="CO439" i="11"/>
  <c r="CN439" i="11"/>
  <c r="CJ439" i="11"/>
  <c r="CI439" i="11"/>
  <c r="CE439" i="11"/>
  <c r="CD439" i="11"/>
  <c r="BZ439" i="11"/>
  <c r="BY439" i="11"/>
  <c r="BU439" i="11"/>
  <c r="BT439" i="11"/>
  <c r="BP439" i="11"/>
  <c r="BO439" i="11"/>
  <c r="BK439" i="11"/>
  <c r="BJ439" i="11"/>
  <c r="BF439" i="11"/>
  <c r="BE439" i="11"/>
  <c r="BA439" i="11"/>
  <c r="AZ439" i="11"/>
  <c r="AV439" i="11"/>
  <c r="AU439" i="11"/>
  <c r="AB439" i="11"/>
  <c r="DS438" i="11"/>
  <c r="DR438" i="11"/>
  <c r="DN438" i="11"/>
  <c r="DM438" i="11"/>
  <c r="DI438" i="11"/>
  <c r="DH438" i="11"/>
  <c r="DD438" i="11"/>
  <c r="DC438" i="11"/>
  <c r="CY438" i="11"/>
  <c r="CX438" i="11"/>
  <c r="CT438" i="11"/>
  <c r="CS438" i="11"/>
  <c r="CO438" i="11"/>
  <c r="CN438" i="11"/>
  <c r="CJ438" i="11"/>
  <c r="CI438" i="11"/>
  <c r="CE438" i="11"/>
  <c r="CD438" i="11"/>
  <c r="BZ438" i="11"/>
  <c r="BY438" i="11"/>
  <c r="BU438" i="11"/>
  <c r="BT438" i="11"/>
  <c r="BP438" i="11"/>
  <c r="BO438" i="11"/>
  <c r="BK438" i="11"/>
  <c r="BJ438" i="11"/>
  <c r="BF438" i="11"/>
  <c r="BE438" i="11"/>
  <c r="BA438" i="11"/>
  <c r="AZ438" i="11"/>
  <c r="AV438" i="11"/>
  <c r="AU438" i="11"/>
  <c r="AB438" i="11"/>
  <c r="DS434" i="11"/>
  <c r="DR434" i="11"/>
  <c r="DN434" i="11"/>
  <c r="DM434" i="11"/>
  <c r="DI434" i="11"/>
  <c r="DH434" i="11"/>
  <c r="DD434" i="11"/>
  <c r="DC434" i="11"/>
  <c r="CY434" i="11"/>
  <c r="CX434" i="11"/>
  <c r="CT434" i="11"/>
  <c r="CS434" i="11"/>
  <c r="CO434" i="11"/>
  <c r="CN434" i="11"/>
  <c r="CJ434" i="11"/>
  <c r="CI434" i="11"/>
  <c r="CE434" i="11"/>
  <c r="CD434" i="11"/>
  <c r="BZ434" i="11"/>
  <c r="BY434" i="11"/>
  <c r="BU434" i="11"/>
  <c r="BT434" i="11"/>
  <c r="BP434" i="11"/>
  <c r="BO434" i="11"/>
  <c r="BK434" i="11"/>
  <c r="BJ434" i="11"/>
  <c r="BF434" i="11"/>
  <c r="BE434" i="11"/>
  <c r="BA434" i="11"/>
  <c r="AZ434" i="11"/>
  <c r="AV434" i="11"/>
  <c r="AU434" i="11"/>
  <c r="AB434" i="11"/>
  <c r="AJ433" i="11"/>
  <c r="DS426" i="11"/>
  <c r="DR426" i="11"/>
  <c r="DN426" i="11"/>
  <c r="DM426" i="11"/>
  <c r="DI426" i="11"/>
  <c r="DH426" i="11"/>
  <c r="DD426" i="11"/>
  <c r="DC426" i="11"/>
  <c r="CY426" i="11"/>
  <c r="CX426" i="11"/>
  <c r="CT426" i="11"/>
  <c r="CS426" i="11"/>
  <c r="CO426" i="11"/>
  <c r="CN426" i="11"/>
  <c r="CJ426" i="11"/>
  <c r="CI426" i="11"/>
  <c r="CE426" i="11"/>
  <c r="CD426" i="11"/>
  <c r="BZ426" i="11"/>
  <c r="BY426" i="11"/>
  <c r="BU426" i="11"/>
  <c r="BT426" i="11"/>
  <c r="BP426" i="11"/>
  <c r="BO426" i="11"/>
  <c r="BK426" i="11"/>
  <c r="BJ426" i="11"/>
  <c r="BF426" i="11"/>
  <c r="BE426" i="11"/>
  <c r="BA426" i="11"/>
  <c r="AZ426" i="11"/>
  <c r="AV426" i="11"/>
  <c r="AU426" i="11"/>
  <c r="AB426" i="11"/>
  <c r="DS425" i="11"/>
  <c r="DR425" i="11"/>
  <c r="DN425" i="11"/>
  <c r="DM425" i="11"/>
  <c r="DI425" i="11"/>
  <c r="DH425" i="11"/>
  <c r="DD425" i="11"/>
  <c r="DC425" i="11"/>
  <c r="CY425" i="11"/>
  <c r="CX425" i="11"/>
  <c r="CT425" i="11"/>
  <c r="CS425" i="11"/>
  <c r="CO425" i="11"/>
  <c r="CN425" i="11"/>
  <c r="CJ425" i="11"/>
  <c r="CI425" i="11"/>
  <c r="CE425" i="11"/>
  <c r="CD425" i="11"/>
  <c r="BZ425" i="11"/>
  <c r="BY425" i="11"/>
  <c r="BU425" i="11"/>
  <c r="BT425" i="11"/>
  <c r="BP425" i="11"/>
  <c r="BO425" i="11"/>
  <c r="BK425" i="11"/>
  <c r="BJ425" i="11"/>
  <c r="BF425" i="11"/>
  <c r="BE425" i="11"/>
  <c r="BA425" i="11"/>
  <c r="AZ425" i="11"/>
  <c r="AV425" i="11"/>
  <c r="AU425" i="11"/>
  <c r="AB425" i="11"/>
  <c r="DS424" i="11"/>
  <c r="DR424" i="11"/>
  <c r="DN424" i="11"/>
  <c r="DM424" i="11"/>
  <c r="DI424" i="11"/>
  <c r="DH424" i="11"/>
  <c r="DD424" i="11"/>
  <c r="DC424" i="11"/>
  <c r="CY424" i="11"/>
  <c r="CX424" i="11"/>
  <c r="CT424" i="11"/>
  <c r="CS424" i="11"/>
  <c r="CO424" i="11"/>
  <c r="CN424" i="11"/>
  <c r="CJ424" i="11"/>
  <c r="CI424" i="11"/>
  <c r="CE424" i="11"/>
  <c r="CD424" i="11"/>
  <c r="BZ424" i="11"/>
  <c r="BY424" i="11"/>
  <c r="BU424" i="11"/>
  <c r="BT424" i="11"/>
  <c r="BP424" i="11"/>
  <c r="BO424" i="11"/>
  <c r="BK424" i="11"/>
  <c r="BJ424" i="11"/>
  <c r="BF424" i="11"/>
  <c r="BE424" i="11"/>
  <c r="BA424" i="11"/>
  <c r="AZ424" i="11"/>
  <c r="AV424" i="11"/>
  <c r="AU424" i="11"/>
  <c r="AB424" i="11"/>
  <c r="DS423" i="11"/>
  <c r="DR423" i="11"/>
  <c r="DN423" i="11"/>
  <c r="DM423" i="11"/>
  <c r="DI423" i="11"/>
  <c r="DH423" i="11"/>
  <c r="DD423" i="11"/>
  <c r="DC423" i="11"/>
  <c r="CY423" i="11"/>
  <c r="CX423" i="11"/>
  <c r="CT423" i="11"/>
  <c r="CS423" i="11"/>
  <c r="CO423" i="11"/>
  <c r="CN423" i="11"/>
  <c r="CJ423" i="11"/>
  <c r="CI423" i="11"/>
  <c r="CE423" i="11"/>
  <c r="CD423" i="11"/>
  <c r="BZ423" i="11"/>
  <c r="BY423" i="11"/>
  <c r="BU423" i="11"/>
  <c r="BT423" i="11"/>
  <c r="BP423" i="11"/>
  <c r="BO423" i="11"/>
  <c r="BK423" i="11"/>
  <c r="BJ423" i="11"/>
  <c r="BF423" i="11"/>
  <c r="BE423" i="11"/>
  <c r="BA423" i="11"/>
  <c r="AZ423" i="11"/>
  <c r="AV423" i="11"/>
  <c r="AU423" i="11"/>
  <c r="AB423" i="11"/>
  <c r="DS422" i="11"/>
  <c r="DR422" i="11"/>
  <c r="DN422" i="11"/>
  <c r="DM422" i="11"/>
  <c r="DI422" i="11"/>
  <c r="DH422" i="11"/>
  <c r="DD422" i="11"/>
  <c r="DC422" i="11"/>
  <c r="CY422" i="11"/>
  <c r="CX422" i="11"/>
  <c r="CT422" i="11"/>
  <c r="CS422" i="11"/>
  <c r="CO422" i="11"/>
  <c r="CN422" i="11"/>
  <c r="CJ422" i="11"/>
  <c r="CI422" i="11"/>
  <c r="CE422" i="11"/>
  <c r="CD422" i="11"/>
  <c r="BZ422" i="11"/>
  <c r="BY422" i="11"/>
  <c r="BU422" i="11"/>
  <c r="BT422" i="11"/>
  <c r="BP422" i="11"/>
  <c r="BO422" i="11"/>
  <c r="BK422" i="11"/>
  <c r="BJ422" i="11"/>
  <c r="BF422" i="11"/>
  <c r="BE422" i="11"/>
  <c r="BA422" i="11"/>
  <c r="AZ422" i="11"/>
  <c r="AV422" i="11"/>
  <c r="AU422" i="11"/>
  <c r="AB422" i="11"/>
  <c r="DS421" i="11"/>
  <c r="DR421" i="11"/>
  <c r="DN421" i="11"/>
  <c r="DM421" i="11"/>
  <c r="DI421" i="11"/>
  <c r="DH421" i="11"/>
  <c r="DD421" i="11"/>
  <c r="DC421" i="11"/>
  <c r="CY421" i="11"/>
  <c r="CX421" i="11"/>
  <c r="CT421" i="11"/>
  <c r="CS421" i="11"/>
  <c r="CO421" i="11"/>
  <c r="CN421" i="11"/>
  <c r="CJ421" i="11"/>
  <c r="CI421" i="11"/>
  <c r="CE421" i="11"/>
  <c r="CD421" i="11"/>
  <c r="BZ421" i="11"/>
  <c r="BY421" i="11"/>
  <c r="BU421" i="11"/>
  <c r="BT421" i="11"/>
  <c r="BP421" i="11"/>
  <c r="BO421" i="11"/>
  <c r="BK421" i="11"/>
  <c r="BJ421" i="11"/>
  <c r="BF421" i="11"/>
  <c r="BE421" i="11"/>
  <c r="BA421" i="11"/>
  <c r="AZ421" i="11"/>
  <c r="AV421" i="11"/>
  <c r="AU421" i="11"/>
  <c r="AB421" i="11"/>
  <c r="DS417" i="11"/>
  <c r="DR417" i="11"/>
  <c r="DN417" i="11"/>
  <c r="DM417" i="11"/>
  <c r="DI417" i="11"/>
  <c r="DH417" i="11"/>
  <c r="DD417" i="11"/>
  <c r="DC417" i="11"/>
  <c r="CY417" i="11"/>
  <c r="CX417" i="11"/>
  <c r="CT417" i="11"/>
  <c r="CS417" i="11"/>
  <c r="CO417" i="11"/>
  <c r="CN417" i="11"/>
  <c r="CJ417" i="11"/>
  <c r="CI417" i="11"/>
  <c r="CE417" i="11"/>
  <c r="CD417" i="11"/>
  <c r="BZ417" i="11"/>
  <c r="BY417" i="11"/>
  <c r="BU417" i="11"/>
  <c r="BT417" i="11"/>
  <c r="BP417" i="11"/>
  <c r="BO417" i="11"/>
  <c r="BK417" i="11"/>
  <c r="BJ417" i="11"/>
  <c r="BF417" i="11"/>
  <c r="BE417" i="11"/>
  <c r="BA417" i="11"/>
  <c r="AZ417" i="11"/>
  <c r="AV417" i="11"/>
  <c r="AU417" i="11"/>
  <c r="AB417" i="11"/>
  <c r="AJ416" i="11"/>
  <c r="DS409" i="11"/>
  <c r="DR409" i="11"/>
  <c r="DN409" i="11"/>
  <c r="DM409" i="11"/>
  <c r="DI409" i="11"/>
  <c r="DH409" i="11"/>
  <c r="DD409" i="11"/>
  <c r="DC409" i="11"/>
  <c r="CY409" i="11"/>
  <c r="CX409" i="11"/>
  <c r="CT409" i="11"/>
  <c r="CS409" i="11"/>
  <c r="CO409" i="11"/>
  <c r="CN409" i="11"/>
  <c r="CJ409" i="11"/>
  <c r="CI409" i="11"/>
  <c r="CE409" i="11"/>
  <c r="CD409" i="11"/>
  <c r="BZ409" i="11"/>
  <c r="BY409" i="11"/>
  <c r="BU409" i="11"/>
  <c r="BT409" i="11"/>
  <c r="BP409" i="11"/>
  <c r="BO409" i="11"/>
  <c r="BK409" i="11"/>
  <c r="BJ409" i="11"/>
  <c r="BF409" i="11"/>
  <c r="BE409" i="11"/>
  <c r="BA409" i="11"/>
  <c r="AZ409" i="11"/>
  <c r="AV409" i="11"/>
  <c r="AU409" i="11"/>
  <c r="AB409" i="11"/>
  <c r="DS408" i="11"/>
  <c r="DR408" i="11"/>
  <c r="DN408" i="11"/>
  <c r="DM408" i="11"/>
  <c r="DI408" i="11"/>
  <c r="DH408" i="11"/>
  <c r="DD408" i="11"/>
  <c r="DC408" i="11"/>
  <c r="CY408" i="11"/>
  <c r="CX408" i="11"/>
  <c r="CT408" i="11"/>
  <c r="CS408" i="11"/>
  <c r="CO408" i="11"/>
  <c r="CN408" i="11"/>
  <c r="CJ408" i="11"/>
  <c r="CI408" i="11"/>
  <c r="CE408" i="11"/>
  <c r="CD408" i="11"/>
  <c r="BZ408" i="11"/>
  <c r="BY408" i="11"/>
  <c r="BU408" i="11"/>
  <c r="BT408" i="11"/>
  <c r="BP408" i="11"/>
  <c r="BO408" i="11"/>
  <c r="BK408" i="11"/>
  <c r="BJ408" i="11"/>
  <c r="BF408" i="11"/>
  <c r="BE408" i="11"/>
  <c r="BA408" i="11"/>
  <c r="AZ408" i="11"/>
  <c r="AV408" i="11"/>
  <c r="AU408" i="11"/>
  <c r="AB408" i="11"/>
  <c r="DS407" i="11"/>
  <c r="DR407" i="11"/>
  <c r="DN407" i="11"/>
  <c r="DM407" i="11"/>
  <c r="DI407" i="11"/>
  <c r="DH407" i="11"/>
  <c r="DD407" i="11"/>
  <c r="DC407" i="11"/>
  <c r="CY407" i="11"/>
  <c r="CX407" i="11"/>
  <c r="CT407" i="11"/>
  <c r="CS407" i="11"/>
  <c r="CO407" i="11"/>
  <c r="CN407" i="11"/>
  <c r="CJ407" i="11"/>
  <c r="CI407" i="11"/>
  <c r="CE407" i="11"/>
  <c r="CD407" i="11"/>
  <c r="BZ407" i="11"/>
  <c r="BY407" i="11"/>
  <c r="BU407" i="11"/>
  <c r="BT407" i="11"/>
  <c r="BP407" i="11"/>
  <c r="BO407" i="11"/>
  <c r="BK407" i="11"/>
  <c r="BJ407" i="11"/>
  <c r="BF407" i="11"/>
  <c r="BE407" i="11"/>
  <c r="BA407" i="11"/>
  <c r="AZ407" i="11"/>
  <c r="AV407" i="11"/>
  <c r="AU407" i="11"/>
  <c r="AB407" i="11"/>
  <c r="DS406" i="11"/>
  <c r="DR406" i="11"/>
  <c r="DN406" i="11"/>
  <c r="DM406" i="11"/>
  <c r="DI406" i="11"/>
  <c r="DH406" i="11"/>
  <c r="DD406" i="11"/>
  <c r="DC406" i="11"/>
  <c r="CY406" i="11"/>
  <c r="CX406" i="11"/>
  <c r="CT406" i="11"/>
  <c r="CS406" i="11"/>
  <c r="CO406" i="11"/>
  <c r="CN406" i="11"/>
  <c r="CJ406" i="11"/>
  <c r="CI406" i="11"/>
  <c r="CE406" i="11"/>
  <c r="CD406" i="11"/>
  <c r="BZ406" i="11"/>
  <c r="BY406" i="11"/>
  <c r="BU406" i="11"/>
  <c r="BT406" i="11"/>
  <c r="BP406" i="11"/>
  <c r="BO406" i="11"/>
  <c r="BK406" i="11"/>
  <c r="BJ406" i="11"/>
  <c r="BF406" i="11"/>
  <c r="BE406" i="11"/>
  <c r="BA406" i="11"/>
  <c r="AZ406" i="11"/>
  <c r="AV406" i="11"/>
  <c r="AU406" i="11"/>
  <c r="AB406" i="11"/>
  <c r="DS405" i="11"/>
  <c r="DR405" i="11"/>
  <c r="DN405" i="11"/>
  <c r="DM405" i="11"/>
  <c r="DI405" i="11"/>
  <c r="DH405" i="11"/>
  <c r="DD405" i="11"/>
  <c r="DC405" i="11"/>
  <c r="CY405" i="11"/>
  <c r="CX405" i="11"/>
  <c r="CT405" i="11"/>
  <c r="CS405" i="11"/>
  <c r="CO405" i="11"/>
  <c r="CN405" i="11"/>
  <c r="CJ405" i="11"/>
  <c r="CI405" i="11"/>
  <c r="CE405" i="11"/>
  <c r="CD405" i="11"/>
  <c r="BZ405" i="11"/>
  <c r="BY405" i="11"/>
  <c r="BU405" i="11"/>
  <c r="BT405" i="11"/>
  <c r="BP405" i="11"/>
  <c r="BO405" i="11"/>
  <c r="BK405" i="11"/>
  <c r="BJ405" i="11"/>
  <c r="BF405" i="11"/>
  <c r="BE405" i="11"/>
  <c r="BA405" i="11"/>
  <c r="AZ405" i="11"/>
  <c r="AV405" i="11"/>
  <c r="AU405" i="11"/>
  <c r="AB405" i="11"/>
  <c r="DS404" i="11"/>
  <c r="DR404" i="11"/>
  <c r="DN404" i="11"/>
  <c r="DM404" i="11"/>
  <c r="DI404" i="11"/>
  <c r="DH404" i="11"/>
  <c r="DD404" i="11"/>
  <c r="DC404" i="11"/>
  <c r="CY404" i="11"/>
  <c r="CX404" i="11"/>
  <c r="CT404" i="11"/>
  <c r="CS404" i="11"/>
  <c r="CO404" i="11"/>
  <c r="CN404" i="11"/>
  <c r="CJ404" i="11"/>
  <c r="CI404" i="11"/>
  <c r="CE404" i="11"/>
  <c r="CD404" i="11"/>
  <c r="BZ404" i="11"/>
  <c r="BY404" i="11"/>
  <c r="BU404" i="11"/>
  <c r="BT404" i="11"/>
  <c r="BP404" i="11"/>
  <c r="BO404" i="11"/>
  <c r="BK404" i="11"/>
  <c r="BJ404" i="11"/>
  <c r="BF404" i="11"/>
  <c r="BE404" i="11"/>
  <c r="BA404" i="11"/>
  <c r="AZ404" i="11"/>
  <c r="AV404" i="11"/>
  <c r="AU404" i="11"/>
  <c r="AB404" i="11"/>
  <c r="DS400" i="11"/>
  <c r="DR400" i="11"/>
  <c r="DN400" i="11"/>
  <c r="DM400" i="11"/>
  <c r="DI400" i="11"/>
  <c r="DH400" i="11"/>
  <c r="DD400" i="11"/>
  <c r="DC400" i="11"/>
  <c r="CY400" i="11"/>
  <c r="CX400" i="11"/>
  <c r="CT400" i="11"/>
  <c r="CS400" i="11"/>
  <c r="CO400" i="11"/>
  <c r="CN400" i="11"/>
  <c r="CJ400" i="11"/>
  <c r="CI400" i="11"/>
  <c r="CE400" i="11"/>
  <c r="CD400" i="11"/>
  <c r="BZ400" i="11"/>
  <c r="BY400" i="11"/>
  <c r="BU400" i="11"/>
  <c r="BT400" i="11"/>
  <c r="BP400" i="11"/>
  <c r="BO400" i="11"/>
  <c r="BK400" i="11"/>
  <c r="BJ400" i="11"/>
  <c r="BF400" i="11"/>
  <c r="BE400" i="11"/>
  <c r="BA400" i="11"/>
  <c r="AZ400" i="11"/>
  <c r="AV400" i="11"/>
  <c r="AU400" i="11"/>
  <c r="AB400" i="11"/>
  <c r="AJ399" i="11"/>
  <c r="DS392" i="11"/>
  <c r="DR392" i="11"/>
  <c r="DN392" i="11"/>
  <c r="DM392" i="11"/>
  <c r="DI392" i="11"/>
  <c r="DH392" i="11"/>
  <c r="DD392" i="11"/>
  <c r="DC392" i="11"/>
  <c r="CY392" i="11"/>
  <c r="CX392" i="11"/>
  <c r="CT392" i="11"/>
  <c r="CS392" i="11"/>
  <c r="CO392" i="11"/>
  <c r="CN392" i="11"/>
  <c r="CJ392" i="11"/>
  <c r="CI392" i="11"/>
  <c r="CE392" i="11"/>
  <c r="CD392" i="11"/>
  <c r="BZ392" i="11"/>
  <c r="BY392" i="11"/>
  <c r="BU392" i="11"/>
  <c r="BT392" i="11"/>
  <c r="BP392" i="11"/>
  <c r="BO392" i="11"/>
  <c r="BK392" i="11"/>
  <c r="BJ392" i="11"/>
  <c r="BF392" i="11"/>
  <c r="BE392" i="11"/>
  <c r="BA392" i="11"/>
  <c r="AZ392" i="11"/>
  <c r="AV392" i="11"/>
  <c r="AU392" i="11"/>
  <c r="AB392" i="11"/>
  <c r="DS391" i="11"/>
  <c r="DR391" i="11"/>
  <c r="DN391" i="11"/>
  <c r="DM391" i="11"/>
  <c r="DI391" i="11"/>
  <c r="DH391" i="11"/>
  <c r="DD391" i="11"/>
  <c r="DC391" i="11"/>
  <c r="CY391" i="11"/>
  <c r="CX391" i="11"/>
  <c r="CT391" i="11"/>
  <c r="CS391" i="11"/>
  <c r="CO391" i="11"/>
  <c r="CN391" i="11"/>
  <c r="CJ391" i="11"/>
  <c r="CI391" i="11"/>
  <c r="CE391" i="11"/>
  <c r="CD391" i="11"/>
  <c r="BZ391" i="11"/>
  <c r="BY391" i="11"/>
  <c r="BU391" i="11"/>
  <c r="BT391" i="11"/>
  <c r="BP391" i="11"/>
  <c r="BO391" i="11"/>
  <c r="BK391" i="11"/>
  <c r="BJ391" i="11"/>
  <c r="BF391" i="11"/>
  <c r="BE391" i="11"/>
  <c r="BA391" i="11"/>
  <c r="AZ391" i="11"/>
  <c r="AV391" i="11"/>
  <c r="AU391" i="11"/>
  <c r="AB391" i="11"/>
  <c r="DS390" i="11"/>
  <c r="DR390" i="11"/>
  <c r="DN390" i="11"/>
  <c r="DM390" i="11"/>
  <c r="DI390" i="11"/>
  <c r="DH390" i="11"/>
  <c r="DD390" i="11"/>
  <c r="DC390" i="11"/>
  <c r="CY390" i="11"/>
  <c r="CX390" i="11"/>
  <c r="CT390" i="11"/>
  <c r="CS390" i="11"/>
  <c r="CO390" i="11"/>
  <c r="CN390" i="11"/>
  <c r="CJ390" i="11"/>
  <c r="CI390" i="11"/>
  <c r="CE390" i="11"/>
  <c r="CD390" i="11"/>
  <c r="BZ390" i="11"/>
  <c r="BY390" i="11"/>
  <c r="BU390" i="11"/>
  <c r="BT390" i="11"/>
  <c r="BP390" i="11"/>
  <c r="BO390" i="11"/>
  <c r="BK390" i="11"/>
  <c r="BJ390" i="11"/>
  <c r="BF390" i="11"/>
  <c r="BE390" i="11"/>
  <c r="BA390" i="11"/>
  <c r="AZ390" i="11"/>
  <c r="AV390" i="11"/>
  <c r="AU390" i="11"/>
  <c r="AB390" i="11"/>
  <c r="DS389" i="11"/>
  <c r="DR389" i="11"/>
  <c r="DN389" i="11"/>
  <c r="DM389" i="11"/>
  <c r="DI389" i="11"/>
  <c r="DH389" i="11"/>
  <c r="DD389" i="11"/>
  <c r="DC389" i="11"/>
  <c r="CY389" i="11"/>
  <c r="CX389" i="11"/>
  <c r="CT389" i="11"/>
  <c r="CS389" i="11"/>
  <c r="CO389" i="11"/>
  <c r="CN389" i="11"/>
  <c r="CJ389" i="11"/>
  <c r="CI389" i="11"/>
  <c r="CE389" i="11"/>
  <c r="CD389" i="11"/>
  <c r="BZ389" i="11"/>
  <c r="BY389" i="11"/>
  <c r="BU389" i="11"/>
  <c r="BT389" i="11"/>
  <c r="BP389" i="11"/>
  <c r="BO389" i="11"/>
  <c r="BK389" i="11"/>
  <c r="BJ389" i="11"/>
  <c r="BF389" i="11"/>
  <c r="BE389" i="11"/>
  <c r="BA389" i="11"/>
  <c r="AZ389" i="11"/>
  <c r="AV389" i="11"/>
  <c r="AU389" i="11"/>
  <c r="AB389" i="11"/>
  <c r="DS388" i="11"/>
  <c r="DR388" i="11"/>
  <c r="DN388" i="11"/>
  <c r="DM388" i="11"/>
  <c r="DI388" i="11"/>
  <c r="DH388" i="11"/>
  <c r="DD388" i="11"/>
  <c r="DC388" i="11"/>
  <c r="CY388" i="11"/>
  <c r="CX388" i="11"/>
  <c r="CT388" i="11"/>
  <c r="CS388" i="11"/>
  <c r="CO388" i="11"/>
  <c r="CN388" i="11"/>
  <c r="CJ388" i="11"/>
  <c r="CI388" i="11"/>
  <c r="CE388" i="11"/>
  <c r="CD388" i="11"/>
  <c r="BZ388" i="11"/>
  <c r="BY388" i="11"/>
  <c r="BU388" i="11"/>
  <c r="BT388" i="11"/>
  <c r="BP388" i="11"/>
  <c r="BO388" i="11"/>
  <c r="BK388" i="11"/>
  <c r="BJ388" i="11"/>
  <c r="BF388" i="11"/>
  <c r="BE388" i="11"/>
  <c r="BA388" i="11"/>
  <c r="AZ388" i="11"/>
  <c r="AV388" i="11"/>
  <c r="AU388" i="11"/>
  <c r="AB388" i="11"/>
  <c r="DS387" i="11"/>
  <c r="DR387" i="11"/>
  <c r="DN387" i="11"/>
  <c r="DM387" i="11"/>
  <c r="DI387" i="11"/>
  <c r="DH387" i="11"/>
  <c r="DD387" i="11"/>
  <c r="DC387" i="11"/>
  <c r="CY387" i="11"/>
  <c r="CX387" i="11"/>
  <c r="CT387" i="11"/>
  <c r="CS387" i="11"/>
  <c r="CO387" i="11"/>
  <c r="CN387" i="11"/>
  <c r="CJ387" i="11"/>
  <c r="CI387" i="11"/>
  <c r="CE387" i="11"/>
  <c r="CD387" i="11"/>
  <c r="BZ387" i="11"/>
  <c r="BY387" i="11"/>
  <c r="BU387" i="11"/>
  <c r="BT387" i="11"/>
  <c r="BP387" i="11"/>
  <c r="BO387" i="11"/>
  <c r="BK387" i="11"/>
  <c r="BJ387" i="11"/>
  <c r="BF387" i="11"/>
  <c r="BE387" i="11"/>
  <c r="BA387" i="11"/>
  <c r="AZ387" i="11"/>
  <c r="AV387" i="11"/>
  <c r="AU387" i="11"/>
  <c r="AB387" i="11"/>
  <c r="DS383" i="11"/>
  <c r="DR383" i="11"/>
  <c r="DN383" i="11"/>
  <c r="DM383" i="11"/>
  <c r="DI383" i="11"/>
  <c r="DH383" i="11"/>
  <c r="DD383" i="11"/>
  <c r="DC383" i="11"/>
  <c r="CY383" i="11"/>
  <c r="CX383" i="11"/>
  <c r="CT383" i="11"/>
  <c r="CS383" i="11"/>
  <c r="CO383" i="11"/>
  <c r="CN383" i="11"/>
  <c r="CJ383" i="11"/>
  <c r="CI383" i="11"/>
  <c r="CE383" i="11"/>
  <c r="CD383" i="11"/>
  <c r="BZ383" i="11"/>
  <c r="BY383" i="11"/>
  <c r="BU383" i="11"/>
  <c r="BT383" i="11"/>
  <c r="BP383" i="11"/>
  <c r="BO383" i="11"/>
  <c r="BK383" i="11"/>
  <c r="BJ383" i="11"/>
  <c r="BF383" i="11"/>
  <c r="BE383" i="11"/>
  <c r="BA383" i="11"/>
  <c r="AZ383" i="11"/>
  <c r="AV383" i="11"/>
  <c r="AU383" i="11"/>
  <c r="AB383" i="11"/>
  <c r="AJ382" i="11"/>
  <c r="DS375" i="11"/>
  <c r="DR375" i="11"/>
  <c r="DN375" i="11"/>
  <c r="DM375" i="11"/>
  <c r="DI375" i="11"/>
  <c r="DH375" i="11"/>
  <c r="DD375" i="11"/>
  <c r="DC375" i="11"/>
  <c r="CY375" i="11"/>
  <c r="CX375" i="11"/>
  <c r="CT375" i="11"/>
  <c r="CS375" i="11"/>
  <c r="CO375" i="11"/>
  <c r="CN375" i="11"/>
  <c r="CJ375" i="11"/>
  <c r="CI375" i="11"/>
  <c r="CE375" i="11"/>
  <c r="CD375" i="11"/>
  <c r="BZ375" i="11"/>
  <c r="BY375" i="11"/>
  <c r="BU375" i="11"/>
  <c r="BT375" i="11"/>
  <c r="BP375" i="11"/>
  <c r="BO375" i="11"/>
  <c r="BK375" i="11"/>
  <c r="BJ375" i="11"/>
  <c r="BF375" i="11"/>
  <c r="BE375" i="11"/>
  <c r="BA375" i="11"/>
  <c r="AZ375" i="11"/>
  <c r="AV375" i="11"/>
  <c r="AU375" i="11"/>
  <c r="AB375" i="11"/>
  <c r="DS374" i="11"/>
  <c r="DR374" i="11"/>
  <c r="DN374" i="11"/>
  <c r="DM374" i="11"/>
  <c r="DI374" i="11"/>
  <c r="DH374" i="11"/>
  <c r="DD374" i="11"/>
  <c r="DC374" i="11"/>
  <c r="CY374" i="11"/>
  <c r="CX374" i="11"/>
  <c r="CT374" i="11"/>
  <c r="CS374" i="11"/>
  <c r="CO374" i="11"/>
  <c r="CN374" i="11"/>
  <c r="CJ374" i="11"/>
  <c r="CI374" i="11"/>
  <c r="CE374" i="11"/>
  <c r="CD374" i="11"/>
  <c r="BZ374" i="11"/>
  <c r="BY374" i="11"/>
  <c r="BU374" i="11"/>
  <c r="BT374" i="11"/>
  <c r="BP374" i="11"/>
  <c r="BO374" i="11"/>
  <c r="BK374" i="11"/>
  <c r="BJ374" i="11"/>
  <c r="BF374" i="11"/>
  <c r="BE374" i="11"/>
  <c r="BA374" i="11"/>
  <c r="AZ374" i="11"/>
  <c r="AV374" i="11"/>
  <c r="AU374" i="11"/>
  <c r="AB374" i="11"/>
  <c r="DS373" i="11"/>
  <c r="DR373" i="11"/>
  <c r="DN373" i="11"/>
  <c r="DM373" i="11"/>
  <c r="DI373" i="11"/>
  <c r="DH373" i="11"/>
  <c r="DD373" i="11"/>
  <c r="DC373" i="11"/>
  <c r="CY373" i="11"/>
  <c r="CX373" i="11"/>
  <c r="CT373" i="11"/>
  <c r="CS373" i="11"/>
  <c r="CO373" i="11"/>
  <c r="CN373" i="11"/>
  <c r="CJ373" i="11"/>
  <c r="CI373" i="11"/>
  <c r="CE373" i="11"/>
  <c r="CD373" i="11"/>
  <c r="BZ373" i="11"/>
  <c r="BY373" i="11"/>
  <c r="BU373" i="11"/>
  <c r="BT373" i="11"/>
  <c r="BP373" i="11"/>
  <c r="BO373" i="11"/>
  <c r="BK373" i="11"/>
  <c r="BJ373" i="11"/>
  <c r="BF373" i="11"/>
  <c r="BE373" i="11"/>
  <c r="BA373" i="11"/>
  <c r="AZ373" i="11"/>
  <c r="AV373" i="11"/>
  <c r="AU373" i="11"/>
  <c r="AB373" i="11"/>
  <c r="DS372" i="11"/>
  <c r="DR372" i="11"/>
  <c r="DN372" i="11"/>
  <c r="DM372" i="11"/>
  <c r="DI372" i="11"/>
  <c r="DH372" i="11"/>
  <c r="DD372" i="11"/>
  <c r="DC372" i="11"/>
  <c r="CY372" i="11"/>
  <c r="CX372" i="11"/>
  <c r="CT372" i="11"/>
  <c r="CS372" i="11"/>
  <c r="CO372" i="11"/>
  <c r="CN372" i="11"/>
  <c r="CJ372" i="11"/>
  <c r="CI372" i="11"/>
  <c r="CE372" i="11"/>
  <c r="CD372" i="11"/>
  <c r="BZ372" i="11"/>
  <c r="BY372" i="11"/>
  <c r="BU372" i="11"/>
  <c r="BT372" i="11"/>
  <c r="BP372" i="11"/>
  <c r="BO372" i="11"/>
  <c r="BK372" i="11"/>
  <c r="BJ372" i="11"/>
  <c r="BF372" i="11"/>
  <c r="BE372" i="11"/>
  <c r="BA372" i="11"/>
  <c r="AZ372" i="11"/>
  <c r="AV372" i="11"/>
  <c r="AU372" i="11"/>
  <c r="AB372" i="11"/>
  <c r="DS371" i="11"/>
  <c r="DR371" i="11"/>
  <c r="DN371" i="11"/>
  <c r="DM371" i="11"/>
  <c r="DI371" i="11"/>
  <c r="DH371" i="11"/>
  <c r="DD371" i="11"/>
  <c r="DC371" i="11"/>
  <c r="CY371" i="11"/>
  <c r="CX371" i="11"/>
  <c r="CT371" i="11"/>
  <c r="CS371" i="11"/>
  <c r="CO371" i="11"/>
  <c r="CN371" i="11"/>
  <c r="CJ371" i="11"/>
  <c r="CI371" i="11"/>
  <c r="CE371" i="11"/>
  <c r="CD371" i="11"/>
  <c r="BZ371" i="11"/>
  <c r="BY371" i="11"/>
  <c r="BU371" i="11"/>
  <c r="BT371" i="11"/>
  <c r="BP371" i="11"/>
  <c r="BO371" i="11"/>
  <c r="BK371" i="11"/>
  <c r="BJ371" i="11"/>
  <c r="BF371" i="11"/>
  <c r="BE371" i="11"/>
  <c r="BA371" i="11"/>
  <c r="AZ371" i="11"/>
  <c r="AV371" i="11"/>
  <c r="AU371" i="11"/>
  <c r="AB371" i="11"/>
  <c r="DS370" i="11"/>
  <c r="DR370" i="11"/>
  <c r="DN370" i="11"/>
  <c r="DM370" i="11"/>
  <c r="DI370" i="11"/>
  <c r="DH370" i="11"/>
  <c r="DD370" i="11"/>
  <c r="DC370" i="11"/>
  <c r="CY370" i="11"/>
  <c r="CX370" i="11"/>
  <c r="CT370" i="11"/>
  <c r="CS370" i="11"/>
  <c r="CO370" i="11"/>
  <c r="CN370" i="11"/>
  <c r="CJ370" i="11"/>
  <c r="CI370" i="11"/>
  <c r="CE370" i="11"/>
  <c r="CD370" i="11"/>
  <c r="BZ370" i="11"/>
  <c r="BY370" i="11"/>
  <c r="BU370" i="11"/>
  <c r="BT370" i="11"/>
  <c r="BP370" i="11"/>
  <c r="BO370" i="11"/>
  <c r="BK370" i="11"/>
  <c r="BJ370" i="11"/>
  <c r="BF370" i="11"/>
  <c r="BE370" i="11"/>
  <c r="BA370" i="11"/>
  <c r="AZ370" i="11"/>
  <c r="AV370" i="11"/>
  <c r="AU370" i="11"/>
  <c r="AB370" i="11"/>
  <c r="DS366" i="11"/>
  <c r="DR366" i="11"/>
  <c r="DN366" i="11"/>
  <c r="DM366" i="11"/>
  <c r="DI366" i="11"/>
  <c r="DH366" i="11"/>
  <c r="DD366" i="11"/>
  <c r="DC366" i="11"/>
  <c r="CY366" i="11"/>
  <c r="CX366" i="11"/>
  <c r="CT366" i="11"/>
  <c r="CS366" i="11"/>
  <c r="CO366" i="11"/>
  <c r="CN366" i="11"/>
  <c r="CJ366" i="11"/>
  <c r="CI366" i="11"/>
  <c r="CE366" i="11"/>
  <c r="CD366" i="11"/>
  <c r="BZ366" i="11"/>
  <c r="BY366" i="11"/>
  <c r="BU366" i="11"/>
  <c r="BT366" i="11"/>
  <c r="BP366" i="11"/>
  <c r="BO366" i="11"/>
  <c r="BK366" i="11"/>
  <c r="BJ366" i="11"/>
  <c r="BF366" i="11"/>
  <c r="BE366" i="11"/>
  <c r="BA366" i="11"/>
  <c r="AZ366" i="11"/>
  <c r="AV366" i="11"/>
  <c r="AU366" i="11"/>
  <c r="AB366" i="11"/>
  <c r="AJ365" i="11"/>
  <c r="DS358" i="11"/>
  <c r="DR358" i="11"/>
  <c r="DN358" i="11"/>
  <c r="DM358" i="11"/>
  <c r="DI358" i="11"/>
  <c r="DH358" i="11"/>
  <c r="DD358" i="11"/>
  <c r="DC358" i="11"/>
  <c r="CY358" i="11"/>
  <c r="CX358" i="11"/>
  <c r="CT358" i="11"/>
  <c r="CS358" i="11"/>
  <c r="CO358" i="11"/>
  <c r="CN358" i="11"/>
  <c r="CJ358" i="11"/>
  <c r="CI358" i="11"/>
  <c r="CE358" i="11"/>
  <c r="CD358" i="11"/>
  <c r="BZ358" i="11"/>
  <c r="BY358" i="11"/>
  <c r="BU358" i="11"/>
  <c r="BT358" i="11"/>
  <c r="BP358" i="11"/>
  <c r="BO358" i="11"/>
  <c r="BK358" i="11"/>
  <c r="BJ358" i="11"/>
  <c r="BF358" i="11"/>
  <c r="BE358" i="11"/>
  <c r="BA358" i="11"/>
  <c r="AZ358" i="11"/>
  <c r="AV358" i="11"/>
  <c r="AU358" i="11"/>
  <c r="AB358" i="11"/>
  <c r="DS357" i="11"/>
  <c r="DR357" i="11"/>
  <c r="DN357" i="11"/>
  <c r="DM357" i="11"/>
  <c r="DI357" i="11"/>
  <c r="DH357" i="11"/>
  <c r="DD357" i="11"/>
  <c r="DC357" i="11"/>
  <c r="CY357" i="11"/>
  <c r="CX357" i="11"/>
  <c r="CT357" i="11"/>
  <c r="CS357" i="11"/>
  <c r="CO357" i="11"/>
  <c r="CN357" i="11"/>
  <c r="CJ357" i="11"/>
  <c r="CI357" i="11"/>
  <c r="CE357" i="11"/>
  <c r="CD357" i="11"/>
  <c r="BZ357" i="11"/>
  <c r="BY357" i="11"/>
  <c r="BU357" i="11"/>
  <c r="BT357" i="11"/>
  <c r="BP357" i="11"/>
  <c r="BO357" i="11"/>
  <c r="BK357" i="11"/>
  <c r="BJ357" i="11"/>
  <c r="BF357" i="11"/>
  <c r="BE357" i="11"/>
  <c r="BA357" i="11"/>
  <c r="AZ357" i="11"/>
  <c r="AV357" i="11"/>
  <c r="AU357" i="11"/>
  <c r="AB357" i="11"/>
  <c r="DS356" i="11"/>
  <c r="DR356" i="11"/>
  <c r="DN356" i="11"/>
  <c r="DM356" i="11"/>
  <c r="DI356" i="11"/>
  <c r="DH356" i="11"/>
  <c r="DD356" i="11"/>
  <c r="DC356" i="11"/>
  <c r="CY356" i="11"/>
  <c r="CX356" i="11"/>
  <c r="CT356" i="11"/>
  <c r="CS356" i="11"/>
  <c r="CO356" i="11"/>
  <c r="CN356" i="11"/>
  <c r="CJ356" i="11"/>
  <c r="CI356" i="11"/>
  <c r="CE356" i="11"/>
  <c r="CD356" i="11"/>
  <c r="BZ356" i="11"/>
  <c r="BY356" i="11"/>
  <c r="BU356" i="11"/>
  <c r="BT356" i="11"/>
  <c r="BP356" i="11"/>
  <c r="BO356" i="11"/>
  <c r="BK356" i="11"/>
  <c r="BJ356" i="11"/>
  <c r="BF356" i="11"/>
  <c r="BE356" i="11"/>
  <c r="BA356" i="11"/>
  <c r="AZ356" i="11"/>
  <c r="AV356" i="11"/>
  <c r="AU356" i="11"/>
  <c r="AB356" i="11"/>
  <c r="DS355" i="11"/>
  <c r="DR355" i="11"/>
  <c r="DN355" i="11"/>
  <c r="DM355" i="11"/>
  <c r="DI355" i="11"/>
  <c r="DH355" i="11"/>
  <c r="DD355" i="11"/>
  <c r="DC355" i="11"/>
  <c r="CY355" i="11"/>
  <c r="CX355" i="11"/>
  <c r="CT355" i="11"/>
  <c r="CS355" i="11"/>
  <c r="CO355" i="11"/>
  <c r="CN355" i="11"/>
  <c r="CJ355" i="11"/>
  <c r="CI355" i="11"/>
  <c r="CE355" i="11"/>
  <c r="CD355" i="11"/>
  <c r="BZ355" i="11"/>
  <c r="BY355" i="11"/>
  <c r="BU355" i="11"/>
  <c r="BT355" i="11"/>
  <c r="BP355" i="11"/>
  <c r="BO355" i="11"/>
  <c r="BK355" i="11"/>
  <c r="BJ355" i="11"/>
  <c r="BF355" i="11"/>
  <c r="BE355" i="11"/>
  <c r="BA355" i="11"/>
  <c r="AZ355" i="11"/>
  <c r="AV355" i="11"/>
  <c r="AU355" i="11"/>
  <c r="AB355" i="11"/>
  <c r="DS354" i="11"/>
  <c r="DR354" i="11"/>
  <c r="DN354" i="11"/>
  <c r="DM354" i="11"/>
  <c r="DI354" i="11"/>
  <c r="DH354" i="11"/>
  <c r="DD354" i="11"/>
  <c r="DC354" i="11"/>
  <c r="CY354" i="11"/>
  <c r="CX354" i="11"/>
  <c r="CT354" i="11"/>
  <c r="CS354" i="11"/>
  <c r="CO354" i="11"/>
  <c r="CN354" i="11"/>
  <c r="CJ354" i="11"/>
  <c r="CI354" i="11"/>
  <c r="CE354" i="11"/>
  <c r="CD354" i="11"/>
  <c r="BZ354" i="11"/>
  <c r="BY354" i="11"/>
  <c r="BU354" i="11"/>
  <c r="BT354" i="11"/>
  <c r="BP354" i="11"/>
  <c r="BO354" i="11"/>
  <c r="BK354" i="11"/>
  <c r="BJ354" i="11"/>
  <c r="BF354" i="11"/>
  <c r="BE354" i="11"/>
  <c r="BA354" i="11"/>
  <c r="AZ354" i="11"/>
  <c r="AV354" i="11"/>
  <c r="AU354" i="11"/>
  <c r="AB354" i="11"/>
  <c r="DS353" i="11"/>
  <c r="DR353" i="11"/>
  <c r="DN353" i="11"/>
  <c r="DM353" i="11"/>
  <c r="DI353" i="11"/>
  <c r="DH353" i="11"/>
  <c r="DD353" i="11"/>
  <c r="DC353" i="11"/>
  <c r="CY353" i="11"/>
  <c r="CX353" i="11"/>
  <c r="CT353" i="11"/>
  <c r="CS353" i="11"/>
  <c r="CO353" i="11"/>
  <c r="CN353" i="11"/>
  <c r="CJ353" i="11"/>
  <c r="CI353" i="11"/>
  <c r="CE353" i="11"/>
  <c r="CD353" i="11"/>
  <c r="BZ353" i="11"/>
  <c r="BY353" i="11"/>
  <c r="BU353" i="11"/>
  <c r="BT353" i="11"/>
  <c r="BP353" i="11"/>
  <c r="BO353" i="11"/>
  <c r="BK353" i="11"/>
  <c r="BJ353" i="11"/>
  <c r="BF353" i="11"/>
  <c r="BE353" i="11"/>
  <c r="BA353" i="11"/>
  <c r="AZ353" i="11"/>
  <c r="AV353" i="11"/>
  <c r="AU353" i="11"/>
  <c r="AB353" i="11"/>
  <c r="DS349" i="11"/>
  <c r="DR349" i="11"/>
  <c r="DN349" i="11"/>
  <c r="DM349" i="11"/>
  <c r="DI349" i="11"/>
  <c r="DH349" i="11"/>
  <c r="DD349" i="11"/>
  <c r="DC349" i="11"/>
  <c r="CY349" i="11"/>
  <c r="CX349" i="11"/>
  <c r="CT349" i="11"/>
  <c r="CS349" i="11"/>
  <c r="CO349" i="11"/>
  <c r="CN349" i="11"/>
  <c r="CJ349" i="11"/>
  <c r="CI349" i="11"/>
  <c r="CE349" i="11"/>
  <c r="CD349" i="11"/>
  <c r="BZ349" i="11"/>
  <c r="BY349" i="11"/>
  <c r="BU349" i="11"/>
  <c r="BT349" i="11"/>
  <c r="BP349" i="11"/>
  <c r="BO349" i="11"/>
  <c r="BK349" i="11"/>
  <c r="BJ349" i="11"/>
  <c r="BF349" i="11"/>
  <c r="BE349" i="11"/>
  <c r="BA349" i="11"/>
  <c r="AZ349" i="11"/>
  <c r="AV349" i="11"/>
  <c r="AU349" i="11"/>
  <c r="AB349" i="11"/>
  <c r="AJ348" i="11"/>
  <c r="DS341" i="11"/>
  <c r="DR341" i="11"/>
  <c r="DN341" i="11"/>
  <c r="DM341" i="11"/>
  <c r="DI341" i="11"/>
  <c r="DH341" i="11"/>
  <c r="DD341" i="11"/>
  <c r="DC341" i="11"/>
  <c r="CY341" i="11"/>
  <c r="CX341" i="11"/>
  <c r="CT341" i="11"/>
  <c r="CS341" i="11"/>
  <c r="CO341" i="11"/>
  <c r="CN341" i="11"/>
  <c r="CJ341" i="11"/>
  <c r="CI341" i="11"/>
  <c r="CE341" i="11"/>
  <c r="CD341" i="11"/>
  <c r="BZ341" i="11"/>
  <c r="BY341" i="11"/>
  <c r="BU341" i="11"/>
  <c r="BT341" i="11"/>
  <c r="BP341" i="11"/>
  <c r="BO341" i="11"/>
  <c r="BK341" i="11"/>
  <c r="BJ341" i="11"/>
  <c r="BF341" i="11"/>
  <c r="BE341" i="11"/>
  <c r="BA341" i="11"/>
  <c r="AZ341" i="11"/>
  <c r="AV341" i="11"/>
  <c r="AU341" i="11"/>
  <c r="AB341" i="11"/>
  <c r="DS340" i="11"/>
  <c r="DR340" i="11"/>
  <c r="DN340" i="11"/>
  <c r="DM340" i="11"/>
  <c r="DI340" i="11"/>
  <c r="DH340" i="11"/>
  <c r="DD340" i="11"/>
  <c r="DC340" i="11"/>
  <c r="CY340" i="11"/>
  <c r="CX340" i="11"/>
  <c r="CT340" i="11"/>
  <c r="CS340" i="11"/>
  <c r="CO340" i="11"/>
  <c r="CN340" i="11"/>
  <c r="CJ340" i="11"/>
  <c r="CI340" i="11"/>
  <c r="CE340" i="11"/>
  <c r="CD340" i="11"/>
  <c r="BZ340" i="11"/>
  <c r="BY340" i="11"/>
  <c r="BU340" i="11"/>
  <c r="BT340" i="11"/>
  <c r="BP340" i="11"/>
  <c r="BO340" i="11"/>
  <c r="BK340" i="11"/>
  <c r="BJ340" i="11"/>
  <c r="BF340" i="11"/>
  <c r="BE340" i="11"/>
  <c r="BA340" i="11"/>
  <c r="AZ340" i="11"/>
  <c r="AV340" i="11"/>
  <c r="AU340" i="11"/>
  <c r="AB340" i="11"/>
  <c r="DS339" i="11"/>
  <c r="DR339" i="11"/>
  <c r="DN339" i="11"/>
  <c r="DM339" i="11"/>
  <c r="DI339" i="11"/>
  <c r="DH339" i="11"/>
  <c r="DD339" i="11"/>
  <c r="DC339" i="11"/>
  <c r="CY339" i="11"/>
  <c r="CX339" i="11"/>
  <c r="CT339" i="11"/>
  <c r="CS339" i="11"/>
  <c r="CO339" i="11"/>
  <c r="CN339" i="11"/>
  <c r="CJ339" i="11"/>
  <c r="CI339" i="11"/>
  <c r="CE339" i="11"/>
  <c r="CD339" i="11"/>
  <c r="BZ339" i="11"/>
  <c r="BY339" i="11"/>
  <c r="BU339" i="11"/>
  <c r="BT339" i="11"/>
  <c r="BP339" i="11"/>
  <c r="BO339" i="11"/>
  <c r="BK339" i="11"/>
  <c r="BJ339" i="11"/>
  <c r="BF339" i="11"/>
  <c r="BE339" i="11"/>
  <c r="BA339" i="11"/>
  <c r="AZ339" i="11"/>
  <c r="AV339" i="11"/>
  <c r="AU339" i="11"/>
  <c r="AB339" i="11"/>
  <c r="DS338" i="11"/>
  <c r="DR338" i="11"/>
  <c r="DN338" i="11"/>
  <c r="DM338" i="11"/>
  <c r="DI338" i="11"/>
  <c r="DH338" i="11"/>
  <c r="DD338" i="11"/>
  <c r="DC338" i="11"/>
  <c r="CY338" i="11"/>
  <c r="CX338" i="11"/>
  <c r="CT338" i="11"/>
  <c r="CS338" i="11"/>
  <c r="CO338" i="11"/>
  <c r="CN338" i="11"/>
  <c r="CJ338" i="11"/>
  <c r="CI338" i="11"/>
  <c r="CE338" i="11"/>
  <c r="CD338" i="11"/>
  <c r="BZ338" i="11"/>
  <c r="BY338" i="11"/>
  <c r="BU338" i="11"/>
  <c r="BT338" i="11"/>
  <c r="BP338" i="11"/>
  <c r="BO338" i="11"/>
  <c r="BK338" i="11"/>
  <c r="BJ338" i="11"/>
  <c r="BF338" i="11"/>
  <c r="BE338" i="11"/>
  <c r="BA338" i="11"/>
  <c r="AZ338" i="11"/>
  <c r="AV338" i="11"/>
  <c r="AU338" i="11"/>
  <c r="AB338" i="11"/>
  <c r="DS337" i="11"/>
  <c r="DR337" i="11"/>
  <c r="DN337" i="11"/>
  <c r="DM337" i="11"/>
  <c r="DI337" i="11"/>
  <c r="DH337" i="11"/>
  <c r="DD337" i="11"/>
  <c r="DC337" i="11"/>
  <c r="CY337" i="11"/>
  <c r="CX337" i="11"/>
  <c r="CT337" i="11"/>
  <c r="CS337" i="11"/>
  <c r="CO337" i="11"/>
  <c r="CN337" i="11"/>
  <c r="CJ337" i="11"/>
  <c r="CI337" i="11"/>
  <c r="CE337" i="11"/>
  <c r="CD337" i="11"/>
  <c r="BZ337" i="11"/>
  <c r="BY337" i="11"/>
  <c r="BU337" i="11"/>
  <c r="BT337" i="11"/>
  <c r="BP337" i="11"/>
  <c r="BO337" i="11"/>
  <c r="BK337" i="11"/>
  <c r="BJ337" i="11"/>
  <c r="BF337" i="11"/>
  <c r="BE337" i="11"/>
  <c r="BA337" i="11"/>
  <c r="AZ337" i="11"/>
  <c r="AV337" i="11"/>
  <c r="AU337" i="11"/>
  <c r="AB337" i="11"/>
  <c r="DS336" i="11"/>
  <c r="DR336" i="11"/>
  <c r="DN336" i="11"/>
  <c r="DM336" i="11"/>
  <c r="DI336" i="11"/>
  <c r="DH336" i="11"/>
  <c r="DD336" i="11"/>
  <c r="DC336" i="11"/>
  <c r="CY336" i="11"/>
  <c r="CX336" i="11"/>
  <c r="CT336" i="11"/>
  <c r="CS336" i="11"/>
  <c r="CO336" i="11"/>
  <c r="CN336" i="11"/>
  <c r="CJ336" i="11"/>
  <c r="CI336" i="11"/>
  <c r="CE336" i="11"/>
  <c r="CD336" i="11"/>
  <c r="BZ336" i="11"/>
  <c r="BY336" i="11"/>
  <c r="BU336" i="11"/>
  <c r="BT336" i="11"/>
  <c r="BP336" i="11"/>
  <c r="BO336" i="11"/>
  <c r="BK336" i="11"/>
  <c r="BJ336" i="11"/>
  <c r="BF336" i="11"/>
  <c r="BE336" i="11"/>
  <c r="BA336" i="11"/>
  <c r="AZ336" i="11"/>
  <c r="AV336" i="11"/>
  <c r="AU336" i="11"/>
  <c r="AB336" i="11"/>
  <c r="DS332" i="11"/>
  <c r="DR332" i="11"/>
  <c r="DN332" i="11"/>
  <c r="DM332" i="11"/>
  <c r="DI332" i="11"/>
  <c r="DH332" i="11"/>
  <c r="DD332" i="11"/>
  <c r="DC332" i="11"/>
  <c r="CY332" i="11"/>
  <c r="CX332" i="11"/>
  <c r="CT332" i="11"/>
  <c r="CS332" i="11"/>
  <c r="CO332" i="11"/>
  <c r="CN332" i="11"/>
  <c r="CJ332" i="11"/>
  <c r="CI332" i="11"/>
  <c r="CE332" i="11"/>
  <c r="CD332" i="11"/>
  <c r="BZ332" i="11"/>
  <c r="BY332" i="11"/>
  <c r="BU332" i="11"/>
  <c r="BT332" i="11"/>
  <c r="BP332" i="11"/>
  <c r="BO332" i="11"/>
  <c r="BK332" i="11"/>
  <c r="BJ332" i="11"/>
  <c r="BF332" i="11"/>
  <c r="BE332" i="11"/>
  <c r="BA332" i="11"/>
  <c r="AZ332" i="11"/>
  <c r="AV332" i="11"/>
  <c r="AU332" i="11"/>
  <c r="AB332" i="11"/>
  <c r="AJ331" i="11"/>
  <c r="DS324" i="11"/>
  <c r="DR324" i="11"/>
  <c r="DN324" i="11"/>
  <c r="DM324" i="11"/>
  <c r="DI324" i="11"/>
  <c r="DH324" i="11"/>
  <c r="DD324" i="11"/>
  <c r="DC324" i="11"/>
  <c r="CY324" i="11"/>
  <c r="CX324" i="11"/>
  <c r="CT324" i="11"/>
  <c r="CS324" i="11"/>
  <c r="CO324" i="11"/>
  <c r="CN324" i="11"/>
  <c r="CJ324" i="11"/>
  <c r="CI324" i="11"/>
  <c r="CE324" i="11"/>
  <c r="CD324" i="11"/>
  <c r="BZ324" i="11"/>
  <c r="BY324" i="11"/>
  <c r="BU324" i="11"/>
  <c r="BT324" i="11"/>
  <c r="BP324" i="11"/>
  <c r="BO324" i="11"/>
  <c r="BK324" i="11"/>
  <c r="BJ324" i="11"/>
  <c r="BF324" i="11"/>
  <c r="BE324" i="11"/>
  <c r="BA324" i="11"/>
  <c r="AZ324" i="11"/>
  <c r="AV324" i="11"/>
  <c r="AU324" i="11"/>
  <c r="AB324" i="11"/>
  <c r="DS323" i="11"/>
  <c r="DR323" i="11"/>
  <c r="DN323" i="11"/>
  <c r="DM323" i="11"/>
  <c r="DI323" i="11"/>
  <c r="DH323" i="11"/>
  <c r="DD323" i="11"/>
  <c r="DC323" i="11"/>
  <c r="CY323" i="11"/>
  <c r="CX323" i="11"/>
  <c r="CT323" i="11"/>
  <c r="CS323" i="11"/>
  <c r="CO323" i="11"/>
  <c r="CN323" i="11"/>
  <c r="CJ323" i="11"/>
  <c r="CI323" i="11"/>
  <c r="CE323" i="11"/>
  <c r="CD323" i="11"/>
  <c r="BZ323" i="11"/>
  <c r="BY323" i="11"/>
  <c r="BU323" i="11"/>
  <c r="BT323" i="11"/>
  <c r="BP323" i="11"/>
  <c r="BO323" i="11"/>
  <c r="BK323" i="11"/>
  <c r="BJ323" i="11"/>
  <c r="BF323" i="11"/>
  <c r="BE323" i="11"/>
  <c r="BA323" i="11"/>
  <c r="AZ323" i="11"/>
  <c r="AV323" i="11"/>
  <c r="AU323" i="11"/>
  <c r="AB323" i="11"/>
  <c r="DS322" i="11"/>
  <c r="DR322" i="11"/>
  <c r="DN322" i="11"/>
  <c r="DM322" i="11"/>
  <c r="DI322" i="11"/>
  <c r="DH322" i="11"/>
  <c r="DD322" i="11"/>
  <c r="DC322" i="11"/>
  <c r="CY322" i="11"/>
  <c r="CX322" i="11"/>
  <c r="CT322" i="11"/>
  <c r="CS322" i="11"/>
  <c r="CO322" i="11"/>
  <c r="CN322" i="11"/>
  <c r="CJ322" i="11"/>
  <c r="CI322" i="11"/>
  <c r="CE322" i="11"/>
  <c r="CD322" i="11"/>
  <c r="BZ322" i="11"/>
  <c r="BY322" i="11"/>
  <c r="BU322" i="11"/>
  <c r="BT322" i="11"/>
  <c r="BP322" i="11"/>
  <c r="BO322" i="11"/>
  <c r="BK322" i="11"/>
  <c r="BJ322" i="11"/>
  <c r="BF322" i="11"/>
  <c r="BE322" i="11"/>
  <c r="BA322" i="11"/>
  <c r="AZ322" i="11"/>
  <c r="AV322" i="11"/>
  <c r="AU322" i="11"/>
  <c r="AB322" i="11"/>
  <c r="DS321" i="11"/>
  <c r="DR321" i="11"/>
  <c r="DN321" i="11"/>
  <c r="DM321" i="11"/>
  <c r="DI321" i="11"/>
  <c r="DH321" i="11"/>
  <c r="DD321" i="11"/>
  <c r="DC321" i="11"/>
  <c r="CY321" i="11"/>
  <c r="CX321" i="11"/>
  <c r="CT321" i="11"/>
  <c r="CS321" i="11"/>
  <c r="CO321" i="11"/>
  <c r="CN321" i="11"/>
  <c r="CJ321" i="11"/>
  <c r="CI321" i="11"/>
  <c r="CE321" i="11"/>
  <c r="CD321" i="11"/>
  <c r="BZ321" i="11"/>
  <c r="BY321" i="11"/>
  <c r="BU321" i="11"/>
  <c r="BT321" i="11"/>
  <c r="BP321" i="11"/>
  <c r="BO321" i="11"/>
  <c r="BK321" i="11"/>
  <c r="BJ321" i="11"/>
  <c r="BF321" i="11"/>
  <c r="BE321" i="11"/>
  <c r="BA321" i="11"/>
  <c r="AZ321" i="11"/>
  <c r="AV321" i="11"/>
  <c r="AU321" i="11"/>
  <c r="AB321" i="11"/>
  <c r="DS320" i="11"/>
  <c r="DR320" i="11"/>
  <c r="DN320" i="11"/>
  <c r="DM320" i="11"/>
  <c r="DI320" i="11"/>
  <c r="DH320" i="11"/>
  <c r="DD320" i="11"/>
  <c r="DC320" i="11"/>
  <c r="CY320" i="11"/>
  <c r="CX320" i="11"/>
  <c r="CT320" i="11"/>
  <c r="CS320" i="11"/>
  <c r="CO320" i="11"/>
  <c r="CN320" i="11"/>
  <c r="CJ320" i="11"/>
  <c r="CI320" i="11"/>
  <c r="CE320" i="11"/>
  <c r="CD320" i="11"/>
  <c r="BZ320" i="11"/>
  <c r="BY320" i="11"/>
  <c r="BU320" i="11"/>
  <c r="BT320" i="11"/>
  <c r="BP320" i="11"/>
  <c r="BO320" i="11"/>
  <c r="BK320" i="11"/>
  <c r="BJ320" i="11"/>
  <c r="BF320" i="11"/>
  <c r="BE320" i="11"/>
  <c r="BA320" i="11"/>
  <c r="AZ320" i="11"/>
  <c r="AV320" i="11"/>
  <c r="AU320" i="11"/>
  <c r="AB320" i="11"/>
  <c r="DS319" i="11"/>
  <c r="DR319" i="11"/>
  <c r="DN319" i="11"/>
  <c r="DM319" i="11"/>
  <c r="DI319" i="11"/>
  <c r="DH319" i="11"/>
  <c r="DD319" i="11"/>
  <c r="DC319" i="11"/>
  <c r="CY319" i="11"/>
  <c r="CX319" i="11"/>
  <c r="CT319" i="11"/>
  <c r="CS319" i="11"/>
  <c r="CO319" i="11"/>
  <c r="CN319" i="11"/>
  <c r="CJ319" i="11"/>
  <c r="CI319" i="11"/>
  <c r="CE319" i="11"/>
  <c r="CD319" i="11"/>
  <c r="BZ319" i="11"/>
  <c r="BY319" i="11"/>
  <c r="BU319" i="11"/>
  <c r="BT319" i="11"/>
  <c r="BP319" i="11"/>
  <c r="BO319" i="11"/>
  <c r="BK319" i="11"/>
  <c r="BJ319" i="11"/>
  <c r="BF319" i="11"/>
  <c r="BE319" i="11"/>
  <c r="BA319" i="11"/>
  <c r="AZ319" i="11"/>
  <c r="AV319" i="11"/>
  <c r="AU319" i="11"/>
  <c r="AB319" i="11"/>
  <c r="DS315" i="11"/>
  <c r="DR315" i="11"/>
  <c r="DN315" i="11"/>
  <c r="DM315" i="11"/>
  <c r="DI315" i="11"/>
  <c r="DH315" i="11"/>
  <c r="DD315" i="11"/>
  <c r="DC315" i="11"/>
  <c r="CY315" i="11"/>
  <c r="CX315" i="11"/>
  <c r="CT315" i="11"/>
  <c r="CS315" i="11"/>
  <c r="CO315" i="11"/>
  <c r="CN315" i="11"/>
  <c r="CJ315" i="11"/>
  <c r="CI315" i="11"/>
  <c r="CE315" i="11"/>
  <c r="CD315" i="11"/>
  <c r="BZ315" i="11"/>
  <c r="BY315" i="11"/>
  <c r="BU315" i="11"/>
  <c r="BT315" i="11"/>
  <c r="BP315" i="11"/>
  <c r="BO315" i="11"/>
  <c r="BK315" i="11"/>
  <c r="BJ315" i="11"/>
  <c r="BF315" i="11"/>
  <c r="BE315" i="11"/>
  <c r="BA315" i="11"/>
  <c r="AZ315" i="11"/>
  <c r="AV315" i="11"/>
  <c r="AU315" i="11"/>
  <c r="AB315" i="11"/>
  <c r="AJ314" i="11"/>
  <c r="DS307" i="11"/>
  <c r="DR307" i="11"/>
  <c r="DN307" i="11"/>
  <c r="DM307" i="11"/>
  <c r="DI307" i="11"/>
  <c r="DH307" i="11"/>
  <c r="DD307" i="11"/>
  <c r="DC307" i="11"/>
  <c r="CY307" i="11"/>
  <c r="CX307" i="11"/>
  <c r="CT307" i="11"/>
  <c r="CS307" i="11"/>
  <c r="CO307" i="11"/>
  <c r="CN307" i="11"/>
  <c r="CJ307" i="11"/>
  <c r="CI307" i="11"/>
  <c r="CE307" i="11"/>
  <c r="CD307" i="11"/>
  <c r="BZ307" i="11"/>
  <c r="BY307" i="11"/>
  <c r="BU307" i="11"/>
  <c r="BT307" i="11"/>
  <c r="BP307" i="11"/>
  <c r="BO307" i="11"/>
  <c r="BK307" i="11"/>
  <c r="BJ307" i="11"/>
  <c r="BF307" i="11"/>
  <c r="BE307" i="11"/>
  <c r="BA307" i="11"/>
  <c r="AZ307" i="11"/>
  <c r="AV307" i="11"/>
  <c r="AU307" i="11"/>
  <c r="AB307" i="11"/>
  <c r="DS306" i="11"/>
  <c r="DR306" i="11"/>
  <c r="DN306" i="11"/>
  <c r="DM306" i="11"/>
  <c r="DI306" i="11"/>
  <c r="DH306" i="11"/>
  <c r="DD306" i="11"/>
  <c r="DC306" i="11"/>
  <c r="CY306" i="11"/>
  <c r="CX306" i="11"/>
  <c r="CT306" i="11"/>
  <c r="CS306" i="11"/>
  <c r="CO306" i="11"/>
  <c r="CN306" i="11"/>
  <c r="CJ306" i="11"/>
  <c r="CI306" i="11"/>
  <c r="CE306" i="11"/>
  <c r="CD306" i="11"/>
  <c r="BZ306" i="11"/>
  <c r="BY306" i="11"/>
  <c r="BU306" i="11"/>
  <c r="BT306" i="11"/>
  <c r="BP306" i="11"/>
  <c r="BO306" i="11"/>
  <c r="BK306" i="11"/>
  <c r="BJ306" i="11"/>
  <c r="BF306" i="11"/>
  <c r="BE306" i="11"/>
  <c r="BA306" i="11"/>
  <c r="AZ306" i="11"/>
  <c r="AV306" i="11"/>
  <c r="AU306" i="11"/>
  <c r="AB306" i="11"/>
  <c r="DS305" i="11"/>
  <c r="DR305" i="11"/>
  <c r="DN305" i="11"/>
  <c r="DM305" i="11"/>
  <c r="DI305" i="11"/>
  <c r="DH305" i="11"/>
  <c r="DD305" i="11"/>
  <c r="DC305" i="11"/>
  <c r="CY305" i="11"/>
  <c r="CX305" i="11"/>
  <c r="CT305" i="11"/>
  <c r="CS305" i="11"/>
  <c r="CO305" i="11"/>
  <c r="CN305" i="11"/>
  <c r="CJ305" i="11"/>
  <c r="CI305" i="11"/>
  <c r="CE305" i="11"/>
  <c r="CD305" i="11"/>
  <c r="BZ305" i="11"/>
  <c r="BY305" i="11"/>
  <c r="BU305" i="11"/>
  <c r="BT305" i="11"/>
  <c r="BP305" i="11"/>
  <c r="BO305" i="11"/>
  <c r="BK305" i="11"/>
  <c r="BJ305" i="11"/>
  <c r="BF305" i="11"/>
  <c r="BE305" i="11"/>
  <c r="BA305" i="11"/>
  <c r="AZ305" i="11"/>
  <c r="AV305" i="11"/>
  <c r="AU305" i="11"/>
  <c r="AB305" i="11"/>
  <c r="DS304" i="11"/>
  <c r="DR304" i="11"/>
  <c r="DN304" i="11"/>
  <c r="DM304" i="11"/>
  <c r="DI304" i="11"/>
  <c r="DH304" i="11"/>
  <c r="DD304" i="11"/>
  <c r="DC304" i="11"/>
  <c r="CY304" i="11"/>
  <c r="CX304" i="11"/>
  <c r="CT304" i="11"/>
  <c r="CS304" i="11"/>
  <c r="CO304" i="11"/>
  <c r="CN304" i="11"/>
  <c r="CJ304" i="11"/>
  <c r="CI304" i="11"/>
  <c r="CE304" i="11"/>
  <c r="CD304" i="11"/>
  <c r="BZ304" i="11"/>
  <c r="BY304" i="11"/>
  <c r="BU304" i="11"/>
  <c r="BT304" i="11"/>
  <c r="BP304" i="11"/>
  <c r="BO304" i="11"/>
  <c r="BK304" i="11"/>
  <c r="BJ304" i="11"/>
  <c r="BF304" i="11"/>
  <c r="BE304" i="11"/>
  <c r="BA304" i="11"/>
  <c r="AZ304" i="11"/>
  <c r="AV304" i="11"/>
  <c r="AU304" i="11"/>
  <c r="AB304" i="11"/>
  <c r="DS303" i="11"/>
  <c r="DR303" i="11"/>
  <c r="DN303" i="11"/>
  <c r="DM303" i="11"/>
  <c r="DI303" i="11"/>
  <c r="DH303" i="11"/>
  <c r="DD303" i="11"/>
  <c r="DC303" i="11"/>
  <c r="CY303" i="11"/>
  <c r="CX303" i="11"/>
  <c r="CT303" i="11"/>
  <c r="CS303" i="11"/>
  <c r="CO303" i="11"/>
  <c r="CN303" i="11"/>
  <c r="CJ303" i="11"/>
  <c r="CI303" i="11"/>
  <c r="CE303" i="11"/>
  <c r="CD303" i="11"/>
  <c r="BZ303" i="11"/>
  <c r="BY303" i="11"/>
  <c r="BU303" i="11"/>
  <c r="BT303" i="11"/>
  <c r="BP303" i="11"/>
  <c r="BO303" i="11"/>
  <c r="BK303" i="11"/>
  <c r="BJ303" i="11"/>
  <c r="BF303" i="11"/>
  <c r="BE303" i="11"/>
  <c r="BA303" i="11"/>
  <c r="AZ303" i="11"/>
  <c r="AV303" i="11"/>
  <c r="AU303" i="11"/>
  <c r="AB303" i="11"/>
  <c r="DS302" i="11"/>
  <c r="DR302" i="11"/>
  <c r="DN302" i="11"/>
  <c r="DM302" i="11"/>
  <c r="DI302" i="11"/>
  <c r="DH302" i="11"/>
  <c r="DD302" i="11"/>
  <c r="DC302" i="11"/>
  <c r="CY302" i="11"/>
  <c r="CX302" i="11"/>
  <c r="CT302" i="11"/>
  <c r="CS302" i="11"/>
  <c r="CO302" i="11"/>
  <c r="CN302" i="11"/>
  <c r="CJ302" i="11"/>
  <c r="CI302" i="11"/>
  <c r="CE302" i="11"/>
  <c r="CD302" i="11"/>
  <c r="BZ302" i="11"/>
  <c r="BY302" i="11"/>
  <c r="BU302" i="11"/>
  <c r="BT302" i="11"/>
  <c r="BP302" i="11"/>
  <c r="BO302" i="11"/>
  <c r="BK302" i="11"/>
  <c r="BJ302" i="11"/>
  <c r="BF302" i="11"/>
  <c r="BE302" i="11"/>
  <c r="BA302" i="11"/>
  <c r="AZ302" i="11"/>
  <c r="AV302" i="11"/>
  <c r="AU302" i="11"/>
  <c r="AB302" i="11"/>
  <c r="DS298" i="11"/>
  <c r="DR298" i="11"/>
  <c r="DN298" i="11"/>
  <c r="DM298" i="11"/>
  <c r="DI298" i="11"/>
  <c r="DH298" i="11"/>
  <c r="DD298" i="11"/>
  <c r="DC298" i="11"/>
  <c r="CY298" i="11"/>
  <c r="CX298" i="11"/>
  <c r="CT298" i="11"/>
  <c r="CS298" i="11"/>
  <c r="CO298" i="11"/>
  <c r="CN298" i="11"/>
  <c r="CJ298" i="11"/>
  <c r="CI298" i="11"/>
  <c r="CE298" i="11"/>
  <c r="CD298" i="11"/>
  <c r="BZ298" i="11"/>
  <c r="BY298" i="11"/>
  <c r="BU298" i="11"/>
  <c r="BT298" i="11"/>
  <c r="BP298" i="11"/>
  <c r="BO298" i="11"/>
  <c r="BK298" i="11"/>
  <c r="BJ298" i="11"/>
  <c r="BF298" i="11"/>
  <c r="BE298" i="11"/>
  <c r="BA298" i="11"/>
  <c r="AZ298" i="11"/>
  <c r="AV298" i="11"/>
  <c r="AU298" i="11"/>
  <c r="AB298" i="11"/>
  <c r="AJ297" i="11"/>
  <c r="DS290" i="11"/>
  <c r="DR290" i="11"/>
  <c r="DN290" i="11"/>
  <c r="DM290" i="11"/>
  <c r="DI290" i="11"/>
  <c r="DH290" i="11"/>
  <c r="DD290" i="11"/>
  <c r="DC290" i="11"/>
  <c r="CY290" i="11"/>
  <c r="CX290" i="11"/>
  <c r="CT290" i="11"/>
  <c r="CS290" i="11"/>
  <c r="CO290" i="11"/>
  <c r="CN290" i="11"/>
  <c r="CJ290" i="11"/>
  <c r="CI290" i="11"/>
  <c r="CE290" i="11"/>
  <c r="CD290" i="11"/>
  <c r="BZ290" i="11"/>
  <c r="BY290" i="11"/>
  <c r="BU290" i="11"/>
  <c r="BT290" i="11"/>
  <c r="BP290" i="11"/>
  <c r="BO290" i="11"/>
  <c r="BK290" i="11"/>
  <c r="BJ290" i="11"/>
  <c r="BF290" i="11"/>
  <c r="BE290" i="11"/>
  <c r="BA290" i="11"/>
  <c r="AZ290" i="11"/>
  <c r="AV290" i="11"/>
  <c r="AU290" i="11"/>
  <c r="AB290" i="11"/>
  <c r="DS289" i="11"/>
  <c r="DR289" i="11"/>
  <c r="DN289" i="11"/>
  <c r="DM289" i="11"/>
  <c r="DI289" i="11"/>
  <c r="DH289" i="11"/>
  <c r="DD289" i="11"/>
  <c r="DC289" i="11"/>
  <c r="CY289" i="11"/>
  <c r="CX289" i="11"/>
  <c r="CT289" i="11"/>
  <c r="CS289" i="11"/>
  <c r="CO289" i="11"/>
  <c r="CN289" i="11"/>
  <c r="CJ289" i="11"/>
  <c r="CI289" i="11"/>
  <c r="CE289" i="11"/>
  <c r="CD289" i="11"/>
  <c r="BZ289" i="11"/>
  <c r="BY289" i="11"/>
  <c r="BU289" i="11"/>
  <c r="BT289" i="11"/>
  <c r="BP289" i="11"/>
  <c r="BO289" i="11"/>
  <c r="BK289" i="11"/>
  <c r="BJ289" i="11"/>
  <c r="BF289" i="11"/>
  <c r="BE289" i="11"/>
  <c r="BA289" i="11"/>
  <c r="AZ289" i="11"/>
  <c r="AV289" i="11"/>
  <c r="AU289" i="11"/>
  <c r="AB289" i="11"/>
  <c r="DS288" i="11"/>
  <c r="DR288" i="11"/>
  <c r="DN288" i="11"/>
  <c r="DM288" i="11"/>
  <c r="DI288" i="11"/>
  <c r="DH288" i="11"/>
  <c r="DD288" i="11"/>
  <c r="DC288" i="11"/>
  <c r="CY288" i="11"/>
  <c r="CX288" i="11"/>
  <c r="CT288" i="11"/>
  <c r="CS288" i="11"/>
  <c r="CO288" i="11"/>
  <c r="CN288" i="11"/>
  <c r="CJ288" i="11"/>
  <c r="CI288" i="11"/>
  <c r="CE288" i="11"/>
  <c r="CD288" i="11"/>
  <c r="BZ288" i="11"/>
  <c r="BY288" i="11"/>
  <c r="BU288" i="11"/>
  <c r="BT288" i="11"/>
  <c r="BP288" i="11"/>
  <c r="BO288" i="11"/>
  <c r="BK288" i="11"/>
  <c r="BJ288" i="11"/>
  <c r="BF288" i="11"/>
  <c r="BE288" i="11"/>
  <c r="BA288" i="11"/>
  <c r="AZ288" i="11"/>
  <c r="AV288" i="11"/>
  <c r="AU288" i="11"/>
  <c r="AB288" i="11"/>
  <c r="DS287" i="11"/>
  <c r="DR287" i="11"/>
  <c r="DN287" i="11"/>
  <c r="DM287" i="11"/>
  <c r="DI287" i="11"/>
  <c r="DH287" i="11"/>
  <c r="DD287" i="11"/>
  <c r="DC287" i="11"/>
  <c r="CY287" i="11"/>
  <c r="CX287" i="11"/>
  <c r="CT287" i="11"/>
  <c r="CS287" i="11"/>
  <c r="CO287" i="11"/>
  <c r="CN287" i="11"/>
  <c r="CJ287" i="11"/>
  <c r="CI287" i="11"/>
  <c r="CE287" i="11"/>
  <c r="CD287" i="11"/>
  <c r="BZ287" i="11"/>
  <c r="BY287" i="11"/>
  <c r="BU287" i="11"/>
  <c r="BT287" i="11"/>
  <c r="BP287" i="11"/>
  <c r="BO287" i="11"/>
  <c r="BK287" i="11"/>
  <c r="BJ287" i="11"/>
  <c r="BF287" i="11"/>
  <c r="BE287" i="11"/>
  <c r="BA287" i="11"/>
  <c r="AZ287" i="11"/>
  <c r="AV287" i="11"/>
  <c r="AU287" i="11"/>
  <c r="AB287" i="11"/>
  <c r="DS286" i="11"/>
  <c r="DR286" i="11"/>
  <c r="DN286" i="11"/>
  <c r="DM286" i="11"/>
  <c r="DI286" i="11"/>
  <c r="DH286" i="11"/>
  <c r="DD286" i="11"/>
  <c r="DC286" i="11"/>
  <c r="CY286" i="11"/>
  <c r="CX286" i="11"/>
  <c r="CT286" i="11"/>
  <c r="CS286" i="11"/>
  <c r="CO286" i="11"/>
  <c r="CN286" i="11"/>
  <c r="CJ286" i="11"/>
  <c r="CI286" i="11"/>
  <c r="CE286" i="11"/>
  <c r="CD286" i="11"/>
  <c r="BZ286" i="11"/>
  <c r="BY286" i="11"/>
  <c r="BU286" i="11"/>
  <c r="BT286" i="11"/>
  <c r="BP286" i="11"/>
  <c r="BO286" i="11"/>
  <c r="BK286" i="11"/>
  <c r="BJ286" i="11"/>
  <c r="BF286" i="11"/>
  <c r="BE286" i="11"/>
  <c r="BA286" i="11"/>
  <c r="AZ286" i="11"/>
  <c r="AV286" i="11"/>
  <c r="AU286" i="11"/>
  <c r="AB286" i="11"/>
  <c r="DS285" i="11"/>
  <c r="DR285" i="11"/>
  <c r="DN285" i="11"/>
  <c r="DM285" i="11"/>
  <c r="DI285" i="11"/>
  <c r="DH285" i="11"/>
  <c r="DD285" i="11"/>
  <c r="DC285" i="11"/>
  <c r="CY285" i="11"/>
  <c r="CX285" i="11"/>
  <c r="CT285" i="11"/>
  <c r="CS285" i="11"/>
  <c r="CO285" i="11"/>
  <c r="CN285" i="11"/>
  <c r="CJ285" i="11"/>
  <c r="CI285" i="11"/>
  <c r="CE285" i="11"/>
  <c r="CD285" i="11"/>
  <c r="BZ285" i="11"/>
  <c r="BY285" i="11"/>
  <c r="BU285" i="11"/>
  <c r="BT285" i="11"/>
  <c r="BP285" i="11"/>
  <c r="BO285" i="11"/>
  <c r="BK285" i="11"/>
  <c r="BJ285" i="11"/>
  <c r="BF285" i="11"/>
  <c r="BE285" i="11"/>
  <c r="BA285" i="11"/>
  <c r="AZ285" i="11"/>
  <c r="AV285" i="11"/>
  <c r="AU285" i="11"/>
  <c r="AB285" i="11"/>
  <c r="DS281" i="11"/>
  <c r="DR281" i="11"/>
  <c r="DN281" i="11"/>
  <c r="DM281" i="11"/>
  <c r="DI281" i="11"/>
  <c r="DH281" i="11"/>
  <c r="DD281" i="11"/>
  <c r="DC281" i="11"/>
  <c r="CY281" i="11"/>
  <c r="CX281" i="11"/>
  <c r="CT281" i="11"/>
  <c r="CS281" i="11"/>
  <c r="CO281" i="11"/>
  <c r="CN281" i="11"/>
  <c r="CJ281" i="11"/>
  <c r="CI281" i="11"/>
  <c r="CE281" i="11"/>
  <c r="CD281" i="11"/>
  <c r="BZ281" i="11"/>
  <c r="BY281" i="11"/>
  <c r="BU281" i="11"/>
  <c r="BT281" i="11"/>
  <c r="BP281" i="11"/>
  <c r="BO281" i="11"/>
  <c r="BK281" i="11"/>
  <c r="BJ281" i="11"/>
  <c r="BF281" i="11"/>
  <c r="BE281" i="11"/>
  <c r="BA281" i="11"/>
  <c r="AZ281" i="11"/>
  <c r="AV281" i="11"/>
  <c r="AU281" i="11"/>
  <c r="AB281" i="11"/>
  <c r="AJ280" i="11"/>
  <c r="DS273" i="11"/>
  <c r="DR273" i="11"/>
  <c r="DN273" i="11"/>
  <c r="DM273" i="11"/>
  <c r="DI273" i="11"/>
  <c r="DH273" i="11"/>
  <c r="DD273" i="11"/>
  <c r="DC273" i="11"/>
  <c r="CY273" i="11"/>
  <c r="CX273" i="11"/>
  <c r="CT273" i="11"/>
  <c r="CS273" i="11"/>
  <c r="CO273" i="11"/>
  <c r="CN273" i="11"/>
  <c r="CJ273" i="11"/>
  <c r="CI273" i="11"/>
  <c r="CE273" i="11"/>
  <c r="CD273" i="11"/>
  <c r="BZ273" i="11"/>
  <c r="BY273" i="11"/>
  <c r="BU273" i="11"/>
  <c r="BT273" i="11"/>
  <c r="BP273" i="11"/>
  <c r="BO273" i="11"/>
  <c r="BK273" i="11"/>
  <c r="BJ273" i="11"/>
  <c r="BF273" i="11"/>
  <c r="BE273" i="11"/>
  <c r="BA273" i="11"/>
  <c r="AZ273" i="11"/>
  <c r="AV273" i="11"/>
  <c r="AU273" i="11"/>
  <c r="AB273" i="11"/>
  <c r="DS272" i="11"/>
  <c r="DR272" i="11"/>
  <c r="DN272" i="11"/>
  <c r="DM272" i="11"/>
  <c r="DI272" i="11"/>
  <c r="DH272" i="11"/>
  <c r="DD272" i="11"/>
  <c r="DC272" i="11"/>
  <c r="CY272" i="11"/>
  <c r="CX272" i="11"/>
  <c r="CT272" i="11"/>
  <c r="CS272" i="11"/>
  <c r="CO272" i="11"/>
  <c r="CN272" i="11"/>
  <c r="CJ272" i="11"/>
  <c r="CI272" i="11"/>
  <c r="CE272" i="11"/>
  <c r="CD272" i="11"/>
  <c r="BZ272" i="11"/>
  <c r="BY272" i="11"/>
  <c r="BU272" i="11"/>
  <c r="BT272" i="11"/>
  <c r="BP272" i="11"/>
  <c r="BO272" i="11"/>
  <c r="BK272" i="11"/>
  <c r="BJ272" i="11"/>
  <c r="BF272" i="11"/>
  <c r="BE272" i="11"/>
  <c r="BA272" i="11"/>
  <c r="AZ272" i="11"/>
  <c r="AV272" i="11"/>
  <c r="AU272" i="11"/>
  <c r="AB272" i="11"/>
  <c r="DS271" i="11"/>
  <c r="DR271" i="11"/>
  <c r="DN271" i="11"/>
  <c r="DM271" i="11"/>
  <c r="DI271" i="11"/>
  <c r="DH271" i="11"/>
  <c r="DD271" i="11"/>
  <c r="DC271" i="11"/>
  <c r="CY271" i="11"/>
  <c r="CX271" i="11"/>
  <c r="CT271" i="11"/>
  <c r="CS271" i="11"/>
  <c r="CO271" i="11"/>
  <c r="CN271" i="11"/>
  <c r="CJ271" i="11"/>
  <c r="CI271" i="11"/>
  <c r="CE271" i="11"/>
  <c r="CD271" i="11"/>
  <c r="BZ271" i="11"/>
  <c r="BY271" i="11"/>
  <c r="BU271" i="11"/>
  <c r="BT271" i="11"/>
  <c r="BP271" i="11"/>
  <c r="BO271" i="11"/>
  <c r="BK271" i="11"/>
  <c r="BJ271" i="11"/>
  <c r="BF271" i="11"/>
  <c r="BE271" i="11"/>
  <c r="BA271" i="11"/>
  <c r="AZ271" i="11"/>
  <c r="AV271" i="11"/>
  <c r="AU271" i="11"/>
  <c r="AB271" i="11"/>
  <c r="DS270" i="11"/>
  <c r="DR270" i="11"/>
  <c r="DN270" i="11"/>
  <c r="DM270" i="11"/>
  <c r="DI270" i="11"/>
  <c r="DH270" i="11"/>
  <c r="DD270" i="11"/>
  <c r="DC270" i="11"/>
  <c r="CY270" i="11"/>
  <c r="CX270" i="11"/>
  <c r="CT270" i="11"/>
  <c r="CS270" i="11"/>
  <c r="CO270" i="11"/>
  <c r="CN270" i="11"/>
  <c r="CJ270" i="11"/>
  <c r="CI270" i="11"/>
  <c r="CE270" i="11"/>
  <c r="CD270" i="11"/>
  <c r="BZ270" i="11"/>
  <c r="BY270" i="11"/>
  <c r="BU270" i="11"/>
  <c r="BT270" i="11"/>
  <c r="BP270" i="11"/>
  <c r="BO270" i="11"/>
  <c r="BK270" i="11"/>
  <c r="BJ270" i="11"/>
  <c r="BF270" i="11"/>
  <c r="BE270" i="11"/>
  <c r="BA270" i="11"/>
  <c r="AZ270" i="11"/>
  <c r="AV270" i="11"/>
  <c r="AU270" i="11"/>
  <c r="AB270" i="11"/>
  <c r="DS269" i="11"/>
  <c r="DR269" i="11"/>
  <c r="DN269" i="11"/>
  <c r="DM269" i="11"/>
  <c r="DI269" i="11"/>
  <c r="DH269" i="11"/>
  <c r="DD269" i="11"/>
  <c r="DC269" i="11"/>
  <c r="CY269" i="11"/>
  <c r="CX269" i="11"/>
  <c r="CT269" i="11"/>
  <c r="CS269" i="11"/>
  <c r="CO269" i="11"/>
  <c r="CN269" i="11"/>
  <c r="CJ269" i="11"/>
  <c r="CI269" i="11"/>
  <c r="CE269" i="11"/>
  <c r="CD269" i="11"/>
  <c r="BZ269" i="11"/>
  <c r="BY269" i="11"/>
  <c r="BU269" i="11"/>
  <c r="BT269" i="11"/>
  <c r="BP269" i="11"/>
  <c r="BO269" i="11"/>
  <c r="BK269" i="11"/>
  <c r="BJ269" i="11"/>
  <c r="BF269" i="11"/>
  <c r="BE269" i="11"/>
  <c r="BA269" i="11"/>
  <c r="AZ269" i="11"/>
  <c r="AV269" i="11"/>
  <c r="AU269" i="11"/>
  <c r="AB269" i="11"/>
  <c r="DS268" i="11"/>
  <c r="DR268" i="11"/>
  <c r="DN268" i="11"/>
  <c r="DM268" i="11"/>
  <c r="DI268" i="11"/>
  <c r="DH268" i="11"/>
  <c r="DD268" i="11"/>
  <c r="DC268" i="11"/>
  <c r="CY268" i="11"/>
  <c r="CX268" i="11"/>
  <c r="CT268" i="11"/>
  <c r="CS268" i="11"/>
  <c r="CO268" i="11"/>
  <c r="CN268" i="11"/>
  <c r="CJ268" i="11"/>
  <c r="CI268" i="11"/>
  <c r="CE268" i="11"/>
  <c r="CD268" i="11"/>
  <c r="BZ268" i="11"/>
  <c r="BY268" i="11"/>
  <c r="BU268" i="11"/>
  <c r="BT268" i="11"/>
  <c r="BP268" i="11"/>
  <c r="BO268" i="11"/>
  <c r="BK268" i="11"/>
  <c r="BJ268" i="11"/>
  <c r="BF268" i="11"/>
  <c r="BE268" i="11"/>
  <c r="BA268" i="11"/>
  <c r="AZ268" i="11"/>
  <c r="AV268" i="11"/>
  <c r="AU268" i="11"/>
  <c r="AB268" i="11"/>
  <c r="DS264" i="11"/>
  <c r="DR264" i="11"/>
  <c r="DN264" i="11"/>
  <c r="DM264" i="11"/>
  <c r="DI264" i="11"/>
  <c r="DH264" i="11"/>
  <c r="DD264" i="11"/>
  <c r="DC264" i="11"/>
  <c r="CY264" i="11"/>
  <c r="CX264" i="11"/>
  <c r="CT264" i="11"/>
  <c r="CS264" i="11"/>
  <c r="CO264" i="11"/>
  <c r="CN264" i="11"/>
  <c r="CJ264" i="11"/>
  <c r="CI264" i="11"/>
  <c r="CE264" i="11"/>
  <c r="CD264" i="11"/>
  <c r="BZ264" i="11"/>
  <c r="BY264" i="11"/>
  <c r="BU264" i="11"/>
  <c r="BT264" i="11"/>
  <c r="BP264" i="11"/>
  <c r="BO264" i="11"/>
  <c r="BK264" i="11"/>
  <c r="BJ264" i="11"/>
  <c r="BF264" i="11"/>
  <c r="BE264" i="11"/>
  <c r="BA264" i="11"/>
  <c r="AZ264" i="11"/>
  <c r="AV264" i="11"/>
  <c r="AU264" i="11"/>
  <c r="AB264" i="11"/>
  <c r="AJ263" i="11"/>
  <c r="DS256" i="11"/>
  <c r="DR256" i="11"/>
  <c r="DN256" i="11"/>
  <c r="DM256" i="11"/>
  <c r="DI256" i="11"/>
  <c r="DH256" i="11"/>
  <c r="DD256" i="11"/>
  <c r="DC256" i="11"/>
  <c r="CY256" i="11"/>
  <c r="CX256" i="11"/>
  <c r="CT256" i="11"/>
  <c r="CS256" i="11"/>
  <c r="CO256" i="11"/>
  <c r="CN256" i="11"/>
  <c r="CJ256" i="11"/>
  <c r="CI256" i="11"/>
  <c r="CE256" i="11"/>
  <c r="CD256" i="11"/>
  <c r="BZ256" i="11"/>
  <c r="BY256" i="11"/>
  <c r="BU256" i="11"/>
  <c r="BT256" i="11"/>
  <c r="BP256" i="11"/>
  <c r="BO256" i="11"/>
  <c r="BK256" i="11"/>
  <c r="BJ256" i="11"/>
  <c r="BF256" i="11"/>
  <c r="BE256" i="11"/>
  <c r="BA256" i="11"/>
  <c r="AZ256" i="11"/>
  <c r="AV256" i="11"/>
  <c r="AU256" i="11"/>
  <c r="AB256" i="11"/>
  <c r="DS255" i="11"/>
  <c r="DR255" i="11"/>
  <c r="DN255" i="11"/>
  <c r="DM255" i="11"/>
  <c r="DI255" i="11"/>
  <c r="DH255" i="11"/>
  <c r="DD255" i="11"/>
  <c r="DC255" i="11"/>
  <c r="CY255" i="11"/>
  <c r="CX255" i="11"/>
  <c r="CT255" i="11"/>
  <c r="CS255" i="11"/>
  <c r="CO255" i="11"/>
  <c r="CN255" i="11"/>
  <c r="CJ255" i="11"/>
  <c r="CI255" i="11"/>
  <c r="CE255" i="11"/>
  <c r="CD255" i="11"/>
  <c r="BZ255" i="11"/>
  <c r="BY255" i="11"/>
  <c r="BU255" i="11"/>
  <c r="BT255" i="11"/>
  <c r="BP255" i="11"/>
  <c r="BO255" i="11"/>
  <c r="BK255" i="11"/>
  <c r="BJ255" i="11"/>
  <c r="BF255" i="11"/>
  <c r="BE255" i="11"/>
  <c r="BA255" i="11"/>
  <c r="AZ255" i="11"/>
  <c r="AV255" i="11"/>
  <c r="AU255" i="11"/>
  <c r="AB255" i="11"/>
  <c r="DS254" i="11"/>
  <c r="DR254" i="11"/>
  <c r="DN254" i="11"/>
  <c r="DM254" i="11"/>
  <c r="DI254" i="11"/>
  <c r="DH254" i="11"/>
  <c r="DD254" i="11"/>
  <c r="DC254" i="11"/>
  <c r="CY254" i="11"/>
  <c r="CX254" i="11"/>
  <c r="CT254" i="11"/>
  <c r="CS254" i="11"/>
  <c r="CO254" i="11"/>
  <c r="CN254" i="11"/>
  <c r="CJ254" i="11"/>
  <c r="CI254" i="11"/>
  <c r="CE254" i="11"/>
  <c r="CD254" i="11"/>
  <c r="BZ254" i="11"/>
  <c r="BY254" i="11"/>
  <c r="BU254" i="11"/>
  <c r="BT254" i="11"/>
  <c r="BP254" i="11"/>
  <c r="BO254" i="11"/>
  <c r="BK254" i="11"/>
  <c r="BJ254" i="11"/>
  <c r="BF254" i="11"/>
  <c r="BE254" i="11"/>
  <c r="BA254" i="11"/>
  <c r="AZ254" i="11"/>
  <c r="AV254" i="11"/>
  <c r="AU254" i="11"/>
  <c r="AB254" i="11"/>
  <c r="DS253" i="11"/>
  <c r="DR253" i="11"/>
  <c r="DN253" i="11"/>
  <c r="DM253" i="11"/>
  <c r="DI253" i="11"/>
  <c r="DH253" i="11"/>
  <c r="DD253" i="11"/>
  <c r="DC253" i="11"/>
  <c r="CY253" i="11"/>
  <c r="CX253" i="11"/>
  <c r="CT253" i="11"/>
  <c r="CS253" i="11"/>
  <c r="CO253" i="11"/>
  <c r="CN253" i="11"/>
  <c r="CJ253" i="11"/>
  <c r="CI253" i="11"/>
  <c r="CE253" i="11"/>
  <c r="CD253" i="11"/>
  <c r="BZ253" i="11"/>
  <c r="BY253" i="11"/>
  <c r="BU253" i="11"/>
  <c r="BT253" i="11"/>
  <c r="BP253" i="11"/>
  <c r="BO253" i="11"/>
  <c r="BK253" i="11"/>
  <c r="BJ253" i="11"/>
  <c r="BF253" i="11"/>
  <c r="BE253" i="11"/>
  <c r="BA253" i="11"/>
  <c r="AZ253" i="11"/>
  <c r="AV253" i="11"/>
  <c r="AU253" i="11"/>
  <c r="AB253" i="11"/>
  <c r="DS252" i="11"/>
  <c r="DR252" i="11"/>
  <c r="DN252" i="11"/>
  <c r="DM252" i="11"/>
  <c r="DI252" i="11"/>
  <c r="DH252" i="11"/>
  <c r="DD252" i="11"/>
  <c r="DC252" i="11"/>
  <c r="CY252" i="11"/>
  <c r="CX252" i="11"/>
  <c r="CT252" i="11"/>
  <c r="CS252" i="11"/>
  <c r="CO252" i="11"/>
  <c r="CN252" i="11"/>
  <c r="CJ252" i="11"/>
  <c r="CI252" i="11"/>
  <c r="CE252" i="11"/>
  <c r="CD252" i="11"/>
  <c r="BZ252" i="11"/>
  <c r="BY252" i="11"/>
  <c r="BU252" i="11"/>
  <c r="BT252" i="11"/>
  <c r="BP252" i="11"/>
  <c r="BO252" i="11"/>
  <c r="BK252" i="11"/>
  <c r="BJ252" i="11"/>
  <c r="BF252" i="11"/>
  <c r="BE252" i="11"/>
  <c r="BA252" i="11"/>
  <c r="AZ252" i="11"/>
  <c r="AV252" i="11"/>
  <c r="AU252" i="11"/>
  <c r="AB252" i="11"/>
  <c r="DS251" i="11"/>
  <c r="DR251" i="11"/>
  <c r="DN251" i="11"/>
  <c r="DM251" i="11"/>
  <c r="DI251" i="11"/>
  <c r="DH251" i="11"/>
  <c r="DD251" i="11"/>
  <c r="DC251" i="11"/>
  <c r="CY251" i="11"/>
  <c r="CX251" i="11"/>
  <c r="CT251" i="11"/>
  <c r="CS251" i="11"/>
  <c r="CO251" i="11"/>
  <c r="CN251" i="11"/>
  <c r="CJ251" i="11"/>
  <c r="CI251" i="11"/>
  <c r="CE251" i="11"/>
  <c r="CD251" i="11"/>
  <c r="BZ251" i="11"/>
  <c r="BY251" i="11"/>
  <c r="BU251" i="11"/>
  <c r="BT251" i="11"/>
  <c r="BP251" i="11"/>
  <c r="BO251" i="11"/>
  <c r="BK251" i="11"/>
  <c r="BJ251" i="11"/>
  <c r="BF251" i="11"/>
  <c r="BE251" i="11"/>
  <c r="BA251" i="11"/>
  <c r="AZ251" i="11"/>
  <c r="AV251" i="11"/>
  <c r="AU251" i="11"/>
  <c r="AB251" i="11"/>
  <c r="DS247" i="11"/>
  <c r="DR247" i="11"/>
  <c r="DN247" i="11"/>
  <c r="DM247" i="11"/>
  <c r="DI247" i="11"/>
  <c r="DH247" i="11"/>
  <c r="DD247" i="11"/>
  <c r="DC247" i="11"/>
  <c r="CY247" i="11"/>
  <c r="CX247" i="11"/>
  <c r="CT247" i="11"/>
  <c r="CS247" i="11"/>
  <c r="CO247" i="11"/>
  <c r="CN247" i="11"/>
  <c r="CJ247" i="11"/>
  <c r="CI247" i="11"/>
  <c r="CE247" i="11"/>
  <c r="CD247" i="11"/>
  <c r="BZ247" i="11"/>
  <c r="BY247" i="11"/>
  <c r="BU247" i="11"/>
  <c r="BT247" i="11"/>
  <c r="BP247" i="11"/>
  <c r="BO247" i="11"/>
  <c r="BK247" i="11"/>
  <c r="BJ247" i="11"/>
  <c r="BF247" i="11"/>
  <c r="BE247" i="11"/>
  <c r="BA247" i="11"/>
  <c r="AZ247" i="11"/>
  <c r="AV247" i="11"/>
  <c r="AU247" i="11"/>
  <c r="AB247" i="11"/>
  <c r="AJ246" i="11"/>
  <c r="DS239" i="11"/>
  <c r="DR239" i="11"/>
  <c r="DN239" i="11"/>
  <c r="DM239" i="11"/>
  <c r="DI239" i="11"/>
  <c r="DH239" i="11"/>
  <c r="DD239" i="11"/>
  <c r="DC239" i="11"/>
  <c r="CY239" i="11"/>
  <c r="CX239" i="11"/>
  <c r="CT239" i="11"/>
  <c r="CS239" i="11"/>
  <c r="CO239" i="11"/>
  <c r="CN239" i="11"/>
  <c r="CJ239" i="11"/>
  <c r="CI239" i="11"/>
  <c r="CE239" i="11"/>
  <c r="CD239" i="11"/>
  <c r="BZ239" i="11"/>
  <c r="BY239" i="11"/>
  <c r="BU239" i="11"/>
  <c r="BT239" i="11"/>
  <c r="BP239" i="11"/>
  <c r="BO239" i="11"/>
  <c r="BK239" i="11"/>
  <c r="BJ239" i="11"/>
  <c r="BF239" i="11"/>
  <c r="BE239" i="11"/>
  <c r="BA239" i="11"/>
  <c r="AZ239" i="11"/>
  <c r="AV239" i="11"/>
  <c r="AU239" i="11"/>
  <c r="AB239" i="11"/>
  <c r="DS238" i="11"/>
  <c r="DR238" i="11"/>
  <c r="DN238" i="11"/>
  <c r="DM238" i="11"/>
  <c r="DI238" i="11"/>
  <c r="DH238" i="11"/>
  <c r="DD238" i="11"/>
  <c r="DC238" i="11"/>
  <c r="CY238" i="11"/>
  <c r="CX238" i="11"/>
  <c r="CT238" i="11"/>
  <c r="CS238" i="11"/>
  <c r="CO238" i="11"/>
  <c r="CN238" i="11"/>
  <c r="CJ238" i="11"/>
  <c r="CI238" i="11"/>
  <c r="CE238" i="11"/>
  <c r="CD238" i="11"/>
  <c r="BZ238" i="11"/>
  <c r="BY238" i="11"/>
  <c r="BU238" i="11"/>
  <c r="BT238" i="11"/>
  <c r="BP238" i="11"/>
  <c r="BO238" i="11"/>
  <c r="BK238" i="11"/>
  <c r="BJ238" i="11"/>
  <c r="BF238" i="11"/>
  <c r="BE238" i="11"/>
  <c r="BA238" i="11"/>
  <c r="AZ238" i="11"/>
  <c r="AV238" i="11"/>
  <c r="AU238" i="11"/>
  <c r="AB238" i="11"/>
  <c r="DS237" i="11"/>
  <c r="DR237" i="11"/>
  <c r="DN237" i="11"/>
  <c r="DM237" i="11"/>
  <c r="DI237" i="11"/>
  <c r="DH237" i="11"/>
  <c r="DD237" i="11"/>
  <c r="DC237" i="11"/>
  <c r="CY237" i="11"/>
  <c r="CX237" i="11"/>
  <c r="CT237" i="11"/>
  <c r="CS237" i="11"/>
  <c r="CO237" i="11"/>
  <c r="CN237" i="11"/>
  <c r="CJ237" i="11"/>
  <c r="CI237" i="11"/>
  <c r="CE237" i="11"/>
  <c r="CD237" i="11"/>
  <c r="BZ237" i="11"/>
  <c r="BY237" i="11"/>
  <c r="BU237" i="11"/>
  <c r="BT237" i="11"/>
  <c r="BP237" i="11"/>
  <c r="BO237" i="11"/>
  <c r="BK237" i="11"/>
  <c r="BJ237" i="11"/>
  <c r="BF237" i="11"/>
  <c r="BE237" i="11"/>
  <c r="BA237" i="11"/>
  <c r="AZ237" i="11"/>
  <c r="AV237" i="11"/>
  <c r="AU237" i="11"/>
  <c r="AB237" i="11"/>
  <c r="DS236" i="11"/>
  <c r="DR236" i="11"/>
  <c r="DN236" i="11"/>
  <c r="DM236" i="11"/>
  <c r="DI236" i="11"/>
  <c r="DH236" i="11"/>
  <c r="DD236" i="11"/>
  <c r="DC236" i="11"/>
  <c r="CY236" i="11"/>
  <c r="CX236" i="11"/>
  <c r="CT236" i="11"/>
  <c r="CS236" i="11"/>
  <c r="CO236" i="11"/>
  <c r="CN236" i="11"/>
  <c r="CJ236" i="11"/>
  <c r="CI236" i="11"/>
  <c r="CE236" i="11"/>
  <c r="CD236" i="11"/>
  <c r="BZ236" i="11"/>
  <c r="BY236" i="11"/>
  <c r="BU236" i="11"/>
  <c r="BT236" i="11"/>
  <c r="BP236" i="11"/>
  <c r="BO236" i="11"/>
  <c r="BK236" i="11"/>
  <c r="BJ236" i="11"/>
  <c r="BF236" i="11"/>
  <c r="BE236" i="11"/>
  <c r="BA236" i="11"/>
  <c r="AZ236" i="11"/>
  <c r="AV236" i="11"/>
  <c r="AU236" i="11"/>
  <c r="AB236" i="11"/>
  <c r="DS235" i="11"/>
  <c r="DR235" i="11"/>
  <c r="DN235" i="11"/>
  <c r="DM235" i="11"/>
  <c r="DI235" i="11"/>
  <c r="DH235" i="11"/>
  <c r="DD235" i="11"/>
  <c r="DC235" i="11"/>
  <c r="CY235" i="11"/>
  <c r="CX235" i="11"/>
  <c r="CT235" i="11"/>
  <c r="CS235" i="11"/>
  <c r="CO235" i="11"/>
  <c r="CN235" i="11"/>
  <c r="CJ235" i="11"/>
  <c r="CI235" i="11"/>
  <c r="CE235" i="11"/>
  <c r="CD235" i="11"/>
  <c r="BZ235" i="11"/>
  <c r="BY235" i="11"/>
  <c r="BU235" i="11"/>
  <c r="BT235" i="11"/>
  <c r="BP235" i="11"/>
  <c r="BO235" i="11"/>
  <c r="BK235" i="11"/>
  <c r="BJ235" i="11"/>
  <c r="BF235" i="11"/>
  <c r="BE235" i="11"/>
  <c r="BA235" i="11"/>
  <c r="AZ235" i="11"/>
  <c r="AV235" i="11"/>
  <c r="AU235" i="11"/>
  <c r="AB235" i="11"/>
  <c r="DS234" i="11"/>
  <c r="DR234" i="11"/>
  <c r="DN234" i="11"/>
  <c r="DM234" i="11"/>
  <c r="DI234" i="11"/>
  <c r="DH234" i="11"/>
  <c r="DD234" i="11"/>
  <c r="DC234" i="11"/>
  <c r="CY234" i="11"/>
  <c r="CX234" i="11"/>
  <c r="CT234" i="11"/>
  <c r="CS234" i="11"/>
  <c r="CO234" i="11"/>
  <c r="CN234" i="11"/>
  <c r="CJ234" i="11"/>
  <c r="CI234" i="11"/>
  <c r="CE234" i="11"/>
  <c r="CD234" i="11"/>
  <c r="BZ234" i="11"/>
  <c r="BY234" i="11"/>
  <c r="BU234" i="11"/>
  <c r="BT234" i="11"/>
  <c r="BP234" i="11"/>
  <c r="BO234" i="11"/>
  <c r="BK234" i="11"/>
  <c r="BJ234" i="11"/>
  <c r="BF234" i="11"/>
  <c r="BE234" i="11"/>
  <c r="BA234" i="11"/>
  <c r="AZ234" i="11"/>
  <c r="AV234" i="11"/>
  <c r="AU234" i="11"/>
  <c r="AB234" i="11"/>
  <c r="DS230" i="11"/>
  <c r="DR230" i="11"/>
  <c r="DN230" i="11"/>
  <c r="DM230" i="11"/>
  <c r="DI230" i="11"/>
  <c r="DH230" i="11"/>
  <c r="DD230" i="11"/>
  <c r="DC230" i="11"/>
  <c r="CY230" i="11"/>
  <c r="CX230" i="11"/>
  <c r="CT230" i="11"/>
  <c r="CS230" i="11"/>
  <c r="CO230" i="11"/>
  <c r="CN230" i="11"/>
  <c r="CJ230" i="11"/>
  <c r="CI230" i="11"/>
  <c r="CE230" i="11"/>
  <c r="CD230" i="11"/>
  <c r="BZ230" i="11"/>
  <c r="BY230" i="11"/>
  <c r="BU230" i="11"/>
  <c r="BT230" i="11"/>
  <c r="BP230" i="11"/>
  <c r="BO230" i="11"/>
  <c r="BK230" i="11"/>
  <c r="BJ230" i="11"/>
  <c r="BF230" i="11"/>
  <c r="BE230" i="11"/>
  <c r="BA230" i="11"/>
  <c r="AZ230" i="11"/>
  <c r="AV230" i="11"/>
  <c r="AU230" i="11"/>
  <c r="AB230" i="11"/>
  <c r="AJ229" i="11"/>
  <c r="DS222" i="11"/>
  <c r="DR222" i="11"/>
  <c r="DN222" i="11"/>
  <c r="DM222" i="11"/>
  <c r="DI222" i="11"/>
  <c r="DH222" i="11"/>
  <c r="DD222" i="11"/>
  <c r="DC222" i="11"/>
  <c r="CY222" i="11"/>
  <c r="CX222" i="11"/>
  <c r="CT222" i="11"/>
  <c r="CS222" i="11"/>
  <c r="CO222" i="11"/>
  <c r="CN222" i="11"/>
  <c r="CJ222" i="11"/>
  <c r="CI222" i="11"/>
  <c r="CE222" i="11"/>
  <c r="CD222" i="11"/>
  <c r="BZ222" i="11"/>
  <c r="BY222" i="11"/>
  <c r="BU222" i="11"/>
  <c r="BT222" i="11"/>
  <c r="BP222" i="11"/>
  <c r="BO222" i="11"/>
  <c r="BK222" i="11"/>
  <c r="BJ222" i="11"/>
  <c r="BF222" i="11"/>
  <c r="BE222" i="11"/>
  <c r="BA222" i="11"/>
  <c r="AZ222" i="11"/>
  <c r="AV222" i="11"/>
  <c r="AU222" i="11"/>
  <c r="AB222" i="11"/>
  <c r="DS221" i="11"/>
  <c r="DR221" i="11"/>
  <c r="DN221" i="11"/>
  <c r="DM221" i="11"/>
  <c r="DI221" i="11"/>
  <c r="DH221" i="11"/>
  <c r="DD221" i="11"/>
  <c r="DC221" i="11"/>
  <c r="CY221" i="11"/>
  <c r="CX221" i="11"/>
  <c r="CT221" i="11"/>
  <c r="CS221" i="11"/>
  <c r="CO221" i="11"/>
  <c r="CN221" i="11"/>
  <c r="CJ221" i="11"/>
  <c r="CI221" i="11"/>
  <c r="CE221" i="11"/>
  <c r="CD221" i="11"/>
  <c r="BZ221" i="11"/>
  <c r="BY221" i="11"/>
  <c r="BU221" i="11"/>
  <c r="BT221" i="11"/>
  <c r="BP221" i="11"/>
  <c r="BO221" i="11"/>
  <c r="BK221" i="11"/>
  <c r="BJ221" i="11"/>
  <c r="BF221" i="11"/>
  <c r="BE221" i="11"/>
  <c r="BA221" i="11"/>
  <c r="AZ221" i="11"/>
  <c r="AV221" i="11"/>
  <c r="AU221" i="11"/>
  <c r="AB221" i="11"/>
  <c r="DS220" i="11"/>
  <c r="DR220" i="11"/>
  <c r="DN220" i="11"/>
  <c r="DM220" i="11"/>
  <c r="DI220" i="11"/>
  <c r="DH220" i="11"/>
  <c r="DD220" i="11"/>
  <c r="DC220" i="11"/>
  <c r="CY220" i="11"/>
  <c r="CX220" i="11"/>
  <c r="CT220" i="11"/>
  <c r="CS220" i="11"/>
  <c r="CO220" i="11"/>
  <c r="CN220" i="11"/>
  <c r="CJ220" i="11"/>
  <c r="CI220" i="11"/>
  <c r="CE220" i="11"/>
  <c r="CD220" i="11"/>
  <c r="BZ220" i="11"/>
  <c r="BY220" i="11"/>
  <c r="BU220" i="11"/>
  <c r="BT220" i="11"/>
  <c r="BP220" i="11"/>
  <c r="BO220" i="11"/>
  <c r="BK220" i="11"/>
  <c r="BJ220" i="11"/>
  <c r="BF220" i="11"/>
  <c r="BE220" i="11"/>
  <c r="BA220" i="11"/>
  <c r="AZ220" i="11"/>
  <c r="AV220" i="11"/>
  <c r="AU220" i="11"/>
  <c r="AB220" i="11"/>
  <c r="DS219" i="11"/>
  <c r="DR219" i="11"/>
  <c r="DN219" i="11"/>
  <c r="DM219" i="11"/>
  <c r="DI219" i="11"/>
  <c r="DH219" i="11"/>
  <c r="DD219" i="11"/>
  <c r="DC219" i="11"/>
  <c r="CY219" i="11"/>
  <c r="CX219" i="11"/>
  <c r="CT219" i="11"/>
  <c r="CS219" i="11"/>
  <c r="CO219" i="11"/>
  <c r="CN219" i="11"/>
  <c r="CJ219" i="11"/>
  <c r="CI219" i="11"/>
  <c r="CE219" i="11"/>
  <c r="CD219" i="11"/>
  <c r="BZ219" i="11"/>
  <c r="BY219" i="11"/>
  <c r="BU219" i="11"/>
  <c r="BT219" i="11"/>
  <c r="BP219" i="11"/>
  <c r="BO219" i="11"/>
  <c r="BK219" i="11"/>
  <c r="BJ219" i="11"/>
  <c r="BF219" i="11"/>
  <c r="BE219" i="11"/>
  <c r="BA219" i="11"/>
  <c r="AZ219" i="11"/>
  <c r="AV219" i="11"/>
  <c r="AU219" i="11"/>
  <c r="AB219" i="11"/>
  <c r="DS218" i="11"/>
  <c r="DR218" i="11"/>
  <c r="DN218" i="11"/>
  <c r="DM218" i="11"/>
  <c r="DI218" i="11"/>
  <c r="DH218" i="11"/>
  <c r="DD218" i="11"/>
  <c r="DC218" i="11"/>
  <c r="CY218" i="11"/>
  <c r="CX218" i="11"/>
  <c r="CT218" i="11"/>
  <c r="CS218" i="11"/>
  <c r="CO218" i="11"/>
  <c r="CN218" i="11"/>
  <c r="CJ218" i="11"/>
  <c r="CI218" i="11"/>
  <c r="CE218" i="11"/>
  <c r="CD218" i="11"/>
  <c r="BZ218" i="11"/>
  <c r="BY218" i="11"/>
  <c r="BU218" i="11"/>
  <c r="BT218" i="11"/>
  <c r="BP218" i="11"/>
  <c r="BO218" i="11"/>
  <c r="BK218" i="11"/>
  <c r="BJ218" i="11"/>
  <c r="BF218" i="11"/>
  <c r="BE218" i="11"/>
  <c r="BA218" i="11"/>
  <c r="AZ218" i="11"/>
  <c r="AV218" i="11"/>
  <c r="AU218" i="11"/>
  <c r="AB218" i="11"/>
  <c r="DS217" i="11"/>
  <c r="DR217" i="11"/>
  <c r="DN217" i="11"/>
  <c r="DM217" i="11"/>
  <c r="DI217" i="11"/>
  <c r="DH217" i="11"/>
  <c r="DD217" i="11"/>
  <c r="DC217" i="11"/>
  <c r="CY217" i="11"/>
  <c r="CX217" i="11"/>
  <c r="CT217" i="11"/>
  <c r="CS217" i="11"/>
  <c r="CO217" i="11"/>
  <c r="CN217" i="11"/>
  <c r="CJ217" i="11"/>
  <c r="CI217" i="11"/>
  <c r="CE217" i="11"/>
  <c r="CD217" i="11"/>
  <c r="BZ217" i="11"/>
  <c r="BY217" i="11"/>
  <c r="BU217" i="11"/>
  <c r="BT217" i="11"/>
  <c r="BP217" i="11"/>
  <c r="BO217" i="11"/>
  <c r="BK217" i="11"/>
  <c r="BJ217" i="11"/>
  <c r="BF217" i="11"/>
  <c r="BE217" i="11"/>
  <c r="BA217" i="11"/>
  <c r="AZ217" i="11"/>
  <c r="AV217" i="11"/>
  <c r="AU217" i="11"/>
  <c r="AB217" i="11"/>
  <c r="DS213" i="11"/>
  <c r="DR213" i="11"/>
  <c r="DN213" i="11"/>
  <c r="DM213" i="11"/>
  <c r="DI213" i="11"/>
  <c r="DH213" i="11"/>
  <c r="DD213" i="11"/>
  <c r="DC213" i="11"/>
  <c r="CY213" i="11"/>
  <c r="CX213" i="11"/>
  <c r="CT213" i="11"/>
  <c r="CS213" i="11"/>
  <c r="CO213" i="11"/>
  <c r="CN213" i="11"/>
  <c r="CJ213" i="11"/>
  <c r="CI213" i="11"/>
  <c r="CE213" i="11"/>
  <c r="CD213" i="11"/>
  <c r="BZ213" i="11"/>
  <c r="BY213" i="11"/>
  <c r="BU213" i="11"/>
  <c r="BT213" i="11"/>
  <c r="BP213" i="11"/>
  <c r="BO213" i="11"/>
  <c r="BK213" i="11"/>
  <c r="BJ213" i="11"/>
  <c r="BF213" i="11"/>
  <c r="BE213" i="11"/>
  <c r="BA213" i="11"/>
  <c r="AZ213" i="11"/>
  <c r="AV213" i="11"/>
  <c r="AU213" i="11"/>
  <c r="AB213" i="11"/>
  <c r="AJ212" i="11"/>
  <c r="DS205" i="11"/>
  <c r="DR205" i="11"/>
  <c r="DN205" i="11"/>
  <c r="DM205" i="11"/>
  <c r="DI205" i="11"/>
  <c r="DH205" i="11"/>
  <c r="DD205" i="11"/>
  <c r="DC205" i="11"/>
  <c r="CY205" i="11"/>
  <c r="CX205" i="11"/>
  <c r="CT205" i="11"/>
  <c r="CS205" i="11"/>
  <c r="CO205" i="11"/>
  <c r="CN205" i="11"/>
  <c r="CJ205" i="11"/>
  <c r="CI205" i="11"/>
  <c r="CE205" i="11"/>
  <c r="CD205" i="11"/>
  <c r="BZ205" i="11"/>
  <c r="BY205" i="11"/>
  <c r="BU205" i="11"/>
  <c r="BT205" i="11"/>
  <c r="BP205" i="11"/>
  <c r="BO205" i="11"/>
  <c r="BK205" i="11"/>
  <c r="BJ205" i="11"/>
  <c r="BF205" i="11"/>
  <c r="BE205" i="11"/>
  <c r="BA205" i="11"/>
  <c r="AZ205" i="11"/>
  <c r="AV205" i="11"/>
  <c r="AU205" i="11"/>
  <c r="AB205" i="11"/>
  <c r="DS204" i="11"/>
  <c r="DR204" i="11"/>
  <c r="DN204" i="11"/>
  <c r="DM204" i="11"/>
  <c r="DI204" i="11"/>
  <c r="DH204" i="11"/>
  <c r="DD204" i="11"/>
  <c r="DC204" i="11"/>
  <c r="CY204" i="11"/>
  <c r="CX204" i="11"/>
  <c r="CT204" i="11"/>
  <c r="CS204" i="11"/>
  <c r="CO204" i="11"/>
  <c r="CN204" i="11"/>
  <c r="CJ204" i="11"/>
  <c r="CI204" i="11"/>
  <c r="CE204" i="11"/>
  <c r="CD204" i="11"/>
  <c r="BZ204" i="11"/>
  <c r="BY204" i="11"/>
  <c r="BU204" i="11"/>
  <c r="BT204" i="11"/>
  <c r="BP204" i="11"/>
  <c r="BO204" i="11"/>
  <c r="BK204" i="11"/>
  <c r="BJ204" i="11"/>
  <c r="BF204" i="11"/>
  <c r="BE204" i="11"/>
  <c r="BA204" i="11"/>
  <c r="AZ204" i="11"/>
  <c r="AV204" i="11"/>
  <c r="AU204" i="11"/>
  <c r="AB204" i="11"/>
  <c r="DS203" i="11"/>
  <c r="DR203" i="11"/>
  <c r="DN203" i="11"/>
  <c r="DM203" i="11"/>
  <c r="DI203" i="11"/>
  <c r="DH203" i="11"/>
  <c r="DD203" i="11"/>
  <c r="DC203" i="11"/>
  <c r="CY203" i="11"/>
  <c r="CX203" i="11"/>
  <c r="CT203" i="11"/>
  <c r="CS203" i="11"/>
  <c r="CO203" i="11"/>
  <c r="CN203" i="11"/>
  <c r="CJ203" i="11"/>
  <c r="CI203" i="11"/>
  <c r="CE203" i="11"/>
  <c r="CD203" i="11"/>
  <c r="BZ203" i="11"/>
  <c r="BY203" i="11"/>
  <c r="BU203" i="11"/>
  <c r="BT203" i="11"/>
  <c r="BP203" i="11"/>
  <c r="BO203" i="11"/>
  <c r="BK203" i="11"/>
  <c r="BJ203" i="11"/>
  <c r="BF203" i="11"/>
  <c r="BE203" i="11"/>
  <c r="BA203" i="11"/>
  <c r="AZ203" i="11"/>
  <c r="AV203" i="11"/>
  <c r="AU203" i="11"/>
  <c r="AB203" i="11"/>
  <c r="DS202" i="11"/>
  <c r="DR202" i="11"/>
  <c r="DN202" i="11"/>
  <c r="DM202" i="11"/>
  <c r="DI202" i="11"/>
  <c r="DH202" i="11"/>
  <c r="DD202" i="11"/>
  <c r="DC202" i="11"/>
  <c r="CY202" i="11"/>
  <c r="CX202" i="11"/>
  <c r="CT202" i="11"/>
  <c r="CS202" i="11"/>
  <c r="CO202" i="11"/>
  <c r="CN202" i="11"/>
  <c r="CJ202" i="11"/>
  <c r="CI202" i="11"/>
  <c r="CE202" i="11"/>
  <c r="CD202" i="11"/>
  <c r="BZ202" i="11"/>
  <c r="BY202" i="11"/>
  <c r="BU202" i="11"/>
  <c r="BT202" i="11"/>
  <c r="BP202" i="11"/>
  <c r="BO202" i="11"/>
  <c r="BK202" i="11"/>
  <c r="BJ202" i="11"/>
  <c r="BF202" i="11"/>
  <c r="BE202" i="11"/>
  <c r="BA202" i="11"/>
  <c r="AZ202" i="11"/>
  <c r="AV202" i="11"/>
  <c r="AU202" i="11"/>
  <c r="AB202" i="11"/>
  <c r="DS201" i="11"/>
  <c r="DR201" i="11"/>
  <c r="DN201" i="11"/>
  <c r="DM201" i="11"/>
  <c r="DI201" i="11"/>
  <c r="DH201" i="11"/>
  <c r="DD201" i="11"/>
  <c r="DC201" i="11"/>
  <c r="CY201" i="11"/>
  <c r="CX201" i="11"/>
  <c r="CT201" i="11"/>
  <c r="CS201" i="11"/>
  <c r="CO201" i="11"/>
  <c r="CN201" i="11"/>
  <c r="CJ201" i="11"/>
  <c r="CI201" i="11"/>
  <c r="CE201" i="11"/>
  <c r="CD201" i="11"/>
  <c r="BZ201" i="11"/>
  <c r="BY201" i="11"/>
  <c r="BU201" i="11"/>
  <c r="BT201" i="11"/>
  <c r="BP201" i="11"/>
  <c r="BO201" i="11"/>
  <c r="BK201" i="11"/>
  <c r="BJ201" i="11"/>
  <c r="BF201" i="11"/>
  <c r="BE201" i="11"/>
  <c r="BA201" i="11"/>
  <c r="AZ201" i="11"/>
  <c r="AV201" i="11"/>
  <c r="AU201" i="11"/>
  <c r="AB201" i="11"/>
  <c r="DS200" i="11"/>
  <c r="DR200" i="11"/>
  <c r="DN200" i="11"/>
  <c r="DM200" i="11"/>
  <c r="DI200" i="11"/>
  <c r="DH200" i="11"/>
  <c r="DD200" i="11"/>
  <c r="DC200" i="11"/>
  <c r="CY200" i="11"/>
  <c r="CX200" i="11"/>
  <c r="CT200" i="11"/>
  <c r="CS200" i="11"/>
  <c r="CO200" i="11"/>
  <c r="CN200" i="11"/>
  <c r="CJ200" i="11"/>
  <c r="CI200" i="11"/>
  <c r="CE200" i="11"/>
  <c r="CD200" i="11"/>
  <c r="BZ200" i="11"/>
  <c r="BY200" i="11"/>
  <c r="BU200" i="11"/>
  <c r="BT200" i="11"/>
  <c r="BP200" i="11"/>
  <c r="BO200" i="11"/>
  <c r="BK200" i="11"/>
  <c r="BJ200" i="11"/>
  <c r="BF200" i="11"/>
  <c r="BE200" i="11"/>
  <c r="BA200" i="11"/>
  <c r="AZ200" i="11"/>
  <c r="AV200" i="11"/>
  <c r="AU200" i="11"/>
  <c r="AB200" i="11"/>
  <c r="DS196" i="11"/>
  <c r="DR196" i="11"/>
  <c r="DN196" i="11"/>
  <c r="DM196" i="11"/>
  <c r="DI196" i="11"/>
  <c r="DH196" i="11"/>
  <c r="DD196" i="11"/>
  <c r="DC196" i="11"/>
  <c r="CY196" i="11"/>
  <c r="CX196" i="11"/>
  <c r="CT196" i="11"/>
  <c r="CS196" i="11"/>
  <c r="CO196" i="11"/>
  <c r="CN196" i="11"/>
  <c r="CJ196" i="11"/>
  <c r="CI196" i="11"/>
  <c r="CE196" i="11"/>
  <c r="CD196" i="11"/>
  <c r="BZ196" i="11"/>
  <c r="BY196" i="11"/>
  <c r="BU196" i="11"/>
  <c r="BT196" i="11"/>
  <c r="BP196" i="11"/>
  <c r="BO196" i="11"/>
  <c r="BK196" i="11"/>
  <c r="BJ196" i="11"/>
  <c r="BF196" i="11"/>
  <c r="BE196" i="11"/>
  <c r="BA196" i="11"/>
  <c r="AZ196" i="11"/>
  <c r="AV196" i="11"/>
  <c r="AU196" i="11"/>
  <c r="AB196" i="11"/>
  <c r="AJ195" i="11"/>
  <c r="DS188" i="11"/>
  <c r="DR188" i="11"/>
  <c r="DN188" i="11"/>
  <c r="DM188" i="11"/>
  <c r="DI188" i="11"/>
  <c r="DH188" i="11"/>
  <c r="DD188" i="11"/>
  <c r="DC188" i="11"/>
  <c r="CY188" i="11"/>
  <c r="CX188" i="11"/>
  <c r="CT188" i="11"/>
  <c r="CS188" i="11"/>
  <c r="CO188" i="11"/>
  <c r="CN188" i="11"/>
  <c r="CJ188" i="11"/>
  <c r="CI188" i="11"/>
  <c r="CE188" i="11"/>
  <c r="CD188" i="11"/>
  <c r="BZ188" i="11"/>
  <c r="BY188" i="11"/>
  <c r="BU188" i="11"/>
  <c r="BT188" i="11"/>
  <c r="BP188" i="11"/>
  <c r="BO188" i="11"/>
  <c r="BK188" i="11"/>
  <c r="BJ188" i="11"/>
  <c r="BF188" i="11"/>
  <c r="BE188" i="11"/>
  <c r="BA188" i="11"/>
  <c r="AZ188" i="11"/>
  <c r="AV188" i="11"/>
  <c r="AU188" i="11"/>
  <c r="AB188" i="11"/>
  <c r="DS187" i="11"/>
  <c r="DR187" i="11"/>
  <c r="DN187" i="11"/>
  <c r="DM187" i="11"/>
  <c r="DI187" i="11"/>
  <c r="DH187" i="11"/>
  <c r="DD187" i="11"/>
  <c r="DC187" i="11"/>
  <c r="CY187" i="11"/>
  <c r="CX187" i="11"/>
  <c r="CT187" i="11"/>
  <c r="CS187" i="11"/>
  <c r="CO187" i="11"/>
  <c r="CN187" i="11"/>
  <c r="CJ187" i="11"/>
  <c r="CI187" i="11"/>
  <c r="CE187" i="11"/>
  <c r="CD187" i="11"/>
  <c r="BZ187" i="11"/>
  <c r="BY187" i="11"/>
  <c r="BU187" i="11"/>
  <c r="BT187" i="11"/>
  <c r="BP187" i="11"/>
  <c r="BO187" i="11"/>
  <c r="BK187" i="11"/>
  <c r="BJ187" i="11"/>
  <c r="BF187" i="11"/>
  <c r="BE187" i="11"/>
  <c r="BA187" i="11"/>
  <c r="AZ187" i="11"/>
  <c r="AV187" i="11"/>
  <c r="AU187" i="11"/>
  <c r="AB187" i="11"/>
  <c r="DS186" i="11"/>
  <c r="DR186" i="11"/>
  <c r="DN186" i="11"/>
  <c r="DM186" i="11"/>
  <c r="DI186" i="11"/>
  <c r="DH186" i="11"/>
  <c r="DD186" i="11"/>
  <c r="DC186" i="11"/>
  <c r="CY186" i="11"/>
  <c r="CX186" i="11"/>
  <c r="CT186" i="11"/>
  <c r="CS186" i="11"/>
  <c r="CO186" i="11"/>
  <c r="CN186" i="11"/>
  <c r="CJ186" i="11"/>
  <c r="CI186" i="11"/>
  <c r="CE186" i="11"/>
  <c r="CD186" i="11"/>
  <c r="BZ186" i="11"/>
  <c r="BY186" i="11"/>
  <c r="BU186" i="11"/>
  <c r="BT186" i="11"/>
  <c r="BP186" i="11"/>
  <c r="BO186" i="11"/>
  <c r="BK186" i="11"/>
  <c r="BJ186" i="11"/>
  <c r="BF186" i="11"/>
  <c r="BE186" i="11"/>
  <c r="BA186" i="11"/>
  <c r="AZ186" i="11"/>
  <c r="AV186" i="11"/>
  <c r="AU186" i="11"/>
  <c r="AB186" i="11"/>
  <c r="DS185" i="11"/>
  <c r="DR185" i="11"/>
  <c r="DN185" i="11"/>
  <c r="DM185" i="11"/>
  <c r="DI185" i="11"/>
  <c r="DH185" i="11"/>
  <c r="DD185" i="11"/>
  <c r="DC185" i="11"/>
  <c r="CY185" i="11"/>
  <c r="CX185" i="11"/>
  <c r="CT185" i="11"/>
  <c r="CS185" i="11"/>
  <c r="CO185" i="11"/>
  <c r="CN185" i="11"/>
  <c r="CJ185" i="11"/>
  <c r="CI185" i="11"/>
  <c r="CE185" i="11"/>
  <c r="CD185" i="11"/>
  <c r="BZ185" i="11"/>
  <c r="BY185" i="11"/>
  <c r="BU185" i="11"/>
  <c r="BT185" i="11"/>
  <c r="BP185" i="11"/>
  <c r="BO185" i="11"/>
  <c r="BK185" i="11"/>
  <c r="BJ185" i="11"/>
  <c r="BF185" i="11"/>
  <c r="BE185" i="11"/>
  <c r="BA185" i="11"/>
  <c r="AZ185" i="11"/>
  <c r="AV185" i="11"/>
  <c r="AU185" i="11"/>
  <c r="AB185" i="11"/>
  <c r="DS184" i="11"/>
  <c r="DR184" i="11"/>
  <c r="DN184" i="11"/>
  <c r="DM184" i="11"/>
  <c r="DI184" i="11"/>
  <c r="DH184" i="11"/>
  <c r="DD184" i="11"/>
  <c r="DC184" i="11"/>
  <c r="CY184" i="11"/>
  <c r="CX184" i="11"/>
  <c r="CT184" i="11"/>
  <c r="CS184" i="11"/>
  <c r="CO184" i="11"/>
  <c r="CN184" i="11"/>
  <c r="CJ184" i="11"/>
  <c r="CI184" i="11"/>
  <c r="CE184" i="11"/>
  <c r="CD184" i="11"/>
  <c r="BZ184" i="11"/>
  <c r="BY184" i="11"/>
  <c r="BU184" i="11"/>
  <c r="BT184" i="11"/>
  <c r="BP184" i="11"/>
  <c r="BO184" i="11"/>
  <c r="BK184" i="11"/>
  <c r="BJ184" i="11"/>
  <c r="BF184" i="11"/>
  <c r="BE184" i="11"/>
  <c r="BA184" i="11"/>
  <c r="AZ184" i="11"/>
  <c r="AV184" i="11"/>
  <c r="AU184" i="11"/>
  <c r="AB184" i="11"/>
  <c r="DS183" i="11"/>
  <c r="DR183" i="11"/>
  <c r="DN183" i="11"/>
  <c r="DM183" i="11"/>
  <c r="DI183" i="11"/>
  <c r="DH183" i="11"/>
  <c r="DD183" i="11"/>
  <c r="DC183" i="11"/>
  <c r="CY183" i="11"/>
  <c r="CX183" i="11"/>
  <c r="CT183" i="11"/>
  <c r="CS183" i="11"/>
  <c r="CO183" i="11"/>
  <c r="CN183" i="11"/>
  <c r="CJ183" i="11"/>
  <c r="CI183" i="11"/>
  <c r="CE183" i="11"/>
  <c r="CD183" i="11"/>
  <c r="BZ183" i="11"/>
  <c r="BY183" i="11"/>
  <c r="BU183" i="11"/>
  <c r="BT183" i="11"/>
  <c r="BP183" i="11"/>
  <c r="BO183" i="11"/>
  <c r="BK183" i="11"/>
  <c r="BJ183" i="11"/>
  <c r="BF183" i="11"/>
  <c r="BE183" i="11"/>
  <c r="BA183" i="11"/>
  <c r="AZ183" i="11"/>
  <c r="AV183" i="11"/>
  <c r="AU183" i="11"/>
  <c r="AB183" i="11"/>
  <c r="DS179" i="11"/>
  <c r="DR179" i="11"/>
  <c r="DN179" i="11"/>
  <c r="DM179" i="11"/>
  <c r="DI179" i="11"/>
  <c r="DH179" i="11"/>
  <c r="DD179" i="11"/>
  <c r="DC179" i="11"/>
  <c r="CY179" i="11"/>
  <c r="CX179" i="11"/>
  <c r="CT179" i="11"/>
  <c r="CS179" i="11"/>
  <c r="CO179" i="11"/>
  <c r="CN179" i="11"/>
  <c r="CJ179" i="11"/>
  <c r="CI179" i="11"/>
  <c r="CE179" i="11"/>
  <c r="CD179" i="11"/>
  <c r="BZ179" i="11"/>
  <c r="BY179" i="11"/>
  <c r="BU179" i="11"/>
  <c r="BT179" i="11"/>
  <c r="BP179" i="11"/>
  <c r="BO179" i="11"/>
  <c r="BK179" i="11"/>
  <c r="BJ179" i="11"/>
  <c r="BF179" i="11"/>
  <c r="BE179" i="11"/>
  <c r="BA179" i="11"/>
  <c r="AZ179" i="11"/>
  <c r="AV179" i="11"/>
  <c r="AU179" i="11"/>
  <c r="AB179" i="11"/>
  <c r="AJ178" i="11"/>
  <c r="DS171" i="11"/>
  <c r="DR171" i="11"/>
  <c r="DN171" i="11"/>
  <c r="DM171" i="11"/>
  <c r="DI171" i="11"/>
  <c r="DH171" i="11"/>
  <c r="DD171" i="11"/>
  <c r="DC171" i="11"/>
  <c r="CY171" i="11"/>
  <c r="CX171" i="11"/>
  <c r="CT171" i="11"/>
  <c r="CS171" i="11"/>
  <c r="CO171" i="11"/>
  <c r="CN171" i="11"/>
  <c r="CJ171" i="11"/>
  <c r="CI171" i="11"/>
  <c r="CE171" i="11"/>
  <c r="CD171" i="11"/>
  <c r="BZ171" i="11"/>
  <c r="BY171" i="11"/>
  <c r="BU171" i="11"/>
  <c r="BT171" i="11"/>
  <c r="BP171" i="11"/>
  <c r="BO171" i="11"/>
  <c r="BK171" i="11"/>
  <c r="BJ171" i="11"/>
  <c r="BF171" i="11"/>
  <c r="BE171" i="11"/>
  <c r="BA171" i="11"/>
  <c r="AZ171" i="11"/>
  <c r="AV171" i="11"/>
  <c r="AU171" i="11"/>
  <c r="AB171" i="11"/>
  <c r="DS170" i="11"/>
  <c r="DR170" i="11"/>
  <c r="DN170" i="11"/>
  <c r="DM170" i="11"/>
  <c r="DI170" i="11"/>
  <c r="DH170" i="11"/>
  <c r="DD170" i="11"/>
  <c r="DC170" i="11"/>
  <c r="CY170" i="11"/>
  <c r="CX170" i="11"/>
  <c r="CT170" i="11"/>
  <c r="CS170" i="11"/>
  <c r="CO170" i="11"/>
  <c r="CN170" i="11"/>
  <c r="CJ170" i="11"/>
  <c r="CI170" i="11"/>
  <c r="CE170" i="11"/>
  <c r="CD170" i="11"/>
  <c r="BZ170" i="11"/>
  <c r="BY170" i="11"/>
  <c r="BU170" i="11"/>
  <c r="BT170" i="11"/>
  <c r="BP170" i="11"/>
  <c r="BO170" i="11"/>
  <c r="BK170" i="11"/>
  <c r="BJ170" i="11"/>
  <c r="BF170" i="11"/>
  <c r="BE170" i="11"/>
  <c r="BA170" i="11"/>
  <c r="AZ170" i="11"/>
  <c r="AV170" i="11"/>
  <c r="AU170" i="11"/>
  <c r="AB170" i="11"/>
  <c r="DS169" i="11"/>
  <c r="DR169" i="11"/>
  <c r="DN169" i="11"/>
  <c r="DM169" i="11"/>
  <c r="DI169" i="11"/>
  <c r="DH169" i="11"/>
  <c r="DD169" i="11"/>
  <c r="DC169" i="11"/>
  <c r="CY169" i="11"/>
  <c r="CX169" i="11"/>
  <c r="CT169" i="11"/>
  <c r="CS169" i="11"/>
  <c r="CO169" i="11"/>
  <c r="CN169" i="11"/>
  <c r="CJ169" i="11"/>
  <c r="CI169" i="11"/>
  <c r="CE169" i="11"/>
  <c r="CD169" i="11"/>
  <c r="BZ169" i="11"/>
  <c r="BY169" i="11"/>
  <c r="BU169" i="11"/>
  <c r="BT169" i="11"/>
  <c r="BP169" i="11"/>
  <c r="BO169" i="11"/>
  <c r="BK169" i="11"/>
  <c r="BJ169" i="11"/>
  <c r="BF169" i="11"/>
  <c r="BE169" i="11"/>
  <c r="BA169" i="11"/>
  <c r="AZ169" i="11"/>
  <c r="AV169" i="11"/>
  <c r="AU169" i="11"/>
  <c r="AB169" i="11"/>
  <c r="DS168" i="11"/>
  <c r="DR168" i="11"/>
  <c r="DN168" i="11"/>
  <c r="DM168" i="11"/>
  <c r="DI168" i="11"/>
  <c r="DH168" i="11"/>
  <c r="DD168" i="11"/>
  <c r="DC168" i="11"/>
  <c r="CY168" i="11"/>
  <c r="CX168" i="11"/>
  <c r="CT168" i="11"/>
  <c r="CS168" i="11"/>
  <c r="CO168" i="11"/>
  <c r="CN168" i="11"/>
  <c r="CJ168" i="11"/>
  <c r="CI168" i="11"/>
  <c r="CE168" i="11"/>
  <c r="CD168" i="11"/>
  <c r="BZ168" i="11"/>
  <c r="BY168" i="11"/>
  <c r="BU168" i="11"/>
  <c r="BT168" i="11"/>
  <c r="BP168" i="11"/>
  <c r="BO168" i="11"/>
  <c r="BK168" i="11"/>
  <c r="BJ168" i="11"/>
  <c r="BF168" i="11"/>
  <c r="BE168" i="11"/>
  <c r="BA168" i="11"/>
  <c r="AZ168" i="11"/>
  <c r="AV168" i="11"/>
  <c r="AU168" i="11"/>
  <c r="AB168" i="11"/>
  <c r="DS167" i="11"/>
  <c r="DR167" i="11"/>
  <c r="DN167" i="11"/>
  <c r="DM167" i="11"/>
  <c r="DI167" i="11"/>
  <c r="DH167" i="11"/>
  <c r="DD167" i="11"/>
  <c r="DC167" i="11"/>
  <c r="CY167" i="11"/>
  <c r="CX167" i="11"/>
  <c r="CT167" i="11"/>
  <c r="CS167" i="11"/>
  <c r="CO167" i="11"/>
  <c r="CN167" i="11"/>
  <c r="CJ167" i="11"/>
  <c r="CI167" i="11"/>
  <c r="CE167" i="11"/>
  <c r="CD167" i="11"/>
  <c r="BZ167" i="11"/>
  <c r="BY167" i="11"/>
  <c r="BU167" i="11"/>
  <c r="BT167" i="11"/>
  <c r="BP167" i="11"/>
  <c r="BO167" i="11"/>
  <c r="BK167" i="11"/>
  <c r="BJ167" i="11"/>
  <c r="BF167" i="11"/>
  <c r="BE167" i="11"/>
  <c r="BA167" i="11"/>
  <c r="AZ167" i="11"/>
  <c r="AV167" i="11"/>
  <c r="AU167" i="11"/>
  <c r="AB167" i="11"/>
  <c r="DS166" i="11"/>
  <c r="DR166" i="11"/>
  <c r="DN166" i="11"/>
  <c r="DM166" i="11"/>
  <c r="DI166" i="11"/>
  <c r="DH166" i="11"/>
  <c r="DD166" i="11"/>
  <c r="DC166" i="11"/>
  <c r="CY166" i="11"/>
  <c r="CX166" i="11"/>
  <c r="CT166" i="11"/>
  <c r="CS166" i="11"/>
  <c r="CO166" i="11"/>
  <c r="CN166" i="11"/>
  <c r="CJ166" i="11"/>
  <c r="CI166" i="11"/>
  <c r="CE166" i="11"/>
  <c r="CD166" i="11"/>
  <c r="BZ166" i="11"/>
  <c r="BY166" i="11"/>
  <c r="BU166" i="11"/>
  <c r="BT166" i="11"/>
  <c r="BP166" i="11"/>
  <c r="BO166" i="11"/>
  <c r="BK166" i="11"/>
  <c r="BJ166" i="11"/>
  <c r="BF166" i="11"/>
  <c r="BE166" i="11"/>
  <c r="BA166" i="11"/>
  <c r="AZ166" i="11"/>
  <c r="AV166" i="11"/>
  <c r="AU166" i="11"/>
  <c r="AB166" i="11"/>
  <c r="DS162" i="11"/>
  <c r="DR162" i="11"/>
  <c r="DN162" i="11"/>
  <c r="DM162" i="11"/>
  <c r="DI162" i="11"/>
  <c r="DH162" i="11"/>
  <c r="DD162" i="11"/>
  <c r="DC162" i="11"/>
  <c r="CY162" i="11"/>
  <c r="CX162" i="11"/>
  <c r="CT162" i="11"/>
  <c r="CS162" i="11"/>
  <c r="CO162" i="11"/>
  <c r="CN162" i="11"/>
  <c r="CJ162" i="11"/>
  <c r="CI162" i="11"/>
  <c r="CE162" i="11"/>
  <c r="CD162" i="11"/>
  <c r="BZ162" i="11"/>
  <c r="BY162" i="11"/>
  <c r="BU162" i="11"/>
  <c r="BT162" i="11"/>
  <c r="BP162" i="11"/>
  <c r="BO162" i="11"/>
  <c r="BK162" i="11"/>
  <c r="BJ162" i="11"/>
  <c r="BF162" i="11"/>
  <c r="BE162" i="11"/>
  <c r="BA162" i="11"/>
  <c r="AZ162" i="11"/>
  <c r="AV162" i="11"/>
  <c r="AU162" i="11"/>
  <c r="AB162" i="11"/>
  <c r="AJ161" i="11"/>
  <c r="DS154" i="11"/>
  <c r="DR154" i="11"/>
  <c r="DN154" i="11"/>
  <c r="DM154" i="11"/>
  <c r="DI154" i="11"/>
  <c r="DH154" i="11"/>
  <c r="DD154" i="11"/>
  <c r="DC154" i="11"/>
  <c r="CY154" i="11"/>
  <c r="CX154" i="11"/>
  <c r="CT154" i="11"/>
  <c r="CS154" i="11"/>
  <c r="CO154" i="11"/>
  <c r="CN154" i="11"/>
  <c r="CJ154" i="11"/>
  <c r="CI154" i="11"/>
  <c r="CE154" i="11"/>
  <c r="CD154" i="11"/>
  <c r="BZ154" i="11"/>
  <c r="BY154" i="11"/>
  <c r="BU154" i="11"/>
  <c r="BT154" i="11"/>
  <c r="BP154" i="11"/>
  <c r="BO154" i="11"/>
  <c r="BK154" i="11"/>
  <c r="BJ154" i="11"/>
  <c r="BF154" i="11"/>
  <c r="BE154" i="11"/>
  <c r="BA154" i="11"/>
  <c r="AZ154" i="11"/>
  <c r="AV154" i="11"/>
  <c r="AU154" i="11"/>
  <c r="AB154" i="11"/>
  <c r="DS153" i="11"/>
  <c r="DR153" i="11"/>
  <c r="DN153" i="11"/>
  <c r="DM153" i="11"/>
  <c r="DI153" i="11"/>
  <c r="DH153" i="11"/>
  <c r="DD153" i="11"/>
  <c r="DC153" i="11"/>
  <c r="CY153" i="11"/>
  <c r="CX153" i="11"/>
  <c r="CT153" i="11"/>
  <c r="CS153" i="11"/>
  <c r="CO153" i="11"/>
  <c r="CN153" i="11"/>
  <c r="CJ153" i="11"/>
  <c r="CI153" i="11"/>
  <c r="CE153" i="11"/>
  <c r="CD153" i="11"/>
  <c r="BZ153" i="11"/>
  <c r="BY153" i="11"/>
  <c r="BU153" i="11"/>
  <c r="BT153" i="11"/>
  <c r="BP153" i="11"/>
  <c r="BO153" i="11"/>
  <c r="BK153" i="11"/>
  <c r="BJ153" i="11"/>
  <c r="BF153" i="11"/>
  <c r="BE153" i="11"/>
  <c r="BA153" i="11"/>
  <c r="AZ153" i="11"/>
  <c r="AV153" i="11"/>
  <c r="AU153" i="11"/>
  <c r="AB153" i="11"/>
  <c r="DS152" i="11"/>
  <c r="DR152" i="11"/>
  <c r="DN152" i="11"/>
  <c r="DM152" i="11"/>
  <c r="DI152" i="11"/>
  <c r="DH152" i="11"/>
  <c r="DD152" i="11"/>
  <c r="DC152" i="11"/>
  <c r="CY152" i="11"/>
  <c r="CX152" i="11"/>
  <c r="CT152" i="11"/>
  <c r="CS152" i="11"/>
  <c r="CO152" i="11"/>
  <c r="CN152" i="11"/>
  <c r="CJ152" i="11"/>
  <c r="CI152" i="11"/>
  <c r="CE152" i="11"/>
  <c r="CD152" i="11"/>
  <c r="BZ152" i="11"/>
  <c r="BY152" i="11"/>
  <c r="BU152" i="11"/>
  <c r="BT152" i="11"/>
  <c r="BP152" i="11"/>
  <c r="BO152" i="11"/>
  <c r="BK152" i="11"/>
  <c r="BJ152" i="11"/>
  <c r="BF152" i="11"/>
  <c r="BE152" i="11"/>
  <c r="BA152" i="11"/>
  <c r="AZ152" i="11"/>
  <c r="AV152" i="11"/>
  <c r="AU152" i="11"/>
  <c r="AB152" i="11"/>
  <c r="DS151" i="11"/>
  <c r="DR151" i="11"/>
  <c r="DN151" i="11"/>
  <c r="DM151" i="11"/>
  <c r="DI151" i="11"/>
  <c r="DH151" i="11"/>
  <c r="DD151" i="11"/>
  <c r="DC151" i="11"/>
  <c r="CY151" i="11"/>
  <c r="CX151" i="11"/>
  <c r="CT151" i="11"/>
  <c r="CS151" i="11"/>
  <c r="CO151" i="11"/>
  <c r="CN151" i="11"/>
  <c r="CJ151" i="11"/>
  <c r="CI151" i="11"/>
  <c r="CE151" i="11"/>
  <c r="CD151" i="11"/>
  <c r="BZ151" i="11"/>
  <c r="BY151" i="11"/>
  <c r="BU151" i="11"/>
  <c r="BT151" i="11"/>
  <c r="BP151" i="11"/>
  <c r="BO151" i="11"/>
  <c r="BK151" i="11"/>
  <c r="BJ151" i="11"/>
  <c r="BF151" i="11"/>
  <c r="BE151" i="11"/>
  <c r="BA151" i="11"/>
  <c r="AZ151" i="11"/>
  <c r="AV151" i="11"/>
  <c r="AU151" i="11"/>
  <c r="AB151" i="11"/>
  <c r="DS150" i="11"/>
  <c r="DR150" i="11"/>
  <c r="DN150" i="11"/>
  <c r="DM150" i="11"/>
  <c r="DI150" i="11"/>
  <c r="DH150" i="11"/>
  <c r="DD150" i="11"/>
  <c r="DC150" i="11"/>
  <c r="CY150" i="11"/>
  <c r="CX150" i="11"/>
  <c r="CT150" i="11"/>
  <c r="CS150" i="11"/>
  <c r="CO150" i="11"/>
  <c r="CN150" i="11"/>
  <c r="CJ150" i="11"/>
  <c r="CI150" i="11"/>
  <c r="CE150" i="11"/>
  <c r="CD150" i="11"/>
  <c r="BZ150" i="11"/>
  <c r="BY150" i="11"/>
  <c r="BU150" i="11"/>
  <c r="BT150" i="11"/>
  <c r="BP150" i="11"/>
  <c r="BO150" i="11"/>
  <c r="BK150" i="11"/>
  <c r="BJ150" i="11"/>
  <c r="BF150" i="11"/>
  <c r="BE150" i="11"/>
  <c r="BA150" i="11"/>
  <c r="AZ150" i="11"/>
  <c r="AV150" i="11"/>
  <c r="AU150" i="11"/>
  <c r="AB150" i="11"/>
  <c r="DS149" i="11"/>
  <c r="DR149" i="11"/>
  <c r="DN149" i="11"/>
  <c r="DM149" i="11"/>
  <c r="DI149" i="11"/>
  <c r="DH149" i="11"/>
  <c r="DD149" i="11"/>
  <c r="DC149" i="11"/>
  <c r="CY149" i="11"/>
  <c r="CX149" i="11"/>
  <c r="CT149" i="11"/>
  <c r="CS149" i="11"/>
  <c r="CO149" i="11"/>
  <c r="CN149" i="11"/>
  <c r="CJ149" i="11"/>
  <c r="CI149" i="11"/>
  <c r="CE149" i="11"/>
  <c r="CD149" i="11"/>
  <c r="BZ149" i="11"/>
  <c r="BY149" i="11"/>
  <c r="BU149" i="11"/>
  <c r="BT149" i="11"/>
  <c r="BP149" i="11"/>
  <c r="BO149" i="11"/>
  <c r="BK149" i="11"/>
  <c r="BJ149" i="11"/>
  <c r="BF149" i="11"/>
  <c r="BE149" i="11"/>
  <c r="BA149" i="11"/>
  <c r="AZ149" i="11"/>
  <c r="AV149" i="11"/>
  <c r="AU149" i="11"/>
  <c r="AB149" i="11"/>
  <c r="DS145" i="11"/>
  <c r="DR145" i="11"/>
  <c r="DN145" i="11"/>
  <c r="DM145" i="11"/>
  <c r="DI145" i="11"/>
  <c r="DH145" i="11"/>
  <c r="DD145" i="11"/>
  <c r="DC145" i="11"/>
  <c r="CY145" i="11"/>
  <c r="CX145" i="11"/>
  <c r="CT145" i="11"/>
  <c r="CS145" i="11"/>
  <c r="CO145" i="11"/>
  <c r="CN145" i="11"/>
  <c r="CJ145" i="11"/>
  <c r="CI145" i="11"/>
  <c r="CE145" i="11"/>
  <c r="CD145" i="11"/>
  <c r="BZ145" i="11"/>
  <c r="BY145" i="11"/>
  <c r="BU145" i="11"/>
  <c r="BT145" i="11"/>
  <c r="BP145" i="11"/>
  <c r="BO145" i="11"/>
  <c r="BK145" i="11"/>
  <c r="BJ145" i="11"/>
  <c r="BF145" i="11"/>
  <c r="BE145" i="11"/>
  <c r="BA145" i="11"/>
  <c r="AZ145" i="11"/>
  <c r="AV145" i="11"/>
  <c r="AU145" i="11"/>
  <c r="AB145" i="11"/>
  <c r="AJ144" i="11"/>
  <c r="DS137" i="11"/>
  <c r="DR137" i="11"/>
  <c r="DN137" i="11"/>
  <c r="DM137" i="11"/>
  <c r="DI137" i="11"/>
  <c r="DH137" i="11"/>
  <c r="DD137" i="11"/>
  <c r="DC137" i="11"/>
  <c r="CY137" i="11"/>
  <c r="CX137" i="11"/>
  <c r="CT137" i="11"/>
  <c r="CS137" i="11"/>
  <c r="CO137" i="11"/>
  <c r="CN137" i="11"/>
  <c r="CJ137" i="11"/>
  <c r="CI137" i="11"/>
  <c r="CE137" i="11"/>
  <c r="CD137" i="11"/>
  <c r="BZ137" i="11"/>
  <c r="BY137" i="11"/>
  <c r="BU137" i="11"/>
  <c r="BT137" i="11"/>
  <c r="BP137" i="11"/>
  <c r="BO137" i="11"/>
  <c r="BK137" i="11"/>
  <c r="BJ137" i="11"/>
  <c r="BF137" i="11"/>
  <c r="BE137" i="11"/>
  <c r="BA137" i="11"/>
  <c r="AZ137" i="11"/>
  <c r="AV137" i="11"/>
  <c r="AU137" i="11"/>
  <c r="AB137" i="11"/>
  <c r="DS136" i="11"/>
  <c r="DR136" i="11"/>
  <c r="DN136" i="11"/>
  <c r="DM136" i="11"/>
  <c r="DI136" i="11"/>
  <c r="DH136" i="11"/>
  <c r="DD136" i="11"/>
  <c r="DC136" i="11"/>
  <c r="CY136" i="11"/>
  <c r="CX136" i="11"/>
  <c r="CT136" i="11"/>
  <c r="CS136" i="11"/>
  <c r="CO136" i="11"/>
  <c r="CN136" i="11"/>
  <c r="CJ136" i="11"/>
  <c r="CI136" i="11"/>
  <c r="CE136" i="11"/>
  <c r="CD136" i="11"/>
  <c r="BZ136" i="11"/>
  <c r="BY136" i="11"/>
  <c r="BU136" i="11"/>
  <c r="BT136" i="11"/>
  <c r="BP136" i="11"/>
  <c r="BO136" i="11"/>
  <c r="BK136" i="11"/>
  <c r="BJ136" i="11"/>
  <c r="BF136" i="11"/>
  <c r="BE136" i="11"/>
  <c r="BA136" i="11"/>
  <c r="AZ136" i="11"/>
  <c r="AV136" i="11"/>
  <c r="AU136" i="11"/>
  <c r="AB136" i="11"/>
  <c r="DS135" i="11"/>
  <c r="DR135" i="11"/>
  <c r="DN135" i="11"/>
  <c r="DM135" i="11"/>
  <c r="DI135" i="11"/>
  <c r="DH135" i="11"/>
  <c r="DD135" i="11"/>
  <c r="DC135" i="11"/>
  <c r="CY135" i="11"/>
  <c r="CX135" i="11"/>
  <c r="CT135" i="11"/>
  <c r="CS135" i="11"/>
  <c r="CO135" i="11"/>
  <c r="CN135" i="11"/>
  <c r="CJ135" i="11"/>
  <c r="CI135" i="11"/>
  <c r="CE135" i="11"/>
  <c r="CD135" i="11"/>
  <c r="BZ135" i="11"/>
  <c r="BY135" i="11"/>
  <c r="BU135" i="11"/>
  <c r="BT135" i="11"/>
  <c r="BP135" i="11"/>
  <c r="BO135" i="11"/>
  <c r="BK135" i="11"/>
  <c r="BJ135" i="11"/>
  <c r="BF135" i="11"/>
  <c r="BE135" i="11"/>
  <c r="BA135" i="11"/>
  <c r="AZ135" i="11"/>
  <c r="AV135" i="11"/>
  <c r="AU135" i="11"/>
  <c r="AB135" i="11"/>
  <c r="DS134" i="11"/>
  <c r="DR134" i="11"/>
  <c r="DN134" i="11"/>
  <c r="DM134" i="11"/>
  <c r="DI134" i="11"/>
  <c r="DH134" i="11"/>
  <c r="DD134" i="11"/>
  <c r="DC134" i="11"/>
  <c r="CY134" i="11"/>
  <c r="CX134" i="11"/>
  <c r="CT134" i="11"/>
  <c r="CS134" i="11"/>
  <c r="CO134" i="11"/>
  <c r="CN134" i="11"/>
  <c r="CJ134" i="11"/>
  <c r="CI134" i="11"/>
  <c r="CE134" i="11"/>
  <c r="CD134" i="11"/>
  <c r="BZ134" i="11"/>
  <c r="BY134" i="11"/>
  <c r="BU134" i="11"/>
  <c r="BT134" i="11"/>
  <c r="BP134" i="11"/>
  <c r="BO134" i="11"/>
  <c r="BK134" i="11"/>
  <c r="BJ134" i="11"/>
  <c r="BF134" i="11"/>
  <c r="BE134" i="11"/>
  <c r="BA134" i="11"/>
  <c r="AZ134" i="11"/>
  <c r="AV134" i="11"/>
  <c r="AU134" i="11"/>
  <c r="AB134" i="11"/>
  <c r="DS133" i="11"/>
  <c r="DR133" i="11"/>
  <c r="DN133" i="11"/>
  <c r="DM133" i="11"/>
  <c r="DI133" i="11"/>
  <c r="DH133" i="11"/>
  <c r="DD133" i="11"/>
  <c r="DC133" i="11"/>
  <c r="CY133" i="11"/>
  <c r="CX133" i="11"/>
  <c r="CT133" i="11"/>
  <c r="CS133" i="11"/>
  <c r="CO133" i="11"/>
  <c r="CN133" i="11"/>
  <c r="CJ133" i="11"/>
  <c r="CI133" i="11"/>
  <c r="CE133" i="11"/>
  <c r="CD133" i="11"/>
  <c r="BZ133" i="11"/>
  <c r="BY133" i="11"/>
  <c r="BU133" i="11"/>
  <c r="BT133" i="11"/>
  <c r="BP133" i="11"/>
  <c r="BO133" i="11"/>
  <c r="BK133" i="11"/>
  <c r="BJ133" i="11"/>
  <c r="BF133" i="11"/>
  <c r="BE133" i="11"/>
  <c r="BA133" i="11"/>
  <c r="AZ133" i="11"/>
  <c r="AV133" i="11"/>
  <c r="AU133" i="11"/>
  <c r="AB133" i="11"/>
  <c r="DS132" i="11"/>
  <c r="DR132" i="11"/>
  <c r="DN132" i="11"/>
  <c r="DM132" i="11"/>
  <c r="DI132" i="11"/>
  <c r="DH132" i="11"/>
  <c r="DD132" i="11"/>
  <c r="DC132" i="11"/>
  <c r="CY132" i="11"/>
  <c r="CX132" i="11"/>
  <c r="CT132" i="11"/>
  <c r="CS132" i="11"/>
  <c r="CO132" i="11"/>
  <c r="CN132" i="11"/>
  <c r="CJ132" i="11"/>
  <c r="CI132" i="11"/>
  <c r="CE132" i="11"/>
  <c r="CD132" i="11"/>
  <c r="BZ132" i="11"/>
  <c r="BY132" i="11"/>
  <c r="BU132" i="11"/>
  <c r="BT132" i="11"/>
  <c r="BP132" i="11"/>
  <c r="BO132" i="11"/>
  <c r="BK132" i="11"/>
  <c r="BJ132" i="11"/>
  <c r="BF132" i="11"/>
  <c r="BE132" i="11"/>
  <c r="BA132" i="11"/>
  <c r="AZ132" i="11"/>
  <c r="AV132" i="11"/>
  <c r="AU132" i="11"/>
  <c r="AB132" i="11"/>
  <c r="DS128" i="11"/>
  <c r="DR128" i="11"/>
  <c r="DN128" i="11"/>
  <c r="DM128" i="11"/>
  <c r="DI128" i="11"/>
  <c r="DH128" i="11"/>
  <c r="DD128" i="11"/>
  <c r="DC128" i="11"/>
  <c r="CY128" i="11"/>
  <c r="CX128" i="11"/>
  <c r="CT128" i="11"/>
  <c r="CS128" i="11"/>
  <c r="CO128" i="11"/>
  <c r="CN128" i="11"/>
  <c r="CJ128" i="11"/>
  <c r="CI128" i="11"/>
  <c r="CE128" i="11"/>
  <c r="CD128" i="11"/>
  <c r="BZ128" i="11"/>
  <c r="BY128" i="11"/>
  <c r="BU128" i="11"/>
  <c r="BT128" i="11"/>
  <c r="BP128" i="11"/>
  <c r="BO128" i="11"/>
  <c r="BK128" i="11"/>
  <c r="BJ128" i="11"/>
  <c r="BF128" i="11"/>
  <c r="BE128" i="11"/>
  <c r="BA128" i="11"/>
  <c r="AZ128" i="11"/>
  <c r="AV128" i="11"/>
  <c r="AU128" i="11"/>
  <c r="AB128" i="11"/>
  <c r="AJ127" i="11"/>
  <c r="DS120" i="11"/>
  <c r="DR120" i="11"/>
  <c r="DN120" i="11"/>
  <c r="DM120" i="11"/>
  <c r="DI120" i="11"/>
  <c r="DH120" i="11"/>
  <c r="DD120" i="11"/>
  <c r="DC120" i="11"/>
  <c r="CY120" i="11"/>
  <c r="CX120" i="11"/>
  <c r="CT120" i="11"/>
  <c r="CS120" i="11"/>
  <c r="CO120" i="11"/>
  <c r="CN120" i="11"/>
  <c r="CJ120" i="11"/>
  <c r="CI120" i="11"/>
  <c r="CE120" i="11"/>
  <c r="CD120" i="11"/>
  <c r="BZ120" i="11"/>
  <c r="BY120" i="11"/>
  <c r="BU120" i="11"/>
  <c r="BT120" i="11"/>
  <c r="BP120" i="11"/>
  <c r="BO120" i="11"/>
  <c r="BK120" i="11"/>
  <c r="BJ120" i="11"/>
  <c r="BF120" i="11"/>
  <c r="BE120" i="11"/>
  <c r="BA120" i="11"/>
  <c r="AZ120" i="11"/>
  <c r="AV120" i="11"/>
  <c r="AU120" i="11"/>
  <c r="AB120" i="11"/>
  <c r="DS119" i="11"/>
  <c r="DR119" i="11"/>
  <c r="DN119" i="11"/>
  <c r="DM119" i="11"/>
  <c r="DI119" i="11"/>
  <c r="DH119" i="11"/>
  <c r="DD119" i="11"/>
  <c r="DC119" i="11"/>
  <c r="CY119" i="11"/>
  <c r="CX119" i="11"/>
  <c r="CT119" i="11"/>
  <c r="CS119" i="11"/>
  <c r="CO119" i="11"/>
  <c r="CN119" i="11"/>
  <c r="CJ119" i="11"/>
  <c r="CI119" i="11"/>
  <c r="CE119" i="11"/>
  <c r="CD119" i="11"/>
  <c r="BZ119" i="11"/>
  <c r="BY119" i="11"/>
  <c r="BU119" i="11"/>
  <c r="BT119" i="11"/>
  <c r="BP119" i="11"/>
  <c r="BO119" i="11"/>
  <c r="BK119" i="11"/>
  <c r="BJ119" i="11"/>
  <c r="BF119" i="11"/>
  <c r="BE119" i="11"/>
  <c r="BA119" i="11"/>
  <c r="AZ119" i="11"/>
  <c r="AV119" i="11"/>
  <c r="AU119" i="11"/>
  <c r="AB119" i="11"/>
  <c r="DS118" i="11"/>
  <c r="DR118" i="11"/>
  <c r="DN118" i="11"/>
  <c r="DM118" i="11"/>
  <c r="DI118" i="11"/>
  <c r="DH118" i="11"/>
  <c r="DD118" i="11"/>
  <c r="DC118" i="11"/>
  <c r="CY118" i="11"/>
  <c r="CX118" i="11"/>
  <c r="CT118" i="11"/>
  <c r="CS118" i="11"/>
  <c r="CO118" i="11"/>
  <c r="CN118" i="11"/>
  <c r="CJ118" i="11"/>
  <c r="CI118" i="11"/>
  <c r="CE118" i="11"/>
  <c r="CD118" i="11"/>
  <c r="BZ118" i="11"/>
  <c r="BY118" i="11"/>
  <c r="BU118" i="11"/>
  <c r="BT118" i="11"/>
  <c r="BP118" i="11"/>
  <c r="BO118" i="11"/>
  <c r="BK118" i="11"/>
  <c r="BJ118" i="11"/>
  <c r="BF118" i="11"/>
  <c r="BE118" i="11"/>
  <c r="BA118" i="11"/>
  <c r="AZ118" i="11"/>
  <c r="AV118" i="11"/>
  <c r="AU118" i="11"/>
  <c r="AB118" i="11"/>
  <c r="DS117" i="11"/>
  <c r="DR117" i="11"/>
  <c r="DN117" i="11"/>
  <c r="DM117" i="11"/>
  <c r="DI117" i="11"/>
  <c r="DH117" i="11"/>
  <c r="DD117" i="11"/>
  <c r="DC117" i="11"/>
  <c r="CY117" i="11"/>
  <c r="CX117" i="11"/>
  <c r="CT117" i="11"/>
  <c r="CS117" i="11"/>
  <c r="CO117" i="11"/>
  <c r="CN117" i="11"/>
  <c r="CJ117" i="11"/>
  <c r="CI117" i="11"/>
  <c r="CE117" i="11"/>
  <c r="CD117" i="11"/>
  <c r="BZ117" i="11"/>
  <c r="BY117" i="11"/>
  <c r="BU117" i="11"/>
  <c r="BT117" i="11"/>
  <c r="BP117" i="11"/>
  <c r="BO117" i="11"/>
  <c r="BK117" i="11"/>
  <c r="BJ117" i="11"/>
  <c r="BF117" i="11"/>
  <c r="BE117" i="11"/>
  <c r="BA117" i="11"/>
  <c r="AZ117" i="11"/>
  <c r="AV117" i="11"/>
  <c r="AU117" i="11"/>
  <c r="AB117" i="11"/>
  <c r="DS116" i="11"/>
  <c r="DR116" i="11"/>
  <c r="DN116" i="11"/>
  <c r="DM116" i="11"/>
  <c r="DI116" i="11"/>
  <c r="DH116" i="11"/>
  <c r="DD116" i="11"/>
  <c r="DC116" i="11"/>
  <c r="CY116" i="11"/>
  <c r="CX116" i="11"/>
  <c r="CT116" i="11"/>
  <c r="CS116" i="11"/>
  <c r="CO116" i="11"/>
  <c r="CN116" i="11"/>
  <c r="CJ116" i="11"/>
  <c r="CI116" i="11"/>
  <c r="CE116" i="11"/>
  <c r="CD116" i="11"/>
  <c r="BZ116" i="11"/>
  <c r="BY116" i="11"/>
  <c r="BU116" i="11"/>
  <c r="BT116" i="11"/>
  <c r="BP116" i="11"/>
  <c r="BO116" i="11"/>
  <c r="BK116" i="11"/>
  <c r="BJ116" i="11"/>
  <c r="BF116" i="11"/>
  <c r="BE116" i="11"/>
  <c r="BA116" i="11"/>
  <c r="AZ116" i="11"/>
  <c r="AV116" i="11"/>
  <c r="AU116" i="11"/>
  <c r="AB116" i="11"/>
  <c r="DS115" i="11"/>
  <c r="DR115" i="11"/>
  <c r="DN115" i="11"/>
  <c r="DM115" i="11"/>
  <c r="DI115" i="11"/>
  <c r="DH115" i="11"/>
  <c r="DD115" i="11"/>
  <c r="DC115" i="11"/>
  <c r="CY115" i="11"/>
  <c r="CX115" i="11"/>
  <c r="CT115" i="11"/>
  <c r="CS115" i="11"/>
  <c r="CO115" i="11"/>
  <c r="CN115" i="11"/>
  <c r="CJ115" i="11"/>
  <c r="CI115" i="11"/>
  <c r="CE115" i="11"/>
  <c r="CD115" i="11"/>
  <c r="BZ115" i="11"/>
  <c r="BY115" i="11"/>
  <c r="BU115" i="11"/>
  <c r="BT115" i="11"/>
  <c r="BP115" i="11"/>
  <c r="BO115" i="11"/>
  <c r="BK115" i="11"/>
  <c r="BJ115" i="11"/>
  <c r="BF115" i="11"/>
  <c r="BE115" i="11"/>
  <c r="BA115" i="11"/>
  <c r="AZ115" i="11"/>
  <c r="AV115" i="11"/>
  <c r="AU115" i="11"/>
  <c r="AB115" i="11"/>
  <c r="DS111" i="11"/>
  <c r="DR111" i="11"/>
  <c r="DN111" i="11"/>
  <c r="DM111" i="11"/>
  <c r="DI111" i="11"/>
  <c r="DH111" i="11"/>
  <c r="DD111" i="11"/>
  <c r="DC111" i="11"/>
  <c r="CY111" i="11"/>
  <c r="CX111" i="11"/>
  <c r="CT111" i="11"/>
  <c r="CS111" i="11"/>
  <c r="CO111" i="11"/>
  <c r="CN111" i="11"/>
  <c r="CJ111" i="11"/>
  <c r="CI111" i="11"/>
  <c r="CE111" i="11"/>
  <c r="CD111" i="11"/>
  <c r="BZ111" i="11"/>
  <c r="BY111" i="11"/>
  <c r="BU111" i="11"/>
  <c r="BT111" i="11"/>
  <c r="BP111" i="11"/>
  <c r="BO111" i="11"/>
  <c r="BK111" i="11"/>
  <c r="BJ111" i="11"/>
  <c r="BF111" i="11"/>
  <c r="BE111" i="11"/>
  <c r="BA111" i="11"/>
  <c r="AZ111" i="11"/>
  <c r="AV111" i="11"/>
  <c r="AU111" i="11"/>
  <c r="AB111" i="11"/>
  <c r="AJ110" i="11"/>
  <c r="DS103" i="11"/>
  <c r="DR103" i="11"/>
  <c r="DN103" i="11"/>
  <c r="DM103" i="11"/>
  <c r="DI103" i="11"/>
  <c r="DH103" i="11"/>
  <c r="DD103" i="11"/>
  <c r="DC103" i="11"/>
  <c r="CY103" i="11"/>
  <c r="CX103" i="11"/>
  <c r="CT103" i="11"/>
  <c r="CS103" i="11"/>
  <c r="CO103" i="11"/>
  <c r="CN103" i="11"/>
  <c r="CJ103" i="11"/>
  <c r="CI103" i="11"/>
  <c r="CE103" i="11"/>
  <c r="CD103" i="11"/>
  <c r="BZ103" i="11"/>
  <c r="BY103" i="11"/>
  <c r="BU103" i="11"/>
  <c r="BT103" i="11"/>
  <c r="BP103" i="11"/>
  <c r="BO103" i="11"/>
  <c r="BK103" i="11"/>
  <c r="BJ103" i="11"/>
  <c r="BF103" i="11"/>
  <c r="BE103" i="11"/>
  <c r="BA103" i="11"/>
  <c r="AZ103" i="11"/>
  <c r="AV103" i="11"/>
  <c r="AU103" i="11"/>
  <c r="AB103" i="11"/>
  <c r="DS102" i="11"/>
  <c r="DR102" i="11"/>
  <c r="DN102" i="11"/>
  <c r="DM102" i="11"/>
  <c r="DI102" i="11"/>
  <c r="DH102" i="11"/>
  <c r="DD102" i="11"/>
  <c r="DC102" i="11"/>
  <c r="CY102" i="11"/>
  <c r="CX102" i="11"/>
  <c r="CT102" i="11"/>
  <c r="CS102" i="11"/>
  <c r="CO102" i="11"/>
  <c r="CN102" i="11"/>
  <c r="CJ102" i="11"/>
  <c r="CI102" i="11"/>
  <c r="CE102" i="11"/>
  <c r="CD102" i="11"/>
  <c r="BZ102" i="11"/>
  <c r="BY102" i="11"/>
  <c r="BU102" i="11"/>
  <c r="BT102" i="11"/>
  <c r="BP102" i="11"/>
  <c r="BO102" i="11"/>
  <c r="BK102" i="11"/>
  <c r="BJ102" i="11"/>
  <c r="BF102" i="11"/>
  <c r="BE102" i="11"/>
  <c r="BA102" i="11"/>
  <c r="AZ102" i="11"/>
  <c r="AV102" i="11"/>
  <c r="AU102" i="11"/>
  <c r="AB102" i="11"/>
  <c r="DS101" i="11"/>
  <c r="DR101" i="11"/>
  <c r="DN101" i="11"/>
  <c r="DM101" i="11"/>
  <c r="DI101" i="11"/>
  <c r="DH101" i="11"/>
  <c r="DD101" i="11"/>
  <c r="DC101" i="11"/>
  <c r="CY101" i="11"/>
  <c r="CX101" i="11"/>
  <c r="CT101" i="11"/>
  <c r="CS101" i="11"/>
  <c r="CO101" i="11"/>
  <c r="CN101" i="11"/>
  <c r="CJ101" i="11"/>
  <c r="CI101" i="11"/>
  <c r="CE101" i="11"/>
  <c r="CD101" i="11"/>
  <c r="BZ101" i="11"/>
  <c r="BY101" i="11"/>
  <c r="BU101" i="11"/>
  <c r="BT101" i="11"/>
  <c r="BP101" i="11"/>
  <c r="BO101" i="11"/>
  <c r="BK101" i="11"/>
  <c r="BJ101" i="11"/>
  <c r="BF101" i="11"/>
  <c r="BE101" i="11"/>
  <c r="BA101" i="11"/>
  <c r="AZ101" i="11"/>
  <c r="AV101" i="11"/>
  <c r="AU101" i="11"/>
  <c r="AB101" i="11"/>
  <c r="DS100" i="11"/>
  <c r="DR100" i="11"/>
  <c r="DN100" i="11"/>
  <c r="DM100" i="11"/>
  <c r="DI100" i="11"/>
  <c r="DH100" i="11"/>
  <c r="DD100" i="11"/>
  <c r="DC100" i="11"/>
  <c r="CY100" i="11"/>
  <c r="CX100" i="11"/>
  <c r="CT100" i="11"/>
  <c r="CS100" i="11"/>
  <c r="CO100" i="11"/>
  <c r="CN100" i="11"/>
  <c r="CJ100" i="11"/>
  <c r="CI100" i="11"/>
  <c r="CE100" i="11"/>
  <c r="CD100" i="11"/>
  <c r="BZ100" i="11"/>
  <c r="BY100" i="11"/>
  <c r="BU100" i="11"/>
  <c r="BT100" i="11"/>
  <c r="BP100" i="11"/>
  <c r="BO100" i="11"/>
  <c r="BK100" i="11"/>
  <c r="BJ100" i="11"/>
  <c r="BF100" i="11"/>
  <c r="BE100" i="11"/>
  <c r="BA100" i="11"/>
  <c r="AZ100" i="11"/>
  <c r="AV100" i="11"/>
  <c r="AU100" i="11"/>
  <c r="AB100" i="11"/>
  <c r="DS99" i="11"/>
  <c r="DR99" i="11"/>
  <c r="DN99" i="11"/>
  <c r="DM99" i="11"/>
  <c r="DI99" i="11"/>
  <c r="DH99" i="11"/>
  <c r="DD99" i="11"/>
  <c r="DC99" i="11"/>
  <c r="CY99" i="11"/>
  <c r="CX99" i="11"/>
  <c r="CT99" i="11"/>
  <c r="CS99" i="11"/>
  <c r="CO99" i="11"/>
  <c r="CN99" i="11"/>
  <c r="CJ99" i="11"/>
  <c r="CI99" i="11"/>
  <c r="CE99" i="11"/>
  <c r="CD99" i="11"/>
  <c r="BZ99" i="11"/>
  <c r="BY99" i="11"/>
  <c r="BU99" i="11"/>
  <c r="BT99" i="11"/>
  <c r="BP99" i="11"/>
  <c r="BO99" i="11"/>
  <c r="BK99" i="11"/>
  <c r="BJ99" i="11"/>
  <c r="BF99" i="11"/>
  <c r="BE99" i="11"/>
  <c r="BA99" i="11"/>
  <c r="AZ99" i="11"/>
  <c r="AV99" i="11"/>
  <c r="AU99" i="11"/>
  <c r="AB99" i="11"/>
  <c r="DS98" i="11"/>
  <c r="DR98" i="11"/>
  <c r="DN98" i="11"/>
  <c r="DM98" i="11"/>
  <c r="DI98" i="11"/>
  <c r="DH98" i="11"/>
  <c r="DD98" i="11"/>
  <c r="DC98" i="11"/>
  <c r="CY98" i="11"/>
  <c r="CX98" i="11"/>
  <c r="CT98" i="11"/>
  <c r="CS98" i="11"/>
  <c r="CO98" i="11"/>
  <c r="CN98" i="11"/>
  <c r="CJ98" i="11"/>
  <c r="CI98" i="11"/>
  <c r="CE98" i="11"/>
  <c r="CD98" i="11"/>
  <c r="BZ98" i="11"/>
  <c r="BY98" i="11"/>
  <c r="BU98" i="11"/>
  <c r="BT98" i="11"/>
  <c r="BP98" i="11"/>
  <c r="BO98" i="11"/>
  <c r="BK98" i="11"/>
  <c r="BJ98" i="11"/>
  <c r="BF98" i="11"/>
  <c r="BE98" i="11"/>
  <c r="BA98" i="11"/>
  <c r="AZ98" i="11"/>
  <c r="AV98" i="11"/>
  <c r="AU98" i="11"/>
  <c r="AB98" i="11"/>
  <c r="DS94" i="11"/>
  <c r="DR94" i="11"/>
  <c r="DN94" i="11"/>
  <c r="DM94" i="11"/>
  <c r="DI94" i="11"/>
  <c r="DH94" i="11"/>
  <c r="DD94" i="11"/>
  <c r="DC94" i="11"/>
  <c r="CY94" i="11"/>
  <c r="CX94" i="11"/>
  <c r="CT94" i="11"/>
  <c r="CS94" i="11"/>
  <c r="CO94" i="11"/>
  <c r="CN94" i="11"/>
  <c r="CJ94" i="11"/>
  <c r="CI94" i="11"/>
  <c r="CE94" i="11"/>
  <c r="CD94" i="11"/>
  <c r="BZ94" i="11"/>
  <c r="BY94" i="11"/>
  <c r="BU94" i="11"/>
  <c r="BT94" i="11"/>
  <c r="BP94" i="11"/>
  <c r="BO94" i="11"/>
  <c r="BK94" i="11"/>
  <c r="BJ94" i="11"/>
  <c r="BF94" i="11"/>
  <c r="BE94" i="11"/>
  <c r="BA94" i="11"/>
  <c r="AZ94" i="11"/>
  <c r="AV94" i="11"/>
  <c r="AU94" i="11"/>
  <c r="AB94" i="11"/>
  <c r="DS86" i="11"/>
  <c r="DR86" i="11"/>
  <c r="DN86" i="11"/>
  <c r="DM86" i="11"/>
  <c r="DI86" i="11"/>
  <c r="DH86" i="11"/>
  <c r="DD86" i="11"/>
  <c r="DC86" i="11"/>
  <c r="CY86" i="11"/>
  <c r="CX86" i="11"/>
  <c r="CT86" i="11"/>
  <c r="CS86" i="11"/>
  <c r="CO86" i="11"/>
  <c r="CN86" i="11"/>
  <c r="CJ86" i="11"/>
  <c r="CI86" i="11"/>
  <c r="CE86" i="11"/>
  <c r="CD86" i="11"/>
  <c r="BZ86" i="11"/>
  <c r="BY86" i="11"/>
  <c r="BU86" i="11"/>
  <c r="BT86" i="11"/>
  <c r="BP86" i="11"/>
  <c r="BO86" i="11"/>
  <c r="BK86" i="11"/>
  <c r="BJ86" i="11"/>
  <c r="BF86" i="11"/>
  <c r="BE86" i="11"/>
  <c r="BA86" i="11"/>
  <c r="AZ86" i="11"/>
  <c r="AV86" i="11"/>
  <c r="AU86" i="11"/>
  <c r="AB86" i="11"/>
  <c r="DS85" i="11"/>
  <c r="DR85" i="11"/>
  <c r="DN85" i="11"/>
  <c r="DM85" i="11"/>
  <c r="DI85" i="11"/>
  <c r="DH85" i="11"/>
  <c r="DD85" i="11"/>
  <c r="DC85" i="11"/>
  <c r="CY85" i="11"/>
  <c r="CX85" i="11"/>
  <c r="CT85" i="11"/>
  <c r="CS85" i="11"/>
  <c r="CO85" i="11"/>
  <c r="CN85" i="11"/>
  <c r="CJ85" i="11"/>
  <c r="CI85" i="11"/>
  <c r="CE85" i="11"/>
  <c r="CD85" i="11"/>
  <c r="BZ85" i="11"/>
  <c r="BY85" i="11"/>
  <c r="BU85" i="11"/>
  <c r="BT85" i="11"/>
  <c r="BP85" i="11"/>
  <c r="BO85" i="11"/>
  <c r="BK85" i="11"/>
  <c r="BJ85" i="11"/>
  <c r="BF85" i="11"/>
  <c r="BE85" i="11"/>
  <c r="BA85" i="11"/>
  <c r="AZ85" i="11"/>
  <c r="AV85" i="11"/>
  <c r="AU85" i="11"/>
  <c r="AB85" i="11"/>
  <c r="DS84" i="11"/>
  <c r="DR84" i="11"/>
  <c r="DN84" i="11"/>
  <c r="DM84" i="11"/>
  <c r="DI84" i="11"/>
  <c r="DH84" i="11"/>
  <c r="DD84" i="11"/>
  <c r="DC84" i="11"/>
  <c r="CY84" i="11"/>
  <c r="CX84" i="11"/>
  <c r="CT84" i="11"/>
  <c r="CS84" i="11"/>
  <c r="CO84" i="11"/>
  <c r="CN84" i="11"/>
  <c r="CJ84" i="11"/>
  <c r="CI84" i="11"/>
  <c r="CE84" i="11"/>
  <c r="CD84" i="11"/>
  <c r="BZ84" i="11"/>
  <c r="BY84" i="11"/>
  <c r="BU84" i="11"/>
  <c r="BT84" i="11"/>
  <c r="BP84" i="11"/>
  <c r="BO84" i="11"/>
  <c r="BK84" i="11"/>
  <c r="BJ84" i="11"/>
  <c r="BF84" i="11"/>
  <c r="BE84" i="11"/>
  <c r="BA84" i="11"/>
  <c r="AZ84" i="11"/>
  <c r="AV84" i="11"/>
  <c r="AU84" i="11"/>
  <c r="AB84" i="11"/>
  <c r="DS83" i="11"/>
  <c r="DR83" i="11"/>
  <c r="DN83" i="11"/>
  <c r="DM83" i="11"/>
  <c r="DI83" i="11"/>
  <c r="DH83" i="11"/>
  <c r="DD83" i="11"/>
  <c r="DC83" i="11"/>
  <c r="CY83" i="11"/>
  <c r="CX83" i="11"/>
  <c r="CT83" i="11"/>
  <c r="CS83" i="11"/>
  <c r="CO83" i="11"/>
  <c r="CN83" i="11"/>
  <c r="CJ83" i="11"/>
  <c r="CI83" i="11"/>
  <c r="CE83" i="11"/>
  <c r="CD83" i="11"/>
  <c r="BZ83" i="11"/>
  <c r="BY83" i="11"/>
  <c r="BU83" i="11"/>
  <c r="BT83" i="11"/>
  <c r="BP83" i="11"/>
  <c r="BO83" i="11"/>
  <c r="BK83" i="11"/>
  <c r="BJ83" i="11"/>
  <c r="BF83" i="11"/>
  <c r="BE83" i="11"/>
  <c r="BA83" i="11"/>
  <c r="AZ83" i="11"/>
  <c r="AV83" i="11"/>
  <c r="AU83" i="11"/>
  <c r="AB83" i="11"/>
  <c r="DS82" i="11"/>
  <c r="DR82" i="11"/>
  <c r="DN82" i="11"/>
  <c r="DM82" i="11"/>
  <c r="DI82" i="11"/>
  <c r="DH82" i="11"/>
  <c r="DD82" i="11"/>
  <c r="DC82" i="11"/>
  <c r="CY82" i="11"/>
  <c r="CX82" i="11"/>
  <c r="CT82" i="11"/>
  <c r="CS82" i="11"/>
  <c r="CO82" i="11"/>
  <c r="CN82" i="11"/>
  <c r="CJ82" i="11"/>
  <c r="CI82" i="11"/>
  <c r="CE82" i="11"/>
  <c r="CD82" i="11"/>
  <c r="BZ82" i="11"/>
  <c r="BY82" i="11"/>
  <c r="BU82" i="11"/>
  <c r="BT82" i="11"/>
  <c r="BP82" i="11"/>
  <c r="BO82" i="11"/>
  <c r="BK82" i="11"/>
  <c r="BJ82" i="11"/>
  <c r="BF82" i="11"/>
  <c r="BE82" i="11"/>
  <c r="BA82" i="11"/>
  <c r="AZ82" i="11"/>
  <c r="AV82" i="11"/>
  <c r="AU82" i="11"/>
  <c r="AB82" i="11"/>
  <c r="DS81" i="11"/>
  <c r="DR81" i="11"/>
  <c r="DN81" i="11"/>
  <c r="DM81" i="11"/>
  <c r="DI81" i="11"/>
  <c r="DH81" i="11"/>
  <c r="DD81" i="11"/>
  <c r="DC81" i="11"/>
  <c r="CY81" i="11"/>
  <c r="CX81" i="11"/>
  <c r="CT81" i="11"/>
  <c r="CS81" i="11"/>
  <c r="CO81" i="11"/>
  <c r="CN81" i="11"/>
  <c r="CJ81" i="11"/>
  <c r="CI81" i="11"/>
  <c r="CE81" i="11"/>
  <c r="CD81" i="11"/>
  <c r="BZ81" i="11"/>
  <c r="BY81" i="11"/>
  <c r="BU81" i="11"/>
  <c r="BT81" i="11"/>
  <c r="BP81" i="11"/>
  <c r="BO81" i="11"/>
  <c r="BK81" i="11"/>
  <c r="BJ81" i="11"/>
  <c r="BF81" i="11"/>
  <c r="BE81" i="11"/>
  <c r="BA81" i="11"/>
  <c r="AZ81" i="11"/>
  <c r="AV81" i="11"/>
  <c r="AU81" i="11"/>
  <c r="AB81" i="11"/>
  <c r="DS77" i="11"/>
  <c r="DR77" i="11"/>
  <c r="DN77" i="11"/>
  <c r="DM77" i="11"/>
  <c r="DI77" i="11"/>
  <c r="DH77" i="11"/>
  <c r="DD77" i="11"/>
  <c r="DC77" i="11"/>
  <c r="CY77" i="11"/>
  <c r="CX77" i="11"/>
  <c r="CT77" i="11"/>
  <c r="CS77" i="11"/>
  <c r="CO77" i="11"/>
  <c r="CN77" i="11"/>
  <c r="CJ77" i="11"/>
  <c r="CI77" i="11"/>
  <c r="CE77" i="11"/>
  <c r="CD77" i="11"/>
  <c r="BZ77" i="11"/>
  <c r="BY77" i="11"/>
  <c r="BU77" i="11"/>
  <c r="BT77" i="11"/>
  <c r="BP77" i="11"/>
  <c r="BO77" i="11"/>
  <c r="BK77" i="11"/>
  <c r="BJ77" i="11"/>
  <c r="BF77" i="11"/>
  <c r="BE77" i="11"/>
  <c r="BA77" i="11"/>
  <c r="AZ77" i="11"/>
  <c r="AV77" i="11"/>
  <c r="AU77" i="11"/>
  <c r="AB77" i="11"/>
  <c r="DS69" i="11"/>
  <c r="DR69" i="11"/>
  <c r="DN69" i="11"/>
  <c r="DM69" i="11"/>
  <c r="DI69" i="11"/>
  <c r="DH69" i="11"/>
  <c r="DD69" i="11"/>
  <c r="DC69" i="11"/>
  <c r="CY69" i="11"/>
  <c r="CX69" i="11"/>
  <c r="CT69" i="11"/>
  <c r="CS69" i="11"/>
  <c r="CO69" i="11"/>
  <c r="CN69" i="11"/>
  <c r="CJ69" i="11"/>
  <c r="CI69" i="11"/>
  <c r="CE69" i="11"/>
  <c r="CD69" i="11"/>
  <c r="BZ69" i="11"/>
  <c r="BY69" i="11"/>
  <c r="BU69" i="11"/>
  <c r="BT69" i="11"/>
  <c r="BP69" i="11"/>
  <c r="BO69" i="11"/>
  <c r="BK69" i="11"/>
  <c r="BJ69" i="11"/>
  <c r="BF69" i="11"/>
  <c r="BE69" i="11"/>
  <c r="BA69" i="11"/>
  <c r="AZ69" i="11"/>
  <c r="AV69" i="11"/>
  <c r="AU69" i="11"/>
  <c r="AB69" i="11"/>
  <c r="DS68" i="11"/>
  <c r="DR68" i="11"/>
  <c r="DN68" i="11"/>
  <c r="DM68" i="11"/>
  <c r="DI68" i="11"/>
  <c r="DH68" i="11"/>
  <c r="DD68" i="11"/>
  <c r="DC68" i="11"/>
  <c r="CY68" i="11"/>
  <c r="CX68" i="11"/>
  <c r="CT68" i="11"/>
  <c r="CS68" i="11"/>
  <c r="CO68" i="11"/>
  <c r="CN68" i="11"/>
  <c r="CJ68" i="11"/>
  <c r="CI68" i="11"/>
  <c r="CE68" i="11"/>
  <c r="CD68" i="11"/>
  <c r="BZ68" i="11"/>
  <c r="BY68" i="11"/>
  <c r="BU68" i="11"/>
  <c r="BT68" i="11"/>
  <c r="BP68" i="11"/>
  <c r="BO68" i="11"/>
  <c r="BK68" i="11"/>
  <c r="BJ68" i="11"/>
  <c r="BF68" i="11"/>
  <c r="BE68" i="11"/>
  <c r="BA68" i="11"/>
  <c r="AZ68" i="11"/>
  <c r="AV68" i="11"/>
  <c r="AU68" i="11"/>
  <c r="AB68" i="11"/>
  <c r="DS67" i="11"/>
  <c r="DR67" i="11"/>
  <c r="DN67" i="11"/>
  <c r="DM67" i="11"/>
  <c r="DI67" i="11"/>
  <c r="DH67" i="11"/>
  <c r="DD67" i="11"/>
  <c r="DC67" i="11"/>
  <c r="CY67" i="11"/>
  <c r="CX67" i="11"/>
  <c r="CT67" i="11"/>
  <c r="CS67" i="11"/>
  <c r="CO67" i="11"/>
  <c r="CN67" i="11"/>
  <c r="CJ67" i="11"/>
  <c r="CI67" i="11"/>
  <c r="CE67" i="11"/>
  <c r="CD67" i="11"/>
  <c r="BZ67" i="11"/>
  <c r="BY67" i="11"/>
  <c r="BU67" i="11"/>
  <c r="BT67" i="11"/>
  <c r="BP67" i="11"/>
  <c r="BO67" i="11"/>
  <c r="BK67" i="11"/>
  <c r="BJ67" i="11"/>
  <c r="BF67" i="11"/>
  <c r="BE67" i="11"/>
  <c r="BA67" i="11"/>
  <c r="AZ67" i="11"/>
  <c r="AV67" i="11"/>
  <c r="AU67" i="11"/>
  <c r="AB67" i="11"/>
  <c r="DS66" i="11"/>
  <c r="DR66" i="11"/>
  <c r="DN66" i="11"/>
  <c r="DM66" i="11"/>
  <c r="DI66" i="11"/>
  <c r="DH66" i="11"/>
  <c r="DD66" i="11"/>
  <c r="DC66" i="11"/>
  <c r="CY66" i="11"/>
  <c r="CX66" i="11"/>
  <c r="CT66" i="11"/>
  <c r="CS66" i="11"/>
  <c r="CO66" i="11"/>
  <c r="CN66" i="11"/>
  <c r="CJ66" i="11"/>
  <c r="CI66" i="11"/>
  <c r="CE66" i="11"/>
  <c r="CD66" i="11"/>
  <c r="BZ66" i="11"/>
  <c r="BY66" i="11"/>
  <c r="BU66" i="11"/>
  <c r="BT66" i="11"/>
  <c r="BP66" i="11"/>
  <c r="BO66" i="11"/>
  <c r="BK66" i="11"/>
  <c r="BJ66" i="11"/>
  <c r="BF66" i="11"/>
  <c r="BE66" i="11"/>
  <c r="BA66" i="11"/>
  <c r="AZ66" i="11"/>
  <c r="AV66" i="11"/>
  <c r="AU66" i="11"/>
  <c r="AB66" i="11"/>
  <c r="DS65" i="11"/>
  <c r="DR65" i="11"/>
  <c r="DN65" i="11"/>
  <c r="DM65" i="11"/>
  <c r="DI65" i="11"/>
  <c r="DH65" i="11"/>
  <c r="DD65" i="11"/>
  <c r="DC65" i="11"/>
  <c r="CY65" i="11"/>
  <c r="CX65" i="11"/>
  <c r="CT65" i="11"/>
  <c r="CS65" i="11"/>
  <c r="CO65" i="11"/>
  <c r="CN65" i="11"/>
  <c r="CJ65" i="11"/>
  <c r="CI65" i="11"/>
  <c r="CE65" i="11"/>
  <c r="CD65" i="11"/>
  <c r="BZ65" i="11"/>
  <c r="BY65" i="11"/>
  <c r="BU65" i="11"/>
  <c r="BT65" i="11"/>
  <c r="BP65" i="11"/>
  <c r="BO65" i="11"/>
  <c r="BK65" i="11"/>
  <c r="BJ65" i="11"/>
  <c r="BF65" i="11"/>
  <c r="BE65" i="11"/>
  <c r="BA65" i="11"/>
  <c r="AZ65" i="11"/>
  <c r="AV65" i="11"/>
  <c r="AU65" i="11"/>
  <c r="AB65" i="11"/>
  <c r="DS64" i="11"/>
  <c r="DR64" i="11"/>
  <c r="DN64" i="11"/>
  <c r="DM64" i="11"/>
  <c r="DI64" i="11"/>
  <c r="DH64" i="11"/>
  <c r="DD64" i="11"/>
  <c r="DC64" i="11"/>
  <c r="CY64" i="11"/>
  <c r="CX64" i="11"/>
  <c r="CT64" i="11"/>
  <c r="CS64" i="11"/>
  <c r="CO64" i="11"/>
  <c r="CN64" i="11"/>
  <c r="CJ64" i="11"/>
  <c r="CI64" i="11"/>
  <c r="CE64" i="11"/>
  <c r="CD64" i="11"/>
  <c r="BZ64" i="11"/>
  <c r="BY64" i="11"/>
  <c r="BU64" i="11"/>
  <c r="BT64" i="11"/>
  <c r="BP64" i="11"/>
  <c r="BO64" i="11"/>
  <c r="BK64" i="11"/>
  <c r="BJ64" i="11"/>
  <c r="BF64" i="11"/>
  <c r="BE64" i="11"/>
  <c r="BA64" i="11"/>
  <c r="AZ64" i="11"/>
  <c r="AV64" i="11"/>
  <c r="AU64" i="11"/>
  <c r="AB64" i="11"/>
  <c r="DS60" i="11"/>
  <c r="DR60" i="11"/>
  <c r="DN60" i="11"/>
  <c r="DM60" i="11"/>
  <c r="DI60" i="11"/>
  <c r="DH60" i="11"/>
  <c r="DD60" i="11"/>
  <c r="DC60" i="11"/>
  <c r="CY60" i="11"/>
  <c r="CX60" i="11"/>
  <c r="CT60" i="11"/>
  <c r="CS60" i="11"/>
  <c r="CO60" i="11"/>
  <c r="CN60" i="11"/>
  <c r="CJ60" i="11"/>
  <c r="CI60" i="11"/>
  <c r="CE60" i="11"/>
  <c r="CD60" i="11"/>
  <c r="BZ60" i="11"/>
  <c r="BY60" i="11"/>
  <c r="BU60" i="11"/>
  <c r="BT60" i="11"/>
  <c r="BP60" i="11"/>
  <c r="BO60" i="11"/>
  <c r="BK60" i="11"/>
  <c r="BJ60" i="11"/>
  <c r="BF60" i="11"/>
  <c r="BE60" i="11"/>
  <c r="BA60" i="11"/>
  <c r="AZ60" i="11"/>
  <c r="AV60" i="11"/>
  <c r="AU60" i="11"/>
  <c r="AB60" i="11"/>
  <c r="DS52" i="11"/>
  <c r="DR52" i="11"/>
  <c r="DN52" i="11"/>
  <c r="DM52" i="11"/>
  <c r="DI52" i="11"/>
  <c r="DH52" i="11"/>
  <c r="DD52" i="11"/>
  <c r="DC52" i="11"/>
  <c r="CY52" i="11"/>
  <c r="CX52" i="11"/>
  <c r="CT52" i="11"/>
  <c r="CS52" i="11"/>
  <c r="CO52" i="11"/>
  <c r="CN52" i="11"/>
  <c r="CJ52" i="11"/>
  <c r="CI52" i="11"/>
  <c r="CE52" i="11"/>
  <c r="CD52" i="11"/>
  <c r="BZ52" i="11"/>
  <c r="BY52" i="11"/>
  <c r="BU52" i="11"/>
  <c r="BT52" i="11"/>
  <c r="BP52" i="11"/>
  <c r="BO52" i="11"/>
  <c r="BK52" i="11"/>
  <c r="BJ52" i="11"/>
  <c r="BF52" i="11"/>
  <c r="BE52" i="11"/>
  <c r="BA52" i="11"/>
  <c r="AZ52" i="11"/>
  <c r="AV52" i="11"/>
  <c r="AU52" i="11"/>
  <c r="AB52" i="11"/>
  <c r="DS51" i="11"/>
  <c r="DR51" i="11"/>
  <c r="DN51" i="11"/>
  <c r="DM51" i="11"/>
  <c r="DI51" i="11"/>
  <c r="DH51" i="11"/>
  <c r="DD51" i="11"/>
  <c r="DC51" i="11"/>
  <c r="CY51" i="11"/>
  <c r="CX51" i="11"/>
  <c r="CT51" i="11"/>
  <c r="CS51" i="11"/>
  <c r="CO51" i="11"/>
  <c r="CN51" i="11"/>
  <c r="CJ51" i="11"/>
  <c r="CI51" i="11"/>
  <c r="CE51" i="11"/>
  <c r="CD51" i="11"/>
  <c r="BZ51" i="11"/>
  <c r="BY51" i="11"/>
  <c r="BU51" i="11"/>
  <c r="BT51" i="11"/>
  <c r="BP51" i="11"/>
  <c r="BO51" i="11"/>
  <c r="BK51" i="11"/>
  <c r="BJ51" i="11"/>
  <c r="BF51" i="11"/>
  <c r="BE51" i="11"/>
  <c r="BA51" i="11"/>
  <c r="AZ51" i="11"/>
  <c r="AV51" i="11"/>
  <c r="AU51" i="11"/>
  <c r="AB51" i="11"/>
  <c r="DS50" i="11"/>
  <c r="DR50" i="11"/>
  <c r="DN50" i="11"/>
  <c r="DM50" i="11"/>
  <c r="DI50" i="11"/>
  <c r="DH50" i="11"/>
  <c r="DD50" i="11"/>
  <c r="DC50" i="11"/>
  <c r="CY50" i="11"/>
  <c r="CX50" i="11"/>
  <c r="CT50" i="11"/>
  <c r="CS50" i="11"/>
  <c r="CO50" i="11"/>
  <c r="CN50" i="11"/>
  <c r="CJ50" i="11"/>
  <c r="CI50" i="11"/>
  <c r="CE50" i="11"/>
  <c r="CD50" i="11"/>
  <c r="BZ50" i="11"/>
  <c r="BY50" i="11"/>
  <c r="BU50" i="11"/>
  <c r="BT50" i="11"/>
  <c r="BP50" i="11"/>
  <c r="BO50" i="11"/>
  <c r="BK50" i="11"/>
  <c r="BJ50" i="11"/>
  <c r="BF50" i="11"/>
  <c r="BE50" i="11"/>
  <c r="BA50" i="11"/>
  <c r="AZ50" i="11"/>
  <c r="AV50" i="11"/>
  <c r="AU50" i="11"/>
  <c r="AB50" i="11"/>
  <c r="DS49" i="11"/>
  <c r="DR49" i="11"/>
  <c r="DN49" i="11"/>
  <c r="DM49" i="11"/>
  <c r="DI49" i="11"/>
  <c r="DH49" i="11"/>
  <c r="DD49" i="11"/>
  <c r="DC49" i="11"/>
  <c r="CY49" i="11"/>
  <c r="CX49" i="11"/>
  <c r="CT49" i="11"/>
  <c r="CS49" i="11"/>
  <c r="CO49" i="11"/>
  <c r="CN49" i="11"/>
  <c r="CJ49" i="11"/>
  <c r="CI49" i="11"/>
  <c r="CE49" i="11"/>
  <c r="CD49" i="11"/>
  <c r="BZ49" i="11"/>
  <c r="BY49" i="11"/>
  <c r="BU49" i="11"/>
  <c r="BT49" i="11"/>
  <c r="BP49" i="11"/>
  <c r="BO49" i="11"/>
  <c r="BK49" i="11"/>
  <c r="BJ49" i="11"/>
  <c r="BF49" i="11"/>
  <c r="BE49" i="11"/>
  <c r="BA49" i="11"/>
  <c r="AZ49" i="11"/>
  <c r="AV49" i="11"/>
  <c r="AU49" i="11"/>
  <c r="AB49" i="11"/>
  <c r="DS48" i="11"/>
  <c r="DR48" i="11"/>
  <c r="DN48" i="11"/>
  <c r="DM48" i="11"/>
  <c r="DI48" i="11"/>
  <c r="DH48" i="11"/>
  <c r="DD48" i="11"/>
  <c r="DC48" i="11"/>
  <c r="CY48" i="11"/>
  <c r="CX48" i="11"/>
  <c r="CT48" i="11"/>
  <c r="CS48" i="11"/>
  <c r="CO48" i="11"/>
  <c r="CN48" i="11"/>
  <c r="CJ48" i="11"/>
  <c r="CI48" i="11"/>
  <c r="CE48" i="11"/>
  <c r="CD48" i="11"/>
  <c r="BZ48" i="11"/>
  <c r="BY48" i="11"/>
  <c r="BU48" i="11"/>
  <c r="BT48" i="11"/>
  <c r="BP48" i="11"/>
  <c r="BO48" i="11"/>
  <c r="BK48" i="11"/>
  <c r="BJ48" i="11"/>
  <c r="BF48" i="11"/>
  <c r="BE48" i="11"/>
  <c r="BA48" i="11"/>
  <c r="AZ48" i="11"/>
  <c r="AV48" i="11"/>
  <c r="AU48" i="11"/>
  <c r="AB48" i="11"/>
  <c r="DS47" i="11"/>
  <c r="DR47" i="11"/>
  <c r="DN47" i="11"/>
  <c r="DM47" i="11"/>
  <c r="DI47" i="11"/>
  <c r="DH47" i="11"/>
  <c r="DD47" i="11"/>
  <c r="DC47" i="11"/>
  <c r="CY47" i="11"/>
  <c r="CX47" i="11"/>
  <c r="CT47" i="11"/>
  <c r="CS47" i="11"/>
  <c r="CO47" i="11"/>
  <c r="CN47" i="11"/>
  <c r="CJ47" i="11"/>
  <c r="CI47" i="11"/>
  <c r="CE47" i="11"/>
  <c r="CD47" i="11"/>
  <c r="BZ47" i="11"/>
  <c r="BY47" i="11"/>
  <c r="BU47" i="11"/>
  <c r="BT47" i="11"/>
  <c r="BP47" i="11"/>
  <c r="BO47" i="11"/>
  <c r="BK47" i="11"/>
  <c r="BJ47" i="11"/>
  <c r="BF47" i="11"/>
  <c r="BE47" i="11"/>
  <c r="BA47" i="11"/>
  <c r="AZ47" i="11"/>
  <c r="AV47" i="11"/>
  <c r="AU47" i="11"/>
  <c r="AB47" i="11"/>
  <c r="DS43" i="11"/>
  <c r="DR43" i="11"/>
  <c r="DN43" i="11"/>
  <c r="DM43" i="11"/>
  <c r="DI43" i="11"/>
  <c r="DH43" i="11"/>
  <c r="DD43" i="11"/>
  <c r="DC43" i="11"/>
  <c r="CY43" i="11"/>
  <c r="CX43" i="11"/>
  <c r="CT43" i="11"/>
  <c r="CS43" i="11"/>
  <c r="CO43" i="11"/>
  <c r="CN43" i="11"/>
  <c r="CJ43" i="11"/>
  <c r="CI43" i="11"/>
  <c r="CE43" i="11"/>
  <c r="CD43" i="11"/>
  <c r="BZ43" i="11"/>
  <c r="BY43" i="11"/>
  <c r="BU43" i="11"/>
  <c r="BT43" i="11"/>
  <c r="BP43" i="11"/>
  <c r="BO43" i="11"/>
  <c r="BK43" i="11"/>
  <c r="BJ43" i="11"/>
  <c r="BF43" i="11"/>
  <c r="BE43" i="11"/>
  <c r="BA43" i="11"/>
  <c r="AZ43" i="11"/>
  <c r="AV43" i="11"/>
  <c r="AU43" i="11"/>
  <c r="AB43" i="11"/>
  <c r="DS35" i="11"/>
  <c r="DR35" i="11"/>
  <c r="DN35" i="11"/>
  <c r="DM35" i="11"/>
  <c r="DI35" i="11"/>
  <c r="DH35" i="11"/>
  <c r="DD35" i="11"/>
  <c r="DC35" i="11"/>
  <c r="CY35" i="11"/>
  <c r="CX35" i="11"/>
  <c r="CT35" i="11"/>
  <c r="CS35" i="11"/>
  <c r="CO35" i="11"/>
  <c r="CN35" i="11"/>
  <c r="CJ35" i="11"/>
  <c r="CI35" i="11"/>
  <c r="CE35" i="11"/>
  <c r="CD35" i="11"/>
  <c r="BZ35" i="11"/>
  <c r="BY35" i="11"/>
  <c r="BU35" i="11"/>
  <c r="BT35" i="11"/>
  <c r="BP35" i="11"/>
  <c r="BO35" i="11"/>
  <c r="BK35" i="11"/>
  <c r="BJ35" i="11"/>
  <c r="BF35" i="11"/>
  <c r="BE35" i="11"/>
  <c r="BA35" i="11"/>
  <c r="AZ35" i="11"/>
  <c r="AV35" i="11"/>
  <c r="AU35" i="11"/>
  <c r="AB35" i="11"/>
  <c r="DS34" i="11"/>
  <c r="DR34" i="11"/>
  <c r="DN34" i="11"/>
  <c r="DM34" i="11"/>
  <c r="DI34" i="11"/>
  <c r="DH34" i="11"/>
  <c r="DD34" i="11"/>
  <c r="DC34" i="11"/>
  <c r="CY34" i="11"/>
  <c r="CX34" i="11"/>
  <c r="CT34" i="11"/>
  <c r="CS34" i="11"/>
  <c r="CO34" i="11"/>
  <c r="CN34" i="11"/>
  <c r="CJ34" i="11"/>
  <c r="CI34" i="11"/>
  <c r="CE34" i="11"/>
  <c r="CD34" i="11"/>
  <c r="BZ34" i="11"/>
  <c r="BY34" i="11"/>
  <c r="BU34" i="11"/>
  <c r="BT34" i="11"/>
  <c r="BP34" i="11"/>
  <c r="BO34" i="11"/>
  <c r="BK34" i="11"/>
  <c r="BJ34" i="11"/>
  <c r="BF34" i="11"/>
  <c r="BE34" i="11"/>
  <c r="BA34" i="11"/>
  <c r="AZ34" i="11"/>
  <c r="AV34" i="11"/>
  <c r="AU34" i="11"/>
  <c r="AB34" i="11"/>
  <c r="DS33" i="11"/>
  <c r="DR33" i="11"/>
  <c r="DN33" i="11"/>
  <c r="DM33" i="11"/>
  <c r="DI33" i="11"/>
  <c r="DH33" i="11"/>
  <c r="DD33" i="11"/>
  <c r="DC33" i="11"/>
  <c r="CY33" i="11"/>
  <c r="CX33" i="11"/>
  <c r="CT33" i="11"/>
  <c r="CS33" i="11"/>
  <c r="CO33" i="11"/>
  <c r="CN33" i="11"/>
  <c r="CJ33" i="11"/>
  <c r="CI33" i="11"/>
  <c r="CE33" i="11"/>
  <c r="CD33" i="11"/>
  <c r="BZ33" i="11"/>
  <c r="BY33" i="11"/>
  <c r="BU33" i="11"/>
  <c r="BT33" i="11"/>
  <c r="BP33" i="11"/>
  <c r="BO33" i="11"/>
  <c r="BK33" i="11"/>
  <c r="BJ33" i="11"/>
  <c r="BF33" i="11"/>
  <c r="BE33" i="11"/>
  <c r="BA33" i="11"/>
  <c r="AZ33" i="11"/>
  <c r="AV33" i="11"/>
  <c r="AU33" i="11"/>
  <c r="AB33" i="11"/>
  <c r="DS32" i="11"/>
  <c r="DR32" i="11"/>
  <c r="DN32" i="11"/>
  <c r="DM32" i="11"/>
  <c r="DI32" i="11"/>
  <c r="DH32" i="11"/>
  <c r="DD32" i="11"/>
  <c r="DC32" i="11"/>
  <c r="CY32" i="11"/>
  <c r="CX32" i="11"/>
  <c r="CT32" i="11"/>
  <c r="CS32" i="11"/>
  <c r="CO32" i="11"/>
  <c r="CN32" i="11"/>
  <c r="CJ32" i="11"/>
  <c r="CI32" i="11"/>
  <c r="CE32" i="11"/>
  <c r="CD32" i="11"/>
  <c r="BZ32" i="11"/>
  <c r="BY32" i="11"/>
  <c r="BU32" i="11"/>
  <c r="BT32" i="11"/>
  <c r="BP32" i="11"/>
  <c r="BO32" i="11"/>
  <c r="BK32" i="11"/>
  <c r="BJ32" i="11"/>
  <c r="BF32" i="11"/>
  <c r="BE32" i="11"/>
  <c r="BA32" i="11"/>
  <c r="AZ32" i="11"/>
  <c r="AV32" i="11"/>
  <c r="AU32" i="11"/>
  <c r="AB32" i="11"/>
  <c r="DS31" i="11"/>
  <c r="DR31" i="11"/>
  <c r="DN31" i="11"/>
  <c r="DM31" i="11"/>
  <c r="DI31" i="11"/>
  <c r="DH31" i="11"/>
  <c r="DD31" i="11"/>
  <c r="DC31" i="11"/>
  <c r="CY31" i="11"/>
  <c r="CX31" i="11"/>
  <c r="CT31" i="11"/>
  <c r="CS31" i="11"/>
  <c r="CO31" i="11"/>
  <c r="CN31" i="11"/>
  <c r="CJ31" i="11"/>
  <c r="CI31" i="11"/>
  <c r="CE31" i="11"/>
  <c r="CD31" i="11"/>
  <c r="BZ31" i="11"/>
  <c r="BY31" i="11"/>
  <c r="BU31" i="11"/>
  <c r="BT31" i="11"/>
  <c r="BP31" i="11"/>
  <c r="BO31" i="11"/>
  <c r="BK31" i="11"/>
  <c r="BJ31" i="11"/>
  <c r="BF31" i="11"/>
  <c r="BE31" i="11"/>
  <c r="BA31" i="11"/>
  <c r="AZ31" i="11"/>
  <c r="AV31" i="11"/>
  <c r="AU31" i="11"/>
  <c r="AB31" i="11"/>
  <c r="DS30" i="11"/>
  <c r="DR30" i="11"/>
  <c r="DN30" i="11"/>
  <c r="DM30" i="11"/>
  <c r="DI30" i="11"/>
  <c r="DH30" i="11"/>
  <c r="DD30" i="11"/>
  <c r="DC30" i="11"/>
  <c r="CY30" i="11"/>
  <c r="CX30" i="11"/>
  <c r="CT30" i="11"/>
  <c r="CS30" i="11"/>
  <c r="CO30" i="11"/>
  <c r="CN30" i="11"/>
  <c r="CJ30" i="11"/>
  <c r="CI30" i="11"/>
  <c r="CE30" i="11"/>
  <c r="CD30" i="11"/>
  <c r="BZ30" i="11"/>
  <c r="BY30" i="11"/>
  <c r="BU30" i="11"/>
  <c r="BT30" i="11"/>
  <c r="BP30" i="11"/>
  <c r="BO30" i="11"/>
  <c r="BK30" i="11"/>
  <c r="BJ30" i="11"/>
  <c r="BF30" i="11"/>
  <c r="BE30" i="11"/>
  <c r="BA30" i="11"/>
  <c r="AZ30" i="11"/>
  <c r="AV30" i="11"/>
  <c r="AU30" i="11"/>
  <c r="AB30" i="11"/>
  <c r="DS26" i="11"/>
  <c r="DR26" i="11"/>
  <c r="DN26" i="11"/>
  <c r="DM26" i="11"/>
  <c r="DI26" i="11"/>
  <c r="DH26" i="11"/>
  <c r="DD26" i="11"/>
  <c r="DC26" i="11"/>
  <c r="CY26" i="11"/>
  <c r="CX26" i="11"/>
  <c r="CT26" i="11"/>
  <c r="CS26" i="11"/>
  <c r="CO26" i="11"/>
  <c r="CN26" i="11"/>
  <c r="CJ26" i="11"/>
  <c r="CI26" i="11"/>
  <c r="CE26" i="11"/>
  <c r="CD26" i="11"/>
  <c r="BZ26" i="11"/>
  <c r="BY26" i="11"/>
  <c r="BU26" i="11"/>
  <c r="BT26" i="11"/>
  <c r="BP26" i="11"/>
  <c r="BO26" i="11"/>
  <c r="BK26" i="11"/>
  <c r="BJ26" i="11"/>
  <c r="BF26" i="11"/>
  <c r="BE26" i="11"/>
  <c r="BA26" i="11"/>
  <c r="AZ26" i="11"/>
  <c r="AV26" i="11"/>
  <c r="AU26" i="11"/>
  <c r="AB26" i="11"/>
  <c r="DS18" i="11"/>
  <c r="DR18" i="11"/>
  <c r="DN18" i="11"/>
  <c r="DM18" i="11"/>
  <c r="DI18" i="11"/>
  <c r="DH18" i="11"/>
  <c r="DD18" i="11"/>
  <c r="DC18" i="11"/>
  <c r="CY18" i="11"/>
  <c r="CX18" i="11"/>
  <c r="CT18" i="11"/>
  <c r="CS18" i="11"/>
  <c r="CO18" i="11"/>
  <c r="CN18" i="11"/>
  <c r="CJ18" i="11"/>
  <c r="CI18" i="11"/>
  <c r="CE18" i="11"/>
  <c r="CD18" i="11"/>
  <c r="BZ18" i="11"/>
  <c r="BY18" i="11"/>
  <c r="BU18" i="11"/>
  <c r="BT18" i="11"/>
  <c r="BP18" i="11"/>
  <c r="BO18" i="11"/>
  <c r="BK18" i="11"/>
  <c r="BJ18" i="11"/>
  <c r="BF18" i="11"/>
  <c r="BE18" i="11"/>
  <c r="BA18" i="11"/>
  <c r="AZ18" i="11"/>
  <c r="AV18" i="11"/>
  <c r="AU18" i="11"/>
  <c r="AB18" i="11"/>
  <c r="DS17" i="11"/>
  <c r="DR17" i="11"/>
  <c r="DN17" i="11"/>
  <c r="DM17" i="11"/>
  <c r="DI17" i="11"/>
  <c r="DH17" i="11"/>
  <c r="DD17" i="11"/>
  <c r="DC17" i="11"/>
  <c r="CY17" i="11"/>
  <c r="CX17" i="11"/>
  <c r="CT17" i="11"/>
  <c r="CS17" i="11"/>
  <c r="CO17" i="11"/>
  <c r="CN17" i="11"/>
  <c r="CJ17" i="11"/>
  <c r="CI17" i="11"/>
  <c r="CE17" i="11"/>
  <c r="CD17" i="11"/>
  <c r="BZ17" i="11"/>
  <c r="BY17" i="11"/>
  <c r="BU17" i="11"/>
  <c r="BT17" i="11"/>
  <c r="BP17" i="11"/>
  <c r="BO17" i="11"/>
  <c r="BK17" i="11"/>
  <c r="BJ17" i="11"/>
  <c r="BF17" i="11"/>
  <c r="BE17" i="11"/>
  <c r="BA17" i="11"/>
  <c r="AG34" i="11" s="1"/>
  <c r="AZ17" i="11"/>
  <c r="AV17" i="11"/>
  <c r="AG68" i="11" s="1"/>
  <c r="AU17" i="11"/>
  <c r="AB17" i="11"/>
  <c r="DS16" i="11"/>
  <c r="DR16" i="11"/>
  <c r="DN16" i="11"/>
  <c r="DM16" i="11"/>
  <c r="DI16" i="11"/>
  <c r="DH16" i="11"/>
  <c r="DD16" i="11"/>
  <c r="DC16" i="11"/>
  <c r="CY16" i="11"/>
  <c r="CX16" i="11"/>
  <c r="CT16" i="11"/>
  <c r="CS16" i="11"/>
  <c r="CO16" i="11"/>
  <c r="CN16" i="11"/>
  <c r="CJ16" i="11"/>
  <c r="CI16" i="11"/>
  <c r="CE16" i="11"/>
  <c r="CD16" i="11"/>
  <c r="BZ16" i="11"/>
  <c r="BY16" i="11"/>
  <c r="BU16" i="11"/>
  <c r="BT16" i="11"/>
  <c r="BP16" i="11"/>
  <c r="BO16" i="11"/>
  <c r="BK16" i="11"/>
  <c r="BJ16" i="11"/>
  <c r="BF16" i="11"/>
  <c r="BE16" i="11"/>
  <c r="BA16" i="11"/>
  <c r="AZ16" i="11"/>
  <c r="AV16" i="11"/>
  <c r="AG16" i="11" s="1"/>
  <c r="AU16" i="11"/>
  <c r="AB16" i="11"/>
  <c r="DS15" i="11"/>
  <c r="DR15" i="11"/>
  <c r="DN15" i="11"/>
  <c r="DM15" i="11"/>
  <c r="DI15" i="11"/>
  <c r="DH15" i="11"/>
  <c r="DD15" i="11"/>
  <c r="DC15" i="11"/>
  <c r="CY15" i="11"/>
  <c r="CX15" i="11"/>
  <c r="CT15" i="11"/>
  <c r="CS15" i="11"/>
  <c r="CO15" i="11"/>
  <c r="CN15" i="11"/>
  <c r="CJ15" i="11"/>
  <c r="CI15" i="11"/>
  <c r="CE15" i="11"/>
  <c r="CD15" i="11"/>
  <c r="BZ15" i="11"/>
  <c r="BY15" i="11"/>
  <c r="BU15" i="11"/>
  <c r="BT15" i="11"/>
  <c r="BP15" i="11"/>
  <c r="BO15" i="11"/>
  <c r="BK15" i="11"/>
  <c r="BJ15" i="11"/>
  <c r="BF15" i="11"/>
  <c r="BE15" i="11"/>
  <c r="BA15" i="11"/>
  <c r="AZ15" i="11"/>
  <c r="AV15" i="11"/>
  <c r="AG15" i="11" s="1"/>
  <c r="AU15" i="11"/>
  <c r="AB15" i="11"/>
  <c r="DS14" i="11"/>
  <c r="DR14" i="11"/>
  <c r="DN14" i="11"/>
  <c r="DM14" i="11"/>
  <c r="DI14" i="11"/>
  <c r="DH14" i="11"/>
  <c r="DD14" i="11"/>
  <c r="DC14" i="11"/>
  <c r="CY14" i="11"/>
  <c r="CX14" i="11"/>
  <c r="CT14" i="11"/>
  <c r="CS14" i="11"/>
  <c r="CO14" i="11"/>
  <c r="CN14" i="11"/>
  <c r="CJ14" i="11"/>
  <c r="CI14" i="11"/>
  <c r="CE14" i="11"/>
  <c r="CD14" i="11"/>
  <c r="BZ14" i="11"/>
  <c r="BY14" i="11"/>
  <c r="BU14" i="11"/>
  <c r="BT14" i="11"/>
  <c r="BP14" i="11"/>
  <c r="BO14" i="11"/>
  <c r="BK14" i="11"/>
  <c r="AG14" i="11" s="1"/>
  <c r="BJ14" i="11"/>
  <c r="BF14" i="11"/>
  <c r="BE14" i="11"/>
  <c r="BA14" i="11"/>
  <c r="AZ14" i="11"/>
  <c r="AV14" i="11"/>
  <c r="AU14" i="11"/>
  <c r="AB14" i="11"/>
  <c r="DS13" i="11"/>
  <c r="DR13" i="11"/>
  <c r="DN13" i="11"/>
  <c r="DM13" i="11"/>
  <c r="DI13" i="11"/>
  <c r="DH13" i="11"/>
  <c r="DD13" i="11"/>
  <c r="DC13" i="11"/>
  <c r="CY13" i="11"/>
  <c r="CX13" i="11"/>
  <c r="CT13" i="11"/>
  <c r="CS13" i="11"/>
  <c r="CO13" i="11"/>
  <c r="CN13" i="11"/>
  <c r="CJ13" i="11"/>
  <c r="CI13" i="11"/>
  <c r="CE13" i="11"/>
  <c r="CD13" i="11"/>
  <c r="BZ13" i="11"/>
  <c r="BY13" i="11"/>
  <c r="BU13" i="11"/>
  <c r="BT13" i="11"/>
  <c r="BP13" i="11"/>
  <c r="BO13" i="11"/>
  <c r="BK13" i="11"/>
  <c r="BJ13" i="11"/>
  <c r="BF13" i="11"/>
  <c r="BE13" i="11"/>
  <c r="BA13" i="11"/>
  <c r="AZ13" i="11"/>
  <c r="AV13" i="11"/>
  <c r="AG13" i="11" s="1"/>
  <c r="AU13" i="11"/>
  <c r="AB13" i="11"/>
  <c r="DS9" i="11"/>
  <c r="DR9" i="11"/>
  <c r="DN9" i="11"/>
  <c r="DM9" i="11"/>
  <c r="DI9" i="11"/>
  <c r="DH9" i="11"/>
  <c r="DD9" i="11"/>
  <c r="DC9" i="11"/>
  <c r="CY9" i="11"/>
  <c r="CX9" i="11"/>
  <c r="CT9" i="11"/>
  <c r="CS9" i="11"/>
  <c r="CO9" i="11"/>
  <c r="CN9" i="11"/>
  <c r="CJ9" i="11"/>
  <c r="CI9" i="11"/>
  <c r="CE9" i="11"/>
  <c r="CD9" i="11"/>
  <c r="BZ9" i="11"/>
  <c r="BY9" i="11"/>
  <c r="BU9" i="11"/>
  <c r="BT9" i="11"/>
  <c r="BP9" i="11"/>
  <c r="BO9" i="11"/>
  <c r="BK9" i="11"/>
  <c r="BJ9" i="11"/>
  <c r="BF9" i="11"/>
  <c r="BE9" i="11"/>
  <c r="BA9" i="11"/>
  <c r="AZ9" i="11"/>
  <c r="AV9" i="11"/>
  <c r="AG9" i="11" s="1"/>
  <c r="AU9" i="11"/>
  <c r="AB9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6" i="11"/>
  <c r="I5" i="11"/>
  <c r="I4" i="11"/>
  <c r="I3" i="11"/>
  <c r="DJ643" i="15" l="1"/>
  <c r="CP643" i="15"/>
  <c r="BV643" i="15"/>
  <c r="BB643" i="15"/>
  <c r="CK643" i="15"/>
  <c r="DE643" i="15"/>
  <c r="BL643" i="15"/>
  <c r="CF643" i="15"/>
  <c r="CZ643" i="15"/>
  <c r="DT643" i="15"/>
  <c r="BG643" i="15"/>
  <c r="CA643" i="15"/>
  <c r="CU643" i="15"/>
  <c r="DO643" i="15"/>
  <c r="AW643" i="15"/>
  <c r="BQ643" i="15"/>
  <c r="DJ65" i="15"/>
  <c r="CP65" i="15"/>
  <c r="BV65" i="15"/>
  <c r="BB65" i="15"/>
  <c r="CA65" i="15"/>
  <c r="DO65" i="15"/>
  <c r="AW65" i="15"/>
  <c r="CK65" i="15"/>
  <c r="DE65" i="15"/>
  <c r="BL65" i="15"/>
  <c r="CF65" i="15"/>
  <c r="DT65" i="15"/>
  <c r="CU65" i="15"/>
  <c r="BQ65" i="15"/>
  <c r="BG65" i="15"/>
  <c r="CZ65" i="15"/>
  <c r="DE201" i="15"/>
  <c r="CK201" i="15"/>
  <c r="BQ201" i="15"/>
  <c r="AW201" i="15"/>
  <c r="DT201" i="15"/>
  <c r="CZ201" i="15"/>
  <c r="CF201" i="15"/>
  <c r="BL201" i="15"/>
  <c r="DO201" i="15"/>
  <c r="CU201" i="15"/>
  <c r="CA201" i="15"/>
  <c r="BG201" i="15"/>
  <c r="DJ201" i="15"/>
  <c r="BB201" i="15"/>
  <c r="BV201" i="15"/>
  <c r="CP201" i="15"/>
  <c r="DT422" i="15"/>
  <c r="CZ422" i="15"/>
  <c r="CF422" i="15"/>
  <c r="BL422" i="15"/>
  <c r="DO422" i="15"/>
  <c r="BB422" i="15"/>
  <c r="BV422" i="15"/>
  <c r="CP422" i="15"/>
  <c r="BQ422" i="15"/>
  <c r="CK422" i="15"/>
  <c r="DE422" i="15"/>
  <c r="CU422" i="15"/>
  <c r="DJ422" i="15"/>
  <c r="BG422" i="15"/>
  <c r="AW422" i="15"/>
  <c r="CA422" i="15"/>
  <c r="DT43" i="15"/>
  <c r="CZ43" i="15"/>
  <c r="CF43" i="15"/>
  <c r="BL43" i="15"/>
  <c r="DJ43" i="15"/>
  <c r="CP43" i="15"/>
  <c r="BV43" i="15"/>
  <c r="BB43" i="15"/>
  <c r="CU43" i="15"/>
  <c r="AW43" i="15"/>
  <c r="DO43" i="15"/>
  <c r="BQ43" i="15"/>
  <c r="CK43" i="15"/>
  <c r="DE43" i="15"/>
  <c r="CA43" i="15"/>
  <c r="BG43" i="15"/>
  <c r="DO264" i="15"/>
  <c r="CU264" i="15"/>
  <c r="CA264" i="15"/>
  <c r="BG264" i="15"/>
  <c r="BV264" i="15"/>
  <c r="CP264" i="15"/>
  <c r="DJ264" i="15"/>
  <c r="AW264" i="15"/>
  <c r="BQ264" i="15"/>
  <c r="CK264" i="15"/>
  <c r="DE264" i="15"/>
  <c r="BL264" i="15"/>
  <c r="CF264" i="15"/>
  <c r="DT264" i="15"/>
  <c r="BB264" i="15"/>
  <c r="CZ264" i="15"/>
  <c r="DE655" i="15"/>
  <c r="CK655" i="15"/>
  <c r="BQ655" i="15"/>
  <c r="AW655" i="15"/>
  <c r="DT655" i="15"/>
  <c r="CZ655" i="15"/>
  <c r="CF655" i="15"/>
  <c r="BL655" i="15"/>
  <c r="DO655" i="15"/>
  <c r="CU655" i="15"/>
  <c r="CA655" i="15"/>
  <c r="BG655" i="15"/>
  <c r="CP655" i="15"/>
  <c r="DJ655" i="15"/>
  <c r="BB655" i="15"/>
  <c r="BV655" i="15"/>
  <c r="DT451" i="15"/>
  <c r="CZ451" i="15"/>
  <c r="CF451" i="15"/>
  <c r="BL451" i="15"/>
  <c r="BG451" i="15"/>
  <c r="CA451" i="15"/>
  <c r="CU451" i="15"/>
  <c r="DO451" i="15"/>
  <c r="BB451" i="15"/>
  <c r="BV451" i="15"/>
  <c r="CP451" i="15"/>
  <c r="DJ451" i="15"/>
  <c r="AW451" i="15"/>
  <c r="BQ451" i="15"/>
  <c r="CK451" i="15"/>
  <c r="DE451" i="15"/>
  <c r="DT67" i="15"/>
  <c r="CZ67" i="15"/>
  <c r="CF67" i="15"/>
  <c r="BL67" i="15"/>
  <c r="DO67" i="15"/>
  <c r="CU67" i="15"/>
  <c r="CA67" i="15"/>
  <c r="BG67" i="15"/>
  <c r="BQ67" i="15"/>
  <c r="DJ67" i="15"/>
  <c r="CK67" i="15"/>
  <c r="DE67" i="15"/>
  <c r="BB67" i="15"/>
  <c r="AW67" i="15"/>
  <c r="CP67" i="15"/>
  <c r="BV67" i="15"/>
  <c r="DJ220" i="15"/>
  <c r="CP220" i="15"/>
  <c r="BV220" i="15"/>
  <c r="BB220" i="15"/>
  <c r="DE220" i="15"/>
  <c r="CK220" i="15"/>
  <c r="BQ220" i="15"/>
  <c r="AW220" i="15"/>
  <c r="DT220" i="15"/>
  <c r="CZ220" i="15"/>
  <c r="CF220" i="15"/>
  <c r="BL220" i="15"/>
  <c r="CA220" i="15"/>
  <c r="CU220" i="15"/>
  <c r="DO220" i="15"/>
  <c r="BG220" i="15"/>
  <c r="DJ475" i="15"/>
  <c r="CP475" i="15"/>
  <c r="BV475" i="15"/>
  <c r="BB475" i="15"/>
  <c r="DT475" i="15"/>
  <c r="CZ475" i="15"/>
  <c r="CF475" i="15"/>
  <c r="BL475" i="15"/>
  <c r="CU475" i="15"/>
  <c r="AW475" i="15"/>
  <c r="DO475" i="15"/>
  <c r="BQ475" i="15"/>
  <c r="CK475" i="15"/>
  <c r="DE475" i="15"/>
  <c r="CA475" i="15"/>
  <c r="BG475" i="15"/>
  <c r="DT154" i="15"/>
  <c r="CZ154" i="15"/>
  <c r="CF154" i="15"/>
  <c r="BL154" i="15"/>
  <c r="DE154" i="15"/>
  <c r="BG154" i="15"/>
  <c r="CA154" i="15"/>
  <c r="CU154" i="15"/>
  <c r="DO154" i="15"/>
  <c r="BB154" i="15"/>
  <c r="BV154" i="15"/>
  <c r="CP154" i="15"/>
  <c r="DJ154" i="15"/>
  <c r="AW154" i="15"/>
  <c r="BQ154" i="15"/>
  <c r="CK154" i="15"/>
  <c r="DJ375" i="15"/>
  <c r="CP375" i="15"/>
  <c r="BV375" i="15"/>
  <c r="BB375" i="15"/>
  <c r="DE375" i="15"/>
  <c r="BL375" i="15"/>
  <c r="CA375" i="15"/>
  <c r="BQ375" i="15"/>
  <c r="DT375" i="15"/>
  <c r="CU375" i="15"/>
  <c r="AW375" i="15"/>
  <c r="DO375" i="15"/>
  <c r="CK375" i="15"/>
  <c r="CF375" i="15"/>
  <c r="BG375" i="15"/>
  <c r="CZ375" i="15"/>
  <c r="DO170" i="15"/>
  <c r="CU170" i="15"/>
  <c r="CA170" i="15"/>
  <c r="BG170" i="15"/>
  <c r="BB170" i="15"/>
  <c r="BV170" i="15"/>
  <c r="CP170" i="15"/>
  <c r="DJ170" i="15"/>
  <c r="AW170" i="15"/>
  <c r="BQ170" i="15"/>
  <c r="CK170" i="15"/>
  <c r="DE170" i="15"/>
  <c r="BL170" i="15"/>
  <c r="CF170" i="15"/>
  <c r="CZ170" i="15"/>
  <c r="DT170" i="15"/>
  <c r="DT340" i="15"/>
  <c r="CZ340" i="15"/>
  <c r="CF340" i="15"/>
  <c r="BL340" i="15"/>
  <c r="DO340" i="15"/>
  <c r="CU340" i="15"/>
  <c r="CA340" i="15"/>
  <c r="BG340" i="15"/>
  <c r="DJ340" i="15"/>
  <c r="CP340" i="15"/>
  <c r="BV340" i="15"/>
  <c r="BB340" i="15"/>
  <c r="CK340" i="15"/>
  <c r="DE340" i="15"/>
  <c r="AW340" i="15"/>
  <c r="BQ340" i="15"/>
  <c r="DE168" i="15"/>
  <c r="CK168" i="15"/>
  <c r="BQ168" i="15"/>
  <c r="AW168" i="15"/>
  <c r="CZ168" i="15"/>
  <c r="CU168" i="15"/>
  <c r="DO168" i="15"/>
  <c r="BB168" i="15"/>
  <c r="DT168" i="15"/>
  <c r="BV168" i="15"/>
  <c r="CP168" i="15"/>
  <c r="DJ168" i="15"/>
  <c r="BL168" i="15"/>
  <c r="CF168" i="15"/>
  <c r="BG168" i="15"/>
  <c r="CA168" i="15"/>
  <c r="DJ338" i="15"/>
  <c r="CP338" i="15"/>
  <c r="BV338" i="15"/>
  <c r="BB338" i="15"/>
  <c r="DE338" i="15"/>
  <c r="CK338" i="15"/>
  <c r="BQ338" i="15"/>
  <c r="AW338" i="15"/>
  <c r="BL338" i="15"/>
  <c r="CF338" i="15"/>
  <c r="BG338" i="15"/>
  <c r="CZ338" i="15"/>
  <c r="CA338" i="15"/>
  <c r="DT338" i="15"/>
  <c r="CU338" i="15"/>
  <c r="DO338" i="15"/>
  <c r="DO98" i="15"/>
  <c r="CU98" i="15"/>
  <c r="CA98" i="15"/>
  <c r="BG98" i="15"/>
  <c r="DJ98" i="15"/>
  <c r="CP98" i="15"/>
  <c r="BV98" i="15"/>
  <c r="BB98" i="15"/>
  <c r="DT98" i="15"/>
  <c r="AW98" i="15"/>
  <c r="BQ98" i="15"/>
  <c r="CK98" i="15"/>
  <c r="BL98" i="15"/>
  <c r="DE98" i="15"/>
  <c r="CF98" i="15"/>
  <c r="CZ98" i="15"/>
  <c r="DE319" i="15"/>
  <c r="CK319" i="15"/>
  <c r="BQ319" i="15"/>
  <c r="AW319" i="15"/>
  <c r="BL319" i="15"/>
  <c r="CF319" i="15"/>
  <c r="CZ319" i="15"/>
  <c r="DT319" i="15"/>
  <c r="BG319" i="15"/>
  <c r="CA319" i="15"/>
  <c r="CU319" i="15"/>
  <c r="BV319" i="15"/>
  <c r="DJ319" i="15"/>
  <c r="BB319" i="15"/>
  <c r="CP319" i="15"/>
  <c r="DO319" i="15"/>
  <c r="DO609" i="15"/>
  <c r="CU609" i="15"/>
  <c r="CA609" i="15"/>
  <c r="BG609" i="15"/>
  <c r="BQ609" i="15"/>
  <c r="CK609" i="15"/>
  <c r="DE609" i="15"/>
  <c r="BL609" i="15"/>
  <c r="CF609" i="15"/>
  <c r="CZ609" i="15"/>
  <c r="DT609" i="15"/>
  <c r="BB609" i="15"/>
  <c r="BV609" i="15"/>
  <c r="CP609" i="15"/>
  <c r="DJ609" i="15"/>
  <c r="AW609" i="15"/>
  <c r="DT31" i="15"/>
  <c r="CZ31" i="15"/>
  <c r="CF31" i="15"/>
  <c r="BL31" i="15"/>
  <c r="DJ31" i="15"/>
  <c r="CP31" i="15"/>
  <c r="BV31" i="15"/>
  <c r="BB31" i="15"/>
  <c r="BG31" i="15"/>
  <c r="CA31" i="15"/>
  <c r="CU31" i="15"/>
  <c r="AW31" i="15"/>
  <c r="DO31" i="15"/>
  <c r="BQ31" i="15"/>
  <c r="DE31" i="15"/>
  <c r="CK31" i="15"/>
  <c r="DE286" i="15"/>
  <c r="CK286" i="15"/>
  <c r="BQ286" i="15"/>
  <c r="AW286" i="15"/>
  <c r="DO286" i="15"/>
  <c r="BB286" i="15"/>
  <c r="CF286" i="15"/>
  <c r="BG286" i="15"/>
  <c r="DT286" i="15"/>
  <c r="CA286" i="15"/>
  <c r="CU286" i="15"/>
  <c r="CP286" i="15"/>
  <c r="CZ286" i="15"/>
  <c r="BV286" i="15"/>
  <c r="BL286" i="15"/>
  <c r="DJ286" i="15"/>
  <c r="DJ456" i="15"/>
  <c r="CP456" i="15"/>
  <c r="BV456" i="15"/>
  <c r="BB456" i="15"/>
  <c r="AW456" i="15"/>
  <c r="CK456" i="15"/>
  <c r="DE456" i="15"/>
  <c r="BL456" i="15"/>
  <c r="CF456" i="15"/>
  <c r="DT456" i="15"/>
  <c r="BG456" i="15"/>
  <c r="CU456" i="15"/>
  <c r="DO456" i="15"/>
  <c r="BQ456" i="15"/>
  <c r="CA456" i="15"/>
  <c r="CZ456" i="15"/>
  <c r="DE94" i="15"/>
  <c r="CK94" i="15"/>
  <c r="BQ94" i="15"/>
  <c r="AW94" i="15"/>
  <c r="DJ94" i="15"/>
  <c r="BL94" i="15"/>
  <c r="CF94" i="15"/>
  <c r="CZ94" i="15"/>
  <c r="DT94" i="15"/>
  <c r="BG94" i="15"/>
  <c r="CA94" i="15"/>
  <c r="CU94" i="15"/>
  <c r="DO94" i="15"/>
  <c r="BB94" i="15"/>
  <c r="BV94" i="15"/>
  <c r="CP94" i="15"/>
  <c r="DJ281" i="15"/>
  <c r="CP281" i="15"/>
  <c r="BV281" i="15"/>
  <c r="BB281" i="15"/>
  <c r="DE281" i="15"/>
  <c r="CK281" i="15"/>
  <c r="BQ281" i="15"/>
  <c r="AW281" i="15"/>
  <c r="DT281" i="15"/>
  <c r="CU281" i="15"/>
  <c r="DO281" i="15"/>
  <c r="BL281" i="15"/>
  <c r="CF281" i="15"/>
  <c r="BG281" i="15"/>
  <c r="CZ281" i="15"/>
  <c r="CA281" i="15"/>
  <c r="DJ119" i="15"/>
  <c r="CP119" i="15"/>
  <c r="BV119" i="15"/>
  <c r="BB119" i="15"/>
  <c r="DE119" i="15"/>
  <c r="CK119" i="15"/>
  <c r="BQ119" i="15"/>
  <c r="AW119" i="15"/>
  <c r="BL119" i="15"/>
  <c r="CF119" i="15"/>
  <c r="BG119" i="15"/>
  <c r="CZ119" i="15"/>
  <c r="CA119" i="15"/>
  <c r="DT119" i="15"/>
  <c r="CU119" i="15"/>
  <c r="DO119" i="15"/>
  <c r="DE84" i="15"/>
  <c r="CK84" i="15"/>
  <c r="BQ84" i="15"/>
  <c r="AW84" i="15"/>
  <c r="DJ84" i="15"/>
  <c r="CP84" i="15"/>
  <c r="BV84" i="15"/>
  <c r="BB84" i="15"/>
  <c r="DO84" i="15"/>
  <c r="BL84" i="15"/>
  <c r="CF84" i="15"/>
  <c r="BG84" i="15"/>
  <c r="CZ84" i="15"/>
  <c r="CA84" i="15"/>
  <c r="DT84" i="15"/>
  <c r="CU84" i="15"/>
  <c r="DO271" i="15"/>
  <c r="CU271" i="15"/>
  <c r="CA271" i="15"/>
  <c r="BG271" i="15"/>
  <c r="DJ271" i="15"/>
  <c r="CP271" i="15"/>
  <c r="BV271" i="15"/>
  <c r="BB271" i="15"/>
  <c r="DE271" i="15"/>
  <c r="CK271" i="15"/>
  <c r="BQ271" i="15"/>
  <c r="AW271" i="15"/>
  <c r="DT271" i="15"/>
  <c r="CZ271" i="15"/>
  <c r="CF271" i="15"/>
  <c r="BL271" i="15"/>
  <c r="DT458" i="15"/>
  <c r="CZ458" i="15"/>
  <c r="CF458" i="15"/>
  <c r="BL458" i="15"/>
  <c r="CP458" i="15"/>
  <c r="BQ458" i="15"/>
  <c r="CK458" i="15"/>
  <c r="DE458" i="15"/>
  <c r="BG458" i="15"/>
  <c r="CA458" i="15"/>
  <c r="BB458" i="15"/>
  <c r="CU458" i="15"/>
  <c r="BV458" i="15"/>
  <c r="AW458" i="15"/>
  <c r="DO458" i="15"/>
  <c r="DJ458" i="15"/>
  <c r="DT205" i="15"/>
  <c r="CZ205" i="15"/>
  <c r="CF205" i="15"/>
  <c r="BL205" i="15"/>
  <c r="CK205" i="15"/>
  <c r="DE205" i="15"/>
  <c r="BG205" i="15"/>
  <c r="CA205" i="15"/>
  <c r="CU205" i="15"/>
  <c r="DO205" i="15"/>
  <c r="BB205" i="15"/>
  <c r="BV205" i="15"/>
  <c r="CP205" i="15"/>
  <c r="DJ205" i="15"/>
  <c r="AW205" i="15"/>
  <c r="BQ205" i="15"/>
  <c r="DJ426" i="15"/>
  <c r="CP426" i="15"/>
  <c r="BV426" i="15"/>
  <c r="BB426" i="15"/>
  <c r="CZ426" i="15"/>
  <c r="CA426" i="15"/>
  <c r="DO426" i="15"/>
  <c r="CK426" i="15"/>
  <c r="BL426" i="15"/>
  <c r="DE426" i="15"/>
  <c r="CF426" i="15"/>
  <c r="AW426" i="15"/>
  <c r="BQ426" i="15"/>
  <c r="CU426" i="15"/>
  <c r="DT426" i="15"/>
  <c r="BG426" i="15"/>
  <c r="DO136" i="15"/>
  <c r="CU136" i="15"/>
  <c r="CA136" i="15"/>
  <c r="DJ136" i="15"/>
  <c r="BQ136" i="15"/>
  <c r="AW136" i="15"/>
  <c r="CK136" i="15"/>
  <c r="DE136" i="15"/>
  <c r="BL136" i="15"/>
  <c r="CF136" i="15"/>
  <c r="CZ136" i="15"/>
  <c r="DT136" i="15"/>
  <c r="BG136" i="15"/>
  <c r="BV136" i="15"/>
  <c r="BB136" i="15"/>
  <c r="CP136" i="15"/>
  <c r="DT391" i="15"/>
  <c r="CZ391" i="15"/>
  <c r="CF391" i="15"/>
  <c r="BL391" i="15"/>
  <c r="DO391" i="15"/>
  <c r="CU391" i="15"/>
  <c r="CA391" i="15"/>
  <c r="BG391" i="15"/>
  <c r="DJ391" i="15"/>
  <c r="CP391" i="15"/>
  <c r="BV391" i="15"/>
  <c r="BB391" i="15"/>
  <c r="DE391" i="15"/>
  <c r="AW391" i="15"/>
  <c r="BQ391" i="15"/>
  <c r="CK391" i="15"/>
  <c r="DJ151" i="15"/>
  <c r="CP151" i="15"/>
  <c r="BV151" i="15"/>
  <c r="BB151" i="15"/>
  <c r="AW151" i="15"/>
  <c r="BQ151" i="15"/>
  <c r="CK151" i="15"/>
  <c r="DE151" i="15"/>
  <c r="BL151" i="15"/>
  <c r="CF151" i="15"/>
  <c r="CZ151" i="15"/>
  <c r="DT151" i="15"/>
  <c r="BG151" i="15"/>
  <c r="CA151" i="15"/>
  <c r="CU151" i="15"/>
  <c r="DO151" i="15"/>
  <c r="DJ355" i="15"/>
  <c r="CP355" i="15"/>
  <c r="BV355" i="15"/>
  <c r="BB355" i="15"/>
  <c r="DE355" i="15"/>
  <c r="CK355" i="15"/>
  <c r="BQ355" i="15"/>
  <c r="AW355" i="15"/>
  <c r="DT355" i="15"/>
  <c r="CZ355" i="15"/>
  <c r="CF355" i="15"/>
  <c r="BL355" i="15"/>
  <c r="BG355" i="15"/>
  <c r="CA355" i="15"/>
  <c r="CU355" i="15"/>
  <c r="DO355" i="15"/>
  <c r="DO81" i="15"/>
  <c r="CU81" i="15"/>
  <c r="CA81" i="15"/>
  <c r="BG81" i="15"/>
  <c r="DT81" i="15"/>
  <c r="CZ81" i="15"/>
  <c r="CF81" i="15"/>
  <c r="BL81" i="15"/>
  <c r="BB81" i="15"/>
  <c r="BV81" i="15"/>
  <c r="AW81" i="15"/>
  <c r="CP81" i="15"/>
  <c r="BQ81" i="15"/>
  <c r="DJ81" i="15"/>
  <c r="CK81" i="15"/>
  <c r="DE81" i="15"/>
  <c r="DJ302" i="15"/>
  <c r="CP302" i="15"/>
  <c r="BV302" i="15"/>
  <c r="BB302" i="15"/>
  <c r="BQ302" i="15"/>
  <c r="CK302" i="15"/>
  <c r="DE302" i="15"/>
  <c r="BL302" i="15"/>
  <c r="CF302" i="15"/>
  <c r="CZ302" i="15"/>
  <c r="DT302" i="15"/>
  <c r="BG302" i="15"/>
  <c r="CA302" i="15"/>
  <c r="CU302" i="15"/>
  <c r="DO302" i="15"/>
  <c r="AW302" i="15"/>
  <c r="DE222" i="15"/>
  <c r="CK222" i="15"/>
  <c r="BQ222" i="15"/>
  <c r="AW222" i="15"/>
  <c r="DT222" i="15"/>
  <c r="CZ222" i="15"/>
  <c r="CF222" i="15"/>
  <c r="BL222" i="15"/>
  <c r="DO222" i="15"/>
  <c r="CU222" i="15"/>
  <c r="CA222" i="15"/>
  <c r="BG222" i="15"/>
  <c r="BB222" i="15"/>
  <c r="BV222" i="15"/>
  <c r="CP222" i="15"/>
  <c r="DJ222" i="15"/>
  <c r="DE16" i="15"/>
  <c r="CK16" i="15"/>
  <c r="BQ16" i="15"/>
  <c r="AW16" i="15"/>
  <c r="CF16" i="15"/>
  <c r="CZ16" i="15"/>
  <c r="DT16" i="15"/>
  <c r="CA16" i="15"/>
  <c r="CU16" i="15"/>
  <c r="DO16" i="15"/>
  <c r="BB16" i="15"/>
  <c r="BV16" i="15"/>
  <c r="CP16" i="15"/>
  <c r="DJ16" i="15"/>
  <c r="BL16" i="15"/>
  <c r="BG16" i="15"/>
  <c r="DT626" i="15"/>
  <c r="CZ626" i="15"/>
  <c r="CF626" i="15"/>
  <c r="BL626" i="15"/>
  <c r="DO626" i="15"/>
  <c r="CU626" i="15"/>
  <c r="CA626" i="15"/>
  <c r="BG626" i="15"/>
  <c r="DE626" i="15"/>
  <c r="BB626" i="15"/>
  <c r="BV626" i="15"/>
  <c r="AW626" i="15"/>
  <c r="CP626" i="15"/>
  <c r="BQ626" i="15"/>
  <c r="CK626" i="15"/>
  <c r="DJ626" i="15"/>
  <c r="DT604" i="15"/>
  <c r="CZ604" i="15"/>
  <c r="CF604" i="15"/>
  <c r="BL604" i="15"/>
  <c r="CP604" i="15"/>
  <c r="DJ604" i="15"/>
  <c r="AW604" i="15"/>
  <c r="BQ604" i="15"/>
  <c r="CK604" i="15"/>
  <c r="DE604" i="15"/>
  <c r="BG604" i="15"/>
  <c r="CA604" i="15"/>
  <c r="CU604" i="15"/>
  <c r="DO604" i="15"/>
  <c r="BB604" i="15"/>
  <c r="BV604" i="15"/>
  <c r="DO48" i="15"/>
  <c r="CU48" i="15"/>
  <c r="CA48" i="15"/>
  <c r="BG48" i="15"/>
  <c r="DE48" i="15"/>
  <c r="CF48" i="15"/>
  <c r="CZ48" i="15"/>
  <c r="DT48" i="15"/>
  <c r="CP48" i="15"/>
  <c r="BB48" i="15"/>
  <c r="BV48" i="15"/>
  <c r="AW48" i="15"/>
  <c r="BQ48" i="15"/>
  <c r="CK48" i="15"/>
  <c r="DJ48" i="15"/>
  <c r="BL48" i="15"/>
  <c r="DT218" i="15"/>
  <c r="CZ218" i="15"/>
  <c r="CF218" i="15"/>
  <c r="BL218" i="15"/>
  <c r="DJ218" i="15"/>
  <c r="CP218" i="15"/>
  <c r="BV218" i="15"/>
  <c r="DE218" i="15"/>
  <c r="CK218" i="15"/>
  <c r="BQ218" i="15"/>
  <c r="AW218" i="15"/>
  <c r="DO218" i="15"/>
  <c r="BG218" i="15"/>
  <c r="CA218" i="15"/>
  <c r="BB218" i="15"/>
  <c r="CU218" i="15"/>
  <c r="DE145" i="15"/>
  <c r="CK145" i="15"/>
  <c r="BQ145" i="15"/>
  <c r="AW145" i="15"/>
  <c r="CA145" i="15"/>
  <c r="CU145" i="15"/>
  <c r="DO145" i="15"/>
  <c r="BB145" i="15"/>
  <c r="BV145" i="15"/>
  <c r="CP145" i="15"/>
  <c r="DJ145" i="15"/>
  <c r="BL145" i="15"/>
  <c r="CF145" i="15"/>
  <c r="CZ145" i="15"/>
  <c r="DT145" i="15"/>
  <c r="BG145" i="15"/>
  <c r="DE332" i="15"/>
  <c r="CK332" i="15"/>
  <c r="BQ332" i="15"/>
  <c r="AW332" i="15"/>
  <c r="BV332" i="15"/>
  <c r="CP332" i="15"/>
  <c r="DJ332" i="15"/>
  <c r="BL332" i="15"/>
  <c r="CF332" i="15"/>
  <c r="CZ332" i="15"/>
  <c r="DT332" i="15"/>
  <c r="BG332" i="15"/>
  <c r="CA332" i="15"/>
  <c r="CU332" i="15"/>
  <c r="DO332" i="15"/>
  <c r="BB332" i="15"/>
  <c r="DO50" i="15"/>
  <c r="CU50" i="15"/>
  <c r="CA50" i="15"/>
  <c r="BG50" i="15"/>
  <c r="DE50" i="15"/>
  <c r="CF50" i="15"/>
  <c r="CZ50" i="15"/>
  <c r="DT50" i="15"/>
  <c r="CP50" i="15"/>
  <c r="BB50" i="15"/>
  <c r="BV50" i="15"/>
  <c r="AW50" i="15"/>
  <c r="BQ50" i="15"/>
  <c r="CK50" i="15"/>
  <c r="DJ50" i="15"/>
  <c r="BL50" i="15"/>
  <c r="DJ305" i="15"/>
  <c r="CP305" i="15"/>
  <c r="BV305" i="15"/>
  <c r="BB305" i="15"/>
  <c r="BQ305" i="15"/>
  <c r="CK305" i="15"/>
  <c r="DE305" i="15"/>
  <c r="BL305" i="15"/>
  <c r="CF305" i="15"/>
  <c r="CZ305" i="15"/>
  <c r="DT305" i="15"/>
  <c r="BG305" i="15"/>
  <c r="CA305" i="15"/>
  <c r="CU305" i="15"/>
  <c r="DO305" i="15"/>
  <c r="AW305" i="15"/>
  <c r="DJ273" i="15"/>
  <c r="CP273" i="15"/>
  <c r="BV273" i="15"/>
  <c r="BB273" i="15"/>
  <c r="DE273" i="15"/>
  <c r="CK273" i="15"/>
  <c r="BQ273" i="15"/>
  <c r="AW273" i="15"/>
  <c r="BL273" i="15"/>
  <c r="CF273" i="15"/>
  <c r="BG273" i="15"/>
  <c r="CZ273" i="15"/>
  <c r="CA273" i="15"/>
  <c r="DT273" i="15"/>
  <c r="CU273" i="15"/>
  <c r="DO273" i="15"/>
  <c r="DJ409" i="15"/>
  <c r="DE409" i="15"/>
  <c r="CK409" i="15"/>
  <c r="BQ409" i="15"/>
  <c r="AW409" i="15"/>
  <c r="CZ409" i="15"/>
  <c r="CF409" i="15"/>
  <c r="BL409" i="15"/>
  <c r="DO409" i="15"/>
  <c r="BG409" i="15"/>
  <c r="CA409" i="15"/>
  <c r="BB409" i="15"/>
  <c r="CU409" i="15"/>
  <c r="DT409" i="15"/>
  <c r="BV409" i="15"/>
  <c r="CP409" i="15"/>
  <c r="DO204" i="15"/>
  <c r="CU204" i="15"/>
  <c r="CA204" i="15"/>
  <c r="BG204" i="15"/>
  <c r="DJ204" i="15"/>
  <c r="CP204" i="15"/>
  <c r="BV204" i="15"/>
  <c r="BB204" i="15"/>
  <c r="DE204" i="15"/>
  <c r="CK204" i="15"/>
  <c r="BQ204" i="15"/>
  <c r="AW204" i="15"/>
  <c r="DT204" i="15"/>
  <c r="BL204" i="15"/>
  <c r="CF204" i="15"/>
  <c r="CZ204" i="15"/>
  <c r="DJ408" i="15"/>
  <c r="CP408" i="15"/>
  <c r="BV408" i="15"/>
  <c r="BB408" i="15"/>
  <c r="DT408" i="15"/>
  <c r="CZ408" i="15"/>
  <c r="CF408" i="15"/>
  <c r="BL408" i="15"/>
  <c r="BQ408" i="15"/>
  <c r="CK408" i="15"/>
  <c r="DE408" i="15"/>
  <c r="BG408" i="15"/>
  <c r="CA408" i="15"/>
  <c r="AW408" i="15"/>
  <c r="CU408" i="15"/>
  <c r="DO408" i="15"/>
  <c r="DT66" i="15"/>
  <c r="CZ66" i="15"/>
  <c r="CF66" i="15"/>
  <c r="BL66" i="15"/>
  <c r="DE66" i="15"/>
  <c r="CK66" i="15"/>
  <c r="BQ66" i="15"/>
  <c r="AW66" i="15"/>
  <c r="BG66" i="15"/>
  <c r="CA66" i="15"/>
  <c r="CU66" i="15"/>
  <c r="BV66" i="15"/>
  <c r="DO66" i="15"/>
  <c r="CP66" i="15"/>
  <c r="DJ66" i="15"/>
  <c r="BB66" i="15"/>
  <c r="DO389" i="15"/>
  <c r="CU389" i="15"/>
  <c r="CA389" i="15"/>
  <c r="BG389" i="15"/>
  <c r="DJ389" i="15"/>
  <c r="CP389" i="15"/>
  <c r="BV389" i="15"/>
  <c r="BB389" i="15"/>
  <c r="BQ389" i="15"/>
  <c r="CK389" i="15"/>
  <c r="BL389" i="15"/>
  <c r="DE389" i="15"/>
  <c r="CF389" i="15"/>
  <c r="CZ389" i="15"/>
  <c r="DT389" i="15"/>
  <c r="AW389" i="15"/>
  <c r="DT132" i="15"/>
  <c r="CZ132" i="15"/>
  <c r="CF132" i="15"/>
  <c r="BL132" i="15"/>
  <c r="DO132" i="15"/>
  <c r="CU132" i="15"/>
  <c r="CA132" i="15"/>
  <c r="BG132" i="15"/>
  <c r="DJ132" i="15"/>
  <c r="CP132" i="15"/>
  <c r="BV132" i="15"/>
  <c r="BB132" i="15"/>
  <c r="DE132" i="15"/>
  <c r="CK132" i="15"/>
  <c r="BQ132" i="15"/>
  <c r="AW132" i="15"/>
  <c r="DE353" i="15"/>
  <c r="CK353" i="15"/>
  <c r="BQ353" i="15"/>
  <c r="AW353" i="15"/>
  <c r="CU353" i="15"/>
  <c r="DJ353" i="15"/>
  <c r="BL353" i="15"/>
  <c r="CF353" i="15"/>
  <c r="CZ353" i="15"/>
  <c r="BG353" i="15"/>
  <c r="DT353" i="15"/>
  <c r="CA353" i="15"/>
  <c r="BB353" i="15"/>
  <c r="BV353" i="15"/>
  <c r="CP353" i="15"/>
  <c r="DO353" i="15"/>
  <c r="DT82" i="15"/>
  <c r="CZ82" i="15"/>
  <c r="CF82" i="15"/>
  <c r="BL82" i="15"/>
  <c r="DO82" i="15"/>
  <c r="CU82" i="15"/>
  <c r="CA82" i="15"/>
  <c r="BG82" i="15"/>
  <c r="DJ82" i="15"/>
  <c r="CP82" i="15"/>
  <c r="BV82" i="15"/>
  <c r="BB82" i="15"/>
  <c r="DE82" i="15"/>
  <c r="CK82" i="15"/>
  <c r="BQ82" i="15"/>
  <c r="AW82" i="15"/>
  <c r="DO473" i="15"/>
  <c r="CU473" i="15"/>
  <c r="CA473" i="15"/>
  <c r="BG473" i="15"/>
  <c r="DJ473" i="15"/>
  <c r="CP473" i="15"/>
  <c r="BV473" i="15"/>
  <c r="BB473" i="15"/>
  <c r="AW473" i="15"/>
  <c r="BQ473" i="15"/>
  <c r="CK473" i="15"/>
  <c r="BL473" i="15"/>
  <c r="DE473" i="15"/>
  <c r="CF473" i="15"/>
  <c r="DT473" i="15"/>
  <c r="CZ473" i="15"/>
  <c r="DJ169" i="15"/>
  <c r="CP169" i="15"/>
  <c r="BV169" i="15"/>
  <c r="BB169" i="15"/>
  <c r="AW169" i="15"/>
  <c r="BL169" i="15"/>
  <c r="DT169" i="15"/>
  <c r="BG169" i="15"/>
  <c r="CA169" i="15"/>
  <c r="BQ169" i="15"/>
  <c r="CK169" i="15"/>
  <c r="DE169" i="15"/>
  <c r="CF169" i="15"/>
  <c r="CZ169" i="15"/>
  <c r="CU169" i="15"/>
  <c r="DO169" i="15"/>
  <c r="DO187" i="15"/>
  <c r="CU187" i="15"/>
  <c r="CA187" i="15"/>
  <c r="BG187" i="15"/>
  <c r="CP187" i="15"/>
  <c r="DJ187" i="15"/>
  <c r="AW187" i="15"/>
  <c r="BQ187" i="15"/>
  <c r="CK187" i="15"/>
  <c r="DE187" i="15"/>
  <c r="BL187" i="15"/>
  <c r="CF187" i="15"/>
  <c r="CZ187" i="15"/>
  <c r="DT187" i="15"/>
  <c r="BB187" i="15"/>
  <c r="BV187" i="15"/>
  <c r="DT374" i="15"/>
  <c r="CZ374" i="15"/>
  <c r="CF374" i="15"/>
  <c r="BL374" i="15"/>
  <c r="BG374" i="15"/>
  <c r="BV374" i="15"/>
  <c r="BQ374" i="15"/>
  <c r="DE374" i="15"/>
  <c r="CK374" i="15"/>
  <c r="BB374" i="15"/>
  <c r="CA374" i="15"/>
  <c r="CU374" i="15"/>
  <c r="AW374" i="15"/>
  <c r="DO374" i="15"/>
  <c r="CP374" i="15"/>
  <c r="DJ374" i="15"/>
  <c r="DT321" i="15"/>
  <c r="CZ321" i="15"/>
  <c r="CF321" i="15"/>
  <c r="BL321" i="15"/>
  <c r="DJ321" i="15"/>
  <c r="CP321" i="15"/>
  <c r="BV321" i="15"/>
  <c r="BB321" i="15"/>
  <c r="CU321" i="15"/>
  <c r="AW321" i="15"/>
  <c r="DO321" i="15"/>
  <c r="BQ321" i="15"/>
  <c r="CK321" i="15"/>
  <c r="DE321" i="15"/>
  <c r="CA321" i="15"/>
  <c r="BG321" i="15"/>
  <c r="DJ149" i="15"/>
  <c r="CP149" i="15"/>
  <c r="BV149" i="15"/>
  <c r="BB149" i="15"/>
  <c r="AW149" i="15"/>
  <c r="BQ149" i="15"/>
  <c r="CK149" i="15"/>
  <c r="DE149" i="15"/>
  <c r="BL149" i="15"/>
  <c r="CF149" i="15"/>
  <c r="CZ149" i="15"/>
  <c r="DT149" i="15"/>
  <c r="BG149" i="15"/>
  <c r="CA149" i="15"/>
  <c r="CU149" i="15"/>
  <c r="DO149" i="15"/>
  <c r="DO336" i="15"/>
  <c r="CU336" i="15"/>
  <c r="CA336" i="15"/>
  <c r="BG336" i="15"/>
  <c r="DE336" i="15"/>
  <c r="CK336" i="15"/>
  <c r="BQ336" i="15"/>
  <c r="AW336" i="15"/>
  <c r="BB336" i="15"/>
  <c r="DT336" i="15"/>
  <c r="BV336" i="15"/>
  <c r="CP336" i="15"/>
  <c r="DJ336" i="15"/>
  <c r="BL336" i="15"/>
  <c r="CF336" i="15"/>
  <c r="CZ336" i="15"/>
  <c r="DT621" i="15"/>
  <c r="CZ621" i="15"/>
  <c r="CF621" i="15"/>
  <c r="BL621" i="15"/>
  <c r="DO621" i="15"/>
  <c r="CU621" i="15"/>
  <c r="CA621" i="15"/>
  <c r="BG621" i="15"/>
  <c r="DJ621" i="15"/>
  <c r="CP621" i="15"/>
  <c r="BV621" i="15"/>
  <c r="BB621" i="15"/>
  <c r="DE621" i="15"/>
  <c r="CK621" i="15"/>
  <c r="BQ621" i="15"/>
  <c r="AW621" i="15"/>
  <c r="DJ592" i="15"/>
  <c r="CP592" i="15"/>
  <c r="BV592" i="15"/>
  <c r="BB592" i="15"/>
  <c r="DE592" i="15"/>
  <c r="CK592" i="15"/>
  <c r="BQ592" i="15"/>
  <c r="AW592" i="15"/>
  <c r="DO592" i="15"/>
  <c r="BL592" i="15"/>
  <c r="CF592" i="15"/>
  <c r="BG592" i="15"/>
  <c r="CZ592" i="15"/>
  <c r="CU592" i="15"/>
  <c r="DT592" i="15"/>
  <c r="CA592" i="15"/>
  <c r="DO133" i="15"/>
  <c r="CU133" i="15"/>
  <c r="CA133" i="15"/>
  <c r="BG133" i="15"/>
  <c r="DJ133" i="15"/>
  <c r="CP133" i="15"/>
  <c r="BV133" i="15"/>
  <c r="BB133" i="15"/>
  <c r="DE133" i="15"/>
  <c r="CK133" i="15"/>
  <c r="BQ133" i="15"/>
  <c r="AW133" i="15"/>
  <c r="DT133" i="15"/>
  <c r="CZ133" i="15"/>
  <c r="CF133" i="15"/>
  <c r="BL133" i="15"/>
  <c r="DE303" i="15"/>
  <c r="CK303" i="15"/>
  <c r="BQ303" i="15"/>
  <c r="AW303" i="15"/>
  <c r="DJ303" i="15"/>
  <c r="BV303" i="15"/>
  <c r="CU303" i="15"/>
  <c r="BB303" i="15"/>
  <c r="DO303" i="15"/>
  <c r="CP303" i="15"/>
  <c r="BL303" i="15"/>
  <c r="CF303" i="15"/>
  <c r="CZ303" i="15"/>
  <c r="BG303" i="15"/>
  <c r="DT303" i="15"/>
  <c r="CA303" i="15"/>
  <c r="DT128" i="15"/>
  <c r="CZ128" i="15"/>
  <c r="CF128" i="15"/>
  <c r="BL128" i="15"/>
  <c r="DO128" i="15"/>
  <c r="CU128" i="15"/>
  <c r="CA128" i="15"/>
  <c r="BG128" i="15"/>
  <c r="DE128" i="15"/>
  <c r="BB128" i="15"/>
  <c r="BV128" i="15"/>
  <c r="AW128" i="15"/>
  <c r="CP128" i="15"/>
  <c r="BQ128" i="15"/>
  <c r="DJ128" i="15"/>
  <c r="CK128" i="15"/>
  <c r="DO315" i="15"/>
  <c r="CU315" i="15"/>
  <c r="CA315" i="15"/>
  <c r="BG315" i="15"/>
  <c r="DE315" i="15"/>
  <c r="CK315" i="15"/>
  <c r="BQ315" i="15"/>
  <c r="AW315" i="15"/>
  <c r="CP315" i="15"/>
  <c r="DJ315" i="15"/>
  <c r="CF315" i="15"/>
  <c r="BV315" i="15"/>
  <c r="BB315" i="15"/>
  <c r="CZ315" i="15"/>
  <c r="DT315" i="15"/>
  <c r="BL315" i="15"/>
  <c r="DE101" i="15"/>
  <c r="CK101" i="15"/>
  <c r="BQ101" i="15"/>
  <c r="AW101" i="15"/>
  <c r="DT101" i="15"/>
  <c r="CZ101" i="15"/>
  <c r="CF101" i="15"/>
  <c r="BL101" i="15"/>
  <c r="BG101" i="15"/>
  <c r="CA101" i="15"/>
  <c r="BB101" i="15"/>
  <c r="CU101" i="15"/>
  <c r="BV101" i="15"/>
  <c r="DO101" i="15"/>
  <c r="CP101" i="15"/>
  <c r="DJ101" i="15"/>
  <c r="DO322" i="15"/>
  <c r="CU322" i="15"/>
  <c r="CA322" i="15"/>
  <c r="BG322" i="15"/>
  <c r="DE322" i="15"/>
  <c r="CK322" i="15"/>
  <c r="BQ322" i="15"/>
  <c r="AW322" i="15"/>
  <c r="BL322" i="15"/>
  <c r="CF322" i="15"/>
  <c r="CZ322" i="15"/>
  <c r="BB322" i="15"/>
  <c r="BV322" i="15"/>
  <c r="CP322" i="15"/>
  <c r="DJ322" i="15"/>
  <c r="DT322" i="15"/>
  <c r="DT188" i="15"/>
  <c r="CZ188" i="15"/>
  <c r="CF188" i="15"/>
  <c r="BL188" i="15"/>
  <c r="DO188" i="15"/>
  <c r="CU188" i="15"/>
  <c r="CA188" i="15"/>
  <c r="BG188" i="15"/>
  <c r="BB188" i="15"/>
  <c r="BV188" i="15"/>
  <c r="AW188" i="15"/>
  <c r="CP188" i="15"/>
  <c r="BQ188" i="15"/>
  <c r="DJ188" i="15"/>
  <c r="CK188" i="15"/>
  <c r="DE188" i="15"/>
  <c r="DJ443" i="15"/>
  <c r="CP443" i="15"/>
  <c r="BV443" i="15"/>
  <c r="BB443" i="15"/>
  <c r="CA443" i="15"/>
  <c r="CU443" i="15"/>
  <c r="DO443" i="15"/>
  <c r="AW443" i="15"/>
  <c r="BQ443" i="15"/>
  <c r="CK443" i="15"/>
  <c r="DE443" i="15"/>
  <c r="BL443" i="15"/>
  <c r="CF443" i="15"/>
  <c r="DT443" i="15"/>
  <c r="BG443" i="15"/>
  <c r="CZ443" i="15"/>
  <c r="DJ238" i="15"/>
  <c r="CP238" i="15"/>
  <c r="BV238" i="15"/>
  <c r="BB238" i="15"/>
  <c r="DE238" i="15"/>
  <c r="CK238" i="15"/>
  <c r="BQ238" i="15"/>
  <c r="AW238" i="15"/>
  <c r="DT238" i="15"/>
  <c r="CZ238" i="15"/>
  <c r="CF238" i="15"/>
  <c r="BL238" i="15"/>
  <c r="DO238" i="15"/>
  <c r="CU238" i="15"/>
  <c r="CA238" i="15"/>
  <c r="BG238" i="15"/>
  <c r="DO425" i="15"/>
  <c r="CU425" i="15"/>
  <c r="CA425" i="15"/>
  <c r="BG425" i="15"/>
  <c r="DE425" i="15"/>
  <c r="CK425" i="15"/>
  <c r="BQ425" i="15"/>
  <c r="AW425" i="15"/>
  <c r="BB425" i="15"/>
  <c r="DT425" i="15"/>
  <c r="BV425" i="15"/>
  <c r="CP425" i="15"/>
  <c r="DJ425" i="15"/>
  <c r="CF425" i="15"/>
  <c r="CZ425" i="15"/>
  <c r="BL425" i="15"/>
  <c r="DJ202" i="15"/>
  <c r="CP202" i="15"/>
  <c r="BV202" i="15"/>
  <c r="BB202" i="15"/>
  <c r="CU202" i="15"/>
  <c r="DO202" i="15"/>
  <c r="AW202" i="15"/>
  <c r="BQ202" i="15"/>
  <c r="CK202" i="15"/>
  <c r="DE202" i="15"/>
  <c r="BL202" i="15"/>
  <c r="CF202" i="15"/>
  <c r="CZ202" i="15"/>
  <c r="DT202" i="15"/>
  <c r="BG202" i="15"/>
  <c r="CA202" i="15"/>
  <c r="DJ406" i="15"/>
  <c r="CP406" i="15"/>
  <c r="BV406" i="15"/>
  <c r="BB406" i="15"/>
  <c r="CA406" i="15"/>
  <c r="CU406" i="15"/>
  <c r="DO406" i="15"/>
  <c r="AW406" i="15"/>
  <c r="BQ406" i="15"/>
  <c r="DE406" i="15"/>
  <c r="BL406" i="15"/>
  <c r="CZ406" i="15"/>
  <c r="DT406" i="15"/>
  <c r="CK406" i="15"/>
  <c r="BG406" i="15"/>
  <c r="CF406" i="15"/>
  <c r="DJ234" i="15"/>
  <c r="CP234" i="15"/>
  <c r="BV234" i="15"/>
  <c r="BB234" i="15"/>
  <c r="DE234" i="15"/>
  <c r="CK234" i="15"/>
  <c r="BQ234" i="15"/>
  <c r="AW234" i="15"/>
  <c r="DT234" i="15"/>
  <c r="CZ234" i="15"/>
  <c r="CF234" i="15"/>
  <c r="BL234" i="15"/>
  <c r="DO234" i="15"/>
  <c r="BG234" i="15"/>
  <c r="CA234" i="15"/>
  <c r="CU234" i="15"/>
  <c r="DE370" i="15"/>
  <c r="CK370" i="15"/>
  <c r="BQ370" i="15"/>
  <c r="AW370" i="15"/>
  <c r="DT370" i="15"/>
  <c r="CZ370" i="15"/>
  <c r="CF370" i="15"/>
  <c r="BL370" i="15"/>
  <c r="BG370" i="15"/>
  <c r="CA370" i="15"/>
  <c r="BB370" i="15"/>
  <c r="CU370" i="15"/>
  <c r="BV370" i="15"/>
  <c r="DO370" i="15"/>
  <c r="CP370" i="15"/>
  <c r="DJ370" i="15"/>
  <c r="DJ269" i="15"/>
  <c r="CP269" i="15"/>
  <c r="BV269" i="15"/>
  <c r="BB269" i="15"/>
  <c r="CK269" i="15"/>
  <c r="DE269" i="15"/>
  <c r="BL269" i="15"/>
  <c r="CF269" i="15"/>
  <c r="CZ269" i="15"/>
  <c r="DT269" i="15"/>
  <c r="BG269" i="15"/>
  <c r="CA269" i="15"/>
  <c r="CU269" i="15"/>
  <c r="DO269" i="15"/>
  <c r="AW269" i="15"/>
  <c r="BQ269" i="15"/>
  <c r="DO288" i="15"/>
  <c r="CU288" i="15"/>
  <c r="CA288" i="15"/>
  <c r="BG288" i="15"/>
  <c r="DJ288" i="15"/>
  <c r="CP288" i="15"/>
  <c r="BV288" i="15"/>
  <c r="BB288" i="15"/>
  <c r="CK288" i="15"/>
  <c r="BL288" i="15"/>
  <c r="DE288" i="15"/>
  <c r="CF288" i="15"/>
  <c r="CZ288" i="15"/>
  <c r="DT288" i="15"/>
  <c r="AW288" i="15"/>
  <c r="BQ288" i="15"/>
  <c r="DE392" i="15"/>
  <c r="CK392" i="15"/>
  <c r="BQ392" i="15"/>
  <c r="AW392" i="15"/>
  <c r="DT392" i="15"/>
  <c r="CZ392" i="15"/>
  <c r="CF392" i="15"/>
  <c r="BL392" i="15"/>
  <c r="CP392" i="15"/>
  <c r="DJ392" i="15"/>
  <c r="BG392" i="15"/>
  <c r="CA392" i="15"/>
  <c r="BB392" i="15"/>
  <c r="BV392" i="15"/>
  <c r="CU392" i="15"/>
  <c r="DO392" i="15"/>
  <c r="DE117" i="15"/>
  <c r="CK117" i="15"/>
  <c r="BQ117" i="15"/>
  <c r="AW117" i="15"/>
  <c r="DT117" i="15"/>
  <c r="CZ117" i="15"/>
  <c r="CF117" i="15"/>
  <c r="BL117" i="15"/>
  <c r="DJ117" i="15"/>
  <c r="CP117" i="15"/>
  <c r="BV117" i="15"/>
  <c r="BB117" i="15"/>
  <c r="CU117" i="15"/>
  <c r="DO117" i="15"/>
  <c r="BG117" i="15"/>
  <c r="CA117" i="15"/>
  <c r="DO608" i="15"/>
  <c r="CU608" i="15"/>
  <c r="CA608" i="15"/>
  <c r="BG608" i="15"/>
  <c r="DE608" i="15"/>
  <c r="BL608" i="15"/>
  <c r="CF608" i="15"/>
  <c r="CZ608" i="15"/>
  <c r="DT608" i="15"/>
  <c r="BB608" i="15"/>
  <c r="BV608" i="15"/>
  <c r="CP608" i="15"/>
  <c r="DJ608" i="15"/>
  <c r="AW608" i="15"/>
  <c r="BQ608" i="15"/>
  <c r="CK608" i="15"/>
  <c r="DJ638" i="15"/>
  <c r="CP638" i="15"/>
  <c r="BV638" i="15"/>
  <c r="BB638" i="15"/>
  <c r="DE638" i="15"/>
  <c r="CK638" i="15"/>
  <c r="BQ638" i="15"/>
  <c r="AW638" i="15"/>
  <c r="DT638" i="15"/>
  <c r="CZ638" i="15"/>
  <c r="CF638" i="15"/>
  <c r="BL638" i="15"/>
  <c r="DO638" i="15"/>
  <c r="BG638" i="15"/>
  <c r="CA638" i="15"/>
  <c r="CU638" i="15"/>
  <c r="DO26" i="15"/>
  <c r="CU26" i="15"/>
  <c r="CA26" i="15"/>
  <c r="BG26" i="15"/>
  <c r="DE26" i="15"/>
  <c r="CF26" i="15"/>
  <c r="BL26" i="15"/>
  <c r="CZ26" i="15"/>
  <c r="DT26" i="15"/>
  <c r="BB26" i="15"/>
  <c r="BV26" i="15"/>
  <c r="CP26" i="15"/>
  <c r="BQ26" i="15"/>
  <c r="CK26" i="15"/>
  <c r="AW26" i="15"/>
  <c r="DJ26" i="15"/>
  <c r="DJ150" i="15"/>
  <c r="CP150" i="15"/>
  <c r="BV150" i="15"/>
  <c r="BB150" i="15"/>
  <c r="DE150" i="15"/>
  <c r="CK150" i="15"/>
  <c r="BQ150" i="15"/>
  <c r="AW150" i="15"/>
  <c r="DT150" i="15"/>
  <c r="CZ150" i="15"/>
  <c r="CF150" i="15"/>
  <c r="BL150" i="15"/>
  <c r="DO150" i="15"/>
  <c r="CU150" i="15"/>
  <c r="CA150" i="15"/>
  <c r="BG150" i="15"/>
  <c r="DE320" i="15"/>
  <c r="CK320" i="15"/>
  <c r="BQ320" i="15"/>
  <c r="AW320" i="15"/>
  <c r="BL320" i="15"/>
  <c r="CF320" i="15"/>
  <c r="CZ320" i="15"/>
  <c r="DT320" i="15"/>
  <c r="BG320" i="15"/>
  <c r="CU320" i="15"/>
  <c r="BV320" i="15"/>
  <c r="CP320" i="15"/>
  <c r="BB320" i="15"/>
  <c r="CA320" i="15"/>
  <c r="DO320" i="15"/>
  <c r="DJ320" i="15"/>
  <c r="DT111" i="15"/>
  <c r="CZ111" i="15"/>
  <c r="CF111" i="15"/>
  <c r="BL111" i="15"/>
  <c r="DO111" i="15"/>
  <c r="CU111" i="15"/>
  <c r="CA111" i="15"/>
  <c r="BG111" i="15"/>
  <c r="DE111" i="15"/>
  <c r="CK111" i="15"/>
  <c r="BQ111" i="15"/>
  <c r="AW111" i="15"/>
  <c r="CP111" i="15"/>
  <c r="DJ111" i="15"/>
  <c r="BB111" i="15"/>
  <c r="BV111" i="15"/>
  <c r="DO366" i="15"/>
  <c r="CU366" i="15"/>
  <c r="CA366" i="15"/>
  <c r="BG366" i="15"/>
  <c r="CF366" i="15"/>
  <c r="BV366" i="15"/>
  <c r="BQ366" i="15"/>
  <c r="CK366" i="15"/>
  <c r="DE366" i="15"/>
  <c r="CZ366" i="15"/>
  <c r="BB366" i="15"/>
  <c r="DT366" i="15"/>
  <c r="AW366" i="15"/>
  <c r="DJ366" i="15"/>
  <c r="CP366" i="15"/>
  <c r="BL366" i="15"/>
  <c r="DJ135" i="15"/>
  <c r="CP135" i="15"/>
  <c r="BV135" i="15"/>
  <c r="BB135" i="15"/>
  <c r="DE135" i="15"/>
  <c r="CK135" i="15"/>
  <c r="BQ135" i="15"/>
  <c r="AW135" i="15"/>
  <c r="DT135" i="15"/>
  <c r="CZ135" i="15"/>
  <c r="CF135" i="15"/>
  <c r="BL135" i="15"/>
  <c r="DO135" i="15"/>
  <c r="CU135" i="15"/>
  <c r="CA135" i="15"/>
  <c r="BG135" i="15"/>
  <c r="DE339" i="15"/>
  <c r="CK339" i="15"/>
  <c r="BQ339" i="15"/>
  <c r="AW339" i="15"/>
  <c r="DO339" i="15"/>
  <c r="CU339" i="15"/>
  <c r="CA339" i="15"/>
  <c r="BG339" i="15"/>
  <c r="DT339" i="15"/>
  <c r="BV339" i="15"/>
  <c r="CP339" i="15"/>
  <c r="DJ339" i="15"/>
  <c r="BL339" i="15"/>
  <c r="CF339" i="15"/>
  <c r="CZ339" i="15"/>
  <c r="BB339" i="15"/>
  <c r="DJ52" i="15"/>
  <c r="CP52" i="15"/>
  <c r="BV52" i="15"/>
  <c r="BB52" i="15"/>
  <c r="DT52" i="15"/>
  <c r="CZ52" i="15"/>
  <c r="CF52" i="15"/>
  <c r="BL52" i="15"/>
  <c r="AW52" i="15"/>
  <c r="DO52" i="15"/>
  <c r="BQ52" i="15"/>
  <c r="CK52" i="15"/>
  <c r="DE52" i="15"/>
  <c r="BG52" i="15"/>
  <c r="CU52" i="15"/>
  <c r="CA52" i="15"/>
  <c r="DO239" i="15"/>
  <c r="CU239" i="15"/>
  <c r="CA239" i="15"/>
  <c r="BG239" i="15"/>
  <c r="DJ239" i="15"/>
  <c r="CP239" i="15"/>
  <c r="BV239" i="15"/>
  <c r="BB239" i="15"/>
  <c r="DE239" i="15"/>
  <c r="CK239" i="15"/>
  <c r="BQ239" i="15"/>
  <c r="AW239" i="15"/>
  <c r="DT239" i="15"/>
  <c r="CZ239" i="15"/>
  <c r="CF239" i="15"/>
  <c r="BL239" i="15"/>
  <c r="DO460" i="15"/>
  <c r="CU460" i="15"/>
  <c r="CA460" i="15"/>
  <c r="BG460" i="15"/>
  <c r="DJ460" i="15"/>
  <c r="CP460" i="15"/>
  <c r="BV460" i="15"/>
  <c r="BB460" i="15"/>
  <c r="BQ460" i="15"/>
  <c r="CK460" i="15"/>
  <c r="BL460" i="15"/>
  <c r="DE460" i="15"/>
  <c r="CF460" i="15"/>
  <c r="CZ460" i="15"/>
  <c r="DT460" i="15"/>
  <c r="AW460" i="15"/>
  <c r="DE255" i="15"/>
  <c r="CK255" i="15"/>
  <c r="BQ255" i="15"/>
  <c r="AW255" i="15"/>
  <c r="BL255" i="15"/>
  <c r="CF255" i="15"/>
  <c r="CZ255" i="15"/>
  <c r="DT255" i="15"/>
  <c r="BG255" i="15"/>
  <c r="CA255" i="15"/>
  <c r="CU255" i="15"/>
  <c r="BV255" i="15"/>
  <c r="DO255" i="15"/>
  <c r="CP255" i="15"/>
  <c r="DJ255" i="15"/>
  <c r="BB255" i="15"/>
  <c r="DT442" i="15"/>
  <c r="CZ442" i="15"/>
  <c r="CF442" i="15"/>
  <c r="BL442" i="15"/>
  <c r="BV442" i="15"/>
  <c r="CP442" i="15"/>
  <c r="DJ442" i="15"/>
  <c r="AW442" i="15"/>
  <c r="CK442" i="15"/>
  <c r="DE442" i="15"/>
  <c r="BG442" i="15"/>
  <c r="CA442" i="15"/>
  <c r="BQ442" i="15"/>
  <c r="DO442" i="15"/>
  <c r="BB442" i="15"/>
  <c r="CU442" i="15"/>
  <c r="DJ185" i="15"/>
  <c r="CP185" i="15"/>
  <c r="BV185" i="15"/>
  <c r="BB185" i="15"/>
  <c r="DE185" i="15"/>
  <c r="CK185" i="15"/>
  <c r="BQ185" i="15"/>
  <c r="AW185" i="15"/>
  <c r="CU185" i="15"/>
  <c r="DO185" i="15"/>
  <c r="BL185" i="15"/>
  <c r="CF185" i="15"/>
  <c r="BG185" i="15"/>
  <c r="CZ185" i="15"/>
  <c r="CA185" i="15"/>
  <c r="DT185" i="15"/>
  <c r="DT372" i="15"/>
  <c r="CZ372" i="15"/>
  <c r="CF372" i="15"/>
  <c r="BL372" i="15"/>
  <c r="BG372" i="15"/>
  <c r="CA372" i="15"/>
  <c r="CP372" i="15"/>
  <c r="CK372" i="15"/>
  <c r="DE372" i="15"/>
  <c r="BB372" i="15"/>
  <c r="BV372" i="15"/>
  <c r="CU372" i="15"/>
  <c r="AW372" i="15"/>
  <c r="DO372" i="15"/>
  <c r="BQ372" i="15"/>
  <c r="DJ372" i="15"/>
  <c r="DT166" i="15"/>
  <c r="CZ166" i="15"/>
  <c r="CF166" i="15"/>
  <c r="BL166" i="15"/>
  <c r="CK166" i="15"/>
  <c r="DO166" i="15"/>
  <c r="BB166" i="15"/>
  <c r="BV166" i="15"/>
  <c r="DE166" i="15"/>
  <c r="BG166" i="15"/>
  <c r="CA166" i="15"/>
  <c r="CU166" i="15"/>
  <c r="AW166" i="15"/>
  <c r="CP166" i="15"/>
  <c r="BQ166" i="15"/>
  <c r="DJ166" i="15"/>
  <c r="DJ404" i="15"/>
  <c r="CP404" i="15"/>
  <c r="BV404" i="15"/>
  <c r="BB404" i="15"/>
  <c r="CF404" i="15"/>
  <c r="CZ404" i="15"/>
  <c r="DT404" i="15"/>
  <c r="BG404" i="15"/>
  <c r="CA404" i="15"/>
  <c r="CU404" i="15"/>
  <c r="DO404" i="15"/>
  <c r="AW404" i="15"/>
  <c r="BQ404" i="15"/>
  <c r="DE404" i="15"/>
  <c r="BL404" i="15"/>
  <c r="CK404" i="15"/>
  <c r="DO60" i="15"/>
  <c r="CU60" i="15"/>
  <c r="CA60" i="15"/>
  <c r="BG60" i="15"/>
  <c r="DT60" i="15"/>
  <c r="CZ60" i="15"/>
  <c r="CF60" i="15"/>
  <c r="BL60" i="15"/>
  <c r="DE60" i="15"/>
  <c r="BB60" i="15"/>
  <c r="BQ60" i="15"/>
  <c r="DJ60" i="15"/>
  <c r="CK60" i="15"/>
  <c r="AW60" i="15"/>
  <c r="BV60" i="15"/>
  <c r="CP60" i="15"/>
  <c r="DE642" i="15"/>
  <c r="CK642" i="15"/>
  <c r="BQ642" i="15"/>
  <c r="AW642" i="15"/>
  <c r="DT642" i="15"/>
  <c r="CZ642" i="15"/>
  <c r="CF642" i="15"/>
  <c r="BL642" i="15"/>
  <c r="DO642" i="15"/>
  <c r="CU642" i="15"/>
  <c r="CA642" i="15"/>
  <c r="BG642" i="15"/>
  <c r="BB642" i="15"/>
  <c r="BV642" i="15"/>
  <c r="CP642" i="15"/>
  <c r="DJ642" i="15"/>
  <c r="DT116" i="15"/>
  <c r="CZ116" i="15"/>
  <c r="CF116" i="15"/>
  <c r="BL116" i="15"/>
  <c r="DO116" i="15"/>
  <c r="CU116" i="15"/>
  <c r="CA116" i="15"/>
  <c r="BG116" i="15"/>
  <c r="BB116" i="15"/>
  <c r="BV116" i="15"/>
  <c r="AW116" i="15"/>
  <c r="CP116" i="15"/>
  <c r="BQ116" i="15"/>
  <c r="DJ116" i="15"/>
  <c r="CK116" i="15"/>
  <c r="DE116" i="15"/>
  <c r="DJ337" i="15"/>
  <c r="CP337" i="15"/>
  <c r="BV337" i="15"/>
  <c r="BB337" i="15"/>
  <c r="DE337" i="15"/>
  <c r="CK337" i="15"/>
  <c r="BQ337" i="15"/>
  <c r="AW337" i="15"/>
  <c r="DT337" i="15"/>
  <c r="CZ337" i="15"/>
  <c r="CF337" i="15"/>
  <c r="BL337" i="15"/>
  <c r="DO337" i="15"/>
  <c r="BG337" i="15"/>
  <c r="CA337" i="15"/>
  <c r="CU337" i="15"/>
  <c r="DE196" i="15"/>
  <c r="CK196" i="15"/>
  <c r="BQ196" i="15"/>
  <c r="AW196" i="15"/>
  <c r="CF196" i="15"/>
  <c r="CZ196" i="15"/>
  <c r="DT196" i="15"/>
  <c r="BG196" i="15"/>
  <c r="CA196" i="15"/>
  <c r="CU196" i="15"/>
  <c r="DO196" i="15"/>
  <c r="BB196" i="15"/>
  <c r="BV196" i="15"/>
  <c r="CP196" i="15"/>
  <c r="DJ196" i="15"/>
  <c r="BL196" i="15"/>
  <c r="DJ349" i="15"/>
  <c r="CP349" i="15"/>
  <c r="BV349" i="15"/>
  <c r="BB349" i="15"/>
  <c r="DE349" i="15"/>
  <c r="CK349" i="15"/>
  <c r="BQ349" i="15"/>
  <c r="AW349" i="15"/>
  <c r="DT349" i="15"/>
  <c r="CZ349" i="15"/>
  <c r="CF349" i="15"/>
  <c r="BL349" i="15"/>
  <c r="BG349" i="15"/>
  <c r="CA349" i="15"/>
  <c r="CU349" i="15"/>
  <c r="DO349" i="15"/>
  <c r="DT118" i="15"/>
  <c r="CZ118" i="15"/>
  <c r="CF118" i="15"/>
  <c r="BL118" i="15"/>
  <c r="DO118" i="15"/>
  <c r="CU118" i="15"/>
  <c r="CA118" i="15"/>
  <c r="BG118" i="15"/>
  <c r="DE118" i="15"/>
  <c r="CK118" i="15"/>
  <c r="BQ118" i="15"/>
  <c r="AW118" i="15"/>
  <c r="CP118" i="15"/>
  <c r="DJ118" i="15"/>
  <c r="BB118" i="15"/>
  <c r="BV118" i="15"/>
  <c r="DO356" i="15"/>
  <c r="CU356" i="15"/>
  <c r="CA356" i="15"/>
  <c r="BG356" i="15"/>
  <c r="DT356" i="15"/>
  <c r="BV356" i="15"/>
  <c r="CP356" i="15"/>
  <c r="DJ356" i="15"/>
  <c r="AW356" i="15"/>
  <c r="BQ356" i="15"/>
  <c r="CK356" i="15"/>
  <c r="DE356" i="15"/>
  <c r="BL356" i="15"/>
  <c r="CF356" i="15"/>
  <c r="CZ356" i="15"/>
  <c r="BB356" i="15"/>
  <c r="DJ69" i="15"/>
  <c r="CP69" i="15"/>
  <c r="BV69" i="15"/>
  <c r="BB69" i="15"/>
  <c r="DO69" i="15"/>
  <c r="CU69" i="15"/>
  <c r="CA69" i="15"/>
  <c r="BG69" i="15"/>
  <c r="AW69" i="15"/>
  <c r="BQ69" i="15"/>
  <c r="CK69" i="15"/>
  <c r="BL69" i="15"/>
  <c r="DE69" i="15"/>
  <c r="CF69" i="15"/>
  <c r="CZ69" i="15"/>
  <c r="DT69" i="15"/>
  <c r="DE256" i="15"/>
  <c r="CK256" i="15"/>
  <c r="BQ256" i="15"/>
  <c r="AW256" i="15"/>
  <c r="DT256" i="15"/>
  <c r="CZ256" i="15"/>
  <c r="CF256" i="15"/>
  <c r="BL256" i="15"/>
  <c r="DO256" i="15"/>
  <c r="CU256" i="15"/>
  <c r="CA256" i="15"/>
  <c r="BG256" i="15"/>
  <c r="DJ256" i="15"/>
  <c r="CP256" i="15"/>
  <c r="BV256" i="15"/>
  <c r="BB256" i="15"/>
  <c r="DE477" i="15"/>
  <c r="CK477" i="15"/>
  <c r="BQ477" i="15"/>
  <c r="AW477" i="15"/>
  <c r="DO477" i="15"/>
  <c r="CU477" i="15"/>
  <c r="CA477" i="15"/>
  <c r="BG477" i="15"/>
  <c r="BB477" i="15"/>
  <c r="DT477" i="15"/>
  <c r="BV477" i="15"/>
  <c r="CP477" i="15"/>
  <c r="DJ477" i="15"/>
  <c r="BL477" i="15"/>
  <c r="CZ477" i="15"/>
  <c r="CF477" i="15"/>
  <c r="DJ34" i="15"/>
  <c r="CP34" i="15"/>
  <c r="BV34" i="15"/>
  <c r="BB34" i="15"/>
  <c r="DT34" i="15"/>
  <c r="CZ34" i="15"/>
  <c r="CF34" i="15"/>
  <c r="BL34" i="15"/>
  <c r="BG34" i="15"/>
  <c r="CA34" i="15"/>
  <c r="CU34" i="15"/>
  <c r="AW34" i="15"/>
  <c r="DO34" i="15"/>
  <c r="BQ34" i="15"/>
  <c r="DE34" i="15"/>
  <c r="CK34" i="15"/>
  <c r="DJ221" i="15"/>
  <c r="CP221" i="15"/>
  <c r="BV221" i="15"/>
  <c r="BB221" i="15"/>
  <c r="DT221" i="15"/>
  <c r="CZ221" i="15"/>
  <c r="CF221" i="15"/>
  <c r="BL221" i="15"/>
  <c r="DO221" i="15"/>
  <c r="CU221" i="15"/>
  <c r="CA221" i="15"/>
  <c r="BG221" i="15"/>
  <c r="AW221" i="15"/>
  <c r="BQ221" i="15"/>
  <c r="CK221" i="15"/>
  <c r="DE221" i="15"/>
  <c r="DE476" i="15"/>
  <c r="CK476" i="15"/>
  <c r="BQ476" i="15"/>
  <c r="AW476" i="15"/>
  <c r="DT476" i="15"/>
  <c r="CZ476" i="15"/>
  <c r="CF476" i="15"/>
  <c r="BL476" i="15"/>
  <c r="DJ476" i="15"/>
  <c r="BG476" i="15"/>
  <c r="CA476" i="15"/>
  <c r="BB476" i="15"/>
  <c r="CU476" i="15"/>
  <c r="CP476" i="15"/>
  <c r="BV476" i="15"/>
  <c r="DO476" i="15"/>
  <c r="DJ219" i="15"/>
  <c r="CP219" i="15"/>
  <c r="BV219" i="15"/>
  <c r="BB219" i="15"/>
  <c r="DE219" i="15"/>
  <c r="CK219" i="15"/>
  <c r="BQ219" i="15"/>
  <c r="AW219" i="15"/>
  <c r="DT219" i="15"/>
  <c r="CZ219" i="15"/>
  <c r="CF219" i="15"/>
  <c r="BL219" i="15"/>
  <c r="CA219" i="15"/>
  <c r="CU219" i="15"/>
  <c r="DO219" i="15"/>
  <c r="BG219" i="15"/>
  <c r="DO474" i="15"/>
  <c r="CU474" i="15"/>
  <c r="CA474" i="15"/>
  <c r="BG474" i="15"/>
  <c r="DE474" i="15"/>
  <c r="CK474" i="15"/>
  <c r="BQ474" i="15"/>
  <c r="AW474" i="15"/>
  <c r="CF474" i="15"/>
  <c r="CZ474" i="15"/>
  <c r="BB474" i="15"/>
  <c r="DT474" i="15"/>
  <c r="BV474" i="15"/>
  <c r="DJ474" i="15"/>
  <c r="BL474" i="15"/>
  <c r="CP474" i="15"/>
  <c r="DE200" i="15"/>
  <c r="CK200" i="15"/>
  <c r="BQ200" i="15"/>
  <c r="AW200" i="15"/>
  <c r="DT200" i="15"/>
  <c r="CZ200" i="15"/>
  <c r="CF200" i="15"/>
  <c r="BL200" i="15"/>
  <c r="CP200" i="15"/>
  <c r="DJ200" i="15"/>
  <c r="BG200" i="15"/>
  <c r="CA200" i="15"/>
  <c r="BB200" i="15"/>
  <c r="CU200" i="15"/>
  <c r="BV200" i="15"/>
  <c r="DO200" i="15"/>
  <c r="DT387" i="15"/>
  <c r="CZ387" i="15"/>
  <c r="CF387" i="15"/>
  <c r="BL387" i="15"/>
  <c r="DO387" i="15"/>
  <c r="CU387" i="15"/>
  <c r="CA387" i="15"/>
  <c r="BG387" i="15"/>
  <c r="DE387" i="15"/>
  <c r="BB387" i="15"/>
  <c r="BV387" i="15"/>
  <c r="AW387" i="15"/>
  <c r="CP387" i="15"/>
  <c r="DJ387" i="15"/>
  <c r="CK387" i="15"/>
  <c r="BQ387" i="15"/>
  <c r="DO30" i="15"/>
  <c r="CU30" i="15"/>
  <c r="CA30" i="15"/>
  <c r="BG30" i="15"/>
  <c r="DJ30" i="15"/>
  <c r="CP30" i="15"/>
  <c r="BV30" i="15"/>
  <c r="BB30" i="15"/>
  <c r="BQ30" i="15"/>
  <c r="DE30" i="15"/>
  <c r="CK30" i="15"/>
  <c r="AW30" i="15"/>
  <c r="CZ30" i="15"/>
  <c r="DT30" i="15"/>
  <c r="BL30" i="15"/>
  <c r="CF30" i="15"/>
  <c r="DE167" i="15"/>
  <c r="CK167" i="15"/>
  <c r="BQ167" i="15"/>
  <c r="AW167" i="15"/>
  <c r="CP167" i="15"/>
  <c r="DJ167" i="15"/>
  <c r="BL167" i="15"/>
  <c r="CF167" i="15"/>
  <c r="CZ167" i="15"/>
  <c r="DT167" i="15"/>
  <c r="BG167" i="15"/>
  <c r="CA167" i="15"/>
  <c r="CU167" i="15"/>
  <c r="DO167" i="15"/>
  <c r="BB167" i="15"/>
  <c r="BV167" i="15"/>
  <c r="DO354" i="15"/>
  <c r="CU354" i="15"/>
  <c r="CA354" i="15"/>
  <c r="BG354" i="15"/>
  <c r="DT354" i="15"/>
  <c r="CP354" i="15"/>
  <c r="DJ354" i="15"/>
  <c r="AW354" i="15"/>
  <c r="BQ354" i="15"/>
  <c r="CK354" i="15"/>
  <c r="DE354" i="15"/>
  <c r="BL354" i="15"/>
  <c r="CF354" i="15"/>
  <c r="CZ354" i="15"/>
  <c r="BB354" i="15"/>
  <c r="BV354" i="15"/>
  <c r="DT179" i="15"/>
  <c r="CZ179" i="15"/>
  <c r="CF179" i="15"/>
  <c r="CA179" i="15"/>
  <c r="BG179" i="15"/>
  <c r="DO179" i="15"/>
  <c r="CP179" i="15"/>
  <c r="BQ179" i="15"/>
  <c r="AW179" i="15"/>
  <c r="CK179" i="15"/>
  <c r="DE179" i="15"/>
  <c r="BL179" i="15"/>
  <c r="BB179" i="15"/>
  <c r="BV179" i="15"/>
  <c r="CU179" i="15"/>
  <c r="DJ179" i="15"/>
  <c r="DJ383" i="15"/>
  <c r="CP383" i="15"/>
  <c r="BV383" i="15"/>
  <c r="BB383" i="15"/>
  <c r="CU383" i="15"/>
  <c r="DO383" i="15"/>
  <c r="AW383" i="15"/>
  <c r="CK383" i="15"/>
  <c r="DE383" i="15"/>
  <c r="CF383" i="15"/>
  <c r="DT383" i="15"/>
  <c r="BG383" i="15"/>
  <c r="CA383" i="15"/>
  <c r="CZ383" i="15"/>
  <c r="BQ383" i="15"/>
  <c r="BL383" i="15"/>
  <c r="DJ35" i="15"/>
  <c r="CP35" i="15"/>
  <c r="BV35" i="15"/>
  <c r="BB35" i="15"/>
  <c r="DE35" i="15"/>
  <c r="CK35" i="15"/>
  <c r="BQ35" i="15"/>
  <c r="AW35" i="15"/>
  <c r="DO35" i="15"/>
  <c r="BL35" i="15"/>
  <c r="CF35" i="15"/>
  <c r="BG35" i="15"/>
  <c r="CZ35" i="15"/>
  <c r="DT35" i="15"/>
  <c r="CU35" i="15"/>
  <c r="CA35" i="15"/>
  <c r="DO203" i="15"/>
  <c r="CU203" i="15"/>
  <c r="CA203" i="15"/>
  <c r="BG203" i="15"/>
  <c r="DJ203" i="15"/>
  <c r="CP203" i="15"/>
  <c r="BV203" i="15"/>
  <c r="BB203" i="15"/>
  <c r="CF203" i="15"/>
  <c r="CZ203" i="15"/>
  <c r="DT203" i="15"/>
  <c r="AW203" i="15"/>
  <c r="BQ203" i="15"/>
  <c r="CK203" i="15"/>
  <c r="BL203" i="15"/>
  <c r="DE203" i="15"/>
  <c r="DJ373" i="15"/>
  <c r="CP373" i="15"/>
  <c r="BV373" i="15"/>
  <c r="BB373" i="15"/>
  <c r="DE373" i="15"/>
  <c r="CK373" i="15"/>
  <c r="BQ373" i="15"/>
  <c r="AW373" i="15"/>
  <c r="CU373" i="15"/>
  <c r="DO373" i="15"/>
  <c r="BL373" i="15"/>
  <c r="CF373" i="15"/>
  <c r="BG373" i="15"/>
  <c r="CA373" i="15"/>
  <c r="CZ373" i="15"/>
  <c r="DT373" i="15"/>
  <c r="DE86" i="15"/>
  <c r="CK86" i="15"/>
  <c r="BQ86" i="15"/>
  <c r="AW86" i="15"/>
  <c r="DO86" i="15"/>
  <c r="BB86" i="15"/>
  <c r="BV86" i="15"/>
  <c r="CP86" i="15"/>
  <c r="DJ86" i="15"/>
  <c r="BL86" i="15"/>
  <c r="CF86" i="15"/>
  <c r="CZ86" i="15"/>
  <c r="DT86" i="15"/>
  <c r="BG86" i="15"/>
  <c r="CA86" i="15"/>
  <c r="CU86" i="15"/>
  <c r="DE290" i="15"/>
  <c r="CK290" i="15"/>
  <c r="BQ290" i="15"/>
  <c r="AW290" i="15"/>
  <c r="DO290" i="15"/>
  <c r="CU290" i="15"/>
  <c r="CA290" i="15"/>
  <c r="BG290" i="15"/>
  <c r="DJ290" i="15"/>
  <c r="CP290" i="15"/>
  <c r="BV290" i="15"/>
  <c r="BB290" i="15"/>
  <c r="CZ290" i="15"/>
  <c r="DT290" i="15"/>
  <c r="BL290" i="15"/>
  <c r="CF290" i="15"/>
  <c r="DE47" i="15"/>
  <c r="CK47" i="15"/>
  <c r="BQ47" i="15"/>
  <c r="AW47" i="15"/>
  <c r="CF47" i="15"/>
  <c r="DT47" i="15"/>
  <c r="BG47" i="15"/>
  <c r="CA47" i="15"/>
  <c r="CU47" i="15"/>
  <c r="DJ47" i="15"/>
  <c r="BL47" i="15"/>
  <c r="CZ47" i="15"/>
  <c r="BB47" i="15"/>
  <c r="BV47" i="15"/>
  <c r="DO47" i="15"/>
  <c r="CP47" i="15"/>
  <c r="DJ85" i="15"/>
  <c r="CP85" i="15"/>
  <c r="BV85" i="15"/>
  <c r="BB85" i="15"/>
  <c r="DE85" i="15"/>
  <c r="CK85" i="15"/>
  <c r="BQ85" i="15"/>
  <c r="AW85" i="15"/>
  <c r="DT85" i="15"/>
  <c r="CZ85" i="15"/>
  <c r="CF85" i="15"/>
  <c r="BL85" i="15"/>
  <c r="DO85" i="15"/>
  <c r="CU85" i="15"/>
  <c r="CA85" i="15"/>
  <c r="BG85" i="15"/>
  <c r="DO289" i="15"/>
  <c r="CU289" i="15"/>
  <c r="CA289" i="15"/>
  <c r="BG289" i="15"/>
  <c r="DJ289" i="15"/>
  <c r="AW289" i="15"/>
  <c r="DE289" i="15"/>
  <c r="CF289" i="15"/>
  <c r="DT289" i="15"/>
  <c r="BB289" i="15"/>
  <c r="BV289" i="15"/>
  <c r="CZ289" i="15"/>
  <c r="CP289" i="15"/>
  <c r="BQ289" i="15"/>
  <c r="CK289" i="15"/>
  <c r="BL289" i="15"/>
  <c r="DT459" i="15"/>
  <c r="CZ459" i="15"/>
  <c r="CF459" i="15"/>
  <c r="BL459" i="15"/>
  <c r="CU459" i="15"/>
  <c r="BV459" i="15"/>
  <c r="CP459" i="15"/>
  <c r="DJ459" i="15"/>
  <c r="AW459" i="15"/>
  <c r="BQ459" i="15"/>
  <c r="DE459" i="15"/>
  <c r="DO459" i="15"/>
  <c r="CK459" i="15"/>
  <c r="BG459" i="15"/>
  <c r="BB459" i="15"/>
  <c r="CA459" i="15"/>
  <c r="DO253" i="15"/>
  <c r="CU253" i="15"/>
  <c r="CA253" i="15"/>
  <c r="BG253" i="15"/>
  <c r="DJ253" i="15"/>
  <c r="CP253" i="15"/>
  <c r="BV253" i="15"/>
  <c r="BB253" i="15"/>
  <c r="BQ253" i="15"/>
  <c r="CK253" i="15"/>
  <c r="BL253" i="15"/>
  <c r="DE253" i="15"/>
  <c r="CF253" i="15"/>
  <c r="CZ253" i="15"/>
  <c r="DT253" i="15"/>
  <c r="AW253" i="15"/>
  <c r="DT423" i="15"/>
  <c r="CZ423" i="15"/>
  <c r="CF423" i="15"/>
  <c r="BL423" i="15"/>
  <c r="BG423" i="15"/>
  <c r="CU423" i="15"/>
  <c r="DJ423" i="15"/>
  <c r="AW423" i="15"/>
  <c r="DE423" i="15"/>
  <c r="BB423" i="15"/>
  <c r="BV423" i="15"/>
  <c r="CP423" i="15"/>
  <c r="DO423" i="15"/>
  <c r="BQ423" i="15"/>
  <c r="CK423" i="15"/>
  <c r="CA423" i="15"/>
  <c r="DJ251" i="15"/>
  <c r="CP251" i="15"/>
  <c r="BV251" i="15"/>
  <c r="BB251" i="15"/>
  <c r="BQ251" i="15"/>
  <c r="CK251" i="15"/>
  <c r="DE251" i="15"/>
  <c r="BL251" i="15"/>
  <c r="CF251" i="15"/>
  <c r="CZ251" i="15"/>
  <c r="DT251" i="15"/>
  <c r="BG251" i="15"/>
  <c r="CA251" i="15"/>
  <c r="CU251" i="15"/>
  <c r="DO251" i="15"/>
  <c r="AW251" i="15"/>
  <c r="DJ455" i="15"/>
  <c r="CP455" i="15"/>
  <c r="BV455" i="15"/>
  <c r="BB455" i="15"/>
  <c r="CK455" i="15"/>
  <c r="BL455" i="15"/>
  <c r="CF455" i="15"/>
  <c r="CZ455" i="15"/>
  <c r="DT455" i="15"/>
  <c r="BG455" i="15"/>
  <c r="CU455" i="15"/>
  <c r="CA455" i="15"/>
  <c r="AW455" i="15"/>
  <c r="BQ455" i="15"/>
  <c r="DO455" i="15"/>
  <c r="DE455" i="15"/>
  <c r="DO13" i="15"/>
  <c r="CU13" i="15"/>
  <c r="CA13" i="15"/>
  <c r="BG13" i="15"/>
  <c r="DE13" i="15"/>
  <c r="BL13" i="15"/>
  <c r="CZ13" i="15"/>
  <c r="DT13" i="15"/>
  <c r="BB13" i="15"/>
  <c r="BV13" i="15"/>
  <c r="CP13" i="15"/>
  <c r="BQ13" i="15"/>
  <c r="CK13" i="15"/>
  <c r="DJ13" i="15"/>
  <c r="CF13" i="15"/>
  <c r="AW13" i="15"/>
  <c r="DJ610" i="15"/>
  <c r="CP610" i="15"/>
  <c r="BV610" i="15"/>
  <c r="BB610" i="15"/>
  <c r="DE610" i="15"/>
  <c r="CK610" i="15"/>
  <c r="BQ610" i="15"/>
  <c r="AW610" i="15"/>
  <c r="DT610" i="15"/>
  <c r="CU610" i="15"/>
  <c r="DO610" i="15"/>
  <c r="BL610" i="15"/>
  <c r="CF610" i="15"/>
  <c r="BG610" i="15"/>
  <c r="CA610" i="15"/>
  <c r="CZ610" i="15"/>
  <c r="DT664" i="15"/>
  <c r="CZ664" i="15"/>
  <c r="CF664" i="15"/>
  <c r="BL664" i="15"/>
  <c r="DO664" i="15"/>
  <c r="CU664" i="15"/>
  <c r="CA664" i="15"/>
  <c r="BG664" i="15"/>
  <c r="DJ664" i="15"/>
  <c r="CP664" i="15"/>
  <c r="BV664" i="15"/>
  <c r="BB664" i="15"/>
  <c r="BQ664" i="15"/>
  <c r="CK664" i="15"/>
  <c r="DE664" i="15"/>
  <c r="AW664" i="15"/>
  <c r="DJ661" i="15"/>
  <c r="CP661" i="15"/>
  <c r="BV661" i="15"/>
  <c r="BB661" i="15"/>
  <c r="DE661" i="15"/>
  <c r="CK661" i="15"/>
  <c r="BQ661" i="15"/>
  <c r="AW661" i="15"/>
  <c r="DT661" i="15"/>
  <c r="CZ661" i="15"/>
  <c r="CF661" i="15"/>
  <c r="BL661" i="15"/>
  <c r="CU661" i="15"/>
  <c r="DO661" i="15"/>
  <c r="BG661" i="15"/>
  <c r="CA661" i="15"/>
  <c r="DT99" i="15"/>
  <c r="CZ99" i="15"/>
  <c r="CF99" i="15"/>
  <c r="BL99" i="15"/>
  <c r="DE99" i="15"/>
  <c r="CK99" i="15"/>
  <c r="BQ99" i="15"/>
  <c r="AW99" i="15"/>
  <c r="DJ99" i="15"/>
  <c r="BG99" i="15"/>
  <c r="CA99" i="15"/>
  <c r="BB99" i="15"/>
  <c r="CU99" i="15"/>
  <c r="BV99" i="15"/>
  <c r="DO99" i="15"/>
  <c r="CP99" i="15"/>
  <c r="DJ371" i="15"/>
  <c r="CP371" i="15"/>
  <c r="BV371" i="15"/>
  <c r="BB371" i="15"/>
  <c r="CU371" i="15"/>
  <c r="DO371" i="15"/>
  <c r="CK371" i="15"/>
  <c r="CF371" i="15"/>
  <c r="BQ371" i="15"/>
  <c r="BL371" i="15"/>
  <c r="DE371" i="15"/>
  <c r="BG371" i="15"/>
  <c r="CA371" i="15"/>
  <c r="CZ371" i="15"/>
  <c r="DT371" i="15"/>
  <c r="AW371" i="15"/>
  <c r="DE247" i="15"/>
  <c r="CK247" i="15"/>
  <c r="BQ247" i="15"/>
  <c r="AW247" i="15"/>
  <c r="CA247" i="15"/>
  <c r="CU247" i="15"/>
  <c r="DO247" i="15"/>
  <c r="BB247" i="15"/>
  <c r="BV247" i="15"/>
  <c r="CP247" i="15"/>
  <c r="DJ247" i="15"/>
  <c r="BL247" i="15"/>
  <c r="CF247" i="15"/>
  <c r="CZ247" i="15"/>
  <c r="DT247" i="15"/>
  <c r="BG247" i="15"/>
  <c r="DT400" i="15"/>
  <c r="CZ400" i="15"/>
  <c r="CF400" i="15"/>
  <c r="BL400" i="15"/>
  <c r="CU400" i="15"/>
  <c r="DO400" i="15"/>
  <c r="BB400" i="15"/>
  <c r="BV400" i="15"/>
  <c r="CP400" i="15"/>
  <c r="DJ400" i="15"/>
  <c r="AW400" i="15"/>
  <c r="BQ400" i="15"/>
  <c r="CK400" i="15"/>
  <c r="DE400" i="15"/>
  <c r="BG400" i="15"/>
  <c r="CA400" i="15"/>
  <c r="DO83" i="15"/>
  <c r="CU83" i="15"/>
  <c r="CA83" i="15"/>
  <c r="BG83" i="15"/>
  <c r="BL83" i="15"/>
  <c r="CF83" i="15"/>
  <c r="CZ83" i="15"/>
  <c r="DT83" i="15"/>
  <c r="BB83" i="15"/>
  <c r="BV83" i="15"/>
  <c r="CP83" i="15"/>
  <c r="DJ83" i="15"/>
  <c r="AW83" i="15"/>
  <c r="BQ83" i="15"/>
  <c r="CK83" i="15"/>
  <c r="DE83" i="15"/>
  <c r="DT152" i="15"/>
  <c r="CZ152" i="15"/>
  <c r="CF152" i="15"/>
  <c r="BL152" i="15"/>
  <c r="CU152" i="15"/>
  <c r="DO152" i="15"/>
  <c r="BB152" i="15"/>
  <c r="BV152" i="15"/>
  <c r="CP152" i="15"/>
  <c r="DJ152" i="15"/>
  <c r="AW152" i="15"/>
  <c r="BQ152" i="15"/>
  <c r="CK152" i="15"/>
  <c r="DE152" i="15"/>
  <c r="BG152" i="15"/>
  <c r="CA152" i="15"/>
  <c r="DJ390" i="15"/>
  <c r="CP390" i="15"/>
  <c r="BV390" i="15"/>
  <c r="BB390" i="15"/>
  <c r="DE390" i="15"/>
  <c r="CK390" i="15"/>
  <c r="BQ390" i="15"/>
  <c r="AW390" i="15"/>
  <c r="CF390" i="15"/>
  <c r="BG390" i="15"/>
  <c r="CZ390" i="15"/>
  <c r="CA390" i="15"/>
  <c r="DT390" i="15"/>
  <c r="CU390" i="15"/>
  <c r="DO390" i="15"/>
  <c r="BL390" i="15"/>
  <c r="DO120" i="15"/>
  <c r="CU120" i="15"/>
  <c r="CA120" i="15"/>
  <c r="BG120" i="15"/>
  <c r="DJ120" i="15"/>
  <c r="CP120" i="15"/>
  <c r="BV120" i="15"/>
  <c r="BB120" i="15"/>
  <c r="DT120" i="15"/>
  <c r="CZ120" i="15"/>
  <c r="CF120" i="15"/>
  <c r="BL120" i="15"/>
  <c r="DE120" i="15"/>
  <c r="AW120" i="15"/>
  <c r="BQ120" i="15"/>
  <c r="CK120" i="15"/>
  <c r="DJ324" i="15"/>
  <c r="CP324" i="15"/>
  <c r="BV324" i="15"/>
  <c r="BB324" i="15"/>
  <c r="DT324" i="15"/>
  <c r="CZ324" i="15"/>
  <c r="CF324" i="15"/>
  <c r="BL324" i="15"/>
  <c r="CA324" i="15"/>
  <c r="CU324" i="15"/>
  <c r="AW324" i="15"/>
  <c r="DO324" i="15"/>
  <c r="BQ324" i="15"/>
  <c r="DE324" i="15"/>
  <c r="CK324" i="15"/>
  <c r="BG324" i="15"/>
  <c r="DJ102" i="15"/>
  <c r="CP102" i="15"/>
  <c r="BV102" i="15"/>
  <c r="BB102" i="15"/>
  <c r="DE102" i="15"/>
  <c r="CK102" i="15"/>
  <c r="BQ102" i="15"/>
  <c r="AW102" i="15"/>
  <c r="DO102" i="15"/>
  <c r="CU102" i="15"/>
  <c r="CA102" i="15"/>
  <c r="BG102" i="15"/>
  <c r="CZ102" i="15"/>
  <c r="DT102" i="15"/>
  <c r="BL102" i="15"/>
  <c r="CF102" i="15"/>
  <c r="DO306" i="15"/>
  <c r="CU306" i="15"/>
  <c r="CA306" i="15"/>
  <c r="BG306" i="15"/>
  <c r="CP306" i="15"/>
  <c r="DJ306" i="15"/>
  <c r="AW306" i="15"/>
  <c r="BQ306" i="15"/>
  <c r="BB306" i="15"/>
  <c r="DT306" i="15"/>
  <c r="BV306" i="15"/>
  <c r="CK306" i="15"/>
  <c r="BL306" i="15"/>
  <c r="DE306" i="15"/>
  <c r="CF306" i="15"/>
  <c r="CZ306" i="15"/>
  <c r="DJ100" i="15"/>
  <c r="CP100" i="15"/>
  <c r="BV100" i="15"/>
  <c r="BB100" i="15"/>
  <c r="CU100" i="15"/>
  <c r="DO100" i="15"/>
  <c r="AW100" i="15"/>
  <c r="BQ100" i="15"/>
  <c r="CK100" i="15"/>
  <c r="DE100" i="15"/>
  <c r="BL100" i="15"/>
  <c r="CF100" i="15"/>
  <c r="CZ100" i="15"/>
  <c r="DT100" i="15"/>
  <c r="BG100" i="15"/>
  <c r="CA100" i="15"/>
  <c r="DE236" i="15"/>
  <c r="CK236" i="15"/>
  <c r="BQ236" i="15"/>
  <c r="AW236" i="15"/>
  <c r="DT236" i="15"/>
  <c r="CZ236" i="15"/>
  <c r="CF236" i="15"/>
  <c r="BL236" i="15"/>
  <c r="DO236" i="15"/>
  <c r="CU236" i="15"/>
  <c r="CA236" i="15"/>
  <c r="BG236" i="15"/>
  <c r="DJ236" i="15"/>
  <c r="CP236" i="15"/>
  <c r="BV236" i="15"/>
  <c r="BB236" i="15"/>
  <c r="DE457" i="15"/>
  <c r="CK457" i="15"/>
  <c r="BQ457" i="15"/>
  <c r="AW457" i="15"/>
  <c r="DT457" i="15"/>
  <c r="CZ457" i="15"/>
  <c r="CF457" i="15"/>
  <c r="BL457" i="15"/>
  <c r="CP457" i="15"/>
  <c r="DJ457" i="15"/>
  <c r="BG457" i="15"/>
  <c r="CA457" i="15"/>
  <c r="BB457" i="15"/>
  <c r="CU457" i="15"/>
  <c r="BV457" i="15"/>
  <c r="DO457" i="15"/>
  <c r="DT183" i="15"/>
  <c r="CZ183" i="15"/>
  <c r="CF183" i="15"/>
  <c r="BL183" i="15"/>
  <c r="BG183" i="15"/>
  <c r="CA183" i="15"/>
  <c r="CU183" i="15"/>
  <c r="DO183" i="15"/>
  <c r="BB183" i="15"/>
  <c r="BV183" i="15"/>
  <c r="CP183" i="15"/>
  <c r="DJ183" i="15"/>
  <c r="AW183" i="15"/>
  <c r="BQ183" i="15"/>
  <c r="CK183" i="15"/>
  <c r="DE183" i="15"/>
  <c r="DT421" i="15"/>
  <c r="CZ421" i="15"/>
  <c r="CF421" i="15"/>
  <c r="BL421" i="15"/>
  <c r="DJ421" i="15"/>
  <c r="AW421" i="15"/>
  <c r="BQ421" i="15"/>
  <c r="CK421" i="15"/>
  <c r="BG421" i="15"/>
  <c r="CU421" i="15"/>
  <c r="CA421" i="15"/>
  <c r="BB421" i="15"/>
  <c r="BV421" i="15"/>
  <c r="DO421" i="15"/>
  <c r="CP421" i="15"/>
  <c r="DE421" i="15"/>
  <c r="DE593" i="15"/>
  <c r="CK593" i="15"/>
  <c r="BQ593" i="15"/>
  <c r="AW593" i="15"/>
  <c r="DO593" i="15"/>
  <c r="CU593" i="15"/>
  <c r="CA593" i="15"/>
  <c r="BG593" i="15"/>
  <c r="CF593" i="15"/>
  <c r="CZ593" i="15"/>
  <c r="BB593" i="15"/>
  <c r="DT593" i="15"/>
  <c r="BV593" i="15"/>
  <c r="CP593" i="15"/>
  <c r="BL593" i="15"/>
  <c r="DJ593" i="15"/>
  <c r="DJ627" i="15"/>
  <c r="CP627" i="15"/>
  <c r="BV627" i="15"/>
  <c r="BB627" i="15"/>
  <c r="AW627" i="15"/>
  <c r="BQ627" i="15"/>
  <c r="CK627" i="15"/>
  <c r="DE627" i="15"/>
  <c r="BL627" i="15"/>
  <c r="CF627" i="15"/>
  <c r="CZ627" i="15"/>
  <c r="DT627" i="15"/>
  <c r="BG627" i="15"/>
  <c r="CA627" i="15"/>
  <c r="DO627" i="15"/>
  <c r="CU627" i="15"/>
  <c r="DJ660" i="15"/>
  <c r="CP660" i="15"/>
  <c r="BV660" i="15"/>
  <c r="BB660" i="15"/>
  <c r="DE660" i="15"/>
  <c r="CK660" i="15"/>
  <c r="BQ660" i="15"/>
  <c r="AW660" i="15"/>
  <c r="CF660" i="15"/>
  <c r="BG660" i="15"/>
  <c r="CZ660" i="15"/>
  <c r="CA660" i="15"/>
  <c r="DT660" i="15"/>
  <c r="CU660" i="15"/>
  <c r="DO660" i="15"/>
  <c r="BL660" i="15"/>
  <c r="DO659" i="15"/>
  <c r="CU659" i="15"/>
  <c r="CA659" i="15"/>
  <c r="BG659" i="15"/>
  <c r="DJ659" i="15"/>
  <c r="CP659" i="15"/>
  <c r="BV659" i="15"/>
  <c r="BB659" i="15"/>
  <c r="DE659" i="15"/>
  <c r="CK659" i="15"/>
  <c r="BQ659" i="15"/>
  <c r="AW659" i="15"/>
  <c r="DT659" i="15"/>
  <c r="CZ659" i="15"/>
  <c r="CF659" i="15"/>
  <c r="BL659" i="15"/>
  <c r="DE184" i="15"/>
  <c r="CK184" i="15"/>
  <c r="BQ184" i="15"/>
  <c r="AW184" i="15"/>
  <c r="BL184" i="15"/>
  <c r="CF184" i="15"/>
  <c r="CZ184" i="15"/>
  <c r="DT184" i="15"/>
  <c r="BG184" i="15"/>
  <c r="CA184" i="15"/>
  <c r="CU184" i="15"/>
  <c r="DO184" i="15"/>
  <c r="BB184" i="15"/>
  <c r="BV184" i="15"/>
  <c r="CP184" i="15"/>
  <c r="DJ184" i="15"/>
  <c r="DE388" i="15"/>
  <c r="CK388" i="15"/>
  <c r="BQ388" i="15"/>
  <c r="AW388" i="15"/>
  <c r="DT388" i="15"/>
  <c r="CZ388" i="15"/>
  <c r="CF388" i="15"/>
  <c r="BL388" i="15"/>
  <c r="DO388" i="15"/>
  <c r="CU388" i="15"/>
  <c r="CA388" i="15"/>
  <c r="BG388" i="15"/>
  <c r="DJ388" i="15"/>
  <c r="CP388" i="15"/>
  <c r="BV388" i="15"/>
  <c r="BB388" i="15"/>
  <c r="DE213" i="15"/>
  <c r="CK213" i="15"/>
  <c r="BQ213" i="15"/>
  <c r="AW213" i="15"/>
  <c r="DT213" i="15"/>
  <c r="CZ213" i="15"/>
  <c r="CF213" i="15"/>
  <c r="BL213" i="15"/>
  <c r="DO213" i="15"/>
  <c r="CU213" i="15"/>
  <c r="CA213" i="15"/>
  <c r="BG213" i="15"/>
  <c r="BB213" i="15"/>
  <c r="BV213" i="15"/>
  <c r="CP213" i="15"/>
  <c r="DJ213" i="15"/>
  <c r="DO417" i="15"/>
  <c r="CU417" i="15"/>
  <c r="CA417" i="15"/>
  <c r="BG417" i="15"/>
  <c r="CP417" i="15"/>
  <c r="BQ417" i="15"/>
  <c r="CZ417" i="15"/>
  <c r="DT417" i="15"/>
  <c r="BB417" i="15"/>
  <c r="AW417" i="15"/>
  <c r="DJ417" i="15"/>
  <c r="BL417" i="15"/>
  <c r="BV417" i="15"/>
  <c r="CK417" i="15"/>
  <c r="DE417" i="15"/>
  <c r="CF417" i="15"/>
  <c r="DO237" i="15"/>
  <c r="CU237" i="15"/>
  <c r="CA237" i="15"/>
  <c r="BG237" i="15"/>
  <c r="DJ237" i="15"/>
  <c r="CP237" i="15"/>
  <c r="BV237" i="15"/>
  <c r="BB237" i="15"/>
  <c r="DE237" i="15"/>
  <c r="CK237" i="15"/>
  <c r="BQ237" i="15"/>
  <c r="AW237" i="15"/>
  <c r="DT237" i="15"/>
  <c r="CZ237" i="15"/>
  <c r="CF237" i="15"/>
  <c r="BL237" i="15"/>
  <c r="DO424" i="15"/>
  <c r="CU424" i="15"/>
  <c r="CA424" i="15"/>
  <c r="BG424" i="15"/>
  <c r="DJ424" i="15"/>
  <c r="AW424" i="15"/>
  <c r="BQ424" i="15"/>
  <c r="CK424" i="15"/>
  <c r="BL424" i="15"/>
  <c r="CF424" i="15"/>
  <c r="CZ424" i="15"/>
  <c r="DE424" i="15"/>
  <c r="BB424" i="15"/>
  <c r="BV424" i="15"/>
  <c r="DT424" i="15"/>
  <c r="CP424" i="15"/>
  <c r="DO171" i="15"/>
  <c r="CU171" i="15"/>
  <c r="CA171" i="15"/>
  <c r="BG171" i="15"/>
  <c r="DJ171" i="15"/>
  <c r="AW171" i="15"/>
  <c r="BL171" i="15"/>
  <c r="DT171" i="15"/>
  <c r="CF171" i="15"/>
  <c r="CZ171" i="15"/>
  <c r="BB171" i="15"/>
  <c r="BV171" i="15"/>
  <c r="CP171" i="15"/>
  <c r="BQ171" i="15"/>
  <c r="CK171" i="15"/>
  <c r="DE171" i="15"/>
  <c r="DT307" i="15"/>
  <c r="CZ307" i="15"/>
  <c r="CF307" i="15"/>
  <c r="BL307" i="15"/>
  <c r="CU307" i="15"/>
  <c r="DO307" i="15"/>
  <c r="BB307" i="15"/>
  <c r="BV307" i="15"/>
  <c r="BG307" i="15"/>
  <c r="BQ307" i="15"/>
  <c r="DJ307" i="15"/>
  <c r="CK307" i="15"/>
  <c r="DE307" i="15"/>
  <c r="CA307" i="15"/>
  <c r="AW307" i="15"/>
  <c r="CP307" i="15"/>
  <c r="DE51" i="15"/>
  <c r="CK51" i="15"/>
  <c r="BQ51" i="15"/>
  <c r="AW51" i="15"/>
  <c r="DJ51" i="15"/>
  <c r="CP51" i="15"/>
  <c r="BV51" i="15"/>
  <c r="BB51" i="15"/>
  <c r="BL51" i="15"/>
  <c r="CZ51" i="15"/>
  <c r="CA51" i="15"/>
  <c r="DT51" i="15"/>
  <c r="CU51" i="15"/>
  <c r="DO51" i="15"/>
  <c r="CF51" i="15"/>
  <c r="BG51" i="15"/>
  <c r="DT272" i="15"/>
  <c r="CZ272" i="15"/>
  <c r="CF272" i="15"/>
  <c r="BL272" i="15"/>
  <c r="BG272" i="15"/>
  <c r="CA272" i="15"/>
  <c r="CU272" i="15"/>
  <c r="DO272" i="15"/>
  <c r="BB272" i="15"/>
  <c r="BV272" i="15"/>
  <c r="CP272" i="15"/>
  <c r="DJ272" i="15"/>
  <c r="AW272" i="15"/>
  <c r="BQ272" i="15"/>
  <c r="CK272" i="15"/>
  <c r="DE272" i="15"/>
  <c r="DT49" i="15"/>
  <c r="CZ49" i="15"/>
  <c r="CF49" i="15"/>
  <c r="BL49" i="15"/>
  <c r="DJ49" i="15"/>
  <c r="CP49" i="15"/>
  <c r="BV49" i="15"/>
  <c r="BB49" i="15"/>
  <c r="AW49" i="15"/>
  <c r="DO49" i="15"/>
  <c r="BQ49" i="15"/>
  <c r="CK49" i="15"/>
  <c r="DE49" i="15"/>
  <c r="BG49" i="15"/>
  <c r="CU49" i="15"/>
  <c r="CA49" i="15"/>
  <c r="DE287" i="15"/>
  <c r="CK287" i="15"/>
  <c r="BQ287" i="15"/>
  <c r="AW287" i="15"/>
  <c r="DO287" i="15"/>
  <c r="CU287" i="15"/>
  <c r="CA287" i="15"/>
  <c r="BG287" i="15"/>
  <c r="DJ287" i="15"/>
  <c r="CP287" i="15"/>
  <c r="BV287" i="15"/>
  <c r="BB287" i="15"/>
  <c r="DT287" i="15"/>
  <c r="BL287" i="15"/>
  <c r="CF287" i="15"/>
  <c r="CZ287" i="15"/>
  <c r="DT440" i="15"/>
  <c r="CZ440" i="15"/>
  <c r="CF440" i="15"/>
  <c r="BL440" i="15"/>
  <c r="BG440" i="15"/>
  <c r="CA440" i="15"/>
  <c r="DO440" i="15"/>
  <c r="BB440" i="15"/>
  <c r="BV440" i="15"/>
  <c r="CP440" i="15"/>
  <c r="DJ440" i="15"/>
  <c r="AW440" i="15"/>
  <c r="BQ440" i="15"/>
  <c r="CK440" i="15"/>
  <c r="CU440" i="15"/>
  <c r="DE440" i="15"/>
  <c r="DT217" i="15"/>
  <c r="CZ217" i="15"/>
  <c r="CF217" i="15"/>
  <c r="BL217" i="15"/>
  <c r="DO217" i="15"/>
  <c r="CU217" i="15"/>
  <c r="CA217" i="15"/>
  <c r="BG217" i="15"/>
  <c r="DJ217" i="15"/>
  <c r="CP217" i="15"/>
  <c r="BV217" i="15"/>
  <c r="BB217" i="15"/>
  <c r="AW217" i="15"/>
  <c r="BQ217" i="15"/>
  <c r="CK217" i="15"/>
  <c r="DE217" i="15"/>
  <c r="DE438" i="15"/>
  <c r="CK438" i="15"/>
  <c r="BQ438" i="15"/>
  <c r="AW438" i="15"/>
  <c r="DT438" i="15"/>
  <c r="BG438" i="15"/>
  <c r="CA438" i="15"/>
  <c r="CU438" i="15"/>
  <c r="BB438" i="15"/>
  <c r="BV438" i="15"/>
  <c r="CP438" i="15"/>
  <c r="DJ438" i="15"/>
  <c r="BL438" i="15"/>
  <c r="DO438" i="15"/>
  <c r="CF438" i="15"/>
  <c r="CZ438" i="15"/>
  <c r="DT587" i="15"/>
  <c r="CZ587" i="15"/>
  <c r="CF587" i="15"/>
  <c r="BL587" i="15"/>
  <c r="DJ587" i="15"/>
  <c r="CP587" i="15"/>
  <c r="BV587" i="15"/>
  <c r="BB587" i="15"/>
  <c r="BG587" i="15"/>
  <c r="CA587" i="15"/>
  <c r="CU587" i="15"/>
  <c r="AW587" i="15"/>
  <c r="DO587" i="15"/>
  <c r="BQ587" i="15"/>
  <c r="CK587" i="15"/>
  <c r="DE587" i="15"/>
  <c r="DE644" i="15"/>
  <c r="CK644" i="15"/>
  <c r="BQ644" i="15"/>
  <c r="AW644" i="15"/>
  <c r="DT644" i="15"/>
  <c r="CZ644" i="15"/>
  <c r="CF644" i="15"/>
  <c r="BL644" i="15"/>
  <c r="DO644" i="15"/>
  <c r="CU644" i="15"/>
  <c r="CA644" i="15"/>
  <c r="BG644" i="15"/>
  <c r="BB644" i="15"/>
  <c r="BV644" i="15"/>
  <c r="CP644" i="15"/>
  <c r="DJ644" i="15"/>
  <c r="DO625" i="15"/>
  <c r="CU625" i="15"/>
  <c r="CA625" i="15"/>
  <c r="BG625" i="15"/>
  <c r="DJ625" i="15"/>
  <c r="CP625" i="15"/>
  <c r="BV625" i="15"/>
  <c r="BB625" i="15"/>
  <c r="DE625" i="15"/>
  <c r="CK625" i="15"/>
  <c r="BQ625" i="15"/>
  <c r="AW625" i="15"/>
  <c r="BL625" i="15"/>
  <c r="CF625" i="15"/>
  <c r="CZ625" i="15"/>
  <c r="DT625" i="15"/>
  <c r="DJ235" i="15"/>
  <c r="CP235" i="15"/>
  <c r="BV235" i="15"/>
  <c r="BB235" i="15"/>
  <c r="DE235" i="15"/>
  <c r="CK235" i="15"/>
  <c r="BQ235" i="15"/>
  <c r="AW235" i="15"/>
  <c r="DT235" i="15"/>
  <c r="CZ235" i="15"/>
  <c r="CF235" i="15"/>
  <c r="BL235" i="15"/>
  <c r="BG235" i="15"/>
  <c r="CA235" i="15"/>
  <c r="CU235" i="15"/>
  <c r="DO235" i="15"/>
  <c r="DT405" i="15"/>
  <c r="CZ405" i="15"/>
  <c r="CF405" i="15"/>
  <c r="BL405" i="15"/>
  <c r="DJ405" i="15"/>
  <c r="CP405" i="15"/>
  <c r="BV405" i="15"/>
  <c r="BB405" i="15"/>
  <c r="BQ405" i="15"/>
  <c r="CK405" i="15"/>
  <c r="DE405" i="15"/>
  <c r="BG405" i="15"/>
  <c r="CA405" i="15"/>
  <c r="AW405" i="15"/>
  <c r="CU405" i="15"/>
  <c r="DO405" i="15"/>
  <c r="DT162" i="15"/>
  <c r="CZ162" i="15"/>
  <c r="CF162" i="15"/>
  <c r="BL162" i="15"/>
  <c r="BV162" i="15"/>
  <c r="BG162" i="15"/>
  <c r="CA162" i="15"/>
  <c r="BB162" i="15"/>
  <c r="CU162" i="15"/>
  <c r="DO162" i="15"/>
  <c r="AW162" i="15"/>
  <c r="CP162" i="15"/>
  <c r="DJ162" i="15"/>
  <c r="BQ162" i="15"/>
  <c r="CK162" i="15"/>
  <c r="DE162" i="15"/>
  <c r="DE434" i="15"/>
  <c r="CK434" i="15"/>
  <c r="BQ434" i="15"/>
  <c r="AW434" i="15"/>
  <c r="BL434" i="15"/>
  <c r="CZ434" i="15"/>
  <c r="CA434" i="15"/>
  <c r="BV434" i="15"/>
  <c r="CP434" i="15"/>
  <c r="BG434" i="15"/>
  <c r="CF434" i="15"/>
  <c r="DT434" i="15"/>
  <c r="CU434" i="15"/>
  <c r="DO434" i="15"/>
  <c r="DJ434" i="15"/>
  <c r="BB434" i="15"/>
  <c r="DO254" i="15"/>
  <c r="CU254" i="15"/>
  <c r="CA254" i="15"/>
  <c r="BG254" i="15"/>
  <c r="BL254" i="15"/>
  <c r="CZ254" i="15"/>
  <c r="DT254" i="15"/>
  <c r="BB254" i="15"/>
  <c r="BV254" i="15"/>
  <c r="CP254" i="15"/>
  <c r="BQ254" i="15"/>
  <c r="DE254" i="15"/>
  <c r="CF254" i="15"/>
  <c r="AW254" i="15"/>
  <c r="DJ254" i="15"/>
  <c r="CK254" i="15"/>
  <c r="DT407" i="15"/>
  <c r="CZ407" i="15"/>
  <c r="CF407" i="15"/>
  <c r="BL407" i="15"/>
  <c r="BG407" i="15"/>
  <c r="CA407" i="15"/>
  <c r="CU407" i="15"/>
  <c r="DO407" i="15"/>
  <c r="BB407" i="15"/>
  <c r="BV407" i="15"/>
  <c r="DJ407" i="15"/>
  <c r="AW407" i="15"/>
  <c r="BQ407" i="15"/>
  <c r="CP407" i="15"/>
  <c r="CK407" i="15"/>
  <c r="DE407" i="15"/>
  <c r="DE137" i="15"/>
  <c r="CK137" i="15"/>
  <c r="BQ137" i="15"/>
  <c r="AW137" i="15"/>
  <c r="DO137" i="15"/>
  <c r="BB137" i="15"/>
  <c r="BV137" i="15"/>
  <c r="CP137" i="15"/>
  <c r="DJ137" i="15"/>
  <c r="BL137" i="15"/>
  <c r="CF137" i="15"/>
  <c r="CZ137" i="15"/>
  <c r="DT137" i="15"/>
  <c r="BG137" i="15"/>
  <c r="CA137" i="15"/>
  <c r="CU137" i="15"/>
  <c r="DT341" i="15"/>
  <c r="CZ341" i="15"/>
  <c r="CF341" i="15"/>
  <c r="BL341" i="15"/>
  <c r="DO341" i="15"/>
  <c r="CU341" i="15"/>
  <c r="CA341" i="15"/>
  <c r="BG341" i="15"/>
  <c r="DE341" i="15"/>
  <c r="BB341" i="15"/>
  <c r="BV341" i="15"/>
  <c r="AW341" i="15"/>
  <c r="CP341" i="15"/>
  <c r="BQ341" i="15"/>
  <c r="DJ341" i="15"/>
  <c r="CK341" i="15"/>
  <c r="DE153" i="15"/>
  <c r="CK153" i="15"/>
  <c r="BQ153" i="15"/>
  <c r="AW153" i="15"/>
  <c r="CZ153" i="15"/>
  <c r="DT153" i="15"/>
  <c r="BG153" i="15"/>
  <c r="CA153" i="15"/>
  <c r="CU153" i="15"/>
  <c r="DO153" i="15"/>
  <c r="BB153" i="15"/>
  <c r="BV153" i="15"/>
  <c r="CP153" i="15"/>
  <c r="DJ153" i="15"/>
  <c r="BL153" i="15"/>
  <c r="CF153" i="15"/>
  <c r="DO323" i="15"/>
  <c r="CU323" i="15"/>
  <c r="CA323" i="15"/>
  <c r="BG323" i="15"/>
  <c r="CP323" i="15"/>
  <c r="DJ323" i="15"/>
  <c r="AW323" i="15"/>
  <c r="BQ323" i="15"/>
  <c r="CK323" i="15"/>
  <c r="DE323" i="15"/>
  <c r="BL323" i="15"/>
  <c r="CF323" i="15"/>
  <c r="CZ323" i="15"/>
  <c r="BB323" i="15"/>
  <c r="BV323" i="15"/>
  <c r="DT323" i="15"/>
  <c r="DT32" i="15"/>
  <c r="CZ32" i="15"/>
  <c r="CF32" i="15"/>
  <c r="BL32" i="15"/>
  <c r="DO32" i="15"/>
  <c r="CU32" i="15"/>
  <c r="CA32" i="15"/>
  <c r="BG32" i="15"/>
  <c r="AW32" i="15"/>
  <c r="CP32" i="15"/>
  <c r="BQ32" i="15"/>
  <c r="DJ32" i="15"/>
  <c r="CK32" i="15"/>
  <c r="DE32" i="15"/>
  <c r="BV32" i="15"/>
  <c r="BB32" i="15"/>
  <c r="DJ304" i="15"/>
  <c r="CP304" i="15"/>
  <c r="BV304" i="15"/>
  <c r="BB304" i="15"/>
  <c r="AW304" i="15"/>
  <c r="BQ304" i="15"/>
  <c r="CU304" i="15"/>
  <c r="DE304" i="15"/>
  <c r="CF304" i="15"/>
  <c r="BG304" i="15"/>
  <c r="CZ304" i="15"/>
  <c r="DT304" i="15"/>
  <c r="CA304" i="15"/>
  <c r="DO304" i="15"/>
  <c r="BL304" i="15"/>
  <c r="CK304" i="15"/>
  <c r="DO64" i="15"/>
  <c r="CU64" i="15"/>
  <c r="CA64" i="15"/>
  <c r="BG64" i="15"/>
  <c r="DJ64" i="15"/>
  <c r="CP64" i="15"/>
  <c r="BV64" i="15"/>
  <c r="BB64" i="15"/>
  <c r="DE64" i="15"/>
  <c r="CK64" i="15"/>
  <c r="BQ64" i="15"/>
  <c r="AW64" i="15"/>
  <c r="DT64" i="15"/>
  <c r="CZ64" i="15"/>
  <c r="CF64" i="15"/>
  <c r="BL64" i="15"/>
  <c r="DO285" i="15"/>
  <c r="CU285" i="15"/>
  <c r="CA285" i="15"/>
  <c r="BG285" i="15"/>
  <c r="DJ285" i="15"/>
  <c r="CP285" i="15"/>
  <c r="BV285" i="15"/>
  <c r="BB285" i="15"/>
  <c r="BL285" i="15"/>
  <c r="DE285" i="15"/>
  <c r="CF285" i="15"/>
  <c r="CZ285" i="15"/>
  <c r="DT285" i="15"/>
  <c r="AW285" i="15"/>
  <c r="BQ285" i="15"/>
  <c r="CK285" i="15"/>
  <c r="DT472" i="15"/>
  <c r="CZ472" i="15"/>
  <c r="CF472" i="15"/>
  <c r="BL472" i="15"/>
  <c r="DJ472" i="15"/>
  <c r="CP472" i="15"/>
  <c r="BV472" i="15"/>
  <c r="BB472" i="15"/>
  <c r="DE472" i="15"/>
  <c r="BG472" i="15"/>
  <c r="CA472" i="15"/>
  <c r="CU472" i="15"/>
  <c r="AW472" i="15"/>
  <c r="DO472" i="15"/>
  <c r="CK472" i="15"/>
  <c r="BQ472" i="15"/>
  <c r="DT230" i="15"/>
  <c r="CZ230" i="15"/>
  <c r="CF230" i="15"/>
  <c r="BL230" i="15"/>
  <c r="DO230" i="15"/>
  <c r="CU230" i="15"/>
  <c r="CA230" i="15"/>
  <c r="BG230" i="15"/>
  <c r="DJ230" i="15"/>
  <c r="CP230" i="15"/>
  <c r="BV230" i="15"/>
  <c r="BB230" i="15"/>
  <c r="DE230" i="15"/>
  <c r="CK230" i="15"/>
  <c r="BQ230" i="15"/>
  <c r="AW230" i="15"/>
  <c r="DO252" i="15"/>
  <c r="CU252" i="15"/>
  <c r="CA252" i="15"/>
  <c r="BG252" i="15"/>
  <c r="BL252" i="15"/>
  <c r="CZ252" i="15"/>
  <c r="DT252" i="15"/>
  <c r="BB252" i="15"/>
  <c r="BV252" i="15"/>
  <c r="CP252" i="15"/>
  <c r="BQ252" i="15"/>
  <c r="AW252" i="15"/>
  <c r="DJ252" i="15"/>
  <c r="CK252" i="15"/>
  <c r="DE252" i="15"/>
  <c r="CF252" i="15"/>
  <c r="DO439" i="15"/>
  <c r="CU439" i="15"/>
  <c r="CA439" i="15"/>
  <c r="BG439" i="15"/>
  <c r="DJ439" i="15"/>
  <c r="CP439" i="15"/>
  <c r="BV439" i="15"/>
  <c r="BB439" i="15"/>
  <c r="DE439" i="15"/>
  <c r="CK439" i="15"/>
  <c r="BQ439" i="15"/>
  <c r="AW439" i="15"/>
  <c r="DT439" i="15"/>
  <c r="BL439" i="15"/>
  <c r="CF439" i="15"/>
  <c r="CZ439" i="15"/>
  <c r="DJ77" i="15"/>
  <c r="CP77" i="15"/>
  <c r="BV77" i="15"/>
  <c r="BB77" i="15"/>
  <c r="DO77" i="15"/>
  <c r="AW77" i="15"/>
  <c r="BQ77" i="15"/>
  <c r="CK77" i="15"/>
  <c r="DE77" i="15"/>
  <c r="BL77" i="15"/>
  <c r="CF77" i="15"/>
  <c r="CZ77" i="15"/>
  <c r="DT77" i="15"/>
  <c r="BG77" i="15"/>
  <c r="CA77" i="15"/>
  <c r="CU77" i="15"/>
  <c r="DE298" i="15"/>
  <c r="CK298" i="15"/>
  <c r="BQ298" i="15"/>
  <c r="AW298" i="15"/>
  <c r="CP298" i="15"/>
  <c r="DJ298" i="15"/>
  <c r="BL298" i="15"/>
  <c r="CF298" i="15"/>
  <c r="CZ298" i="15"/>
  <c r="BG298" i="15"/>
  <c r="CA298" i="15"/>
  <c r="BB298" i="15"/>
  <c r="DT298" i="15"/>
  <c r="CU298" i="15"/>
  <c r="BV298" i="15"/>
  <c r="DO298" i="15"/>
  <c r="DJ468" i="15"/>
  <c r="CP468" i="15"/>
  <c r="BV468" i="15"/>
  <c r="BB468" i="15"/>
  <c r="CF468" i="15"/>
  <c r="DT468" i="15"/>
  <c r="BG468" i="15"/>
  <c r="CA468" i="15"/>
  <c r="CU468" i="15"/>
  <c r="DO468" i="15"/>
  <c r="AW468" i="15"/>
  <c r="DE468" i="15"/>
  <c r="BL468" i="15"/>
  <c r="CK468" i="15"/>
  <c r="CZ468" i="15"/>
  <c r="BQ468" i="15"/>
  <c r="DJ186" i="15"/>
  <c r="CP186" i="15"/>
  <c r="BV186" i="15"/>
  <c r="BB186" i="15"/>
  <c r="DT186" i="15"/>
  <c r="CZ186" i="15"/>
  <c r="CF186" i="15"/>
  <c r="BL186" i="15"/>
  <c r="DE186" i="15"/>
  <c r="BG186" i="15"/>
  <c r="CA186" i="15"/>
  <c r="CU186" i="15"/>
  <c r="AW186" i="15"/>
  <c r="DO186" i="15"/>
  <c r="BQ186" i="15"/>
  <c r="CK186" i="15"/>
  <c r="DO441" i="15"/>
  <c r="CU441" i="15"/>
  <c r="CA441" i="15"/>
  <c r="BG441" i="15"/>
  <c r="CF441" i="15"/>
  <c r="BB441" i="15"/>
  <c r="CK441" i="15"/>
  <c r="DE441" i="15"/>
  <c r="BL441" i="15"/>
  <c r="CZ441" i="15"/>
  <c r="DT441" i="15"/>
  <c r="BV441" i="15"/>
  <c r="AW441" i="15"/>
  <c r="BQ441" i="15"/>
  <c r="CP441" i="15"/>
  <c r="DJ441" i="15"/>
  <c r="DT103" i="15"/>
  <c r="CZ103" i="15"/>
  <c r="CF103" i="15"/>
  <c r="BL103" i="15"/>
  <c r="BQ103" i="15"/>
  <c r="CK103" i="15"/>
  <c r="DE103" i="15"/>
  <c r="BG103" i="15"/>
  <c r="CA103" i="15"/>
  <c r="CU103" i="15"/>
  <c r="DO103" i="15"/>
  <c r="BB103" i="15"/>
  <c r="BV103" i="15"/>
  <c r="CP103" i="15"/>
  <c r="DJ103" i="15"/>
  <c r="AW103" i="15"/>
  <c r="DT358" i="15"/>
  <c r="CZ358" i="15"/>
  <c r="CF358" i="15"/>
  <c r="BL358" i="15"/>
  <c r="DE358" i="15"/>
  <c r="BG358" i="15"/>
  <c r="CA358" i="15"/>
  <c r="CU358" i="15"/>
  <c r="DO358" i="15"/>
  <c r="BB358" i="15"/>
  <c r="BV358" i="15"/>
  <c r="CP358" i="15"/>
  <c r="BQ358" i="15"/>
  <c r="CK358" i="15"/>
  <c r="DJ358" i="15"/>
  <c r="AW358" i="15"/>
  <c r="DT68" i="15"/>
  <c r="CZ68" i="15"/>
  <c r="CF68" i="15"/>
  <c r="BL68" i="15"/>
  <c r="DJ68" i="15"/>
  <c r="AW68" i="15"/>
  <c r="CK68" i="15"/>
  <c r="DE68" i="15"/>
  <c r="BG68" i="15"/>
  <c r="CA68" i="15"/>
  <c r="CU68" i="15"/>
  <c r="DO68" i="15"/>
  <c r="BB68" i="15"/>
  <c r="BV68" i="15"/>
  <c r="BQ68" i="15"/>
  <c r="CP68" i="15"/>
  <c r="DE357" i="15"/>
  <c r="CK357" i="15"/>
  <c r="BQ357" i="15"/>
  <c r="AW357" i="15"/>
  <c r="CF357" i="15"/>
  <c r="CZ357" i="15"/>
  <c r="BG357" i="15"/>
  <c r="DT357" i="15"/>
  <c r="CA357" i="15"/>
  <c r="CU357" i="15"/>
  <c r="BB357" i="15"/>
  <c r="DO357" i="15"/>
  <c r="BV357" i="15"/>
  <c r="CP357" i="15"/>
  <c r="DJ357" i="15"/>
  <c r="BL357" i="15"/>
  <c r="DJ134" i="15"/>
  <c r="CP134" i="15"/>
  <c r="BV134" i="15"/>
  <c r="BB134" i="15"/>
  <c r="DE134" i="15"/>
  <c r="CK134" i="15"/>
  <c r="BQ134" i="15"/>
  <c r="AW134" i="15"/>
  <c r="DT134" i="15"/>
  <c r="CZ134" i="15"/>
  <c r="CF134" i="15"/>
  <c r="BL134" i="15"/>
  <c r="CU134" i="15"/>
  <c r="DO134" i="15"/>
  <c r="BG134" i="15"/>
  <c r="CA134" i="15"/>
  <c r="DT270" i="15"/>
  <c r="CZ270" i="15"/>
  <c r="CF270" i="15"/>
  <c r="BL270" i="15"/>
  <c r="DO270" i="15"/>
  <c r="CU270" i="15"/>
  <c r="CA270" i="15"/>
  <c r="BG270" i="15"/>
  <c r="BV270" i="15"/>
  <c r="AW270" i="15"/>
  <c r="CP270" i="15"/>
  <c r="BQ270" i="15"/>
  <c r="DJ270" i="15"/>
  <c r="CK270" i="15"/>
  <c r="DE270" i="15"/>
  <c r="BB270" i="15"/>
  <c r="DJ115" i="15"/>
  <c r="CP115" i="15"/>
  <c r="BV115" i="15"/>
  <c r="BB115" i="15"/>
  <c r="DE115" i="15"/>
  <c r="CK115" i="15"/>
  <c r="BQ115" i="15"/>
  <c r="AW115" i="15"/>
  <c r="DO115" i="15"/>
  <c r="CU115" i="15"/>
  <c r="CA115" i="15"/>
  <c r="BG115" i="15"/>
  <c r="CF115" i="15"/>
  <c r="CZ115" i="15"/>
  <c r="DT115" i="15"/>
  <c r="BL115" i="15"/>
  <c r="DE268" i="15"/>
  <c r="CK268" i="15"/>
  <c r="BQ268" i="15"/>
  <c r="AW268" i="15"/>
  <c r="DT268" i="15"/>
  <c r="CZ268" i="15"/>
  <c r="CF268" i="15"/>
  <c r="BL268" i="15"/>
  <c r="DO268" i="15"/>
  <c r="CU268" i="15"/>
  <c r="CA268" i="15"/>
  <c r="BG268" i="15"/>
  <c r="DJ268" i="15"/>
  <c r="CP268" i="15"/>
  <c r="BV268" i="15"/>
  <c r="BB268" i="15"/>
  <c r="DO13" i="11"/>
  <c r="CU13" i="11"/>
  <c r="CA13" i="11"/>
  <c r="BG13" i="11"/>
  <c r="DJ13" i="11"/>
  <c r="CP13" i="11"/>
  <c r="BV13" i="11"/>
  <c r="BB13" i="11"/>
  <c r="DE13" i="11"/>
  <c r="CK13" i="11"/>
  <c r="BQ13" i="11"/>
  <c r="AW13" i="11"/>
  <c r="DT13" i="11"/>
  <c r="CZ13" i="11"/>
  <c r="CF13" i="11"/>
  <c r="BL13" i="11"/>
  <c r="DO68" i="11"/>
  <c r="CU68" i="11"/>
  <c r="CA68" i="11"/>
  <c r="BG68" i="11"/>
  <c r="BB68" i="11"/>
  <c r="BV68" i="11"/>
  <c r="CP68" i="11"/>
  <c r="DJ68" i="11"/>
  <c r="AW68" i="11"/>
  <c r="BQ68" i="11"/>
  <c r="CK68" i="11"/>
  <c r="DE68" i="11"/>
  <c r="BL68" i="11"/>
  <c r="CF68" i="11"/>
  <c r="CZ68" i="11"/>
  <c r="DT68" i="11"/>
  <c r="DE34" i="11"/>
  <c r="CK34" i="11"/>
  <c r="BQ34" i="11"/>
  <c r="AW34" i="11"/>
  <c r="DT34" i="11"/>
  <c r="CZ34" i="11"/>
  <c r="CF34" i="11"/>
  <c r="BL34" i="11"/>
  <c r="DO34" i="11"/>
  <c r="CU34" i="11"/>
  <c r="CA34" i="11"/>
  <c r="BG34" i="11"/>
  <c r="DJ34" i="11"/>
  <c r="CP34" i="11"/>
  <c r="BV34" i="11"/>
  <c r="BB34" i="11"/>
  <c r="DO14" i="11"/>
  <c r="CU14" i="11"/>
  <c r="CA14" i="11"/>
  <c r="BG14" i="11"/>
  <c r="DJ14" i="11"/>
  <c r="CP14" i="11"/>
  <c r="BV14" i="11"/>
  <c r="BB14" i="11"/>
  <c r="DE14" i="11"/>
  <c r="CK14" i="11"/>
  <c r="BQ14" i="11"/>
  <c r="AW14" i="11"/>
  <c r="DT14" i="11"/>
  <c r="CZ14" i="11"/>
  <c r="CF14" i="11"/>
  <c r="BL14" i="11"/>
  <c r="DE16" i="11"/>
  <c r="CK16" i="11"/>
  <c r="BQ16" i="11"/>
  <c r="AW16" i="11"/>
  <c r="DT16" i="11"/>
  <c r="CZ16" i="11"/>
  <c r="CF16" i="11"/>
  <c r="BL16" i="11"/>
  <c r="DO16" i="11"/>
  <c r="CU16" i="11"/>
  <c r="CA16" i="11"/>
  <c r="BG16" i="11"/>
  <c r="DJ16" i="11"/>
  <c r="CP16" i="11"/>
  <c r="BV16" i="11"/>
  <c r="BB16" i="11"/>
  <c r="DE9" i="11"/>
  <c r="CK9" i="11"/>
  <c r="BQ9" i="11"/>
  <c r="AW9" i="11"/>
  <c r="DT9" i="11"/>
  <c r="CZ9" i="11"/>
  <c r="CF9" i="11"/>
  <c r="BL9" i="11"/>
  <c r="DO9" i="11"/>
  <c r="CU9" i="11"/>
  <c r="CA9" i="11"/>
  <c r="BG9" i="11"/>
  <c r="DJ9" i="11"/>
  <c r="CP9" i="11"/>
  <c r="BV9" i="11"/>
  <c r="BB9" i="11"/>
  <c r="DJ15" i="11"/>
  <c r="CP15" i="11"/>
  <c r="BV15" i="11"/>
  <c r="BB15" i="11"/>
  <c r="DE15" i="11"/>
  <c r="CK15" i="11"/>
  <c r="BQ15" i="11"/>
  <c r="AW15" i="11"/>
  <c r="DT15" i="11"/>
  <c r="CZ15" i="11"/>
  <c r="CF15" i="11"/>
  <c r="BL15" i="11"/>
  <c r="DO15" i="11"/>
  <c r="CU15" i="11"/>
  <c r="CA15" i="11"/>
  <c r="BG15" i="11"/>
  <c r="AG477" i="11"/>
  <c r="AG443" i="11"/>
  <c r="AG460" i="11"/>
  <c r="AG426" i="11"/>
  <c r="AG392" i="11"/>
  <c r="AG409" i="11"/>
  <c r="AG375" i="11"/>
  <c r="AG358" i="11"/>
  <c r="AG341" i="11"/>
  <c r="AG324" i="11"/>
  <c r="AG307" i="11"/>
  <c r="AG290" i="11"/>
  <c r="AG273" i="11"/>
  <c r="AG222" i="11"/>
  <c r="AG256" i="11"/>
  <c r="AG239" i="11"/>
  <c r="AG188" i="11"/>
  <c r="AG205" i="11"/>
  <c r="AG171" i="11"/>
  <c r="AG154" i="11"/>
  <c r="AG120" i="11"/>
  <c r="AG86" i="11"/>
  <c r="AG137" i="11"/>
  <c r="AG103" i="11"/>
  <c r="AG69" i="11"/>
  <c r="AG577" i="11"/>
  <c r="AG543" i="11"/>
  <c r="AG560" i="11"/>
  <c r="AG509" i="11"/>
  <c r="AG526" i="11"/>
  <c r="AG492" i="11"/>
  <c r="AG52" i="11"/>
  <c r="AG472" i="11"/>
  <c r="AG455" i="11"/>
  <c r="AG438" i="11"/>
  <c r="AG404" i="11"/>
  <c r="AG387" i="11"/>
  <c r="AG421" i="11"/>
  <c r="AG353" i="11"/>
  <c r="AG370" i="11"/>
  <c r="AG336" i="11"/>
  <c r="AG319" i="11"/>
  <c r="AG302" i="11"/>
  <c r="AG285" i="11"/>
  <c r="AG268" i="11"/>
  <c r="AG217" i="11"/>
  <c r="AG251" i="11"/>
  <c r="AG234" i="11"/>
  <c r="AG200" i="11"/>
  <c r="AG183" i="11"/>
  <c r="AG166" i="11"/>
  <c r="AG149" i="11"/>
  <c r="AG132" i="11"/>
  <c r="AG115" i="11"/>
  <c r="AG64" i="11"/>
  <c r="AG30" i="11"/>
  <c r="AG81" i="11"/>
  <c r="AG98" i="11"/>
  <c r="AG26" i="11"/>
  <c r="AG51" i="11"/>
  <c r="AG473" i="11"/>
  <c r="AG456" i="11"/>
  <c r="AG439" i="11"/>
  <c r="AG422" i="11"/>
  <c r="AG371" i="11"/>
  <c r="AG405" i="11"/>
  <c r="AG388" i="11"/>
  <c r="AG354" i="11"/>
  <c r="AG320" i="11"/>
  <c r="AG337" i="11"/>
  <c r="AG303" i="11"/>
  <c r="AG286" i="11"/>
  <c r="AG269" i="11"/>
  <c r="AG252" i="11"/>
  <c r="AG184" i="11"/>
  <c r="AG235" i="11"/>
  <c r="AG201" i="11"/>
  <c r="AG218" i="11"/>
  <c r="AG167" i="11"/>
  <c r="AG150" i="11"/>
  <c r="AG133" i="11"/>
  <c r="AG99" i="11"/>
  <c r="AG116" i="11"/>
  <c r="AG82" i="11"/>
  <c r="AG65" i="11"/>
  <c r="AG50" i="11"/>
  <c r="AG60" i="11"/>
  <c r="AG474" i="11"/>
  <c r="AG440" i="11"/>
  <c r="AG457" i="11"/>
  <c r="AG406" i="11"/>
  <c r="AG423" i="11"/>
  <c r="AG389" i="11"/>
  <c r="AG372" i="11"/>
  <c r="AG355" i="11"/>
  <c r="AG338" i="11"/>
  <c r="AG287" i="11"/>
  <c r="AG270" i="11"/>
  <c r="AG304" i="11"/>
  <c r="AG321" i="11"/>
  <c r="AG253" i="11"/>
  <c r="AG219" i="11"/>
  <c r="AG236" i="11"/>
  <c r="AG168" i="11"/>
  <c r="AG151" i="11"/>
  <c r="AG202" i="11"/>
  <c r="AG185" i="11"/>
  <c r="AG117" i="11"/>
  <c r="AG134" i="11"/>
  <c r="AG100" i="11"/>
  <c r="AG66" i="11"/>
  <c r="AG83" i="11"/>
  <c r="AG31" i="11"/>
  <c r="AG47" i="11"/>
  <c r="AG49" i="11"/>
  <c r="AG475" i="11"/>
  <c r="AG458" i="11"/>
  <c r="AG424" i="11"/>
  <c r="AG441" i="11"/>
  <c r="AG407" i="11"/>
  <c r="AG373" i="11"/>
  <c r="AG390" i="11"/>
  <c r="AG356" i="11"/>
  <c r="AG339" i="11"/>
  <c r="AG305" i="11"/>
  <c r="AG288" i="11"/>
  <c r="AG322" i="11"/>
  <c r="AG254" i="11"/>
  <c r="AG237" i="11"/>
  <c r="AG271" i="11"/>
  <c r="AG220" i="11"/>
  <c r="AG203" i="11"/>
  <c r="AG186" i="11"/>
  <c r="AG135" i="11"/>
  <c r="AG169" i="11"/>
  <c r="AG152" i="11"/>
  <c r="AG118" i="11"/>
  <c r="AG101" i="11"/>
  <c r="AG67" i="11"/>
  <c r="AG84" i="11"/>
  <c r="AG17" i="11"/>
  <c r="AG32" i="11"/>
  <c r="AG48" i="11"/>
  <c r="AG655" i="11"/>
  <c r="AG468" i="11"/>
  <c r="AG451" i="11"/>
  <c r="AG417" i="11"/>
  <c r="AG434" i="11"/>
  <c r="AG400" i="11"/>
  <c r="AG366" i="11"/>
  <c r="AG383" i="11"/>
  <c r="AG349" i="11"/>
  <c r="AG332" i="11"/>
  <c r="AG315" i="11"/>
  <c r="AG281" i="11"/>
  <c r="AG298" i="11"/>
  <c r="AG196" i="11"/>
  <c r="AG264" i="11"/>
  <c r="AG213" i="11"/>
  <c r="AG247" i="11"/>
  <c r="AG230" i="11"/>
  <c r="AG162" i="11"/>
  <c r="AG179" i="11"/>
  <c r="AG145" i="11"/>
  <c r="AG128" i="11"/>
  <c r="AG111" i="11"/>
  <c r="AG77" i="11"/>
  <c r="AG94" i="11"/>
  <c r="AG476" i="11"/>
  <c r="AG459" i="11"/>
  <c r="AG425" i="11"/>
  <c r="AG442" i="11"/>
  <c r="AG408" i="11"/>
  <c r="AG374" i="11"/>
  <c r="AG391" i="11"/>
  <c r="AG357" i="11"/>
  <c r="AG306" i="11"/>
  <c r="AG340" i="11"/>
  <c r="AG323" i="11"/>
  <c r="AG289" i="11"/>
  <c r="AG272" i="11"/>
  <c r="AG204" i="11"/>
  <c r="AG255" i="11"/>
  <c r="AG238" i="11"/>
  <c r="AG221" i="11"/>
  <c r="AG187" i="11"/>
  <c r="AG170" i="11"/>
  <c r="AG153" i="11"/>
  <c r="AG136" i="11"/>
  <c r="AG119" i="11"/>
  <c r="AG102" i="11"/>
  <c r="AG85" i="11"/>
  <c r="AG18" i="11"/>
  <c r="AG33" i="11"/>
  <c r="AG578" i="11"/>
  <c r="AG561" i="11"/>
  <c r="AG544" i="11"/>
  <c r="AG527" i="11"/>
  <c r="AG510" i="11"/>
  <c r="AG493" i="11"/>
  <c r="AG35" i="11"/>
  <c r="AG43" i="11"/>
  <c r="AG562" i="11"/>
  <c r="AG579" i="11"/>
  <c r="AG511" i="11"/>
  <c r="AG545" i="11"/>
  <c r="AG528" i="11"/>
  <c r="AG494" i="11"/>
  <c r="AG664" i="11"/>
  <c r="DE662" i="11"/>
  <c r="CK662" i="11"/>
  <c r="BQ662" i="11"/>
  <c r="AW662" i="11"/>
  <c r="DT662" i="11"/>
  <c r="CZ662" i="11"/>
  <c r="CF662" i="11"/>
  <c r="BL662" i="11"/>
  <c r="DO662" i="11"/>
  <c r="CU662" i="11"/>
  <c r="CA662" i="11"/>
  <c r="BG662" i="11"/>
  <c r="DJ662" i="11"/>
  <c r="CP662" i="11"/>
  <c r="BV662" i="11"/>
  <c r="BB662" i="11"/>
  <c r="AG661" i="11"/>
  <c r="AG659" i="11"/>
  <c r="AG660" i="11"/>
  <c r="AG663" i="11"/>
  <c r="DE595" i="11"/>
  <c r="CK595" i="11"/>
  <c r="BQ595" i="11"/>
  <c r="AW595" i="11"/>
  <c r="BL595" i="11"/>
  <c r="CF595" i="11"/>
  <c r="DT595" i="11"/>
  <c r="BG595" i="11"/>
  <c r="CA595" i="11"/>
  <c r="CU595" i="11"/>
  <c r="DO595" i="11"/>
  <c r="BB595" i="11"/>
  <c r="BV595" i="11"/>
  <c r="CP595" i="11"/>
  <c r="DJ595" i="11"/>
  <c r="AG643" i="11"/>
  <c r="AG626" i="11"/>
  <c r="AG609" i="11"/>
  <c r="AG592" i="11"/>
  <c r="DJ591" i="11"/>
  <c r="CP591" i="11"/>
  <c r="BV591" i="11"/>
  <c r="BB591" i="11"/>
  <c r="DE591" i="11"/>
  <c r="CK591" i="11"/>
  <c r="BQ591" i="11"/>
  <c r="AW591" i="11"/>
  <c r="DT591" i="11"/>
  <c r="CZ591" i="11"/>
  <c r="CF591" i="11"/>
  <c r="BL591" i="11"/>
  <c r="DO591" i="11"/>
  <c r="CU591" i="11"/>
  <c r="CA591" i="11"/>
  <c r="BG591" i="11"/>
  <c r="CZ595" i="11"/>
  <c r="AG587" i="11"/>
  <c r="DE596" i="11"/>
  <c r="CK596" i="11"/>
  <c r="BQ596" i="11"/>
  <c r="AW596" i="11"/>
  <c r="DJ596" i="11"/>
  <c r="CP596" i="11"/>
  <c r="BV596" i="11"/>
  <c r="BB596" i="11"/>
  <c r="CU596" i="11"/>
  <c r="DO596" i="11"/>
  <c r="BL596" i="11"/>
  <c r="CF596" i="11"/>
  <c r="BG596" i="11"/>
  <c r="CZ596" i="11"/>
  <c r="CA596" i="11"/>
  <c r="DT596" i="11"/>
  <c r="AG646" i="11"/>
  <c r="AG644" i="11"/>
  <c r="AG610" i="11"/>
  <c r="AG627" i="11"/>
  <c r="AG593" i="11"/>
  <c r="AG642" i="11"/>
  <c r="AG625" i="11"/>
  <c r="AG608" i="11"/>
  <c r="AG638" i="11"/>
  <c r="AG621" i="11"/>
  <c r="AG604" i="11"/>
  <c r="AG647" i="11"/>
  <c r="DQ636" i="11"/>
  <c r="DP636" i="11" s="1"/>
  <c r="DG636" i="11"/>
  <c r="DF636" i="11" s="1"/>
  <c r="DV636" i="11"/>
  <c r="DU636" i="11" s="1"/>
  <c r="DO604" i="11" l="1"/>
  <c r="CU604" i="11"/>
  <c r="CA604" i="11"/>
  <c r="BG604" i="11"/>
  <c r="DT604" i="11"/>
  <c r="CZ604" i="11"/>
  <c r="CF604" i="11"/>
  <c r="BL604" i="11"/>
  <c r="DJ604" i="11"/>
  <c r="CK604" i="11"/>
  <c r="DE604" i="11"/>
  <c r="BB604" i="11"/>
  <c r="BV604" i="11"/>
  <c r="AW604" i="11"/>
  <c r="CP604" i="11"/>
  <c r="BQ604" i="11"/>
  <c r="AW629" i="11"/>
  <c r="DE587" i="11"/>
  <c r="CK587" i="11"/>
  <c r="BQ587" i="11"/>
  <c r="AW587" i="11"/>
  <c r="DT587" i="11"/>
  <c r="CZ587" i="11"/>
  <c r="CF587" i="11"/>
  <c r="BL587" i="11"/>
  <c r="DJ587" i="11"/>
  <c r="CP587" i="11"/>
  <c r="BV587" i="11"/>
  <c r="BB587" i="11"/>
  <c r="CU587" i="11"/>
  <c r="DO587" i="11"/>
  <c r="BG587" i="11"/>
  <c r="CA587" i="11"/>
  <c r="DT663" i="11"/>
  <c r="CZ663" i="11"/>
  <c r="CF663" i="11"/>
  <c r="BL663" i="11"/>
  <c r="DO663" i="11"/>
  <c r="CU663" i="11"/>
  <c r="CA663" i="11"/>
  <c r="BG663" i="11"/>
  <c r="DJ663" i="11"/>
  <c r="CP663" i="11"/>
  <c r="BV663" i="11"/>
  <c r="BB663" i="11"/>
  <c r="DE663" i="11"/>
  <c r="CK663" i="11"/>
  <c r="BQ663" i="11"/>
  <c r="AW663" i="11"/>
  <c r="DO238" i="11"/>
  <c r="CU238" i="11"/>
  <c r="CA238" i="11"/>
  <c r="BG238" i="11"/>
  <c r="DJ238" i="11"/>
  <c r="CP238" i="11"/>
  <c r="BV238" i="11"/>
  <c r="BB238" i="11"/>
  <c r="DE238" i="11"/>
  <c r="CK238" i="11"/>
  <c r="BQ238" i="11"/>
  <c r="AW238" i="11"/>
  <c r="DT238" i="11"/>
  <c r="CZ238" i="11"/>
  <c r="CF238" i="11"/>
  <c r="BL238" i="11"/>
  <c r="DJ442" i="11"/>
  <c r="CP442" i="11"/>
  <c r="BV442" i="11"/>
  <c r="BB442" i="11"/>
  <c r="CU442" i="11"/>
  <c r="DO442" i="11"/>
  <c r="AW442" i="11"/>
  <c r="BQ442" i="11"/>
  <c r="CK442" i="11"/>
  <c r="DE442" i="11"/>
  <c r="BL442" i="11"/>
  <c r="CF442" i="11"/>
  <c r="CZ442" i="11"/>
  <c r="DT442" i="11"/>
  <c r="BG442" i="11"/>
  <c r="CA442" i="11"/>
  <c r="DE162" i="11"/>
  <c r="CK162" i="11"/>
  <c r="BQ162" i="11"/>
  <c r="AW162" i="11"/>
  <c r="DT162" i="11"/>
  <c r="CZ162" i="11"/>
  <c r="CF162" i="11"/>
  <c r="BL162" i="11"/>
  <c r="DO162" i="11"/>
  <c r="CU162" i="11"/>
  <c r="CA162" i="11"/>
  <c r="BG162" i="11"/>
  <c r="BV162" i="11"/>
  <c r="CP162" i="11"/>
  <c r="DJ162" i="11"/>
  <c r="BB162" i="11"/>
  <c r="DT366" i="11"/>
  <c r="CZ366" i="11"/>
  <c r="CF366" i="11"/>
  <c r="BL366" i="11"/>
  <c r="DJ366" i="11"/>
  <c r="AW366" i="11"/>
  <c r="BQ366" i="11"/>
  <c r="CK366" i="11"/>
  <c r="BG366" i="11"/>
  <c r="CA366" i="11"/>
  <c r="CU366" i="11"/>
  <c r="DO366" i="11"/>
  <c r="BB366" i="11"/>
  <c r="CP366" i="11"/>
  <c r="DE366" i="11"/>
  <c r="BV366" i="11"/>
  <c r="DE84" i="11"/>
  <c r="CK84" i="11"/>
  <c r="BQ84" i="11"/>
  <c r="AW84" i="11"/>
  <c r="DO84" i="11"/>
  <c r="CU84" i="11"/>
  <c r="CA84" i="11"/>
  <c r="BG84" i="11"/>
  <c r="CF84" i="11"/>
  <c r="CZ84" i="11"/>
  <c r="BB84" i="11"/>
  <c r="DT84" i="11"/>
  <c r="BV84" i="11"/>
  <c r="CP84" i="11"/>
  <c r="DJ84" i="11"/>
  <c r="BL84" i="11"/>
  <c r="DE254" i="11"/>
  <c r="CK254" i="11"/>
  <c r="BQ254" i="11"/>
  <c r="AW254" i="11"/>
  <c r="DO254" i="11"/>
  <c r="CU254" i="11"/>
  <c r="CA254" i="11"/>
  <c r="BG254" i="11"/>
  <c r="DJ254" i="11"/>
  <c r="BL254" i="11"/>
  <c r="CF254" i="11"/>
  <c r="CZ254" i="11"/>
  <c r="BB254" i="11"/>
  <c r="DT254" i="11"/>
  <c r="BV254" i="11"/>
  <c r="CP254" i="11"/>
  <c r="DT475" i="11"/>
  <c r="CZ475" i="11"/>
  <c r="CF475" i="11"/>
  <c r="BL475" i="11"/>
  <c r="BG475" i="11"/>
  <c r="CA475" i="11"/>
  <c r="CU475" i="11"/>
  <c r="DO475" i="11"/>
  <c r="BB475" i="11"/>
  <c r="BV475" i="11"/>
  <c r="DJ475" i="11"/>
  <c r="AW475" i="11"/>
  <c r="BQ475" i="11"/>
  <c r="CK475" i="11"/>
  <c r="DE475" i="11"/>
  <c r="CP475" i="11"/>
  <c r="DE31" i="11"/>
  <c r="CK31" i="11"/>
  <c r="BQ31" i="11"/>
  <c r="AW31" i="11"/>
  <c r="DT31" i="11"/>
  <c r="CZ31" i="11"/>
  <c r="CF31" i="11"/>
  <c r="BL31" i="11"/>
  <c r="DO31" i="11"/>
  <c r="CU31" i="11"/>
  <c r="CA31" i="11"/>
  <c r="BG31" i="11"/>
  <c r="DJ31" i="11"/>
  <c r="CP31" i="11"/>
  <c r="BV31" i="11"/>
  <c r="BB31" i="11"/>
  <c r="DO185" i="11"/>
  <c r="CU185" i="11"/>
  <c r="CA185" i="11"/>
  <c r="BG185" i="11"/>
  <c r="DJ185" i="11"/>
  <c r="CP185" i="11"/>
  <c r="BV185" i="11"/>
  <c r="BB185" i="11"/>
  <c r="DE185" i="11"/>
  <c r="CK185" i="11"/>
  <c r="BQ185" i="11"/>
  <c r="AW185" i="11"/>
  <c r="DT185" i="11"/>
  <c r="CZ185" i="11"/>
  <c r="CF185" i="11"/>
  <c r="BL185" i="11"/>
  <c r="DE355" i="11"/>
  <c r="CK355" i="11"/>
  <c r="BQ355" i="11"/>
  <c r="AW355" i="11"/>
  <c r="DO355" i="11"/>
  <c r="CU355" i="11"/>
  <c r="CA355" i="11"/>
  <c r="BG355" i="11"/>
  <c r="CP355" i="11"/>
  <c r="DJ355" i="11"/>
  <c r="BL355" i="11"/>
  <c r="CZ355" i="11"/>
  <c r="BB355" i="11"/>
  <c r="DT355" i="11"/>
  <c r="BV355" i="11"/>
  <c r="CF355" i="11"/>
  <c r="DO82" i="11"/>
  <c r="CU82" i="11"/>
  <c r="CA82" i="11"/>
  <c r="BG82" i="11"/>
  <c r="DE82" i="11"/>
  <c r="BL82" i="11"/>
  <c r="CF82" i="11"/>
  <c r="CZ82" i="11"/>
  <c r="DT82" i="11"/>
  <c r="BB82" i="11"/>
  <c r="BV82" i="11"/>
  <c r="CP82" i="11"/>
  <c r="DJ82" i="11"/>
  <c r="AW82" i="11"/>
  <c r="BQ82" i="11"/>
  <c r="CK82" i="11"/>
  <c r="DT286" i="11"/>
  <c r="CZ286" i="11"/>
  <c r="CF286" i="11"/>
  <c r="BL286" i="11"/>
  <c r="DO286" i="11"/>
  <c r="CU286" i="11"/>
  <c r="CA286" i="11"/>
  <c r="BG286" i="11"/>
  <c r="DJ286" i="11"/>
  <c r="CP286" i="11"/>
  <c r="BV286" i="11"/>
  <c r="BB286" i="11"/>
  <c r="DE286" i="11"/>
  <c r="CK286" i="11"/>
  <c r="BQ286" i="11"/>
  <c r="AW286" i="11"/>
  <c r="DO26" i="11"/>
  <c r="CU26" i="11"/>
  <c r="CA26" i="11"/>
  <c r="BG26" i="11"/>
  <c r="DJ26" i="11"/>
  <c r="CP26" i="11"/>
  <c r="BV26" i="11"/>
  <c r="BB26" i="11"/>
  <c r="DE26" i="11"/>
  <c r="CK26" i="11"/>
  <c r="BQ26" i="11"/>
  <c r="AW26" i="11"/>
  <c r="DT26" i="11"/>
  <c r="CZ26" i="11"/>
  <c r="CF26" i="11"/>
  <c r="BL26" i="11"/>
  <c r="DO200" i="11"/>
  <c r="CU200" i="11"/>
  <c r="CA200" i="11"/>
  <c r="BG200" i="11"/>
  <c r="DJ200" i="11"/>
  <c r="CP200" i="11"/>
  <c r="BV200" i="11"/>
  <c r="BB200" i="11"/>
  <c r="DE200" i="11"/>
  <c r="CK200" i="11"/>
  <c r="BQ200" i="11"/>
  <c r="AW200" i="11"/>
  <c r="CF200" i="11"/>
  <c r="CZ200" i="11"/>
  <c r="DT200" i="11"/>
  <c r="BL200" i="11"/>
  <c r="DT387" i="11"/>
  <c r="CZ387" i="11"/>
  <c r="CF387" i="11"/>
  <c r="BL387" i="11"/>
  <c r="DO387" i="11"/>
  <c r="CU387" i="11"/>
  <c r="CA387" i="11"/>
  <c r="BG387" i="11"/>
  <c r="DE387" i="11"/>
  <c r="CK387" i="11"/>
  <c r="BQ387" i="11"/>
  <c r="AW387" i="11"/>
  <c r="CP387" i="11"/>
  <c r="DJ387" i="11"/>
  <c r="BB387" i="11"/>
  <c r="BV387" i="11"/>
  <c r="DJ137" i="11"/>
  <c r="CP137" i="11"/>
  <c r="BV137" i="11"/>
  <c r="BB137" i="11"/>
  <c r="DO137" i="11"/>
  <c r="CU137" i="11"/>
  <c r="CA137" i="11"/>
  <c r="BG137" i="11"/>
  <c r="BQ137" i="11"/>
  <c r="CK137" i="11"/>
  <c r="BL137" i="11"/>
  <c r="DE137" i="11"/>
  <c r="CF137" i="11"/>
  <c r="CZ137" i="11"/>
  <c r="DT137" i="11"/>
  <c r="AW137" i="11"/>
  <c r="DT307" i="11"/>
  <c r="CZ307" i="11"/>
  <c r="CF307" i="11"/>
  <c r="BL307" i="11"/>
  <c r="DO307" i="11"/>
  <c r="CU307" i="11"/>
  <c r="CA307" i="11"/>
  <c r="BG307" i="11"/>
  <c r="DJ307" i="11"/>
  <c r="CP307" i="11"/>
  <c r="BV307" i="11"/>
  <c r="BB307" i="11"/>
  <c r="DE307" i="11"/>
  <c r="CK307" i="11"/>
  <c r="BQ307" i="11"/>
  <c r="AW307" i="11"/>
  <c r="DJ621" i="11"/>
  <c r="CP621" i="11"/>
  <c r="BV621" i="11"/>
  <c r="BB621" i="11"/>
  <c r="CZ621" i="11"/>
  <c r="DT621" i="11"/>
  <c r="BG621" i="11"/>
  <c r="CA621" i="11"/>
  <c r="CU621" i="11"/>
  <c r="DO621" i="11"/>
  <c r="AW621" i="11"/>
  <c r="BQ621" i="11"/>
  <c r="CK621" i="11"/>
  <c r="DE621" i="11"/>
  <c r="BL621" i="11"/>
  <c r="CF621" i="11"/>
  <c r="BB612" i="11"/>
  <c r="AW612" i="11"/>
  <c r="BG612" i="11"/>
  <c r="DT35" i="11"/>
  <c r="CZ35" i="11"/>
  <c r="CF35" i="11"/>
  <c r="BL35" i="11"/>
  <c r="DO35" i="11"/>
  <c r="CU35" i="11"/>
  <c r="CA35" i="11"/>
  <c r="BG35" i="11"/>
  <c r="DJ35" i="11"/>
  <c r="CP35" i="11"/>
  <c r="BV35" i="11"/>
  <c r="BB35" i="11"/>
  <c r="DE35" i="11"/>
  <c r="CK35" i="11"/>
  <c r="BQ35" i="11"/>
  <c r="AW35" i="11"/>
  <c r="DE255" i="11"/>
  <c r="CK255" i="11"/>
  <c r="BQ255" i="11"/>
  <c r="AW255" i="11"/>
  <c r="CU255" i="11"/>
  <c r="DO255" i="11"/>
  <c r="BB255" i="11"/>
  <c r="BV255" i="11"/>
  <c r="CP255" i="11"/>
  <c r="DJ255" i="11"/>
  <c r="BL255" i="11"/>
  <c r="CF255" i="11"/>
  <c r="CZ255" i="11"/>
  <c r="DT255" i="11"/>
  <c r="BG255" i="11"/>
  <c r="CA255" i="11"/>
  <c r="DE425" i="11"/>
  <c r="CK425" i="11"/>
  <c r="BQ425" i="11"/>
  <c r="AW425" i="11"/>
  <c r="DT425" i="11"/>
  <c r="CZ425" i="11"/>
  <c r="CF425" i="11"/>
  <c r="BL425" i="11"/>
  <c r="DJ425" i="11"/>
  <c r="CP425" i="11"/>
  <c r="BV425" i="11"/>
  <c r="BB425" i="11"/>
  <c r="BG425" i="11"/>
  <c r="CA425" i="11"/>
  <c r="CU425" i="11"/>
  <c r="DO425" i="11"/>
  <c r="DJ230" i="11"/>
  <c r="CP230" i="11"/>
  <c r="BV230" i="11"/>
  <c r="BB230" i="11"/>
  <c r="DT230" i="11"/>
  <c r="CZ230" i="11"/>
  <c r="CF230" i="11"/>
  <c r="BL230" i="11"/>
  <c r="CK230" i="11"/>
  <c r="DE230" i="11"/>
  <c r="BG230" i="11"/>
  <c r="CA230" i="11"/>
  <c r="CU230" i="11"/>
  <c r="AW230" i="11"/>
  <c r="DO230" i="11"/>
  <c r="BQ230" i="11"/>
  <c r="DT400" i="11"/>
  <c r="CZ400" i="11"/>
  <c r="CF400" i="11"/>
  <c r="BL400" i="11"/>
  <c r="DO400" i="11"/>
  <c r="CU400" i="11"/>
  <c r="CA400" i="11"/>
  <c r="BG400" i="11"/>
  <c r="DJ400" i="11"/>
  <c r="CP400" i="11"/>
  <c r="BV400" i="11"/>
  <c r="BB400" i="11"/>
  <c r="DE400" i="11"/>
  <c r="CK400" i="11"/>
  <c r="BQ400" i="11"/>
  <c r="AW400" i="11"/>
  <c r="DT67" i="11"/>
  <c r="CZ67" i="11"/>
  <c r="CF67" i="11"/>
  <c r="BL67" i="11"/>
  <c r="BG67" i="11"/>
  <c r="CU67" i="11"/>
  <c r="DJ67" i="11"/>
  <c r="AW67" i="11"/>
  <c r="DE67" i="11"/>
  <c r="BQ67" i="11"/>
  <c r="CK67" i="11"/>
  <c r="CA67" i="11"/>
  <c r="BB67" i="11"/>
  <c r="BV67" i="11"/>
  <c r="CP67" i="11"/>
  <c r="DO67" i="11"/>
  <c r="DJ322" i="11"/>
  <c r="CP322" i="11"/>
  <c r="BV322" i="11"/>
  <c r="BB322" i="11"/>
  <c r="DE322" i="11"/>
  <c r="CK322" i="11"/>
  <c r="BQ322" i="11"/>
  <c r="DO322" i="11"/>
  <c r="CU322" i="11"/>
  <c r="CA322" i="11"/>
  <c r="BG322" i="11"/>
  <c r="CF322" i="11"/>
  <c r="CZ322" i="11"/>
  <c r="AW322" i="11"/>
  <c r="DT322" i="11"/>
  <c r="BL322" i="11"/>
  <c r="DE202" i="11"/>
  <c r="CK202" i="11"/>
  <c r="BQ202" i="11"/>
  <c r="AW202" i="11"/>
  <c r="CA202" i="11"/>
  <c r="CU202" i="11"/>
  <c r="BV202" i="11"/>
  <c r="DJ202" i="11"/>
  <c r="BL202" i="11"/>
  <c r="CF202" i="11"/>
  <c r="DT202" i="11"/>
  <c r="BG202" i="11"/>
  <c r="BB202" i="11"/>
  <c r="CZ202" i="11"/>
  <c r="DO202" i="11"/>
  <c r="CP202" i="11"/>
  <c r="DE372" i="11"/>
  <c r="CK372" i="11"/>
  <c r="BQ372" i="11"/>
  <c r="AW372" i="11"/>
  <c r="CU372" i="11"/>
  <c r="DO372" i="11"/>
  <c r="BB372" i="11"/>
  <c r="BV372" i="11"/>
  <c r="CP372" i="11"/>
  <c r="DJ372" i="11"/>
  <c r="BL372" i="11"/>
  <c r="CF372" i="11"/>
  <c r="CZ372" i="11"/>
  <c r="DT372" i="11"/>
  <c r="BG372" i="11"/>
  <c r="CA372" i="11"/>
  <c r="DE50" i="11"/>
  <c r="CK50" i="11"/>
  <c r="BQ50" i="11"/>
  <c r="AW50" i="11"/>
  <c r="CA50" i="11"/>
  <c r="CU50" i="11"/>
  <c r="DO50" i="11"/>
  <c r="BB50" i="11"/>
  <c r="BV50" i="11"/>
  <c r="CP50" i="11"/>
  <c r="DJ50" i="11"/>
  <c r="BL50" i="11"/>
  <c r="CF50" i="11"/>
  <c r="CZ50" i="11"/>
  <c r="DT50" i="11"/>
  <c r="BG50" i="11"/>
  <c r="DO116" i="11"/>
  <c r="CU116" i="11"/>
  <c r="CA116" i="11"/>
  <c r="BG116" i="11"/>
  <c r="DJ116" i="11"/>
  <c r="CP116" i="11"/>
  <c r="BV116" i="11"/>
  <c r="BB116" i="11"/>
  <c r="DE116" i="11"/>
  <c r="CK116" i="11"/>
  <c r="BQ116" i="11"/>
  <c r="AW116" i="11"/>
  <c r="DT116" i="11"/>
  <c r="CZ116" i="11"/>
  <c r="CF116" i="11"/>
  <c r="BL116" i="11"/>
  <c r="DJ303" i="11"/>
  <c r="CP303" i="11"/>
  <c r="BV303" i="11"/>
  <c r="BB303" i="11"/>
  <c r="DT303" i="11"/>
  <c r="CZ303" i="11"/>
  <c r="CF303" i="11"/>
  <c r="BL303" i="11"/>
  <c r="DO303" i="11"/>
  <c r="BQ303" i="11"/>
  <c r="CK303" i="11"/>
  <c r="DE303" i="11"/>
  <c r="BG303" i="11"/>
  <c r="CA303" i="11"/>
  <c r="CU303" i="11"/>
  <c r="AW303" i="11"/>
  <c r="DO51" i="11"/>
  <c r="CU51" i="11"/>
  <c r="CA51" i="11"/>
  <c r="BG51" i="11"/>
  <c r="CZ51" i="11"/>
  <c r="DT51" i="11"/>
  <c r="BB51" i="11"/>
  <c r="BV51" i="11"/>
  <c r="CP51" i="11"/>
  <c r="DJ51" i="11"/>
  <c r="AW51" i="11"/>
  <c r="BQ51" i="11"/>
  <c r="CK51" i="11"/>
  <c r="DE51" i="11"/>
  <c r="BL51" i="11"/>
  <c r="CF51" i="11"/>
  <c r="DJ234" i="11"/>
  <c r="CP234" i="11"/>
  <c r="BV234" i="11"/>
  <c r="BB234" i="11"/>
  <c r="DE234" i="11"/>
  <c r="CK234" i="11"/>
  <c r="BQ234" i="11"/>
  <c r="AW234" i="11"/>
  <c r="DT234" i="11"/>
  <c r="CZ234" i="11"/>
  <c r="CF234" i="11"/>
  <c r="BL234" i="11"/>
  <c r="DO234" i="11"/>
  <c r="BG234" i="11"/>
  <c r="CA234" i="11"/>
  <c r="CU234" i="11"/>
  <c r="DT404" i="11"/>
  <c r="CZ404" i="11"/>
  <c r="CF404" i="11"/>
  <c r="BL404" i="11"/>
  <c r="DO404" i="11"/>
  <c r="CU404" i="11"/>
  <c r="CA404" i="11"/>
  <c r="BG404" i="11"/>
  <c r="DJ404" i="11"/>
  <c r="CP404" i="11"/>
  <c r="BV404" i="11"/>
  <c r="BB404" i="11"/>
  <c r="DE404" i="11"/>
  <c r="CK404" i="11"/>
  <c r="BQ404" i="11"/>
  <c r="AW404" i="11"/>
  <c r="DT86" i="11"/>
  <c r="CZ86" i="11"/>
  <c r="CF86" i="11"/>
  <c r="BL86" i="11"/>
  <c r="DO86" i="11"/>
  <c r="CU86" i="11"/>
  <c r="CA86" i="11"/>
  <c r="BG86" i="11"/>
  <c r="BB86" i="11"/>
  <c r="BV86" i="11"/>
  <c r="AW86" i="11"/>
  <c r="CP86" i="11"/>
  <c r="BQ86" i="11"/>
  <c r="DJ86" i="11"/>
  <c r="CK86" i="11"/>
  <c r="DE86" i="11"/>
  <c r="DE324" i="11"/>
  <c r="CK324" i="11"/>
  <c r="BQ324" i="11"/>
  <c r="AW324" i="11"/>
  <c r="DT324" i="11"/>
  <c r="CZ324" i="11"/>
  <c r="CF324" i="11"/>
  <c r="BL324" i="11"/>
  <c r="DO324" i="11"/>
  <c r="CU324" i="11"/>
  <c r="CA324" i="11"/>
  <c r="BG324" i="11"/>
  <c r="DJ324" i="11"/>
  <c r="BB324" i="11"/>
  <c r="BV324" i="11"/>
  <c r="CP324" i="11"/>
  <c r="DT638" i="11"/>
  <c r="CZ638" i="11"/>
  <c r="CF638" i="11"/>
  <c r="BL638" i="11"/>
  <c r="DO638" i="11"/>
  <c r="CU638" i="11"/>
  <c r="CA638" i="11"/>
  <c r="BG638" i="11"/>
  <c r="DJ638" i="11"/>
  <c r="CP638" i="11"/>
  <c r="BV638" i="11"/>
  <c r="BB638" i="11"/>
  <c r="DE638" i="11"/>
  <c r="CK638" i="11"/>
  <c r="BQ638" i="11"/>
  <c r="AW638" i="11"/>
  <c r="DT204" i="11"/>
  <c r="CZ204" i="11"/>
  <c r="CF204" i="11"/>
  <c r="BL204" i="11"/>
  <c r="DJ204" i="11"/>
  <c r="CP204" i="11"/>
  <c r="BV204" i="11"/>
  <c r="BB204" i="11"/>
  <c r="BG204" i="11"/>
  <c r="AW204" i="11"/>
  <c r="DO204" i="11"/>
  <c r="CK204" i="11"/>
  <c r="DE204" i="11"/>
  <c r="CA204" i="11"/>
  <c r="CU204" i="11"/>
  <c r="BQ204" i="11"/>
  <c r="DJ459" i="11"/>
  <c r="CP459" i="11"/>
  <c r="BV459" i="11"/>
  <c r="BB459" i="11"/>
  <c r="DE459" i="11"/>
  <c r="CK459" i="11"/>
  <c r="BQ459" i="11"/>
  <c r="AW459" i="11"/>
  <c r="DT459" i="11"/>
  <c r="CZ459" i="11"/>
  <c r="CF459" i="11"/>
  <c r="BL459" i="11"/>
  <c r="DO459" i="11"/>
  <c r="CU459" i="11"/>
  <c r="CA459" i="11"/>
  <c r="BG459" i="11"/>
  <c r="DO247" i="11"/>
  <c r="CU247" i="11"/>
  <c r="CA247" i="11"/>
  <c r="BG247" i="11"/>
  <c r="DJ247" i="11"/>
  <c r="CP247" i="11"/>
  <c r="BV247" i="11"/>
  <c r="BB247" i="11"/>
  <c r="DE247" i="11"/>
  <c r="CK247" i="11"/>
  <c r="BQ247" i="11"/>
  <c r="AW247" i="11"/>
  <c r="DT247" i="11"/>
  <c r="CZ247" i="11"/>
  <c r="CF247" i="11"/>
  <c r="BL247" i="11"/>
  <c r="DO434" i="11"/>
  <c r="CU434" i="11"/>
  <c r="CA434" i="11"/>
  <c r="BG434" i="11"/>
  <c r="DJ434" i="11"/>
  <c r="CP434" i="11"/>
  <c r="BV434" i="11"/>
  <c r="BB434" i="11"/>
  <c r="DT434" i="11"/>
  <c r="CZ434" i="11"/>
  <c r="CF434" i="11"/>
  <c r="BL434" i="11"/>
  <c r="BQ434" i="11"/>
  <c r="CK434" i="11"/>
  <c r="DE434" i="11"/>
  <c r="AW434" i="11"/>
  <c r="DJ101" i="11"/>
  <c r="CP101" i="11"/>
  <c r="BV101" i="11"/>
  <c r="BB101" i="11"/>
  <c r="DE101" i="11"/>
  <c r="CK101" i="11"/>
  <c r="BQ101" i="11"/>
  <c r="AW101" i="11"/>
  <c r="DT101" i="11"/>
  <c r="CZ101" i="11"/>
  <c r="CF101" i="11"/>
  <c r="BL101" i="11"/>
  <c r="CA101" i="11"/>
  <c r="CU101" i="11"/>
  <c r="DO101" i="11"/>
  <c r="BG101" i="11"/>
  <c r="DJ288" i="11"/>
  <c r="CP288" i="11"/>
  <c r="BV288" i="11"/>
  <c r="BB288" i="11"/>
  <c r="DE288" i="11"/>
  <c r="CK288" i="11"/>
  <c r="BQ288" i="11"/>
  <c r="AW288" i="11"/>
  <c r="DT288" i="11"/>
  <c r="CZ288" i="11"/>
  <c r="CF288" i="11"/>
  <c r="BL288" i="11"/>
  <c r="DO288" i="11"/>
  <c r="CU288" i="11"/>
  <c r="CA288" i="11"/>
  <c r="BG288" i="11"/>
  <c r="DT151" i="11"/>
  <c r="CZ151" i="11"/>
  <c r="CF151" i="11"/>
  <c r="BL151" i="11"/>
  <c r="DO151" i="11"/>
  <c r="CU151" i="11"/>
  <c r="CA151" i="11"/>
  <c r="BG151" i="11"/>
  <c r="DJ151" i="11"/>
  <c r="CP151" i="11"/>
  <c r="BV151" i="11"/>
  <c r="BB151" i="11"/>
  <c r="BQ151" i="11"/>
  <c r="CK151" i="11"/>
  <c r="DE151" i="11"/>
  <c r="AW151" i="11"/>
  <c r="DO389" i="11"/>
  <c r="CU389" i="11"/>
  <c r="CA389" i="11"/>
  <c r="BG389" i="11"/>
  <c r="DE389" i="11"/>
  <c r="CK389" i="11"/>
  <c r="BQ389" i="11"/>
  <c r="AW389" i="11"/>
  <c r="DT389" i="11"/>
  <c r="CZ389" i="11"/>
  <c r="CF389" i="11"/>
  <c r="BL389" i="11"/>
  <c r="CP389" i="11"/>
  <c r="DJ389" i="11"/>
  <c r="BB389" i="11"/>
  <c r="BV389" i="11"/>
  <c r="DE60" i="11"/>
  <c r="CK60" i="11"/>
  <c r="BQ60" i="11"/>
  <c r="AW60" i="11"/>
  <c r="CU60" i="11"/>
  <c r="DO60" i="11"/>
  <c r="BB60" i="11"/>
  <c r="BV60" i="11"/>
  <c r="CP60" i="11"/>
  <c r="DJ60" i="11"/>
  <c r="BL60" i="11"/>
  <c r="CF60" i="11"/>
  <c r="CZ60" i="11"/>
  <c r="DT60" i="11"/>
  <c r="BG60" i="11"/>
  <c r="CA60" i="11"/>
  <c r="DE99" i="11"/>
  <c r="CK99" i="11"/>
  <c r="BQ99" i="11"/>
  <c r="AW99" i="11"/>
  <c r="DO99" i="11"/>
  <c r="CU99" i="11"/>
  <c r="CA99" i="11"/>
  <c r="BG99" i="11"/>
  <c r="CP99" i="11"/>
  <c r="DJ99" i="11"/>
  <c r="CF99" i="11"/>
  <c r="CZ99" i="11"/>
  <c r="BV99" i="11"/>
  <c r="BB99" i="11"/>
  <c r="DT99" i="11"/>
  <c r="BL99" i="11"/>
  <c r="DT337" i="11"/>
  <c r="CZ337" i="11"/>
  <c r="CF337" i="11"/>
  <c r="BL337" i="11"/>
  <c r="DO337" i="11"/>
  <c r="CU337" i="11"/>
  <c r="CA337" i="11"/>
  <c r="BG337" i="11"/>
  <c r="DJ337" i="11"/>
  <c r="CP337" i="11"/>
  <c r="BV337" i="11"/>
  <c r="BB337" i="11"/>
  <c r="DE337" i="11"/>
  <c r="CK337" i="11"/>
  <c r="BQ337" i="11"/>
  <c r="AW337" i="11"/>
  <c r="DO251" i="11"/>
  <c r="CU251" i="11"/>
  <c r="CA251" i="11"/>
  <c r="BG251" i="11"/>
  <c r="DE251" i="11"/>
  <c r="CK251" i="11"/>
  <c r="BQ251" i="11"/>
  <c r="AW251" i="11"/>
  <c r="CZ251" i="11"/>
  <c r="BB251" i="11"/>
  <c r="DT251" i="11"/>
  <c r="BV251" i="11"/>
  <c r="CP251" i="11"/>
  <c r="DJ251" i="11"/>
  <c r="BL251" i="11"/>
  <c r="CF251" i="11"/>
  <c r="DT438" i="11"/>
  <c r="CZ438" i="11"/>
  <c r="CF438" i="11"/>
  <c r="BL438" i="11"/>
  <c r="DO438" i="11"/>
  <c r="CU438" i="11"/>
  <c r="CA438" i="11"/>
  <c r="BG438" i="11"/>
  <c r="DJ438" i="11"/>
  <c r="CP438" i="11"/>
  <c r="BV438" i="11"/>
  <c r="BB438" i="11"/>
  <c r="DE438" i="11"/>
  <c r="CK438" i="11"/>
  <c r="BQ438" i="11"/>
  <c r="AW438" i="11"/>
  <c r="DE120" i="11"/>
  <c r="CK120" i="11"/>
  <c r="BQ120" i="11"/>
  <c r="AW120" i="11"/>
  <c r="DT120" i="11"/>
  <c r="CZ120" i="11"/>
  <c r="CF120" i="11"/>
  <c r="BL120" i="11"/>
  <c r="DJ120" i="11"/>
  <c r="CP120" i="11"/>
  <c r="BV120" i="11"/>
  <c r="BB120" i="11"/>
  <c r="CU120" i="11"/>
  <c r="DO120" i="11"/>
  <c r="BG120" i="11"/>
  <c r="CA120" i="11"/>
  <c r="DO341" i="11"/>
  <c r="CU341" i="11"/>
  <c r="CA341" i="11"/>
  <c r="BG341" i="11"/>
  <c r="DT341" i="11"/>
  <c r="CZ341" i="11"/>
  <c r="CF341" i="11"/>
  <c r="BL341" i="11"/>
  <c r="BQ341" i="11"/>
  <c r="DJ341" i="11"/>
  <c r="CK341" i="11"/>
  <c r="DE341" i="11"/>
  <c r="BB341" i="11"/>
  <c r="BV341" i="11"/>
  <c r="AW341" i="11"/>
  <c r="CP341" i="11"/>
  <c r="BG613" i="11"/>
  <c r="AW613" i="11"/>
  <c r="BB613" i="11"/>
  <c r="DT18" i="11"/>
  <c r="CZ18" i="11"/>
  <c r="CF18" i="11"/>
  <c r="BL18" i="11"/>
  <c r="DO18" i="11"/>
  <c r="CU18" i="11"/>
  <c r="CA18" i="11"/>
  <c r="BG18" i="11"/>
  <c r="DJ18" i="11"/>
  <c r="CP18" i="11"/>
  <c r="BV18" i="11"/>
  <c r="BB18" i="11"/>
  <c r="DE18" i="11"/>
  <c r="CK18" i="11"/>
  <c r="BQ18" i="11"/>
  <c r="AW18" i="11"/>
  <c r="DJ272" i="11"/>
  <c r="CP272" i="11"/>
  <c r="BV272" i="11"/>
  <c r="BB272" i="11"/>
  <c r="DT272" i="11"/>
  <c r="CZ272" i="11"/>
  <c r="CF272" i="11"/>
  <c r="BL272" i="11"/>
  <c r="CU272" i="11"/>
  <c r="AW272" i="11"/>
  <c r="DO272" i="11"/>
  <c r="BQ272" i="11"/>
  <c r="CK272" i="11"/>
  <c r="DE272" i="11"/>
  <c r="BG272" i="11"/>
  <c r="CA272" i="11"/>
  <c r="DE476" i="11"/>
  <c r="CK476" i="11"/>
  <c r="BQ476" i="11"/>
  <c r="AW476" i="11"/>
  <c r="BL476" i="11"/>
  <c r="CF476" i="11"/>
  <c r="CZ476" i="11"/>
  <c r="DT476" i="11"/>
  <c r="BG476" i="11"/>
  <c r="CA476" i="11"/>
  <c r="DO476" i="11"/>
  <c r="BB476" i="11"/>
  <c r="BV476" i="11"/>
  <c r="CP476" i="11"/>
  <c r="DJ476" i="11"/>
  <c r="CU476" i="11"/>
  <c r="DJ213" i="11"/>
  <c r="CP213" i="11"/>
  <c r="BV213" i="11"/>
  <c r="BB213" i="11"/>
  <c r="DT213" i="11"/>
  <c r="CZ213" i="11"/>
  <c r="CF213" i="11"/>
  <c r="BL213" i="11"/>
  <c r="CK213" i="11"/>
  <c r="DE213" i="11"/>
  <c r="BG213" i="11"/>
  <c r="CA213" i="11"/>
  <c r="CU213" i="11"/>
  <c r="AW213" i="11"/>
  <c r="DO213" i="11"/>
  <c r="BQ213" i="11"/>
  <c r="DE417" i="11"/>
  <c r="CK417" i="11"/>
  <c r="BQ417" i="11"/>
  <c r="AW417" i="11"/>
  <c r="DT417" i="11"/>
  <c r="CZ417" i="11"/>
  <c r="CF417" i="11"/>
  <c r="BL417" i="11"/>
  <c r="CU417" i="11"/>
  <c r="BV417" i="11"/>
  <c r="DO417" i="11"/>
  <c r="CP417" i="11"/>
  <c r="DJ417" i="11"/>
  <c r="BG417" i="11"/>
  <c r="CA417" i="11"/>
  <c r="BB417" i="11"/>
  <c r="DJ118" i="11"/>
  <c r="CP118" i="11"/>
  <c r="BV118" i="11"/>
  <c r="BB118" i="11"/>
  <c r="DE118" i="11"/>
  <c r="CK118" i="11"/>
  <c r="BQ118" i="11"/>
  <c r="AW118" i="11"/>
  <c r="DT118" i="11"/>
  <c r="CZ118" i="11"/>
  <c r="CF118" i="11"/>
  <c r="BL118" i="11"/>
  <c r="DO118" i="11"/>
  <c r="CU118" i="11"/>
  <c r="CA118" i="11"/>
  <c r="BG118" i="11"/>
  <c r="DE305" i="11"/>
  <c r="CK305" i="11"/>
  <c r="BQ305" i="11"/>
  <c r="AW305" i="11"/>
  <c r="DT305" i="11"/>
  <c r="CZ305" i="11"/>
  <c r="CF305" i="11"/>
  <c r="BL305" i="11"/>
  <c r="DO305" i="11"/>
  <c r="CU305" i="11"/>
  <c r="CA305" i="11"/>
  <c r="BG305" i="11"/>
  <c r="BB305" i="11"/>
  <c r="BV305" i="11"/>
  <c r="CP305" i="11"/>
  <c r="DJ305" i="11"/>
  <c r="DO49" i="11"/>
  <c r="CU49" i="11"/>
  <c r="CA49" i="11"/>
  <c r="BG49" i="11"/>
  <c r="BV49" i="11"/>
  <c r="CP49" i="11"/>
  <c r="DJ49" i="11"/>
  <c r="AW49" i="11"/>
  <c r="BQ49" i="11"/>
  <c r="CK49" i="11"/>
  <c r="DE49" i="11"/>
  <c r="BL49" i="11"/>
  <c r="CF49" i="11"/>
  <c r="CZ49" i="11"/>
  <c r="DT49" i="11"/>
  <c r="BB49" i="11"/>
  <c r="DT168" i="11"/>
  <c r="CZ168" i="11"/>
  <c r="CF168" i="11"/>
  <c r="BL168" i="11"/>
  <c r="DO168" i="11"/>
  <c r="CU168" i="11"/>
  <c r="CA168" i="11"/>
  <c r="BG168" i="11"/>
  <c r="DJ168" i="11"/>
  <c r="CP168" i="11"/>
  <c r="BV168" i="11"/>
  <c r="BB168" i="11"/>
  <c r="DE168" i="11"/>
  <c r="CK168" i="11"/>
  <c r="BQ168" i="11"/>
  <c r="AW168" i="11"/>
  <c r="DJ423" i="11"/>
  <c r="CP423" i="11"/>
  <c r="BV423" i="11"/>
  <c r="BB423" i="11"/>
  <c r="DE423" i="11"/>
  <c r="CK423" i="11"/>
  <c r="BQ423" i="11"/>
  <c r="AW423" i="11"/>
  <c r="CU423" i="11"/>
  <c r="DO423" i="11"/>
  <c r="BL423" i="11"/>
  <c r="CF423" i="11"/>
  <c r="BG423" i="11"/>
  <c r="CZ423" i="11"/>
  <c r="CA423" i="11"/>
  <c r="DT423" i="11"/>
  <c r="DJ133" i="11"/>
  <c r="CP133" i="11"/>
  <c r="BV133" i="11"/>
  <c r="BB133" i="11"/>
  <c r="DE133" i="11"/>
  <c r="CK133" i="11"/>
  <c r="BQ133" i="11"/>
  <c r="AW133" i="11"/>
  <c r="DT133" i="11"/>
  <c r="CZ133" i="11"/>
  <c r="CF133" i="11"/>
  <c r="BL133" i="11"/>
  <c r="BG133" i="11"/>
  <c r="CA133" i="11"/>
  <c r="CU133" i="11"/>
  <c r="DO133" i="11"/>
  <c r="DT320" i="11"/>
  <c r="CZ320" i="11"/>
  <c r="CF320" i="11"/>
  <c r="BL320" i="11"/>
  <c r="DO320" i="11"/>
  <c r="CU320" i="11"/>
  <c r="CA320" i="11"/>
  <c r="BG320" i="11"/>
  <c r="DJ320" i="11"/>
  <c r="CP320" i="11"/>
  <c r="BV320" i="11"/>
  <c r="BB320" i="11"/>
  <c r="DE320" i="11"/>
  <c r="CK320" i="11"/>
  <c r="BQ320" i="11"/>
  <c r="AW320" i="11"/>
  <c r="DE98" i="11"/>
  <c r="CK98" i="11"/>
  <c r="BQ98" i="11"/>
  <c r="AW98" i="11"/>
  <c r="DO98" i="11"/>
  <c r="CU98" i="11"/>
  <c r="CA98" i="11"/>
  <c r="BG98" i="11"/>
  <c r="BL98" i="11"/>
  <c r="CF98" i="11"/>
  <c r="CZ98" i="11"/>
  <c r="BB98" i="11"/>
  <c r="DT98" i="11"/>
  <c r="BV98" i="11"/>
  <c r="CP98" i="11"/>
  <c r="DJ98" i="11"/>
  <c r="DT217" i="11"/>
  <c r="CZ217" i="11"/>
  <c r="CF217" i="11"/>
  <c r="BL217" i="11"/>
  <c r="DJ217" i="11"/>
  <c r="CP217" i="11"/>
  <c r="BV217" i="11"/>
  <c r="BB217" i="11"/>
  <c r="BQ217" i="11"/>
  <c r="CK217" i="11"/>
  <c r="DE217" i="11"/>
  <c r="BG217" i="11"/>
  <c r="CA217" i="11"/>
  <c r="CU217" i="11"/>
  <c r="AW217" i="11"/>
  <c r="DO217" i="11"/>
  <c r="DE455" i="11"/>
  <c r="CK455" i="11"/>
  <c r="BQ455" i="11"/>
  <c r="AW455" i="11"/>
  <c r="DT455" i="11"/>
  <c r="CZ455" i="11"/>
  <c r="CF455" i="11"/>
  <c r="BL455" i="11"/>
  <c r="DO455" i="11"/>
  <c r="CU455" i="11"/>
  <c r="CA455" i="11"/>
  <c r="BG455" i="11"/>
  <c r="DJ455" i="11"/>
  <c r="CP455" i="11"/>
  <c r="BV455" i="11"/>
  <c r="BB455" i="11"/>
  <c r="DJ154" i="11"/>
  <c r="CP154" i="11"/>
  <c r="BV154" i="11"/>
  <c r="BB154" i="11"/>
  <c r="DE154" i="11"/>
  <c r="CK154" i="11"/>
  <c r="BQ154" i="11"/>
  <c r="AW154" i="11"/>
  <c r="DT154" i="11"/>
  <c r="CZ154" i="11"/>
  <c r="CF154" i="11"/>
  <c r="BL154" i="11"/>
  <c r="BG154" i="11"/>
  <c r="CA154" i="11"/>
  <c r="CU154" i="11"/>
  <c r="DO154" i="11"/>
  <c r="DO358" i="11"/>
  <c r="CU358" i="11"/>
  <c r="CA358" i="11"/>
  <c r="BG358" i="11"/>
  <c r="DE358" i="11"/>
  <c r="CK358" i="11"/>
  <c r="BQ358" i="11"/>
  <c r="AW358" i="11"/>
  <c r="DJ358" i="11"/>
  <c r="BL358" i="11"/>
  <c r="CF358" i="11"/>
  <c r="BB358" i="11"/>
  <c r="DT358" i="11"/>
  <c r="BV358" i="11"/>
  <c r="CP358" i="11"/>
  <c r="CZ358" i="11"/>
  <c r="AW630" i="11"/>
  <c r="DJ85" i="11"/>
  <c r="CP85" i="11"/>
  <c r="DE85" i="11"/>
  <c r="CK85" i="11"/>
  <c r="BQ85" i="11"/>
  <c r="AW85" i="11"/>
  <c r="BL85" i="11"/>
  <c r="CF85" i="11"/>
  <c r="CZ85" i="11"/>
  <c r="BG85" i="11"/>
  <c r="CA85" i="11"/>
  <c r="DT85" i="11"/>
  <c r="CU85" i="11"/>
  <c r="BB85" i="11"/>
  <c r="BV85" i="11"/>
  <c r="DO85" i="11"/>
  <c r="DE289" i="11"/>
  <c r="CK289" i="11"/>
  <c r="BQ289" i="11"/>
  <c r="AW289" i="11"/>
  <c r="DT289" i="11"/>
  <c r="CZ289" i="11"/>
  <c r="CF289" i="11"/>
  <c r="BL289" i="11"/>
  <c r="DO289" i="11"/>
  <c r="CU289" i="11"/>
  <c r="CA289" i="11"/>
  <c r="BG289" i="11"/>
  <c r="DJ289" i="11"/>
  <c r="CP289" i="11"/>
  <c r="BV289" i="11"/>
  <c r="BB289" i="11"/>
  <c r="DO264" i="11"/>
  <c r="CU264" i="11"/>
  <c r="CA264" i="11"/>
  <c r="BG264" i="11"/>
  <c r="BQ264" i="11"/>
  <c r="CK264" i="11"/>
  <c r="DE264" i="11"/>
  <c r="BL264" i="11"/>
  <c r="CF264" i="11"/>
  <c r="CZ264" i="11"/>
  <c r="DT264" i="11"/>
  <c r="BB264" i="11"/>
  <c r="BV264" i="11"/>
  <c r="CP264" i="11"/>
  <c r="DJ264" i="11"/>
  <c r="AW264" i="11"/>
  <c r="DE655" i="11"/>
  <c r="CK655" i="11"/>
  <c r="BQ655" i="11"/>
  <c r="AW655" i="11"/>
  <c r="DT655" i="11"/>
  <c r="CZ655" i="11"/>
  <c r="CF655" i="11"/>
  <c r="BL655" i="11"/>
  <c r="DO655" i="11"/>
  <c r="CU655" i="11"/>
  <c r="CA655" i="11"/>
  <c r="BG655" i="11"/>
  <c r="DJ655" i="11"/>
  <c r="CP655" i="11"/>
  <c r="BV655" i="11"/>
  <c r="BB655" i="11"/>
  <c r="DT451" i="11"/>
  <c r="CZ451" i="11"/>
  <c r="CF451" i="11"/>
  <c r="BL451" i="11"/>
  <c r="CA451" i="11"/>
  <c r="CU451" i="11"/>
  <c r="DO451" i="11"/>
  <c r="BB451" i="11"/>
  <c r="BV451" i="11"/>
  <c r="CP451" i="11"/>
  <c r="DJ451" i="11"/>
  <c r="AW451" i="11"/>
  <c r="BQ451" i="11"/>
  <c r="CK451" i="11"/>
  <c r="DE451" i="11"/>
  <c r="BG451" i="11"/>
  <c r="DE152" i="11"/>
  <c r="CK152" i="11"/>
  <c r="BQ152" i="11"/>
  <c r="AW152" i="11"/>
  <c r="CF152" i="11"/>
  <c r="CZ152" i="11"/>
  <c r="DT152" i="11"/>
  <c r="BG152" i="11"/>
  <c r="CA152" i="11"/>
  <c r="CU152" i="11"/>
  <c r="DO152" i="11"/>
  <c r="BB152" i="11"/>
  <c r="BV152" i="11"/>
  <c r="CP152" i="11"/>
  <c r="DJ152" i="11"/>
  <c r="BL152" i="11"/>
  <c r="DO339" i="11"/>
  <c r="CU339" i="11"/>
  <c r="CA339" i="11"/>
  <c r="BG339" i="11"/>
  <c r="DE339" i="11"/>
  <c r="BL339" i="11"/>
  <c r="CF339" i="11"/>
  <c r="CZ339" i="11"/>
  <c r="DT339" i="11"/>
  <c r="BB339" i="11"/>
  <c r="BV339" i="11"/>
  <c r="CP339" i="11"/>
  <c r="DJ339" i="11"/>
  <c r="AW339" i="11"/>
  <c r="BQ339" i="11"/>
  <c r="CK339" i="11"/>
  <c r="DE47" i="11"/>
  <c r="CK47" i="11"/>
  <c r="BQ47" i="11"/>
  <c r="AW47" i="11"/>
  <c r="DT47" i="11"/>
  <c r="CZ47" i="11"/>
  <c r="CF47" i="11"/>
  <c r="BL47" i="11"/>
  <c r="DO47" i="11"/>
  <c r="CU47" i="11"/>
  <c r="CA47" i="11"/>
  <c r="BG47" i="11"/>
  <c r="DJ47" i="11"/>
  <c r="CP47" i="11"/>
  <c r="BV47" i="11"/>
  <c r="BB47" i="11"/>
  <c r="DO236" i="11"/>
  <c r="CU236" i="11"/>
  <c r="CA236" i="11"/>
  <c r="BG236" i="11"/>
  <c r="DJ236" i="11"/>
  <c r="CP236" i="11"/>
  <c r="BV236" i="11"/>
  <c r="BB236" i="11"/>
  <c r="DE236" i="11"/>
  <c r="CK236" i="11"/>
  <c r="BQ236" i="11"/>
  <c r="AW236" i="11"/>
  <c r="BL236" i="11"/>
  <c r="CF236" i="11"/>
  <c r="CZ236" i="11"/>
  <c r="DT236" i="11"/>
  <c r="DT406" i="11"/>
  <c r="CZ406" i="11"/>
  <c r="CF406" i="11"/>
  <c r="BL406" i="11"/>
  <c r="DO406" i="11"/>
  <c r="CU406" i="11"/>
  <c r="CA406" i="11"/>
  <c r="BG406" i="11"/>
  <c r="DE406" i="11"/>
  <c r="BB406" i="11"/>
  <c r="BV406" i="11"/>
  <c r="AW406" i="11"/>
  <c r="CP406" i="11"/>
  <c r="BQ406" i="11"/>
  <c r="DJ406" i="11"/>
  <c r="CK406" i="11"/>
  <c r="DE150" i="11"/>
  <c r="CK150" i="11"/>
  <c r="BQ150" i="11"/>
  <c r="AW150" i="11"/>
  <c r="DO150" i="11"/>
  <c r="CU150" i="11"/>
  <c r="CA150" i="11"/>
  <c r="BG150" i="11"/>
  <c r="BB150" i="11"/>
  <c r="DT150" i="11"/>
  <c r="BV150" i="11"/>
  <c r="CP150" i="11"/>
  <c r="DJ150" i="11"/>
  <c r="BL150" i="11"/>
  <c r="CF150" i="11"/>
  <c r="CZ150" i="11"/>
  <c r="DT354" i="11"/>
  <c r="CZ354" i="11"/>
  <c r="CF354" i="11"/>
  <c r="BL354" i="11"/>
  <c r="BG354" i="11"/>
  <c r="CA354" i="11"/>
  <c r="CU354" i="11"/>
  <c r="BV354" i="11"/>
  <c r="CP354" i="11"/>
  <c r="DJ354" i="11"/>
  <c r="AW354" i="11"/>
  <c r="BQ354" i="11"/>
  <c r="CK354" i="11"/>
  <c r="DE354" i="11"/>
  <c r="BB354" i="11"/>
  <c r="DO354" i="11"/>
  <c r="DO81" i="11"/>
  <c r="CU81" i="11"/>
  <c r="CA81" i="11"/>
  <c r="BG81" i="11"/>
  <c r="DE81" i="11"/>
  <c r="CK81" i="11"/>
  <c r="BQ81" i="11"/>
  <c r="AW81" i="11"/>
  <c r="CZ81" i="11"/>
  <c r="BB81" i="11"/>
  <c r="DT81" i="11"/>
  <c r="BV81" i="11"/>
  <c r="CP81" i="11"/>
  <c r="DJ81" i="11"/>
  <c r="BL81" i="11"/>
  <c r="CF81" i="11"/>
  <c r="DT268" i="11"/>
  <c r="CZ268" i="11"/>
  <c r="CF268" i="11"/>
  <c r="BL268" i="11"/>
  <c r="BG268" i="11"/>
  <c r="CA268" i="11"/>
  <c r="CU268" i="11"/>
  <c r="DO268" i="11"/>
  <c r="BB268" i="11"/>
  <c r="BV268" i="11"/>
  <c r="CP268" i="11"/>
  <c r="DJ268" i="11"/>
  <c r="AW268" i="11"/>
  <c r="BQ268" i="11"/>
  <c r="CK268" i="11"/>
  <c r="DE268" i="11"/>
  <c r="DJ472" i="11"/>
  <c r="CP472" i="11"/>
  <c r="BV472" i="11"/>
  <c r="BB472" i="11"/>
  <c r="CK472" i="11"/>
  <c r="DE472" i="11"/>
  <c r="BL472" i="11"/>
  <c r="CF472" i="11"/>
  <c r="CZ472" i="11"/>
  <c r="CA472" i="11"/>
  <c r="CU472" i="11"/>
  <c r="DO472" i="11"/>
  <c r="AW472" i="11"/>
  <c r="DT472" i="11"/>
  <c r="BG472" i="11"/>
  <c r="BQ472" i="11"/>
  <c r="DJ171" i="11"/>
  <c r="CP171" i="11"/>
  <c r="BV171" i="11"/>
  <c r="BB171" i="11"/>
  <c r="DE171" i="11"/>
  <c r="CK171" i="11"/>
  <c r="BQ171" i="11"/>
  <c r="AW171" i="11"/>
  <c r="DT171" i="11"/>
  <c r="CZ171" i="11"/>
  <c r="CF171" i="11"/>
  <c r="BL171" i="11"/>
  <c r="DO171" i="11"/>
  <c r="CU171" i="11"/>
  <c r="CA171" i="11"/>
  <c r="BG171" i="11"/>
  <c r="DO375" i="11"/>
  <c r="CU375" i="11"/>
  <c r="CA375" i="11"/>
  <c r="BG375" i="11"/>
  <c r="CK375" i="11"/>
  <c r="DE375" i="11"/>
  <c r="BL375" i="11"/>
  <c r="CF375" i="11"/>
  <c r="CZ375" i="11"/>
  <c r="DT375" i="11"/>
  <c r="BB375" i="11"/>
  <c r="BV375" i="11"/>
  <c r="CP375" i="11"/>
  <c r="DJ375" i="11"/>
  <c r="AW375" i="11"/>
  <c r="BQ375" i="11"/>
  <c r="DJ660" i="11"/>
  <c r="CP660" i="11"/>
  <c r="BV660" i="11"/>
  <c r="BB660" i="11"/>
  <c r="DE660" i="11"/>
  <c r="CK660" i="11"/>
  <c r="BQ660" i="11"/>
  <c r="AW660" i="11"/>
  <c r="DT660" i="11"/>
  <c r="CZ660" i="11"/>
  <c r="CF660" i="11"/>
  <c r="BL660" i="11"/>
  <c r="DO660" i="11"/>
  <c r="CU660" i="11"/>
  <c r="CA660" i="11"/>
  <c r="BG660" i="11"/>
  <c r="DO659" i="11"/>
  <c r="CU659" i="11"/>
  <c r="CA659" i="11"/>
  <c r="BG659" i="11"/>
  <c r="DJ659" i="11"/>
  <c r="CP659" i="11"/>
  <c r="BV659" i="11"/>
  <c r="BB659" i="11"/>
  <c r="DE659" i="11"/>
  <c r="CK659" i="11"/>
  <c r="BQ659" i="11"/>
  <c r="AW659" i="11"/>
  <c r="DT659" i="11"/>
  <c r="CZ659" i="11"/>
  <c r="CF659" i="11"/>
  <c r="BL659" i="11"/>
  <c r="DO102" i="11"/>
  <c r="CU102" i="11"/>
  <c r="CA102" i="11"/>
  <c r="BG102" i="11"/>
  <c r="DE102" i="11"/>
  <c r="CK102" i="11"/>
  <c r="BQ102" i="11"/>
  <c r="AW102" i="11"/>
  <c r="DT102" i="11"/>
  <c r="BV102" i="11"/>
  <c r="CP102" i="11"/>
  <c r="DJ102" i="11"/>
  <c r="BL102" i="11"/>
  <c r="CF102" i="11"/>
  <c r="BB102" i="11"/>
  <c r="CZ102" i="11"/>
  <c r="DJ323" i="11"/>
  <c r="CP323" i="11"/>
  <c r="BV323" i="11"/>
  <c r="BB323" i="11"/>
  <c r="DE323" i="11"/>
  <c r="CK323" i="11"/>
  <c r="BQ323" i="11"/>
  <c r="AW323" i="11"/>
  <c r="DT323" i="11"/>
  <c r="CZ323" i="11"/>
  <c r="CF323" i="11"/>
  <c r="BL323" i="11"/>
  <c r="DO323" i="11"/>
  <c r="CU323" i="11"/>
  <c r="CA323" i="11"/>
  <c r="BG323" i="11"/>
  <c r="DT196" i="11"/>
  <c r="CZ196" i="11"/>
  <c r="CF196" i="11"/>
  <c r="BL196" i="11"/>
  <c r="CP196" i="11"/>
  <c r="CK196" i="11"/>
  <c r="CA196" i="11"/>
  <c r="CU196" i="11"/>
  <c r="BV196" i="11"/>
  <c r="AW196" i="11"/>
  <c r="BQ196" i="11"/>
  <c r="DO196" i="11"/>
  <c r="DJ196" i="11"/>
  <c r="BG196" i="11"/>
  <c r="DE196" i="11"/>
  <c r="BB196" i="11"/>
  <c r="DE468" i="11"/>
  <c r="CK468" i="11"/>
  <c r="BQ468" i="11"/>
  <c r="AW468" i="11"/>
  <c r="BL468" i="11"/>
  <c r="CF468" i="11"/>
  <c r="CZ468" i="11"/>
  <c r="DT468" i="11"/>
  <c r="BG468" i="11"/>
  <c r="CA468" i="11"/>
  <c r="CU468" i="11"/>
  <c r="DO468" i="11"/>
  <c r="BB468" i="11"/>
  <c r="BV468" i="11"/>
  <c r="CP468" i="11"/>
  <c r="DJ468" i="11"/>
  <c r="DE169" i="11"/>
  <c r="CK169" i="11"/>
  <c r="BQ169" i="11"/>
  <c r="AW169" i="11"/>
  <c r="DO169" i="11"/>
  <c r="CU169" i="11"/>
  <c r="CA169" i="11"/>
  <c r="BG169" i="11"/>
  <c r="DJ169" i="11"/>
  <c r="BL169" i="11"/>
  <c r="CF169" i="11"/>
  <c r="CZ169" i="11"/>
  <c r="BB169" i="11"/>
  <c r="DT169" i="11"/>
  <c r="BV169" i="11"/>
  <c r="CP169" i="11"/>
  <c r="DO356" i="11"/>
  <c r="CU356" i="11"/>
  <c r="CA356" i="11"/>
  <c r="BG356" i="11"/>
  <c r="DE356" i="11"/>
  <c r="CK356" i="11"/>
  <c r="BQ356" i="11"/>
  <c r="AW356" i="11"/>
  <c r="BV356" i="11"/>
  <c r="CP356" i="11"/>
  <c r="CF356" i="11"/>
  <c r="BB356" i="11"/>
  <c r="CZ356" i="11"/>
  <c r="DT356" i="11"/>
  <c r="BL356" i="11"/>
  <c r="DJ356" i="11"/>
  <c r="DO219" i="11"/>
  <c r="CU219" i="11"/>
  <c r="CA219" i="11"/>
  <c r="BG219" i="11"/>
  <c r="DJ219" i="11"/>
  <c r="CP219" i="11"/>
  <c r="BV219" i="11"/>
  <c r="BB219" i="11"/>
  <c r="DE219" i="11"/>
  <c r="CK219" i="11"/>
  <c r="BQ219" i="11"/>
  <c r="AW219" i="11"/>
  <c r="CZ219" i="11"/>
  <c r="DT219" i="11"/>
  <c r="BL219" i="11"/>
  <c r="CF219" i="11"/>
  <c r="DO457" i="11"/>
  <c r="CU457" i="11"/>
  <c r="CA457" i="11"/>
  <c r="BG457" i="11"/>
  <c r="CP457" i="11"/>
  <c r="CK457" i="11"/>
  <c r="CZ457" i="11"/>
  <c r="DT457" i="11"/>
  <c r="BB457" i="11"/>
  <c r="BV457" i="11"/>
  <c r="AW457" i="11"/>
  <c r="BQ457" i="11"/>
  <c r="DJ457" i="11"/>
  <c r="BL457" i="11"/>
  <c r="DE457" i="11"/>
  <c r="CF457" i="11"/>
  <c r="DE167" i="11"/>
  <c r="CK167" i="11"/>
  <c r="BQ167" i="11"/>
  <c r="AW167" i="11"/>
  <c r="DT167" i="11"/>
  <c r="CZ167" i="11"/>
  <c r="CF167" i="11"/>
  <c r="BL167" i="11"/>
  <c r="DO167" i="11"/>
  <c r="CU167" i="11"/>
  <c r="CA167" i="11"/>
  <c r="BG167" i="11"/>
  <c r="DJ167" i="11"/>
  <c r="CP167" i="11"/>
  <c r="BV167" i="11"/>
  <c r="BB167" i="11"/>
  <c r="DJ388" i="11"/>
  <c r="CP388" i="11"/>
  <c r="BV388" i="11"/>
  <c r="BB388" i="11"/>
  <c r="CZ388" i="11"/>
  <c r="DT388" i="11"/>
  <c r="BG388" i="11"/>
  <c r="CA388" i="11"/>
  <c r="CU388" i="11"/>
  <c r="DO388" i="11"/>
  <c r="AW388" i="11"/>
  <c r="BQ388" i="11"/>
  <c r="CK388" i="11"/>
  <c r="DE388" i="11"/>
  <c r="BL388" i="11"/>
  <c r="CF388" i="11"/>
  <c r="DT30" i="11"/>
  <c r="CZ30" i="11"/>
  <c r="CF30" i="11"/>
  <c r="BL30" i="11"/>
  <c r="DJ30" i="11"/>
  <c r="AW30" i="11"/>
  <c r="BQ30" i="11"/>
  <c r="CK30" i="11"/>
  <c r="DE30" i="11"/>
  <c r="BG30" i="11"/>
  <c r="CA30" i="11"/>
  <c r="CU30" i="11"/>
  <c r="DO30" i="11"/>
  <c r="BB30" i="11"/>
  <c r="BV30" i="11"/>
  <c r="CP30" i="11"/>
  <c r="DE285" i="11"/>
  <c r="CK285" i="11"/>
  <c r="BQ285" i="11"/>
  <c r="AW285" i="11"/>
  <c r="DT285" i="11"/>
  <c r="CZ285" i="11"/>
  <c r="CF285" i="11"/>
  <c r="BL285" i="11"/>
  <c r="DO285" i="11"/>
  <c r="CU285" i="11"/>
  <c r="CA285" i="11"/>
  <c r="BG285" i="11"/>
  <c r="DJ285" i="11"/>
  <c r="CP285" i="11"/>
  <c r="BV285" i="11"/>
  <c r="BB285" i="11"/>
  <c r="DO205" i="11"/>
  <c r="CU205" i="11"/>
  <c r="CA205" i="11"/>
  <c r="BG205" i="11"/>
  <c r="BQ205" i="11"/>
  <c r="CK205" i="11"/>
  <c r="BL205" i="11"/>
  <c r="CZ205" i="11"/>
  <c r="DT205" i="11"/>
  <c r="BB205" i="11"/>
  <c r="BV205" i="11"/>
  <c r="DJ205" i="11"/>
  <c r="AW205" i="11"/>
  <c r="DE205" i="11"/>
  <c r="CF205" i="11"/>
  <c r="CP205" i="11"/>
  <c r="DJ409" i="11"/>
  <c r="CP409" i="11"/>
  <c r="BV409" i="11"/>
  <c r="BB409" i="11"/>
  <c r="DE409" i="11"/>
  <c r="CK409" i="11"/>
  <c r="BQ409" i="11"/>
  <c r="AW409" i="11"/>
  <c r="BL409" i="11"/>
  <c r="CF409" i="11"/>
  <c r="BG409" i="11"/>
  <c r="CZ409" i="11"/>
  <c r="CA409" i="11"/>
  <c r="DT409" i="11"/>
  <c r="CU409" i="11"/>
  <c r="DO409" i="11"/>
  <c r="BG611" i="11"/>
  <c r="BB611" i="11"/>
  <c r="AW611" i="11"/>
  <c r="DJ661" i="11"/>
  <c r="CP661" i="11"/>
  <c r="BV661" i="11"/>
  <c r="BB661" i="11"/>
  <c r="DE661" i="11"/>
  <c r="CK661" i="11"/>
  <c r="BQ661" i="11"/>
  <c r="AW661" i="11"/>
  <c r="DT661" i="11"/>
  <c r="CZ661" i="11"/>
  <c r="CF661" i="11"/>
  <c r="BL661" i="11"/>
  <c r="DO661" i="11"/>
  <c r="CU661" i="11"/>
  <c r="CA661" i="11"/>
  <c r="BG661" i="11"/>
  <c r="DE119" i="11"/>
  <c r="CK119" i="11"/>
  <c r="BQ119" i="11"/>
  <c r="AW119" i="11"/>
  <c r="DT119" i="11"/>
  <c r="CZ119" i="11"/>
  <c r="CF119" i="11"/>
  <c r="BL119" i="11"/>
  <c r="DO119" i="11"/>
  <c r="CU119" i="11"/>
  <c r="CA119" i="11"/>
  <c r="BG119" i="11"/>
  <c r="DJ119" i="11"/>
  <c r="CP119" i="11"/>
  <c r="BV119" i="11"/>
  <c r="BB119" i="11"/>
  <c r="DT340" i="11"/>
  <c r="CZ340" i="11"/>
  <c r="CF340" i="11"/>
  <c r="BL340" i="11"/>
  <c r="DO340" i="11"/>
  <c r="CU340" i="11"/>
  <c r="CA340" i="11"/>
  <c r="BG340" i="11"/>
  <c r="DJ340" i="11"/>
  <c r="CP340" i="11"/>
  <c r="BV340" i="11"/>
  <c r="BB340" i="11"/>
  <c r="DE340" i="11"/>
  <c r="CK340" i="11"/>
  <c r="BQ340" i="11"/>
  <c r="AW340" i="11"/>
  <c r="DE94" i="11"/>
  <c r="CK94" i="11"/>
  <c r="BQ94" i="11"/>
  <c r="AW94" i="11"/>
  <c r="DT94" i="11"/>
  <c r="CZ94" i="11"/>
  <c r="CF94" i="11"/>
  <c r="BL94" i="11"/>
  <c r="DJ94" i="11"/>
  <c r="BG94" i="11"/>
  <c r="CA94" i="11"/>
  <c r="BB94" i="11"/>
  <c r="CU94" i="11"/>
  <c r="BV94" i="11"/>
  <c r="DO94" i="11"/>
  <c r="CP94" i="11"/>
  <c r="DO298" i="11"/>
  <c r="CU298" i="11"/>
  <c r="CA298" i="11"/>
  <c r="BG298" i="11"/>
  <c r="DJ298" i="11"/>
  <c r="CP298" i="11"/>
  <c r="BV298" i="11"/>
  <c r="BB298" i="11"/>
  <c r="DE298" i="11"/>
  <c r="CK298" i="11"/>
  <c r="BQ298" i="11"/>
  <c r="AW298" i="11"/>
  <c r="DT298" i="11"/>
  <c r="CZ298" i="11"/>
  <c r="CF298" i="11"/>
  <c r="BL298" i="11"/>
  <c r="DE32" i="11"/>
  <c r="CK32" i="11"/>
  <c r="BQ32" i="11"/>
  <c r="AW32" i="11"/>
  <c r="DT32" i="11"/>
  <c r="CZ32" i="11"/>
  <c r="CF32" i="11"/>
  <c r="BL32" i="11"/>
  <c r="DO32" i="11"/>
  <c r="CU32" i="11"/>
  <c r="CA32" i="11"/>
  <c r="BG32" i="11"/>
  <c r="DJ32" i="11"/>
  <c r="CP32" i="11"/>
  <c r="BV32" i="11"/>
  <c r="BB32" i="11"/>
  <c r="DT135" i="11"/>
  <c r="CZ135" i="11"/>
  <c r="CF135" i="11"/>
  <c r="BL135" i="11"/>
  <c r="CP135" i="11"/>
  <c r="DJ135" i="11"/>
  <c r="AW135" i="11"/>
  <c r="BQ135" i="11"/>
  <c r="CK135" i="11"/>
  <c r="DE135" i="11"/>
  <c r="BG135" i="11"/>
  <c r="CU135" i="11"/>
  <c r="BV135" i="11"/>
  <c r="DO135" i="11"/>
  <c r="BB135" i="11"/>
  <c r="CA135" i="11"/>
  <c r="DJ390" i="11"/>
  <c r="CP390" i="11"/>
  <c r="BV390" i="11"/>
  <c r="BB390" i="11"/>
  <c r="DE390" i="11"/>
  <c r="CK390" i="11"/>
  <c r="BQ390" i="11"/>
  <c r="AW390" i="11"/>
  <c r="DO390" i="11"/>
  <c r="CU390" i="11"/>
  <c r="CA390" i="11"/>
  <c r="BG390" i="11"/>
  <c r="BL390" i="11"/>
  <c r="CF390" i="11"/>
  <c r="CZ390" i="11"/>
  <c r="DT390" i="11"/>
  <c r="DT253" i="11"/>
  <c r="CZ253" i="11"/>
  <c r="CF253" i="11"/>
  <c r="BL253" i="11"/>
  <c r="DO253" i="11"/>
  <c r="CU253" i="11"/>
  <c r="CA253" i="11"/>
  <c r="BG253" i="11"/>
  <c r="DJ253" i="11"/>
  <c r="CP253" i="11"/>
  <c r="BV253" i="11"/>
  <c r="BB253" i="11"/>
  <c r="DE253" i="11"/>
  <c r="CK253" i="11"/>
  <c r="BQ253" i="11"/>
  <c r="AW253" i="11"/>
  <c r="DJ440" i="11"/>
  <c r="CP440" i="11"/>
  <c r="BV440" i="11"/>
  <c r="BB440" i="11"/>
  <c r="DT440" i="11"/>
  <c r="CZ440" i="11"/>
  <c r="CF440" i="11"/>
  <c r="BL440" i="11"/>
  <c r="DO440" i="11"/>
  <c r="BQ440" i="11"/>
  <c r="CK440" i="11"/>
  <c r="DE440" i="11"/>
  <c r="BG440" i="11"/>
  <c r="CA440" i="11"/>
  <c r="CU440" i="11"/>
  <c r="AW440" i="11"/>
  <c r="DJ218" i="11"/>
  <c r="CP218" i="11"/>
  <c r="BV218" i="11"/>
  <c r="BB218" i="11"/>
  <c r="DE218" i="11"/>
  <c r="CK218" i="11"/>
  <c r="BQ218" i="11"/>
  <c r="AW218" i="11"/>
  <c r="DT218" i="11"/>
  <c r="CZ218" i="11"/>
  <c r="CF218" i="11"/>
  <c r="BL218" i="11"/>
  <c r="DO218" i="11"/>
  <c r="CU218" i="11"/>
  <c r="CA218" i="11"/>
  <c r="BG218" i="11"/>
  <c r="DO405" i="11"/>
  <c r="CU405" i="11"/>
  <c r="CA405" i="11"/>
  <c r="BG405" i="11"/>
  <c r="DJ405" i="11"/>
  <c r="CP405" i="11"/>
  <c r="BV405" i="11"/>
  <c r="BB405" i="11"/>
  <c r="DE405" i="11"/>
  <c r="CK405" i="11"/>
  <c r="BQ405" i="11"/>
  <c r="AW405" i="11"/>
  <c r="DT405" i="11"/>
  <c r="CZ405" i="11"/>
  <c r="CF405" i="11"/>
  <c r="BL405" i="11"/>
  <c r="DJ64" i="11"/>
  <c r="CP64" i="11"/>
  <c r="BV64" i="11"/>
  <c r="BB64" i="11"/>
  <c r="DE64" i="11"/>
  <c r="CF64" i="11"/>
  <c r="DT64" i="11"/>
  <c r="BG64" i="11"/>
  <c r="CK64" i="11"/>
  <c r="DO64" i="11"/>
  <c r="BQ64" i="11"/>
  <c r="BL64" i="11"/>
  <c r="CZ64" i="11"/>
  <c r="CA64" i="11"/>
  <c r="CU64" i="11"/>
  <c r="AW64" i="11"/>
  <c r="DO302" i="11"/>
  <c r="CU302" i="11"/>
  <c r="CA302" i="11"/>
  <c r="BG302" i="11"/>
  <c r="DJ302" i="11"/>
  <c r="CP302" i="11"/>
  <c r="BV302" i="11"/>
  <c r="BB302" i="11"/>
  <c r="DE302" i="11"/>
  <c r="CK302" i="11"/>
  <c r="BQ302" i="11"/>
  <c r="AW302" i="11"/>
  <c r="CZ302" i="11"/>
  <c r="DT302" i="11"/>
  <c r="BL302" i="11"/>
  <c r="CF302" i="11"/>
  <c r="DT188" i="11"/>
  <c r="CZ188" i="11"/>
  <c r="CF188" i="11"/>
  <c r="BL188" i="11"/>
  <c r="DJ188" i="11"/>
  <c r="CP188" i="11"/>
  <c r="BV188" i="11"/>
  <c r="BB188" i="11"/>
  <c r="DE188" i="11"/>
  <c r="BG188" i="11"/>
  <c r="CA188" i="11"/>
  <c r="CU188" i="11"/>
  <c r="AW188" i="11"/>
  <c r="DO188" i="11"/>
  <c r="BQ188" i="11"/>
  <c r="CK188" i="11"/>
  <c r="DE392" i="11"/>
  <c r="CK392" i="11"/>
  <c r="BQ392" i="11"/>
  <c r="AW392" i="11"/>
  <c r="DT392" i="11"/>
  <c r="CZ392" i="11"/>
  <c r="CF392" i="11"/>
  <c r="BL392" i="11"/>
  <c r="DO392" i="11"/>
  <c r="CU392" i="11"/>
  <c r="CA392" i="11"/>
  <c r="BG392" i="11"/>
  <c r="DJ392" i="11"/>
  <c r="CP392" i="11"/>
  <c r="BV392" i="11"/>
  <c r="BB392" i="11"/>
  <c r="AW628" i="11"/>
  <c r="DO592" i="11"/>
  <c r="CU592" i="11"/>
  <c r="CA592" i="11"/>
  <c r="BG592" i="11"/>
  <c r="BB592" i="11"/>
  <c r="BV592" i="11"/>
  <c r="CP592" i="11"/>
  <c r="DJ592" i="11"/>
  <c r="AW592" i="11"/>
  <c r="CK592" i="11"/>
  <c r="DE592" i="11"/>
  <c r="BL592" i="11"/>
  <c r="CF592" i="11"/>
  <c r="CZ592" i="11"/>
  <c r="DT592" i="11"/>
  <c r="BQ592" i="11"/>
  <c r="DE136" i="11"/>
  <c r="CK136" i="11"/>
  <c r="BQ136" i="11"/>
  <c r="AW136" i="11"/>
  <c r="CU136" i="11"/>
  <c r="DO136" i="11"/>
  <c r="BB136" i="11"/>
  <c r="BV136" i="11"/>
  <c r="CP136" i="11"/>
  <c r="DJ136" i="11"/>
  <c r="BL136" i="11"/>
  <c r="CZ136" i="11"/>
  <c r="CA136" i="11"/>
  <c r="DT136" i="11"/>
  <c r="BG136" i="11"/>
  <c r="CF136" i="11"/>
  <c r="DT306" i="11"/>
  <c r="CZ306" i="11"/>
  <c r="CF306" i="11"/>
  <c r="BL306" i="11"/>
  <c r="DJ306" i="11"/>
  <c r="CP306" i="11"/>
  <c r="BV306" i="11"/>
  <c r="BB306" i="11"/>
  <c r="CA306" i="11"/>
  <c r="CU306" i="11"/>
  <c r="AW306" i="11"/>
  <c r="DO306" i="11"/>
  <c r="BQ306" i="11"/>
  <c r="CK306" i="11"/>
  <c r="DE306" i="11"/>
  <c r="BG306" i="11"/>
  <c r="DT77" i="11"/>
  <c r="CZ77" i="11"/>
  <c r="CF77" i="11"/>
  <c r="BL77" i="11"/>
  <c r="CP77" i="11"/>
  <c r="DJ77" i="11"/>
  <c r="AW77" i="11"/>
  <c r="BQ77" i="11"/>
  <c r="CK77" i="11"/>
  <c r="DE77" i="11"/>
  <c r="BG77" i="11"/>
  <c r="CA77" i="11"/>
  <c r="BV77" i="11"/>
  <c r="CU77" i="11"/>
  <c r="DO77" i="11"/>
  <c r="BB77" i="11"/>
  <c r="DT281" i="11"/>
  <c r="CZ281" i="11"/>
  <c r="CF281" i="11"/>
  <c r="BL281" i="11"/>
  <c r="DO281" i="11"/>
  <c r="CU281" i="11"/>
  <c r="CA281" i="11"/>
  <c r="BG281" i="11"/>
  <c r="DJ281" i="11"/>
  <c r="CP281" i="11"/>
  <c r="BV281" i="11"/>
  <c r="BB281" i="11"/>
  <c r="CK281" i="11"/>
  <c r="DE281" i="11"/>
  <c r="AW281" i="11"/>
  <c r="BQ281" i="11"/>
  <c r="DO186" i="11"/>
  <c r="CU186" i="11"/>
  <c r="CA186" i="11"/>
  <c r="BG186" i="11"/>
  <c r="DT186" i="11"/>
  <c r="BB186" i="11"/>
  <c r="DE186" i="11"/>
  <c r="CF186" i="11"/>
  <c r="CZ186" i="11"/>
  <c r="BV186" i="11"/>
  <c r="CP186" i="11"/>
  <c r="AW186" i="11"/>
  <c r="DJ186" i="11"/>
  <c r="BQ186" i="11"/>
  <c r="CK186" i="11"/>
  <c r="BL186" i="11"/>
  <c r="DJ373" i="11"/>
  <c r="CP373" i="11"/>
  <c r="BV373" i="11"/>
  <c r="BB373" i="11"/>
  <c r="DE373" i="11"/>
  <c r="CK373" i="11"/>
  <c r="BQ373" i="11"/>
  <c r="AW373" i="11"/>
  <c r="DT373" i="11"/>
  <c r="CZ373" i="11"/>
  <c r="CF373" i="11"/>
  <c r="BL373" i="11"/>
  <c r="DO373" i="11"/>
  <c r="CU373" i="11"/>
  <c r="CA373" i="11"/>
  <c r="BG373" i="11"/>
  <c r="DJ83" i="11"/>
  <c r="CP83" i="11"/>
  <c r="BV83" i="11"/>
  <c r="BB83" i="11"/>
  <c r="DE83" i="11"/>
  <c r="CK83" i="11"/>
  <c r="BQ83" i="11"/>
  <c r="AW83" i="11"/>
  <c r="DO83" i="11"/>
  <c r="BL83" i="11"/>
  <c r="CF83" i="11"/>
  <c r="BG83" i="11"/>
  <c r="CZ83" i="11"/>
  <c r="CA83" i="11"/>
  <c r="DT83" i="11"/>
  <c r="CU83" i="11"/>
  <c r="DO321" i="11"/>
  <c r="CU321" i="11"/>
  <c r="CA321" i="11"/>
  <c r="BG321" i="11"/>
  <c r="DJ321" i="11"/>
  <c r="CP321" i="11"/>
  <c r="BV321" i="11"/>
  <c r="BB321" i="11"/>
  <c r="DE321" i="11"/>
  <c r="CK321" i="11"/>
  <c r="BQ321" i="11"/>
  <c r="AW321" i="11"/>
  <c r="BL321" i="11"/>
  <c r="CF321" i="11"/>
  <c r="CZ321" i="11"/>
  <c r="DT321" i="11"/>
  <c r="DT474" i="11"/>
  <c r="CZ474" i="11"/>
  <c r="CF474" i="11"/>
  <c r="BL474" i="11"/>
  <c r="DO474" i="11"/>
  <c r="BB474" i="11"/>
  <c r="BV474" i="11"/>
  <c r="CP474" i="11"/>
  <c r="DJ474" i="11"/>
  <c r="AW474" i="11"/>
  <c r="BQ474" i="11"/>
  <c r="DE474" i="11"/>
  <c r="BG474" i="11"/>
  <c r="CA474" i="11"/>
  <c r="CU474" i="11"/>
  <c r="CK474" i="11"/>
  <c r="DJ201" i="11"/>
  <c r="CP201" i="11"/>
  <c r="BV201" i="11"/>
  <c r="BB201" i="11"/>
  <c r="DT201" i="11"/>
  <c r="CZ201" i="11"/>
  <c r="CF201" i="11"/>
  <c r="BL201" i="11"/>
  <c r="BQ201" i="11"/>
  <c r="BG201" i="11"/>
  <c r="CU201" i="11"/>
  <c r="DO201" i="11"/>
  <c r="DE201" i="11"/>
  <c r="CA201" i="11"/>
  <c r="AW201" i="11"/>
  <c r="CK201" i="11"/>
  <c r="DJ371" i="11"/>
  <c r="CP371" i="11"/>
  <c r="BV371" i="11"/>
  <c r="BB371" i="11"/>
  <c r="DT371" i="11"/>
  <c r="CZ371" i="11"/>
  <c r="CF371" i="11"/>
  <c r="BL371" i="11"/>
  <c r="CK371" i="11"/>
  <c r="DE371" i="11"/>
  <c r="BG371" i="11"/>
  <c r="CA371" i="11"/>
  <c r="CU371" i="11"/>
  <c r="AW371" i="11"/>
  <c r="DO371" i="11"/>
  <c r="BQ371" i="11"/>
  <c r="DO115" i="11"/>
  <c r="CU115" i="11"/>
  <c r="CA115" i="11"/>
  <c r="BG115" i="11"/>
  <c r="DJ115" i="11"/>
  <c r="CP115" i="11"/>
  <c r="BV115" i="11"/>
  <c r="BB115" i="11"/>
  <c r="DE115" i="11"/>
  <c r="CK115" i="11"/>
  <c r="BQ115" i="11"/>
  <c r="AW115" i="11"/>
  <c r="DT115" i="11"/>
  <c r="CZ115" i="11"/>
  <c r="CF115" i="11"/>
  <c r="BL115" i="11"/>
  <c r="DT319" i="11"/>
  <c r="CZ319" i="11"/>
  <c r="CF319" i="11"/>
  <c r="BL319" i="11"/>
  <c r="DE319" i="11"/>
  <c r="CK319" i="11"/>
  <c r="BQ319" i="11"/>
  <c r="AW319" i="11"/>
  <c r="DJ319" i="11"/>
  <c r="BG319" i="11"/>
  <c r="CA319" i="11"/>
  <c r="BB319" i="11"/>
  <c r="CU319" i="11"/>
  <c r="BV319" i="11"/>
  <c r="DO319" i="11"/>
  <c r="CP319" i="11"/>
  <c r="DJ239" i="11"/>
  <c r="CP239" i="11"/>
  <c r="BV239" i="11"/>
  <c r="BB239" i="11"/>
  <c r="DE239" i="11"/>
  <c r="CK239" i="11"/>
  <c r="BQ239" i="11"/>
  <c r="AW239" i="11"/>
  <c r="DT239" i="11"/>
  <c r="CZ239" i="11"/>
  <c r="CF239" i="11"/>
  <c r="BL239" i="11"/>
  <c r="DO239" i="11"/>
  <c r="CU239" i="11"/>
  <c r="CA239" i="11"/>
  <c r="BG239" i="11"/>
  <c r="DT426" i="11"/>
  <c r="CZ426" i="11"/>
  <c r="CF426" i="11"/>
  <c r="BL426" i="11"/>
  <c r="DO426" i="11"/>
  <c r="CU426" i="11"/>
  <c r="CA426" i="11"/>
  <c r="BG426" i="11"/>
  <c r="BB426" i="11"/>
  <c r="BV426" i="11"/>
  <c r="AW426" i="11"/>
  <c r="CP426" i="11"/>
  <c r="BQ426" i="11"/>
  <c r="DJ426" i="11"/>
  <c r="CK426" i="11"/>
  <c r="DE426" i="11"/>
  <c r="DO593" i="11"/>
  <c r="CU593" i="11"/>
  <c r="CA593" i="11"/>
  <c r="BG593" i="11"/>
  <c r="DT593" i="11"/>
  <c r="CZ593" i="11"/>
  <c r="CF593" i="11"/>
  <c r="BL593" i="11"/>
  <c r="DE593" i="11"/>
  <c r="BB593" i="11"/>
  <c r="BV593" i="11"/>
  <c r="AW593" i="11"/>
  <c r="CP593" i="11"/>
  <c r="BQ593" i="11"/>
  <c r="DJ593" i="11"/>
  <c r="CK593" i="11"/>
  <c r="DJ33" i="11"/>
  <c r="CP33" i="11"/>
  <c r="BV33" i="11"/>
  <c r="BB33" i="11"/>
  <c r="CK33" i="11"/>
  <c r="DE33" i="11"/>
  <c r="BL33" i="11"/>
  <c r="CF33" i="11"/>
  <c r="CZ33" i="11"/>
  <c r="DT33" i="11"/>
  <c r="BG33" i="11"/>
  <c r="CA33" i="11"/>
  <c r="CU33" i="11"/>
  <c r="DO33" i="11"/>
  <c r="AW33" i="11"/>
  <c r="BQ33" i="11"/>
  <c r="DO153" i="11"/>
  <c r="CU153" i="11"/>
  <c r="CA153" i="11"/>
  <c r="BG153" i="11"/>
  <c r="DE153" i="11"/>
  <c r="CK153" i="11"/>
  <c r="BQ153" i="11"/>
  <c r="AW153" i="11"/>
  <c r="DJ153" i="11"/>
  <c r="BL153" i="11"/>
  <c r="CF153" i="11"/>
  <c r="CZ153" i="11"/>
  <c r="BB153" i="11"/>
  <c r="DT153" i="11"/>
  <c r="BV153" i="11"/>
  <c r="CP153" i="11"/>
  <c r="DJ357" i="11"/>
  <c r="CP357" i="11"/>
  <c r="BV357" i="11"/>
  <c r="BB357" i="11"/>
  <c r="CZ357" i="11"/>
  <c r="CA357" i="11"/>
  <c r="AW357" i="11"/>
  <c r="BQ357" i="11"/>
  <c r="CK357" i="11"/>
  <c r="DT357" i="11"/>
  <c r="CU357" i="11"/>
  <c r="DO357" i="11"/>
  <c r="BL357" i="11"/>
  <c r="DE357" i="11"/>
  <c r="CF357" i="11"/>
  <c r="BG357" i="11"/>
  <c r="DE111" i="11"/>
  <c r="CK111" i="11"/>
  <c r="BQ111" i="11"/>
  <c r="AW111" i="11"/>
  <c r="DO111" i="11"/>
  <c r="CU111" i="11"/>
  <c r="CA111" i="11"/>
  <c r="BG111" i="11"/>
  <c r="CP111" i="11"/>
  <c r="DJ111" i="11"/>
  <c r="BL111" i="11"/>
  <c r="CF111" i="11"/>
  <c r="CZ111" i="11"/>
  <c r="BB111" i="11"/>
  <c r="DT111" i="11"/>
  <c r="BV111" i="11"/>
  <c r="DJ315" i="11"/>
  <c r="CP315" i="11"/>
  <c r="BV315" i="11"/>
  <c r="BB315" i="11"/>
  <c r="DT315" i="11"/>
  <c r="CZ315" i="11"/>
  <c r="CF315" i="11"/>
  <c r="BL315" i="11"/>
  <c r="DE315" i="11"/>
  <c r="BG315" i="11"/>
  <c r="CA315" i="11"/>
  <c r="CU315" i="11"/>
  <c r="AW315" i="11"/>
  <c r="DO315" i="11"/>
  <c r="BQ315" i="11"/>
  <c r="CK315" i="11"/>
  <c r="DO203" i="11"/>
  <c r="CU203" i="11"/>
  <c r="CA203" i="11"/>
  <c r="BG203" i="11"/>
  <c r="DJ203" i="11"/>
  <c r="CP203" i="11"/>
  <c r="BV203" i="11"/>
  <c r="BB203" i="11"/>
  <c r="DE203" i="11"/>
  <c r="CK203" i="11"/>
  <c r="BQ203" i="11"/>
  <c r="AW203" i="11"/>
  <c r="DT203" i="11"/>
  <c r="CZ203" i="11"/>
  <c r="CF203" i="11"/>
  <c r="BL203" i="11"/>
  <c r="DE407" i="11"/>
  <c r="CK407" i="11"/>
  <c r="BQ407" i="11"/>
  <c r="AW407" i="11"/>
  <c r="DT407" i="11"/>
  <c r="CZ407" i="11"/>
  <c r="CF407" i="11"/>
  <c r="BL407" i="11"/>
  <c r="DO407" i="11"/>
  <c r="CU407" i="11"/>
  <c r="CA407" i="11"/>
  <c r="BG407" i="11"/>
  <c r="DJ407" i="11"/>
  <c r="CP407" i="11"/>
  <c r="BV407" i="11"/>
  <c r="BB407" i="11"/>
  <c r="DT66" i="11"/>
  <c r="CZ66" i="11"/>
  <c r="CF66" i="11"/>
  <c r="BL66" i="11"/>
  <c r="BG66" i="11"/>
  <c r="CA66" i="11"/>
  <c r="CU66" i="11"/>
  <c r="DO66" i="11"/>
  <c r="BB66" i="11"/>
  <c r="BV66" i="11"/>
  <c r="CP66" i="11"/>
  <c r="DJ66" i="11"/>
  <c r="AW66" i="11"/>
  <c r="BQ66" i="11"/>
  <c r="CK66" i="11"/>
  <c r="DE66" i="11"/>
  <c r="DJ304" i="11"/>
  <c r="CP304" i="11"/>
  <c r="BV304" i="11"/>
  <c r="BB304" i="11"/>
  <c r="DE304" i="11"/>
  <c r="CK304" i="11"/>
  <c r="BQ304" i="11"/>
  <c r="AW304" i="11"/>
  <c r="DT304" i="11"/>
  <c r="CZ304" i="11"/>
  <c r="CF304" i="11"/>
  <c r="BL304" i="11"/>
  <c r="DO304" i="11"/>
  <c r="CU304" i="11"/>
  <c r="CA304" i="11"/>
  <c r="BG304" i="11"/>
  <c r="DE235" i="11"/>
  <c r="CK235" i="11"/>
  <c r="BQ235" i="11"/>
  <c r="AW235" i="11"/>
  <c r="DT235" i="11"/>
  <c r="CZ235" i="11"/>
  <c r="CF235" i="11"/>
  <c r="BL235" i="11"/>
  <c r="DO235" i="11"/>
  <c r="CU235" i="11"/>
  <c r="CA235" i="11"/>
  <c r="BG235" i="11"/>
  <c r="DJ235" i="11"/>
  <c r="CP235" i="11"/>
  <c r="BV235" i="11"/>
  <c r="BB235" i="11"/>
  <c r="DO422" i="11"/>
  <c r="CU422" i="11"/>
  <c r="CA422" i="11"/>
  <c r="BG422" i="11"/>
  <c r="DJ422" i="11"/>
  <c r="CP422" i="11"/>
  <c r="BV422" i="11"/>
  <c r="BB422" i="11"/>
  <c r="DT422" i="11"/>
  <c r="CZ422" i="11"/>
  <c r="CF422" i="11"/>
  <c r="BL422" i="11"/>
  <c r="AW422" i="11"/>
  <c r="BQ422" i="11"/>
  <c r="CK422" i="11"/>
  <c r="DE422" i="11"/>
  <c r="DJ132" i="11"/>
  <c r="CP132" i="11"/>
  <c r="BV132" i="11"/>
  <c r="BB132" i="11"/>
  <c r="DO132" i="11"/>
  <c r="AW132" i="11"/>
  <c r="BQ132" i="11"/>
  <c r="CK132" i="11"/>
  <c r="BL132" i="11"/>
  <c r="CF132" i="11"/>
  <c r="DT132" i="11"/>
  <c r="BG132" i="11"/>
  <c r="CU132" i="11"/>
  <c r="DE132" i="11"/>
  <c r="CA132" i="11"/>
  <c r="CZ132" i="11"/>
  <c r="DE336" i="11"/>
  <c r="CK336" i="11"/>
  <c r="BQ336" i="11"/>
  <c r="AW336" i="11"/>
  <c r="BL336" i="11"/>
  <c r="CF336" i="11"/>
  <c r="CZ336" i="11"/>
  <c r="DT336" i="11"/>
  <c r="BG336" i="11"/>
  <c r="CA336" i="11"/>
  <c r="CU336" i="11"/>
  <c r="DO336" i="11"/>
  <c r="BB336" i="11"/>
  <c r="BV336" i="11"/>
  <c r="CP336" i="11"/>
  <c r="DJ336" i="11"/>
  <c r="DJ256" i="11"/>
  <c r="CP256" i="11"/>
  <c r="BV256" i="11"/>
  <c r="BB256" i="11"/>
  <c r="DE256" i="11"/>
  <c r="CK256" i="11"/>
  <c r="BQ256" i="11"/>
  <c r="AW256" i="11"/>
  <c r="DT256" i="11"/>
  <c r="CZ256" i="11"/>
  <c r="CF256" i="11"/>
  <c r="BL256" i="11"/>
  <c r="DO256" i="11"/>
  <c r="CU256" i="11"/>
  <c r="CA256" i="11"/>
  <c r="BG256" i="11"/>
  <c r="DE460" i="11"/>
  <c r="CK460" i="11"/>
  <c r="BQ460" i="11"/>
  <c r="AW460" i="11"/>
  <c r="DJ460" i="11"/>
  <c r="BL460" i="11"/>
  <c r="DO460" i="11"/>
  <c r="BV460" i="11"/>
  <c r="CP460" i="11"/>
  <c r="CF460" i="11"/>
  <c r="CZ460" i="11"/>
  <c r="BG460" i="11"/>
  <c r="DT460" i="11"/>
  <c r="CA460" i="11"/>
  <c r="CU460" i="11"/>
  <c r="BB460" i="11"/>
  <c r="DE594" i="11"/>
  <c r="CK594" i="11"/>
  <c r="BQ594" i="11"/>
  <c r="AW594" i="11"/>
  <c r="DT594" i="11"/>
  <c r="CZ594" i="11"/>
  <c r="CF594" i="11"/>
  <c r="BL594" i="11"/>
  <c r="DO594" i="11"/>
  <c r="CU594" i="11"/>
  <c r="CA594" i="11"/>
  <c r="BG594" i="11"/>
  <c r="DJ594" i="11"/>
  <c r="CP594" i="11"/>
  <c r="BV594" i="11"/>
  <c r="BB594" i="11"/>
  <c r="DE170" i="11"/>
  <c r="CK170" i="11"/>
  <c r="BQ170" i="11"/>
  <c r="AW170" i="11"/>
  <c r="DO170" i="11"/>
  <c r="BB170" i="11"/>
  <c r="BV170" i="11"/>
  <c r="CP170" i="11"/>
  <c r="DJ170" i="11"/>
  <c r="BL170" i="11"/>
  <c r="CF170" i="11"/>
  <c r="CZ170" i="11"/>
  <c r="DT170" i="11"/>
  <c r="BG170" i="11"/>
  <c r="CA170" i="11"/>
  <c r="CU170" i="11"/>
  <c r="DT391" i="11"/>
  <c r="CZ391" i="11"/>
  <c r="CF391" i="11"/>
  <c r="BL391" i="11"/>
  <c r="BG391" i="11"/>
  <c r="CA391" i="11"/>
  <c r="CU391" i="11"/>
  <c r="DO391" i="11"/>
  <c r="BB391" i="11"/>
  <c r="BV391" i="11"/>
  <c r="CP391" i="11"/>
  <c r="DJ391" i="11"/>
  <c r="AW391" i="11"/>
  <c r="BQ391" i="11"/>
  <c r="CK391" i="11"/>
  <c r="DE391" i="11"/>
  <c r="DO128" i="11"/>
  <c r="CU128" i="11"/>
  <c r="CA128" i="11"/>
  <c r="BG128" i="11"/>
  <c r="DE128" i="11"/>
  <c r="BL128" i="11"/>
  <c r="CF128" i="11"/>
  <c r="CZ128" i="11"/>
  <c r="DT128" i="11"/>
  <c r="BB128" i="11"/>
  <c r="BV128" i="11"/>
  <c r="CP128" i="11"/>
  <c r="DJ128" i="11"/>
  <c r="AW128" i="11"/>
  <c r="BQ128" i="11"/>
  <c r="CK128" i="11"/>
  <c r="DJ332" i="11"/>
  <c r="CP332" i="11"/>
  <c r="BV332" i="11"/>
  <c r="BB332" i="11"/>
  <c r="DE332" i="11"/>
  <c r="CK332" i="11"/>
  <c r="BQ332" i="11"/>
  <c r="AW332" i="11"/>
  <c r="DT332" i="11"/>
  <c r="CZ332" i="11"/>
  <c r="CF332" i="11"/>
  <c r="BL332" i="11"/>
  <c r="CA332" i="11"/>
  <c r="CU332" i="11"/>
  <c r="DO332" i="11"/>
  <c r="BG332" i="11"/>
  <c r="DE48" i="11"/>
  <c r="CK48" i="11"/>
  <c r="BQ48" i="11"/>
  <c r="AW48" i="11"/>
  <c r="CP48" i="11"/>
  <c r="DJ48" i="11"/>
  <c r="BL48" i="11"/>
  <c r="CF48" i="11"/>
  <c r="CZ48" i="11"/>
  <c r="DT48" i="11"/>
  <c r="BG48" i="11"/>
  <c r="CA48" i="11"/>
  <c r="CU48" i="11"/>
  <c r="DO48" i="11"/>
  <c r="BB48" i="11"/>
  <c r="BV48" i="11"/>
  <c r="DJ220" i="11"/>
  <c r="CP220" i="11"/>
  <c r="BV220" i="11"/>
  <c r="BB220" i="11"/>
  <c r="DT220" i="11"/>
  <c r="CZ220" i="11"/>
  <c r="CF220" i="11"/>
  <c r="BL220" i="11"/>
  <c r="CU220" i="11"/>
  <c r="AW220" i="11"/>
  <c r="DO220" i="11"/>
  <c r="BQ220" i="11"/>
  <c r="CK220" i="11"/>
  <c r="DE220" i="11"/>
  <c r="BG220" i="11"/>
  <c r="CA220" i="11"/>
  <c r="DJ441" i="11"/>
  <c r="CP441" i="11"/>
  <c r="BV441" i="11"/>
  <c r="BB441" i="11"/>
  <c r="DE441" i="11"/>
  <c r="CK441" i="11"/>
  <c r="BQ441" i="11"/>
  <c r="AW441" i="11"/>
  <c r="DT441" i="11"/>
  <c r="CZ441" i="11"/>
  <c r="CF441" i="11"/>
  <c r="BL441" i="11"/>
  <c r="DO441" i="11"/>
  <c r="CU441" i="11"/>
  <c r="CA441" i="11"/>
  <c r="BG441" i="11"/>
  <c r="DJ100" i="11"/>
  <c r="CP100" i="11"/>
  <c r="BV100" i="11"/>
  <c r="BB100" i="11"/>
  <c r="DT100" i="11"/>
  <c r="CZ100" i="11"/>
  <c r="CF100" i="11"/>
  <c r="BL100" i="11"/>
  <c r="DO100" i="11"/>
  <c r="CU100" i="11"/>
  <c r="CA100" i="11"/>
  <c r="BG100" i="11"/>
  <c r="AW100" i="11"/>
  <c r="BQ100" i="11"/>
  <c r="CK100" i="11"/>
  <c r="DE100" i="11"/>
  <c r="DT270" i="11"/>
  <c r="CZ270" i="11"/>
  <c r="CF270" i="11"/>
  <c r="BL270" i="11"/>
  <c r="DJ270" i="11"/>
  <c r="CP270" i="11"/>
  <c r="BV270" i="11"/>
  <c r="BB270" i="11"/>
  <c r="BG270" i="11"/>
  <c r="CA270" i="11"/>
  <c r="CU270" i="11"/>
  <c r="AW270" i="11"/>
  <c r="DO270" i="11"/>
  <c r="BQ270" i="11"/>
  <c r="CK270" i="11"/>
  <c r="DE270" i="11"/>
  <c r="DT184" i="11"/>
  <c r="CZ184" i="11"/>
  <c r="CF184" i="11"/>
  <c r="BL184" i="11"/>
  <c r="CA184" i="11"/>
  <c r="DO184" i="11"/>
  <c r="BB184" i="11"/>
  <c r="DE184" i="11"/>
  <c r="BV184" i="11"/>
  <c r="AW184" i="11"/>
  <c r="CP184" i="11"/>
  <c r="BQ184" i="11"/>
  <c r="DJ184" i="11"/>
  <c r="CK184" i="11"/>
  <c r="BG184" i="11"/>
  <c r="CU184" i="11"/>
  <c r="DT439" i="11"/>
  <c r="CZ439" i="11"/>
  <c r="CF439" i="11"/>
  <c r="BL439" i="11"/>
  <c r="BG439" i="11"/>
  <c r="CA439" i="11"/>
  <c r="CU439" i="11"/>
  <c r="DO439" i="11"/>
  <c r="BB439" i="11"/>
  <c r="BV439" i="11"/>
  <c r="CP439" i="11"/>
  <c r="DJ439" i="11"/>
  <c r="AW439" i="11"/>
  <c r="BQ439" i="11"/>
  <c r="CK439" i="11"/>
  <c r="DE439" i="11"/>
  <c r="DO149" i="11"/>
  <c r="CU149" i="11"/>
  <c r="CA149" i="11"/>
  <c r="BG149" i="11"/>
  <c r="DJ149" i="11"/>
  <c r="AW149" i="11"/>
  <c r="BQ149" i="11"/>
  <c r="CK149" i="11"/>
  <c r="DE149" i="11"/>
  <c r="BL149" i="11"/>
  <c r="CF149" i="11"/>
  <c r="CZ149" i="11"/>
  <c r="DT149" i="11"/>
  <c r="BB149" i="11"/>
  <c r="BV149" i="11"/>
  <c r="CP149" i="11"/>
  <c r="DO370" i="11"/>
  <c r="CU370" i="11"/>
  <c r="CA370" i="11"/>
  <c r="BG370" i="11"/>
  <c r="DJ370" i="11"/>
  <c r="CP370" i="11"/>
  <c r="BV370" i="11"/>
  <c r="BB370" i="11"/>
  <c r="DE370" i="11"/>
  <c r="CK370" i="11"/>
  <c r="BQ370" i="11"/>
  <c r="AW370" i="11"/>
  <c r="CZ370" i="11"/>
  <c r="DT370" i="11"/>
  <c r="BL370" i="11"/>
  <c r="CF370" i="11"/>
  <c r="DE222" i="11"/>
  <c r="CK222" i="11"/>
  <c r="BQ222" i="11"/>
  <c r="AW222" i="11"/>
  <c r="DT222" i="11"/>
  <c r="CZ222" i="11"/>
  <c r="CF222" i="11"/>
  <c r="BL222" i="11"/>
  <c r="DO222" i="11"/>
  <c r="CU222" i="11"/>
  <c r="CA222" i="11"/>
  <c r="BG222" i="11"/>
  <c r="DJ222" i="11"/>
  <c r="BB222" i="11"/>
  <c r="BV222" i="11"/>
  <c r="CP222" i="11"/>
  <c r="DT443" i="11"/>
  <c r="CZ443" i="11"/>
  <c r="CF443" i="11"/>
  <c r="BL443" i="11"/>
  <c r="DJ443" i="11"/>
  <c r="CP443" i="11"/>
  <c r="BV443" i="11"/>
  <c r="BB443" i="11"/>
  <c r="DE443" i="11"/>
  <c r="CK443" i="11"/>
  <c r="BQ443" i="11"/>
  <c r="AW443" i="11"/>
  <c r="BG443" i="11"/>
  <c r="CA443" i="11"/>
  <c r="CU443" i="11"/>
  <c r="DO443" i="11"/>
  <c r="DT664" i="11"/>
  <c r="CZ664" i="11"/>
  <c r="CF664" i="11"/>
  <c r="BL664" i="11"/>
  <c r="DO664" i="11"/>
  <c r="CU664" i="11"/>
  <c r="CA664" i="11"/>
  <c r="BG664" i="11"/>
  <c r="DJ664" i="11"/>
  <c r="CP664" i="11"/>
  <c r="BV664" i="11"/>
  <c r="BB664" i="11"/>
  <c r="DE664" i="11"/>
  <c r="CK664" i="11"/>
  <c r="BQ664" i="11"/>
  <c r="AW664" i="11"/>
  <c r="DJ187" i="11"/>
  <c r="CP187" i="11"/>
  <c r="BV187" i="11"/>
  <c r="BB187" i="11"/>
  <c r="CF187" i="11"/>
  <c r="DT187" i="11"/>
  <c r="BG187" i="11"/>
  <c r="BQ187" i="11"/>
  <c r="DO187" i="11"/>
  <c r="CK187" i="11"/>
  <c r="BL187" i="11"/>
  <c r="DE187" i="11"/>
  <c r="CZ187" i="11"/>
  <c r="CA187" i="11"/>
  <c r="CU187" i="11"/>
  <c r="AW187" i="11"/>
  <c r="DT374" i="11"/>
  <c r="CZ374" i="11"/>
  <c r="CF374" i="11"/>
  <c r="BL374" i="11"/>
  <c r="DJ374" i="11"/>
  <c r="CP374" i="11"/>
  <c r="BV374" i="11"/>
  <c r="BB374" i="11"/>
  <c r="CA374" i="11"/>
  <c r="CU374" i="11"/>
  <c r="AW374" i="11"/>
  <c r="DO374" i="11"/>
  <c r="BQ374" i="11"/>
  <c r="CK374" i="11"/>
  <c r="DE374" i="11"/>
  <c r="BG374" i="11"/>
  <c r="DO145" i="11"/>
  <c r="CU145" i="11"/>
  <c r="CA145" i="11"/>
  <c r="BG145" i="11"/>
  <c r="DE145" i="11"/>
  <c r="CK145" i="11"/>
  <c r="BQ145" i="11"/>
  <c r="AW145" i="11"/>
  <c r="DJ145" i="11"/>
  <c r="BL145" i="11"/>
  <c r="CF145" i="11"/>
  <c r="CZ145" i="11"/>
  <c r="BB145" i="11"/>
  <c r="DT145" i="11"/>
  <c r="BV145" i="11"/>
  <c r="CP145" i="11"/>
  <c r="DE349" i="11"/>
  <c r="CK349" i="11"/>
  <c r="BQ349" i="11"/>
  <c r="AW349" i="11"/>
  <c r="DO349" i="11"/>
  <c r="BB349" i="11"/>
  <c r="BV349" i="11"/>
  <c r="CP349" i="11"/>
  <c r="DJ349" i="11"/>
  <c r="BL349" i="11"/>
  <c r="CF349" i="11"/>
  <c r="CZ349" i="11"/>
  <c r="DT349" i="11"/>
  <c r="BG349" i="11"/>
  <c r="CA349" i="11"/>
  <c r="CU349" i="11"/>
  <c r="DJ271" i="11"/>
  <c r="CP271" i="11"/>
  <c r="BV271" i="11"/>
  <c r="BB271" i="11"/>
  <c r="BQ271" i="11"/>
  <c r="CK271" i="11"/>
  <c r="DE271" i="11"/>
  <c r="BL271" i="11"/>
  <c r="CF271" i="11"/>
  <c r="CZ271" i="11"/>
  <c r="DT271" i="11"/>
  <c r="BG271" i="11"/>
  <c r="CA271" i="11"/>
  <c r="CU271" i="11"/>
  <c r="DO271" i="11"/>
  <c r="AW271" i="11"/>
  <c r="DE424" i="11"/>
  <c r="CK424" i="11"/>
  <c r="BQ424" i="11"/>
  <c r="AW424" i="11"/>
  <c r="DT424" i="11"/>
  <c r="CZ424" i="11"/>
  <c r="CF424" i="11"/>
  <c r="BL424" i="11"/>
  <c r="DO424" i="11"/>
  <c r="CU424" i="11"/>
  <c r="CA424" i="11"/>
  <c r="BG424" i="11"/>
  <c r="DJ424" i="11"/>
  <c r="BB424" i="11"/>
  <c r="BV424" i="11"/>
  <c r="CP424" i="11"/>
  <c r="DE134" i="11"/>
  <c r="CK134" i="11"/>
  <c r="BQ134" i="11"/>
  <c r="AW134" i="11"/>
  <c r="DJ134" i="11"/>
  <c r="CP134" i="11"/>
  <c r="BV134" i="11"/>
  <c r="BB134" i="11"/>
  <c r="BG134" i="11"/>
  <c r="CZ134" i="11"/>
  <c r="CA134" i="11"/>
  <c r="DT134" i="11"/>
  <c r="CU134" i="11"/>
  <c r="DO134" i="11"/>
  <c r="BL134" i="11"/>
  <c r="CF134" i="11"/>
  <c r="DT287" i="11"/>
  <c r="CZ287" i="11"/>
  <c r="CF287" i="11"/>
  <c r="BL287" i="11"/>
  <c r="DO287" i="11"/>
  <c r="CU287" i="11"/>
  <c r="CA287" i="11"/>
  <c r="BG287" i="11"/>
  <c r="DJ287" i="11"/>
  <c r="CK287" i="11"/>
  <c r="DE287" i="11"/>
  <c r="BB287" i="11"/>
  <c r="BV287" i="11"/>
  <c r="AW287" i="11"/>
  <c r="CP287" i="11"/>
  <c r="BQ287" i="11"/>
  <c r="DO252" i="11"/>
  <c r="CU252" i="11"/>
  <c r="CA252" i="11"/>
  <c r="BG252" i="11"/>
  <c r="DE252" i="11"/>
  <c r="BL252" i="11"/>
  <c r="CF252" i="11"/>
  <c r="CZ252" i="11"/>
  <c r="DT252" i="11"/>
  <c r="BB252" i="11"/>
  <c r="BV252" i="11"/>
  <c r="CP252" i="11"/>
  <c r="DJ252" i="11"/>
  <c r="AW252" i="11"/>
  <c r="BQ252" i="11"/>
  <c r="CK252" i="11"/>
  <c r="DJ456" i="11"/>
  <c r="CP456" i="11"/>
  <c r="BV456" i="11"/>
  <c r="BB456" i="11"/>
  <c r="DE456" i="11"/>
  <c r="CK456" i="11"/>
  <c r="BQ456" i="11"/>
  <c r="AW456" i="11"/>
  <c r="DO456" i="11"/>
  <c r="BL456" i="11"/>
  <c r="CF456" i="11"/>
  <c r="BG456" i="11"/>
  <c r="CZ456" i="11"/>
  <c r="CA456" i="11"/>
  <c r="DT456" i="11"/>
  <c r="CU456" i="11"/>
  <c r="DO166" i="11"/>
  <c r="CU166" i="11"/>
  <c r="CA166" i="11"/>
  <c r="BG166" i="11"/>
  <c r="DE166" i="11"/>
  <c r="CK166" i="11"/>
  <c r="BQ166" i="11"/>
  <c r="AW166" i="11"/>
  <c r="CF166" i="11"/>
  <c r="CZ166" i="11"/>
  <c r="BB166" i="11"/>
  <c r="DT166" i="11"/>
  <c r="BV166" i="11"/>
  <c r="CP166" i="11"/>
  <c r="DJ166" i="11"/>
  <c r="BL166" i="11"/>
  <c r="DE353" i="11"/>
  <c r="DO353" i="11"/>
  <c r="CU353" i="11"/>
  <c r="CA353" i="11"/>
  <c r="CP353" i="11"/>
  <c r="DJ353" i="11"/>
  <c r="BQ353" i="11"/>
  <c r="AW353" i="11"/>
  <c r="CZ353" i="11"/>
  <c r="BG353" i="11"/>
  <c r="DT353" i="11"/>
  <c r="CK353" i="11"/>
  <c r="BL353" i="11"/>
  <c r="CF353" i="11"/>
  <c r="BB353" i="11"/>
  <c r="BV353" i="11"/>
  <c r="DE52" i="11"/>
  <c r="CK52" i="11"/>
  <c r="BQ52" i="11"/>
  <c r="AW52" i="11"/>
  <c r="BL52" i="11"/>
  <c r="CF52" i="11"/>
  <c r="CZ52" i="11"/>
  <c r="DT52" i="11"/>
  <c r="BG52" i="11"/>
  <c r="CA52" i="11"/>
  <c r="CU52" i="11"/>
  <c r="DO52" i="11"/>
  <c r="BB52" i="11"/>
  <c r="BV52" i="11"/>
  <c r="CP52" i="11"/>
  <c r="DJ52" i="11"/>
  <c r="DJ69" i="11"/>
  <c r="DT69" i="11"/>
  <c r="CU69" i="11"/>
  <c r="CA69" i="11"/>
  <c r="BG69" i="11"/>
  <c r="DE69" i="11"/>
  <c r="CK69" i="11"/>
  <c r="BQ69" i="11"/>
  <c r="AW69" i="11"/>
  <c r="CZ69" i="11"/>
  <c r="CF69" i="11"/>
  <c r="BL69" i="11"/>
  <c r="DO69" i="11"/>
  <c r="BB69" i="11"/>
  <c r="BV69" i="11"/>
  <c r="CP69" i="11"/>
  <c r="DJ273" i="11"/>
  <c r="CP273" i="11"/>
  <c r="BV273" i="11"/>
  <c r="BB273" i="11"/>
  <c r="DT273" i="11"/>
  <c r="CZ273" i="11"/>
  <c r="CF273" i="11"/>
  <c r="BL273" i="11"/>
  <c r="CK273" i="11"/>
  <c r="DE273" i="11"/>
  <c r="BG273" i="11"/>
  <c r="CA273" i="11"/>
  <c r="CU273" i="11"/>
  <c r="AW273" i="11"/>
  <c r="DO273" i="11"/>
  <c r="BQ273" i="11"/>
  <c r="DJ477" i="11"/>
  <c r="CP477" i="11"/>
  <c r="BV477" i="11"/>
  <c r="BB477" i="11"/>
  <c r="CK477" i="11"/>
  <c r="DE477" i="11"/>
  <c r="BL477" i="11"/>
  <c r="CF477" i="11"/>
  <c r="CZ477" i="11"/>
  <c r="CA477" i="11"/>
  <c r="CU477" i="11"/>
  <c r="DO477" i="11"/>
  <c r="AW477" i="11"/>
  <c r="BQ477" i="11"/>
  <c r="DT477" i="11"/>
  <c r="BG477" i="11"/>
  <c r="DT43" i="11"/>
  <c r="CZ43" i="11"/>
  <c r="CF43" i="11"/>
  <c r="BL43" i="11"/>
  <c r="DO43" i="11"/>
  <c r="CU43" i="11"/>
  <c r="CA43" i="11"/>
  <c r="BG43" i="11"/>
  <c r="DJ43" i="11"/>
  <c r="CP43" i="11"/>
  <c r="BV43" i="11"/>
  <c r="BB43" i="11"/>
  <c r="DE43" i="11"/>
  <c r="CK43" i="11"/>
  <c r="BQ43" i="11"/>
  <c r="AW43" i="11"/>
  <c r="DO221" i="11"/>
  <c r="CU221" i="11"/>
  <c r="CA221" i="11"/>
  <c r="BG221" i="11"/>
  <c r="DJ221" i="11"/>
  <c r="CP221" i="11"/>
  <c r="BV221" i="11"/>
  <c r="BB221" i="11"/>
  <c r="DE221" i="11"/>
  <c r="CK221" i="11"/>
  <c r="BQ221" i="11"/>
  <c r="AW221" i="11"/>
  <c r="DT221" i="11"/>
  <c r="CZ221" i="11"/>
  <c r="CF221" i="11"/>
  <c r="BL221" i="11"/>
  <c r="DT408" i="11"/>
  <c r="CZ408" i="11"/>
  <c r="CF408" i="11"/>
  <c r="BL408" i="11"/>
  <c r="DO408" i="11"/>
  <c r="CU408" i="11"/>
  <c r="CA408" i="11"/>
  <c r="BG408" i="11"/>
  <c r="DJ408" i="11"/>
  <c r="CP408" i="11"/>
  <c r="BV408" i="11"/>
  <c r="BB408" i="11"/>
  <c r="DE408" i="11"/>
  <c r="CK408" i="11"/>
  <c r="BQ408" i="11"/>
  <c r="AW408" i="11"/>
  <c r="DO179" i="11"/>
  <c r="CU179" i="11"/>
  <c r="CA179" i="11"/>
  <c r="BG179" i="11"/>
  <c r="BL179" i="11"/>
  <c r="CF179" i="11"/>
  <c r="CZ179" i="11"/>
  <c r="DT179" i="11"/>
  <c r="BB179" i="11"/>
  <c r="BV179" i="11"/>
  <c r="CP179" i="11"/>
  <c r="DJ179" i="11"/>
  <c r="AW179" i="11"/>
  <c r="BQ179" i="11"/>
  <c r="CK179" i="11"/>
  <c r="DE179" i="11"/>
  <c r="DJ383" i="11"/>
  <c r="CP383" i="11"/>
  <c r="BV383" i="11"/>
  <c r="BB383" i="11"/>
  <c r="DT383" i="11"/>
  <c r="CZ383" i="11"/>
  <c r="CF383" i="11"/>
  <c r="BL383" i="11"/>
  <c r="DE383" i="11"/>
  <c r="BG383" i="11"/>
  <c r="CA383" i="11"/>
  <c r="CU383" i="11"/>
  <c r="AW383" i="11"/>
  <c r="DO383" i="11"/>
  <c r="BQ383" i="11"/>
  <c r="CK383" i="11"/>
  <c r="DE17" i="11"/>
  <c r="CK17" i="11"/>
  <c r="BQ17" i="11"/>
  <c r="AW17" i="11"/>
  <c r="DT17" i="11"/>
  <c r="CZ17" i="11"/>
  <c r="CF17" i="11"/>
  <c r="BL17" i="11"/>
  <c r="DO17" i="11"/>
  <c r="CU17" i="11"/>
  <c r="CA17" i="11"/>
  <c r="BG17" i="11"/>
  <c r="DJ17" i="11"/>
  <c r="CP17" i="11"/>
  <c r="BV17" i="11"/>
  <c r="BB17" i="11"/>
  <c r="DT237" i="11"/>
  <c r="CZ237" i="11"/>
  <c r="CF237" i="11"/>
  <c r="BL237" i="11"/>
  <c r="DO237" i="11"/>
  <c r="CU237" i="11"/>
  <c r="CA237" i="11"/>
  <c r="BG237" i="11"/>
  <c r="DJ237" i="11"/>
  <c r="CP237" i="11"/>
  <c r="BV237" i="11"/>
  <c r="BB237" i="11"/>
  <c r="CK237" i="11"/>
  <c r="DE237" i="11"/>
  <c r="AW237" i="11"/>
  <c r="BQ237" i="11"/>
  <c r="DJ458" i="11"/>
  <c r="CP458" i="11"/>
  <c r="BV458" i="11"/>
  <c r="BB458" i="11"/>
  <c r="DE458" i="11"/>
  <c r="CK458" i="11"/>
  <c r="BQ458" i="11"/>
  <c r="AW458" i="11"/>
  <c r="BL458" i="11"/>
  <c r="CF458" i="11"/>
  <c r="BG458" i="11"/>
  <c r="CZ458" i="11"/>
  <c r="CA458" i="11"/>
  <c r="DT458" i="11"/>
  <c r="CU458" i="11"/>
  <c r="DO458" i="11"/>
  <c r="DO117" i="11"/>
  <c r="CU117" i="11"/>
  <c r="CA117" i="11"/>
  <c r="BG117" i="11"/>
  <c r="DJ117" i="11"/>
  <c r="CP117" i="11"/>
  <c r="BV117" i="11"/>
  <c r="BB117" i="11"/>
  <c r="DT117" i="11"/>
  <c r="CZ117" i="11"/>
  <c r="CF117" i="11"/>
  <c r="BL117" i="11"/>
  <c r="DE117" i="11"/>
  <c r="AW117" i="11"/>
  <c r="BQ117" i="11"/>
  <c r="CK117" i="11"/>
  <c r="DE338" i="11"/>
  <c r="DJ338" i="11"/>
  <c r="CZ338" i="11"/>
  <c r="CF338" i="11"/>
  <c r="BL338" i="11"/>
  <c r="DT338" i="11"/>
  <c r="CU338" i="11"/>
  <c r="CA338" i="11"/>
  <c r="BG338" i="11"/>
  <c r="DO338" i="11"/>
  <c r="CP338" i="11"/>
  <c r="BV338" i="11"/>
  <c r="BB338" i="11"/>
  <c r="CK338" i="11"/>
  <c r="BQ338" i="11"/>
  <c r="AW338" i="11"/>
  <c r="DT65" i="11"/>
  <c r="CZ65" i="11"/>
  <c r="CF65" i="11"/>
  <c r="BL65" i="11"/>
  <c r="DJ65" i="11"/>
  <c r="CP65" i="11"/>
  <c r="BV65" i="11"/>
  <c r="BB65" i="11"/>
  <c r="DE65" i="11"/>
  <c r="CK65" i="11"/>
  <c r="BQ65" i="11"/>
  <c r="AW65" i="11"/>
  <c r="DO65" i="11"/>
  <c r="BG65" i="11"/>
  <c r="CA65" i="11"/>
  <c r="CU65" i="11"/>
  <c r="DT269" i="11"/>
  <c r="CZ269" i="11"/>
  <c r="CF269" i="11"/>
  <c r="BL269" i="11"/>
  <c r="DJ269" i="11"/>
  <c r="CP269" i="11"/>
  <c r="BV269" i="11"/>
  <c r="BB269" i="11"/>
  <c r="BQ269" i="11"/>
  <c r="CK269" i="11"/>
  <c r="DE269" i="11"/>
  <c r="BG269" i="11"/>
  <c r="CA269" i="11"/>
  <c r="CU269" i="11"/>
  <c r="AW269" i="11"/>
  <c r="DO269" i="11"/>
  <c r="DO473" i="11"/>
  <c r="CU473" i="11"/>
  <c r="CA473" i="11"/>
  <c r="BG473" i="11"/>
  <c r="DJ473" i="11"/>
  <c r="AW473" i="11"/>
  <c r="BQ473" i="11"/>
  <c r="CK473" i="11"/>
  <c r="DE473" i="11"/>
  <c r="BL473" i="11"/>
  <c r="CZ473" i="11"/>
  <c r="DT473" i="11"/>
  <c r="BB473" i="11"/>
  <c r="BV473" i="11"/>
  <c r="CP473" i="11"/>
  <c r="CF473" i="11"/>
  <c r="DE183" i="11"/>
  <c r="CK183" i="11"/>
  <c r="BQ183" i="11"/>
  <c r="AW183" i="11"/>
  <c r="DO183" i="11"/>
  <c r="BB183" i="11"/>
  <c r="CP183" i="11"/>
  <c r="CZ183" i="11"/>
  <c r="CF183" i="11"/>
  <c r="BG183" i="11"/>
  <c r="CA183" i="11"/>
  <c r="DT183" i="11"/>
  <c r="CU183" i="11"/>
  <c r="BV183" i="11"/>
  <c r="DJ183" i="11"/>
  <c r="BL183" i="11"/>
  <c r="DO421" i="11"/>
  <c r="CU421" i="11"/>
  <c r="CA421" i="11"/>
  <c r="BG421" i="11"/>
  <c r="DJ421" i="11"/>
  <c r="CP421" i="11"/>
  <c r="BV421" i="11"/>
  <c r="BB421" i="11"/>
  <c r="DE421" i="11"/>
  <c r="CK421" i="11"/>
  <c r="BQ421" i="11"/>
  <c r="AW421" i="11"/>
  <c r="CF421" i="11"/>
  <c r="CZ421" i="11"/>
  <c r="DT421" i="11"/>
  <c r="BL421" i="11"/>
  <c r="DO103" i="11"/>
  <c r="CU103" i="11"/>
  <c r="CA103" i="11"/>
  <c r="BG103" i="11"/>
  <c r="DJ103" i="11"/>
  <c r="CP103" i="11"/>
  <c r="BV103" i="11"/>
  <c r="BB103" i="11"/>
  <c r="DE103" i="11"/>
  <c r="CK103" i="11"/>
  <c r="BQ103" i="11"/>
  <c r="AW103" i="11"/>
  <c r="CZ103" i="11"/>
  <c r="DT103" i="11"/>
  <c r="BL103" i="11"/>
  <c r="CF103" i="11"/>
  <c r="DJ290" i="11"/>
  <c r="CP290" i="11"/>
  <c r="BV290" i="11"/>
  <c r="BB290" i="11"/>
  <c r="DE290" i="11"/>
  <c r="CK290" i="11"/>
  <c r="BQ290" i="11"/>
  <c r="AW290" i="11"/>
  <c r="DO290" i="11"/>
  <c r="BL290" i="11"/>
  <c r="CF290" i="11"/>
  <c r="BG290" i="11"/>
  <c r="CZ290" i="11"/>
  <c r="CA290" i="11"/>
  <c r="DT290" i="11"/>
  <c r="CU290" i="11"/>
  <c r="DF664" i="1" l="1"/>
  <c r="DI664" i="1" s="1"/>
  <c r="DE664" i="1"/>
  <c r="DA664" i="1"/>
  <c r="DD664" i="1" s="1"/>
  <c r="CZ664" i="1"/>
  <c r="CV664" i="1"/>
  <c r="CY664" i="1" s="1"/>
  <c r="CU664" i="1"/>
  <c r="CQ664" i="1"/>
  <c r="CT664" i="1" s="1"/>
  <c r="CP664" i="1"/>
  <c r="CL664" i="1"/>
  <c r="CO664" i="1" s="1"/>
  <c r="CK664" i="1"/>
  <c r="CI664" i="1"/>
  <c r="CG664" i="1"/>
  <c r="CJ664" i="1" s="1"/>
  <c r="CF664" i="1"/>
  <c r="CB664" i="1"/>
  <c r="CE664" i="1" s="1"/>
  <c r="CA664" i="1"/>
  <c r="BW664" i="1"/>
  <c r="BY664" i="1" s="1"/>
  <c r="BV664" i="1"/>
  <c r="BR664" i="1"/>
  <c r="BU664" i="1" s="1"/>
  <c r="BQ664" i="1"/>
  <c r="BP664" i="1"/>
  <c r="BO664" i="1"/>
  <c r="BM664" i="1"/>
  <c r="BL664" i="1"/>
  <c r="BH664" i="1"/>
  <c r="BJ664" i="1" s="1"/>
  <c r="BG664" i="1"/>
  <c r="BC664" i="1"/>
  <c r="BF664" i="1" s="1"/>
  <c r="BB664" i="1"/>
  <c r="AX664" i="1"/>
  <c r="BA664" i="1" s="1"/>
  <c r="AW664" i="1"/>
  <c r="AS664" i="1"/>
  <c r="AV664" i="1" s="1"/>
  <c r="AR664" i="1"/>
  <c r="AN664" i="1"/>
  <c r="AQ664" i="1" s="1"/>
  <c r="AM664" i="1"/>
  <c r="AI664" i="1"/>
  <c r="AL664" i="1" s="1"/>
  <c r="AH664" i="1"/>
  <c r="DF663" i="1"/>
  <c r="DI663" i="1" s="1"/>
  <c r="DE663" i="1"/>
  <c r="DD663" i="1"/>
  <c r="DC663" i="1"/>
  <c r="DA663" i="1"/>
  <c r="CZ663" i="1"/>
  <c r="CV663" i="1"/>
  <c r="CY663" i="1" s="1"/>
  <c r="CU663" i="1"/>
  <c r="CQ663" i="1"/>
  <c r="CS663" i="1" s="1"/>
  <c r="CP663" i="1"/>
  <c r="CL663" i="1"/>
  <c r="CO663" i="1" s="1"/>
  <c r="CK663" i="1"/>
  <c r="CG663" i="1"/>
  <c r="CJ663" i="1" s="1"/>
  <c r="CF663" i="1"/>
  <c r="CE663" i="1"/>
  <c r="CB663" i="1"/>
  <c r="CD663" i="1" s="1"/>
  <c r="CA663" i="1"/>
  <c r="BW663" i="1"/>
  <c r="BZ663" i="1" s="1"/>
  <c r="BV663" i="1"/>
  <c r="BR663" i="1"/>
  <c r="BU663" i="1" s="1"/>
  <c r="BQ663" i="1"/>
  <c r="BM663" i="1"/>
  <c r="BP663" i="1" s="1"/>
  <c r="BL663" i="1"/>
  <c r="BH663" i="1"/>
  <c r="BG663" i="1"/>
  <c r="BC663" i="1"/>
  <c r="BF663" i="1" s="1"/>
  <c r="BB663" i="1"/>
  <c r="AX663" i="1"/>
  <c r="BA663" i="1" s="1"/>
  <c r="AW663" i="1"/>
  <c r="AS663" i="1"/>
  <c r="AV663" i="1" s="1"/>
  <c r="AR663" i="1"/>
  <c r="AN663" i="1"/>
  <c r="AQ663" i="1" s="1"/>
  <c r="AM663" i="1"/>
  <c r="AL663" i="1"/>
  <c r="AI663" i="1"/>
  <c r="AK663" i="1" s="1"/>
  <c r="AH663" i="1"/>
  <c r="DF662" i="1"/>
  <c r="DI662" i="1" s="1"/>
  <c r="DE662" i="1"/>
  <c r="DA662" i="1"/>
  <c r="DD662" i="1" s="1"/>
  <c r="CZ662" i="1"/>
  <c r="CV662" i="1"/>
  <c r="CX662" i="1" s="1"/>
  <c r="CU662" i="1"/>
  <c r="CQ662" i="1"/>
  <c r="CT662" i="1" s="1"/>
  <c r="CP662" i="1"/>
  <c r="CL662" i="1"/>
  <c r="CO662" i="1" s="1"/>
  <c r="CK662" i="1"/>
  <c r="CG662" i="1"/>
  <c r="CJ662" i="1" s="1"/>
  <c r="CF662" i="1"/>
  <c r="CB662" i="1"/>
  <c r="CE662" i="1" s="1"/>
  <c r="CA662" i="1"/>
  <c r="BW662" i="1"/>
  <c r="BZ662" i="1" s="1"/>
  <c r="BV662" i="1"/>
  <c r="BR662" i="1"/>
  <c r="BU662" i="1" s="1"/>
  <c r="BQ662" i="1"/>
  <c r="BP662" i="1"/>
  <c r="BO662" i="1"/>
  <c r="BM662" i="1"/>
  <c r="BL662" i="1"/>
  <c r="BH662" i="1"/>
  <c r="BK662" i="1" s="1"/>
  <c r="BG662" i="1"/>
  <c r="BC662" i="1"/>
  <c r="BE662" i="1" s="1"/>
  <c r="BB662" i="1"/>
  <c r="AX662" i="1"/>
  <c r="BA662" i="1" s="1"/>
  <c r="AW662" i="1"/>
  <c r="AS662" i="1"/>
  <c r="AV662" i="1" s="1"/>
  <c r="AR662" i="1"/>
  <c r="AN662" i="1"/>
  <c r="AP662" i="1" s="1"/>
  <c r="AM662" i="1"/>
  <c r="AI662" i="1"/>
  <c r="AL662" i="1" s="1"/>
  <c r="AH662" i="1"/>
  <c r="DF661" i="1"/>
  <c r="DE661" i="1"/>
  <c r="DA661" i="1"/>
  <c r="DD661" i="1" s="1"/>
  <c r="CZ661" i="1"/>
  <c r="CY661" i="1"/>
  <c r="CV661" i="1"/>
  <c r="CX661" i="1" s="1"/>
  <c r="CU661" i="1"/>
  <c r="CQ661" i="1"/>
  <c r="CT661" i="1" s="1"/>
  <c r="CP661" i="1"/>
  <c r="CL661" i="1"/>
  <c r="CO661" i="1" s="1"/>
  <c r="CK661" i="1"/>
  <c r="CJ661" i="1"/>
  <c r="CG661" i="1"/>
  <c r="CI661" i="1" s="1"/>
  <c r="CF661" i="1"/>
  <c r="CB661" i="1"/>
  <c r="CE661" i="1" s="1"/>
  <c r="CA661" i="1"/>
  <c r="BW661" i="1"/>
  <c r="BY661" i="1" s="1"/>
  <c r="BV661" i="1"/>
  <c r="BR661" i="1"/>
  <c r="BU661" i="1" s="1"/>
  <c r="BQ661" i="1"/>
  <c r="BP661" i="1"/>
  <c r="BO661" i="1"/>
  <c r="BM661" i="1"/>
  <c r="BL661" i="1"/>
  <c r="BH661" i="1"/>
  <c r="BJ661" i="1" s="1"/>
  <c r="BG661" i="1"/>
  <c r="BC661" i="1"/>
  <c r="BF661" i="1" s="1"/>
  <c r="BB661" i="1"/>
  <c r="AX661" i="1"/>
  <c r="BA661" i="1" s="1"/>
  <c r="AW661" i="1"/>
  <c r="AS661" i="1"/>
  <c r="AV661" i="1" s="1"/>
  <c r="AR661" i="1"/>
  <c r="AN661" i="1"/>
  <c r="AQ661" i="1" s="1"/>
  <c r="AM661" i="1"/>
  <c r="AI661" i="1"/>
  <c r="AL661" i="1" s="1"/>
  <c r="AH661" i="1"/>
  <c r="DF660" i="1"/>
  <c r="DI660" i="1" s="1"/>
  <c r="DE660" i="1"/>
  <c r="DD660" i="1"/>
  <c r="DC660" i="1"/>
  <c r="DA660" i="1"/>
  <c r="CZ660" i="1"/>
  <c r="CV660" i="1"/>
  <c r="CY660" i="1" s="1"/>
  <c r="CU660" i="1"/>
  <c r="CQ660" i="1"/>
  <c r="CS660" i="1" s="1"/>
  <c r="CP660" i="1"/>
  <c r="CL660" i="1"/>
  <c r="CO660" i="1" s="1"/>
  <c r="CK660" i="1"/>
  <c r="CG660" i="1"/>
  <c r="CJ660" i="1" s="1"/>
  <c r="CF660" i="1"/>
  <c r="CE660" i="1"/>
  <c r="CB660" i="1"/>
  <c r="CD660" i="1" s="1"/>
  <c r="CA660" i="1"/>
  <c r="BW660" i="1"/>
  <c r="BZ660" i="1" s="1"/>
  <c r="BV660" i="1"/>
  <c r="BR660" i="1"/>
  <c r="BU660" i="1" s="1"/>
  <c r="BQ660" i="1"/>
  <c r="BM660" i="1"/>
  <c r="BP660" i="1" s="1"/>
  <c r="BL660" i="1"/>
  <c r="BH660" i="1"/>
  <c r="BG660" i="1"/>
  <c r="BC660" i="1"/>
  <c r="BF660" i="1" s="1"/>
  <c r="BB660" i="1"/>
  <c r="AX660" i="1"/>
  <c r="BA660" i="1" s="1"/>
  <c r="AW660" i="1"/>
  <c r="AS660" i="1"/>
  <c r="AV660" i="1" s="1"/>
  <c r="AR660" i="1"/>
  <c r="AN660" i="1"/>
  <c r="AQ660" i="1" s="1"/>
  <c r="AM660" i="1"/>
  <c r="AL660" i="1"/>
  <c r="AI660" i="1"/>
  <c r="AK660" i="1" s="1"/>
  <c r="AH660" i="1"/>
  <c r="DF659" i="1"/>
  <c r="DI659" i="1" s="1"/>
  <c r="DE659" i="1"/>
  <c r="DA659" i="1"/>
  <c r="DD659" i="1" s="1"/>
  <c r="CZ659" i="1"/>
  <c r="CV659" i="1"/>
  <c r="CX659" i="1" s="1"/>
  <c r="CU659" i="1"/>
  <c r="CQ659" i="1"/>
  <c r="CT659" i="1" s="1"/>
  <c r="CP659" i="1"/>
  <c r="CL659" i="1"/>
  <c r="CO659" i="1" s="1"/>
  <c r="CK659" i="1"/>
  <c r="CG659" i="1"/>
  <c r="CJ659" i="1" s="1"/>
  <c r="CF659" i="1"/>
  <c r="CB659" i="1"/>
  <c r="CE659" i="1" s="1"/>
  <c r="CA659" i="1"/>
  <c r="BW659" i="1"/>
  <c r="BZ659" i="1" s="1"/>
  <c r="BV659" i="1"/>
  <c r="BR659" i="1"/>
  <c r="BU659" i="1" s="1"/>
  <c r="BQ659" i="1"/>
  <c r="BP659" i="1"/>
  <c r="BO659" i="1"/>
  <c r="BM659" i="1"/>
  <c r="BL659" i="1"/>
  <c r="BH659" i="1"/>
  <c r="BK659" i="1" s="1"/>
  <c r="BG659" i="1"/>
  <c r="BC659" i="1"/>
  <c r="BE659" i="1" s="1"/>
  <c r="BB659" i="1"/>
  <c r="AX659" i="1"/>
  <c r="BA659" i="1" s="1"/>
  <c r="AW659" i="1"/>
  <c r="AS659" i="1"/>
  <c r="AV659" i="1" s="1"/>
  <c r="AR659" i="1"/>
  <c r="AN659" i="1"/>
  <c r="AP659" i="1" s="1"/>
  <c r="AM659" i="1"/>
  <c r="AI659" i="1"/>
  <c r="AL659" i="1" s="1"/>
  <c r="AH659" i="1"/>
  <c r="DF658" i="1"/>
  <c r="DI658" i="1" s="1"/>
  <c r="DE658" i="1"/>
  <c r="DA658" i="1"/>
  <c r="DD658" i="1" s="1"/>
  <c r="CZ658" i="1"/>
  <c r="CV658" i="1"/>
  <c r="CY658" i="1" s="1"/>
  <c r="CU658" i="1"/>
  <c r="CQ658" i="1"/>
  <c r="CT658" i="1" s="1"/>
  <c r="CP658" i="1"/>
  <c r="CL658" i="1"/>
  <c r="CO658" i="1" s="1"/>
  <c r="CK658" i="1"/>
  <c r="CG658" i="1"/>
  <c r="CJ658" i="1" s="1"/>
  <c r="CF658" i="1"/>
  <c r="CB658" i="1"/>
  <c r="CE658" i="1" s="1"/>
  <c r="CA658" i="1"/>
  <c r="BW658" i="1"/>
  <c r="BY658" i="1" s="1"/>
  <c r="BV658" i="1"/>
  <c r="BR658" i="1"/>
  <c r="BU658" i="1" s="1"/>
  <c r="BQ658" i="1"/>
  <c r="BM658" i="1"/>
  <c r="BP658" i="1" s="1"/>
  <c r="BL658" i="1"/>
  <c r="BK658" i="1"/>
  <c r="BH658" i="1"/>
  <c r="BJ658" i="1" s="1"/>
  <c r="BG658" i="1"/>
  <c r="BC658" i="1"/>
  <c r="BF658" i="1" s="1"/>
  <c r="BB658" i="1"/>
  <c r="AX658" i="1"/>
  <c r="BA658" i="1" s="1"/>
  <c r="AW658" i="1"/>
  <c r="AS658" i="1"/>
  <c r="AV658" i="1" s="1"/>
  <c r="AR658" i="1"/>
  <c r="AN658" i="1"/>
  <c r="AQ658" i="1" s="1"/>
  <c r="AM658" i="1"/>
  <c r="AI658" i="1"/>
  <c r="AL658" i="1" s="1"/>
  <c r="AH658" i="1"/>
  <c r="DF657" i="1"/>
  <c r="DI657" i="1" s="1"/>
  <c r="DE657" i="1"/>
  <c r="DA657" i="1"/>
  <c r="DD657" i="1" s="1"/>
  <c r="CZ657" i="1"/>
  <c r="CV657" i="1"/>
  <c r="CY657" i="1" s="1"/>
  <c r="CU657" i="1"/>
  <c r="CQ657" i="1"/>
  <c r="CP657" i="1"/>
  <c r="CL657" i="1"/>
  <c r="CO657" i="1" s="1"/>
  <c r="CK657" i="1"/>
  <c r="CG657" i="1"/>
  <c r="CJ657" i="1" s="1"/>
  <c r="CF657" i="1"/>
  <c r="CB657" i="1"/>
  <c r="CD657" i="1" s="1"/>
  <c r="CA657" i="1"/>
  <c r="BW657" i="1"/>
  <c r="BZ657" i="1" s="1"/>
  <c r="BV657" i="1"/>
  <c r="BR657" i="1"/>
  <c r="BU657" i="1" s="1"/>
  <c r="BQ657" i="1"/>
  <c r="BM657" i="1"/>
  <c r="BP657" i="1" s="1"/>
  <c r="BL657" i="1"/>
  <c r="BH657" i="1"/>
  <c r="BK657" i="1" s="1"/>
  <c r="BG657" i="1"/>
  <c r="BC657" i="1"/>
  <c r="BF657" i="1" s="1"/>
  <c r="BB657" i="1"/>
  <c r="AX657" i="1"/>
  <c r="BA657" i="1" s="1"/>
  <c r="AW657" i="1"/>
  <c r="AV657" i="1"/>
  <c r="AU657" i="1"/>
  <c r="AS657" i="1"/>
  <c r="AR657" i="1"/>
  <c r="AN657" i="1"/>
  <c r="AQ657" i="1" s="1"/>
  <c r="AM657" i="1"/>
  <c r="AL657" i="1"/>
  <c r="AI657" i="1"/>
  <c r="AK657" i="1" s="1"/>
  <c r="AH657" i="1"/>
  <c r="DF656" i="1"/>
  <c r="DI656" i="1" s="1"/>
  <c r="DE656" i="1"/>
  <c r="DD656" i="1"/>
  <c r="DA656" i="1"/>
  <c r="DC656" i="1" s="1"/>
  <c r="CZ656" i="1"/>
  <c r="CV656" i="1"/>
  <c r="CX656" i="1" s="1"/>
  <c r="CU656" i="1"/>
  <c r="CQ656" i="1"/>
  <c r="CT656" i="1" s="1"/>
  <c r="CP656" i="1"/>
  <c r="CO656" i="1"/>
  <c r="CL656" i="1"/>
  <c r="CN656" i="1" s="1"/>
  <c r="CK656" i="1"/>
  <c r="CG656" i="1"/>
  <c r="CJ656" i="1" s="1"/>
  <c r="CF656" i="1"/>
  <c r="CB656" i="1"/>
  <c r="CE656" i="1" s="1"/>
  <c r="CA656" i="1"/>
  <c r="BW656" i="1"/>
  <c r="BZ656" i="1" s="1"/>
  <c r="BV656" i="1"/>
  <c r="BR656" i="1"/>
  <c r="BU656" i="1" s="1"/>
  <c r="BQ656" i="1"/>
  <c r="BM656" i="1"/>
  <c r="BP656" i="1" s="1"/>
  <c r="BL656" i="1"/>
  <c r="BH656" i="1"/>
  <c r="BK656" i="1" s="1"/>
  <c r="BG656" i="1"/>
  <c r="BC656" i="1"/>
  <c r="BE656" i="1" s="1"/>
  <c r="BB656" i="1"/>
  <c r="BA656" i="1"/>
  <c r="AZ656" i="1"/>
  <c r="AX656" i="1"/>
  <c r="AW656" i="1"/>
  <c r="AV656" i="1"/>
  <c r="AU656" i="1"/>
  <c r="AS656" i="1"/>
  <c r="AR656" i="1"/>
  <c r="AN656" i="1"/>
  <c r="AP656" i="1" s="1"/>
  <c r="AM656" i="1"/>
  <c r="AI656" i="1"/>
  <c r="AL656" i="1" s="1"/>
  <c r="AH656" i="1"/>
  <c r="DI655" i="1"/>
  <c r="DH655" i="1"/>
  <c r="DF655" i="1"/>
  <c r="DE655" i="1"/>
  <c r="DA655" i="1"/>
  <c r="DD655" i="1" s="1"/>
  <c r="CZ655" i="1"/>
  <c r="CY655" i="1"/>
  <c r="CV655" i="1"/>
  <c r="CX655" i="1" s="1"/>
  <c r="CU655" i="1"/>
  <c r="CQ655" i="1"/>
  <c r="CT655" i="1" s="1"/>
  <c r="CP655" i="1"/>
  <c r="CL655" i="1"/>
  <c r="CO655" i="1" s="1"/>
  <c r="CK655" i="1"/>
  <c r="CG655" i="1"/>
  <c r="CJ655" i="1" s="1"/>
  <c r="CF655" i="1"/>
  <c r="CB655" i="1"/>
  <c r="CE655" i="1" s="1"/>
  <c r="CA655" i="1"/>
  <c r="BW655" i="1"/>
  <c r="BY655" i="1" s="1"/>
  <c r="BV655" i="1"/>
  <c r="BU655" i="1"/>
  <c r="BT655" i="1"/>
  <c r="BR655" i="1"/>
  <c r="BQ655" i="1"/>
  <c r="BO655" i="1"/>
  <c r="BM655" i="1"/>
  <c r="BP655" i="1" s="1"/>
  <c r="BL655" i="1"/>
  <c r="BH655" i="1"/>
  <c r="BJ655" i="1" s="1"/>
  <c r="BG655" i="1"/>
  <c r="BC655" i="1"/>
  <c r="BF655" i="1" s="1"/>
  <c r="BB655" i="1"/>
  <c r="BA655" i="1"/>
  <c r="AZ655" i="1"/>
  <c r="AX655" i="1"/>
  <c r="AW655" i="1"/>
  <c r="AS655" i="1"/>
  <c r="AV655" i="1" s="1"/>
  <c r="AR655" i="1"/>
  <c r="AQ655" i="1"/>
  <c r="AN655" i="1"/>
  <c r="AP655" i="1" s="1"/>
  <c r="AM655" i="1"/>
  <c r="AI655" i="1"/>
  <c r="AL655" i="1" s="1"/>
  <c r="AH655" i="1"/>
  <c r="DF654" i="1"/>
  <c r="DI654" i="1" s="1"/>
  <c r="DE654" i="1"/>
  <c r="DA654" i="1"/>
  <c r="DD654" i="1" s="1"/>
  <c r="CZ654" i="1"/>
  <c r="CV654" i="1"/>
  <c r="CY654" i="1" s="1"/>
  <c r="CU654" i="1"/>
  <c r="CQ654" i="1"/>
  <c r="CS654" i="1" s="1"/>
  <c r="CP654" i="1"/>
  <c r="CO654" i="1"/>
  <c r="CN654" i="1"/>
  <c r="CL654" i="1"/>
  <c r="CK654" i="1"/>
  <c r="CI654" i="1"/>
  <c r="CG654" i="1"/>
  <c r="CJ654" i="1" s="1"/>
  <c r="CF654" i="1"/>
  <c r="CB654" i="1"/>
  <c r="CD654" i="1" s="1"/>
  <c r="CA654" i="1"/>
  <c r="BW654" i="1"/>
  <c r="BZ654" i="1" s="1"/>
  <c r="BV654" i="1"/>
  <c r="BU654" i="1"/>
  <c r="BT654" i="1"/>
  <c r="BR654" i="1"/>
  <c r="BQ654" i="1"/>
  <c r="BM654" i="1"/>
  <c r="BP654" i="1" s="1"/>
  <c r="BL654" i="1"/>
  <c r="BH654" i="1"/>
  <c r="BK654" i="1" s="1"/>
  <c r="BG654" i="1"/>
  <c r="BC654" i="1"/>
  <c r="BF654" i="1" s="1"/>
  <c r="BB654" i="1"/>
  <c r="AX654" i="1"/>
  <c r="BA654" i="1" s="1"/>
  <c r="AW654" i="1"/>
  <c r="AS654" i="1"/>
  <c r="AV654" i="1" s="1"/>
  <c r="AR654" i="1"/>
  <c r="AN654" i="1"/>
  <c r="AQ654" i="1" s="1"/>
  <c r="AM654" i="1"/>
  <c r="AL654" i="1"/>
  <c r="AI654" i="1"/>
  <c r="AK654" i="1" s="1"/>
  <c r="AH654" i="1"/>
  <c r="DF653" i="1"/>
  <c r="DI653" i="1" s="1"/>
  <c r="DE653" i="1"/>
  <c r="DC653" i="1"/>
  <c r="DA653" i="1"/>
  <c r="DD653" i="1" s="1"/>
  <c r="CZ653" i="1"/>
  <c r="CV653" i="1"/>
  <c r="CX653" i="1" s="1"/>
  <c r="CU653" i="1"/>
  <c r="CQ653" i="1"/>
  <c r="CT653" i="1" s="1"/>
  <c r="CP653" i="1"/>
  <c r="CO653" i="1"/>
  <c r="CN653" i="1"/>
  <c r="CL653" i="1"/>
  <c r="CK653" i="1"/>
  <c r="CG653" i="1"/>
  <c r="CJ653" i="1" s="1"/>
  <c r="CF653" i="1"/>
  <c r="CB653" i="1"/>
  <c r="CE653" i="1" s="1"/>
  <c r="CA653" i="1"/>
  <c r="BW653" i="1"/>
  <c r="BZ653" i="1" s="1"/>
  <c r="BV653" i="1"/>
  <c r="BR653" i="1"/>
  <c r="BU653" i="1" s="1"/>
  <c r="BQ653" i="1"/>
  <c r="BM653" i="1"/>
  <c r="BP653" i="1" s="1"/>
  <c r="BL653" i="1"/>
  <c r="BH653" i="1"/>
  <c r="BK653" i="1" s="1"/>
  <c r="BG653" i="1"/>
  <c r="BC653" i="1"/>
  <c r="BE653" i="1" s="1"/>
  <c r="BB653" i="1"/>
  <c r="AZ653" i="1"/>
  <c r="AX653" i="1"/>
  <c r="BA653" i="1" s="1"/>
  <c r="AW653" i="1"/>
  <c r="AU653" i="1"/>
  <c r="AS653" i="1"/>
  <c r="AV653" i="1" s="1"/>
  <c r="AR653" i="1"/>
  <c r="AN653" i="1"/>
  <c r="AP653" i="1" s="1"/>
  <c r="AM653" i="1"/>
  <c r="AI653" i="1"/>
  <c r="AL653" i="1" s="1"/>
  <c r="AH653" i="1"/>
  <c r="DF647" i="1"/>
  <c r="DI647" i="1" s="1"/>
  <c r="DE647" i="1"/>
  <c r="DA647" i="1"/>
  <c r="DD647" i="1" s="1"/>
  <c r="CZ647" i="1"/>
  <c r="CY647" i="1"/>
  <c r="CV647" i="1"/>
  <c r="CX647" i="1" s="1"/>
  <c r="CU647" i="1"/>
  <c r="CQ647" i="1"/>
  <c r="CS647" i="1" s="1"/>
  <c r="CP647" i="1"/>
  <c r="CL647" i="1"/>
  <c r="CO647" i="1" s="1"/>
  <c r="CK647" i="1"/>
  <c r="CI647" i="1"/>
  <c r="CG647" i="1"/>
  <c r="CJ647" i="1" s="1"/>
  <c r="CF647" i="1"/>
  <c r="CB647" i="1"/>
  <c r="CE647" i="1" s="1"/>
  <c r="CA647" i="1"/>
  <c r="BZ647" i="1"/>
  <c r="BW647" i="1"/>
  <c r="BY647" i="1" s="1"/>
  <c r="BV647" i="1"/>
  <c r="BR647" i="1"/>
  <c r="BU647" i="1" s="1"/>
  <c r="BQ647" i="1"/>
  <c r="BO647" i="1"/>
  <c r="BM647" i="1"/>
  <c r="BP647" i="1" s="1"/>
  <c r="BL647" i="1"/>
  <c r="BJ647" i="1"/>
  <c r="BH647" i="1"/>
  <c r="BK647" i="1" s="1"/>
  <c r="BG647" i="1"/>
  <c r="BC647" i="1"/>
  <c r="BF647" i="1" s="1"/>
  <c r="BB647" i="1"/>
  <c r="AX647" i="1"/>
  <c r="BA647" i="1" s="1"/>
  <c r="AW647" i="1"/>
  <c r="AS647" i="1"/>
  <c r="AV647" i="1" s="1"/>
  <c r="AR647" i="1"/>
  <c r="AN647" i="1"/>
  <c r="AQ647" i="1" s="1"/>
  <c r="AM647" i="1"/>
  <c r="AL647" i="1"/>
  <c r="AI647" i="1"/>
  <c r="AK647" i="1" s="1"/>
  <c r="AH647" i="1"/>
  <c r="DF646" i="1"/>
  <c r="DI646" i="1" s="1"/>
  <c r="DE646" i="1"/>
  <c r="DA646" i="1"/>
  <c r="CZ646" i="1"/>
  <c r="CV646" i="1"/>
  <c r="CY646" i="1" s="1"/>
  <c r="CU646" i="1"/>
  <c r="CT646" i="1"/>
  <c r="CQ646" i="1"/>
  <c r="CS646" i="1" s="1"/>
  <c r="CP646" i="1"/>
  <c r="CL646" i="1"/>
  <c r="CO646" i="1" s="1"/>
  <c r="CK646" i="1"/>
  <c r="CJ646" i="1"/>
  <c r="CI646" i="1"/>
  <c r="CG646" i="1"/>
  <c r="CF646" i="1"/>
  <c r="CE646" i="1"/>
  <c r="CD646" i="1"/>
  <c r="CB646" i="1"/>
  <c r="CA646" i="1"/>
  <c r="BW646" i="1"/>
  <c r="BZ646" i="1" s="1"/>
  <c r="BV646" i="1"/>
  <c r="BR646" i="1"/>
  <c r="BU646" i="1" s="1"/>
  <c r="BQ646" i="1"/>
  <c r="BM646" i="1"/>
  <c r="BP646" i="1" s="1"/>
  <c r="BL646" i="1"/>
  <c r="BK646" i="1"/>
  <c r="BJ646" i="1"/>
  <c r="BH646" i="1"/>
  <c r="BG646" i="1"/>
  <c r="BF646" i="1"/>
  <c r="BC646" i="1"/>
  <c r="BE646" i="1" s="1"/>
  <c r="BB646" i="1"/>
  <c r="AX646" i="1"/>
  <c r="BA646" i="1" s="1"/>
  <c r="AW646" i="1"/>
  <c r="AU646" i="1"/>
  <c r="AS646" i="1"/>
  <c r="AV646" i="1" s="1"/>
  <c r="AR646" i="1"/>
  <c r="AN646" i="1"/>
  <c r="AQ646" i="1" s="1"/>
  <c r="AM646" i="1"/>
  <c r="AL646" i="1"/>
  <c r="AI646" i="1"/>
  <c r="AK646" i="1" s="1"/>
  <c r="AH646" i="1"/>
  <c r="DF645" i="1"/>
  <c r="DI645" i="1" s="1"/>
  <c r="DE645" i="1"/>
  <c r="DA645" i="1"/>
  <c r="DD645" i="1" s="1"/>
  <c r="CZ645" i="1"/>
  <c r="CX645" i="1"/>
  <c r="CV645" i="1"/>
  <c r="CY645" i="1" s="1"/>
  <c r="CU645" i="1"/>
  <c r="CQ645" i="1"/>
  <c r="CT645" i="1" s="1"/>
  <c r="CP645" i="1"/>
  <c r="CL645" i="1"/>
  <c r="CO645" i="1" s="1"/>
  <c r="CK645" i="1"/>
  <c r="CG645" i="1"/>
  <c r="CJ645" i="1" s="1"/>
  <c r="CF645" i="1"/>
  <c r="CB645" i="1"/>
  <c r="CA645" i="1"/>
  <c r="BZ645" i="1"/>
  <c r="BW645" i="1"/>
  <c r="BY645" i="1" s="1"/>
  <c r="BV645" i="1"/>
  <c r="BR645" i="1"/>
  <c r="BU645" i="1" s="1"/>
  <c r="BQ645" i="1"/>
  <c r="BM645" i="1"/>
  <c r="BP645" i="1" s="1"/>
  <c r="BL645" i="1"/>
  <c r="BH645" i="1"/>
  <c r="BK645" i="1" s="1"/>
  <c r="BG645" i="1"/>
  <c r="BF645" i="1"/>
  <c r="BC645" i="1"/>
  <c r="BE645" i="1" s="1"/>
  <c r="BB645" i="1"/>
  <c r="AX645" i="1"/>
  <c r="BA645" i="1" s="1"/>
  <c r="AW645" i="1"/>
  <c r="AV645" i="1"/>
  <c r="AU645" i="1"/>
  <c r="AS645" i="1"/>
  <c r="AR645" i="1"/>
  <c r="AQ645" i="1"/>
  <c r="AP645" i="1"/>
  <c r="AN645" i="1"/>
  <c r="AM645" i="1"/>
  <c r="AK645" i="1"/>
  <c r="AI645" i="1"/>
  <c r="AL645" i="1" s="1"/>
  <c r="AH645" i="1"/>
  <c r="DF644" i="1"/>
  <c r="DI644" i="1" s="1"/>
  <c r="DE644" i="1"/>
  <c r="DA644" i="1"/>
  <c r="DD644" i="1" s="1"/>
  <c r="CZ644" i="1"/>
  <c r="CY644" i="1"/>
  <c r="CX644" i="1"/>
  <c r="CV644" i="1"/>
  <c r="CU644" i="1"/>
  <c r="CT644" i="1"/>
  <c r="CQ644" i="1"/>
  <c r="CS644" i="1" s="1"/>
  <c r="CP644" i="1"/>
  <c r="CL644" i="1"/>
  <c r="CO644" i="1" s="1"/>
  <c r="CK644" i="1"/>
  <c r="CG644" i="1"/>
  <c r="CJ644" i="1" s="1"/>
  <c r="CF644" i="1"/>
  <c r="CB644" i="1"/>
  <c r="CE644" i="1" s="1"/>
  <c r="CA644" i="1"/>
  <c r="BZ644" i="1"/>
  <c r="BW644" i="1"/>
  <c r="BY644" i="1" s="1"/>
  <c r="BV644" i="1"/>
  <c r="BR644" i="1"/>
  <c r="BU644" i="1" s="1"/>
  <c r="BQ644" i="1"/>
  <c r="BO644" i="1"/>
  <c r="BM644" i="1"/>
  <c r="BP644" i="1" s="1"/>
  <c r="BL644" i="1"/>
  <c r="BH644" i="1"/>
  <c r="BK644" i="1" s="1"/>
  <c r="BG644" i="1"/>
  <c r="BC644" i="1"/>
  <c r="BB644" i="1"/>
  <c r="AX644" i="1"/>
  <c r="BA644" i="1" s="1"/>
  <c r="AW644" i="1"/>
  <c r="AS644" i="1"/>
  <c r="AV644" i="1" s="1"/>
  <c r="AR644" i="1"/>
  <c r="AN644" i="1"/>
  <c r="AQ644" i="1" s="1"/>
  <c r="AM644" i="1"/>
  <c r="AL644" i="1"/>
  <c r="AI644" i="1"/>
  <c r="AK644" i="1" s="1"/>
  <c r="AH644" i="1"/>
  <c r="DF643" i="1"/>
  <c r="DI643" i="1" s="1"/>
  <c r="DE643" i="1"/>
  <c r="DA643" i="1"/>
  <c r="DD643" i="1" s="1"/>
  <c r="CZ643" i="1"/>
  <c r="CV643" i="1"/>
  <c r="CY643" i="1" s="1"/>
  <c r="CU643" i="1"/>
  <c r="CQ643" i="1"/>
  <c r="CS643" i="1" s="1"/>
  <c r="CP643" i="1"/>
  <c r="CL643" i="1"/>
  <c r="CO643" i="1" s="1"/>
  <c r="CK643" i="1"/>
  <c r="CJ643" i="1"/>
  <c r="CI643" i="1"/>
  <c r="CG643" i="1"/>
  <c r="CF643" i="1"/>
  <c r="CE643" i="1"/>
  <c r="CD643" i="1"/>
  <c r="CB643" i="1"/>
  <c r="CA643" i="1"/>
  <c r="BW643" i="1"/>
  <c r="BZ643" i="1" s="1"/>
  <c r="BV643" i="1"/>
  <c r="BR643" i="1"/>
  <c r="BU643" i="1" s="1"/>
  <c r="BQ643" i="1"/>
  <c r="BM643" i="1"/>
  <c r="BP643" i="1" s="1"/>
  <c r="BL643" i="1"/>
  <c r="BJ643" i="1"/>
  <c r="BH643" i="1"/>
  <c r="BK643" i="1" s="1"/>
  <c r="BG643" i="1"/>
  <c r="BC643" i="1"/>
  <c r="BE643" i="1" s="1"/>
  <c r="BB643" i="1"/>
  <c r="AX643" i="1"/>
  <c r="BA643" i="1" s="1"/>
  <c r="AW643" i="1"/>
  <c r="AU643" i="1"/>
  <c r="AS643" i="1"/>
  <c r="AV643" i="1" s="1"/>
  <c r="AR643" i="1"/>
  <c r="AN643" i="1"/>
  <c r="AQ643" i="1" s="1"/>
  <c r="AM643" i="1"/>
  <c r="AL643" i="1"/>
  <c r="AI643" i="1"/>
  <c r="AK643" i="1" s="1"/>
  <c r="AH643" i="1"/>
  <c r="DF642" i="1"/>
  <c r="DI642" i="1" s="1"/>
  <c r="DE642" i="1"/>
  <c r="DA642" i="1"/>
  <c r="CZ642" i="1"/>
  <c r="CV642" i="1"/>
  <c r="CY642" i="1" s="1"/>
  <c r="CU642" i="1"/>
  <c r="CQ642" i="1"/>
  <c r="CT642" i="1" s="1"/>
  <c r="CP642" i="1"/>
  <c r="CL642" i="1"/>
  <c r="CO642" i="1" s="1"/>
  <c r="CK642" i="1"/>
  <c r="CG642" i="1"/>
  <c r="CJ642" i="1" s="1"/>
  <c r="CF642" i="1"/>
  <c r="CE642" i="1"/>
  <c r="CD642" i="1"/>
  <c r="CB642" i="1"/>
  <c r="CA642" i="1"/>
  <c r="BZ642" i="1"/>
  <c r="BW642" i="1"/>
  <c r="BY642" i="1" s="1"/>
  <c r="BV642" i="1"/>
  <c r="BR642" i="1"/>
  <c r="BU642" i="1" s="1"/>
  <c r="BQ642" i="1"/>
  <c r="BO642" i="1"/>
  <c r="BM642" i="1"/>
  <c r="BP642" i="1" s="1"/>
  <c r="BL642" i="1"/>
  <c r="BH642" i="1"/>
  <c r="BK642" i="1" s="1"/>
  <c r="BG642" i="1"/>
  <c r="BF642" i="1"/>
  <c r="BC642" i="1"/>
  <c r="BE642" i="1" s="1"/>
  <c r="BB642" i="1"/>
  <c r="AX642" i="1"/>
  <c r="BA642" i="1" s="1"/>
  <c r="AW642" i="1"/>
  <c r="AS642" i="1"/>
  <c r="AV642" i="1" s="1"/>
  <c r="AR642" i="1"/>
  <c r="AP642" i="1"/>
  <c r="AN642" i="1"/>
  <c r="AQ642" i="1" s="1"/>
  <c r="AM642" i="1"/>
  <c r="AI642" i="1"/>
  <c r="AL642" i="1" s="1"/>
  <c r="AH642" i="1"/>
  <c r="DF641" i="1"/>
  <c r="DI641" i="1" s="1"/>
  <c r="DE641" i="1"/>
  <c r="DA641" i="1"/>
  <c r="DD641" i="1" s="1"/>
  <c r="CZ641" i="1"/>
  <c r="CX641" i="1"/>
  <c r="CV641" i="1"/>
  <c r="CY641" i="1" s="1"/>
  <c r="CU641" i="1"/>
  <c r="CT641" i="1"/>
  <c r="CQ641" i="1"/>
  <c r="CS641" i="1" s="1"/>
  <c r="CP641" i="1"/>
  <c r="CL641" i="1"/>
  <c r="CO641" i="1" s="1"/>
  <c r="CK641" i="1"/>
  <c r="CG641" i="1"/>
  <c r="CJ641" i="1" s="1"/>
  <c r="CF641" i="1"/>
  <c r="CB641" i="1"/>
  <c r="CE641" i="1" s="1"/>
  <c r="CA641" i="1"/>
  <c r="BZ641" i="1"/>
  <c r="BW641" i="1"/>
  <c r="BY641" i="1" s="1"/>
  <c r="BV641" i="1"/>
  <c r="BR641" i="1"/>
  <c r="BU641" i="1" s="1"/>
  <c r="BQ641" i="1"/>
  <c r="BO641" i="1"/>
  <c r="BM641" i="1"/>
  <c r="BP641" i="1" s="1"/>
  <c r="BL641" i="1"/>
  <c r="BH641" i="1"/>
  <c r="BK641" i="1" s="1"/>
  <c r="BG641" i="1"/>
  <c r="BC641" i="1"/>
  <c r="BB641" i="1"/>
  <c r="AX641" i="1"/>
  <c r="BA641" i="1" s="1"/>
  <c r="AW641" i="1"/>
  <c r="AS641" i="1"/>
  <c r="AV641" i="1" s="1"/>
  <c r="AR641" i="1"/>
  <c r="AN641" i="1"/>
  <c r="AQ641" i="1" s="1"/>
  <c r="AM641" i="1"/>
  <c r="AL641" i="1"/>
  <c r="AI641" i="1"/>
  <c r="AK641" i="1" s="1"/>
  <c r="AH641" i="1"/>
  <c r="DF640" i="1"/>
  <c r="DI640" i="1" s="1"/>
  <c r="DE640" i="1"/>
  <c r="DA640" i="1"/>
  <c r="DD640" i="1" s="1"/>
  <c r="CZ640" i="1"/>
  <c r="CV640" i="1"/>
  <c r="CY640" i="1" s="1"/>
  <c r="CU640" i="1"/>
  <c r="CQ640" i="1"/>
  <c r="CS640" i="1" s="1"/>
  <c r="CP640" i="1"/>
  <c r="CL640" i="1"/>
  <c r="CO640" i="1" s="1"/>
  <c r="CK640" i="1"/>
  <c r="CJ640" i="1"/>
  <c r="CI640" i="1"/>
  <c r="CG640" i="1"/>
  <c r="CF640" i="1"/>
  <c r="CE640" i="1"/>
  <c r="CD640" i="1"/>
  <c r="CB640" i="1"/>
  <c r="CA640" i="1"/>
  <c r="BW640" i="1"/>
  <c r="BZ640" i="1" s="1"/>
  <c r="BV640" i="1"/>
  <c r="BR640" i="1"/>
  <c r="BU640" i="1" s="1"/>
  <c r="BQ640" i="1"/>
  <c r="BM640" i="1"/>
  <c r="BP640" i="1" s="1"/>
  <c r="BL640" i="1"/>
  <c r="BJ640" i="1"/>
  <c r="BH640" i="1"/>
  <c r="BK640" i="1" s="1"/>
  <c r="BG640" i="1"/>
  <c r="BC640" i="1"/>
  <c r="BE640" i="1" s="1"/>
  <c r="BB640" i="1"/>
  <c r="AX640" i="1"/>
  <c r="BA640" i="1" s="1"/>
  <c r="AW640" i="1"/>
  <c r="AV640" i="1"/>
  <c r="AU640" i="1"/>
  <c r="AS640" i="1"/>
  <c r="AR640" i="1"/>
  <c r="AN640" i="1"/>
  <c r="AQ640" i="1" s="1"/>
  <c r="AM640" i="1"/>
  <c r="AL640" i="1"/>
  <c r="AI640" i="1"/>
  <c r="AK640" i="1" s="1"/>
  <c r="AH640" i="1"/>
  <c r="DF639" i="1"/>
  <c r="DI639" i="1" s="1"/>
  <c r="DE639" i="1"/>
  <c r="DC639" i="1"/>
  <c r="DA639" i="1"/>
  <c r="DD639" i="1" s="1"/>
  <c r="CZ639" i="1"/>
  <c r="CX639" i="1"/>
  <c r="CV639" i="1"/>
  <c r="CY639" i="1" s="1"/>
  <c r="CU639" i="1"/>
  <c r="CQ639" i="1"/>
  <c r="CT639" i="1" s="1"/>
  <c r="CP639" i="1"/>
  <c r="CL639" i="1"/>
  <c r="CO639" i="1" s="1"/>
  <c r="CK639" i="1"/>
  <c r="CG639" i="1"/>
  <c r="CJ639" i="1" s="1"/>
  <c r="CF639" i="1"/>
  <c r="CB639" i="1"/>
  <c r="CE639" i="1" s="1"/>
  <c r="CA639" i="1"/>
  <c r="BZ639" i="1"/>
  <c r="BW639" i="1"/>
  <c r="BY639" i="1" s="1"/>
  <c r="BV639" i="1"/>
  <c r="BR639" i="1"/>
  <c r="BU639" i="1" s="1"/>
  <c r="BQ639" i="1"/>
  <c r="BO639" i="1"/>
  <c r="BM639" i="1"/>
  <c r="BP639" i="1" s="1"/>
  <c r="BL639" i="1"/>
  <c r="BH639" i="1"/>
  <c r="BK639" i="1" s="1"/>
  <c r="BG639" i="1"/>
  <c r="BF639" i="1"/>
  <c r="BC639" i="1"/>
  <c r="BE639" i="1" s="1"/>
  <c r="BB639" i="1"/>
  <c r="AX639" i="1"/>
  <c r="BA639" i="1" s="1"/>
  <c r="AW639" i="1"/>
  <c r="AS639" i="1"/>
  <c r="AR639" i="1"/>
  <c r="AN639" i="1"/>
  <c r="AQ639" i="1" s="1"/>
  <c r="AM639" i="1"/>
  <c r="AK639" i="1"/>
  <c r="AI639" i="1"/>
  <c r="AL639" i="1" s="1"/>
  <c r="AH639" i="1"/>
  <c r="DF638" i="1"/>
  <c r="DI638" i="1" s="1"/>
  <c r="DE638" i="1"/>
  <c r="DA638" i="1"/>
  <c r="DD638" i="1" s="1"/>
  <c r="CZ638" i="1"/>
  <c r="CY638" i="1"/>
  <c r="CX638" i="1"/>
  <c r="CV638" i="1"/>
  <c r="CU638" i="1"/>
  <c r="CT638" i="1"/>
  <c r="CQ638" i="1"/>
  <c r="CS638" i="1" s="1"/>
  <c r="CP638" i="1"/>
  <c r="CL638" i="1"/>
  <c r="CO638" i="1" s="1"/>
  <c r="CK638" i="1"/>
  <c r="CG638" i="1"/>
  <c r="CF638" i="1"/>
  <c r="CB638" i="1"/>
  <c r="CE638" i="1" s="1"/>
  <c r="CA638" i="1"/>
  <c r="BZ638" i="1"/>
  <c r="BW638" i="1"/>
  <c r="BY638" i="1" s="1"/>
  <c r="BV638" i="1"/>
  <c r="BR638" i="1"/>
  <c r="BU638" i="1" s="1"/>
  <c r="BQ638" i="1"/>
  <c r="BP638" i="1"/>
  <c r="BO638" i="1"/>
  <c r="BM638" i="1"/>
  <c r="BL638" i="1"/>
  <c r="BK638" i="1"/>
  <c r="BJ638" i="1"/>
  <c r="BH638" i="1"/>
  <c r="BG638" i="1"/>
  <c r="BE638" i="1"/>
  <c r="BC638" i="1"/>
  <c r="BF638" i="1" s="1"/>
  <c r="BB638" i="1"/>
  <c r="AX638" i="1"/>
  <c r="BA638" i="1" s="1"/>
  <c r="AW638" i="1"/>
  <c r="AS638" i="1"/>
  <c r="AV638" i="1" s="1"/>
  <c r="AR638" i="1"/>
  <c r="AQ638" i="1"/>
  <c r="AP638" i="1"/>
  <c r="AN638" i="1"/>
  <c r="AM638" i="1"/>
  <c r="AL638" i="1"/>
  <c r="AI638" i="1"/>
  <c r="AK638" i="1" s="1"/>
  <c r="AH638" i="1"/>
  <c r="DF637" i="1"/>
  <c r="DI637" i="1" s="1"/>
  <c r="DE637" i="1"/>
  <c r="DD637" i="1"/>
  <c r="DC637" i="1"/>
  <c r="DA637" i="1"/>
  <c r="CZ637" i="1"/>
  <c r="CV637" i="1"/>
  <c r="CY637" i="1" s="1"/>
  <c r="CU637" i="1"/>
  <c r="CQ637" i="1"/>
  <c r="CS637" i="1" s="1"/>
  <c r="CP637" i="1"/>
  <c r="CL637" i="1"/>
  <c r="CO637" i="1" s="1"/>
  <c r="CK637" i="1"/>
  <c r="CJ637" i="1"/>
  <c r="CI637" i="1"/>
  <c r="CG637" i="1"/>
  <c r="CF637" i="1"/>
  <c r="CE637" i="1"/>
  <c r="CD637" i="1"/>
  <c r="CB637" i="1"/>
  <c r="CA637" i="1"/>
  <c r="BW637" i="1"/>
  <c r="BZ637" i="1" s="1"/>
  <c r="BV637" i="1"/>
  <c r="BR637" i="1"/>
  <c r="BU637" i="1" s="1"/>
  <c r="BQ637" i="1"/>
  <c r="BM637" i="1"/>
  <c r="BP637" i="1" s="1"/>
  <c r="BL637" i="1"/>
  <c r="BH637" i="1"/>
  <c r="BG637" i="1"/>
  <c r="BF637" i="1"/>
  <c r="BC637" i="1"/>
  <c r="BE637" i="1" s="1"/>
  <c r="BB637" i="1"/>
  <c r="AX637" i="1"/>
  <c r="BA637" i="1" s="1"/>
  <c r="AW637" i="1"/>
  <c r="AS637" i="1"/>
  <c r="AV637" i="1" s="1"/>
  <c r="AR637" i="1"/>
  <c r="AN637" i="1"/>
  <c r="AQ637" i="1" s="1"/>
  <c r="AM637" i="1"/>
  <c r="AL637" i="1"/>
  <c r="AI637" i="1"/>
  <c r="AK637" i="1" s="1"/>
  <c r="AH637" i="1"/>
  <c r="DF636" i="1"/>
  <c r="DI636" i="1" s="1"/>
  <c r="DE636" i="1"/>
  <c r="DA636" i="1"/>
  <c r="DD636" i="1" s="1"/>
  <c r="CZ636" i="1"/>
  <c r="CV636" i="1"/>
  <c r="CU636" i="1"/>
  <c r="CQ636" i="1"/>
  <c r="CT636" i="1" s="1"/>
  <c r="CP636" i="1"/>
  <c r="CL636" i="1"/>
  <c r="CO636" i="1" s="1"/>
  <c r="CK636" i="1"/>
  <c r="CG636" i="1"/>
  <c r="CJ636" i="1" s="1"/>
  <c r="CF636" i="1"/>
  <c r="CE636" i="1"/>
  <c r="CD636" i="1"/>
  <c r="CB636" i="1"/>
  <c r="CA636" i="1"/>
  <c r="BW636" i="1"/>
  <c r="BZ636" i="1" s="1"/>
  <c r="BV636" i="1"/>
  <c r="BR636" i="1"/>
  <c r="BU636" i="1" s="1"/>
  <c r="BQ636" i="1"/>
  <c r="BP636" i="1"/>
  <c r="BO636" i="1"/>
  <c r="BM636" i="1"/>
  <c r="BL636" i="1"/>
  <c r="BH636" i="1"/>
  <c r="BK636" i="1" s="1"/>
  <c r="BG636" i="1"/>
  <c r="BF636" i="1"/>
  <c r="BC636" i="1"/>
  <c r="BE636" i="1" s="1"/>
  <c r="BB636" i="1"/>
  <c r="AX636" i="1"/>
  <c r="BA636" i="1" s="1"/>
  <c r="AW636" i="1"/>
  <c r="AU636" i="1"/>
  <c r="AS636" i="1"/>
  <c r="AV636" i="1" s="1"/>
  <c r="AR636" i="1"/>
  <c r="AN636" i="1"/>
  <c r="AQ636" i="1" s="1"/>
  <c r="AM636" i="1"/>
  <c r="AI636" i="1"/>
  <c r="AL636" i="1" s="1"/>
  <c r="AH636" i="1"/>
  <c r="DH630" i="1"/>
  <c r="DF630" i="1"/>
  <c r="DI630" i="1" s="1"/>
  <c r="DE630" i="1"/>
  <c r="DA630" i="1"/>
  <c r="DD630" i="1" s="1"/>
  <c r="CZ630" i="1"/>
  <c r="CV630" i="1"/>
  <c r="CY630" i="1" s="1"/>
  <c r="CU630" i="1"/>
  <c r="CQ630" i="1"/>
  <c r="CT630" i="1" s="1"/>
  <c r="CP630" i="1"/>
  <c r="CL630" i="1"/>
  <c r="CO630" i="1" s="1"/>
  <c r="CK630" i="1"/>
  <c r="CG630" i="1"/>
  <c r="CJ630" i="1" s="1"/>
  <c r="CF630" i="1"/>
  <c r="CD630" i="1"/>
  <c r="CB630" i="1"/>
  <c r="CE630" i="1" s="1"/>
  <c r="CA630" i="1"/>
  <c r="BZ630" i="1"/>
  <c r="BW630" i="1"/>
  <c r="BY630" i="1" s="1"/>
  <c r="BV630" i="1"/>
  <c r="BR630" i="1"/>
  <c r="BU630" i="1" s="1"/>
  <c r="BQ630" i="1"/>
  <c r="BM630" i="1"/>
  <c r="BP630" i="1" s="1"/>
  <c r="BL630" i="1"/>
  <c r="BK630" i="1"/>
  <c r="BH630" i="1"/>
  <c r="BJ630" i="1" s="1"/>
  <c r="BG630" i="1"/>
  <c r="BF630" i="1"/>
  <c r="BC630" i="1"/>
  <c r="BE630" i="1" s="1"/>
  <c r="BB630" i="1"/>
  <c r="AZ630" i="1"/>
  <c r="AX630" i="1"/>
  <c r="BA630" i="1" s="1"/>
  <c r="AW630" i="1"/>
  <c r="AS630" i="1"/>
  <c r="AV630" i="1" s="1"/>
  <c r="AR630" i="1"/>
  <c r="AQ630" i="1"/>
  <c r="AP630" i="1"/>
  <c r="AN630" i="1"/>
  <c r="AM630" i="1"/>
  <c r="AI630" i="1"/>
  <c r="AL630" i="1" s="1"/>
  <c r="AH630" i="1"/>
  <c r="DF629" i="1"/>
  <c r="DI629" i="1" s="1"/>
  <c r="DE629" i="1"/>
  <c r="DD629" i="1"/>
  <c r="DC629" i="1"/>
  <c r="DA629" i="1"/>
  <c r="CZ629" i="1"/>
  <c r="CX629" i="1"/>
  <c r="CV629" i="1"/>
  <c r="CY629" i="1" s="1"/>
  <c r="CU629" i="1"/>
  <c r="CQ629" i="1"/>
  <c r="CS629" i="1" s="1"/>
  <c r="CP629" i="1"/>
  <c r="CL629" i="1"/>
  <c r="CO629" i="1" s="1"/>
  <c r="CK629" i="1"/>
  <c r="CJ629" i="1"/>
  <c r="CI629" i="1"/>
  <c r="CG629" i="1"/>
  <c r="CF629" i="1"/>
  <c r="CE629" i="1"/>
  <c r="CB629" i="1"/>
  <c r="CD629" i="1" s="1"/>
  <c r="CA629" i="1"/>
  <c r="BW629" i="1"/>
  <c r="BY629" i="1" s="1"/>
  <c r="BV629" i="1"/>
  <c r="BR629" i="1"/>
  <c r="BQ629" i="1"/>
  <c r="BM629" i="1"/>
  <c r="BP629" i="1" s="1"/>
  <c r="BL629" i="1"/>
  <c r="BK629" i="1"/>
  <c r="BJ629" i="1"/>
  <c r="BH629" i="1"/>
  <c r="BG629" i="1"/>
  <c r="BC629" i="1"/>
  <c r="BF629" i="1" s="1"/>
  <c r="BB629" i="1"/>
  <c r="AX629" i="1"/>
  <c r="BA629" i="1" s="1"/>
  <c r="AW629" i="1"/>
  <c r="AV629" i="1"/>
  <c r="AU629" i="1"/>
  <c r="AS629" i="1"/>
  <c r="AR629" i="1"/>
  <c r="AP629" i="1"/>
  <c r="AN629" i="1"/>
  <c r="AQ629" i="1" s="1"/>
  <c r="AM629" i="1"/>
  <c r="AL629" i="1"/>
  <c r="AI629" i="1"/>
  <c r="AK629" i="1" s="1"/>
  <c r="AH629" i="1"/>
  <c r="DF628" i="1"/>
  <c r="DI628" i="1" s="1"/>
  <c r="DE628" i="1"/>
  <c r="DD628" i="1"/>
  <c r="DC628" i="1"/>
  <c r="DA628" i="1"/>
  <c r="CZ628" i="1"/>
  <c r="CY628" i="1"/>
  <c r="CV628" i="1"/>
  <c r="CX628" i="1" s="1"/>
  <c r="CU628" i="1"/>
  <c r="CQ628" i="1"/>
  <c r="CS628" i="1" s="1"/>
  <c r="CP628" i="1"/>
  <c r="CN628" i="1"/>
  <c r="CL628" i="1"/>
  <c r="CO628" i="1" s="1"/>
  <c r="CK628" i="1"/>
  <c r="CG628" i="1"/>
  <c r="CJ628" i="1" s="1"/>
  <c r="CF628" i="1"/>
  <c r="CD628" i="1"/>
  <c r="CB628" i="1"/>
  <c r="CE628" i="1" s="1"/>
  <c r="CA628" i="1"/>
  <c r="BW628" i="1"/>
  <c r="BZ628" i="1" s="1"/>
  <c r="BV628" i="1"/>
  <c r="BR628" i="1"/>
  <c r="BU628" i="1" s="1"/>
  <c r="BQ628" i="1"/>
  <c r="BO628" i="1"/>
  <c r="BM628" i="1"/>
  <c r="BP628" i="1" s="1"/>
  <c r="BL628" i="1"/>
  <c r="BH628" i="1"/>
  <c r="BK628" i="1" s="1"/>
  <c r="BG628" i="1"/>
  <c r="BF628" i="1"/>
  <c r="BC628" i="1"/>
  <c r="BE628" i="1" s="1"/>
  <c r="BB628" i="1"/>
  <c r="AX628" i="1"/>
  <c r="BA628" i="1" s="1"/>
  <c r="AW628" i="1"/>
  <c r="AU628" i="1"/>
  <c r="AS628" i="1"/>
  <c r="AV628" i="1" s="1"/>
  <c r="AR628" i="1"/>
  <c r="AN628" i="1"/>
  <c r="AP628" i="1" s="1"/>
  <c r="AM628" i="1"/>
  <c r="AL628" i="1"/>
  <c r="AI628" i="1"/>
  <c r="AK628" i="1" s="1"/>
  <c r="AH628" i="1"/>
  <c r="DF627" i="1"/>
  <c r="DI627" i="1" s="1"/>
  <c r="DE627" i="1"/>
  <c r="DA627" i="1"/>
  <c r="DD627" i="1" s="1"/>
  <c r="CZ627" i="1"/>
  <c r="CV627" i="1"/>
  <c r="CY627" i="1" s="1"/>
  <c r="CU627" i="1"/>
  <c r="CQ627" i="1"/>
  <c r="CT627" i="1" s="1"/>
  <c r="CP627" i="1"/>
  <c r="CL627" i="1"/>
  <c r="CO627" i="1" s="1"/>
  <c r="CK627" i="1"/>
  <c r="CG627" i="1"/>
  <c r="CF627" i="1"/>
  <c r="CD627" i="1"/>
  <c r="CB627" i="1"/>
  <c r="CE627" i="1" s="1"/>
  <c r="CA627" i="1"/>
  <c r="BZ627" i="1"/>
  <c r="BW627" i="1"/>
  <c r="BY627" i="1" s="1"/>
  <c r="BV627" i="1"/>
  <c r="BR627" i="1"/>
  <c r="BU627" i="1" s="1"/>
  <c r="BQ627" i="1"/>
  <c r="BM627" i="1"/>
  <c r="BL627" i="1"/>
  <c r="BK627" i="1"/>
  <c r="BH627" i="1"/>
  <c r="BJ627" i="1" s="1"/>
  <c r="BG627" i="1"/>
  <c r="BF627" i="1"/>
  <c r="BC627" i="1"/>
  <c r="BE627" i="1" s="1"/>
  <c r="BB627" i="1"/>
  <c r="AX627" i="1"/>
  <c r="BA627" i="1" s="1"/>
  <c r="AW627" i="1"/>
  <c r="AS627" i="1"/>
  <c r="AV627" i="1" s="1"/>
  <c r="AR627" i="1"/>
  <c r="AQ627" i="1"/>
  <c r="AP627" i="1"/>
  <c r="AN627" i="1"/>
  <c r="AM627" i="1"/>
  <c r="AI627" i="1"/>
  <c r="AL627" i="1" s="1"/>
  <c r="AH627" i="1"/>
  <c r="DF626" i="1"/>
  <c r="DI626" i="1" s="1"/>
  <c r="DE626" i="1"/>
  <c r="DD626" i="1"/>
  <c r="DC626" i="1"/>
  <c r="DA626" i="1"/>
  <c r="CZ626" i="1"/>
  <c r="CX626" i="1"/>
  <c r="CV626" i="1"/>
  <c r="CY626" i="1" s="1"/>
  <c r="CU626" i="1"/>
  <c r="CT626" i="1"/>
  <c r="CQ626" i="1"/>
  <c r="CS626" i="1" s="1"/>
  <c r="CP626" i="1"/>
  <c r="CL626" i="1"/>
  <c r="CO626" i="1" s="1"/>
  <c r="CK626" i="1"/>
  <c r="CJ626" i="1"/>
  <c r="CI626" i="1"/>
  <c r="CG626" i="1"/>
  <c r="CF626" i="1"/>
  <c r="CE626" i="1"/>
  <c r="CB626" i="1"/>
  <c r="CD626" i="1" s="1"/>
  <c r="CA626" i="1"/>
  <c r="BZ626" i="1"/>
  <c r="BW626" i="1"/>
  <c r="BY626" i="1" s="1"/>
  <c r="BV626" i="1"/>
  <c r="BR626" i="1"/>
  <c r="BU626" i="1" s="1"/>
  <c r="BQ626" i="1"/>
  <c r="BM626" i="1"/>
  <c r="BP626" i="1" s="1"/>
  <c r="BL626" i="1"/>
  <c r="BK626" i="1"/>
  <c r="BJ626" i="1"/>
  <c r="BH626" i="1"/>
  <c r="BG626" i="1"/>
  <c r="BC626" i="1"/>
  <c r="BF626" i="1" s="1"/>
  <c r="BB626" i="1"/>
  <c r="AX626" i="1"/>
  <c r="BA626" i="1" s="1"/>
  <c r="AW626" i="1"/>
  <c r="AV626" i="1"/>
  <c r="AU626" i="1"/>
  <c r="AS626" i="1"/>
  <c r="AR626" i="1"/>
  <c r="AP626" i="1"/>
  <c r="AN626" i="1"/>
  <c r="AQ626" i="1" s="1"/>
  <c r="AM626" i="1"/>
  <c r="AL626" i="1"/>
  <c r="AI626" i="1"/>
  <c r="AK626" i="1" s="1"/>
  <c r="AH626" i="1"/>
  <c r="DF625" i="1"/>
  <c r="DI625" i="1" s="1"/>
  <c r="DE625" i="1"/>
  <c r="DD625" i="1"/>
  <c r="DC625" i="1"/>
  <c r="DA625" i="1"/>
  <c r="CZ625" i="1"/>
  <c r="CY625" i="1"/>
  <c r="CV625" i="1"/>
  <c r="CX625" i="1" s="1"/>
  <c r="CU625" i="1"/>
  <c r="CQ625" i="1"/>
  <c r="CS625" i="1" s="1"/>
  <c r="CP625" i="1"/>
  <c r="CN625" i="1"/>
  <c r="CL625" i="1"/>
  <c r="CO625" i="1" s="1"/>
  <c r="CK625" i="1"/>
  <c r="CG625" i="1"/>
  <c r="CJ625" i="1" s="1"/>
  <c r="CF625" i="1"/>
  <c r="CD625" i="1"/>
  <c r="CB625" i="1"/>
  <c r="CE625" i="1" s="1"/>
  <c r="CA625" i="1"/>
  <c r="BW625" i="1"/>
  <c r="BZ625" i="1" s="1"/>
  <c r="BV625" i="1"/>
  <c r="BR625" i="1"/>
  <c r="BU625" i="1" s="1"/>
  <c r="BQ625" i="1"/>
  <c r="BM625" i="1"/>
  <c r="BP625" i="1" s="1"/>
  <c r="BL625" i="1"/>
  <c r="BH625" i="1"/>
  <c r="BG625" i="1"/>
  <c r="BF625" i="1"/>
  <c r="BC625" i="1"/>
  <c r="BE625" i="1" s="1"/>
  <c r="BB625" i="1"/>
  <c r="AX625" i="1"/>
  <c r="BA625" i="1" s="1"/>
  <c r="AW625" i="1"/>
  <c r="AS625" i="1"/>
  <c r="AV625" i="1" s="1"/>
  <c r="AR625" i="1"/>
  <c r="AN625" i="1"/>
  <c r="AM625" i="1"/>
  <c r="AL625" i="1"/>
  <c r="AI625" i="1"/>
  <c r="AK625" i="1" s="1"/>
  <c r="AH625" i="1"/>
  <c r="DF624" i="1"/>
  <c r="DI624" i="1" s="1"/>
  <c r="DE624" i="1"/>
  <c r="DA624" i="1"/>
  <c r="DD624" i="1" s="1"/>
  <c r="CZ624" i="1"/>
  <c r="CX624" i="1"/>
  <c r="CV624" i="1"/>
  <c r="CY624" i="1" s="1"/>
  <c r="CU624" i="1"/>
  <c r="CQ624" i="1"/>
  <c r="CT624" i="1" s="1"/>
  <c r="CP624" i="1"/>
  <c r="CL624" i="1"/>
  <c r="CO624" i="1" s="1"/>
  <c r="CK624" i="1"/>
  <c r="CJ624" i="1"/>
  <c r="CG624" i="1"/>
  <c r="CI624" i="1" s="1"/>
  <c r="CF624" i="1"/>
  <c r="CB624" i="1"/>
  <c r="CE624" i="1" s="1"/>
  <c r="CA624" i="1"/>
  <c r="BZ624" i="1"/>
  <c r="BW624" i="1"/>
  <c r="BY624" i="1" s="1"/>
  <c r="BV624" i="1"/>
  <c r="BR624" i="1"/>
  <c r="BU624" i="1" s="1"/>
  <c r="BQ624" i="1"/>
  <c r="BO624" i="1"/>
  <c r="BM624" i="1"/>
  <c r="BP624" i="1" s="1"/>
  <c r="BL624" i="1"/>
  <c r="BH624" i="1"/>
  <c r="BJ624" i="1" s="1"/>
  <c r="BG624" i="1"/>
  <c r="BC624" i="1"/>
  <c r="BF624" i="1" s="1"/>
  <c r="BB624" i="1"/>
  <c r="AX624" i="1"/>
  <c r="BA624" i="1" s="1"/>
  <c r="AW624" i="1"/>
  <c r="AS624" i="1"/>
  <c r="AV624" i="1" s="1"/>
  <c r="AR624" i="1"/>
  <c r="AP624" i="1"/>
  <c r="AN624" i="1"/>
  <c r="AQ624" i="1" s="1"/>
  <c r="AM624" i="1"/>
  <c r="AI624" i="1"/>
  <c r="AL624" i="1" s="1"/>
  <c r="AH624" i="1"/>
  <c r="DF623" i="1"/>
  <c r="DI623" i="1" s="1"/>
  <c r="DE623" i="1"/>
  <c r="DD623" i="1"/>
  <c r="DC623" i="1"/>
  <c r="DA623" i="1"/>
  <c r="CZ623" i="1"/>
  <c r="CV623" i="1"/>
  <c r="CY623" i="1" s="1"/>
  <c r="CU623" i="1"/>
  <c r="CQ623" i="1"/>
  <c r="CS623" i="1" s="1"/>
  <c r="CP623" i="1"/>
  <c r="CL623" i="1"/>
  <c r="CO623" i="1" s="1"/>
  <c r="CK623" i="1"/>
  <c r="CJ623" i="1"/>
  <c r="CG623" i="1"/>
  <c r="CI623" i="1" s="1"/>
  <c r="CF623" i="1"/>
  <c r="CE623" i="1"/>
  <c r="CB623" i="1"/>
  <c r="CD623" i="1" s="1"/>
  <c r="CA623" i="1"/>
  <c r="BW623" i="1"/>
  <c r="BZ623" i="1" s="1"/>
  <c r="BV623" i="1"/>
  <c r="BT623" i="1"/>
  <c r="BR623" i="1"/>
  <c r="BU623" i="1" s="1"/>
  <c r="BQ623" i="1"/>
  <c r="BM623" i="1"/>
  <c r="BP623" i="1" s="1"/>
  <c r="BL623" i="1"/>
  <c r="BJ623" i="1"/>
  <c r="BH623" i="1"/>
  <c r="BK623" i="1" s="1"/>
  <c r="BG623" i="1"/>
  <c r="BC623" i="1"/>
  <c r="BF623" i="1" s="1"/>
  <c r="BB623" i="1"/>
  <c r="AX623" i="1"/>
  <c r="BA623" i="1" s="1"/>
  <c r="AW623" i="1"/>
  <c r="AV623" i="1"/>
  <c r="AS623" i="1"/>
  <c r="AU623" i="1" s="1"/>
  <c r="AR623" i="1"/>
  <c r="AN623" i="1"/>
  <c r="AQ623" i="1" s="1"/>
  <c r="AM623" i="1"/>
  <c r="AL623" i="1"/>
  <c r="AI623" i="1"/>
  <c r="AK623" i="1" s="1"/>
  <c r="AH623" i="1"/>
  <c r="DF622" i="1"/>
  <c r="DI622" i="1" s="1"/>
  <c r="DE622" i="1"/>
  <c r="DD622" i="1"/>
  <c r="DC622" i="1"/>
  <c r="DA622" i="1"/>
  <c r="CZ622" i="1"/>
  <c r="CY622" i="1"/>
  <c r="CV622" i="1"/>
  <c r="CX622" i="1" s="1"/>
  <c r="CU622" i="1"/>
  <c r="CQ622" i="1"/>
  <c r="CT622" i="1" s="1"/>
  <c r="CP622" i="1"/>
  <c r="CO622" i="1"/>
  <c r="CL622" i="1"/>
  <c r="CN622" i="1" s="1"/>
  <c r="CK622" i="1"/>
  <c r="CG622" i="1"/>
  <c r="CJ622" i="1" s="1"/>
  <c r="CF622" i="1"/>
  <c r="CB622" i="1"/>
  <c r="CA622" i="1"/>
  <c r="BW622" i="1"/>
  <c r="BZ622" i="1" s="1"/>
  <c r="BV622" i="1"/>
  <c r="BR622" i="1"/>
  <c r="BU622" i="1" s="1"/>
  <c r="BQ622" i="1"/>
  <c r="BM622" i="1"/>
  <c r="BP622" i="1" s="1"/>
  <c r="BL622" i="1"/>
  <c r="BH622" i="1"/>
  <c r="BK622" i="1" s="1"/>
  <c r="BG622" i="1"/>
  <c r="BF622" i="1"/>
  <c r="BC622" i="1"/>
  <c r="BE622" i="1" s="1"/>
  <c r="BB622" i="1"/>
  <c r="AX622" i="1"/>
  <c r="BA622" i="1" s="1"/>
  <c r="AW622" i="1"/>
  <c r="AS622" i="1"/>
  <c r="AV622" i="1" s="1"/>
  <c r="AR622" i="1"/>
  <c r="AN622" i="1"/>
  <c r="AP622" i="1" s="1"/>
  <c r="AM622" i="1"/>
  <c r="AI622" i="1"/>
  <c r="AL622" i="1" s="1"/>
  <c r="AH622" i="1"/>
  <c r="DH621" i="1"/>
  <c r="DF621" i="1"/>
  <c r="DI621" i="1" s="1"/>
  <c r="DE621" i="1"/>
  <c r="DA621" i="1"/>
  <c r="DD621" i="1" s="1"/>
  <c r="CZ621" i="1"/>
  <c r="CY621" i="1"/>
  <c r="CV621" i="1"/>
  <c r="CX621" i="1" s="1"/>
  <c r="CU621" i="1"/>
  <c r="CQ621" i="1"/>
  <c r="CT621" i="1" s="1"/>
  <c r="CP621" i="1"/>
  <c r="CL621" i="1"/>
  <c r="CO621" i="1" s="1"/>
  <c r="CK621" i="1"/>
  <c r="CJ621" i="1"/>
  <c r="CG621" i="1"/>
  <c r="CI621" i="1" s="1"/>
  <c r="CF621" i="1"/>
  <c r="CE621" i="1"/>
  <c r="CB621" i="1"/>
  <c r="CD621" i="1" s="1"/>
  <c r="CA621" i="1"/>
  <c r="BZ621" i="1"/>
  <c r="BW621" i="1"/>
  <c r="BY621" i="1" s="1"/>
  <c r="BV621" i="1"/>
  <c r="BR621" i="1"/>
  <c r="BU621" i="1" s="1"/>
  <c r="BQ621" i="1"/>
  <c r="BM621" i="1"/>
  <c r="BP621" i="1" s="1"/>
  <c r="BL621" i="1"/>
  <c r="BH621" i="1"/>
  <c r="BJ621" i="1" s="1"/>
  <c r="BG621" i="1"/>
  <c r="BC621" i="1"/>
  <c r="BF621" i="1" s="1"/>
  <c r="BB621" i="1"/>
  <c r="AZ621" i="1"/>
  <c r="AX621" i="1"/>
  <c r="BA621" i="1" s="1"/>
  <c r="AW621" i="1"/>
  <c r="AS621" i="1"/>
  <c r="AV621" i="1" s="1"/>
  <c r="AR621" i="1"/>
  <c r="AQ621" i="1"/>
  <c r="AN621" i="1"/>
  <c r="AP621" i="1" s="1"/>
  <c r="AM621" i="1"/>
  <c r="AI621" i="1"/>
  <c r="AL621" i="1" s="1"/>
  <c r="AH621" i="1"/>
  <c r="DF620" i="1"/>
  <c r="DI620" i="1" s="1"/>
  <c r="DE620" i="1"/>
  <c r="DD620" i="1"/>
  <c r="DA620" i="1"/>
  <c r="DC620" i="1" s="1"/>
  <c r="CZ620" i="1"/>
  <c r="CV620" i="1"/>
  <c r="CY620" i="1" s="1"/>
  <c r="CU620" i="1"/>
  <c r="CQ620" i="1"/>
  <c r="CP620" i="1"/>
  <c r="CN620" i="1"/>
  <c r="CL620" i="1"/>
  <c r="CO620" i="1" s="1"/>
  <c r="CK620" i="1"/>
  <c r="CG620" i="1"/>
  <c r="CJ620" i="1" s="1"/>
  <c r="CF620" i="1"/>
  <c r="CE620" i="1"/>
  <c r="CB620" i="1"/>
  <c r="CD620" i="1" s="1"/>
  <c r="CA620" i="1"/>
  <c r="BW620" i="1"/>
  <c r="BZ620" i="1" s="1"/>
  <c r="BV620" i="1"/>
  <c r="BR620" i="1"/>
  <c r="BU620" i="1" s="1"/>
  <c r="BQ620" i="1"/>
  <c r="BM620" i="1"/>
  <c r="BP620" i="1" s="1"/>
  <c r="BL620" i="1"/>
  <c r="BK620" i="1"/>
  <c r="BJ620" i="1"/>
  <c r="BH620" i="1"/>
  <c r="BG620" i="1"/>
  <c r="BC620" i="1"/>
  <c r="BF620" i="1" s="1"/>
  <c r="BB620" i="1"/>
  <c r="AX620" i="1"/>
  <c r="BA620" i="1" s="1"/>
  <c r="AW620" i="1"/>
  <c r="AV620" i="1"/>
  <c r="AU620" i="1"/>
  <c r="AS620" i="1"/>
  <c r="AR620" i="1"/>
  <c r="AN620" i="1"/>
  <c r="AQ620" i="1" s="1"/>
  <c r="AM620" i="1"/>
  <c r="AL620" i="1"/>
  <c r="AI620" i="1"/>
  <c r="AK620" i="1" s="1"/>
  <c r="AH620" i="1"/>
  <c r="DF619" i="1"/>
  <c r="DI619" i="1" s="1"/>
  <c r="DE619" i="1"/>
  <c r="DD619" i="1"/>
  <c r="DC619" i="1"/>
  <c r="DA619" i="1"/>
  <c r="CZ619" i="1"/>
  <c r="CY619" i="1"/>
  <c r="CV619" i="1"/>
  <c r="CX619" i="1" s="1"/>
  <c r="CU619" i="1"/>
  <c r="CQ619" i="1"/>
  <c r="CT619" i="1" s="1"/>
  <c r="CP619" i="1"/>
  <c r="CN619" i="1"/>
  <c r="CL619" i="1"/>
  <c r="CO619" i="1" s="1"/>
  <c r="CK619" i="1"/>
  <c r="CG619" i="1"/>
  <c r="CJ619" i="1" s="1"/>
  <c r="CF619" i="1"/>
  <c r="CB619" i="1"/>
  <c r="CE619" i="1" s="1"/>
  <c r="CA619" i="1"/>
  <c r="BW619" i="1"/>
  <c r="BZ619" i="1" s="1"/>
  <c r="BV619" i="1"/>
  <c r="BR619" i="1"/>
  <c r="BU619" i="1" s="1"/>
  <c r="BQ619" i="1"/>
  <c r="BM619" i="1"/>
  <c r="BP619" i="1" s="1"/>
  <c r="BL619" i="1"/>
  <c r="BH619" i="1"/>
  <c r="BK619" i="1" s="1"/>
  <c r="BG619" i="1"/>
  <c r="BC619" i="1"/>
  <c r="BE619" i="1" s="1"/>
  <c r="BB619" i="1"/>
  <c r="AX619" i="1"/>
  <c r="AW619" i="1"/>
  <c r="AS619" i="1"/>
  <c r="AV619" i="1" s="1"/>
  <c r="AR619" i="1"/>
  <c r="AN619" i="1"/>
  <c r="AP619" i="1" s="1"/>
  <c r="AM619" i="1"/>
  <c r="AI619" i="1"/>
  <c r="AL619" i="1" s="1"/>
  <c r="AH619" i="1"/>
  <c r="DF613" i="1"/>
  <c r="DI613" i="1" s="1"/>
  <c r="DE613" i="1"/>
  <c r="DA613" i="1"/>
  <c r="DD613" i="1" s="1"/>
  <c r="CZ613" i="1"/>
  <c r="CX613" i="1"/>
  <c r="CV613" i="1"/>
  <c r="CY613" i="1" s="1"/>
  <c r="CU613" i="1"/>
  <c r="CS613" i="1"/>
  <c r="CQ613" i="1"/>
  <c r="CT613" i="1" s="1"/>
  <c r="CP613" i="1"/>
  <c r="CL613" i="1"/>
  <c r="CO613" i="1" s="1"/>
  <c r="CK613" i="1"/>
  <c r="CJ613" i="1"/>
  <c r="CI613" i="1"/>
  <c r="CG613" i="1"/>
  <c r="CF613" i="1"/>
  <c r="CB613" i="1"/>
  <c r="CE613" i="1" s="1"/>
  <c r="CA613" i="1"/>
  <c r="BW613" i="1"/>
  <c r="BY613" i="1" s="1"/>
  <c r="BV613" i="1"/>
  <c r="BR613" i="1"/>
  <c r="BU613" i="1" s="1"/>
  <c r="BQ613" i="1"/>
  <c r="BP613" i="1"/>
  <c r="BM613" i="1"/>
  <c r="BO613" i="1" s="1"/>
  <c r="BL613" i="1"/>
  <c r="BK613" i="1"/>
  <c r="BJ613" i="1"/>
  <c r="BH613" i="1"/>
  <c r="BG613" i="1"/>
  <c r="BE613" i="1"/>
  <c r="BC613" i="1"/>
  <c r="BF613" i="1" s="1"/>
  <c r="BB613" i="1"/>
  <c r="AX613" i="1"/>
  <c r="AW613" i="1"/>
  <c r="AS613" i="1"/>
  <c r="AV613" i="1" s="1"/>
  <c r="AR613" i="1"/>
  <c r="AQ613" i="1"/>
  <c r="AP613" i="1"/>
  <c r="AN613" i="1"/>
  <c r="AM613" i="1"/>
  <c r="AL613" i="1"/>
  <c r="AK613" i="1"/>
  <c r="AI613" i="1"/>
  <c r="AH613" i="1"/>
  <c r="DF612" i="1"/>
  <c r="DI612" i="1" s="1"/>
  <c r="DE612" i="1"/>
  <c r="DA612" i="1"/>
  <c r="DD612" i="1" s="1"/>
  <c r="CZ612" i="1"/>
  <c r="CV612" i="1"/>
  <c r="CY612" i="1" s="1"/>
  <c r="CU612" i="1"/>
  <c r="CT612" i="1"/>
  <c r="CQ612" i="1"/>
  <c r="CS612" i="1" s="1"/>
  <c r="CP612" i="1"/>
  <c r="CL612" i="1"/>
  <c r="CO612" i="1" s="1"/>
  <c r="CK612" i="1"/>
  <c r="CJ612" i="1"/>
  <c r="CI612" i="1"/>
  <c r="CG612" i="1"/>
  <c r="CF612" i="1"/>
  <c r="CB612" i="1"/>
  <c r="CE612" i="1" s="1"/>
  <c r="CA612" i="1"/>
  <c r="BY612" i="1"/>
  <c r="BW612" i="1"/>
  <c r="BZ612" i="1" s="1"/>
  <c r="BV612" i="1"/>
  <c r="BT612" i="1"/>
  <c r="BR612" i="1"/>
  <c r="BU612" i="1" s="1"/>
  <c r="BQ612" i="1"/>
  <c r="BM612" i="1"/>
  <c r="BP612" i="1" s="1"/>
  <c r="BL612" i="1"/>
  <c r="BH612" i="1"/>
  <c r="BK612" i="1" s="1"/>
  <c r="BG612" i="1"/>
  <c r="BF612" i="1"/>
  <c r="BE612" i="1"/>
  <c r="BC612" i="1"/>
  <c r="BB612" i="1"/>
  <c r="AX612" i="1"/>
  <c r="BA612" i="1" s="1"/>
  <c r="AW612" i="1"/>
  <c r="AU612" i="1"/>
  <c r="AS612" i="1"/>
  <c r="AV612" i="1" s="1"/>
  <c r="AR612" i="1"/>
  <c r="AN612" i="1"/>
  <c r="AQ612" i="1" s="1"/>
  <c r="AM612" i="1"/>
  <c r="AL612" i="1"/>
  <c r="AI612" i="1"/>
  <c r="AK612" i="1" s="1"/>
  <c r="AH612" i="1"/>
  <c r="DF611" i="1"/>
  <c r="DI611" i="1" s="1"/>
  <c r="DE611" i="1"/>
  <c r="DA611" i="1"/>
  <c r="DD611" i="1" s="1"/>
  <c r="CZ611" i="1"/>
  <c r="CV611" i="1"/>
  <c r="CY611" i="1" s="1"/>
  <c r="CU611" i="1"/>
  <c r="CS611" i="1"/>
  <c r="CQ611" i="1"/>
  <c r="CT611" i="1" s="1"/>
  <c r="CP611" i="1"/>
  <c r="CL611" i="1"/>
  <c r="CO611" i="1" s="1"/>
  <c r="CK611" i="1"/>
  <c r="CG611" i="1"/>
  <c r="CJ611" i="1" s="1"/>
  <c r="CF611" i="1"/>
  <c r="CB611" i="1"/>
  <c r="CE611" i="1" s="1"/>
  <c r="CA611" i="1"/>
  <c r="BW611" i="1"/>
  <c r="BV611" i="1"/>
  <c r="BR611" i="1"/>
  <c r="BU611" i="1" s="1"/>
  <c r="BQ611" i="1"/>
  <c r="BP611" i="1"/>
  <c r="BO611" i="1"/>
  <c r="BM611" i="1"/>
  <c r="BL611" i="1"/>
  <c r="BH611" i="1"/>
  <c r="BK611" i="1" s="1"/>
  <c r="BG611" i="1"/>
  <c r="BF611" i="1"/>
  <c r="BC611" i="1"/>
  <c r="BE611" i="1" s="1"/>
  <c r="BB611" i="1"/>
  <c r="AX611" i="1"/>
  <c r="BA611" i="1" s="1"/>
  <c r="AW611" i="1"/>
  <c r="AU611" i="1"/>
  <c r="AS611" i="1"/>
  <c r="AV611" i="1" s="1"/>
  <c r="AR611" i="1"/>
  <c r="AP611" i="1"/>
  <c r="AN611" i="1"/>
  <c r="AQ611" i="1" s="1"/>
  <c r="AM611" i="1"/>
  <c r="AK611" i="1"/>
  <c r="AI611" i="1"/>
  <c r="AL611" i="1" s="1"/>
  <c r="AH611" i="1"/>
  <c r="DF610" i="1"/>
  <c r="DI610" i="1" s="1"/>
  <c r="DE610" i="1"/>
  <c r="DA610" i="1"/>
  <c r="DD610" i="1" s="1"/>
  <c r="CZ610" i="1"/>
  <c r="CX610" i="1"/>
  <c r="CV610" i="1"/>
  <c r="CY610" i="1" s="1"/>
  <c r="CU610" i="1"/>
  <c r="CT610" i="1"/>
  <c r="CS610" i="1"/>
  <c r="CQ610" i="1"/>
  <c r="CP610" i="1"/>
  <c r="CL610" i="1"/>
  <c r="CO610" i="1" s="1"/>
  <c r="CK610" i="1"/>
  <c r="CG610" i="1"/>
  <c r="CJ610" i="1" s="1"/>
  <c r="CF610" i="1"/>
  <c r="CB610" i="1"/>
  <c r="CE610" i="1" s="1"/>
  <c r="CA610" i="1"/>
  <c r="BW610" i="1"/>
  <c r="BV610" i="1"/>
  <c r="BR610" i="1"/>
  <c r="BU610" i="1" s="1"/>
  <c r="BQ610" i="1"/>
  <c r="BP610" i="1"/>
  <c r="BO610" i="1"/>
  <c r="BM610" i="1"/>
  <c r="BL610" i="1"/>
  <c r="BK610" i="1"/>
  <c r="BJ610" i="1"/>
  <c r="BH610" i="1"/>
  <c r="BG610" i="1"/>
  <c r="BC610" i="1"/>
  <c r="BF610" i="1" s="1"/>
  <c r="BB610" i="1"/>
  <c r="AZ610" i="1"/>
  <c r="AX610" i="1"/>
  <c r="BA610" i="1" s="1"/>
  <c r="AW610" i="1"/>
  <c r="AS610" i="1"/>
  <c r="AV610" i="1" s="1"/>
  <c r="AR610" i="1"/>
  <c r="AP610" i="1"/>
  <c r="AN610" i="1"/>
  <c r="AQ610" i="1" s="1"/>
  <c r="AM610" i="1"/>
  <c r="AL610" i="1"/>
  <c r="AK610" i="1"/>
  <c r="AI610" i="1"/>
  <c r="AH610" i="1"/>
  <c r="DF609" i="1"/>
  <c r="DI609" i="1" s="1"/>
  <c r="DE609" i="1"/>
  <c r="DA609" i="1"/>
  <c r="DD609" i="1" s="1"/>
  <c r="CZ609" i="1"/>
  <c r="CV609" i="1"/>
  <c r="CY609" i="1" s="1"/>
  <c r="CU609" i="1"/>
  <c r="CQ609" i="1"/>
  <c r="CP609" i="1"/>
  <c r="CL609" i="1"/>
  <c r="CO609" i="1" s="1"/>
  <c r="CK609" i="1"/>
  <c r="CJ609" i="1"/>
  <c r="CI609" i="1"/>
  <c r="CG609" i="1"/>
  <c r="CF609" i="1"/>
  <c r="CE609" i="1"/>
  <c r="CD609" i="1"/>
  <c r="CB609" i="1"/>
  <c r="CA609" i="1"/>
  <c r="BW609" i="1"/>
  <c r="BZ609" i="1" s="1"/>
  <c r="BV609" i="1"/>
  <c r="BT609" i="1"/>
  <c r="BR609" i="1"/>
  <c r="BU609" i="1" s="1"/>
  <c r="BQ609" i="1"/>
  <c r="BM609" i="1"/>
  <c r="BP609" i="1" s="1"/>
  <c r="BL609" i="1"/>
  <c r="BJ609" i="1"/>
  <c r="BH609" i="1"/>
  <c r="BK609" i="1" s="1"/>
  <c r="BG609" i="1"/>
  <c r="BF609" i="1"/>
  <c r="BE609" i="1"/>
  <c r="BC609" i="1"/>
  <c r="BB609" i="1"/>
  <c r="AX609" i="1"/>
  <c r="BA609" i="1" s="1"/>
  <c r="AW609" i="1"/>
  <c r="AS609" i="1"/>
  <c r="AV609" i="1" s="1"/>
  <c r="AR609" i="1"/>
  <c r="AN609" i="1"/>
  <c r="AQ609" i="1" s="1"/>
  <c r="AM609" i="1"/>
  <c r="AL609" i="1"/>
  <c r="AI609" i="1"/>
  <c r="AK609" i="1" s="1"/>
  <c r="AH609" i="1"/>
  <c r="DF608" i="1"/>
  <c r="DI608" i="1" s="1"/>
  <c r="DE608" i="1"/>
  <c r="DD608" i="1"/>
  <c r="DC608" i="1"/>
  <c r="DA608" i="1"/>
  <c r="CZ608" i="1"/>
  <c r="CY608" i="1"/>
  <c r="CX608" i="1"/>
  <c r="CV608" i="1"/>
  <c r="CU608" i="1"/>
  <c r="CQ608" i="1"/>
  <c r="CT608" i="1" s="1"/>
  <c r="CP608" i="1"/>
  <c r="CN608" i="1"/>
  <c r="CL608" i="1"/>
  <c r="CO608" i="1" s="1"/>
  <c r="CK608" i="1"/>
  <c r="CG608" i="1"/>
  <c r="CJ608" i="1" s="1"/>
  <c r="CF608" i="1"/>
  <c r="CD608" i="1"/>
  <c r="CB608" i="1"/>
  <c r="CE608" i="1" s="1"/>
  <c r="CA608" i="1"/>
  <c r="BZ608" i="1"/>
  <c r="BY608" i="1"/>
  <c r="BW608" i="1"/>
  <c r="BV608" i="1"/>
  <c r="BR608" i="1"/>
  <c r="BU608" i="1" s="1"/>
  <c r="BQ608" i="1"/>
  <c r="BM608" i="1"/>
  <c r="BP608" i="1" s="1"/>
  <c r="BL608" i="1"/>
  <c r="BH608" i="1"/>
  <c r="BK608" i="1" s="1"/>
  <c r="BG608" i="1"/>
  <c r="BC608" i="1"/>
  <c r="BB608" i="1"/>
  <c r="AX608" i="1"/>
  <c r="BA608" i="1" s="1"/>
  <c r="AW608" i="1"/>
  <c r="AV608" i="1"/>
  <c r="AU608" i="1"/>
  <c r="AS608" i="1"/>
  <c r="AR608" i="1"/>
  <c r="AQ608" i="1"/>
  <c r="AP608" i="1"/>
  <c r="AN608" i="1"/>
  <c r="AM608" i="1"/>
  <c r="AI608" i="1"/>
  <c r="AL608" i="1" s="1"/>
  <c r="AH608" i="1"/>
  <c r="DF607" i="1"/>
  <c r="DI607" i="1" s="1"/>
  <c r="DE607" i="1"/>
  <c r="DA607" i="1"/>
  <c r="DD607" i="1" s="1"/>
  <c r="CZ607" i="1"/>
  <c r="CV607" i="1"/>
  <c r="CY607" i="1" s="1"/>
  <c r="CU607" i="1"/>
  <c r="CQ607" i="1"/>
  <c r="CT607" i="1" s="1"/>
  <c r="CP607" i="1"/>
  <c r="CL607" i="1"/>
  <c r="CO607" i="1" s="1"/>
  <c r="CK607" i="1"/>
  <c r="CI607" i="1"/>
  <c r="CG607" i="1"/>
  <c r="CJ607" i="1" s="1"/>
  <c r="CF607" i="1"/>
  <c r="CB607" i="1"/>
  <c r="CE607" i="1" s="1"/>
  <c r="CA607" i="1"/>
  <c r="BW607" i="1"/>
  <c r="BY607" i="1" s="1"/>
  <c r="BV607" i="1"/>
  <c r="BR607" i="1"/>
  <c r="BU607" i="1" s="1"/>
  <c r="BQ607" i="1"/>
  <c r="BP607" i="1"/>
  <c r="BM607" i="1"/>
  <c r="BO607" i="1" s="1"/>
  <c r="BL607" i="1"/>
  <c r="BH607" i="1"/>
  <c r="BJ607" i="1" s="1"/>
  <c r="BG607" i="1"/>
  <c r="BC607" i="1"/>
  <c r="BF607" i="1" s="1"/>
  <c r="BB607" i="1"/>
  <c r="AZ607" i="1"/>
  <c r="AX607" i="1"/>
  <c r="BA607" i="1" s="1"/>
  <c r="AW607" i="1"/>
  <c r="AS607" i="1"/>
  <c r="AV607" i="1" s="1"/>
  <c r="AR607" i="1"/>
  <c r="AP607" i="1"/>
  <c r="AN607" i="1"/>
  <c r="AQ607" i="1" s="1"/>
  <c r="AM607" i="1"/>
  <c r="AI607" i="1"/>
  <c r="AL607" i="1" s="1"/>
  <c r="AH607" i="1"/>
  <c r="DF606" i="1"/>
  <c r="DI606" i="1" s="1"/>
  <c r="DE606" i="1"/>
  <c r="DA606" i="1"/>
  <c r="DD606" i="1" s="1"/>
  <c r="CZ606" i="1"/>
  <c r="CV606" i="1"/>
  <c r="CY606" i="1" s="1"/>
  <c r="CU606" i="1"/>
  <c r="CQ606" i="1"/>
  <c r="CS606" i="1" s="1"/>
  <c r="CP606" i="1"/>
  <c r="CL606" i="1"/>
  <c r="CN606" i="1" s="1"/>
  <c r="CK606" i="1"/>
  <c r="CG606" i="1"/>
  <c r="CJ606" i="1" s="1"/>
  <c r="CF606" i="1"/>
  <c r="CB606" i="1"/>
  <c r="CD606" i="1" s="1"/>
  <c r="CA606" i="1"/>
  <c r="BW606" i="1"/>
  <c r="BZ606" i="1" s="1"/>
  <c r="BV606" i="1"/>
  <c r="BR606" i="1"/>
  <c r="BU606" i="1" s="1"/>
  <c r="BQ606" i="1"/>
  <c r="BM606" i="1"/>
  <c r="BP606" i="1" s="1"/>
  <c r="BL606" i="1"/>
  <c r="BH606" i="1"/>
  <c r="BG606" i="1"/>
  <c r="BC606" i="1"/>
  <c r="BF606" i="1" s="1"/>
  <c r="BB606" i="1"/>
  <c r="AX606" i="1"/>
  <c r="BA606" i="1" s="1"/>
  <c r="AW606" i="1"/>
  <c r="AS606" i="1"/>
  <c r="AV606" i="1" s="1"/>
  <c r="AR606" i="1"/>
  <c r="AN606" i="1"/>
  <c r="AQ606" i="1" s="1"/>
  <c r="AM606" i="1"/>
  <c r="AL606" i="1"/>
  <c r="AI606" i="1"/>
  <c r="AK606" i="1" s="1"/>
  <c r="AH606" i="1"/>
  <c r="DF605" i="1"/>
  <c r="DH605" i="1" s="1"/>
  <c r="DE605" i="1"/>
  <c r="DA605" i="1"/>
  <c r="DD605" i="1" s="1"/>
  <c r="CZ605" i="1"/>
  <c r="CV605" i="1"/>
  <c r="CX605" i="1" s="1"/>
  <c r="CU605" i="1"/>
  <c r="CQ605" i="1"/>
  <c r="CT605" i="1" s="1"/>
  <c r="CP605" i="1"/>
  <c r="CO605" i="1"/>
  <c r="CN605" i="1"/>
  <c r="CL605" i="1"/>
  <c r="CK605" i="1"/>
  <c r="CG605" i="1"/>
  <c r="CJ605" i="1" s="1"/>
  <c r="CF605" i="1"/>
  <c r="CB605" i="1"/>
  <c r="CE605" i="1" s="1"/>
  <c r="CA605" i="1"/>
  <c r="BW605" i="1"/>
  <c r="BZ605" i="1" s="1"/>
  <c r="BV605" i="1"/>
  <c r="BR605" i="1"/>
  <c r="BU605" i="1" s="1"/>
  <c r="BQ605" i="1"/>
  <c r="BM605" i="1"/>
  <c r="BP605" i="1" s="1"/>
  <c r="BL605" i="1"/>
  <c r="BH605" i="1"/>
  <c r="BK605" i="1" s="1"/>
  <c r="BG605" i="1"/>
  <c r="BC605" i="1"/>
  <c r="BB605" i="1"/>
  <c r="AX605" i="1"/>
  <c r="BA605" i="1" s="1"/>
  <c r="AW605" i="1"/>
  <c r="AS605" i="1"/>
  <c r="AV605" i="1" s="1"/>
  <c r="AR605" i="1"/>
  <c r="AN605" i="1"/>
  <c r="AP605" i="1" s="1"/>
  <c r="AM605" i="1"/>
  <c r="AK605" i="1"/>
  <c r="AI605" i="1"/>
  <c r="AL605" i="1" s="1"/>
  <c r="AH605" i="1"/>
  <c r="DH604" i="1"/>
  <c r="DF604" i="1"/>
  <c r="DI604" i="1" s="1"/>
  <c r="DE604" i="1"/>
  <c r="DA604" i="1"/>
  <c r="DD604" i="1" s="1"/>
  <c r="CZ604" i="1"/>
  <c r="CV604" i="1"/>
  <c r="CY604" i="1" s="1"/>
  <c r="CU604" i="1"/>
  <c r="CQ604" i="1"/>
  <c r="CT604" i="1" s="1"/>
  <c r="CP604" i="1"/>
  <c r="CL604" i="1"/>
  <c r="CO604" i="1" s="1"/>
  <c r="CK604" i="1"/>
  <c r="CG604" i="1"/>
  <c r="CJ604" i="1" s="1"/>
  <c r="CF604" i="1"/>
  <c r="CB604" i="1"/>
  <c r="CE604" i="1" s="1"/>
  <c r="CA604" i="1"/>
  <c r="BW604" i="1"/>
  <c r="BV604" i="1"/>
  <c r="BR604" i="1"/>
  <c r="BU604" i="1" s="1"/>
  <c r="BQ604" i="1"/>
  <c r="BM604" i="1"/>
  <c r="BP604" i="1" s="1"/>
  <c r="BL604" i="1"/>
  <c r="BH604" i="1"/>
  <c r="BJ604" i="1" s="1"/>
  <c r="BG604" i="1"/>
  <c r="BC604" i="1"/>
  <c r="BF604" i="1" s="1"/>
  <c r="BB604" i="1"/>
  <c r="BA604" i="1"/>
  <c r="AZ604" i="1"/>
  <c r="AX604" i="1"/>
  <c r="AW604" i="1"/>
  <c r="AS604" i="1"/>
  <c r="AV604" i="1" s="1"/>
  <c r="AR604" i="1"/>
  <c r="AN604" i="1"/>
  <c r="AQ604" i="1" s="1"/>
  <c r="AM604" i="1"/>
  <c r="AI604" i="1"/>
  <c r="AL604" i="1" s="1"/>
  <c r="AH604" i="1"/>
  <c r="DF603" i="1"/>
  <c r="DI603" i="1" s="1"/>
  <c r="DE603" i="1"/>
  <c r="DA603" i="1"/>
  <c r="DD603" i="1" s="1"/>
  <c r="CZ603" i="1"/>
  <c r="CV603" i="1"/>
  <c r="CY603" i="1" s="1"/>
  <c r="CU603" i="1"/>
  <c r="CQ603" i="1"/>
  <c r="CP603" i="1"/>
  <c r="CL603" i="1"/>
  <c r="CO603" i="1" s="1"/>
  <c r="CK603" i="1"/>
  <c r="CG603" i="1"/>
  <c r="CJ603" i="1" s="1"/>
  <c r="CF603" i="1"/>
  <c r="CB603" i="1"/>
  <c r="CD603" i="1" s="1"/>
  <c r="CA603" i="1"/>
  <c r="BW603" i="1"/>
  <c r="BZ603" i="1" s="1"/>
  <c r="BV603" i="1"/>
  <c r="BU603" i="1"/>
  <c r="BT603" i="1"/>
  <c r="BR603" i="1"/>
  <c r="BQ603" i="1"/>
  <c r="BM603" i="1"/>
  <c r="BP603" i="1" s="1"/>
  <c r="BL603" i="1"/>
  <c r="BH603" i="1"/>
  <c r="BK603" i="1" s="1"/>
  <c r="BG603" i="1"/>
  <c r="BC603" i="1"/>
  <c r="BF603" i="1" s="1"/>
  <c r="BB603" i="1"/>
  <c r="AX603" i="1"/>
  <c r="BA603" i="1" s="1"/>
  <c r="AW603" i="1"/>
  <c r="AS603" i="1"/>
  <c r="AV603" i="1" s="1"/>
  <c r="AR603" i="1"/>
  <c r="AN603" i="1"/>
  <c r="AQ603" i="1" s="1"/>
  <c r="AM603" i="1"/>
  <c r="AL603" i="1"/>
  <c r="AI603" i="1"/>
  <c r="AK603" i="1" s="1"/>
  <c r="AH603" i="1"/>
  <c r="DF602" i="1"/>
  <c r="DI602" i="1" s="1"/>
  <c r="DE602" i="1"/>
  <c r="DA602" i="1"/>
  <c r="DD602" i="1" s="1"/>
  <c r="CZ602" i="1"/>
  <c r="CV602" i="1"/>
  <c r="CX602" i="1" s="1"/>
  <c r="CU602" i="1"/>
  <c r="CQ602" i="1"/>
  <c r="CT602" i="1" s="1"/>
  <c r="CP602" i="1"/>
  <c r="CN602" i="1"/>
  <c r="CL602" i="1"/>
  <c r="CO602" i="1" s="1"/>
  <c r="CK602" i="1"/>
  <c r="CG602" i="1"/>
  <c r="CJ602" i="1" s="1"/>
  <c r="CF602" i="1"/>
  <c r="CB602" i="1"/>
  <c r="CE602" i="1" s="1"/>
  <c r="CA602" i="1"/>
  <c r="BW602" i="1"/>
  <c r="BZ602" i="1" s="1"/>
  <c r="BV602" i="1"/>
  <c r="BR602" i="1"/>
  <c r="BU602" i="1" s="1"/>
  <c r="BQ602" i="1"/>
  <c r="BM602" i="1"/>
  <c r="BP602" i="1" s="1"/>
  <c r="BL602" i="1"/>
  <c r="BH602" i="1"/>
  <c r="BK602" i="1" s="1"/>
  <c r="BG602" i="1"/>
  <c r="BC602" i="1"/>
  <c r="BB602" i="1"/>
  <c r="AX602" i="1"/>
  <c r="BA602" i="1" s="1"/>
  <c r="AW602" i="1"/>
  <c r="AS602" i="1"/>
  <c r="AV602" i="1" s="1"/>
  <c r="AR602" i="1"/>
  <c r="AN602" i="1"/>
  <c r="AP602" i="1" s="1"/>
  <c r="AM602" i="1"/>
  <c r="AI602" i="1"/>
  <c r="AL602" i="1" s="1"/>
  <c r="AH602" i="1"/>
  <c r="DF596" i="1"/>
  <c r="DI596" i="1" s="1"/>
  <c r="DE596" i="1"/>
  <c r="DA596" i="1"/>
  <c r="DD596" i="1" s="1"/>
  <c r="CZ596" i="1"/>
  <c r="CX596" i="1"/>
  <c r="CV596" i="1"/>
  <c r="CY596" i="1" s="1"/>
  <c r="CU596" i="1"/>
  <c r="CQ596" i="1"/>
  <c r="CT596" i="1" s="1"/>
  <c r="CP596" i="1"/>
  <c r="CL596" i="1"/>
  <c r="CO596" i="1" s="1"/>
  <c r="CK596" i="1"/>
  <c r="CJ596" i="1"/>
  <c r="CI596" i="1"/>
  <c r="CG596" i="1"/>
  <c r="CF596" i="1"/>
  <c r="CB596" i="1"/>
  <c r="CE596" i="1" s="1"/>
  <c r="CA596" i="1"/>
  <c r="BZ596" i="1"/>
  <c r="BW596" i="1"/>
  <c r="BY596" i="1" s="1"/>
  <c r="BV596" i="1"/>
  <c r="BR596" i="1"/>
  <c r="BU596" i="1" s="1"/>
  <c r="BQ596" i="1"/>
  <c r="BM596" i="1"/>
  <c r="BP596" i="1" s="1"/>
  <c r="BL596" i="1"/>
  <c r="BH596" i="1"/>
  <c r="BJ596" i="1" s="1"/>
  <c r="BG596" i="1"/>
  <c r="BC596" i="1"/>
  <c r="BF596" i="1" s="1"/>
  <c r="BB596" i="1"/>
  <c r="AX596" i="1"/>
  <c r="AW596" i="1"/>
  <c r="AS596" i="1"/>
  <c r="AV596" i="1" s="1"/>
  <c r="AR596" i="1"/>
  <c r="AQ596" i="1"/>
  <c r="AP596" i="1"/>
  <c r="AN596" i="1"/>
  <c r="AM596" i="1"/>
  <c r="AI596" i="1"/>
  <c r="AL596" i="1" s="1"/>
  <c r="AH596" i="1"/>
  <c r="DF595" i="1"/>
  <c r="DI595" i="1" s="1"/>
  <c r="DE595" i="1"/>
  <c r="DD595" i="1"/>
  <c r="DA595" i="1"/>
  <c r="DC595" i="1" s="1"/>
  <c r="CZ595" i="1"/>
  <c r="CV595" i="1"/>
  <c r="CY595" i="1" s="1"/>
  <c r="CU595" i="1"/>
  <c r="CQ595" i="1"/>
  <c r="CS595" i="1" s="1"/>
  <c r="CP595" i="1"/>
  <c r="CL595" i="1"/>
  <c r="CO595" i="1" s="1"/>
  <c r="CK595" i="1"/>
  <c r="CJ595" i="1"/>
  <c r="CI595" i="1"/>
  <c r="CG595" i="1"/>
  <c r="CF595" i="1"/>
  <c r="CB595" i="1"/>
  <c r="CD595" i="1" s="1"/>
  <c r="CA595" i="1"/>
  <c r="BW595" i="1"/>
  <c r="BZ595" i="1" s="1"/>
  <c r="BV595" i="1"/>
  <c r="BT595" i="1"/>
  <c r="BR595" i="1"/>
  <c r="BU595" i="1" s="1"/>
  <c r="BQ595" i="1"/>
  <c r="BM595" i="1"/>
  <c r="BP595" i="1" s="1"/>
  <c r="BL595" i="1"/>
  <c r="BJ595" i="1"/>
  <c r="BH595" i="1"/>
  <c r="BK595" i="1" s="1"/>
  <c r="BG595" i="1"/>
  <c r="BC595" i="1"/>
  <c r="BF595" i="1" s="1"/>
  <c r="BB595" i="1"/>
  <c r="AX595" i="1"/>
  <c r="BA595" i="1" s="1"/>
  <c r="AW595" i="1"/>
  <c r="AV595" i="1"/>
  <c r="AS595" i="1"/>
  <c r="AU595" i="1" s="1"/>
  <c r="AR595" i="1"/>
  <c r="AN595" i="1"/>
  <c r="AQ595" i="1" s="1"/>
  <c r="AM595" i="1"/>
  <c r="AL595" i="1"/>
  <c r="AI595" i="1"/>
  <c r="AK595" i="1" s="1"/>
  <c r="AH595" i="1"/>
  <c r="DF594" i="1"/>
  <c r="DI594" i="1" s="1"/>
  <c r="DE594" i="1"/>
  <c r="DD594" i="1"/>
  <c r="DC594" i="1"/>
  <c r="DA594" i="1"/>
  <c r="CZ594" i="1"/>
  <c r="CY594" i="1"/>
  <c r="CV594" i="1"/>
  <c r="CX594" i="1" s="1"/>
  <c r="CU594" i="1"/>
  <c r="CQ594" i="1"/>
  <c r="CT594" i="1" s="1"/>
  <c r="CP594" i="1"/>
  <c r="CN594" i="1"/>
  <c r="CL594" i="1"/>
  <c r="CO594" i="1" s="1"/>
  <c r="CK594" i="1"/>
  <c r="CG594" i="1"/>
  <c r="CJ594" i="1" s="1"/>
  <c r="CF594" i="1"/>
  <c r="CB594" i="1"/>
  <c r="CA594" i="1"/>
  <c r="BW594" i="1"/>
  <c r="BZ594" i="1" s="1"/>
  <c r="BV594" i="1"/>
  <c r="BR594" i="1"/>
  <c r="BU594" i="1" s="1"/>
  <c r="BQ594" i="1"/>
  <c r="BM594" i="1"/>
  <c r="BP594" i="1" s="1"/>
  <c r="BL594" i="1"/>
  <c r="BH594" i="1"/>
  <c r="BK594" i="1" s="1"/>
  <c r="BG594" i="1"/>
  <c r="BF594" i="1"/>
  <c r="BC594" i="1"/>
  <c r="BE594" i="1" s="1"/>
  <c r="BB594" i="1"/>
  <c r="AX594" i="1"/>
  <c r="BA594" i="1" s="1"/>
  <c r="AW594" i="1"/>
  <c r="AS594" i="1"/>
  <c r="AV594" i="1" s="1"/>
  <c r="AR594" i="1"/>
  <c r="AQ594" i="1"/>
  <c r="AN594" i="1"/>
  <c r="AP594" i="1" s="1"/>
  <c r="AM594" i="1"/>
  <c r="AI594" i="1"/>
  <c r="AL594" i="1" s="1"/>
  <c r="AH594" i="1"/>
  <c r="DF593" i="1"/>
  <c r="DI593" i="1" s="1"/>
  <c r="DE593" i="1"/>
  <c r="DA593" i="1"/>
  <c r="DD593" i="1" s="1"/>
  <c r="CZ593" i="1"/>
  <c r="CV593" i="1"/>
  <c r="CY593" i="1" s="1"/>
  <c r="CU593" i="1"/>
  <c r="CQ593" i="1"/>
  <c r="CT593" i="1" s="1"/>
  <c r="CP593" i="1"/>
  <c r="CL593" i="1"/>
  <c r="CO593" i="1" s="1"/>
  <c r="CK593" i="1"/>
  <c r="CI593" i="1"/>
  <c r="CG593" i="1"/>
  <c r="CJ593" i="1" s="1"/>
  <c r="CF593" i="1"/>
  <c r="CB593" i="1"/>
  <c r="CE593" i="1" s="1"/>
  <c r="CA593" i="1"/>
  <c r="BW593" i="1"/>
  <c r="BY593" i="1" s="1"/>
  <c r="BV593" i="1"/>
  <c r="BR593" i="1"/>
  <c r="BU593" i="1" s="1"/>
  <c r="BQ593" i="1"/>
  <c r="BP593" i="1"/>
  <c r="BM593" i="1"/>
  <c r="BO593" i="1" s="1"/>
  <c r="BL593" i="1"/>
  <c r="BH593" i="1"/>
  <c r="BJ593" i="1" s="1"/>
  <c r="BG593" i="1"/>
  <c r="BC593" i="1"/>
  <c r="BF593" i="1" s="1"/>
  <c r="BB593" i="1"/>
  <c r="AZ593" i="1"/>
  <c r="AX593" i="1"/>
  <c r="BA593" i="1" s="1"/>
  <c r="AW593" i="1"/>
  <c r="AS593" i="1"/>
  <c r="AV593" i="1" s="1"/>
  <c r="AR593" i="1"/>
  <c r="AP593" i="1"/>
  <c r="AN593" i="1"/>
  <c r="AQ593" i="1" s="1"/>
  <c r="AM593" i="1"/>
  <c r="AI593" i="1"/>
  <c r="AL593" i="1" s="1"/>
  <c r="AH593" i="1"/>
  <c r="DF592" i="1"/>
  <c r="DI592" i="1" s="1"/>
  <c r="DE592" i="1"/>
  <c r="DA592" i="1"/>
  <c r="DD592" i="1" s="1"/>
  <c r="CZ592" i="1"/>
  <c r="CV592" i="1"/>
  <c r="CY592" i="1" s="1"/>
  <c r="CU592" i="1"/>
  <c r="CQ592" i="1"/>
  <c r="CP592" i="1"/>
  <c r="CL592" i="1"/>
  <c r="CO592" i="1" s="1"/>
  <c r="CK592" i="1"/>
  <c r="CJ592" i="1"/>
  <c r="CI592" i="1"/>
  <c r="CG592" i="1"/>
  <c r="CF592" i="1"/>
  <c r="CE592" i="1"/>
  <c r="CB592" i="1"/>
  <c r="CD592" i="1" s="1"/>
  <c r="CA592" i="1"/>
  <c r="BW592" i="1"/>
  <c r="BZ592" i="1" s="1"/>
  <c r="BV592" i="1"/>
  <c r="BT592" i="1"/>
  <c r="BR592" i="1"/>
  <c r="BU592" i="1" s="1"/>
  <c r="BQ592" i="1"/>
  <c r="BM592" i="1"/>
  <c r="BP592" i="1" s="1"/>
  <c r="BL592" i="1"/>
  <c r="BH592" i="1"/>
  <c r="BK592" i="1" s="1"/>
  <c r="BG592" i="1"/>
  <c r="BC592" i="1"/>
  <c r="BF592" i="1" s="1"/>
  <c r="BB592" i="1"/>
  <c r="AX592" i="1"/>
  <c r="BA592" i="1" s="1"/>
  <c r="AW592" i="1"/>
  <c r="AS592" i="1"/>
  <c r="AV592" i="1" s="1"/>
  <c r="AR592" i="1"/>
  <c r="AN592" i="1"/>
  <c r="AQ592" i="1" s="1"/>
  <c r="AM592" i="1"/>
  <c r="AL592" i="1"/>
  <c r="AI592" i="1"/>
  <c r="AK592" i="1" s="1"/>
  <c r="AH592" i="1"/>
  <c r="DF591" i="1"/>
  <c r="DH591" i="1" s="1"/>
  <c r="DE591" i="1"/>
  <c r="DA591" i="1"/>
  <c r="DD591" i="1" s="1"/>
  <c r="CZ591" i="1"/>
  <c r="CY591" i="1"/>
  <c r="CV591" i="1"/>
  <c r="CX591" i="1" s="1"/>
  <c r="CU591" i="1"/>
  <c r="CS591" i="1"/>
  <c r="CQ591" i="1"/>
  <c r="CT591" i="1" s="1"/>
  <c r="CP591" i="1"/>
  <c r="CO591" i="1"/>
  <c r="CN591" i="1"/>
  <c r="CL591" i="1"/>
  <c r="CK591" i="1"/>
  <c r="CG591" i="1"/>
  <c r="CJ591" i="1" s="1"/>
  <c r="CF591" i="1"/>
  <c r="CD591" i="1"/>
  <c r="CB591" i="1"/>
  <c r="CE591" i="1" s="1"/>
  <c r="CA591" i="1"/>
  <c r="BW591" i="1"/>
  <c r="BZ591" i="1" s="1"/>
  <c r="BV591" i="1"/>
  <c r="BR591" i="1"/>
  <c r="BU591" i="1" s="1"/>
  <c r="BQ591" i="1"/>
  <c r="BP591" i="1"/>
  <c r="BO591" i="1"/>
  <c r="BM591" i="1"/>
  <c r="BL591" i="1"/>
  <c r="BH591" i="1"/>
  <c r="BK591" i="1" s="1"/>
  <c r="BG591" i="1"/>
  <c r="BC591" i="1"/>
  <c r="BE591" i="1" s="1"/>
  <c r="BB591" i="1"/>
  <c r="AX591" i="1"/>
  <c r="BA591" i="1" s="1"/>
  <c r="AW591" i="1"/>
  <c r="AS591" i="1"/>
  <c r="AR591" i="1"/>
  <c r="AQ591" i="1"/>
  <c r="AN591" i="1"/>
  <c r="AP591" i="1" s="1"/>
  <c r="AM591" i="1"/>
  <c r="AK591" i="1"/>
  <c r="AI591" i="1"/>
  <c r="AL591" i="1" s="1"/>
  <c r="AH591" i="1"/>
  <c r="DF590" i="1"/>
  <c r="DI590" i="1" s="1"/>
  <c r="DE590" i="1"/>
  <c r="DA590" i="1"/>
  <c r="DD590" i="1" s="1"/>
  <c r="CZ590" i="1"/>
  <c r="CX590" i="1"/>
  <c r="CV590" i="1"/>
  <c r="CY590" i="1" s="1"/>
  <c r="CU590" i="1"/>
  <c r="CQ590" i="1"/>
  <c r="CT590" i="1" s="1"/>
  <c r="CP590" i="1"/>
  <c r="CL590" i="1"/>
  <c r="CO590" i="1" s="1"/>
  <c r="CK590" i="1"/>
  <c r="CJ590" i="1"/>
  <c r="CI590" i="1"/>
  <c r="CG590" i="1"/>
  <c r="CF590" i="1"/>
  <c r="CB590" i="1"/>
  <c r="CE590" i="1" s="1"/>
  <c r="CA590" i="1"/>
  <c r="BW590" i="1"/>
  <c r="BV590" i="1"/>
  <c r="BR590" i="1"/>
  <c r="BU590" i="1" s="1"/>
  <c r="BQ590" i="1"/>
  <c r="BM590" i="1"/>
  <c r="BL590" i="1"/>
  <c r="BK590" i="1"/>
  <c r="BH590" i="1"/>
  <c r="BJ590" i="1" s="1"/>
  <c r="BG590" i="1"/>
  <c r="BE590" i="1"/>
  <c r="BC590" i="1"/>
  <c r="BF590" i="1" s="1"/>
  <c r="BB590" i="1"/>
  <c r="BA590" i="1"/>
  <c r="AZ590" i="1"/>
  <c r="AX590" i="1"/>
  <c r="AW590" i="1"/>
  <c r="AS590" i="1"/>
  <c r="AV590" i="1" s="1"/>
  <c r="AR590" i="1"/>
  <c r="AP590" i="1"/>
  <c r="AN590" i="1"/>
  <c r="AQ590" i="1" s="1"/>
  <c r="AM590" i="1"/>
  <c r="AI590" i="1"/>
  <c r="AL590" i="1" s="1"/>
  <c r="AH590" i="1"/>
  <c r="DF589" i="1"/>
  <c r="DI589" i="1" s="1"/>
  <c r="DE589" i="1"/>
  <c r="DD589" i="1"/>
  <c r="DC589" i="1"/>
  <c r="DA589" i="1"/>
  <c r="CZ589" i="1"/>
  <c r="CV589" i="1"/>
  <c r="CY589" i="1" s="1"/>
  <c r="CU589" i="1"/>
  <c r="CQ589" i="1"/>
  <c r="CP589" i="1"/>
  <c r="CL589" i="1"/>
  <c r="CO589" i="1" s="1"/>
  <c r="CK589" i="1"/>
  <c r="CG589" i="1"/>
  <c r="CF589" i="1"/>
  <c r="CE589" i="1"/>
  <c r="CB589" i="1"/>
  <c r="CD589" i="1" s="1"/>
  <c r="CA589" i="1"/>
  <c r="BW589" i="1"/>
  <c r="BZ589" i="1" s="1"/>
  <c r="BV589" i="1"/>
  <c r="BR589" i="1"/>
  <c r="BQ589" i="1"/>
  <c r="BM589" i="1"/>
  <c r="BP589" i="1" s="1"/>
  <c r="BL589" i="1"/>
  <c r="BK589" i="1"/>
  <c r="BJ589" i="1"/>
  <c r="BH589" i="1"/>
  <c r="BG589" i="1"/>
  <c r="BC589" i="1"/>
  <c r="BF589" i="1" s="1"/>
  <c r="BB589" i="1"/>
  <c r="AX589" i="1"/>
  <c r="BA589" i="1" s="1"/>
  <c r="AW589" i="1"/>
  <c r="AV589" i="1"/>
  <c r="AU589" i="1"/>
  <c r="AS589" i="1"/>
  <c r="AR589" i="1"/>
  <c r="AN589" i="1"/>
  <c r="AQ589" i="1" s="1"/>
  <c r="AM589" i="1"/>
  <c r="AL589" i="1"/>
  <c r="AI589" i="1"/>
  <c r="AK589" i="1" s="1"/>
  <c r="AH589" i="1"/>
  <c r="DF588" i="1"/>
  <c r="DI588" i="1" s="1"/>
  <c r="DE588" i="1"/>
  <c r="DA588" i="1"/>
  <c r="CZ588" i="1"/>
  <c r="CY588" i="1"/>
  <c r="CV588" i="1"/>
  <c r="CX588" i="1" s="1"/>
  <c r="CU588" i="1"/>
  <c r="CQ588" i="1"/>
  <c r="CT588" i="1" s="1"/>
  <c r="CP588" i="1"/>
  <c r="CL588" i="1"/>
  <c r="CK588" i="1"/>
  <c r="CG588" i="1"/>
  <c r="CJ588" i="1" s="1"/>
  <c r="CF588" i="1"/>
  <c r="CE588" i="1"/>
  <c r="CD588" i="1"/>
  <c r="CB588" i="1"/>
  <c r="CA588" i="1"/>
  <c r="BW588" i="1"/>
  <c r="BZ588" i="1" s="1"/>
  <c r="BV588" i="1"/>
  <c r="BR588" i="1"/>
  <c r="BU588" i="1" s="1"/>
  <c r="BQ588" i="1"/>
  <c r="BP588" i="1"/>
  <c r="BO588" i="1"/>
  <c r="BM588" i="1"/>
  <c r="BL588" i="1"/>
  <c r="BH588" i="1"/>
  <c r="BK588" i="1" s="1"/>
  <c r="BG588" i="1"/>
  <c r="BC588" i="1"/>
  <c r="BB588" i="1"/>
  <c r="AX588" i="1"/>
  <c r="BA588" i="1" s="1"/>
  <c r="AW588" i="1"/>
  <c r="AS588" i="1"/>
  <c r="AR588" i="1"/>
  <c r="AQ588" i="1"/>
  <c r="AN588" i="1"/>
  <c r="AP588" i="1" s="1"/>
  <c r="AM588" i="1"/>
  <c r="AI588" i="1"/>
  <c r="AL588" i="1" s="1"/>
  <c r="AH588" i="1"/>
  <c r="DF587" i="1"/>
  <c r="DE587" i="1"/>
  <c r="DA587" i="1"/>
  <c r="DD587" i="1" s="1"/>
  <c r="CZ587" i="1"/>
  <c r="CY587" i="1"/>
  <c r="CX587" i="1"/>
  <c r="CV587" i="1"/>
  <c r="CU587" i="1"/>
  <c r="CQ587" i="1"/>
  <c r="CT587" i="1" s="1"/>
  <c r="CP587" i="1"/>
  <c r="CL587" i="1"/>
  <c r="CO587" i="1" s="1"/>
  <c r="CK587" i="1"/>
  <c r="CJ587" i="1"/>
  <c r="CI587" i="1"/>
  <c r="CG587" i="1"/>
  <c r="CF587" i="1"/>
  <c r="CB587" i="1"/>
  <c r="CE587" i="1" s="1"/>
  <c r="CA587" i="1"/>
  <c r="BW587" i="1"/>
  <c r="BV587" i="1"/>
  <c r="BR587" i="1"/>
  <c r="BU587" i="1" s="1"/>
  <c r="BQ587" i="1"/>
  <c r="BM587" i="1"/>
  <c r="BL587" i="1"/>
  <c r="BK587" i="1"/>
  <c r="BH587" i="1"/>
  <c r="BJ587" i="1" s="1"/>
  <c r="BG587" i="1"/>
  <c r="BC587" i="1"/>
  <c r="BF587" i="1" s="1"/>
  <c r="BB587" i="1"/>
  <c r="AX587" i="1"/>
  <c r="AW587" i="1"/>
  <c r="AS587" i="1"/>
  <c r="AV587" i="1" s="1"/>
  <c r="AR587" i="1"/>
  <c r="AQ587" i="1"/>
  <c r="AP587" i="1"/>
  <c r="AN587" i="1"/>
  <c r="AM587" i="1"/>
  <c r="AI587" i="1"/>
  <c r="AL587" i="1" s="1"/>
  <c r="AH587" i="1"/>
  <c r="DF586" i="1"/>
  <c r="DI586" i="1" s="1"/>
  <c r="DE586" i="1"/>
  <c r="DD586" i="1"/>
  <c r="DC586" i="1"/>
  <c r="DA586" i="1"/>
  <c r="CZ586" i="1"/>
  <c r="CV586" i="1"/>
  <c r="CY586" i="1" s="1"/>
  <c r="CU586" i="1"/>
  <c r="CQ586" i="1"/>
  <c r="CP586" i="1"/>
  <c r="CL586" i="1"/>
  <c r="CO586" i="1" s="1"/>
  <c r="CK586" i="1"/>
  <c r="CG586" i="1"/>
  <c r="CF586" i="1"/>
  <c r="CE586" i="1"/>
  <c r="CB586" i="1"/>
  <c r="CD586" i="1" s="1"/>
  <c r="CA586" i="1"/>
  <c r="BW586" i="1"/>
  <c r="BZ586" i="1" s="1"/>
  <c r="BV586" i="1"/>
  <c r="BR586" i="1"/>
  <c r="BQ586" i="1"/>
  <c r="BM586" i="1"/>
  <c r="BP586" i="1" s="1"/>
  <c r="BL586" i="1"/>
  <c r="BK586" i="1"/>
  <c r="BJ586" i="1"/>
  <c r="BH586" i="1"/>
  <c r="BG586" i="1"/>
  <c r="BC586" i="1"/>
  <c r="BF586" i="1" s="1"/>
  <c r="BB586" i="1"/>
  <c r="AX586" i="1"/>
  <c r="BA586" i="1" s="1"/>
  <c r="AW586" i="1"/>
  <c r="AV586" i="1"/>
  <c r="AU586" i="1"/>
  <c r="AS586" i="1"/>
  <c r="AR586" i="1"/>
  <c r="AN586" i="1"/>
  <c r="AQ586" i="1" s="1"/>
  <c r="AM586" i="1"/>
  <c r="AL586" i="1"/>
  <c r="AI586" i="1"/>
  <c r="AK586" i="1" s="1"/>
  <c r="AH586" i="1"/>
  <c r="DF585" i="1"/>
  <c r="DI585" i="1" s="1"/>
  <c r="DE585" i="1"/>
  <c r="DA585" i="1"/>
  <c r="CZ585" i="1"/>
  <c r="CY585" i="1"/>
  <c r="CV585" i="1"/>
  <c r="CX585" i="1" s="1"/>
  <c r="CU585" i="1"/>
  <c r="CQ585" i="1"/>
  <c r="CT585" i="1" s="1"/>
  <c r="CP585" i="1"/>
  <c r="CL585" i="1"/>
  <c r="CK585" i="1"/>
  <c r="CG585" i="1"/>
  <c r="CJ585" i="1" s="1"/>
  <c r="CF585" i="1"/>
  <c r="CD585" i="1"/>
  <c r="CB585" i="1"/>
  <c r="CE585" i="1" s="1"/>
  <c r="CA585" i="1"/>
  <c r="BW585" i="1"/>
  <c r="BZ585" i="1" s="1"/>
  <c r="BV585" i="1"/>
  <c r="BR585" i="1"/>
  <c r="BU585" i="1" s="1"/>
  <c r="BQ585" i="1"/>
  <c r="BP585" i="1"/>
  <c r="BO585" i="1"/>
  <c r="BM585" i="1"/>
  <c r="BL585" i="1"/>
  <c r="BH585" i="1"/>
  <c r="BK585" i="1" s="1"/>
  <c r="BG585" i="1"/>
  <c r="BC585" i="1"/>
  <c r="BE585" i="1" s="1"/>
  <c r="BB585" i="1"/>
  <c r="BA585" i="1"/>
  <c r="AX585" i="1"/>
  <c r="AZ585" i="1" s="1"/>
  <c r="AW585" i="1"/>
  <c r="AV585" i="1"/>
  <c r="AU585" i="1"/>
  <c r="AS585" i="1"/>
  <c r="AR585" i="1"/>
  <c r="AQ585" i="1"/>
  <c r="AN585" i="1"/>
  <c r="AP585" i="1" s="1"/>
  <c r="AM585" i="1"/>
  <c r="AI585" i="1"/>
  <c r="AL585" i="1" s="1"/>
  <c r="AH585" i="1"/>
  <c r="DF579" i="1"/>
  <c r="DI579" i="1" s="1"/>
  <c r="DE579" i="1"/>
  <c r="DA579" i="1"/>
  <c r="DD579" i="1" s="1"/>
  <c r="CZ579" i="1"/>
  <c r="CV579" i="1"/>
  <c r="CU579" i="1"/>
  <c r="CQ579" i="1"/>
  <c r="CT579" i="1" s="1"/>
  <c r="CP579" i="1"/>
  <c r="CL579" i="1"/>
  <c r="CO579" i="1" s="1"/>
  <c r="CK579" i="1"/>
  <c r="CG579" i="1"/>
  <c r="CJ579" i="1" s="1"/>
  <c r="CF579" i="1"/>
  <c r="CE579" i="1"/>
  <c r="CB579" i="1"/>
  <c r="CD579" i="1" s="1"/>
  <c r="CA579" i="1"/>
  <c r="BZ579" i="1"/>
  <c r="BW579" i="1"/>
  <c r="BY579" i="1" s="1"/>
  <c r="BV579" i="1"/>
  <c r="BT579" i="1"/>
  <c r="BR579" i="1"/>
  <c r="BU579" i="1" s="1"/>
  <c r="BQ579" i="1"/>
  <c r="BM579" i="1"/>
  <c r="BP579" i="1" s="1"/>
  <c r="BL579" i="1"/>
  <c r="BK579" i="1"/>
  <c r="BH579" i="1"/>
  <c r="BJ579" i="1" s="1"/>
  <c r="BG579" i="1"/>
  <c r="BC579" i="1"/>
  <c r="BF579" i="1" s="1"/>
  <c r="BB579" i="1"/>
  <c r="AX579" i="1"/>
  <c r="BA579" i="1" s="1"/>
  <c r="AW579" i="1"/>
  <c r="AS579" i="1"/>
  <c r="AV579" i="1" s="1"/>
  <c r="AR579" i="1"/>
  <c r="AQ579" i="1"/>
  <c r="AP579" i="1"/>
  <c r="AN579" i="1"/>
  <c r="AM579" i="1"/>
  <c r="AI579" i="1"/>
  <c r="AL579" i="1" s="1"/>
  <c r="AH579" i="1"/>
  <c r="DF578" i="1"/>
  <c r="DI578" i="1" s="1"/>
  <c r="DE578" i="1"/>
  <c r="DD578" i="1"/>
  <c r="DC578" i="1"/>
  <c r="DA578" i="1"/>
  <c r="CZ578" i="1"/>
  <c r="CV578" i="1"/>
  <c r="CU578" i="1"/>
  <c r="CQ578" i="1"/>
  <c r="CP578" i="1"/>
  <c r="CL578" i="1"/>
  <c r="CO578" i="1" s="1"/>
  <c r="CK578" i="1"/>
  <c r="CJ578" i="1"/>
  <c r="CG578" i="1"/>
  <c r="CI578" i="1" s="1"/>
  <c r="CF578" i="1"/>
  <c r="CE578" i="1"/>
  <c r="CB578" i="1"/>
  <c r="CD578" i="1" s="1"/>
  <c r="CA578" i="1"/>
  <c r="BW578" i="1"/>
  <c r="BZ578" i="1" s="1"/>
  <c r="BV578" i="1"/>
  <c r="BT578" i="1"/>
  <c r="BR578" i="1"/>
  <c r="BU578" i="1" s="1"/>
  <c r="BQ578" i="1"/>
  <c r="BO578" i="1"/>
  <c r="BM578" i="1"/>
  <c r="BP578" i="1" s="1"/>
  <c r="BL578" i="1"/>
  <c r="BK578" i="1"/>
  <c r="BJ578" i="1"/>
  <c r="BH578" i="1"/>
  <c r="BG578" i="1"/>
  <c r="BC578" i="1"/>
  <c r="BF578" i="1" s="1"/>
  <c r="BB578" i="1"/>
  <c r="AX578" i="1"/>
  <c r="BA578" i="1" s="1"/>
  <c r="AW578" i="1"/>
  <c r="AV578" i="1"/>
  <c r="AU578" i="1"/>
  <c r="AS578" i="1"/>
  <c r="AR578" i="1"/>
  <c r="AN578" i="1"/>
  <c r="AM578" i="1"/>
  <c r="AL578" i="1"/>
  <c r="AI578" i="1"/>
  <c r="AK578" i="1" s="1"/>
  <c r="AH578" i="1"/>
  <c r="DF577" i="1"/>
  <c r="DE577" i="1"/>
  <c r="DD577" i="1"/>
  <c r="DA577" i="1"/>
  <c r="DC577" i="1" s="1"/>
  <c r="CZ577" i="1"/>
  <c r="CY577" i="1"/>
  <c r="CV577" i="1"/>
  <c r="CX577" i="1" s="1"/>
  <c r="CU577" i="1"/>
  <c r="CQ577" i="1"/>
  <c r="CT577" i="1" s="1"/>
  <c r="CP577" i="1"/>
  <c r="CN577" i="1"/>
  <c r="CL577" i="1"/>
  <c r="CO577" i="1" s="1"/>
  <c r="CK577" i="1"/>
  <c r="CI577" i="1"/>
  <c r="CG577" i="1"/>
  <c r="CJ577" i="1" s="1"/>
  <c r="CF577" i="1"/>
  <c r="CE577" i="1"/>
  <c r="CD577" i="1"/>
  <c r="CB577" i="1"/>
  <c r="CA577" i="1"/>
  <c r="BW577" i="1"/>
  <c r="BZ577" i="1" s="1"/>
  <c r="BV577" i="1"/>
  <c r="BR577" i="1"/>
  <c r="BU577" i="1" s="1"/>
  <c r="BQ577" i="1"/>
  <c r="BP577" i="1"/>
  <c r="BO577" i="1"/>
  <c r="BM577" i="1"/>
  <c r="BL577" i="1"/>
  <c r="BH577" i="1"/>
  <c r="BG577" i="1"/>
  <c r="BC577" i="1"/>
  <c r="BB577" i="1"/>
  <c r="AX577" i="1"/>
  <c r="BA577" i="1" s="1"/>
  <c r="AW577" i="1"/>
  <c r="AV577" i="1"/>
  <c r="AS577" i="1"/>
  <c r="AU577" i="1" s="1"/>
  <c r="AR577" i="1"/>
  <c r="AQ577" i="1"/>
  <c r="AN577" i="1"/>
  <c r="AP577" i="1" s="1"/>
  <c r="AM577" i="1"/>
  <c r="AI577" i="1"/>
  <c r="AL577" i="1" s="1"/>
  <c r="AH577" i="1"/>
  <c r="DF576" i="1"/>
  <c r="DI576" i="1" s="1"/>
  <c r="DE576" i="1"/>
  <c r="DA576" i="1"/>
  <c r="DD576" i="1" s="1"/>
  <c r="CZ576" i="1"/>
  <c r="CV576" i="1"/>
  <c r="CY576" i="1" s="1"/>
  <c r="CU576" i="1"/>
  <c r="CQ576" i="1"/>
  <c r="CT576" i="1" s="1"/>
  <c r="CP576" i="1"/>
  <c r="CL576" i="1"/>
  <c r="CO576" i="1" s="1"/>
  <c r="CK576" i="1"/>
  <c r="CG576" i="1"/>
  <c r="CJ576" i="1" s="1"/>
  <c r="CF576" i="1"/>
  <c r="CB576" i="1"/>
  <c r="CE576" i="1" s="1"/>
  <c r="CA576" i="1"/>
  <c r="BW576" i="1"/>
  <c r="BY576" i="1" s="1"/>
  <c r="BV576" i="1"/>
  <c r="BR576" i="1"/>
  <c r="BU576" i="1" s="1"/>
  <c r="BQ576" i="1"/>
  <c r="BM576" i="1"/>
  <c r="BP576" i="1" s="1"/>
  <c r="BL576" i="1"/>
  <c r="BH576" i="1"/>
  <c r="BJ576" i="1" s="1"/>
  <c r="BG576" i="1"/>
  <c r="BC576" i="1"/>
  <c r="BF576" i="1" s="1"/>
  <c r="BB576" i="1"/>
  <c r="AX576" i="1"/>
  <c r="BA576" i="1" s="1"/>
  <c r="AW576" i="1"/>
  <c r="AS576" i="1"/>
  <c r="AV576" i="1" s="1"/>
  <c r="AR576" i="1"/>
  <c r="AN576" i="1"/>
  <c r="AQ576" i="1" s="1"/>
  <c r="AM576" i="1"/>
  <c r="AI576" i="1"/>
  <c r="AL576" i="1" s="1"/>
  <c r="AH576" i="1"/>
  <c r="DF575" i="1"/>
  <c r="DI575" i="1" s="1"/>
  <c r="DE575" i="1"/>
  <c r="DA575" i="1"/>
  <c r="CZ575" i="1"/>
  <c r="CV575" i="1"/>
  <c r="CY575" i="1" s="1"/>
  <c r="CU575" i="1"/>
  <c r="CQ575" i="1"/>
  <c r="CS575" i="1" s="1"/>
  <c r="CP575" i="1"/>
  <c r="CO575" i="1"/>
  <c r="CN575" i="1"/>
  <c r="CL575" i="1"/>
  <c r="CK575" i="1"/>
  <c r="CJ575" i="1"/>
  <c r="CI575" i="1"/>
  <c r="CG575" i="1"/>
  <c r="CF575" i="1"/>
  <c r="CE575" i="1"/>
  <c r="CB575" i="1"/>
  <c r="CD575" i="1" s="1"/>
  <c r="CA575" i="1"/>
  <c r="BW575" i="1"/>
  <c r="BZ575" i="1" s="1"/>
  <c r="BV575" i="1"/>
  <c r="BT575" i="1"/>
  <c r="BR575" i="1"/>
  <c r="BU575" i="1" s="1"/>
  <c r="BQ575" i="1"/>
  <c r="BM575" i="1"/>
  <c r="BP575" i="1" s="1"/>
  <c r="BL575" i="1"/>
  <c r="BH575" i="1"/>
  <c r="BG575" i="1"/>
  <c r="BC575" i="1"/>
  <c r="BF575" i="1" s="1"/>
  <c r="BB575" i="1"/>
  <c r="AX575" i="1"/>
  <c r="BA575" i="1" s="1"/>
  <c r="AW575" i="1"/>
  <c r="AU575" i="1"/>
  <c r="AS575" i="1"/>
  <c r="AV575" i="1" s="1"/>
  <c r="AR575" i="1"/>
  <c r="AN575" i="1"/>
  <c r="AQ575" i="1" s="1"/>
  <c r="AM575" i="1"/>
  <c r="AL575" i="1"/>
  <c r="AI575" i="1"/>
  <c r="AK575" i="1" s="1"/>
  <c r="AH575" i="1"/>
  <c r="DF574" i="1"/>
  <c r="DH574" i="1" s="1"/>
  <c r="DE574" i="1"/>
  <c r="DA574" i="1"/>
  <c r="DD574" i="1" s="1"/>
  <c r="CZ574" i="1"/>
  <c r="CV574" i="1"/>
  <c r="CU574" i="1"/>
  <c r="CS574" i="1"/>
  <c r="CQ574" i="1"/>
  <c r="CT574" i="1" s="1"/>
  <c r="CP574" i="1"/>
  <c r="CL574" i="1"/>
  <c r="CN574" i="1" s="1"/>
  <c r="CK574" i="1"/>
  <c r="CG574" i="1"/>
  <c r="CJ574" i="1" s="1"/>
  <c r="CF574" i="1"/>
  <c r="CB574" i="1"/>
  <c r="CA574" i="1"/>
  <c r="BW574" i="1"/>
  <c r="BZ574" i="1" s="1"/>
  <c r="BV574" i="1"/>
  <c r="BR574" i="1"/>
  <c r="BU574" i="1" s="1"/>
  <c r="BQ574" i="1"/>
  <c r="BO574" i="1"/>
  <c r="BM574" i="1"/>
  <c r="BP574" i="1" s="1"/>
  <c r="BL574" i="1"/>
  <c r="BH574" i="1"/>
  <c r="BK574" i="1" s="1"/>
  <c r="BG574" i="1"/>
  <c r="BC574" i="1"/>
  <c r="BE574" i="1" s="1"/>
  <c r="BB574" i="1"/>
  <c r="AX574" i="1"/>
  <c r="BA574" i="1" s="1"/>
  <c r="AW574" i="1"/>
  <c r="AV574" i="1"/>
  <c r="AS574" i="1"/>
  <c r="AU574" i="1" s="1"/>
  <c r="AR574" i="1"/>
  <c r="AN574" i="1"/>
  <c r="AM574" i="1"/>
  <c r="AK574" i="1"/>
  <c r="AI574" i="1"/>
  <c r="AL574" i="1" s="1"/>
  <c r="AH574" i="1"/>
  <c r="DF573" i="1"/>
  <c r="DH573" i="1" s="1"/>
  <c r="DE573" i="1"/>
  <c r="DA573" i="1"/>
  <c r="DD573" i="1" s="1"/>
  <c r="CZ573" i="1"/>
  <c r="CX573" i="1"/>
  <c r="CV573" i="1"/>
  <c r="CY573" i="1" s="1"/>
  <c r="CU573" i="1"/>
  <c r="CQ573" i="1"/>
  <c r="CT573" i="1" s="1"/>
  <c r="CP573" i="1"/>
  <c r="CL573" i="1"/>
  <c r="CO573" i="1" s="1"/>
  <c r="CK573" i="1"/>
  <c r="CJ573" i="1"/>
  <c r="CI573" i="1"/>
  <c r="CG573" i="1"/>
  <c r="CF573" i="1"/>
  <c r="CB573" i="1"/>
  <c r="CA573" i="1"/>
  <c r="BZ573" i="1"/>
  <c r="BW573" i="1"/>
  <c r="BY573" i="1" s="1"/>
  <c r="BV573" i="1"/>
  <c r="BU573" i="1"/>
  <c r="BR573" i="1"/>
  <c r="BT573" i="1" s="1"/>
  <c r="BQ573" i="1"/>
  <c r="BP573" i="1"/>
  <c r="BO573" i="1"/>
  <c r="BM573" i="1"/>
  <c r="BL573" i="1"/>
  <c r="BH573" i="1"/>
  <c r="BJ573" i="1" s="1"/>
  <c r="BG573" i="1"/>
  <c r="BE573" i="1"/>
  <c r="BC573" i="1"/>
  <c r="BF573" i="1" s="1"/>
  <c r="BB573" i="1"/>
  <c r="AX573" i="1"/>
  <c r="BA573" i="1" s="1"/>
  <c r="AW573" i="1"/>
  <c r="AS573" i="1"/>
  <c r="AV573" i="1" s="1"/>
  <c r="AR573" i="1"/>
  <c r="AP573" i="1"/>
  <c r="AN573" i="1"/>
  <c r="AQ573" i="1" s="1"/>
  <c r="AM573" i="1"/>
  <c r="AI573" i="1"/>
  <c r="AL573" i="1" s="1"/>
  <c r="AH573" i="1"/>
  <c r="DF572" i="1"/>
  <c r="DI572" i="1" s="1"/>
  <c r="DE572" i="1"/>
  <c r="DD572" i="1"/>
  <c r="DC572" i="1"/>
  <c r="DA572" i="1"/>
  <c r="CZ572" i="1"/>
  <c r="CV572" i="1"/>
  <c r="CY572" i="1" s="1"/>
  <c r="CU572" i="1"/>
  <c r="CT572" i="1"/>
  <c r="CQ572" i="1"/>
  <c r="CS572" i="1" s="1"/>
  <c r="CP572" i="1"/>
  <c r="CN572" i="1"/>
  <c r="CL572" i="1"/>
  <c r="CO572" i="1" s="1"/>
  <c r="CK572" i="1"/>
  <c r="CG572" i="1"/>
  <c r="CF572" i="1"/>
  <c r="CB572" i="1"/>
  <c r="CA572" i="1"/>
  <c r="BW572" i="1"/>
  <c r="BZ572" i="1" s="1"/>
  <c r="BV572" i="1"/>
  <c r="BR572" i="1"/>
  <c r="BU572" i="1" s="1"/>
  <c r="BQ572" i="1"/>
  <c r="BM572" i="1"/>
  <c r="BP572" i="1" s="1"/>
  <c r="BL572" i="1"/>
  <c r="BH572" i="1"/>
  <c r="BG572" i="1"/>
  <c r="BC572" i="1"/>
  <c r="BF572" i="1" s="1"/>
  <c r="BB572" i="1"/>
  <c r="AX572" i="1"/>
  <c r="BA572" i="1" s="1"/>
  <c r="AW572" i="1"/>
  <c r="AV572" i="1"/>
  <c r="AS572" i="1"/>
  <c r="AU572" i="1" s="1"/>
  <c r="AR572" i="1"/>
  <c r="AN572" i="1"/>
  <c r="AQ572" i="1" s="1"/>
  <c r="AM572" i="1"/>
  <c r="AL572" i="1"/>
  <c r="AI572" i="1"/>
  <c r="AK572" i="1" s="1"/>
  <c r="AH572" i="1"/>
  <c r="DF571" i="1"/>
  <c r="DI571" i="1" s="1"/>
  <c r="DE571" i="1"/>
  <c r="DA571" i="1"/>
  <c r="CZ571" i="1"/>
  <c r="CV571" i="1"/>
  <c r="CX571" i="1" s="1"/>
  <c r="CU571" i="1"/>
  <c r="CQ571" i="1"/>
  <c r="CT571" i="1" s="1"/>
  <c r="CP571" i="1"/>
  <c r="CO571" i="1"/>
  <c r="CL571" i="1"/>
  <c r="CN571" i="1" s="1"/>
  <c r="CK571" i="1"/>
  <c r="CG571" i="1"/>
  <c r="CJ571" i="1" s="1"/>
  <c r="CF571" i="1"/>
  <c r="CB571" i="1"/>
  <c r="CE571" i="1" s="1"/>
  <c r="CA571" i="1"/>
  <c r="BW571" i="1"/>
  <c r="BZ571" i="1" s="1"/>
  <c r="BV571" i="1"/>
  <c r="BR571" i="1"/>
  <c r="BU571" i="1" s="1"/>
  <c r="BQ571" i="1"/>
  <c r="BP571" i="1"/>
  <c r="BM571" i="1"/>
  <c r="BO571" i="1" s="1"/>
  <c r="BL571" i="1"/>
  <c r="BH571" i="1"/>
  <c r="BK571" i="1" s="1"/>
  <c r="BG571" i="1"/>
  <c r="BC571" i="1"/>
  <c r="BE571" i="1" s="1"/>
  <c r="BB571" i="1"/>
  <c r="AZ571" i="1"/>
  <c r="AX571" i="1"/>
  <c r="BA571" i="1" s="1"/>
  <c r="AW571" i="1"/>
  <c r="AS571" i="1"/>
  <c r="AR571" i="1"/>
  <c r="AN571" i="1"/>
  <c r="AP571" i="1" s="1"/>
  <c r="AM571" i="1"/>
  <c r="AI571" i="1"/>
  <c r="AL571" i="1" s="1"/>
  <c r="AH571" i="1"/>
  <c r="DF570" i="1"/>
  <c r="DI570" i="1" s="1"/>
  <c r="DE570" i="1"/>
  <c r="DA570" i="1"/>
  <c r="DD570" i="1" s="1"/>
  <c r="CZ570" i="1"/>
  <c r="CY570" i="1"/>
  <c r="CV570" i="1"/>
  <c r="CX570" i="1" s="1"/>
  <c r="CU570" i="1"/>
  <c r="CQ570" i="1"/>
  <c r="CT570" i="1" s="1"/>
  <c r="CP570" i="1"/>
  <c r="CL570" i="1"/>
  <c r="CO570" i="1" s="1"/>
  <c r="CK570" i="1"/>
  <c r="CJ570" i="1"/>
  <c r="CG570" i="1"/>
  <c r="CI570" i="1" s="1"/>
  <c r="CF570" i="1"/>
  <c r="CB570" i="1"/>
  <c r="CE570" i="1" s="1"/>
  <c r="CA570" i="1"/>
  <c r="BW570" i="1"/>
  <c r="BY570" i="1" s="1"/>
  <c r="BV570" i="1"/>
  <c r="BT570" i="1"/>
  <c r="BR570" i="1"/>
  <c r="BU570" i="1" s="1"/>
  <c r="BQ570" i="1"/>
  <c r="BM570" i="1"/>
  <c r="BL570" i="1"/>
  <c r="BH570" i="1"/>
  <c r="BG570" i="1"/>
  <c r="BC570" i="1"/>
  <c r="BF570" i="1" s="1"/>
  <c r="BB570" i="1"/>
  <c r="BA570" i="1"/>
  <c r="AX570" i="1"/>
  <c r="AZ570" i="1" s="1"/>
  <c r="AW570" i="1"/>
  <c r="AS570" i="1"/>
  <c r="AV570" i="1" s="1"/>
  <c r="AR570" i="1"/>
  <c r="AN570" i="1"/>
  <c r="AM570" i="1"/>
  <c r="AI570" i="1"/>
  <c r="AL570" i="1" s="1"/>
  <c r="AH570" i="1"/>
  <c r="DF569" i="1"/>
  <c r="DI569" i="1" s="1"/>
  <c r="DE569" i="1"/>
  <c r="DD569" i="1"/>
  <c r="DA569" i="1"/>
  <c r="DC569" i="1" s="1"/>
  <c r="CZ569" i="1"/>
  <c r="CV569" i="1"/>
  <c r="CY569" i="1" s="1"/>
  <c r="CU569" i="1"/>
  <c r="CQ569" i="1"/>
  <c r="CP569" i="1"/>
  <c r="CN569" i="1"/>
  <c r="CL569" i="1"/>
  <c r="CO569" i="1" s="1"/>
  <c r="CK569" i="1"/>
  <c r="CG569" i="1"/>
  <c r="CF569" i="1"/>
  <c r="CB569" i="1"/>
  <c r="CD569" i="1" s="1"/>
  <c r="CA569" i="1"/>
  <c r="BW569" i="1"/>
  <c r="BZ569" i="1" s="1"/>
  <c r="BV569" i="1"/>
  <c r="BU569" i="1"/>
  <c r="BR569" i="1"/>
  <c r="BT569" i="1" s="1"/>
  <c r="BQ569" i="1"/>
  <c r="BM569" i="1"/>
  <c r="BP569" i="1" s="1"/>
  <c r="BL569" i="1"/>
  <c r="BH569" i="1"/>
  <c r="BK569" i="1" s="1"/>
  <c r="BG569" i="1"/>
  <c r="BC569" i="1"/>
  <c r="BF569" i="1" s="1"/>
  <c r="BB569" i="1"/>
  <c r="AX569" i="1"/>
  <c r="BA569" i="1" s="1"/>
  <c r="AW569" i="1"/>
  <c r="AV569" i="1"/>
  <c r="AS569" i="1"/>
  <c r="AU569" i="1" s="1"/>
  <c r="AR569" i="1"/>
  <c r="AN569" i="1"/>
  <c r="AQ569" i="1" s="1"/>
  <c r="AM569" i="1"/>
  <c r="AL569" i="1"/>
  <c r="AI569" i="1"/>
  <c r="AK569" i="1" s="1"/>
  <c r="AH569" i="1"/>
  <c r="DH568" i="1"/>
  <c r="DF568" i="1"/>
  <c r="DI568" i="1" s="1"/>
  <c r="DE568" i="1"/>
  <c r="DA568" i="1"/>
  <c r="CZ568" i="1"/>
  <c r="CV568" i="1"/>
  <c r="CX568" i="1" s="1"/>
  <c r="CU568" i="1"/>
  <c r="CQ568" i="1"/>
  <c r="CT568" i="1" s="1"/>
  <c r="CP568" i="1"/>
  <c r="CL568" i="1"/>
  <c r="CO568" i="1" s="1"/>
  <c r="CK568" i="1"/>
  <c r="CG568" i="1"/>
  <c r="CJ568" i="1" s="1"/>
  <c r="CF568" i="1"/>
  <c r="CE568" i="1"/>
  <c r="CB568" i="1"/>
  <c r="CD568" i="1" s="1"/>
  <c r="CA568" i="1"/>
  <c r="BW568" i="1"/>
  <c r="BZ568" i="1" s="1"/>
  <c r="BV568" i="1"/>
  <c r="BR568" i="1"/>
  <c r="BU568" i="1" s="1"/>
  <c r="BQ568" i="1"/>
  <c r="BP568" i="1"/>
  <c r="BM568" i="1"/>
  <c r="BO568" i="1" s="1"/>
  <c r="BL568" i="1"/>
  <c r="BH568" i="1"/>
  <c r="BK568" i="1" s="1"/>
  <c r="BG568" i="1"/>
  <c r="BC568" i="1"/>
  <c r="BE568" i="1" s="1"/>
  <c r="BB568" i="1"/>
  <c r="AZ568" i="1"/>
  <c r="AX568" i="1"/>
  <c r="BA568" i="1" s="1"/>
  <c r="AW568" i="1"/>
  <c r="AS568" i="1"/>
  <c r="AR568" i="1"/>
  <c r="AN568" i="1"/>
  <c r="AM568" i="1"/>
  <c r="AI568" i="1"/>
  <c r="AL568" i="1" s="1"/>
  <c r="AH568" i="1"/>
  <c r="DF562" i="1"/>
  <c r="DI562" i="1" s="1"/>
  <c r="DE562" i="1"/>
  <c r="DA562" i="1"/>
  <c r="DD562" i="1" s="1"/>
  <c r="CZ562" i="1"/>
  <c r="CV562" i="1"/>
  <c r="CY562" i="1" s="1"/>
  <c r="CU562" i="1"/>
  <c r="CQ562" i="1"/>
  <c r="CT562" i="1" s="1"/>
  <c r="CP562" i="1"/>
  <c r="CL562" i="1"/>
  <c r="CO562" i="1" s="1"/>
  <c r="CK562" i="1"/>
  <c r="CG562" i="1"/>
  <c r="CJ562" i="1" s="1"/>
  <c r="CF562" i="1"/>
  <c r="CD562" i="1"/>
  <c r="CB562" i="1"/>
  <c r="CE562" i="1" s="1"/>
  <c r="CA562" i="1"/>
  <c r="BW562" i="1"/>
  <c r="BY562" i="1" s="1"/>
  <c r="BV562" i="1"/>
  <c r="BR562" i="1"/>
  <c r="BU562" i="1" s="1"/>
  <c r="BQ562" i="1"/>
  <c r="BM562" i="1"/>
  <c r="BO562" i="1" s="1"/>
  <c r="BL562" i="1"/>
  <c r="BJ562" i="1"/>
  <c r="BH562" i="1"/>
  <c r="BK562" i="1" s="1"/>
  <c r="BG562" i="1"/>
  <c r="BC562" i="1"/>
  <c r="BF562" i="1" s="1"/>
  <c r="BB562" i="1"/>
  <c r="AX562" i="1"/>
  <c r="BA562" i="1" s="1"/>
  <c r="AW562" i="1"/>
  <c r="AS562" i="1"/>
  <c r="AV562" i="1" s="1"/>
  <c r="AR562" i="1"/>
  <c r="AN562" i="1"/>
  <c r="AQ562" i="1" s="1"/>
  <c r="AM562" i="1"/>
  <c r="AL562" i="1"/>
  <c r="AI562" i="1"/>
  <c r="AK562" i="1" s="1"/>
  <c r="AH562" i="1"/>
  <c r="DF561" i="1"/>
  <c r="DI561" i="1" s="1"/>
  <c r="DE561" i="1"/>
  <c r="DA561" i="1"/>
  <c r="DD561" i="1" s="1"/>
  <c r="CZ561" i="1"/>
  <c r="CX561" i="1"/>
  <c r="CV561" i="1"/>
  <c r="CY561" i="1" s="1"/>
  <c r="CU561" i="1"/>
  <c r="CT561" i="1"/>
  <c r="CQ561" i="1"/>
  <c r="CS561" i="1" s="1"/>
  <c r="CP561" i="1"/>
  <c r="CL561" i="1"/>
  <c r="CO561" i="1" s="1"/>
  <c r="CK561" i="1"/>
  <c r="CG561" i="1"/>
  <c r="CJ561" i="1" s="1"/>
  <c r="CF561" i="1"/>
  <c r="CD561" i="1"/>
  <c r="CB561" i="1"/>
  <c r="CE561" i="1" s="1"/>
  <c r="CA561" i="1"/>
  <c r="BW561" i="1"/>
  <c r="BZ561" i="1" s="1"/>
  <c r="BV561" i="1"/>
  <c r="BR561" i="1"/>
  <c r="BU561" i="1" s="1"/>
  <c r="BQ561" i="1"/>
  <c r="BM561" i="1"/>
  <c r="BP561" i="1" s="1"/>
  <c r="BL561" i="1"/>
  <c r="BH561" i="1"/>
  <c r="BK561" i="1" s="1"/>
  <c r="BG561" i="1"/>
  <c r="BC561" i="1"/>
  <c r="BB561" i="1"/>
  <c r="AX561" i="1"/>
  <c r="BA561" i="1" s="1"/>
  <c r="AW561" i="1"/>
  <c r="AS561" i="1"/>
  <c r="AV561" i="1" s="1"/>
  <c r="AR561" i="1"/>
  <c r="AP561" i="1"/>
  <c r="AN561" i="1"/>
  <c r="AQ561" i="1" s="1"/>
  <c r="AM561" i="1"/>
  <c r="AL561" i="1"/>
  <c r="AI561" i="1"/>
  <c r="AK561" i="1" s="1"/>
  <c r="AH561" i="1"/>
  <c r="DF560" i="1"/>
  <c r="DI560" i="1" s="1"/>
  <c r="DE560" i="1"/>
  <c r="DD560" i="1"/>
  <c r="DA560" i="1"/>
  <c r="DC560" i="1" s="1"/>
  <c r="CZ560" i="1"/>
  <c r="CV560" i="1"/>
  <c r="CY560" i="1" s="1"/>
  <c r="CU560" i="1"/>
  <c r="CQ560" i="1"/>
  <c r="CT560" i="1" s="1"/>
  <c r="CP560" i="1"/>
  <c r="CL560" i="1"/>
  <c r="CO560" i="1" s="1"/>
  <c r="CK560" i="1"/>
  <c r="CG560" i="1"/>
  <c r="CJ560" i="1" s="1"/>
  <c r="CF560" i="1"/>
  <c r="CB560" i="1"/>
  <c r="CA560" i="1"/>
  <c r="BZ560" i="1"/>
  <c r="BW560" i="1"/>
  <c r="BY560" i="1" s="1"/>
  <c r="BV560" i="1"/>
  <c r="BR560" i="1"/>
  <c r="BU560" i="1" s="1"/>
  <c r="BQ560" i="1"/>
  <c r="BM560" i="1"/>
  <c r="BP560" i="1" s="1"/>
  <c r="BL560" i="1"/>
  <c r="BJ560" i="1"/>
  <c r="BH560" i="1"/>
  <c r="BK560" i="1" s="1"/>
  <c r="BG560" i="1"/>
  <c r="BF560" i="1"/>
  <c r="BC560" i="1"/>
  <c r="BE560" i="1" s="1"/>
  <c r="BB560" i="1"/>
  <c r="AX560" i="1"/>
  <c r="BA560" i="1" s="1"/>
  <c r="AW560" i="1"/>
  <c r="AS560" i="1"/>
  <c r="AU560" i="1" s="1"/>
  <c r="AR560" i="1"/>
  <c r="AP560" i="1"/>
  <c r="AN560" i="1"/>
  <c r="AQ560" i="1" s="1"/>
  <c r="AM560" i="1"/>
  <c r="AI560" i="1"/>
  <c r="AL560" i="1" s="1"/>
  <c r="AH560" i="1"/>
  <c r="DF559" i="1"/>
  <c r="DI559" i="1" s="1"/>
  <c r="DE559" i="1"/>
  <c r="DA559" i="1"/>
  <c r="DD559" i="1" s="1"/>
  <c r="CZ559" i="1"/>
  <c r="CV559" i="1"/>
  <c r="CY559" i="1" s="1"/>
  <c r="CU559" i="1"/>
  <c r="CQ559" i="1"/>
  <c r="CS559" i="1" s="1"/>
  <c r="CP559" i="1"/>
  <c r="CL559" i="1"/>
  <c r="CO559" i="1" s="1"/>
  <c r="CK559" i="1"/>
  <c r="CG559" i="1"/>
  <c r="CJ559" i="1" s="1"/>
  <c r="CF559" i="1"/>
  <c r="CD559" i="1"/>
  <c r="CB559" i="1"/>
  <c r="CE559" i="1" s="1"/>
  <c r="CA559" i="1"/>
  <c r="BW559" i="1"/>
  <c r="BY559" i="1" s="1"/>
  <c r="BV559" i="1"/>
  <c r="BR559" i="1"/>
  <c r="BU559" i="1" s="1"/>
  <c r="BQ559" i="1"/>
  <c r="BP559" i="1"/>
  <c r="BM559" i="1"/>
  <c r="BO559" i="1" s="1"/>
  <c r="BL559" i="1"/>
  <c r="BJ559" i="1"/>
  <c r="BH559" i="1"/>
  <c r="BK559" i="1" s="1"/>
  <c r="BG559" i="1"/>
  <c r="BC559" i="1"/>
  <c r="BF559" i="1" s="1"/>
  <c r="BB559" i="1"/>
  <c r="AX559" i="1"/>
  <c r="BA559" i="1" s="1"/>
  <c r="AW559" i="1"/>
  <c r="AS559" i="1"/>
  <c r="AV559" i="1" s="1"/>
  <c r="AR559" i="1"/>
  <c r="AQ559" i="1"/>
  <c r="AP559" i="1"/>
  <c r="AN559" i="1"/>
  <c r="AM559" i="1"/>
  <c r="AL559" i="1"/>
  <c r="AI559" i="1"/>
  <c r="AK559" i="1" s="1"/>
  <c r="AH559" i="1"/>
  <c r="DF558" i="1"/>
  <c r="DI558" i="1" s="1"/>
  <c r="DE558" i="1"/>
  <c r="DA558" i="1"/>
  <c r="DD558" i="1" s="1"/>
  <c r="CZ558" i="1"/>
  <c r="CX558" i="1"/>
  <c r="CV558" i="1"/>
  <c r="CY558" i="1" s="1"/>
  <c r="CU558" i="1"/>
  <c r="CQ558" i="1"/>
  <c r="CS558" i="1" s="1"/>
  <c r="CP558" i="1"/>
  <c r="CL558" i="1"/>
  <c r="CO558" i="1" s="1"/>
  <c r="CK558" i="1"/>
  <c r="CJ558" i="1"/>
  <c r="CG558" i="1"/>
  <c r="CI558" i="1" s="1"/>
  <c r="CF558" i="1"/>
  <c r="CB558" i="1"/>
  <c r="CA558" i="1"/>
  <c r="BW558" i="1"/>
  <c r="BZ558" i="1" s="1"/>
  <c r="BV558" i="1"/>
  <c r="BR558" i="1"/>
  <c r="BU558" i="1" s="1"/>
  <c r="BQ558" i="1"/>
  <c r="BM558" i="1"/>
  <c r="BP558" i="1" s="1"/>
  <c r="BL558" i="1"/>
  <c r="BH558" i="1"/>
  <c r="BG558" i="1"/>
  <c r="BF558" i="1"/>
  <c r="BC558" i="1"/>
  <c r="BE558" i="1" s="1"/>
  <c r="BB558" i="1"/>
  <c r="AX558" i="1"/>
  <c r="BA558" i="1" s="1"/>
  <c r="AW558" i="1"/>
  <c r="AS558" i="1"/>
  <c r="AV558" i="1" s="1"/>
  <c r="AR558" i="1"/>
  <c r="AP558" i="1"/>
  <c r="AN558" i="1"/>
  <c r="AQ558" i="1" s="1"/>
  <c r="AM558" i="1"/>
  <c r="AL558" i="1"/>
  <c r="AI558" i="1"/>
  <c r="AK558" i="1" s="1"/>
  <c r="AH558" i="1"/>
  <c r="DF557" i="1"/>
  <c r="DI557" i="1" s="1"/>
  <c r="DE557" i="1"/>
  <c r="DA557" i="1"/>
  <c r="DC557" i="1" s="1"/>
  <c r="CZ557" i="1"/>
  <c r="CX557" i="1"/>
  <c r="CV557" i="1"/>
  <c r="CY557" i="1" s="1"/>
  <c r="CU557" i="1"/>
  <c r="CQ557" i="1"/>
  <c r="CT557" i="1" s="1"/>
  <c r="CP557" i="1"/>
  <c r="CL557" i="1"/>
  <c r="CO557" i="1" s="1"/>
  <c r="CK557" i="1"/>
  <c r="CG557" i="1"/>
  <c r="CJ557" i="1" s="1"/>
  <c r="CF557" i="1"/>
  <c r="CB557" i="1"/>
  <c r="CE557" i="1" s="1"/>
  <c r="CA557" i="1"/>
  <c r="BW557" i="1"/>
  <c r="BV557" i="1"/>
  <c r="BR557" i="1"/>
  <c r="BU557" i="1" s="1"/>
  <c r="BQ557" i="1"/>
  <c r="BM557" i="1"/>
  <c r="BP557" i="1" s="1"/>
  <c r="BL557" i="1"/>
  <c r="BJ557" i="1"/>
  <c r="BH557" i="1"/>
  <c r="BK557" i="1" s="1"/>
  <c r="BG557" i="1"/>
  <c r="BF557" i="1"/>
  <c r="BE557" i="1"/>
  <c r="BC557" i="1"/>
  <c r="BB557" i="1"/>
  <c r="AX557" i="1"/>
  <c r="BA557" i="1" s="1"/>
  <c r="AW557" i="1"/>
  <c r="AS557" i="1"/>
  <c r="AV557" i="1" s="1"/>
  <c r="AR557" i="1"/>
  <c r="AN557" i="1"/>
  <c r="AM557" i="1"/>
  <c r="AI557" i="1"/>
  <c r="AL557" i="1" s="1"/>
  <c r="AH557" i="1"/>
  <c r="DF556" i="1"/>
  <c r="DI556" i="1" s="1"/>
  <c r="DE556" i="1"/>
  <c r="DA556" i="1"/>
  <c r="DD556" i="1" s="1"/>
  <c r="CZ556" i="1"/>
  <c r="CV556" i="1"/>
  <c r="CY556" i="1" s="1"/>
  <c r="CU556" i="1"/>
  <c r="CQ556" i="1"/>
  <c r="CT556" i="1" s="1"/>
  <c r="CP556" i="1"/>
  <c r="CL556" i="1"/>
  <c r="CO556" i="1" s="1"/>
  <c r="CK556" i="1"/>
  <c r="CG556" i="1"/>
  <c r="CJ556" i="1" s="1"/>
  <c r="CF556" i="1"/>
  <c r="CB556" i="1"/>
  <c r="CE556" i="1" s="1"/>
  <c r="CA556" i="1"/>
  <c r="BW556" i="1"/>
  <c r="BY556" i="1" s="1"/>
  <c r="BV556" i="1"/>
  <c r="BR556" i="1"/>
  <c r="BU556" i="1" s="1"/>
  <c r="BQ556" i="1"/>
  <c r="BP556" i="1"/>
  <c r="BO556" i="1"/>
  <c r="BM556" i="1"/>
  <c r="BL556" i="1"/>
  <c r="BK556" i="1"/>
  <c r="BH556" i="1"/>
  <c r="BJ556" i="1" s="1"/>
  <c r="BG556" i="1"/>
  <c r="BC556" i="1"/>
  <c r="BF556" i="1" s="1"/>
  <c r="BB556" i="1"/>
  <c r="AX556" i="1"/>
  <c r="BA556" i="1" s="1"/>
  <c r="AW556" i="1"/>
  <c r="AU556" i="1"/>
  <c r="AS556" i="1"/>
  <c r="AV556" i="1" s="1"/>
  <c r="AR556" i="1"/>
  <c r="AQ556" i="1"/>
  <c r="AP556" i="1"/>
  <c r="AN556" i="1"/>
  <c r="AM556" i="1"/>
  <c r="AI556" i="1"/>
  <c r="AL556" i="1" s="1"/>
  <c r="AH556" i="1"/>
  <c r="DF555" i="1"/>
  <c r="DI555" i="1" s="1"/>
  <c r="DE555" i="1"/>
  <c r="DA555" i="1"/>
  <c r="CZ555" i="1"/>
  <c r="CY555" i="1"/>
  <c r="CV555" i="1"/>
  <c r="CX555" i="1" s="1"/>
  <c r="CU555" i="1"/>
  <c r="CQ555" i="1"/>
  <c r="CS555" i="1" s="1"/>
  <c r="CP555" i="1"/>
  <c r="CL555" i="1"/>
  <c r="CO555" i="1" s="1"/>
  <c r="CK555" i="1"/>
  <c r="CG555" i="1"/>
  <c r="CF555" i="1"/>
  <c r="CE555" i="1"/>
  <c r="CB555" i="1"/>
  <c r="CD555" i="1" s="1"/>
  <c r="CA555" i="1"/>
  <c r="BW555" i="1"/>
  <c r="BZ555" i="1" s="1"/>
  <c r="BV555" i="1"/>
  <c r="BR555" i="1"/>
  <c r="BU555" i="1" s="1"/>
  <c r="BQ555" i="1"/>
  <c r="BO555" i="1"/>
  <c r="BM555" i="1"/>
  <c r="BP555" i="1" s="1"/>
  <c r="BL555" i="1"/>
  <c r="BH555" i="1"/>
  <c r="BK555" i="1" s="1"/>
  <c r="BG555" i="1"/>
  <c r="BC555" i="1"/>
  <c r="BF555" i="1" s="1"/>
  <c r="BB555" i="1"/>
  <c r="AX555" i="1"/>
  <c r="BA555" i="1" s="1"/>
  <c r="AW555" i="1"/>
  <c r="AS555" i="1"/>
  <c r="AU555" i="1" s="1"/>
  <c r="AR555" i="1"/>
  <c r="AQ555" i="1"/>
  <c r="AN555" i="1"/>
  <c r="AP555" i="1" s="1"/>
  <c r="AM555" i="1"/>
  <c r="AL555" i="1"/>
  <c r="AI555" i="1"/>
  <c r="AK555" i="1" s="1"/>
  <c r="AH555" i="1"/>
  <c r="DF554" i="1"/>
  <c r="DI554" i="1" s="1"/>
  <c r="DE554" i="1"/>
  <c r="DA554" i="1"/>
  <c r="DD554" i="1" s="1"/>
  <c r="CZ554" i="1"/>
  <c r="CY554" i="1"/>
  <c r="CV554" i="1"/>
  <c r="CX554" i="1" s="1"/>
  <c r="CU554" i="1"/>
  <c r="CQ554" i="1"/>
  <c r="CT554" i="1" s="1"/>
  <c r="CP554" i="1"/>
  <c r="CL554" i="1"/>
  <c r="CO554" i="1" s="1"/>
  <c r="CK554" i="1"/>
  <c r="CG554" i="1"/>
  <c r="CJ554" i="1" s="1"/>
  <c r="CF554" i="1"/>
  <c r="CD554" i="1"/>
  <c r="CB554" i="1"/>
  <c r="CE554" i="1" s="1"/>
  <c r="CA554" i="1"/>
  <c r="BW554" i="1"/>
  <c r="BZ554" i="1" s="1"/>
  <c r="BV554" i="1"/>
  <c r="BR554" i="1"/>
  <c r="BU554" i="1" s="1"/>
  <c r="BQ554" i="1"/>
  <c r="BM554" i="1"/>
  <c r="BO554" i="1" s="1"/>
  <c r="BL554" i="1"/>
  <c r="BH554" i="1"/>
  <c r="BG554" i="1"/>
  <c r="BC554" i="1"/>
  <c r="BE554" i="1" s="1"/>
  <c r="BB554" i="1"/>
  <c r="AX554" i="1"/>
  <c r="BA554" i="1" s="1"/>
  <c r="AW554" i="1"/>
  <c r="AS554" i="1"/>
  <c r="AV554" i="1" s="1"/>
  <c r="AR554" i="1"/>
  <c r="AN554" i="1"/>
  <c r="AM554" i="1"/>
  <c r="AI554" i="1"/>
  <c r="AL554" i="1" s="1"/>
  <c r="AH554" i="1"/>
  <c r="DF553" i="1"/>
  <c r="DI553" i="1" s="1"/>
  <c r="DE553" i="1"/>
  <c r="DA553" i="1"/>
  <c r="DD553" i="1" s="1"/>
  <c r="CZ553" i="1"/>
  <c r="CX553" i="1"/>
  <c r="CV553" i="1"/>
  <c r="CY553" i="1" s="1"/>
  <c r="CU553" i="1"/>
  <c r="CQ553" i="1"/>
  <c r="CT553" i="1" s="1"/>
  <c r="CP553" i="1"/>
  <c r="CL553" i="1"/>
  <c r="CO553" i="1" s="1"/>
  <c r="CK553" i="1"/>
  <c r="CG553" i="1"/>
  <c r="CJ553" i="1" s="1"/>
  <c r="CF553" i="1"/>
  <c r="CD553" i="1"/>
  <c r="CB553" i="1"/>
  <c r="CE553" i="1" s="1"/>
  <c r="CA553" i="1"/>
  <c r="BZ553" i="1"/>
  <c r="BW553" i="1"/>
  <c r="BY553" i="1" s="1"/>
  <c r="BV553" i="1"/>
  <c r="BR553" i="1"/>
  <c r="BU553" i="1" s="1"/>
  <c r="BQ553" i="1"/>
  <c r="BM553" i="1"/>
  <c r="BP553" i="1" s="1"/>
  <c r="BL553" i="1"/>
  <c r="BK553" i="1"/>
  <c r="BH553" i="1"/>
  <c r="BJ553" i="1" s="1"/>
  <c r="BG553" i="1"/>
  <c r="BC553" i="1"/>
  <c r="BF553" i="1" s="1"/>
  <c r="BB553" i="1"/>
  <c r="BA553" i="1"/>
  <c r="AZ553" i="1"/>
  <c r="AX553" i="1"/>
  <c r="AW553" i="1"/>
  <c r="AS553" i="1"/>
  <c r="AV553" i="1" s="1"/>
  <c r="AR553" i="1"/>
  <c r="AQ553" i="1"/>
  <c r="AN553" i="1"/>
  <c r="AP553" i="1" s="1"/>
  <c r="AM553" i="1"/>
  <c r="AI553" i="1"/>
  <c r="AL553" i="1" s="1"/>
  <c r="AH553" i="1"/>
  <c r="DF552" i="1"/>
  <c r="DI552" i="1" s="1"/>
  <c r="DE552" i="1"/>
  <c r="DA552" i="1"/>
  <c r="DC552" i="1" s="1"/>
  <c r="CZ552" i="1"/>
  <c r="CX552" i="1"/>
  <c r="CV552" i="1"/>
  <c r="CY552" i="1" s="1"/>
  <c r="CU552" i="1"/>
  <c r="CT552" i="1"/>
  <c r="CQ552" i="1"/>
  <c r="CS552" i="1" s="1"/>
  <c r="CP552" i="1"/>
  <c r="CL552" i="1"/>
  <c r="CO552" i="1" s="1"/>
  <c r="CK552" i="1"/>
  <c r="CG552" i="1"/>
  <c r="CJ552" i="1" s="1"/>
  <c r="CF552" i="1"/>
  <c r="CE552" i="1"/>
  <c r="CB552" i="1"/>
  <c r="CD552" i="1" s="1"/>
  <c r="CA552" i="1"/>
  <c r="BW552" i="1"/>
  <c r="BZ552" i="1" s="1"/>
  <c r="BV552" i="1"/>
  <c r="BT552" i="1"/>
  <c r="BR552" i="1"/>
  <c r="BU552" i="1" s="1"/>
  <c r="BQ552" i="1"/>
  <c r="BM552" i="1"/>
  <c r="BP552" i="1" s="1"/>
  <c r="BL552" i="1"/>
  <c r="BK552" i="1"/>
  <c r="BH552" i="1"/>
  <c r="BJ552" i="1" s="1"/>
  <c r="BG552" i="1"/>
  <c r="BC552" i="1"/>
  <c r="BF552" i="1" s="1"/>
  <c r="BB552" i="1"/>
  <c r="AX552" i="1"/>
  <c r="BA552" i="1" s="1"/>
  <c r="AW552" i="1"/>
  <c r="AS552" i="1"/>
  <c r="AU552" i="1" s="1"/>
  <c r="AR552" i="1"/>
  <c r="AP552" i="1"/>
  <c r="AN552" i="1"/>
  <c r="AQ552" i="1" s="1"/>
  <c r="AM552" i="1"/>
  <c r="AL552" i="1"/>
  <c r="AI552" i="1"/>
  <c r="AK552" i="1" s="1"/>
  <c r="AH552" i="1"/>
  <c r="DF551" i="1"/>
  <c r="DI551" i="1" s="1"/>
  <c r="DE551" i="1"/>
  <c r="DA551" i="1"/>
  <c r="DD551" i="1" s="1"/>
  <c r="CZ551" i="1"/>
  <c r="CV551" i="1"/>
  <c r="CY551" i="1" s="1"/>
  <c r="CU551" i="1"/>
  <c r="CQ551" i="1"/>
  <c r="CT551" i="1" s="1"/>
  <c r="CP551" i="1"/>
  <c r="CL551" i="1"/>
  <c r="CO551" i="1" s="1"/>
  <c r="CK551" i="1"/>
  <c r="CG551" i="1"/>
  <c r="CJ551" i="1" s="1"/>
  <c r="CF551" i="1"/>
  <c r="CD551" i="1"/>
  <c r="CB551" i="1"/>
  <c r="CE551" i="1" s="1"/>
  <c r="CA551" i="1"/>
  <c r="BW551" i="1"/>
  <c r="BZ551" i="1" s="1"/>
  <c r="BV551" i="1"/>
  <c r="BR551" i="1"/>
  <c r="BU551" i="1" s="1"/>
  <c r="BQ551" i="1"/>
  <c r="BM551" i="1"/>
  <c r="BO551" i="1" s="1"/>
  <c r="BL551" i="1"/>
  <c r="BH551" i="1"/>
  <c r="BG551" i="1"/>
  <c r="BF551" i="1"/>
  <c r="BE551" i="1"/>
  <c r="BC551" i="1"/>
  <c r="BB551" i="1"/>
  <c r="AX551" i="1"/>
  <c r="BA551" i="1" s="1"/>
  <c r="AW551" i="1"/>
  <c r="AS551" i="1"/>
  <c r="AV551" i="1" s="1"/>
  <c r="AR551" i="1"/>
  <c r="AN551" i="1"/>
  <c r="AQ551" i="1" s="1"/>
  <c r="AM551" i="1"/>
  <c r="AI551" i="1"/>
  <c r="AL551" i="1" s="1"/>
  <c r="AH551" i="1"/>
  <c r="DF545" i="1"/>
  <c r="DI545" i="1" s="1"/>
  <c r="DE545" i="1"/>
  <c r="DA545" i="1"/>
  <c r="DD545" i="1" s="1"/>
  <c r="CZ545" i="1"/>
  <c r="CV545" i="1"/>
  <c r="CY545" i="1" s="1"/>
  <c r="CU545" i="1"/>
  <c r="CQ545" i="1"/>
  <c r="CT545" i="1" s="1"/>
  <c r="CP545" i="1"/>
  <c r="CL545" i="1"/>
  <c r="CO545" i="1" s="1"/>
  <c r="CK545" i="1"/>
  <c r="CJ545" i="1"/>
  <c r="CI545" i="1"/>
  <c r="CG545" i="1"/>
  <c r="CF545" i="1"/>
  <c r="CB545" i="1"/>
  <c r="CE545" i="1" s="1"/>
  <c r="CA545" i="1"/>
  <c r="BW545" i="1"/>
  <c r="BY545" i="1" s="1"/>
  <c r="BV545" i="1"/>
  <c r="BR545" i="1"/>
  <c r="BU545" i="1" s="1"/>
  <c r="BQ545" i="1"/>
  <c r="BP545" i="1"/>
  <c r="BO545" i="1"/>
  <c r="BM545" i="1"/>
  <c r="BL545" i="1"/>
  <c r="BK545" i="1"/>
  <c r="BH545" i="1"/>
  <c r="BJ545" i="1" s="1"/>
  <c r="BG545" i="1"/>
  <c r="BC545" i="1"/>
  <c r="BF545" i="1" s="1"/>
  <c r="BB545" i="1"/>
  <c r="AZ545" i="1"/>
  <c r="AX545" i="1"/>
  <c r="BA545" i="1" s="1"/>
  <c r="AW545" i="1"/>
  <c r="AS545" i="1"/>
  <c r="AV545" i="1" s="1"/>
  <c r="AR545" i="1"/>
  <c r="AN545" i="1"/>
  <c r="AQ545" i="1" s="1"/>
  <c r="AM545" i="1"/>
  <c r="AI545" i="1"/>
  <c r="AL545" i="1" s="1"/>
  <c r="AH545" i="1"/>
  <c r="DF544" i="1"/>
  <c r="DI544" i="1" s="1"/>
  <c r="DE544" i="1"/>
  <c r="DD544" i="1"/>
  <c r="DC544" i="1"/>
  <c r="DA544" i="1"/>
  <c r="CZ544" i="1"/>
  <c r="CV544" i="1"/>
  <c r="CY544" i="1" s="1"/>
  <c r="CU544" i="1"/>
  <c r="CT544" i="1"/>
  <c r="CQ544" i="1"/>
  <c r="CS544" i="1" s="1"/>
  <c r="CP544" i="1"/>
  <c r="CL544" i="1"/>
  <c r="CO544" i="1" s="1"/>
  <c r="CK544" i="1"/>
  <c r="CI544" i="1"/>
  <c r="CG544" i="1"/>
  <c r="CJ544" i="1" s="1"/>
  <c r="CF544" i="1"/>
  <c r="CE544" i="1"/>
  <c r="CB544" i="1"/>
  <c r="CD544" i="1" s="1"/>
  <c r="CA544" i="1"/>
  <c r="BY544" i="1"/>
  <c r="BW544" i="1"/>
  <c r="BZ544" i="1" s="1"/>
  <c r="BV544" i="1"/>
  <c r="BR544" i="1"/>
  <c r="BU544" i="1" s="1"/>
  <c r="BQ544" i="1"/>
  <c r="BM544" i="1"/>
  <c r="BP544" i="1" s="1"/>
  <c r="BL544" i="1"/>
  <c r="BH544" i="1"/>
  <c r="BK544" i="1" s="1"/>
  <c r="BG544" i="1"/>
  <c r="BC544" i="1"/>
  <c r="BF544" i="1" s="1"/>
  <c r="BB544" i="1"/>
  <c r="AX544" i="1"/>
  <c r="BA544" i="1" s="1"/>
  <c r="AW544" i="1"/>
  <c r="AV544" i="1"/>
  <c r="AU544" i="1"/>
  <c r="AS544" i="1"/>
  <c r="AR544" i="1"/>
  <c r="AN544" i="1"/>
  <c r="AQ544" i="1" s="1"/>
  <c r="AM544" i="1"/>
  <c r="AL544" i="1"/>
  <c r="AI544" i="1"/>
  <c r="AK544" i="1" s="1"/>
  <c r="AH544" i="1"/>
  <c r="DF543" i="1"/>
  <c r="DI543" i="1" s="1"/>
  <c r="DE543" i="1"/>
  <c r="DD543" i="1"/>
  <c r="DC543" i="1"/>
  <c r="DA543" i="1"/>
  <c r="CZ543" i="1"/>
  <c r="CY543" i="1"/>
  <c r="CV543" i="1"/>
  <c r="CX543" i="1" s="1"/>
  <c r="CU543" i="1"/>
  <c r="CS543" i="1"/>
  <c r="CQ543" i="1"/>
  <c r="CT543" i="1" s="1"/>
  <c r="CP543" i="1"/>
  <c r="CL543" i="1"/>
  <c r="CO543" i="1" s="1"/>
  <c r="CK543" i="1"/>
  <c r="CG543" i="1"/>
  <c r="CJ543" i="1" s="1"/>
  <c r="CF543" i="1"/>
  <c r="CD543" i="1"/>
  <c r="CB543" i="1"/>
  <c r="CE543" i="1" s="1"/>
  <c r="CA543" i="1"/>
  <c r="BW543" i="1"/>
  <c r="BZ543" i="1" s="1"/>
  <c r="BV543" i="1"/>
  <c r="BR543" i="1"/>
  <c r="BU543" i="1" s="1"/>
  <c r="BQ543" i="1"/>
  <c r="BM543" i="1"/>
  <c r="BP543" i="1" s="1"/>
  <c r="BL543" i="1"/>
  <c r="BH543" i="1"/>
  <c r="BK543" i="1" s="1"/>
  <c r="BG543" i="1"/>
  <c r="BF543" i="1"/>
  <c r="BC543" i="1"/>
  <c r="BE543" i="1" s="1"/>
  <c r="BB543" i="1"/>
  <c r="AZ543" i="1"/>
  <c r="AX543" i="1"/>
  <c r="BA543" i="1" s="1"/>
  <c r="AW543" i="1"/>
  <c r="AS543" i="1"/>
  <c r="AV543" i="1" s="1"/>
  <c r="AR543" i="1"/>
  <c r="AN543" i="1"/>
  <c r="AM543" i="1"/>
  <c r="AK543" i="1"/>
  <c r="AI543" i="1"/>
  <c r="AL543" i="1" s="1"/>
  <c r="AH543" i="1"/>
  <c r="DF542" i="1"/>
  <c r="DI542" i="1" s="1"/>
  <c r="DE542" i="1"/>
  <c r="DA542" i="1"/>
  <c r="DD542" i="1" s="1"/>
  <c r="CZ542" i="1"/>
  <c r="CX542" i="1"/>
  <c r="CV542" i="1"/>
  <c r="CY542" i="1" s="1"/>
  <c r="CU542" i="1"/>
  <c r="CQ542" i="1"/>
  <c r="CT542" i="1" s="1"/>
  <c r="CP542" i="1"/>
  <c r="CL542" i="1"/>
  <c r="CO542" i="1" s="1"/>
  <c r="CK542" i="1"/>
  <c r="CI542" i="1"/>
  <c r="CG542" i="1"/>
  <c r="CJ542" i="1" s="1"/>
  <c r="CF542" i="1"/>
  <c r="CB542" i="1"/>
  <c r="CE542" i="1" s="1"/>
  <c r="CA542" i="1"/>
  <c r="BW542" i="1"/>
  <c r="BV542" i="1"/>
  <c r="BR542" i="1"/>
  <c r="BU542" i="1" s="1"/>
  <c r="BQ542" i="1"/>
  <c r="BO542" i="1"/>
  <c r="BM542" i="1"/>
  <c r="BP542" i="1" s="1"/>
  <c r="BL542" i="1"/>
  <c r="BH542" i="1"/>
  <c r="BJ542" i="1" s="1"/>
  <c r="BG542" i="1"/>
  <c r="BE542" i="1"/>
  <c r="BC542" i="1"/>
  <c r="BF542" i="1" s="1"/>
  <c r="BB542" i="1"/>
  <c r="AZ542" i="1"/>
  <c r="AX542" i="1"/>
  <c r="BA542" i="1" s="1"/>
  <c r="AW542" i="1"/>
  <c r="AS542" i="1"/>
  <c r="AV542" i="1" s="1"/>
  <c r="AR542" i="1"/>
  <c r="AN542" i="1"/>
  <c r="AQ542" i="1" s="1"/>
  <c r="AM542" i="1"/>
  <c r="AI542" i="1"/>
  <c r="AL542" i="1" s="1"/>
  <c r="AH542" i="1"/>
  <c r="DF541" i="1"/>
  <c r="DI541" i="1" s="1"/>
  <c r="DE541" i="1"/>
  <c r="DD541" i="1"/>
  <c r="DC541" i="1"/>
  <c r="DA541" i="1"/>
  <c r="CZ541" i="1"/>
  <c r="CV541" i="1"/>
  <c r="CY541" i="1" s="1"/>
  <c r="CU541" i="1"/>
  <c r="CQ541" i="1"/>
  <c r="CS541" i="1" s="1"/>
  <c r="CP541" i="1"/>
  <c r="CN541" i="1"/>
  <c r="CL541" i="1"/>
  <c r="CO541" i="1" s="1"/>
  <c r="CK541" i="1"/>
  <c r="CJ541" i="1"/>
  <c r="CI541" i="1"/>
  <c r="CG541" i="1"/>
  <c r="CF541" i="1"/>
  <c r="CB541" i="1"/>
  <c r="CD541" i="1" s="1"/>
  <c r="CA541" i="1"/>
  <c r="BY541" i="1"/>
  <c r="BW541" i="1"/>
  <c r="BZ541" i="1" s="1"/>
  <c r="BV541" i="1"/>
  <c r="BT541" i="1"/>
  <c r="BR541" i="1"/>
  <c r="BU541" i="1" s="1"/>
  <c r="BQ541" i="1"/>
  <c r="BM541" i="1"/>
  <c r="BP541" i="1" s="1"/>
  <c r="BL541" i="1"/>
  <c r="BJ541" i="1"/>
  <c r="BH541" i="1"/>
  <c r="BK541" i="1" s="1"/>
  <c r="BG541" i="1"/>
  <c r="BC541" i="1"/>
  <c r="BF541" i="1" s="1"/>
  <c r="BB541" i="1"/>
  <c r="AX541" i="1"/>
  <c r="BA541" i="1" s="1"/>
  <c r="AW541" i="1"/>
  <c r="AS541" i="1"/>
  <c r="AV541" i="1" s="1"/>
  <c r="AR541" i="1"/>
  <c r="AN541" i="1"/>
  <c r="AQ541" i="1" s="1"/>
  <c r="AM541" i="1"/>
  <c r="AL541" i="1"/>
  <c r="AI541" i="1"/>
  <c r="AK541" i="1" s="1"/>
  <c r="AH541" i="1"/>
  <c r="DH540" i="1"/>
  <c r="DF540" i="1"/>
  <c r="DI540" i="1" s="1"/>
  <c r="DE540" i="1"/>
  <c r="DA540" i="1"/>
  <c r="DD540" i="1" s="1"/>
  <c r="CZ540" i="1"/>
  <c r="CV540" i="1"/>
  <c r="CX540" i="1" s="1"/>
  <c r="CU540" i="1"/>
  <c r="CQ540" i="1"/>
  <c r="CT540" i="1" s="1"/>
  <c r="CP540" i="1"/>
  <c r="CL540" i="1"/>
  <c r="CK540" i="1"/>
  <c r="CG540" i="1"/>
  <c r="CJ540" i="1" s="1"/>
  <c r="CF540" i="1"/>
  <c r="CD540" i="1"/>
  <c r="CB540" i="1"/>
  <c r="CE540" i="1" s="1"/>
  <c r="CA540" i="1"/>
  <c r="BW540" i="1"/>
  <c r="BZ540" i="1" s="1"/>
  <c r="BV540" i="1"/>
  <c r="BR540" i="1"/>
  <c r="BU540" i="1" s="1"/>
  <c r="BQ540" i="1"/>
  <c r="BO540" i="1"/>
  <c r="BM540" i="1"/>
  <c r="BP540" i="1" s="1"/>
  <c r="BL540" i="1"/>
  <c r="BH540" i="1"/>
  <c r="BK540" i="1" s="1"/>
  <c r="BG540" i="1"/>
  <c r="BC540" i="1"/>
  <c r="BE540" i="1" s="1"/>
  <c r="BB540" i="1"/>
  <c r="AX540" i="1"/>
  <c r="BA540" i="1" s="1"/>
  <c r="AW540" i="1"/>
  <c r="AU540" i="1"/>
  <c r="AS540" i="1"/>
  <c r="AV540" i="1" s="1"/>
  <c r="AR540" i="1"/>
  <c r="AQ540" i="1"/>
  <c r="AN540" i="1"/>
  <c r="AP540" i="1" s="1"/>
  <c r="AM540" i="1"/>
  <c r="AK540" i="1"/>
  <c r="AI540" i="1"/>
  <c r="AL540" i="1" s="1"/>
  <c r="AH540" i="1"/>
  <c r="DF539" i="1"/>
  <c r="DI539" i="1" s="1"/>
  <c r="DE539" i="1"/>
  <c r="DA539" i="1"/>
  <c r="DD539" i="1" s="1"/>
  <c r="CZ539" i="1"/>
  <c r="CV539" i="1"/>
  <c r="CY539" i="1" s="1"/>
  <c r="CU539" i="1"/>
  <c r="CT539" i="1"/>
  <c r="CQ539" i="1"/>
  <c r="CS539" i="1" s="1"/>
  <c r="CP539" i="1"/>
  <c r="CL539" i="1"/>
  <c r="CO539" i="1" s="1"/>
  <c r="CK539" i="1"/>
  <c r="CJ539" i="1"/>
  <c r="CI539" i="1"/>
  <c r="CG539" i="1"/>
  <c r="CF539" i="1"/>
  <c r="CB539" i="1"/>
  <c r="CE539" i="1" s="1"/>
  <c r="CA539" i="1"/>
  <c r="BZ539" i="1"/>
  <c r="BW539" i="1"/>
  <c r="BY539" i="1" s="1"/>
  <c r="BV539" i="1"/>
  <c r="BR539" i="1"/>
  <c r="BU539" i="1" s="1"/>
  <c r="BQ539" i="1"/>
  <c r="BM539" i="1"/>
  <c r="BO539" i="1" s="1"/>
  <c r="BL539" i="1"/>
  <c r="BH539" i="1"/>
  <c r="BG539" i="1"/>
  <c r="BC539" i="1"/>
  <c r="BF539" i="1" s="1"/>
  <c r="BB539" i="1"/>
  <c r="AX539" i="1"/>
  <c r="BA539" i="1" s="1"/>
  <c r="AW539" i="1"/>
  <c r="AS539" i="1"/>
  <c r="AV539" i="1" s="1"/>
  <c r="AR539" i="1"/>
  <c r="AP539" i="1"/>
  <c r="AN539" i="1"/>
  <c r="AQ539" i="1" s="1"/>
  <c r="AM539" i="1"/>
  <c r="AI539" i="1"/>
  <c r="AL539" i="1" s="1"/>
  <c r="AH539" i="1"/>
  <c r="DF538" i="1"/>
  <c r="DI538" i="1" s="1"/>
  <c r="DE538" i="1"/>
  <c r="DC538" i="1"/>
  <c r="DA538" i="1"/>
  <c r="DD538" i="1" s="1"/>
  <c r="CZ538" i="1"/>
  <c r="CV538" i="1"/>
  <c r="CY538" i="1" s="1"/>
  <c r="CU538" i="1"/>
  <c r="CQ538" i="1"/>
  <c r="CP538" i="1"/>
  <c r="CL538" i="1"/>
  <c r="CO538" i="1" s="1"/>
  <c r="CK538" i="1"/>
  <c r="CI538" i="1"/>
  <c r="CG538" i="1"/>
  <c r="CJ538" i="1" s="1"/>
  <c r="CF538" i="1"/>
  <c r="CB538" i="1"/>
  <c r="CD538" i="1" s="1"/>
  <c r="CA538" i="1"/>
  <c r="BY538" i="1"/>
  <c r="BW538" i="1"/>
  <c r="BZ538" i="1" s="1"/>
  <c r="BV538" i="1"/>
  <c r="BT538" i="1"/>
  <c r="BR538" i="1"/>
  <c r="BU538" i="1" s="1"/>
  <c r="BQ538" i="1"/>
  <c r="BM538" i="1"/>
  <c r="BP538" i="1" s="1"/>
  <c r="BL538" i="1"/>
  <c r="BH538" i="1"/>
  <c r="BK538" i="1" s="1"/>
  <c r="BG538" i="1"/>
  <c r="BC538" i="1"/>
  <c r="BF538" i="1" s="1"/>
  <c r="BB538" i="1"/>
  <c r="AX538" i="1"/>
  <c r="BA538" i="1" s="1"/>
  <c r="AW538" i="1"/>
  <c r="AV538" i="1"/>
  <c r="AU538" i="1"/>
  <c r="AS538" i="1"/>
  <c r="AR538" i="1"/>
  <c r="AN538" i="1"/>
  <c r="AQ538" i="1" s="1"/>
  <c r="AM538" i="1"/>
  <c r="AL538" i="1"/>
  <c r="AI538" i="1"/>
  <c r="AK538" i="1" s="1"/>
  <c r="AH538" i="1"/>
  <c r="DF537" i="1"/>
  <c r="DI537" i="1" s="1"/>
  <c r="DE537" i="1"/>
  <c r="DD537" i="1"/>
  <c r="DC537" i="1"/>
  <c r="DA537" i="1"/>
  <c r="CZ537" i="1"/>
  <c r="CY537" i="1"/>
  <c r="CV537" i="1"/>
  <c r="CX537" i="1" s="1"/>
  <c r="CU537" i="1"/>
  <c r="CS537" i="1"/>
  <c r="CQ537" i="1"/>
  <c r="CT537" i="1" s="1"/>
  <c r="CP537" i="1"/>
  <c r="CN537" i="1"/>
  <c r="CL537" i="1"/>
  <c r="CO537" i="1" s="1"/>
  <c r="CK537" i="1"/>
  <c r="CG537" i="1"/>
  <c r="CJ537" i="1" s="1"/>
  <c r="CF537" i="1"/>
  <c r="CD537" i="1"/>
  <c r="CB537" i="1"/>
  <c r="CE537" i="1" s="1"/>
  <c r="CA537" i="1"/>
  <c r="BW537" i="1"/>
  <c r="BZ537" i="1" s="1"/>
  <c r="BV537" i="1"/>
  <c r="BR537" i="1"/>
  <c r="BU537" i="1" s="1"/>
  <c r="BQ537" i="1"/>
  <c r="BM537" i="1"/>
  <c r="BP537" i="1" s="1"/>
  <c r="BL537" i="1"/>
  <c r="BH537" i="1"/>
  <c r="BK537" i="1" s="1"/>
  <c r="BG537" i="1"/>
  <c r="BF537" i="1"/>
  <c r="BC537" i="1"/>
  <c r="BE537" i="1" s="1"/>
  <c r="BB537" i="1"/>
  <c r="AZ537" i="1"/>
  <c r="AX537" i="1"/>
  <c r="BA537" i="1" s="1"/>
  <c r="AW537" i="1"/>
  <c r="AS537" i="1"/>
  <c r="AV537" i="1" s="1"/>
  <c r="AR537" i="1"/>
  <c r="AN537" i="1"/>
  <c r="AP537" i="1" s="1"/>
  <c r="AM537" i="1"/>
  <c r="AK537" i="1"/>
  <c r="AI537" i="1"/>
  <c r="AL537" i="1" s="1"/>
  <c r="AH537" i="1"/>
  <c r="DH536" i="1"/>
  <c r="DF536" i="1"/>
  <c r="DI536" i="1" s="1"/>
  <c r="DE536" i="1"/>
  <c r="DA536" i="1"/>
  <c r="DD536" i="1" s="1"/>
  <c r="CZ536" i="1"/>
  <c r="CV536" i="1"/>
  <c r="CY536" i="1" s="1"/>
  <c r="CU536" i="1"/>
  <c r="CQ536" i="1"/>
  <c r="CT536" i="1" s="1"/>
  <c r="CP536" i="1"/>
  <c r="CL536" i="1"/>
  <c r="CO536" i="1" s="1"/>
  <c r="CK536" i="1"/>
  <c r="CJ536" i="1"/>
  <c r="CI536" i="1"/>
  <c r="CG536" i="1"/>
  <c r="CF536" i="1"/>
  <c r="CB536" i="1"/>
  <c r="CE536" i="1" s="1"/>
  <c r="CA536" i="1"/>
  <c r="BZ536" i="1"/>
  <c r="BW536" i="1"/>
  <c r="BY536" i="1" s="1"/>
  <c r="BV536" i="1"/>
  <c r="BR536" i="1"/>
  <c r="BU536" i="1" s="1"/>
  <c r="BQ536" i="1"/>
  <c r="BP536" i="1"/>
  <c r="BO536" i="1"/>
  <c r="BM536" i="1"/>
  <c r="BL536" i="1"/>
  <c r="BK536" i="1"/>
  <c r="BH536" i="1"/>
  <c r="BJ536" i="1" s="1"/>
  <c r="BG536" i="1"/>
  <c r="BE536" i="1"/>
  <c r="BC536" i="1"/>
  <c r="BF536" i="1" s="1"/>
  <c r="BB536" i="1"/>
  <c r="AX536" i="1"/>
  <c r="AW536" i="1"/>
  <c r="AS536" i="1"/>
  <c r="AV536" i="1" s="1"/>
  <c r="AR536" i="1"/>
  <c r="AP536" i="1"/>
  <c r="AN536" i="1"/>
  <c r="AQ536" i="1" s="1"/>
  <c r="AM536" i="1"/>
  <c r="AI536" i="1"/>
  <c r="AL536" i="1" s="1"/>
  <c r="AH536" i="1"/>
  <c r="DF535" i="1"/>
  <c r="DI535" i="1" s="1"/>
  <c r="DE535" i="1"/>
  <c r="DC535" i="1"/>
  <c r="DA535" i="1"/>
  <c r="DD535" i="1" s="1"/>
  <c r="CZ535" i="1"/>
  <c r="CV535" i="1"/>
  <c r="CY535" i="1" s="1"/>
  <c r="CU535" i="1"/>
  <c r="CQ535" i="1"/>
  <c r="CS535" i="1" s="1"/>
  <c r="CP535" i="1"/>
  <c r="CL535" i="1"/>
  <c r="CO535" i="1" s="1"/>
  <c r="CK535" i="1"/>
  <c r="CI535" i="1"/>
  <c r="CG535" i="1"/>
  <c r="CJ535" i="1" s="1"/>
  <c r="CF535" i="1"/>
  <c r="CE535" i="1"/>
  <c r="CB535" i="1"/>
  <c r="CD535" i="1" s="1"/>
  <c r="CA535" i="1"/>
  <c r="BW535" i="1"/>
  <c r="BZ535" i="1" s="1"/>
  <c r="BV535" i="1"/>
  <c r="BR535" i="1"/>
  <c r="BU535" i="1" s="1"/>
  <c r="BQ535" i="1"/>
  <c r="BM535" i="1"/>
  <c r="BP535" i="1" s="1"/>
  <c r="BL535" i="1"/>
  <c r="BH535" i="1"/>
  <c r="BK535" i="1" s="1"/>
  <c r="BG535" i="1"/>
  <c r="BC535" i="1"/>
  <c r="BF535" i="1" s="1"/>
  <c r="BB535" i="1"/>
  <c r="AX535" i="1"/>
  <c r="BA535" i="1" s="1"/>
  <c r="AW535" i="1"/>
  <c r="AV535" i="1"/>
  <c r="AU535" i="1"/>
  <c r="AS535" i="1"/>
  <c r="AR535" i="1"/>
  <c r="AN535" i="1"/>
  <c r="AQ535" i="1" s="1"/>
  <c r="AM535" i="1"/>
  <c r="AL535" i="1"/>
  <c r="AI535" i="1"/>
  <c r="AK535" i="1" s="1"/>
  <c r="AH535" i="1"/>
  <c r="DH534" i="1"/>
  <c r="DF534" i="1"/>
  <c r="DI534" i="1" s="1"/>
  <c r="DE534" i="1"/>
  <c r="DD534" i="1"/>
  <c r="DC534" i="1"/>
  <c r="DA534" i="1"/>
  <c r="CZ534" i="1"/>
  <c r="CV534" i="1"/>
  <c r="CY534" i="1" s="1"/>
  <c r="CU534" i="1"/>
  <c r="CQ534" i="1"/>
  <c r="CT534" i="1" s="1"/>
  <c r="CP534" i="1"/>
  <c r="CN534" i="1"/>
  <c r="CL534" i="1"/>
  <c r="CO534" i="1" s="1"/>
  <c r="CK534" i="1"/>
  <c r="CG534" i="1"/>
  <c r="CJ534" i="1" s="1"/>
  <c r="CF534" i="1"/>
  <c r="CB534" i="1"/>
  <c r="CA534" i="1"/>
  <c r="BW534" i="1"/>
  <c r="BZ534" i="1" s="1"/>
  <c r="BV534" i="1"/>
  <c r="BR534" i="1"/>
  <c r="BU534" i="1" s="1"/>
  <c r="BQ534" i="1"/>
  <c r="BP534" i="1"/>
  <c r="BO534" i="1"/>
  <c r="BM534" i="1"/>
  <c r="BL534" i="1"/>
  <c r="BH534" i="1"/>
  <c r="BK534" i="1" s="1"/>
  <c r="BG534" i="1"/>
  <c r="BF534" i="1"/>
  <c r="BC534" i="1"/>
  <c r="BE534" i="1" s="1"/>
  <c r="BB534" i="1"/>
  <c r="AZ534" i="1"/>
  <c r="AX534" i="1"/>
  <c r="BA534" i="1" s="1"/>
  <c r="AW534" i="1"/>
  <c r="AV534" i="1"/>
  <c r="AU534" i="1"/>
  <c r="AS534" i="1"/>
  <c r="AR534" i="1"/>
  <c r="AN534" i="1"/>
  <c r="AQ534" i="1" s="1"/>
  <c r="AM534" i="1"/>
  <c r="AI534" i="1"/>
  <c r="AL534" i="1" s="1"/>
  <c r="AH534" i="1"/>
  <c r="DF528" i="1"/>
  <c r="DI528" i="1" s="1"/>
  <c r="DE528" i="1"/>
  <c r="DA528" i="1"/>
  <c r="DD528" i="1" s="1"/>
  <c r="CZ528" i="1"/>
  <c r="CY528" i="1"/>
  <c r="CX528" i="1"/>
  <c r="CV528" i="1"/>
  <c r="CU528" i="1"/>
  <c r="CQ528" i="1"/>
  <c r="CT528" i="1" s="1"/>
  <c r="CP528" i="1"/>
  <c r="CL528" i="1"/>
  <c r="CO528" i="1" s="1"/>
  <c r="CK528" i="1"/>
  <c r="CG528" i="1"/>
  <c r="CJ528" i="1" s="1"/>
  <c r="CF528" i="1"/>
  <c r="CB528" i="1"/>
  <c r="CE528" i="1" s="1"/>
  <c r="CA528" i="1"/>
  <c r="BZ528" i="1"/>
  <c r="BW528" i="1"/>
  <c r="BY528" i="1" s="1"/>
  <c r="BV528" i="1"/>
  <c r="BR528" i="1"/>
  <c r="BU528" i="1" s="1"/>
  <c r="BQ528" i="1"/>
  <c r="BP528" i="1"/>
  <c r="BO528" i="1"/>
  <c r="BM528" i="1"/>
  <c r="BL528" i="1"/>
  <c r="BK528" i="1"/>
  <c r="BH528" i="1"/>
  <c r="BJ528" i="1" s="1"/>
  <c r="BG528" i="1"/>
  <c r="BC528" i="1"/>
  <c r="BF528" i="1" s="1"/>
  <c r="BB528" i="1"/>
  <c r="AX528" i="1"/>
  <c r="BA528" i="1" s="1"/>
  <c r="AW528" i="1"/>
  <c r="AS528" i="1"/>
  <c r="AV528" i="1" s="1"/>
  <c r="AR528" i="1"/>
  <c r="AN528" i="1"/>
  <c r="AQ528" i="1" s="1"/>
  <c r="AM528" i="1"/>
  <c r="AI528" i="1"/>
  <c r="AL528" i="1" s="1"/>
  <c r="AH528" i="1"/>
  <c r="DF527" i="1"/>
  <c r="DI527" i="1" s="1"/>
  <c r="DE527" i="1"/>
  <c r="DA527" i="1"/>
  <c r="DD527" i="1" s="1"/>
  <c r="CZ527" i="1"/>
  <c r="CV527" i="1"/>
  <c r="CY527" i="1" s="1"/>
  <c r="CU527" i="1"/>
  <c r="CQ527" i="1"/>
  <c r="CS527" i="1" s="1"/>
  <c r="CP527" i="1"/>
  <c r="CL527" i="1"/>
  <c r="CO527" i="1" s="1"/>
  <c r="CK527" i="1"/>
  <c r="CG527" i="1"/>
  <c r="CJ527" i="1" s="1"/>
  <c r="CF527" i="1"/>
  <c r="CB527" i="1"/>
  <c r="CA527" i="1"/>
  <c r="BW527" i="1"/>
  <c r="BZ527" i="1" s="1"/>
  <c r="BV527" i="1"/>
  <c r="BR527" i="1"/>
  <c r="BU527" i="1" s="1"/>
  <c r="BQ527" i="1"/>
  <c r="BM527" i="1"/>
  <c r="BP527" i="1" s="1"/>
  <c r="BL527" i="1"/>
  <c r="BH527" i="1"/>
  <c r="BK527" i="1" s="1"/>
  <c r="BG527" i="1"/>
  <c r="BC527" i="1"/>
  <c r="BF527" i="1" s="1"/>
  <c r="BB527" i="1"/>
  <c r="AX527" i="1"/>
  <c r="BA527" i="1" s="1"/>
  <c r="AW527" i="1"/>
  <c r="AU527" i="1"/>
  <c r="AS527" i="1"/>
  <c r="AV527" i="1" s="1"/>
  <c r="AR527" i="1"/>
  <c r="AN527" i="1"/>
  <c r="AQ527" i="1" s="1"/>
  <c r="AM527" i="1"/>
  <c r="AL527" i="1"/>
  <c r="AI527" i="1"/>
  <c r="AK527" i="1" s="1"/>
  <c r="AH527" i="1"/>
  <c r="DF526" i="1"/>
  <c r="DI526" i="1" s="1"/>
  <c r="DE526" i="1"/>
  <c r="DD526" i="1"/>
  <c r="DC526" i="1"/>
  <c r="DA526" i="1"/>
  <c r="CZ526" i="1"/>
  <c r="CY526" i="1"/>
  <c r="CV526" i="1"/>
  <c r="CX526" i="1" s="1"/>
  <c r="CU526" i="1"/>
  <c r="CQ526" i="1"/>
  <c r="CT526" i="1" s="1"/>
  <c r="CP526" i="1"/>
  <c r="CL526" i="1"/>
  <c r="CO526" i="1" s="1"/>
  <c r="CK526" i="1"/>
  <c r="CG526" i="1"/>
  <c r="CJ526" i="1" s="1"/>
  <c r="CF526" i="1"/>
  <c r="CE526" i="1"/>
  <c r="CB526" i="1"/>
  <c r="CD526" i="1" s="1"/>
  <c r="CA526" i="1"/>
  <c r="BW526" i="1"/>
  <c r="BZ526" i="1" s="1"/>
  <c r="BV526" i="1"/>
  <c r="BR526" i="1"/>
  <c r="BU526" i="1" s="1"/>
  <c r="BQ526" i="1"/>
  <c r="BO526" i="1"/>
  <c r="BM526" i="1"/>
  <c r="BP526" i="1" s="1"/>
  <c r="BL526" i="1"/>
  <c r="BH526" i="1"/>
  <c r="BK526" i="1" s="1"/>
  <c r="BG526" i="1"/>
  <c r="BC526" i="1"/>
  <c r="BE526" i="1" s="1"/>
  <c r="BB526" i="1"/>
  <c r="AX526" i="1"/>
  <c r="BA526" i="1" s="1"/>
  <c r="AW526" i="1"/>
  <c r="AU526" i="1"/>
  <c r="AS526" i="1"/>
  <c r="AV526" i="1" s="1"/>
  <c r="AR526" i="1"/>
  <c r="AQ526" i="1"/>
  <c r="AN526" i="1"/>
  <c r="AP526" i="1" s="1"/>
  <c r="AM526" i="1"/>
  <c r="AI526" i="1"/>
  <c r="AL526" i="1" s="1"/>
  <c r="AH526" i="1"/>
  <c r="DF525" i="1"/>
  <c r="DI525" i="1" s="1"/>
  <c r="DE525" i="1"/>
  <c r="DA525" i="1"/>
  <c r="DD525" i="1" s="1"/>
  <c r="CZ525" i="1"/>
  <c r="CY525" i="1"/>
  <c r="CX525" i="1"/>
  <c r="CV525" i="1"/>
  <c r="CU525" i="1"/>
  <c r="CQ525" i="1"/>
  <c r="CT525" i="1" s="1"/>
  <c r="CP525" i="1"/>
  <c r="CL525" i="1"/>
  <c r="CO525" i="1" s="1"/>
  <c r="CK525" i="1"/>
  <c r="CG525" i="1"/>
  <c r="CJ525" i="1" s="1"/>
  <c r="CF525" i="1"/>
  <c r="CB525" i="1"/>
  <c r="CE525" i="1" s="1"/>
  <c r="CA525" i="1"/>
  <c r="BZ525" i="1"/>
  <c r="BW525" i="1"/>
  <c r="BY525" i="1" s="1"/>
  <c r="BV525" i="1"/>
  <c r="BT525" i="1"/>
  <c r="BR525" i="1"/>
  <c r="BU525" i="1" s="1"/>
  <c r="BQ525" i="1"/>
  <c r="BM525" i="1"/>
  <c r="BP525" i="1" s="1"/>
  <c r="BL525" i="1"/>
  <c r="BH525" i="1"/>
  <c r="BG525" i="1"/>
  <c r="BC525" i="1"/>
  <c r="BF525" i="1" s="1"/>
  <c r="BB525" i="1"/>
  <c r="AX525" i="1"/>
  <c r="BA525" i="1" s="1"/>
  <c r="AW525" i="1"/>
  <c r="AS525" i="1"/>
  <c r="AV525" i="1" s="1"/>
  <c r="AR525" i="1"/>
  <c r="AN525" i="1"/>
  <c r="AQ525" i="1" s="1"/>
  <c r="AM525" i="1"/>
  <c r="AI525" i="1"/>
  <c r="AL525" i="1" s="1"/>
  <c r="AH525" i="1"/>
  <c r="DF524" i="1"/>
  <c r="DI524" i="1" s="1"/>
  <c r="DE524" i="1"/>
  <c r="DC524" i="1"/>
  <c r="DA524" i="1"/>
  <c r="DD524" i="1" s="1"/>
  <c r="CZ524" i="1"/>
  <c r="CV524" i="1"/>
  <c r="CY524" i="1" s="1"/>
  <c r="CU524" i="1"/>
  <c r="CQ524" i="1"/>
  <c r="CS524" i="1" s="1"/>
  <c r="CP524" i="1"/>
  <c r="CN524" i="1"/>
  <c r="CL524" i="1"/>
  <c r="CO524" i="1" s="1"/>
  <c r="CK524" i="1"/>
  <c r="CJ524" i="1"/>
  <c r="CI524" i="1"/>
  <c r="CG524" i="1"/>
  <c r="CF524" i="1"/>
  <c r="CE524" i="1"/>
  <c r="CB524" i="1"/>
  <c r="CD524" i="1" s="1"/>
  <c r="CA524" i="1"/>
  <c r="BW524" i="1"/>
  <c r="BZ524" i="1" s="1"/>
  <c r="BV524" i="1"/>
  <c r="BR524" i="1"/>
  <c r="BU524" i="1" s="1"/>
  <c r="BQ524" i="1"/>
  <c r="BM524" i="1"/>
  <c r="BP524" i="1" s="1"/>
  <c r="BL524" i="1"/>
  <c r="BK524" i="1"/>
  <c r="BH524" i="1"/>
  <c r="BJ524" i="1" s="1"/>
  <c r="BG524" i="1"/>
  <c r="BC524" i="1"/>
  <c r="BF524" i="1" s="1"/>
  <c r="BB524" i="1"/>
  <c r="AX524" i="1"/>
  <c r="BA524" i="1" s="1"/>
  <c r="AW524" i="1"/>
  <c r="AU524" i="1"/>
  <c r="AS524" i="1"/>
  <c r="AV524" i="1" s="1"/>
  <c r="AR524" i="1"/>
  <c r="AN524" i="1"/>
  <c r="AQ524" i="1" s="1"/>
  <c r="AM524" i="1"/>
  <c r="AL524" i="1"/>
  <c r="AI524" i="1"/>
  <c r="AK524" i="1" s="1"/>
  <c r="AH524" i="1"/>
  <c r="DF523" i="1"/>
  <c r="DI523" i="1" s="1"/>
  <c r="DE523" i="1"/>
  <c r="DC523" i="1"/>
  <c r="DA523" i="1"/>
  <c r="DD523" i="1" s="1"/>
  <c r="CZ523" i="1"/>
  <c r="CY523" i="1"/>
  <c r="CV523" i="1"/>
  <c r="CX523" i="1" s="1"/>
  <c r="CU523" i="1"/>
  <c r="CQ523" i="1"/>
  <c r="CT523" i="1" s="1"/>
  <c r="CP523" i="1"/>
  <c r="CL523" i="1"/>
  <c r="CO523" i="1" s="1"/>
  <c r="CK523" i="1"/>
  <c r="CG523" i="1"/>
  <c r="CJ523" i="1" s="1"/>
  <c r="CF523" i="1"/>
  <c r="CE523" i="1"/>
  <c r="CD523" i="1"/>
  <c r="CB523" i="1"/>
  <c r="CA523" i="1"/>
  <c r="BW523" i="1"/>
  <c r="BZ523" i="1" s="1"/>
  <c r="BV523" i="1"/>
  <c r="BR523" i="1"/>
  <c r="BU523" i="1" s="1"/>
  <c r="BQ523" i="1"/>
  <c r="BM523" i="1"/>
  <c r="BP523" i="1" s="1"/>
  <c r="BL523" i="1"/>
  <c r="BH523" i="1"/>
  <c r="BK523" i="1" s="1"/>
  <c r="BG523" i="1"/>
  <c r="BF523" i="1"/>
  <c r="BC523" i="1"/>
  <c r="BE523" i="1" s="1"/>
  <c r="BB523" i="1"/>
  <c r="AZ523" i="1"/>
  <c r="AX523" i="1"/>
  <c r="BA523" i="1" s="1"/>
  <c r="AW523" i="1"/>
  <c r="AS523" i="1"/>
  <c r="AV523" i="1" s="1"/>
  <c r="AR523" i="1"/>
  <c r="AN523" i="1"/>
  <c r="AM523" i="1"/>
  <c r="AI523" i="1"/>
  <c r="AL523" i="1" s="1"/>
  <c r="AH523" i="1"/>
  <c r="DF522" i="1"/>
  <c r="DI522" i="1" s="1"/>
  <c r="DE522" i="1"/>
  <c r="DA522" i="1"/>
  <c r="DD522" i="1" s="1"/>
  <c r="CZ522" i="1"/>
  <c r="CV522" i="1"/>
  <c r="CY522" i="1" s="1"/>
  <c r="CU522" i="1"/>
  <c r="CQ522" i="1"/>
  <c r="CT522" i="1" s="1"/>
  <c r="CP522" i="1"/>
  <c r="CL522" i="1"/>
  <c r="CO522" i="1" s="1"/>
  <c r="CK522" i="1"/>
  <c r="CG522" i="1"/>
  <c r="CJ522" i="1" s="1"/>
  <c r="CF522" i="1"/>
  <c r="CB522" i="1"/>
  <c r="CE522" i="1" s="1"/>
  <c r="CA522" i="1"/>
  <c r="BW522" i="1"/>
  <c r="BY522" i="1" s="1"/>
  <c r="BV522" i="1"/>
  <c r="BR522" i="1"/>
  <c r="BU522" i="1" s="1"/>
  <c r="BQ522" i="1"/>
  <c r="BM522" i="1"/>
  <c r="BP522" i="1" s="1"/>
  <c r="BL522" i="1"/>
  <c r="BH522" i="1"/>
  <c r="BJ522" i="1" s="1"/>
  <c r="BG522" i="1"/>
  <c r="BC522" i="1"/>
  <c r="BF522" i="1" s="1"/>
  <c r="BB522" i="1"/>
  <c r="AX522" i="1"/>
  <c r="BA522" i="1" s="1"/>
  <c r="AW522" i="1"/>
  <c r="AS522" i="1"/>
  <c r="AV522" i="1" s="1"/>
  <c r="AR522" i="1"/>
  <c r="AN522" i="1"/>
  <c r="AQ522" i="1" s="1"/>
  <c r="AM522" i="1"/>
  <c r="AI522" i="1"/>
  <c r="AL522" i="1" s="1"/>
  <c r="AH522" i="1"/>
  <c r="DF521" i="1"/>
  <c r="DI521" i="1" s="1"/>
  <c r="DE521" i="1"/>
  <c r="DD521" i="1"/>
  <c r="DC521" i="1"/>
  <c r="DA521" i="1"/>
  <c r="CZ521" i="1"/>
  <c r="CV521" i="1"/>
  <c r="CY521" i="1" s="1"/>
  <c r="CU521" i="1"/>
  <c r="CQ521" i="1"/>
  <c r="CS521" i="1" s="1"/>
  <c r="CP521" i="1"/>
  <c r="CO521" i="1"/>
  <c r="CN521" i="1"/>
  <c r="CL521" i="1"/>
  <c r="CK521" i="1"/>
  <c r="CG521" i="1"/>
  <c r="CF521" i="1"/>
  <c r="CB521" i="1"/>
  <c r="CD521" i="1" s="1"/>
  <c r="CA521" i="1"/>
  <c r="BW521" i="1"/>
  <c r="BZ521" i="1" s="1"/>
  <c r="BV521" i="1"/>
  <c r="BT521" i="1"/>
  <c r="BR521" i="1"/>
  <c r="BU521" i="1" s="1"/>
  <c r="BQ521" i="1"/>
  <c r="BM521" i="1"/>
  <c r="BP521" i="1" s="1"/>
  <c r="BL521" i="1"/>
  <c r="BK521" i="1"/>
  <c r="BJ521" i="1"/>
  <c r="BH521" i="1"/>
  <c r="BG521" i="1"/>
  <c r="BC521" i="1"/>
  <c r="BF521" i="1" s="1"/>
  <c r="BB521" i="1"/>
  <c r="AX521" i="1"/>
  <c r="BA521" i="1" s="1"/>
  <c r="AW521" i="1"/>
  <c r="AS521" i="1"/>
  <c r="AV521" i="1" s="1"/>
  <c r="AR521" i="1"/>
  <c r="AN521" i="1"/>
  <c r="AQ521" i="1" s="1"/>
  <c r="AM521" i="1"/>
  <c r="AL521" i="1"/>
  <c r="AI521" i="1"/>
  <c r="AK521" i="1" s="1"/>
  <c r="AH521" i="1"/>
  <c r="DF520" i="1"/>
  <c r="DI520" i="1" s="1"/>
  <c r="DE520" i="1"/>
  <c r="DD520" i="1"/>
  <c r="DC520" i="1"/>
  <c r="DA520" i="1"/>
  <c r="CZ520" i="1"/>
  <c r="CY520" i="1"/>
  <c r="CV520" i="1"/>
  <c r="CX520" i="1" s="1"/>
  <c r="CU520" i="1"/>
  <c r="CQ520" i="1"/>
  <c r="CT520" i="1" s="1"/>
  <c r="CP520" i="1"/>
  <c r="CL520" i="1"/>
  <c r="CO520" i="1" s="1"/>
  <c r="CK520" i="1"/>
  <c r="CG520" i="1"/>
  <c r="CJ520" i="1" s="1"/>
  <c r="CF520" i="1"/>
  <c r="CD520" i="1"/>
  <c r="CB520" i="1"/>
  <c r="CE520" i="1" s="1"/>
  <c r="CA520" i="1"/>
  <c r="BW520" i="1"/>
  <c r="BZ520" i="1" s="1"/>
  <c r="BV520" i="1"/>
  <c r="BR520" i="1"/>
  <c r="BU520" i="1" s="1"/>
  <c r="BQ520" i="1"/>
  <c r="BM520" i="1"/>
  <c r="BP520" i="1" s="1"/>
  <c r="BL520" i="1"/>
  <c r="BH520" i="1"/>
  <c r="BK520" i="1" s="1"/>
  <c r="BG520" i="1"/>
  <c r="BF520" i="1"/>
  <c r="BC520" i="1"/>
  <c r="BE520" i="1" s="1"/>
  <c r="BB520" i="1"/>
  <c r="BA520" i="1"/>
  <c r="AX520" i="1"/>
  <c r="AZ520" i="1" s="1"/>
  <c r="AW520" i="1"/>
  <c r="AS520" i="1"/>
  <c r="AV520" i="1" s="1"/>
  <c r="AR520" i="1"/>
  <c r="AQ520" i="1"/>
  <c r="AN520" i="1"/>
  <c r="AP520" i="1" s="1"/>
  <c r="AM520" i="1"/>
  <c r="AI520" i="1"/>
  <c r="AL520" i="1" s="1"/>
  <c r="AH520" i="1"/>
  <c r="DF519" i="1"/>
  <c r="DI519" i="1" s="1"/>
  <c r="DE519" i="1"/>
  <c r="DA519" i="1"/>
  <c r="DD519" i="1" s="1"/>
  <c r="CZ519" i="1"/>
  <c r="CX519" i="1"/>
  <c r="CV519" i="1"/>
  <c r="CY519" i="1" s="1"/>
  <c r="CU519" i="1"/>
  <c r="CQ519" i="1"/>
  <c r="CT519" i="1" s="1"/>
  <c r="CP519" i="1"/>
  <c r="CL519" i="1"/>
  <c r="CO519" i="1" s="1"/>
  <c r="CK519" i="1"/>
  <c r="CG519" i="1"/>
  <c r="CJ519" i="1" s="1"/>
  <c r="CF519" i="1"/>
  <c r="CB519" i="1"/>
  <c r="CE519" i="1" s="1"/>
  <c r="CA519" i="1"/>
  <c r="BZ519" i="1"/>
  <c r="BW519" i="1"/>
  <c r="BY519" i="1" s="1"/>
  <c r="BV519" i="1"/>
  <c r="BU519" i="1"/>
  <c r="BR519" i="1"/>
  <c r="BT519" i="1" s="1"/>
  <c r="BQ519" i="1"/>
  <c r="BM519" i="1"/>
  <c r="BP519" i="1" s="1"/>
  <c r="BL519" i="1"/>
  <c r="BK519" i="1"/>
  <c r="BH519" i="1"/>
  <c r="BJ519" i="1" s="1"/>
  <c r="BG519" i="1"/>
  <c r="BC519" i="1"/>
  <c r="BF519" i="1" s="1"/>
  <c r="BB519" i="1"/>
  <c r="AX519" i="1"/>
  <c r="BA519" i="1" s="1"/>
  <c r="AW519" i="1"/>
  <c r="AS519" i="1"/>
  <c r="AV519" i="1" s="1"/>
  <c r="AR519" i="1"/>
  <c r="AP519" i="1"/>
  <c r="AN519" i="1"/>
  <c r="AQ519" i="1" s="1"/>
  <c r="AM519" i="1"/>
  <c r="AI519" i="1"/>
  <c r="AL519" i="1" s="1"/>
  <c r="AH519" i="1"/>
  <c r="DF518" i="1"/>
  <c r="DI518" i="1" s="1"/>
  <c r="DE518" i="1"/>
  <c r="DA518" i="1"/>
  <c r="DD518" i="1" s="1"/>
  <c r="CZ518" i="1"/>
  <c r="CV518" i="1"/>
  <c r="CY518" i="1" s="1"/>
  <c r="CU518" i="1"/>
  <c r="CT518" i="1"/>
  <c r="CQ518" i="1"/>
  <c r="CS518" i="1" s="1"/>
  <c r="CP518" i="1"/>
  <c r="CO518" i="1"/>
  <c r="CL518" i="1"/>
  <c r="CN518" i="1" s="1"/>
  <c r="CK518" i="1"/>
  <c r="CG518" i="1"/>
  <c r="CJ518" i="1" s="1"/>
  <c r="CF518" i="1"/>
  <c r="CE518" i="1"/>
  <c r="CB518" i="1"/>
  <c r="CD518" i="1" s="1"/>
  <c r="CA518" i="1"/>
  <c r="BW518" i="1"/>
  <c r="BZ518" i="1" s="1"/>
  <c r="BV518" i="1"/>
  <c r="BR518" i="1"/>
  <c r="BU518" i="1" s="1"/>
  <c r="BQ518" i="1"/>
  <c r="BM518" i="1"/>
  <c r="BP518" i="1" s="1"/>
  <c r="BL518" i="1"/>
  <c r="BJ518" i="1"/>
  <c r="BH518" i="1"/>
  <c r="BK518" i="1" s="1"/>
  <c r="BG518" i="1"/>
  <c r="BC518" i="1"/>
  <c r="BF518" i="1" s="1"/>
  <c r="BB518" i="1"/>
  <c r="AX518" i="1"/>
  <c r="BA518" i="1" s="1"/>
  <c r="AW518" i="1"/>
  <c r="AS518" i="1"/>
  <c r="AV518" i="1" s="1"/>
  <c r="AR518" i="1"/>
  <c r="AN518" i="1"/>
  <c r="AQ518" i="1" s="1"/>
  <c r="AM518" i="1"/>
  <c r="AL518" i="1"/>
  <c r="AI518" i="1"/>
  <c r="AK518" i="1" s="1"/>
  <c r="AH518" i="1"/>
  <c r="DI517" i="1"/>
  <c r="DF517" i="1"/>
  <c r="DH517" i="1" s="1"/>
  <c r="DE517" i="1"/>
  <c r="DA517" i="1"/>
  <c r="DD517" i="1" s="1"/>
  <c r="CZ517" i="1"/>
  <c r="CV517" i="1"/>
  <c r="CY517" i="1" s="1"/>
  <c r="CU517" i="1"/>
  <c r="CQ517" i="1"/>
  <c r="CT517" i="1" s="1"/>
  <c r="CP517" i="1"/>
  <c r="CO517" i="1"/>
  <c r="CL517" i="1"/>
  <c r="CN517" i="1" s="1"/>
  <c r="CK517" i="1"/>
  <c r="CG517" i="1"/>
  <c r="CJ517" i="1" s="1"/>
  <c r="CF517" i="1"/>
  <c r="CB517" i="1"/>
  <c r="CA517" i="1"/>
  <c r="BW517" i="1"/>
  <c r="BZ517" i="1" s="1"/>
  <c r="BV517" i="1"/>
  <c r="BR517" i="1"/>
  <c r="BU517" i="1" s="1"/>
  <c r="BQ517" i="1"/>
  <c r="BP517" i="1"/>
  <c r="BO517" i="1"/>
  <c r="BM517" i="1"/>
  <c r="BL517" i="1"/>
  <c r="BH517" i="1"/>
  <c r="BK517" i="1" s="1"/>
  <c r="BG517" i="1"/>
  <c r="BF517" i="1"/>
  <c r="BC517" i="1"/>
  <c r="BE517" i="1" s="1"/>
  <c r="BB517" i="1"/>
  <c r="BA517" i="1"/>
  <c r="AZ517" i="1"/>
  <c r="AX517" i="1"/>
  <c r="AW517" i="1"/>
  <c r="AS517" i="1"/>
  <c r="AV517" i="1" s="1"/>
  <c r="AR517" i="1"/>
  <c r="AN517" i="1"/>
  <c r="AQ517" i="1" s="1"/>
  <c r="AM517" i="1"/>
  <c r="AI517" i="1"/>
  <c r="AL517" i="1" s="1"/>
  <c r="AH517" i="1"/>
  <c r="DF511" i="1"/>
  <c r="DI511" i="1" s="1"/>
  <c r="DE511" i="1"/>
  <c r="DA511" i="1"/>
  <c r="DD511" i="1" s="1"/>
  <c r="CZ511" i="1"/>
  <c r="CV511" i="1"/>
  <c r="CY511" i="1" s="1"/>
  <c r="CU511" i="1"/>
  <c r="CQ511" i="1"/>
  <c r="CT511" i="1" s="1"/>
  <c r="CP511" i="1"/>
  <c r="CL511" i="1"/>
  <c r="CO511" i="1" s="1"/>
  <c r="CK511" i="1"/>
  <c r="CJ511" i="1"/>
  <c r="CI511" i="1"/>
  <c r="CG511" i="1"/>
  <c r="CF511" i="1"/>
  <c r="CB511" i="1"/>
  <c r="CE511" i="1" s="1"/>
  <c r="CA511" i="1"/>
  <c r="BW511" i="1"/>
  <c r="BY511" i="1" s="1"/>
  <c r="BV511" i="1"/>
  <c r="BR511" i="1"/>
  <c r="BU511" i="1" s="1"/>
  <c r="BQ511" i="1"/>
  <c r="BM511" i="1"/>
  <c r="BP511" i="1" s="1"/>
  <c r="BL511" i="1"/>
  <c r="BK511" i="1"/>
  <c r="BJ511" i="1"/>
  <c r="BH511" i="1"/>
  <c r="BG511" i="1"/>
  <c r="BC511" i="1"/>
  <c r="BF511" i="1" s="1"/>
  <c r="BB511" i="1"/>
  <c r="AZ511" i="1"/>
  <c r="AX511" i="1"/>
  <c r="BA511" i="1" s="1"/>
  <c r="AW511" i="1"/>
  <c r="AS511" i="1"/>
  <c r="AV511" i="1" s="1"/>
  <c r="AR511" i="1"/>
  <c r="AN511" i="1"/>
  <c r="AQ511" i="1" s="1"/>
  <c r="AM511" i="1"/>
  <c r="AI511" i="1"/>
  <c r="AL511" i="1" s="1"/>
  <c r="AH511" i="1"/>
  <c r="DF510" i="1"/>
  <c r="DI510" i="1" s="1"/>
  <c r="DE510" i="1"/>
  <c r="DA510" i="1"/>
  <c r="DD510" i="1" s="1"/>
  <c r="CZ510" i="1"/>
  <c r="CV510" i="1"/>
  <c r="CY510" i="1" s="1"/>
  <c r="CU510" i="1"/>
  <c r="CT510" i="1"/>
  <c r="CQ510" i="1"/>
  <c r="CS510" i="1" s="1"/>
  <c r="CP510" i="1"/>
  <c r="CL510" i="1"/>
  <c r="CO510" i="1" s="1"/>
  <c r="CK510" i="1"/>
  <c r="CJ510" i="1"/>
  <c r="CG510" i="1"/>
  <c r="CI510" i="1" s="1"/>
  <c r="CF510" i="1"/>
  <c r="CE510" i="1"/>
  <c r="CB510" i="1"/>
  <c r="CD510" i="1" s="1"/>
  <c r="CA510" i="1"/>
  <c r="BW510" i="1"/>
  <c r="BZ510" i="1" s="1"/>
  <c r="BV510" i="1"/>
  <c r="BT510" i="1"/>
  <c r="BR510" i="1"/>
  <c r="BU510" i="1" s="1"/>
  <c r="BQ510" i="1"/>
  <c r="BM510" i="1"/>
  <c r="BP510" i="1" s="1"/>
  <c r="BL510" i="1"/>
  <c r="BK510" i="1"/>
  <c r="BJ510" i="1"/>
  <c r="BH510" i="1"/>
  <c r="BG510" i="1"/>
  <c r="BC510" i="1"/>
  <c r="BF510" i="1" s="1"/>
  <c r="BB510" i="1"/>
  <c r="AX510" i="1"/>
  <c r="BA510" i="1" s="1"/>
  <c r="AW510" i="1"/>
  <c r="AU510" i="1"/>
  <c r="AS510" i="1"/>
  <c r="AV510" i="1" s="1"/>
  <c r="AR510" i="1"/>
  <c r="AN510" i="1"/>
  <c r="AQ510" i="1" s="1"/>
  <c r="AM510" i="1"/>
  <c r="AL510" i="1"/>
  <c r="AI510" i="1"/>
  <c r="AK510" i="1" s="1"/>
  <c r="AH510" i="1"/>
  <c r="DF509" i="1"/>
  <c r="DI509" i="1" s="1"/>
  <c r="DE509" i="1"/>
  <c r="DA509" i="1"/>
  <c r="CZ509" i="1"/>
  <c r="CX509" i="1"/>
  <c r="CV509" i="1"/>
  <c r="CY509" i="1" s="1"/>
  <c r="CU509" i="1"/>
  <c r="CQ509" i="1"/>
  <c r="CT509" i="1" s="1"/>
  <c r="CP509" i="1"/>
  <c r="CL509" i="1"/>
  <c r="CO509" i="1" s="1"/>
  <c r="CK509" i="1"/>
  <c r="CG509" i="1"/>
  <c r="CJ509" i="1" s="1"/>
  <c r="CF509" i="1"/>
  <c r="CB509" i="1"/>
  <c r="CE509" i="1" s="1"/>
  <c r="CA509" i="1"/>
  <c r="BW509" i="1"/>
  <c r="BZ509" i="1" s="1"/>
  <c r="BV509" i="1"/>
  <c r="BR509" i="1"/>
  <c r="BU509" i="1" s="1"/>
  <c r="BQ509" i="1"/>
  <c r="BP509" i="1"/>
  <c r="BO509" i="1"/>
  <c r="BM509" i="1"/>
  <c r="BL509" i="1"/>
  <c r="BH509" i="1"/>
  <c r="BK509" i="1" s="1"/>
  <c r="BG509" i="1"/>
  <c r="BF509" i="1"/>
  <c r="BC509" i="1"/>
  <c r="BE509" i="1" s="1"/>
  <c r="BB509" i="1"/>
  <c r="AX509" i="1"/>
  <c r="BA509" i="1" s="1"/>
  <c r="AW509" i="1"/>
  <c r="AS509" i="1"/>
  <c r="AV509" i="1" s="1"/>
  <c r="AR509" i="1"/>
  <c r="AQ509" i="1"/>
  <c r="AP509" i="1"/>
  <c r="AN509" i="1"/>
  <c r="AM509" i="1"/>
  <c r="AI509" i="1"/>
  <c r="AL509" i="1" s="1"/>
  <c r="AH509" i="1"/>
  <c r="DF508" i="1"/>
  <c r="DI508" i="1" s="1"/>
  <c r="DE508" i="1"/>
  <c r="DA508" i="1"/>
  <c r="DD508" i="1" s="1"/>
  <c r="CZ508" i="1"/>
  <c r="CX508" i="1"/>
  <c r="CV508" i="1"/>
  <c r="CY508" i="1" s="1"/>
  <c r="CU508" i="1"/>
  <c r="CQ508" i="1"/>
  <c r="CT508" i="1" s="1"/>
  <c r="CP508" i="1"/>
  <c r="CL508" i="1"/>
  <c r="CO508" i="1" s="1"/>
  <c r="CK508" i="1"/>
  <c r="CG508" i="1"/>
  <c r="CJ508" i="1" s="1"/>
  <c r="CF508" i="1"/>
  <c r="CB508" i="1"/>
  <c r="CE508" i="1" s="1"/>
  <c r="CA508" i="1"/>
  <c r="BZ508" i="1"/>
  <c r="BW508" i="1"/>
  <c r="BY508" i="1" s="1"/>
  <c r="BV508" i="1"/>
  <c r="BR508" i="1"/>
  <c r="BU508" i="1" s="1"/>
  <c r="BQ508" i="1"/>
  <c r="BP508" i="1"/>
  <c r="BO508" i="1"/>
  <c r="BM508" i="1"/>
  <c r="BL508" i="1"/>
  <c r="BH508" i="1"/>
  <c r="BG508" i="1"/>
  <c r="BC508" i="1"/>
  <c r="BF508" i="1" s="1"/>
  <c r="BB508" i="1"/>
  <c r="AZ508" i="1"/>
  <c r="AX508" i="1"/>
  <c r="BA508" i="1" s="1"/>
  <c r="AW508" i="1"/>
  <c r="AS508" i="1"/>
  <c r="AV508" i="1" s="1"/>
  <c r="AR508" i="1"/>
  <c r="AQ508" i="1"/>
  <c r="AP508" i="1"/>
  <c r="AN508" i="1"/>
  <c r="AM508" i="1"/>
  <c r="AI508" i="1"/>
  <c r="AL508" i="1" s="1"/>
  <c r="AH508" i="1"/>
  <c r="DF507" i="1"/>
  <c r="DI507" i="1" s="1"/>
  <c r="DE507" i="1"/>
  <c r="DA507" i="1"/>
  <c r="DD507" i="1" s="1"/>
  <c r="CZ507" i="1"/>
  <c r="CV507" i="1"/>
  <c r="CY507" i="1" s="1"/>
  <c r="CU507" i="1"/>
  <c r="CQ507" i="1"/>
  <c r="CP507" i="1"/>
  <c r="CL507" i="1"/>
  <c r="CO507" i="1" s="1"/>
  <c r="CK507" i="1"/>
  <c r="CJ507" i="1"/>
  <c r="CG507" i="1"/>
  <c r="CI507" i="1" s="1"/>
  <c r="CF507" i="1"/>
  <c r="CB507" i="1"/>
  <c r="CE507" i="1" s="1"/>
  <c r="CA507" i="1"/>
  <c r="BW507" i="1"/>
  <c r="BZ507" i="1" s="1"/>
  <c r="BV507" i="1"/>
  <c r="BR507" i="1"/>
  <c r="BU507" i="1" s="1"/>
  <c r="BQ507" i="1"/>
  <c r="BM507" i="1"/>
  <c r="BP507" i="1" s="1"/>
  <c r="BL507" i="1"/>
  <c r="BH507" i="1"/>
  <c r="BK507" i="1" s="1"/>
  <c r="BG507" i="1"/>
  <c r="BC507" i="1"/>
  <c r="BF507" i="1" s="1"/>
  <c r="BB507" i="1"/>
  <c r="AX507" i="1"/>
  <c r="BA507" i="1" s="1"/>
  <c r="AW507" i="1"/>
  <c r="AV507" i="1"/>
  <c r="AS507" i="1"/>
  <c r="AU507" i="1" s="1"/>
  <c r="AR507" i="1"/>
  <c r="AN507" i="1"/>
  <c r="AQ507" i="1" s="1"/>
  <c r="AM507" i="1"/>
  <c r="AL507" i="1"/>
  <c r="AI507" i="1"/>
  <c r="AK507" i="1" s="1"/>
  <c r="AH507" i="1"/>
  <c r="DF506" i="1"/>
  <c r="DI506" i="1" s="1"/>
  <c r="DE506" i="1"/>
  <c r="DD506" i="1"/>
  <c r="DC506" i="1"/>
  <c r="DA506" i="1"/>
  <c r="CZ506" i="1"/>
  <c r="CV506" i="1"/>
  <c r="CY506" i="1" s="1"/>
  <c r="CU506" i="1"/>
  <c r="CQ506" i="1"/>
  <c r="CT506" i="1" s="1"/>
  <c r="CP506" i="1"/>
  <c r="CL506" i="1"/>
  <c r="CO506" i="1" s="1"/>
  <c r="CK506" i="1"/>
  <c r="CI506" i="1"/>
  <c r="CG506" i="1"/>
  <c r="CJ506" i="1" s="1"/>
  <c r="CF506" i="1"/>
  <c r="CB506" i="1"/>
  <c r="CE506" i="1" s="1"/>
  <c r="CA506" i="1"/>
  <c r="BW506" i="1"/>
  <c r="BZ506" i="1" s="1"/>
  <c r="BV506" i="1"/>
  <c r="BR506" i="1"/>
  <c r="BU506" i="1" s="1"/>
  <c r="BQ506" i="1"/>
  <c r="BP506" i="1"/>
  <c r="BO506" i="1"/>
  <c r="BM506" i="1"/>
  <c r="BL506" i="1"/>
  <c r="BH506" i="1"/>
  <c r="BK506" i="1" s="1"/>
  <c r="BG506" i="1"/>
  <c r="BC506" i="1"/>
  <c r="BE506" i="1" s="1"/>
  <c r="BB506" i="1"/>
  <c r="AX506" i="1"/>
  <c r="BA506" i="1" s="1"/>
  <c r="AW506" i="1"/>
  <c r="AU506" i="1"/>
  <c r="AS506" i="1"/>
  <c r="AV506" i="1" s="1"/>
  <c r="AR506" i="1"/>
  <c r="AQ506" i="1"/>
  <c r="AP506" i="1"/>
  <c r="AN506" i="1"/>
  <c r="AM506" i="1"/>
  <c r="AI506" i="1"/>
  <c r="AL506" i="1" s="1"/>
  <c r="AH506" i="1"/>
  <c r="DF505" i="1"/>
  <c r="DI505" i="1" s="1"/>
  <c r="DE505" i="1"/>
  <c r="DA505" i="1"/>
  <c r="DD505" i="1" s="1"/>
  <c r="CZ505" i="1"/>
  <c r="CX505" i="1"/>
  <c r="CV505" i="1"/>
  <c r="CY505" i="1" s="1"/>
  <c r="CU505" i="1"/>
  <c r="CQ505" i="1"/>
  <c r="CT505" i="1" s="1"/>
  <c r="CP505" i="1"/>
  <c r="CL505" i="1"/>
  <c r="CO505" i="1" s="1"/>
  <c r="CK505" i="1"/>
  <c r="CI505" i="1"/>
  <c r="CG505" i="1"/>
  <c r="CJ505" i="1" s="1"/>
  <c r="CF505" i="1"/>
  <c r="CB505" i="1"/>
  <c r="CE505" i="1" s="1"/>
  <c r="CA505" i="1"/>
  <c r="BW505" i="1"/>
  <c r="BY505" i="1" s="1"/>
  <c r="BV505" i="1"/>
  <c r="BR505" i="1"/>
  <c r="BT505" i="1" s="1"/>
  <c r="BQ505" i="1"/>
  <c r="BM505" i="1"/>
  <c r="BL505" i="1"/>
  <c r="BJ505" i="1"/>
  <c r="BH505" i="1"/>
  <c r="BK505" i="1" s="1"/>
  <c r="BG505" i="1"/>
  <c r="BC505" i="1"/>
  <c r="BF505" i="1" s="1"/>
  <c r="BB505" i="1"/>
  <c r="AX505" i="1"/>
  <c r="BA505" i="1" s="1"/>
  <c r="AW505" i="1"/>
  <c r="AS505" i="1"/>
  <c r="AV505" i="1" s="1"/>
  <c r="AR505" i="1"/>
  <c r="AP505" i="1"/>
  <c r="AN505" i="1"/>
  <c r="AQ505" i="1" s="1"/>
  <c r="AM505" i="1"/>
  <c r="AI505" i="1"/>
  <c r="AL505" i="1" s="1"/>
  <c r="AH505" i="1"/>
  <c r="DF504" i="1"/>
  <c r="DI504" i="1" s="1"/>
  <c r="DE504" i="1"/>
  <c r="DA504" i="1"/>
  <c r="DD504" i="1" s="1"/>
  <c r="CZ504" i="1"/>
  <c r="CV504" i="1"/>
  <c r="CY504" i="1" s="1"/>
  <c r="CU504" i="1"/>
  <c r="CQ504" i="1"/>
  <c r="CS504" i="1" s="1"/>
  <c r="CP504" i="1"/>
  <c r="CO504" i="1"/>
  <c r="CL504" i="1"/>
  <c r="CN504" i="1" s="1"/>
  <c r="CK504" i="1"/>
  <c r="CG504" i="1"/>
  <c r="CJ504" i="1" s="1"/>
  <c r="CF504" i="1"/>
  <c r="CB504" i="1"/>
  <c r="CA504" i="1"/>
  <c r="BW504" i="1"/>
  <c r="BZ504" i="1" s="1"/>
  <c r="BV504" i="1"/>
  <c r="BT504" i="1"/>
  <c r="BR504" i="1"/>
  <c r="BU504" i="1" s="1"/>
  <c r="BQ504" i="1"/>
  <c r="BM504" i="1"/>
  <c r="BP504" i="1" s="1"/>
  <c r="BL504" i="1"/>
  <c r="BH504" i="1"/>
  <c r="BK504" i="1" s="1"/>
  <c r="BG504" i="1"/>
  <c r="BC504" i="1"/>
  <c r="BF504" i="1" s="1"/>
  <c r="BB504" i="1"/>
  <c r="AX504" i="1"/>
  <c r="BA504" i="1" s="1"/>
  <c r="AW504" i="1"/>
  <c r="AS504" i="1"/>
  <c r="AV504" i="1" s="1"/>
  <c r="AR504" i="1"/>
  <c r="AN504" i="1"/>
  <c r="AQ504" i="1" s="1"/>
  <c r="AM504" i="1"/>
  <c r="AL504" i="1"/>
  <c r="AI504" i="1"/>
  <c r="AK504" i="1" s="1"/>
  <c r="AH504" i="1"/>
  <c r="DF503" i="1"/>
  <c r="DH503" i="1" s="1"/>
  <c r="DE503" i="1"/>
  <c r="DA503" i="1"/>
  <c r="DD503" i="1" s="1"/>
  <c r="CZ503" i="1"/>
  <c r="CV503" i="1"/>
  <c r="CX503" i="1" s="1"/>
  <c r="CU503" i="1"/>
  <c r="CQ503" i="1"/>
  <c r="CT503" i="1" s="1"/>
  <c r="CP503" i="1"/>
  <c r="CL503" i="1"/>
  <c r="CO503" i="1" s="1"/>
  <c r="CK503" i="1"/>
  <c r="CG503" i="1"/>
  <c r="CJ503" i="1" s="1"/>
  <c r="CF503" i="1"/>
  <c r="CD503" i="1"/>
  <c r="CB503" i="1"/>
  <c r="CE503" i="1" s="1"/>
  <c r="CA503" i="1"/>
  <c r="BW503" i="1"/>
  <c r="BZ503" i="1" s="1"/>
  <c r="BV503" i="1"/>
  <c r="BR503" i="1"/>
  <c r="BU503" i="1" s="1"/>
  <c r="BQ503" i="1"/>
  <c r="BM503" i="1"/>
  <c r="BP503" i="1" s="1"/>
  <c r="BL503" i="1"/>
  <c r="BH503" i="1"/>
  <c r="BK503" i="1" s="1"/>
  <c r="BG503" i="1"/>
  <c r="BF503" i="1"/>
  <c r="BC503" i="1"/>
  <c r="BE503" i="1" s="1"/>
  <c r="BB503" i="1"/>
  <c r="AX503" i="1"/>
  <c r="AZ503" i="1" s="1"/>
  <c r="AW503" i="1"/>
  <c r="AU503" i="1"/>
  <c r="AS503" i="1"/>
  <c r="AV503" i="1" s="1"/>
  <c r="AR503" i="1"/>
  <c r="AQ503" i="1"/>
  <c r="AN503" i="1"/>
  <c r="AP503" i="1" s="1"/>
  <c r="AM503" i="1"/>
  <c r="AI503" i="1"/>
  <c r="AL503" i="1" s="1"/>
  <c r="AH503" i="1"/>
  <c r="DH502" i="1"/>
  <c r="DF502" i="1"/>
  <c r="DI502" i="1" s="1"/>
  <c r="DE502" i="1"/>
  <c r="DA502" i="1"/>
  <c r="DD502" i="1" s="1"/>
  <c r="CZ502" i="1"/>
  <c r="CX502" i="1"/>
  <c r="CV502" i="1"/>
  <c r="CY502" i="1" s="1"/>
  <c r="CU502" i="1"/>
  <c r="CQ502" i="1"/>
  <c r="CT502" i="1" s="1"/>
  <c r="CP502" i="1"/>
  <c r="CL502" i="1"/>
  <c r="CO502" i="1" s="1"/>
  <c r="CK502" i="1"/>
  <c r="CG502" i="1"/>
  <c r="CJ502" i="1" s="1"/>
  <c r="CF502" i="1"/>
  <c r="CB502" i="1"/>
  <c r="CE502" i="1" s="1"/>
  <c r="CA502" i="1"/>
  <c r="BZ502" i="1"/>
  <c r="BW502" i="1"/>
  <c r="BY502" i="1" s="1"/>
  <c r="BV502" i="1"/>
  <c r="BR502" i="1"/>
  <c r="BT502" i="1" s="1"/>
  <c r="BQ502" i="1"/>
  <c r="BO502" i="1"/>
  <c r="BM502" i="1"/>
  <c r="BP502" i="1" s="1"/>
  <c r="BL502" i="1"/>
  <c r="BK502" i="1"/>
  <c r="BH502" i="1"/>
  <c r="BJ502" i="1" s="1"/>
  <c r="BG502" i="1"/>
  <c r="BC502" i="1"/>
  <c r="BF502" i="1" s="1"/>
  <c r="BB502" i="1"/>
  <c r="AZ502" i="1"/>
  <c r="AX502" i="1"/>
  <c r="BA502" i="1" s="1"/>
  <c r="AW502" i="1"/>
  <c r="AS502" i="1"/>
  <c r="AV502" i="1" s="1"/>
  <c r="AR502" i="1"/>
  <c r="AN502" i="1"/>
  <c r="AQ502" i="1" s="1"/>
  <c r="AM502" i="1"/>
  <c r="AI502" i="1"/>
  <c r="AL502" i="1" s="1"/>
  <c r="AH502" i="1"/>
  <c r="DF501" i="1"/>
  <c r="DI501" i="1" s="1"/>
  <c r="DE501" i="1"/>
  <c r="DA501" i="1"/>
  <c r="DD501" i="1" s="1"/>
  <c r="CZ501" i="1"/>
  <c r="CV501" i="1"/>
  <c r="CY501" i="1" s="1"/>
  <c r="CU501" i="1"/>
  <c r="CT501" i="1"/>
  <c r="CQ501" i="1"/>
  <c r="CS501" i="1" s="1"/>
  <c r="CP501" i="1"/>
  <c r="CL501" i="1"/>
  <c r="CN501" i="1" s="1"/>
  <c r="CK501" i="1"/>
  <c r="CI501" i="1"/>
  <c r="CG501" i="1"/>
  <c r="CJ501" i="1" s="1"/>
  <c r="CF501" i="1"/>
  <c r="CB501" i="1"/>
  <c r="CD501" i="1" s="1"/>
  <c r="CA501" i="1"/>
  <c r="BW501" i="1"/>
  <c r="BZ501" i="1" s="1"/>
  <c r="BV501" i="1"/>
  <c r="BT501" i="1"/>
  <c r="BR501" i="1"/>
  <c r="BU501" i="1" s="1"/>
  <c r="BQ501" i="1"/>
  <c r="BM501" i="1"/>
  <c r="BP501" i="1" s="1"/>
  <c r="BL501" i="1"/>
  <c r="BH501" i="1"/>
  <c r="BK501" i="1" s="1"/>
  <c r="BG501" i="1"/>
  <c r="BC501" i="1"/>
  <c r="BF501" i="1" s="1"/>
  <c r="BB501" i="1"/>
  <c r="AX501" i="1"/>
  <c r="BA501" i="1" s="1"/>
  <c r="AW501" i="1"/>
  <c r="AS501" i="1"/>
  <c r="AV501" i="1" s="1"/>
  <c r="AR501" i="1"/>
  <c r="AN501" i="1"/>
  <c r="AQ501" i="1" s="1"/>
  <c r="AM501" i="1"/>
  <c r="AL501" i="1"/>
  <c r="AI501" i="1"/>
  <c r="AK501" i="1" s="1"/>
  <c r="AH501" i="1"/>
  <c r="DI500" i="1"/>
  <c r="DF500" i="1"/>
  <c r="DH500" i="1" s="1"/>
  <c r="DE500" i="1"/>
  <c r="DC500" i="1"/>
  <c r="DA500" i="1"/>
  <c r="DD500" i="1" s="1"/>
  <c r="CZ500" i="1"/>
  <c r="CV500" i="1"/>
  <c r="CX500" i="1" s="1"/>
  <c r="CU500" i="1"/>
  <c r="CQ500" i="1"/>
  <c r="CT500" i="1" s="1"/>
  <c r="CP500" i="1"/>
  <c r="CN500" i="1"/>
  <c r="CL500" i="1"/>
  <c r="CO500" i="1" s="1"/>
  <c r="CK500" i="1"/>
  <c r="CG500" i="1"/>
  <c r="CJ500" i="1" s="1"/>
  <c r="CF500" i="1"/>
  <c r="CB500" i="1"/>
  <c r="CE500" i="1" s="1"/>
  <c r="CA500" i="1"/>
  <c r="BW500" i="1"/>
  <c r="BZ500" i="1" s="1"/>
  <c r="BV500" i="1"/>
  <c r="BR500" i="1"/>
  <c r="BU500" i="1" s="1"/>
  <c r="BQ500" i="1"/>
  <c r="BM500" i="1"/>
  <c r="BP500" i="1" s="1"/>
  <c r="BL500" i="1"/>
  <c r="BH500" i="1"/>
  <c r="BK500" i="1" s="1"/>
  <c r="BG500" i="1"/>
  <c r="BF500" i="1"/>
  <c r="BC500" i="1"/>
  <c r="BE500" i="1" s="1"/>
  <c r="BB500" i="1"/>
  <c r="BA500" i="1"/>
  <c r="AX500" i="1"/>
  <c r="AZ500" i="1" s="1"/>
  <c r="AW500" i="1"/>
  <c r="AU500" i="1"/>
  <c r="AS500" i="1"/>
  <c r="AV500" i="1" s="1"/>
  <c r="AR500" i="1"/>
  <c r="AN500" i="1"/>
  <c r="AP500" i="1" s="1"/>
  <c r="AM500" i="1"/>
  <c r="AI500" i="1"/>
  <c r="AL500" i="1" s="1"/>
  <c r="AH500" i="1"/>
  <c r="DF494" i="1"/>
  <c r="DI494" i="1" s="1"/>
  <c r="DE494" i="1"/>
  <c r="DA494" i="1"/>
  <c r="DD494" i="1" s="1"/>
  <c r="CZ494" i="1"/>
  <c r="CY494" i="1"/>
  <c r="CX494" i="1"/>
  <c r="CV494" i="1"/>
  <c r="CU494" i="1"/>
  <c r="CQ494" i="1"/>
  <c r="CT494" i="1" s="1"/>
  <c r="CP494" i="1"/>
  <c r="CL494" i="1"/>
  <c r="CO494" i="1" s="1"/>
  <c r="CK494" i="1"/>
  <c r="CG494" i="1"/>
  <c r="CF494" i="1"/>
  <c r="CB494" i="1"/>
  <c r="CE494" i="1" s="1"/>
  <c r="CA494" i="1"/>
  <c r="BZ494" i="1"/>
  <c r="BW494" i="1"/>
  <c r="BY494" i="1" s="1"/>
  <c r="BV494" i="1"/>
  <c r="BU494" i="1"/>
  <c r="BR494" i="1"/>
  <c r="BT494" i="1" s="1"/>
  <c r="BQ494" i="1"/>
  <c r="BP494" i="1"/>
  <c r="BM494" i="1"/>
  <c r="BO494" i="1" s="1"/>
  <c r="BL494" i="1"/>
  <c r="BH494" i="1"/>
  <c r="BG494" i="1"/>
  <c r="BC494" i="1"/>
  <c r="BF494" i="1" s="1"/>
  <c r="BB494" i="1"/>
  <c r="AX494" i="1"/>
  <c r="BA494" i="1" s="1"/>
  <c r="AW494" i="1"/>
  <c r="AS494" i="1"/>
  <c r="AV494" i="1" s="1"/>
  <c r="AR494" i="1"/>
  <c r="AQ494" i="1"/>
  <c r="AN494" i="1"/>
  <c r="AP494" i="1" s="1"/>
  <c r="AM494" i="1"/>
  <c r="AI494" i="1"/>
  <c r="AL494" i="1" s="1"/>
  <c r="AH494" i="1"/>
  <c r="DF493" i="1"/>
  <c r="DI493" i="1" s="1"/>
  <c r="DE493" i="1"/>
  <c r="DA493" i="1"/>
  <c r="CZ493" i="1"/>
  <c r="CV493" i="1"/>
  <c r="CY493" i="1" s="1"/>
  <c r="CU493" i="1"/>
  <c r="CQ493" i="1"/>
  <c r="CS493" i="1" s="1"/>
  <c r="CP493" i="1"/>
  <c r="CO493" i="1"/>
  <c r="CL493" i="1"/>
  <c r="CN493" i="1" s="1"/>
  <c r="CK493" i="1"/>
  <c r="CG493" i="1"/>
  <c r="CF493" i="1"/>
  <c r="CB493" i="1"/>
  <c r="CA493" i="1"/>
  <c r="BW493" i="1"/>
  <c r="BV493" i="1"/>
  <c r="BR493" i="1"/>
  <c r="BU493" i="1" s="1"/>
  <c r="BQ493" i="1"/>
  <c r="BM493" i="1"/>
  <c r="BP493" i="1" s="1"/>
  <c r="BL493" i="1"/>
  <c r="BK493" i="1"/>
  <c r="BJ493" i="1"/>
  <c r="BH493" i="1"/>
  <c r="BG493" i="1"/>
  <c r="BC493" i="1"/>
  <c r="BF493" i="1" s="1"/>
  <c r="BB493" i="1"/>
  <c r="AX493" i="1"/>
  <c r="BA493" i="1" s="1"/>
  <c r="AW493" i="1"/>
  <c r="AS493" i="1"/>
  <c r="AV493" i="1" s="1"/>
  <c r="AR493" i="1"/>
  <c r="AN493" i="1"/>
  <c r="AQ493" i="1" s="1"/>
  <c r="AM493" i="1"/>
  <c r="AL493" i="1"/>
  <c r="AI493" i="1"/>
  <c r="AK493" i="1" s="1"/>
  <c r="AH493" i="1"/>
  <c r="DF492" i="1"/>
  <c r="DH492" i="1" s="1"/>
  <c r="DE492" i="1"/>
  <c r="DD492" i="1"/>
  <c r="DA492" i="1"/>
  <c r="DC492" i="1" s="1"/>
  <c r="CZ492" i="1"/>
  <c r="CV492" i="1"/>
  <c r="CU492" i="1"/>
  <c r="CQ492" i="1"/>
  <c r="CP492" i="1"/>
  <c r="CL492" i="1"/>
  <c r="CO492" i="1" s="1"/>
  <c r="CK492" i="1"/>
  <c r="CG492" i="1"/>
  <c r="CJ492" i="1" s="1"/>
  <c r="CF492" i="1"/>
  <c r="CE492" i="1"/>
  <c r="CD492" i="1"/>
  <c r="CB492" i="1"/>
  <c r="CA492" i="1"/>
  <c r="BW492" i="1"/>
  <c r="BZ492" i="1" s="1"/>
  <c r="BV492" i="1"/>
  <c r="BR492" i="1"/>
  <c r="BU492" i="1" s="1"/>
  <c r="BQ492" i="1"/>
  <c r="BM492" i="1"/>
  <c r="BL492" i="1"/>
  <c r="BH492" i="1"/>
  <c r="BK492" i="1" s="1"/>
  <c r="BG492" i="1"/>
  <c r="BF492" i="1"/>
  <c r="BC492" i="1"/>
  <c r="BE492" i="1" s="1"/>
  <c r="BB492" i="1"/>
  <c r="BA492" i="1"/>
  <c r="AX492" i="1"/>
  <c r="AZ492" i="1" s="1"/>
  <c r="AW492" i="1"/>
  <c r="AS492" i="1"/>
  <c r="AR492" i="1"/>
  <c r="AN492" i="1"/>
  <c r="AP492" i="1" s="1"/>
  <c r="AM492" i="1"/>
  <c r="AK492" i="1"/>
  <c r="AI492" i="1"/>
  <c r="AL492" i="1" s="1"/>
  <c r="AH492" i="1"/>
  <c r="DF491" i="1"/>
  <c r="DI491" i="1" s="1"/>
  <c r="DE491" i="1"/>
  <c r="DA491" i="1"/>
  <c r="DD491" i="1" s="1"/>
  <c r="CZ491" i="1"/>
  <c r="CY491" i="1"/>
  <c r="CX491" i="1"/>
  <c r="CV491" i="1"/>
  <c r="CU491" i="1"/>
  <c r="CQ491" i="1"/>
  <c r="CT491" i="1" s="1"/>
  <c r="CP491" i="1"/>
  <c r="CL491" i="1"/>
  <c r="CO491" i="1" s="1"/>
  <c r="CK491" i="1"/>
  <c r="CG491" i="1"/>
  <c r="CF491" i="1"/>
  <c r="CB491" i="1"/>
  <c r="CE491" i="1" s="1"/>
  <c r="CA491" i="1"/>
  <c r="BZ491" i="1"/>
  <c r="BW491" i="1"/>
  <c r="BY491" i="1" s="1"/>
  <c r="BV491" i="1"/>
  <c r="BU491" i="1"/>
  <c r="BR491" i="1"/>
  <c r="BT491" i="1" s="1"/>
  <c r="BQ491" i="1"/>
  <c r="BP491" i="1"/>
  <c r="BM491" i="1"/>
  <c r="BO491" i="1" s="1"/>
  <c r="BL491" i="1"/>
  <c r="BH491" i="1"/>
  <c r="BG491" i="1"/>
  <c r="BC491" i="1"/>
  <c r="BF491" i="1" s="1"/>
  <c r="BB491" i="1"/>
  <c r="AX491" i="1"/>
  <c r="BA491" i="1" s="1"/>
  <c r="AW491" i="1"/>
  <c r="AS491" i="1"/>
  <c r="AV491" i="1" s="1"/>
  <c r="AR491" i="1"/>
  <c r="AQ491" i="1"/>
  <c r="AN491" i="1"/>
  <c r="AP491" i="1" s="1"/>
  <c r="AM491" i="1"/>
  <c r="AI491" i="1"/>
  <c r="AL491" i="1" s="1"/>
  <c r="AH491" i="1"/>
  <c r="DF490" i="1"/>
  <c r="DI490" i="1" s="1"/>
  <c r="DE490" i="1"/>
  <c r="DA490" i="1"/>
  <c r="CZ490" i="1"/>
  <c r="CV490" i="1"/>
  <c r="CY490" i="1" s="1"/>
  <c r="CU490" i="1"/>
  <c r="CQ490" i="1"/>
  <c r="CS490" i="1" s="1"/>
  <c r="CP490" i="1"/>
  <c r="CO490" i="1"/>
  <c r="CL490" i="1"/>
  <c r="CN490" i="1" s="1"/>
  <c r="CK490" i="1"/>
  <c r="CG490" i="1"/>
  <c r="CF490" i="1"/>
  <c r="CB490" i="1"/>
  <c r="CA490" i="1"/>
  <c r="BW490" i="1"/>
  <c r="BV490" i="1"/>
  <c r="BR490" i="1"/>
  <c r="BU490" i="1" s="1"/>
  <c r="BQ490" i="1"/>
  <c r="BM490" i="1"/>
  <c r="BP490" i="1" s="1"/>
  <c r="BL490" i="1"/>
  <c r="BK490" i="1"/>
  <c r="BJ490" i="1"/>
  <c r="BH490" i="1"/>
  <c r="BG490" i="1"/>
  <c r="BC490" i="1"/>
  <c r="BF490" i="1" s="1"/>
  <c r="BB490" i="1"/>
  <c r="AX490" i="1"/>
  <c r="BA490" i="1" s="1"/>
  <c r="AW490" i="1"/>
  <c r="AS490" i="1"/>
  <c r="AV490" i="1" s="1"/>
  <c r="AR490" i="1"/>
  <c r="AN490" i="1"/>
  <c r="AQ490" i="1" s="1"/>
  <c r="AM490" i="1"/>
  <c r="AL490" i="1"/>
  <c r="AI490" i="1"/>
  <c r="AK490" i="1" s="1"/>
  <c r="AH490" i="1"/>
  <c r="DF489" i="1"/>
  <c r="DE489" i="1"/>
  <c r="DA489" i="1"/>
  <c r="DD489" i="1" s="1"/>
  <c r="CZ489" i="1"/>
  <c r="CY489" i="1"/>
  <c r="CV489" i="1"/>
  <c r="CX489" i="1" s="1"/>
  <c r="CU489" i="1"/>
  <c r="CS489" i="1"/>
  <c r="CQ489" i="1"/>
  <c r="CT489" i="1" s="1"/>
  <c r="CP489" i="1"/>
  <c r="CL489" i="1"/>
  <c r="CO489" i="1" s="1"/>
  <c r="CK489" i="1"/>
  <c r="CG489" i="1"/>
  <c r="CJ489" i="1" s="1"/>
  <c r="CF489" i="1"/>
  <c r="CB489" i="1"/>
  <c r="CA489" i="1"/>
  <c r="BW489" i="1"/>
  <c r="BV489" i="1"/>
  <c r="BR489" i="1"/>
  <c r="BU489" i="1" s="1"/>
  <c r="BQ489" i="1"/>
  <c r="BO489" i="1"/>
  <c r="BM489" i="1"/>
  <c r="BP489" i="1" s="1"/>
  <c r="BL489" i="1"/>
  <c r="BH489" i="1"/>
  <c r="BK489" i="1" s="1"/>
  <c r="BG489" i="1"/>
  <c r="BC489" i="1"/>
  <c r="BE489" i="1" s="1"/>
  <c r="BB489" i="1"/>
  <c r="BA489" i="1"/>
  <c r="AX489" i="1"/>
  <c r="AZ489" i="1" s="1"/>
  <c r="AW489" i="1"/>
  <c r="AV489" i="1"/>
  <c r="AU489" i="1"/>
  <c r="AS489" i="1"/>
  <c r="AR489" i="1"/>
  <c r="AQ489" i="1"/>
  <c r="AN489" i="1"/>
  <c r="AP489" i="1" s="1"/>
  <c r="AM489" i="1"/>
  <c r="AK489" i="1"/>
  <c r="AI489" i="1"/>
  <c r="AL489" i="1" s="1"/>
  <c r="AH489" i="1"/>
  <c r="DF488" i="1"/>
  <c r="DI488" i="1" s="1"/>
  <c r="DE488" i="1"/>
  <c r="DA488" i="1"/>
  <c r="DD488" i="1" s="1"/>
  <c r="CZ488" i="1"/>
  <c r="CV488" i="1"/>
  <c r="CY488" i="1" s="1"/>
  <c r="CU488" i="1"/>
  <c r="CQ488" i="1"/>
  <c r="CP488" i="1"/>
  <c r="CL488" i="1"/>
  <c r="CO488" i="1" s="1"/>
  <c r="CK488" i="1"/>
  <c r="CG488" i="1"/>
  <c r="CJ488" i="1" s="1"/>
  <c r="CF488" i="1"/>
  <c r="CB488" i="1"/>
  <c r="CE488" i="1" s="1"/>
  <c r="CA488" i="1"/>
  <c r="BW488" i="1"/>
  <c r="BY488" i="1" s="1"/>
  <c r="BV488" i="1"/>
  <c r="BR488" i="1"/>
  <c r="BT488" i="1" s="1"/>
  <c r="BQ488" i="1"/>
  <c r="BP488" i="1"/>
  <c r="BM488" i="1"/>
  <c r="BO488" i="1" s="1"/>
  <c r="BL488" i="1"/>
  <c r="BH488" i="1"/>
  <c r="BJ488" i="1" s="1"/>
  <c r="BG488" i="1"/>
  <c r="BC488" i="1"/>
  <c r="BB488" i="1"/>
  <c r="AX488" i="1"/>
  <c r="BA488" i="1" s="1"/>
  <c r="AW488" i="1"/>
  <c r="AS488" i="1"/>
  <c r="AV488" i="1" s="1"/>
  <c r="AR488" i="1"/>
  <c r="AN488" i="1"/>
  <c r="AQ488" i="1" s="1"/>
  <c r="AM488" i="1"/>
  <c r="AI488" i="1"/>
  <c r="AL488" i="1" s="1"/>
  <c r="AH488" i="1"/>
  <c r="DF487" i="1"/>
  <c r="DI487" i="1" s="1"/>
  <c r="DE487" i="1"/>
  <c r="DA487" i="1"/>
  <c r="CZ487" i="1"/>
  <c r="CV487" i="1"/>
  <c r="CY487" i="1" s="1"/>
  <c r="CU487" i="1"/>
  <c r="CQ487" i="1"/>
  <c r="CS487" i="1" s="1"/>
  <c r="CP487" i="1"/>
  <c r="CO487" i="1"/>
  <c r="CL487" i="1"/>
  <c r="CN487" i="1" s="1"/>
  <c r="CK487" i="1"/>
  <c r="CG487" i="1"/>
  <c r="CJ487" i="1" s="1"/>
  <c r="CF487" i="1"/>
  <c r="CE487" i="1"/>
  <c r="CB487" i="1"/>
  <c r="CD487" i="1" s="1"/>
  <c r="CA487" i="1"/>
  <c r="BY487" i="1"/>
  <c r="BW487" i="1"/>
  <c r="BZ487" i="1" s="1"/>
  <c r="BV487" i="1"/>
  <c r="BT487" i="1"/>
  <c r="BR487" i="1"/>
  <c r="BU487" i="1" s="1"/>
  <c r="BQ487" i="1"/>
  <c r="BM487" i="1"/>
  <c r="BP487" i="1" s="1"/>
  <c r="BL487" i="1"/>
  <c r="BH487" i="1"/>
  <c r="BG487" i="1"/>
  <c r="BC487" i="1"/>
  <c r="BB487" i="1"/>
  <c r="AX487" i="1"/>
  <c r="BA487" i="1" s="1"/>
  <c r="AW487" i="1"/>
  <c r="AV487" i="1"/>
  <c r="AS487" i="1"/>
  <c r="AU487" i="1" s="1"/>
  <c r="AR487" i="1"/>
  <c r="AN487" i="1"/>
  <c r="AQ487" i="1" s="1"/>
  <c r="AM487" i="1"/>
  <c r="AL487" i="1"/>
  <c r="AI487" i="1"/>
  <c r="AK487" i="1" s="1"/>
  <c r="AH487" i="1"/>
  <c r="DF486" i="1"/>
  <c r="DE486" i="1"/>
  <c r="DA486" i="1"/>
  <c r="DD486" i="1" s="1"/>
  <c r="CZ486" i="1"/>
  <c r="CV486" i="1"/>
  <c r="CU486" i="1"/>
  <c r="CQ486" i="1"/>
  <c r="CT486" i="1" s="1"/>
  <c r="CP486" i="1"/>
  <c r="CO486" i="1"/>
  <c r="CL486" i="1"/>
  <c r="CN486" i="1" s="1"/>
  <c r="CK486" i="1"/>
  <c r="CG486" i="1"/>
  <c r="CJ486" i="1" s="1"/>
  <c r="CF486" i="1"/>
  <c r="CD486" i="1"/>
  <c r="CB486" i="1"/>
  <c r="CE486" i="1" s="1"/>
  <c r="CA486" i="1"/>
  <c r="BW486" i="1"/>
  <c r="BZ486" i="1" s="1"/>
  <c r="BV486" i="1"/>
  <c r="BR486" i="1"/>
  <c r="BU486" i="1" s="1"/>
  <c r="BQ486" i="1"/>
  <c r="BM486" i="1"/>
  <c r="BP486" i="1" s="1"/>
  <c r="BL486" i="1"/>
  <c r="BH486" i="1"/>
  <c r="BK486" i="1" s="1"/>
  <c r="BG486" i="1"/>
  <c r="BF486" i="1"/>
  <c r="BC486" i="1"/>
  <c r="BE486" i="1" s="1"/>
  <c r="BB486" i="1"/>
  <c r="BA486" i="1"/>
  <c r="AX486" i="1"/>
  <c r="AZ486" i="1" s="1"/>
  <c r="AW486" i="1"/>
  <c r="AS486" i="1"/>
  <c r="AV486" i="1" s="1"/>
  <c r="AR486" i="1"/>
  <c r="AN486" i="1"/>
  <c r="AP486" i="1" s="1"/>
  <c r="AM486" i="1"/>
  <c r="AK486" i="1"/>
  <c r="AI486" i="1"/>
  <c r="AL486" i="1" s="1"/>
  <c r="AH486" i="1"/>
  <c r="DF485" i="1"/>
  <c r="DI485" i="1" s="1"/>
  <c r="DE485" i="1"/>
  <c r="DA485" i="1"/>
  <c r="DD485" i="1" s="1"/>
  <c r="CZ485" i="1"/>
  <c r="CV485" i="1"/>
  <c r="CY485" i="1" s="1"/>
  <c r="CU485" i="1"/>
  <c r="CS485" i="1"/>
  <c r="CQ485" i="1"/>
  <c r="CT485" i="1" s="1"/>
  <c r="CP485" i="1"/>
  <c r="CL485" i="1"/>
  <c r="CO485" i="1" s="1"/>
  <c r="CK485" i="1"/>
  <c r="CI485" i="1"/>
  <c r="CG485" i="1"/>
  <c r="CJ485" i="1" s="1"/>
  <c r="CF485" i="1"/>
  <c r="CB485" i="1"/>
  <c r="CD485" i="1" s="1"/>
  <c r="CA485" i="1"/>
  <c r="BW485" i="1"/>
  <c r="BY485" i="1" s="1"/>
  <c r="BV485" i="1"/>
  <c r="BU485" i="1"/>
  <c r="BT485" i="1"/>
  <c r="BR485" i="1"/>
  <c r="BQ485" i="1"/>
  <c r="BM485" i="1"/>
  <c r="BP485" i="1" s="1"/>
  <c r="BL485" i="1"/>
  <c r="BH485" i="1"/>
  <c r="BJ485" i="1" s="1"/>
  <c r="BG485" i="1"/>
  <c r="BC485" i="1"/>
  <c r="BF485" i="1" s="1"/>
  <c r="BB485" i="1"/>
  <c r="BA485" i="1"/>
  <c r="AZ485" i="1"/>
  <c r="AX485" i="1"/>
  <c r="AW485" i="1"/>
  <c r="AS485" i="1"/>
  <c r="AV485" i="1" s="1"/>
  <c r="AR485" i="1"/>
  <c r="AN485" i="1"/>
  <c r="AQ485" i="1" s="1"/>
  <c r="AM485" i="1"/>
  <c r="AK485" i="1"/>
  <c r="AI485" i="1"/>
  <c r="AL485" i="1" s="1"/>
  <c r="AH485" i="1"/>
  <c r="DF484" i="1"/>
  <c r="DI484" i="1" s="1"/>
  <c r="DE484" i="1"/>
  <c r="DC484" i="1"/>
  <c r="DA484" i="1"/>
  <c r="DD484" i="1" s="1"/>
  <c r="CZ484" i="1"/>
  <c r="CV484" i="1"/>
  <c r="CY484" i="1" s="1"/>
  <c r="CU484" i="1"/>
  <c r="CQ484" i="1"/>
  <c r="CP484" i="1"/>
  <c r="CL484" i="1"/>
  <c r="CO484" i="1" s="1"/>
  <c r="CK484" i="1"/>
  <c r="CG484" i="1"/>
  <c r="CJ484" i="1" s="1"/>
  <c r="CF484" i="1"/>
  <c r="CE484" i="1"/>
  <c r="CB484" i="1"/>
  <c r="CD484" i="1" s="1"/>
  <c r="CA484" i="1"/>
  <c r="BW484" i="1"/>
  <c r="BV484" i="1"/>
  <c r="BR484" i="1"/>
  <c r="BU484" i="1" s="1"/>
  <c r="BQ484" i="1"/>
  <c r="BM484" i="1"/>
  <c r="BP484" i="1" s="1"/>
  <c r="BL484" i="1"/>
  <c r="BH484" i="1"/>
  <c r="BG484" i="1"/>
  <c r="BC484" i="1"/>
  <c r="BB484" i="1"/>
  <c r="AX484" i="1"/>
  <c r="BA484" i="1" s="1"/>
  <c r="AW484" i="1"/>
  <c r="AS484" i="1"/>
  <c r="AU484" i="1" s="1"/>
  <c r="AR484" i="1"/>
  <c r="AN484" i="1"/>
  <c r="AQ484" i="1" s="1"/>
  <c r="AM484" i="1"/>
  <c r="AL484" i="1"/>
  <c r="AI484" i="1"/>
  <c r="AK484" i="1" s="1"/>
  <c r="AH484" i="1"/>
  <c r="DF483" i="1"/>
  <c r="DH483" i="1" s="1"/>
  <c r="DE483" i="1"/>
  <c r="DA483" i="1"/>
  <c r="DD483" i="1" s="1"/>
  <c r="CZ483" i="1"/>
  <c r="CY483" i="1"/>
  <c r="CV483" i="1"/>
  <c r="CX483" i="1" s="1"/>
  <c r="CU483" i="1"/>
  <c r="CQ483" i="1"/>
  <c r="CT483" i="1" s="1"/>
  <c r="CP483" i="1"/>
  <c r="CO483" i="1"/>
  <c r="CN483" i="1"/>
  <c r="CL483" i="1"/>
  <c r="CK483" i="1"/>
  <c r="CG483" i="1"/>
  <c r="CJ483" i="1" s="1"/>
  <c r="CF483" i="1"/>
  <c r="CD483" i="1"/>
  <c r="CB483" i="1"/>
  <c r="CE483" i="1" s="1"/>
  <c r="CA483" i="1"/>
  <c r="BW483" i="1"/>
  <c r="BZ483" i="1" s="1"/>
  <c r="BV483" i="1"/>
  <c r="BR483" i="1"/>
  <c r="BU483" i="1" s="1"/>
  <c r="BQ483" i="1"/>
  <c r="BM483" i="1"/>
  <c r="BO483" i="1" s="1"/>
  <c r="BL483" i="1"/>
  <c r="BH483" i="1"/>
  <c r="BK483" i="1" s="1"/>
  <c r="BG483" i="1"/>
  <c r="BF483" i="1"/>
  <c r="BC483" i="1"/>
  <c r="BE483" i="1" s="1"/>
  <c r="BB483" i="1"/>
  <c r="BA483" i="1"/>
  <c r="AX483" i="1"/>
  <c r="AZ483" i="1" s="1"/>
  <c r="AW483" i="1"/>
  <c r="AS483" i="1"/>
  <c r="AV483" i="1" s="1"/>
  <c r="AR483" i="1"/>
  <c r="AN483" i="1"/>
  <c r="AP483" i="1" s="1"/>
  <c r="AM483" i="1"/>
  <c r="AK483" i="1"/>
  <c r="AI483" i="1"/>
  <c r="AL483" i="1" s="1"/>
  <c r="AH483" i="1"/>
  <c r="DF477" i="1"/>
  <c r="DI477" i="1" s="1"/>
  <c r="DE477" i="1"/>
  <c r="DA477" i="1"/>
  <c r="DD477" i="1" s="1"/>
  <c r="CZ477" i="1"/>
  <c r="CV477" i="1"/>
  <c r="CU477" i="1"/>
  <c r="CQ477" i="1"/>
  <c r="CT477" i="1" s="1"/>
  <c r="CP477" i="1"/>
  <c r="CL477" i="1"/>
  <c r="CO477" i="1" s="1"/>
  <c r="CK477" i="1"/>
  <c r="CJ477" i="1"/>
  <c r="CI477" i="1"/>
  <c r="CG477" i="1"/>
  <c r="CF477" i="1"/>
  <c r="CB477" i="1"/>
  <c r="CE477" i="1" s="1"/>
  <c r="CA477" i="1"/>
  <c r="BW477" i="1"/>
  <c r="BY477" i="1" s="1"/>
  <c r="BV477" i="1"/>
  <c r="BR477" i="1"/>
  <c r="BU477" i="1" s="1"/>
  <c r="BQ477" i="1"/>
  <c r="BM477" i="1"/>
  <c r="BP477" i="1" s="1"/>
  <c r="BL477" i="1"/>
  <c r="BH477" i="1"/>
  <c r="BG477" i="1"/>
  <c r="BC477" i="1"/>
  <c r="BF477" i="1" s="1"/>
  <c r="BB477" i="1"/>
  <c r="AZ477" i="1"/>
  <c r="AX477" i="1"/>
  <c r="BA477" i="1" s="1"/>
  <c r="AW477" i="1"/>
  <c r="AS477" i="1"/>
  <c r="AV477" i="1" s="1"/>
  <c r="AR477" i="1"/>
  <c r="AN477" i="1"/>
  <c r="AM477" i="1"/>
  <c r="AI477" i="1"/>
  <c r="AL477" i="1" s="1"/>
  <c r="AH477" i="1"/>
  <c r="DF476" i="1"/>
  <c r="DI476" i="1" s="1"/>
  <c r="DE476" i="1"/>
  <c r="DC476" i="1"/>
  <c r="DA476" i="1"/>
  <c r="DD476" i="1" s="1"/>
  <c r="CZ476" i="1"/>
  <c r="CV476" i="1"/>
  <c r="CY476" i="1" s="1"/>
  <c r="CU476" i="1"/>
  <c r="CQ476" i="1"/>
  <c r="CS476" i="1" s="1"/>
  <c r="CP476" i="1"/>
  <c r="CL476" i="1"/>
  <c r="CO476" i="1" s="1"/>
  <c r="CK476" i="1"/>
  <c r="CG476" i="1"/>
  <c r="CJ476" i="1" s="1"/>
  <c r="CF476" i="1"/>
  <c r="CE476" i="1"/>
  <c r="CB476" i="1"/>
  <c r="CD476" i="1" s="1"/>
  <c r="CA476" i="1"/>
  <c r="BW476" i="1"/>
  <c r="BZ476" i="1" s="1"/>
  <c r="BV476" i="1"/>
  <c r="BT476" i="1"/>
  <c r="BR476" i="1"/>
  <c r="BU476" i="1" s="1"/>
  <c r="BQ476" i="1"/>
  <c r="BM476" i="1"/>
  <c r="BP476" i="1" s="1"/>
  <c r="BL476" i="1"/>
  <c r="BH476" i="1"/>
  <c r="BK476" i="1" s="1"/>
  <c r="BG476" i="1"/>
  <c r="BC476" i="1"/>
  <c r="BF476" i="1" s="1"/>
  <c r="BB476" i="1"/>
  <c r="AX476" i="1"/>
  <c r="BA476" i="1" s="1"/>
  <c r="AW476" i="1"/>
  <c r="AS476" i="1"/>
  <c r="AV476" i="1" s="1"/>
  <c r="AR476" i="1"/>
  <c r="AN476" i="1"/>
  <c r="AQ476" i="1" s="1"/>
  <c r="AM476" i="1"/>
  <c r="AL476" i="1"/>
  <c r="AI476" i="1"/>
  <c r="AK476" i="1" s="1"/>
  <c r="AH476" i="1"/>
  <c r="DF475" i="1"/>
  <c r="DI475" i="1" s="1"/>
  <c r="DE475" i="1"/>
  <c r="DC475" i="1"/>
  <c r="DA475" i="1"/>
  <c r="DD475" i="1" s="1"/>
  <c r="CZ475" i="1"/>
  <c r="CV475" i="1"/>
  <c r="CX475" i="1" s="1"/>
  <c r="CU475" i="1"/>
  <c r="CQ475" i="1"/>
  <c r="CT475" i="1" s="1"/>
  <c r="CP475" i="1"/>
  <c r="CN475" i="1"/>
  <c r="CL475" i="1"/>
  <c r="CO475" i="1" s="1"/>
  <c r="CK475" i="1"/>
  <c r="CG475" i="1"/>
  <c r="CJ475" i="1" s="1"/>
  <c r="CF475" i="1"/>
  <c r="CB475" i="1"/>
  <c r="CE475" i="1" s="1"/>
  <c r="CA475" i="1"/>
  <c r="BW475" i="1"/>
  <c r="BZ475" i="1" s="1"/>
  <c r="BV475" i="1"/>
  <c r="BR475" i="1"/>
  <c r="BU475" i="1" s="1"/>
  <c r="BQ475" i="1"/>
  <c r="BP475" i="1"/>
  <c r="BO475" i="1"/>
  <c r="BM475" i="1"/>
  <c r="BL475" i="1"/>
  <c r="BH475" i="1"/>
  <c r="BK475" i="1" s="1"/>
  <c r="BG475" i="1"/>
  <c r="BC475" i="1"/>
  <c r="BE475" i="1" s="1"/>
  <c r="BB475" i="1"/>
  <c r="AX475" i="1"/>
  <c r="BA475" i="1" s="1"/>
  <c r="AW475" i="1"/>
  <c r="AV475" i="1"/>
  <c r="AU475" i="1"/>
  <c r="AS475" i="1"/>
  <c r="AR475" i="1"/>
  <c r="AQ475" i="1"/>
  <c r="AN475" i="1"/>
  <c r="AP475" i="1" s="1"/>
  <c r="AM475" i="1"/>
  <c r="AK475" i="1"/>
  <c r="AI475" i="1"/>
  <c r="AL475" i="1" s="1"/>
  <c r="AH475" i="1"/>
  <c r="DH474" i="1"/>
  <c r="DF474" i="1"/>
  <c r="DI474" i="1" s="1"/>
  <c r="DE474" i="1"/>
  <c r="DA474" i="1"/>
  <c r="DD474" i="1" s="1"/>
  <c r="CZ474" i="1"/>
  <c r="CX474" i="1"/>
  <c r="CV474" i="1"/>
  <c r="CY474" i="1" s="1"/>
  <c r="CU474" i="1"/>
  <c r="CQ474" i="1"/>
  <c r="CT474" i="1" s="1"/>
  <c r="CP474" i="1"/>
  <c r="CL474" i="1"/>
  <c r="CO474" i="1" s="1"/>
  <c r="CK474" i="1"/>
  <c r="CJ474" i="1"/>
  <c r="CG474" i="1"/>
  <c r="CI474" i="1" s="1"/>
  <c r="CF474" i="1"/>
  <c r="CB474" i="1"/>
  <c r="CE474" i="1" s="1"/>
  <c r="CA474" i="1"/>
  <c r="BZ474" i="1"/>
  <c r="BW474" i="1"/>
  <c r="BY474" i="1" s="1"/>
  <c r="BV474" i="1"/>
  <c r="BR474" i="1"/>
  <c r="BU474" i="1" s="1"/>
  <c r="BQ474" i="1"/>
  <c r="BM474" i="1"/>
  <c r="BO474" i="1" s="1"/>
  <c r="BL474" i="1"/>
  <c r="BH474" i="1"/>
  <c r="BG474" i="1"/>
  <c r="BC474" i="1"/>
  <c r="BB474" i="1"/>
  <c r="AX474" i="1"/>
  <c r="BA474" i="1" s="1"/>
  <c r="AW474" i="1"/>
  <c r="AS474" i="1"/>
  <c r="AV474" i="1" s="1"/>
  <c r="AR474" i="1"/>
  <c r="AP474" i="1"/>
  <c r="AN474" i="1"/>
  <c r="AQ474" i="1" s="1"/>
  <c r="AM474" i="1"/>
  <c r="AI474" i="1"/>
  <c r="AL474" i="1" s="1"/>
  <c r="AH474" i="1"/>
  <c r="DF473" i="1"/>
  <c r="DI473" i="1" s="1"/>
  <c r="DE473" i="1"/>
  <c r="DA473" i="1"/>
  <c r="DD473" i="1" s="1"/>
  <c r="CZ473" i="1"/>
  <c r="CV473" i="1"/>
  <c r="CY473" i="1" s="1"/>
  <c r="CU473" i="1"/>
  <c r="CQ473" i="1"/>
  <c r="CP473" i="1"/>
  <c r="CL473" i="1"/>
  <c r="CO473" i="1" s="1"/>
  <c r="CK473" i="1"/>
  <c r="CG473" i="1"/>
  <c r="CJ473" i="1" s="1"/>
  <c r="CF473" i="1"/>
  <c r="CE473" i="1"/>
  <c r="CB473" i="1"/>
  <c r="CD473" i="1" s="1"/>
  <c r="CA473" i="1"/>
  <c r="BW473" i="1"/>
  <c r="BZ473" i="1" s="1"/>
  <c r="BV473" i="1"/>
  <c r="BR473" i="1"/>
  <c r="BQ473" i="1"/>
  <c r="BM473" i="1"/>
  <c r="BP473" i="1" s="1"/>
  <c r="BL473" i="1"/>
  <c r="BH473" i="1"/>
  <c r="BK473" i="1" s="1"/>
  <c r="BG473" i="1"/>
  <c r="BC473" i="1"/>
  <c r="BF473" i="1" s="1"/>
  <c r="BB473" i="1"/>
  <c r="AX473" i="1"/>
  <c r="BA473" i="1" s="1"/>
  <c r="AW473" i="1"/>
  <c r="AU473" i="1"/>
  <c r="AS473" i="1"/>
  <c r="AV473" i="1" s="1"/>
  <c r="AR473" i="1"/>
  <c r="AN473" i="1"/>
  <c r="AQ473" i="1" s="1"/>
  <c r="AM473" i="1"/>
  <c r="AL473" i="1"/>
  <c r="AI473" i="1"/>
  <c r="AK473" i="1" s="1"/>
  <c r="AH473" i="1"/>
  <c r="DF472" i="1"/>
  <c r="DI472" i="1" s="1"/>
  <c r="DE472" i="1"/>
  <c r="DC472" i="1"/>
  <c r="DA472" i="1"/>
  <c r="DD472" i="1" s="1"/>
  <c r="CZ472" i="1"/>
  <c r="CV472" i="1"/>
  <c r="CX472" i="1" s="1"/>
  <c r="CU472" i="1"/>
  <c r="CS472" i="1"/>
  <c r="CQ472" i="1"/>
  <c r="CT472" i="1" s="1"/>
  <c r="CP472" i="1"/>
  <c r="CN472" i="1"/>
  <c r="CL472" i="1"/>
  <c r="CO472" i="1" s="1"/>
  <c r="CK472" i="1"/>
  <c r="CG472" i="1"/>
  <c r="CJ472" i="1" s="1"/>
  <c r="CF472" i="1"/>
  <c r="CB472" i="1"/>
  <c r="CE472" i="1" s="1"/>
  <c r="CA472" i="1"/>
  <c r="BW472" i="1"/>
  <c r="BZ472" i="1" s="1"/>
  <c r="BV472" i="1"/>
  <c r="BR472" i="1"/>
  <c r="BU472" i="1" s="1"/>
  <c r="BQ472" i="1"/>
  <c r="BP472" i="1"/>
  <c r="BM472" i="1"/>
  <c r="BO472" i="1" s="1"/>
  <c r="BL472" i="1"/>
  <c r="BH472" i="1"/>
  <c r="BK472" i="1" s="1"/>
  <c r="BG472" i="1"/>
  <c r="BC472" i="1"/>
  <c r="BE472" i="1" s="1"/>
  <c r="BB472" i="1"/>
  <c r="AZ472" i="1"/>
  <c r="AX472" i="1"/>
  <c r="BA472" i="1" s="1"/>
  <c r="AW472" i="1"/>
  <c r="AV472" i="1"/>
  <c r="AS472" i="1"/>
  <c r="AU472" i="1" s="1"/>
  <c r="AR472" i="1"/>
  <c r="AQ472" i="1"/>
  <c r="AN472" i="1"/>
  <c r="AP472" i="1" s="1"/>
  <c r="AM472" i="1"/>
  <c r="AK472" i="1"/>
  <c r="AI472" i="1"/>
  <c r="AL472" i="1" s="1"/>
  <c r="AH472" i="1"/>
  <c r="DF471" i="1"/>
  <c r="DE471" i="1"/>
  <c r="DA471" i="1"/>
  <c r="DD471" i="1" s="1"/>
  <c r="CZ471" i="1"/>
  <c r="CV471" i="1"/>
  <c r="CU471" i="1"/>
  <c r="CQ471" i="1"/>
  <c r="CT471" i="1" s="1"/>
  <c r="CP471" i="1"/>
  <c r="CL471" i="1"/>
  <c r="CO471" i="1" s="1"/>
  <c r="CK471" i="1"/>
  <c r="CJ471" i="1"/>
  <c r="CI471" i="1"/>
  <c r="CG471" i="1"/>
  <c r="CF471" i="1"/>
  <c r="CB471" i="1"/>
  <c r="CE471" i="1" s="1"/>
  <c r="CA471" i="1"/>
  <c r="BZ471" i="1"/>
  <c r="BW471" i="1"/>
  <c r="BY471" i="1" s="1"/>
  <c r="BV471" i="1"/>
  <c r="BR471" i="1"/>
  <c r="BU471" i="1" s="1"/>
  <c r="BQ471" i="1"/>
  <c r="BM471" i="1"/>
  <c r="BP471" i="1" s="1"/>
  <c r="BL471" i="1"/>
  <c r="BK471" i="1"/>
  <c r="BH471" i="1"/>
  <c r="BJ471" i="1" s="1"/>
  <c r="BG471" i="1"/>
  <c r="BE471" i="1"/>
  <c r="BC471" i="1"/>
  <c r="BF471" i="1" s="1"/>
  <c r="BB471" i="1"/>
  <c r="AX471" i="1"/>
  <c r="BA471" i="1" s="1"/>
  <c r="AW471" i="1"/>
  <c r="AS471" i="1"/>
  <c r="AV471" i="1" s="1"/>
  <c r="AR471" i="1"/>
  <c r="AN471" i="1"/>
  <c r="AQ471" i="1" s="1"/>
  <c r="AM471" i="1"/>
  <c r="AI471" i="1"/>
  <c r="AL471" i="1" s="1"/>
  <c r="AH471" i="1"/>
  <c r="DF470" i="1"/>
  <c r="DI470" i="1" s="1"/>
  <c r="DE470" i="1"/>
  <c r="DA470" i="1"/>
  <c r="DD470" i="1" s="1"/>
  <c r="CZ470" i="1"/>
  <c r="CV470" i="1"/>
  <c r="CY470" i="1" s="1"/>
  <c r="CU470" i="1"/>
  <c r="CT470" i="1"/>
  <c r="CQ470" i="1"/>
  <c r="CS470" i="1" s="1"/>
  <c r="CP470" i="1"/>
  <c r="CL470" i="1"/>
  <c r="CO470" i="1" s="1"/>
  <c r="CK470" i="1"/>
  <c r="CG470" i="1"/>
  <c r="CJ470" i="1" s="1"/>
  <c r="CF470" i="1"/>
  <c r="CB470" i="1"/>
  <c r="CD470" i="1" s="1"/>
  <c r="CA470" i="1"/>
  <c r="BY470" i="1"/>
  <c r="BW470" i="1"/>
  <c r="BZ470" i="1" s="1"/>
  <c r="BV470" i="1"/>
  <c r="BT470" i="1"/>
  <c r="BR470" i="1"/>
  <c r="BU470" i="1" s="1"/>
  <c r="BQ470" i="1"/>
  <c r="BM470" i="1"/>
  <c r="BP470" i="1" s="1"/>
  <c r="BL470" i="1"/>
  <c r="BJ470" i="1"/>
  <c r="BH470" i="1"/>
  <c r="BK470" i="1" s="1"/>
  <c r="BG470" i="1"/>
  <c r="BC470" i="1"/>
  <c r="BF470" i="1" s="1"/>
  <c r="BB470" i="1"/>
  <c r="AX470" i="1"/>
  <c r="BA470" i="1" s="1"/>
  <c r="AW470" i="1"/>
  <c r="AV470" i="1"/>
  <c r="AU470" i="1"/>
  <c r="AS470" i="1"/>
  <c r="AR470" i="1"/>
  <c r="AN470" i="1"/>
  <c r="AQ470" i="1" s="1"/>
  <c r="AM470" i="1"/>
  <c r="AL470" i="1"/>
  <c r="AI470" i="1"/>
  <c r="AK470" i="1" s="1"/>
  <c r="AH470" i="1"/>
  <c r="DF469" i="1"/>
  <c r="DI469" i="1" s="1"/>
  <c r="DE469" i="1"/>
  <c r="DC469" i="1"/>
  <c r="DA469" i="1"/>
  <c r="DD469" i="1" s="1"/>
  <c r="CZ469" i="1"/>
  <c r="CV469" i="1"/>
  <c r="CX469" i="1" s="1"/>
  <c r="CU469" i="1"/>
  <c r="CQ469" i="1"/>
  <c r="CT469" i="1" s="1"/>
  <c r="CP469" i="1"/>
  <c r="CO469" i="1"/>
  <c r="CN469" i="1"/>
  <c r="CL469" i="1"/>
  <c r="CK469" i="1"/>
  <c r="CG469" i="1"/>
  <c r="CJ469" i="1" s="1"/>
  <c r="CF469" i="1"/>
  <c r="CB469" i="1"/>
  <c r="CE469" i="1" s="1"/>
  <c r="CA469" i="1"/>
  <c r="BW469" i="1"/>
  <c r="BZ469" i="1" s="1"/>
  <c r="BV469" i="1"/>
  <c r="BR469" i="1"/>
  <c r="BU469" i="1" s="1"/>
  <c r="BQ469" i="1"/>
  <c r="BM469" i="1"/>
  <c r="BL469" i="1"/>
  <c r="BH469" i="1"/>
  <c r="BK469" i="1" s="1"/>
  <c r="BG469" i="1"/>
  <c r="BC469" i="1"/>
  <c r="BE469" i="1" s="1"/>
  <c r="BB469" i="1"/>
  <c r="AX469" i="1"/>
  <c r="BA469" i="1" s="1"/>
  <c r="AW469" i="1"/>
  <c r="AU469" i="1"/>
  <c r="AS469" i="1"/>
  <c r="AV469" i="1" s="1"/>
  <c r="AR469" i="1"/>
  <c r="AN469" i="1"/>
  <c r="AP469" i="1" s="1"/>
  <c r="AM469" i="1"/>
  <c r="AK469" i="1"/>
  <c r="AI469" i="1"/>
  <c r="AL469" i="1" s="1"/>
  <c r="AH469" i="1"/>
  <c r="DH468" i="1"/>
  <c r="DF468" i="1"/>
  <c r="DI468" i="1" s="1"/>
  <c r="DE468" i="1"/>
  <c r="DA468" i="1"/>
  <c r="DD468" i="1" s="1"/>
  <c r="CZ468" i="1"/>
  <c r="CV468" i="1"/>
  <c r="CY468" i="1" s="1"/>
  <c r="CU468" i="1"/>
  <c r="CQ468" i="1"/>
  <c r="CT468" i="1" s="1"/>
  <c r="CP468" i="1"/>
  <c r="CL468" i="1"/>
  <c r="CO468" i="1" s="1"/>
  <c r="CK468" i="1"/>
  <c r="CG468" i="1"/>
  <c r="CF468" i="1"/>
  <c r="CB468" i="1"/>
  <c r="CE468" i="1" s="1"/>
  <c r="CA468" i="1"/>
  <c r="BW468" i="1"/>
  <c r="BY468" i="1" s="1"/>
  <c r="BV468" i="1"/>
  <c r="BR468" i="1"/>
  <c r="BU468" i="1" s="1"/>
  <c r="BQ468" i="1"/>
  <c r="BO468" i="1"/>
  <c r="BM468" i="1"/>
  <c r="BP468" i="1" s="1"/>
  <c r="BL468" i="1"/>
  <c r="BH468" i="1"/>
  <c r="BJ468" i="1" s="1"/>
  <c r="BG468" i="1"/>
  <c r="BC468" i="1"/>
  <c r="BF468" i="1" s="1"/>
  <c r="BB468" i="1"/>
  <c r="BA468" i="1"/>
  <c r="AZ468" i="1"/>
  <c r="AX468" i="1"/>
  <c r="AW468" i="1"/>
  <c r="AS468" i="1"/>
  <c r="AV468" i="1" s="1"/>
  <c r="AR468" i="1"/>
  <c r="AN468" i="1"/>
  <c r="AQ468" i="1" s="1"/>
  <c r="AM468" i="1"/>
  <c r="AI468" i="1"/>
  <c r="AL468" i="1" s="1"/>
  <c r="AH468" i="1"/>
  <c r="DF467" i="1"/>
  <c r="DI467" i="1" s="1"/>
  <c r="DE467" i="1"/>
  <c r="DA467" i="1"/>
  <c r="CZ467" i="1"/>
  <c r="CV467" i="1"/>
  <c r="CY467" i="1" s="1"/>
  <c r="CU467" i="1"/>
  <c r="CQ467" i="1"/>
  <c r="CS467" i="1" s="1"/>
  <c r="CP467" i="1"/>
  <c r="CL467" i="1"/>
  <c r="CO467" i="1" s="1"/>
  <c r="CK467" i="1"/>
  <c r="CI467" i="1"/>
  <c r="CG467" i="1"/>
  <c r="CJ467" i="1" s="1"/>
  <c r="CF467" i="1"/>
  <c r="CB467" i="1"/>
  <c r="CD467" i="1" s="1"/>
  <c r="CA467" i="1"/>
  <c r="BW467" i="1"/>
  <c r="BZ467" i="1" s="1"/>
  <c r="BV467" i="1"/>
  <c r="BU467" i="1"/>
  <c r="BT467" i="1"/>
  <c r="BR467" i="1"/>
  <c r="BQ467" i="1"/>
  <c r="BM467" i="1"/>
  <c r="BP467" i="1" s="1"/>
  <c r="BL467" i="1"/>
  <c r="BH467" i="1"/>
  <c r="BK467" i="1" s="1"/>
  <c r="BG467" i="1"/>
  <c r="BC467" i="1"/>
  <c r="BF467" i="1" s="1"/>
  <c r="BB467" i="1"/>
  <c r="AX467" i="1"/>
  <c r="BA467" i="1" s="1"/>
  <c r="AW467" i="1"/>
  <c r="AS467" i="1"/>
  <c r="AR467" i="1"/>
  <c r="AN467" i="1"/>
  <c r="AQ467" i="1" s="1"/>
  <c r="AM467" i="1"/>
  <c r="AL467" i="1"/>
  <c r="AI467" i="1"/>
  <c r="AK467" i="1" s="1"/>
  <c r="AH467" i="1"/>
  <c r="DF466" i="1"/>
  <c r="DI466" i="1" s="1"/>
  <c r="DE466" i="1"/>
  <c r="DC466" i="1"/>
  <c r="DA466" i="1"/>
  <c r="DD466" i="1" s="1"/>
  <c r="CZ466" i="1"/>
  <c r="CV466" i="1"/>
  <c r="CX466" i="1" s="1"/>
  <c r="CU466" i="1"/>
  <c r="CQ466" i="1"/>
  <c r="CT466" i="1" s="1"/>
  <c r="CP466" i="1"/>
  <c r="CO466" i="1"/>
  <c r="CN466" i="1"/>
  <c r="CL466" i="1"/>
  <c r="CK466" i="1"/>
  <c r="CG466" i="1"/>
  <c r="CJ466" i="1" s="1"/>
  <c r="CF466" i="1"/>
  <c r="CB466" i="1"/>
  <c r="CE466" i="1" s="1"/>
  <c r="CA466" i="1"/>
  <c r="BW466" i="1"/>
  <c r="BZ466" i="1" s="1"/>
  <c r="BV466" i="1"/>
  <c r="BR466" i="1"/>
  <c r="BU466" i="1" s="1"/>
  <c r="BQ466" i="1"/>
  <c r="BM466" i="1"/>
  <c r="BL466" i="1"/>
  <c r="BH466" i="1"/>
  <c r="BK466" i="1" s="1"/>
  <c r="BG466" i="1"/>
  <c r="BC466" i="1"/>
  <c r="BE466" i="1" s="1"/>
  <c r="BB466" i="1"/>
  <c r="AX466" i="1"/>
  <c r="BA466" i="1" s="1"/>
  <c r="AW466" i="1"/>
  <c r="AU466" i="1"/>
  <c r="AS466" i="1"/>
  <c r="AV466" i="1" s="1"/>
  <c r="AR466" i="1"/>
  <c r="AN466" i="1"/>
  <c r="AP466" i="1" s="1"/>
  <c r="AM466" i="1"/>
  <c r="AK466" i="1"/>
  <c r="AI466" i="1"/>
  <c r="AL466" i="1" s="1"/>
  <c r="AH466" i="1"/>
  <c r="DF460" i="1"/>
  <c r="DI460" i="1" s="1"/>
  <c r="DE460" i="1"/>
  <c r="DA460" i="1"/>
  <c r="DD460" i="1" s="1"/>
  <c r="CZ460" i="1"/>
  <c r="CY460" i="1"/>
  <c r="CX460" i="1"/>
  <c r="CV460" i="1"/>
  <c r="CU460" i="1"/>
  <c r="CQ460" i="1"/>
  <c r="CT460" i="1" s="1"/>
  <c r="CP460" i="1"/>
  <c r="CL460" i="1"/>
  <c r="CO460" i="1" s="1"/>
  <c r="CK460" i="1"/>
  <c r="CI460" i="1"/>
  <c r="CG460" i="1"/>
  <c r="CJ460" i="1" s="1"/>
  <c r="CF460" i="1"/>
  <c r="CB460" i="1"/>
  <c r="CE460" i="1" s="1"/>
  <c r="CA460" i="1"/>
  <c r="BZ460" i="1"/>
  <c r="BW460" i="1"/>
  <c r="BY460" i="1" s="1"/>
  <c r="BV460" i="1"/>
  <c r="BT460" i="1"/>
  <c r="BR460" i="1"/>
  <c r="BU460" i="1" s="1"/>
  <c r="BQ460" i="1"/>
  <c r="BO460" i="1"/>
  <c r="BM460" i="1"/>
  <c r="BP460" i="1" s="1"/>
  <c r="BL460" i="1"/>
  <c r="BK460" i="1"/>
  <c r="BH460" i="1"/>
  <c r="BJ460" i="1" s="1"/>
  <c r="BG460" i="1"/>
  <c r="BC460" i="1"/>
  <c r="BF460" i="1" s="1"/>
  <c r="BB460" i="1"/>
  <c r="AX460" i="1"/>
  <c r="BA460" i="1" s="1"/>
  <c r="AW460" i="1"/>
  <c r="AV460" i="1"/>
  <c r="AS460" i="1"/>
  <c r="AU460" i="1" s="1"/>
  <c r="AR460" i="1"/>
  <c r="AN460" i="1"/>
  <c r="AM460" i="1"/>
  <c r="AI460" i="1"/>
  <c r="AL460" i="1" s="1"/>
  <c r="AH460" i="1"/>
  <c r="DF459" i="1"/>
  <c r="DI459" i="1" s="1"/>
  <c r="DE459" i="1"/>
  <c r="DA459" i="1"/>
  <c r="DD459" i="1" s="1"/>
  <c r="CZ459" i="1"/>
  <c r="CV459" i="1"/>
  <c r="CY459" i="1" s="1"/>
  <c r="CU459" i="1"/>
  <c r="CQ459" i="1"/>
  <c r="CP459" i="1"/>
  <c r="CN459" i="1"/>
  <c r="CL459" i="1"/>
  <c r="CO459" i="1" s="1"/>
  <c r="CK459" i="1"/>
  <c r="CJ459" i="1"/>
  <c r="CG459" i="1"/>
  <c r="CI459" i="1" s="1"/>
  <c r="CF459" i="1"/>
  <c r="CE459" i="1"/>
  <c r="CB459" i="1"/>
  <c r="CD459" i="1" s="1"/>
  <c r="CA459" i="1"/>
  <c r="BW459" i="1"/>
  <c r="BZ459" i="1" s="1"/>
  <c r="BV459" i="1"/>
  <c r="BR459" i="1"/>
  <c r="BU459" i="1" s="1"/>
  <c r="BQ459" i="1"/>
  <c r="BM459" i="1"/>
  <c r="BO459" i="1" s="1"/>
  <c r="BL459" i="1"/>
  <c r="BH459" i="1"/>
  <c r="BK459" i="1" s="1"/>
  <c r="BG459" i="1"/>
  <c r="BC459" i="1"/>
  <c r="BF459" i="1" s="1"/>
  <c r="BB459" i="1"/>
  <c r="AX459" i="1"/>
  <c r="BA459" i="1" s="1"/>
  <c r="AW459" i="1"/>
  <c r="AS459" i="1"/>
  <c r="AV459" i="1" s="1"/>
  <c r="AR459" i="1"/>
  <c r="AN459" i="1"/>
  <c r="AQ459" i="1" s="1"/>
  <c r="AM459" i="1"/>
  <c r="AL459" i="1"/>
  <c r="AI459" i="1"/>
  <c r="AK459" i="1" s="1"/>
  <c r="AH459" i="1"/>
  <c r="DF458" i="1"/>
  <c r="DE458" i="1"/>
  <c r="DA458" i="1"/>
  <c r="DD458" i="1" s="1"/>
  <c r="CZ458" i="1"/>
  <c r="CV458" i="1"/>
  <c r="CX458" i="1" s="1"/>
  <c r="CU458" i="1"/>
  <c r="CQ458" i="1"/>
  <c r="CT458" i="1" s="1"/>
  <c r="CP458" i="1"/>
  <c r="CL458" i="1"/>
  <c r="CO458" i="1" s="1"/>
  <c r="CK458" i="1"/>
  <c r="CJ458" i="1"/>
  <c r="CG458" i="1"/>
  <c r="CI458" i="1" s="1"/>
  <c r="CF458" i="1"/>
  <c r="CE458" i="1"/>
  <c r="CD458" i="1"/>
  <c r="CB458" i="1"/>
  <c r="CA458" i="1"/>
  <c r="BW458" i="1"/>
  <c r="BZ458" i="1" s="1"/>
  <c r="BV458" i="1"/>
  <c r="BR458" i="1"/>
  <c r="BU458" i="1" s="1"/>
  <c r="BQ458" i="1"/>
  <c r="BO458" i="1"/>
  <c r="BM458" i="1"/>
  <c r="BP458" i="1" s="1"/>
  <c r="BL458" i="1"/>
  <c r="BH458" i="1"/>
  <c r="BK458" i="1" s="1"/>
  <c r="BG458" i="1"/>
  <c r="BF458" i="1"/>
  <c r="BC458" i="1"/>
  <c r="BE458" i="1" s="1"/>
  <c r="BB458" i="1"/>
  <c r="AX458" i="1"/>
  <c r="BA458" i="1" s="1"/>
  <c r="AW458" i="1"/>
  <c r="AU458" i="1"/>
  <c r="AS458" i="1"/>
  <c r="AV458" i="1" s="1"/>
  <c r="AR458" i="1"/>
  <c r="AN458" i="1"/>
  <c r="AP458" i="1" s="1"/>
  <c r="AM458" i="1"/>
  <c r="AI458" i="1"/>
  <c r="AL458" i="1" s="1"/>
  <c r="AH458" i="1"/>
  <c r="DF457" i="1"/>
  <c r="DI457" i="1" s="1"/>
  <c r="DE457" i="1"/>
  <c r="DA457" i="1"/>
  <c r="CZ457" i="1"/>
  <c r="CV457" i="1"/>
  <c r="CY457" i="1" s="1"/>
  <c r="CU457" i="1"/>
  <c r="CQ457" i="1"/>
  <c r="CT457" i="1" s="1"/>
  <c r="CP457" i="1"/>
  <c r="CL457" i="1"/>
  <c r="CO457" i="1" s="1"/>
  <c r="CK457" i="1"/>
  <c r="CI457" i="1"/>
  <c r="CG457" i="1"/>
  <c r="CJ457" i="1" s="1"/>
  <c r="CF457" i="1"/>
  <c r="CB457" i="1"/>
  <c r="CE457" i="1" s="1"/>
  <c r="CA457" i="1"/>
  <c r="BW457" i="1"/>
  <c r="BY457" i="1" s="1"/>
  <c r="BV457" i="1"/>
  <c r="BR457" i="1"/>
  <c r="BU457" i="1" s="1"/>
  <c r="BQ457" i="1"/>
  <c r="BP457" i="1"/>
  <c r="BO457" i="1"/>
  <c r="BM457" i="1"/>
  <c r="BL457" i="1"/>
  <c r="BK457" i="1"/>
  <c r="BH457" i="1"/>
  <c r="BJ457" i="1" s="1"/>
  <c r="BG457" i="1"/>
  <c r="BC457" i="1"/>
  <c r="BF457" i="1" s="1"/>
  <c r="BB457" i="1"/>
  <c r="AX457" i="1"/>
  <c r="BA457" i="1" s="1"/>
  <c r="AW457" i="1"/>
  <c r="AU457" i="1"/>
  <c r="AS457" i="1"/>
  <c r="AV457" i="1" s="1"/>
  <c r="AR457" i="1"/>
  <c r="AQ457" i="1"/>
  <c r="AP457" i="1"/>
  <c r="AN457" i="1"/>
  <c r="AM457" i="1"/>
  <c r="AI457" i="1"/>
  <c r="AL457" i="1" s="1"/>
  <c r="AH457" i="1"/>
  <c r="DF456" i="1"/>
  <c r="DI456" i="1" s="1"/>
  <c r="DE456" i="1"/>
  <c r="DA456" i="1"/>
  <c r="DD456" i="1" s="1"/>
  <c r="CZ456" i="1"/>
  <c r="CV456" i="1"/>
  <c r="CY456" i="1" s="1"/>
  <c r="CU456" i="1"/>
  <c r="CT456" i="1"/>
  <c r="CQ456" i="1"/>
  <c r="CS456" i="1" s="1"/>
  <c r="CP456" i="1"/>
  <c r="CL456" i="1"/>
  <c r="CO456" i="1" s="1"/>
  <c r="CK456" i="1"/>
  <c r="CG456" i="1"/>
  <c r="CJ456" i="1" s="1"/>
  <c r="CF456" i="1"/>
  <c r="CB456" i="1"/>
  <c r="CA456" i="1"/>
  <c r="BW456" i="1"/>
  <c r="BZ456" i="1" s="1"/>
  <c r="BV456" i="1"/>
  <c r="BR456" i="1"/>
  <c r="BU456" i="1" s="1"/>
  <c r="BQ456" i="1"/>
  <c r="BO456" i="1"/>
  <c r="BM456" i="1"/>
  <c r="BP456" i="1" s="1"/>
  <c r="BL456" i="1"/>
  <c r="BH456" i="1"/>
  <c r="BG456" i="1"/>
  <c r="BC456" i="1"/>
  <c r="BF456" i="1" s="1"/>
  <c r="BB456" i="1"/>
  <c r="AX456" i="1"/>
  <c r="BA456" i="1" s="1"/>
  <c r="AW456" i="1"/>
  <c r="AS456" i="1"/>
  <c r="AV456" i="1" s="1"/>
  <c r="AR456" i="1"/>
  <c r="AN456" i="1"/>
  <c r="AQ456" i="1" s="1"/>
  <c r="AM456" i="1"/>
  <c r="AL456" i="1"/>
  <c r="AI456" i="1"/>
  <c r="AK456" i="1" s="1"/>
  <c r="AH456" i="1"/>
  <c r="DF455" i="1"/>
  <c r="DI455" i="1" s="1"/>
  <c r="DE455" i="1"/>
  <c r="DD455" i="1"/>
  <c r="DA455" i="1"/>
  <c r="DC455" i="1" s="1"/>
  <c r="CZ455" i="1"/>
  <c r="CY455" i="1"/>
  <c r="CV455" i="1"/>
  <c r="CX455" i="1" s="1"/>
  <c r="CU455" i="1"/>
  <c r="CQ455" i="1"/>
  <c r="CT455" i="1" s="1"/>
  <c r="CP455" i="1"/>
  <c r="CL455" i="1"/>
  <c r="CO455" i="1" s="1"/>
  <c r="CK455" i="1"/>
  <c r="CJ455" i="1"/>
  <c r="CI455" i="1"/>
  <c r="CG455" i="1"/>
  <c r="CF455" i="1"/>
  <c r="CD455" i="1"/>
  <c r="CB455" i="1"/>
  <c r="CE455" i="1" s="1"/>
  <c r="CA455" i="1"/>
  <c r="BW455" i="1"/>
  <c r="BZ455" i="1" s="1"/>
  <c r="BV455" i="1"/>
  <c r="BR455" i="1"/>
  <c r="BU455" i="1" s="1"/>
  <c r="BQ455" i="1"/>
  <c r="BM455" i="1"/>
  <c r="BP455" i="1" s="1"/>
  <c r="BL455" i="1"/>
  <c r="BH455" i="1"/>
  <c r="BK455" i="1" s="1"/>
  <c r="BG455" i="1"/>
  <c r="BF455" i="1"/>
  <c r="BC455" i="1"/>
  <c r="BE455" i="1" s="1"/>
  <c r="BB455" i="1"/>
  <c r="AZ455" i="1"/>
  <c r="AX455" i="1"/>
  <c r="BA455" i="1" s="1"/>
  <c r="AW455" i="1"/>
  <c r="AS455" i="1"/>
  <c r="AV455" i="1" s="1"/>
  <c r="AR455" i="1"/>
  <c r="AQ455" i="1"/>
  <c r="AN455" i="1"/>
  <c r="AP455" i="1" s="1"/>
  <c r="AM455" i="1"/>
  <c r="AI455" i="1"/>
  <c r="AL455" i="1" s="1"/>
  <c r="AH455" i="1"/>
  <c r="DF454" i="1"/>
  <c r="DI454" i="1" s="1"/>
  <c r="DE454" i="1"/>
  <c r="DA454" i="1"/>
  <c r="DD454" i="1" s="1"/>
  <c r="CZ454" i="1"/>
  <c r="CV454" i="1"/>
  <c r="CY454" i="1" s="1"/>
  <c r="CU454" i="1"/>
  <c r="CQ454" i="1"/>
  <c r="CT454" i="1" s="1"/>
  <c r="CP454" i="1"/>
  <c r="CL454" i="1"/>
  <c r="CO454" i="1" s="1"/>
  <c r="CK454" i="1"/>
  <c r="CG454" i="1"/>
  <c r="CF454" i="1"/>
  <c r="CB454" i="1"/>
  <c r="CE454" i="1" s="1"/>
  <c r="CA454" i="1"/>
  <c r="BW454" i="1"/>
  <c r="BY454" i="1" s="1"/>
  <c r="BV454" i="1"/>
  <c r="BR454" i="1"/>
  <c r="BU454" i="1" s="1"/>
  <c r="BQ454" i="1"/>
  <c r="BO454" i="1"/>
  <c r="BM454" i="1"/>
  <c r="BP454" i="1" s="1"/>
  <c r="BL454" i="1"/>
  <c r="BH454" i="1"/>
  <c r="BJ454" i="1" s="1"/>
  <c r="BG454" i="1"/>
  <c r="BC454" i="1"/>
  <c r="BF454" i="1" s="1"/>
  <c r="BB454" i="1"/>
  <c r="AX454" i="1"/>
  <c r="BA454" i="1" s="1"/>
  <c r="AW454" i="1"/>
  <c r="AS454" i="1"/>
  <c r="AV454" i="1" s="1"/>
  <c r="AR454" i="1"/>
  <c r="AQ454" i="1"/>
  <c r="AP454" i="1"/>
  <c r="AN454" i="1"/>
  <c r="AM454" i="1"/>
  <c r="AI454" i="1"/>
  <c r="AL454" i="1" s="1"/>
  <c r="AH454" i="1"/>
  <c r="DF453" i="1"/>
  <c r="DI453" i="1" s="1"/>
  <c r="DE453" i="1"/>
  <c r="DA453" i="1"/>
  <c r="DD453" i="1" s="1"/>
  <c r="CZ453" i="1"/>
  <c r="CV453" i="1"/>
  <c r="CY453" i="1" s="1"/>
  <c r="CU453" i="1"/>
  <c r="CT453" i="1"/>
  <c r="CQ453" i="1"/>
  <c r="CS453" i="1" s="1"/>
  <c r="CP453" i="1"/>
  <c r="CO453" i="1"/>
  <c r="CN453" i="1"/>
  <c r="CL453" i="1"/>
  <c r="CK453" i="1"/>
  <c r="CI453" i="1"/>
  <c r="CG453" i="1"/>
  <c r="CJ453" i="1" s="1"/>
  <c r="CF453" i="1"/>
  <c r="CE453" i="1"/>
  <c r="CB453" i="1"/>
  <c r="CD453" i="1" s="1"/>
  <c r="CA453" i="1"/>
  <c r="BW453" i="1"/>
  <c r="BZ453" i="1" s="1"/>
  <c r="BV453" i="1"/>
  <c r="BT453" i="1"/>
  <c r="BR453" i="1"/>
  <c r="BU453" i="1" s="1"/>
  <c r="BQ453" i="1"/>
  <c r="BM453" i="1"/>
  <c r="BP453" i="1" s="1"/>
  <c r="BL453" i="1"/>
  <c r="BH453" i="1"/>
  <c r="BG453" i="1"/>
  <c r="BC453" i="1"/>
  <c r="BF453" i="1" s="1"/>
  <c r="BB453" i="1"/>
  <c r="AX453" i="1"/>
  <c r="BA453" i="1" s="1"/>
  <c r="AW453" i="1"/>
  <c r="AV453" i="1"/>
  <c r="AU453" i="1"/>
  <c r="AS453" i="1"/>
  <c r="AR453" i="1"/>
  <c r="AN453" i="1"/>
  <c r="AQ453" i="1" s="1"/>
  <c r="AM453" i="1"/>
  <c r="AL453" i="1"/>
  <c r="AI453" i="1"/>
  <c r="AK453" i="1" s="1"/>
  <c r="AH453" i="1"/>
  <c r="DF452" i="1"/>
  <c r="DI452" i="1" s="1"/>
  <c r="DE452" i="1"/>
  <c r="DA452" i="1"/>
  <c r="DD452" i="1" s="1"/>
  <c r="CZ452" i="1"/>
  <c r="CV452" i="1"/>
  <c r="CU452" i="1"/>
  <c r="CQ452" i="1"/>
  <c r="CT452" i="1" s="1"/>
  <c r="CP452" i="1"/>
  <c r="CL452" i="1"/>
  <c r="CO452" i="1" s="1"/>
  <c r="CK452" i="1"/>
  <c r="CG452" i="1"/>
  <c r="CJ452" i="1" s="1"/>
  <c r="CF452" i="1"/>
  <c r="CE452" i="1"/>
  <c r="CD452" i="1"/>
  <c r="CB452" i="1"/>
  <c r="CA452" i="1"/>
  <c r="BW452" i="1"/>
  <c r="BZ452" i="1" s="1"/>
  <c r="BV452" i="1"/>
  <c r="BR452" i="1"/>
  <c r="BU452" i="1" s="1"/>
  <c r="BQ452" i="1"/>
  <c r="BP452" i="1"/>
  <c r="BM452" i="1"/>
  <c r="BO452" i="1" s="1"/>
  <c r="BL452" i="1"/>
  <c r="BH452" i="1"/>
  <c r="BK452" i="1" s="1"/>
  <c r="BG452" i="1"/>
  <c r="BC452" i="1"/>
  <c r="BB452" i="1"/>
  <c r="BA452" i="1"/>
  <c r="AX452" i="1"/>
  <c r="AZ452" i="1" s="1"/>
  <c r="AW452" i="1"/>
  <c r="AV452" i="1"/>
  <c r="AU452" i="1"/>
  <c r="AS452" i="1"/>
  <c r="AR452" i="1"/>
  <c r="AN452" i="1"/>
  <c r="AQ452" i="1" s="1"/>
  <c r="AM452" i="1"/>
  <c r="AI452" i="1"/>
  <c r="AL452" i="1" s="1"/>
  <c r="AH452" i="1"/>
  <c r="DI451" i="1"/>
  <c r="DF451" i="1"/>
  <c r="DH451" i="1" s="1"/>
  <c r="DE451" i="1"/>
  <c r="DA451" i="1"/>
  <c r="DC451" i="1" s="1"/>
  <c r="CZ451" i="1"/>
  <c r="CY451" i="1"/>
  <c r="CX451" i="1"/>
  <c r="CV451" i="1"/>
  <c r="CU451" i="1"/>
  <c r="CQ451" i="1"/>
  <c r="CT451" i="1" s="1"/>
  <c r="CP451" i="1"/>
  <c r="CL451" i="1"/>
  <c r="CO451" i="1" s="1"/>
  <c r="CK451" i="1"/>
  <c r="CJ451" i="1"/>
  <c r="CG451" i="1"/>
  <c r="CI451" i="1" s="1"/>
  <c r="CF451" i="1"/>
  <c r="CB451" i="1"/>
  <c r="CE451" i="1" s="1"/>
  <c r="CA451" i="1"/>
  <c r="BW451" i="1"/>
  <c r="BV451" i="1"/>
  <c r="BU451" i="1"/>
  <c r="BR451" i="1"/>
  <c r="BT451" i="1" s="1"/>
  <c r="BQ451" i="1"/>
  <c r="BP451" i="1"/>
  <c r="BO451" i="1"/>
  <c r="BM451" i="1"/>
  <c r="BL451" i="1"/>
  <c r="BH451" i="1"/>
  <c r="BK451" i="1" s="1"/>
  <c r="BG451" i="1"/>
  <c r="BC451" i="1"/>
  <c r="BF451" i="1" s="1"/>
  <c r="BB451" i="1"/>
  <c r="BA451" i="1"/>
  <c r="AX451" i="1"/>
  <c r="AZ451" i="1" s="1"/>
  <c r="AW451" i="1"/>
  <c r="AS451" i="1"/>
  <c r="AU451" i="1" s="1"/>
  <c r="AR451" i="1"/>
  <c r="AQ451" i="1"/>
  <c r="AP451" i="1"/>
  <c r="AN451" i="1"/>
  <c r="AM451" i="1"/>
  <c r="AI451" i="1"/>
  <c r="AL451" i="1" s="1"/>
  <c r="AH451" i="1"/>
  <c r="DF450" i="1"/>
  <c r="DI450" i="1" s="1"/>
  <c r="DE450" i="1"/>
  <c r="DD450" i="1"/>
  <c r="DA450" i="1"/>
  <c r="DC450" i="1" s="1"/>
  <c r="CZ450" i="1"/>
  <c r="CV450" i="1"/>
  <c r="CY450" i="1" s="1"/>
  <c r="CU450" i="1"/>
  <c r="CQ450" i="1"/>
  <c r="CP450" i="1"/>
  <c r="CL450" i="1"/>
  <c r="CO450" i="1" s="1"/>
  <c r="CK450" i="1"/>
  <c r="CI450" i="1"/>
  <c r="CG450" i="1"/>
  <c r="CJ450" i="1" s="1"/>
  <c r="CF450" i="1"/>
  <c r="CB450" i="1"/>
  <c r="CE450" i="1" s="1"/>
  <c r="CA450" i="1"/>
  <c r="BW450" i="1"/>
  <c r="BZ450" i="1" s="1"/>
  <c r="BV450" i="1"/>
  <c r="BR450" i="1"/>
  <c r="BU450" i="1" s="1"/>
  <c r="BQ450" i="1"/>
  <c r="BM450" i="1"/>
  <c r="BO450" i="1" s="1"/>
  <c r="BL450" i="1"/>
  <c r="BK450" i="1"/>
  <c r="BJ450" i="1"/>
  <c r="BH450" i="1"/>
  <c r="BG450" i="1"/>
  <c r="BC450" i="1"/>
  <c r="BF450" i="1" s="1"/>
  <c r="BB450" i="1"/>
  <c r="AX450" i="1"/>
  <c r="BA450" i="1" s="1"/>
  <c r="AW450" i="1"/>
  <c r="AV450" i="1"/>
  <c r="AS450" i="1"/>
  <c r="AU450" i="1" s="1"/>
  <c r="AR450" i="1"/>
  <c r="AN450" i="1"/>
  <c r="AQ450" i="1" s="1"/>
  <c r="AM450" i="1"/>
  <c r="AL450" i="1"/>
  <c r="AI450" i="1"/>
  <c r="AK450" i="1" s="1"/>
  <c r="AH450" i="1"/>
  <c r="DF449" i="1"/>
  <c r="DI449" i="1" s="1"/>
  <c r="DE449" i="1"/>
  <c r="DC449" i="1"/>
  <c r="DA449" i="1"/>
  <c r="DD449" i="1" s="1"/>
  <c r="CZ449" i="1"/>
  <c r="CV449" i="1"/>
  <c r="CY449" i="1" s="1"/>
  <c r="CU449" i="1"/>
  <c r="CQ449" i="1"/>
  <c r="CT449" i="1" s="1"/>
  <c r="CP449" i="1"/>
  <c r="CL449" i="1"/>
  <c r="CO449" i="1" s="1"/>
  <c r="CK449" i="1"/>
  <c r="CG449" i="1"/>
  <c r="CI449" i="1" s="1"/>
  <c r="CF449" i="1"/>
  <c r="CE449" i="1"/>
  <c r="CD449" i="1"/>
  <c r="CB449" i="1"/>
  <c r="CA449" i="1"/>
  <c r="BW449" i="1"/>
  <c r="BZ449" i="1" s="1"/>
  <c r="BV449" i="1"/>
  <c r="BR449" i="1"/>
  <c r="BU449" i="1" s="1"/>
  <c r="BQ449" i="1"/>
  <c r="BP449" i="1"/>
  <c r="BM449" i="1"/>
  <c r="BO449" i="1" s="1"/>
  <c r="BL449" i="1"/>
  <c r="BH449" i="1"/>
  <c r="BK449" i="1" s="1"/>
  <c r="BG449" i="1"/>
  <c r="BC449" i="1"/>
  <c r="BB449" i="1"/>
  <c r="AX449" i="1"/>
  <c r="BA449" i="1" s="1"/>
  <c r="AW449" i="1"/>
  <c r="AU449" i="1"/>
  <c r="AS449" i="1"/>
  <c r="AV449" i="1" s="1"/>
  <c r="AR449" i="1"/>
  <c r="AN449" i="1"/>
  <c r="AQ449" i="1" s="1"/>
  <c r="AM449" i="1"/>
  <c r="AI449" i="1"/>
  <c r="AL449" i="1" s="1"/>
  <c r="AH449" i="1"/>
  <c r="DH443" i="1"/>
  <c r="DF443" i="1"/>
  <c r="DI443" i="1" s="1"/>
  <c r="DE443" i="1"/>
  <c r="DA443" i="1"/>
  <c r="DD443" i="1" s="1"/>
  <c r="CZ443" i="1"/>
  <c r="CX443" i="1"/>
  <c r="CV443" i="1"/>
  <c r="CY443" i="1" s="1"/>
  <c r="CU443" i="1"/>
  <c r="CQ443" i="1"/>
  <c r="CT443" i="1" s="1"/>
  <c r="CP443" i="1"/>
  <c r="CL443" i="1"/>
  <c r="CO443" i="1" s="1"/>
  <c r="CK443" i="1"/>
  <c r="CG443" i="1"/>
  <c r="CJ443" i="1" s="1"/>
  <c r="CF443" i="1"/>
  <c r="CB443" i="1"/>
  <c r="CE443" i="1" s="1"/>
  <c r="CA443" i="1"/>
  <c r="BW443" i="1"/>
  <c r="BY443" i="1" s="1"/>
  <c r="BV443" i="1"/>
  <c r="BR443" i="1"/>
  <c r="BU443" i="1" s="1"/>
  <c r="BQ443" i="1"/>
  <c r="BP443" i="1"/>
  <c r="BO443" i="1"/>
  <c r="BM443" i="1"/>
  <c r="BL443" i="1"/>
  <c r="BK443" i="1"/>
  <c r="BH443" i="1"/>
  <c r="BJ443" i="1" s="1"/>
  <c r="BG443" i="1"/>
  <c r="BC443" i="1"/>
  <c r="BF443" i="1" s="1"/>
  <c r="BB443" i="1"/>
  <c r="AX443" i="1"/>
  <c r="AW443" i="1"/>
  <c r="AS443" i="1"/>
  <c r="AV443" i="1" s="1"/>
  <c r="AR443" i="1"/>
  <c r="AN443" i="1"/>
  <c r="AQ443" i="1" s="1"/>
  <c r="AM443" i="1"/>
  <c r="AI443" i="1"/>
  <c r="AL443" i="1" s="1"/>
  <c r="AH443" i="1"/>
  <c r="DF442" i="1"/>
  <c r="DI442" i="1" s="1"/>
  <c r="DE442" i="1"/>
  <c r="DC442" i="1"/>
  <c r="DA442" i="1"/>
  <c r="DD442" i="1" s="1"/>
  <c r="CZ442" i="1"/>
  <c r="CV442" i="1"/>
  <c r="CY442" i="1" s="1"/>
  <c r="CU442" i="1"/>
  <c r="CT442" i="1"/>
  <c r="CQ442" i="1"/>
  <c r="CS442" i="1" s="1"/>
  <c r="CP442" i="1"/>
  <c r="CL442" i="1"/>
  <c r="CO442" i="1" s="1"/>
  <c r="CK442" i="1"/>
  <c r="CG442" i="1"/>
  <c r="CF442" i="1"/>
  <c r="CE442" i="1"/>
  <c r="CB442" i="1"/>
  <c r="CD442" i="1" s="1"/>
  <c r="CA442" i="1"/>
  <c r="BY442" i="1"/>
  <c r="BW442" i="1"/>
  <c r="BZ442" i="1" s="1"/>
  <c r="BV442" i="1"/>
  <c r="BR442" i="1"/>
  <c r="BU442" i="1" s="1"/>
  <c r="BQ442" i="1"/>
  <c r="BM442" i="1"/>
  <c r="BP442" i="1" s="1"/>
  <c r="BL442" i="1"/>
  <c r="BJ442" i="1"/>
  <c r="BH442" i="1"/>
  <c r="BK442" i="1" s="1"/>
  <c r="BG442" i="1"/>
  <c r="BC442" i="1"/>
  <c r="BF442" i="1" s="1"/>
  <c r="BB442" i="1"/>
  <c r="AX442" i="1"/>
  <c r="BA442" i="1" s="1"/>
  <c r="AW442" i="1"/>
  <c r="AU442" i="1"/>
  <c r="AS442" i="1"/>
  <c r="AV442" i="1" s="1"/>
  <c r="AR442" i="1"/>
  <c r="AN442" i="1"/>
  <c r="AQ442" i="1" s="1"/>
  <c r="AM442" i="1"/>
  <c r="AL442" i="1"/>
  <c r="AI442" i="1"/>
  <c r="AK442" i="1" s="1"/>
  <c r="AH442" i="1"/>
  <c r="DF441" i="1"/>
  <c r="DI441" i="1" s="1"/>
  <c r="DE441" i="1"/>
  <c r="DA441" i="1"/>
  <c r="DD441" i="1" s="1"/>
  <c r="CZ441" i="1"/>
  <c r="CV441" i="1"/>
  <c r="CU441" i="1"/>
  <c r="CS441" i="1"/>
  <c r="CQ441" i="1"/>
  <c r="CT441" i="1" s="1"/>
  <c r="CP441" i="1"/>
  <c r="CN441" i="1"/>
  <c r="CL441" i="1"/>
  <c r="CO441" i="1" s="1"/>
  <c r="CK441" i="1"/>
  <c r="CG441" i="1"/>
  <c r="CJ441" i="1" s="1"/>
  <c r="CF441" i="1"/>
  <c r="CD441" i="1"/>
  <c r="CB441" i="1"/>
  <c r="CE441" i="1" s="1"/>
  <c r="CA441" i="1"/>
  <c r="BW441" i="1"/>
  <c r="BZ441" i="1" s="1"/>
  <c r="BV441" i="1"/>
  <c r="BR441" i="1"/>
  <c r="BU441" i="1" s="1"/>
  <c r="BQ441" i="1"/>
  <c r="BP441" i="1"/>
  <c r="BM441" i="1"/>
  <c r="BO441" i="1" s="1"/>
  <c r="BL441" i="1"/>
  <c r="BH441" i="1"/>
  <c r="BK441" i="1" s="1"/>
  <c r="BG441" i="1"/>
  <c r="BC441" i="1"/>
  <c r="BB441" i="1"/>
  <c r="AX441" i="1"/>
  <c r="BA441" i="1" s="1"/>
  <c r="AW441" i="1"/>
  <c r="AV441" i="1"/>
  <c r="AU441" i="1"/>
  <c r="AS441" i="1"/>
  <c r="AR441" i="1"/>
  <c r="AN441" i="1"/>
  <c r="AP441" i="1" s="1"/>
  <c r="AM441" i="1"/>
  <c r="AK441" i="1"/>
  <c r="AI441" i="1"/>
  <c r="AL441" i="1" s="1"/>
  <c r="AH441" i="1"/>
  <c r="DH440" i="1"/>
  <c r="DF440" i="1"/>
  <c r="DI440" i="1" s="1"/>
  <c r="DE440" i="1"/>
  <c r="DA440" i="1"/>
  <c r="DD440" i="1" s="1"/>
  <c r="CZ440" i="1"/>
  <c r="CX440" i="1"/>
  <c r="CV440" i="1"/>
  <c r="CY440" i="1" s="1"/>
  <c r="CU440" i="1"/>
  <c r="CQ440" i="1"/>
  <c r="CT440" i="1" s="1"/>
  <c r="CP440" i="1"/>
  <c r="CL440" i="1"/>
  <c r="CO440" i="1" s="1"/>
  <c r="CK440" i="1"/>
  <c r="CG440" i="1"/>
  <c r="CJ440" i="1" s="1"/>
  <c r="CF440" i="1"/>
  <c r="CB440" i="1"/>
  <c r="CE440" i="1" s="1"/>
  <c r="CA440" i="1"/>
  <c r="BW440" i="1"/>
  <c r="BY440" i="1" s="1"/>
  <c r="BV440" i="1"/>
  <c r="BR440" i="1"/>
  <c r="BU440" i="1" s="1"/>
  <c r="BQ440" i="1"/>
  <c r="BP440" i="1"/>
  <c r="BO440" i="1"/>
  <c r="BM440" i="1"/>
  <c r="BL440" i="1"/>
  <c r="BK440" i="1"/>
  <c r="BH440" i="1"/>
  <c r="BJ440" i="1" s="1"/>
  <c r="BG440" i="1"/>
  <c r="BC440" i="1"/>
  <c r="BF440" i="1" s="1"/>
  <c r="BB440" i="1"/>
  <c r="AX440" i="1"/>
  <c r="AW440" i="1"/>
  <c r="AS440" i="1"/>
  <c r="AV440" i="1" s="1"/>
  <c r="AR440" i="1"/>
  <c r="AN440" i="1"/>
  <c r="AQ440" i="1" s="1"/>
  <c r="AM440" i="1"/>
  <c r="AI440" i="1"/>
  <c r="AL440" i="1" s="1"/>
  <c r="AH440" i="1"/>
  <c r="DF439" i="1"/>
  <c r="DI439" i="1" s="1"/>
  <c r="DE439" i="1"/>
  <c r="DC439" i="1"/>
  <c r="DA439" i="1"/>
  <c r="DD439" i="1" s="1"/>
  <c r="CZ439" i="1"/>
  <c r="CV439" i="1"/>
  <c r="CY439" i="1" s="1"/>
  <c r="CU439" i="1"/>
  <c r="CT439" i="1"/>
  <c r="CQ439" i="1"/>
  <c r="CS439" i="1" s="1"/>
  <c r="CP439" i="1"/>
  <c r="CL439" i="1"/>
  <c r="CO439" i="1" s="1"/>
  <c r="CK439" i="1"/>
  <c r="CG439" i="1"/>
  <c r="CF439" i="1"/>
  <c r="CE439" i="1"/>
  <c r="CB439" i="1"/>
  <c r="CD439" i="1" s="1"/>
  <c r="CA439" i="1"/>
  <c r="BY439" i="1"/>
  <c r="BW439" i="1"/>
  <c r="BZ439" i="1" s="1"/>
  <c r="BV439" i="1"/>
  <c r="BR439" i="1"/>
  <c r="BU439" i="1" s="1"/>
  <c r="BQ439" i="1"/>
  <c r="BM439" i="1"/>
  <c r="BP439" i="1" s="1"/>
  <c r="BL439" i="1"/>
  <c r="BJ439" i="1"/>
  <c r="BH439" i="1"/>
  <c r="BK439" i="1" s="1"/>
  <c r="BG439" i="1"/>
  <c r="BC439" i="1"/>
  <c r="BF439" i="1" s="1"/>
  <c r="BB439" i="1"/>
  <c r="AX439" i="1"/>
  <c r="BA439" i="1" s="1"/>
  <c r="AW439" i="1"/>
  <c r="AU439" i="1"/>
  <c r="AS439" i="1"/>
  <c r="AV439" i="1" s="1"/>
  <c r="AR439" i="1"/>
  <c r="AN439" i="1"/>
  <c r="AQ439" i="1" s="1"/>
  <c r="AM439" i="1"/>
  <c r="AL439" i="1"/>
  <c r="AI439" i="1"/>
  <c r="AK439" i="1" s="1"/>
  <c r="AH439" i="1"/>
  <c r="DF438" i="1"/>
  <c r="DI438" i="1" s="1"/>
  <c r="DE438" i="1"/>
  <c r="DA438" i="1"/>
  <c r="DD438" i="1" s="1"/>
  <c r="CZ438" i="1"/>
  <c r="CV438" i="1"/>
  <c r="CU438" i="1"/>
  <c r="CS438" i="1"/>
  <c r="CQ438" i="1"/>
  <c r="CT438" i="1" s="1"/>
  <c r="CP438" i="1"/>
  <c r="CN438" i="1"/>
  <c r="CL438" i="1"/>
  <c r="CO438" i="1" s="1"/>
  <c r="CK438" i="1"/>
  <c r="CG438" i="1"/>
  <c r="CJ438" i="1" s="1"/>
  <c r="CF438" i="1"/>
  <c r="CD438" i="1"/>
  <c r="CB438" i="1"/>
  <c r="CE438" i="1" s="1"/>
  <c r="CA438" i="1"/>
  <c r="BW438" i="1"/>
  <c r="BZ438" i="1" s="1"/>
  <c r="BV438" i="1"/>
  <c r="BR438" i="1"/>
  <c r="BU438" i="1" s="1"/>
  <c r="BQ438" i="1"/>
  <c r="BP438" i="1"/>
  <c r="BM438" i="1"/>
  <c r="BO438" i="1" s="1"/>
  <c r="BL438" i="1"/>
  <c r="BH438" i="1"/>
  <c r="BK438" i="1" s="1"/>
  <c r="BG438" i="1"/>
  <c r="BC438" i="1"/>
  <c r="BB438" i="1"/>
  <c r="AX438" i="1"/>
  <c r="BA438" i="1" s="1"/>
  <c r="AW438" i="1"/>
  <c r="AV438" i="1"/>
  <c r="AU438" i="1"/>
  <c r="AS438" i="1"/>
  <c r="AR438" i="1"/>
  <c r="AN438" i="1"/>
  <c r="AP438" i="1" s="1"/>
  <c r="AM438" i="1"/>
  <c r="AK438" i="1"/>
  <c r="AI438" i="1"/>
  <c r="AL438" i="1" s="1"/>
  <c r="AH438" i="1"/>
  <c r="DF437" i="1"/>
  <c r="DI437" i="1" s="1"/>
  <c r="DE437" i="1"/>
  <c r="DA437" i="1"/>
  <c r="DD437" i="1" s="1"/>
  <c r="CZ437" i="1"/>
  <c r="CV437" i="1"/>
  <c r="CY437" i="1" s="1"/>
  <c r="CU437" i="1"/>
  <c r="CQ437" i="1"/>
  <c r="CT437" i="1" s="1"/>
  <c r="CP437" i="1"/>
  <c r="CL437" i="1"/>
  <c r="CO437" i="1" s="1"/>
  <c r="CK437" i="1"/>
  <c r="CJ437" i="1"/>
  <c r="CG437" i="1"/>
  <c r="CI437" i="1" s="1"/>
  <c r="CF437" i="1"/>
  <c r="CB437" i="1"/>
  <c r="CE437" i="1" s="1"/>
  <c r="CA437" i="1"/>
  <c r="BW437" i="1"/>
  <c r="BY437" i="1" s="1"/>
  <c r="BV437" i="1"/>
  <c r="BR437" i="1"/>
  <c r="BU437" i="1" s="1"/>
  <c r="BQ437" i="1"/>
  <c r="BM437" i="1"/>
  <c r="BL437" i="1"/>
  <c r="BK437" i="1"/>
  <c r="BH437" i="1"/>
  <c r="BJ437" i="1" s="1"/>
  <c r="BG437" i="1"/>
  <c r="BE437" i="1"/>
  <c r="BC437" i="1"/>
  <c r="BF437" i="1" s="1"/>
  <c r="BB437" i="1"/>
  <c r="AX437" i="1"/>
  <c r="BA437" i="1" s="1"/>
  <c r="AW437" i="1"/>
  <c r="AS437" i="1"/>
  <c r="AV437" i="1" s="1"/>
  <c r="AR437" i="1"/>
  <c r="AP437" i="1"/>
  <c r="AN437" i="1"/>
  <c r="AQ437" i="1" s="1"/>
  <c r="AM437" i="1"/>
  <c r="AI437" i="1"/>
  <c r="AL437" i="1" s="1"/>
  <c r="AH437" i="1"/>
  <c r="DF436" i="1"/>
  <c r="DI436" i="1" s="1"/>
  <c r="DE436" i="1"/>
  <c r="DA436" i="1"/>
  <c r="DC436" i="1" s="1"/>
  <c r="CZ436" i="1"/>
  <c r="CV436" i="1"/>
  <c r="CY436" i="1" s="1"/>
  <c r="CU436" i="1"/>
  <c r="CT436" i="1"/>
  <c r="CQ436" i="1"/>
  <c r="CS436" i="1" s="1"/>
  <c r="CP436" i="1"/>
  <c r="CL436" i="1"/>
  <c r="CN436" i="1" s="1"/>
  <c r="CK436" i="1"/>
  <c r="CG436" i="1"/>
  <c r="CJ436" i="1" s="1"/>
  <c r="CF436" i="1"/>
  <c r="CB436" i="1"/>
  <c r="CA436" i="1"/>
  <c r="BY436" i="1"/>
  <c r="BW436" i="1"/>
  <c r="BZ436" i="1" s="1"/>
  <c r="BV436" i="1"/>
  <c r="BT436" i="1"/>
  <c r="BR436" i="1"/>
  <c r="BU436" i="1" s="1"/>
  <c r="BQ436" i="1"/>
  <c r="BM436" i="1"/>
  <c r="BP436" i="1" s="1"/>
  <c r="BL436" i="1"/>
  <c r="BJ436" i="1"/>
  <c r="BH436" i="1"/>
  <c r="BK436" i="1" s="1"/>
  <c r="BG436" i="1"/>
  <c r="BE436" i="1"/>
  <c r="BC436" i="1"/>
  <c r="BF436" i="1" s="1"/>
  <c r="BB436" i="1"/>
  <c r="AX436" i="1"/>
  <c r="BA436" i="1" s="1"/>
  <c r="AW436" i="1"/>
  <c r="AS436" i="1"/>
  <c r="AU436" i="1" s="1"/>
  <c r="AR436" i="1"/>
  <c r="AN436" i="1"/>
  <c r="AQ436" i="1" s="1"/>
  <c r="AM436" i="1"/>
  <c r="AL436" i="1"/>
  <c r="AI436" i="1"/>
  <c r="AK436" i="1" s="1"/>
  <c r="AH436" i="1"/>
  <c r="DF435" i="1"/>
  <c r="DH435" i="1" s="1"/>
  <c r="DE435" i="1"/>
  <c r="DA435" i="1"/>
  <c r="DD435" i="1" s="1"/>
  <c r="CZ435" i="1"/>
  <c r="CY435" i="1"/>
  <c r="CV435" i="1"/>
  <c r="CX435" i="1" s="1"/>
  <c r="CU435" i="1"/>
  <c r="CS435" i="1"/>
  <c r="CQ435" i="1"/>
  <c r="CT435" i="1" s="1"/>
  <c r="CP435" i="1"/>
  <c r="CL435" i="1"/>
  <c r="CO435" i="1" s="1"/>
  <c r="CK435" i="1"/>
  <c r="CG435" i="1"/>
  <c r="CJ435" i="1" s="1"/>
  <c r="CF435" i="1"/>
  <c r="CD435" i="1"/>
  <c r="CB435" i="1"/>
  <c r="CE435" i="1" s="1"/>
  <c r="CA435" i="1"/>
  <c r="BW435" i="1"/>
  <c r="BZ435" i="1" s="1"/>
  <c r="BV435" i="1"/>
  <c r="BR435" i="1"/>
  <c r="BU435" i="1" s="1"/>
  <c r="BQ435" i="1"/>
  <c r="BM435" i="1"/>
  <c r="BO435" i="1" s="1"/>
  <c r="BL435" i="1"/>
  <c r="BH435" i="1"/>
  <c r="BK435" i="1" s="1"/>
  <c r="BG435" i="1"/>
  <c r="BF435" i="1"/>
  <c r="BC435" i="1"/>
  <c r="BE435" i="1" s="1"/>
  <c r="BB435" i="1"/>
  <c r="BA435" i="1"/>
  <c r="AX435" i="1"/>
  <c r="AZ435" i="1" s="1"/>
  <c r="AW435" i="1"/>
  <c r="AS435" i="1"/>
  <c r="AV435" i="1" s="1"/>
  <c r="AR435" i="1"/>
  <c r="AQ435" i="1"/>
  <c r="AN435" i="1"/>
  <c r="AP435" i="1" s="1"/>
  <c r="AM435" i="1"/>
  <c r="AK435" i="1"/>
  <c r="AI435" i="1"/>
  <c r="AL435" i="1" s="1"/>
  <c r="AH435" i="1"/>
  <c r="DI434" i="1"/>
  <c r="DH434" i="1"/>
  <c r="DF434" i="1"/>
  <c r="DE434" i="1"/>
  <c r="DA434" i="1"/>
  <c r="DD434" i="1" s="1"/>
  <c r="CZ434" i="1"/>
  <c r="CX434" i="1"/>
  <c r="CV434" i="1"/>
  <c r="CY434" i="1" s="1"/>
  <c r="CU434" i="1"/>
  <c r="CS434" i="1"/>
  <c r="CQ434" i="1"/>
  <c r="CT434" i="1" s="1"/>
  <c r="CP434" i="1"/>
  <c r="CL434" i="1"/>
  <c r="CO434" i="1" s="1"/>
  <c r="CK434" i="1"/>
  <c r="CG434" i="1"/>
  <c r="CJ434" i="1" s="1"/>
  <c r="CF434" i="1"/>
  <c r="CB434" i="1"/>
  <c r="CE434" i="1" s="1"/>
  <c r="CA434" i="1"/>
  <c r="BZ434" i="1"/>
  <c r="BW434" i="1"/>
  <c r="BY434" i="1" s="1"/>
  <c r="BV434" i="1"/>
  <c r="BU434" i="1"/>
  <c r="BR434" i="1"/>
  <c r="BT434" i="1" s="1"/>
  <c r="BQ434" i="1"/>
  <c r="BM434" i="1"/>
  <c r="BP434" i="1" s="1"/>
  <c r="BL434" i="1"/>
  <c r="BK434" i="1"/>
  <c r="BH434" i="1"/>
  <c r="BJ434" i="1" s="1"/>
  <c r="BG434" i="1"/>
  <c r="BE434" i="1"/>
  <c r="BC434" i="1"/>
  <c r="BF434" i="1" s="1"/>
  <c r="BB434" i="1"/>
  <c r="BA434" i="1"/>
  <c r="AZ434" i="1"/>
  <c r="AX434" i="1"/>
  <c r="AW434" i="1"/>
  <c r="AS434" i="1"/>
  <c r="AV434" i="1" s="1"/>
  <c r="AR434" i="1"/>
  <c r="AP434" i="1"/>
  <c r="AN434" i="1"/>
  <c r="AQ434" i="1" s="1"/>
  <c r="AM434" i="1"/>
  <c r="AK434" i="1"/>
  <c r="AI434" i="1"/>
  <c r="AL434" i="1" s="1"/>
  <c r="AH434" i="1"/>
  <c r="DF433" i="1"/>
  <c r="DI433" i="1" s="1"/>
  <c r="DE433" i="1"/>
  <c r="DA433" i="1"/>
  <c r="DD433" i="1" s="1"/>
  <c r="CZ433" i="1"/>
  <c r="CV433" i="1"/>
  <c r="CY433" i="1" s="1"/>
  <c r="CU433" i="1"/>
  <c r="CT433" i="1"/>
  <c r="CQ433" i="1"/>
  <c r="CS433" i="1" s="1"/>
  <c r="CP433" i="1"/>
  <c r="CO433" i="1"/>
  <c r="CL433" i="1"/>
  <c r="CN433" i="1" s="1"/>
  <c r="CK433" i="1"/>
  <c r="CJ433" i="1"/>
  <c r="CI433" i="1"/>
  <c r="CG433" i="1"/>
  <c r="CF433" i="1"/>
  <c r="CE433" i="1"/>
  <c r="CB433" i="1"/>
  <c r="CD433" i="1" s="1"/>
  <c r="CA433" i="1"/>
  <c r="BW433" i="1"/>
  <c r="BZ433" i="1" s="1"/>
  <c r="BV433" i="1"/>
  <c r="BR433" i="1"/>
  <c r="BQ433" i="1"/>
  <c r="BM433" i="1"/>
  <c r="BP433" i="1" s="1"/>
  <c r="BL433" i="1"/>
  <c r="BH433" i="1"/>
  <c r="BK433" i="1" s="1"/>
  <c r="BG433" i="1"/>
  <c r="BE433" i="1"/>
  <c r="BC433" i="1"/>
  <c r="BF433" i="1" s="1"/>
  <c r="BB433" i="1"/>
  <c r="AX433" i="1"/>
  <c r="BA433" i="1" s="1"/>
  <c r="AW433" i="1"/>
  <c r="AS433" i="1"/>
  <c r="AV433" i="1" s="1"/>
  <c r="AR433" i="1"/>
  <c r="AN433" i="1"/>
  <c r="AQ433" i="1" s="1"/>
  <c r="AM433" i="1"/>
  <c r="AL433" i="1"/>
  <c r="AI433" i="1"/>
  <c r="AK433" i="1" s="1"/>
  <c r="AH433" i="1"/>
  <c r="DI432" i="1"/>
  <c r="DF432" i="1"/>
  <c r="DH432" i="1" s="1"/>
  <c r="DE432" i="1"/>
  <c r="DA432" i="1"/>
  <c r="CZ432" i="1"/>
  <c r="CY432" i="1"/>
  <c r="CV432" i="1"/>
  <c r="CX432" i="1" s="1"/>
  <c r="CU432" i="1"/>
  <c r="CQ432" i="1"/>
  <c r="CT432" i="1" s="1"/>
  <c r="CP432" i="1"/>
  <c r="CL432" i="1"/>
  <c r="CK432" i="1"/>
  <c r="CG432" i="1"/>
  <c r="CJ432" i="1" s="1"/>
  <c r="CF432" i="1"/>
  <c r="CD432" i="1"/>
  <c r="CB432" i="1"/>
  <c r="CE432" i="1" s="1"/>
  <c r="CA432" i="1"/>
  <c r="BW432" i="1"/>
  <c r="BV432" i="1"/>
  <c r="BR432" i="1"/>
  <c r="BU432" i="1" s="1"/>
  <c r="BQ432" i="1"/>
  <c r="BP432" i="1"/>
  <c r="BM432" i="1"/>
  <c r="BO432" i="1" s="1"/>
  <c r="BL432" i="1"/>
  <c r="BH432" i="1"/>
  <c r="BK432" i="1" s="1"/>
  <c r="BG432" i="1"/>
  <c r="BF432" i="1"/>
  <c r="BC432" i="1"/>
  <c r="BE432" i="1" s="1"/>
  <c r="BB432" i="1"/>
  <c r="BA432" i="1"/>
  <c r="AX432" i="1"/>
  <c r="AZ432" i="1" s="1"/>
  <c r="AW432" i="1"/>
  <c r="AU432" i="1"/>
  <c r="AS432" i="1"/>
  <c r="AV432" i="1" s="1"/>
  <c r="AR432" i="1"/>
  <c r="AQ432" i="1"/>
  <c r="AN432" i="1"/>
  <c r="AP432" i="1" s="1"/>
  <c r="AM432" i="1"/>
  <c r="AI432" i="1"/>
  <c r="AL432" i="1" s="1"/>
  <c r="AH432" i="1"/>
  <c r="DI426" i="1"/>
  <c r="DF426" i="1"/>
  <c r="DH426" i="1" s="1"/>
  <c r="DE426" i="1"/>
  <c r="DD426" i="1"/>
  <c r="DC426" i="1"/>
  <c r="DA426" i="1"/>
  <c r="CZ426" i="1"/>
  <c r="CY426" i="1"/>
  <c r="CX426" i="1"/>
  <c r="CV426" i="1"/>
  <c r="CU426" i="1"/>
  <c r="CT426" i="1"/>
  <c r="CQ426" i="1"/>
  <c r="CS426" i="1" s="1"/>
  <c r="CP426" i="1"/>
  <c r="CO426" i="1"/>
  <c r="CN426" i="1"/>
  <c r="CL426" i="1"/>
  <c r="CK426" i="1"/>
  <c r="CJ426" i="1"/>
  <c r="CI426" i="1"/>
  <c r="CG426" i="1"/>
  <c r="CF426" i="1"/>
  <c r="CE426" i="1"/>
  <c r="CB426" i="1"/>
  <c r="CD426" i="1" s="1"/>
  <c r="CA426" i="1"/>
  <c r="BZ426" i="1"/>
  <c r="BY426" i="1"/>
  <c r="BW426" i="1"/>
  <c r="BV426" i="1"/>
  <c r="BU426" i="1"/>
  <c r="BT426" i="1"/>
  <c r="BR426" i="1"/>
  <c r="BQ426" i="1"/>
  <c r="BP426" i="1"/>
  <c r="BM426" i="1"/>
  <c r="BO426" i="1" s="1"/>
  <c r="BL426" i="1"/>
  <c r="BK426" i="1"/>
  <c r="BJ426" i="1"/>
  <c r="BH426" i="1"/>
  <c r="BG426" i="1"/>
  <c r="BF426" i="1"/>
  <c r="BE426" i="1"/>
  <c r="BC426" i="1"/>
  <c r="BB426" i="1"/>
  <c r="BA426" i="1"/>
  <c r="AX426" i="1"/>
  <c r="AZ426" i="1" s="1"/>
  <c r="AW426" i="1"/>
  <c r="AV426" i="1"/>
  <c r="AU426" i="1"/>
  <c r="AS426" i="1"/>
  <c r="AR426" i="1"/>
  <c r="AQ426" i="1"/>
  <c r="AP426" i="1"/>
  <c r="AN426" i="1"/>
  <c r="AM426" i="1"/>
  <c r="AL426" i="1"/>
  <c r="AK426" i="1"/>
  <c r="AI426" i="1"/>
  <c r="AH426" i="1"/>
  <c r="DH425" i="1"/>
  <c r="DF425" i="1"/>
  <c r="DI425" i="1" s="1"/>
  <c r="DE425" i="1"/>
  <c r="DD425" i="1"/>
  <c r="DC425" i="1"/>
  <c r="DA425" i="1"/>
  <c r="CZ425" i="1"/>
  <c r="CY425" i="1"/>
  <c r="CV425" i="1"/>
  <c r="CX425" i="1" s="1"/>
  <c r="CU425" i="1"/>
  <c r="CT425" i="1"/>
  <c r="CS425" i="1"/>
  <c r="CQ425" i="1"/>
  <c r="CP425" i="1"/>
  <c r="CO425" i="1"/>
  <c r="CN425" i="1"/>
  <c r="CL425" i="1"/>
  <c r="CK425" i="1"/>
  <c r="CJ425" i="1"/>
  <c r="CG425" i="1"/>
  <c r="CI425" i="1" s="1"/>
  <c r="CF425" i="1"/>
  <c r="CE425" i="1"/>
  <c r="CD425" i="1"/>
  <c r="CB425" i="1"/>
  <c r="CA425" i="1"/>
  <c r="BZ425" i="1"/>
  <c r="BY425" i="1"/>
  <c r="BW425" i="1"/>
  <c r="BV425" i="1"/>
  <c r="BU425" i="1"/>
  <c r="BR425" i="1"/>
  <c r="BT425" i="1" s="1"/>
  <c r="BQ425" i="1"/>
  <c r="BP425" i="1"/>
  <c r="BO425" i="1"/>
  <c r="BM425" i="1"/>
  <c r="BL425" i="1"/>
  <c r="BK425" i="1"/>
  <c r="BJ425" i="1"/>
  <c r="BH425" i="1"/>
  <c r="BG425" i="1"/>
  <c r="BF425" i="1"/>
  <c r="BC425" i="1"/>
  <c r="BE425" i="1" s="1"/>
  <c r="BB425" i="1"/>
  <c r="BA425" i="1"/>
  <c r="AZ425" i="1"/>
  <c r="AX425" i="1"/>
  <c r="AW425" i="1"/>
  <c r="AV425" i="1"/>
  <c r="AU425" i="1"/>
  <c r="AS425" i="1"/>
  <c r="AR425" i="1"/>
  <c r="AQ425" i="1"/>
  <c r="AN425" i="1"/>
  <c r="AP425" i="1" s="1"/>
  <c r="AM425" i="1"/>
  <c r="AL425" i="1"/>
  <c r="AK425" i="1"/>
  <c r="AI425" i="1"/>
  <c r="AH425" i="1"/>
  <c r="DI424" i="1"/>
  <c r="DF424" i="1"/>
  <c r="DH424" i="1" s="1"/>
  <c r="DE424" i="1"/>
  <c r="DD424" i="1"/>
  <c r="DA424" i="1"/>
  <c r="DC424" i="1" s="1"/>
  <c r="CZ424" i="1"/>
  <c r="CY424" i="1"/>
  <c r="CX424" i="1"/>
  <c r="CV424" i="1"/>
  <c r="CU424" i="1"/>
  <c r="CT424" i="1"/>
  <c r="CS424" i="1"/>
  <c r="CQ424" i="1"/>
  <c r="CP424" i="1"/>
  <c r="CO424" i="1"/>
  <c r="CL424" i="1"/>
  <c r="CN424" i="1" s="1"/>
  <c r="CK424" i="1"/>
  <c r="CJ424" i="1"/>
  <c r="CI424" i="1"/>
  <c r="CG424" i="1"/>
  <c r="CF424" i="1"/>
  <c r="CE424" i="1"/>
  <c r="CD424" i="1"/>
  <c r="CB424" i="1"/>
  <c r="CA424" i="1"/>
  <c r="BZ424" i="1"/>
  <c r="BW424" i="1"/>
  <c r="BY424" i="1" s="1"/>
  <c r="BV424" i="1"/>
  <c r="BU424" i="1"/>
  <c r="BT424" i="1"/>
  <c r="BR424" i="1"/>
  <c r="BQ424" i="1"/>
  <c r="BP424" i="1"/>
  <c r="BO424" i="1"/>
  <c r="BM424" i="1"/>
  <c r="BL424" i="1"/>
  <c r="BK424" i="1"/>
  <c r="BH424" i="1"/>
  <c r="BJ424" i="1" s="1"/>
  <c r="BG424" i="1"/>
  <c r="BF424" i="1"/>
  <c r="BE424" i="1"/>
  <c r="BC424" i="1"/>
  <c r="BB424" i="1"/>
  <c r="BA424" i="1"/>
  <c r="AZ424" i="1"/>
  <c r="AX424" i="1"/>
  <c r="AW424" i="1"/>
  <c r="AV424" i="1"/>
  <c r="AS424" i="1"/>
  <c r="AU424" i="1" s="1"/>
  <c r="AR424" i="1"/>
  <c r="AQ424" i="1"/>
  <c r="AP424" i="1"/>
  <c r="AN424" i="1"/>
  <c r="AM424" i="1"/>
  <c r="AL424" i="1"/>
  <c r="AK424" i="1"/>
  <c r="AI424" i="1"/>
  <c r="AH424" i="1"/>
  <c r="DI423" i="1"/>
  <c r="DF423" i="1"/>
  <c r="DH423" i="1" s="1"/>
  <c r="DE423" i="1"/>
  <c r="DD423" i="1"/>
  <c r="DC423" i="1"/>
  <c r="DA423" i="1"/>
  <c r="CZ423" i="1"/>
  <c r="CY423" i="1"/>
  <c r="CX423" i="1"/>
  <c r="CV423" i="1"/>
  <c r="CU423" i="1"/>
  <c r="CT423" i="1"/>
  <c r="CQ423" i="1"/>
  <c r="CS423" i="1" s="1"/>
  <c r="CP423" i="1"/>
  <c r="CO423" i="1"/>
  <c r="CN423" i="1"/>
  <c r="CL423" i="1"/>
  <c r="CK423" i="1"/>
  <c r="CJ423" i="1"/>
  <c r="CI423" i="1"/>
  <c r="CG423" i="1"/>
  <c r="CF423" i="1"/>
  <c r="CB423" i="1"/>
  <c r="CA423" i="1"/>
  <c r="BZ423" i="1"/>
  <c r="BY423" i="1"/>
  <c r="BW423" i="1"/>
  <c r="BV423" i="1"/>
  <c r="BU423" i="1"/>
  <c r="BR423" i="1"/>
  <c r="BT423" i="1" s="1"/>
  <c r="BQ423" i="1"/>
  <c r="BM423" i="1"/>
  <c r="BO423" i="1" s="1"/>
  <c r="BL423" i="1"/>
  <c r="BK423" i="1"/>
  <c r="BJ423" i="1"/>
  <c r="BH423" i="1"/>
  <c r="BG423" i="1"/>
  <c r="BF423" i="1"/>
  <c r="BC423" i="1"/>
  <c r="BE423" i="1" s="1"/>
  <c r="BB423" i="1"/>
  <c r="AX423" i="1"/>
  <c r="AZ423" i="1" s="1"/>
  <c r="AW423" i="1"/>
  <c r="AV423" i="1"/>
  <c r="AU423" i="1"/>
  <c r="AS423" i="1"/>
  <c r="AR423" i="1"/>
  <c r="AQ423" i="1"/>
  <c r="AN423" i="1"/>
  <c r="AP423" i="1" s="1"/>
  <c r="AM423" i="1"/>
  <c r="AL423" i="1"/>
  <c r="AK423" i="1"/>
  <c r="AI423" i="1"/>
  <c r="AH423" i="1"/>
  <c r="DF422" i="1"/>
  <c r="DI422" i="1" s="1"/>
  <c r="DE422" i="1"/>
  <c r="DD422" i="1"/>
  <c r="DA422" i="1"/>
  <c r="DC422" i="1" s="1"/>
  <c r="CZ422" i="1"/>
  <c r="CV422" i="1"/>
  <c r="CX422" i="1" s="1"/>
  <c r="CU422" i="1"/>
  <c r="CT422" i="1"/>
  <c r="CS422" i="1"/>
  <c r="CQ422" i="1"/>
  <c r="CP422" i="1"/>
  <c r="CL422" i="1"/>
  <c r="CK422" i="1"/>
  <c r="CG422" i="1"/>
  <c r="CI422" i="1" s="1"/>
  <c r="CF422" i="1"/>
  <c r="CE422" i="1"/>
  <c r="CB422" i="1"/>
  <c r="CD422" i="1" s="1"/>
  <c r="CA422" i="1"/>
  <c r="BZ422" i="1"/>
  <c r="BW422" i="1"/>
  <c r="BY422" i="1" s="1"/>
  <c r="BV422" i="1"/>
  <c r="BR422" i="1"/>
  <c r="BQ422" i="1"/>
  <c r="BP422" i="1"/>
  <c r="BM422" i="1"/>
  <c r="BO422" i="1" s="1"/>
  <c r="BL422" i="1"/>
  <c r="BH422" i="1"/>
  <c r="BJ422" i="1" s="1"/>
  <c r="BG422" i="1"/>
  <c r="BF422" i="1"/>
  <c r="BC422" i="1"/>
  <c r="BE422" i="1" s="1"/>
  <c r="BB422" i="1"/>
  <c r="BA422" i="1"/>
  <c r="AX422" i="1"/>
  <c r="AZ422" i="1" s="1"/>
  <c r="AW422" i="1"/>
  <c r="AS422" i="1"/>
  <c r="AU422" i="1" s="1"/>
  <c r="AR422" i="1"/>
  <c r="AN422" i="1"/>
  <c r="AP422" i="1" s="1"/>
  <c r="AM422" i="1"/>
  <c r="AL422" i="1"/>
  <c r="AK422" i="1"/>
  <c r="AI422" i="1"/>
  <c r="AH422" i="1"/>
  <c r="DI421" i="1"/>
  <c r="DF421" i="1"/>
  <c r="DH421" i="1" s="1"/>
  <c r="DE421" i="1"/>
  <c r="DD421" i="1"/>
  <c r="DA421" i="1"/>
  <c r="DC421" i="1" s="1"/>
  <c r="CZ421" i="1"/>
  <c r="CY421" i="1"/>
  <c r="CV421" i="1"/>
  <c r="CX421" i="1" s="1"/>
  <c r="CU421" i="1"/>
  <c r="CQ421" i="1"/>
  <c r="CS421" i="1" s="1"/>
  <c r="CP421" i="1"/>
  <c r="CO421" i="1"/>
  <c r="CL421" i="1"/>
  <c r="CN421" i="1" s="1"/>
  <c r="CK421" i="1"/>
  <c r="CJ421" i="1"/>
  <c r="CG421" i="1"/>
  <c r="CI421" i="1" s="1"/>
  <c r="CF421" i="1"/>
  <c r="CE421" i="1"/>
  <c r="CB421" i="1"/>
  <c r="CD421" i="1" s="1"/>
  <c r="CA421" i="1"/>
  <c r="BW421" i="1"/>
  <c r="BY421" i="1" s="1"/>
  <c r="BV421" i="1"/>
  <c r="BU421" i="1"/>
  <c r="BR421" i="1"/>
  <c r="BT421" i="1" s="1"/>
  <c r="BQ421" i="1"/>
  <c r="BM421" i="1"/>
  <c r="BO421" i="1" s="1"/>
  <c r="BL421" i="1"/>
  <c r="BK421" i="1"/>
  <c r="BH421" i="1"/>
  <c r="BJ421" i="1" s="1"/>
  <c r="BG421" i="1"/>
  <c r="BC421" i="1"/>
  <c r="BE421" i="1" s="1"/>
  <c r="BB421" i="1"/>
  <c r="BA421" i="1"/>
  <c r="AX421" i="1"/>
  <c r="AZ421" i="1" s="1"/>
  <c r="AW421" i="1"/>
  <c r="AS421" i="1"/>
  <c r="AU421" i="1" s="1"/>
  <c r="AR421" i="1"/>
  <c r="AN421" i="1"/>
  <c r="AP421" i="1" s="1"/>
  <c r="AM421" i="1"/>
  <c r="AL421" i="1"/>
  <c r="AK421" i="1"/>
  <c r="AI421" i="1"/>
  <c r="AH421" i="1"/>
  <c r="DI420" i="1"/>
  <c r="DF420" i="1"/>
  <c r="DH420" i="1" s="1"/>
  <c r="DE420" i="1"/>
  <c r="DD420" i="1"/>
  <c r="DA420" i="1"/>
  <c r="DC420" i="1" s="1"/>
  <c r="CZ420" i="1"/>
  <c r="CV420" i="1"/>
  <c r="CX420" i="1" s="1"/>
  <c r="CU420" i="1"/>
  <c r="CT420" i="1"/>
  <c r="CQ420" i="1"/>
  <c r="CS420" i="1" s="1"/>
  <c r="CP420" i="1"/>
  <c r="CO420" i="1"/>
  <c r="CL420" i="1"/>
  <c r="CN420" i="1" s="1"/>
  <c r="CK420" i="1"/>
  <c r="CJ420" i="1"/>
  <c r="CG420" i="1"/>
  <c r="CI420" i="1" s="1"/>
  <c r="CF420" i="1"/>
  <c r="CB420" i="1"/>
  <c r="CD420" i="1" s="1"/>
  <c r="CA420" i="1"/>
  <c r="BZ420" i="1"/>
  <c r="BW420" i="1"/>
  <c r="BY420" i="1" s="1"/>
  <c r="BV420" i="1"/>
  <c r="BU420" i="1"/>
  <c r="BR420" i="1"/>
  <c r="BT420" i="1" s="1"/>
  <c r="BQ420" i="1"/>
  <c r="BP420" i="1"/>
  <c r="BM420" i="1"/>
  <c r="BO420" i="1" s="1"/>
  <c r="BL420" i="1"/>
  <c r="BH420" i="1"/>
  <c r="BJ420" i="1" s="1"/>
  <c r="BG420" i="1"/>
  <c r="BF420" i="1"/>
  <c r="BC420" i="1"/>
  <c r="BE420" i="1" s="1"/>
  <c r="BB420" i="1"/>
  <c r="BA420" i="1"/>
  <c r="AX420" i="1"/>
  <c r="AZ420" i="1" s="1"/>
  <c r="AW420" i="1"/>
  <c r="AV420" i="1"/>
  <c r="AS420" i="1"/>
  <c r="AU420" i="1" s="1"/>
  <c r="AR420" i="1"/>
  <c r="AN420" i="1"/>
  <c r="AP420" i="1" s="1"/>
  <c r="AM420" i="1"/>
  <c r="AL420" i="1"/>
  <c r="AK420" i="1"/>
  <c r="AI420" i="1"/>
  <c r="AH420" i="1"/>
  <c r="DF419" i="1"/>
  <c r="DH419" i="1" s="1"/>
  <c r="DE419" i="1"/>
  <c r="DD419" i="1"/>
  <c r="DA419" i="1"/>
  <c r="DC419" i="1" s="1"/>
  <c r="CZ419" i="1"/>
  <c r="CY419" i="1"/>
  <c r="CV419" i="1"/>
  <c r="CX419" i="1" s="1"/>
  <c r="CU419" i="1"/>
  <c r="CQ419" i="1"/>
  <c r="CP419" i="1"/>
  <c r="CL419" i="1"/>
  <c r="CN419" i="1" s="1"/>
  <c r="CK419" i="1"/>
  <c r="CG419" i="1"/>
  <c r="CI419" i="1" s="1"/>
  <c r="CF419" i="1"/>
  <c r="CE419" i="1"/>
  <c r="CB419" i="1"/>
  <c r="CD419" i="1" s="1"/>
  <c r="CA419" i="1"/>
  <c r="BW419" i="1"/>
  <c r="BV419" i="1"/>
  <c r="BR419" i="1"/>
  <c r="BT419" i="1" s="1"/>
  <c r="BQ419" i="1"/>
  <c r="BM419" i="1"/>
  <c r="BO419" i="1" s="1"/>
  <c r="BL419" i="1"/>
  <c r="BK419" i="1"/>
  <c r="BH419" i="1"/>
  <c r="BJ419" i="1" s="1"/>
  <c r="BG419" i="1"/>
  <c r="BC419" i="1"/>
  <c r="BB419" i="1"/>
  <c r="AX419" i="1"/>
  <c r="AZ419" i="1" s="1"/>
  <c r="AW419" i="1"/>
  <c r="AS419" i="1"/>
  <c r="AU419" i="1" s="1"/>
  <c r="AR419" i="1"/>
  <c r="AN419" i="1"/>
  <c r="AP419" i="1" s="1"/>
  <c r="AM419" i="1"/>
  <c r="AL419" i="1"/>
  <c r="AK419" i="1"/>
  <c r="AI419" i="1"/>
  <c r="AH419" i="1"/>
  <c r="DF418" i="1"/>
  <c r="DH418" i="1" s="1"/>
  <c r="DE418" i="1"/>
  <c r="DD418" i="1"/>
  <c r="DA418" i="1"/>
  <c r="DC418" i="1" s="1"/>
  <c r="CZ418" i="1"/>
  <c r="CV418" i="1"/>
  <c r="CX418" i="1" s="1"/>
  <c r="CU418" i="1"/>
  <c r="CT418" i="1"/>
  <c r="CQ418" i="1"/>
  <c r="CS418" i="1" s="1"/>
  <c r="CP418" i="1"/>
  <c r="CL418" i="1"/>
  <c r="CN418" i="1" s="1"/>
  <c r="CK418" i="1"/>
  <c r="CJ418" i="1"/>
  <c r="CG418" i="1"/>
  <c r="CI418" i="1" s="1"/>
  <c r="CF418" i="1"/>
  <c r="CB418" i="1"/>
  <c r="CD418" i="1" s="1"/>
  <c r="CA418" i="1"/>
  <c r="BZ418" i="1"/>
  <c r="BW418" i="1"/>
  <c r="BY418" i="1" s="1"/>
  <c r="BV418" i="1"/>
  <c r="BR418" i="1"/>
  <c r="BT418" i="1" s="1"/>
  <c r="BQ418" i="1"/>
  <c r="BP418" i="1"/>
  <c r="BM418" i="1"/>
  <c r="BO418" i="1" s="1"/>
  <c r="BL418" i="1"/>
  <c r="BH418" i="1"/>
  <c r="BJ418" i="1" s="1"/>
  <c r="BG418" i="1"/>
  <c r="BF418" i="1"/>
  <c r="BC418" i="1"/>
  <c r="BE418" i="1" s="1"/>
  <c r="BB418" i="1"/>
  <c r="AX418" i="1"/>
  <c r="AZ418" i="1" s="1"/>
  <c r="AW418" i="1"/>
  <c r="AV418" i="1"/>
  <c r="AS418" i="1"/>
  <c r="AU418" i="1" s="1"/>
  <c r="AR418" i="1"/>
  <c r="AN418" i="1"/>
  <c r="AP418" i="1" s="1"/>
  <c r="AM418" i="1"/>
  <c r="AL418" i="1"/>
  <c r="AK418" i="1"/>
  <c r="AI418" i="1"/>
  <c r="AH418" i="1"/>
  <c r="DI417" i="1"/>
  <c r="DF417" i="1"/>
  <c r="DH417" i="1" s="1"/>
  <c r="DE417" i="1"/>
  <c r="DD417" i="1"/>
  <c r="DA417" i="1"/>
  <c r="DC417" i="1" s="1"/>
  <c r="CZ417" i="1"/>
  <c r="CY417" i="1"/>
  <c r="CV417" i="1"/>
  <c r="CX417" i="1" s="1"/>
  <c r="CU417" i="1"/>
  <c r="CT417" i="1"/>
  <c r="CQ417" i="1"/>
  <c r="CS417" i="1" s="1"/>
  <c r="CP417" i="1"/>
  <c r="CO417" i="1"/>
  <c r="CL417" i="1"/>
  <c r="CN417" i="1" s="1"/>
  <c r="CK417" i="1"/>
  <c r="CJ417" i="1"/>
  <c r="CG417" i="1"/>
  <c r="CI417" i="1" s="1"/>
  <c r="CF417" i="1"/>
  <c r="CE417" i="1"/>
  <c r="CB417" i="1"/>
  <c r="CD417" i="1" s="1"/>
  <c r="CA417" i="1"/>
  <c r="BZ417" i="1"/>
  <c r="BW417" i="1"/>
  <c r="BY417" i="1" s="1"/>
  <c r="BV417" i="1"/>
  <c r="BU417" i="1"/>
  <c r="BR417" i="1"/>
  <c r="BT417" i="1" s="1"/>
  <c r="BQ417" i="1"/>
  <c r="BP417" i="1"/>
  <c r="BM417" i="1"/>
  <c r="BO417" i="1" s="1"/>
  <c r="BL417" i="1"/>
  <c r="BK417" i="1"/>
  <c r="BH417" i="1"/>
  <c r="BJ417" i="1" s="1"/>
  <c r="BG417" i="1"/>
  <c r="BF417" i="1"/>
  <c r="BC417" i="1"/>
  <c r="BE417" i="1" s="1"/>
  <c r="BB417" i="1"/>
  <c r="BA417" i="1"/>
  <c r="AX417" i="1"/>
  <c r="AZ417" i="1" s="1"/>
  <c r="AW417" i="1"/>
  <c r="AV417" i="1"/>
  <c r="AS417" i="1"/>
  <c r="AU417" i="1" s="1"/>
  <c r="AR417" i="1"/>
  <c r="AQ417" i="1"/>
  <c r="AN417" i="1"/>
  <c r="AP417" i="1" s="1"/>
  <c r="AM417" i="1"/>
  <c r="AL417" i="1"/>
  <c r="AK417" i="1"/>
  <c r="AI417" i="1"/>
  <c r="AH417" i="1"/>
  <c r="DF416" i="1"/>
  <c r="DH416" i="1" s="1"/>
  <c r="DE416" i="1"/>
  <c r="DA416" i="1"/>
  <c r="DC416" i="1" s="1"/>
  <c r="CZ416" i="1"/>
  <c r="CV416" i="1"/>
  <c r="CU416" i="1"/>
  <c r="CQ416" i="1"/>
  <c r="CS416" i="1" s="1"/>
  <c r="CP416" i="1"/>
  <c r="CL416" i="1"/>
  <c r="CN416" i="1" s="1"/>
  <c r="CK416" i="1"/>
  <c r="CG416" i="1"/>
  <c r="CI416" i="1" s="1"/>
  <c r="CF416" i="1"/>
  <c r="CB416" i="1"/>
  <c r="CA416" i="1"/>
  <c r="BW416" i="1"/>
  <c r="BY416" i="1" s="1"/>
  <c r="BV416" i="1"/>
  <c r="BR416" i="1"/>
  <c r="BT416" i="1" s="1"/>
  <c r="BQ416" i="1"/>
  <c r="BM416" i="1"/>
  <c r="BO416" i="1" s="1"/>
  <c r="BL416" i="1"/>
  <c r="BH416" i="1"/>
  <c r="BG416" i="1"/>
  <c r="BC416" i="1"/>
  <c r="BE416" i="1" s="1"/>
  <c r="BB416" i="1"/>
  <c r="AX416" i="1"/>
  <c r="AZ416" i="1" s="1"/>
  <c r="AW416" i="1"/>
  <c r="AS416" i="1"/>
  <c r="AU416" i="1" s="1"/>
  <c r="AR416" i="1"/>
  <c r="AN416" i="1"/>
  <c r="AM416" i="1"/>
  <c r="AL416" i="1"/>
  <c r="AK416" i="1"/>
  <c r="AI416" i="1"/>
  <c r="AH416" i="1"/>
  <c r="DF415" i="1"/>
  <c r="DH415" i="1" s="1"/>
  <c r="DE415" i="1"/>
  <c r="DA415" i="1"/>
  <c r="DC415" i="1" s="1"/>
  <c r="CZ415" i="1"/>
  <c r="CY415" i="1"/>
  <c r="CV415" i="1"/>
  <c r="CX415" i="1" s="1"/>
  <c r="CU415" i="1"/>
  <c r="CQ415" i="1"/>
  <c r="CS415" i="1" s="1"/>
  <c r="CP415" i="1"/>
  <c r="CL415" i="1"/>
  <c r="CN415" i="1" s="1"/>
  <c r="CK415" i="1"/>
  <c r="CG415" i="1"/>
  <c r="CI415" i="1" s="1"/>
  <c r="CF415" i="1"/>
  <c r="CE415" i="1"/>
  <c r="CB415" i="1"/>
  <c r="CD415" i="1" s="1"/>
  <c r="CA415" i="1"/>
  <c r="BW415" i="1"/>
  <c r="BY415" i="1" s="1"/>
  <c r="BV415" i="1"/>
  <c r="BR415" i="1"/>
  <c r="BT415" i="1" s="1"/>
  <c r="BQ415" i="1"/>
  <c r="BM415" i="1"/>
  <c r="BO415" i="1" s="1"/>
  <c r="BL415" i="1"/>
  <c r="BK415" i="1"/>
  <c r="BH415" i="1"/>
  <c r="BJ415" i="1" s="1"/>
  <c r="BG415" i="1"/>
  <c r="BC415" i="1"/>
  <c r="BE415" i="1" s="1"/>
  <c r="BB415" i="1"/>
  <c r="AX415" i="1"/>
  <c r="AZ415" i="1" s="1"/>
  <c r="AW415" i="1"/>
  <c r="AS415" i="1"/>
  <c r="AU415" i="1" s="1"/>
  <c r="AR415" i="1"/>
  <c r="AQ415" i="1"/>
  <c r="AN415" i="1"/>
  <c r="AP415" i="1" s="1"/>
  <c r="AM415" i="1"/>
  <c r="AL415" i="1"/>
  <c r="AK415" i="1"/>
  <c r="AI415" i="1"/>
  <c r="AH415" i="1"/>
  <c r="DH409" i="1"/>
  <c r="DF409" i="1"/>
  <c r="DI409" i="1" s="1"/>
  <c r="DE409" i="1"/>
  <c r="DA409" i="1"/>
  <c r="DD409" i="1" s="1"/>
  <c r="CZ409" i="1"/>
  <c r="CV409" i="1"/>
  <c r="CU409" i="1"/>
  <c r="CQ409" i="1"/>
  <c r="CT409" i="1" s="1"/>
  <c r="CP409" i="1"/>
  <c r="CL409" i="1"/>
  <c r="CO409" i="1" s="1"/>
  <c r="CK409" i="1"/>
  <c r="CG409" i="1"/>
  <c r="CI409" i="1" s="1"/>
  <c r="CF409" i="1"/>
  <c r="CB409" i="1"/>
  <c r="CD409" i="1" s="1"/>
  <c r="CA409" i="1"/>
  <c r="BZ409" i="1"/>
  <c r="BW409" i="1"/>
  <c r="BY409" i="1" s="1"/>
  <c r="BV409" i="1"/>
  <c r="BR409" i="1"/>
  <c r="BU409" i="1" s="1"/>
  <c r="BQ409" i="1"/>
  <c r="BM409" i="1"/>
  <c r="BP409" i="1" s="1"/>
  <c r="BL409" i="1"/>
  <c r="BH409" i="1"/>
  <c r="BG409" i="1"/>
  <c r="BF409" i="1"/>
  <c r="BC409" i="1"/>
  <c r="BE409" i="1" s="1"/>
  <c r="BB409" i="1"/>
  <c r="AZ409" i="1"/>
  <c r="AX409" i="1"/>
  <c r="BA409" i="1" s="1"/>
  <c r="AW409" i="1"/>
  <c r="AS409" i="1"/>
  <c r="AV409" i="1" s="1"/>
  <c r="AR409" i="1"/>
  <c r="AN409" i="1"/>
  <c r="AM409" i="1"/>
  <c r="AI409" i="1"/>
  <c r="AL409" i="1" s="1"/>
  <c r="AH409" i="1"/>
  <c r="DF408" i="1"/>
  <c r="DI408" i="1" s="1"/>
  <c r="DE408" i="1"/>
  <c r="DD408" i="1"/>
  <c r="DA408" i="1"/>
  <c r="DC408" i="1" s="1"/>
  <c r="CZ408" i="1"/>
  <c r="CV408" i="1"/>
  <c r="CX408" i="1" s="1"/>
  <c r="CU408" i="1"/>
  <c r="CT408" i="1"/>
  <c r="CQ408" i="1"/>
  <c r="CS408" i="1" s="1"/>
  <c r="CP408" i="1"/>
  <c r="CL408" i="1"/>
  <c r="CO408" i="1" s="1"/>
  <c r="CK408" i="1"/>
  <c r="CG408" i="1"/>
  <c r="CF408" i="1"/>
  <c r="CB408" i="1"/>
  <c r="CA408" i="1"/>
  <c r="BZ408" i="1"/>
  <c r="BW408" i="1"/>
  <c r="BY408" i="1" s="1"/>
  <c r="BV408" i="1"/>
  <c r="BT408" i="1"/>
  <c r="BR408" i="1"/>
  <c r="BU408" i="1" s="1"/>
  <c r="BQ408" i="1"/>
  <c r="BM408" i="1"/>
  <c r="BP408" i="1" s="1"/>
  <c r="BL408" i="1"/>
  <c r="BH408" i="1"/>
  <c r="BG408" i="1"/>
  <c r="BC408" i="1"/>
  <c r="BF408" i="1" s="1"/>
  <c r="BB408" i="1"/>
  <c r="AX408" i="1"/>
  <c r="BA408" i="1" s="1"/>
  <c r="AW408" i="1"/>
  <c r="AS408" i="1"/>
  <c r="AU408" i="1" s="1"/>
  <c r="AR408" i="1"/>
  <c r="AN408" i="1"/>
  <c r="AP408" i="1" s="1"/>
  <c r="AM408" i="1"/>
  <c r="AL408" i="1"/>
  <c r="AI408" i="1"/>
  <c r="AK408" i="1" s="1"/>
  <c r="AH408" i="1"/>
  <c r="DF407" i="1"/>
  <c r="DI407" i="1" s="1"/>
  <c r="DE407" i="1"/>
  <c r="DA407" i="1"/>
  <c r="DD407" i="1" s="1"/>
  <c r="CZ407" i="1"/>
  <c r="CV407" i="1"/>
  <c r="CU407" i="1"/>
  <c r="CT407" i="1"/>
  <c r="CQ407" i="1"/>
  <c r="CS407" i="1" s="1"/>
  <c r="CP407" i="1"/>
  <c r="CN407" i="1"/>
  <c r="CL407" i="1"/>
  <c r="CO407" i="1" s="1"/>
  <c r="CK407" i="1"/>
  <c r="CG407" i="1"/>
  <c r="CJ407" i="1" s="1"/>
  <c r="CF407" i="1"/>
  <c r="CB407" i="1"/>
  <c r="CA407" i="1"/>
  <c r="BW407" i="1"/>
  <c r="BZ407" i="1" s="1"/>
  <c r="BV407" i="1"/>
  <c r="BR407" i="1"/>
  <c r="BU407" i="1" s="1"/>
  <c r="BQ407" i="1"/>
  <c r="BP407" i="1"/>
  <c r="BM407" i="1"/>
  <c r="BO407" i="1" s="1"/>
  <c r="BL407" i="1"/>
  <c r="BH407" i="1"/>
  <c r="BJ407" i="1" s="1"/>
  <c r="BG407" i="1"/>
  <c r="BF407" i="1"/>
  <c r="BC407" i="1"/>
  <c r="BE407" i="1" s="1"/>
  <c r="BB407" i="1"/>
  <c r="AX407" i="1"/>
  <c r="BA407" i="1" s="1"/>
  <c r="AW407" i="1"/>
  <c r="AS407" i="1"/>
  <c r="AR407" i="1"/>
  <c r="AN407" i="1"/>
  <c r="AM407" i="1"/>
  <c r="AL407" i="1"/>
  <c r="AK407" i="1"/>
  <c r="AI407" i="1"/>
  <c r="AH407" i="1"/>
  <c r="DH406" i="1"/>
  <c r="DF406" i="1"/>
  <c r="DI406" i="1" s="1"/>
  <c r="DE406" i="1"/>
  <c r="DA406" i="1"/>
  <c r="DD406" i="1" s="1"/>
  <c r="CZ406" i="1"/>
  <c r="CV406" i="1"/>
  <c r="CU406" i="1"/>
  <c r="CQ406" i="1"/>
  <c r="CT406" i="1" s="1"/>
  <c r="CP406" i="1"/>
  <c r="CL406" i="1"/>
  <c r="CO406" i="1" s="1"/>
  <c r="CK406" i="1"/>
  <c r="CJ406" i="1"/>
  <c r="CG406" i="1"/>
  <c r="CI406" i="1" s="1"/>
  <c r="CF406" i="1"/>
  <c r="CE406" i="1"/>
  <c r="CB406" i="1"/>
  <c r="CD406" i="1" s="1"/>
  <c r="CA406" i="1"/>
  <c r="BZ406" i="1"/>
  <c r="BW406" i="1"/>
  <c r="BY406" i="1" s="1"/>
  <c r="BV406" i="1"/>
  <c r="BR406" i="1"/>
  <c r="BU406" i="1" s="1"/>
  <c r="BQ406" i="1"/>
  <c r="BM406" i="1"/>
  <c r="BP406" i="1" s="1"/>
  <c r="BL406" i="1"/>
  <c r="BH406" i="1"/>
  <c r="BG406" i="1"/>
  <c r="BC406" i="1"/>
  <c r="BB406" i="1"/>
  <c r="AZ406" i="1"/>
  <c r="AX406" i="1"/>
  <c r="BA406" i="1" s="1"/>
  <c r="AW406" i="1"/>
  <c r="AS406" i="1"/>
  <c r="AV406" i="1" s="1"/>
  <c r="AR406" i="1"/>
  <c r="AN406" i="1"/>
  <c r="AM406" i="1"/>
  <c r="AI406" i="1"/>
  <c r="AL406" i="1" s="1"/>
  <c r="AH406" i="1"/>
  <c r="DF405" i="1"/>
  <c r="DI405" i="1" s="1"/>
  <c r="DE405" i="1"/>
  <c r="DD405" i="1"/>
  <c r="DA405" i="1"/>
  <c r="DC405" i="1" s="1"/>
  <c r="CZ405" i="1"/>
  <c r="CY405" i="1"/>
  <c r="CV405" i="1"/>
  <c r="CX405" i="1" s="1"/>
  <c r="CU405" i="1"/>
  <c r="CT405" i="1"/>
  <c r="CQ405" i="1"/>
  <c r="CS405" i="1" s="1"/>
  <c r="CP405" i="1"/>
  <c r="CL405" i="1"/>
  <c r="CO405" i="1" s="1"/>
  <c r="CK405" i="1"/>
  <c r="CI405" i="1"/>
  <c r="CG405" i="1"/>
  <c r="CJ405" i="1" s="1"/>
  <c r="CF405" i="1"/>
  <c r="CB405" i="1"/>
  <c r="CA405" i="1"/>
  <c r="BW405" i="1"/>
  <c r="BY405" i="1" s="1"/>
  <c r="BV405" i="1"/>
  <c r="BT405" i="1"/>
  <c r="BR405" i="1"/>
  <c r="BU405" i="1" s="1"/>
  <c r="BQ405" i="1"/>
  <c r="BM405" i="1"/>
  <c r="BP405" i="1" s="1"/>
  <c r="BL405" i="1"/>
  <c r="BH405" i="1"/>
  <c r="BG405" i="1"/>
  <c r="BC405" i="1"/>
  <c r="BF405" i="1" s="1"/>
  <c r="BB405" i="1"/>
  <c r="AX405" i="1"/>
  <c r="BA405" i="1" s="1"/>
  <c r="AW405" i="1"/>
  <c r="AV405" i="1"/>
  <c r="AS405" i="1"/>
  <c r="AU405" i="1" s="1"/>
  <c r="AR405" i="1"/>
  <c r="AQ405" i="1"/>
  <c r="AN405" i="1"/>
  <c r="AP405" i="1" s="1"/>
  <c r="AM405" i="1"/>
  <c r="AL405" i="1"/>
  <c r="AI405" i="1"/>
  <c r="AK405" i="1" s="1"/>
  <c r="AH405" i="1"/>
  <c r="DF404" i="1"/>
  <c r="DI404" i="1" s="1"/>
  <c r="DE404" i="1"/>
  <c r="DA404" i="1"/>
  <c r="DD404" i="1" s="1"/>
  <c r="CZ404" i="1"/>
  <c r="CV404" i="1"/>
  <c r="CU404" i="1"/>
  <c r="CQ404" i="1"/>
  <c r="CP404" i="1"/>
  <c r="CN404" i="1"/>
  <c r="CL404" i="1"/>
  <c r="CO404" i="1" s="1"/>
  <c r="CK404" i="1"/>
  <c r="CG404" i="1"/>
  <c r="CJ404" i="1" s="1"/>
  <c r="CF404" i="1"/>
  <c r="CB404" i="1"/>
  <c r="CA404" i="1"/>
  <c r="BW404" i="1"/>
  <c r="BZ404" i="1" s="1"/>
  <c r="BV404" i="1"/>
  <c r="BR404" i="1"/>
  <c r="BU404" i="1" s="1"/>
  <c r="BQ404" i="1"/>
  <c r="BP404" i="1"/>
  <c r="BM404" i="1"/>
  <c r="BO404" i="1" s="1"/>
  <c r="BL404" i="1"/>
  <c r="BK404" i="1"/>
  <c r="BH404" i="1"/>
  <c r="BJ404" i="1" s="1"/>
  <c r="BG404" i="1"/>
  <c r="BF404" i="1"/>
  <c r="BC404" i="1"/>
  <c r="BE404" i="1" s="1"/>
  <c r="BB404" i="1"/>
  <c r="AX404" i="1"/>
  <c r="BA404" i="1" s="1"/>
  <c r="AW404" i="1"/>
  <c r="AU404" i="1"/>
  <c r="AS404" i="1"/>
  <c r="AV404" i="1" s="1"/>
  <c r="AR404" i="1"/>
  <c r="AN404" i="1"/>
  <c r="AM404" i="1"/>
  <c r="AL404" i="1"/>
  <c r="AK404" i="1"/>
  <c r="AI404" i="1"/>
  <c r="AH404" i="1"/>
  <c r="DF403" i="1"/>
  <c r="DI403" i="1" s="1"/>
  <c r="DE403" i="1"/>
  <c r="DA403" i="1"/>
  <c r="DD403" i="1" s="1"/>
  <c r="CZ403" i="1"/>
  <c r="CX403" i="1"/>
  <c r="CV403" i="1"/>
  <c r="CY403" i="1" s="1"/>
  <c r="CU403" i="1"/>
  <c r="CQ403" i="1"/>
  <c r="CT403" i="1" s="1"/>
  <c r="CP403" i="1"/>
  <c r="CL403" i="1"/>
  <c r="CO403" i="1" s="1"/>
  <c r="CK403" i="1"/>
  <c r="CJ403" i="1"/>
  <c r="CI403" i="1"/>
  <c r="CG403" i="1"/>
  <c r="CF403" i="1"/>
  <c r="CB403" i="1"/>
  <c r="CE403" i="1" s="1"/>
  <c r="CA403" i="1"/>
  <c r="BW403" i="1"/>
  <c r="BV403" i="1"/>
  <c r="BR403" i="1"/>
  <c r="BU403" i="1" s="1"/>
  <c r="BQ403" i="1"/>
  <c r="BO403" i="1"/>
  <c r="BM403" i="1"/>
  <c r="BP403" i="1" s="1"/>
  <c r="BL403" i="1"/>
  <c r="BK403" i="1"/>
  <c r="BH403" i="1"/>
  <c r="BJ403" i="1" s="1"/>
  <c r="BG403" i="1"/>
  <c r="BE403" i="1"/>
  <c r="BC403" i="1"/>
  <c r="BF403" i="1" s="1"/>
  <c r="BB403" i="1"/>
  <c r="AX403" i="1"/>
  <c r="AW403" i="1"/>
  <c r="AS403" i="1"/>
  <c r="AV403" i="1" s="1"/>
  <c r="AR403" i="1"/>
  <c r="AP403" i="1"/>
  <c r="AN403" i="1"/>
  <c r="AQ403" i="1" s="1"/>
  <c r="AM403" i="1"/>
  <c r="AI403" i="1"/>
  <c r="AL403" i="1" s="1"/>
  <c r="AH403" i="1"/>
  <c r="DF402" i="1"/>
  <c r="DI402" i="1" s="1"/>
  <c r="DE402" i="1"/>
  <c r="DA402" i="1"/>
  <c r="CZ402" i="1"/>
  <c r="CV402" i="1"/>
  <c r="CY402" i="1" s="1"/>
  <c r="CU402" i="1"/>
  <c r="CQ402" i="1"/>
  <c r="CS402" i="1" s="1"/>
  <c r="CP402" i="1"/>
  <c r="CL402" i="1"/>
  <c r="CO402" i="1" s="1"/>
  <c r="CK402" i="1"/>
  <c r="CJ402" i="1"/>
  <c r="CG402" i="1"/>
  <c r="CI402" i="1" s="1"/>
  <c r="CF402" i="1"/>
  <c r="CE402" i="1"/>
  <c r="CB402" i="1"/>
  <c r="CD402" i="1" s="1"/>
  <c r="CA402" i="1"/>
  <c r="BY402" i="1"/>
  <c r="BW402" i="1"/>
  <c r="BZ402" i="1" s="1"/>
  <c r="BV402" i="1"/>
  <c r="BT402" i="1"/>
  <c r="BR402" i="1"/>
  <c r="BU402" i="1" s="1"/>
  <c r="BQ402" i="1"/>
  <c r="BM402" i="1"/>
  <c r="BP402" i="1" s="1"/>
  <c r="BL402" i="1"/>
  <c r="BH402" i="1"/>
  <c r="BG402" i="1"/>
  <c r="BC402" i="1"/>
  <c r="BF402" i="1" s="1"/>
  <c r="BB402" i="1"/>
  <c r="AX402" i="1"/>
  <c r="BA402" i="1" s="1"/>
  <c r="AW402" i="1"/>
  <c r="AS402" i="1"/>
  <c r="AR402" i="1"/>
  <c r="AN402" i="1"/>
  <c r="AQ402" i="1" s="1"/>
  <c r="AM402" i="1"/>
  <c r="AL402" i="1"/>
  <c r="AI402" i="1"/>
  <c r="AK402" i="1" s="1"/>
  <c r="AH402" i="1"/>
  <c r="DF401" i="1"/>
  <c r="DI401" i="1" s="1"/>
  <c r="DE401" i="1"/>
  <c r="DD401" i="1"/>
  <c r="DC401" i="1"/>
  <c r="DA401" i="1"/>
  <c r="CZ401" i="1"/>
  <c r="CV401" i="1"/>
  <c r="CX401" i="1" s="1"/>
  <c r="CU401" i="1"/>
  <c r="CS401" i="1"/>
  <c r="CQ401" i="1"/>
  <c r="CT401" i="1" s="1"/>
  <c r="CP401" i="1"/>
  <c r="CO401" i="1"/>
  <c r="CN401" i="1"/>
  <c r="CL401" i="1"/>
  <c r="CK401" i="1"/>
  <c r="CG401" i="1"/>
  <c r="CJ401" i="1" s="1"/>
  <c r="CF401" i="1"/>
  <c r="CB401" i="1"/>
  <c r="CE401" i="1" s="1"/>
  <c r="CA401" i="1"/>
  <c r="BW401" i="1"/>
  <c r="BZ401" i="1" s="1"/>
  <c r="BV401" i="1"/>
  <c r="BR401" i="1"/>
  <c r="BU401" i="1" s="1"/>
  <c r="BQ401" i="1"/>
  <c r="BM401" i="1"/>
  <c r="BL401" i="1"/>
  <c r="BH401" i="1"/>
  <c r="BK401" i="1" s="1"/>
  <c r="BG401" i="1"/>
  <c r="BC401" i="1"/>
  <c r="BE401" i="1" s="1"/>
  <c r="BB401" i="1"/>
  <c r="AX401" i="1"/>
  <c r="BA401" i="1" s="1"/>
  <c r="AW401" i="1"/>
  <c r="AV401" i="1"/>
  <c r="AU401" i="1"/>
  <c r="AS401" i="1"/>
  <c r="AR401" i="1"/>
  <c r="AN401" i="1"/>
  <c r="AM401" i="1"/>
  <c r="AK401" i="1"/>
  <c r="AI401" i="1"/>
  <c r="AL401" i="1" s="1"/>
  <c r="AH401" i="1"/>
  <c r="DF400" i="1"/>
  <c r="DE400" i="1"/>
  <c r="DA400" i="1"/>
  <c r="DD400" i="1" s="1"/>
  <c r="CZ400" i="1"/>
  <c r="CV400" i="1"/>
  <c r="CU400" i="1"/>
  <c r="CQ400" i="1"/>
  <c r="CT400" i="1" s="1"/>
  <c r="CP400" i="1"/>
  <c r="CL400" i="1"/>
  <c r="CO400" i="1" s="1"/>
  <c r="CK400" i="1"/>
  <c r="CJ400" i="1"/>
  <c r="CI400" i="1"/>
  <c r="CG400" i="1"/>
  <c r="CF400" i="1"/>
  <c r="CE400" i="1"/>
  <c r="CB400" i="1"/>
  <c r="CD400" i="1" s="1"/>
  <c r="CA400" i="1"/>
  <c r="BW400" i="1"/>
  <c r="BY400" i="1" s="1"/>
  <c r="BV400" i="1"/>
  <c r="BT400" i="1"/>
  <c r="BR400" i="1"/>
  <c r="BU400" i="1" s="1"/>
  <c r="BQ400" i="1"/>
  <c r="BP400" i="1"/>
  <c r="BO400" i="1"/>
  <c r="BM400" i="1"/>
  <c r="BL400" i="1"/>
  <c r="BH400" i="1"/>
  <c r="BG400" i="1"/>
  <c r="BC400" i="1"/>
  <c r="BB400" i="1"/>
  <c r="AX400" i="1"/>
  <c r="AW400" i="1"/>
  <c r="AS400" i="1"/>
  <c r="AV400" i="1" s="1"/>
  <c r="AR400" i="1"/>
  <c r="AN400" i="1"/>
  <c r="AM400" i="1"/>
  <c r="AI400" i="1"/>
  <c r="AL400" i="1" s="1"/>
  <c r="AH400" i="1"/>
  <c r="DF399" i="1"/>
  <c r="DI399" i="1" s="1"/>
  <c r="DE399" i="1"/>
  <c r="DC399" i="1"/>
  <c r="DA399" i="1"/>
  <c r="DD399" i="1" s="1"/>
  <c r="CZ399" i="1"/>
  <c r="CV399" i="1"/>
  <c r="CY399" i="1" s="1"/>
  <c r="CU399" i="1"/>
  <c r="CT399" i="1"/>
  <c r="CQ399" i="1"/>
  <c r="CS399" i="1" s="1"/>
  <c r="CP399" i="1"/>
  <c r="CL399" i="1"/>
  <c r="CO399" i="1" s="1"/>
  <c r="CK399" i="1"/>
  <c r="CI399" i="1"/>
  <c r="CG399" i="1"/>
  <c r="CJ399" i="1" s="1"/>
  <c r="CF399" i="1"/>
  <c r="CE399" i="1"/>
  <c r="CB399" i="1"/>
  <c r="CD399" i="1" s="1"/>
  <c r="CA399" i="1"/>
  <c r="BW399" i="1"/>
  <c r="BZ399" i="1" s="1"/>
  <c r="BV399" i="1"/>
  <c r="BU399" i="1"/>
  <c r="BT399" i="1"/>
  <c r="BR399" i="1"/>
  <c r="BQ399" i="1"/>
  <c r="BM399" i="1"/>
  <c r="BP399" i="1" s="1"/>
  <c r="BL399" i="1"/>
  <c r="BH399" i="1"/>
  <c r="BK399" i="1" s="1"/>
  <c r="BG399" i="1"/>
  <c r="BC399" i="1"/>
  <c r="BF399" i="1" s="1"/>
  <c r="BB399" i="1"/>
  <c r="AX399" i="1"/>
  <c r="BA399" i="1" s="1"/>
  <c r="AW399" i="1"/>
  <c r="AS399" i="1"/>
  <c r="AU399" i="1" s="1"/>
  <c r="AR399" i="1"/>
  <c r="AN399" i="1"/>
  <c r="AQ399" i="1" s="1"/>
  <c r="AM399" i="1"/>
  <c r="AL399" i="1"/>
  <c r="AI399" i="1"/>
  <c r="AK399" i="1" s="1"/>
  <c r="AH399" i="1"/>
  <c r="DF398" i="1"/>
  <c r="DI398" i="1" s="1"/>
  <c r="DE398" i="1"/>
  <c r="DA398" i="1"/>
  <c r="DC398" i="1" s="1"/>
  <c r="CZ398" i="1"/>
  <c r="CV398" i="1"/>
  <c r="CU398" i="1"/>
  <c r="CQ398" i="1"/>
  <c r="CT398" i="1" s="1"/>
  <c r="CP398" i="1"/>
  <c r="CO398" i="1"/>
  <c r="CL398" i="1"/>
  <c r="CN398" i="1" s="1"/>
  <c r="CK398" i="1"/>
  <c r="CG398" i="1"/>
  <c r="CJ398" i="1" s="1"/>
  <c r="CF398" i="1"/>
  <c r="CD398" i="1"/>
  <c r="CB398" i="1"/>
  <c r="CE398" i="1" s="1"/>
  <c r="CA398" i="1"/>
  <c r="BW398" i="1"/>
  <c r="BZ398" i="1" s="1"/>
  <c r="BV398" i="1"/>
  <c r="BR398" i="1"/>
  <c r="BU398" i="1" s="1"/>
  <c r="BQ398" i="1"/>
  <c r="BM398" i="1"/>
  <c r="BP398" i="1" s="1"/>
  <c r="BL398" i="1"/>
  <c r="BH398" i="1"/>
  <c r="BK398" i="1" s="1"/>
  <c r="BG398" i="1"/>
  <c r="BC398" i="1"/>
  <c r="BB398" i="1"/>
  <c r="AX398" i="1"/>
  <c r="AW398" i="1"/>
  <c r="AV398" i="1"/>
  <c r="AS398" i="1"/>
  <c r="AU398" i="1" s="1"/>
  <c r="AR398" i="1"/>
  <c r="AN398" i="1"/>
  <c r="AP398" i="1" s="1"/>
  <c r="AM398" i="1"/>
  <c r="AI398" i="1"/>
  <c r="AL398" i="1" s="1"/>
  <c r="AH398" i="1"/>
  <c r="DF392" i="1"/>
  <c r="DI392" i="1" s="1"/>
  <c r="DE392" i="1"/>
  <c r="DD392" i="1"/>
  <c r="DA392" i="1"/>
  <c r="DC392" i="1" s="1"/>
  <c r="CZ392" i="1"/>
  <c r="CV392" i="1"/>
  <c r="CY392" i="1" s="1"/>
  <c r="CU392" i="1"/>
  <c r="CS392" i="1"/>
  <c r="CQ392" i="1"/>
  <c r="CT392" i="1" s="1"/>
  <c r="CP392" i="1"/>
  <c r="CO392" i="1"/>
  <c r="CN392" i="1"/>
  <c r="CL392" i="1"/>
  <c r="CK392" i="1"/>
  <c r="CJ392" i="1"/>
  <c r="CG392" i="1"/>
  <c r="CI392" i="1" s="1"/>
  <c r="CF392" i="1"/>
  <c r="CB392" i="1"/>
  <c r="CA392" i="1"/>
  <c r="BW392" i="1"/>
  <c r="BZ392" i="1" s="1"/>
  <c r="BV392" i="1"/>
  <c r="BU392" i="1"/>
  <c r="BT392" i="1"/>
  <c r="BR392" i="1"/>
  <c r="BQ392" i="1"/>
  <c r="BO392" i="1"/>
  <c r="BM392" i="1"/>
  <c r="BP392" i="1" s="1"/>
  <c r="BL392" i="1"/>
  <c r="BK392" i="1"/>
  <c r="BH392" i="1"/>
  <c r="BJ392" i="1" s="1"/>
  <c r="BG392" i="1"/>
  <c r="BC392" i="1"/>
  <c r="BF392" i="1" s="1"/>
  <c r="BB392" i="1"/>
  <c r="AX392" i="1"/>
  <c r="BA392" i="1" s="1"/>
  <c r="AW392" i="1"/>
  <c r="AV392" i="1"/>
  <c r="AU392" i="1"/>
  <c r="AS392" i="1"/>
  <c r="AR392" i="1"/>
  <c r="AQ392" i="1"/>
  <c r="AN392" i="1"/>
  <c r="AP392" i="1" s="1"/>
  <c r="AM392" i="1"/>
  <c r="AL392" i="1"/>
  <c r="AK392" i="1"/>
  <c r="AI392" i="1"/>
  <c r="AH392" i="1"/>
  <c r="DI391" i="1"/>
  <c r="DF391" i="1"/>
  <c r="DH391" i="1" s="1"/>
  <c r="DE391" i="1"/>
  <c r="DD391" i="1"/>
  <c r="DA391" i="1"/>
  <c r="DC391" i="1" s="1"/>
  <c r="CZ391" i="1"/>
  <c r="CV391" i="1"/>
  <c r="CY391" i="1" s="1"/>
  <c r="CU391" i="1"/>
  <c r="CS391" i="1"/>
  <c r="CQ391" i="1"/>
  <c r="CT391" i="1" s="1"/>
  <c r="CP391" i="1"/>
  <c r="CO391" i="1"/>
  <c r="CN391" i="1"/>
  <c r="CL391" i="1"/>
  <c r="CK391" i="1"/>
  <c r="CI391" i="1"/>
  <c r="CG391" i="1"/>
  <c r="CJ391" i="1" s="1"/>
  <c r="CF391" i="1"/>
  <c r="CB391" i="1"/>
  <c r="CA391" i="1"/>
  <c r="BW391" i="1"/>
  <c r="BZ391" i="1" s="1"/>
  <c r="BV391" i="1"/>
  <c r="BR391" i="1"/>
  <c r="BU391" i="1" s="1"/>
  <c r="BQ391" i="1"/>
  <c r="BP391" i="1"/>
  <c r="BO391" i="1"/>
  <c r="BM391" i="1"/>
  <c r="BL391" i="1"/>
  <c r="BK391" i="1"/>
  <c r="BH391" i="1"/>
  <c r="BJ391" i="1" s="1"/>
  <c r="BG391" i="1"/>
  <c r="BC391" i="1"/>
  <c r="BF391" i="1" s="1"/>
  <c r="BB391" i="1"/>
  <c r="AX391" i="1"/>
  <c r="BA391" i="1" s="1"/>
  <c r="AW391" i="1"/>
  <c r="AV391" i="1"/>
  <c r="AU391" i="1"/>
  <c r="AS391" i="1"/>
  <c r="AR391" i="1"/>
  <c r="AP391" i="1"/>
  <c r="AN391" i="1"/>
  <c r="AQ391" i="1" s="1"/>
  <c r="AM391" i="1"/>
  <c r="AL391" i="1"/>
  <c r="AK391" i="1"/>
  <c r="AI391" i="1"/>
  <c r="AH391" i="1"/>
  <c r="DF390" i="1"/>
  <c r="DI390" i="1" s="1"/>
  <c r="DE390" i="1"/>
  <c r="DA390" i="1"/>
  <c r="DD390" i="1" s="1"/>
  <c r="CZ390" i="1"/>
  <c r="CY390" i="1"/>
  <c r="CX390" i="1"/>
  <c r="CV390" i="1"/>
  <c r="CU390" i="1"/>
  <c r="CQ390" i="1"/>
  <c r="CP390" i="1"/>
  <c r="CL390" i="1"/>
  <c r="CO390" i="1" s="1"/>
  <c r="CK390" i="1"/>
  <c r="CG390" i="1"/>
  <c r="CJ390" i="1" s="1"/>
  <c r="CF390" i="1"/>
  <c r="CE390" i="1"/>
  <c r="CD390" i="1"/>
  <c r="CB390" i="1"/>
  <c r="CA390" i="1"/>
  <c r="BY390" i="1"/>
  <c r="BW390" i="1"/>
  <c r="BZ390" i="1" s="1"/>
  <c r="BV390" i="1"/>
  <c r="BU390" i="1"/>
  <c r="BR390" i="1"/>
  <c r="BT390" i="1" s="1"/>
  <c r="BQ390" i="1"/>
  <c r="BM390" i="1"/>
  <c r="BP390" i="1" s="1"/>
  <c r="BL390" i="1"/>
  <c r="BJ390" i="1"/>
  <c r="BH390" i="1"/>
  <c r="BK390" i="1" s="1"/>
  <c r="BG390" i="1"/>
  <c r="BF390" i="1"/>
  <c r="BE390" i="1"/>
  <c r="BC390" i="1"/>
  <c r="BB390" i="1"/>
  <c r="BA390" i="1"/>
  <c r="AX390" i="1"/>
  <c r="AZ390" i="1" s="1"/>
  <c r="AW390" i="1"/>
  <c r="AS390" i="1"/>
  <c r="AR390" i="1"/>
  <c r="AN390" i="1"/>
  <c r="AQ390" i="1" s="1"/>
  <c r="AM390" i="1"/>
  <c r="AL390" i="1"/>
  <c r="AK390" i="1"/>
  <c r="AI390" i="1"/>
  <c r="AH390" i="1"/>
  <c r="DH389" i="1"/>
  <c r="DF389" i="1"/>
  <c r="DI389" i="1" s="1"/>
  <c r="DE389" i="1"/>
  <c r="DD389" i="1"/>
  <c r="DA389" i="1"/>
  <c r="DC389" i="1" s="1"/>
  <c r="CZ389" i="1"/>
  <c r="CV389" i="1"/>
  <c r="CY389" i="1" s="1"/>
  <c r="CU389" i="1"/>
  <c r="CQ389" i="1"/>
  <c r="CT389" i="1" s="1"/>
  <c r="CP389" i="1"/>
  <c r="CO389" i="1"/>
  <c r="CN389" i="1"/>
  <c r="CL389" i="1"/>
  <c r="CK389" i="1"/>
  <c r="CJ389" i="1"/>
  <c r="CG389" i="1"/>
  <c r="CI389" i="1" s="1"/>
  <c r="CF389" i="1"/>
  <c r="CB389" i="1"/>
  <c r="CE389" i="1" s="1"/>
  <c r="CA389" i="1"/>
  <c r="BY389" i="1"/>
  <c r="BW389" i="1"/>
  <c r="BZ389" i="1" s="1"/>
  <c r="BV389" i="1"/>
  <c r="BU389" i="1"/>
  <c r="BT389" i="1"/>
  <c r="BR389" i="1"/>
  <c r="BQ389" i="1"/>
  <c r="BO389" i="1"/>
  <c r="BM389" i="1"/>
  <c r="BP389" i="1" s="1"/>
  <c r="BL389" i="1"/>
  <c r="BH389" i="1"/>
  <c r="BG389" i="1"/>
  <c r="BC389" i="1"/>
  <c r="BF389" i="1" s="1"/>
  <c r="BB389" i="1"/>
  <c r="AX389" i="1"/>
  <c r="BA389" i="1" s="1"/>
  <c r="AW389" i="1"/>
  <c r="AV389" i="1"/>
  <c r="AU389" i="1"/>
  <c r="AS389" i="1"/>
  <c r="AR389" i="1"/>
  <c r="AQ389" i="1"/>
  <c r="AN389" i="1"/>
  <c r="AP389" i="1" s="1"/>
  <c r="AM389" i="1"/>
  <c r="AL389" i="1"/>
  <c r="AK389" i="1"/>
  <c r="AI389" i="1"/>
  <c r="AH389" i="1"/>
  <c r="DF388" i="1"/>
  <c r="DI388" i="1" s="1"/>
  <c r="DE388" i="1"/>
  <c r="DD388" i="1"/>
  <c r="DA388" i="1"/>
  <c r="DC388" i="1" s="1"/>
  <c r="CZ388" i="1"/>
  <c r="CV388" i="1"/>
  <c r="CY388" i="1" s="1"/>
  <c r="CU388" i="1"/>
  <c r="CQ388" i="1"/>
  <c r="CT388" i="1" s="1"/>
  <c r="CP388" i="1"/>
  <c r="CO388" i="1"/>
  <c r="CN388" i="1"/>
  <c r="CL388" i="1"/>
  <c r="CK388" i="1"/>
  <c r="CI388" i="1"/>
  <c r="CG388" i="1"/>
  <c r="CJ388" i="1" s="1"/>
  <c r="CF388" i="1"/>
  <c r="CE388" i="1"/>
  <c r="CB388" i="1"/>
  <c r="CD388" i="1" s="1"/>
  <c r="CA388" i="1"/>
  <c r="BY388" i="1"/>
  <c r="BW388" i="1"/>
  <c r="BZ388" i="1" s="1"/>
  <c r="BV388" i="1"/>
  <c r="BR388" i="1"/>
  <c r="BU388" i="1" s="1"/>
  <c r="BQ388" i="1"/>
  <c r="BP388" i="1"/>
  <c r="BO388" i="1"/>
  <c r="BM388" i="1"/>
  <c r="BL388" i="1"/>
  <c r="BH388" i="1"/>
  <c r="BG388" i="1"/>
  <c r="BC388" i="1"/>
  <c r="BF388" i="1" s="1"/>
  <c r="BB388" i="1"/>
  <c r="AX388" i="1"/>
  <c r="BA388" i="1" s="1"/>
  <c r="AW388" i="1"/>
  <c r="AV388" i="1"/>
  <c r="AU388" i="1"/>
  <c r="AS388" i="1"/>
  <c r="AR388" i="1"/>
  <c r="AP388" i="1"/>
  <c r="AN388" i="1"/>
  <c r="AQ388" i="1" s="1"/>
  <c r="AM388" i="1"/>
  <c r="AL388" i="1"/>
  <c r="AK388" i="1"/>
  <c r="AI388" i="1"/>
  <c r="AH388" i="1"/>
  <c r="DF387" i="1"/>
  <c r="DI387" i="1" s="1"/>
  <c r="DE387" i="1"/>
  <c r="DC387" i="1"/>
  <c r="DA387" i="1"/>
  <c r="DD387" i="1" s="1"/>
  <c r="CZ387" i="1"/>
  <c r="CY387" i="1"/>
  <c r="CX387" i="1"/>
  <c r="CV387" i="1"/>
  <c r="CU387" i="1"/>
  <c r="CT387" i="1"/>
  <c r="CQ387" i="1"/>
  <c r="CS387" i="1" s="1"/>
  <c r="CP387" i="1"/>
  <c r="CL387" i="1"/>
  <c r="CK387" i="1"/>
  <c r="CG387" i="1"/>
  <c r="CJ387" i="1" s="1"/>
  <c r="CF387" i="1"/>
  <c r="CE387" i="1"/>
  <c r="CD387" i="1"/>
  <c r="CB387" i="1"/>
  <c r="CA387" i="1"/>
  <c r="BY387" i="1"/>
  <c r="BW387" i="1"/>
  <c r="BZ387" i="1" s="1"/>
  <c r="BV387" i="1"/>
  <c r="BU387" i="1"/>
  <c r="BR387" i="1"/>
  <c r="BT387" i="1" s="1"/>
  <c r="BQ387" i="1"/>
  <c r="BM387" i="1"/>
  <c r="BP387" i="1" s="1"/>
  <c r="BL387" i="1"/>
  <c r="BH387" i="1"/>
  <c r="BK387" i="1" s="1"/>
  <c r="BG387" i="1"/>
  <c r="BF387" i="1"/>
  <c r="BE387" i="1"/>
  <c r="BC387" i="1"/>
  <c r="BB387" i="1"/>
  <c r="BA387" i="1"/>
  <c r="AX387" i="1"/>
  <c r="AZ387" i="1" s="1"/>
  <c r="AW387" i="1"/>
  <c r="AS387" i="1"/>
  <c r="AV387" i="1" s="1"/>
  <c r="AR387" i="1"/>
  <c r="AP387" i="1"/>
  <c r="AN387" i="1"/>
  <c r="AQ387" i="1" s="1"/>
  <c r="AM387" i="1"/>
  <c r="AL387" i="1"/>
  <c r="AK387" i="1"/>
  <c r="AI387" i="1"/>
  <c r="AH387" i="1"/>
  <c r="DF386" i="1"/>
  <c r="DI386" i="1" s="1"/>
  <c r="DE386" i="1"/>
  <c r="DA386" i="1"/>
  <c r="CZ386" i="1"/>
  <c r="CV386" i="1"/>
  <c r="CY386" i="1" s="1"/>
  <c r="CU386" i="1"/>
  <c r="CQ386" i="1"/>
  <c r="CT386" i="1" s="1"/>
  <c r="CP386" i="1"/>
  <c r="CO386" i="1"/>
  <c r="CN386" i="1"/>
  <c r="CL386" i="1"/>
  <c r="CK386" i="1"/>
  <c r="CJ386" i="1"/>
  <c r="CG386" i="1"/>
  <c r="CI386" i="1" s="1"/>
  <c r="CF386" i="1"/>
  <c r="CB386" i="1"/>
  <c r="CE386" i="1" s="1"/>
  <c r="CA386" i="1"/>
  <c r="BW386" i="1"/>
  <c r="BZ386" i="1" s="1"/>
  <c r="BV386" i="1"/>
  <c r="BU386" i="1"/>
  <c r="BT386" i="1"/>
  <c r="BR386" i="1"/>
  <c r="BQ386" i="1"/>
  <c r="BO386" i="1"/>
  <c r="BM386" i="1"/>
  <c r="BP386" i="1" s="1"/>
  <c r="BL386" i="1"/>
  <c r="BK386" i="1"/>
  <c r="BH386" i="1"/>
  <c r="BJ386" i="1" s="1"/>
  <c r="BG386" i="1"/>
  <c r="BE386" i="1"/>
  <c r="BC386" i="1"/>
  <c r="BF386" i="1" s="1"/>
  <c r="BB386" i="1"/>
  <c r="AX386" i="1"/>
  <c r="BA386" i="1" s="1"/>
  <c r="AW386" i="1"/>
  <c r="AV386" i="1"/>
  <c r="AU386" i="1"/>
  <c r="AS386" i="1"/>
  <c r="AR386" i="1"/>
  <c r="AN386" i="1"/>
  <c r="AM386" i="1"/>
  <c r="AL386" i="1"/>
  <c r="AK386" i="1"/>
  <c r="AI386" i="1"/>
  <c r="AH386" i="1"/>
  <c r="DI385" i="1"/>
  <c r="DF385" i="1"/>
  <c r="DH385" i="1" s="1"/>
  <c r="DE385" i="1"/>
  <c r="DA385" i="1"/>
  <c r="CZ385" i="1"/>
  <c r="CV385" i="1"/>
  <c r="CY385" i="1" s="1"/>
  <c r="CU385" i="1"/>
  <c r="CQ385" i="1"/>
  <c r="CT385" i="1" s="1"/>
  <c r="CP385" i="1"/>
  <c r="CO385" i="1"/>
  <c r="CN385" i="1"/>
  <c r="CL385" i="1"/>
  <c r="CK385" i="1"/>
  <c r="CI385" i="1"/>
  <c r="CG385" i="1"/>
  <c r="CJ385" i="1" s="1"/>
  <c r="CF385" i="1"/>
  <c r="CE385" i="1"/>
  <c r="CB385" i="1"/>
  <c r="CD385" i="1" s="1"/>
  <c r="CA385" i="1"/>
  <c r="BW385" i="1"/>
  <c r="BZ385" i="1" s="1"/>
  <c r="BV385" i="1"/>
  <c r="BT385" i="1"/>
  <c r="BR385" i="1"/>
  <c r="BU385" i="1" s="1"/>
  <c r="BQ385" i="1"/>
  <c r="BP385" i="1"/>
  <c r="BO385" i="1"/>
  <c r="BM385" i="1"/>
  <c r="BL385" i="1"/>
  <c r="BH385" i="1"/>
  <c r="BK385" i="1" s="1"/>
  <c r="BG385" i="1"/>
  <c r="BC385" i="1"/>
  <c r="BB385" i="1"/>
  <c r="AX385" i="1"/>
  <c r="BA385" i="1" s="1"/>
  <c r="AW385" i="1"/>
  <c r="AV385" i="1"/>
  <c r="AU385" i="1"/>
  <c r="AS385" i="1"/>
  <c r="AR385" i="1"/>
  <c r="AP385" i="1"/>
  <c r="AN385" i="1"/>
  <c r="AQ385" i="1" s="1"/>
  <c r="AM385" i="1"/>
  <c r="AL385" i="1"/>
  <c r="AK385" i="1"/>
  <c r="AI385" i="1"/>
  <c r="AH385" i="1"/>
  <c r="DF384" i="1"/>
  <c r="DI384" i="1" s="1"/>
  <c r="DE384" i="1"/>
  <c r="DA384" i="1"/>
  <c r="DD384" i="1" s="1"/>
  <c r="CZ384" i="1"/>
  <c r="CY384" i="1"/>
  <c r="CX384" i="1"/>
  <c r="CV384" i="1"/>
  <c r="CU384" i="1"/>
  <c r="CT384" i="1"/>
  <c r="CQ384" i="1"/>
  <c r="CS384" i="1" s="1"/>
  <c r="CP384" i="1"/>
  <c r="CL384" i="1"/>
  <c r="CO384" i="1" s="1"/>
  <c r="CK384" i="1"/>
  <c r="CI384" i="1"/>
  <c r="CG384" i="1"/>
  <c r="CJ384" i="1" s="1"/>
  <c r="CF384" i="1"/>
  <c r="CE384" i="1"/>
  <c r="CD384" i="1"/>
  <c r="CB384" i="1"/>
  <c r="CA384" i="1"/>
  <c r="BY384" i="1"/>
  <c r="BW384" i="1"/>
  <c r="BZ384" i="1" s="1"/>
  <c r="BV384" i="1"/>
  <c r="BR384" i="1"/>
  <c r="BQ384" i="1"/>
  <c r="BM384" i="1"/>
  <c r="BP384" i="1" s="1"/>
  <c r="BL384" i="1"/>
  <c r="BH384" i="1"/>
  <c r="BK384" i="1" s="1"/>
  <c r="BG384" i="1"/>
  <c r="BF384" i="1"/>
  <c r="BE384" i="1"/>
  <c r="BC384" i="1"/>
  <c r="BB384" i="1"/>
  <c r="BA384" i="1"/>
  <c r="AX384" i="1"/>
  <c r="AZ384" i="1" s="1"/>
  <c r="AW384" i="1"/>
  <c r="AS384" i="1"/>
  <c r="AV384" i="1" s="1"/>
  <c r="AR384" i="1"/>
  <c r="AN384" i="1"/>
  <c r="AQ384" i="1" s="1"/>
  <c r="AM384" i="1"/>
  <c r="AL384" i="1"/>
  <c r="AK384" i="1"/>
  <c r="AI384" i="1"/>
  <c r="AH384" i="1"/>
  <c r="DF383" i="1"/>
  <c r="DI383" i="1" s="1"/>
  <c r="DE383" i="1"/>
  <c r="DD383" i="1"/>
  <c r="DA383" i="1"/>
  <c r="DC383" i="1" s="1"/>
  <c r="CZ383" i="1"/>
  <c r="CX383" i="1"/>
  <c r="CV383" i="1"/>
  <c r="CY383" i="1" s="1"/>
  <c r="CU383" i="1"/>
  <c r="CQ383" i="1"/>
  <c r="CT383" i="1" s="1"/>
  <c r="CP383" i="1"/>
  <c r="CO383" i="1"/>
  <c r="CN383" i="1"/>
  <c r="CL383" i="1"/>
  <c r="CK383" i="1"/>
  <c r="CG383" i="1"/>
  <c r="CF383" i="1"/>
  <c r="CB383" i="1"/>
  <c r="CE383" i="1" s="1"/>
  <c r="CA383" i="1"/>
  <c r="BW383" i="1"/>
  <c r="BZ383" i="1" s="1"/>
  <c r="BV383" i="1"/>
  <c r="BU383" i="1"/>
  <c r="BT383" i="1"/>
  <c r="BR383" i="1"/>
  <c r="BQ383" i="1"/>
  <c r="BO383" i="1"/>
  <c r="BM383" i="1"/>
  <c r="BP383" i="1" s="1"/>
  <c r="BL383" i="1"/>
  <c r="BK383" i="1"/>
  <c r="BH383" i="1"/>
  <c r="BJ383" i="1" s="1"/>
  <c r="BG383" i="1"/>
  <c r="BC383" i="1"/>
  <c r="BF383" i="1" s="1"/>
  <c r="BB383" i="1"/>
  <c r="AZ383" i="1"/>
  <c r="AX383" i="1"/>
  <c r="BA383" i="1" s="1"/>
  <c r="AW383" i="1"/>
  <c r="AV383" i="1"/>
  <c r="AU383" i="1"/>
  <c r="AS383" i="1"/>
  <c r="AR383" i="1"/>
  <c r="AQ383" i="1"/>
  <c r="AN383" i="1"/>
  <c r="AP383" i="1" s="1"/>
  <c r="AM383" i="1"/>
  <c r="AL383" i="1"/>
  <c r="AK383" i="1"/>
  <c r="AI383" i="1"/>
  <c r="AH383" i="1"/>
  <c r="DH382" i="1"/>
  <c r="DF382" i="1"/>
  <c r="DI382" i="1" s="1"/>
  <c r="DE382" i="1"/>
  <c r="DA382" i="1"/>
  <c r="DD382" i="1" s="1"/>
  <c r="CZ382" i="1"/>
  <c r="CV382" i="1"/>
  <c r="CU382" i="1"/>
  <c r="CQ382" i="1"/>
  <c r="CT382" i="1" s="1"/>
  <c r="CP382" i="1"/>
  <c r="CO382" i="1"/>
  <c r="CN382" i="1"/>
  <c r="CL382" i="1"/>
  <c r="CK382" i="1"/>
  <c r="CI382" i="1"/>
  <c r="CG382" i="1"/>
  <c r="CJ382" i="1" s="1"/>
  <c r="CF382" i="1"/>
  <c r="CE382" i="1"/>
  <c r="CB382" i="1"/>
  <c r="CD382" i="1" s="1"/>
  <c r="CA382" i="1"/>
  <c r="BW382" i="1"/>
  <c r="BZ382" i="1" s="1"/>
  <c r="BV382" i="1"/>
  <c r="BR382" i="1"/>
  <c r="BU382" i="1" s="1"/>
  <c r="BQ382" i="1"/>
  <c r="BP382" i="1"/>
  <c r="BO382" i="1"/>
  <c r="BM382" i="1"/>
  <c r="BL382" i="1"/>
  <c r="BK382" i="1"/>
  <c r="BH382" i="1"/>
  <c r="BJ382" i="1" s="1"/>
  <c r="BG382" i="1"/>
  <c r="BC382" i="1"/>
  <c r="BF382" i="1" s="1"/>
  <c r="BB382" i="1"/>
  <c r="AZ382" i="1"/>
  <c r="AX382" i="1"/>
  <c r="BA382" i="1" s="1"/>
  <c r="AW382" i="1"/>
  <c r="AV382" i="1"/>
  <c r="AU382" i="1"/>
  <c r="AS382" i="1"/>
  <c r="AR382" i="1"/>
  <c r="AP382" i="1"/>
  <c r="AN382" i="1"/>
  <c r="AQ382" i="1" s="1"/>
  <c r="AM382" i="1"/>
  <c r="AL382" i="1"/>
  <c r="AK382" i="1"/>
  <c r="AI382" i="1"/>
  <c r="AH382" i="1"/>
  <c r="DF381" i="1"/>
  <c r="DI381" i="1" s="1"/>
  <c r="DE381" i="1"/>
  <c r="DA381" i="1"/>
  <c r="DD381" i="1" s="1"/>
  <c r="CZ381" i="1"/>
  <c r="CY381" i="1"/>
  <c r="CX381" i="1"/>
  <c r="CV381" i="1"/>
  <c r="CU381" i="1"/>
  <c r="CT381" i="1"/>
  <c r="CQ381" i="1"/>
  <c r="CS381" i="1" s="1"/>
  <c r="CP381" i="1"/>
  <c r="CL381" i="1"/>
  <c r="CO381" i="1" s="1"/>
  <c r="CK381" i="1"/>
  <c r="CG381" i="1"/>
  <c r="CJ381" i="1" s="1"/>
  <c r="CF381" i="1"/>
  <c r="CE381" i="1"/>
  <c r="CD381" i="1"/>
  <c r="CB381" i="1"/>
  <c r="CA381" i="1"/>
  <c r="BY381" i="1"/>
  <c r="BW381" i="1"/>
  <c r="BZ381" i="1" s="1"/>
  <c r="BV381" i="1"/>
  <c r="BU381" i="1"/>
  <c r="BR381" i="1"/>
  <c r="BT381" i="1" s="1"/>
  <c r="BQ381" i="1"/>
  <c r="BO381" i="1"/>
  <c r="BM381" i="1"/>
  <c r="BP381" i="1" s="1"/>
  <c r="BL381" i="1"/>
  <c r="BH381" i="1"/>
  <c r="BK381" i="1" s="1"/>
  <c r="BG381" i="1"/>
  <c r="BF381" i="1"/>
  <c r="BE381" i="1"/>
  <c r="BC381" i="1"/>
  <c r="BB381" i="1"/>
  <c r="AX381" i="1"/>
  <c r="AW381" i="1"/>
  <c r="AS381" i="1"/>
  <c r="AV381" i="1" s="1"/>
  <c r="AR381" i="1"/>
  <c r="AN381" i="1"/>
  <c r="AQ381" i="1" s="1"/>
  <c r="AM381" i="1"/>
  <c r="AL381" i="1"/>
  <c r="AK381" i="1"/>
  <c r="AI381" i="1"/>
  <c r="AH381" i="1"/>
  <c r="DF375" i="1"/>
  <c r="DE375" i="1"/>
  <c r="DA375" i="1"/>
  <c r="DD375" i="1" s="1"/>
  <c r="CZ375" i="1"/>
  <c r="CV375" i="1"/>
  <c r="CY375" i="1" s="1"/>
  <c r="CU375" i="1"/>
  <c r="CQ375" i="1"/>
  <c r="CT375" i="1" s="1"/>
  <c r="CP375" i="1"/>
  <c r="CL375" i="1"/>
  <c r="CO375" i="1" s="1"/>
  <c r="CK375" i="1"/>
  <c r="CI375" i="1"/>
  <c r="CG375" i="1"/>
  <c r="CJ375" i="1" s="1"/>
  <c r="CF375" i="1"/>
  <c r="CB375" i="1"/>
  <c r="CE375" i="1" s="1"/>
  <c r="CA375" i="1"/>
  <c r="BW375" i="1"/>
  <c r="BY375" i="1" s="1"/>
  <c r="BV375" i="1"/>
  <c r="BR375" i="1"/>
  <c r="BU375" i="1" s="1"/>
  <c r="BQ375" i="1"/>
  <c r="BM375" i="1"/>
  <c r="BL375" i="1"/>
  <c r="BH375" i="1"/>
  <c r="BJ375" i="1" s="1"/>
  <c r="BG375" i="1"/>
  <c r="BC375" i="1"/>
  <c r="BF375" i="1" s="1"/>
  <c r="BB375" i="1"/>
  <c r="AX375" i="1"/>
  <c r="BA375" i="1" s="1"/>
  <c r="AW375" i="1"/>
  <c r="AS375" i="1"/>
  <c r="AV375" i="1" s="1"/>
  <c r="AR375" i="1"/>
  <c r="AP375" i="1"/>
  <c r="AN375" i="1"/>
  <c r="AQ375" i="1" s="1"/>
  <c r="AM375" i="1"/>
  <c r="AI375" i="1"/>
  <c r="AL375" i="1" s="1"/>
  <c r="AH375" i="1"/>
  <c r="DF374" i="1"/>
  <c r="DI374" i="1" s="1"/>
  <c r="DE374" i="1"/>
  <c r="DD374" i="1"/>
  <c r="DC374" i="1"/>
  <c r="DA374" i="1"/>
  <c r="CZ374" i="1"/>
  <c r="CV374" i="1"/>
  <c r="CY374" i="1" s="1"/>
  <c r="CU374" i="1"/>
  <c r="CQ374" i="1"/>
  <c r="CS374" i="1" s="1"/>
  <c r="CP374" i="1"/>
  <c r="CL374" i="1"/>
  <c r="CO374" i="1" s="1"/>
  <c r="CK374" i="1"/>
  <c r="CJ374" i="1"/>
  <c r="CI374" i="1"/>
  <c r="CG374" i="1"/>
  <c r="CF374" i="1"/>
  <c r="CE374" i="1"/>
  <c r="CB374" i="1"/>
  <c r="CD374" i="1" s="1"/>
  <c r="CA374" i="1"/>
  <c r="BW374" i="1"/>
  <c r="BZ374" i="1" s="1"/>
  <c r="BV374" i="1"/>
  <c r="BR374" i="1"/>
  <c r="BU374" i="1" s="1"/>
  <c r="BQ374" i="1"/>
  <c r="BM374" i="1"/>
  <c r="BP374" i="1" s="1"/>
  <c r="BL374" i="1"/>
  <c r="BH374" i="1"/>
  <c r="BG374" i="1"/>
  <c r="BC374" i="1"/>
  <c r="BF374" i="1" s="1"/>
  <c r="BB374" i="1"/>
  <c r="AX374" i="1"/>
  <c r="BA374" i="1" s="1"/>
  <c r="AW374" i="1"/>
  <c r="AV374" i="1"/>
  <c r="AU374" i="1"/>
  <c r="AS374" i="1"/>
  <c r="AR374" i="1"/>
  <c r="AN374" i="1"/>
  <c r="AQ374" i="1" s="1"/>
  <c r="AM374" i="1"/>
  <c r="AL374" i="1"/>
  <c r="AI374" i="1"/>
  <c r="AK374" i="1" s="1"/>
  <c r="AH374" i="1"/>
  <c r="DF373" i="1"/>
  <c r="DI373" i="1" s="1"/>
  <c r="DE373" i="1"/>
  <c r="DD373" i="1"/>
  <c r="DC373" i="1"/>
  <c r="DA373" i="1"/>
  <c r="CZ373" i="1"/>
  <c r="CV373" i="1"/>
  <c r="CU373" i="1"/>
  <c r="CS373" i="1"/>
  <c r="CQ373" i="1"/>
  <c r="CT373" i="1" s="1"/>
  <c r="CP373" i="1"/>
  <c r="CL373" i="1"/>
  <c r="CO373" i="1" s="1"/>
  <c r="CK373" i="1"/>
  <c r="CG373" i="1"/>
  <c r="CJ373" i="1" s="1"/>
  <c r="CF373" i="1"/>
  <c r="CB373" i="1"/>
  <c r="CE373" i="1" s="1"/>
  <c r="CA373" i="1"/>
  <c r="BW373" i="1"/>
  <c r="BZ373" i="1" s="1"/>
  <c r="BV373" i="1"/>
  <c r="BR373" i="1"/>
  <c r="BU373" i="1" s="1"/>
  <c r="BQ373" i="1"/>
  <c r="BO373" i="1"/>
  <c r="BM373" i="1"/>
  <c r="BP373" i="1" s="1"/>
  <c r="BL373" i="1"/>
  <c r="BH373" i="1"/>
  <c r="BK373" i="1" s="1"/>
  <c r="BG373" i="1"/>
  <c r="BF373" i="1"/>
  <c r="BC373" i="1"/>
  <c r="BE373" i="1" s="1"/>
  <c r="BB373" i="1"/>
  <c r="AZ373" i="1"/>
  <c r="AX373" i="1"/>
  <c r="BA373" i="1" s="1"/>
  <c r="AW373" i="1"/>
  <c r="AU373" i="1"/>
  <c r="AS373" i="1"/>
  <c r="AV373" i="1" s="1"/>
  <c r="AR373" i="1"/>
  <c r="AQ373" i="1"/>
  <c r="AN373" i="1"/>
  <c r="AP373" i="1" s="1"/>
  <c r="AM373" i="1"/>
  <c r="AK373" i="1"/>
  <c r="AI373" i="1"/>
  <c r="AL373" i="1" s="1"/>
  <c r="AH373" i="1"/>
  <c r="DF372" i="1"/>
  <c r="DI372" i="1" s="1"/>
  <c r="DE372" i="1"/>
  <c r="DA372" i="1"/>
  <c r="DD372" i="1" s="1"/>
  <c r="CZ372" i="1"/>
  <c r="CV372" i="1"/>
  <c r="CY372" i="1" s="1"/>
  <c r="CU372" i="1"/>
  <c r="CQ372" i="1"/>
  <c r="CT372" i="1" s="1"/>
  <c r="CP372" i="1"/>
  <c r="CL372" i="1"/>
  <c r="CO372" i="1" s="1"/>
  <c r="CK372" i="1"/>
  <c r="CJ372" i="1"/>
  <c r="CG372" i="1"/>
  <c r="CI372" i="1" s="1"/>
  <c r="CF372" i="1"/>
  <c r="CB372" i="1"/>
  <c r="CE372" i="1" s="1"/>
  <c r="CA372" i="1"/>
  <c r="BZ372" i="1"/>
  <c r="BW372" i="1"/>
  <c r="BY372" i="1" s="1"/>
  <c r="BV372" i="1"/>
  <c r="BT372" i="1"/>
  <c r="BR372" i="1"/>
  <c r="BU372" i="1" s="1"/>
  <c r="BQ372" i="1"/>
  <c r="BP372" i="1"/>
  <c r="BM372" i="1"/>
  <c r="BO372" i="1" s="1"/>
  <c r="BL372" i="1"/>
  <c r="BH372" i="1"/>
  <c r="BJ372" i="1" s="1"/>
  <c r="BG372" i="1"/>
  <c r="BC372" i="1"/>
  <c r="BF372" i="1" s="1"/>
  <c r="BB372" i="1"/>
  <c r="AZ372" i="1"/>
  <c r="AX372" i="1"/>
  <c r="BA372" i="1" s="1"/>
  <c r="AW372" i="1"/>
  <c r="AS372" i="1"/>
  <c r="AV372" i="1" s="1"/>
  <c r="AR372" i="1"/>
  <c r="AN372" i="1"/>
  <c r="AQ372" i="1" s="1"/>
  <c r="AM372" i="1"/>
  <c r="AI372" i="1"/>
  <c r="AL372" i="1" s="1"/>
  <c r="AH372" i="1"/>
  <c r="DF371" i="1"/>
  <c r="DI371" i="1" s="1"/>
  <c r="DE371" i="1"/>
  <c r="DD371" i="1"/>
  <c r="DC371" i="1"/>
  <c r="DA371" i="1"/>
  <c r="CZ371" i="1"/>
  <c r="CV371" i="1"/>
  <c r="CY371" i="1" s="1"/>
  <c r="CU371" i="1"/>
  <c r="CQ371" i="1"/>
  <c r="CS371" i="1" s="1"/>
  <c r="CP371" i="1"/>
  <c r="CN371" i="1"/>
  <c r="CL371" i="1"/>
  <c r="CO371" i="1" s="1"/>
  <c r="CK371" i="1"/>
  <c r="CJ371" i="1"/>
  <c r="CI371" i="1"/>
  <c r="CG371" i="1"/>
  <c r="CF371" i="1"/>
  <c r="CE371" i="1"/>
  <c r="CB371" i="1"/>
  <c r="CD371" i="1" s="1"/>
  <c r="CA371" i="1"/>
  <c r="BY371" i="1"/>
  <c r="BW371" i="1"/>
  <c r="BZ371" i="1" s="1"/>
  <c r="BV371" i="1"/>
  <c r="BR371" i="1"/>
  <c r="BQ371" i="1"/>
  <c r="BM371" i="1"/>
  <c r="BP371" i="1" s="1"/>
  <c r="BL371" i="1"/>
  <c r="BJ371" i="1"/>
  <c r="BH371" i="1"/>
  <c r="BK371" i="1" s="1"/>
  <c r="BG371" i="1"/>
  <c r="BC371" i="1"/>
  <c r="BF371" i="1" s="1"/>
  <c r="BB371" i="1"/>
  <c r="AX371" i="1"/>
  <c r="BA371" i="1" s="1"/>
  <c r="AW371" i="1"/>
  <c r="AU371" i="1"/>
  <c r="AS371" i="1"/>
  <c r="AV371" i="1" s="1"/>
  <c r="AR371" i="1"/>
  <c r="AN371" i="1"/>
  <c r="AQ371" i="1" s="1"/>
  <c r="AM371" i="1"/>
  <c r="AL371" i="1"/>
  <c r="AI371" i="1"/>
  <c r="AK371" i="1" s="1"/>
  <c r="AH371" i="1"/>
  <c r="DF370" i="1"/>
  <c r="DI370" i="1" s="1"/>
  <c r="DE370" i="1"/>
  <c r="DC370" i="1"/>
  <c r="DA370" i="1"/>
  <c r="DD370" i="1" s="1"/>
  <c r="CZ370" i="1"/>
  <c r="CV370" i="1"/>
  <c r="CX370" i="1" s="1"/>
  <c r="CU370" i="1"/>
  <c r="CQ370" i="1"/>
  <c r="CT370" i="1" s="1"/>
  <c r="CP370" i="1"/>
  <c r="CO370" i="1"/>
  <c r="CN370" i="1"/>
  <c r="CL370" i="1"/>
  <c r="CK370" i="1"/>
  <c r="CG370" i="1"/>
  <c r="CJ370" i="1" s="1"/>
  <c r="CF370" i="1"/>
  <c r="CB370" i="1"/>
  <c r="CE370" i="1" s="1"/>
  <c r="CA370" i="1"/>
  <c r="BW370" i="1"/>
  <c r="BZ370" i="1" s="1"/>
  <c r="BV370" i="1"/>
  <c r="BR370" i="1"/>
  <c r="BU370" i="1" s="1"/>
  <c r="BQ370" i="1"/>
  <c r="BM370" i="1"/>
  <c r="BL370" i="1"/>
  <c r="BH370" i="1"/>
  <c r="BK370" i="1" s="1"/>
  <c r="BG370" i="1"/>
  <c r="BF370" i="1"/>
  <c r="BC370" i="1"/>
  <c r="BE370" i="1" s="1"/>
  <c r="BB370" i="1"/>
  <c r="AZ370" i="1"/>
  <c r="AX370" i="1"/>
  <c r="BA370" i="1" s="1"/>
  <c r="AW370" i="1"/>
  <c r="AS370" i="1"/>
  <c r="AR370" i="1"/>
  <c r="AN370" i="1"/>
  <c r="AP370" i="1" s="1"/>
  <c r="AM370" i="1"/>
  <c r="AK370" i="1"/>
  <c r="AI370" i="1"/>
  <c r="AL370" i="1" s="1"/>
  <c r="AH370" i="1"/>
  <c r="DF369" i="1"/>
  <c r="DI369" i="1" s="1"/>
  <c r="DE369" i="1"/>
  <c r="DA369" i="1"/>
  <c r="DD369" i="1" s="1"/>
  <c r="CZ369" i="1"/>
  <c r="CX369" i="1"/>
  <c r="CV369" i="1"/>
  <c r="CY369" i="1" s="1"/>
  <c r="CU369" i="1"/>
  <c r="CQ369" i="1"/>
  <c r="CT369" i="1" s="1"/>
  <c r="CP369" i="1"/>
  <c r="CL369" i="1"/>
  <c r="CO369" i="1" s="1"/>
  <c r="CK369" i="1"/>
  <c r="CJ369" i="1"/>
  <c r="CG369" i="1"/>
  <c r="CI369" i="1" s="1"/>
  <c r="CF369" i="1"/>
  <c r="CB369" i="1"/>
  <c r="CE369" i="1" s="1"/>
  <c r="CA369" i="1"/>
  <c r="BZ369" i="1"/>
  <c r="BW369" i="1"/>
  <c r="BY369" i="1" s="1"/>
  <c r="BV369" i="1"/>
  <c r="BR369" i="1"/>
  <c r="BT369" i="1" s="1"/>
  <c r="BQ369" i="1"/>
  <c r="BM369" i="1"/>
  <c r="BO369" i="1" s="1"/>
  <c r="BL369" i="1"/>
  <c r="BH369" i="1"/>
  <c r="BJ369" i="1" s="1"/>
  <c r="BG369" i="1"/>
  <c r="BE369" i="1"/>
  <c r="BC369" i="1"/>
  <c r="BF369" i="1" s="1"/>
  <c r="BB369" i="1"/>
  <c r="AX369" i="1"/>
  <c r="BA369" i="1" s="1"/>
  <c r="AW369" i="1"/>
  <c r="AS369" i="1"/>
  <c r="AV369" i="1" s="1"/>
  <c r="AR369" i="1"/>
  <c r="AN369" i="1"/>
  <c r="AQ369" i="1" s="1"/>
  <c r="AM369" i="1"/>
  <c r="AI369" i="1"/>
  <c r="AL369" i="1" s="1"/>
  <c r="AH369" i="1"/>
  <c r="DF368" i="1"/>
  <c r="DI368" i="1" s="1"/>
  <c r="DE368" i="1"/>
  <c r="DC368" i="1"/>
  <c r="DA368" i="1"/>
  <c r="DD368" i="1" s="1"/>
  <c r="CZ368" i="1"/>
  <c r="CV368" i="1"/>
  <c r="CY368" i="1" s="1"/>
  <c r="CU368" i="1"/>
  <c r="CQ368" i="1"/>
  <c r="CS368" i="1" s="1"/>
  <c r="CP368" i="1"/>
  <c r="CO368" i="1"/>
  <c r="CL368" i="1"/>
  <c r="CN368" i="1" s="1"/>
  <c r="CK368" i="1"/>
  <c r="CG368" i="1"/>
  <c r="CI368" i="1" s="1"/>
  <c r="CF368" i="1"/>
  <c r="CB368" i="1"/>
  <c r="CD368" i="1" s="1"/>
  <c r="CA368" i="1"/>
  <c r="BW368" i="1"/>
  <c r="BZ368" i="1" s="1"/>
  <c r="BV368" i="1"/>
  <c r="BT368" i="1"/>
  <c r="BR368" i="1"/>
  <c r="BU368" i="1" s="1"/>
  <c r="BQ368" i="1"/>
  <c r="BM368" i="1"/>
  <c r="BP368" i="1" s="1"/>
  <c r="BL368" i="1"/>
  <c r="BH368" i="1"/>
  <c r="BK368" i="1" s="1"/>
  <c r="BG368" i="1"/>
  <c r="BC368" i="1"/>
  <c r="BF368" i="1" s="1"/>
  <c r="BB368" i="1"/>
  <c r="AX368" i="1"/>
  <c r="BA368" i="1" s="1"/>
  <c r="AW368" i="1"/>
  <c r="AV368" i="1"/>
  <c r="AU368" i="1"/>
  <c r="AS368" i="1"/>
  <c r="AR368" i="1"/>
  <c r="AN368" i="1"/>
  <c r="AQ368" i="1" s="1"/>
  <c r="AM368" i="1"/>
  <c r="AL368" i="1"/>
  <c r="AI368" i="1"/>
  <c r="AK368" i="1" s="1"/>
  <c r="AH368" i="1"/>
  <c r="DF367" i="1"/>
  <c r="DH367" i="1" s="1"/>
  <c r="DE367" i="1"/>
  <c r="DD367" i="1"/>
  <c r="DC367" i="1"/>
  <c r="DA367" i="1"/>
  <c r="CZ367" i="1"/>
  <c r="CY367" i="1"/>
  <c r="CV367" i="1"/>
  <c r="CX367" i="1" s="1"/>
  <c r="CU367" i="1"/>
  <c r="CS367" i="1"/>
  <c r="CQ367" i="1"/>
  <c r="CT367" i="1" s="1"/>
  <c r="CP367" i="1"/>
  <c r="CL367" i="1"/>
  <c r="CK367" i="1"/>
  <c r="CG367" i="1"/>
  <c r="CJ367" i="1" s="1"/>
  <c r="CF367" i="1"/>
  <c r="CD367" i="1"/>
  <c r="CB367" i="1"/>
  <c r="CE367" i="1" s="1"/>
  <c r="CA367" i="1"/>
  <c r="BW367" i="1"/>
  <c r="BZ367" i="1" s="1"/>
  <c r="BV367" i="1"/>
  <c r="BR367" i="1"/>
  <c r="BU367" i="1" s="1"/>
  <c r="BQ367" i="1"/>
  <c r="BO367" i="1"/>
  <c r="BM367" i="1"/>
  <c r="BP367" i="1" s="1"/>
  <c r="BL367" i="1"/>
  <c r="BH367" i="1"/>
  <c r="BK367" i="1" s="1"/>
  <c r="BG367" i="1"/>
  <c r="BC367" i="1"/>
  <c r="BE367" i="1" s="1"/>
  <c r="BB367" i="1"/>
  <c r="AX367" i="1"/>
  <c r="BA367" i="1" s="1"/>
  <c r="AW367" i="1"/>
  <c r="AV367" i="1"/>
  <c r="AU367" i="1"/>
  <c r="AS367" i="1"/>
  <c r="AR367" i="1"/>
  <c r="AQ367" i="1"/>
  <c r="AN367" i="1"/>
  <c r="AP367" i="1" s="1"/>
  <c r="AM367" i="1"/>
  <c r="AK367" i="1"/>
  <c r="AI367" i="1"/>
  <c r="AL367" i="1" s="1"/>
  <c r="AH367" i="1"/>
  <c r="DF366" i="1"/>
  <c r="DE366" i="1"/>
  <c r="DA366" i="1"/>
  <c r="DD366" i="1" s="1"/>
  <c r="CZ366" i="1"/>
  <c r="CX366" i="1"/>
  <c r="CV366" i="1"/>
  <c r="CY366" i="1" s="1"/>
  <c r="CU366" i="1"/>
  <c r="CQ366" i="1"/>
  <c r="CT366" i="1" s="1"/>
  <c r="CP366" i="1"/>
  <c r="CL366" i="1"/>
  <c r="CO366" i="1" s="1"/>
  <c r="CK366" i="1"/>
  <c r="CI366" i="1"/>
  <c r="CG366" i="1"/>
  <c r="CJ366" i="1" s="1"/>
  <c r="CF366" i="1"/>
  <c r="CB366" i="1"/>
  <c r="CE366" i="1" s="1"/>
  <c r="CA366" i="1"/>
  <c r="BZ366" i="1"/>
  <c r="BW366" i="1"/>
  <c r="BY366" i="1" s="1"/>
  <c r="BV366" i="1"/>
  <c r="BR366" i="1"/>
  <c r="BU366" i="1" s="1"/>
  <c r="BQ366" i="1"/>
  <c r="BP366" i="1"/>
  <c r="BO366" i="1"/>
  <c r="BM366" i="1"/>
  <c r="BL366" i="1"/>
  <c r="BK366" i="1"/>
  <c r="BH366" i="1"/>
  <c r="BJ366" i="1" s="1"/>
  <c r="BG366" i="1"/>
  <c r="BE366" i="1"/>
  <c r="BC366" i="1"/>
  <c r="BF366" i="1" s="1"/>
  <c r="BB366" i="1"/>
  <c r="AX366" i="1"/>
  <c r="AW366" i="1"/>
  <c r="AS366" i="1"/>
  <c r="AV366" i="1" s="1"/>
  <c r="AR366" i="1"/>
  <c r="AP366" i="1"/>
  <c r="AN366" i="1"/>
  <c r="AQ366" i="1" s="1"/>
  <c r="AM366" i="1"/>
  <c r="AI366" i="1"/>
  <c r="AL366" i="1" s="1"/>
  <c r="AH366" i="1"/>
  <c r="DF365" i="1"/>
  <c r="DI365" i="1" s="1"/>
  <c r="DE365" i="1"/>
  <c r="DC365" i="1"/>
  <c r="DA365" i="1"/>
  <c r="DD365" i="1" s="1"/>
  <c r="CZ365" i="1"/>
  <c r="CV365" i="1"/>
  <c r="CY365" i="1" s="1"/>
  <c r="CU365" i="1"/>
  <c r="CQ365" i="1"/>
  <c r="CS365" i="1" s="1"/>
  <c r="CP365" i="1"/>
  <c r="CL365" i="1"/>
  <c r="CO365" i="1" s="1"/>
  <c r="CK365" i="1"/>
  <c r="CJ365" i="1"/>
  <c r="CI365" i="1"/>
  <c r="CG365" i="1"/>
  <c r="CF365" i="1"/>
  <c r="CE365" i="1"/>
  <c r="CB365" i="1"/>
  <c r="CD365" i="1" s="1"/>
  <c r="CA365" i="1"/>
  <c r="BW365" i="1"/>
  <c r="BZ365" i="1" s="1"/>
  <c r="BV365" i="1"/>
  <c r="BU365" i="1"/>
  <c r="BT365" i="1"/>
  <c r="BR365" i="1"/>
  <c r="BQ365" i="1"/>
  <c r="BM365" i="1"/>
  <c r="BP365" i="1" s="1"/>
  <c r="BL365" i="1"/>
  <c r="BH365" i="1"/>
  <c r="BK365" i="1" s="1"/>
  <c r="BG365" i="1"/>
  <c r="BC365" i="1"/>
  <c r="BF365" i="1" s="1"/>
  <c r="BB365" i="1"/>
  <c r="AX365" i="1"/>
  <c r="BA365" i="1" s="1"/>
  <c r="AW365" i="1"/>
  <c r="AS365" i="1"/>
  <c r="AR365" i="1"/>
  <c r="AN365" i="1"/>
  <c r="AQ365" i="1" s="1"/>
  <c r="AM365" i="1"/>
  <c r="AL365" i="1"/>
  <c r="AI365" i="1"/>
  <c r="AK365" i="1" s="1"/>
  <c r="AH365" i="1"/>
  <c r="DF364" i="1"/>
  <c r="DH364" i="1" s="1"/>
  <c r="DE364" i="1"/>
  <c r="DC364" i="1"/>
  <c r="DA364" i="1"/>
  <c r="DD364" i="1" s="1"/>
  <c r="CZ364" i="1"/>
  <c r="CV364" i="1"/>
  <c r="CY364" i="1" s="1"/>
  <c r="CU364" i="1"/>
  <c r="CQ364" i="1"/>
  <c r="CT364" i="1" s="1"/>
  <c r="CP364" i="1"/>
  <c r="CO364" i="1"/>
  <c r="CL364" i="1"/>
  <c r="CN364" i="1" s="1"/>
  <c r="CK364" i="1"/>
  <c r="CG364" i="1"/>
  <c r="CJ364" i="1" s="1"/>
  <c r="CF364" i="1"/>
  <c r="CD364" i="1"/>
  <c r="CB364" i="1"/>
  <c r="CE364" i="1" s="1"/>
  <c r="CA364" i="1"/>
  <c r="BW364" i="1"/>
  <c r="BZ364" i="1" s="1"/>
  <c r="BV364" i="1"/>
  <c r="BR364" i="1"/>
  <c r="BU364" i="1" s="1"/>
  <c r="BQ364" i="1"/>
  <c r="BM364" i="1"/>
  <c r="BP364" i="1" s="1"/>
  <c r="BL364" i="1"/>
  <c r="BH364" i="1"/>
  <c r="BK364" i="1" s="1"/>
  <c r="BG364" i="1"/>
  <c r="BC364" i="1"/>
  <c r="BE364" i="1" s="1"/>
  <c r="BB364" i="1"/>
  <c r="AX364" i="1"/>
  <c r="BA364" i="1" s="1"/>
  <c r="AW364" i="1"/>
  <c r="AV364" i="1"/>
  <c r="AU364" i="1"/>
  <c r="AS364" i="1"/>
  <c r="AR364" i="1"/>
  <c r="AN364" i="1"/>
  <c r="AQ364" i="1" s="1"/>
  <c r="AM364" i="1"/>
  <c r="AI364" i="1"/>
  <c r="AL364" i="1" s="1"/>
  <c r="AH364" i="1"/>
  <c r="DF358" i="1"/>
  <c r="DI358" i="1" s="1"/>
  <c r="DE358" i="1"/>
  <c r="DA358" i="1"/>
  <c r="DD358" i="1" s="1"/>
  <c r="CZ358" i="1"/>
  <c r="CY358" i="1"/>
  <c r="CX358" i="1"/>
  <c r="CV358" i="1"/>
  <c r="CU358" i="1"/>
  <c r="CQ358" i="1"/>
  <c r="CT358" i="1" s="1"/>
  <c r="CP358" i="1"/>
  <c r="CL358" i="1"/>
  <c r="CO358" i="1" s="1"/>
  <c r="CK358" i="1"/>
  <c r="CG358" i="1"/>
  <c r="CJ358" i="1" s="1"/>
  <c r="CF358" i="1"/>
  <c r="CB358" i="1"/>
  <c r="CE358" i="1" s="1"/>
  <c r="CA358" i="1"/>
  <c r="BZ358" i="1"/>
  <c r="BW358" i="1"/>
  <c r="BY358" i="1" s="1"/>
  <c r="BV358" i="1"/>
  <c r="BR358" i="1"/>
  <c r="BU358" i="1" s="1"/>
  <c r="BQ358" i="1"/>
  <c r="BM358" i="1"/>
  <c r="BP358" i="1" s="1"/>
  <c r="BL358" i="1"/>
  <c r="BH358" i="1"/>
  <c r="BJ358" i="1" s="1"/>
  <c r="BG358" i="1"/>
  <c r="BF358" i="1"/>
  <c r="BC358" i="1"/>
  <c r="BE358" i="1" s="1"/>
  <c r="BB358" i="1"/>
  <c r="AX358" i="1"/>
  <c r="BA358" i="1" s="1"/>
  <c r="AW358" i="1"/>
  <c r="AS358" i="1"/>
  <c r="AV358" i="1" s="1"/>
  <c r="AR358" i="1"/>
  <c r="AQ358" i="1"/>
  <c r="AN358" i="1"/>
  <c r="AP358" i="1" s="1"/>
  <c r="AM358" i="1"/>
  <c r="AI358" i="1"/>
  <c r="AL358" i="1" s="1"/>
  <c r="AH358" i="1"/>
  <c r="DF357" i="1"/>
  <c r="DI357" i="1" s="1"/>
  <c r="DE357" i="1"/>
  <c r="DA357" i="1"/>
  <c r="DD357" i="1" s="1"/>
  <c r="CZ357" i="1"/>
  <c r="CY357" i="1"/>
  <c r="CX357" i="1"/>
  <c r="CV357" i="1"/>
  <c r="CU357" i="1"/>
  <c r="CT357" i="1"/>
  <c r="CQ357" i="1"/>
  <c r="CS357" i="1" s="1"/>
  <c r="CP357" i="1"/>
  <c r="CL357" i="1"/>
  <c r="CO357" i="1" s="1"/>
  <c r="CK357" i="1"/>
  <c r="CI357" i="1"/>
  <c r="CG357" i="1"/>
  <c r="CJ357" i="1" s="1"/>
  <c r="CF357" i="1"/>
  <c r="CE357" i="1"/>
  <c r="CB357" i="1"/>
  <c r="CD357" i="1" s="1"/>
  <c r="CA357" i="1"/>
  <c r="BZ357" i="1"/>
  <c r="BW357" i="1"/>
  <c r="BY357" i="1" s="1"/>
  <c r="BV357" i="1"/>
  <c r="BR357" i="1"/>
  <c r="BU357" i="1" s="1"/>
  <c r="BQ357" i="1"/>
  <c r="BM357" i="1"/>
  <c r="BP357" i="1" s="1"/>
  <c r="BL357" i="1"/>
  <c r="BH357" i="1"/>
  <c r="BK357" i="1" s="1"/>
  <c r="BG357" i="1"/>
  <c r="BC357" i="1"/>
  <c r="BF357" i="1" s="1"/>
  <c r="BB357" i="1"/>
  <c r="AX357" i="1"/>
  <c r="BA357" i="1" s="1"/>
  <c r="AW357" i="1"/>
  <c r="AU357" i="1"/>
  <c r="AS357" i="1"/>
  <c r="AV357" i="1" s="1"/>
  <c r="AR357" i="1"/>
  <c r="AQ357" i="1"/>
  <c r="AN357" i="1"/>
  <c r="AP357" i="1" s="1"/>
  <c r="AM357" i="1"/>
  <c r="AL357" i="1"/>
  <c r="AI357" i="1"/>
  <c r="AK357" i="1" s="1"/>
  <c r="AH357" i="1"/>
  <c r="DF356" i="1"/>
  <c r="DI356" i="1" s="1"/>
  <c r="DE356" i="1"/>
  <c r="DD356" i="1"/>
  <c r="DA356" i="1"/>
  <c r="DC356" i="1" s="1"/>
  <c r="CZ356" i="1"/>
  <c r="CV356" i="1"/>
  <c r="CX356" i="1" s="1"/>
  <c r="CU356" i="1"/>
  <c r="CQ356" i="1"/>
  <c r="CS356" i="1" s="1"/>
  <c r="CP356" i="1"/>
  <c r="CL356" i="1"/>
  <c r="CO356" i="1" s="1"/>
  <c r="CK356" i="1"/>
  <c r="CG356" i="1"/>
  <c r="CJ356" i="1" s="1"/>
  <c r="CF356" i="1"/>
  <c r="CD356" i="1"/>
  <c r="CB356" i="1"/>
  <c r="CE356" i="1" s="1"/>
  <c r="CA356" i="1"/>
  <c r="BW356" i="1"/>
  <c r="BZ356" i="1" s="1"/>
  <c r="BV356" i="1"/>
  <c r="BR356" i="1"/>
  <c r="BU356" i="1" s="1"/>
  <c r="BQ356" i="1"/>
  <c r="BM356" i="1"/>
  <c r="BL356" i="1"/>
  <c r="BH356" i="1"/>
  <c r="BK356" i="1" s="1"/>
  <c r="BG356" i="1"/>
  <c r="BC356" i="1"/>
  <c r="BE356" i="1" s="1"/>
  <c r="BB356" i="1"/>
  <c r="AX356" i="1"/>
  <c r="BA356" i="1" s="1"/>
  <c r="AW356" i="1"/>
  <c r="AU356" i="1"/>
  <c r="AS356" i="1"/>
  <c r="AV356" i="1" s="1"/>
  <c r="AR356" i="1"/>
  <c r="AN356" i="1"/>
  <c r="AP356" i="1" s="1"/>
  <c r="AM356" i="1"/>
  <c r="AL356" i="1"/>
  <c r="AI356" i="1"/>
  <c r="AK356" i="1" s="1"/>
  <c r="AH356" i="1"/>
  <c r="DF355" i="1"/>
  <c r="DI355" i="1" s="1"/>
  <c r="DE355" i="1"/>
  <c r="DA355" i="1"/>
  <c r="DD355" i="1" s="1"/>
  <c r="CZ355" i="1"/>
  <c r="CY355" i="1"/>
  <c r="CV355" i="1"/>
  <c r="CX355" i="1" s="1"/>
  <c r="CU355" i="1"/>
  <c r="CQ355" i="1"/>
  <c r="CT355" i="1" s="1"/>
  <c r="CP355" i="1"/>
  <c r="CL355" i="1"/>
  <c r="CO355" i="1" s="1"/>
  <c r="CK355" i="1"/>
  <c r="CG355" i="1"/>
  <c r="CJ355" i="1" s="1"/>
  <c r="CF355" i="1"/>
  <c r="CE355" i="1"/>
  <c r="CD355" i="1"/>
  <c r="CB355" i="1"/>
  <c r="CA355" i="1"/>
  <c r="BZ355" i="1"/>
  <c r="BW355" i="1"/>
  <c r="BY355" i="1" s="1"/>
  <c r="BV355" i="1"/>
  <c r="BR355" i="1"/>
  <c r="BU355" i="1" s="1"/>
  <c r="BQ355" i="1"/>
  <c r="BP355" i="1"/>
  <c r="BO355" i="1"/>
  <c r="BM355" i="1"/>
  <c r="BL355" i="1"/>
  <c r="BK355" i="1"/>
  <c r="BH355" i="1"/>
  <c r="BJ355" i="1" s="1"/>
  <c r="BG355" i="1"/>
  <c r="BF355" i="1"/>
  <c r="BC355" i="1"/>
  <c r="BE355" i="1" s="1"/>
  <c r="BB355" i="1"/>
  <c r="AX355" i="1"/>
  <c r="BA355" i="1" s="1"/>
  <c r="AW355" i="1"/>
  <c r="AS355" i="1"/>
  <c r="AV355" i="1" s="1"/>
  <c r="AR355" i="1"/>
  <c r="AP355" i="1"/>
  <c r="AN355" i="1"/>
  <c r="AQ355" i="1" s="1"/>
  <c r="AM355" i="1"/>
  <c r="AI355" i="1"/>
  <c r="AL355" i="1" s="1"/>
  <c r="AH355" i="1"/>
  <c r="DF354" i="1"/>
  <c r="DI354" i="1" s="1"/>
  <c r="DE354" i="1"/>
  <c r="DC354" i="1"/>
  <c r="DA354" i="1"/>
  <c r="DD354" i="1" s="1"/>
  <c r="CZ354" i="1"/>
  <c r="CX354" i="1"/>
  <c r="CV354" i="1"/>
  <c r="CY354" i="1" s="1"/>
  <c r="CU354" i="1"/>
  <c r="CT354" i="1"/>
  <c r="CQ354" i="1"/>
  <c r="CS354" i="1" s="1"/>
  <c r="CP354" i="1"/>
  <c r="CL354" i="1"/>
  <c r="CO354" i="1" s="1"/>
  <c r="CK354" i="1"/>
  <c r="CJ354" i="1"/>
  <c r="CI354" i="1"/>
  <c r="CG354" i="1"/>
  <c r="CF354" i="1"/>
  <c r="CE354" i="1"/>
  <c r="CB354" i="1"/>
  <c r="CD354" i="1" s="1"/>
  <c r="CA354" i="1"/>
  <c r="BZ354" i="1"/>
  <c r="BW354" i="1"/>
  <c r="BY354" i="1" s="1"/>
  <c r="BV354" i="1"/>
  <c r="BR354" i="1"/>
  <c r="BU354" i="1" s="1"/>
  <c r="BQ354" i="1"/>
  <c r="BM354" i="1"/>
  <c r="BP354" i="1" s="1"/>
  <c r="BL354" i="1"/>
  <c r="BH354" i="1"/>
  <c r="BK354" i="1" s="1"/>
  <c r="BG354" i="1"/>
  <c r="BC354" i="1"/>
  <c r="BF354" i="1" s="1"/>
  <c r="BB354" i="1"/>
  <c r="AX354" i="1"/>
  <c r="BA354" i="1" s="1"/>
  <c r="AW354" i="1"/>
  <c r="AU354" i="1"/>
  <c r="AS354" i="1"/>
  <c r="AV354" i="1" s="1"/>
  <c r="AR354" i="1"/>
  <c r="AP354" i="1"/>
  <c r="AN354" i="1"/>
  <c r="AQ354" i="1" s="1"/>
  <c r="AM354" i="1"/>
  <c r="AL354" i="1"/>
  <c r="AI354" i="1"/>
  <c r="AK354" i="1" s="1"/>
  <c r="AH354" i="1"/>
  <c r="DF353" i="1"/>
  <c r="DI353" i="1" s="1"/>
  <c r="DE353" i="1"/>
  <c r="DC353" i="1"/>
  <c r="DA353" i="1"/>
  <c r="DD353" i="1" s="1"/>
  <c r="CZ353" i="1"/>
  <c r="CY353" i="1"/>
  <c r="CV353" i="1"/>
  <c r="CX353" i="1" s="1"/>
  <c r="CU353" i="1"/>
  <c r="CT353" i="1"/>
  <c r="CQ353" i="1"/>
  <c r="CS353" i="1" s="1"/>
  <c r="CP353" i="1"/>
  <c r="CL353" i="1"/>
  <c r="CO353" i="1" s="1"/>
  <c r="CK353" i="1"/>
  <c r="CG353" i="1"/>
  <c r="CJ353" i="1" s="1"/>
  <c r="CF353" i="1"/>
  <c r="CB353" i="1"/>
  <c r="CE353" i="1" s="1"/>
  <c r="CA353" i="1"/>
  <c r="BW353" i="1"/>
  <c r="BZ353" i="1" s="1"/>
  <c r="BV353" i="1"/>
  <c r="BR353" i="1"/>
  <c r="BU353" i="1" s="1"/>
  <c r="BQ353" i="1"/>
  <c r="BO353" i="1"/>
  <c r="BM353" i="1"/>
  <c r="BP353" i="1" s="1"/>
  <c r="BL353" i="1"/>
  <c r="BJ353" i="1"/>
  <c r="BH353" i="1"/>
  <c r="BK353" i="1" s="1"/>
  <c r="BG353" i="1"/>
  <c r="BF353" i="1"/>
  <c r="BC353" i="1"/>
  <c r="BE353" i="1" s="1"/>
  <c r="BB353" i="1"/>
  <c r="AX353" i="1"/>
  <c r="BA353" i="1" s="1"/>
  <c r="AW353" i="1"/>
  <c r="AV353" i="1"/>
  <c r="AU353" i="1"/>
  <c r="AS353" i="1"/>
  <c r="AR353" i="1"/>
  <c r="AQ353" i="1"/>
  <c r="AN353" i="1"/>
  <c r="AP353" i="1" s="1"/>
  <c r="AM353" i="1"/>
  <c r="AL353" i="1"/>
  <c r="AI353" i="1"/>
  <c r="AK353" i="1" s="1"/>
  <c r="AH353" i="1"/>
  <c r="DF352" i="1"/>
  <c r="DI352" i="1" s="1"/>
  <c r="DE352" i="1"/>
  <c r="DA352" i="1"/>
  <c r="DD352" i="1" s="1"/>
  <c r="CZ352" i="1"/>
  <c r="CV352" i="1"/>
  <c r="CY352" i="1" s="1"/>
  <c r="CU352" i="1"/>
  <c r="CQ352" i="1"/>
  <c r="CT352" i="1" s="1"/>
  <c r="CP352" i="1"/>
  <c r="CL352" i="1"/>
  <c r="CO352" i="1" s="1"/>
  <c r="CK352" i="1"/>
  <c r="CG352" i="1"/>
  <c r="CJ352" i="1" s="1"/>
  <c r="CF352" i="1"/>
  <c r="CB352" i="1"/>
  <c r="CE352" i="1" s="1"/>
  <c r="CA352" i="1"/>
  <c r="BW352" i="1"/>
  <c r="BY352" i="1" s="1"/>
  <c r="BV352" i="1"/>
  <c r="BR352" i="1"/>
  <c r="BU352" i="1" s="1"/>
  <c r="BQ352" i="1"/>
  <c r="BP352" i="1"/>
  <c r="BM352" i="1"/>
  <c r="BO352" i="1" s="1"/>
  <c r="BL352" i="1"/>
  <c r="BH352" i="1"/>
  <c r="BG352" i="1"/>
  <c r="BC352" i="1"/>
  <c r="BF352" i="1" s="1"/>
  <c r="BB352" i="1"/>
  <c r="AX352" i="1"/>
  <c r="BA352" i="1" s="1"/>
  <c r="AW352" i="1"/>
  <c r="AS352" i="1"/>
  <c r="AV352" i="1" s="1"/>
  <c r="AR352" i="1"/>
  <c r="AN352" i="1"/>
  <c r="AQ352" i="1" s="1"/>
  <c r="AM352" i="1"/>
  <c r="AI352" i="1"/>
  <c r="AL352" i="1" s="1"/>
  <c r="AH352" i="1"/>
  <c r="DF351" i="1"/>
  <c r="DI351" i="1" s="1"/>
  <c r="DE351" i="1"/>
  <c r="DD351" i="1"/>
  <c r="DC351" i="1"/>
  <c r="DA351" i="1"/>
  <c r="CZ351" i="1"/>
  <c r="CV351" i="1"/>
  <c r="CY351" i="1" s="1"/>
  <c r="CU351" i="1"/>
  <c r="CT351" i="1"/>
  <c r="CQ351" i="1"/>
  <c r="CS351" i="1" s="1"/>
  <c r="CP351" i="1"/>
  <c r="CL351" i="1"/>
  <c r="CO351" i="1" s="1"/>
  <c r="CK351" i="1"/>
  <c r="CG351" i="1"/>
  <c r="CJ351" i="1" s="1"/>
  <c r="CF351" i="1"/>
  <c r="CE351" i="1"/>
  <c r="CB351" i="1"/>
  <c r="CD351" i="1" s="1"/>
  <c r="CA351" i="1"/>
  <c r="BW351" i="1"/>
  <c r="BZ351" i="1" s="1"/>
  <c r="BV351" i="1"/>
  <c r="BT351" i="1"/>
  <c r="BR351" i="1"/>
  <c r="BU351" i="1" s="1"/>
  <c r="BQ351" i="1"/>
  <c r="BM351" i="1"/>
  <c r="BP351" i="1" s="1"/>
  <c r="BL351" i="1"/>
  <c r="BK351" i="1"/>
  <c r="BH351" i="1"/>
  <c r="BJ351" i="1" s="1"/>
  <c r="BG351" i="1"/>
  <c r="BC351" i="1"/>
  <c r="BF351" i="1" s="1"/>
  <c r="BB351" i="1"/>
  <c r="AX351" i="1"/>
  <c r="BA351" i="1" s="1"/>
  <c r="AW351" i="1"/>
  <c r="AV351" i="1"/>
  <c r="AS351" i="1"/>
  <c r="AU351" i="1" s="1"/>
  <c r="AR351" i="1"/>
  <c r="AN351" i="1"/>
  <c r="AQ351" i="1" s="1"/>
  <c r="AM351" i="1"/>
  <c r="AL351" i="1"/>
  <c r="AI351" i="1"/>
  <c r="AK351" i="1" s="1"/>
  <c r="AH351" i="1"/>
  <c r="DF350" i="1"/>
  <c r="DI350" i="1" s="1"/>
  <c r="DE350" i="1"/>
  <c r="DD350" i="1"/>
  <c r="DC350" i="1"/>
  <c r="DA350" i="1"/>
  <c r="CZ350" i="1"/>
  <c r="CV350" i="1"/>
  <c r="CX350" i="1" s="1"/>
  <c r="CU350" i="1"/>
  <c r="CS350" i="1"/>
  <c r="CQ350" i="1"/>
  <c r="CT350" i="1" s="1"/>
  <c r="CP350" i="1"/>
  <c r="CN350" i="1"/>
  <c r="CL350" i="1"/>
  <c r="CO350" i="1" s="1"/>
  <c r="CK350" i="1"/>
  <c r="CG350" i="1"/>
  <c r="CJ350" i="1" s="1"/>
  <c r="CF350" i="1"/>
  <c r="CD350" i="1"/>
  <c r="CB350" i="1"/>
  <c r="CE350" i="1" s="1"/>
  <c r="CA350" i="1"/>
  <c r="BW350" i="1"/>
  <c r="BZ350" i="1" s="1"/>
  <c r="BV350" i="1"/>
  <c r="BR350" i="1"/>
  <c r="BU350" i="1" s="1"/>
  <c r="BQ350" i="1"/>
  <c r="BM350" i="1"/>
  <c r="BL350" i="1"/>
  <c r="BH350" i="1"/>
  <c r="BK350" i="1" s="1"/>
  <c r="BG350" i="1"/>
  <c r="BC350" i="1"/>
  <c r="BE350" i="1" s="1"/>
  <c r="BB350" i="1"/>
  <c r="AX350" i="1"/>
  <c r="BA350" i="1" s="1"/>
  <c r="AW350" i="1"/>
  <c r="AU350" i="1"/>
  <c r="AS350" i="1"/>
  <c r="AV350" i="1" s="1"/>
  <c r="AR350" i="1"/>
  <c r="AQ350" i="1"/>
  <c r="AN350" i="1"/>
  <c r="AP350" i="1" s="1"/>
  <c r="AM350" i="1"/>
  <c r="AK350" i="1"/>
  <c r="AI350" i="1"/>
  <c r="AL350" i="1" s="1"/>
  <c r="AH350" i="1"/>
  <c r="DI349" i="1"/>
  <c r="DH349" i="1"/>
  <c r="DF349" i="1"/>
  <c r="DE349" i="1"/>
  <c r="DA349" i="1"/>
  <c r="DD349" i="1" s="1"/>
  <c r="CZ349" i="1"/>
  <c r="CY349" i="1"/>
  <c r="CV349" i="1"/>
  <c r="CX349" i="1" s="1"/>
  <c r="CU349" i="1"/>
  <c r="CQ349" i="1"/>
  <c r="CT349" i="1" s="1"/>
  <c r="CP349" i="1"/>
  <c r="CL349" i="1"/>
  <c r="CO349" i="1" s="1"/>
  <c r="CK349" i="1"/>
  <c r="CI349" i="1"/>
  <c r="CG349" i="1"/>
  <c r="CJ349" i="1" s="1"/>
  <c r="CF349" i="1"/>
  <c r="CE349" i="1"/>
  <c r="CB349" i="1"/>
  <c r="CD349" i="1" s="1"/>
  <c r="CA349" i="1"/>
  <c r="BW349" i="1"/>
  <c r="BY349" i="1" s="1"/>
  <c r="BV349" i="1"/>
  <c r="BT349" i="1"/>
  <c r="BR349" i="1"/>
  <c r="BU349" i="1" s="1"/>
  <c r="BQ349" i="1"/>
  <c r="BM349" i="1"/>
  <c r="BL349" i="1"/>
  <c r="BH349" i="1"/>
  <c r="BJ349" i="1" s="1"/>
  <c r="BG349" i="1"/>
  <c r="BC349" i="1"/>
  <c r="BF349" i="1" s="1"/>
  <c r="BB349" i="1"/>
  <c r="BA349" i="1"/>
  <c r="AZ349" i="1"/>
  <c r="AX349" i="1"/>
  <c r="AW349" i="1"/>
  <c r="AS349" i="1"/>
  <c r="AV349" i="1" s="1"/>
  <c r="AR349" i="1"/>
  <c r="AQ349" i="1"/>
  <c r="AN349" i="1"/>
  <c r="AP349" i="1" s="1"/>
  <c r="AM349" i="1"/>
  <c r="AI349" i="1"/>
  <c r="AL349" i="1" s="1"/>
  <c r="AH349" i="1"/>
  <c r="DF348" i="1"/>
  <c r="DI348" i="1" s="1"/>
  <c r="DE348" i="1"/>
  <c r="DC348" i="1"/>
  <c r="DA348" i="1"/>
  <c r="DD348" i="1" s="1"/>
  <c r="CZ348" i="1"/>
  <c r="CV348" i="1"/>
  <c r="CY348" i="1" s="1"/>
  <c r="CU348" i="1"/>
  <c r="CT348" i="1"/>
  <c r="CQ348" i="1"/>
  <c r="CS348" i="1" s="1"/>
  <c r="CP348" i="1"/>
  <c r="CL348" i="1"/>
  <c r="CO348" i="1" s="1"/>
  <c r="CK348" i="1"/>
  <c r="CI348" i="1"/>
  <c r="CG348" i="1"/>
  <c r="CJ348" i="1" s="1"/>
  <c r="CF348" i="1"/>
  <c r="CE348" i="1"/>
  <c r="CB348" i="1"/>
  <c r="CD348" i="1" s="1"/>
  <c r="CA348" i="1"/>
  <c r="BW348" i="1"/>
  <c r="BZ348" i="1" s="1"/>
  <c r="BV348" i="1"/>
  <c r="BT348" i="1"/>
  <c r="BR348" i="1"/>
  <c r="BU348" i="1" s="1"/>
  <c r="BQ348" i="1"/>
  <c r="BM348" i="1"/>
  <c r="BP348" i="1" s="1"/>
  <c r="BL348" i="1"/>
  <c r="BK348" i="1"/>
  <c r="BJ348" i="1"/>
  <c r="BH348" i="1"/>
  <c r="BG348" i="1"/>
  <c r="BC348" i="1"/>
  <c r="BF348" i="1" s="1"/>
  <c r="BB348" i="1"/>
  <c r="AX348" i="1"/>
  <c r="BA348" i="1" s="1"/>
  <c r="AW348" i="1"/>
  <c r="AS348" i="1"/>
  <c r="AV348" i="1" s="1"/>
  <c r="AR348" i="1"/>
  <c r="AN348" i="1"/>
  <c r="AQ348" i="1" s="1"/>
  <c r="AM348" i="1"/>
  <c r="AL348" i="1"/>
  <c r="AI348" i="1"/>
  <c r="AK348" i="1" s="1"/>
  <c r="AH348" i="1"/>
  <c r="DF347" i="1"/>
  <c r="DI347" i="1" s="1"/>
  <c r="DE347" i="1"/>
  <c r="DA347" i="1"/>
  <c r="DD347" i="1" s="1"/>
  <c r="CZ347" i="1"/>
  <c r="CY347" i="1"/>
  <c r="CV347" i="1"/>
  <c r="CX347" i="1" s="1"/>
  <c r="CU347" i="1"/>
  <c r="CQ347" i="1"/>
  <c r="CT347" i="1" s="1"/>
  <c r="CP347" i="1"/>
  <c r="CL347" i="1"/>
  <c r="CO347" i="1" s="1"/>
  <c r="CK347" i="1"/>
  <c r="CG347" i="1"/>
  <c r="CJ347" i="1" s="1"/>
  <c r="CF347" i="1"/>
  <c r="CD347" i="1"/>
  <c r="CB347" i="1"/>
  <c r="CE347" i="1" s="1"/>
  <c r="CA347" i="1"/>
  <c r="BW347" i="1"/>
  <c r="BZ347" i="1" s="1"/>
  <c r="BV347" i="1"/>
  <c r="BR347" i="1"/>
  <c r="BU347" i="1" s="1"/>
  <c r="BQ347" i="1"/>
  <c r="BP347" i="1"/>
  <c r="BO347" i="1"/>
  <c r="BM347" i="1"/>
  <c r="BL347" i="1"/>
  <c r="BH347" i="1"/>
  <c r="BK347" i="1" s="1"/>
  <c r="BG347" i="1"/>
  <c r="BF347" i="1"/>
  <c r="BC347" i="1"/>
  <c r="BE347" i="1" s="1"/>
  <c r="BB347" i="1"/>
  <c r="AX347" i="1"/>
  <c r="BA347" i="1" s="1"/>
  <c r="AW347" i="1"/>
  <c r="AV347" i="1"/>
  <c r="AU347" i="1"/>
  <c r="AS347" i="1"/>
  <c r="AR347" i="1"/>
  <c r="AN347" i="1"/>
  <c r="AM347" i="1"/>
  <c r="AI347" i="1"/>
  <c r="AL347" i="1" s="1"/>
  <c r="AH347" i="1"/>
  <c r="DF341" i="1"/>
  <c r="DI341" i="1" s="1"/>
  <c r="DE341" i="1"/>
  <c r="DA341" i="1"/>
  <c r="DD341" i="1" s="1"/>
  <c r="CZ341" i="1"/>
  <c r="CV341" i="1"/>
  <c r="CY341" i="1" s="1"/>
  <c r="CU341" i="1"/>
  <c r="CQ341" i="1"/>
  <c r="CT341" i="1" s="1"/>
  <c r="CP341" i="1"/>
  <c r="CL341" i="1"/>
  <c r="CO341" i="1" s="1"/>
  <c r="CK341" i="1"/>
  <c r="CI341" i="1"/>
  <c r="CG341" i="1"/>
  <c r="CJ341" i="1" s="1"/>
  <c r="CF341" i="1"/>
  <c r="CD341" i="1"/>
  <c r="CB341" i="1"/>
  <c r="CE341" i="1" s="1"/>
  <c r="CA341" i="1"/>
  <c r="BW341" i="1"/>
  <c r="BV341" i="1"/>
  <c r="BR341" i="1"/>
  <c r="BU341" i="1" s="1"/>
  <c r="BQ341" i="1"/>
  <c r="BO341" i="1"/>
  <c r="BM341" i="1"/>
  <c r="BP341" i="1" s="1"/>
  <c r="BL341" i="1"/>
  <c r="BH341" i="1"/>
  <c r="BK341" i="1" s="1"/>
  <c r="BG341" i="1"/>
  <c r="BC341" i="1"/>
  <c r="BF341" i="1" s="1"/>
  <c r="BB341" i="1"/>
  <c r="AX341" i="1"/>
  <c r="BA341" i="1" s="1"/>
  <c r="AW341" i="1"/>
  <c r="AS341" i="1"/>
  <c r="AV341" i="1" s="1"/>
  <c r="AR341" i="1"/>
  <c r="AP341" i="1"/>
  <c r="AN341" i="1"/>
  <c r="AQ341" i="1" s="1"/>
  <c r="AM341" i="1"/>
  <c r="AI341" i="1"/>
  <c r="AL341" i="1" s="1"/>
  <c r="AH341" i="1"/>
  <c r="DF340" i="1"/>
  <c r="DI340" i="1" s="1"/>
  <c r="DE340" i="1"/>
  <c r="DC340" i="1"/>
  <c r="DA340" i="1"/>
  <c r="DD340" i="1" s="1"/>
  <c r="CZ340" i="1"/>
  <c r="CV340" i="1"/>
  <c r="CY340" i="1" s="1"/>
  <c r="CU340" i="1"/>
  <c r="CQ340" i="1"/>
  <c r="CS340" i="1" s="1"/>
  <c r="CP340" i="1"/>
  <c r="CL340" i="1"/>
  <c r="CO340" i="1" s="1"/>
  <c r="CK340" i="1"/>
  <c r="CI340" i="1"/>
  <c r="CG340" i="1"/>
  <c r="CJ340" i="1" s="1"/>
  <c r="CF340" i="1"/>
  <c r="CE340" i="1"/>
  <c r="CD340" i="1"/>
  <c r="CB340" i="1"/>
  <c r="CA340" i="1"/>
  <c r="BW340" i="1"/>
  <c r="BZ340" i="1" s="1"/>
  <c r="BV340" i="1"/>
  <c r="BT340" i="1"/>
  <c r="BR340" i="1"/>
  <c r="BU340" i="1" s="1"/>
  <c r="BQ340" i="1"/>
  <c r="BM340" i="1"/>
  <c r="BP340" i="1" s="1"/>
  <c r="BL340" i="1"/>
  <c r="BJ340" i="1"/>
  <c r="BH340" i="1"/>
  <c r="BK340" i="1" s="1"/>
  <c r="BG340" i="1"/>
  <c r="BC340" i="1"/>
  <c r="BF340" i="1" s="1"/>
  <c r="BB340" i="1"/>
  <c r="AX340" i="1"/>
  <c r="BA340" i="1" s="1"/>
  <c r="AW340" i="1"/>
  <c r="AV340" i="1"/>
  <c r="AU340" i="1"/>
  <c r="AS340" i="1"/>
  <c r="AR340" i="1"/>
  <c r="AN340" i="1"/>
  <c r="AQ340" i="1" s="1"/>
  <c r="AM340" i="1"/>
  <c r="AL340" i="1"/>
  <c r="AI340" i="1"/>
  <c r="AK340" i="1" s="1"/>
  <c r="AH340" i="1"/>
  <c r="DF339" i="1"/>
  <c r="DI339" i="1" s="1"/>
  <c r="DE339" i="1"/>
  <c r="DD339" i="1"/>
  <c r="DC339" i="1"/>
  <c r="DA339" i="1"/>
  <c r="CZ339" i="1"/>
  <c r="CX339" i="1"/>
  <c r="CV339" i="1"/>
  <c r="CY339" i="1" s="1"/>
  <c r="CU339" i="1"/>
  <c r="CQ339" i="1"/>
  <c r="CT339" i="1" s="1"/>
  <c r="CP339" i="1"/>
  <c r="CN339" i="1"/>
  <c r="CL339" i="1"/>
  <c r="CO339" i="1" s="1"/>
  <c r="CK339" i="1"/>
  <c r="CG339" i="1"/>
  <c r="CJ339" i="1" s="1"/>
  <c r="CF339" i="1"/>
  <c r="CD339" i="1"/>
  <c r="CB339" i="1"/>
  <c r="CE339" i="1" s="1"/>
  <c r="CA339" i="1"/>
  <c r="BW339" i="1"/>
  <c r="BZ339" i="1" s="1"/>
  <c r="BV339" i="1"/>
  <c r="BR339" i="1"/>
  <c r="BU339" i="1" s="1"/>
  <c r="BQ339" i="1"/>
  <c r="BM339" i="1"/>
  <c r="BL339" i="1"/>
  <c r="BH339" i="1"/>
  <c r="BK339" i="1" s="1"/>
  <c r="BG339" i="1"/>
  <c r="BF339" i="1"/>
  <c r="BC339" i="1"/>
  <c r="BE339" i="1" s="1"/>
  <c r="BB339" i="1"/>
  <c r="AX339" i="1"/>
  <c r="BA339" i="1" s="1"/>
  <c r="AW339" i="1"/>
  <c r="AS339" i="1"/>
  <c r="AR339" i="1"/>
  <c r="AP339" i="1"/>
  <c r="AN339" i="1"/>
  <c r="AQ339" i="1" s="1"/>
  <c r="AM339" i="1"/>
  <c r="AI339" i="1"/>
  <c r="AL339" i="1" s="1"/>
  <c r="AH339" i="1"/>
  <c r="DF338" i="1"/>
  <c r="DI338" i="1" s="1"/>
  <c r="DE338" i="1"/>
  <c r="DA338" i="1"/>
  <c r="DD338" i="1" s="1"/>
  <c r="CZ338" i="1"/>
  <c r="CX338" i="1"/>
  <c r="CV338" i="1"/>
  <c r="CY338" i="1" s="1"/>
  <c r="CU338" i="1"/>
  <c r="CQ338" i="1"/>
  <c r="CT338" i="1" s="1"/>
  <c r="CP338" i="1"/>
  <c r="CL338" i="1"/>
  <c r="CO338" i="1" s="1"/>
  <c r="CK338" i="1"/>
  <c r="CG338" i="1"/>
  <c r="CJ338" i="1" s="1"/>
  <c r="CF338" i="1"/>
  <c r="CD338" i="1"/>
  <c r="CB338" i="1"/>
  <c r="CE338" i="1" s="1"/>
  <c r="CA338" i="1"/>
  <c r="BZ338" i="1"/>
  <c r="BW338" i="1"/>
  <c r="BY338" i="1" s="1"/>
  <c r="BV338" i="1"/>
  <c r="BR338" i="1"/>
  <c r="BU338" i="1" s="1"/>
  <c r="BQ338" i="1"/>
  <c r="BM338" i="1"/>
  <c r="BP338" i="1" s="1"/>
  <c r="BL338" i="1"/>
  <c r="BK338" i="1"/>
  <c r="BJ338" i="1"/>
  <c r="BH338" i="1"/>
  <c r="BG338" i="1"/>
  <c r="BC338" i="1"/>
  <c r="BE338" i="1" s="1"/>
  <c r="BB338" i="1"/>
  <c r="AZ338" i="1"/>
  <c r="AX338" i="1"/>
  <c r="BA338" i="1" s="1"/>
  <c r="AW338" i="1"/>
  <c r="AS338" i="1"/>
  <c r="AV338" i="1" s="1"/>
  <c r="AR338" i="1"/>
  <c r="AP338" i="1"/>
  <c r="AN338" i="1"/>
  <c r="AQ338" i="1" s="1"/>
  <c r="AM338" i="1"/>
  <c r="AI338" i="1"/>
  <c r="AL338" i="1" s="1"/>
  <c r="AH338" i="1"/>
  <c r="DF337" i="1"/>
  <c r="DI337" i="1" s="1"/>
  <c r="DE337" i="1"/>
  <c r="DD337" i="1"/>
  <c r="DC337" i="1"/>
  <c r="DA337" i="1"/>
  <c r="CZ337" i="1"/>
  <c r="CV337" i="1"/>
  <c r="CU337" i="1"/>
  <c r="CQ337" i="1"/>
  <c r="CS337" i="1" s="1"/>
  <c r="CP337" i="1"/>
  <c r="CL337" i="1"/>
  <c r="CO337" i="1" s="1"/>
  <c r="CK337" i="1"/>
  <c r="CJ337" i="1"/>
  <c r="CI337" i="1"/>
  <c r="CG337" i="1"/>
  <c r="CF337" i="1"/>
  <c r="CD337" i="1"/>
  <c r="CB337" i="1"/>
  <c r="CE337" i="1" s="1"/>
  <c r="CA337" i="1"/>
  <c r="BZ337" i="1"/>
  <c r="BW337" i="1"/>
  <c r="BY337" i="1" s="1"/>
  <c r="BV337" i="1"/>
  <c r="BR337" i="1"/>
  <c r="BU337" i="1" s="1"/>
  <c r="BQ337" i="1"/>
  <c r="BM337" i="1"/>
  <c r="BP337" i="1" s="1"/>
  <c r="BL337" i="1"/>
  <c r="BH337" i="1"/>
  <c r="BG337" i="1"/>
  <c r="BC337" i="1"/>
  <c r="BF337" i="1" s="1"/>
  <c r="BB337" i="1"/>
  <c r="AX337" i="1"/>
  <c r="BA337" i="1" s="1"/>
  <c r="AW337" i="1"/>
  <c r="AV337" i="1"/>
  <c r="AU337" i="1"/>
  <c r="AS337" i="1"/>
  <c r="AR337" i="1"/>
  <c r="AP337" i="1"/>
  <c r="AN337" i="1"/>
  <c r="AQ337" i="1" s="1"/>
  <c r="AM337" i="1"/>
  <c r="AL337" i="1"/>
  <c r="AI337" i="1"/>
  <c r="AK337" i="1" s="1"/>
  <c r="AH337" i="1"/>
  <c r="DF336" i="1"/>
  <c r="DI336" i="1" s="1"/>
  <c r="DE336" i="1"/>
  <c r="DD336" i="1"/>
  <c r="DC336" i="1"/>
  <c r="DA336" i="1"/>
  <c r="CZ336" i="1"/>
  <c r="CV336" i="1"/>
  <c r="CU336" i="1"/>
  <c r="CQ336" i="1"/>
  <c r="CS336" i="1" s="1"/>
  <c r="CP336" i="1"/>
  <c r="CN336" i="1"/>
  <c r="CL336" i="1"/>
  <c r="CO336" i="1" s="1"/>
  <c r="CK336" i="1"/>
  <c r="CG336" i="1"/>
  <c r="CJ336" i="1" s="1"/>
  <c r="CF336" i="1"/>
  <c r="CD336" i="1"/>
  <c r="CB336" i="1"/>
  <c r="CE336" i="1" s="1"/>
  <c r="CA336" i="1"/>
  <c r="BW336" i="1"/>
  <c r="BZ336" i="1" s="1"/>
  <c r="BV336" i="1"/>
  <c r="BR336" i="1"/>
  <c r="BU336" i="1" s="1"/>
  <c r="BQ336" i="1"/>
  <c r="BP336" i="1"/>
  <c r="BM336" i="1"/>
  <c r="BO336" i="1" s="1"/>
  <c r="BL336" i="1"/>
  <c r="BH336" i="1"/>
  <c r="BK336" i="1" s="1"/>
  <c r="BG336" i="1"/>
  <c r="BF336" i="1"/>
  <c r="BC336" i="1"/>
  <c r="BE336" i="1" s="1"/>
  <c r="BB336" i="1"/>
  <c r="AX336" i="1"/>
  <c r="BA336" i="1" s="1"/>
  <c r="AW336" i="1"/>
  <c r="AV336" i="1"/>
  <c r="AS336" i="1"/>
  <c r="AU336" i="1" s="1"/>
  <c r="AR336" i="1"/>
  <c r="AP336" i="1"/>
  <c r="AN336" i="1"/>
  <c r="AQ336" i="1" s="1"/>
  <c r="AM336" i="1"/>
  <c r="AL336" i="1"/>
  <c r="AI336" i="1"/>
  <c r="AK336" i="1" s="1"/>
  <c r="AH336" i="1"/>
  <c r="DF335" i="1"/>
  <c r="DI335" i="1" s="1"/>
  <c r="DE335" i="1"/>
  <c r="DA335" i="1"/>
  <c r="DD335" i="1" s="1"/>
  <c r="CZ335" i="1"/>
  <c r="CV335" i="1"/>
  <c r="CY335" i="1" s="1"/>
  <c r="CU335" i="1"/>
  <c r="CQ335" i="1"/>
  <c r="CT335" i="1" s="1"/>
  <c r="CP335" i="1"/>
  <c r="CL335" i="1"/>
  <c r="CO335" i="1" s="1"/>
  <c r="CK335" i="1"/>
  <c r="CG335" i="1"/>
  <c r="CI335" i="1" s="1"/>
  <c r="CF335" i="1"/>
  <c r="CB335" i="1"/>
  <c r="CE335" i="1" s="1"/>
  <c r="CA335" i="1"/>
  <c r="BW335" i="1"/>
  <c r="BY335" i="1" s="1"/>
  <c r="BV335" i="1"/>
  <c r="BR335" i="1"/>
  <c r="BU335" i="1" s="1"/>
  <c r="BQ335" i="1"/>
  <c r="BP335" i="1"/>
  <c r="BM335" i="1"/>
  <c r="BO335" i="1" s="1"/>
  <c r="BL335" i="1"/>
  <c r="BK335" i="1"/>
  <c r="BH335" i="1"/>
  <c r="BJ335" i="1" s="1"/>
  <c r="BG335" i="1"/>
  <c r="BC335" i="1"/>
  <c r="BF335" i="1" s="1"/>
  <c r="BB335" i="1"/>
  <c r="AZ335" i="1"/>
  <c r="AX335" i="1"/>
  <c r="BA335" i="1" s="1"/>
  <c r="AW335" i="1"/>
  <c r="AS335" i="1"/>
  <c r="AV335" i="1" s="1"/>
  <c r="AR335" i="1"/>
  <c r="AN335" i="1"/>
  <c r="AQ335" i="1" s="1"/>
  <c r="AM335" i="1"/>
  <c r="AI335" i="1"/>
  <c r="AL335" i="1" s="1"/>
  <c r="AH335" i="1"/>
  <c r="DF334" i="1"/>
  <c r="DI334" i="1" s="1"/>
  <c r="DE334" i="1"/>
  <c r="DA334" i="1"/>
  <c r="CZ334" i="1"/>
  <c r="CV334" i="1"/>
  <c r="CY334" i="1" s="1"/>
  <c r="CU334" i="1"/>
  <c r="CQ334" i="1"/>
  <c r="CS334" i="1" s="1"/>
  <c r="CP334" i="1"/>
  <c r="CL334" i="1"/>
  <c r="CO334" i="1" s="1"/>
  <c r="CK334" i="1"/>
  <c r="CI334" i="1"/>
  <c r="CG334" i="1"/>
  <c r="CJ334" i="1" s="1"/>
  <c r="CF334" i="1"/>
  <c r="CE334" i="1"/>
  <c r="CB334" i="1"/>
  <c r="CD334" i="1" s="1"/>
  <c r="CA334" i="1"/>
  <c r="BW334" i="1"/>
  <c r="BZ334" i="1" s="1"/>
  <c r="BV334" i="1"/>
  <c r="BR334" i="1"/>
  <c r="BU334" i="1" s="1"/>
  <c r="BQ334" i="1"/>
  <c r="BM334" i="1"/>
  <c r="BP334" i="1" s="1"/>
  <c r="BL334" i="1"/>
  <c r="BH334" i="1"/>
  <c r="BG334" i="1"/>
  <c r="BC334" i="1"/>
  <c r="BF334" i="1" s="1"/>
  <c r="BB334" i="1"/>
  <c r="AX334" i="1"/>
  <c r="BA334" i="1" s="1"/>
  <c r="AW334" i="1"/>
  <c r="AV334" i="1"/>
  <c r="AU334" i="1"/>
  <c r="AS334" i="1"/>
  <c r="AR334" i="1"/>
  <c r="AN334" i="1"/>
  <c r="AQ334" i="1" s="1"/>
  <c r="AM334" i="1"/>
  <c r="AL334" i="1"/>
  <c r="AI334" i="1"/>
  <c r="AK334" i="1" s="1"/>
  <c r="AH334" i="1"/>
  <c r="DF333" i="1"/>
  <c r="DI333" i="1" s="1"/>
  <c r="DE333" i="1"/>
  <c r="DD333" i="1"/>
  <c r="DA333" i="1"/>
  <c r="DC333" i="1" s="1"/>
  <c r="CZ333" i="1"/>
  <c r="CV333" i="1"/>
  <c r="CX333" i="1" s="1"/>
  <c r="CU333" i="1"/>
  <c r="CQ333" i="1"/>
  <c r="CT333" i="1" s="1"/>
  <c r="CP333" i="1"/>
  <c r="CL333" i="1"/>
  <c r="CO333" i="1" s="1"/>
  <c r="CK333" i="1"/>
  <c r="CG333" i="1"/>
  <c r="CJ333" i="1" s="1"/>
  <c r="CF333" i="1"/>
  <c r="CD333" i="1"/>
  <c r="CB333" i="1"/>
  <c r="CE333" i="1" s="1"/>
  <c r="CA333" i="1"/>
  <c r="BW333" i="1"/>
  <c r="BZ333" i="1" s="1"/>
  <c r="BV333" i="1"/>
  <c r="BR333" i="1"/>
  <c r="BU333" i="1" s="1"/>
  <c r="BQ333" i="1"/>
  <c r="BM333" i="1"/>
  <c r="BO333" i="1" s="1"/>
  <c r="BL333" i="1"/>
  <c r="BH333" i="1"/>
  <c r="BK333" i="1" s="1"/>
  <c r="BG333" i="1"/>
  <c r="BC333" i="1"/>
  <c r="BE333" i="1" s="1"/>
  <c r="BB333" i="1"/>
  <c r="AX333" i="1"/>
  <c r="AW333" i="1"/>
  <c r="AS333" i="1"/>
  <c r="AV333" i="1" s="1"/>
  <c r="AR333" i="1"/>
  <c r="AN333" i="1"/>
  <c r="AP333" i="1" s="1"/>
  <c r="AM333" i="1"/>
  <c r="AI333" i="1"/>
  <c r="AL333" i="1" s="1"/>
  <c r="AH333" i="1"/>
  <c r="DF332" i="1"/>
  <c r="DI332" i="1" s="1"/>
  <c r="DE332" i="1"/>
  <c r="DA332" i="1"/>
  <c r="DD332" i="1" s="1"/>
  <c r="CZ332" i="1"/>
  <c r="CY332" i="1"/>
  <c r="CV332" i="1"/>
  <c r="CX332" i="1" s="1"/>
  <c r="CU332" i="1"/>
  <c r="CQ332" i="1"/>
  <c r="CT332" i="1" s="1"/>
  <c r="CP332" i="1"/>
  <c r="CL332" i="1"/>
  <c r="CO332" i="1" s="1"/>
  <c r="CK332" i="1"/>
  <c r="CG332" i="1"/>
  <c r="CJ332" i="1" s="1"/>
  <c r="CF332" i="1"/>
  <c r="CB332" i="1"/>
  <c r="CE332" i="1" s="1"/>
  <c r="CA332" i="1"/>
  <c r="BW332" i="1"/>
  <c r="BY332" i="1" s="1"/>
  <c r="BV332" i="1"/>
  <c r="BR332" i="1"/>
  <c r="BQ332" i="1"/>
  <c r="BM332" i="1"/>
  <c r="BP332" i="1" s="1"/>
  <c r="BL332" i="1"/>
  <c r="BH332" i="1"/>
  <c r="BJ332" i="1" s="1"/>
  <c r="BG332" i="1"/>
  <c r="BC332" i="1"/>
  <c r="BF332" i="1" s="1"/>
  <c r="BB332" i="1"/>
  <c r="AZ332" i="1"/>
  <c r="AX332" i="1"/>
  <c r="BA332" i="1" s="1"/>
  <c r="AW332" i="1"/>
  <c r="AS332" i="1"/>
  <c r="AV332" i="1" s="1"/>
  <c r="AR332" i="1"/>
  <c r="AQ332" i="1"/>
  <c r="AN332" i="1"/>
  <c r="AP332" i="1" s="1"/>
  <c r="AM332" i="1"/>
  <c r="AK332" i="1"/>
  <c r="AI332" i="1"/>
  <c r="AL332" i="1" s="1"/>
  <c r="AH332" i="1"/>
  <c r="DF331" i="1"/>
  <c r="DI331" i="1" s="1"/>
  <c r="DE331" i="1"/>
  <c r="DA331" i="1"/>
  <c r="DD331" i="1" s="1"/>
  <c r="CZ331" i="1"/>
  <c r="CV331" i="1"/>
  <c r="CY331" i="1" s="1"/>
  <c r="CU331" i="1"/>
  <c r="CQ331" i="1"/>
  <c r="CS331" i="1" s="1"/>
  <c r="CP331" i="1"/>
  <c r="CL331" i="1"/>
  <c r="CN331" i="1" s="1"/>
  <c r="CK331" i="1"/>
  <c r="CJ331" i="1"/>
  <c r="CI331" i="1"/>
  <c r="CG331" i="1"/>
  <c r="CF331" i="1"/>
  <c r="CE331" i="1"/>
  <c r="CB331" i="1"/>
  <c r="CD331" i="1" s="1"/>
  <c r="CA331" i="1"/>
  <c r="BW331" i="1"/>
  <c r="BZ331" i="1" s="1"/>
  <c r="BV331" i="1"/>
  <c r="BT331" i="1"/>
  <c r="BR331" i="1"/>
  <c r="BU331" i="1" s="1"/>
  <c r="BQ331" i="1"/>
  <c r="BM331" i="1"/>
  <c r="BP331" i="1" s="1"/>
  <c r="BL331" i="1"/>
  <c r="BH331" i="1"/>
  <c r="BK331" i="1" s="1"/>
  <c r="BG331" i="1"/>
  <c r="BE331" i="1"/>
  <c r="BC331" i="1"/>
  <c r="BF331" i="1" s="1"/>
  <c r="BB331" i="1"/>
  <c r="AX331" i="1"/>
  <c r="BA331" i="1" s="1"/>
  <c r="AW331" i="1"/>
  <c r="AS331" i="1"/>
  <c r="AV331" i="1" s="1"/>
  <c r="AR331" i="1"/>
  <c r="AN331" i="1"/>
  <c r="AQ331" i="1" s="1"/>
  <c r="AM331" i="1"/>
  <c r="AL331" i="1"/>
  <c r="AI331" i="1"/>
  <c r="AK331" i="1" s="1"/>
  <c r="AH331" i="1"/>
  <c r="DI330" i="1"/>
  <c r="DF330" i="1"/>
  <c r="DH330" i="1" s="1"/>
  <c r="DE330" i="1"/>
  <c r="DA330" i="1"/>
  <c r="CZ330" i="1"/>
  <c r="CY330" i="1"/>
  <c r="CV330" i="1"/>
  <c r="CX330" i="1" s="1"/>
  <c r="CU330" i="1"/>
  <c r="CQ330" i="1"/>
  <c r="CT330" i="1" s="1"/>
  <c r="CP330" i="1"/>
  <c r="CO330" i="1"/>
  <c r="CN330" i="1"/>
  <c r="CL330" i="1"/>
  <c r="CK330" i="1"/>
  <c r="CG330" i="1"/>
  <c r="CJ330" i="1" s="1"/>
  <c r="CF330" i="1"/>
  <c r="CE330" i="1"/>
  <c r="CB330" i="1"/>
  <c r="CD330" i="1" s="1"/>
  <c r="CA330" i="1"/>
  <c r="BY330" i="1"/>
  <c r="BW330" i="1"/>
  <c r="BZ330" i="1" s="1"/>
  <c r="BV330" i="1"/>
  <c r="BR330" i="1"/>
  <c r="BU330" i="1" s="1"/>
  <c r="BQ330" i="1"/>
  <c r="BM330" i="1"/>
  <c r="BP330" i="1" s="1"/>
  <c r="BL330" i="1"/>
  <c r="BH330" i="1"/>
  <c r="BK330" i="1" s="1"/>
  <c r="BG330" i="1"/>
  <c r="BC330" i="1"/>
  <c r="BE330" i="1" s="1"/>
  <c r="BB330" i="1"/>
  <c r="BA330" i="1"/>
  <c r="AX330" i="1"/>
  <c r="AZ330" i="1" s="1"/>
  <c r="AW330" i="1"/>
  <c r="AS330" i="1"/>
  <c r="AV330" i="1" s="1"/>
  <c r="AR330" i="1"/>
  <c r="AQ330" i="1"/>
  <c r="AN330" i="1"/>
  <c r="AP330" i="1" s="1"/>
  <c r="AM330" i="1"/>
  <c r="AI330" i="1"/>
  <c r="AL330" i="1" s="1"/>
  <c r="AH330" i="1"/>
  <c r="DF324" i="1"/>
  <c r="DI324" i="1" s="1"/>
  <c r="DE324" i="1"/>
  <c r="DD324" i="1"/>
  <c r="DC324" i="1"/>
  <c r="DA324" i="1"/>
  <c r="CZ324" i="1"/>
  <c r="CX324" i="1"/>
  <c r="CV324" i="1"/>
  <c r="CY324" i="1" s="1"/>
  <c r="CU324" i="1"/>
  <c r="CQ324" i="1"/>
  <c r="CT324" i="1" s="1"/>
  <c r="CP324" i="1"/>
  <c r="CL324" i="1"/>
  <c r="CO324" i="1" s="1"/>
  <c r="CK324" i="1"/>
  <c r="CG324" i="1"/>
  <c r="CJ324" i="1" s="1"/>
  <c r="CF324" i="1"/>
  <c r="CB324" i="1"/>
  <c r="CE324" i="1" s="1"/>
  <c r="CA324" i="1"/>
  <c r="BW324" i="1"/>
  <c r="BV324" i="1"/>
  <c r="BR324" i="1"/>
  <c r="BU324" i="1" s="1"/>
  <c r="BQ324" i="1"/>
  <c r="BP324" i="1"/>
  <c r="BO324" i="1"/>
  <c r="BM324" i="1"/>
  <c r="BL324" i="1"/>
  <c r="BH324" i="1"/>
  <c r="BK324" i="1" s="1"/>
  <c r="BG324" i="1"/>
  <c r="BC324" i="1"/>
  <c r="BF324" i="1" s="1"/>
  <c r="BB324" i="1"/>
  <c r="AX324" i="1"/>
  <c r="BA324" i="1" s="1"/>
  <c r="AW324" i="1"/>
  <c r="AV324" i="1"/>
  <c r="AU324" i="1"/>
  <c r="AS324" i="1"/>
  <c r="AR324" i="1"/>
  <c r="AN324" i="1"/>
  <c r="AQ324" i="1" s="1"/>
  <c r="AM324" i="1"/>
  <c r="AI324" i="1"/>
  <c r="AL324" i="1" s="1"/>
  <c r="AH324" i="1"/>
  <c r="DF323" i="1"/>
  <c r="DI323" i="1" s="1"/>
  <c r="DE323" i="1"/>
  <c r="DA323" i="1"/>
  <c r="DD323" i="1" s="1"/>
  <c r="CZ323" i="1"/>
  <c r="CV323" i="1"/>
  <c r="CY323" i="1" s="1"/>
  <c r="CU323" i="1"/>
  <c r="CT323" i="1"/>
  <c r="CQ323" i="1"/>
  <c r="CS323" i="1" s="1"/>
  <c r="CP323" i="1"/>
  <c r="CN323" i="1"/>
  <c r="CL323" i="1"/>
  <c r="CO323" i="1" s="1"/>
  <c r="CK323" i="1"/>
  <c r="CG323" i="1"/>
  <c r="CJ323" i="1" s="1"/>
  <c r="CF323" i="1"/>
  <c r="CB323" i="1"/>
  <c r="CE323" i="1" s="1"/>
  <c r="CA323" i="1"/>
  <c r="BW323" i="1"/>
  <c r="BZ323" i="1" s="1"/>
  <c r="BV323" i="1"/>
  <c r="BR323" i="1"/>
  <c r="BU323" i="1" s="1"/>
  <c r="BQ323" i="1"/>
  <c r="BP323" i="1"/>
  <c r="BM323" i="1"/>
  <c r="BO323" i="1" s="1"/>
  <c r="BL323" i="1"/>
  <c r="BK323" i="1"/>
  <c r="BH323" i="1"/>
  <c r="BJ323" i="1" s="1"/>
  <c r="BG323" i="1"/>
  <c r="BC323" i="1"/>
  <c r="BF323" i="1" s="1"/>
  <c r="BB323" i="1"/>
  <c r="AX323" i="1"/>
  <c r="BA323" i="1" s="1"/>
  <c r="AW323" i="1"/>
  <c r="AS323" i="1"/>
  <c r="AV323" i="1" s="1"/>
  <c r="AR323" i="1"/>
  <c r="AN323" i="1"/>
  <c r="AQ323" i="1" s="1"/>
  <c r="AM323" i="1"/>
  <c r="AL323" i="1"/>
  <c r="AI323" i="1"/>
  <c r="AK323" i="1" s="1"/>
  <c r="AH323" i="1"/>
  <c r="DF322" i="1"/>
  <c r="DI322" i="1" s="1"/>
  <c r="DE322" i="1"/>
  <c r="DD322" i="1"/>
  <c r="DC322" i="1"/>
  <c r="DA322" i="1"/>
  <c r="CZ322" i="1"/>
  <c r="CV322" i="1"/>
  <c r="CY322" i="1" s="1"/>
  <c r="CU322" i="1"/>
  <c r="CQ322" i="1"/>
  <c r="CT322" i="1" s="1"/>
  <c r="CP322" i="1"/>
  <c r="CL322" i="1"/>
  <c r="CO322" i="1" s="1"/>
  <c r="CK322" i="1"/>
  <c r="CG322" i="1"/>
  <c r="CF322" i="1"/>
  <c r="CB322" i="1"/>
  <c r="CE322" i="1" s="1"/>
  <c r="CA322" i="1"/>
  <c r="BW322" i="1"/>
  <c r="BZ322" i="1" s="1"/>
  <c r="BV322" i="1"/>
  <c r="BR322" i="1"/>
  <c r="BU322" i="1" s="1"/>
  <c r="BQ322" i="1"/>
  <c r="BM322" i="1"/>
  <c r="BP322" i="1" s="1"/>
  <c r="BL322" i="1"/>
  <c r="BH322" i="1"/>
  <c r="BK322" i="1" s="1"/>
  <c r="BG322" i="1"/>
  <c r="BC322" i="1"/>
  <c r="BE322" i="1" s="1"/>
  <c r="BB322" i="1"/>
  <c r="BA322" i="1"/>
  <c r="AX322" i="1"/>
  <c r="AZ322" i="1" s="1"/>
  <c r="AW322" i="1"/>
  <c r="AU322" i="1"/>
  <c r="AS322" i="1"/>
  <c r="AV322" i="1" s="1"/>
  <c r="AR322" i="1"/>
  <c r="AN322" i="1"/>
  <c r="AQ322" i="1" s="1"/>
  <c r="AM322" i="1"/>
  <c r="AI322" i="1"/>
  <c r="AL322" i="1" s="1"/>
  <c r="AH322" i="1"/>
  <c r="DF321" i="1"/>
  <c r="DI321" i="1" s="1"/>
  <c r="DE321" i="1"/>
  <c r="DD321" i="1"/>
  <c r="DC321" i="1"/>
  <c r="DA321" i="1"/>
  <c r="CZ321" i="1"/>
  <c r="CX321" i="1"/>
  <c r="CV321" i="1"/>
  <c r="CY321" i="1" s="1"/>
  <c r="CU321" i="1"/>
  <c r="CQ321" i="1"/>
  <c r="CT321" i="1" s="1"/>
  <c r="CP321" i="1"/>
  <c r="CL321" i="1"/>
  <c r="CO321" i="1" s="1"/>
  <c r="CK321" i="1"/>
  <c r="CG321" i="1"/>
  <c r="CJ321" i="1" s="1"/>
  <c r="CF321" i="1"/>
  <c r="CB321" i="1"/>
  <c r="CE321" i="1" s="1"/>
  <c r="CA321" i="1"/>
  <c r="BW321" i="1"/>
  <c r="BV321" i="1"/>
  <c r="BR321" i="1"/>
  <c r="BU321" i="1" s="1"/>
  <c r="BQ321" i="1"/>
  <c r="BP321" i="1"/>
  <c r="BO321" i="1"/>
  <c r="BM321" i="1"/>
  <c r="BL321" i="1"/>
  <c r="BH321" i="1"/>
  <c r="BK321" i="1" s="1"/>
  <c r="BG321" i="1"/>
  <c r="BC321" i="1"/>
  <c r="BF321" i="1" s="1"/>
  <c r="BB321" i="1"/>
  <c r="AX321" i="1"/>
  <c r="BA321" i="1" s="1"/>
  <c r="AW321" i="1"/>
  <c r="AV321" i="1"/>
  <c r="AU321" i="1"/>
  <c r="AS321" i="1"/>
  <c r="AR321" i="1"/>
  <c r="AN321" i="1"/>
  <c r="AQ321" i="1" s="1"/>
  <c r="AM321" i="1"/>
  <c r="AI321" i="1"/>
  <c r="AL321" i="1" s="1"/>
  <c r="AH321" i="1"/>
  <c r="DF320" i="1"/>
  <c r="DI320" i="1" s="1"/>
  <c r="DE320" i="1"/>
  <c r="DA320" i="1"/>
  <c r="DD320" i="1" s="1"/>
  <c r="CZ320" i="1"/>
  <c r="CV320" i="1"/>
  <c r="CY320" i="1" s="1"/>
  <c r="CU320" i="1"/>
  <c r="CT320" i="1"/>
  <c r="CQ320" i="1"/>
  <c r="CS320" i="1" s="1"/>
  <c r="CP320" i="1"/>
  <c r="CN320" i="1"/>
  <c r="CL320" i="1"/>
  <c r="CO320" i="1" s="1"/>
  <c r="CK320" i="1"/>
  <c r="CG320" i="1"/>
  <c r="CJ320" i="1" s="1"/>
  <c r="CF320" i="1"/>
  <c r="CB320" i="1"/>
  <c r="CE320" i="1" s="1"/>
  <c r="CA320" i="1"/>
  <c r="BW320" i="1"/>
  <c r="BZ320" i="1" s="1"/>
  <c r="BV320" i="1"/>
  <c r="BR320" i="1"/>
  <c r="BU320" i="1" s="1"/>
  <c r="BQ320" i="1"/>
  <c r="BP320" i="1"/>
  <c r="BM320" i="1"/>
  <c r="BO320" i="1" s="1"/>
  <c r="BL320" i="1"/>
  <c r="BK320" i="1"/>
  <c r="BH320" i="1"/>
  <c r="BJ320" i="1" s="1"/>
  <c r="BG320" i="1"/>
  <c r="BC320" i="1"/>
  <c r="BF320" i="1" s="1"/>
  <c r="BB320" i="1"/>
  <c r="AX320" i="1"/>
  <c r="BA320" i="1" s="1"/>
  <c r="AW320" i="1"/>
  <c r="AS320" i="1"/>
  <c r="AV320" i="1" s="1"/>
  <c r="AR320" i="1"/>
  <c r="AN320" i="1"/>
  <c r="AQ320" i="1" s="1"/>
  <c r="AM320" i="1"/>
  <c r="AL320" i="1"/>
  <c r="AI320" i="1"/>
  <c r="AK320" i="1" s="1"/>
  <c r="AH320" i="1"/>
  <c r="DF319" i="1"/>
  <c r="DI319" i="1" s="1"/>
  <c r="DE319" i="1"/>
  <c r="DD319" i="1"/>
  <c r="DC319" i="1"/>
  <c r="DA319" i="1"/>
  <c r="CZ319" i="1"/>
  <c r="CV319" i="1"/>
  <c r="CY319" i="1" s="1"/>
  <c r="CU319" i="1"/>
  <c r="CQ319" i="1"/>
  <c r="CT319" i="1" s="1"/>
  <c r="CP319" i="1"/>
  <c r="CL319" i="1"/>
  <c r="CO319" i="1" s="1"/>
  <c r="CK319" i="1"/>
  <c r="CG319" i="1"/>
  <c r="CF319" i="1"/>
  <c r="CB319" i="1"/>
  <c r="CE319" i="1" s="1"/>
  <c r="CA319" i="1"/>
  <c r="BW319" i="1"/>
  <c r="BZ319" i="1" s="1"/>
  <c r="BV319" i="1"/>
  <c r="BR319" i="1"/>
  <c r="BU319" i="1" s="1"/>
  <c r="BQ319" i="1"/>
  <c r="BM319" i="1"/>
  <c r="BP319" i="1" s="1"/>
  <c r="BL319" i="1"/>
  <c r="BH319" i="1"/>
  <c r="BK319" i="1" s="1"/>
  <c r="BG319" i="1"/>
  <c r="BC319" i="1"/>
  <c r="BF319" i="1" s="1"/>
  <c r="BB319" i="1"/>
  <c r="BA319" i="1"/>
  <c r="AZ319" i="1"/>
  <c r="AX319" i="1"/>
  <c r="AW319" i="1"/>
  <c r="AS319" i="1"/>
  <c r="AR319" i="1"/>
  <c r="AN319" i="1"/>
  <c r="AQ319" i="1" s="1"/>
  <c r="AM319" i="1"/>
  <c r="AI319" i="1"/>
  <c r="AL319" i="1" s="1"/>
  <c r="AH319" i="1"/>
  <c r="DF318" i="1"/>
  <c r="DI318" i="1" s="1"/>
  <c r="DE318" i="1"/>
  <c r="DA318" i="1"/>
  <c r="DD318" i="1" s="1"/>
  <c r="CZ318" i="1"/>
  <c r="CX318" i="1"/>
  <c r="CV318" i="1"/>
  <c r="CY318" i="1" s="1"/>
  <c r="CU318" i="1"/>
  <c r="CQ318" i="1"/>
  <c r="CT318" i="1" s="1"/>
  <c r="CP318" i="1"/>
  <c r="CL318" i="1"/>
  <c r="CO318" i="1" s="1"/>
  <c r="CK318" i="1"/>
  <c r="CG318" i="1"/>
  <c r="CJ318" i="1" s="1"/>
  <c r="CF318" i="1"/>
  <c r="CB318" i="1"/>
  <c r="CE318" i="1" s="1"/>
  <c r="CA318" i="1"/>
  <c r="BW318" i="1"/>
  <c r="BY318" i="1" s="1"/>
  <c r="BV318" i="1"/>
  <c r="BU318" i="1"/>
  <c r="BT318" i="1"/>
  <c r="BR318" i="1"/>
  <c r="BQ318" i="1"/>
  <c r="BM318" i="1"/>
  <c r="BO318" i="1" s="1"/>
  <c r="BL318" i="1"/>
  <c r="BH318" i="1"/>
  <c r="BK318" i="1" s="1"/>
  <c r="BG318" i="1"/>
  <c r="BC318" i="1"/>
  <c r="BF318" i="1" s="1"/>
  <c r="BB318" i="1"/>
  <c r="AX318" i="1"/>
  <c r="BA318" i="1" s="1"/>
  <c r="AW318" i="1"/>
  <c r="AS318" i="1"/>
  <c r="AV318" i="1" s="1"/>
  <c r="AR318" i="1"/>
  <c r="AN318" i="1"/>
  <c r="AQ318" i="1" s="1"/>
  <c r="AM318" i="1"/>
  <c r="AI318" i="1"/>
  <c r="AL318" i="1" s="1"/>
  <c r="AH318" i="1"/>
  <c r="DF317" i="1"/>
  <c r="DI317" i="1" s="1"/>
  <c r="DE317" i="1"/>
  <c r="DA317" i="1"/>
  <c r="DD317" i="1" s="1"/>
  <c r="CZ317" i="1"/>
  <c r="CV317" i="1"/>
  <c r="CY317" i="1" s="1"/>
  <c r="CU317" i="1"/>
  <c r="CQ317" i="1"/>
  <c r="CS317" i="1" s="1"/>
  <c r="CP317" i="1"/>
  <c r="CO317" i="1"/>
  <c r="CL317" i="1"/>
  <c r="CN317" i="1" s="1"/>
  <c r="CK317" i="1"/>
  <c r="CG317" i="1"/>
  <c r="CI317" i="1" s="1"/>
  <c r="CF317" i="1"/>
  <c r="CB317" i="1"/>
  <c r="CE317" i="1" s="1"/>
  <c r="CA317" i="1"/>
  <c r="BW317" i="1"/>
  <c r="BZ317" i="1" s="1"/>
  <c r="BV317" i="1"/>
  <c r="BU317" i="1"/>
  <c r="BT317" i="1"/>
  <c r="BR317" i="1"/>
  <c r="BQ317" i="1"/>
  <c r="BM317" i="1"/>
  <c r="BP317" i="1" s="1"/>
  <c r="BL317" i="1"/>
  <c r="BJ317" i="1"/>
  <c r="BH317" i="1"/>
  <c r="BK317" i="1" s="1"/>
  <c r="BG317" i="1"/>
  <c r="BC317" i="1"/>
  <c r="BF317" i="1" s="1"/>
  <c r="BB317" i="1"/>
  <c r="AX317" i="1"/>
  <c r="BA317" i="1" s="1"/>
  <c r="AW317" i="1"/>
  <c r="AS317" i="1"/>
  <c r="AV317" i="1" s="1"/>
  <c r="AR317" i="1"/>
  <c r="AN317" i="1"/>
  <c r="AQ317" i="1" s="1"/>
  <c r="AM317" i="1"/>
  <c r="AL317" i="1"/>
  <c r="AI317" i="1"/>
  <c r="AK317" i="1" s="1"/>
  <c r="AH317" i="1"/>
  <c r="DI316" i="1"/>
  <c r="DF316" i="1"/>
  <c r="DH316" i="1" s="1"/>
  <c r="DE316" i="1"/>
  <c r="DA316" i="1"/>
  <c r="DC316" i="1" s="1"/>
  <c r="CZ316" i="1"/>
  <c r="CV316" i="1"/>
  <c r="CY316" i="1" s="1"/>
  <c r="CU316" i="1"/>
  <c r="CQ316" i="1"/>
  <c r="CT316" i="1" s="1"/>
  <c r="CP316" i="1"/>
  <c r="CN316" i="1"/>
  <c r="CL316" i="1"/>
  <c r="CO316" i="1" s="1"/>
  <c r="CK316" i="1"/>
  <c r="CG316" i="1"/>
  <c r="CJ316" i="1" s="1"/>
  <c r="CF316" i="1"/>
  <c r="CD316" i="1"/>
  <c r="CB316" i="1"/>
  <c r="CE316" i="1" s="1"/>
  <c r="CA316" i="1"/>
  <c r="BW316" i="1"/>
  <c r="BZ316" i="1" s="1"/>
  <c r="BV316" i="1"/>
  <c r="BR316" i="1"/>
  <c r="BU316" i="1" s="1"/>
  <c r="BQ316" i="1"/>
  <c r="BM316" i="1"/>
  <c r="BP316" i="1" s="1"/>
  <c r="BL316" i="1"/>
  <c r="BH316" i="1"/>
  <c r="BK316" i="1" s="1"/>
  <c r="BG316" i="1"/>
  <c r="BC316" i="1"/>
  <c r="BE316" i="1" s="1"/>
  <c r="BB316" i="1"/>
  <c r="BA316" i="1"/>
  <c r="AZ316" i="1"/>
  <c r="AX316" i="1"/>
  <c r="AW316" i="1"/>
  <c r="AS316" i="1"/>
  <c r="AR316" i="1"/>
  <c r="AN316" i="1"/>
  <c r="AQ316" i="1" s="1"/>
  <c r="AM316" i="1"/>
  <c r="AI316" i="1"/>
  <c r="AL316" i="1" s="1"/>
  <c r="AH316" i="1"/>
  <c r="DH315" i="1"/>
  <c r="DF315" i="1"/>
  <c r="DI315" i="1" s="1"/>
  <c r="DE315" i="1"/>
  <c r="DD315" i="1"/>
  <c r="DA315" i="1"/>
  <c r="DC315" i="1" s="1"/>
  <c r="CZ315" i="1"/>
  <c r="CY315" i="1"/>
  <c r="CV315" i="1"/>
  <c r="CX315" i="1" s="1"/>
  <c r="CU315" i="1"/>
  <c r="CQ315" i="1"/>
  <c r="CT315" i="1" s="1"/>
  <c r="CP315" i="1"/>
  <c r="CL315" i="1"/>
  <c r="CO315" i="1" s="1"/>
  <c r="CK315" i="1"/>
  <c r="CG315" i="1"/>
  <c r="CI315" i="1" s="1"/>
  <c r="CF315" i="1"/>
  <c r="CB315" i="1"/>
  <c r="CE315" i="1" s="1"/>
  <c r="CA315" i="1"/>
  <c r="BZ315" i="1"/>
  <c r="BY315" i="1"/>
  <c r="BW315" i="1"/>
  <c r="BV315" i="1"/>
  <c r="BT315" i="1"/>
  <c r="BR315" i="1"/>
  <c r="BU315" i="1" s="1"/>
  <c r="BQ315" i="1"/>
  <c r="BM315" i="1"/>
  <c r="BL315" i="1"/>
  <c r="BH315" i="1"/>
  <c r="BK315" i="1" s="1"/>
  <c r="BG315" i="1"/>
  <c r="BC315" i="1"/>
  <c r="BF315" i="1" s="1"/>
  <c r="BB315" i="1"/>
  <c r="AZ315" i="1"/>
  <c r="AX315" i="1"/>
  <c r="BA315" i="1" s="1"/>
  <c r="AW315" i="1"/>
  <c r="AV315" i="1"/>
  <c r="AS315" i="1"/>
  <c r="AU315" i="1" s="1"/>
  <c r="AR315" i="1"/>
  <c r="AQ315" i="1"/>
  <c r="AN315" i="1"/>
  <c r="AP315" i="1" s="1"/>
  <c r="AM315" i="1"/>
  <c r="AK315" i="1"/>
  <c r="AI315" i="1"/>
  <c r="AL315" i="1" s="1"/>
  <c r="AH315" i="1"/>
  <c r="DF314" i="1"/>
  <c r="DI314" i="1" s="1"/>
  <c r="DE314" i="1"/>
  <c r="DA314" i="1"/>
  <c r="DD314" i="1" s="1"/>
  <c r="CZ314" i="1"/>
  <c r="CV314" i="1"/>
  <c r="CY314" i="1" s="1"/>
  <c r="CU314" i="1"/>
  <c r="CS314" i="1"/>
  <c r="CQ314" i="1"/>
  <c r="CT314" i="1" s="1"/>
  <c r="CP314" i="1"/>
  <c r="CN314" i="1"/>
  <c r="CL314" i="1"/>
  <c r="CO314" i="1" s="1"/>
  <c r="CK314" i="1"/>
  <c r="CG314" i="1"/>
  <c r="CJ314" i="1" s="1"/>
  <c r="CF314" i="1"/>
  <c r="CB314" i="1"/>
  <c r="CE314" i="1" s="1"/>
  <c r="CA314" i="1"/>
  <c r="BW314" i="1"/>
  <c r="BZ314" i="1" s="1"/>
  <c r="BV314" i="1"/>
  <c r="BU314" i="1"/>
  <c r="BT314" i="1"/>
  <c r="BR314" i="1"/>
  <c r="BQ314" i="1"/>
  <c r="BP314" i="1"/>
  <c r="BM314" i="1"/>
  <c r="BO314" i="1" s="1"/>
  <c r="BL314" i="1"/>
  <c r="BJ314" i="1"/>
  <c r="BH314" i="1"/>
  <c r="BK314" i="1" s="1"/>
  <c r="BG314" i="1"/>
  <c r="BC314" i="1"/>
  <c r="BF314" i="1" s="1"/>
  <c r="BB314" i="1"/>
  <c r="AX314" i="1"/>
  <c r="BA314" i="1" s="1"/>
  <c r="AW314" i="1"/>
  <c r="AS314" i="1"/>
  <c r="AV314" i="1" s="1"/>
  <c r="AR314" i="1"/>
  <c r="AN314" i="1"/>
  <c r="AQ314" i="1" s="1"/>
  <c r="AM314" i="1"/>
  <c r="AL314" i="1"/>
  <c r="AK314" i="1"/>
  <c r="AI314" i="1"/>
  <c r="AH314" i="1"/>
  <c r="DH313" i="1"/>
  <c r="DF313" i="1"/>
  <c r="DI313" i="1" s="1"/>
  <c r="DE313" i="1"/>
  <c r="DA313" i="1"/>
  <c r="DD313" i="1" s="1"/>
  <c r="CZ313" i="1"/>
  <c r="CV313" i="1"/>
  <c r="CY313" i="1" s="1"/>
  <c r="CU313" i="1"/>
  <c r="CQ313" i="1"/>
  <c r="CT313" i="1" s="1"/>
  <c r="CP313" i="1"/>
  <c r="CL313" i="1"/>
  <c r="CO313" i="1" s="1"/>
  <c r="CK313" i="1"/>
  <c r="CG313" i="1"/>
  <c r="CI313" i="1" s="1"/>
  <c r="CF313" i="1"/>
  <c r="CD313" i="1"/>
  <c r="CB313" i="1"/>
  <c r="CE313" i="1" s="1"/>
  <c r="CA313" i="1"/>
  <c r="BW313" i="1"/>
  <c r="BZ313" i="1" s="1"/>
  <c r="BV313" i="1"/>
  <c r="BR313" i="1"/>
  <c r="BU313" i="1" s="1"/>
  <c r="BQ313" i="1"/>
  <c r="BM313" i="1"/>
  <c r="BP313" i="1" s="1"/>
  <c r="BL313" i="1"/>
  <c r="BH313" i="1"/>
  <c r="BK313" i="1" s="1"/>
  <c r="BG313" i="1"/>
  <c r="BE313" i="1"/>
  <c r="BC313" i="1"/>
  <c r="BF313" i="1" s="1"/>
  <c r="BB313" i="1"/>
  <c r="BA313" i="1"/>
  <c r="AX313" i="1"/>
  <c r="AZ313" i="1" s="1"/>
  <c r="AW313" i="1"/>
  <c r="AS313" i="1"/>
  <c r="AV313" i="1" s="1"/>
  <c r="AR313" i="1"/>
  <c r="AN313" i="1"/>
  <c r="AQ313" i="1" s="1"/>
  <c r="AM313" i="1"/>
  <c r="AI313" i="1"/>
  <c r="AL313" i="1" s="1"/>
  <c r="AH313" i="1"/>
  <c r="DF307" i="1"/>
  <c r="DE307" i="1"/>
  <c r="DA307" i="1"/>
  <c r="DD307" i="1" s="1"/>
  <c r="CZ307" i="1"/>
  <c r="CY307" i="1"/>
  <c r="CX307" i="1"/>
  <c r="CV307" i="1"/>
  <c r="CU307" i="1"/>
  <c r="CQ307" i="1"/>
  <c r="CT307" i="1" s="1"/>
  <c r="CP307" i="1"/>
  <c r="CL307" i="1"/>
  <c r="CO307" i="1" s="1"/>
  <c r="CK307" i="1"/>
  <c r="CJ307" i="1"/>
  <c r="CG307" i="1"/>
  <c r="CI307" i="1" s="1"/>
  <c r="CF307" i="1"/>
  <c r="CB307" i="1"/>
  <c r="CE307" i="1" s="1"/>
  <c r="CA307" i="1"/>
  <c r="BZ307" i="1"/>
  <c r="BW307" i="1"/>
  <c r="BY307" i="1" s="1"/>
  <c r="BV307" i="1"/>
  <c r="BR307" i="1"/>
  <c r="BU307" i="1" s="1"/>
  <c r="BQ307" i="1"/>
  <c r="BM307" i="1"/>
  <c r="BL307" i="1"/>
  <c r="BH307" i="1"/>
  <c r="BK307" i="1" s="1"/>
  <c r="BG307" i="1"/>
  <c r="BC307" i="1"/>
  <c r="BF307" i="1" s="1"/>
  <c r="BB307" i="1"/>
  <c r="AX307" i="1"/>
  <c r="BA307" i="1" s="1"/>
  <c r="AW307" i="1"/>
  <c r="AS307" i="1"/>
  <c r="AV307" i="1" s="1"/>
  <c r="AR307" i="1"/>
  <c r="AP307" i="1"/>
  <c r="AN307" i="1"/>
  <c r="AQ307" i="1" s="1"/>
  <c r="AM307" i="1"/>
  <c r="AI307" i="1"/>
  <c r="AL307" i="1" s="1"/>
  <c r="AH307" i="1"/>
  <c r="DF306" i="1"/>
  <c r="DI306" i="1" s="1"/>
  <c r="DE306" i="1"/>
  <c r="DD306" i="1"/>
  <c r="DA306" i="1"/>
  <c r="DC306" i="1" s="1"/>
  <c r="CZ306" i="1"/>
  <c r="CV306" i="1"/>
  <c r="CY306" i="1" s="1"/>
  <c r="CU306" i="1"/>
  <c r="CT306" i="1"/>
  <c r="CQ306" i="1"/>
  <c r="CS306" i="1" s="1"/>
  <c r="CP306" i="1"/>
  <c r="CL306" i="1"/>
  <c r="CO306" i="1" s="1"/>
  <c r="CK306" i="1"/>
  <c r="CG306" i="1"/>
  <c r="CJ306" i="1" s="1"/>
  <c r="CF306" i="1"/>
  <c r="CB306" i="1"/>
  <c r="CE306" i="1" s="1"/>
  <c r="CA306" i="1"/>
  <c r="BW306" i="1"/>
  <c r="BZ306" i="1" s="1"/>
  <c r="BV306" i="1"/>
  <c r="BT306" i="1"/>
  <c r="BR306" i="1"/>
  <c r="BU306" i="1" s="1"/>
  <c r="BQ306" i="1"/>
  <c r="BM306" i="1"/>
  <c r="BP306" i="1" s="1"/>
  <c r="BL306" i="1"/>
  <c r="BJ306" i="1"/>
  <c r="BH306" i="1"/>
  <c r="BK306" i="1" s="1"/>
  <c r="BG306" i="1"/>
  <c r="BC306" i="1"/>
  <c r="BF306" i="1" s="1"/>
  <c r="BB306" i="1"/>
  <c r="AX306" i="1"/>
  <c r="BA306" i="1" s="1"/>
  <c r="AW306" i="1"/>
  <c r="AS306" i="1"/>
  <c r="AU306" i="1" s="1"/>
  <c r="AR306" i="1"/>
  <c r="AN306" i="1"/>
  <c r="AQ306" i="1" s="1"/>
  <c r="AM306" i="1"/>
  <c r="AL306" i="1"/>
  <c r="AK306" i="1"/>
  <c r="AI306" i="1"/>
  <c r="AH306" i="1"/>
  <c r="DF305" i="1"/>
  <c r="DI305" i="1" s="1"/>
  <c r="DE305" i="1"/>
  <c r="DD305" i="1"/>
  <c r="DA305" i="1"/>
  <c r="DC305" i="1" s="1"/>
  <c r="CZ305" i="1"/>
  <c r="CV305" i="1"/>
  <c r="CY305" i="1" s="1"/>
  <c r="CU305" i="1"/>
  <c r="CQ305" i="1"/>
  <c r="CT305" i="1" s="1"/>
  <c r="CP305" i="1"/>
  <c r="CL305" i="1"/>
  <c r="CO305" i="1" s="1"/>
  <c r="CK305" i="1"/>
  <c r="CG305" i="1"/>
  <c r="CJ305" i="1" s="1"/>
  <c r="CF305" i="1"/>
  <c r="CB305" i="1"/>
  <c r="CE305" i="1" s="1"/>
  <c r="CA305" i="1"/>
  <c r="BW305" i="1"/>
  <c r="BZ305" i="1" s="1"/>
  <c r="BV305" i="1"/>
  <c r="BR305" i="1"/>
  <c r="BU305" i="1" s="1"/>
  <c r="BQ305" i="1"/>
  <c r="BP305" i="1"/>
  <c r="BM305" i="1"/>
  <c r="BO305" i="1" s="1"/>
  <c r="BL305" i="1"/>
  <c r="BH305" i="1"/>
  <c r="BK305" i="1" s="1"/>
  <c r="BG305" i="1"/>
  <c r="BC305" i="1"/>
  <c r="BF305" i="1" s="1"/>
  <c r="BB305" i="1"/>
  <c r="AX305" i="1"/>
  <c r="BA305" i="1" s="1"/>
  <c r="AW305" i="1"/>
  <c r="AU305" i="1"/>
  <c r="AS305" i="1"/>
  <c r="AV305" i="1" s="1"/>
  <c r="AR305" i="1"/>
  <c r="AN305" i="1"/>
  <c r="AQ305" i="1" s="1"/>
  <c r="AM305" i="1"/>
  <c r="AI305" i="1"/>
  <c r="AL305" i="1" s="1"/>
  <c r="AH305" i="1"/>
  <c r="DH304" i="1"/>
  <c r="DF304" i="1"/>
  <c r="DI304" i="1" s="1"/>
  <c r="DE304" i="1"/>
  <c r="DA304" i="1"/>
  <c r="DD304" i="1" s="1"/>
  <c r="CZ304" i="1"/>
  <c r="CV304" i="1"/>
  <c r="CU304" i="1"/>
  <c r="CQ304" i="1"/>
  <c r="CT304" i="1" s="1"/>
  <c r="CP304" i="1"/>
  <c r="CL304" i="1"/>
  <c r="CO304" i="1" s="1"/>
  <c r="CK304" i="1"/>
  <c r="CG304" i="1"/>
  <c r="CI304" i="1" s="1"/>
  <c r="CF304" i="1"/>
  <c r="CB304" i="1"/>
  <c r="CE304" i="1" s="1"/>
  <c r="CA304" i="1"/>
  <c r="BY304" i="1"/>
  <c r="BW304" i="1"/>
  <c r="BZ304" i="1" s="1"/>
  <c r="BV304" i="1"/>
  <c r="BR304" i="1"/>
  <c r="BU304" i="1" s="1"/>
  <c r="BQ304" i="1"/>
  <c r="BM304" i="1"/>
  <c r="BP304" i="1" s="1"/>
  <c r="BL304" i="1"/>
  <c r="BH304" i="1"/>
  <c r="BK304" i="1" s="1"/>
  <c r="BG304" i="1"/>
  <c r="BC304" i="1"/>
  <c r="BF304" i="1" s="1"/>
  <c r="BB304" i="1"/>
  <c r="BA304" i="1"/>
  <c r="AX304" i="1"/>
  <c r="AZ304" i="1" s="1"/>
  <c r="AW304" i="1"/>
  <c r="AS304" i="1"/>
  <c r="AV304" i="1" s="1"/>
  <c r="AR304" i="1"/>
  <c r="AQ304" i="1"/>
  <c r="AP304" i="1"/>
  <c r="AN304" i="1"/>
  <c r="AM304" i="1"/>
  <c r="AI304" i="1"/>
  <c r="AL304" i="1" s="1"/>
  <c r="AH304" i="1"/>
  <c r="DF303" i="1"/>
  <c r="DI303" i="1" s="1"/>
  <c r="DE303" i="1"/>
  <c r="DA303" i="1"/>
  <c r="DC303" i="1" s="1"/>
  <c r="CZ303" i="1"/>
  <c r="CV303" i="1"/>
  <c r="CY303" i="1" s="1"/>
  <c r="CU303" i="1"/>
  <c r="CQ303" i="1"/>
  <c r="CT303" i="1" s="1"/>
  <c r="CP303" i="1"/>
  <c r="CL303" i="1"/>
  <c r="CO303" i="1" s="1"/>
  <c r="CK303" i="1"/>
  <c r="CG303" i="1"/>
  <c r="CJ303" i="1" s="1"/>
  <c r="CF303" i="1"/>
  <c r="CB303" i="1"/>
  <c r="CE303" i="1" s="1"/>
  <c r="CA303" i="1"/>
  <c r="BW303" i="1"/>
  <c r="BZ303" i="1" s="1"/>
  <c r="BV303" i="1"/>
  <c r="BR303" i="1"/>
  <c r="BQ303" i="1"/>
  <c r="BM303" i="1"/>
  <c r="BP303" i="1" s="1"/>
  <c r="BL303" i="1"/>
  <c r="BK303" i="1"/>
  <c r="BJ303" i="1"/>
  <c r="BH303" i="1"/>
  <c r="BG303" i="1"/>
  <c r="BC303" i="1"/>
  <c r="BF303" i="1" s="1"/>
  <c r="BB303" i="1"/>
  <c r="AX303" i="1"/>
  <c r="BA303" i="1" s="1"/>
  <c r="AW303" i="1"/>
  <c r="AV303" i="1"/>
  <c r="AS303" i="1"/>
  <c r="AU303" i="1" s="1"/>
  <c r="AR303" i="1"/>
  <c r="AN303" i="1"/>
  <c r="AQ303" i="1" s="1"/>
  <c r="AM303" i="1"/>
  <c r="AL303" i="1"/>
  <c r="AK303" i="1"/>
  <c r="AI303" i="1"/>
  <c r="AH303" i="1"/>
  <c r="DF302" i="1"/>
  <c r="DI302" i="1" s="1"/>
  <c r="DE302" i="1"/>
  <c r="DC302" i="1"/>
  <c r="DA302" i="1"/>
  <c r="DD302" i="1" s="1"/>
  <c r="CZ302" i="1"/>
  <c r="CV302" i="1"/>
  <c r="CY302" i="1" s="1"/>
  <c r="CU302" i="1"/>
  <c r="CQ302" i="1"/>
  <c r="CT302" i="1" s="1"/>
  <c r="CP302" i="1"/>
  <c r="CO302" i="1"/>
  <c r="CN302" i="1"/>
  <c r="CL302" i="1"/>
  <c r="CK302" i="1"/>
  <c r="CG302" i="1"/>
  <c r="CJ302" i="1" s="1"/>
  <c r="CF302" i="1"/>
  <c r="CE302" i="1"/>
  <c r="CB302" i="1"/>
  <c r="CD302" i="1" s="1"/>
  <c r="CA302" i="1"/>
  <c r="BW302" i="1"/>
  <c r="BZ302" i="1" s="1"/>
  <c r="BV302" i="1"/>
  <c r="BR302" i="1"/>
  <c r="BU302" i="1" s="1"/>
  <c r="BQ302" i="1"/>
  <c r="BM302" i="1"/>
  <c r="BO302" i="1" s="1"/>
  <c r="BL302" i="1"/>
  <c r="BH302" i="1"/>
  <c r="BK302" i="1" s="1"/>
  <c r="BG302" i="1"/>
  <c r="BC302" i="1"/>
  <c r="BF302" i="1" s="1"/>
  <c r="BB302" i="1"/>
  <c r="AX302" i="1"/>
  <c r="BA302" i="1" s="1"/>
  <c r="AW302" i="1"/>
  <c r="AS302" i="1"/>
  <c r="AV302" i="1" s="1"/>
  <c r="AR302" i="1"/>
  <c r="AN302" i="1"/>
  <c r="AQ302" i="1" s="1"/>
  <c r="AM302" i="1"/>
  <c r="AI302" i="1"/>
  <c r="AL302" i="1" s="1"/>
  <c r="AH302" i="1"/>
  <c r="DF301" i="1"/>
  <c r="DI301" i="1" s="1"/>
  <c r="DE301" i="1"/>
  <c r="DA301" i="1"/>
  <c r="DD301" i="1" s="1"/>
  <c r="CZ301" i="1"/>
  <c r="CX301" i="1"/>
  <c r="CV301" i="1"/>
  <c r="CY301" i="1" s="1"/>
  <c r="CU301" i="1"/>
  <c r="CQ301" i="1"/>
  <c r="CT301" i="1" s="1"/>
  <c r="CP301" i="1"/>
  <c r="CL301" i="1"/>
  <c r="CO301" i="1" s="1"/>
  <c r="CK301" i="1"/>
  <c r="CG301" i="1"/>
  <c r="CI301" i="1" s="1"/>
  <c r="CF301" i="1"/>
  <c r="CB301" i="1"/>
  <c r="CE301" i="1" s="1"/>
  <c r="CA301" i="1"/>
  <c r="BZ301" i="1"/>
  <c r="BW301" i="1"/>
  <c r="BY301" i="1" s="1"/>
  <c r="BV301" i="1"/>
  <c r="BR301" i="1"/>
  <c r="BU301" i="1" s="1"/>
  <c r="BQ301" i="1"/>
  <c r="BP301" i="1"/>
  <c r="BM301" i="1"/>
  <c r="BO301" i="1" s="1"/>
  <c r="BL301" i="1"/>
  <c r="BK301" i="1"/>
  <c r="BH301" i="1"/>
  <c r="BJ301" i="1" s="1"/>
  <c r="BG301" i="1"/>
  <c r="BC301" i="1"/>
  <c r="BF301" i="1" s="1"/>
  <c r="BB301" i="1"/>
  <c r="AZ301" i="1"/>
  <c r="AX301" i="1"/>
  <c r="BA301" i="1" s="1"/>
  <c r="AW301" i="1"/>
  <c r="AS301" i="1"/>
  <c r="AV301" i="1" s="1"/>
  <c r="AR301" i="1"/>
  <c r="AN301" i="1"/>
  <c r="AQ301" i="1" s="1"/>
  <c r="AM301" i="1"/>
  <c r="AI301" i="1"/>
  <c r="AL301" i="1" s="1"/>
  <c r="AH301" i="1"/>
  <c r="DF300" i="1"/>
  <c r="DI300" i="1" s="1"/>
  <c r="DE300" i="1"/>
  <c r="DD300" i="1"/>
  <c r="DA300" i="1"/>
  <c r="DC300" i="1" s="1"/>
  <c r="CZ300" i="1"/>
  <c r="CV300" i="1"/>
  <c r="CY300" i="1" s="1"/>
  <c r="CU300" i="1"/>
  <c r="CQ300" i="1"/>
  <c r="CS300" i="1" s="1"/>
  <c r="CP300" i="1"/>
  <c r="CL300" i="1"/>
  <c r="CO300" i="1" s="1"/>
  <c r="CK300" i="1"/>
  <c r="CG300" i="1"/>
  <c r="CJ300" i="1" s="1"/>
  <c r="CF300" i="1"/>
  <c r="CB300" i="1"/>
  <c r="CE300" i="1" s="1"/>
  <c r="CA300" i="1"/>
  <c r="BW300" i="1"/>
  <c r="BZ300" i="1" s="1"/>
  <c r="BV300" i="1"/>
  <c r="BR300" i="1"/>
  <c r="BU300" i="1" s="1"/>
  <c r="BQ300" i="1"/>
  <c r="BO300" i="1"/>
  <c r="BM300" i="1"/>
  <c r="BP300" i="1" s="1"/>
  <c r="BL300" i="1"/>
  <c r="BJ300" i="1"/>
  <c r="BH300" i="1"/>
  <c r="BK300" i="1" s="1"/>
  <c r="BG300" i="1"/>
  <c r="BC300" i="1"/>
  <c r="BF300" i="1" s="1"/>
  <c r="BB300" i="1"/>
  <c r="AX300" i="1"/>
  <c r="BA300" i="1" s="1"/>
  <c r="AW300" i="1"/>
  <c r="AV300" i="1"/>
  <c r="AS300" i="1"/>
  <c r="AU300" i="1" s="1"/>
  <c r="AR300" i="1"/>
  <c r="AN300" i="1"/>
  <c r="AQ300" i="1" s="1"/>
  <c r="AM300" i="1"/>
  <c r="AL300" i="1"/>
  <c r="AI300" i="1"/>
  <c r="AK300" i="1" s="1"/>
  <c r="AH300" i="1"/>
  <c r="DF299" i="1"/>
  <c r="DI299" i="1" s="1"/>
  <c r="DE299" i="1"/>
  <c r="DA299" i="1"/>
  <c r="DD299" i="1" s="1"/>
  <c r="CZ299" i="1"/>
  <c r="CV299" i="1"/>
  <c r="CY299" i="1" s="1"/>
  <c r="CU299" i="1"/>
  <c r="CQ299" i="1"/>
  <c r="CT299" i="1" s="1"/>
  <c r="CP299" i="1"/>
  <c r="CL299" i="1"/>
  <c r="CK299" i="1"/>
  <c r="CG299" i="1"/>
  <c r="CJ299" i="1" s="1"/>
  <c r="CF299" i="1"/>
  <c r="CB299" i="1"/>
  <c r="CE299" i="1" s="1"/>
  <c r="CA299" i="1"/>
  <c r="BW299" i="1"/>
  <c r="BZ299" i="1" s="1"/>
  <c r="BV299" i="1"/>
  <c r="BR299" i="1"/>
  <c r="BU299" i="1" s="1"/>
  <c r="BQ299" i="1"/>
  <c r="BP299" i="1"/>
  <c r="BM299" i="1"/>
  <c r="BO299" i="1" s="1"/>
  <c r="BL299" i="1"/>
  <c r="BH299" i="1"/>
  <c r="BJ299" i="1" s="1"/>
  <c r="BG299" i="1"/>
  <c r="BF299" i="1"/>
  <c r="BC299" i="1"/>
  <c r="BE299" i="1" s="1"/>
  <c r="BB299" i="1"/>
  <c r="AX299" i="1"/>
  <c r="BA299" i="1" s="1"/>
  <c r="AW299" i="1"/>
  <c r="AV299" i="1"/>
  <c r="AU299" i="1"/>
  <c r="AS299" i="1"/>
  <c r="AR299" i="1"/>
  <c r="AN299" i="1"/>
  <c r="AQ299" i="1" s="1"/>
  <c r="AM299" i="1"/>
  <c r="AI299" i="1"/>
  <c r="AL299" i="1" s="1"/>
  <c r="AH299" i="1"/>
  <c r="DF298" i="1"/>
  <c r="DI298" i="1" s="1"/>
  <c r="DE298" i="1"/>
  <c r="DD298" i="1"/>
  <c r="DC298" i="1"/>
  <c r="DA298" i="1"/>
  <c r="CZ298" i="1"/>
  <c r="CX298" i="1"/>
  <c r="CV298" i="1"/>
  <c r="CY298" i="1" s="1"/>
  <c r="CU298" i="1"/>
  <c r="CQ298" i="1"/>
  <c r="CT298" i="1" s="1"/>
  <c r="CP298" i="1"/>
  <c r="CL298" i="1"/>
  <c r="CO298" i="1" s="1"/>
  <c r="CK298" i="1"/>
  <c r="CJ298" i="1"/>
  <c r="CI298" i="1"/>
  <c r="CG298" i="1"/>
  <c r="CF298" i="1"/>
  <c r="CB298" i="1"/>
  <c r="CD298" i="1" s="1"/>
  <c r="CA298" i="1"/>
  <c r="BZ298" i="1"/>
  <c r="BW298" i="1"/>
  <c r="BY298" i="1" s="1"/>
  <c r="BV298" i="1"/>
  <c r="BR298" i="1"/>
  <c r="BU298" i="1" s="1"/>
  <c r="BQ298" i="1"/>
  <c r="BP298" i="1"/>
  <c r="BO298" i="1"/>
  <c r="BM298" i="1"/>
  <c r="BL298" i="1"/>
  <c r="BH298" i="1"/>
  <c r="BK298" i="1" s="1"/>
  <c r="BG298" i="1"/>
  <c r="BC298" i="1"/>
  <c r="BF298" i="1" s="1"/>
  <c r="BB298" i="1"/>
  <c r="AX298" i="1"/>
  <c r="BA298" i="1" s="1"/>
  <c r="AW298" i="1"/>
  <c r="AV298" i="1"/>
  <c r="AU298" i="1"/>
  <c r="AS298" i="1"/>
  <c r="AR298" i="1"/>
  <c r="AP298" i="1"/>
  <c r="AN298" i="1"/>
  <c r="AQ298" i="1" s="1"/>
  <c r="AM298" i="1"/>
  <c r="AI298" i="1"/>
  <c r="AL298" i="1" s="1"/>
  <c r="AH298" i="1"/>
  <c r="DF297" i="1"/>
  <c r="DI297" i="1" s="1"/>
  <c r="DE297" i="1"/>
  <c r="DD297" i="1"/>
  <c r="DA297" i="1"/>
  <c r="DC297" i="1" s="1"/>
  <c r="CZ297" i="1"/>
  <c r="CV297" i="1"/>
  <c r="CX297" i="1" s="1"/>
  <c r="CU297" i="1"/>
  <c r="CQ297" i="1"/>
  <c r="CS297" i="1" s="1"/>
  <c r="CP297" i="1"/>
  <c r="CL297" i="1"/>
  <c r="CO297" i="1" s="1"/>
  <c r="CK297" i="1"/>
  <c r="CJ297" i="1"/>
  <c r="CI297" i="1"/>
  <c r="CG297" i="1"/>
  <c r="CF297" i="1"/>
  <c r="CB297" i="1"/>
  <c r="CE297" i="1" s="1"/>
  <c r="CA297" i="1"/>
  <c r="BW297" i="1"/>
  <c r="BZ297" i="1" s="1"/>
  <c r="BV297" i="1"/>
  <c r="BR297" i="1"/>
  <c r="BU297" i="1" s="1"/>
  <c r="BQ297" i="1"/>
  <c r="BP297" i="1"/>
  <c r="BO297" i="1"/>
  <c r="BM297" i="1"/>
  <c r="BL297" i="1"/>
  <c r="BH297" i="1"/>
  <c r="BK297" i="1" s="1"/>
  <c r="BG297" i="1"/>
  <c r="BC297" i="1"/>
  <c r="BF297" i="1" s="1"/>
  <c r="BB297" i="1"/>
  <c r="AX297" i="1"/>
  <c r="BA297" i="1" s="1"/>
  <c r="AW297" i="1"/>
  <c r="AS297" i="1"/>
  <c r="AR297" i="1"/>
  <c r="AQ297" i="1"/>
  <c r="AN297" i="1"/>
  <c r="AP297" i="1" s="1"/>
  <c r="AM297" i="1"/>
  <c r="AL297" i="1"/>
  <c r="AI297" i="1"/>
  <c r="AK297" i="1" s="1"/>
  <c r="AH297" i="1"/>
  <c r="DF296" i="1"/>
  <c r="DI296" i="1" s="1"/>
  <c r="DE296" i="1"/>
  <c r="DC296" i="1"/>
  <c r="DA296" i="1"/>
  <c r="DD296" i="1" s="1"/>
  <c r="CZ296" i="1"/>
  <c r="CV296" i="1"/>
  <c r="CY296" i="1" s="1"/>
  <c r="CU296" i="1"/>
  <c r="CQ296" i="1"/>
  <c r="CT296" i="1" s="1"/>
  <c r="CP296" i="1"/>
  <c r="CO296" i="1"/>
  <c r="CN296" i="1"/>
  <c r="CL296" i="1"/>
  <c r="CK296" i="1"/>
  <c r="CI296" i="1"/>
  <c r="CG296" i="1"/>
  <c r="CJ296" i="1" s="1"/>
  <c r="CF296" i="1"/>
  <c r="CB296" i="1"/>
  <c r="CE296" i="1" s="1"/>
  <c r="CA296" i="1"/>
  <c r="BW296" i="1"/>
  <c r="BZ296" i="1" s="1"/>
  <c r="BV296" i="1"/>
  <c r="BR296" i="1"/>
  <c r="BU296" i="1" s="1"/>
  <c r="BQ296" i="1"/>
  <c r="BP296" i="1"/>
  <c r="BM296" i="1"/>
  <c r="BO296" i="1" s="1"/>
  <c r="BL296" i="1"/>
  <c r="BK296" i="1"/>
  <c r="BH296" i="1"/>
  <c r="BJ296" i="1" s="1"/>
  <c r="BG296" i="1"/>
  <c r="BC296" i="1"/>
  <c r="BE296" i="1" s="1"/>
  <c r="BB296" i="1"/>
  <c r="AZ296" i="1"/>
  <c r="AX296" i="1"/>
  <c r="BA296" i="1" s="1"/>
  <c r="AW296" i="1"/>
  <c r="AS296" i="1"/>
  <c r="AR296" i="1"/>
  <c r="AN296" i="1"/>
  <c r="AQ296" i="1" s="1"/>
  <c r="AM296" i="1"/>
  <c r="AI296" i="1"/>
  <c r="AL296" i="1" s="1"/>
  <c r="AH296" i="1"/>
  <c r="DF290" i="1"/>
  <c r="DI290" i="1" s="1"/>
  <c r="DE290" i="1"/>
  <c r="DA290" i="1"/>
  <c r="DD290" i="1" s="1"/>
  <c r="CZ290" i="1"/>
  <c r="CV290" i="1"/>
  <c r="CU290" i="1"/>
  <c r="CQ290" i="1"/>
  <c r="CT290" i="1" s="1"/>
  <c r="CP290" i="1"/>
  <c r="CL290" i="1"/>
  <c r="CO290" i="1" s="1"/>
  <c r="CK290" i="1"/>
  <c r="CI290" i="1"/>
  <c r="CG290" i="1"/>
  <c r="CJ290" i="1" s="1"/>
  <c r="CF290" i="1"/>
  <c r="CB290" i="1"/>
  <c r="CE290" i="1" s="1"/>
  <c r="CA290" i="1"/>
  <c r="BW290" i="1"/>
  <c r="BV290" i="1"/>
  <c r="BT290" i="1"/>
  <c r="BR290" i="1"/>
  <c r="BU290" i="1" s="1"/>
  <c r="BQ290" i="1"/>
  <c r="BP290" i="1"/>
  <c r="BM290" i="1"/>
  <c r="BO290" i="1" s="1"/>
  <c r="BL290" i="1"/>
  <c r="BH290" i="1"/>
  <c r="BK290" i="1" s="1"/>
  <c r="BG290" i="1"/>
  <c r="BC290" i="1"/>
  <c r="BF290" i="1" s="1"/>
  <c r="BB290" i="1"/>
  <c r="AX290" i="1"/>
  <c r="BA290" i="1" s="1"/>
  <c r="AW290" i="1"/>
  <c r="AS290" i="1"/>
  <c r="AV290" i="1" s="1"/>
  <c r="AR290" i="1"/>
  <c r="AQ290" i="1"/>
  <c r="AP290" i="1"/>
  <c r="AN290" i="1"/>
  <c r="AM290" i="1"/>
  <c r="AI290" i="1"/>
  <c r="AL290" i="1" s="1"/>
  <c r="AH290" i="1"/>
  <c r="DF289" i="1"/>
  <c r="DI289" i="1" s="1"/>
  <c r="DE289" i="1"/>
  <c r="DA289" i="1"/>
  <c r="DD289" i="1" s="1"/>
  <c r="CZ289" i="1"/>
  <c r="CV289" i="1"/>
  <c r="CY289" i="1" s="1"/>
  <c r="CU289" i="1"/>
  <c r="CT289" i="1"/>
  <c r="CQ289" i="1"/>
  <c r="CS289" i="1" s="1"/>
  <c r="CP289" i="1"/>
  <c r="CL289" i="1"/>
  <c r="CK289" i="1"/>
  <c r="CG289" i="1"/>
  <c r="CJ289" i="1" s="1"/>
  <c r="CF289" i="1"/>
  <c r="CB289" i="1"/>
  <c r="CE289" i="1" s="1"/>
  <c r="CA289" i="1"/>
  <c r="BW289" i="1"/>
  <c r="BZ289" i="1" s="1"/>
  <c r="BV289" i="1"/>
  <c r="BR289" i="1"/>
  <c r="BU289" i="1" s="1"/>
  <c r="BQ289" i="1"/>
  <c r="BP289" i="1"/>
  <c r="BO289" i="1"/>
  <c r="BM289" i="1"/>
  <c r="BL289" i="1"/>
  <c r="BJ289" i="1"/>
  <c r="BH289" i="1"/>
  <c r="BK289" i="1" s="1"/>
  <c r="BG289" i="1"/>
  <c r="BC289" i="1"/>
  <c r="BF289" i="1" s="1"/>
  <c r="BB289" i="1"/>
  <c r="AX289" i="1"/>
  <c r="BA289" i="1" s="1"/>
  <c r="AW289" i="1"/>
  <c r="AU289" i="1"/>
  <c r="AS289" i="1"/>
  <c r="AV289" i="1" s="1"/>
  <c r="AR289" i="1"/>
  <c r="AN289" i="1"/>
  <c r="AQ289" i="1" s="1"/>
  <c r="AM289" i="1"/>
  <c r="AL289" i="1"/>
  <c r="AI289" i="1"/>
  <c r="AK289" i="1" s="1"/>
  <c r="AH289" i="1"/>
  <c r="DF288" i="1"/>
  <c r="DI288" i="1" s="1"/>
  <c r="DE288" i="1"/>
  <c r="DC288" i="1"/>
  <c r="DA288" i="1"/>
  <c r="DD288" i="1" s="1"/>
  <c r="CZ288" i="1"/>
  <c r="CV288" i="1"/>
  <c r="CY288" i="1" s="1"/>
  <c r="CU288" i="1"/>
  <c r="CQ288" i="1"/>
  <c r="CT288" i="1" s="1"/>
  <c r="CP288" i="1"/>
  <c r="CL288" i="1"/>
  <c r="CO288" i="1" s="1"/>
  <c r="CK288" i="1"/>
  <c r="CI288" i="1"/>
  <c r="CG288" i="1"/>
  <c r="CJ288" i="1" s="1"/>
  <c r="CF288" i="1"/>
  <c r="CE288" i="1"/>
  <c r="CD288" i="1"/>
  <c r="CB288" i="1"/>
  <c r="CA288" i="1"/>
  <c r="BW288" i="1"/>
  <c r="BZ288" i="1" s="1"/>
  <c r="BV288" i="1"/>
  <c r="BR288" i="1"/>
  <c r="BU288" i="1" s="1"/>
  <c r="BQ288" i="1"/>
  <c r="BM288" i="1"/>
  <c r="BP288" i="1" s="1"/>
  <c r="BL288" i="1"/>
  <c r="BH288" i="1"/>
  <c r="BK288" i="1" s="1"/>
  <c r="BG288" i="1"/>
  <c r="BF288" i="1"/>
  <c r="BC288" i="1"/>
  <c r="BE288" i="1" s="1"/>
  <c r="BB288" i="1"/>
  <c r="AZ288" i="1"/>
  <c r="AX288" i="1"/>
  <c r="BA288" i="1" s="1"/>
  <c r="AW288" i="1"/>
  <c r="AS288" i="1"/>
  <c r="AV288" i="1" s="1"/>
  <c r="AR288" i="1"/>
  <c r="AN288" i="1"/>
  <c r="AQ288" i="1" s="1"/>
  <c r="AM288" i="1"/>
  <c r="AI288" i="1"/>
  <c r="AL288" i="1" s="1"/>
  <c r="AH288" i="1"/>
  <c r="DF287" i="1"/>
  <c r="DI287" i="1" s="1"/>
  <c r="DE287" i="1"/>
  <c r="DD287" i="1"/>
  <c r="DC287" i="1"/>
  <c r="DA287" i="1"/>
  <c r="CZ287" i="1"/>
  <c r="CV287" i="1"/>
  <c r="CU287" i="1"/>
  <c r="CQ287" i="1"/>
  <c r="CT287" i="1" s="1"/>
  <c r="CP287" i="1"/>
  <c r="CL287" i="1"/>
  <c r="CO287" i="1" s="1"/>
  <c r="CK287" i="1"/>
  <c r="CG287" i="1"/>
  <c r="CJ287" i="1" s="1"/>
  <c r="CF287" i="1"/>
  <c r="CB287" i="1"/>
  <c r="CE287" i="1" s="1"/>
  <c r="CA287" i="1"/>
  <c r="BW287" i="1"/>
  <c r="BV287" i="1"/>
  <c r="BT287" i="1"/>
  <c r="BR287" i="1"/>
  <c r="BU287" i="1" s="1"/>
  <c r="BQ287" i="1"/>
  <c r="BP287" i="1"/>
  <c r="BM287" i="1"/>
  <c r="BO287" i="1" s="1"/>
  <c r="BL287" i="1"/>
  <c r="BH287" i="1"/>
  <c r="BK287" i="1" s="1"/>
  <c r="BG287" i="1"/>
  <c r="BC287" i="1"/>
  <c r="BF287" i="1" s="1"/>
  <c r="BB287" i="1"/>
  <c r="AX287" i="1"/>
  <c r="BA287" i="1" s="1"/>
  <c r="AW287" i="1"/>
  <c r="AS287" i="1"/>
  <c r="AV287" i="1" s="1"/>
  <c r="AR287" i="1"/>
  <c r="AQ287" i="1"/>
  <c r="AP287" i="1"/>
  <c r="AN287" i="1"/>
  <c r="AM287" i="1"/>
  <c r="AI287" i="1"/>
  <c r="AL287" i="1" s="1"/>
  <c r="AH287" i="1"/>
  <c r="DF286" i="1"/>
  <c r="DI286" i="1" s="1"/>
  <c r="DE286" i="1"/>
  <c r="DA286" i="1"/>
  <c r="DD286" i="1" s="1"/>
  <c r="CZ286" i="1"/>
  <c r="CV286" i="1"/>
  <c r="CY286" i="1" s="1"/>
  <c r="CU286" i="1"/>
  <c r="CT286" i="1"/>
  <c r="CQ286" i="1"/>
  <c r="CS286" i="1" s="1"/>
  <c r="CP286" i="1"/>
  <c r="CL286" i="1"/>
  <c r="CK286" i="1"/>
  <c r="CG286" i="1"/>
  <c r="CJ286" i="1" s="1"/>
  <c r="CF286" i="1"/>
  <c r="CB286" i="1"/>
  <c r="CE286" i="1" s="1"/>
  <c r="CA286" i="1"/>
  <c r="BW286" i="1"/>
  <c r="BZ286" i="1" s="1"/>
  <c r="BV286" i="1"/>
  <c r="BR286" i="1"/>
  <c r="BU286" i="1" s="1"/>
  <c r="BQ286" i="1"/>
  <c r="BP286" i="1"/>
  <c r="BO286" i="1"/>
  <c r="BM286" i="1"/>
  <c r="BL286" i="1"/>
  <c r="BJ286" i="1"/>
  <c r="BH286" i="1"/>
  <c r="BK286" i="1" s="1"/>
  <c r="BG286" i="1"/>
  <c r="BC286" i="1"/>
  <c r="BF286" i="1" s="1"/>
  <c r="BB286" i="1"/>
  <c r="AX286" i="1"/>
  <c r="BA286" i="1" s="1"/>
  <c r="AW286" i="1"/>
  <c r="AU286" i="1"/>
  <c r="AS286" i="1"/>
  <c r="AV286" i="1" s="1"/>
  <c r="AR286" i="1"/>
  <c r="AN286" i="1"/>
  <c r="AQ286" i="1" s="1"/>
  <c r="AM286" i="1"/>
  <c r="AL286" i="1"/>
  <c r="AI286" i="1"/>
  <c r="AK286" i="1" s="1"/>
  <c r="AH286" i="1"/>
  <c r="DH285" i="1"/>
  <c r="DF285" i="1"/>
  <c r="DI285" i="1" s="1"/>
  <c r="DE285" i="1"/>
  <c r="DC285" i="1"/>
  <c r="DA285" i="1"/>
  <c r="DD285" i="1" s="1"/>
  <c r="CZ285" i="1"/>
  <c r="CV285" i="1"/>
  <c r="CY285" i="1" s="1"/>
  <c r="CU285" i="1"/>
  <c r="CQ285" i="1"/>
  <c r="CT285" i="1" s="1"/>
  <c r="CP285" i="1"/>
  <c r="CL285" i="1"/>
  <c r="CO285" i="1" s="1"/>
  <c r="CK285" i="1"/>
  <c r="CI285" i="1"/>
  <c r="CG285" i="1"/>
  <c r="CJ285" i="1" s="1"/>
  <c r="CF285" i="1"/>
  <c r="CE285" i="1"/>
  <c r="CD285" i="1"/>
  <c r="CB285" i="1"/>
  <c r="CA285" i="1"/>
  <c r="BW285" i="1"/>
  <c r="BZ285" i="1" s="1"/>
  <c r="BV285" i="1"/>
  <c r="BR285" i="1"/>
  <c r="BU285" i="1" s="1"/>
  <c r="BQ285" i="1"/>
  <c r="BM285" i="1"/>
  <c r="BP285" i="1" s="1"/>
  <c r="BL285" i="1"/>
  <c r="BK285" i="1"/>
  <c r="BH285" i="1"/>
  <c r="BJ285" i="1" s="1"/>
  <c r="BG285" i="1"/>
  <c r="BC285" i="1"/>
  <c r="BE285" i="1" s="1"/>
  <c r="BB285" i="1"/>
  <c r="AX285" i="1"/>
  <c r="BA285" i="1" s="1"/>
  <c r="AW285" i="1"/>
  <c r="AU285" i="1"/>
  <c r="AS285" i="1"/>
  <c r="AV285" i="1" s="1"/>
  <c r="AR285" i="1"/>
  <c r="AN285" i="1"/>
  <c r="AQ285" i="1" s="1"/>
  <c r="AM285" i="1"/>
  <c r="AI285" i="1"/>
  <c r="AL285" i="1" s="1"/>
  <c r="AH285" i="1"/>
  <c r="DF284" i="1"/>
  <c r="DI284" i="1" s="1"/>
  <c r="DE284" i="1"/>
  <c r="DA284" i="1"/>
  <c r="DD284" i="1" s="1"/>
  <c r="CZ284" i="1"/>
  <c r="CV284" i="1"/>
  <c r="CY284" i="1" s="1"/>
  <c r="CU284" i="1"/>
  <c r="CQ284" i="1"/>
  <c r="CT284" i="1" s="1"/>
  <c r="CP284" i="1"/>
  <c r="CL284" i="1"/>
  <c r="CO284" i="1" s="1"/>
  <c r="CK284" i="1"/>
  <c r="CG284" i="1"/>
  <c r="CJ284" i="1" s="1"/>
  <c r="CF284" i="1"/>
  <c r="CB284" i="1"/>
  <c r="CE284" i="1" s="1"/>
  <c r="CA284" i="1"/>
  <c r="BZ284" i="1"/>
  <c r="BW284" i="1"/>
  <c r="BY284" i="1" s="1"/>
  <c r="BV284" i="1"/>
  <c r="BT284" i="1"/>
  <c r="BR284" i="1"/>
  <c r="BU284" i="1" s="1"/>
  <c r="BQ284" i="1"/>
  <c r="BM284" i="1"/>
  <c r="BP284" i="1" s="1"/>
  <c r="BL284" i="1"/>
  <c r="BH284" i="1"/>
  <c r="BK284" i="1" s="1"/>
  <c r="BG284" i="1"/>
  <c r="BC284" i="1"/>
  <c r="BF284" i="1" s="1"/>
  <c r="BB284" i="1"/>
  <c r="AX284" i="1"/>
  <c r="BA284" i="1" s="1"/>
  <c r="AW284" i="1"/>
  <c r="AS284" i="1"/>
  <c r="AV284" i="1" s="1"/>
  <c r="AR284" i="1"/>
  <c r="AN284" i="1"/>
  <c r="AQ284" i="1" s="1"/>
  <c r="AM284" i="1"/>
  <c r="AI284" i="1"/>
  <c r="AL284" i="1" s="1"/>
  <c r="AH284" i="1"/>
  <c r="DF283" i="1"/>
  <c r="DI283" i="1" s="1"/>
  <c r="DE283" i="1"/>
  <c r="DA283" i="1"/>
  <c r="CZ283" i="1"/>
  <c r="CV283" i="1"/>
  <c r="CY283" i="1" s="1"/>
  <c r="CU283" i="1"/>
  <c r="CQ283" i="1"/>
  <c r="CS283" i="1" s="1"/>
  <c r="CP283" i="1"/>
  <c r="CL283" i="1"/>
  <c r="CO283" i="1" s="1"/>
  <c r="CK283" i="1"/>
  <c r="CI283" i="1"/>
  <c r="CG283" i="1"/>
  <c r="CJ283" i="1" s="1"/>
  <c r="CF283" i="1"/>
  <c r="CB283" i="1"/>
  <c r="CE283" i="1" s="1"/>
  <c r="CA283" i="1"/>
  <c r="BW283" i="1"/>
  <c r="BZ283" i="1" s="1"/>
  <c r="BV283" i="1"/>
  <c r="BR283" i="1"/>
  <c r="BU283" i="1" s="1"/>
  <c r="BQ283" i="1"/>
  <c r="BM283" i="1"/>
  <c r="BP283" i="1" s="1"/>
  <c r="BL283" i="1"/>
  <c r="BJ283" i="1"/>
  <c r="BH283" i="1"/>
  <c r="BK283" i="1" s="1"/>
  <c r="BG283" i="1"/>
  <c r="BC283" i="1"/>
  <c r="BF283" i="1" s="1"/>
  <c r="BB283" i="1"/>
  <c r="AX283" i="1"/>
  <c r="BA283" i="1" s="1"/>
  <c r="AW283" i="1"/>
  <c r="AS283" i="1"/>
  <c r="AV283" i="1" s="1"/>
  <c r="AR283" i="1"/>
  <c r="AN283" i="1"/>
  <c r="AQ283" i="1" s="1"/>
  <c r="AM283" i="1"/>
  <c r="AL283" i="1"/>
  <c r="AI283" i="1"/>
  <c r="AK283" i="1" s="1"/>
  <c r="AH283" i="1"/>
  <c r="DH282" i="1"/>
  <c r="DF282" i="1"/>
  <c r="DI282" i="1" s="1"/>
  <c r="DE282" i="1"/>
  <c r="DA282" i="1"/>
  <c r="DD282" i="1" s="1"/>
  <c r="CZ282" i="1"/>
  <c r="CV282" i="1"/>
  <c r="CY282" i="1" s="1"/>
  <c r="CU282" i="1"/>
  <c r="CQ282" i="1"/>
  <c r="CT282" i="1" s="1"/>
  <c r="CP282" i="1"/>
  <c r="CL282" i="1"/>
  <c r="CK282" i="1"/>
  <c r="CG282" i="1"/>
  <c r="CJ282" i="1" s="1"/>
  <c r="CF282" i="1"/>
  <c r="CE282" i="1"/>
  <c r="CD282" i="1"/>
  <c r="CB282" i="1"/>
  <c r="CA282" i="1"/>
  <c r="BW282" i="1"/>
  <c r="BZ282" i="1" s="1"/>
  <c r="BV282" i="1"/>
  <c r="BR282" i="1"/>
  <c r="BU282" i="1" s="1"/>
  <c r="BQ282" i="1"/>
  <c r="BP282" i="1"/>
  <c r="BM282" i="1"/>
  <c r="BO282" i="1" s="1"/>
  <c r="BL282" i="1"/>
  <c r="BH282" i="1"/>
  <c r="BK282" i="1" s="1"/>
  <c r="BG282" i="1"/>
  <c r="BC282" i="1"/>
  <c r="BB282" i="1"/>
  <c r="BA282" i="1"/>
  <c r="AX282" i="1"/>
  <c r="AZ282" i="1" s="1"/>
  <c r="AW282" i="1"/>
  <c r="AV282" i="1"/>
  <c r="AU282" i="1"/>
  <c r="AS282" i="1"/>
  <c r="AR282" i="1"/>
  <c r="AN282" i="1"/>
  <c r="AQ282" i="1" s="1"/>
  <c r="AM282" i="1"/>
  <c r="AI282" i="1"/>
  <c r="AL282" i="1" s="1"/>
  <c r="AH282" i="1"/>
  <c r="DF281" i="1"/>
  <c r="DH281" i="1" s="1"/>
  <c r="DE281" i="1"/>
  <c r="DD281" i="1"/>
  <c r="DC281" i="1"/>
  <c r="DA281" i="1"/>
  <c r="CZ281" i="1"/>
  <c r="CY281" i="1"/>
  <c r="CV281" i="1"/>
  <c r="CX281" i="1" s="1"/>
  <c r="CU281" i="1"/>
  <c r="CQ281" i="1"/>
  <c r="CT281" i="1" s="1"/>
  <c r="CP281" i="1"/>
  <c r="CL281" i="1"/>
  <c r="CO281" i="1" s="1"/>
  <c r="CK281" i="1"/>
  <c r="CJ281" i="1"/>
  <c r="CI281" i="1"/>
  <c r="CG281" i="1"/>
  <c r="CF281" i="1"/>
  <c r="CE281" i="1"/>
  <c r="CB281" i="1"/>
  <c r="CD281" i="1" s="1"/>
  <c r="CA281" i="1"/>
  <c r="BZ281" i="1"/>
  <c r="BW281" i="1"/>
  <c r="BY281" i="1" s="1"/>
  <c r="BV281" i="1"/>
  <c r="BT281" i="1"/>
  <c r="BR281" i="1"/>
  <c r="BU281" i="1" s="1"/>
  <c r="BQ281" i="1"/>
  <c r="BM281" i="1"/>
  <c r="BL281" i="1"/>
  <c r="BH281" i="1"/>
  <c r="BK281" i="1" s="1"/>
  <c r="BG281" i="1"/>
  <c r="BC281" i="1"/>
  <c r="BF281" i="1" s="1"/>
  <c r="BB281" i="1"/>
  <c r="AZ281" i="1"/>
  <c r="AX281" i="1"/>
  <c r="BA281" i="1" s="1"/>
  <c r="AW281" i="1"/>
  <c r="AS281" i="1"/>
  <c r="AR281" i="1"/>
  <c r="AQ281" i="1"/>
  <c r="AP281" i="1"/>
  <c r="AN281" i="1"/>
  <c r="AM281" i="1"/>
  <c r="AI281" i="1"/>
  <c r="AL281" i="1" s="1"/>
  <c r="AH281" i="1"/>
  <c r="DF280" i="1"/>
  <c r="DI280" i="1" s="1"/>
  <c r="DE280" i="1"/>
  <c r="DA280" i="1"/>
  <c r="CZ280" i="1"/>
  <c r="CV280" i="1"/>
  <c r="CY280" i="1" s="1"/>
  <c r="CU280" i="1"/>
  <c r="CT280" i="1"/>
  <c r="CQ280" i="1"/>
  <c r="CS280" i="1" s="1"/>
  <c r="CP280" i="1"/>
  <c r="CN280" i="1"/>
  <c r="CL280" i="1"/>
  <c r="CO280" i="1" s="1"/>
  <c r="CK280" i="1"/>
  <c r="CI280" i="1"/>
  <c r="CG280" i="1"/>
  <c r="CJ280" i="1" s="1"/>
  <c r="CF280" i="1"/>
  <c r="CB280" i="1"/>
  <c r="CE280" i="1" s="1"/>
  <c r="CA280" i="1"/>
  <c r="BW280" i="1"/>
  <c r="BZ280" i="1" s="1"/>
  <c r="BV280" i="1"/>
  <c r="BR280" i="1"/>
  <c r="BU280" i="1" s="1"/>
  <c r="BQ280" i="1"/>
  <c r="BM280" i="1"/>
  <c r="BL280" i="1"/>
  <c r="BK280" i="1"/>
  <c r="BJ280" i="1"/>
  <c r="BH280" i="1"/>
  <c r="BG280" i="1"/>
  <c r="BC280" i="1"/>
  <c r="BF280" i="1" s="1"/>
  <c r="BB280" i="1"/>
  <c r="AX280" i="1"/>
  <c r="BA280" i="1" s="1"/>
  <c r="AW280" i="1"/>
  <c r="AS280" i="1"/>
  <c r="AR280" i="1"/>
  <c r="AN280" i="1"/>
  <c r="AQ280" i="1" s="1"/>
  <c r="AM280" i="1"/>
  <c r="AL280" i="1"/>
  <c r="AI280" i="1"/>
  <c r="AK280" i="1" s="1"/>
  <c r="AH280" i="1"/>
  <c r="DI279" i="1"/>
  <c r="DF279" i="1"/>
  <c r="DH279" i="1" s="1"/>
  <c r="DE279" i="1"/>
  <c r="DC279" i="1"/>
  <c r="DA279" i="1"/>
  <c r="DD279" i="1" s="1"/>
  <c r="CZ279" i="1"/>
  <c r="CV279" i="1"/>
  <c r="CY279" i="1" s="1"/>
  <c r="CU279" i="1"/>
  <c r="CQ279" i="1"/>
  <c r="CT279" i="1" s="1"/>
  <c r="CP279" i="1"/>
  <c r="CO279" i="1"/>
  <c r="CL279" i="1"/>
  <c r="CN279" i="1" s="1"/>
  <c r="CK279" i="1"/>
  <c r="CG279" i="1"/>
  <c r="CI279" i="1" s="1"/>
  <c r="CF279" i="1"/>
  <c r="CE279" i="1"/>
  <c r="CD279" i="1"/>
  <c r="CB279" i="1"/>
  <c r="CA279" i="1"/>
  <c r="BW279" i="1"/>
  <c r="BZ279" i="1" s="1"/>
  <c r="BV279" i="1"/>
  <c r="BR279" i="1"/>
  <c r="BU279" i="1" s="1"/>
  <c r="BQ279" i="1"/>
  <c r="BM279" i="1"/>
  <c r="BP279" i="1" s="1"/>
  <c r="BL279" i="1"/>
  <c r="BH279" i="1"/>
  <c r="BK279" i="1" s="1"/>
  <c r="BG279" i="1"/>
  <c r="BF279" i="1"/>
  <c r="BC279" i="1"/>
  <c r="BE279" i="1" s="1"/>
  <c r="BB279" i="1"/>
  <c r="AX279" i="1"/>
  <c r="AZ279" i="1" s="1"/>
  <c r="AW279" i="1"/>
  <c r="AU279" i="1"/>
  <c r="AS279" i="1"/>
  <c r="AV279" i="1" s="1"/>
  <c r="AR279" i="1"/>
  <c r="AN279" i="1"/>
  <c r="AQ279" i="1" s="1"/>
  <c r="AM279" i="1"/>
  <c r="AI279" i="1"/>
  <c r="AL279" i="1" s="1"/>
  <c r="AH279" i="1"/>
  <c r="DF273" i="1"/>
  <c r="DI273" i="1" s="1"/>
  <c r="DE273" i="1"/>
  <c r="DA273" i="1"/>
  <c r="DD273" i="1" s="1"/>
  <c r="CZ273" i="1"/>
  <c r="CX273" i="1"/>
  <c r="CV273" i="1"/>
  <c r="CY273" i="1" s="1"/>
  <c r="CU273" i="1"/>
  <c r="CQ273" i="1"/>
  <c r="CT273" i="1" s="1"/>
  <c r="CP273" i="1"/>
  <c r="CL273" i="1"/>
  <c r="CO273" i="1" s="1"/>
  <c r="CK273" i="1"/>
  <c r="CI273" i="1"/>
  <c r="CG273" i="1"/>
  <c r="CJ273" i="1" s="1"/>
  <c r="CF273" i="1"/>
  <c r="CB273" i="1"/>
  <c r="CD273" i="1" s="1"/>
  <c r="CA273" i="1"/>
  <c r="BZ273" i="1"/>
  <c r="BW273" i="1"/>
  <c r="BY273" i="1" s="1"/>
  <c r="BV273" i="1"/>
  <c r="BR273" i="1"/>
  <c r="BU273" i="1" s="1"/>
  <c r="BQ273" i="1"/>
  <c r="BM273" i="1"/>
  <c r="BP273" i="1" s="1"/>
  <c r="BL273" i="1"/>
  <c r="BK273" i="1"/>
  <c r="BH273" i="1"/>
  <c r="BJ273" i="1" s="1"/>
  <c r="BG273" i="1"/>
  <c r="BC273" i="1"/>
  <c r="BF273" i="1" s="1"/>
  <c r="BB273" i="1"/>
  <c r="AX273" i="1"/>
  <c r="BA273" i="1" s="1"/>
  <c r="AW273" i="1"/>
  <c r="AS273" i="1"/>
  <c r="AV273" i="1" s="1"/>
  <c r="AR273" i="1"/>
  <c r="AQ273" i="1"/>
  <c r="AP273" i="1"/>
  <c r="AN273" i="1"/>
  <c r="AM273" i="1"/>
  <c r="AI273" i="1"/>
  <c r="AL273" i="1" s="1"/>
  <c r="AH273" i="1"/>
  <c r="DF272" i="1"/>
  <c r="DI272" i="1" s="1"/>
  <c r="DE272" i="1"/>
  <c r="DD272" i="1"/>
  <c r="DC272" i="1"/>
  <c r="DA272" i="1"/>
  <c r="CZ272" i="1"/>
  <c r="CV272" i="1"/>
  <c r="CX272" i="1" s="1"/>
  <c r="CU272" i="1"/>
  <c r="CT272" i="1"/>
  <c r="CQ272" i="1"/>
  <c r="CS272" i="1" s="1"/>
  <c r="CP272" i="1"/>
  <c r="CL272" i="1"/>
  <c r="CO272" i="1" s="1"/>
  <c r="CK272" i="1"/>
  <c r="CJ272" i="1"/>
  <c r="CI272" i="1"/>
  <c r="CG272" i="1"/>
  <c r="CF272" i="1"/>
  <c r="CB272" i="1"/>
  <c r="CD272" i="1" s="1"/>
  <c r="CA272" i="1"/>
  <c r="BW272" i="1"/>
  <c r="BZ272" i="1" s="1"/>
  <c r="BV272" i="1"/>
  <c r="BR272" i="1"/>
  <c r="BU272" i="1" s="1"/>
  <c r="BQ272" i="1"/>
  <c r="BM272" i="1"/>
  <c r="BP272" i="1" s="1"/>
  <c r="BL272" i="1"/>
  <c r="BK272" i="1"/>
  <c r="BJ272" i="1"/>
  <c r="BH272" i="1"/>
  <c r="BG272" i="1"/>
  <c r="BC272" i="1"/>
  <c r="BF272" i="1" s="1"/>
  <c r="BB272" i="1"/>
  <c r="AX272" i="1"/>
  <c r="BA272" i="1" s="1"/>
  <c r="AW272" i="1"/>
  <c r="AU272" i="1"/>
  <c r="AS272" i="1"/>
  <c r="AV272" i="1" s="1"/>
  <c r="AR272" i="1"/>
  <c r="AQ272" i="1"/>
  <c r="AN272" i="1"/>
  <c r="AP272" i="1" s="1"/>
  <c r="AM272" i="1"/>
  <c r="AL272" i="1"/>
  <c r="AI272" i="1"/>
  <c r="AK272" i="1" s="1"/>
  <c r="AH272" i="1"/>
  <c r="DF271" i="1"/>
  <c r="DI271" i="1" s="1"/>
  <c r="DE271" i="1"/>
  <c r="DC271" i="1"/>
  <c r="DA271" i="1"/>
  <c r="DD271" i="1" s="1"/>
  <c r="CZ271" i="1"/>
  <c r="CY271" i="1"/>
  <c r="CV271" i="1"/>
  <c r="CX271" i="1" s="1"/>
  <c r="CU271" i="1"/>
  <c r="CQ271" i="1"/>
  <c r="CT271" i="1" s="1"/>
  <c r="CP271" i="1"/>
  <c r="CL271" i="1"/>
  <c r="CO271" i="1" s="1"/>
  <c r="CK271" i="1"/>
  <c r="CG271" i="1"/>
  <c r="CJ271" i="1" s="1"/>
  <c r="CF271" i="1"/>
  <c r="CE271" i="1"/>
  <c r="CD271" i="1"/>
  <c r="CB271" i="1"/>
  <c r="CA271" i="1"/>
  <c r="BW271" i="1"/>
  <c r="BZ271" i="1" s="1"/>
  <c r="BV271" i="1"/>
  <c r="BR271" i="1"/>
  <c r="BU271" i="1" s="1"/>
  <c r="BQ271" i="1"/>
  <c r="BP271" i="1"/>
  <c r="BO271" i="1"/>
  <c r="BM271" i="1"/>
  <c r="BL271" i="1"/>
  <c r="BK271" i="1"/>
  <c r="BH271" i="1"/>
  <c r="BJ271" i="1" s="1"/>
  <c r="BG271" i="1"/>
  <c r="BF271" i="1"/>
  <c r="BC271" i="1"/>
  <c r="BE271" i="1" s="1"/>
  <c r="BB271" i="1"/>
  <c r="AX271" i="1"/>
  <c r="BA271" i="1" s="1"/>
  <c r="AW271" i="1"/>
  <c r="AV271" i="1"/>
  <c r="AU271" i="1"/>
  <c r="AS271" i="1"/>
  <c r="AR271" i="1"/>
  <c r="AQ271" i="1"/>
  <c r="AN271" i="1"/>
  <c r="AP271" i="1" s="1"/>
  <c r="AM271" i="1"/>
  <c r="AI271" i="1"/>
  <c r="AL271" i="1" s="1"/>
  <c r="AH271" i="1"/>
  <c r="DF270" i="1"/>
  <c r="DI270" i="1" s="1"/>
  <c r="DE270" i="1"/>
  <c r="DA270" i="1"/>
  <c r="DD270" i="1" s="1"/>
  <c r="CZ270" i="1"/>
  <c r="CV270" i="1"/>
  <c r="CY270" i="1" s="1"/>
  <c r="CU270" i="1"/>
  <c r="CQ270" i="1"/>
  <c r="CT270" i="1" s="1"/>
  <c r="CP270" i="1"/>
  <c r="CL270" i="1"/>
  <c r="CO270" i="1" s="1"/>
  <c r="CK270" i="1"/>
  <c r="CJ270" i="1"/>
  <c r="CI270" i="1"/>
  <c r="CG270" i="1"/>
  <c r="CF270" i="1"/>
  <c r="CB270" i="1"/>
  <c r="CD270" i="1" s="1"/>
  <c r="CA270" i="1"/>
  <c r="BZ270" i="1"/>
  <c r="BW270" i="1"/>
  <c r="BY270" i="1" s="1"/>
  <c r="BV270" i="1"/>
  <c r="BR270" i="1"/>
  <c r="BU270" i="1" s="1"/>
  <c r="BQ270" i="1"/>
  <c r="BP270" i="1"/>
  <c r="BO270" i="1"/>
  <c r="BM270" i="1"/>
  <c r="BL270" i="1"/>
  <c r="BH270" i="1"/>
  <c r="BJ270" i="1" s="1"/>
  <c r="BG270" i="1"/>
  <c r="BC270" i="1"/>
  <c r="BF270" i="1" s="1"/>
  <c r="BB270" i="1"/>
  <c r="AZ270" i="1"/>
  <c r="AX270" i="1"/>
  <c r="BA270" i="1" s="1"/>
  <c r="AW270" i="1"/>
  <c r="AS270" i="1"/>
  <c r="AV270" i="1" s="1"/>
  <c r="AR270" i="1"/>
  <c r="AQ270" i="1"/>
  <c r="AP270" i="1"/>
  <c r="AN270" i="1"/>
  <c r="AM270" i="1"/>
  <c r="AI270" i="1"/>
  <c r="AL270" i="1" s="1"/>
  <c r="AH270" i="1"/>
  <c r="DF269" i="1"/>
  <c r="DI269" i="1" s="1"/>
  <c r="DE269" i="1"/>
  <c r="DC269" i="1"/>
  <c r="DA269" i="1"/>
  <c r="DD269" i="1" s="1"/>
  <c r="CZ269" i="1"/>
  <c r="CV269" i="1"/>
  <c r="CX269" i="1" s="1"/>
  <c r="CU269" i="1"/>
  <c r="CQ269" i="1"/>
  <c r="CS269" i="1" s="1"/>
  <c r="CP269" i="1"/>
  <c r="CL269" i="1"/>
  <c r="CO269" i="1" s="1"/>
  <c r="CK269" i="1"/>
  <c r="CI269" i="1"/>
  <c r="CG269" i="1"/>
  <c r="CJ269" i="1" s="1"/>
  <c r="CF269" i="1"/>
  <c r="CB269" i="1"/>
  <c r="CD269" i="1" s="1"/>
  <c r="CA269" i="1"/>
  <c r="BW269" i="1"/>
  <c r="BZ269" i="1" s="1"/>
  <c r="BV269" i="1"/>
  <c r="BT269" i="1"/>
  <c r="BR269" i="1"/>
  <c r="BU269" i="1" s="1"/>
  <c r="BQ269" i="1"/>
  <c r="BM269" i="1"/>
  <c r="BP269" i="1" s="1"/>
  <c r="BL269" i="1"/>
  <c r="BK269" i="1"/>
  <c r="BJ269" i="1"/>
  <c r="BH269" i="1"/>
  <c r="BG269" i="1"/>
  <c r="BC269" i="1"/>
  <c r="BF269" i="1" s="1"/>
  <c r="BB269" i="1"/>
  <c r="AX269" i="1"/>
  <c r="BA269" i="1" s="1"/>
  <c r="AW269" i="1"/>
  <c r="AV269" i="1"/>
  <c r="AU269" i="1"/>
  <c r="AS269" i="1"/>
  <c r="AR269" i="1"/>
  <c r="AN269" i="1"/>
  <c r="AQ269" i="1" s="1"/>
  <c r="AM269" i="1"/>
  <c r="AL269" i="1"/>
  <c r="AI269" i="1"/>
  <c r="AK269" i="1" s="1"/>
  <c r="AH269" i="1"/>
  <c r="DF268" i="1"/>
  <c r="DI268" i="1" s="1"/>
  <c r="DE268" i="1"/>
  <c r="DD268" i="1"/>
  <c r="DA268" i="1"/>
  <c r="DC268" i="1" s="1"/>
  <c r="CZ268" i="1"/>
  <c r="CY268" i="1"/>
  <c r="CV268" i="1"/>
  <c r="CX268" i="1" s="1"/>
  <c r="CU268" i="1"/>
  <c r="CQ268" i="1"/>
  <c r="CT268" i="1" s="1"/>
  <c r="CP268" i="1"/>
  <c r="CL268" i="1"/>
  <c r="CO268" i="1" s="1"/>
  <c r="CK268" i="1"/>
  <c r="CG268" i="1"/>
  <c r="CJ268" i="1" s="1"/>
  <c r="CF268" i="1"/>
  <c r="CE268" i="1"/>
  <c r="CB268" i="1"/>
  <c r="CD268" i="1" s="1"/>
  <c r="CA268" i="1"/>
  <c r="BW268" i="1"/>
  <c r="BZ268" i="1" s="1"/>
  <c r="BV268" i="1"/>
  <c r="BR268" i="1"/>
  <c r="BU268" i="1" s="1"/>
  <c r="BQ268" i="1"/>
  <c r="BO268" i="1"/>
  <c r="BM268" i="1"/>
  <c r="BP268" i="1" s="1"/>
  <c r="BL268" i="1"/>
  <c r="BH268" i="1"/>
  <c r="BK268" i="1" s="1"/>
  <c r="BG268" i="1"/>
  <c r="BF268" i="1"/>
  <c r="BC268" i="1"/>
  <c r="BE268" i="1" s="1"/>
  <c r="BB268" i="1"/>
  <c r="AX268" i="1"/>
  <c r="BA268" i="1" s="1"/>
  <c r="AW268" i="1"/>
  <c r="AS268" i="1"/>
  <c r="AV268" i="1" s="1"/>
  <c r="AR268" i="1"/>
  <c r="AN268" i="1"/>
  <c r="AP268" i="1" s="1"/>
  <c r="AM268" i="1"/>
  <c r="AI268" i="1"/>
  <c r="AL268" i="1" s="1"/>
  <c r="AH268" i="1"/>
  <c r="DF267" i="1"/>
  <c r="DI267" i="1" s="1"/>
  <c r="DE267" i="1"/>
  <c r="DA267" i="1"/>
  <c r="DD267" i="1" s="1"/>
  <c r="CZ267" i="1"/>
  <c r="CV267" i="1"/>
  <c r="CY267" i="1" s="1"/>
  <c r="CU267" i="1"/>
  <c r="CQ267" i="1"/>
  <c r="CT267" i="1" s="1"/>
  <c r="CP267" i="1"/>
  <c r="CL267" i="1"/>
  <c r="CO267" i="1" s="1"/>
  <c r="CK267" i="1"/>
  <c r="CG267" i="1"/>
  <c r="CJ267" i="1" s="1"/>
  <c r="CF267" i="1"/>
  <c r="CB267" i="1"/>
  <c r="CE267" i="1" s="1"/>
  <c r="CA267" i="1"/>
  <c r="BW267" i="1"/>
  <c r="BY267" i="1" s="1"/>
  <c r="BV267" i="1"/>
  <c r="BR267" i="1"/>
  <c r="BU267" i="1" s="1"/>
  <c r="BQ267" i="1"/>
  <c r="BM267" i="1"/>
  <c r="BO267" i="1" s="1"/>
  <c r="BL267" i="1"/>
  <c r="BK267" i="1"/>
  <c r="BH267" i="1"/>
  <c r="BJ267" i="1" s="1"/>
  <c r="BG267" i="1"/>
  <c r="BC267" i="1"/>
  <c r="BF267" i="1" s="1"/>
  <c r="BB267" i="1"/>
  <c r="AX267" i="1"/>
  <c r="BA267" i="1" s="1"/>
  <c r="AW267" i="1"/>
  <c r="AS267" i="1"/>
  <c r="AV267" i="1" s="1"/>
  <c r="AR267" i="1"/>
  <c r="AP267" i="1"/>
  <c r="AN267" i="1"/>
  <c r="AQ267" i="1" s="1"/>
  <c r="AM267" i="1"/>
  <c r="AI267" i="1"/>
  <c r="AL267" i="1" s="1"/>
  <c r="AH267" i="1"/>
  <c r="DF266" i="1"/>
  <c r="DI266" i="1" s="1"/>
  <c r="DE266" i="1"/>
  <c r="DD266" i="1"/>
  <c r="DA266" i="1"/>
  <c r="DC266" i="1" s="1"/>
  <c r="CZ266" i="1"/>
  <c r="CV266" i="1"/>
  <c r="CY266" i="1" s="1"/>
  <c r="CU266" i="1"/>
  <c r="CQ266" i="1"/>
  <c r="CS266" i="1" s="1"/>
  <c r="CP266" i="1"/>
  <c r="CO266" i="1"/>
  <c r="CL266" i="1"/>
  <c r="CN266" i="1" s="1"/>
  <c r="CK266" i="1"/>
  <c r="CG266" i="1"/>
  <c r="CJ266" i="1" s="1"/>
  <c r="CF266" i="1"/>
  <c r="CE266" i="1"/>
  <c r="CB266" i="1"/>
  <c r="CD266" i="1" s="1"/>
  <c r="CA266" i="1"/>
  <c r="BW266" i="1"/>
  <c r="BZ266" i="1" s="1"/>
  <c r="BV266" i="1"/>
  <c r="BR266" i="1"/>
  <c r="BU266" i="1" s="1"/>
  <c r="BQ266" i="1"/>
  <c r="BM266" i="1"/>
  <c r="BP266" i="1" s="1"/>
  <c r="BL266" i="1"/>
  <c r="BH266" i="1"/>
  <c r="BK266" i="1" s="1"/>
  <c r="BG266" i="1"/>
  <c r="BC266" i="1"/>
  <c r="BF266" i="1" s="1"/>
  <c r="BB266" i="1"/>
  <c r="AX266" i="1"/>
  <c r="BA266" i="1" s="1"/>
  <c r="AW266" i="1"/>
  <c r="AV266" i="1"/>
  <c r="AS266" i="1"/>
  <c r="AU266" i="1" s="1"/>
  <c r="AR266" i="1"/>
  <c r="AN266" i="1"/>
  <c r="AQ266" i="1" s="1"/>
  <c r="AM266" i="1"/>
  <c r="AL266" i="1"/>
  <c r="AI266" i="1"/>
  <c r="AK266" i="1" s="1"/>
  <c r="AH266" i="1"/>
  <c r="DH265" i="1"/>
  <c r="DF265" i="1"/>
  <c r="DI265" i="1" s="1"/>
  <c r="DE265" i="1"/>
  <c r="DA265" i="1"/>
  <c r="DD265" i="1" s="1"/>
  <c r="CZ265" i="1"/>
  <c r="CV265" i="1"/>
  <c r="CX265" i="1" s="1"/>
  <c r="CU265" i="1"/>
  <c r="CS265" i="1"/>
  <c r="CQ265" i="1"/>
  <c r="CT265" i="1" s="1"/>
  <c r="CP265" i="1"/>
  <c r="CL265" i="1"/>
  <c r="CO265" i="1" s="1"/>
  <c r="CK265" i="1"/>
  <c r="CG265" i="1"/>
  <c r="CJ265" i="1" s="1"/>
  <c r="CF265" i="1"/>
  <c r="CD265" i="1"/>
  <c r="CB265" i="1"/>
  <c r="CE265" i="1" s="1"/>
  <c r="CA265" i="1"/>
  <c r="BW265" i="1"/>
  <c r="BZ265" i="1" s="1"/>
  <c r="BV265" i="1"/>
  <c r="BR265" i="1"/>
  <c r="BU265" i="1" s="1"/>
  <c r="BQ265" i="1"/>
  <c r="BP265" i="1"/>
  <c r="BO265" i="1"/>
  <c r="BM265" i="1"/>
  <c r="BL265" i="1"/>
  <c r="BH265" i="1"/>
  <c r="BK265" i="1" s="1"/>
  <c r="BG265" i="1"/>
  <c r="BC265" i="1"/>
  <c r="BE265" i="1" s="1"/>
  <c r="BB265" i="1"/>
  <c r="AX265" i="1"/>
  <c r="BA265" i="1" s="1"/>
  <c r="AW265" i="1"/>
  <c r="AV265" i="1"/>
  <c r="AS265" i="1"/>
  <c r="AU265" i="1" s="1"/>
  <c r="AR265" i="1"/>
  <c r="AQ265" i="1"/>
  <c r="AN265" i="1"/>
  <c r="AP265" i="1" s="1"/>
  <c r="AM265" i="1"/>
  <c r="AK265" i="1"/>
  <c r="AI265" i="1"/>
  <c r="AL265" i="1" s="1"/>
  <c r="AH265" i="1"/>
  <c r="DI264" i="1"/>
  <c r="DF264" i="1"/>
  <c r="DH264" i="1" s="1"/>
  <c r="DE264" i="1"/>
  <c r="DA264" i="1"/>
  <c r="DD264" i="1" s="1"/>
  <c r="CZ264" i="1"/>
  <c r="CV264" i="1"/>
  <c r="CY264" i="1" s="1"/>
  <c r="CU264" i="1"/>
  <c r="CQ264" i="1"/>
  <c r="CT264" i="1" s="1"/>
  <c r="CP264" i="1"/>
  <c r="CL264" i="1"/>
  <c r="CO264" i="1" s="1"/>
  <c r="CK264" i="1"/>
  <c r="CJ264" i="1"/>
  <c r="CG264" i="1"/>
  <c r="CI264" i="1" s="1"/>
  <c r="CF264" i="1"/>
  <c r="CE264" i="1"/>
  <c r="CB264" i="1"/>
  <c r="CD264" i="1" s="1"/>
  <c r="CA264" i="1"/>
  <c r="BZ264" i="1"/>
  <c r="BW264" i="1"/>
  <c r="BY264" i="1" s="1"/>
  <c r="BV264" i="1"/>
  <c r="BU264" i="1"/>
  <c r="BR264" i="1"/>
  <c r="BT264" i="1" s="1"/>
  <c r="BQ264" i="1"/>
  <c r="BO264" i="1"/>
  <c r="BM264" i="1"/>
  <c r="BP264" i="1" s="1"/>
  <c r="BL264" i="1"/>
  <c r="BK264" i="1"/>
  <c r="BH264" i="1"/>
  <c r="BJ264" i="1" s="1"/>
  <c r="BG264" i="1"/>
  <c r="BC264" i="1"/>
  <c r="BF264" i="1" s="1"/>
  <c r="BB264" i="1"/>
  <c r="BA264" i="1"/>
  <c r="AX264" i="1"/>
  <c r="AZ264" i="1" s="1"/>
  <c r="AW264" i="1"/>
  <c r="AS264" i="1"/>
  <c r="AV264" i="1" s="1"/>
  <c r="AR264" i="1"/>
  <c r="AQ264" i="1"/>
  <c r="AP264" i="1"/>
  <c r="AN264" i="1"/>
  <c r="AM264" i="1"/>
  <c r="AI264" i="1"/>
  <c r="AL264" i="1" s="1"/>
  <c r="AH264" i="1"/>
  <c r="DF263" i="1"/>
  <c r="DI263" i="1" s="1"/>
  <c r="DE263" i="1"/>
  <c r="DC263" i="1"/>
  <c r="DA263" i="1"/>
  <c r="DD263" i="1" s="1"/>
  <c r="CZ263" i="1"/>
  <c r="CV263" i="1"/>
  <c r="CY263" i="1" s="1"/>
  <c r="CU263" i="1"/>
  <c r="CQ263" i="1"/>
  <c r="CS263" i="1" s="1"/>
  <c r="CP263" i="1"/>
  <c r="CO263" i="1"/>
  <c r="CN263" i="1"/>
  <c r="CL263" i="1"/>
  <c r="CK263" i="1"/>
  <c r="CJ263" i="1"/>
  <c r="CG263" i="1"/>
  <c r="CI263" i="1" s="1"/>
  <c r="CF263" i="1"/>
  <c r="CE263" i="1"/>
  <c r="CB263" i="1"/>
  <c r="CD263" i="1" s="1"/>
  <c r="CA263" i="1"/>
  <c r="BW263" i="1"/>
  <c r="BZ263" i="1" s="1"/>
  <c r="BV263" i="1"/>
  <c r="BU263" i="1"/>
  <c r="BR263" i="1"/>
  <c r="BT263" i="1" s="1"/>
  <c r="BQ263" i="1"/>
  <c r="BM263" i="1"/>
  <c r="BP263" i="1" s="1"/>
  <c r="BL263" i="1"/>
  <c r="BK263" i="1"/>
  <c r="BH263" i="1"/>
  <c r="BJ263" i="1" s="1"/>
  <c r="BG263" i="1"/>
  <c r="BC263" i="1"/>
  <c r="BF263" i="1" s="1"/>
  <c r="BB263" i="1"/>
  <c r="AX263" i="1"/>
  <c r="BA263" i="1" s="1"/>
  <c r="AW263" i="1"/>
  <c r="AU263" i="1"/>
  <c r="AS263" i="1"/>
  <c r="AV263" i="1" s="1"/>
  <c r="AR263" i="1"/>
  <c r="AN263" i="1"/>
  <c r="AQ263" i="1" s="1"/>
  <c r="AM263" i="1"/>
  <c r="AL263" i="1"/>
  <c r="AI263" i="1"/>
  <c r="AK263" i="1" s="1"/>
  <c r="AH263" i="1"/>
  <c r="DH262" i="1"/>
  <c r="DF262" i="1"/>
  <c r="DI262" i="1" s="1"/>
  <c r="DE262" i="1"/>
  <c r="DD262" i="1"/>
  <c r="DA262" i="1"/>
  <c r="DC262" i="1" s="1"/>
  <c r="CZ262" i="1"/>
  <c r="CV262" i="1"/>
  <c r="CX262" i="1" s="1"/>
  <c r="CU262" i="1"/>
  <c r="CQ262" i="1"/>
  <c r="CT262" i="1" s="1"/>
  <c r="CP262" i="1"/>
  <c r="CO262" i="1"/>
  <c r="CL262" i="1"/>
  <c r="CN262" i="1" s="1"/>
  <c r="CK262" i="1"/>
  <c r="CG262" i="1"/>
  <c r="CJ262" i="1" s="1"/>
  <c r="CF262" i="1"/>
  <c r="CE262" i="1"/>
  <c r="CB262" i="1"/>
  <c r="CD262" i="1" s="1"/>
  <c r="CA262" i="1"/>
  <c r="BW262" i="1"/>
  <c r="BZ262" i="1" s="1"/>
  <c r="BV262" i="1"/>
  <c r="BR262" i="1"/>
  <c r="BU262" i="1" s="1"/>
  <c r="BQ262" i="1"/>
  <c r="BO262" i="1"/>
  <c r="BM262" i="1"/>
  <c r="BP262" i="1" s="1"/>
  <c r="BL262" i="1"/>
  <c r="BH262" i="1"/>
  <c r="BK262" i="1" s="1"/>
  <c r="BG262" i="1"/>
  <c r="BC262" i="1"/>
  <c r="BE262" i="1" s="1"/>
  <c r="BB262" i="1"/>
  <c r="AZ262" i="1"/>
  <c r="AX262" i="1"/>
  <c r="BA262" i="1" s="1"/>
  <c r="AW262" i="1"/>
  <c r="AV262" i="1"/>
  <c r="AS262" i="1"/>
  <c r="AU262" i="1" s="1"/>
  <c r="AR262" i="1"/>
  <c r="AN262" i="1"/>
  <c r="AQ262" i="1" s="1"/>
  <c r="AM262" i="1"/>
  <c r="AI262" i="1"/>
  <c r="AL262" i="1" s="1"/>
  <c r="AH262" i="1"/>
  <c r="DF256" i="1"/>
  <c r="DI256" i="1" s="1"/>
  <c r="DE256" i="1"/>
  <c r="DA256" i="1"/>
  <c r="DD256" i="1" s="1"/>
  <c r="CZ256" i="1"/>
  <c r="CY256" i="1"/>
  <c r="CV256" i="1"/>
  <c r="CX256" i="1" s="1"/>
  <c r="CU256" i="1"/>
  <c r="CQ256" i="1"/>
  <c r="CS256" i="1" s="1"/>
  <c r="CP256" i="1"/>
  <c r="CL256" i="1"/>
  <c r="CO256" i="1" s="1"/>
  <c r="CK256" i="1"/>
  <c r="CJ256" i="1"/>
  <c r="CG256" i="1"/>
  <c r="CI256" i="1" s="1"/>
  <c r="CF256" i="1"/>
  <c r="CB256" i="1"/>
  <c r="CE256" i="1" s="1"/>
  <c r="CA256" i="1"/>
  <c r="BZ256" i="1"/>
  <c r="BW256" i="1"/>
  <c r="BY256" i="1" s="1"/>
  <c r="BV256" i="1"/>
  <c r="BR256" i="1"/>
  <c r="BU256" i="1" s="1"/>
  <c r="BQ256" i="1"/>
  <c r="BO256" i="1"/>
  <c r="BM256" i="1"/>
  <c r="BP256" i="1" s="1"/>
  <c r="BL256" i="1"/>
  <c r="BK256" i="1"/>
  <c r="BH256" i="1"/>
  <c r="BJ256" i="1" s="1"/>
  <c r="BG256" i="1"/>
  <c r="BC256" i="1"/>
  <c r="BF256" i="1" s="1"/>
  <c r="BB256" i="1"/>
  <c r="AX256" i="1"/>
  <c r="BA256" i="1" s="1"/>
  <c r="AW256" i="1"/>
  <c r="AS256" i="1"/>
  <c r="AV256" i="1" s="1"/>
  <c r="AR256" i="1"/>
  <c r="AP256" i="1"/>
  <c r="AN256" i="1"/>
  <c r="AQ256" i="1" s="1"/>
  <c r="AM256" i="1"/>
  <c r="AL256" i="1"/>
  <c r="AI256" i="1"/>
  <c r="AK256" i="1" s="1"/>
  <c r="AH256" i="1"/>
  <c r="DF255" i="1"/>
  <c r="DI255" i="1" s="1"/>
  <c r="DE255" i="1"/>
  <c r="DC255" i="1"/>
  <c r="DA255" i="1"/>
  <c r="DD255" i="1" s="1"/>
  <c r="CZ255" i="1"/>
  <c r="CV255" i="1"/>
  <c r="CY255" i="1" s="1"/>
  <c r="CU255" i="1"/>
  <c r="CQ255" i="1"/>
  <c r="CS255" i="1" s="1"/>
  <c r="CP255" i="1"/>
  <c r="CL255" i="1"/>
  <c r="CO255" i="1" s="1"/>
  <c r="CK255" i="1"/>
  <c r="CJ255" i="1"/>
  <c r="CG255" i="1"/>
  <c r="CI255" i="1" s="1"/>
  <c r="CF255" i="1"/>
  <c r="CD255" i="1"/>
  <c r="CB255" i="1"/>
  <c r="CE255" i="1" s="1"/>
  <c r="CA255" i="1"/>
  <c r="BY255" i="1"/>
  <c r="BW255" i="1"/>
  <c r="BZ255" i="1" s="1"/>
  <c r="BV255" i="1"/>
  <c r="BR255" i="1"/>
  <c r="BU255" i="1" s="1"/>
  <c r="BQ255" i="1"/>
  <c r="BM255" i="1"/>
  <c r="BP255" i="1" s="1"/>
  <c r="BL255" i="1"/>
  <c r="BH255" i="1"/>
  <c r="BK255" i="1" s="1"/>
  <c r="BG255" i="1"/>
  <c r="BC255" i="1"/>
  <c r="BE255" i="1" s="1"/>
  <c r="BB255" i="1"/>
  <c r="AX255" i="1"/>
  <c r="BA255" i="1" s="1"/>
  <c r="AW255" i="1"/>
  <c r="AV255" i="1"/>
  <c r="AS255" i="1"/>
  <c r="AU255" i="1" s="1"/>
  <c r="AR255" i="1"/>
  <c r="AN255" i="1"/>
  <c r="AQ255" i="1" s="1"/>
  <c r="AM255" i="1"/>
  <c r="AL255" i="1"/>
  <c r="AI255" i="1"/>
  <c r="AK255" i="1" s="1"/>
  <c r="AH255" i="1"/>
  <c r="DF254" i="1"/>
  <c r="DI254" i="1" s="1"/>
  <c r="DE254" i="1"/>
  <c r="DD254" i="1"/>
  <c r="DC254" i="1"/>
  <c r="DA254" i="1"/>
  <c r="CZ254" i="1"/>
  <c r="CV254" i="1"/>
  <c r="CY254" i="1" s="1"/>
  <c r="CU254" i="1"/>
  <c r="CQ254" i="1"/>
  <c r="CT254" i="1" s="1"/>
  <c r="CP254" i="1"/>
  <c r="CL254" i="1"/>
  <c r="CO254" i="1" s="1"/>
  <c r="CK254" i="1"/>
  <c r="CG254" i="1"/>
  <c r="CJ254" i="1" s="1"/>
  <c r="CF254" i="1"/>
  <c r="CE254" i="1"/>
  <c r="CB254" i="1"/>
  <c r="CD254" i="1" s="1"/>
  <c r="CA254" i="1"/>
  <c r="BW254" i="1"/>
  <c r="BY254" i="1" s="1"/>
  <c r="BV254" i="1"/>
  <c r="BR254" i="1"/>
  <c r="BU254" i="1" s="1"/>
  <c r="BQ254" i="1"/>
  <c r="BP254" i="1"/>
  <c r="BO254" i="1"/>
  <c r="BM254" i="1"/>
  <c r="BL254" i="1"/>
  <c r="BH254" i="1"/>
  <c r="BK254" i="1" s="1"/>
  <c r="BG254" i="1"/>
  <c r="BF254" i="1"/>
  <c r="BC254" i="1"/>
  <c r="BE254" i="1" s="1"/>
  <c r="BB254" i="1"/>
  <c r="AX254" i="1"/>
  <c r="BA254" i="1" s="1"/>
  <c r="AW254" i="1"/>
  <c r="AS254" i="1"/>
  <c r="AV254" i="1" s="1"/>
  <c r="AR254" i="1"/>
  <c r="AQ254" i="1"/>
  <c r="AN254" i="1"/>
  <c r="AP254" i="1" s="1"/>
  <c r="AM254" i="1"/>
  <c r="AK254" i="1"/>
  <c r="AI254" i="1"/>
  <c r="AL254" i="1" s="1"/>
  <c r="AH254" i="1"/>
  <c r="DF253" i="1"/>
  <c r="DI253" i="1" s="1"/>
  <c r="DE253" i="1"/>
  <c r="DA253" i="1"/>
  <c r="DD253" i="1" s="1"/>
  <c r="CZ253" i="1"/>
  <c r="CX253" i="1"/>
  <c r="CV253" i="1"/>
  <c r="CY253" i="1" s="1"/>
  <c r="CU253" i="1"/>
  <c r="CT253" i="1"/>
  <c r="CQ253" i="1"/>
  <c r="CS253" i="1" s="1"/>
  <c r="CP253" i="1"/>
  <c r="CL253" i="1"/>
  <c r="CO253" i="1" s="1"/>
  <c r="CK253" i="1"/>
  <c r="CG253" i="1"/>
  <c r="CJ253" i="1" s="1"/>
  <c r="CF253" i="1"/>
  <c r="CB253" i="1"/>
  <c r="CE253" i="1" s="1"/>
  <c r="CA253" i="1"/>
  <c r="BW253" i="1"/>
  <c r="BY253" i="1" s="1"/>
  <c r="BV253" i="1"/>
  <c r="BR253" i="1"/>
  <c r="BU253" i="1" s="1"/>
  <c r="BQ253" i="1"/>
  <c r="BM253" i="1"/>
  <c r="BP253" i="1" s="1"/>
  <c r="BL253" i="1"/>
  <c r="BJ253" i="1"/>
  <c r="BH253" i="1"/>
  <c r="BK253" i="1" s="1"/>
  <c r="BG253" i="1"/>
  <c r="BE253" i="1"/>
  <c r="BC253" i="1"/>
  <c r="BF253" i="1" s="1"/>
  <c r="BB253" i="1"/>
  <c r="AX253" i="1"/>
  <c r="BA253" i="1" s="1"/>
  <c r="AW253" i="1"/>
  <c r="AS253" i="1"/>
  <c r="AV253" i="1" s="1"/>
  <c r="AR253" i="1"/>
  <c r="AP253" i="1"/>
  <c r="AN253" i="1"/>
  <c r="AQ253" i="1" s="1"/>
  <c r="AM253" i="1"/>
  <c r="AL253" i="1"/>
  <c r="AI253" i="1"/>
  <c r="AK253" i="1" s="1"/>
  <c r="AH253" i="1"/>
  <c r="DF252" i="1"/>
  <c r="DI252" i="1" s="1"/>
  <c r="DE252" i="1"/>
  <c r="DD252" i="1"/>
  <c r="DA252" i="1"/>
  <c r="DC252" i="1" s="1"/>
  <c r="CZ252" i="1"/>
  <c r="CV252" i="1"/>
  <c r="CY252" i="1" s="1"/>
  <c r="CU252" i="1"/>
  <c r="CT252" i="1"/>
  <c r="CQ252" i="1"/>
  <c r="CS252" i="1" s="1"/>
  <c r="CP252" i="1"/>
  <c r="CL252" i="1"/>
  <c r="CO252" i="1" s="1"/>
  <c r="CK252" i="1"/>
  <c r="CJ252" i="1"/>
  <c r="CI252" i="1"/>
  <c r="CG252" i="1"/>
  <c r="CF252" i="1"/>
  <c r="CE252" i="1"/>
  <c r="CD252" i="1"/>
  <c r="CB252" i="1"/>
  <c r="CA252" i="1"/>
  <c r="BW252" i="1"/>
  <c r="BZ252" i="1" s="1"/>
  <c r="BV252" i="1"/>
  <c r="BR252" i="1"/>
  <c r="BU252" i="1" s="1"/>
  <c r="BQ252" i="1"/>
  <c r="BM252" i="1"/>
  <c r="BP252" i="1" s="1"/>
  <c r="BL252" i="1"/>
  <c r="BH252" i="1"/>
  <c r="BK252" i="1" s="1"/>
  <c r="BG252" i="1"/>
  <c r="BC252" i="1"/>
  <c r="BE252" i="1" s="1"/>
  <c r="BB252" i="1"/>
  <c r="AX252" i="1"/>
  <c r="BA252" i="1" s="1"/>
  <c r="AW252" i="1"/>
  <c r="AS252" i="1"/>
  <c r="AV252" i="1" s="1"/>
  <c r="AR252" i="1"/>
  <c r="AN252" i="1"/>
  <c r="AQ252" i="1" s="1"/>
  <c r="AM252" i="1"/>
  <c r="AL252" i="1"/>
  <c r="AI252" i="1"/>
  <c r="AK252" i="1" s="1"/>
  <c r="AH252" i="1"/>
  <c r="DF251" i="1"/>
  <c r="DI251" i="1" s="1"/>
  <c r="DE251" i="1"/>
  <c r="DD251" i="1"/>
  <c r="DA251" i="1"/>
  <c r="DC251" i="1" s="1"/>
  <c r="CZ251" i="1"/>
  <c r="CV251" i="1"/>
  <c r="CY251" i="1" s="1"/>
  <c r="CU251" i="1"/>
  <c r="CQ251" i="1"/>
  <c r="CT251" i="1" s="1"/>
  <c r="CP251" i="1"/>
  <c r="CL251" i="1"/>
  <c r="CO251" i="1" s="1"/>
  <c r="CK251" i="1"/>
  <c r="CG251" i="1"/>
  <c r="CJ251" i="1" s="1"/>
  <c r="CF251" i="1"/>
  <c r="CD251" i="1"/>
  <c r="CB251" i="1"/>
  <c r="CE251" i="1" s="1"/>
  <c r="CA251" i="1"/>
  <c r="BW251" i="1"/>
  <c r="BY251" i="1" s="1"/>
  <c r="BV251" i="1"/>
  <c r="BR251" i="1"/>
  <c r="BU251" i="1" s="1"/>
  <c r="BQ251" i="1"/>
  <c r="BO251" i="1"/>
  <c r="BM251" i="1"/>
  <c r="BP251" i="1" s="1"/>
  <c r="BL251" i="1"/>
  <c r="BH251" i="1"/>
  <c r="BK251" i="1" s="1"/>
  <c r="BG251" i="1"/>
  <c r="BC251" i="1"/>
  <c r="BE251" i="1" s="1"/>
  <c r="BB251" i="1"/>
  <c r="AX251" i="1"/>
  <c r="BA251" i="1" s="1"/>
  <c r="AW251" i="1"/>
  <c r="AS251" i="1"/>
  <c r="AV251" i="1" s="1"/>
  <c r="AR251" i="1"/>
  <c r="AQ251" i="1"/>
  <c r="AP251" i="1"/>
  <c r="AN251" i="1"/>
  <c r="AM251" i="1"/>
  <c r="AK251" i="1"/>
  <c r="AI251" i="1"/>
  <c r="AL251" i="1" s="1"/>
  <c r="AH251" i="1"/>
  <c r="DF250" i="1"/>
  <c r="DI250" i="1" s="1"/>
  <c r="DE250" i="1"/>
  <c r="DA250" i="1"/>
  <c r="DD250" i="1" s="1"/>
  <c r="CZ250" i="1"/>
  <c r="CV250" i="1"/>
  <c r="CY250" i="1" s="1"/>
  <c r="CU250" i="1"/>
  <c r="CQ250" i="1"/>
  <c r="CS250" i="1" s="1"/>
  <c r="CP250" i="1"/>
  <c r="CL250" i="1"/>
  <c r="CO250" i="1" s="1"/>
  <c r="CK250" i="1"/>
  <c r="CJ250" i="1"/>
  <c r="CG250" i="1"/>
  <c r="CI250" i="1" s="1"/>
  <c r="CF250" i="1"/>
  <c r="CB250" i="1"/>
  <c r="CE250" i="1" s="1"/>
  <c r="CA250" i="1"/>
  <c r="BZ250" i="1"/>
  <c r="BW250" i="1"/>
  <c r="BY250" i="1" s="1"/>
  <c r="BV250" i="1"/>
  <c r="BR250" i="1"/>
  <c r="BU250" i="1" s="1"/>
  <c r="BQ250" i="1"/>
  <c r="BM250" i="1"/>
  <c r="BO250" i="1" s="1"/>
  <c r="BL250" i="1"/>
  <c r="BJ250" i="1"/>
  <c r="BH250" i="1"/>
  <c r="BK250" i="1" s="1"/>
  <c r="BG250" i="1"/>
  <c r="BF250" i="1"/>
  <c r="BC250" i="1"/>
  <c r="BE250" i="1" s="1"/>
  <c r="BB250" i="1"/>
  <c r="AX250" i="1"/>
  <c r="BA250" i="1" s="1"/>
  <c r="AW250" i="1"/>
  <c r="AS250" i="1"/>
  <c r="AV250" i="1" s="1"/>
  <c r="AR250" i="1"/>
  <c r="AN250" i="1"/>
  <c r="AQ250" i="1" s="1"/>
  <c r="AM250" i="1"/>
  <c r="AL250" i="1"/>
  <c r="AI250" i="1"/>
  <c r="AK250" i="1" s="1"/>
  <c r="AH250" i="1"/>
  <c r="DF249" i="1"/>
  <c r="DI249" i="1" s="1"/>
  <c r="DE249" i="1"/>
  <c r="DD249" i="1"/>
  <c r="DA249" i="1"/>
  <c r="DC249" i="1" s="1"/>
  <c r="CZ249" i="1"/>
  <c r="CV249" i="1"/>
  <c r="CY249" i="1" s="1"/>
  <c r="CU249" i="1"/>
  <c r="CQ249" i="1"/>
  <c r="CS249" i="1" s="1"/>
  <c r="CP249" i="1"/>
  <c r="CL249" i="1"/>
  <c r="CN249" i="1" s="1"/>
  <c r="CK249" i="1"/>
  <c r="CJ249" i="1"/>
  <c r="CG249" i="1"/>
  <c r="CI249" i="1" s="1"/>
  <c r="CF249" i="1"/>
  <c r="CB249" i="1"/>
  <c r="CA249" i="1"/>
  <c r="BW249" i="1"/>
  <c r="BZ249" i="1" s="1"/>
  <c r="BV249" i="1"/>
  <c r="BR249" i="1"/>
  <c r="BU249" i="1" s="1"/>
  <c r="BQ249" i="1"/>
  <c r="BM249" i="1"/>
  <c r="BP249" i="1" s="1"/>
  <c r="BL249" i="1"/>
  <c r="BJ249" i="1"/>
  <c r="BH249" i="1"/>
  <c r="BK249" i="1" s="1"/>
  <c r="BG249" i="1"/>
  <c r="BF249" i="1"/>
  <c r="BC249" i="1"/>
  <c r="BE249" i="1" s="1"/>
  <c r="BB249" i="1"/>
  <c r="AX249" i="1"/>
  <c r="BA249" i="1" s="1"/>
  <c r="AW249" i="1"/>
  <c r="AS249" i="1"/>
  <c r="AV249" i="1" s="1"/>
  <c r="AR249" i="1"/>
  <c r="AN249" i="1"/>
  <c r="AQ249" i="1" s="1"/>
  <c r="AM249" i="1"/>
  <c r="AL249" i="1"/>
  <c r="AI249" i="1"/>
  <c r="AK249" i="1" s="1"/>
  <c r="AH249" i="1"/>
  <c r="DF248" i="1"/>
  <c r="DI248" i="1" s="1"/>
  <c r="DE248" i="1"/>
  <c r="DA248" i="1"/>
  <c r="DC248" i="1" s="1"/>
  <c r="CZ248" i="1"/>
  <c r="CY248" i="1"/>
  <c r="CV248" i="1"/>
  <c r="CX248" i="1" s="1"/>
  <c r="CU248" i="1"/>
  <c r="CS248" i="1"/>
  <c r="CQ248" i="1"/>
  <c r="CT248" i="1" s="1"/>
  <c r="CP248" i="1"/>
  <c r="CL248" i="1"/>
  <c r="CO248" i="1" s="1"/>
  <c r="CK248" i="1"/>
  <c r="CG248" i="1"/>
  <c r="CJ248" i="1" s="1"/>
  <c r="CF248" i="1"/>
  <c r="CD248" i="1"/>
  <c r="CB248" i="1"/>
  <c r="CE248" i="1" s="1"/>
  <c r="CA248" i="1"/>
  <c r="BW248" i="1"/>
  <c r="BY248" i="1" s="1"/>
  <c r="BV248" i="1"/>
  <c r="BR248" i="1"/>
  <c r="BU248" i="1" s="1"/>
  <c r="BQ248" i="1"/>
  <c r="BP248" i="1"/>
  <c r="BM248" i="1"/>
  <c r="BO248" i="1" s="1"/>
  <c r="BL248" i="1"/>
  <c r="BH248" i="1"/>
  <c r="BK248" i="1" s="1"/>
  <c r="BG248" i="1"/>
  <c r="BF248" i="1"/>
  <c r="BC248" i="1"/>
  <c r="BE248" i="1" s="1"/>
  <c r="BB248" i="1"/>
  <c r="AX248" i="1"/>
  <c r="AZ248" i="1" s="1"/>
  <c r="AW248" i="1"/>
  <c r="AV248" i="1"/>
  <c r="AS248" i="1"/>
  <c r="AU248" i="1" s="1"/>
  <c r="AR248" i="1"/>
  <c r="AQ248" i="1"/>
  <c r="AP248" i="1"/>
  <c r="AN248" i="1"/>
  <c r="AM248" i="1"/>
  <c r="AL248" i="1"/>
  <c r="AK248" i="1"/>
  <c r="AI248" i="1"/>
  <c r="AH248" i="1"/>
  <c r="DI247" i="1"/>
  <c r="DH247" i="1"/>
  <c r="DF247" i="1"/>
  <c r="DE247" i="1"/>
  <c r="DA247" i="1"/>
  <c r="DD247" i="1" s="1"/>
  <c r="CZ247" i="1"/>
  <c r="CV247" i="1"/>
  <c r="CU247" i="1"/>
  <c r="CQ247" i="1"/>
  <c r="CT247" i="1" s="1"/>
  <c r="CP247" i="1"/>
  <c r="CL247" i="1"/>
  <c r="CO247" i="1" s="1"/>
  <c r="CK247" i="1"/>
  <c r="CG247" i="1"/>
  <c r="CI247" i="1" s="1"/>
  <c r="CF247" i="1"/>
  <c r="CB247" i="1"/>
  <c r="CE247" i="1" s="1"/>
  <c r="CA247" i="1"/>
  <c r="BZ247" i="1"/>
  <c r="BW247" i="1"/>
  <c r="BY247" i="1" s="1"/>
  <c r="BV247" i="1"/>
  <c r="BT247" i="1"/>
  <c r="BR247" i="1"/>
  <c r="BU247" i="1" s="1"/>
  <c r="BQ247" i="1"/>
  <c r="BM247" i="1"/>
  <c r="BL247" i="1"/>
  <c r="BH247" i="1"/>
  <c r="BJ247" i="1" s="1"/>
  <c r="BG247" i="1"/>
  <c r="BC247" i="1"/>
  <c r="BF247" i="1" s="1"/>
  <c r="BB247" i="1"/>
  <c r="AX247" i="1"/>
  <c r="AZ247" i="1" s="1"/>
  <c r="AW247" i="1"/>
  <c r="AS247" i="1"/>
  <c r="AV247" i="1" s="1"/>
  <c r="AR247" i="1"/>
  <c r="AP247" i="1"/>
  <c r="AN247" i="1"/>
  <c r="AQ247" i="1" s="1"/>
  <c r="AM247" i="1"/>
  <c r="AI247" i="1"/>
  <c r="AL247" i="1" s="1"/>
  <c r="AH247" i="1"/>
  <c r="DF246" i="1"/>
  <c r="DI246" i="1" s="1"/>
  <c r="DE246" i="1"/>
  <c r="DC246" i="1"/>
  <c r="DA246" i="1"/>
  <c r="DD246" i="1" s="1"/>
  <c r="CZ246" i="1"/>
  <c r="CV246" i="1"/>
  <c r="CY246" i="1" s="1"/>
  <c r="CU246" i="1"/>
  <c r="CQ246" i="1"/>
  <c r="CS246" i="1" s="1"/>
  <c r="CP246" i="1"/>
  <c r="CL246" i="1"/>
  <c r="CO246" i="1" s="1"/>
  <c r="CK246" i="1"/>
  <c r="CJ246" i="1"/>
  <c r="CG246" i="1"/>
  <c r="CI246" i="1" s="1"/>
  <c r="CF246" i="1"/>
  <c r="CB246" i="1"/>
  <c r="CA246" i="1"/>
  <c r="BY246" i="1"/>
  <c r="BW246" i="1"/>
  <c r="BZ246" i="1" s="1"/>
  <c r="BV246" i="1"/>
  <c r="BR246" i="1"/>
  <c r="BT246" i="1" s="1"/>
  <c r="BQ246" i="1"/>
  <c r="BM246" i="1"/>
  <c r="BP246" i="1" s="1"/>
  <c r="BL246" i="1"/>
  <c r="BJ246" i="1"/>
  <c r="BH246" i="1"/>
  <c r="BK246" i="1" s="1"/>
  <c r="BG246" i="1"/>
  <c r="BC246" i="1"/>
  <c r="BF246" i="1" s="1"/>
  <c r="BB246" i="1"/>
  <c r="AX246" i="1"/>
  <c r="BA246" i="1" s="1"/>
  <c r="AW246" i="1"/>
  <c r="AS246" i="1"/>
  <c r="AV246" i="1" s="1"/>
  <c r="AR246" i="1"/>
  <c r="AN246" i="1"/>
  <c r="AQ246" i="1" s="1"/>
  <c r="AM246" i="1"/>
  <c r="AL246" i="1"/>
  <c r="AI246" i="1"/>
  <c r="AK246" i="1" s="1"/>
  <c r="AH246" i="1"/>
  <c r="DF245" i="1"/>
  <c r="DI245" i="1" s="1"/>
  <c r="DE245" i="1"/>
  <c r="DA245" i="1"/>
  <c r="CZ245" i="1"/>
  <c r="CV245" i="1"/>
  <c r="CX245" i="1" s="1"/>
  <c r="CU245" i="1"/>
  <c r="CQ245" i="1"/>
  <c r="CT245" i="1" s="1"/>
  <c r="CP245" i="1"/>
  <c r="CN245" i="1"/>
  <c r="CL245" i="1"/>
  <c r="CO245" i="1" s="1"/>
  <c r="CK245" i="1"/>
  <c r="CG245" i="1"/>
  <c r="CJ245" i="1" s="1"/>
  <c r="CF245" i="1"/>
  <c r="CB245" i="1"/>
  <c r="CE245" i="1" s="1"/>
  <c r="CA245" i="1"/>
  <c r="BW245" i="1"/>
  <c r="BZ245" i="1" s="1"/>
  <c r="BV245" i="1"/>
  <c r="BR245" i="1"/>
  <c r="BU245" i="1" s="1"/>
  <c r="BQ245" i="1"/>
  <c r="BP245" i="1"/>
  <c r="BM245" i="1"/>
  <c r="BO245" i="1" s="1"/>
  <c r="BL245" i="1"/>
  <c r="BH245" i="1"/>
  <c r="BK245" i="1" s="1"/>
  <c r="BG245" i="1"/>
  <c r="BF245" i="1"/>
  <c r="BC245" i="1"/>
  <c r="BE245" i="1" s="1"/>
  <c r="BB245" i="1"/>
  <c r="AX245" i="1"/>
  <c r="BA245" i="1" s="1"/>
  <c r="AW245" i="1"/>
  <c r="AS245" i="1"/>
  <c r="AV245" i="1" s="1"/>
  <c r="AR245" i="1"/>
  <c r="AN245" i="1"/>
  <c r="AP245" i="1" s="1"/>
  <c r="AM245" i="1"/>
  <c r="AK245" i="1"/>
  <c r="AI245" i="1"/>
  <c r="AL245" i="1" s="1"/>
  <c r="AH245" i="1"/>
  <c r="DF239" i="1"/>
  <c r="DI239" i="1" s="1"/>
  <c r="DE239" i="1"/>
  <c r="DC239" i="1"/>
  <c r="DA239" i="1"/>
  <c r="DD239" i="1" s="1"/>
  <c r="CZ239" i="1"/>
  <c r="CV239" i="1"/>
  <c r="CY239" i="1" s="1"/>
  <c r="CU239" i="1"/>
  <c r="CQ239" i="1"/>
  <c r="CT239" i="1" s="1"/>
  <c r="CP239" i="1"/>
  <c r="CL239" i="1"/>
  <c r="CO239" i="1" s="1"/>
  <c r="CK239" i="1"/>
  <c r="CI239" i="1"/>
  <c r="CG239" i="1"/>
  <c r="CJ239" i="1" s="1"/>
  <c r="CF239" i="1"/>
  <c r="CB239" i="1"/>
  <c r="CE239" i="1" s="1"/>
  <c r="CA239" i="1"/>
  <c r="BY239" i="1"/>
  <c r="BW239" i="1"/>
  <c r="BZ239" i="1" s="1"/>
  <c r="BV239" i="1"/>
  <c r="BU239" i="1"/>
  <c r="BT239" i="1"/>
  <c r="BR239" i="1"/>
  <c r="BQ239" i="1"/>
  <c r="BM239" i="1"/>
  <c r="BP239" i="1" s="1"/>
  <c r="BL239" i="1"/>
  <c r="BJ239" i="1"/>
  <c r="BH239" i="1"/>
  <c r="BK239" i="1" s="1"/>
  <c r="BG239" i="1"/>
  <c r="BC239" i="1"/>
  <c r="BF239" i="1" s="1"/>
  <c r="BB239" i="1"/>
  <c r="AX239" i="1"/>
  <c r="BA239" i="1" s="1"/>
  <c r="AW239" i="1"/>
  <c r="AS239" i="1"/>
  <c r="AV239" i="1" s="1"/>
  <c r="AR239" i="1"/>
  <c r="AQ239" i="1"/>
  <c r="AP239" i="1"/>
  <c r="AN239" i="1"/>
  <c r="AM239" i="1"/>
  <c r="AL239" i="1"/>
  <c r="AK239" i="1"/>
  <c r="AI239" i="1"/>
  <c r="AH239" i="1"/>
  <c r="DF238" i="1"/>
  <c r="DI238" i="1" s="1"/>
  <c r="DE238" i="1"/>
  <c r="DA238" i="1"/>
  <c r="DD238" i="1" s="1"/>
  <c r="CZ238" i="1"/>
  <c r="CV238" i="1"/>
  <c r="CY238" i="1" s="1"/>
  <c r="CU238" i="1"/>
  <c r="CQ238" i="1"/>
  <c r="CT238" i="1" s="1"/>
  <c r="CP238" i="1"/>
  <c r="CL238" i="1"/>
  <c r="CO238" i="1" s="1"/>
  <c r="CK238" i="1"/>
  <c r="CI238" i="1"/>
  <c r="CG238" i="1"/>
  <c r="CJ238" i="1" s="1"/>
  <c r="CF238" i="1"/>
  <c r="CD238" i="1"/>
  <c r="CB238" i="1"/>
  <c r="CE238" i="1" s="1"/>
  <c r="CA238" i="1"/>
  <c r="BZ238" i="1"/>
  <c r="BW238" i="1"/>
  <c r="BY238" i="1" s="1"/>
  <c r="BV238" i="1"/>
  <c r="BT238" i="1"/>
  <c r="BR238" i="1"/>
  <c r="BU238" i="1" s="1"/>
  <c r="BQ238" i="1"/>
  <c r="BM238" i="1"/>
  <c r="BP238" i="1" s="1"/>
  <c r="BL238" i="1"/>
  <c r="BH238" i="1"/>
  <c r="BJ238" i="1" s="1"/>
  <c r="BG238" i="1"/>
  <c r="BC238" i="1"/>
  <c r="BF238" i="1" s="1"/>
  <c r="BB238" i="1"/>
  <c r="AX238" i="1"/>
  <c r="BA238" i="1" s="1"/>
  <c r="AW238" i="1"/>
  <c r="AU238" i="1"/>
  <c r="AS238" i="1"/>
  <c r="AV238" i="1" s="1"/>
  <c r="AR238" i="1"/>
  <c r="AP238" i="1"/>
  <c r="AN238" i="1"/>
  <c r="AQ238" i="1" s="1"/>
  <c r="AM238" i="1"/>
  <c r="AL238" i="1"/>
  <c r="AK238" i="1"/>
  <c r="AI238" i="1"/>
  <c r="AH238" i="1"/>
  <c r="DF237" i="1"/>
  <c r="DI237" i="1" s="1"/>
  <c r="DE237" i="1"/>
  <c r="DA237" i="1"/>
  <c r="DD237" i="1" s="1"/>
  <c r="CZ237" i="1"/>
  <c r="CV237" i="1"/>
  <c r="CY237" i="1" s="1"/>
  <c r="CU237" i="1"/>
  <c r="CS237" i="1"/>
  <c r="CQ237" i="1"/>
  <c r="CT237" i="1" s="1"/>
  <c r="CP237" i="1"/>
  <c r="CN237" i="1"/>
  <c r="CL237" i="1"/>
  <c r="CO237" i="1" s="1"/>
  <c r="CK237" i="1"/>
  <c r="CI237" i="1"/>
  <c r="CG237" i="1"/>
  <c r="CJ237" i="1" s="1"/>
  <c r="CF237" i="1"/>
  <c r="CE237" i="1"/>
  <c r="CD237" i="1"/>
  <c r="CB237" i="1"/>
  <c r="CA237" i="1"/>
  <c r="BY237" i="1"/>
  <c r="BW237" i="1"/>
  <c r="BZ237" i="1" s="1"/>
  <c r="BV237" i="1"/>
  <c r="BT237" i="1"/>
  <c r="BR237" i="1"/>
  <c r="BU237" i="1" s="1"/>
  <c r="BQ237" i="1"/>
  <c r="BM237" i="1"/>
  <c r="BP237" i="1" s="1"/>
  <c r="BL237" i="1"/>
  <c r="BH237" i="1"/>
  <c r="BK237" i="1" s="1"/>
  <c r="BG237" i="1"/>
  <c r="BC237" i="1"/>
  <c r="BF237" i="1" s="1"/>
  <c r="BB237" i="1"/>
  <c r="AZ237" i="1"/>
  <c r="AX237" i="1"/>
  <c r="BA237" i="1" s="1"/>
  <c r="AW237" i="1"/>
  <c r="AS237" i="1"/>
  <c r="AV237" i="1" s="1"/>
  <c r="AR237" i="1"/>
  <c r="AP237" i="1"/>
  <c r="AN237" i="1"/>
  <c r="AQ237" i="1" s="1"/>
  <c r="AM237" i="1"/>
  <c r="AL237" i="1"/>
  <c r="AK237" i="1"/>
  <c r="AI237" i="1"/>
  <c r="AH237" i="1"/>
  <c r="DH236" i="1"/>
  <c r="DF236" i="1"/>
  <c r="DI236" i="1" s="1"/>
  <c r="DE236" i="1"/>
  <c r="DC236" i="1"/>
  <c r="DA236" i="1"/>
  <c r="DD236" i="1" s="1"/>
  <c r="CZ236" i="1"/>
  <c r="CV236" i="1"/>
  <c r="CY236" i="1" s="1"/>
  <c r="CU236" i="1"/>
  <c r="CQ236" i="1"/>
  <c r="CT236" i="1" s="1"/>
  <c r="CP236" i="1"/>
  <c r="CL236" i="1"/>
  <c r="CO236" i="1" s="1"/>
  <c r="CK236" i="1"/>
  <c r="CI236" i="1"/>
  <c r="CG236" i="1"/>
  <c r="CJ236" i="1" s="1"/>
  <c r="CF236" i="1"/>
  <c r="CD236" i="1"/>
  <c r="CB236" i="1"/>
  <c r="CE236" i="1" s="1"/>
  <c r="CA236" i="1"/>
  <c r="BY236" i="1"/>
  <c r="BW236" i="1"/>
  <c r="BZ236" i="1" s="1"/>
  <c r="BV236" i="1"/>
  <c r="BU236" i="1"/>
  <c r="BT236" i="1"/>
  <c r="BR236" i="1"/>
  <c r="BQ236" i="1"/>
  <c r="BO236" i="1"/>
  <c r="BM236" i="1"/>
  <c r="BP236" i="1" s="1"/>
  <c r="BL236" i="1"/>
  <c r="BJ236" i="1"/>
  <c r="BH236" i="1"/>
  <c r="BK236" i="1" s="1"/>
  <c r="BG236" i="1"/>
  <c r="BC236" i="1"/>
  <c r="BF236" i="1" s="1"/>
  <c r="BB236" i="1"/>
  <c r="AX236" i="1"/>
  <c r="BA236" i="1" s="1"/>
  <c r="AW236" i="1"/>
  <c r="AS236" i="1"/>
  <c r="AV236" i="1" s="1"/>
  <c r="AR236" i="1"/>
  <c r="AP236" i="1"/>
  <c r="AN236" i="1"/>
  <c r="AQ236" i="1" s="1"/>
  <c r="AM236" i="1"/>
  <c r="AL236" i="1"/>
  <c r="AK236" i="1"/>
  <c r="AI236" i="1"/>
  <c r="AH236" i="1"/>
  <c r="DH235" i="1"/>
  <c r="DF235" i="1"/>
  <c r="DI235" i="1" s="1"/>
  <c r="DE235" i="1"/>
  <c r="DA235" i="1"/>
  <c r="DC235" i="1" s="1"/>
  <c r="CZ235" i="1"/>
  <c r="CV235" i="1"/>
  <c r="CY235" i="1" s="1"/>
  <c r="CU235" i="1"/>
  <c r="CQ235" i="1"/>
  <c r="CT235" i="1" s="1"/>
  <c r="CP235" i="1"/>
  <c r="CN235" i="1"/>
  <c r="CL235" i="1"/>
  <c r="CO235" i="1" s="1"/>
  <c r="CK235" i="1"/>
  <c r="CI235" i="1"/>
  <c r="CG235" i="1"/>
  <c r="CJ235" i="1" s="1"/>
  <c r="CF235" i="1"/>
  <c r="CB235" i="1"/>
  <c r="CE235" i="1" s="1"/>
  <c r="CA235" i="1"/>
  <c r="BZ235" i="1"/>
  <c r="BY235" i="1"/>
  <c r="BW235" i="1"/>
  <c r="BV235" i="1"/>
  <c r="BT235" i="1"/>
  <c r="BR235" i="1"/>
  <c r="BU235" i="1" s="1"/>
  <c r="BQ235" i="1"/>
  <c r="BO235" i="1"/>
  <c r="BM235" i="1"/>
  <c r="BP235" i="1" s="1"/>
  <c r="BL235" i="1"/>
  <c r="BH235" i="1"/>
  <c r="BK235" i="1" s="1"/>
  <c r="BG235" i="1"/>
  <c r="BC235" i="1"/>
  <c r="BF235" i="1" s="1"/>
  <c r="BB235" i="1"/>
  <c r="AX235" i="1"/>
  <c r="BA235" i="1" s="1"/>
  <c r="AW235" i="1"/>
  <c r="AS235" i="1"/>
  <c r="AV235" i="1" s="1"/>
  <c r="AR235" i="1"/>
  <c r="AP235" i="1"/>
  <c r="AN235" i="1"/>
  <c r="AQ235" i="1" s="1"/>
  <c r="AM235" i="1"/>
  <c r="AL235" i="1"/>
  <c r="AK235" i="1"/>
  <c r="AI235" i="1"/>
  <c r="AH235" i="1"/>
  <c r="DF234" i="1"/>
  <c r="DI234" i="1" s="1"/>
  <c r="DE234" i="1"/>
  <c r="DA234" i="1"/>
  <c r="DD234" i="1" s="1"/>
  <c r="CZ234" i="1"/>
  <c r="CV234" i="1"/>
  <c r="CY234" i="1" s="1"/>
  <c r="CU234" i="1"/>
  <c r="CS234" i="1"/>
  <c r="CQ234" i="1"/>
  <c r="CT234" i="1" s="1"/>
  <c r="CP234" i="1"/>
  <c r="CL234" i="1"/>
  <c r="CO234" i="1" s="1"/>
  <c r="CK234" i="1"/>
  <c r="CI234" i="1"/>
  <c r="CG234" i="1"/>
  <c r="CJ234" i="1" s="1"/>
  <c r="CF234" i="1"/>
  <c r="CE234" i="1"/>
  <c r="CD234" i="1"/>
  <c r="CB234" i="1"/>
  <c r="CA234" i="1"/>
  <c r="BY234" i="1"/>
  <c r="BW234" i="1"/>
  <c r="BZ234" i="1" s="1"/>
  <c r="BV234" i="1"/>
  <c r="BT234" i="1"/>
  <c r="BR234" i="1"/>
  <c r="BU234" i="1" s="1"/>
  <c r="BQ234" i="1"/>
  <c r="BM234" i="1"/>
  <c r="BP234" i="1" s="1"/>
  <c r="BL234" i="1"/>
  <c r="BH234" i="1"/>
  <c r="BK234" i="1" s="1"/>
  <c r="BG234" i="1"/>
  <c r="BC234" i="1"/>
  <c r="BF234" i="1" s="1"/>
  <c r="BB234" i="1"/>
  <c r="AZ234" i="1"/>
  <c r="AX234" i="1"/>
  <c r="BA234" i="1" s="1"/>
  <c r="AW234" i="1"/>
  <c r="AU234" i="1"/>
  <c r="AS234" i="1"/>
  <c r="AV234" i="1" s="1"/>
  <c r="AR234" i="1"/>
  <c r="AP234" i="1"/>
  <c r="AN234" i="1"/>
  <c r="AQ234" i="1" s="1"/>
  <c r="AM234" i="1"/>
  <c r="AL234" i="1"/>
  <c r="AK234" i="1"/>
  <c r="AI234" i="1"/>
  <c r="AH234" i="1"/>
  <c r="DF233" i="1"/>
  <c r="DI233" i="1" s="1"/>
  <c r="DE233" i="1"/>
  <c r="DC233" i="1"/>
  <c r="DA233" i="1"/>
  <c r="DD233" i="1" s="1"/>
  <c r="CZ233" i="1"/>
  <c r="CV233" i="1"/>
  <c r="CY233" i="1" s="1"/>
  <c r="CU233" i="1"/>
  <c r="CQ233" i="1"/>
  <c r="CT233" i="1" s="1"/>
  <c r="CP233" i="1"/>
  <c r="CL233" i="1"/>
  <c r="CO233" i="1" s="1"/>
  <c r="CK233" i="1"/>
  <c r="CI233" i="1"/>
  <c r="CG233" i="1"/>
  <c r="CJ233" i="1" s="1"/>
  <c r="CF233" i="1"/>
  <c r="CB233" i="1"/>
  <c r="CE233" i="1" s="1"/>
  <c r="CA233" i="1"/>
  <c r="BY233" i="1"/>
  <c r="BW233" i="1"/>
  <c r="BZ233" i="1" s="1"/>
  <c r="BV233" i="1"/>
  <c r="BU233" i="1"/>
  <c r="BT233" i="1"/>
  <c r="BR233" i="1"/>
  <c r="BQ233" i="1"/>
  <c r="BM233" i="1"/>
  <c r="BP233" i="1" s="1"/>
  <c r="BL233" i="1"/>
  <c r="BJ233" i="1"/>
  <c r="BH233" i="1"/>
  <c r="BK233" i="1" s="1"/>
  <c r="BG233" i="1"/>
  <c r="BC233" i="1"/>
  <c r="BF233" i="1" s="1"/>
  <c r="BB233" i="1"/>
  <c r="AX233" i="1"/>
  <c r="BA233" i="1" s="1"/>
  <c r="AW233" i="1"/>
  <c r="AS233" i="1"/>
  <c r="AV233" i="1" s="1"/>
  <c r="AR233" i="1"/>
  <c r="AP233" i="1"/>
  <c r="AN233" i="1"/>
  <c r="AQ233" i="1" s="1"/>
  <c r="AM233" i="1"/>
  <c r="AL233" i="1"/>
  <c r="AK233" i="1"/>
  <c r="AI233" i="1"/>
  <c r="AH233" i="1"/>
  <c r="DF232" i="1"/>
  <c r="DI232" i="1" s="1"/>
  <c r="DE232" i="1"/>
  <c r="DA232" i="1"/>
  <c r="DD232" i="1" s="1"/>
  <c r="CZ232" i="1"/>
  <c r="CV232" i="1"/>
  <c r="CY232" i="1" s="1"/>
  <c r="CU232" i="1"/>
  <c r="CQ232" i="1"/>
  <c r="CT232" i="1" s="1"/>
  <c r="CP232" i="1"/>
  <c r="CN232" i="1"/>
  <c r="CL232" i="1"/>
  <c r="CO232" i="1" s="1"/>
  <c r="CK232" i="1"/>
  <c r="CG232" i="1"/>
  <c r="CJ232" i="1" s="1"/>
  <c r="CF232" i="1"/>
  <c r="CD232" i="1"/>
  <c r="CB232" i="1"/>
  <c r="CE232" i="1" s="1"/>
  <c r="CA232" i="1"/>
  <c r="BZ232" i="1"/>
  <c r="BW232" i="1"/>
  <c r="BY232" i="1" s="1"/>
  <c r="BV232" i="1"/>
  <c r="BT232" i="1"/>
  <c r="BR232" i="1"/>
  <c r="BU232" i="1" s="1"/>
  <c r="BQ232" i="1"/>
  <c r="BO232" i="1"/>
  <c r="BM232" i="1"/>
  <c r="BP232" i="1" s="1"/>
  <c r="BL232" i="1"/>
  <c r="BH232" i="1"/>
  <c r="BJ232" i="1" s="1"/>
  <c r="BG232" i="1"/>
  <c r="BC232" i="1"/>
  <c r="BF232" i="1" s="1"/>
  <c r="BB232" i="1"/>
  <c r="AX232" i="1"/>
  <c r="BA232" i="1" s="1"/>
  <c r="AW232" i="1"/>
  <c r="AU232" i="1"/>
  <c r="AS232" i="1"/>
  <c r="AV232" i="1" s="1"/>
  <c r="AR232" i="1"/>
  <c r="AP232" i="1"/>
  <c r="AN232" i="1"/>
  <c r="AQ232" i="1" s="1"/>
  <c r="AM232" i="1"/>
  <c r="AL232" i="1"/>
  <c r="AK232" i="1"/>
  <c r="AI232" i="1"/>
  <c r="AH232" i="1"/>
  <c r="DF231" i="1"/>
  <c r="DI231" i="1" s="1"/>
  <c r="DE231" i="1"/>
  <c r="DA231" i="1"/>
  <c r="DD231" i="1" s="1"/>
  <c r="CZ231" i="1"/>
  <c r="CV231" i="1"/>
  <c r="CY231" i="1" s="1"/>
  <c r="CU231" i="1"/>
  <c r="CQ231" i="1"/>
  <c r="CT231" i="1" s="1"/>
  <c r="CP231" i="1"/>
  <c r="CN231" i="1"/>
  <c r="CL231" i="1"/>
  <c r="CO231" i="1" s="1"/>
  <c r="CK231" i="1"/>
  <c r="CI231" i="1"/>
  <c r="CG231" i="1"/>
  <c r="CJ231" i="1" s="1"/>
  <c r="CF231" i="1"/>
  <c r="CE231" i="1"/>
  <c r="CD231" i="1"/>
  <c r="CB231" i="1"/>
  <c r="CA231" i="1"/>
  <c r="BY231" i="1"/>
  <c r="BW231" i="1"/>
  <c r="BZ231" i="1" s="1"/>
  <c r="BV231" i="1"/>
  <c r="BT231" i="1"/>
  <c r="BR231" i="1"/>
  <c r="BU231" i="1" s="1"/>
  <c r="BQ231" i="1"/>
  <c r="BM231" i="1"/>
  <c r="BP231" i="1" s="1"/>
  <c r="BL231" i="1"/>
  <c r="BH231" i="1"/>
  <c r="BK231" i="1" s="1"/>
  <c r="BG231" i="1"/>
  <c r="BC231" i="1"/>
  <c r="BF231" i="1" s="1"/>
  <c r="BB231" i="1"/>
  <c r="AZ231" i="1"/>
  <c r="AX231" i="1"/>
  <c r="BA231" i="1" s="1"/>
  <c r="AW231" i="1"/>
  <c r="AU231" i="1"/>
  <c r="AS231" i="1"/>
  <c r="AV231" i="1" s="1"/>
  <c r="AR231" i="1"/>
  <c r="AN231" i="1"/>
  <c r="AQ231" i="1" s="1"/>
  <c r="AM231" i="1"/>
  <c r="AL231" i="1"/>
  <c r="AK231" i="1"/>
  <c r="AI231" i="1"/>
  <c r="AH231" i="1"/>
  <c r="DF230" i="1"/>
  <c r="DI230" i="1" s="1"/>
  <c r="DE230" i="1"/>
  <c r="DC230" i="1"/>
  <c r="DA230" i="1"/>
  <c r="DD230" i="1" s="1"/>
  <c r="CZ230" i="1"/>
  <c r="CV230" i="1"/>
  <c r="CY230" i="1" s="1"/>
  <c r="CU230" i="1"/>
  <c r="CQ230" i="1"/>
  <c r="CT230" i="1" s="1"/>
  <c r="CP230" i="1"/>
  <c r="CL230" i="1"/>
  <c r="CO230" i="1" s="1"/>
  <c r="CK230" i="1"/>
  <c r="CG230" i="1"/>
  <c r="CJ230" i="1" s="1"/>
  <c r="CF230" i="1"/>
  <c r="CD230" i="1"/>
  <c r="CB230" i="1"/>
  <c r="CE230" i="1" s="1"/>
  <c r="CA230" i="1"/>
  <c r="BY230" i="1"/>
  <c r="BW230" i="1"/>
  <c r="BZ230" i="1" s="1"/>
  <c r="BV230" i="1"/>
  <c r="BU230" i="1"/>
  <c r="BT230" i="1"/>
  <c r="BR230" i="1"/>
  <c r="BQ230" i="1"/>
  <c r="BO230" i="1"/>
  <c r="BM230" i="1"/>
  <c r="BP230" i="1" s="1"/>
  <c r="BL230" i="1"/>
  <c r="BJ230" i="1"/>
  <c r="BH230" i="1"/>
  <c r="BK230" i="1" s="1"/>
  <c r="BG230" i="1"/>
  <c r="BC230" i="1"/>
  <c r="BF230" i="1" s="1"/>
  <c r="BB230" i="1"/>
  <c r="AX230" i="1"/>
  <c r="BA230" i="1" s="1"/>
  <c r="AW230" i="1"/>
  <c r="AS230" i="1"/>
  <c r="AV230" i="1" s="1"/>
  <c r="AR230" i="1"/>
  <c r="AP230" i="1"/>
  <c r="AN230" i="1"/>
  <c r="AQ230" i="1" s="1"/>
  <c r="AM230" i="1"/>
  <c r="AL230" i="1"/>
  <c r="AK230" i="1"/>
  <c r="AI230" i="1"/>
  <c r="AH230" i="1"/>
  <c r="DF229" i="1"/>
  <c r="DI229" i="1" s="1"/>
  <c r="DE229" i="1"/>
  <c r="DA229" i="1"/>
  <c r="DC229" i="1" s="1"/>
  <c r="CZ229" i="1"/>
  <c r="CV229" i="1"/>
  <c r="CY229" i="1" s="1"/>
  <c r="CU229" i="1"/>
  <c r="CQ229" i="1"/>
  <c r="CT229" i="1" s="1"/>
  <c r="CP229" i="1"/>
  <c r="CN229" i="1"/>
  <c r="CL229" i="1"/>
  <c r="CO229" i="1" s="1"/>
  <c r="CK229" i="1"/>
  <c r="CI229" i="1"/>
  <c r="CG229" i="1"/>
  <c r="CJ229" i="1" s="1"/>
  <c r="CF229" i="1"/>
  <c r="CD229" i="1"/>
  <c r="CB229" i="1"/>
  <c r="CE229" i="1" s="1"/>
  <c r="CA229" i="1"/>
  <c r="BZ229" i="1"/>
  <c r="BY229" i="1"/>
  <c r="BW229" i="1"/>
  <c r="BV229" i="1"/>
  <c r="BT229" i="1"/>
  <c r="BR229" i="1"/>
  <c r="BU229" i="1" s="1"/>
  <c r="BQ229" i="1"/>
  <c r="BO229" i="1"/>
  <c r="BM229" i="1"/>
  <c r="BP229" i="1" s="1"/>
  <c r="BL229" i="1"/>
  <c r="BH229" i="1"/>
  <c r="BK229" i="1" s="1"/>
  <c r="BG229" i="1"/>
  <c r="BC229" i="1"/>
  <c r="BF229" i="1" s="1"/>
  <c r="BB229" i="1"/>
  <c r="AX229" i="1"/>
  <c r="BA229" i="1" s="1"/>
  <c r="AW229" i="1"/>
  <c r="AU229" i="1"/>
  <c r="AS229" i="1"/>
  <c r="AV229" i="1" s="1"/>
  <c r="AR229" i="1"/>
  <c r="AN229" i="1"/>
  <c r="AQ229" i="1" s="1"/>
  <c r="AM229" i="1"/>
  <c r="AL229" i="1"/>
  <c r="AK229" i="1"/>
  <c r="AI229" i="1"/>
  <c r="AH229" i="1"/>
  <c r="DF228" i="1"/>
  <c r="DI228" i="1" s="1"/>
  <c r="DE228" i="1"/>
  <c r="DA228" i="1"/>
  <c r="DD228" i="1" s="1"/>
  <c r="CZ228" i="1"/>
  <c r="CV228" i="1"/>
  <c r="CY228" i="1" s="1"/>
  <c r="CU228" i="1"/>
  <c r="CS228" i="1"/>
  <c r="CQ228" i="1"/>
  <c r="CT228" i="1" s="1"/>
  <c r="CP228" i="1"/>
  <c r="CL228" i="1"/>
  <c r="CO228" i="1" s="1"/>
  <c r="CK228" i="1"/>
  <c r="CG228" i="1"/>
  <c r="CJ228" i="1" s="1"/>
  <c r="CF228" i="1"/>
  <c r="CE228" i="1"/>
  <c r="CD228" i="1"/>
  <c r="CB228" i="1"/>
  <c r="CA228" i="1"/>
  <c r="BY228" i="1"/>
  <c r="BW228" i="1"/>
  <c r="BZ228" i="1" s="1"/>
  <c r="BV228" i="1"/>
  <c r="BT228" i="1"/>
  <c r="BR228" i="1"/>
  <c r="BU228" i="1" s="1"/>
  <c r="BQ228" i="1"/>
  <c r="BM228" i="1"/>
  <c r="BP228" i="1" s="1"/>
  <c r="BL228" i="1"/>
  <c r="BH228" i="1"/>
  <c r="BK228" i="1" s="1"/>
  <c r="BG228" i="1"/>
  <c r="BC228" i="1"/>
  <c r="BF228" i="1" s="1"/>
  <c r="BB228" i="1"/>
  <c r="AX228" i="1"/>
  <c r="BA228" i="1" s="1"/>
  <c r="AW228" i="1"/>
  <c r="AU228" i="1"/>
  <c r="AS228" i="1"/>
  <c r="AV228" i="1" s="1"/>
  <c r="AR228" i="1"/>
  <c r="AP228" i="1"/>
  <c r="AN228" i="1"/>
  <c r="AQ228" i="1" s="1"/>
  <c r="AM228" i="1"/>
  <c r="AL228" i="1"/>
  <c r="AK228" i="1"/>
  <c r="AI228" i="1"/>
  <c r="AH228" i="1"/>
  <c r="DF222" i="1"/>
  <c r="DI222" i="1" s="1"/>
  <c r="DE222" i="1"/>
  <c r="DA222" i="1"/>
  <c r="DD222" i="1" s="1"/>
  <c r="CZ222" i="1"/>
  <c r="CV222" i="1"/>
  <c r="CY222" i="1" s="1"/>
  <c r="CU222" i="1"/>
  <c r="CQ222" i="1"/>
  <c r="CS222" i="1" s="1"/>
  <c r="CP222" i="1"/>
  <c r="CL222" i="1"/>
  <c r="CO222" i="1" s="1"/>
  <c r="CK222" i="1"/>
  <c r="CG222" i="1"/>
  <c r="CJ222" i="1" s="1"/>
  <c r="CF222" i="1"/>
  <c r="CB222" i="1"/>
  <c r="CE222" i="1" s="1"/>
  <c r="CA222" i="1"/>
  <c r="BW222" i="1"/>
  <c r="BY222" i="1" s="1"/>
  <c r="BV222" i="1"/>
  <c r="BR222" i="1"/>
  <c r="BU222" i="1" s="1"/>
  <c r="BQ222" i="1"/>
  <c r="BM222" i="1"/>
  <c r="BP222" i="1" s="1"/>
  <c r="BL222" i="1"/>
  <c r="BH222" i="1"/>
  <c r="BK222" i="1" s="1"/>
  <c r="BG222" i="1"/>
  <c r="BC222" i="1"/>
  <c r="BF222" i="1" s="1"/>
  <c r="BB222" i="1"/>
  <c r="AX222" i="1"/>
  <c r="BA222" i="1" s="1"/>
  <c r="AW222" i="1"/>
  <c r="AS222" i="1"/>
  <c r="AV222" i="1" s="1"/>
  <c r="AR222" i="1"/>
  <c r="AQ222" i="1"/>
  <c r="AP222" i="1"/>
  <c r="AN222" i="1"/>
  <c r="AM222" i="1"/>
  <c r="AL222" i="1"/>
  <c r="AI222" i="1"/>
  <c r="AK222" i="1" s="1"/>
  <c r="AH222" i="1"/>
  <c r="DF221" i="1"/>
  <c r="DI221" i="1" s="1"/>
  <c r="DE221" i="1"/>
  <c r="DA221" i="1"/>
  <c r="DD221" i="1" s="1"/>
  <c r="CZ221" i="1"/>
  <c r="CV221" i="1"/>
  <c r="CY221" i="1" s="1"/>
  <c r="CU221" i="1"/>
  <c r="CT221" i="1"/>
  <c r="CQ221" i="1"/>
  <c r="CS221" i="1" s="1"/>
  <c r="CP221" i="1"/>
  <c r="CL221" i="1"/>
  <c r="CO221" i="1" s="1"/>
  <c r="CK221" i="1"/>
  <c r="CJ221" i="1"/>
  <c r="CI221" i="1"/>
  <c r="CG221" i="1"/>
  <c r="CF221" i="1"/>
  <c r="CD221" i="1"/>
  <c r="CB221" i="1"/>
  <c r="CE221" i="1" s="1"/>
  <c r="CA221" i="1"/>
  <c r="BW221" i="1"/>
  <c r="BZ221" i="1" s="1"/>
  <c r="BV221" i="1"/>
  <c r="BR221" i="1"/>
  <c r="BU221" i="1" s="1"/>
  <c r="BQ221" i="1"/>
  <c r="BM221" i="1"/>
  <c r="BP221" i="1" s="1"/>
  <c r="BL221" i="1"/>
  <c r="BK221" i="1"/>
  <c r="BJ221" i="1"/>
  <c r="BH221" i="1"/>
  <c r="BG221" i="1"/>
  <c r="BF221" i="1"/>
  <c r="BC221" i="1"/>
  <c r="BE221" i="1" s="1"/>
  <c r="BB221" i="1"/>
  <c r="AX221" i="1"/>
  <c r="BA221" i="1" s="1"/>
  <c r="AW221" i="1"/>
  <c r="AS221" i="1"/>
  <c r="AV221" i="1" s="1"/>
  <c r="AR221" i="1"/>
  <c r="AN221" i="1"/>
  <c r="AQ221" i="1" s="1"/>
  <c r="AM221" i="1"/>
  <c r="AL221" i="1"/>
  <c r="AI221" i="1"/>
  <c r="AK221" i="1" s="1"/>
  <c r="AH221" i="1"/>
  <c r="DF220" i="1"/>
  <c r="DI220" i="1" s="1"/>
  <c r="DE220" i="1"/>
  <c r="DD220" i="1"/>
  <c r="DC220" i="1"/>
  <c r="DA220" i="1"/>
  <c r="CZ220" i="1"/>
  <c r="CX220" i="1"/>
  <c r="CV220" i="1"/>
  <c r="CY220" i="1" s="1"/>
  <c r="CU220" i="1"/>
  <c r="CQ220" i="1"/>
  <c r="CT220" i="1" s="1"/>
  <c r="CP220" i="1"/>
  <c r="CL220" i="1"/>
  <c r="CO220" i="1" s="1"/>
  <c r="CK220" i="1"/>
  <c r="CG220" i="1"/>
  <c r="CJ220" i="1" s="1"/>
  <c r="CF220" i="1"/>
  <c r="CE220" i="1"/>
  <c r="CD220" i="1"/>
  <c r="CB220" i="1"/>
  <c r="CA220" i="1"/>
  <c r="BZ220" i="1"/>
  <c r="BW220" i="1"/>
  <c r="BY220" i="1" s="1"/>
  <c r="BV220" i="1"/>
  <c r="BR220" i="1"/>
  <c r="BU220" i="1" s="1"/>
  <c r="BQ220" i="1"/>
  <c r="BO220" i="1"/>
  <c r="BM220" i="1"/>
  <c r="BP220" i="1" s="1"/>
  <c r="BL220" i="1"/>
  <c r="BH220" i="1"/>
  <c r="BK220" i="1" s="1"/>
  <c r="BG220" i="1"/>
  <c r="BC220" i="1"/>
  <c r="BE220" i="1" s="1"/>
  <c r="BB220" i="1"/>
  <c r="AX220" i="1"/>
  <c r="BA220" i="1" s="1"/>
  <c r="AW220" i="1"/>
  <c r="AS220" i="1"/>
  <c r="AV220" i="1" s="1"/>
  <c r="AR220" i="1"/>
  <c r="AN220" i="1"/>
  <c r="AQ220" i="1" s="1"/>
  <c r="AM220" i="1"/>
  <c r="AL220" i="1"/>
  <c r="AK220" i="1"/>
  <c r="AI220" i="1"/>
  <c r="AH220" i="1"/>
  <c r="DF219" i="1"/>
  <c r="DI219" i="1" s="1"/>
  <c r="DE219" i="1"/>
  <c r="DA219" i="1"/>
  <c r="DD219" i="1" s="1"/>
  <c r="CZ219" i="1"/>
  <c r="CX219" i="1"/>
  <c r="CV219" i="1"/>
  <c r="CY219" i="1" s="1"/>
  <c r="CU219" i="1"/>
  <c r="CQ219" i="1"/>
  <c r="CT219" i="1" s="1"/>
  <c r="CP219" i="1"/>
  <c r="CL219" i="1"/>
  <c r="CO219" i="1" s="1"/>
  <c r="CK219" i="1"/>
  <c r="CG219" i="1"/>
  <c r="CJ219" i="1" s="1"/>
  <c r="CF219" i="1"/>
  <c r="CB219" i="1"/>
  <c r="CE219" i="1" s="1"/>
  <c r="CA219" i="1"/>
  <c r="BZ219" i="1"/>
  <c r="BW219" i="1"/>
  <c r="BY219" i="1" s="1"/>
  <c r="BV219" i="1"/>
  <c r="BR219" i="1"/>
  <c r="BU219" i="1" s="1"/>
  <c r="BQ219" i="1"/>
  <c r="BM219" i="1"/>
  <c r="BO219" i="1" s="1"/>
  <c r="BL219" i="1"/>
  <c r="BH219" i="1"/>
  <c r="BJ219" i="1" s="1"/>
  <c r="BG219" i="1"/>
  <c r="BE219" i="1"/>
  <c r="BC219" i="1"/>
  <c r="BF219" i="1" s="1"/>
  <c r="BB219" i="1"/>
  <c r="AX219" i="1"/>
  <c r="BA219" i="1" s="1"/>
  <c r="AW219" i="1"/>
  <c r="AS219" i="1"/>
  <c r="AV219" i="1" s="1"/>
  <c r="AR219" i="1"/>
  <c r="AP219" i="1"/>
  <c r="AN219" i="1"/>
  <c r="AQ219" i="1" s="1"/>
  <c r="AM219" i="1"/>
  <c r="AI219" i="1"/>
  <c r="AL219" i="1" s="1"/>
  <c r="AH219" i="1"/>
  <c r="DF218" i="1"/>
  <c r="DI218" i="1" s="1"/>
  <c r="DE218" i="1"/>
  <c r="DA218" i="1"/>
  <c r="DD218" i="1" s="1"/>
  <c r="CZ218" i="1"/>
  <c r="CV218" i="1"/>
  <c r="CY218" i="1" s="1"/>
  <c r="CU218" i="1"/>
  <c r="CT218" i="1"/>
  <c r="CQ218" i="1"/>
  <c r="CS218" i="1" s="1"/>
  <c r="CP218" i="1"/>
  <c r="CL218" i="1"/>
  <c r="CO218" i="1" s="1"/>
  <c r="CK218" i="1"/>
  <c r="CG218" i="1"/>
  <c r="CI218" i="1" s="1"/>
  <c r="CF218" i="1"/>
  <c r="CB218" i="1"/>
  <c r="CD218" i="1" s="1"/>
  <c r="CA218" i="1"/>
  <c r="BY218" i="1"/>
  <c r="BW218" i="1"/>
  <c r="BZ218" i="1" s="1"/>
  <c r="BV218" i="1"/>
  <c r="BR218" i="1"/>
  <c r="BU218" i="1" s="1"/>
  <c r="BQ218" i="1"/>
  <c r="BM218" i="1"/>
  <c r="BP218" i="1" s="1"/>
  <c r="BL218" i="1"/>
  <c r="BJ218" i="1"/>
  <c r="BH218" i="1"/>
  <c r="BK218" i="1" s="1"/>
  <c r="BG218" i="1"/>
  <c r="BC218" i="1"/>
  <c r="BF218" i="1" s="1"/>
  <c r="BB218" i="1"/>
  <c r="AX218" i="1"/>
  <c r="BA218" i="1" s="1"/>
  <c r="AW218" i="1"/>
  <c r="AS218" i="1"/>
  <c r="AV218" i="1" s="1"/>
  <c r="AR218" i="1"/>
  <c r="AN218" i="1"/>
  <c r="AQ218" i="1" s="1"/>
  <c r="AM218" i="1"/>
  <c r="AL218" i="1"/>
  <c r="AI218" i="1"/>
  <c r="AK218" i="1" s="1"/>
  <c r="AH218" i="1"/>
  <c r="DF217" i="1"/>
  <c r="DI217" i="1" s="1"/>
  <c r="DE217" i="1"/>
  <c r="DA217" i="1"/>
  <c r="DC217" i="1" s="1"/>
  <c r="CZ217" i="1"/>
  <c r="CV217" i="1"/>
  <c r="CY217" i="1" s="1"/>
  <c r="CU217" i="1"/>
  <c r="CQ217" i="1"/>
  <c r="CT217" i="1" s="1"/>
  <c r="CP217" i="1"/>
  <c r="CN217" i="1"/>
  <c r="CL217" i="1"/>
  <c r="CO217" i="1" s="1"/>
  <c r="CK217" i="1"/>
  <c r="CG217" i="1"/>
  <c r="CJ217" i="1" s="1"/>
  <c r="CF217" i="1"/>
  <c r="CB217" i="1"/>
  <c r="CE217" i="1" s="1"/>
  <c r="CA217" i="1"/>
  <c r="BW217" i="1"/>
  <c r="BZ217" i="1" s="1"/>
  <c r="BV217" i="1"/>
  <c r="BR217" i="1"/>
  <c r="BU217" i="1" s="1"/>
  <c r="BQ217" i="1"/>
  <c r="BM217" i="1"/>
  <c r="BP217" i="1" s="1"/>
  <c r="BL217" i="1"/>
  <c r="BH217" i="1"/>
  <c r="BK217" i="1" s="1"/>
  <c r="BG217" i="1"/>
  <c r="BF217" i="1"/>
  <c r="BC217" i="1"/>
  <c r="BE217" i="1" s="1"/>
  <c r="BB217" i="1"/>
  <c r="BA217" i="1"/>
  <c r="AX217" i="1"/>
  <c r="AZ217" i="1" s="1"/>
  <c r="AW217" i="1"/>
  <c r="AV217" i="1"/>
  <c r="AS217" i="1"/>
  <c r="AU217" i="1" s="1"/>
  <c r="AR217" i="1"/>
  <c r="AN217" i="1"/>
  <c r="AQ217" i="1" s="1"/>
  <c r="AM217" i="1"/>
  <c r="AL217" i="1"/>
  <c r="AK217" i="1"/>
  <c r="AI217" i="1"/>
  <c r="AH217" i="1"/>
  <c r="DF216" i="1"/>
  <c r="DI216" i="1" s="1"/>
  <c r="DE216" i="1"/>
  <c r="DA216" i="1"/>
  <c r="DD216" i="1" s="1"/>
  <c r="CZ216" i="1"/>
  <c r="CX216" i="1"/>
  <c r="CV216" i="1"/>
  <c r="CY216" i="1" s="1"/>
  <c r="CU216" i="1"/>
  <c r="CQ216" i="1"/>
  <c r="CT216" i="1" s="1"/>
  <c r="CP216" i="1"/>
  <c r="CL216" i="1"/>
  <c r="CO216" i="1" s="1"/>
  <c r="CK216" i="1"/>
  <c r="CG216" i="1"/>
  <c r="CI216" i="1" s="1"/>
  <c r="CF216" i="1"/>
  <c r="CB216" i="1"/>
  <c r="CE216" i="1" s="1"/>
  <c r="CA216" i="1"/>
  <c r="BZ216" i="1"/>
  <c r="BW216" i="1"/>
  <c r="BY216" i="1" s="1"/>
  <c r="BV216" i="1"/>
  <c r="BR216" i="1"/>
  <c r="BT216" i="1" s="1"/>
  <c r="BQ216" i="1"/>
  <c r="BM216" i="1"/>
  <c r="BO216" i="1" s="1"/>
  <c r="BL216" i="1"/>
  <c r="BH216" i="1"/>
  <c r="BK216" i="1" s="1"/>
  <c r="BG216" i="1"/>
  <c r="BF216" i="1"/>
  <c r="BC216" i="1"/>
  <c r="BE216" i="1" s="1"/>
  <c r="BB216" i="1"/>
  <c r="AZ216" i="1"/>
  <c r="AX216" i="1"/>
  <c r="BA216" i="1" s="1"/>
  <c r="AW216" i="1"/>
  <c r="AS216" i="1"/>
  <c r="AV216" i="1" s="1"/>
  <c r="AR216" i="1"/>
  <c r="AN216" i="1"/>
  <c r="AQ216" i="1" s="1"/>
  <c r="AM216" i="1"/>
  <c r="AI216" i="1"/>
  <c r="AL216" i="1" s="1"/>
  <c r="AH216" i="1"/>
  <c r="DF215" i="1"/>
  <c r="DI215" i="1" s="1"/>
  <c r="DE215" i="1"/>
  <c r="DA215" i="1"/>
  <c r="DD215" i="1" s="1"/>
  <c r="CZ215" i="1"/>
  <c r="CV215" i="1"/>
  <c r="CY215" i="1" s="1"/>
  <c r="CU215" i="1"/>
  <c r="CQ215" i="1"/>
  <c r="CS215" i="1" s="1"/>
  <c r="CP215" i="1"/>
  <c r="CL215" i="1"/>
  <c r="CN215" i="1" s="1"/>
  <c r="CK215" i="1"/>
  <c r="CG215" i="1"/>
  <c r="CI215" i="1" s="1"/>
  <c r="CF215" i="1"/>
  <c r="CB215" i="1"/>
  <c r="CE215" i="1" s="1"/>
  <c r="CA215" i="1"/>
  <c r="BY215" i="1"/>
  <c r="BW215" i="1"/>
  <c r="BZ215" i="1" s="1"/>
  <c r="BV215" i="1"/>
  <c r="BR215" i="1"/>
  <c r="BU215" i="1" s="1"/>
  <c r="BQ215" i="1"/>
  <c r="BM215" i="1"/>
  <c r="BP215" i="1" s="1"/>
  <c r="BL215" i="1"/>
  <c r="BJ215" i="1"/>
  <c r="BH215" i="1"/>
  <c r="BK215" i="1" s="1"/>
  <c r="BG215" i="1"/>
  <c r="BC215" i="1"/>
  <c r="BF215" i="1" s="1"/>
  <c r="BB215" i="1"/>
  <c r="AX215" i="1"/>
  <c r="BA215" i="1" s="1"/>
  <c r="AW215" i="1"/>
  <c r="AS215" i="1"/>
  <c r="AV215" i="1" s="1"/>
  <c r="AR215" i="1"/>
  <c r="AN215" i="1"/>
  <c r="AQ215" i="1" s="1"/>
  <c r="AM215" i="1"/>
  <c r="AL215" i="1"/>
  <c r="AK215" i="1"/>
  <c r="AI215" i="1"/>
  <c r="AH215" i="1"/>
  <c r="DF214" i="1"/>
  <c r="DH214" i="1" s="1"/>
  <c r="DE214" i="1"/>
  <c r="DA214" i="1"/>
  <c r="DC214" i="1" s="1"/>
  <c r="CZ214" i="1"/>
  <c r="CV214" i="1"/>
  <c r="CY214" i="1" s="1"/>
  <c r="CU214" i="1"/>
  <c r="CS214" i="1"/>
  <c r="CQ214" i="1"/>
  <c r="CT214" i="1" s="1"/>
  <c r="CP214" i="1"/>
  <c r="CL214" i="1"/>
  <c r="CN214" i="1" s="1"/>
  <c r="CK214" i="1"/>
  <c r="CG214" i="1"/>
  <c r="CJ214" i="1" s="1"/>
  <c r="CF214" i="1"/>
  <c r="CB214" i="1"/>
  <c r="CE214" i="1" s="1"/>
  <c r="CA214" i="1"/>
  <c r="BW214" i="1"/>
  <c r="BZ214" i="1" s="1"/>
  <c r="BV214" i="1"/>
  <c r="BR214" i="1"/>
  <c r="BU214" i="1" s="1"/>
  <c r="BQ214" i="1"/>
  <c r="BM214" i="1"/>
  <c r="BP214" i="1" s="1"/>
  <c r="BL214" i="1"/>
  <c r="BH214" i="1"/>
  <c r="BK214" i="1" s="1"/>
  <c r="BG214" i="1"/>
  <c r="BE214" i="1"/>
  <c r="BC214" i="1"/>
  <c r="BF214" i="1" s="1"/>
  <c r="BB214" i="1"/>
  <c r="BA214" i="1"/>
  <c r="AZ214" i="1"/>
  <c r="AX214" i="1"/>
  <c r="AW214" i="1"/>
  <c r="AV214" i="1"/>
  <c r="AS214" i="1"/>
  <c r="AU214" i="1" s="1"/>
  <c r="AR214" i="1"/>
  <c r="AN214" i="1"/>
  <c r="AQ214" i="1" s="1"/>
  <c r="AM214" i="1"/>
  <c r="AK214" i="1"/>
  <c r="AI214" i="1"/>
  <c r="AL214" i="1" s="1"/>
  <c r="AH214" i="1"/>
  <c r="DF213" i="1"/>
  <c r="DI213" i="1" s="1"/>
  <c r="DE213" i="1"/>
  <c r="DA213" i="1"/>
  <c r="DD213" i="1" s="1"/>
  <c r="CZ213" i="1"/>
  <c r="CY213" i="1"/>
  <c r="CX213" i="1"/>
  <c r="CV213" i="1"/>
  <c r="CU213" i="1"/>
  <c r="CS213" i="1"/>
  <c r="CQ213" i="1"/>
  <c r="CT213" i="1" s="1"/>
  <c r="CP213" i="1"/>
  <c r="CL213" i="1"/>
  <c r="CO213" i="1" s="1"/>
  <c r="CK213" i="1"/>
  <c r="CG213" i="1"/>
  <c r="CJ213" i="1" s="1"/>
  <c r="CF213" i="1"/>
  <c r="CB213" i="1"/>
  <c r="CE213" i="1" s="1"/>
  <c r="CA213" i="1"/>
  <c r="BW213" i="1"/>
  <c r="BZ213" i="1" s="1"/>
  <c r="BV213" i="1"/>
  <c r="BU213" i="1"/>
  <c r="BT213" i="1"/>
  <c r="BR213" i="1"/>
  <c r="BQ213" i="1"/>
  <c r="BP213" i="1"/>
  <c r="BM213" i="1"/>
  <c r="BO213" i="1" s="1"/>
  <c r="BL213" i="1"/>
  <c r="BH213" i="1"/>
  <c r="BK213" i="1" s="1"/>
  <c r="BG213" i="1"/>
  <c r="BC213" i="1"/>
  <c r="BF213" i="1" s="1"/>
  <c r="BB213" i="1"/>
  <c r="BA213" i="1"/>
  <c r="AZ213" i="1"/>
  <c r="AX213" i="1"/>
  <c r="AW213" i="1"/>
  <c r="AS213" i="1"/>
  <c r="AV213" i="1" s="1"/>
  <c r="AR213" i="1"/>
  <c r="AP213" i="1"/>
  <c r="AN213" i="1"/>
  <c r="AQ213" i="1" s="1"/>
  <c r="AM213" i="1"/>
  <c r="AK213" i="1"/>
  <c r="AI213" i="1"/>
  <c r="AL213" i="1" s="1"/>
  <c r="AH213" i="1"/>
  <c r="DF212" i="1"/>
  <c r="DI212" i="1" s="1"/>
  <c r="DE212" i="1"/>
  <c r="DA212" i="1"/>
  <c r="DD212" i="1" s="1"/>
  <c r="CZ212" i="1"/>
  <c r="CV212" i="1"/>
  <c r="CY212" i="1" s="1"/>
  <c r="CU212" i="1"/>
  <c r="CT212" i="1"/>
  <c r="CS212" i="1"/>
  <c r="CQ212" i="1"/>
  <c r="CP212" i="1"/>
  <c r="CL212" i="1"/>
  <c r="CO212" i="1" s="1"/>
  <c r="CK212" i="1"/>
  <c r="CG212" i="1"/>
  <c r="CI212" i="1" s="1"/>
  <c r="CF212" i="1"/>
  <c r="CB212" i="1"/>
  <c r="CE212" i="1" s="1"/>
  <c r="CA212" i="1"/>
  <c r="BY212" i="1"/>
  <c r="BW212" i="1"/>
  <c r="BZ212" i="1" s="1"/>
  <c r="BV212" i="1"/>
  <c r="BR212" i="1"/>
  <c r="BU212" i="1" s="1"/>
  <c r="BQ212" i="1"/>
  <c r="BM212" i="1"/>
  <c r="BP212" i="1" s="1"/>
  <c r="BL212" i="1"/>
  <c r="BH212" i="1"/>
  <c r="BK212" i="1" s="1"/>
  <c r="BG212" i="1"/>
  <c r="BC212" i="1"/>
  <c r="BF212" i="1" s="1"/>
  <c r="BB212" i="1"/>
  <c r="AX212" i="1"/>
  <c r="BA212" i="1" s="1"/>
  <c r="AW212" i="1"/>
  <c r="AS212" i="1"/>
  <c r="AV212" i="1" s="1"/>
  <c r="AR212" i="1"/>
  <c r="AN212" i="1"/>
  <c r="AQ212" i="1" s="1"/>
  <c r="AM212" i="1"/>
  <c r="AL212" i="1"/>
  <c r="AK212" i="1"/>
  <c r="AI212" i="1"/>
  <c r="AH212" i="1"/>
  <c r="DF211" i="1"/>
  <c r="DH211" i="1" s="1"/>
  <c r="DE211" i="1"/>
  <c r="DD211" i="1"/>
  <c r="DA211" i="1"/>
  <c r="DC211" i="1" s="1"/>
  <c r="CZ211" i="1"/>
  <c r="CV211" i="1"/>
  <c r="CY211" i="1" s="1"/>
  <c r="CU211" i="1"/>
  <c r="CQ211" i="1"/>
  <c r="CT211" i="1" s="1"/>
  <c r="CP211" i="1"/>
  <c r="CN211" i="1"/>
  <c r="CL211" i="1"/>
  <c r="CO211" i="1" s="1"/>
  <c r="CK211" i="1"/>
  <c r="CG211" i="1"/>
  <c r="CJ211" i="1" s="1"/>
  <c r="CF211" i="1"/>
  <c r="CB211" i="1"/>
  <c r="CE211" i="1" s="1"/>
  <c r="CA211" i="1"/>
  <c r="BW211" i="1"/>
  <c r="BZ211" i="1" s="1"/>
  <c r="BV211" i="1"/>
  <c r="BR211" i="1"/>
  <c r="BU211" i="1" s="1"/>
  <c r="BQ211" i="1"/>
  <c r="BM211" i="1"/>
  <c r="BP211" i="1" s="1"/>
  <c r="BL211" i="1"/>
  <c r="BH211" i="1"/>
  <c r="BK211" i="1" s="1"/>
  <c r="BG211" i="1"/>
  <c r="BC211" i="1"/>
  <c r="BE211" i="1" s="1"/>
  <c r="BB211" i="1"/>
  <c r="AX211" i="1"/>
  <c r="AZ211" i="1" s="1"/>
  <c r="AW211" i="1"/>
  <c r="AS211" i="1"/>
  <c r="AU211" i="1" s="1"/>
  <c r="AR211" i="1"/>
  <c r="AN211" i="1"/>
  <c r="AQ211" i="1" s="1"/>
  <c r="AM211" i="1"/>
  <c r="AK211" i="1"/>
  <c r="AI211" i="1"/>
  <c r="AL211" i="1" s="1"/>
  <c r="AH211" i="1"/>
  <c r="DF205" i="1"/>
  <c r="DI205" i="1" s="1"/>
  <c r="DE205" i="1"/>
  <c r="DA205" i="1"/>
  <c r="DD205" i="1" s="1"/>
  <c r="CZ205" i="1"/>
  <c r="CV205" i="1"/>
  <c r="CY205" i="1" s="1"/>
  <c r="CU205" i="1"/>
  <c r="CQ205" i="1"/>
  <c r="CT205" i="1" s="1"/>
  <c r="CP205" i="1"/>
  <c r="CL205" i="1"/>
  <c r="CO205" i="1" s="1"/>
  <c r="CK205" i="1"/>
  <c r="CG205" i="1"/>
  <c r="CJ205" i="1" s="1"/>
  <c r="CF205" i="1"/>
  <c r="CB205" i="1"/>
  <c r="CE205" i="1" s="1"/>
  <c r="CA205" i="1"/>
  <c r="BZ205" i="1"/>
  <c r="BW205" i="1"/>
  <c r="BY205" i="1" s="1"/>
  <c r="BV205" i="1"/>
  <c r="BR205" i="1"/>
  <c r="BU205" i="1" s="1"/>
  <c r="BQ205" i="1"/>
  <c r="BP205" i="1"/>
  <c r="BM205" i="1"/>
  <c r="BO205" i="1" s="1"/>
  <c r="BL205" i="1"/>
  <c r="BK205" i="1"/>
  <c r="BH205" i="1"/>
  <c r="BJ205" i="1" s="1"/>
  <c r="BG205" i="1"/>
  <c r="BE205" i="1"/>
  <c r="BC205" i="1"/>
  <c r="BF205" i="1" s="1"/>
  <c r="BB205" i="1"/>
  <c r="AX205" i="1"/>
  <c r="BA205" i="1" s="1"/>
  <c r="AW205" i="1"/>
  <c r="AS205" i="1"/>
  <c r="AV205" i="1" s="1"/>
  <c r="AR205" i="1"/>
  <c r="AP205" i="1"/>
  <c r="AN205" i="1"/>
  <c r="AQ205" i="1" s="1"/>
  <c r="AM205" i="1"/>
  <c r="AI205" i="1"/>
  <c r="AL205" i="1" s="1"/>
  <c r="AH205" i="1"/>
  <c r="DF204" i="1"/>
  <c r="DI204" i="1" s="1"/>
  <c r="DE204" i="1"/>
  <c r="DA204" i="1"/>
  <c r="DD204" i="1" s="1"/>
  <c r="CZ204" i="1"/>
  <c r="CV204" i="1"/>
  <c r="CY204" i="1" s="1"/>
  <c r="CU204" i="1"/>
  <c r="CT204" i="1"/>
  <c r="CQ204" i="1"/>
  <c r="CS204" i="1" s="1"/>
  <c r="CP204" i="1"/>
  <c r="CO204" i="1"/>
  <c r="CL204" i="1"/>
  <c r="CN204" i="1" s="1"/>
  <c r="CK204" i="1"/>
  <c r="CJ204" i="1"/>
  <c r="CI204" i="1"/>
  <c r="CG204" i="1"/>
  <c r="CF204" i="1"/>
  <c r="CE204" i="1"/>
  <c r="CB204" i="1"/>
  <c r="CD204" i="1" s="1"/>
  <c r="CA204" i="1"/>
  <c r="BY204" i="1"/>
  <c r="BW204" i="1"/>
  <c r="BZ204" i="1" s="1"/>
  <c r="BV204" i="1"/>
  <c r="BR204" i="1"/>
  <c r="BU204" i="1" s="1"/>
  <c r="BQ204" i="1"/>
  <c r="BM204" i="1"/>
  <c r="BP204" i="1" s="1"/>
  <c r="BL204" i="1"/>
  <c r="BJ204" i="1"/>
  <c r="BH204" i="1"/>
  <c r="BK204" i="1" s="1"/>
  <c r="BG204" i="1"/>
  <c r="BE204" i="1"/>
  <c r="BC204" i="1"/>
  <c r="BF204" i="1" s="1"/>
  <c r="BB204" i="1"/>
  <c r="AX204" i="1"/>
  <c r="BA204" i="1" s="1"/>
  <c r="AW204" i="1"/>
  <c r="AS204" i="1"/>
  <c r="AV204" i="1" s="1"/>
  <c r="AR204" i="1"/>
  <c r="AN204" i="1"/>
  <c r="AQ204" i="1" s="1"/>
  <c r="AM204" i="1"/>
  <c r="AL204" i="1"/>
  <c r="AI204" i="1"/>
  <c r="AK204" i="1" s="1"/>
  <c r="AH204" i="1"/>
  <c r="DI203" i="1"/>
  <c r="DF203" i="1"/>
  <c r="DH203" i="1" s="1"/>
  <c r="DE203" i="1"/>
  <c r="DD203" i="1"/>
  <c r="DC203" i="1"/>
  <c r="DA203" i="1"/>
  <c r="CZ203" i="1"/>
  <c r="CY203" i="1"/>
  <c r="CV203" i="1"/>
  <c r="CX203" i="1" s="1"/>
  <c r="CU203" i="1"/>
  <c r="CQ203" i="1"/>
  <c r="CT203" i="1" s="1"/>
  <c r="CP203" i="1"/>
  <c r="CN203" i="1"/>
  <c r="CL203" i="1"/>
  <c r="CO203" i="1" s="1"/>
  <c r="CK203" i="1"/>
  <c r="CG203" i="1"/>
  <c r="CJ203" i="1" s="1"/>
  <c r="CF203" i="1"/>
  <c r="CE203" i="1"/>
  <c r="CD203" i="1"/>
  <c r="CB203" i="1"/>
  <c r="CA203" i="1"/>
  <c r="BW203" i="1"/>
  <c r="BZ203" i="1" s="1"/>
  <c r="BV203" i="1"/>
  <c r="BR203" i="1"/>
  <c r="BU203" i="1" s="1"/>
  <c r="BQ203" i="1"/>
  <c r="BM203" i="1"/>
  <c r="BP203" i="1" s="1"/>
  <c r="BL203" i="1"/>
  <c r="BH203" i="1"/>
  <c r="BK203" i="1" s="1"/>
  <c r="BG203" i="1"/>
  <c r="BF203" i="1"/>
  <c r="BC203" i="1"/>
  <c r="BE203" i="1" s="1"/>
  <c r="BB203" i="1"/>
  <c r="AX203" i="1"/>
  <c r="BA203" i="1" s="1"/>
  <c r="AW203" i="1"/>
  <c r="AU203" i="1"/>
  <c r="AS203" i="1"/>
  <c r="AV203" i="1" s="1"/>
  <c r="AR203" i="1"/>
  <c r="AQ203" i="1"/>
  <c r="AN203" i="1"/>
  <c r="AP203" i="1" s="1"/>
  <c r="AM203" i="1"/>
  <c r="AK203" i="1"/>
  <c r="AI203" i="1"/>
  <c r="AL203" i="1" s="1"/>
  <c r="AH203" i="1"/>
  <c r="DI202" i="1"/>
  <c r="DH202" i="1"/>
  <c r="DF202" i="1"/>
  <c r="DE202" i="1"/>
  <c r="DA202" i="1"/>
  <c r="DD202" i="1" s="1"/>
  <c r="CZ202" i="1"/>
  <c r="CY202" i="1"/>
  <c r="CX202" i="1"/>
  <c r="CV202" i="1"/>
  <c r="CU202" i="1"/>
  <c r="CQ202" i="1"/>
  <c r="CT202" i="1" s="1"/>
  <c r="CP202" i="1"/>
  <c r="CL202" i="1"/>
  <c r="CO202" i="1" s="1"/>
  <c r="CK202" i="1"/>
  <c r="CI202" i="1"/>
  <c r="CG202" i="1"/>
  <c r="CJ202" i="1" s="1"/>
  <c r="CF202" i="1"/>
  <c r="CB202" i="1"/>
  <c r="CE202" i="1" s="1"/>
  <c r="CA202" i="1"/>
  <c r="BW202" i="1"/>
  <c r="BY202" i="1" s="1"/>
  <c r="BV202" i="1"/>
  <c r="BU202" i="1"/>
  <c r="BT202" i="1"/>
  <c r="BR202" i="1"/>
  <c r="BQ202" i="1"/>
  <c r="BP202" i="1"/>
  <c r="BO202" i="1"/>
  <c r="BM202" i="1"/>
  <c r="BL202" i="1"/>
  <c r="BK202" i="1"/>
  <c r="BH202" i="1"/>
  <c r="BJ202" i="1" s="1"/>
  <c r="BG202" i="1"/>
  <c r="BC202" i="1"/>
  <c r="BF202" i="1" s="1"/>
  <c r="BB202" i="1"/>
  <c r="AX202" i="1"/>
  <c r="AZ202" i="1" s="1"/>
  <c r="AW202" i="1"/>
  <c r="AS202" i="1"/>
  <c r="AV202" i="1" s="1"/>
  <c r="AR202" i="1"/>
  <c r="AN202" i="1"/>
  <c r="AQ202" i="1" s="1"/>
  <c r="AM202" i="1"/>
  <c r="AK202" i="1"/>
  <c r="AI202" i="1"/>
  <c r="AL202" i="1" s="1"/>
  <c r="AH202" i="1"/>
  <c r="DF201" i="1"/>
  <c r="DI201" i="1" s="1"/>
  <c r="DE201" i="1"/>
  <c r="DC201" i="1"/>
  <c r="DA201" i="1"/>
  <c r="DD201" i="1" s="1"/>
  <c r="CZ201" i="1"/>
  <c r="CV201" i="1"/>
  <c r="CY201" i="1" s="1"/>
  <c r="CU201" i="1"/>
  <c r="CT201" i="1"/>
  <c r="CQ201" i="1"/>
  <c r="CS201" i="1" s="1"/>
  <c r="CP201" i="1"/>
  <c r="CO201" i="1"/>
  <c r="CN201" i="1"/>
  <c r="CL201" i="1"/>
  <c r="CK201" i="1"/>
  <c r="CJ201" i="1"/>
  <c r="CG201" i="1"/>
  <c r="CI201" i="1" s="1"/>
  <c r="CF201" i="1"/>
  <c r="CB201" i="1"/>
  <c r="CD201" i="1" s="1"/>
  <c r="CA201" i="1"/>
  <c r="BW201" i="1"/>
  <c r="BZ201" i="1" s="1"/>
  <c r="BV201" i="1"/>
  <c r="BT201" i="1"/>
  <c r="BR201" i="1"/>
  <c r="BU201" i="1" s="1"/>
  <c r="BQ201" i="1"/>
  <c r="BM201" i="1"/>
  <c r="BP201" i="1" s="1"/>
  <c r="BL201" i="1"/>
  <c r="BJ201" i="1"/>
  <c r="BH201" i="1"/>
  <c r="BK201" i="1" s="1"/>
  <c r="BG201" i="1"/>
  <c r="BE201" i="1"/>
  <c r="BC201" i="1"/>
  <c r="BF201" i="1" s="1"/>
  <c r="BB201" i="1"/>
  <c r="AX201" i="1"/>
  <c r="BA201" i="1" s="1"/>
  <c r="AW201" i="1"/>
  <c r="AS201" i="1"/>
  <c r="AV201" i="1" s="1"/>
  <c r="AR201" i="1"/>
  <c r="AN201" i="1"/>
  <c r="AQ201" i="1" s="1"/>
  <c r="AM201" i="1"/>
  <c r="AL201" i="1"/>
  <c r="AI201" i="1"/>
  <c r="AK201" i="1" s="1"/>
  <c r="AH201" i="1"/>
  <c r="DF200" i="1"/>
  <c r="DH200" i="1" s="1"/>
  <c r="DE200" i="1"/>
  <c r="DC200" i="1"/>
  <c r="DA200" i="1"/>
  <c r="DD200" i="1" s="1"/>
  <c r="CZ200" i="1"/>
  <c r="CY200" i="1"/>
  <c r="CV200" i="1"/>
  <c r="CX200" i="1" s="1"/>
  <c r="CU200" i="1"/>
  <c r="CS200" i="1"/>
  <c r="CQ200" i="1"/>
  <c r="CT200" i="1" s="1"/>
  <c r="CP200" i="1"/>
  <c r="CO200" i="1"/>
  <c r="CN200" i="1"/>
  <c r="CL200" i="1"/>
  <c r="CK200" i="1"/>
  <c r="CG200" i="1"/>
  <c r="CJ200" i="1" s="1"/>
  <c r="CF200" i="1"/>
  <c r="CE200" i="1"/>
  <c r="CB200" i="1"/>
  <c r="CD200" i="1" s="1"/>
  <c r="CA200" i="1"/>
  <c r="BY200" i="1"/>
  <c r="BW200" i="1"/>
  <c r="BZ200" i="1" s="1"/>
  <c r="BV200" i="1"/>
  <c r="BR200" i="1"/>
  <c r="BU200" i="1" s="1"/>
  <c r="BQ200" i="1"/>
  <c r="BO200" i="1"/>
  <c r="BM200" i="1"/>
  <c r="BP200" i="1" s="1"/>
  <c r="BL200" i="1"/>
  <c r="BH200" i="1"/>
  <c r="BK200" i="1" s="1"/>
  <c r="BG200" i="1"/>
  <c r="BC200" i="1"/>
  <c r="BE200" i="1" s="1"/>
  <c r="BB200" i="1"/>
  <c r="AZ200" i="1"/>
  <c r="AX200" i="1"/>
  <c r="BA200" i="1" s="1"/>
  <c r="AW200" i="1"/>
  <c r="AV200" i="1"/>
  <c r="AU200" i="1"/>
  <c r="AS200" i="1"/>
  <c r="AR200" i="1"/>
  <c r="AN200" i="1"/>
  <c r="AP200" i="1" s="1"/>
  <c r="AM200" i="1"/>
  <c r="AK200" i="1"/>
  <c r="AI200" i="1"/>
  <c r="AL200" i="1" s="1"/>
  <c r="AH200" i="1"/>
  <c r="DH199" i="1"/>
  <c r="DF199" i="1"/>
  <c r="DI199" i="1" s="1"/>
  <c r="DE199" i="1"/>
  <c r="DA199" i="1"/>
  <c r="DD199" i="1" s="1"/>
  <c r="CZ199" i="1"/>
  <c r="CY199" i="1"/>
  <c r="CV199" i="1"/>
  <c r="CX199" i="1" s="1"/>
  <c r="CU199" i="1"/>
  <c r="CS199" i="1"/>
  <c r="CQ199" i="1"/>
  <c r="CT199" i="1" s="1"/>
  <c r="CP199" i="1"/>
  <c r="CL199" i="1"/>
  <c r="CO199" i="1" s="1"/>
  <c r="CK199" i="1"/>
  <c r="CG199" i="1"/>
  <c r="CJ199" i="1" s="1"/>
  <c r="CF199" i="1"/>
  <c r="CB199" i="1"/>
  <c r="CE199" i="1" s="1"/>
  <c r="CA199" i="1"/>
  <c r="BW199" i="1"/>
  <c r="BY199" i="1" s="1"/>
  <c r="BV199" i="1"/>
  <c r="BR199" i="1"/>
  <c r="BT199" i="1" s="1"/>
  <c r="BQ199" i="1"/>
  <c r="BO199" i="1"/>
  <c r="BM199" i="1"/>
  <c r="BP199" i="1" s="1"/>
  <c r="BL199" i="1"/>
  <c r="BK199" i="1"/>
  <c r="BH199" i="1"/>
  <c r="BJ199" i="1" s="1"/>
  <c r="BG199" i="1"/>
  <c r="BE199" i="1"/>
  <c r="BC199" i="1"/>
  <c r="BF199" i="1" s="1"/>
  <c r="BB199" i="1"/>
  <c r="BA199" i="1"/>
  <c r="AZ199" i="1"/>
  <c r="AX199" i="1"/>
  <c r="AW199" i="1"/>
  <c r="AS199" i="1"/>
  <c r="AV199" i="1" s="1"/>
  <c r="AR199" i="1"/>
  <c r="AN199" i="1"/>
  <c r="AQ199" i="1" s="1"/>
  <c r="AM199" i="1"/>
  <c r="AK199" i="1"/>
  <c r="AI199" i="1"/>
  <c r="AL199" i="1" s="1"/>
  <c r="AH199" i="1"/>
  <c r="DF198" i="1"/>
  <c r="DI198" i="1" s="1"/>
  <c r="DE198" i="1"/>
  <c r="DA198" i="1"/>
  <c r="DD198" i="1" s="1"/>
  <c r="CZ198" i="1"/>
  <c r="CV198" i="1"/>
  <c r="CY198" i="1" s="1"/>
  <c r="CU198" i="1"/>
  <c r="CQ198" i="1"/>
  <c r="CS198" i="1" s="1"/>
  <c r="CP198" i="1"/>
  <c r="CL198" i="1"/>
  <c r="CN198" i="1" s="1"/>
  <c r="CK198" i="1"/>
  <c r="CI198" i="1"/>
  <c r="CG198" i="1"/>
  <c r="CJ198" i="1" s="1"/>
  <c r="CF198" i="1"/>
  <c r="CE198" i="1"/>
  <c r="CB198" i="1"/>
  <c r="CD198" i="1" s="1"/>
  <c r="CA198" i="1"/>
  <c r="BY198" i="1"/>
  <c r="BW198" i="1"/>
  <c r="BZ198" i="1" s="1"/>
  <c r="BV198" i="1"/>
  <c r="BU198" i="1"/>
  <c r="BT198" i="1"/>
  <c r="BR198" i="1"/>
  <c r="BQ198" i="1"/>
  <c r="BM198" i="1"/>
  <c r="BP198" i="1" s="1"/>
  <c r="BL198" i="1"/>
  <c r="BH198" i="1"/>
  <c r="BK198" i="1" s="1"/>
  <c r="BG198" i="1"/>
  <c r="BE198" i="1"/>
  <c r="BC198" i="1"/>
  <c r="BF198" i="1" s="1"/>
  <c r="BB198" i="1"/>
  <c r="AX198" i="1"/>
  <c r="BA198" i="1" s="1"/>
  <c r="AW198" i="1"/>
  <c r="AS198" i="1"/>
  <c r="AV198" i="1" s="1"/>
  <c r="AR198" i="1"/>
  <c r="AN198" i="1"/>
  <c r="AQ198" i="1" s="1"/>
  <c r="AM198" i="1"/>
  <c r="AL198" i="1"/>
  <c r="AI198" i="1"/>
  <c r="AK198" i="1" s="1"/>
  <c r="AH198" i="1"/>
  <c r="DF197" i="1"/>
  <c r="DH197" i="1" s="1"/>
  <c r="DE197" i="1"/>
  <c r="DA197" i="1"/>
  <c r="DD197" i="1" s="1"/>
  <c r="CZ197" i="1"/>
  <c r="CY197" i="1"/>
  <c r="CV197" i="1"/>
  <c r="CX197" i="1" s="1"/>
  <c r="CU197" i="1"/>
  <c r="CS197" i="1"/>
  <c r="CQ197" i="1"/>
  <c r="CT197" i="1" s="1"/>
  <c r="CP197" i="1"/>
  <c r="CO197" i="1"/>
  <c r="CN197" i="1"/>
  <c r="CL197" i="1"/>
  <c r="CK197" i="1"/>
  <c r="CG197" i="1"/>
  <c r="CJ197" i="1" s="1"/>
  <c r="CF197" i="1"/>
  <c r="CB197" i="1"/>
  <c r="CE197" i="1" s="1"/>
  <c r="CA197" i="1"/>
  <c r="BY197" i="1"/>
  <c r="BW197" i="1"/>
  <c r="BZ197" i="1" s="1"/>
  <c r="BV197" i="1"/>
  <c r="BR197" i="1"/>
  <c r="BU197" i="1" s="1"/>
  <c r="BQ197" i="1"/>
  <c r="BM197" i="1"/>
  <c r="BP197" i="1" s="1"/>
  <c r="BL197" i="1"/>
  <c r="BH197" i="1"/>
  <c r="BK197" i="1" s="1"/>
  <c r="BG197" i="1"/>
  <c r="BC197" i="1"/>
  <c r="BE197" i="1" s="1"/>
  <c r="BB197" i="1"/>
  <c r="AX197" i="1"/>
  <c r="AZ197" i="1" s="1"/>
  <c r="AW197" i="1"/>
  <c r="AS197" i="1"/>
  <c r="AV197" i="1" s="1"/>
  <c r="AR197" i="1"/>
  <c r="AQ197" i="1"/>
  <c r="AN197" i="1"/>
  <c r="AP197" i="1" s="1"/>
  <c r="AM197" i="1"/>
  <c r="AK197" i="1"/>
  <c r="AI197" i="1"/>
  <c r="AL197" i="1" s="1"/>
  <c r="AH197" i="1"/>
  <c r="DH196" i="1"/>
  <c r="DF196" i="1"/>
  <c r="DI196" i="1" s="1"/>
  <c r="DE196" i="1"/>
  <c r="DA196" i="1"/>
  <c r="DD196" i="1" s="1"/>
  <c r="CZ196" i="1"/>
  <c r="CV196" i="1"/>
  <c r="CY196" i="1" s="1"/>
  <c r="CU196" i="1"/>
  <c r="CS196" i="1"/>
  <c r="CQ196" i="1"/>
  <c r="CT196" i="1" s="1"/>
  <c r="CP196" i="1"/>
  <c r="CL196" i="1"/>
  <c r="CO196" i="1" s="1"/>
  <c r="CK196" i="1"/>
  <c r="CG196" i="1"/>
  <c r="CJ196" i="1" s="1"/>
  <c r="CF196" i="1"/>
  <c r="CB196" i="1"/>
  <c r="CE196" i="1" s="1"/>
  <c r="CA196" i="1"/>
  <c r="BZ196" i="1"/>
  <c r="BW196" i="1"/>
  <c r="BY196" i="1" s="1"/>
  <c r="BV196" i="1"/>
  <c r="BR196" i="1"/>
  <c r="BU196" i="1" s="1"/>
  <c r="BQ196" i="1"/>
  <c r="BP196" i="1"/>
  <c r="BO196" i="1"/>
  <c r="BM196" i="1"/>
  <c r="BL196" i="1"/>
  <c r="BH196" i="1"/>
  <c r="BJ196" i="1" s="1"/>
  <c r="BG196" i="1"/>
  <c r="BE196" i="1"/>
  <c r="BC196" i="1"/>
  <c r="BF196" i="1" s="1"/>
  <c r="BB196" i="1"/>
  <c r="BA196" i="1"/>
  <c r="AX196" i="1"/>
  <c r="AZ196" i="1" s="1"/>
  <c r="AW196" i="1"/>
  <c r="AS196" i="1"/>
  <c r="AV196" i="1" s="1"/>
  <c r="AR196" i="1"/>
  <c r="AP196" i="1"/>
  <c r="AN196" i="1"/>
  <c r="AQ196" i="1" s="1"/>
  <c r="AM196" i="1"/>
  <c r="AK196" i="1"/>
  <c r="AI196" i="1"/>
  <c r="AL196" i="1" s="1"/>
  <c r="AH196" i="1"/>
  <c r="DF195" i="1"/>
  <c r="DI195" i="1" s="1"/>
  <c r="DE195" i="1"/>
  <c r="DA195" i="1"/>
  <c r="DD195" i="1" s="1"/>
  <c r="CZ195" i="1"/>
  <c r="CV195" i="1"/>
  <c r="CY195" i="1" s="1"/>
  <c r="CU195" i="1"/>
  <c r="CT195" i="1"/>
  <c r="CQ195" i="1"/>
  <c r="CS195" i="1" s="1"/>
  <c r="CP195" i="1"/>
  <c r="CL195" i="1"/>
  <c r="CO195" i="1" s="1"/>
  <c r="CK195" i="1"/>
  <c r="CJ195" i="1"/>
  <c r="CI195" i="1"/>
  <c r="CG195" i="1"/>
  <c r="CF195" i="1"/>
  <c r="CB195" i="1"/>
  <c r="CD195" i="1" s="1"/>
  <c r="CA195" i="1"/>
  <c r="BY195" i="1"/>
  <c r="BW195" i="1"/>
  <c r="BZ195" i="1" s="1"/>
  <c r="BV195" i="1"/>
  <c r="BR195" i="1"/>
  <c r="BU195" i="1" s="1"/>
  <c r="BQ195" i="1"/>
  <c r="BM195" i="1"/>
  <c r="BP195" i="1" s="1"/>
  <c r="BL195" i="1"/>
  <c r="BJ195" i="1"/>
  <c r="BH195" i="1"/>
  <c r="BK195" i="1" s="1"/>
  <c r="BG195" i="1"/>
  <c r="BC195" i="1"/>
  <c r="BF195" i="1" s="1"/>
  <c r="BB195" i="1"/>
  <c r="AX195" i="1"/>
  <c r="BA195" i="1" s="1"/>
  <c r="AW195" i="1"/>
  <c r="AU195" i="1"/>
  <c r="AS195" i="1"/>
  <c r="AV195" i="1" s="1"/>
  <c r="AR195" i="1"/>
  <c r="AN195" i="1"/>
  <c r="AQ195" i="1" s="1"/>
  <c r="AM195" i="1"/>
  <c r="AL195" i="1"/>
  <c r="AI195" i="1"/>
  <c r="AK195" i="1" s="1"/>
  <c r="AH195" i="1"/>
  <c r="DI194" i="1"/>
  <c r="DH194" i="1"/>
  <c r="DF194" i="1"/>
  <c r="DE194" i="1"/>
  <c r="DD194" i="1"/>
  <c r="DA194" i="1"/>
  <c r="DC194" i="1" s="1"/>
  <c r="CZ194" i="1"/>
  <c r="CY194" i="1"/>
  <c r="CV194" i="1"/>
  <c r="CX194" i="1" s="1"/>
  <c r="CU194" i="1"/>
  <c r="CQ194" i="1"/>
  <c r="CT194" i="1" s="1"/>
  <c r="CP194" i="1"/>
  <c r="CL194" i="1"/>
  <c r="CO194" i="1" s="1"/>
  <c r="CK194" i="1"/>
  <c r="CG194" i="1"/>
  <c r="CJ194" i="1" s="1"/>
  <c r="CF194" i="1"/>
  <c r="CE194" i="1"/>
  <c r="CD194" i="1"/>
  <c r="CB194" i="1"/>
  <c r="CA194" i="1"/>
  <c r="BW194" i="1"/>
  <c r="BZ194" i="1" s="1"/>
  <c r="BV194" i="1"/>
  <c r="BR194" i="1"/>
  <c r="BT194" i="1" s="1"/>
  <c r="BQ194" i="1"/>
  <c r="BM194" i="1"/>
  <c r="BP194" i="1" s="1"/>
  <c r="BL194" i="1"/>
  <c r="BH194" i="1"/>
  <c r="BK194" i="1" s="1"/>
  <c r="BG194" i="1"/>
  <c r="BF194" i="1"/>
  <c r="BC194" i="1"/>
  <c r="BE194" i="1" s="1"/>
  <c r="BB194" i="1"/>
  <c r="AX194" i="1"/>
  <c r="BA194" i="1" s="1"/>
  <c r="AW194" i="1"/>
  <c r="AV194" i="1"/>
  <c r="AU194" i="1"/>
  <c r="AS194" i="1"/>
  <c r="AR194" i="1"/>
  <c r="AQ194" i="1"/>
  <c r="AN194" i="1"/>
  <c r="AP194" i="1" s="1"/>
  <c r="AM194" i="1"/>
  <c r="AI194" i="1"/>
  <c r="AK194" i="1" s="1"/>
  <c r="AH194" i="1"/>
  <c r="DF188" i="1"/>
  <c r="DI188" i="1" s="1"/>
  <c r="DE188" i="1"/>
  <c r="DA188" i="1"/>
  <c r="DD188" i="1" s="1"/>
  <c r="CZ188" i="1"/>
  <c r="CX188" i="1"/>
  <c r="CV188" i="1"/>
  <c r="CY188" i="1" s="1"/>
  <c r="CU188" i="1"/>
  <c r="CQ188" i="1"/>
  <c r="CT188" i="1" s="1"/>
  <c r="CP188" i="1"/>
  <c r="CL188" i="1"/>
  <c r="CO188" i="1" s="1"/>
  <c r="CK188" i="1"/>
  <c r="CG188" i="1"/>
  <c r="CJ188" i="1" s="1"/>
  <c r="CF188" i="1"/>
  <c r="CB188" i="1"/>
  <c r="CE188" i="1" s="1"/>
  <c r="CA188" i="1"/>
  <c r="BW188" i="1"/>
  <c r="BY188" i="1" s="1"/>
  <c r="BV188" i="1"/>
  <c r="BR188" i="1"/>
  <c r="BU188" i="1" s="1"/>
  <c r="BQ188" i="1"/>
  <c r="BM188" i="1"/>
  <c r="BO188" i="1" s="1"/>
  <c r="BL188" i="1"/>
  <c r="BH188" i="1"/>
  <c r="BJ188" i="1" s="1"/>
  <c r="BG188" i="1"/>
  <c r="BE188" i="1"/>
  <c r="BC188" i="1"/>
  <c r="BF188" i="1" s="1"/>
  <c r="BB188" i="1"/>
  <c r="AZ188" i="1"/>
  <c r="AX188" i="1"/>
  <c r="BA188" i="1" s="1"/>
  <c r="AW188" i="1"/>
  <c r="AS188" i="1"/>
  <c r="AV188" i="1" s="1"/>
  <c r="AR188" i="1"/>
  <c r="AN188" i="1"/>
  <c r="AQ188" i="1" s="1"/>
  <c r="AM188" i="1"/>
  <c r="AI188" i="1"/>
  <c r="AL188" i="1" s="1"/>
  <c r="AH188" i="1"/>
  <c r="DF187" i="1"/>
  <c r="DI187" i="1" s="1"/>
  <c r="DE187" i="1"/>
  <c r="DD187" i="1"/>
  <c r="DC187" i="1"/>
  <c r="DA187" i="1"/>
  <c r="CZ187" i="1"/>
  <c r="CV187" i="1"/>
  <c r="CY187" i="1" s="1"/>
  <c r="CU187" i="1"/>
  <c r="CQ187" i="1"/>
  <c r="CS187" i="1" s="1"/>
  <c r="CP187" i="1"/>
  <c r="CL187" i="1"/>
  <c r="CO187" i="1" s="1"/>
  <c r="CK187" i="1"/>
  <c r="CJ187" i="1"/>
  <c r="CI187" i="1"/>
  <c r="CG187" i="1"/>
  <c r="CF187" i="1"/>
  <c r="CB187" i="1"/>
  <c r="CD187" i="1" s="1"/>
  <c r="CA187" i="1"/>
  <c r="BW187" i="1"/>
  <c r="BZ187" i="1" s="1"/>
  <c r="BV187" i="1"/>
  <c r="BR187" i="1"/>
  <c r="BU187" i="1" s="1"/>
  <c r="BQ187" i="1"/>
  <c r="BM187" i="1"/>
  <c r="BP187" i="1" s="1"/>
  <c r="BL187" i="1"/>
  <c r="BH187" i="1"/>
  <c r="BK187" i="1" s="1"/>
  <c r="BG187" i="1"/>
  <c r="BC187" i="1"/>
  <c r="BF187" i="1" s="1"/>
  <c r="BB187" i="1"/>
  <c r="AX187" i="1"/>
  <c r="BA187" i="1" s="1"/>
  <c r="AW187" i="1"/>
  <c r="AS187" i="1"/>
  <c r="AV187" i="1" s="1"/>
  <c r="AR187" i="1"/>
  <c r="AN187" i="1"/>
  <c r="AQ187" i="1" s="1"/>
  <c r="AM187" i="1"/>
  <c r="AL187" i="1"/>
  <c r="AI187" i="1"/>
  <c r="AK187" i="1" s="1"/>
  <c r="AH187" i="1"/>
  <c r="DF186" i="1"/>
  <c r="DI186" i="1" s="1"/>
  <c r="DE186" i="1"/>
  <c r="DA186" i="1"/>
  <c r="DD186" i="1" s="1"/>
  <c r="CZ186" i="1"/>
  <c r="CY186" i="1"/>
  <c r="CV186" i="1"/>
  <c r="CX186" i="1" s="1"/>
  <c r="CU186" i="1"/>
  <c r="CQ186" i="1"/>
  <c r="CT186" i="1" s="1"/>
  <c r="CP186" i="1"/>
  <c r="CO186" i="1"/>
  <c r="CN186" i="1"/>
  <c r="CL186" i="1"/>
  <c r="CK186" i="1"/>
  <c r="CG186" i="1"/>
  <c r="CJ186" i="1" s="1"/>
  <c r="CF186" i="1"/>
  <c r="CD186" i="1"/>
  <c r="CB186" i="1"/>
  <c r="CE186" i="1" s="1"/>
  <c r="CA186" i="1"/>
  <c r="BW186" i="1"/>
  <c r="BZ186" i="1" s="1"/>
  <c r="BV186" i="1"/>
  <c r="BR186" i="1"/>
  <c r="BU186" i="1" s="1"/>
  <c r="BQ186" i="1"/>
  <c r="BP186" i="1"/>
  <c r="BM186" i="1"/>
  <c r="BO186" i="1" s="1"/>
  <c r="BL186" i="1"/>
  <c r="BH186" i="1"/>
  <c r="BK186" i="1" s="1"/>
  <c r="BG186" i="1"/>
  <c r="BF186" i="1"/>
  <c r="BC186" i="1"/>
  <c r="BE186" i="1" s="1"/>
  <c r="BB186" i="1"/>
  <c r="BA186" i="1"/>
  <c r="AX186" i="1"/>
  <c r="AZ186" i="1" s="1"/>
  <c r="AW186" i="1"/>
  <c r="AV186" i="1"/>
  <c r="AS186" i="1"/>
  <c r="AU186" i="1" s="1"/>
  <c r="AR186" i="1"/>
  <c r="AQ186" i="1"/>
  <c r="AN186" i="1"/>
  <c r="AP186" i="1" s="1"/>
  <c r="AM186" i="1"/>
  <c r="AK186" i="1"/>
  <c r="AI186" i="1"/>
  <c r="AL186" i="1" s="1"/>
  <c r="AH186" i="1"/>
  <c r="DF185" i="1"/>
  <c r="DI185" i="1" s="1"/>
  <c r="DE185" i="1"/>
  <c r="DA185" i="1"/>
  <c r="DD185" i="1" s="1"/>
  <c r="CZ185" i="1"/>
  <c r="CX185" i="1"/>
  <c r="CV185" i="1"/>
  <c r="CY185" i="1" s="1"/>
  <c r="CU185" i="1"/>
  <c r="CQ185" i="1"/>
  <c r="CT185" i="1" s="1"/>
  <c r="CP185" i="1"/>
  <c r="CL185" i="1"/>
  <c r="CO185" i="1" s="1"/>
  <c r="CK185" i="1"/>
  <c r="CJ185" i="1"/>
  <c r="CI185" i="1"/>
  <c r="CG185" i="1"/>
  <c r="CF185" i="1"/>
  <c r="CB185" i="1"/>
  <c r="CE185" i="1" s="1"/>
  <c r="CA185" i="1"/>
  <c r="BZ185" i="1"/>
  <c r="BW185" i="1"/>
  <c r="BY185" i="1" s="1"/>
  <c r="BV185" i="1"/>
  <c r="BU185" i="1"/>
  <c r="BT185" i="1"/>
  <c r="BR185" i="1"/>
  <c r="BQ185" i="1"/>
  <c r="BP185" i="1"/>
  <c r="BM185" i="1"/>
  <c r="BO185" i="1" s="1"/>
  <c r="BL185" i="1"/>
  <c r="BK185" i="1"/>
  <c r="BH185" i="1"/>
  <c r="BJ185" i="1" s="1"/>
  <c r="BG185" i="1"/>
  <c r="BC185" i="1"/>
  <c r="BF185" i="1" s="1"/>
  <c r="BB185" i="1"/>
  <c r="AX185" i="1"/>
  <c r="BA185" i="1" s="1"/>
  <c r="AW185" i="1"/>
  <c r="AS185" i="1"/>
  <c r="AV185" i="1" s="1"/>
  <c r="AR185" i="1"/>
  <c r="AP185" i="1"/>
  <c r="AN185" i="1"/>
  <c r="AQ185" i="1" s="1"/>
  <c r="AM185" i="1"/>
  <c r="AI185" i="1"/>
  <c r="AL185" i="1" s="1"/>
  <c r="AH185" i="1"/>
  <c r="DF184" i="1"/>
  <c r="DI184" i="1" s="1"/>
  <c r="DE184" i="1"/>
  <c r="DD184" i="1"/>
  <c r="DC184" i="1"/>
  <c r="DA184" i="1"/>
  <c r="CZ184" i="1"/>
  <c r="CV184" i="1"/>
  <c r="CY184" i="1" s="1"/>
  <c r="CU184" i="1"/>
  <c r="CT184" i="1"/>
  <c r="CQ184" i="1"/>
  <c r="CS184" i="1" s="1"/>
  <c r="CP184" i="1"/>
  <c r="CO184" i="1"/>
  <c r="CN184" i="1"/>
  <c r="CL184" i="1"/>
  <c r="CK184" i="1"/>
  <c r="CJ184" i="1"/>
  <c r="CG184" i="1"/>
  <c r="CI184" i="1" s="1"/>
  <c r="CF184" i="1"/>
  <c r="CE184" i="1"/>
  <c r="CB184" i="1"/>
  <c r="CD184" i="1" s="1"/>
  <c r="CA184" i="1"/>
  <c r="BW184" i="1"/>
  <c r="BZ184" i="1" s="1"/>
  <c r="BV184" i="1"/>
  <c r="BR184" i="1"/>
  <c r="BU184" i="1" s="1"/>
  <c r="BQ184" i="1"/>
  <c r="BM184" i="1"/>
  <c r="BP184" i="1" s="1"/>
  <c r="BL184" i="1"/>
  <c r="BJ184" i="1"/>
  <c r="BH184" i="1"/>
  <c r="BK184" i="1" s="1"/>
  <c r="BG184" i="1"/>
  <c r="BC184" i="1"/>
  <c r="BF184" i="1" s="1"/>
  <c r="BB184" i="1"/>
  <c r="AX184" i="1"/>
  <c r="BA184" i="1" s="1"/>
  <c r="AW184" i="1"/>
  <c r="AV184" i="1"/>
  <c r="AU184" i="1"/>
  <c r="AS184" i="1"/>
  <c r="AR184" i="1"/>
  <c r="AN184" i="1"/>
  <c r="AQ184" i="1" s="1"/>
  <c r="AM184" i="1"/>
  <c r="AL184" i="1"/>
  <c r="AI184" i="1"/>
  <c r="AK184" i="1" s="1"/>
  <c r="AH184" i="1"/>
  <c r="DI183" i="1"/>
  <c r="DH183" i="1"/>
  <c r="DF183" i="1"/>
  <c r="DE183" i="1"/>
  <c r="DD183" i="1"/>
  <c r="DA183" i="1"/>
  <c r="DC183" i="1" s="1"/>
  <c r="CZ183" i="1"/>
  <c r="CY183" i="1"/>
  <c r="CV183" i="1"/>
  <c r="CX183" i="1" s="1"/>
  <c r="CU183" i="1"/>
  <c r="CQ183" i="1"/>
  <c r="CT183" i="1" s="1"/>
  <c r="CP183" i="1"/>
  <c r="CL183" i="1"/>
  <c r="CO183" i="1" s="1"/>
  <c r="CK183" i="1"/>
  <c r="CG183" i="1"/>
  <c r="CJ183" i="1" s="1"/>
  <c r="CF183" i="1"/>
  <c r="CD183" i="1"/>
  <c r="CB183" i="1"/>
  <c r="CE183" i="1" s="1"/>
  <c r="CA183" i="1"/>
  <c r="BW183" i="1"/>
  <c r="BZ183" i="1" s="1"/>
  <c r="BV183" i="1"/>
  <c r="BR183" i="1"/>
  <c r="BU183" i="1" s="1"/>
  <c r="BQ183" i="1"/>
  <c r="BP183" i="1"/>
  <c r="BO183" i="1"/>
  <c r="BM183" i="1"/>
  <c r="BL183" i="1"/>
  <c r="BH183" i="1"/>
  <c r="BK183" i="1" s="1"/>
  <c r="BG183" i="1"/>
  <c r="BF183" i="1"/>
  <c r="BC183" i="1"/>
  <c r="BE183" i="1" s="1"/>
  <c r="BB183" i="1"/>
  <c r="BA183" i="1"/>
  <c r="AZ183" i="1"/>
  <c r="AX183" i="1"/>
  <c r="AW183" i="1"/>
  <c r="AV183" i="1"/>
  <c r="AS183" i="1"/>
  <c r="AU183" i="1" s="1"/>
  <c r="AR183" i="1"/>
  <c r="AQ183" i="1"/>
  <c r="AN183" i="1"/>
  <c r="AP183" i="1" s="1"/>
  <c r="AM183" i="1"/>
  <c r="AK183" i="1"/>
  <c r="AI183" i="1"/>
  <c r="AL183" i="1" s="1"/>
  <c r="AH183" i="1"/>
  <c r="DF182" i="1"/>
  <c r="DI182" i="1" s="1"/>
  <c r="DE182" i="1"/>
  <c r="DA182" i="1"/>
  <c r="DD182" i="1" s="1"/>
  <c r="CZ182" i="1"/>
  <c r="CX182" i="1"/>
  <c r="CV182" i="1"/>
  <c r="CY182" i="1" s="1"/>
  <c r="CU182" i="1"/>
  <c r="CQ182" i="1"/>
  <c r="CT182" i="1" s="1"/>
  <c r="CP182" i="1"/>
  <c r="CL182" i="1"/>
  <c r="CO182" i="1" s="1"/>
  <c r="CK182" i="1"/>
  <c r="CJ182" i="1"/>
  <c r="CI182" i="1"/>
  <c r="CG182" i="1"/>
  <c r="CF182" i="1"/>
  <c r="CB182" i="1"/>
  <c r="CE182" i="1" s="1"/>
  <c r="CA182" i="1"/>
  <c r="BZ182" i="1"/>
  <c r="BW182" i="1"/>
  <c r="BY182" i="1" s="1"/>
  <c r="BV182" i="1"/>
  <c r="BR182" i="1"/>
  <c r="BT182" i="1" s="1"/>
  <c r="BQ182" i="1"/>
  <c r="BP182" i="1"/>
  <c r="BO182" i="1"/>
  <c r="BM182" i="1"/>
  <c r="BL182" i="1"/>
  <c r="BH182" i="1"/>
  <c r="BJ182" i="1" s="1"/>
  <c r="BG182" i="1"/>
  <c r="BE182" i="1"/>
  <c r="BC182" i="1"/>
  <c r="BF182" i="1" s="1"/>
  <c r="BB182" i="1"/>
  <c r="AX182" i="1"/>
  <c r="BA182" i="1" s="1"/>
  <c r="AW182" i="1"/>
  <c r="AS182" i="1"/>
  <c r="AV182" i="1" s="1"/>
  <c r="AR182" i="1"/>
  <c r="AN182" i="1"/>
  <c r="AQ182" i="1" s="1"/>
  <c r="AM182" i="1"/>
  <c r="AI182" i="1"/>
  <c r="AL182" i="1" s="1"/>
  <c r="AH182" i="1"/>
  <c r="DF181" i="1"/>
  <c r="DI181" i="1" s="1"/>
  <c r="DE181" i="1"/>
  <c r="DA181" i="1"/>
  <c r="DD181" i="1" s="1"/>
  <c r="CZ181" i="1"/>
  <c r="CV181" i="1"/>
  <c r="CY181" i="1" s="1"/>
  <c r="CU181" i="1"/>
  <c r="CT181" i="1"/>
  <c r="CQ181" i="1"/>
  <c r="CS181" i="1" s="1"/>
  <c r="CP181" i="1"/>
  <c r="CL181" i="1"/>
  <c r="CO181" i="1" s="1"/>
  <c r="CK181" i="1"/>
  <c r="CJ181" i="1"/>
  <c r="CI181" i="1"/>
  <c r="CG181" i="1"/>
  <c r="CF181" i="1"/>
  <c r="CB181" i="1"/>
  <c r="CD181" i="1" s="1"/>
  <c r="CA181" i="1"/>
  <c r="BY181" i="1"/>
  <c r="BW181" i="1"/>
  <c r="BZ181" i="1" s="1"/>
  <c r="BV181" i="1"/>
  <c r="BU181" i="1"/>
  <c r="BR181" i="1"/>
  <c r="BT181" i="1" s="1"/>
  <c r="BQ181" i="1"/>
  <c r="BM181" i="1"/>
  <c r="BP181" i="1" s="1"/>
  <c r="BL181" i="1"/>
  <c r="BH181" i="1"/>
  <c r="BK181" i="1" s="1"/>
  <c r="BG181" i="1"/>
  <c r="BC181" i="1"/>
  <c r="BF181" i="1" s="1"/>
  <c r="BB181" i="1"/>
  <c r="AX181" i="1"/>
  <c r="BA181" i="1" s="1"/>
  <c r="AW181" i="1"/>
  <c r="AS181" i="1"/>
  <c r="AV181" i="1" s="1"/>
  <c r="AR181" i="1"/>
  <c r="AN181" i="1"/>
  <c r="AQ181" i="1" s="1"/>
  <c r="AM181" i="1"/>
  <c r="AL181" i="1"/>
  <c r="AI181" i="1"/>
  <c r="AK181" i="1" s="1"/>
  <c r="AH181" i="1"/>
  <c r="DF180" i="1"/>
  <c r="DI180" i="1" s="1"/>
  <c r="DE180" i="1"/>
  <c r="DD180" i="1"/>
  <c r="DC180" i="1"/>
  <c r="DA180" i="1"/>
  <c r="CZ180" i="1"/>
  <c r="CV180" i="1"/>
  <c r="CX180" i="1" s="1"/>
  <c r="CU180" i="1"/>
  <c r="CS180" i="1"/>
  <c r="CQ180" i="1"/>
  <c r="CT180" i="1" s="1"/>
  <c r="CP180" i="1"/>
  <c r="CO180" i="1"/>
  <c r="CL180" i="1"/>
  <c r="CN180" i="1" s="1"/>
  <c r="CK180" i="1"/>
  <c r="CG180" i="1"/>
  <c r="CJ180" i="1" s="1"/>
  <c r="CF180" i="1"/>
  <c r="CB180" i="1"/>
  <c r="CE180" i="1" s="1"/>
  <c r="CA180" i="1"/>
  <c r="BW180" i="1"/>
  <c r="BZ180" i="1" s="1"/>
  <c r="BV180" i="1"/>
  <c r="BR180" i="1"/>
  <c r="BU180" i="1" s="1"/>
  <c r="BQ180" i="1"/>
  <c r="BM180" i="1"/>
  <c r="BL180" i="1"/>
  <c r="BH180" i="1"/>
  <c r="BK180" i="1" s="1"/>
  <c r="BG180" i="1"/>
  <c r="BF180" i="1"/>
  <c r="BC180" i="1"/>
  <c r="BE180" i="1" s="1"/>
  <c r="BB180" i="1"/>
  <c r="AX180" i="1"/>
  <c r="BA180" i="1" s="1"/>
  <c r="AW180" i="1"/>
  <c r="AU180" i="1"/>
  <c r="AS180" i="1"/>
  <c r="AV180" i="1" s="1"/>
  <c r="AR180" i="1"/>
  <c r="AN180" i="1"/>
  <c r="AP180" i="1" s="1"/>
  <c r="AM180" i="1"/>
  <c r="AK180" i="1"/>
  <c r="AI180" i="1"/>
  <c r="AL180" i="1" s="1"/>
  <c r="AH180" i="1"/>
  <c r="DF179" i="1"/>
  <c r="DH179" i="1" s="1"/>
  <c r="DE179" i="1"/>
  <c r="DA179" i="1"/>
  <c r="DD179" i="1" s="1"/>
  <c r="CZ179" i="1"/>
  <c r="CV179" i="1"/>
  <c r="CU179" i="1"/>
  <c r="CQ179" i="1"/>
  <c r="CT179" i="1" s="1"/>
  <c r="CP179" i="1"/>
  <c r="CL179" i="1"/>
  <c r="CO179" i="1" s="1"/>
  <c r="CK179" i="1"/>
  <c r="CG179" i="1"/>
  <c r="CF179" i="1"/>
  <c r="CB179" i="1"/>
  <c r="CE179" i="1" s="1"/>
  <c r="CA179" i="1"/>
  <c r="BZ179" i="1"/>
  <c r="BW179" i="1"/>
  <c r="BY179" i="1" s="1"/>
  <c r="BV179" i="1"/>
  <c r="BR179" i="1"/>
  <c r="BU179" i="1" s="1"/>
  <c r="BQ179" i="1"/>
  <c r="BO179" i="1"/>
  <c r="BM179" i="1"/>
  <c r="BP179" i="1" s="1"/>
  <c r="BL179" i="1"/>
  <c r="BH179" i="1"/>
  <c r="BG179" i="1"/>
  <c r="BE179" i="1"/>
  <c r="BC179" i="1"/>
  <c r="BF179" i="1" s="1"/>
  <c r="BB179" i="1"/>
  <c r="BA179" i="1"/>
  <c r="AX179" i="1"/>
  <c r="AZ179" i="1" s="1"/>
  <c r="AW179" i="1"/>
  <c r="AS179" i="1"/>
  <c r="AV179" i="1" s="1"/>
  <c r="AR179" i="1"/>
  <c r="AN179" i="1"/>
  <c r="AM179" i="1"/>
  <c r="AI179" i="1"/>
  <c r="AL179" i="1" s="1"/>
  <c r="AH179" i="1"/>
  <c r="DF178" i="1"/>
  <c r="DI178" i="1" s="1"/>
  <c r="DE178" i="1"/>
  <c r="DA178" i="1"/>
  <c r="CZ178" i="1"/>
  <c r="CV178" i="1"/>
  <c r="CY178" i="1" s="1"/>
  <c r="CU178" i="1"/>
  <c r="CT178" i="1"/>
  <c r="CQ178" i="1"/>
  <c r="CS178" i="1" s="1"/>
  <c r="CP178" i="1"/>
  <c r="CL178" i="1"/>
  <c r="CO178" i="1" s="1"/>
  <c r="CK178" i="1"/>
  <c r="CI178" i="1"/>
  <c r="CG178" i="1"/>
  <c r="CJ178" i="1" s="1"/>
  <c r="CF178" i="1"/>
  <c r="CB178" i="1"/>
  <c r="CA178" i="1"/>
  <c r="BW178" i="1"/>
  <c r="BZ178" i="1" s="1"/>
  <c r="BV178" i="1"/>
  <c r="BU178" i="1"/>
  <c r="BT178" i="1"/>
  <c r="BR178" i="1"/>
  <c r="BQ178" i="1"/>
  <c r="BM178" i="1"/>
  <c r="BP178" i="1" s="1"/>
  <c r="BL178" i="1"/>
  <c r="BJ178" i="1"/>
  <c r="BH178" i="1"/>
  <c r="BK178" i="1" s="1"/>
  <c r="BG178" i="1"/>
  <c r="BC178" i="1"/>
  <c r="BF178" i="1" s="1"/>
  <c r="BB178" i="1"/>
  <c r="AX178" i="1"/>
  <c r="BA178" i="1" s="1"/>
  <c r="AW178" i="1"/>
  <c r="AV178" i="1"/>
  <c r="AS178" i="1"/>
  <c r="AU178" i="1" s="1"/>
  <c r="AR178" i="1"/>
  <c r="AN178" i="1"/>
  <c r="AQ178" i="1" s="1"/>
  <c r="AM178" i="1"/>
  <c r="AL178" i="1"/>
  <c r="AI178" i="1"/>
  <c r="AK178" i="1" s="1"/>
  <c r="AH178" i="1"/>
  <c r="DF177" i="1"/>
  <c r="DH177" i="1" s="1"/>
  <c r="DE177" i="1"/>
  <c r="DA177" i="1"/>
  <c r="CZ177" i="1"/>
  <c r="CY177" i="1"/>
  <c r="CV177" i="1"/>
  <c r="CX177" i="1" s="1"/>
  <c r="CU177" i="1"/>
  <c r="CQ177" i="1"/>
  <c r="CT177" i="1" s="1"/>
  <c r="CP177" i="1"/>
  <c r="CL177" i="1"/>
  <c r="CK177" i="1"/>
  <c r="CG177" i="1"/>
  <c r="CJ177" i="1" s="1"/>
  <c r="CF177" i="1"/>
  <c r="CE177" i="1"/>
  <c r="CD177" i="1"/>
  <c r="CB177" i="1"/>
  <c r="CA177" i="1"/>
  <c r="BW177" i="1"/>
  <c r="BZ177" i="1" s="1"/>
  <c r="BV177" i="1"/>
  <c r="BR177" i="1"/>
  <c r="BU177" i="1" s="1"/>
  <c r="BQ177" i="1"/>
  <c r="BP177" i="1"/>
  <c r="BM177" i="1"/>
  <c r="BO177" i="1" s="1"/>
  <c r="BL177" i="1"/>
  <c r="BH177" i="1"/>
  <c r="BK177" i="1" s="1"/>
  <c r="BG177" i="1"/>
  <c r="BC177" i="1"/>
  <c r="BB177" i="1"/>
  <c r="AX177" i="1"/>
  <c r="AZ177" i="1" s="1"/>
  <c r="AW177" i="1"/>
  <c r="AS177" i="1"/>
  <c r="AR177" i="1"/>
  <c r="AQ177" i="1"/>
  <c r="AN177" i="1"/>
  <c r="AP177" i="1" s="1"/>
  <c r="AM177" i="1"/>
  <c r="AI177" i="1"/>
  <c r="AL177" i="1" s="1"/>
  <c r="AH177" i="1"/>
  <c r="DF171" i="1"/>
  <c r="DE171" i="1"/>
  <c r="DA171" i="1"/>
  <c r="DD171" i="1" s="1"/>
  <c r="CZ171" i="1"/>
  <c r="CX171" i="1"/>
  <c r="CV171" i="1"/>
  <c r="CY171" i="1" s="1"/>
  <c r="CU171" i="1"/>
  <c r="CQ171" i="1"/>
  <c r="CP171" i="1"/>
  <c r="CL171" i="1"/>
  <c r="CO171" i="1" s="1"/>
  <c r="CK171" i="1"/>
  <c r="CI171" i="1"/>
  <c r="CG171" i="1"/>
  <c r="CJ171" i="1" s="1"/>
  <c r="CF171" i="1"/>
  <c r="CB171" i="1"/>
  <c r="CA171" i="1"/>
  <c r="BY171" i="1"/>
  <c r="BW171" i="1"/>
  <c r="BZ171" i="1" s="1"/>
  <c r="BV171" i="1"/>
  <c r="BT171" i="1"/>
  <c r="BR171" i="1"/>
  <c r="BU171" i="1" s="1"/>
  <c r="BQ171" i="1"/>
  <c r="BM171" i="1"/>
  <c r="BL171" i="1"/>
  <c r="BH171" i="1"/>
  <c r="BK171" i="1" s="1"/>
  <c r="BG171" i="1"/>
  <c r="BE171" i="1"/>
  <c r="BC171" i="1"/>
  <c r="BF171" i="1" s="1"/>
  <c r="BB171" i="1"/>
  <c r="AX171" i="1"/>
  <c r="AW171" i="1"/>
  <c r="AS171" i="1"/>
  <c r="AV171" i="1" s="1"/>
  <c r="AR171" i="1"/>
  <c r="AP171" i="1"/>
  <c r="AN171" i="1"/>
  <c r="AQ171" i="1" s="1"/>
  <c r="AM171" i="1"/>
  <c r="AK171" i="1"/>
  <c r="AI171" i="1"/>
  <c r="AL171" i="1" s="1"/>
  <c r="AH171" i="1"/>
  <c r="DF170" i="1"/>
  <c r="DI170" i="1" s="1"/>
  <c r="DE170" i="1"/>
  <c r="DA170" i="1"/>
  <c r="DD170" i="1" s="1"/>
  <c r="CZ170" i="1"/>
  <c r="CV170" i="1"/>
  <c r="CU170" i="1"/>
  <c r="CQ170" i="1"/>
  <c r="CT170" i="1" s="1"/>
  <c r="CP170" i="1"/>
  <c r="CN170" i="1"/>
  <c r="CL170" i="1"/>
  <c r="CO170" i="1" s="1"/>
  <c r="CK170" i="1"/>
  <c r="CG170" i="1"/>
  <c r="CF170" i="1"/>
  <c r="CB170" i="1"/>
  <c r="CE170" i="1" s="1"/>
  <c r="CA170" i="1"/>
  <c r="BW170" i="1"/>
  <c r="BZ170" i="1" s="1"/>
  <c r="BV170" i="1"/>
  <c r="BR170" i="1"/>
  <c r="BQ170" i="1"/>
  <c r="BO170" i="1"/>
  <c r="BM170" i="1"/>
  <c r="BP170" i="1" s="1"/>
  <c r="BL170" i="1"/>
  <c r="BH170" i="1"/>
  <c r="BK170" i="1" s="1"/>
  <c r="BG170" i="1"/>
  <c r="BC170" i="1"/>
  <c r="BB170" i="1"/>
  <c r="AX170" i="1"/>
  <c r="BA170" i="1" s="1"/>
  <c r="AW170" i="1"/>
  <c r="AU170" i="1"/>
  <c r="AS170" i="1"/>
  <c r="AV170" i="1" s="1"/>
  <c r="AR170" i="1"/>
  <c r="AN170" i="1"/>
  <c r="AM170" i="1"/>
  <c r="AI170" i="1"/>
  <c r="AL170" i="1" s="1"/>
  <c r="AH170" i="1"/>
  <c r="DF169" i="1"/>
  <c r="DI169" i="1" s="1"/>
  <c r="DE169" i="1"/>
  <c r="DA169" i="1"/>
  <c r="CZ169" i="1"/>
  <c r="CV169" i="1"/>
  <c r="CY169" i="1" s="1"/>
  <c r="CU169" i="1"/>
  <c r="CS169" i="1"/>
  <c r="CQ169" i="1"/>
  <c r="CT169" i="1" s="1"/>
  <c r="CP169" i="1"/>
  <c r="CL169" i="1"/>
  <c r="CK169" i="1"/>
  <c r="CI169" i="1"/>
  <c r="CG169" i="1"/>
  <c r="CJ169" i="1" s="1"/>
  <c r="CF169" i="1"/>
  <c r="CB169" i="1"/>
  <c r="CE169" i="1" s="1"/>
  <c r="CA169" i="1"/>
  <c r="BW169" i="1"/>
  <c r="BV169" i="1"/>
  <c r="BT169" i="1"/>
  <c r="BR169" i="1"/>
  <c r="BU169" i="1" s="1"/>
  <c r="BQ169" i="1"/>
  <c r="BM169" i="1"/>
  <c r="BP169" i="1" s="1"/>
  <c r="BL169" i="1"/>
  <c r="BH169" i="1"/>
  <c r="BG169" i="1"/>
  <c r="BC169" i="1"/>
  <c r="BF169" i="1" s="1"/>
  <c r="BB169" i="1"/>
  <c r="AZ169" i="1"/>
  <c r="AX169" i="1"/>
  <c r="BA169" i="1" s="1"/>
  <c r="AW169" i="1"/>
  <c r="AS169" i="1"/>
  <c r="AR169" i="1"/>
  <c r="AN169" i="1"/>
  <c r="AQ169" i="1" s="1"/>
  <c r="AM169" i="1"/>
  <c r="AI169" i="1"/>
  <c r="AL169" i="1" s="1"/>
  <c r="AH169" i="1"/>
  <c r="DF168" i="1"/>
  <c r="DE168" i="1"/>
  <c r="DC168" i="1"/>
  <c r="DA168" i="1"/>
  <c r="DD168" i="1" s="1"/>
  <c r="CZ168" i="1"/>
  <c r="CV168" i="1"/>
  <c r="CY168" i="1" s="1"/>
  <c r="CU168" i="1"/>
  <c r="CQ168" i="1"/>
  <c r="CP168" i="1"/>
  <c r="CN168" i="1"/>
  <c r="CL168" i="1"/>
  <c r="CO168" i="1" s="1"/>
  <c r="CK168" i="1"/>
  <c r="CI168" i="1"/>
  <c r="CG168" i="1"/>
  <c r="CJ168" i="1" s="1"/>
  <c r="CF168" i="1"/>
  <c r="CB168" i="1"/>
  <c r="CA168" i="1"/>
  <c r="BY168" i="1"/>
  <c r="BW168" i="1"/>
  <c r="BZ168" i="1" s="1"/>
  <c r="BV168" i="1"/>
  <c r="BR168" i="1"/>
  <c r="BU168" i="1" s="1"/>
  <c r="BQ168" i="1"/>
  <c r="BM168" i="1"/>
  <c r="BL168" i="1"/>
  <c r="BJ168" i="1"/>
  <c r="BH168" i="1"/>
  <c r="BK168" i="1" s="1"/>
  <c r="BG168" i="1"/>
  <c r="BC168" i="1"/>
  <c r="BF168" i="1" s="1"/>
  <c r="BB168" i="1"/>
  <c r="AX168" i="1"/>
  <c r="AW168" i="1"/>
  <c r="AU168" i="1"/>
  <c r="AS168" i="1"/>
  <c r="AV168" i="1" s="1"/>
  <c r="AR168" i="1"/>
  <c r="AP168" i="1"/>
  <c r="AN168" i="1"/>
  <c r="AQ168" i="1" s="1"/>
  <c r="AM168" i="1"/>
  <c r="AI168" i="1"/>
  <c r="AL168" i="1" s="1"/>
  <c r="AH168" i="1"/>
  <c r="DF167" i="1"/>
  <c r="DI167" i="1" s="1"/>
  <c r="DE167" i="1"/>
  <c r="DC167" i="1"/>
  <c r="DA167" i="1"/>
  <c r="DD167" i="1" s="1"/>
  <c r="CZ167" i="1"/>
  <c r="CV167" i="1"/>
  <c r="CU167" i="1"/>
  <c r="CQ167" i="1"/>
  <c r="CT167" i="1" s="1"/>
  <c r="CP167" i="1"/>
  <c r="CL167" i="1"/>
  <c r="CO167" i="1" s="1"/>
  <c r="CK167" i="1"/>
  <c r="CG167" i="1"/>
  <c r="CF167" i="1"/>
  <c r="CB167" i="1"/>
  <c r="CE167" i="1" s="1"/>
  <c r="CA167" i="1"/>
  <c r="BW167" i="1"/>
  <c r="BZ167" i="1" s="1"/>
  <c r="BV167" i="1"/>
  <c r="BR167" i="1"/>
  <c r="BQ167" i="1"/>
  <c r="BO167" i="1"/>
  <c r="BM167" i="1"/>
  <c r="BP167" i="1" s="1"/>
  <c r="BL167" i="1"/>
  <c r="BH167" i="1"/>
  <c r="BK167" i="1" s="1"/>
  <c r="BG167" i="1"/>
  <c r="BC167" i="1"/>
  <c r="BB167" i="1"/>
  <c r="AX167" i="1"/>
  <c r="BA167" i="1" s="1"/>
  <c r="AW167" i="1"/>
  <c r="AU167" i="1"/>
  <c r="AS167" i="1"/>
  <c r="AV167" i="1" s="1"/>
  <c r="AR167" i="1"/>
  <c r="AN167" i="1"/>
  <c r="AM167" i="1"/>
  <c r="AK167" i="1"/>
  <c r="AI167" i="1"/>
  <c r="AL167" i="1" s="1"/>
  <c r="AH167" i="1"/>
  <c r="DF166" i="1"/>
  <c r="DI166" i="1" s="1"/>
  <c r="DE166" i="1"/>
  <c r="DA166" i="1"/>
  <c r="CZ166" i="1"/>
  <c r="CV166" i="1"/>
  <c r="CY166" i="1" s="1"/>
  <c r="CU166" i="1"/>
  <c r="CQ166" i="1"/>
  <c r="CT166" i="1" s="1"/>
  <c r="CP166" i="1"/>
  <c r="CL166" i="1"/>
  <c r="CK166" i="1"/>
  <c r="CG166" i="1"/>
  <c r="CJ166" i="1" s="1"/>
  <c r="CF166" i="1"/>
  <c r="CD166" i="1"/>
  <c r="CB166" i="1"/>
  <c r="CE166" i="1" s="1"/>
  <c r="CA166" i="1"/>
  <c r="BW166" i="1"/>
  <c r="BV166" i="1"/>
  <c r="BR166" i="1"/>
  <c r="BU166" i="1" s="1"/>
  <c r="BQ166" i="1"/>
  <c r="BM166" i="1"/>
  <c r="BP166" i="1" s="1"/>
  <c r="BL166" i="1"/>
  <c r="BH166" i="1"/>
  <c r="BG166" i="1"/>
  <c r="BC166" i="1"/>
  <c r="BF166" i="1" s="1"/>
  <c r="BB166" i="1"/>
  <c r="AX166" i="1"/>
  <c r="BA166" i="1" s="1"/>
  <c r="AW166" i="1"/>
  <c r="AS166" i="1"/>
  <c r="AR166" i="1"/>
  <c r="AP166" i="1"/>
  <c r="AN166" i="1"/>
  <c r="AQ166" i="1" s="1"/>
  <c r="AM166" i="1"/>
  <c r="AK166" i="1"/>
  <c r="AI166" i="1"/>
  <c r="AL166" i="1" s="1"/>
  <c r="AH166" i="1"/>
  <c r="DF165" i="1"/>
  <c r="DE165" i="1"/>
  <c r="DA165" i="1"/>
  <c r="DD165" i="1" s="1"/>
  <c r="CZ165" i="1"/>
  <c r="CV165" i="1"/>
  <c r="CY165" i="1" s="1"/>
  <c r="CU165" i="1"/>
  <c r="CQ165" i="1"/>
  <c r="CP165" i="1"/>
  <c r="CL165" i="1"/>
  <c r="CO165" i="1" s="1"/>
  <c r="CK165" i="1"/>
  <c r="CI165" i="1"/>
  <c r="CG165" i="1"/>
  <c r="CJ165" i="1" s="1"/>
  <c r="CF165" i="1"/>
  <c r="CB165" i="1"/>
  <c r="CA165" i="1"/>
  <c r="BW165" i="1"/>
  <c r="BZ165" i="1" s="1"/>
  <c r="BV165" i="1"/>
  <c r="BR165" i="1"/>
  <c r="BU165" i="1" s="1"/>
  <c r="BQ165" i="1"/>
  <c r="BM165" i="1"/>
  <c r="BL165" i="1"/>
  <c r="BH165" i="1"/>
  <c r="BK165" i="1" s="1"/>
  <c r="BG165" i="1"/>
  <c r="BC165" i="1"/>
  <c r="BF165" i="1" s="1"/>
  <c r="BB165" i="1"/>
  <c r="AX165" i="1"/>
  <c r="AW165" i="1"/>
  <c r="AS165" i="1"/>
  <c r="AV165" i="1" s="1"/>
  <c r="AR165" i="1"/>
  <c r="AN165" i="1"/>
  <c r="AQ165" i="1" s="1"/>
  <c r="AM165" i="1"/>
  <c r="AL165" i="1"/>
  <c r="AI165" i="1"/>
  <c r="AK165" i="1" s="1"/>
  <c r="AH165" i="1"/>
  <c r="DF164" i="1"/>
  <c r="DI164" i="1" s="1"/>
  <c r="DE164" i="1"/>
  <c r="DA164" i="1"/>
  <c r="DD164" i="1" s="1"/>
  <c r="CZ164" i="1"/>
  <c r="CV164" i="1"/>
  <c r="CU164" i="1"/>
  <c r="CQ164" i="1"/>
  <c r="CT164" i="1" s="1"/>
  <c r="CP164" i="1"/>
  <c r="CL164" i="1"/>
  <c r="CO164" i="1" s="1"/>
  <c r="CK164" i="1"/>
  <c r="CG164" i="1"/>
  <c r="CF164" i="1"/>
  <c r="CB164" i="1"/>
  <c r="CE164" i="1" s="1"/>
  <c r="CA164" i="1"/>
  <c r="BW164" i="1"/>
  <c r="BZ164" i="1" s="1"/>
  <c r="BV164" i="1"/>
  <c r="BR164" i="1"/>
  <c r="BQ164" i="1"/>
  <c r="BO164" i="1"/>
  <c r="BM164" i="1"/>
  <c r="BP164" i="1" s="1"/>
  <c r="BL164" i="1"/>
  <c r="BH164" i="1"/>
  <c r="BK164" i="1" s="1"/>
  <c r="BG164" i="1"/>
  <c r="BC164" i="1"/>
  <c r="BB164" i="1"/>
  <c r="AX164" i="1"/>
  <c r="BA164" i="1" s="1"/>
  <c r="AW164" i="1"/>
  <c r="AS164" i="1"/>
  <c r="AV164" i="1" s="1"/>
  <c r="AR164" i="1"/>
  <c r="AN164" i="1"/>
  <c r="AM164" i="1"/>
  <c r="AI164" i="1"/>
  <c r="AL164" i="1" s="1"/>
  <c r="AH164" i="1"/>
  <c r="DF163" i="1"/>
  <c r="DI163" i="1" s="1"/>
  <c r="DE163" i="1"/>
  <c r="DA163" i="1"/>
  <c r="CZ163" i="1"/>
  <c r="CV163" i="1"/>
  <c r="CY163" i="1" s="1"/>
  <c r="CU163" i="1"/>
  <c r="CQ163" i="1"/>
  <c r="CT163" i="1" s="1"/>
  <c r="CP163" i="1"/>
  <c r="CL163" i="1"/>
  <c r="CK163" i="1"/>
  <c r="CG163" i="1"/>
  <c r="CJ163" i="1" s="1"/>
  <c r="CF163" i="1"/>
  <c r="CB163" i="1"/>
  <c r="CE163" i="1" s="1"/>
  <c r="CA163" i="1"/>
  <c r="BW163" i="1"/>
  <c r="BV163" i="1"/>
  <c r="BR163" i="1"/>
  <c r="BU163" i="1" s="1"/>
  <c r="BQ163" i="1"/>
  <c r="BM163" i="1"/>
  <c r="BP163" i="1" s="1"/>
  <c r="BL163" i="1"/>
  <c r="BH163" i="1"/>
  <c r="BG163" i="1"/>
  <c r="BC163" i="1"/>
  <c r="BF163" i="1" s="1"/>
  <c r="BB163" i="1"/>
  <c r="AZ163" i="1"/>
  <c r="AX163" i="1"/>
  <c r="BA163" i="1" s="1"/>
  <c r="AW163" i="1"/>
  <c r="AS163" i="1"/>
  <c r="AR163" i="1"/>
  <c r="AN163" i="1"/>
  <c r="AQ163" i="1" s="1"/>
  <c r="AM163" i="1"/>
  <c r="AL163" i="1"/>
  <c r="AK163" i="1"/>
  <c r="AI163" i="1"/>
  <c r="AH163" i="1"/>
  <c r="DF162" i="1"/>
  <c r="DE162" i="1"/>
  <c r="DC162" i="1"/>
  <c r="DA162" i="1"/>
  <c r="DD162" i="1" s="1"/>
  <c r="CZ162" i="1"/>
  <c r="CV162" i="1"/>
  <c r="CY162" i="1" s="1"/>
  <c r="CU162" i="1"/>
  <c r="CQ162" i="1"/>
  <c r="CP162" i="1"/>
  <c r="CN162" i="1"/>
  <c r="CL162" i="1"/>
  <c r="CO162" i="1" s="1"/>
  <c r="CK162" i="1"/>
  <c r="CG162" i="1"/>
  <c r="CJ162" i="1" s="1"/>
  <c r="CF162" i="1"/>
  <c r="CB162" i="1"/>
  <c r="CA162" i="1"/>
  <c r="BY162" i="1"/>
  <c r="BW162" i="1"/>
  <c r="BZ162" i="1" s="1"/>
  <c r="BV162" i="1"/>
  <c r="BR162" i="1"/>
  <c r="BU162" i="1" s="1"/>
  <c r="BQ162" i="1"/>
  <c r="BM162" i="1"/>
  <c r="BL162" i="1"/>
  <c r="BJ162" i="1"/>
  <c r="BH162" i="1"/>
  <c r="BK162" i="1" s="1"/>
  <c r="BG162" i="1"/>
  <c r="BC162" i="1"/>
  <c r="BF162" i="1" s="1"/>
  <c r="BB162" i="1"/>
  <c r="AX162" i="1"/>
  <c r="AW162" i="1"/>
  <c r="AU162" i="1"/>
  <c r="AS162" i="1"/>
  <c r="AV162" i="1" s="1"/>
  <c r="AR162" i="1"/>
  <c r="AN162" i="1"/>
  <c r="AQ162" i="1" s="1"/>
  <c r="AM162" i="1"/>
  <c r="AI162" i="1"/>
  <c r="AL162" i="1" s="1"/>
  <c r="AH162" i="1"/>
  <c r="DF161" i="1"/>
  <c r="DI161" i="1" s="1"/>
  <c r="DE161" i="1"/>
  <c r="DA161" i="1"/>
  <c r="DD161" i="1" s="1"/>
  <c r="CZ161" i="1"/>
  <c r="CV161" i="1"/>
  <c r="CU161" i="1"/>
  <c r="CQ161" i="1"/>
  <c r="CT161" i="1" s="1"/>
  <c r="CP161" i="1"/>
  <c r="CL161" i="1"/>
  <c r="CO161" i="1" s="1"/>
  <c r="CK161" i="1"/>
  <c r="CG161" i="1"/>
  <c r="CF161" i="1"/>
  <c r="CB161" i="1"/>
  <c r="CE161" i="1" s="1"/>
  <c r="CA161" i="1"/>
  <c r="BY161" i="1"/>
  <c r="BW161" i="1"/>
  <c r="BZ161" i="1" s="1"/>
  <c r="BV161" i="1"/>
  <c r="BR161" i="1"/>
  <c r="BQ161" i="1"/>
  <c r="BO161" i="1"/>
  <c r="BM161" i="1"/>
  <c r="BP161" i="1" s="1"/>
  <c r="BL161" i="1"/>
  <c r="BH161" i="1"/>
  <c r="BK161" i="1" s="1"/>
  <c r="BG161" i="1"/>
  <c r="BC161" i="1"/>
  <c r="BB161" i="1"/>
  <c r="AX161" i="1"/>
  <c r="BA161" i="1" s="1"/>
  <c r="AW161" i="1"/>
  <c r="AS161" i="1"/>
  <c r="AV161" i="1" s="1"/>
  <c r="AR161" i="1"/>
  <c r="AN161" i="1"/>
  <c r="AM161" i="1"/>
  <c r="AI161" i="1"/>
  <c r="AL161" i="1" s="1"/>
  <c r="AH161" i="1"/>
  <c r="DF160" i="1"/>
  <c r="DI160" i="1" s="1"/>
  <c r="DE160" i="1"/>
  <c r="DA160" i="1"/>
  <c r="CZ160" i="1"/>
  <c r="CV160" i="1"/>
  <c r="CY160" i="1" s="1"/>
  <c r="CU160" i="1"/>
  <c r="CQ160" i="1"/>
  <c r="CT160" i="1" s="1"/>
  <c r="CP160" i="1"/>
  <c r="CL160" i="1"/>
  <c r="CK160" i="1"/>
  <c r="CG160" i="1"/>
  <c r="CI160" i="1" s="1"/>
  <c r="CF160" i="1"/>
  <c r="CD160" i="1"/>
  <c r="CB160" i="1"/>
  <c r="CE160" i="1" s="1"/>
  <c r="CA160" i="1"/>
  <c r="BW160" i="1"/>
  <c r="BV160" i="1"/>
  <c r="BR160" i="1"/>
  <c r="BU160" i="1" s="1"/>
  <c r="BQ160" i="1"/>
  <c r="BM160" i="1"/>
  <c r="BP160" i="1" s="1"/>
  <c r="BL160" i="1"/>
  <c r="BH160" i="1"/>
  <c r="BG160" i="1"/>
  <c r="BC160" i="1"/>
  <c r="BF160" i="1" s="1"/>
  <c r="BB160" i="1"/>
  <c r="AX160" i="1"/>
  <c r="BA160" i="1" s="1"/>
  <c r="AW160" i="1"/>
  <c r="AS160" i="1"/>
  <c r="AR160" i="1"/>
  <c r="AP160" i="1"/>
  <c r="AN160" i="1"/>
  <c r="AQ160" i="1" s="1"/>
  <c r="AM160" i="1"/>
  <c r="AI160" i="1"/>
  <c r="AL160" i="1" s="1"/>
  <c r="AH160" i="1"/>
  <c r="DF154" i="1"/>
  <c r="DI154" i="1" s="1"/>
  <c r="DE154" i="1"/>
  <c r="DA154" i="1"/>
  <c r="DD154" i="1" s="1"/>
  <c r="CZ154" i="1"/>
  <c r="CX154" i="1"/>
  <c r="CV154" i="1"/>
  <c r="CY154" i="1" s="1"/>
  <c r="CU154" i="1"/>
  <c r="CQ154" i="1"/>
  <c r="CT154" i="1" s="1"/>
  <c r="CP154" i="1"/>
  <c r="CL154" i="1"/>
  <c r="CO154" i="1" s="1"/>
  <c r="CK154" i="1"/>
  <c r="CG154" i="1"/>
  <c r="CJ154" i="1" s="1"/>
  <c r="CF154" i="1"/>
  <c r="CB154" i="1"/>
  <c r="CE154" i="1" s="1"/>
  <c r="CA154" i="1"/>
  <c r="BW154" i="1"/>
  <c r="BY154" i="1" s="1"/>
  <c r="BV154" i="1"/>
  <c r="BR154" i="1"/>
  <c r="BU154" i="1" s="1"/>
  <c r="BQ154" i="1"/>
  <c r="BP154" i="1"/>
  <c r="BO154" i="1"/>
  <c r="BM154" i="1"/>
  <c r="BL154" i="1"/>
  <c r="BK154" i="1"/>
  <c r="BH154" i="1"/>
  <c r="BJ154" i="1" s="1"/>
  <c r="BG154" i="1"/>
  <c r="BC154" i="1"/>
  <c r="BF154" i="1" s="1"/>
  <c r="BB154" i="1"/>
  <c r="AX154" i="1"/>
  <c r="BA154" i="1" s="1"/>
  <c r="AW154" i="1"/>
  <c r="AS154" i="1"/>
  <c r="AV154" i="1" s="1"/>
  <c r="AR154" i="1"/>
  <c r="AQ154" i="1"/>
  <c r="AN154" i="1"/>
  <c r="AP154" i="1" s="1"/>
  <c r="AM154" i="1"/>
  <c r="AI154" i="1"/>
  <c r="AL154" i="1" s="1"/>
  <c r="AH154" i="1"/>
  <c r="DF153" i="1"/>
  <c r="DI153" i="1" s="1"/>
  <c r="DE153" i="1"/>
  <c r="DC153" i="1"/>
  <c r="DA153" i="1"/>
  <c r="DD153" i="1" s="1"/>
  <c r="CZ153" i="1"/>
  <c r="CV153" i="1"/>
  <c r="CY153" i="1" s="1"/>
  <c r="CU153" i="1"/>
  <c r="CQ153" i="1"/>
  <c r="CS153" i="1" s="1"/>
  <c r="CP153" i="1"/>
  <c r="CL153" i="1"/>
  <c r="CO153" i="1" s="1"/>
  <c r="CK153" i="1"/>
  <c r="CJ153" i="1"/>
  <c r="CI153" i="1"/>
  <c r="CG153" i="1"/>
  <c r="CF153" i="1"/>
  <c r="CB153" i="1"/>
  <c r="CD153" i="1" s="1"/>
  <c r="CA153" i="1"/>
  <c r="BW153" i="1"/>
  <c r="BZ153" i="1" s="1"/>
  <c r="BV153" i="1"/>
  <c r="BR153" i="1"/>
  <c r="BU153" i="1" s="1"/>
  <c r="BQ153" i="1"/>
  <c r="BM153" i="1"/>
  <c r="BP153" i="1" s="1"/>
  <c r="BL153" i="1"/>
  <c r="BK153" i="1"/>
  <c r="BJ153" i="1"/>
  <c r="BH153" i="1"/>
  <c r="BG153" i="1"/>
  <c r="BC153" i="1"/>
  <c r="BF153" i="1" s="1"/>
  <c r="BB153" i="1"/>
  <c r="AX153" i="1"/>
  <c r="BA153" i="1" s="1"/>
  <c r="AW153" i="1"/>
  <c r="AS153" i="1"/>
  <c r="AV153" i="1" s="1"/>
  <c r="AR153" i="1"/>
  <c r="AN153" i="1"/>
  <c r="AQ153" i="1" s="1"/>
  <c r="AM153" i="1"/>
  <c r="AL153" i="1"/>
  <c r="AI153" i="1"/>
  <c r="AK153" i="1" s="1"/>
  <c r="AH153" i="1"/>
  <c r="DF152" i="1"/>
  <c r="DI152" i="1" s="1"/>
  <c r="DE152" i="1"/>
  <c r="DA152" i="1"/>
  <c r="CZ152" i="1"/>
  <c r="CV152" i="1"/>
  <c r="CX152" i="1" s="1"/>
  <c r="CU152" i="1"/>
  <c r="CQ152" i="1"/>
  <c r="CT152" i="1" s="1"/>
  <c r="CP152" i="1"/>
  <c r="CL152" i="1"/>
  <c r="CO152" i="1" s="1"/>
  <c r="CK152" i="1"/>
  <c r="CG152" i="1"/>
  <c r="CJ152" i="1" s="1"/>
  <c r="CF152" i="1"/>
  <c r="CB152" i="1"/>
  <c r="CE152" i="1" s="1"/>
  <c r="CA152" i="1"/>
  <c r="BW152" i="1"/>
  <c r="BZ152" i="1" s="1"/>
  <c r="BV152" i="1"/>
  <c r="BR152" i="1"/>
  <c r="BU152" i="1" s="1"/>
  <c r="BQ152" i="1"/>
  <c r="BO152" i="1"/>
  <c r="BM152" i="1"/>
  <c r="BP152" i="1" s="1"/>
  <c r="BL152" i="1"/>
  <c r="BH152" i="1"/>
  <c r="BK152" i="1" s="1"/>
  <c r="BG152" i="1"/>
  <c r="BC152" i="1"/>
  <c r="BE152" i="1" s="1"/>
  <c r="BB152" i="1"/>
  <c r="AX152" i="1"/>
  <c r="BA152" i="1" s="1"/>
  <c r="AW152" i="1"/>
  <c r="AV152" i="1"/>
  <c r="AS152" i="1"/>
  <c r="AU152" i="1" s="1"/>
  <c r="AR152" i="1"/>
  <c r="AQ152" i="1"/>
  <c r="AN152" i="1"/>
  <c r="AP152" i="1" s="1"/>
  <c r="AM152" i="1"/>
  <c r="AI152" i="1"/>
  <c r="AL152" i="1" s="1"/>
  <c r="AH152" i="1"/>
  <c r="DF151" i="1"/>
  <c r="DI151" i="1" s="1"/>
  <c r="DE151" i="1"/>
  <c r="DA151" i="1"/>
  <c r="DD151" i="1" s="1"/>
  <c r="CZ151" i="1"/>
  <c r="CV151" i="1"/>
  <c r="CU151" i="1"/>
  <c r="CQ151" i="1"/>
  <c r="CT151" i="1" s="1"/>
  <c r="CP151" i="1"/>
  <c r="CL151" i="1"/>
  <c r="CO151" i="1" s="1"/>
  <c r="CK151" i="1"/>
  <c r="CI151" i="1"/>
  <c r="CG151" i="1"/>
  <c r="CJ151" i="1" s="1"/>
  <c r="CF151" i="1"/>
  <c r="CB151" i="1"/>
  <c r="CE151" i="1" s="1"/>
  <c r="CA151" i="1"/>
  <c r="BW151" i="1"/>
  <c r="BV151" i="1"/>
  <c r="BR151" i="1"/>
  <c r="BU151" i="1" s="1"/>
  <c r="BQ151" i="1"/>
  <c r="BM151" i="1"/>
  <c r="BO151" i="1" s="1"/>
  <c r="BL151" i="1"/>
  <c r="BH151" i="1"/>
  <c r="BJ151" i="1" s="1"/>
  <c r="BG151" i="1"/>
  <c r="BE151" i="1"/>
  <c r="BC151" i="1"/>
  <c r="BF151" i="1" s="1"/>
  <c r="BB151" i="1"/>
  <c r="AX151" i="1"/>
  <c r="BA151" i="1" s="1"/>
  <c r="AW151" i="1"/>
  <c r="AS151" i="1"/>
  <c r="AV151" i="1" s="1"/>
  <c r="AR151" i="1"/>
  <c r="AP151" i="1"/>
  <c r="AN151" i="1"/>
  <c r="AQ151" i="1" s="1"/>
  <c r="AM151" i="1"/>
  <c r="AI151" i="1"/>
  <c r="AL151" i="1" s="1"/>
  <c r="AH151" i="1"/>
  <c r="DF150" i="1"/>
  <c r="DI150" i="1" s="1"/>
  <c r="DE150" i="1"/>
  <c r="DA150" i="1"/>
  <c r="DD150" i="1" s="1"/>
  <c r="CZ150" i="1"/>
  <c r="CV150" i="1"/>
  <c r="CY150" i="1" s="1"/>
  <c r="CU150" i="1"/>
  <c r="CT150" i="1"/>
  <c r="CQ150" i="1"/>
  <c r="CS150" i="1" s="1"/>
  <c r="CP150" i="1"/>
  <c r="CL150" i="1"/>
  <c r="CO150" i="1" s="1"/>
  <c r="CK150" i="1"/>
  <c r="CG150" i="1"/>
  <c r="CJ150" i="1" s="1"/>
  <c r="CF150" i="1"/>
  <c r="CE150" i="1"/>
  <c r="CB150" i="1"/>
  <c r="CD150" i="1" s="1"/>
  <c r="CA150" i="1"/>
  <c r="BW150" i="1"/>
  <c r="BZ150" i="1" s="1"/>
  <c r="BV150" i="1"/>
  <c r="BR150" i="1"/>
  <c r="BU150" i="1" s="1"/>
  <c r="BQ150" i="1"/>
  <c r="BM150" i="1"/>
  <c r="BP150" i="1" s="1"/>
  <c r="BL150" i="1"/>
  <c r="BJ150" i="1"/>
  <c r="BH150" i="1"/>
  <c r="BK150" i="1" s="1"/>
  <c r="BG150" i="1"/>
  <c r="BC150" i="1"/>
  <c r="BF150" i="1" s="1"/>
  <c r="BB150" i="1"/>
  <c r="AX150" i="1"/>
  <c r="BA150" i="1" s="1"/>
  <c r="AW150" i="1"/>
  <c r="AV150" i="1"/>
  <c r="AU150" i="1"/>
  <c r="AS150" i="1"/>
  <c r="AR150" i="1"/>
  <c r="AN150" i="1"/>
  <c r="AQ150" i="1" s="1"/>
  <c r="AM150" i="1"/>
  <c r="AL150" i="1"/>
  <c r="AI150" i="1"/>
  <c r="AK150" i="1" s="1"/>
  <c r="AH150" i="1"/>
  <c r="DF149" i="1"/>
  <c r="DI149" i="1" s="1"/>
  <c r="DE149" i="1"/>
  <c r="DA149" i="1"/>
  <c r="DD149" i="1" s="1"/>
  <c r="CZ149" i="1"/>
  <c r="CV149" i="1"/>
  <c r="CX149" i="1" s="1"/>
  <c r="CU149" i="1"/>
  <c r="CS149" i="1"/>
  <c r="CQ149" i="1"/>
  <c r="CT149" i="1" s="1"/>
  <c r="CP149" i="1"/>
  <c r="CO149" i="1"/>
  <c r="CN149" i="1"/>
  <c r="CL149" i="1"/>
  <c r="CK149" i="1"/>
  <c r="CG149" i="1"/>
  <c r="CJ149" i="1" s="1"/>
  <c r="CF149" i="1"/>
  <c r="CB149" i="1"/>
  <c r="CE149" i="1" s="1"/>
  <c r="CA149" i="1"/>
  <c r="BW149" i="1"/>
  <c r="BZ149" i="1" s="1"/>
  <c r="BV149" i="1"/>
  <c r="BR149" i="1"/>
  <c r="BU149" i="1" s="1"/>
  <c r="BQ149" i="1"/>
  <c r="BP149" i="1"/>
  <c r="BM149" i="1"/>
  <c r="BO149" i="1" s="1"/>
  <c r="BL149" i="1"/>
  <c r="BH149" i="1"/>
  <c r="BK149" i="1" s="1"/>
  <c r="BG149" i="1"/>
  <c r="BC149" i="1"/>
  <c r="BE149" i="1" s="1"/>
  <c r="BB149" i="1"/>
  <c r="AX149" i="1"/>
  <c r="BA149" i="1" s="1"/>
  <c r="AW149" i="1"/>
  <c r="AV149" i="1"/>
  <c r="AS149" i="1"/>
  <c r="AU149" i="1" s="1"/>
  <c r="AR149" i="1"/>
  <c r="AQ149" i="1"/>
  <c r="AN149" i="1"/>
  <c r="AP149" i="1" s="1"/>
  <c r="AM149" i="1"/>
  <c r="AK149" i="1"/>
  <c r="AI149" i="1"/>
  <c r="AL149" i="1" s="1"/>
  <c r="AH149" i="1"/>
  <c r="DF148" i="1"/>
  <c r="DI148" i="1" s="1"/>
  <c r="DE148" i="1"/>
  <c r="DA148" i="1"/>
  <c r="DD148" i="1" s="1"/>
  <c r="CZ148" i="1"/>
  <c r="CV148" i="1"/>
  <c r="CY148" i="1" s="1"/>
  <c r="CU148" i="1"/>
  <c r="CQ148" i="1"/>
  <c r="CT148" i="1" s="1"/>
  <c r="CP148" i="1"/>
  <c r="CL148" i="1"/>
  <c r="CO148" i="1" s="1"/>
  <c r="CK148" i="1"/>
  <c r="CJ148" i="1"/>
  <c r="CG148" i="1"/>
  <c r="CI148" i="1" s="1"/>
  <c r="CF148" i="1"/>
  <c r="CB148" i="1"/>
  <c r="CE148" i="1" s="1"/>
  <c r="CA148" i="1"/>
  <c r="BZ148" i="1"/>
  <c r="BW148" i="1"/>
  <c r="BY148" i="1" s="1"/>
  <c r="BV148" i="1"/>
  <c r="BR148" i="1"/>
  <c r="BU148" i="1" s="1"/>
  <c r="BQ148" i="1"/>
  <c r="BM148" i="1"/>
  <c r="BP148" i="1" s="1"/>
  <c r="BL148" i="1"/>
  <c r="BH148" i="1"/>
  <c r="BJ148" i="1" s="1"/>
  <c r="BG148" i="1"/>
  <c r="BC148" i="1"/>
  <c r="BB148" i="1"/>
  <c r="AZ148" i="1"/>
  <c r="AX148" i="1"/>
  <c r="BA148" i="1" s="1"/>
  <c r="AW148" i="1"/>
  <c r="AS148" i="1"/>
  <c r="AV148" i="1" s="1"/>
  <c r="AR148" i="1"/>
  <c r="AN148" i="1"/>
  <c r="AQ148" i="1" s="1"/>
  <c r="AM148" i="1"/>
  <c r="AI148" i="1"/>
  <c r="AL148" i="1" s="1"/>
  <c r="AH148" i="1"/>
  <c r="DF147" i="1"/>
  <c r="DI147" i="1" s="1"/>
  <c r="DE147" i="1"/>
  <c r="DD147" i="1"/>
  <c r="DA147" i="1"/>
  <c r="DC147" i="1" s="1"/>
  <c r="CZ147" i="1"/>
  <c r="CV147" i="1"/>
  <c r="CY147" i="1" s="1"/>
  <c r="CU147" i="1"/>
  <c r="CT147" i="1"/>
  <c r="CQ147" i="1"/>
  <c r="CS147" i="1" s="1"/>
  <c r="CP147" i="1"/>
  <c r="CL147" i="1"/>
  <c r="CO147" i="1" s="1"/>
  <c r="CK147" i="1"/>
  <c r="CG147" i="1"/>
  <c r="CJ147" i="1" s="1"/>
  <c r="CF147" i="1"/>
  <c r="CB147" i="1"/>
  <c r="CD147" i="1" s="1"/>
  <c r="CA147" i="1"/>
  <c r="BW147" i="1"/>
  <c r="BZ147" i="1" s="1"/>
  <c r="BV147" i="1"/>
  <c r="BT147" i="1"/>
  <c r="BR147" i="1"/>
  <c r="BU147" i="1" s="1"/>
  <c r="BQ147" i="1"/>
  <c r="BM147" i="1"/>
  <c r="BP147" i="1" s="1"/>
  <c r="BL147" i="1"/>
  <c r="BH147" i="1"/>
  <c r="BK147" i="1" s="1"/>
  <c r="BG147" i="1"/>
  <c r="BC147" i="1"/>
  <c r="BF147" i="1" s="1"/>
  <c r="BB147" i="1"/>
  <c r="AX147" i="1"/>
  <c r="BA147" i="1" s="1"/>
  <c r="AW147" i="1"/>
  <c r="AV147" i="1"/>
  <c r="AS147" i="1"/>
  <c r="AU147" i="1" s="1"/>
  <c r="AR147" i="1"/>
  <c r="AN147" i="1"/>
  <c r="AQ147" i="1" s="1"/>
  <c r="AM147" i="1"/>
  <c r="AL147" i="1"/>
  <c r="AI147" i="1"/>
  <c r="AK147" i="1" s="1"/>
  <c r="AH147" i="1"/>
  <c r="DF146" i="1"/>
  <c r="DI146" i="1" s="1"/>
  <c r="DE146" i="1"/>
  <c r="DA146" i="1"/>
  <c r="DD146" i="1" s="1"/>
  <c r="CZ146" i="1"/>
  <c r="CV146" i="1"/>
  <c r="CX146" i="1" s="1"/>
  <c r="CU146" i="1"/>
  <c r="CQ146" i="1"/>
  <c r="CT146" i="1" s="1"/>
  <c r="CP146" i="1"/>
  <c r="CN146" i="1"/>
  <c r="CL146" i="1"/>
  <c r="CO146" i="1" s="1"/>
  <c r="CK146" i="1"/>
  <c r="CG146" i="1"/>
  <c r="CJ146" i="1" s="1"/>
  <c r="CF146" i="1"/>
  <c r="CB146" i="1"/>
  <c r="CE146" i="1" s="1"/>
  <c r="CA146" i="1"/>
  <c r="BW146" i="1"/>
  <c r="BZ146" i="1" s="1"/>
  <c r="BV146" i="1"/>
  <c r="BR146" i="1"/>
  <c r="BU146" i="1" s="1"/>
  <c r="BQ146" i="1"/>
  <c r="BP146" i="1"/>
  <c r="BM146" i="1"/>
  <c r="BO146" i="1" s="1"/>
  <c r="BL146" i="1"/>
  <c r="BH146" i="1"/>
  <c r="BK146" i="1" s="1"/>
  <c r="BG146" i="1"/>
  <c r="BF146" i="1"/>
  <c r="BC146" i="1"/>
  <c r="BE146" i="1" s="1"/>
  <c r="BB146" i="1"/>
  <c r="AX146" i="1"/>
  <c r="BA146" i="1" s="1"/>
  <c r="AW146" i="1"/>
  <c r="AS146" i="1"/>
  <c r="AV146" i="1" s="1"/>
  <c r="AR146" i="1"/>
  <c r="AN146" i="1"/>
  <c r="AP146" i="1" s="1"/>
  <c r="AM146" i="1"/>
  <c r="AI146" i="1"/>
  <c r="AL146" i="1" s="1"/>
  <c r="AH146" i="1"/>
  <c r="DH145" i="1"/>
  <c r="DF145" i="1"/>
  <c r="DI145" i="1" s="1"/>
  <c r="DE145" i="1"/>
  <c r="DA145" i="1"/>
  <c r="DD145" i="1" s="1"/>
  <c r="CZ145" i="1"/>
  <c r="CV145" i="1"/>
  <c r="CY145" i="1" s="1"/>
  <c r="CU145" i="1"/>
  <c r="CQ145" i="1"/>
  <c r="CT145" i="1" s="1"/>
  <c r="CP145" i="1"/>
  <c r="CL145" i="1"/>
  <c r="CO145" i="1" s="1"/>
  <c r="CK145" i="1"/>
  <c r="CJ145" i="1"/>
  <c r="CG145" i="1"/>
  <c r="CI145" i="1" s="1"/>
  <c r="CF145" i="1"/>
  <c r="CB145" i="1"/>
  <c r="CE145" i="1" s="1"/>
  <c r="CA145" i="1"/>
  <c r="BZ145" i="1"/>
  <c r="BW145" i="1"/>
  <c r="BY145" i="1" s="1"/>
  <c r="BV145" i="1"/>
  <c r="BR145" i="1"/>
  <c r="BU145" i="1" s="1"/>
  <c r="BQ145" i="1"/>
  <c r="BM145" i="1"/>
  <c r="BP145" i="1" s="1"/>
  <c r="BL145" i="1"/>
  <c r="BH145" i="1"/>
  <c r="BJ145" i="1" s="1"/>
  <c r="BG145" i="1"/>
  <c r="BC145" i="1"/>
  <c r="BF145" i="1" s="1"/>
  <c r="BB145" i="1"/>
  <c r="AZ145" i="1"/>
  <c r="AX145" i="1"/>
  <c r="BA145" i="1" s="1"/>
  <c r="AW145" i="1"/>
  <c r="AS145" i="1"/>
  <c r="AV145" i="1" s="1"/>
  <c r="AR145" i="1"/>
  <c r="AN145" i="1"/>
  <c r="AQ145" i="1" s="1"/>
  <c r="AM145" i="1"/>
  <c r="AI145" i="1"/>
  <c r="AL145" i="1" s="1"/>
  <c r="AH145" i="1"/>
  <c r="DF144" i="1"/>
  <c r="DI144" i="1" s="1"/>
  <c r="DE144" i="1"/>
  <c r="DD144" i="1"/>
  <c r="DA144" i="1"/>
  <c r="DC144" i="1" s="1"/>
  <c r="CZ144" i="1"/>
  <c r="CV144" i="1"/>
  <c r="CY144" i="1" s="1"/>
  <c r="CU144" i="1"/>
  <c r="CT144" i="1"/>
  <c r="CQ144" i="1"/>
  <c r="CS144" i="1" s="1"/>
  <c r="CP144" i="1"/>
  <c r="CL144" i="1"/>
  <c r="CO144" i="1" s="1"/>
  <c r="CK144" i="1"/>
  <c r="CG144" i="1"/>
  <c r="CJ144" i="1" s="1"/>
  <c r="CF144" i="1"/>
  <c r="CB144" i="1"/>
  <c r="CD144" i="1" s="1"/>
  <c r="CA144" i="1"/>
  <c r="BW144" i="1"/>
  <c r="BZ144" i="1" s="1"/>
  <c r="BV144" i="1"/>
  <c r="BT144" i="1"/>
  <c r="BR144" i="1"/>
  <c r="BU144" i="1" s="1"/>
  <c r="BQ144" i="1"/>
  <c r="BM144" i="1"/>
  <c r="BP144" i="1" s="1"/>
  <c r="BL144" i="1"/>
  <c r="BH144" i="1"/>
  <c r="BK144" i="1" s="1"/>
  <c r="BG144" i="1"/>
  <c r="BC144" i="1"/>
  <c r="BF144" i="1" s="1"/>
  <c r="BB144" i="1"/>
  <c r="AX144" i="1"/>
  <c r="BA144" i="1" s="1"/>
  <c r="AW144" i="1"/>
  <c r="AV144" i="1"/>
  <c r="AS144" i="1"/>
  <c r="AU144" i="1" s="1"/>
  <c r="AR144" i="1"/>
  <c r="AN144" i="1"/>
  <c r="AQ144" i="1" s="1"/>
  <c r="AM144" i="1"/>
  <c r="AL144" i="1"/>
  <c r="AI144" i="1"/>
  <c r="AK144" i="1" s="1"/>
  <c r="AH144" i="1"/>
  <c r="DF143" i="1"/>
  <c r="DI143" i="1" s="1"/>
  <c r="DE143" i="1"/>
  <c r="DA143" i="1"/>
  <c r="DD143" i="1" s="1"/>
  <c r="CZ143" i="1"/>
  <c r="CV143" i="1"/>
  <c r="CX143" i="1" s="1"/>
  <c r="CU143" i="1"/>
  <c r="CQ143" i="1"/>
  <c r="CT143" i="1" s="1"/>
  <c r="CP143" i="1"/>
  <c r="CN143" i="1"/>
  <c r="CL143" i="1"/>
  <c r="CO143" i="1" s="1"/>
  <c r="CK143" i="1"/>
  <c r="CG143" i="1"/>
  <c r="CJ143" i="1" s="1"/>
  <c r="CF143" i="1"/>
  <c r="CB143" i="1"/>
  <c r="CE143" i="1" s="1"/>
  <c r="CA143" i="1"/>
  <c r="BW143" i="1"/>
  <c r="BZ143" i="1" s="1"/>
  <c r="BV143" i="1"/>
  <c r="BR143" i="1"/>
  <c r="BU143" i="1" s="1"/>
  <c r="BQ143" i="1"/>
  <c r="BP143" i="1"/>
  <c r="BM143" i="1"/>
  <c r="BO143" i="1" s="1"/>
  <c r="BL143" i="1"/>
  <c r="BH143" i="1"/>
  <c r="BK143" i="1" s="1"/>
  <c r="BG143" i="1"/>
  <c r="BF143" i="1"/>
  <c r="BC143" i="1"/>
  <c r="BE143" i="1" s="1"/>
  <c r="BB143" i="1"/>
  <c r="AX143" i="1"/>
  <c r="BA143" i="1" s="1"/>
  <c r="AW143" i="1"/>
  <c r="AS143" i="1"/>
  <c r="AV143" i="1" s="1"/>
  <c r="AR143" i="1"/>
  <c r="AN143" i="1"/>
  <c r="AQ143" i="1" s="1"/>
  <c r="AM143" i="1"/>
  <c r="AI143" i="1"/>
  <c r="AL143" i="1" s="1"/>
  <c r="AH143" i="1"/>
  <c r="DF137" i="1"/>
  <c r="DI137" i="1" s="1"/>
  <c r="DE137" i="1"/>
  <c r="DA137" i="1"/>
  <c r="DD137" i="1" s="1"/>
  <c r="CZ137" i="1"/>
  <c r="CV137" i="1"/>
  <c r="CY137" i="1" s="1"/>
  <c r="CU137" i="1"/>
  <c r="CQ137" i="1"/>
  <c r="CT137" i="1" s="1"/>
  <c r="CP137" i="1"/>
  <c r="CL137" i="1"/>
  <c r="CO137" i="1" s="1"/>
  <c r="CK137" i="1"/>
  <c r="CG137" i="1"/>
  <c r="CJ137" i="1" s="1"/>
  <c r="CF137" i="1"/>
  <c r="CB137" i="1"/>
  <c r="CE137" i="1" s="1"/>
  <c r="CA137" i="1"/>
  <c r="BW137" i="1"/>
  <c r="BY137" i="1" s="1"/>
  <c r="BV137" i="1"/>
  <c r="BR137" i="1"/>
  <c r="BU137" i="1" s="1"/>
  <c r="BQ137" i="1"/>
  <c r="BP137" i="1"/>
  <c r="BM137" i="1"/>
  <c r="BO137" i="1" s="1"/>
  <c r="BL137" i="1"/>
  <c r="BH137" i="1"/>
  <c r="BK137" i="1" s="1"/>
  <c r="BG137" i="1"/>
  <c r="BC137" i="1"/>
  <c r="BF137" i="1" s="1"/>
  <c r="BB137" i="1"/>
  <c r="AX137" i="1"/>
  <c r="BA137" i="1" s="1"/>
  <c r="AW137" i="1"/>
  <c r="AV137" i="1"/>
  <c r="AU137" i="1"/>
  <c r="AS137" i="1"/>
  <c r="AR137" i="1"/>
  <c r="AP137" i="1"/>
  <c r="AN137" i="1"/>
  <c r="AQ137" i="1" s="1"/>
  <c r="AM137" i="1"/>
  <c r="AI137" i="1"/>
  <c r="AL137" i="1" s="1"/>
  <c r="AH137" i="1"/>
  <c r="DF136" i="1"/>
  <c r="DI136" i="1" s="1"/>
  <c r="DE136" i="1"/>
  <c r="DC136" i="1"/>
  <c r="DA136" i="1"/>
  <c r="DD136" i="1" s="1"/>
  <c r="CZ136" i="1"/>
  <c r="CV136" i="1"/>
  <c r="CX136" i="1" s="1"/>
  <c r="CU136" i="1"/>
  <c r="CT136" i="1"/>
  <c r="CQ136" i="1"/>
  <c r="CS136" i="1" s="1"/>
  <c r="CP136" i="1"/>
  <c r="CN136" i="1"/>
  <c r="CL136" i="1"/>
  <c r="CO136" i="1" s="1"/>
  <c r="CK136" i="1"/>
  <c r="CJ136" i="1"/>
  <c r="CI136" i="1"/>
  <c r="CG136" i="1"/>
  <c r="CF136" i="1"/>
  <c r="CB136" i="1"/>
  <c r="CE136" i="1" s="1"/>
  <c r="CA136" i="1"/>
  <c r="BW136" i="1"/>
  <c r="BZ136" i="1" s="1"/>
  <c r="BV136" i="1"/>
  <c r="BR136" i="1"/>
  <c r="BU136" i="1" s="1"/>
  <c r="BQ136" i="1"/>
  <c r="BM136" i="1"/>
  <c r="BP136" i="1" s="1"/>
  <c r="BL136" i="1"/>
  <c r="BK136" i="1"/>
  <c r="BH136" i="1"/>
  <c r="BJ136" i="1" s="1"/>
  <c r="BG136" i="1"/>
  <c r="BC136" i="1"/>
  <c r="BF136" i="1" s="1"/>
  <c r="BB136" i="1"/>
  <c r="AX136" i="1"/>
  <c r="BA136" i="1" s="1"/>
  <c r="AW136" i="1"/>
  <c r="AU136" i="1"/>
  <c r="AS136" i="1"/>
  <c r="AV136" i="1" s="1"/>
  <c r="AR136" i="1"/>
  <c r="AQ136" i="1"/>
  <c r="AN136" i="1"/>
  <c r="AP136" i="1" s="1"/>
  <c r="AM136" i="1"/>
  <c r="AL136" i="1"/>
  <c r="AI136" i="1"/>
  <c r="AK136" i="1" s="1"/>
  <c r="AH136" i="1"/>
  <c r="DF135" i="1"/>
  <c r="DI135" i="1" s="1"/>
  <c r="DE135" i="1"/>
  <c r="DA135" i="1"/>
  <c r="DD135" i="1" s="1"/>
  <c r="CZ135" i="1"/>
  <c r="CV135" i="1"/>
  <c r="CY135" i="1" s="1"/>
  <c r="CU135" i="1"/>
  <c r="CQ135" i="1"/>
  <c r="CT135" i="1" s="1"/>
  <c r="CP135" i="1"/>
  <c r="CL135" i="1"/>
  <c r="CO135" i="1" s="1"/>
  <c r="CK135" i="1"/>
  <c r="CJ135" i="1"/>
  <c r="CI135" i="1"/>
  <c r="CG135" i="1"/>
  <c r="CF135" i="1"/>
  <c r="CE135" i="1"/>
  <c r="CD135" i="1"/>
  <c r="CB135" i="1"/>
  <c r="CA135" i="1"/>
  <c r="BW135" i="1"/>
  <c r="BZ135" i="1" s="1"/>
  <c r="BV135" i="1"/>
  <c r="BR135" i="1"/>
  <c r="BU135" i="1" s="1"/>
  <c r="BQ135" i="1"/>
  <c r="BM135" i="1"/>
  <c r="BP135" i="1" s="1"/>
  <c r="BL135" i="1"/>
  <c r="BH135" i="1"/>
  <c r="BJ135" i="1" s="1"/>
  <c r="BG135" i="1"/>
  <c r="BF135" i="1"/>
  <c r="BC135" i="1"/>
  <c r="BE135" i="1" s="1"/>
  <c r="BB135" i="1"/>
  <c r="AZ135" i="1"/>
  <c r="AX135" i="1"/>
  <c r="BA135" i="1" s="1"/>
  <c r="AW135" i="1"/>
  <c r="AV135" i="1"/>
  <c r="AU135" i="1"/>
  <c r="AS135" i="1"/>
  <c r="AR135" i="1"/>
  <c r="AN135" i="1"/>
  <c r="AQ135" i="1" s="1"/>
  <c r="AM135" i="1"/>
  <c r="AI135" i="1"/>
  <c r="AL135" i="1" s="1"/>
  <c r="AH135" i="1"/>
  <c r="DF134" i="1"/>
  <c r="DI134" i="1" s="1"/>
  <c r="DE134" i="1"/>
  <c r="DA134" i="1"/>
  <c r="DD134" i="1" s="1"/>
  <c r="CZ134" i="1"/>
  <c r="CV134" i="1"/>
  <c r="CY134" i="1" s="1"/>
  <c r="CU134" i="1"/>
  <c r="CQ134" i="1"/>
  <c r="CT134" i="1" s="1"/>
  <c r="CP134" i="1"/>
  <c r="CL134" i="1"/>
  <c r="CO134" i="1" s="1"/>
  <c r="CK134" i="1"/>
  <c r="CG134" i="1"/>
  <c r="CJ134" i="1" s="1"/>
  <c r="CF134" i="1"/>
  <c r="CB134" i="1"/>
  <c r="CE134" i="1" s="1"/>
  <c r="CA134" i="1"/>
  <c r="BW134" i="1"/>
  <c r="BY134" i="1" s="1"/>
  <c r="BV134" i="1"/>
  <c r="BR134" i="1"/>
  <c r="BU134" i="1" s="1"/>
  <c r="BQ134" i="1"/>
  <c r="BM134" i="1"/>
  <c r="BP134" i="1" s="1"/>
  <c r="BL134" i="1"/>
  <c r="BK134" i="1"/>
  <c r="BH134" i="1"/>
  <c r="BJ134" i="1" s="1"/>
  <c r="BG134" i="1"/>
  <c r="BC134" i="1"/>
  <c r="BF134" i="1" s="1"/>
  <c r="BB134" i="1"/>
  <c r="AX134" i="1"/>
  <c r="BA134" i="1" s="1"/>
  <c r="AW134" i="1"/>
  <c r="AS134" i="1"/>
  <c r="AV134" i="1" s="1"/>
  <c r="AR134" i="1"/>
  <c r="AN134" i="1"/>
  <c r="AQ134" i="1" s="1"/>
  <c r="AM134" i="1"/>
  <c r="AI134" i="1"/>
  <c r="AL134" i="1" s="1"/>
  <c r="AH134" i="1"/>
  <c r="DF133" i="1"/>
  <c r="DI133" i="1" s="1"/>
  <c r="DE133" i="1"/>
  <c r="DA133" i="1"/>
  <c r="DD133" i="1" s="1"/>
  <c r="CZ133" i="1"/>
  <c r="CV133" i="1"/>
  <c r="CY133" i="1" s="1"/>
  <c r="CU133" i="1"/>
  <c r="CQ133" i="1"/>
  <c r="CS133" i="1" s="1"/>
  <c r="CP133" i="1"/>
  <c r="CL133" i="1"/>
  <c r="CO133" i="1" s="1"/>
  <c r="CK133" i="1"/>
  <c r="CI133" i="1"/>
  <c r="CG133" i="1"/>
  <c r="CJ133" i="1" s="1"/>
  <c r="CF133" i="1"/>
  <c r="CB133" i="1"/>
  <c r="CD133" i="1" s="1"/>
  <c r="CA133" i="1"/>
  <c r="BW133" i="1"/>
  <c r="BZ133" i="1" s="1"/>
  <c r="BV133" i="1"/>
  <c r="BR133" i="1"/>
  <c r="BU133" i="1" s="1"/>
  <c r="BQ133" i="1"/>
  <c r="BM133" i="1"/>
  <c r="BP133" i="1" s="1"/>
  <c r="BL133" i="1"/>
  <c r="BJ133" i="1"/>
  <c r="BH133" i="1"/>
  <c r="BK133" i="1" s="1"/>
  <c r="BG133" i="1"/>
  <c r="BC133" i="1"/>
  <c r="BF133" i="1" s="1"/>
  <c r="BB133" i="1"/>
  <c r="AX133" i="1"/>
  <c r="BA133" i="1" s="1"/>
  <c r="AW133" i="1"/>
  <c r="AU133" i="1"/>
  <c r="AS133" i="1"/>
  <c r="AV133" i="1" s="1"/>
  <c r="AR133" i="1"/>
  <c r="AN133" i="1"/>
  <c r="AQ133" i="1" s="1"/>
  <c r="AM133" i="1"/>
  <c r="AL133" i="1"/>
  <c r="AI133" i="1"/>
  <c r="AK133" i="1" s="1"/>
  <c r="AH133" i="1"/>
  <c r="DI132" i="1"/>
  <c r="DH132" i="1"/>
  <c r="DF132" i="1"/>
  <c r="DE132" i="1"/>
  <c r="DD132" i="1"/>
  <c r="DC132" i="1"/>
  <c r="DA132" i="1"/>
  <c r="CZ132" i="1"/>
  <c r="CY132" i="1"/>
  <c r="CV132" i="1"/>
  <c r="CX132" i="1" s="1"/>
  <c r="CU132" i="1"/>
  <c r="CQ132" i="1"/>
  <c r="CT132" i="1" s="1"/>
  <c r="CP132" i="1"/>
  <c r="CN132" i="1"/>
  <c r="CL132" i="1"/>
  <c r="CO132" i="1" s="1"/>
  <c r="CK132" i="1"/>
  <c r="CG132" i="1"/>
  <c r="CJ132" i="1" s="1"/>
  <c r="CF132" i="1"/>
  <c r="CB132" i="1"/>
  <c r="CE132" i="1" s="1"/>
  <c r="CA132" i="1"/>
  <c r="BW132" i="1"/>
  <c r="BZ132" i="1" s="1"/>
  <c r="BV132" i="1"/>
  <c r="BR132" i="1"/>
  <c r="BU132" i="1" s="1"/>
  <c r="BQ132" i="1"/>
  <c r="BP132" i="1"/>
  <c r="BM132" i="1"/>
  <c r="BO132" i="1" s="1"/>
  <c r="BL132" i="1"/>
  <c r="BH132" i="1"/>
  <c r="BK132" i="1" s="1"/>
  <c r="BG132" i="1"/>
  <c r="BF132" i="1"/>
  <c r="BC132" i="1"/>
  <c r="BE132" i="1" s="1"/>
  <c r="BB132" i="1"/>
  <c r="AX132" i="1"/>
  <c r="BA132" i="1" s="1"/>
  <c r="AW132" i="1"/>
  <c r="AS132" i="1"/>
  <c r="AV132" i="1" s="1"/>
  <c r="AR132" i="1"/>
  <c r="AN132" i="1"/>
  <c r="AP132" i="1" s="1"/>
  <c r="AM132" i="1"/>
  <c r="AI132" i="1"/>
  <c r="AL132" i="1" s="1"/>
  <c r="AH132" i="1"/>
  <c r="DF131" i="1"/>
  <c r="DI131" i="1" s="1"/>
  <c r="DE131" i="1"/>
  <c r="DA131" i="1"/>
  <c r="DD131" i="1" s="1"/>
  <c r="CZ131" i="1"/>
  <c r="CV131" i="1"/>
  <c r="CY131" i="1" s="1"/>
  <c r="CU131" i="1"/>
  <c r="CQ131" i="1"/>
  <c r="CT131" i="1" s="1"/>
  <c r="CP131" i="1"/>
  <c r="CL131" i="1"/>
  <c r="CO131" i="1" s="1"/>
  <c r="CK131" i="1"/>
  <c r="CJ131" i="1"/>
  <c r="CG131" i="1"/>
  <c r="CI131" i="1" s="1"/>
  <c r="CF131" i="1"/>
  <c r="CB131" i="1"/>
  <c r="CE131" i="1" s="1"/>
  <c r="CA131" i="1"/>
  <c r="BZ131" i="1"/>
  <c r="BW131" i="1"/>
  <c r="BY131" i="1" s="1"/>
  <c r="BV131" i="1"/>
  <c r="BR131" i="1"/>
  <c r="BU131" i="1" s="1"/>
  <c r="BQ131" i="1"/>
  <c r="BM131" i="1"/>
  <c r="BP131" i="1" s="1"/>
  <c r="BL131" i="1"/>
  <c r="BH131" i="1"/>
  <c r="BJ131" i="1" s="1"/>
  <c r="BG131" i="1"/>
  <c r="BC131" i="1"/>
  <c r="BF131" i="1" s="1"/>
  <c r="BB131" i="1"/>
  <c r="AZ131" i="1"/>
  <c r="AX131" i="1"/>
  <c r="BA131" i="1" s="1"/>
  <c r="AW131" i="1"/>
  <c r="AS131" i="1"/>
  <c r="AV131" i="1" s="1"/>
  <c r="AR131" i="1"/>
  <c r="AN131" i="1"/>
  <c r="AQ131" i="1" s="1"/>
  <c r="AM131" i="1"/>
  <c r="AI131" i="1"/>
  <c r="AL131" i="1" s="1"/>
  <c r="AH131" i="1"/>
  <c r="DF130" i="1"/>
  <c r="DI130" i="1" s="1"/>
  <c r="DE130" i="1"/>
  <c r="DD130" i="1"/>
  <c r="DA130" i="1"/>
  <c r="DC130" i="1" s="1"/>
  <c r="CZ130" i="1"/>
  <c r="CV130" i="1"/>
  <c r="CY130" i="1" s="1"/>
  <c r="CU130" i="1"/>
  <c r="CT130" i="1"/>
  <c r="CQ130" i="1"/>
  <c r="CS130" i="1" s="1"/>
  <c r="CP130" i="1"/>
  <c r="CL130" i="1"/>
  <c r="CO130" i="1" s="1"/>
  <c r="CK130" i="1"/>
  <c r="CG130" i="1"/>
  <c r="CJ130" i="1" s="1"/>
  <c r="CF130" i="1"/>
  <c r="CB130" i="1"/>
  <c r="CE130" i="1" s="1"/>
  <c r="CA130" i="1"/>
  <c r="BW130" i="1"/>
  <c r="BZ130" i="1" s="1"/>
  <c r="BV130" i="1"/>
  <c r="BR130" i="1"/>
  <c r="BU130" i="1" s="1"/>
  <c r="BQ130" i="1"/>
  <c r="BM130" i="1"/>
  <c r="BP130" i="1" s="1"/>
  <c r="BL130" i="1"/>
  <c r="BK130" i="1"/>
  <c r="BJ130" i="1"/>
  <c r="BH130" i="1"/>
  <c r="BG130" i="1"/>
  <c r="BC130" i="1"/>
  <c r="BF130" i="1" s="1"/>
  <c r="BB130" i="1"/>
  <c r="AX130" i="1"/>
  <c r="BA130" i="1" s="1"/>
  <c r="AW130" i="1"/>
  <c r="AV130" i="1"/>
  <c r="AU130" i="1"/>
  <c r="AS130" i="1"/>
  <c r="AR130" i="1"/>
  <c r="AN130" i="1"/>
  <c r="AQ130" i="1" s="1"/>
  <c r="AM130" i="1"/>
  <c r="AL130" i="1"/>
  <c r="AI130" i="1"/>
  <c r="AK130" i="1" s="1"/>
  <c r="AH130" i="1"/>
  <c r="DF129" i="1"/>
  <c r="DI129" i="1" s="1"/>
  <c r="DE129" i="1"/>
  <c r="DD129" i="1"/>
  <c r="DA129" i="1"/>
  <c r="DC129" i="1" s="1"/>
  <c r="CZ129" i="1"/>
  <c r="CY129" i="1"/>
  <c r="CV129" i="1"/>
  <c r="CX129" i="1" s="1"/>
  <c r="CU129" i="1"/>
  <c r="CQ129" i="1"/>
  <c r="CT129" i="1" s="1"/>
  <c r="CP129" i="1"/>
  <c r="CL129" i="1"/>
  <c r="CO129" i="1" s="1"/>
  <c r="CK129" i="1"/>
  <c r="CG129" i="1"/>
  <c r="CI129" i="1" s="1"/>
  <c r="CF129" i="1"/>
  <c r="CB129" i="1"/>
  <c r="CE129" i="1" s="1"/>
  <c r="CA129" i="1"/>
  <c r="BW129" i="1"/>
  <c r="BZ129" i="1" s="1"/>
  <c r="BV129" i="1"/>
  <c r="BR129" i="1"/>
  <c r="BU129" i="1" s="1"/>
  <c r="BQ129" i="1"/>
  <c r="BP129" i="1"/>
  <c r="BM129" i="1"/>
  <c r="BO129" i="1" s="1"/>
  <c r="BL129" i="1"/>
  <c r="BH129" i="1"/>
  <c r="BK129" i="1" s="1"/>
  <c r="BG129" i="1"/>
  <c r="BF129" i="1"/>
  <c r="BC129" i="1"/>
  <c r="BE129" i="1" s="1"/>
  <c r="BB129" i="1"/>
  <c r="AX129" i="1"/>
  <c r="BA129" i="1" s="1"/>
  <c r="AW129" i="1"/>
  <c r="AS129" i="1"/>
  <c r="AV129" i="1" s="1"/>
  <c r="AR129" i="1"/>
  <c r="AN129" i="1"/>
  <c r="AP129" i="1" s="1"/>
  <c r="AM129" i="1"/>
  <c r="AI129" i="1"/>
  <c r="AL129" i="1" s="1"/>
  <c r="AH129" i="1"/>
  <c r="DH128" i="1"/>
  <c r="DF128" i="1"/>
  <c r="DI128" i="1" s="1"/>
  <c r="DE128" i="1"/>
  <c r="DA128" i="1"/>
  <c r="DC128" i="1" s="1"/>
  <c r="CZ128" i="1"/>
  <c r="CX128" i="1"/>
  <c r="CV128" i="1"/>
  <c r="CY128" i="1" s="1"/>
  <c r="CU128" i="1"/>
  <c r="CQ128" i="1"/>
  <c r="CT128" i="1" s="1"/>
  <c r="CP128" i="1"/>
  <c r="CL128" i="1"/>
  <c r="CO128" i="1" s="1"/>
  <c r="CK128" i="1"/>
  <c r="CG128" i="1"/>
  <c r="CJ128" i="1" s="1"/>
  <c r="CF128" i="1"/>
  <c r="CB128" i="1"/>
  <c r="CE128" i="1" s="1"/>
  <c r="CA128" i="1"/>
  <c r="BZ128" i="1"/>
  <c r="BW128" i="1"/>
  <c r="BY128" i="1" s="1"/>
  <c r="BV128" i="1"/>
  <c r="BT128" i="1"/>
  <c r="BR128" i="1"/>
  <c r="BU128" i="1" s="1"/>
  <c r="BQ128" i="1"/>
  <c r="BO128" i="1"/>
  <c r="BM128" i="1"/>
  <c r="BP128" i="1" s="1"/>
  <c r="BL128" i="1"/>
  <c r="BK128" i="1"/>
  <c r="BH128" i="1"/>
  <c r="BJ128" i="1" s="1"/>
  <c r="BG128" i="1"/>
  <c r="BC128" i="1"/>
  <c r="BF128" i="1" s="1"/>
  <c r="BB128" i="1"/>
  <c r="BA128" i="1"/>
  <c r="AZ128" i="1"/>
  <c r="AX128" i="1"/>
  <c r="AW128" i="1"/>
  <c r="AV128" i="1"/>
  <c r="AS128" i="1"/>
  <c r="AU128" i="1" s="1"/>
  <c r="AR128" i="1"/>
  <c r="AQ128" i="1"/>
  <c r="AP128" i="1"/>
  <c r="AN128" i="1"/>
  <c r="AM128" i="1"/>
  <c r="AI128" i="1"/>
  <c r="AL128" i="1" s="1"/>
  <c r="AH128" i="1"/>
  <c r="DF127" i="1"/>
  <c r="DI127" i="1" s="1"/>
  <c r="DE127" i="1"/>
  <c r="DC127" i="1"/>
  <c r="DA127" i="1"/>
  <c r="DD127" i="1" s="1"/>
  <c r="CZ127" i="1"/>
  <c r="CV127" i="1"/>
  <c r="CY127" i="1" s="1"/>
  <c r="CU127" i="1"/>
  <c r="CT127" i="1"/>
  <c r="CQ127" i="1"/>
  <c r="CS127" i="1" s="1"/>
  <c r="CP127" i="1"/>
  <c r="CO127" i="1"/>
  <c r="CN127" i="1"/>
  <c r="CL127" i="1"/>
  <c r="CK127" i="1"/>
  <c r="CJ127" i="1"/>
  <c r="CI127" i="1"/>
  <c r="CG127" i="1"/>
  <c r="CF127" i="1"/>
  <c r="CE127" i="1"/>
  <c r="CB127" i="1"/>
  <c r="CD127" i="1" s="1"/>
  <c r="CA127" i="1"/>
  <c r="BW127" i="1"/>
  <c r="BZ127" i="1" s="1"/>
  <c r="BV127" i="1"/>
  <c r="BU127" i="1"/>
  <c r="BR127" i="1"/>
  <c r="BT127" i="1" s="1"/>
  <c r="BQ127" i="1"/>
  <c r="BP127" i="1"/>
  <c r="BM127" i="1"/>
  <c r="BO127" i="1" s="1"/>
  <c r="BL127" i="1"/>
  <c r="BK127" i="1"/>
  <c r="BJ127" i="1"/>
  <c r="BH127" i="1"/>
  <c r="BG127" i="1"/>
  <c r="BC127" i="1"/>
  <c r="BF127" i="1" s="1"/>
  <c r="BB127" i="1"/>
  <c r="AX127" i="1"/>
  <c r="BA127" i="1" s="1"/>
  <c r="AW127" i="1"/>
  <c r="AV127" i="1"/>
  <c r="AU127" i="1"/>
  <c r="AS127" i="1"/>
  <c r="AR127" i="1"/>
  <c r="AN127" i="1"/>
  <c r="AQ127" i="1" s="1"/>
  <c r="AM127" i="1"/>
  <c r="AL127" i="1"/>
  <c r="AI127" i="1"/>
  <c r="AK127" i="1" s="1"/>
  <c r="AH127" i="1"/>
  <c r="DF126" i="1"/>
  <c r="DH126" i="1" s="1"/>
  <c r="DE126" i="1"/>
  <c r="DA126" i="1"/>
  <c r="DD126" i="1" s="1"/>
  <c r="CZ126" i="1"/>
  <c r="CV126" i="1"/>
  <c r="CY126" i="1" s="1"/>
  <c r="CU126" i="1"/>
  <c r="CQ126" i="1"/>
  <c r="CT126" i="1" s="1"/>
  <c r="CP126" i="1"/>
  <c r="CL126" i="1"/>
  <c r="CO126" i="1" s="1"/>
  <c r="CK126" i="1"/>
  <c r="CG126" i="1"/>
  <c r="CJ126" i="1" s="1"/>
  <c r="CF126" i="1"/>
  <c r="CE126" i="1"/>
  <c r="CD126" i="1"/>
  <c r="CB126" i="1"/>
  <c r="CA126" i="1"/>
  <c r="BW126" i="1"/>
  <c r="BZ126" i="1" s="1"/>
  <c r="BV126" i="1"/>
  <c r="BR126" i="1"/>
  <c r="BU126" i="1" s="1"/>
  <c r="BQ126" i="1"/>
  <c r="BO126" i="1"/>
  <c r="BM126" i="1"/>
  <c r="BP126" i="1" s="1"/>
  <c r="BL126" i="1"/>
  <c r="BH126" i="1"/>
  <c r="BK126" i="1" s="1"/>
  <c r="BG126" i="1"/>
  <c r="BF126" i="1"/>
  <c r="BC126" i="1"/>
  <c r="BE126" i="1" s="1"/>
  <c r="BB126" i="1"/>
  <c r="BA126" i="1"/>
  <c r="AZ126" i="1"/>
  <c r="AX126" i="1"/>
  <c r="AW126" i="1"/>
  <c r="AV126" i="1"/>
  <c r="AU126" i="1"/>
  <c r="AS126" i="1"/>
  <c r="AR126" i="1"/>
  <c r="AQ126" i="1"/>
  <c r="AN126" i="1"/>
  <c r="AP126" i="1" s="1"/>
  <c r="AM126" i="1"/>
  <c r="AI126" i="1"/>
  <c r="AL126" i="1" s="1"/>
  <c r="AH126" i="1"/>
  <c r="DF120" i="1"/>
  <c r="DI120" i="1" s="1"/>
  <c r="DE120" i="1"/>
  <c r="DA120" i="1"/>
  <c r="DD120" i="1" s="1"/>
  <c r="CZ120" i="1"/>
  <c r="CV120" i="1"/>
  <c r="CY120" i="1" s="1"/>
  <c r="CU120" i="1"/>
  <c r="CQ120" i="1"/>
  <c r="CT120" i="1" s="1"/>
  <c r="CP120" i="1"/>
  <c r="CL120" i="1"/>
  <c r="CO120" i="1" s="1"/>
  <c r="CK120" i="1"/>
  <c r="CG120" i="1"/>
  <c r="CI120" i="1" s="1"/>
  <c r="CF120" i="1"/>
  <c r="CB120" i="1"/>
  <c r="CE120" i="1" s="1"/>
  <c r="CA120" i="1"/>
  <c r="BW120" i="1"/>
  <c r="BY120" i="1" s="1"/>
  <c r="BV120" i="1"/>
  <c r="BR120" i="1"/>
  <c r="BU120" i="1" s="1"/>
  <c r="BQ120" i="1"/>
  <c r="BP120" i="1"/>
  <c r="BO120" i="1"/>
  <c r="BM120" i="1"/>
  <c r="BL120" i="1"/>
  <c r="BK120" i="1"/>
  <c r="BH120" i="1"/>
  <c r="BJ120" i="1" s="1"/>
  <c r="BG120" i="1"/>
  <c r="BC120" i="1"/>
  <c r="BF120" i="1" s="1"/>
  <c r="BB120" i="1"/>
  <c r="AX120" i="1"/>
  <c r="BA120" i="1" s="1"/>
  <c r="AW120" i="1"/>
  <c r="AS120" i="1"/>
  <c r="AV120" i="1" s="1"/>
  <c r="AR120" i="1"/>
  <c r="AP120" i="1"/>
  <c r="AN120" i="1"/>
  <c r="AQ120" i="1" s="1"/>
  <c r="AM120" i="1"/>
  <c r="AI120" i="1"/>
  <c r="AL120" i="1" s="1"/>
  <c r="AH120" i="1"/>
  <c r="DF119" i="1"/>
  <c r="DI119" i="1" s="1"/>
  <c r="DE119" i="1"/>
  <c r="DA119" i="1"/>
  <c r="DD119" i="1" s="1"/>
  <c r="CZ119" i="1"/>
  <c r="CV119" i="1"/>
  <c r="CY119" i="1" s="1"/>
  <c r="CU119" i="1"/>
  <c r="CQ119" i="1"/>
  <c r="CS119" i="1" s="1"/>
  <c r="CP119" i="1"/>
  <c r="CL119" i="1"/>
  <c r="CO119" i="1" s="1"/>
  <c r="CK119" i="1"/>
  <c r="CG119" i="1"/>
  <c r="CJ119" i="1" s="1"/>
  <c r="CF119" i="1"/>
  <c r="CB119" i="1"/>
  <c r="CD119" i="1" s="1"/>
  <c r="CA119" i="1"/>
  <c r="BW119" i="1"/>
  <c r="BZ119" i="1" s="1"/>
  <c r="BV119" i="1"/>
  <c r="BT119" i="1"/>
  <c r="BR119" i="1"/>
  <c r="BU119" i="1" s="1"/>
  <c r="BQ119" i="1"/>
  <c r="BM119" i="1"/>
  <c r="BP119" i="1" s="1"/>
  <c r="BL119" i="1"/>
  <c r="BH119" i="1"/>
  <c r="BK119" i="1" s="1"/>
  <c r="BG119" i="1"/>
  <c r="BC119" i="1"/>
  <c r="BF119" i="1" s="1"/>
  <c r="BB119" i="1"/>
  <c r="AX119" i="1"/>
  <c r="BA119" i="1" s="1"/>
  <c r="AW119" i="1"/>
  <c r="AS119" i="1"/>
  <c r="AV119" i="1" s="1"/>
  <c r="AR119" i="1"/>
  <c r="AN119" i="1"/>
  <c r="AQ119" i="1" s="1"/>
  <c r="AM119" i="1"/>
  <c r="AI119" i="1"/>
  <c r="AK119" i="1" s="1"/>
  <c r="AH119" i="1"/>
  <c r="DF118" i="1"/>
  <c r="DI118" i="1" s="1"/>
  <c r="DE118" i="1"/>
  <c r="DD118" i="1"/>
  <c r="DC118" i="1"/>
  <c r="DA118" i="1"/>
  <c r="CZ118" i="1"/>
  <c r="CV118" i="1"/>
  <c r="CX118" i="1" s="1"/>
  <c r="CU118" i="1"/>
  <c r="CQ118" i="1"/>
  <c r="CT118" i="1" s="1"/>
  <c r="CP118" i="1"/>
  <c r="CL118" i="1"/>
  <c r="CO118" i="1" s="1"/>
  <c r="CK118" i="1"/>
  <c r="CG118" i="1"/>
  <c r="CJ118" i="1" s="1"/>
  <c r="CF118" i="1"/>
  <c r="CB118" i="1"/>
  <c r="CE118" i="1" s="1"/>
  <c r="CA118" i="1"/>
  <c r="BW118" i="1"/>
  <c r="BZ118" i="1" s="1"/>
  <c r="BV118" i="1"/>
  <c r="BR118" i="1"/>
  <c r="BU118" i="1" s="1"/>
  <c r="BQ118" i="1"/>
  <c r="BM118" i="1"/>
  <c r="BP118" i="1" s="1"/>
  <c r="BL118" i="1"/>
  <c r="BH118" i="1"/>
  <c r="BK118" i="1" s="1"/>
  <c r="BG118" i="1"/>
  <c r="BF118" i="1"/>
  <c r="BC118" i="1"/>
  <c r="BE118" i="1" s="1"/>
  <c r="BB118" i="1"/>
  <c r="AX118" i="1"/>
  <c r="BA118" i="1" s="1"/>
  <c r="AW118" i="1"/>
  <c r="AU118" i="1"/>
  <c r="AS118" i="1"/>
  <c r="AV118" i="1" s="1"/>
  <c r="AR118" i="1"/>
  <c r="AN118" i="1"/>
  <c r="AP118" i="1" s="1"/>
  <c r="AM118" i="1"/>
  <c r="AI118" i="1"/>
  <c r="AL118" i="1" s="1"/>
  <c r="AH118" i="1"/>
  <c r="DF117" i="1"/>
  <c r="DI117" i="1" s="1"/>
  <c r="DE117" i="1"/>
  <c r="DA117" i="1"/>
  <c r="DD117" i="1" s="1"/>
  <c r="CZ117" i="1"/>
  <c r="CV117" i="1"/>
  <c r="CY117" i="1" s="1"/>
  <c r="CU117" i="1"/>
  <c r="CQ117" i="1"/>
  <c r="CT117" i="1" s="1"/>
  <c r="CP117" i="1"/>
  <c r="CL117" i="1"/>
  <c r="CO117" i="1" s="1"/>
  <c r="CK117" i="1"/>
  <c r="CG117" i="1"/>
  <c r="CJ117" i="1" s="1"/>
  <c r="CF117" i="1"/>
  <c r="CB117" i="1"/>
  <c r="CE117" i="1" s="1"/>
  <c r="CA117" i="1"/>
  <c r="BW117" i="1"/>
  <c r="BY117" i="1" s="1"/>
  <c r="BV117" i="1"/>
  <c r="BR117" i="1"/>
  <c r="BU117" i="1" s="1"/>
  <c r="BQ117" i="1"/>
  <c r="BM117" i="1"/>
  <c r="BP117" i="1" s="1"/>
  <c r="BL117" i="1"/>
  <c r="BH117" i="1"/>
  <c r="BJ117" i="1" s="1"/>
  <c r="BG117" i="1"/>
  <c r="BC117" i="1"/>
  <c r="BF117" i="1" s="1"/>
  <c r="BB117" i="1"/>
  <c r="AZ117" i="1"/>
  <c r="AX117" i="1"/>
  <c r="BA117" i="1" s="1"/>
  <c r="AW117" i="1"/>
  <c r="AS117" i="1"/>
  <c r="AV117" i="1" s="1"/>
  <c r="AR117" i="1"/>
  <c r="AN117" i="1"/>
  <c r="AQ117" i="1" s="1"/>
  <c r="AM117" i="1"/>
  <c r="AI117" i="1"/>
  <c r="AL117" i="1" s="1"/>
  <c r="AH117" i="1"/>
  <c r="DF116" i="1"/>
  <c r="DI116" i="1" s="1"/>
  <c r="DE116" i="1"/>
  <c r="DD116" i="1"/>
  <c r="DA116" i="1"/>
  <c r="DC116" i="1" s="1"/>
  <c r="CZ116" i="1"/>
  <c r="CV116" i="1"/>
  <c r="CY116" i="1" s="1"/>
  <c r="CU116" i="1"/>
  <c r="CQ116" i="1"/>
  <c r="CS116" i="1" s="1"/>
  <c r="CP116" i="1"/>
  <c r="CL116" i="1"/>
  <c r="CO116" i="1" s="1"/>
  <c r="CK116" i="1"/>
  <c r="CG116" i="1"/>
  <c r="CJ116" i="1" s="1"/>
  <c r="CF116" i="1"/>
  <c r="CB116" i="1"/>
  <c r="CD116" i="1" s="1"/>
  <c r="CA116" i="1"/>
  <c r="BW116" i="1"/>
  <c r="BZ116" i="1" s="1"/>
  <c r="BV116" i="1"/>
  <c r="BR116" i="1"/>
  <c r="BU116" i="1" s="1"/>
  <c r="BQ116" i="1"/>
  <c r="BM116" i="1"/>
  <c r="BP116" i="1" s="1"/>
  <c r="BL116" i="1"/>
  <c r="BH116" i="1"/>
  <c r="BK116" i="1" s="1"/>
  <c r="BG116" i="1"/>
  <c r="BC116" i="1"/>
  <c r="BF116" i="1" s="1"/>
  <c r="BB116" i="1"/>
  <c r="AX116" i="1"/>
  <c r="BA116" i="1" s="1"/>
  <c r="AW116" i="1"/>
  <c r="AV116" i="1"/>
  <c r="AS116" i="1"/>
  <c r="AU116" i="1" s="1"/>
  <c r="AR116" i="1"/>
  <c r="AN116" i="1"/>
  <c r="AQ116" i="1" s="1"/>
  <c r="AM116" i="1"/>
  <c r="AL116" i="1"/>
  <c r="AI116" i="1"/>
  <c r="AK116" i="1" s="1"/>
  <c r="AH116" i="1"/>
  <c r="DF115" i="1"/>
  <c r="DI115" i="1" s="1"/>
  <c r="DE115" i="1"/>
  <c r="DA115" i="1"/>
  <c r="DD115" i="1" s="1"/>
  <c r="CZ115" i="1"/>
  <c r="CV115" i="1"/>
  <c r="CX115" i="1" s="1"/>
  <c r="CU115" i="1"/>
  <c r="CQ115" i="1"/>
  <c r="CT115" i="1" s="1"/>
  <c r="CP115" i="1"/>
  <c r="CL115" i="1"/>
  <c r="CO115" i="1" s="1"/>
  <c r="CK115" i="1"/>
  <c r="CI115" i="1"/>
  <c r="CG115" i="1"/>
  <c r="CJ115" i="1" s="1"/>
  <c r="CF115" i="1"/>
  <c r="CE115" i="1"/>
  <c r="CD115" i="1"/>
  <c r="CB115" i="1"/>
  <c r="CA115" i="1"/>
  <c r="BW115" i="1"/>
  <c r="BZ115" i="1" s="1"/>
  <c r="BV115" i="1"/>
  <c r="BR115" i="1"/>
  <c r="BU115" i="1" s="1"/>
  <c r="BQ115" i="1"/>
  <c r="BP115" i="1"/>
  <c r="BO115" i="1"/>
  <c r="BM115" i="1"/>
  <c r="BL115" i="1"/>
  <c r="BH115" i="1"/>
  <c r="BK115" i="1" s="1"/>
  <c r="BG115" i="1"/>
  <c r="BC115" i="1"/>
  <c r="BE115" i="1" s="1"/>
  <c r="BB115" i="1"/>
  <c r="AX115" i="1"/>
  <c r="BA115" i="1" s="1"/>
  <c r="AW115" i="1"/>
  <c r="AS115" i="1"/>
  <c r="AV115" i="1" s="1"/>
  <c r="AR115" i="1"/>
  <c r="AN115" i="1"/>
  <c r="AP115" i="1" s="1"/>
  <c r="AM115" i="1"/>
  <c r="AI115" i="1"/>
  <c r="AL115" i="1" s="1"/>
  <c r="AH115" i="1"/>
  <c r="DF114" i="1"/>
  <c r="DI114" i="1" s="1"/>
  <c r="DE114" i="1"/>
  <c r="DA114" i="1"/>
  <c r="DD114" i="1" s="1"/>
  <c r="CZ114" i="1"/>
  <c r="CV114" i="1"/>
  <c r="CY114" i="1" s="1"/>
  <c r="CU114" i="1"/>
  <c r="CQ114" i="1"/>
  <c r="CT114" i="1" s="1"/>
  <c r="CP114" i="1"/>
  <c r="CL114" i="1"/>
  <c r="CO114" i="1" s="1"/>
  <c r="CK114" i="1"/>
  <c r="CG114" i="1"/>
  <c r="CJ114" i="1" s="1"/>
  <c r="CF114" i="1"/>
  <c r="CB114" i="1"/>
  <c r="CE114" i="1" s="1"/>
  <c r="CA114" i="1"/>
  <c r="BW114" i="1"/>
  <c r="BY114" i="1" s="1"/>
  <c r="BV114" i="1"/>
  <c r="BR114" i="1"/>
  <c r="BU114" i="1" s="1"/>
  <c r="BQ114" i="1"/>
  <c r="BM114" i="1"/>
  <c r="BP114" i="1" s="1"/>
  <c r="BL114" i="1"/>
  <c r="BH114" i="1"/>
  <c r="BJ114" i="1" s="1"/>
  <c r="BG114" i="1"/>
  <c r="BC114" i="1"/>
  <c r="BF114" i="1" s="1"/>
  <c r="BB114" i="1"/>
  <c r="AX114" i="1"/>
  <c r="BA114" i="1" s="1"/>
  <c r="AW114" i="1"/>
  <c r="AS114" i="1"/>
  <c r="AV114" i="1" s="1"/>
  <c r="AR114" i="1"/>
  <c r="AN114" i="1"/>
  <c r="AQ114" i="1" s="1"/>
  <c r="AM114" i="1"/>
  <c r="AI114" i="1"/>
  <c r="AL114" i="1" s="1"/>
  <c r="AH114" i="1"/>
  <c r="DF113" i="1"/>
  <c r="DI113" i="1" s="1"/>
  <c r="DE113" i="1"/>
  <c r="DA113" i="1"/>
  <c r="DD113" i="1" s="1"/>
  <c r="CZ113" i="1"/>
  <c r="CV113" i="1"/>
  <c r="CY113" i="1" s="1"/>
  <c r="CU113" i="1"/>
  <c r="CQ113" i="1"/>
  <c r="CS113" i="1" s="1"/>
  <c r="CP113" i="1"/>
  <c r="CL113" i="1"/>
  <c r="CO113" i="1" s="1"/>
  <c r="CK113" i="1"/>
  <c r="CG113" i="1"/>
  <c r="CJ113" i="1" s="1"/>
  <c r="CF113" i="1"/>
  <c r="CB113" i="1"/>
  <c r="CD113" i="1" s="1"/>
  <c r="CA113" i="1"/>
  <c r="BW113" i="1"/>
  <c r="BZ113" i="1" s="1"/>
  <c r="BV113" i="1"/>
  <c r="BR113" i="1"/>
  <c r="BU113" i="1" s="1"/>
  <c r="BQ113" i="1"/>
  <c r="BM113" i="1"/>
  <c r="BP113" i="1" s="1"/>
  <c r="BL113" i="1"/>
  <c r="BH113" i="1"/>
  <c r="BK113" i="1" s="1"/>
  <c r="BG113" i="1"/>
  <c r="BC113" i="1"/>
  <c r="BF113" i="1" s="1"/>
  <c r="BB113" i="1"/>
  <c r="AX113" i="1"/>
  <c r="BA113" i="1" s="1"/>
  <c r="AW113" i="1"/>
  <c r="AS113" i="1"/>
  <c r="AV113" i="1" s="1"/>
  <c r="AR113" i="1"/>
  <c r="AN113" i="1"/>
  <c r="AQ113" i="1" s="1"/>
  <c r="AM113" i="1"/>
  <c r="AI113" i="1"/>
  <c r="AK113" i="1" s="1"/>
  <c r="AH113" i="1"/>
  <c r="DF112" i="1"/>
  <c r="DI112" i="1" s="1"/>
  <c r="DE112" i="1"/>
  <c r="DA112" i="1"/>
  <c r="DD112" i="1" s="1"/>
  <c r="CZ112" i="1"/>
  <c r="CV112" i="1"/>
  <c r="CX112" i="1" s="1"/>
  <c r="CU112" i="1"/>
  <c r="CQ112" i="1"/>
  <c r="CT112" i="1" s="1"/>
  <c r="CP112" i="1"/>
  <c r="CL112" i="1"/>
  <c r="CO112" i="1" s="1"/>
  <c r="CK112" i="1"/>
  <c r="CG112" i="1"/>
  <c r="CJ112" i="1" s="1"/>
  <c r="CF112" i="1"/>
  <c r="CB112" i="1"/>
  <c r="CE112" i="1" s="1"/>
  <c r="CA112" i="1"/>
  <c r="BW112" i="1"/>
  <c r="BZ112" i="1" s="1"/>
  <c r="BV112" i="1"/>
  <c r="BR112" i="1"/>
  <c r="BU112" i="1" s="1"/>
  <c r="BQ112" i="1"/>
  <c r="BM112" i="1"/>
  <c r="BO112" i="1" s="1"/>
  <c r="BL112" i="1"/>
  <c r="BH112" i="1"/>
  <c r="BK112" i="1" s="1"/>
  <c r="BG112" i="1"/>
  <c r="BC112" i="1"/>
  <c r="BE112" i="1" s="1"/>
  <c r="BB112" i="1"/>
  <c r="AX112" i="1"/>
  <c r="BA112" i="1" s="1"/>
  <c r="AW112" i="1"/>
  <c r="AS112" i="1"/>
  <c r="AU112" i="1" s="1"/>
  <c r="AR112" i="1"/>
  <c r="AN112" i="1"/>
  <c r="AP112" i="1" s="1"/>
  <c r="AM112" i="1"/>
  <c r="AI112" i="1"/>
  <c r="AL112" i="1" s="1"/>
  <c r="AH112" i="1"/>
  <c r="DF111" i="1"/>
  <c r="DI111" i="1" s="1"/>
  <c r="DE111" i="1"/>
  <c r="DA111" i="1"/>
  <c r="DD111" i="1" s="1"/>
  <c r="CZ111" i="1"/>
  <c r="CV111" i="1"/>
  <c r="CY111" i="1" s="1"/>
  <c r="CU111" i="1"/>
  <c r="CQ111" i="1"/>
  <c r="CT111" i="1" s="1"/>
  <c r="CP111" i="1"/>
  <c r="CL111" i="1"/>
  <c r="CO111" i="1" s="1"/>
  <c r="CK111" i="1"/>
  <c r="CG111" i="1"/>
  <c r="CJ111" i="1" s="1"/>
  <c r="CF111" i="1"/>
  <c r="CB111" i="1"/>
  <c r="CD111" i="1" s="1"/>
  <c r="CA111" i="1"/>
  <c r="BW111" i="1"/>
  <c r="BY111" i="1" s="1"/>
  <c r="BV111" i="1"/>
  <c r="BR111" i="1"/>
  <c r="BU111" i="1" s="1"/>
  <c r="BQ111" i="1"/>
  <c r="BP111" i="1"/>
  <c r="BM111" i="1"/>
  <c r="BO111" i="1" s="1"/>
  <c r="BL111" i="1"/>
  <c r="BH111" i="1"/>
  <c r="BJ111" i="1" s="1"/>
  <c r="BG111" i="1"/>
  <c r="BC111" i="1"/>
  <c r="BF111" i="1" s="1"/>
  <c r="BB111" i="1"/>
  <c r="AX111" i="1"/>
  <c r="BA111" i="1" s="1"/>
  <c r="AW111" i="1"/>
  <c r="AS111" i="1"/>
  <c r="AV111" i="1" s="1"/>
  <c r="AR111" i="1"/>
  <c r="AN111" i="1"/>
  <c r="AP111" i="1" s="1"/>
  <c r="AM111" i="1"/>
  <c r="AI111" i="1"/>
  <c r="AL111" i="1" s="1"/>
  <c r="AH111" i="1"/>
  <c r="DF110" i="1"/>
  <c r="DI110" i="1" s="1"/>
  <c r="DE110" i="1"/>
  <c r="DA110" i="1"/>
  <c r="DD110" i="1" s="1"/>
  <c r="CZ110" i="1"/>
  <c r="CV110" i="1"/>
  <c r="CY110" i="1" s="1"/>
  <c r="CU110" i="1"/>
  <c r="CQ110" i="1"/>
  <c r="CS110" i="1" s="1"/>
  <c r="CP110" i="1"/>
  <c r="CL110" i="1"/>
  <c r="CO110" i="1" s="1"/>
  <c r="CK110" i="1"/>
  <c r="CG110" i="1"/>
  <c r="CJ110" i="1" s="1"/>
  <c r="CF110" i="1"/>
  <c r="CB110" i="1"/>
  <c r="CD110" i="1" s="1"/>
  <c r="CA110" i="1"/>
  <c r="BW110" i="1"/>
  <c r="BZ110" i="1" s="1"/>
  <c r="BV110" i="1"/>
  <c r="BT110" i="1"/>
  <c r="BR110" i="1"/>
  <c r="BU110" i="1" s="1"/>
  <c r="BQ110" i="1"/>
  <c r="BM110" i="1"/>
  <c r="BP110" i="1" s="1"/>
  <c r="BL110" i="1"/>
  <c r="BH110" i="1"/>
  <c r="BK110" i="1" s="1"/>
  <c r="BG110" i="1"/>
  <c r="BC110" i="1"/>
  <c r="BF110" i="1" s="1"/>
  <c r="BB110" i="1"/>
  <c r="AX110" i="1"/>
  <c r="BA110" i="1" s="1"/>
  <c r="AW110" i="1"/>
  <c r="AS110" i="1"/>
  <c r="AV110" i="1" s="1"/>
  <c r="AR110" i="1"/>
  <c r="AN110" i="1"/>
  <c r="AQ110" i="1" s="1"/>
  <c r="AM110" i="1"/>
  <c r="AI110" i="1"/>
  <c r="AK110" i="1" s="1"/>
  <c r="AH110" i="1"/>
  <c r="DF109" i="1"/>
  <c r="DI109" i="1" s="1"/>
  <c r="DE109" i="1"/>
  <c r="DD109" i="1"/>
  <c r="DC109" i="1"/>
  <c r="DA109" i="1"/>
  <c r="CZ109" i="1"/>
  <c r="CV109" i="1"/>
  <c r="CX109" i="1" s="1"/>
  <c r="CU109" i="1"/>
  <c r="CQ109" i="1"/>
  <c r="CT109" i="1" s="1"/>
  <c r="CP109" i="1"/>
  <c r="CL109" i="1"/>
  <c r="CO109" i="1" s="1"/>
  <c r="CK109" i="1"/>
  <c r="CG109" i="1"/>
  <c r="CJ109" i="1" s="1"/>
  <c r="CF109" i="1"/>
  <c r="CB109" i="1"/>
  <c r="CE109" i="1" s="1"/>
  <c r="CA109" i="1"/>
  <c r="BW109" i="1"/>
  <c r="BZ109" i="1" s="1"/>
  <c r="BV109" i="1"/>
  <c r="BR109" i="1"/>
  <c r="BU109" i="1" s="1"/>
  <c r="BQ109" i="1"/>
  <c r="BP109" i="1"/>
  <c r="BO109" i="1"/>
  <c r="BM109" i="1"/>
  <c r="BL109" i="1"/>
  <c r="BH109" i="1"/>
  <c r="BJ109" i="1" s="1"/>
  <c r="BG109" i="1"/>
  <c r="BC109" i="1"/>
  <c r="BE109" i="1" s="1"/>
  <c r="BB109" i="1"/>
  <c r="AX109" i="1"/>
  <c r="BA109" i="1" s="1"/>
  <c r="AW109" i="1"/>
  <c r="AS109" i="1"/>
  <c r="AV109" i="1" s="1"/>
  <c r="AR109" i="1"/>
  <c r="AN109" i="1"/>
  <c r="AP109" i="1" s="1"/>
  <c r="AM109" i="1"/>
  <c r="AI109" i="1"/>
  <c r="AL109" i="1" s="1"/>
  <c r="AH109" i="1"/>
  <c r="DF103" i="1"/>
  <c r="DI103" i="1" s="1"/>
  <c r="DE103" i="1"/>
  <c r="DA103" i="1"/>
  <c r="DD103" i="1" s="1"/>
  <c r="CZ103" i="1"/>
  <c r="CV103" i="1"/>
  <c r="CY103" i="1" s="1"/>
  <c r="CU103" i="1"/>
  <c r="CQ103" i="1"/>
  <c r="CT103" i="1" s="1"/>
  <c r="CP103" i="1"/>
  <c r="CN103" i="1"/>
  <c r="CL103" i="1"/>
  <c r="CO103" i="1" s="1"/>
  <c r="CK103" i="1"/>
  <c r="CG103" i="1"/>
  <c r="CJ103" i="1" s="1"/>
  <c r="CF103" i="1"/>
  <c r="CB103" i="1"/>
  <c r="CE103" i="1" s="1"/>
  <c r="CA103" i="1"/>
  <c r="BW103" i="1"/>
  <c r="BY103" i="1" s="1"/>
  <c r="BV103" i="1"/>
  <c r="BR103" i="1"/>
  <c r="BU103" i="1" s="1"/>
  <c r="BQ103" i="1"/>
  <c r="BP103" i="1"/>
  <c r="BO103" i="1"/>
  <c r="BM103" i="1"/>
  <c r="BL103" i="1"/>
  <c r="BH103" i="1"/>
  <c r="BK103" i="1" s="1"/>
  <c r="BG103" i="1"/>
  <c r="BC103" i="1"/>
  <c r="BF103" i="1" s="1"/>
  <c r="BB103" i="1"/>
  <c r="AX103" i="1"/>
  <c r="BA103" i="1" s="1"/>
  <c r="AW103" i="1"/>
  <c r="AS103" i="1"/>
  <c r="AV103" i="1" s="1"/>
  <c r="AR103" i="1"/>
  <c r="AQ103" i="1"/>
  <c r="AP103" i="1"/>
  <c r="AN103" i="1"/>
  <c r="AM103" i="1"/>
  <c r="AI103" i="1"/>
  <c r="AL103" i="1" s="1"/>
  <c r="AH103" i="1"/>
  <c r="DF102" i="1"/>
  <c r="DI102" i="1" s="1"/>
  <c r="DE102" i="1"/>
  <c r="DA102" i="1"/>
  <c r="DD102" i="1" s="1"/>
  <c r="CZ102" i="1"/>
  <c r="CV102" i="1"/>
  <c r="CY102" i="1" s="1"/>
  <c r="CU102" i="1"/>
  <c r="CT102" i="1"/>
  <c r="CQ102" i="1"/>
  <c r="CS102" i="1" s="1"/>
  <c r="CP102" i="1"/>
  <c r="CL102" i="1"/>
  <c r="CO102" i="1" s="1"/>
  <c r="CK102" i="1"/>
  <c r="CG102" i="1"/>
  <c r="CJ102" i="1" s="1"/>
  <c r="CF102" i="1"/>
  <c r="CB102" i="1"/>
  <c r="CE102" i="1" s="1"/>
  <c r="CA102" i="1"/>
  <c r="BW102" i="1"/>
  <c r="BZ102" i="1" s="1"/>
  <c r="BV102" i="1"/>
  <c r="BR102" i="1"/>
  <c r="BU102" i="1" s="1"/>
  <c r="BQ102" i="1"/>
  <c r="BM102" i="1"/>
  <c r="BP102" i="1" s="1"/>
  <c r="BL102" i="1"/>
  <c r="BH102" i="1"/>
  <c r="BK102" i="1" s="1"/>
  <c r="BG102" i="1"/>
  <c r="BC102" i="1"/>
  <c r="BF102" i="1" s="1"/>
  <c r="BB102" i="1"/>
  <c r="AZ102" i="1"/>
  <c r="AX102" i="1"/>
  <c r="BA102" i="1" s="1"/>
  <c r="AW102" i="1"/>
  <c r="AS102" i="1"/>
  <c r="AV102" i="1" s="1"/>
  <c r="AR102" i="1"/>
  <c r="AN102" i="1"/>
  <c r="AQ102" i="1" s="1"/>
  <c r="AM102" i="1"/>
  <c r="AL102" i="1"/>
  <c r="AI102" i="1"/>
  <c r="AK102" i="1" s="1"/>
  <c r="AH102" i="1"/>
  <c r="DF101" i="1"/>
  <c r="DI101" i="1" s="1"/>
  <c r="DE101" i="1"/>
  <c r="DD101" i="1"/>
  <c r="DC101" i="1"/>
  <c r="DA101" i="1"/>
  <c r="CZ101" i="1"/>
  <c r="CV101" i="1"/>
  <c r="CY101" i="1" s="1"/>
  <c r="CU101" i="1"/>
  <c r="CQ101" i="1"/>
  <c r="CT101" i="1" s="1"/>
  <c r="CP101" i="1"/>
  <c r="CL101" i="1"/>
  <c r="CO101" i="1" s="1"/>
  <c r="CK101" i="1"/>
  <c r="CG101" i="1"/>
  <c r="CJ101" i="1" s="1"/>
  <c r="CF101" i="1"/>
  <c r="CE101" i="1"/>
  <c r="CD101" i="1"/>
  <c r="CB101" i="1"/>
  <c r="CA101" i="1"/>
  <c r="BW101" i="1"/>
  <c r="BZ101" i="1" s="1"/>
  <c r="BV101" i="1"/>
  <c r="BR101" i="1"/>
  <c r="BU101" i="1" s="1"/>
  <c r="BQ101" i="1"/>
  <c r="BM101" i="1"/>
  <c r="BP101" i="1" s="1"/>
  <c r="BL101" i="1"/>
  <c r="BH101" i="1"/>
  <c r="BK101" i="1" s="1"/>
  <c r="BG101" i="1"/>
  <c r="BF101" i="1"/>
  <c r="BC101" i="1"/>
  <c r="BE101" i="1" s="1"/>
  <c r="BB101" i="1"/>
  <c r="AX101" i="1"/>
  <c r="BA101" i="1" s="1"/>
  <c r="AW101" i="1"/>
  <c r="AS101" i="1"/>
  <c r="AV101" i="1" s="1"/>
  <c r="AR101" i="1"/>
  <c r="AN101" i="1"/>
  <c r="AQ101" i="1" s="1"/>
  <c r="AM101" i="1"/>
  <c r="AI101" i="1"/>
  <c r="AL101" i="1" s="1"/>
  <c r="AH101" i="1"/>
  <c r="DF100" i="1"/>
  <c r="DI100" i="1" s="1"/>
  <c r="DE100" i="1"/>
  <c r="DA100" i="1"/>
  <c r="DD100" i="1" s="1"/>
  <c r="CZ100" i="1"/>
  <c r="CV100" i="1"/>
  <c r="CY100" i="1" s="1"/>
  <c r="CU100" i="1"/>
  <c r="CQ100" i="1"/>
  <c r="CT100" i="1" s="1"/>
  <c r="CP100" i="1"/>
  <c r="CN100" i="1"/>
  <c r="CL100" i="1"/>
  <c r="CO100" i="1" s="1"/>
  <c r="CK100" i="1"/>
  <c r="CG100" i="1"/>
  <c r="CJ100" i="1" s="1"/>
  <c r="CF100" i="1"/>
  <c r="CB100" i="1"/>
  <c r="CE100" i="1" s="1"/>
  <c r="CA100" i="1"/>
  <c r="BW100" i="1"/>
  <c r="BY100" i="1" s="1"/>
  <c r="BV100" i="1"/>
  <c r="BR100" i="1"/>
  <c r="BU100" i="1" s="1"/>
  <c r="BQ100" i="1"/>
  <c r="BP100" i="1"/>
  <c r="BO100" i="1"/>
  <c r="BM100" i="1"/>
  <c r="BL100" i="1"/>
  <c r="BH100" i="1"/>
  <c r="BK100" i="1" s="1"/>
  <c r="BG100" i="1"/>
  <c r="BC100" i="1"/>
  <c r="BF100" i="1" s="1"/>
  <c r="BB100" i="1"/>
  <c r="AX100" i="1"/>
  <c r="BA100" i="1" s="1"/>
  <c r="AW100" i="1"/>
  <c r="AS100" i="1"/>
  <c r="AV100" i="1" s="1"/>
  <c r="AR100" i="1"/>
  <c r="AQ100" i="1"/>
  <c r="AP100" i="1"/>
  <c r="AN100" i="1"/>
  <c r="AM100" i="1"/>
  <c r="AI100" i="1"/>
  <c r="AL100" i="1" s="1"/>
  <c r="AH100" i="1"/>
  <c r="DF99" i="1"/>
  <c r="DI99" i="1" s="1"/>
  <c r="DE99" i="1"/>
  <c r="DA99" i="1"/>
  <c r="DD99" i="1" s="1"/>
  <c r="CZ99" i="1"/>
  <c r="CV99" i="1"/>
  <c r="CY99" i="1" s="1"/>
  <c r="CU99" i="1"/>
  <c r="CT99" i="1"/>
  <c r="CQ99" i="1"/>
  <c r="CS99" i="1" s="1"/>
  <c r="CP99" i="1"/>
  <c r="CL99" i="1"/>
  <c r="CO99" i="1" s="1"/>
  <c r="CK99" i="1"/>
  <c r="CG99" i="1"/>
  <c r="CJ99" i="1" s="1"/>
  <c r="CF99" i="1"/>
  <c r="CB99" i="1"/>
  <c r="CD99" i="1" s="1"/>
  <c r="CA99" i="1"/>
  <c r="BW99" i="1"/>
  <c r="BZ99" i="1" s="1"/>
  <c r="BV99" i="1"/>
  <c r="BR99" i="1"/>
  <c r="BU99" i="1" s="1"/>
  <c r="BQ99" i="1"/>
  <c r="BM99" i="1"/>
  <c r="BP99" i="1" s="1"/>
  <c r="BL99" i="1"/>
  <c r="BJ99" i="1"/>
  <c r="BH99" i="1"/>
  <c r="BK99" i="1" s="1"/>
  <c r="BG99" i="1"/>
  <c r="BC99" i="1"/>
  <c r="BF99" i="1" s="1"/>
  <c r="BB99" i="1"/>
  <c r="AZ99" i="1"/>
  <c r="AX99" i="1"/>
  <c r="BA99" i="1" s="1"/>
  <c r="AW99" i="1"/>
  <c r="AU99" i="1"/>
  <c r="AS99" i="1"/>
  <c r="AV99" i="1" s="1"/>
  <c r="AR99" i="1"/>
  <c r="AN99" i="1"/>
  <c r="AQ99" i="1" s="1"/>
  <c r="AM99" i="1"/>
  <c r="AL99" i="1"/>
  <c r="AI99" i="1"/>
  <c r="AK99" i="1" s="1"/>
  <c r="AH99" i="1"/>
  <c r="DF98" i="1"/>
  <c r="DI98" i="1" s="1"/>
  <c r="DE98" i="1"/>
  <c r="DC98" i="1"/>
  <c r="DA98" i="1"/>
  <c r="DD98" i="1" s="1"/>
  <c r="CZ98" i="1"/>
  <c r="CV98" i="1"/>
  <c r="CX98" i="1" s="1"/>
  <c r="CU98" i="1"/>
  <c r="CQ98" i="1"/>
  <c r="CT98" i="1" s="1"/>
  <c r="CP98" i="1"/>
  <c r="CL98" i="1"/>
  <c r="CO98" i="1" s="1"/>
  <c r="CK98" i="1"/>
  <c r="CG98" i="1"/>
  <c r="CJ98" i="1" s="1"/>
  <c r="CF98" i="1"/>
  <c r="CE98" i="1"/>
  <c r="CD98" i="1"/>
  <c r="CB98" i="1"/>
  <c r="CA98" i="1"/>
  <c r="BW98" i="1"/>
  <c r="BZ98" i="1" s="1"/>
  <c r="BV98" i="1"/>
  <c r="BT98" i="1"/>
  <c r="BR98" i="1"/>
  <c r="BU98" i="1" s="1"/>
  <c r="BQ98" i="1"/>
  <c r="BO98" i="1"/>
  <c r="BM98" i="1"/>
  <c r="BP98" i="1" s="1"/>
  <c r="BL98" i="1"/>
  <c r="BH98" i="1"/>
  <c r="BK98" i="1" s="1"/>
  <c r="BG98" i="1"/>
  <c r="BF98" i="1"/>
  <c r="BC98" i="1"/>
  <c r="BE98" i="1" s="1"/>
  <c r="BB98" i="1"/>
  <c r="AX98" i="1"/>
  <c r="BA98" i="1" s="1"/>
  <c r="AW98" i="1"/>
  <c r="AS98" i="1"/>
  <c r="AV98" i="1" s="1"/>
  <c r="AR98" i="1"/>
  <c r="AN98" i="1"/>
  <c r="AP98" i="1" s="1"/>
  <c r="AM98" i="1"/>
  <c r="AI98" i="1"/>
  <c r="AL98" i="1" s="1"/>
  <c r="AH98" i="1"/>
  <c r="DF97" i="1"/>
  <c r="DI97" i="1" s="1"/>
  <c r="DE97" i="1"/>
  <c r="DA97" i="1"/>
  <c r="DD97" i="1" s="1"/>
  <c r="CZ97" i="1"/>
  <c r="CV97" i="1"/>
  <c r="CY97" i="1" s="1"/>
  <c r="CU97" i="1"/>
  <c r="CQ97" i="1"/>
  <c r="CT97" i="1" s="1"/>
  <c r="CP97" i="1"/>
  <c r="CN97" i="1"/>
  <c r="CL97" i="1"/>
  <c r="CO97" i="1" s="1"/>
  <c r="CK97" i="1"/>
  <c r="CG97" i="1"/>
  <c r="CJ97" i="1" s="1"/>
  <c r="CF97" i="1"/>
  <c r="CB97" i="1"/>
  <c r="CE97" i="1" s="1"/>
  <c r="CA97" i="1"/>
  <c r="BW97" i="1"/>
  <c r="BY97" i="1" s="1"/>
  <c r="BV97" i="1"/>
  <c r="BU97" i="1"/>
  <c r="BR97" i="1"/>
  <c r="BT97" i="1" s="1"/>
  <c r="BQ97" i="1"/>
  <c r="BP97" i="1"/>
  <c r="BM97" i="1"/>
  <c r="BO97" i="1" s="1"/>
  <c r="BL97" i="1"/>
  <c r="BH97" i="1"/>
  <c r="BJ97" i="1" s="1"/>
  <c r="BG97" i="1"/>
  <c r="BE97" i="1"/>
  <c r="BC97" i="1"/>
  <c r="BF97" i="1" s="1"/>
  <c r="BB97" i="1"/>
  <c r="AX97" i="1"/>
  <c r="BA97" i="1" s="1"/>
  <c r="AW97" i="1"/>
  <c r="AS97" i="1"/>
  <c r="AV97" i="1" s="1"/>
  <c r="AR97" i="1"/>
  <c r="AN97" i="1"/>
  <c r="AQ97" i="1" s="1"/>
  <c r="AM97" i="1"/>
  <c r="AI97" i="1"/>
  <c r="AL97" i="1" s="1"/>
  <c r="AH97" i="1"/>
  <c r="DH96" i="1"/>
  <c r="DF96" i="1"/>
  <c r="DI96" i="1" s="1"/>
  <c r="DE96" i="1"/>
  <c r="DA96" i="1"/>
  <c r="DD96" i="1" s="1"/>
  <c r="CZ96" i="1"/>
  <c r="CV96" i="1"/>
  <c r="CY96" i="1" s="1"/>
  <c r="CU96" i="1"/>
  <c r="CQ96" i="1"/>
  <c r="CS96" i="1" s="1"/>
  <c r="CP96" i="1"/>
  <c r="CL96" i="1"/>
  <c r="CN96" i="1" s="1"/>
  <c r="CK96" i="1"/>
  <c r="CJ96" i="1"/>
  <c r="CG96" i="1"/>
  <c r="CI96" i="1" s="1"/>
  <c r="CF96" i="1"/>
  <c r="CE96" i="1"/>
  <c r="CB96" i="1"/>
  <c r="CD96" i="1" s="1"/>
  <c r="CA96" i="1"/>
  <c r="BW96" i="1"/>
  <c r="BZ96" i="1" s="1"/>
  <c r="BV96" i="1"/>
  <c r="BR96" i="1"/>
  <c r="BU96" i="1" s="1"/>
  <c r="BQ96" i="1"/>
  <c r="BM96" i="1"/>
  <c r="BP96" i="1" s="1"/>
  <c r="BL96" i="1"/>
  <c r="BH96" i="1"/>
  <c r="BG96" i="1"/>
  <c r="BC96" i="1"/>
  <c r="BF96" i="1" s="1"/>
  <c r="BB96" i="1"/>
  <c r="BA96" i="1"/>
  <c r="AZ96" i="1"/>
  <c r="AX96" i="1"/>
  <c r="AW96" i="1"/>
  <c r="AU96" i="1"/>
  <c r="AS96" i="1"/>
  <c r="AV96" i="1" s="1"/>
  <c r="AR96" i="1"/>
  <c r="AN96" i="1"/>
  <c r="AQ96" i="1" s="1"/>
  <c r="AM96" i="1"/>
  <c r="AI96" i="1"/>
  <c r="AK96" i="1" s="1"/>
  <c r="AH96" i="1"/>
  <c r="DF95" i="1"/>
  <c r="DH95" i="1" s="1"/>
  <c r="DE95" i="1"/>
  <c r="DA95" i="1"/>
  <c r="DD95" i="1" s="1"/>
  <c r="CZ95" i="1"/>
  <c r="CV95" i="1"/>
  <c r="CX95" i="1" s="1"/>
  <c r="CU95" i="1"/>
  <c r="CS95" i="1"/>
  <c r="CQ95" i="1"/>
  <c r="CT95" i="1" s="1"/>
  <c r="CP95" i="1"/>
  <c r="CO95" i="1"/>
  <c r="CN95" i="1"/>
  <c r="CL95" i="1"/>
  <c r="CK95" i="1"/>
  <c r="CG95" i="1"/>
  <c r="CJ95" i="1" s="1"/>
  <c r="CF95" i="1"/>
  <c r="CB95" i="1"/>
  <c r="CD95" i="1" s="1"/>
  <c r="CA95" i="1"/>
  <c r="BW95" i="1"/>
  <c r="BZ95" i="1" s="1"/>
  <c r="BV95" i="1"/>
  <c r="BU95" i="1"/>
  <c r="BT95" i="1"/>
  <c r="BR95" i="1"/>
  <c r="BQ95" i="1"/>
  <c r="BM95" i="1"/>
  <c r="BP95" i="1" s="1"/>
  <c r="BL95" i="1"/>
  <c r="BH95" i="1"/>
  <c r="BK95" i="1" s="1"/>
  <c r="BG95" i="1"/>
  <c r="BC95" i="1"/>
  <c r="BE95" i="1" s="1"/>
  <c r="BB95" i="1"/>
  <c r="AX95" i="1"/>
  <c r="BA95" i="1" s="1"/>
  <c r="AW95" i="1"/>
  <c r="AS95" i="1"/>
  <c r="AV95" i="1" s="1"/>
  <c r="AR95" i="1"/>
  <c r="AN95" i="1"/>
  <c r="AP95" i="1" s="1"/>
  <c r="AM95" i="1"/>
  <c r="AK95" i="1"/>
  <c r="AI95" i="1"/>
  <c r="AL95" i="1" s="1"/>
  <c r="AH95" i="1"/>
  <c r="DI94" i="1"/>
  <c r="DF94" i="1"/>
  <c r="DH94" i="1" s="1"/>
  <c r="DE94" i="1"/>
  <c r="DA94" i="1"/>
  <c r="DD94" i="1" s="1"/>
  <c r="CZ94" i="1"/>
  <c r="CV94" i="1"/>
  <c r="CU94" i="1"/>
  <c r="CQ94" i="1"/>
  <c r="CT94" i="1" s="1"/>
  <c r="CP94" i="1"/>
  <c r="CO94" i="1"/>
  <c r="CN94" i="1"/>
  <c r="CL94" i="1"/>
  <c r="CK94" i="1"/>
  <c r="CI94" i="1"/>
  <c r="CG94" i="1"/>
  <c r="CJ94" i="1" s="1"/>
  <c r="CF94" i="1"/>
  <c r="CB94" i="1"/>
  <c r="CE94" i="1" s="1"/>
  <c r="CA94" i="1"/>
  <c r="BW94" i="1"/>
  <c r="BY94" i="1" s="1"/>
  <c r="BV94" i="1"/>
  <c r="BU94" i="1"/>
  <c r="BT94" i="1"/>
  <c r="BR94" i="1"/>
  <c r="BQ94" i="1"/>
  <c r="BO94" i="1"/>
  <c r="BM94" i="1"/>
  <c r="BP94" i="1" s="1"/>
  <c r="BL94" i="1"/>
  <c r="BH94" i="1"/>
  <c r="BG94" i="1"/>
  <c r="BC94" i="1"/>
  <c r="BF94" i="1" s="1"/>
  <c r="BB94" i="1"/>
  <c r="AX94" i="1"/>
  <c r="BA94" i="1" s="1"/>
  <c r="AW94" i="1"/>
  <c r="AS94" i="1"/>
  <c r="AV94" i="1" s="1"/>
  <c r="AR94" i="1"/>
  <c r="AQ94" i="1"/>
  <c r="AP94" i="1"/>
  <c r="AN94" i="1"/>
  <c r="AM94" i="1"/>
  <c r="AI94" i="1"/>
  <c r="AL94" i="1" s="1"/>
  <c r="AH94" i="1"/>
  <c r="DF93" i="1"/>
  <c r="DI93" i="1" s="1"/>
  <c r="DE93" i="1"/>
  <c r="DC93" i="1"/>
  <c r="DA93" i="1"/>
  <c r="DD93" i="1" s="1"/>
  <c r="CZ93" i="1"/>
  <c r="CV93" i="1"/>
  <c r="CY93" i="1" s="1"/>
  <c r="CU93" i="1"/>
  <c r="CQ93" i="1"/>
  <c r="CS93" i="1" s="1"/>
  <c r="CP93" i="1"/>
  <c r="CO93" i="1"/>
  <c r="CN93" i="1"/>
  <c r="CL93" i="1"/>
  <c r="CK93" i="1"/>
  <c r="CJ93" i="1"/>
  <c r="CI93" i="1"/>
  <c r="CG93" i="1"/>
  <c r="CF93" i="1"/>
  <c r="CE93" i="1"/>
  <c r="CB93" i="1"/>
  <c r="CD93" i="1" s="1"/>
  <c r="CA93" i="1"/>
  <c r="BW93" i="1"/>
  <c r="BZ93" i="1" s="1"/>
  <c r="BV93" i="1"/>
  <c r="BR93" i="1"/>
  <c r="BQ93" i="1"/>
  <c r="BM93" i="1"/>
  <c r="BP93" i="1" s="1"/>
  <c r="BL93" i="1"/>
  <c r="BK93" i="1"/>
  <c r="BJ93" i="1"/>
  <c r="BH93" i="1"/>
  <c r="BG93" i="1"/>
  <c r="BC93" i="1"/>
  <c r="BF93" i="1" s="1"/>
  <c r="BB93" i="1"/>
  <c r="AX93" i="1"/>
  <c r="AW93" i="1"/>
  <c r="AS93" i="1"/>
  <c r="AV93" i="1" s="1"/>
  <c r="AR93" i="1"/>
  <c r="AN93" i="1"/>
  <c r="AQ93" i="1" s="1"/>
  <c r="AM93" i="1"/>
  <c r="AI93" i="1"/>
  <c r="AK93" i="1" s="1"/>
  <c r="AH93" i="1"/>
  <c r="DF92" i="1"/>
  <c r="DI92" i="1" s="1"/>
  <c r="DE92" i="1"/>
  <c r="DD92" i="1"/>
  <c r="DA92" i="1"/>
  <c r="DC92" i="1" s="1"/>
  <c r="CZ92" i="1"/>
  <c r="CY92" i="1"/>
  <c r="CV92" i="1"/>
  <c r="CX92" i="1" s="1"/>
  <c r="CU92" i="1"/>
  <c r="CS92" i="1"/>
  <c r="CQ92" i="1"/>
  <c r="CT92" i="1" s="1"/>
  <c r="CP92" i="1"/>
  <c r="CN92" i="1"/>
  <c r="CL92" i="1"/>
  <c r="CO92" i="1" s="1"/>
  <c r="CK92" i="1"/>
  <c r="CG92" i="1"/>
  <c r="CJ92" i="1" s="1"/>
  <c r="CF92" i="1"/>
  <c r="CB92" i="1"/>
  <c r="CE92" i="1" s="1"/>
  <c r="CA92" i="1"/>
  <c r="BW92" i="1"/>
  <c r="BZ92" i="1" s="1"/>
  <c r="BV92" i="1"/>
  <c r="BT92" i="1"/>
  <c r="BR92" i="1"/>
  <c r="BU92" i="1" s="1"/>
  <c r="BQ92" i="1"/>
  <c r="BM92" i="1"/>
  <c r="BL92" i="1"/>
  <c r="BH92" i="1"/>
  <c r="BK92" i="1" s="1"/>
  <c r="BG92" i="1"/>
  <c r="BC92" i="1"/>
  <c r="BE92" i="1" s="1"/>
  <c r="BB92" i="1"/>
  <c r="AX92" i="1"/>
  <c r="AW92" i="1"/>
  <c r="AS92" i="1"/>
  <c r="AR92" i="1"/>
  <c r="AN92" i="1"/>
  <c r="AM92" i="1"/>
  <c r="AK92" i="1"/>
  <c r="AI92" i="1"/>
  <c r="AL92" i="1" s="1"/>
  <c r="AH92" i="1"/>
  <c r="DF86" i="1"/>
  <c r="DI86" i="1" s="1"/>
  <c r="DE86" i="1"/>
  <c r="DA86" i="1"/>
  <c r="DD86" i="1" s="1"/>
  <c r="CZ86" i="1"/>
  <c r="CY86" i="1"/>
  <c r="CX86" i="1"/>
  <c r="CV86" i="1"/>
  <c r="CU86" i="1"/>
  <c r="CT86" i="1"/>
  <c r="CQ86" i="1"/>
  <c r="CS86" i="1" s="1"/>
  <c r="CP86" i="1"/>
  <c r="CL86" i="1"/>
  <c r="CO86" i="1" s="1"/>
  <c r="CK86" i="1"/>
  <c r="CI86" i="1"/>
  <c r="CG86" i="1"/>
  <c r="CJ86" i="1" s="1"/>
  <c r="CF86" i="1"/>
  <c r="CB86" i="1"/>
  <c r="CE86" i="1" s="1"/>
  <c r="CA86" i="1"/>
  <c r="BW86" i="1"/>
  <c r="BV86" i="1"/>
  <c r="BR86" i="1"/>
  <c r="BU86" i="1" s="1"/>
  <c r="BQ86" i="1"/>
  <c r="BM86" i="1"/>
  <c r="BP86" i="1" s="1"/>
  <c r="BL86" i="1"/>
  <c r="BK86" i="1"/>
  <c r="BJ86" i="1"/>
  <c r="BH86" i="1"/>
  <c r="BG86" i="1"/>
  <c r="BE86" i="1"/>
  <c r="BC86" i="1"/>
  <c r="BF86" i="1" s="1"/>
  <c r="BB86" i="1"/>
  <c r="AX86" i="1"/>
  <c r="BA86" i="1" s="1"/>
  <c r="AW86" i="1"/>
  <c r="AS86" i="1"/>
  <c r="AV86" i="1" s="1"/>
  <c r="AR86" i="1"/>
  <c r="AN86" i="1"/>
  <c r="AM86" i="1"/>
  <c r="AL86" i="1"/>
  <c r="AI86" i="1"/>
  <c r="AK86" i="1" s="1"/>
  <c r="AH86" i="1"/>
  <c r="DF85" i="1"/>
  <c r="DI85" i="1" s="1"/>
  <c r="DE85" i="1"/>
  <c r="DA85" i="1"/>
  <c r="CZ85" i="1"/>
  <c r="CV85" i="1"/>
  <c r="CY85" i="1" s="1"/>
  <c r="CU85" i="1"/>
  <c r="CT85" i="1"/>
  <c r="CQ85" i="1"/>
  <c r="CS85" i="1" s="1"/>
  <c r="CP85" i="1"/>
  <c r="CL85" i="1"/>
  <c r="CO85" i="1" s="1"/>
  <c r="CK85" i="1"/>
  <c r="CG85" i="1"/>
  <c r="CJ85" i="1" s="1"/>
  <c r="CF85" i="1"/>
  <c r="CE85" i="1"/>
  <c r="CB85" i="1"/>
  <c r="CD85" i="1" s="1"/>
  <c r="CA85" i="1"/>
  <c r="BY85" i="1"/>
  <c r="BW85" i="1"/>
  <c r="BZ85" i="1" s="1"/>
  <c r="BV85" i="1"/>
  <c r="BR85" i="1"/>
  <c r="BU85" i="1" s="1"/>
  <c r="BQ85" i="1"/>
  <c r="BM85" i="1"/>
  <c r="BP85" i="1" s="1"/>
  <c r="BL85" i="1"/>
  <c r="BK85" i="1"/>
  <c r="BJ85" i="1"/>
  <c r="BH85" i="1"/>
  <c r="BG85" i="1"/>
  <c r="BF85" i="1"/>
  <c r="BC85" i="1"/>
  <c r="BE85" i="1" s="1"/>
  <c r="BB85" i="1"/>
  <c r="AX85" i="1"/>
  <c r="BA85" i="1" s="1"/>
  <c r="AW85" i="1"/>
  <c r="AU85" i="1"/>
  <c r="AS85" i="1"/>
  <c r="AV85" i="1" s="1"/>
  <c r="AR85" i="1"/>
  <c r="AN85" i="1"/>
  <c r="AQ85" i="1" s="1"/>
  <c r="AM85" i="1"/>
  <c r="AL85" i="1"/>
  <c r="AI85" i="1"/>
  <c r="AK85" i="1" s="1"/>
  <c r="AH85" i="1"/>
  <c r="DF84" i="1"/>
  <c r="DI84" i="1" s="1"/>
  <c r="DE84" i="1"/>
  <c r="DD84" i="1"/>
  <c r="DC84" i="1"/>
  <c r="DA84" i="1"/>
  <c r="CZ84" i="1"/>
  <c r="CX84" i="1"/>
  <c r="CV84" i="1"/>
  <c r="CY84" i="1" s="1"/>
  <c r="CU84" i="1"/>
  <c r="CQ84" i="1"/>
  <c r="CT84" i="1" s="1"/>
  <c r="CP84" i="1"/>
  <c r="CL84" i="1"/>
  <c r="CO84" i="1" s="1"/>
  <c r="CK84" i="1"/>
  <c r="CG84" i="1"/>
  <c r="CJ84" i="1" s="1"/>
  <c r="CF84" i="1"/>
  <c r="CB84" i="1"/>
  <c r="CA84" i="1"/>
  <c r="BW84" i="1"/>
  <c r="BV84" i="1"/>
  <c r="BR84" i="1"/>
  <c r="BU84" i="1" s="1"/>
  <c r="BQ84" i="1"/>
  <c r="BO84" i="1"/>
  <c r="BM84" i="1"/>
  <c r="BP84" i="1" s="1"/>
  <c r="BL84" i="1"/>
  <c r="BH84" i="1"/>
  <c r="BK84" i="1" s="1"/>
  <c r="BG84" i="1"/>
  <c r="BC84" i="1"/>
  <c r="BE84" i="1" s="1"/>
  <c r="BB84" i="1"/>
  <c r="AX84" i="1"/>
  <c r="BA84" i="1" s="1"/>
  <c r="AW84" i="1"/>
  <c r="AS84" i="1"/>
  <c r="AR84" i="1"/>
  <c r="AN84" i="1"/>
  <c r="AQ84" i="1" s="1"/>
  <c r="AM84" i="1"/>
  <c r="AK84" i="1"/>
  <c r="AI84" i="1"/>
  <c r="AL84" i="1" s="1"/>
  <c r="AH84" i="1"/>
  <c r="DF83" i="1"/>
  <c r="DI83" i="1" s="1"/>
  <c r="DE83" i="1"/>
  <c r="DA83" i="1"/>
  <c r="DD83" i="1" s="1"/>
  <c r="CZ83" i="1"/>
  <c r="CY83" i="1"/>
  <c r="CX83" i="1"/>
  <c r="CV83" i="1"/>
  <c r="CU83" i="1"/>
  <c r="CT83" i="1"/>
  <c r="CQ83" i="1"/>
  <c r="CS83" i="1" s="1"/>
  <c r="CP83" i="1"/>
  <c r="CL83" i="1"/>
  <c r="CO83" i="1" s="1"/>
  <c r="CK83" i="1"/>
  <c r="CI83" i="1"/>
  <c r="CG83" i="1"/>
  <c r="CJ83" i="1" s="1"/>
  <c r="CF83" i="1"/>
  <c r="CB83" i="1"/>
  <c r="CE83" i="1" s="1"/>
  <c r="CA83" i="1"/>
  <c r="BW83" i="1"/>
  <c r="BY83" i="1" s="1"/>
  <c r="BV83" i="1"/>
  <c r="BR83" i="1"/>
  <c r="BU83" i="1" s="1"/>
  <c r="BQ83" i="1"/>
  <c r="BP83" i="1"/>
  <c r="BO83" i="1"/>
  <c r="BM83" i="1"/>
  <c r="BL83" i="1"/>
  <c r="BK83" i="1"/>
  <c r="BJ83" i="1"/>
  <c r="BH83" i="1"/>
  <c r="BG83" i="1"/>
  <c r="BC83" i="1"/>
  <c r="BB83" i="1"/>
  <c r="AX83" i="1"/>
  <c r="BA83" i="1" s="1"/>
  <c r="AW83" i="1"/>
  <c r="AS83" i="1"/>
  <c r="AV83" i="1" s="1"/>
  <c r="AR83" i="1"/>
  <c r="AN83" i="1"/>
  <c r="AQ83" i="1" s="1"/>
  <c r="AM83" i="1"/>
  <c r="AL83" i="1"/>
  <c r="AI83" i="1"/>
  <c r="AK83" i="1" s="1"/>
  <c r="AH83" i="1"/>
  <c r="DF82" i="1"/>
  <c r="DI82" i="1" s="1"/>
  <c r="DE82" i="1"/>
  <c r="DC82" i="1"/>
  <c r="DA82" i="1"/>
  <c r="DD82" i="1" s="1"/>
  <c r="CZ82" i="1"/>
  <c r="CV82" i="1"/>
  <c r="CY82" i="1" s="1"/>
  <c r="CU82" i="1"/>
  <c r="CT82" i="1"/>
  <c r="CQ82" i="1"/>
  <c r="CS82" i="1" s="1"/>
  <c r="CP82" i="1"/>
  <c r="CL82" i="1"/>
  <c r="CO82" i="1" s="1"/>
  <c r="CK82" i="1"/>
  <c r="CG82" i="1"/>
  <c r="CI82" i="1" s="1"/>
  <c r="CF82" i="1"/>
  <c r="CB82" i="1"/>
  <c r="CA82" i="1"/>
  <c r="BY82" i="1"/>
  <c r="BW82" i="1"/>
  <c r="BZ82" i="1" s="1"/>
  <c r="BV82" i="1"/>
  <c r="BR82" i="1"/>
  <c r="BU82" i="1" s="1"/>
  <c r="BQ82" i="1"/>
  <c r="BM82" i="1"/>
  <c r="BP82" i="1" s="1"/>
  <c r="BL82" i="1"/>
  <c r="BK82" i="1"/>
  <c r="BJ82" i="1"/>
  <c r="BH82" i="1"/>
  <c r="BG82" i="1"/>
  <c r="BF82" i="1"/>
  <c r="BC82" i="1"/>
  <c r="BE82" i="1" s="1"/>
  <c r="BB82" i="1"/>
  <c r="AX82" i="1"/>
  <c r="BA82" i="1" s="1"/>
  <c r="AW82" i="1"/>
  <c r="AU82" i="1"/>
  <c r="AS82" i="1"/>
  <c r="AV82" i="1" s="1"/>
  <c r="AR82" i="1"/>
  <c r="AN82" i="1"/>
  <c r="AQ82" i="1" s="1"/>
  <c r="AM82" i="1"/>
  <c r="AL82" i="1"/>
  <c r="AI82" i="1"/>
  <c r="AK82" i="1" s="1"/>
  <c r="AH82" i="1"/>
  <c r="DF81" i="1"/>
  <c r="DI81" i="1" s="1"/>
  <c r="DE81" i="1"/>
  <c r="DC81" i="1"/>
  <c r="DA81" i="1"/>
  <c r="DD81" i="1" s="1"/>
  <c r="CZ81" i="1"/>
  <c r="CY81" i="1"/>
  <c r="CX81" i="1"/>
  <c r="CV81" i="1"/>
  <c r="CU81" i="1"/>
  <c r="CS81" i="1"/>
  <c r="CQ81" i="1"/>
  <c r="CT81" i="1" s="1"/>
  <c r="CP81" i="1"/>
  <c r="CL81" i="1"/>
  <c r="CO81" i="1" s="1"/>
  <c r="CK81" i="1"/>
  <c r="CG81" i="1"/>
  <c r="CJ81" i="1" s="1"/>
  <c r="CF81" i="1"/>
  <c r="CD81" i="1"/>
  <c r="CB81" i="1"/>
  <c r="CE81" i="1" s="1"/>
  <c r="CA81" i="1"/>
  <c r="BW81" i="1"/>
  <c r="BV81" i="1"/>
  <c r="BR81" i="1"/>
  <c r="BU81" i="1" s="1"/>
  <c r="BQ81" i="1"/>
  <c r="BM81" i="1"/>
  <c r="BL81" i="1"/>
  <c r="BH81" i="1"/>
  <c r="BK81" i="1" s="1"/>
  <c r="BG81" i="1"/>
  <c r="BF81" i="1"/>
  <c r="BC81" i="1"/>
  <c r="BE81" i="1" s="1"/>
  <c r="BB81" i="1"/>
  <c r="AX81" i="1"/>
  <c r="BA81" i="1" s="1"/>
  <c r="AW81" i="1"/>
  <c r="AS81" i="1"/>
  <c r="AV81" i="1" s="1"/>
  <c r="AR81" i="1"/>
  <c r="AQ81" i="1"/>
  <c r="AN81" i="1"/>
  <c r="AP81" i="1" s="1"/>
  <c r="AM81" i="1"/>
  <c r="AK81" i="1"/>
  <c r="AI81" i="1"/>
  <c r="AL81" i="1" s="1"/>
  <c r="AH81" i="1"/>
  <c r="DF80" i="1"/>
  <c r="DI80" i="1" s="1"/>
  <c r="DE80" i="1"/>
  <c r="DA80" i="1"/>
  <c r="DD80" i="1" s="1"/>
  <c r="CZ80" i="1"/>
  <c r="CX80" i="1"/>
  <c r="CV80" i="1"/>
  <c r="CY80" i="1" s="1"/>
  <c r="CU80" i="1"/>
  <c r="CQ80" i="1"/>
  <c r="CS80" i="1" s="1"/>
  <c r="CP80" i="1"/>
  <c r="CL80" i="1"/>
  <c r="CO80" i="1" s="1"/>
  <c r="CK80" i="1"/>
  <c r="CI80" i="1"/>
  <c r="CG80" i="1"/>
  <c r="CJ80" i="1" s="1"/>
  <c r="CF80" i="1"/>
  <c r="CB80" i="1"/>
  <c r="CE80" i="1" s="1"/>
  <c r="CA80" i="1"/>
  <c r="BZ80" i="1"/>
  <c r="BW80" i="1"/>
  <c r="BY80" i="1" s="1"/>
  <c r="BV80" i="1"/>
  <c r="BR80" i="1"/>
  <c r="BU80" i="1" s="1"/>
  <c r="BQ80" i="1"/>
  <c r="BM80" i="1"/>
  <c r="BP80" i="1" s="1"/>
  <c r="BL80" i="1"/>
  <c r="BH80" i="1"/>
  <c r="BK80" i="1" s="1"/>
  <c r="BG80" i="1"/>
  <c r="BE80" i="1"/>
  <c r="BC80" i="1"/>
  <c r="BF80" i="1" s="1"/>
  <c r="BB80" i="1"/>
  <c r="AX80" i="1"/>
  <c r="BA80" i="1" s="1"/>
  <c r="AW80" i="1"/>
  <c r="AS80" i="1"/>
  <c r="AV80" i="1" s="1"/>
  <c r="AR80" i="1"/>
  <c r="AP80" i="1"/>
  <c r="AN80" i="1"/>
  <c r="AQ80" i="1" s="1"/>
  <c r="AM80" i="1"/>
  <c r="AL80" i="1"/>
  <c r="AI80" i="1"/>
  <c r="AK80" i="1" s="1"/>
  <c r="AH80" i="1"/>
  <c r="DF79" i="1"/>
  <c r="DI79" i="1" s="1"/>
  <c r="DE79" i="1"/>
  <c r="DA79" i="1"/>
  <c r="DC79" i="1" s="1"/>
  <c r="CZ79" i="1"/>
  <c r="CV79" i="1"/>
  <c r="CY79" i="1" s="1"/>
  <c r="CU79" i="1"/>
  <c r="CQ79" i="1"/>
  <c r="CS79" i="1" s="1"/>
  <c r="CP79" i="1"/>
  <c r="CL79" i="1"/>
  <c r="CO79" i="1" s="1"/>
  <c r="CK79" i="1"/>
  <c r="CJ79" i="1"/>
  <c r="CI79" i="1"/>
  <c r="CG79" i="1"/>
  <c r="CF79" i="1"/>
  <c r="CE79" i="1"/>
  <c r="CD79" i="1"/>
  <c r="CB79" i="1"/>
  <c r="CA79" i="1"/>
  <c r="BW79" i="1"/>
  <c r="BZ79" i="1" s="1"/>
  <c r="BV79" i="1"/>
  <c r="BR79" i="1"/>
  <c r="BU79" i="1" s="1"/>
  <c r="BQ79" i="1"/>
  <c r="BM79" i="1"/>
  <c r="BP79" i="1" s="1"/>
  <c r="BL79" i="1"/>
  <c r="BK79" i="1"/>
  <c r="BH79" i="1"/>
  <c r="BJ79" i="1" s="1"/>
  <c r="BG79" i="1"/>
  <c r="BC79" i="1"/>
  <c r="BE79" i="1" s="1"/>
  <c r="BB79" i="1"/>
  <c r="AX79" i="1"/>
  <c r="BA79" i="1" s="1"/>
  <c r="AW79" i="1"/>
  <c r="AV79" i="1"/>
  <c r="AU79" i="1"/>
  <c r="AS79" i="1"/>
  <c r="AR79" i="1"/>
  <c r="AN79" i="1"/>
  <c r="AQ79" i="1" s="1"/>
  <c r="AM79" i="1"/>
  <c r="AL79" i="1"/>
  <c r="AI79" i="1"/>
  <c r="AK79" i="1" s="1"/>
  <c r="AH79" i="1"/>
  <c r="DF78" i="1"/>
  <c r="DI78" i="1" s="1"/>
  <c r="DE78" i="1"/>
  <c r="DD78" i="1"/>
  <c r="DC78" i="1"/>
  <c r="DA78" i="1"/>
  <c r="CZ78" i="1"/>
  <c r="CV78" i="1"/>
  <c r="CY78" i="1" s="1"/>
  <c r="CU78" i="1"/>
  <c r="CQ78" i="1"/>
  <c r="CT78" i="1" s="1"/>
  <c r="CP78" i="1"/>
  <c r="CL78" i="1"/>
  <c r="CO78" i="1" s="1"/>
  <c r="CK78" i="1"/>
  <c r="CG78" i="1"/>
  <c r="CJ78" i="1" s="1"/>
  <c r="CF78" i="1"/>
  <c r="CB78" i="1"/>
  <c r="CE78" i="1" s="1"/>
  <c r="CA78" i="1"/>
  <c r="BW78" i="1"/>
  <c r="BV78" i="1"/>
  <c r="BR78" i="1"/>
  <c r="BU78" i="1" s="1"/>
  <c r="BQ78" i="1"/>
  <c r="BM78" i="1"/>
  <c r="BP78" i="1" s="1"/>
  <c r="BL78" i="1"/>
  <c r="BH78" i="1"/>
  <c r="BK78" i="1" s="1"/>
  <c r="BG78" i="1"/>
  <c r="BF78" i="1"/>
  <c r="BC78" i="1"/>
  <c r="BE78" i="1" s="1"/>
  <c r="BB78" i="1"/>
  <c r="AX78" i="1"/>
  <c r="BA78" i="1" s="1"/>
  <c r="AW78" i="1"/>
  <c r="AS78" i="1"/>
  <c r="AV78" i="1" s="1"/>
  <c r="AR78" i="1"/>
  <c r="AN78" i="1"/>
  <c r="AQ78" i="1" s="1"/>
  <c r="AM78" i="1"/>
  <c r="AK78" i="1"/>
  <c r="AI78" i="1"/>
  <c r="AL78" i="1" s="1"/>
  <c r="AH78" i="1"/>
  <c r="DF77" i="1"/>
  <c r="DI77" i="1" s="1"/>
  <c r="DE77" i="1"/>
  <c r="DA77" i="1"/>
  <c r="DD77" i="1" s="1"/>
  <c r="CZ77" i="1"/>
  <c r="CY77" i="1"/>
  <c r="CX77" i="1"/>
  <c r="CV77" i="1"/>
  <c r="CU77" i="1"/>
  <c r="CT77" i="1"/>
  <c r="CQ77" i="1"/>
  <c r="CS77" i="1" s="1"/>
  <c r="CP77" i="1"/>
  <c r="CL77" i="1"/>
  <c r="CO77" i="1" s="1"/>
  <c r="CK77" i="1"/>
  <c r="CJ77" i="1"/>
  <c r="CI77" i="1"/>
  <c r="CG77" i="1"/>
  <c r="CF77" i="1"/>
  <c r="CB77" i="1"/>
  <c r="CE77" i="1" s="1"/>
  <c r="CA77" i="1"/>
  <c r="BZ77" i="1"/>
  <c r="BW77" i="1"/>
  <c r="BY77" i="1" s="1"/>
  <c r="BV77" i="1"/>
  <c r="BR77" i="1"/>
  <c r="BU77" i="1" s="1"/>
  <c r="BQ77" i="1"/>
  <c r="BM77" i="1"/>
  <c r="BP77" i="1" s="1"/>
  <c r="BL77" i="1"/>
  <c r="BK77" i="1"/>
  <c r="BJ77" i="1"/>
  <c r="BH77" i="1"/>
  <c r="BG77" i="1"/>
  <c r="BE77" i="1"/>
  <c r="BC77" i="1"/>
  <c r="BF77" i="1" s="1"/>
  <c r="BB77" i="1"/>
  <c r="AX77" i="1"/>
  <c r="BA77" i="1" s="1"/>
  <c r="AW77" i="1"/>
  <c r="AS77" i="1"/>
  <c r="AV77" i="1" s="1"/>
  <c r="AR77" i="1"/>
  <c r="AN77" i="1"/>
  <c r="AQ77" i="1" s="1"/>
  <c r="AM77" i="1"/>
  <c r="AL77" i="1"/>
  <c r="AI77" i="1"/>
  <c r="AK77" i="1" s="1"/>
  <c r="AH77" i="1"/>
  <c r="DF76" i="1"/>
  <c r="DI76" i="1" s="1"/>
  <c r="DE76" i="1"/>
  <c r="DA76" i="1"/>
  <c r="DD76" i="1" s="1"/>
  <c r="CZ76" i="1"/>
  <c r="CV76" i="1"/>
  <c r="CY76" i="1" s="1"/>
  <c r="CU76" i="1"/>
  <c r="CQ76" i="1"/>
  <c r="CS76" i="1" s="1"/>
  <c r="CP76" i="1"/>
  <c r="CL76" i="1"/>
  <c r="CO76" i="1" s="1"/>
  <c r="CK76" i="1"/>
  <c r="CJ76" i="1"/>
  <c r="CG76" i="1"/>
  <c r="CI76" i="1" s="1"/>
  <c r="CF76" i="1"/>
  <c r="CB76" i="1"/>
  <c r="CE76" i="1" s="1"/>
  <c r="CA76" i="1"/>
  <c r="BW76" i="1"/>
  <c r="BZ76" i="1" s="1"/>
  <c r="BV76" i="1"/>
  <c r="BR76" i="1"/>
  <c r="BU76" i="1" s="1"/>
  <c r="BQ76" i="1"/>
  <c r="BM76" i="1"/>
  <c r="BP76" i="1" s="1"/>
  <c r="BL76" i="1"/>
  <c r="BJ76" i="1"/>
  <c r="BH76" i="1"/>
  <c r="BK76" i="1" s="1"/>
  <c r="BG76" i="1"/>
  <c r="BF76" i="1"/>
  <c r="BC76" i="1"/>
  <c r="BE76" i="1" s="1"/>
  <c r="BB76" i="1"/>
  <c r="AX76" i="1"/>
  <c r="BA76" i="1" s="1"/>
  <c r="AW76" i="1"/>
  <c r="AU76" i="1"/>
  <c r="AS76" i="1"/>
  <c r="AV76" i="1" s="1"/>
  <c r="AR76" i="1"/>
  <c r="AN76" i="1"/>
  <c r="AQ76" i="1" s="1"/>
  <c r="AM76" i="1"/>
  <c r="AL76" i="1"/>
  <c r="AI76" i="1"/>
  <c r="AK76" i="1" s="1"/>
  <c r="AH76" i="1"/>
  <c r="DF75" i="1"/>
  <c r="DI75" i="1" s="1"/>
  <c r="DE75" i="1"/>
  <c r="DC75" i="1"/>
  <c r="DA75" i="1"/>
  <c r="DD75" i="1" s="1"/>
  <c r="CZ75" i="1"/>
  <c r="CV75" i="1"/>
  <c r="CY75" i="1" s="1"/>
  <c r="CU75" i="1"/>
  <c r="CQ75" i="1"/>
  <c r="CT75" i="1" s="1"/>
  <c r="CP75" i="1"/>
  <c r="CL75" i="1"/>
  <c r="CO75" i="1" s="1"/>
  <c r="CK75" i="1"/>
  <c r="CG75" i="1"/>
  <c r="CJ75" i="1" s="1"/>
  <c r="CF75" i="1"/>
  <c r="CE75" i="1"/>
  <c r="CD75" i="1"/>
  <c r="CB75" i="1"/>
  <c r="CA75" i="1"/>
  <c r="BW75" i="1"/>
  <c r="BZ75" i="1" s="1"/>
  <c r="BV75" i="1"/>
  <c r="BR75" i="1"/>
  <c r="BU75" i="1" s="1"/>
  <c r="BQ75" i="1"/>
  <c r="BP75" i="1"/>
  <c r="BO75" i="1"/>
  <c r="BM75" i="1"/>
  <c r="BL75" i="1"/>
  <c r="BH75" i="1"/>
  <c r="BK75" i="1" s="1"/>
  <c r="BG75" i="1"/>
  <c r="BC75" i="1"/>
  <c r="BE75" i="1" s="1"/>
  <c r="BB75" i="1"/>
  <c r="AX75" i="1"/>
  <c r="BA75" i="1" s="1"/>
  <c r="AW75" i="1"/>
  <c r="AV75" i="1"/>
  <c r="AS75" i="1"/>
  <c r="AU75" i="1" s="1"/>
  <c r="AR75" i="1"/>
  <c r="AN75" i="1"/>
  <c r="AQ75" i="1" s="1"/>
  <c r="AM75" i="1"/>
  <c r="AI75" i="1"/>
  <c r="AK75" i="1" s="1"/>
  <c r="AH75" i="1"/>
  <c r="DF52" i="1"/>
  <c r="DI52" i="1" s="1"/>
  <c r="DE52" i="1"/>
  <c r="DA52" i="1"/>
  <c r="DD52" i="1" s="1"/>
  <c r="CZ52" i="1"/>
  <c r="CV52" i="1"/>
  <c r="CX52" i="1" s="1"/>
  <c r="CU52" i="1"/>
  <c r="CQ52" i="1"/>
  <c r="CS52" i="1" s="1"/>
  <c r="CP52" i="1"/>
  <c r="CL52" i="1"/>
  <c r="CO52" i="1" s="1"/>
  <c r="CK52" i="1"/>
  <c r="CG52" i="1"/>
  <c r="CJ52" i="1" s="1"/>
  <c r="CF52" i="1"/>
  <c r="CB52" i="1"/>
  <c r="CE52" i="1" s="1"/>
  <c r="CA52" i="1"/>
  <c r="BW52" i="1"/>
  <c r="BY52" i="1" s="1"/>
  <c r="BV52" i="1"/>
  <c r="BR52" i="1"/>
  <c r="BU52" i="1" s="1"/>
  <c r="BQ52" i="1"/>
  <c r="BO52" i="1"/>
  <c r="BM52" i="1"/>
  <c r="BP52" i="1" s="1"/>
  <c r="BL52" i="1"/>
  <c r="BH52" i="1"/>
  <c r="BJ52" i="1" s="1"/>
  <c r="BG52" i="1"/>
  <c r="BC52" i="1"/>
  <c r="BF52" i="1" s="1"/>
  <c r="BB52" i="1"/>
  <c r="AX52" i="1"/>
  <c r="BA52" i="1" s="1"/>
  <c r="AW52" i="1"/>
  <c r="AS52" i="1"/>
  <c r="AV52" i="1" s="1"/>
  <c r="AR52" i="1"/>
  <c r="AP52" i="1"/>
  <c r="AN52" i="1"/>
  <c r="AQ52" i="1" s="1"/>
  <c r="AM52" i="1"/>
  <c r="AI52" i="1"/>
  <c r="AK52" i="1" s="1"/>
  <c r="AH52" i="1"/>
  <c r="DF51" i="1"/>
  <c r="DI51" i="1" s="1"/>
  <c r="DE51" i="1"/>
  <c r="DA51" i="1"/>
  <c r="DD51" i="1" s="1"/>
  <c r="CZ51" i="1"/>
  <c r="CV51" i="1"/>
  <c r="CY51" i="1" s="1"/>
  <c r="CU51" i="1"/>
  <c r="CQ51" i="1"/>
  <c r="CS51" i="1" s="1"/>
  <c r="CP51" i="1"/>
  <c r="CL51" i="1"/>
  <c r="CO51" i="1" s="1"/>
  <c r="CK51" i="1"/>
  <c r="CG51" i="1"/>
  <c r="CI51" i="1" s="1"/>
  <c r="CF51" i="1"/>
  <c r="CB51" i="1"/>
  <c r="CE51" i="1" s="1"/>
  <c r="CA51" i="1"/>
  <c r="BW51" i="1"/>
  <c r="BZ51" i="1" s="1"/>
  <c r="BV51" i="1"/>
  <c r="BR51" i="1"/>
  <c r="BU51" i="1" s="1"/>
  <c r="BQ51" i="1"/>
  <c r="BM51" i="1"/>
  <c r="BP51" i="1" s="1"/>
  <c r="BL51" i="1"/>
  <c r="BH51" i="1"/>
  <c r="BK51" i="1" s="1"/>
  <c r="BG51" i="1"/>
  <c r="BC51" i="1"/>
  <c r="BE51" i="1" s="1"/>
  <c r="BB51" i="1"/>
  <c r="AX51" i="1"/>
  <c r="BA51" i="1" s="1"/>
  <c r="AW51" i="1"/>
  <c r="AS51" i="1"/>
  <c r="AV51" i="1" s="1"/>
  <c r="AR51" i="1"/>
  <c r="AN51" i="1"/>
  <c r="AQ51" i="1" s="1"/>
  <c r="AM51" i="1"/>
  <c r="AI51" i="1"/>
  <c r="AK51" i="1" s="1"/>
  <c r="AH51" i="1"/>
  <c r="DF50" i="1"/>
  <c r="DI50" i="1" s="1"/>
  <c r="DE50" i="1"/>
  <c r="DC50" i="1"/>
  <c r="DA50" i="1"/>
  <c r="DD50" i="1" s="1"/>
  <c r="CZ50" i="1"/>
  <c r="CV50" i="1"/>
  <c r="CY50" i="1" s="1"/>
  <c r="CU50" i="1"/>
  <c r="CQ50" i="1"/>
  <c r="CT50" i="1" s="1"/>
  <c r="CP50" i="1"/>
  <c r="CL50" i="1"/>
  <c r="CO50" i="1" s="1"/>
  <c r="CK50" i="1"/>
  <c r="CG50" i="1"/>
  <c r="CJ50" i="1" s="1"/>
  <c r="CF50" i="1"/>
  <c r="CB50" i="1"/>
  <c r="CE50" i="1" s="1"/>
  <c r="CA50" i="1"/>
  <c r="BW50" i="1"/>
  <c r="BY50" i="1" s="1"/>
  <c r="BV50" i="1"/>
  <c r="BR50" i="1"/>
  <c r="BU50" i="1" s="1"/>
  <c r="BQ50" i="1"/>
  <c r="BM50" i="1"/>
  <c r="BP50" i="1" s="1"/>
  <c r="BL50" i="1"/>
  <c r="BH50" i="1"/>
  <c r="BK50" i="1" s="1"/>
  <c r="BG50" i="1"/>
  <c r="BC50" i="1"/>
  <c r="BE50" i="1" s="1"/>
  <c r="BB50" i="1"/>
  <c r="AX50" i="1"/>
  <c r="BA50" i="1" s="1"/>
  <c r="AW50" i="1"/>
  <c r="AS50" i="1"/>
  <c r="AU50" i="1" s="1"/>
  <c r="AR50" i="1"/>
  <c r="AN50" i="1"/>
  <c r="AQ50" i="1" s="1"/>
  <c r="AM50" i="1"/>
  <c r="AI50" i="1"/>
  <c r="AL50" i="1" s="1"/>
  <c r="AH50" i="1"/>
  <c r="DF49" i="1"/>
  <c r="DI49" i="1" s="1"/>
  <c r="DE49" i="1"/>
  <c r="DA49" i="1"/>
  <c r="DD49" i="1" s="1"/>
  <c r="CZ49" i="1"/>
  <c r="CY49" i="1"/>
  <c r="CV49" i="1"/>
  <c r="CX49" i="1" s="1"/>
  <c r="CU49" i="1"/>
  <c r="CQ49" i="1"/>
  <c r="CS49" i="1" s="1"/>
  <c r="CP49" i="1"/>
  <c r="CL49" i="1"/>
  <c r="CO49" i="1" s="1"/>
  <c r="CK49" i="1"/>
  <c r="CG49" i="1"/>
  <c r="CJ49" i="1" s="1"/>
  <c r="CF49" i="1"/>
  <c r="CB49" i="1"/>
  <c r="CE49" i="1" s="1"/>
  <c r="CA49" i="1"/>
  <c r="BW49" i="1"/>
  <c r="BY49" i="1" s="1"/>
  <c r="BV49" i="1"/>
  <c r="BR49" i="1"/>
  <c r="BU49" i="1" s="1"/>
  <c r="BQ49" i="1"/>
  <c r="BM49" i="1"/>
  <c r="BP49" i="1" s="1"/>
  <c r="BL49" i="1"/>
  <c r="BH49" i="1"/>
  <c r="BK49" i="1" s="1"/>
  <c r="BG49" i="1"/>
  <c r="BC49" i="1"/>
  <c r="BF49" i="1" s="1"/>
  <c r="BB49" i="1"/>
  <c r="AX49" i="1"/>
  <c r="BA49" i="1" s="1"/>
  <c r="AW49" i="1"/>
  <c r="AS49" i="1"/>
  <c r="AV49" i="1" s="1"/>
  <c r="AR49" i="1"/>
  <c r="AQ49" i="1"/>
  <c r="AN49" i="1"/>
  <c r="AP49" i="1" s="1"/>
  <c r="AM49" i="1"/>
  <c r="AI49" i="1"/>
  <c r="AK49" i="1" s="1"/>
  <c r="AH49" i="1"/>
  <c r="DF48" i="1"/>
  <c r="DI48" i="1" s="1"/>
  <c r="DE48" i="1"/>
  <c r="DA48" i="1"/>
  <c r="DD48" i="1" s="1"/>
  <c r="CZ48" i="1"/>
  <c r="CV48" i="1"/>
  <c r="CY48" i="1" s="1"/>
  <c r="CU48" i="1"/>
  <c r="CQ48" i="1"/>
  <c r="CS48" i="1" s="1"/>
  <c r="CP48" i="1"/>
  <c r="CL48" i="1"/>
  <c r="CO48" i="1" s="1"/>
  <c r="CK48" i="1"/>
  <c r="CJ48" i="1"/>
  <c r="CG48" i="1"/>
  <c r="CI48" i="1" s="1"/>
  <c r="CF48" i="1"/>
  <c r="CB48" i="1"/>
  <c r="CE48" i="1" s="1"/>
  <c r="CA48" i="1"/>
  <c r="BW48" i="1"/>
  <c r="BZ48" i="1" s="1"/>
  <c r="BV48" i="1"/>
  <c r="BR48" i="1"/>
  <c r="BU48" i="1" s="1"/>
  <c r="BQ48" i="1"/>
  <c r="BM48" i="1"/>
  <c r="BP48" i="1" s="1"/>
  <c r="BL48" i="1"/>
  <c r="BH48" i="1"/>
  <c r="BK48" i="1" s="1"/>
  <c r="BG48" i="1"/>
  <c r="BC48" i="1"/>
  <c r="BE48" i="1" s="1"/>
  <c r="BB48" i="1"/>
  <c r="AX48" i="1"/>
  <c r="BA48" i="1" s="1"/>
  <c r="AW48" i="1"/>
  <c r="AS48" i="1"/>
  <c r="AV48" i="1" s="1"/>
  <c r="AR48" i="1"/>
  <c r="AN48" i="1"/>
  <c r="AQ48" i="1" s="1"/>
  <c r="AM48" i="1"/>
  <c r="AI48" i="1"/>
  <c r="AK48" i="1" s="1"/>
  <c r="AH48" i="1"/>
  <c r="DF47" i="1"/>
  <c r="DI47" i="1" s="1"/>
  <c r="DE47" i="1"/>
  <c r="DC47" i="1"/>
  <c r="DA47" i="1"/>
  <c r="DD47" i="1" s="1"/>
  <c r="CZ47" i="1"/>
  <c r="CV47" i="1"/>
  <c r="CY47" i="1" s="1"/>
  <c r="CU47" i="1"/>
  <c r="CQ47" i="1"/>
  <c r="CT47" i="1" s="1"/>
  <c r="CP47" i="1"/>
  <c r="CL47" i="1"/>
  <c r="CO47" i="1" s="1"/>
  <c r="CK47" i="1"/>
  <c r="CG47" i="1"/>
  <c r="CJ47" i="1" s="1"/>
  <c r="CF47" i="1"/>
  <c r="CB47" i="1"/>
  <c r="CE47" i="1" s="1"/>
  <c r="CA47" i="1"/>
  <c r="BW47" i="1"/>
  <c r="BY47" i="1" s="1"/>
  <c r="BV47" i="1"/>
  <c r="BR47" i="1"/>
  <c r="BU47" i="1" s="1"/>
  <c r="BQ47" i="1"/>
  <c r="BO47" i="1"/>
  <c r="BM47" i="1"/>
  <c r="BP47" i="1" s="1"/>
  <c r="BL47" i="1"/>
  <c r="BH47" i="1"/>
  <c r="BK47" i="1" s="1"/>
  <c r="BG47" i="1"/>
  <c r="BC47" i="1"/>
  <c r="BE47" i="1" s="1"/>
  <c r="BB47" i="1"/>
  <c r="AX47" i="1"/>
  <c r="BA47" i="1" s="1"/>
  <c r="AW47" i="1"/>
  <c r="AS47" i="1"/>
  <c r="AU47" i="1" s="1"/>
  <c r="AR47" i="1"/>
  <c r="AN47" i="1"/>
  <c r="AQ47" i="1" s="1"/>
  <c r="AM47" i="1"/>
  <c r="AI47" i="1"/>
  <c r="AL47" i="1" s="1"/>
  <c r="AH47" i="1"/>
  <c r="DF46" i="1"/>
  <c r="DI46" i="1" s="1"/>
  <c r="DE46" i="1"/>
  <c r="DA46" i="1"/>
  <c r="DD46" i="1" s="1"/>
  <c r="CZ46" i="1"/>
  <c r="CV46" i="1"/>
  <c r="CX46" i="1" s="1"/>
  <c r="CU46" i="1"/>
  <c r="CQ46" i="1"/>
  <c r="CS46" i="1" s="1"/>
  <c r="CP46" i="1"/>
  <c r="CL46" i="1"/>
  <c r="CO46" i="1" s="1"/>
  <c r="CK46" i="1"/>
  <c r="CG46" i="1"/>
  <c r="CJ46" i="1" s="1"/>
  <c r="CF46" i="1"/>
  <c r="CB46" i="1"/>
  <c r="CE46" i="1" s="1"/>
  <c r="CA46" i="1"/>
  <c r="BW46" i="1"/>
  <c r="BY46" i="1" s="1"/>
  <c r="BV46" i="1"/>
  <c r="BR46" i="1"/>
  <c r="BU46" i="1" s="1"/>
  <c r="BQ46" i="1"/>
  <c r="BM46" i="1"/>
  <c r="BP46" i="1" s="1"/>
  <c r="BL46" i="1"/>
  <c r="BH46" i="1"/>
  <c r="BK46" i="1" s="1"/>
  <c r="BG46" i="1"/>
  <c r="BC46" i="1"/>
  <c r="BF46" i="1" s="1"/>
  <c r="BB46" i="1"/>
  <c r="AX46" i="1"/>
  <c r="BA46" i="1" s="1"/>
  <c r="AW46" i="1"/>
  <c r="AS46" i="1"/>
  <c r="AV46" i="1" s="1"/>
  <c r="AR46" i="1"/>
  <c r="AN46" i="1"/>
  <c r="AP46" i="1" s="1"/>
  <c r="AM46" i="1"/>
  <c r="AI46" i="1"/>
  <c r="AK46" i="1" s="1"/>
  <c r="AH46" i="1"/>
  <c r="DF45" i="1"/>
  <c r="DI45" i="1" s="1"/>
  <c r="DE45" i="1"/>
  <c r="DA45" i="1"/>
  <c r="DD45" i="1" s="1"/>
  <c r="CZ45" i="1"/>
  <c r="CV45" i="1"/>
  <c r="CY45" i="1" s="1"/>
  <c r="CU45" i="1"/>
  <c r="CQ45" i="1"/>
  <c r="CS45" i="1" s="1"/>
  <c r="CP45" i="1"/>
  <c r="CL45" i="1"/>
  <c r="CO45" i="1" s="1"/>
  <c r="CK45" i="1"/>
  <c r="CG45" i="1"/>
  <c r="CJ45" i="1" s="1"/>
  <c r="CF45" i="1"/>
  <c r="CB45" i="1"/>
  <c r="CE45" i="1" s="1"/>
  <c r="CA45" i="1"/>
  <c r="BW45" i="1"/>
  <c r="BZ45" i="1" s="1"/>
  <c r="BV45" i="1"/>
  <c r="BR45" i="1"/>
  <c r="BU45" i="1" s="1"/>
  <c r="BQ45" i="1"/>
  <c r="BM45" i="1"/>
  <c r="BP45" i="1" s="1"/>
  <c r="BL45" i="1"/>
  <c r="BH45" i="1"/>
  <c r="BK45" i="1" s="1"/>
  <c r="BG45" i="1"/>
  <c r="BC45" i="1"/>
  <c r="BE45" i="1" s="1"/>
  <c r="BB45" i="1"/>
  <c r="AX45" i="1"/>
  <c r="BA45" i="1" s="1"/>
  <c r="AW45" i="1"/>
  <c r="AU45" i="1"/>
  <c r="AS45" i="1"/>
  <c r="AV45" i="1" s="1"/>
  <c r="AR45" i="1"/>
  <c r="AN45" i="1"/>
  <c r="AQ45" i="1" s="1"/>
  <c r="AM45" i="1"/>
  <c r="AI45" i="1"/>
  <c r="AK45" i="1" s="1"/>
  <c r="AH45" i="1"/>
  <c r="DF44" i="1"/>
  <c r="DI44" i="1" s="1"/>
  <c r="DE44" i="1"/>
  <c r="DA44" i="1"/>
  <c r="DD44" i="1" s="1"/>
  <c r="CZ44" i="1"/>
  <c r="CV44" i="1"/>
  <c r="CY44" i="1" s="1"/>
  <c r="CU44" i="1"/>
  <c r="CQ44" i="1"/>
  <c r="CT44" i="1" s="1"/>
  <c r="CP44" i="1"/>
  <c r="CL44" i="1"/>
  <c r="CO44" i="1" s="1"/>
  <c r="CK44" i="1"/>
  <c r="CG44" i="1"/>
  <c r="CJ44" i="1" s="1"/>
  <c r="CF44" i="1"/>
  <c r="CB44" i="1"/>
  <c r="CE44" i="1" s="1"/>
  <c r="CA44" i="1"/>
  <c r="BW44" i="1"/>
  <c r="BY44" i="1" s="1"/>
  <c r="BV44" i="1"/>
  <c r="BR44" i="1"/>
  <c r="BU44" i="1" s="1"/>
  <c r="BQ44" i="1"/>
  <c r="BM44" i="1"/>
  <c r="BP44" i="1" s="1"/>
  <c r="BL44" i="1"/>
  <c r="BH44" i="1"/>
  <c r="BK44" i="1" s="1"/>
  <c r="BG44" i="1"/>
  <c r="BC44" i="1"/>
  <c r="BE44" i="1" s="1"/>
  <c r="BB44" i="1"/>
  <c r="AX44" i="1"/>
  <c r="BA44" i="1" s="1"/>
  <c r="AW44" i="1"/>
  <c r="AS44" i="1"/>
  <c r="AV44" i="1" s="1"/>
  <c r="AR44" i="1"/>
  <c r="AN44" i="1"/>
  <c r="AQ44" i="1" s="1"/>
  <c r="AM44" i="1"/>
  <c r="AI44" i="1"/>
  <c r="AL44" i="1" s="1"/>
  <c r="AH44" i="1"/>
  <c r="DF43" i="1"/>
  <c r="DI43" i="1" s="1"/>
  <c r="DE43" i="1"/>
  <c r="DA43" i="1"/>
  <c r="DD43" i="1" s="1"/>
  <c r="CZ43" i="1"/>
  <c r="CX43" i="1"/>
  <c r="CV43" i="1"/>
  <c r="CY43" i="1" s="1"/>
  <c r="CU43" i="1"/>
  <c r="CQ43" i="1"/>
  <c r="CS43" i="1" s="1"/>
  <c r="CP43" i="1"/>
  <c r="CL43" i="1"/>
  <c r="CO43" i="1" s="1"/>
  <c r="CK43" i="1"/>
  <c r="CG43" i="1"/>
  <c r="CJ43" i="1" s="1"/>
  <c r="CF43" i="1"/>
  <c r="CB43" i="1"/>
  <c r="CE43" i="1" s="1"/>
  <c r="CA43" i="1"/>
  <c r="BW43" i="1"/>
  <c r="BY43" i="1" s="1"/>
  <c r="BV43" i="1"/>
  <c r="BR43" i="1"/>
  <c r="BU43" i="1" s="1"/>
  <c r="BQ43" i="1"/>
  <c r="BM43" i="1"/>
  <c r="BO43" i="1" s="1"/>
  <c r="BL43" i="1"/>
  <c r="BK43" i="1"/>
  <c r="BH43" i="1"/>
  <c r="BJ43" i="1" s="1"/>
  <c r="BG43" i="1"/>
  <c r="BC43" i="1"/>
  <c r="BF43" i="1" s="1"/>
  <c r="BB43" i="1"/>
  <c r="AX43" i="1"/>
  <c r="BA43" i="1" s="1"/>
  <c r="AW43" i="1"/>
  <c r="AS43" i="1"/>
  <c r="AV43" i="1" s="1"/>
  <c r="AR43" i="1"/>
  <c r="AN43" i="1"/>
  <c r="AQ43" i="1" s="1"/>
  <c r="AM43" i="1"/>
  <c r="AL43" i="1"/>
  <c r="AI43" i="1"/>
  <c r="AK43" i="1" s="1"/>
  <c r="AH43" i="1"/>
  <c r="DF42" i="1"/>
  <c r="DI42" i="1" s="1"/>
  <c r="DE42" i="1"/>
  <c r="DA42" i="1"/>
  <c r="DC42" i="1" s="1"/>
  <c r="CZ42" i="1"/>
  <c r="CV42" i="1"/>
  <c r="CY42" i="1" s="1"/>
  <c r="CU42" i="1"/>
  <c r="CQ42" i="1"/>
  <c r="CS42" i="1" s="1"/>
  <c r="CP42" i="1"/>
  <c r="CL42" i="1"/>
  <c r="CO42" i="1" s="1"/>
  <c r="CK42" i="1"/>
  <c r="CG42" i="1"/>
  <c r="CJ42" i="1" s="1"/>
  <c r="CF42" i="1"/>
  <c r="CD42" i="1"/>
  <c r="CB42" i="1"/>
  <c r="CE42" i="1" s="1"/>
  <c r="CA42" i="1"/>
  <c r="BW42" i="1"/>
  <c r="BZ42" i="1" s="1"/>
  <c r="BV42" i="1"/>
  <c r="BR42" i="1"/>
  <c r="BU42" i="1" s="1"/>
  <c r="BQ42" i="1"/>
  <c r="BM42" i="1"/>
  <c r="BP42" i="1" s="1"/>
  <c r="BL42" i="1"/>
  <c r="BH42" i="1"/>
  <c r="BK42" i="1" s="1"/>
  <c r="BG42" i="1"/>
  <c r="BC42" i="1"/>
  <c r="BE42" i="1" s="1"/>
  <c r="BB42" i="1"/>
  <c r="AX42" i="1"/>
  <c r="BA42" i="1" s="1"/>
  <c r="AW42" i="1"/>
  <c r="AV42" i="1"/>
  <c r="AS42" i="1"/>
  <c r="AU42" i="1" s="1"/>
  <c r="AR42" i="1"/>
  <c r="AN42" i="1"/>
  <c r="AQ42" i="1" s="1"/>
  <c r="AM42" i="1"/>
  <c r="AI42" i="1"/>
  <c r="AK42" i="1" s="1"/>
  <c r="AH42" i="1"/>
  <c r="DF41" i="1"/>
  <c r="DI41" i="1" s="1"/>
  <c r="DE41" i="1"/>
  <c r="DA41" i="1"/>
  <c r="DD41" i="1" s="1"/>
  <c r="CZ41" i="1"/>
  <c r="CV41" i="1"/>
  <c r="CY41" i="1" s="1"/>
  <c r="CU41" i="1"/>
  <c r="CQ41" i="1"/>
  <c r="CS41" i="1" s="1"/>
  <c r="CP41" i="1"/>
  <c r="CL41" i="1"/>
  <c r="CO41" i="1" s="1"/>
  <c r="CK41" i="1"/>
  <c r="CG41" i="1"/>
  <c r="CJ41" i="1" s="1"/>
  <c r="CF41" i="1"/>
  <c r="CB41" i="1"/>
  <c r="CE41" i="1" s="1"/>
  <c r="CA41" i="1"/>
  <c r="BW41" i="1"/>
  <c r="BY41" i="1" s="1"/>
  <c r="BV41" i="1"/>
  <c r="BR41" i="1"/>
  <c r="BU41" i="1" s="1"/>
  <c r="BQ41" i="1"/>
  <c r="BM41" i="1"/>
  <c r="BP41" i="1" s="1"/>
  <c r="BL41" i="1"/>
  <c r="BH41" i="1"/>
  <c r="BK41" i="1" s="1"/>
  <c r="BG41" i="1"/>
  <c r="BC41" i="1"/>
  <c r="BE41" i="1" s="1"/>
  <c r="BB41" i="1"/>
  <c r="AX41" i="1"/>
  <c r="BA41" i="1" s="1"/>
  <c r="AW41" i="1"/>
  <c r="AS41" i="1"/>
  <c r="AU41" i="1" s="1"/>
  <c r="AR41" i="1"/>
  <c r="AN41" i="1"/>
  <c r="AQ41" i="1" s="1"/>
  <c r="AM41" i="1"/>
  <c r="AI41" i="1"/>
  <c r="AK41" i="1" s="1"/>
  <c r="AH41" i="1"/>
  <c r="DF69" i="1"/>
  <c r="DI69" i="1" s="1"/>
  <c r="DE69" i="1"/>
  <c r="DA69" i="1"/>
  <c r="DD69" i="1" s="1"/>
  <c r="CZ69" i="1"/>
  <c r="CV69" i="1"/>
  <c r="CY69" i="1" s="1"/>
  <c r="CU69" i="1"/>
  <c r="CT69" i="1"/>
  <c r="CQ69" i="1"/>
  <c r="CS69" i="1" s="1"/>
  <c r="CP69" i="1"/>
  <c r="CL69" i="1"/>
  <c r="CO69" i="1" s="1"/>
  <c r="CK69" i="1"/>
  <c r="CG69" i="1"/>
  <c r="CJ69" i="1" s="1"/>
  <c r="CF69" i="1"/>
  <c r="CB69" i="1"/>
  <c r="CE69" i="1" s="1"/>
  <c r="CA69" i="1"/>
  <c r="BW69" i="1"/>
  <c r="BY69" i="1" s="1"/>
  <c r="BV69" i="1"/>
  <c r="BR69" i="1"/>
  <c r="BU69" i="1" s="1"/>
  <c r="BQ69" i="1"/>
  <c r="BM69" i="1"/>
  <c r="BP69" i="1" s="1"/>
  <c r="BL69" i="1"/>
  <c r="BJ69" i="1"/>
  <c r="BH69" i="1"/>
  <c r="BK69" i="1" s="1"/>
  <c r="BG69" i="1"/>
  <c r="BE69" i="1"/>
  <c r="BC69" i="1"/>
  <c r="BF69" i="1" s="1"/>
  <c r="BB69" i="1"/>
  <c r="AX69" i="1"/>
  <c r="BA69" i="1" s="1"/>
  <c r="AW69" i="1"/>
  <c r="AS69" i="1"/>
  <c r="AV69" i="1" s="1"/>
  <c r="AR69" i="1"/>
  <c r="AP69" i="1"/>
  <c r="AN69" i="1"/>
  <c r="AQ69" i="1" s="1"/>
  <c r="AM69" i="1"/>
  <c r="AI69" i="1"/>
  <c r="AL69" i="1" s="1"/>
  <c r="AH69" i="1"/>
  <c r="DF68" i="1"/>
  <c r="DI68" i="1" s="1"/>
  <c r="DE68" i="1"/>
  <c r="DD68" i="1"/>
  <c r="DC68" i="1"/>
  <c r="DA68" i="1"/>
  <c r="CZ68" i="1"/>
  <c r="CV68" i="1"/>
  <c r="CY68" i="1" s="1"/>
  <c r="CU68" i="1"/>
  <c r="CQ68" i="1"/>
  <c r="CS68" i="1" s="1"/>
  <c r="CP68" i="1"/>
  <c r="CL68" i="1"/>
  <c r="CO68" i="1" s="1"/>
  <c r="CK68" i="1"/>
  <c r="CJ68" i="1"/>
  <c r="CI68" i="1"/>
  <c r="CG68" i="1"/>
  <c r="CF68" i="1"/>
  <c r="CD68" i="1"/>
  <c r="CB68" i="1"/>
  <c r="CE68" i="1" s="1"/>
  <c r="CA68" i="1"/>
  <c r="BY68" i="1"/>
  <c r="BW68" i="1"/>
  <c r="BZ68" i="1" s="1"/>
  <c r="BV68" i="1"/>
  <c r="BR68" i="1"/>
  <c r="BU68" i="1" s="1"/>
  <c r="BQ68" i="1"/>
  <c r="BM68" i="1"/>
  <c r="BP68" i="1" s="1"/>
  <c r="BL68" i="1"/>
  <c r="BH68" i="1"/>
  <c r="BK68" i="1" s="1"/>
  <c r="BG68" i="1"/>
  <c r="BC68" i="1"/>
  <c r="BF68" i="1" s="1"/>
  <c r="BB68" i="1"/>
  <c r="AX68" i="1"/>
  <c r="BA68" i="1" s="1"/>
  <c r="AW68" i="1"/>
  <c r="AV68" i="1"/>
  <c r="AS68" i="1"/>
  <c r="AU68" i="1" s="1"/>
  <c r="AR68" i="1"/>
  <c r="AN68" i="1"/>
  <c r="AQ68" i="1" s="1"/>
  <c r="AM68" i="1"/>
  <c r="AL68" i="1"/>
  <c r="AI68" i="1"/>
  <c r="AK68" i="1" s="1"/>
  <c r="AH68" i="1"/>
  <c r="DF67" i="1"/>
  <c r="DI67" i="1" s="1"/>
  <c r="DE67" i="1"/>
  <c r="DD67" i="1"/>
  <c r="DC67" i="1"/>
  <c r="DA67" i="1"/>
  <c r="CZ67" i="1"/>
  <c r="CV67" i="1"/>
  <c r="CY67" i="1" s="1"/>
  <c r="CU67" i="1"/>
  <c r="CQ67" i="1"/>
  <c r="CT67" i="1" s="1"/>
  <c r="CP67" i="1"/>
  <c r="CL67" i="1"/>
  <c r="CO67" i="1" s="1"/>
  <c r="CK67" i="1"/>
  <c r="CG67" i="1"/>
  <c r="CJ67" i="1" s="1"/>
  <c r="CF67" i="1"/>
  <c r="CE67" i="1"/>
  <c r="CD67" i="1"/>
  <c r="CB67" i="1"/>
  <c r="CA67" i="1"/>
  <c r="BW67" i="1"/>
  <c r="BZ67" i="1" s="1"/>
  <c r="BV67" i="1"/>
  <c r="BR67" i="1"/>
  <c r="BU67" i="1" s="1"/>
  <c r="BQ67" i="1"/>
  <c r="BM67" i="1"/>
  <c r="BP67" i="1" s="1"/>
  <c r="BL67" i="1"/>
  <c r="BH67" i="1"/>
  <c r="BK67" i="1" s="1"/>
  <c r="BG67" i="1"/>
  <c r="BC67" i="1"/>
  <c r="BE67" i="1" s="1"/>
  <c r="BB67" i="1"/>
  <c r="AX67" i="1"/>
  <c r="BA67" i="1" s="1"/>
  <c r="AW67" i="1"/>
  <c r="AV67" i="1"/>
  <c r="AU67" i="1"/>
  <c r="AS67" i="1"/>
  <c r="AR67" i="1"/>
  <c r="AQ67" i="1"/>
  <c r="AP67" i="1"/>
  <c r="AN67" i="1"/>
  <c r="AM67" i="1"/>
  <c r="AK67" i="1"/>
  <c r="AI67" i="1"/>
  <c r="AL67" i="1" s="1"/>
  <c r="AH67" i="1"/>
  <c r="DH66" i="1"/>
  <c r="DF66" i="1"/>
  <c r="DI66" i="1" s="1"/>
  <c r="DE66" i="1"/>
  <c r="DA66" i="1"/>
  <c r="DD66" i="1" s="1"/>
  <c r="CZ66" i="1"/>
  <c r="CY66" i="1"/>
  <c r="CX66" i="1"/>
  <c r="CV66" i="1"/>
  <c r="CU66" i="1"/>
  <c r="CQ66" i="1"/>
  <c r="CT66" i="1" s="1"/>
  <c r="CP66" i="1"/>
  <c r="CL66" i="1"/>
  <c r="CO66" i="1" s="1"/>
  <c r="CK66" i="1"/>
  <c r="CJ66" i="1"/>
  <c r="CI66" i="1"/>
  <c r="CG66" i="1"/>
  <c r="CF66" i="1"/>
  <c r="CB66" i="1"/>
  <c r="CE66" i="1" s="1"/>
  <c r="CA66" i="1"/>
  <c r="BZ66" i="1"/>
  <c r="BW66" i="1"/>
  <c r="BY66" i="1" s="1"/>
  <c r="BV66" i="1"/>
  <c r="BR66" i="1"/>
  <c r="BU66" i="1" s="1"/>
  <c r="BQ66" i="1"/>
  <c r="BP66" i="1"/>
  <c r="BO66" i="1"/>
  <c r="BM66" i="1"/>
  <c r="BL66" i="1"/>
  <c r="BK66" i="1"/>
  <c r="BH66" i="1"/>
  <c r="BJ66" i="1" s="1"/>
  <c r="BG66" i="1"/>
  <c r="BC66" i="1"/>
  <c r="BF66" i="1" s="1"/>
  <c r="BB66" i="1"/>
  <c r="AX66" i="1"/>
  <c r="BA66" i="1" s="1"/>
  <c r="AW66" i="1"/>
  <c r="AS66" i="1"/>
  <c r="AV66" i="1" s="1"/>
  <c r="AR66" i="1"/>
  <c r="AQ66" i="1"/>
  <c r="AN66" i="1"/>
  <c r="AP66" i="1" s="1"/>
  <c r="AM66" i="1"/>
  <c r="AI66" i="1"/>
  <c r="AL66" i="1" s="1"/>
  <c r="AH66" i="1"/>
  <c r="DF65" i="1"/>
  <c r="DI65" i="1" s="1"/>
  <c r="DE65" i="1"/>
  <c r="DD65" i="1"/>
  <c r="DC65" i="1"/>
  <c r="DA65" i="1"/>
  <c r="CZ65" i="1"/>
  <c r="CV65" i="1"/>
  <c r="CY65" i="1" s="1"/>
  <c r="CU65" i="1"/>
  <c r="CT65" i="1"/>
  <c r="CQ65" i="1"/>
  <c r="CS65" i="1" s="1"/>
  <c r="CP65" i="1"/>
  <c r="CL65" i="1"/>
  <c r="CO65" i="1" s="1"/>
  <c r="CK65" i="1"/>
  <c r="CI65" i="1"/>
  <c r="CG65" i="1"/>
  <c r="CJ65" i="1" s="1"/>
  <c r="CF65" i="1"/>
  <c r="CE65" i="1"/>
  <c r="CD65" i="1"/>
  <c r="CB65" i="1"/>
  <c r="CA65" i="1"/>
  <c r="BY65" i="1"/>
  <c r="BW65" i="1"/>
  <c r="BZ65" i="1" s="1"/>
  <c r="BV65" i="1"/>
  <c r="BT65" i="1"/>
  <c r="BR65" i="1"/>
  <c r="BU65" i="1" s="1"/>
  <c r="BQ65" i="1"/>
  <c r="BM65" i="1"/>
  <c r="BP65" i="1" s="1"/>
  <c r="BL65" i="1"/>
  <c r="BK65" i="1"/>
  <c r="BJ65" i="1"/>
  <c r="BH65" i="1"/>
  <c r="BG65" i="1"/>
  <c r="BC65" i="1"/>
  <c r="BF65" i="1" s="1"/>
  <c r="BB65" i="1"/>
  <c r="AX65" i="1"/>
  <c r="BA65" i="1" s="1"/>
  <c r="AW65" i="1"/>
  <c r="AU65" i="1"/>
  <c r="AS65" i="1"/>
  <c r="AV65" i="1" s="1"/>
  <c r="AR65" i="1"/>
  <c r="AN65" i="1"/>
  <c r="AQ65" i="1" s="1"/>
  <c r="AM65" i="1"/>
  <c r="AL65" i="1"/>
  <c r="AI65" i="1"/>
  <c r="AK65" i="1" s="1"/>
  <c r="AH65" i="1"/>
  <c r="DF64" i="1"/>
  <c r="DI64" i="1" s="1"/>
  <c r="DE64" i="1"/>
  <c r="DA64" i="1"/>
  <c r="DD64" i="1" s="1"/>
  <c r="CZ64" i="1"/>
  <c r="CV64" i="1"/>
  <c r="CY64" i="1" s="1"/>
  <c r="CU64" i="1"/>
  <c r="CS64" i="1"/>
  <c r="CQ64" i="1"/>
  <c r="CT64" i="1" s="1"/>
  <c r="CP64" i="1"/>
  <c r="CL64" i="1"/>
  <c r="CO64" i="1" s="1"/>
  <c r="CK64" i="1"/>
  <c r="CG64" i="1"/>
  <c r="CJ64" i="1" s="1"/>
  <c r="CF64" i="1"/>
  <c r="CB64" i="1"/>
  <c r="CE64" i="1" s="1"/>
  <c r="CA64" i="1"/>
  <c r="BW64" i="1"/>
  <c r="BZ64" i="1" s="1"/>
  <c r="BV64" i="1"/>
  <c r="BR64" i="1"/>
  <c r="BU64" i="1" s="1"/>
  <c r="BQ64" i="1"/>
  <c r="BM64" i="1"/>
  <c r="BP64" i="1" s="1"/>
  <c r="BL64" i="1"/>
  <c r="BH64" i="1"/>
  <c r="BK64" i="1" s="1"/>
  <c r="BG64" i="1"/>
  <c r="BF64" i="1"/>
  <c r="BC64" i="1"/>
  <c r="BE64" i="1" s="1"/>
  <c r="BB64" i="1"/>
  <c r="AX64" i="1"/>
  <c r="BA64" i="1" s="1"/>
  <c r="AW64" i="1"/>
  <c r="AV64" i="1"/>
  <c r="AU64" i="1"/>
  <c r="AS64" i="1"/>
  <c r="AR64" i="1"/>
  <c r="AQ64" i="1"/>
  <c r="AP64" i="1"/>
  <c r="AN64" i="1"/>
  <c r="AM64" i="1"/>
  <c r="AK64" i="1"/>
  <c r="AI64" i="1"/>
  <c r="AL64" i="1" s="1"/>
  <c r="AH64" i="1"/>
  <c r="DF63" i="1"/>
  <c r="DI63" i="1" s="1"/>
  <c r="DE63" i="1"/>
  <c r="DA63" i="1"/>
  <c r="DD63" i="1" s="1"/>
  <c r="CZ63" i="1"/>
  <c r="CX63" i="1"/>
  <c r="CV63" i="1"/>
  <c r="CY63" i="1" s="1"/>
  <c r="CU63" i="1"/>
  <c r="CQ63" i="1"/>
  <c r="CT63" i="1" s="1"/>
  <c r="CP63" i="1"/>
  <c r="CL63" i="1"/>
  <c r="CO63" i="1" s="1"/>
  <c r="CK63" i="1"/>
  <c r="CG63" i="1"/>
  <c r="CJ63" i="1" s="1"/>
  <c r="CF63" i="1"/>
  <c r="CB63" i="1"/>
  <c r="CE63" i="1" s="1"/>
  <c r="CA63" i="1"/>
  <c r="BZ63" i="1"/>
  <c r="BW63" i="1"/>
  <c r="BY63" i="1" s="1"/>
  <c r="BV63" i="1"/>
  <c r="BR63" i="1"/>
  <c r="BU63" i="1" s="1"/>
  <c r="BQ63" i="1"/>
  <c r="BP63" i="1"/>
  <c r="BM63" i="1"/>
  <c r="BO63" i="1" s="1"/>
  <c r="BL63" i="1"/>
  <c r="BH63" i="1"/>
  <c r="BK63" i="1" s="1"/>
  <c r="BG63" i="1"/>
  <c r="BE63" i="1"/>
  <c r="BC63" i="1"/>
  <c r="BF63" i="1" s="1"/>
  <c r="BB63" i="1"/>
  <c r="AX63" i="1"/>
  <c r="BA63" i="1" s="1"/>
  <c r="AW63" i="1"/>
  <c r="AS63" i="1"/>
  <c r="AV63" i="1" s="1"/>
  <c r="AR63" i="1"/>
  <c r="AN63" i="1"/>
  <c r="AQ63" i="1" s="1"/>
  <c r="AM63" i="1"/>
  <c r="AI63" i="1"/>
  <c r="AL63" i="1" s="1"/>
  <c r="AH63" i="1"/>
  <c r="DF62" i="1"/>
  <c r="DI62" i="1" s="1"/>
  <c r="DE62" i="1"/>
  <c r="DD62" i="1"/>
  <c r="DA62" i="1"/>
  <c r="DC62" i="1" s="1"/>
  <c r="CZ62" i="1"/>
  <c r="CV62" i="1"/>
  <c r="CY62" i="1" s="1"/>
  <c r="CU62" i="1"/>
  <c r="CT62" i="1"/>
  <c r="CQ62" i="1"/>
  <c r="CS62" i="1" s="1"/>
  <c r="CP62" i="1"/>
  <c r="CL62" i="1"/>
  <c r="CO62" i="1" s="1"/>
  <c r="CK62" i="1"/>
  <c r="CG62" i="1"/>
  <c r="CI62" i="1" s="1"/>
  <c r="CF62" i="1"/>
  <c r="CE62" i="1"/>
  <c r="CB62" i="1"/>
  <c r="CD62" i="1" s="1"/>
  <c r="CA62" i="1"/>
  <c r="BY62" i="1"/>
  <c r="BW62" i="1"/>
  <c r="BZ62" i="1" s="1"/>
  <c r="BV62" i="1"/>
  <c r="BR62" i="1"/>
  <c r="BU62" i="1" s="1"/>
  <c r="BQ62" i="1"/>
  <c r="BM62" i="1"/>
  <c r="BP62" i="1" s="1"/>
  <c r="BL62" i="1"/>
  <c r="BH62" i="1"/>
  <c r="BK62" i="1" s="1"/>
  <c r="BG62" i="1"/>
  <c r="BC62" i="1"/>
  <c r="BF62" i="1" s="1"/>
  <c r="BB62" i="1"/>
  <c r="AX62" i="1"/>
  <c r="BA62" i="1" s="1"/>
  <c r="AW62" i="1"/>
  <c r="AV62" i="1"/>
  <c r="AS62" i="1"/>
  <c r="AU62" i="1" s="1"/>
  <c r="AR62" i="1"/>
  <c r="AN62" i="1"/>
  <c r="AQ62" i="1" s="1"/>
  <c r="AM62" i="1"/>
  <c r="AL62" i="1"/>
  <c r="AI62" i="1"/>
  <c r="AK62" i="1" s="1"/>
  <c r="AH62" i="1"/>
  <c r="DF61" i="1"/>
  <c r="DI61" i="1" s="1"/>
  <c r="DE61" i="1"/>
  <c r="DC61" i="1"/>
  <c r="DA61" i="1"/>
  <c r="DD61" i="1" s="1"/>
  <c r="CZ61" i="1"/>
  <c r="CY61" i="1"/>
  <c r="CX61" i="1"/>
  <c r="CV61" i="1"/>
  <c r="CU61" i="1"/>
  <c r="CQ61" i="1"/>
  <c r="CT61" i="1" s="1"/>
  <c r="CP61" i="1"/>
  <c r="CL61" i="1"/>
  <c r="CK61" i="1"/>
  <c r="CG61" i="1"/>
  <c r="CJ61" i="1" s="1"/>
  <c r="CF61" i="1"/>
  <c r="CD61" i="1"/>
  <c r="CB61" i="1"/>
  <c r="CE61" i="1" s="1"/>
  <c r="CA61" i="1"/>
  <c r="BW61" i="1"/>
  <c r="BZ61" i="1" s="1"/>
  <c r="BV61" i="1"/>
  <c r="BR61" i="1"/>
  <c r="BU61" i="1" s="1"/>
  <c r="BQ61" i="1"/>
  <c r="BO61" i="1"/>
  <c r="BM61" i="1"/>
  <c r="BP61" i="1" s="1"/>
  <c r="BL61" i="1"/>
  <c r="BH61" i="1"/>
  <c r="BK61" i="1" s="1"/>
  <c r="BG61" i="1"/>
  <c r="BC61" i="1"/>
  <c r="BE61" i="1" s="1"/>
  <c r="BB61" i="1"/>
  <c r="AX61" i="1"/>
  <c r="BA61" i="1" s="1"/>
  <c r="AW61" i="1"/>
  <c r="AS61" i="1"/>
  <c r="AR61" i="1"/>
  <c r="AN61" i="1"/>
  <c r="AQ61" i="1" s="1"/>
  <c r="AM61" i="1"/>
  <c r="AK61" i="1"/>
  <c r="AI61" i="1"/>
  <c r="AL61" i="1" s="1"/>
  <c r="AH61" i="1"/>
  <c r="DI60" i="1"/>
  <c r="DH60" i="1"/>
  <c r="DF60" i="1"/>
  <c r="DE60" i="1"/>
  <c r="DA60" i="1"/>
  <c r="DD60" i="1" s="1"/>
  <c r="CZ60" i="1"/>
  <c r="CY60" i="1"/>
  <c r="CX60" i="1"/>
  <c r="CV60" i="1"/>
  <c r="CU60" i="1"/>
  <c r="CQ60" i="1"/>
  <c r="CT60" i="1" s="1"/>
  <c r="CP60" i="1"/>
  <c r="CL60" i="1"/>
  <c r="CO60" i="1" s="1"/>
  <c r="CK60" i="1"/>
  <c r="CI60" i="1"/>
  <c r="CG60" i="1"/>
  <c r="CJ60" i="1" s="1"/>
  <c r="CF60" i="1"/>
  <c r="CB60" i="1"/>
  <c r="CE60" i="1" s="1"/>
  <c r="CA60" i="1"/>
  <c r="BW60" i="1"/>
  <c r="BY60" i="1" s="1"/>
  <c r="BV60" i="1"/>
  <c r="BR60" i="1"/>
  <c r="BU60" i="1" s="1"/>
  <c r="BQ60" i="1"/>
  <c r="BM60" i="1"/>
  <c r="BL60" i="1"/>
  <c r="BH60" i="1"/>
  <c r="BK60" i="1" s="1"/>
  <c r="BG60" i="1"/>
  <c r="BE60" i="1"/>
  <c r="BC60" i="1"/>
  <c r="BF60" i="1" s="1"/>
  <c r="BB60" i="1"/>
  <c r="BA60" i="1"/>
  <c r="AZ60" i="1"/>
  <c r="AX60" i="1"/>
  <c r="AW60" i="1"/>
  <c r="AS60" i="1"/>
  <c r="AV60" i="1" s="1"/>
  <c r="AR60" i="1"/>
  <c r="AQ60" i="1"/>
  <c r="AP60" i="1"/>
  <c r="AN60" i="1"/>
  <c r="AM60" i="1"/>
  <c r="AI60" i="1"/>
  <c r="AL60" i="1" s="1"/>
  <c r="AH60" i="1"/>
  <c r="DF58" i="1"/>
  <c r="DI58" i="1" s="1"/>
  <c r="DE58" i="1"/>
  <c r="DD58" i="1"/>
  <c r="DC58" i="1"/>
  <c r="DA58" i="1"/>
  <c r="CZ58" i="1"/>
  <c r="CY58" i="1"/>
  <c r="CX58" i="1"/>
  <c r="CV58" i="1"/>
  <c r="CU58" i="1"/>
  <c r="CQ58" i="1"/>
  <c r="CT58" i="1" s="1"/>
  <c r="CP58" i="1"/>
  <c r="CL58" i="1"/>
  <c r="CO58" i="1" s="1"/>
  <c r="CK58" i="1"/>
  <c r="CG58" i="1"/>
  <c r="CI58" i="1" s="1"/>
  <c r="CF58" i="1"/>
  <c r="CD58" i="1"/>
  <c r="CB58" i="1"/>
  <c r="CE58" i="1" s="1"/>
  <c r="CA58" i="1"/>
  <c r="BW58" i="1"/>
  <c r="BZ58" i="1" s="1"/>
  <c r="BV58" i="1"/>
  <c r="BR58" i="1"/>
  <c r="BT58" i="1" s="1"/>
  <c r="BQ58" i="1"/>
  <c r="BM58" i="1"/>
  <c r="BO58" i="1" s="1"/>
  <c r="BL58" i="1"/>
  <c r="BH58" i="1"/>
  <c r="BK58" i="1" s="1"/>
  <c r="BG58" i="1"/>
  <c r="BF58" i="1"/>
  <c r="BC58" i="1"/>
  <c r="BE58" i="1" s="1"/>
  <c r="BB58" i="1"/>
  <c r="AX58" i="1"/>
  <c r="BA58" i="1" s="1"/>
  <c r="AW58" i="1"/>
  <c r="AS58" i="1"/>
  <c r="AV58" i="1" s="1"/>
  <c r="AR58" i="1"/>
  <c r="AQ58" i="1"/>
  <c r="AP58" i="1"/>
  <c r="AN58" i="1"/>
  <c r="AM58" i="1"/>
  <c r="AI58" i="1"/>
  <c r="AK58" i="1" s="1"/>
  <c r="AH58" i="1"/>
  <c r="AL8" i="1"/>
  <c r="AL9" i="1"/>
  <c r="AL10" i="1"/>
  <c r="AL11" i="1"/>
  <c r="AL12" i="1"/>
  <c r="AL13" i="1"/>
  <c r="AL14" i="1"/>
  <c r="AL15" i="1"/>
  <c r="AL16" i="1"/>
  <c r="AL17" i="1"/>
  <c r="AL18" i="1"/>
  <c r="AL7" i="1"/>
  <c r="AK8" i="1"/>
  <c r="AK9" i="1"/>
  <c r="AK10" i="1"/>
  <c r="AK11" i="1"/>
  <c r="AK12" i="1"/>
  <c r="AK13" i="1"/>
  <c r="AK14" i="1"/>
  <c r="AK15" i="1"/>
  <c r="AK16" i="1"/>
  <c r="AK17" i="1"/>
  <c r="AK18" i="1"/>
  <c r="AK7" i="1"/>
  <c r="AI7" i="1"/>
  <c r="CS163" i="1" l="1"/>
  <c r="AK160" i="1"/>
  <c r="CJ160" i="1"/>
  <c r="CD161" i="1"/>
  <c r="AP165" i="1"/>
  <c r="CN165" i="1"/>
  <c r="CI166" i="1"/>
  <c r="BT168" i="1"/>
  <c r="AK169" i="1"/>
  <c r="CD169" i="1"/>
  <c r="BJ171" i="1"/>
  <c r="DC171" i="1"/>
  <c r="AK161" i="1"/>
  <c r="BJ167" i="1"/>
  <c r="BY170" i="1"/>
  <c r="AK162" i="1"/>
  <c r="CD163" i="1"/>
  <c r="AU165" i="1"/>
  <c r="CD164" i="1"/>
  <c r="BY165" i="1"/>
  <c r="BT166" i="1"/>
  <c r="CN167" i="1"/>
  <c r="AK168" i="1"/>
  <c r="BE168" i="1"/>
  <c r="CX168" i="1"/>
  <c r="AP169" i="1"/>
  <c r="BO169" i="1"/>
  <c r="DC170" i="1"/>
  <c r="AU171" i="1"/>
  <c r="CN171" i="1"/>
  <c r="DH164" i="1"/>
  <c r="AK170" i="1"/>
  <c r="BJ170" i="1"/>
  <c r="CX160" i="1"/>
  <c r="AK164" i="1"/>
  <c r="AL110" i="1"/>
  <c r="CX111" i="1"/>
  <c r="DC115" i="1"/>
  <c r="BO117" i="1"/>
  <c r="BO118" i="1"/>
  <c r="CI118" i="1"/>
  <c r="DC119" i="1"/>
  <c r="AU120" i="1"/>
  <c r="AQ109" i="1"/>
  <c r="CE110" i="1"/>
  <c r="BJ110" i="1"/>
  <c r="CE111" i="1"/>
  <c r="AV112" i="1"/>
  <c r="CT113" i="1"/>
  <c r="AP114" i="1"/>
  <c r="AU117" i="1"/>
  <c r="CY109" i="1"/>
  <c r="BK111" i="1"/>
  <c r="AU113" i="1"/>
  <c r="CN118" i="1"/>
  <c r="AZ120" i="1"/>
  <c r="CI111" i="1"/>
  <c r="BZ114" i="1"/>
  <c r="AU115" i="1"/>
  <c r="AU110" i="1"/>
  <c r="AQ111" i="1"/>
  <c r="DC112" i="1"/>
  <c r="CX114" i="1"/>
  <c r="AL119" i="1"/>
  <c r="BZ120" i="1"/>
  <c r="DC113" i="1"/>
  <c r="CT119" i="1"/>
  <c r="CT116" i="1"/>
  <c r="CD118" i="1"/>
  <c r="CY118" i="1"/>
  <c r="CN112" i="1"/>
  <c r="CI114" i="1"/>
  <c r="CY115" i="1"/>
  <c r="AP117" i="1"/>
  <c r="BK117" i="1"/>
  <c r="AZ111" i="1"/>
  <c r="AQ112" i="1"/>
  <c r="BP112" i="1"/>
  <c r="AL113" i="1"/>
  <c r="BJ113" i="1"/>
  <c r="CJ120" i="1"/>
  <c r="BZ47" i="1"/>
  <c r="BZ49" i="1"/>
  <c r="CD50" i="1"/>
  <c r="BF51" i="1"/>
  <c r="AL52" i="1"/>
  <c r="CS44" i="1"/>
  <c r="CD47" i="1"/>
  <c r="BF48" i="1"/>
  <c r="BP43" i="1"/>
  <c r="BJ49" i="1"/>
  <c r="BJ46" i="1"/>
  <c r="AL46" i="1"/>
  <c r="CD41" i="1"/>
  <c r="DC41" i="1"/>
  <c r="AP43" i="1"/>
  <c r="AK44" i="1"/>
  <c r="AV50" i="1"/>
  <c r="BK52" i="1"/>
  <c r="CT45" i="1"/>
  <c r="AQ46" i="1"/>
  <c r="BZ50" i="1"/>
  <c r="BF42" i="1"/>
  <c r="DD42" i="1"/>
  <c r="CT46" i="1"/>
  <c r="AL48" i="1"/>
  <c r="BJ48" i="1"/>
  <c r="AL49" i="1"/>
  <c r="AP41" i="1"/>
  <c r="AL42" i="1"/>
  <c r="CI42" i="1"/>
  <c r="CD45" i="1"/>
  <c r="AV47" i="1"/>
  <c r="CY52" i="1"/>
  <c r="BZ46" i="1"/>
  <c r="CY46" i="1"/>
  <c r="BO50" i="1"/>
  <c r="CJ51" i="1"/>
  <c r="BE52" i="1"/>
  <c r="AV41" i="1"/>
  <c r="AL45" i="1"/>
  <c r="CT49" i="1"/>
  <c r="AL51" i="1"/>
  <c r="BJ51" i="1"/>
  <c r="DH131" i="1"/>
  <c r="DH169" i="1"/>
  <c r="DH213" i="1"/>
  <c r="DI281" i="1"/>
  <c r="DH332" i="1"/>
  <c r="DH390" i="1"/>
  <c r="DH537" i="1"/>
  <c r="DH571" i="1"/>
  <c r="DH610" i="1"/>
  <c r="DH229" i="1"/>
  <c r="DH338" i="1"/>
  <c r="DH347" i="1"/>
  <c r="DH477" i="1"/>
  <c r="DH545" i="1"/>
  <c r="DI435" i="1"/>
  <c r="DH455" i="1"/>
  <c r="DI211" i="1"/>
  <c r="DI364" i="1"/>
  <c r="DH388" i="1"/>
  <c r="DH422" i="1"/>
  <c r="DI126" i="1"/>
  <c r="DH111" i="1"/>
  <c r="DH170" i="1"/>
  <c r="DH296" i="1"/>
  <c r="DH372" i="1"/>
  <c r="DH383" i="1"/>
  <c r="DI483" i="1"/>
  <c r="DH526" i="1"/>
  <c r="DH543" i="1"/>
  <c r="DI179" i="1"/>
  <c r="DH656" i="1"/>
  <c r="DH109" i="1"/>
  <c r="DH112" i="1"/>
  <c r="DH161" i="1"/>
  <c r="DH230" i="1"/>
  <c r="DH270" i="1"/>
  <c r="DH386" i="1"/>
  <c r="DH485" i="1"/>
  <c r="DI574" i="1"/>
  <c r="DH653" i="1"/>
  <c r="DH590" i="1"/>
  <c r="DH627" i="1"/>
  <c r="DH120" i="1"/>
  <c r="DH148" i="1"/>
  <c r="DH167" i="1"/>
  <c r="DH288" i="1"/>
  <c r="DH392" i="1"/>
  <c r="BP60" i="1"/>
  <c r="BO60" i="1"/>
  <c r="CO61" i="1"/>
  <c r="CN61" i="1"/>
  <c r="AV61" i="1"/>
  <c r="AU61" i="1"/>
  <c r="BZ60" i="1"/>
  <c r="BF61" i="1"/>
  <c r="BJ62" i="1"/>
  <c r="BF45" i="1"/>
  <c r="CT48" i="1"/>
  <c r="CT51" i="1"/>
  <c r="CT76" i="1"/>
  <c r="AP78" i="1"/>
  <c r="DD85" i="1"/>
  <c r="DC85" i="1"/>
  <c r="AP92" i="1"/>
  <c r="AQ92" i="1"/>
  <c r="BK96" i="1"/>
  <c r="BJ96" i="1"/>
  <c r="BJ60" i="1"/>
  <c r="AP61" i="1"/>
  <c r="CJ62" i="1"/>
  <c r="CD64" i="1"/>
  <c r="CX64" i="1"/>
  <c r="BO67" i="1"/>
  <c r="BZ69" i="1"/>
  <c r="CX69" i="1"/>
  <c r="BO41" i="1"/>
  <c r="BZ44" i="1"/>
  <c r="CI46" i="1"/>
  <c r="CD48" i="1"/>
  <c r="CI49" i="1"/>
  <c r="CD51" i="1"/>
  <c r="CD76" i="1"/>
  <c r="AP77" i="1"/>
  <c r="BO78" i="1"/>
  <c r="BY81" i="1"/>
  <c r="BZ81" i="1"/>
  <c r="CJ82" i="1"/>
  <c r="BF83" i="1"/>
  <c r="BE83" i="1"/>
  <c r="CS84" i="1"/>
  <c r="BY86" i="1"/>
  <c r="BZ86" i="1"/>
  <c r="CY94" i="1"/>
  <c r="CX94" i="1"/>
  <c r="BE43" i="1"/>
  <c r="CT43" i="1"/>
  <c r="BF44" i="1"/>
  <c r="BJ45" i="1"/>
  <c r="BO46" i="1"/>
  <c r="BO49" i="1"/>
  <c r="CI52" i="1"/>
  <c r="AU78" i="1"/>
  <c r="AV84" i="1"/>
  <c r="AU84" i="1"/>
  <c r="AV92" i="1"/>
  <c r="AU92" i="1"/>
  <c r="BZ43" i="1"/>
  <c r="CX44" i="1"/>
  <c r="DC45" i="1"/>
  <c r="BY79" i="1"/>
  <c r="BJ80" i="1"/>
  <c r="BU93" i="1"/>
  <c r="BT93" i="1"/>
  <c r="BJ94" i="1"/>
  <c r="BK94" i="1"/>
  <c r="CT68" i="1"/>
  <c r="CT42" i="1"/>
  <c r="AP44" i="1"/>
  <c r="CD44" i="1"/>
  <c r="CI45" i="1"/>
  <c r="CX47" i="1"/>
  <c r="DC48" i="1"/>
  <c r="CX50" i="1"/>
  <c r="DC51" i="1"/>
  <c r="CX75" i="1"/>
  <c r="DC76" i="1"/>
  <c r="BO77" i="1"/>
  <c r="CS78" i="1"/>
  <c r="BF79" i="1"/>
  <c r="CT79" i="1"/>
  <c r="BY84" i="1"/>
  <c r="BZ84" i="1"/>
  <c r="BA92" i="1"/>
  <c r="AZ92" i="1"/>
  <c r="BJ63" i="1"/>
  <c r="BO64" i="1"/>
  <c r="DC64" i="1"/>
  <c r="AZ66" i="1"/>
  <c r="CS67" i="1"/>
  <c r="BF47" i="1"/>
  <c r="BF50" i="1"/>
  <c r="BF75" i="1"/>
  <c r="BA93" i="1"/>
  <c r="AZ93" i="1"/>
  <c r="BY78" i="1"/>
  <c r="BZ78" i="1"/>
  <c r="BO80" i="1"/>
  <c r="CE84" i="1"/>
  <c r="CD84" i="1"/>
  <c r="AP63" i="1"/>
  <c r="CN64" i="1"/>
  <c r="BJ68" i="1"/>
  <c r="BO69" i="1"/>
  <c r="BZ41" i="1"/>
  <c r="BO44" i="1"/>
  <c r="DC44" i="1"/>
  <c r="BE46" i="1"/>
  <c r="AP47" i="1"/>
  <c r="AU48" i="1"/>
  <c r="AP50" i="1"/>
  <c r="AU51" i="1"/>
  <c r="CT52" i="1"/>
  <c r="AP75" i="1"/>
  <c r="CX78" i="1"/>
  <c r="AP83" i="1"/>
  <c r="BF84" i="1"/>
  <c r="AQ86" i="1"/>
  <c r="AP86" i="1"/>
  <c r="BP58" i="1"/>
  <c r="CN58" i="1"/>
  <c r="CI63" i="1"/>
  <c r="BE66" i="1"/>
  <c r="BF67" i="1"/>
  <c r="CX67" i="1"/>
  <c r="BF41" i="1"/>
  <c r="CX41" i="1"/>
  <c r="BJ42" i="1"/>
  <c r="CI43" i="1"/>
  <c r="AU44" i="1"/>
  <c r="CS61" i="1"/>
  <c r="BZ52" i="1"/>
  <c r="CD78" i="1"/>
  <c r="DD79" i="1"/>
  <c r="CT80" i="1"/>
  <c r="BP81" i="1"/>
  <c r="BO81" i="1"/>
  <c r="BO86" i="1"/>
  <c r="CE82" i="1"/>
  <c r="CD82" i="1"/>
  <c r="BP92" i="1"/>
  <c r="BO92" i="1"/>
  <c r="DD152" i="1"/>
  <c r="DC152" i="1"/>
  <c r="BF161" i="1"/>
  <c r="BE161" i="1"/>
  <c r="CY161" i="1"/>
  <c r="CX161" i="1"/>
  <c r="BF164" i="1"/>
  <c r="BE164" i="1"/>
  <c r="CY164" i="1"/>
  <c r="CX164" i="1"/>
  <c r="BJ165" i="1"/>
  <c r="DC165" i="1"/>
  <c r="BF167" i="1"/>
  <c r="BE167" i="1"/>
  <c r="CY167" i="1"/>
  <c r="CX167" i="1"/>
  <c r="BF170" i="1"/>
  <c r="BE170" i="1"/>
  <c r="CY170" i="1"/>
  <c r="CX170" i="1"/>
  <c r="BP180" i="1"/>
  <c r="BO180" i="1"/>
  <c r="AU98" i="1"/>
  <c r="CT110" i="1"/>
  <c r="BZ111" i="1"/>
  <c r="BF112" i="1"/>
  <c r="CY112" i="1"/>
  <c r="CI113" i="1"/>
  <c r="AZ114" i="1"/>
  <c r="AQ115" i="1"/>
  <c r="CI116" i="1"/>
  <c r="DH117" i="1"/>
  <c r="CI128" i="1"/>
  <c r="DD128" i="1"/>
  <c r="AU129" i="1"/>
  <c r="CI130" i="1"/>
  <c r="BO131" i="1"/>
  <c r="AU132" i="1"/>
  <c r="BT133" i="1"/>
  <c r="CN133" i="1"/>
  <c r="BZ134" i="1"/>
  <c r="CX134" i="1"/>
  <c r="BO135" i="1"/>
  <c r="BZ137" i="1"/>
  <c r="CX137" i="1"/>
  <c r="AU143" i="1"/>
  <c r="DC143" i="1"/>
  <c r="CI144" i="1"/>
  <c r="BO145" i="1"/>
  <c r="AU146" i="1"/>
  <c r="DC146" i="1"/>
  <c r="CI147" i="1"/>
  <c r="BO148" i="1"/>
  <c r="DC149" i="1"/>
  <c r="BT150" i="1"/>
  <c r="BF152" i="1"/>
  <c r="CD152" i="1"/>
  <c r="BE160" i="1"/>
  <c r="BZ160" i="1"/>
  <c r="BY160" i="1"/>
  <c r="CS160" i="1"/>
  <c r="AP162" i="1"/>
  <c r="CI162" i="1"/>
  <c r="BT163" i="1"/>
  <c r="BE177" i="1"/>
  <c r="BF177" i="1"/>
  <c r="DD177" i="1"/>
  <c r="DC177" i="1"/>
  <c r="AU93" i="1"/>
  <c r="AQ95" i="1"/>
  <c r="CE95" i="1"/>
  <c r="CY95" i="1"/>
  <c r="CE99" i="1"/>
  <c r="BF109" i="1"/>
  <c r="CD112" i="1"/>
  <c r="BO116" i="1"/>
  <c r="BJ119" i="1"/>
  <c r="CE119" i="1"/>
  <c r="CN126" i="1"/>
  <c r="CJ129" i="1"/>
  <c r="DH135" i="1"/>
  <c r="BK151" i="1"/>
  <c r="BP162" i="1"/>
  <c r="BO162" i="1"/>
  <c r="DI162" i="1"/>
  <c r="DH162" i="1"/>
  <c r="BP165" i="1"/>
  <c r="BO165" i="1"/>
  <c r="DI165" i="1"/>
  <c r="DH165" i="1"/>
  <c r="AZ166" i="1"/>
  <c r="CS166" i="1"/>
  <c r="CD167" i="1"/>
  <c r="BP168" i="1"/>
  <c r="BO168" i="1"/>
  <c r="DI168" i="1"/>
  <c r="DH168" i="1"/>
  <c r="CD170" i="1"/>
  <c r="BP171" i="1"/>
  <c r="BO171" i="1"/>
  <c r="DI171" i="1"/>
  <c r="DH171" i="1"/>
  <c r="CY179" i="1"/>
  <c r="CX179" i="1"/>
  <c r="CE153" i="1"/>
  <c r="BJ161" i="1"/>
  <c r="DC161" i="1"/>
  <c r="BZ163" i="1"/>
  <c r="BY163" i="1"/>
  <c r="BJ164" i="1"/>
  <c r="DC164" i="1"/>
  <c r="BZ166" i="1"/>
  <c r="BY166" i="1"/>
  <c r="BZ169" i="1"/>
  <c r="BY169" i="1"/>
  <c r="CD109" i="1"/>
  <c r="BY150" i="1"/>
  <c r="BK160" i="1"/>
  <c r="BJ160" i="1"/>
  <c r="AQ161" i="1"/>
  <c r="AP161" i="1"/>
  <c r="CJ161" i="1"/>
  <c r="CI161" i="1"/>
  <c r="AQ164" i="1"/>
  <c r="AP164" i="1"/>
  <c r="CJ164" i="1"/>
  <c r="CI164" i="1"/>
  <c r="AQ167" i="1"/>
  <c r="AP167" i="1"/>
  <c r="CJ167" i="1"/>
  <c r="CI167" i="1"/>
  <c r="AQ170" i="1"/>
  <c r="AP170" i="1"/>
  <c r="CJ170" i="1"/>
  <c r="CI170" i="1"/>
  <c r="CD178" i="1"/>
  <c r="CE178" i="1"/>
  <c r="DD178" i="1"/>
  <c r="DC178" i="1"/>
  <c r="AU95" i="1"/>
  <c r="BO95" i="1"/>
  <c r="DC95" i="1"/>
  <c r="CI99" i="1"/>
  <c r="BZ100" i="1"/>
  <c r="CX100" i="1"/>
  <c r="AU101" i="1"/>
  <c r="BJ102" i="1"/>
  <c r="CI102" i="1"/>
  <c r="BZ103" i="1"/>
  <c r="CX103" i="1"/>
  <c r="BK109" i="1"/>
  <c r="BT113" i="1"/>
  <c r="BT116" i="1"/>
  <c r="BZ117" i="1"/>
  <c r="CI119" i="1"/>
  <c r="AZ129" i="1"/>
  <c r="CN129" i="1"/>
  <c r="BT130" i="1"/>
  <c r="CN130" i="1"/>
  <c r="BT131" i="1"/>
  <c r="AZ132" i="1"/>
  <c r="CT133" i="1"/>
  <c r="AZ143" i="1"/>
  <c r="DH143" i="1"/>
  <c r="CN144" i="1"/>
  <c r="BT145" i="1"/>
  <c r="AZ146" i="1"/>
  <c r="DH146" i="1"/>
  <c r="CN147" i="1"/>
  <c r="BT148" i="1"/>
  <c r="BP151" i="1"/>
  <c r="BZ154" i="1"/>
  <c r="BT162" i="1"/>
  <c r="BE163" i="1"/>
  <c r="CX163" i="1"/>
  <c r="BT165" i="1"/>
  <c r="BE166" i="1"/>
  <c r="CX166" i="1"/>
  <c r="BE169" i="1"/>
  <c r="CX169" i="1"/>
  <c r="AU81" i="1"/>
  <c r="BZ83" i="1"/>
  <c r="AP84" i="1"/>
  <c r="CI85" i="1"/>
  <c r="DH92" i="1"/>
  <c r="DH93" i="1"/>
  <c r="AZ94" i="1"/>
  <c r="CO96" i="1"/>
  <c r="BK97" i="1"/>
  <c r="CY98" i="1"/>
  <c r="DH99" i="1"/>
  <c r="BT101" i="1"/>
  <c r="DH102" i="1"/>
  <c r="AU109" i="1"/>
  <c r="CI110" i="1"/>
  <c r="DC110" i="1"/>
  <c r="AU111" i="1"/>
  <c r="BK114" i="1"/>
  <c r="CN115" i="1"/>
  <c r="CX117" i="1"/>
  <c r="AQ118" i="1"/>
  <c r="AU119" i="1"/>
  <c r="BO119" i="1"/>
  <c r="DH129" i="1"/>
  <c r="CE133" i="1"/>
  <c r="AP134" i="1"/>
  <c r="BO134" i="1"/>
  <c r="CI134" i="1"/>
  <c r="CY136" i="1"/>
  <c r="CI137" i="1"/>
  <c r="AZ149" i="1"/>
  <c r="BA162" i="1"/>
  <c r="AZ162" i="1"/>
  <c r="CT162" i="1"/>
  <c r="CS162" i="1"/>
  <c r="BA165" i="1"/>
  <c r="AZ165" i="1"/>
  <c r="CT165" i="1"/>
  <c r="CS165" i="1"/>
  <c r="BA168" i="1"/>
  <c r="AZ168" i="1"/>
  <c r="CT168" i="1"/>
  <c r="CS168" i="1"/>
  <c r="BA171" i="1"/>
  <c r="AZ171" i="1"/>
  <c r="CT171" i="1"/>
  <c r="CS171" i="1"/>
  <c r="CO177" i="1"/>
  <c r="CN177" i="1"/>
  <c r="BF148" i="1"/>
  <c r="BE148" i="1"/>
  <c r="AV160" i="1"/>
  <c r="AU160" i="1"/>
  <c r="BO160" i="1"/>
  <c r="DD160" i="1"/>
  <c r="DC160" i="1"/>
  <c r="AU161" i="1"/>
  <c r="CN161" i="1"/>
  <c r="BK163" i="1"/>
  <c r="BJ163" i="1"/>
  <c r="DD163" i="1"/>
  <c r="DC163" i="1"/>
  <c r="AU164" i="1"/>
  <c r="CN164" i="1"/>
  <c r="BK166" i="1"/>
  <c r="BJ166" i="1"/>
  <c r="DD166" i="1"/>
  <c r="DC166" i="1"/>
  <c r="BK169" i="1"/>
  <c r="BJ169" i="1"/>
  <c r="DD169" i="1"/>
  <c r="DC169" i="1"/>
  <c r="CY151" i="1"/>
  <c r="CX151" i="1"/>
  <c r="BU161" i="1"/>
  <c r="BT161" i="1"/>
  <c r="BU164" i="1"/>
  <c r="BT164" i="1"/>
  <c r="BU167" i="1"/>
  <c r="BT167" i="1"/>
  <c r="BU170" i="1"/>
  <c r="BT170" i="1"/>
  <c r="BJ179" i="1"/>
  <c r="BK179" i="1"/>
  <c r="CJ179" i="1"/>
  <c r="CI179" i="1"/>
  <c r="BY93" i="1"/>
  <c r="AZ95" i="1"/>
  <c r="DI95" i="1"/>
  <c r="BY96" i="1"/>
  <c r="BO114" i="1"/>
  <c r="BF149" i="1"/>
  <c r="DC150" i="1"/>
  <c r="BY151" i="1"/>
  <c r="BZ151" i="1"/>
  <c r="BE162" i="1"/>
  <c r="CX162" i="1"/>
  <c r="AP163" i="1"/>
  <c r="CI163" i="1"/>
  <c r="BE165" i="1"/>
  <c r="CX165" i="1"/>
  <c r="AV177" i="1"/>
  <c r="AU177" i="1"/>
  <c r="CD92" i="1"/>
  <c r="BE94" i="1"/>
  <c r="AQ98" i="1"/>
  <c r="AZ109" i="1"/>
  <c r="CN109" i="1"/>
  <c r="CN110" i="1"/>
  <c r="BT111" i="1"/>
  <c r="AZ112" i="1"/>
  <c r="CE113" i="1"/>
  <c r="BF115" i="1"/>
  <c r="BJ116" i="1"/>
  <c r="CE116" i="1"/>
  <c r="CI117" i="1"/>
  <c r="DC117" i="1"/>
  <c r="CX120" i="1"/>
  <c r="DC126" i="1"/>
  <c r="AQ129" i="1"/>
  <c r="CD129" i="1"/>
  <c r="AP131" i="1"/>
  <c r="BK131" i="1"/>
  <c r="CX131" i="1"/>
  <c r="AQ132" i="1"/>
  <c r="CD132" i="1"/>
  <c r="DC133" i="1"/>
  <c r="BT134" i="1"/>
  <c r="BK135" i="1"/>
  <c r="DC135" i="1"/>
  <c r="BO136" i="1"/>
  <c r="BT137" i="1"/>
  <c r="CD143" i="1"/>
  <c r="CY143" i="1"/>
  <c r="BJ144" i="1"/>
  <c r="CE144" i="1"/>
  <c r="AP145" i="1"/>
  <c r="BK145" i="1"/>
  <c r="CX145" i="1"/>
  <c r="AQ146" i="1"/>
  <c r="CD146" i="1"/>
  <c r="CY146" i="1"/>
  <c r="BJ147" i="1"/>
  <c r="CE147" i="1"/>
  <c r="AP148" i="1"/>
  <c r="BK148" i="1"/>
  <c r="CX148" i="1"/>
  <c r="CD149" i="1"/>
  <c r="CY149" i="1"/>
  <c r="CI150" i="1"/>
  <c r="CY152" i="1"/>
  <c r="AU153" i="1"/>
  <c r="AZ160" i="1"/>
  <c r="BT160" i="1"/>
  <c r="CO160" i="1"/>
  <c r="CN160" i="1"/>
  <c r="DH160" i="1"/>
  <c r="AZ161" i="1"/>
  <c r="CS161" i="1"/>
  <c r="CE162" i="1"/>
  <c r="CD162" i="1"/>
  <c r="BO163" i="1"/>
  <c r="DH163" i="1"/>
  <c r="AZ164" i="1"/>
  <c r="CS164" i="1"/>
  <c r="CE165" i="1"/>
  <c r="CD165" i="1"/>
  <c r="BO166" i="1"/>
  <c r="DH166" i="1"/>
  <c r="AZ167" i="1"/>
  <c r="CS167" i="1"/>
  <c r="CE168" i="1"/>
  <c r="CD168" i="1"/>
  <c r="AZ170" i="1"/>
  <c r="CS170" i="1"/>
  <c r="CE171" i="1"/>
  <c r="CD171" i="1"/>
  <c r="AQ179" i="1"/>
  <c r="AP179" i="1"/>
  <c r="AV163" i="1"/>
  <c r="AU163" i="1"/>
  <c r="CO163" i="1"/>
  <c r="CN163" i="1"/>
  <c r="BY164" i="1"/>
  <c r="AV166" i="1"/>
  <c r="AU166" i="1"/>
  <c r="CO166" i="1"/>
  <c r="CN166" i="1"/>
  <c r="BY167" i="1"/>
  <c r="AV169" i="1"/>
  <c r="AU169" i="1"/>
  <c r="CO169" i="1"/>
  <c r="CN169" i="1"/>
  <c r="BA177" i="1"/>
  <c r="DI177" i="1"/>
  <c r="BA197" i="1"/>
  <c r="DI197" i="1"/>
  <c r="CO198" i="1"/>
  <c r="BU199" i="1"/>
  <c r="DI200" i="1"/>
  <c r="BA202" i="1"/>
  <c r="BF211" i="1"/>
  <c r="CO214" i="1"/>
  <c r="DI214" i="1"/>
  <c r="CT215" i="1"/>
  <c r="DD229" i="1"/>
  <c r="BK232" i="1"/>
  <c r="DD235" i="1"/>
  <c r="BK238" i="1"/>
  <c r="BF200" i="1"/>
  <c r="BY201" i="1"/>
  <c r="AZ203" i="1"/>
  <c r="BT212" i="1"/>
  <c r="CN212" i="1"/>
  <c r="BY214" i="1"/>
  <c r="BP216" i="1"/>
  <c r="CJ216" i="1"/>
  <c r="DH216" i="1"/>
  <c r="CS217" i="1"/>
  <c r="CJ218" i="1"/>
  <c r="AU220" i="1"/>
  <c r="BY221" i="1"/>
  <c r="BJ222" i="1"/>
  <c r="BO228" i="1"/>
  <c r="CX228" i="1"/>
  <c r="BE229" i="1"/>
  <c r="AU230" i="1"/>
  <c r="CX230" i="1"/>
  <c r="BE231" i="1"/>
  <c r="DH231" i="1"/>
  <c r="CX232" i="1"/>
  <c r="BE233" i="1"/>
  <c r="CN233" i="1"/>
  <c r="BO234" i="1"/>
  <c r="CX234" i="1"/>
  <c r="BE235" i="1"/>
  <c r="AU236" i="1"/>
  <c r="CX236" i="1"/>
  <c r="BE237" i="1"/>
  <c r="DH237" i="1"/>
  <c r="CX238" i="1"/>
  <c r="BE239" i="1"/>
  <c r="CN239" i="1"/>
  <c r="CY245" i="1"/>
  <c r="AU246" i="1"/>
  <c r="BK247" i="1"/>
  <c r="AQ180" i="1"/>
  <c r="CD180" i="1"/>
  <c r="CY180" i="1"/>
  <c r="BJ181" i="1"/>
  <c r="CE181" i="1"/>
  <c r="AP182" i="1"/>
  <c r="BK182" i="1"/>
  <c r="AU187" i="1"/>
  <c r="BZ188" i="1"/>
  <c r="CE195" i="1"/>
  <c r="BK196" i="1"/>
  <c r="CX196" i="1"/>
  <c r="BF197" i="1"/>
  <c r="CD197" i="1"/>
  <c r="BJ198" i="1"/>
  <c r="CT198" i="1"/>
  <c r="AP199" i="1"/>
  <c r="BZ199" i="1"/>
  <c r="AQ200" i="1"/>
  <c r="BE202" i="1"/>
  <c r="CS202" i="1"/>
  <c r="BY203" i="1"/>
  <c r="CS203" i="1"/>
  <c r="DH233" i="1"/>
  <c r="BO238" i="1"/>
  <c r="DH239" i="1"/>
  <c r="CD245" i="1"/>
  <c r="BU246" i="1"/>
  <c r="DC186" i="1"/>
  <c r="BT187" i="1"/>
  <c r="AZ228" i="1"/>
  <c r="CI228" i="1"/>
  <c r="AP229" i="1"/>
  <c r="CI230" i="1"/>
  <c r="AP231" i="1"/>
  <c r="CS231" i="1"/>
  <c r="CI232" i="1"/>
  <c r="DC245" i="1"/>
  <c r="DD245" i="1"/>
  <c r="BO247" i="1"/>
  <c r="BP247" i="1"/>
  <c r="CJ247" i="1"/>
  <c r="BO194" i="1"/>
  <c r="CE201" i="1"/>
  <c r="AP202" i="1"/>
  <c r="BZ202" i="1"/>
  <c r="CX205" i="1"/>
  <c r="AV211" i="1"/>
  <c r="BE212" i="1"/>
  <c r="BE213" i="1"/>
  <c r="BY213" i="1"/>
  <c r="CD214" i="1"/>
  <c r="CJ215" i="1"/>
  <c r="BU216" i="1"/>
  <c r="CD217" i="1"/>
  <c r="BK219" i="1"/>
  <c r="CS220" i="1"/>
  <c r="BO222" i="1"/>
  <c r="DC228" i="1"/>
  <c r="BJ229" i="1"/>
  <c r="CS229" i="1"/>
  <c r="AZ230" i="1"/>
  <c r="BJ231" i="1"/>
  <c r="AZ232" i="1"/>
  <c r="DC232" i="1"/>
  <c r="CS233" i="1"/>
  <c r="DC234" i="1"/>
  <c r="BJ235" i="1"/>
  <c r="CS235" i="1"/>
  <c r="AZ236" i="1"/>
  <c r="BJ237" i="1"/>
  <c r="AZ238" i="1"/>
  <c r="DC238" i="1"/>
  <c r="CS239" i="1"/>
  <c r="BA248" i="1"/>
  <c r="AU181" i="1"/>
  <c r="DC181" i="1"/>
  <c r="DH182" i="1"/>
  <c r="CN183" i="1"/>
  <c r="BT184" i="1"/>
  <c r="AZ185" i="1"/>
  <c r="DH185" i="1"/>
  <c r="BY187" i="1"/>
  <c r="CT187" i="1"/>
  <c r="BK188" i="1"/>
  <c r="CN194" i="1"/>
  <c r="CI196" i="1"/>
  <c r="AU197" i="1"/>
  <c r="DC197" i="1"/>
  <c r="CN228" i="1"/>
  <c r="CD233" i="1"/>
  <c r="CN234" i="1"/>
  <c r="AU235" i="1"/>
  <c r="CD235" i="1"/>
  <c r="AU237" i="1"/>
  <c r="CN238" i="1"/>
  <c r="CD239" i="1"/>
  <c r="AZ182" i="1"/>
  <c r="AP188" i="1"/>
  <c r="CI188" i="1"/>
  <c r="AZ194" i="1"/>
  <c r="BT195" i="1"/>
  <c r="AU201" i="1"/>
  <c r="BA211" i="1"/>
  <c r="CS211" i="1"/>
  <c r="BJ212" i="1"/>
  <c r="DD214" i="1"/>
  <c r="BT215" i="1"/>
  <c r="CO215" i="1"/>
  <c r="DD217" i="1"/>
  <c r="BP219" i="1"/>
  <c r="BF220" i="1"/>
  <c r="CT222" i="1"/>
  <c r="BE228" i="1"/>
  <c r="DH228" i="1"/>
  <c r="CX229" i="1"/>
  <c r="BE230" i="1"/>
  <c r="CN230" i="1"/>
  <c r="BO231" i="1"/>
  <c r="CX231" i="1"/>
  <c r="BE232" i="1"/>
  <c r="AU233" i="1"/>
  <c r="CX233" i="1"/>
  <c r="BE234" i="1"/>
  <c r="DH234" i="1"/>
  <c r="CX235" i="1"/>
  <c r="BE236" i="1"/>
  <c r="CN236" i="1"/>
  <c r="BO237" i="1"/>
  <c r="CX237" i="1"/>
  <c r="BE238" i="1"/>
  <c r="AU239" i="1"/>
  <c r="CX239" i="1"/>
  <c r="CD246" i="1"/>
  <c r="CE246" i="1"/>
  <c r="BA247" i="1"/>
  <c r="DH232" i="1"/>
  <c r="BO233" i="1"/>
  <c r="DH238" i="1"/>
  <c r="BO239" i="1"/>
  <c r="CN178" i="1"/>
  <c r="BT179" i="1"/>
  <c r="AZ180" i="1"/>
  <c r="DH180" i="1"/>
  <c r="CN181" i="1"/>
  <c r="BU182" i="1"/>
  <c r="CS186" i="1"/>
  <c r="CE187" i="1"/>
  <c r="BP188" i="1"/>
  <c r="BY194" i="1"/>
  <c r="CN195" i="1"/>
  <c r="BT196" i="1"/>
  <c r="CY247" i="1"/>
  <c r="CX247" i="1"/>
  <c r="CE249" i="1"/>
  <c r="CD249" i="1"/>
  <c r="CT153" i="1"/>
  <c r="CI154" i="1"/>
  <c r="CS183" i="1"/>
  <c r="BY184" i="1"/>
  <c r="BE185" i="1"/>
  <c r="BJ187" i="1"/>
  <c r="CS194" i="1"/>
  <c r="BE195" i="1"/>
  <c r="CD211" i="1"/>
  <c r="CJ212" i="1"/>
  <c r="AP216" i="1"/>
  <c r="CE218" i="1"/>
  <c r="AP220" i="1"/>
  <c r="BE222" i="1"/>
  <c r="BZ222" i="1"/>
  <c r="CX222" i="1"/>
  <c r="BJ228" i="1"/>
  <c r="AZ229" i="1"/>
  <c r="CS230" i="1"/>
  <c r="DC231" i="1"/>
  <c r="CS232" i="1"/>
  <c r="AZ233" i="1"/>
  <c r="BJ234" i="1"/>
  <c r="AZ235" i="1"/>
  <c r="CS236" i="1"/>
  <c r="DC237" i="1"/>
  <c r="CS238" i="1"/>
  <c r="AZ239" i="1"/>
  <c r="CS245" i="1"/>
  <c r="BE247" i="1"/>
  <c r="BA279" i="1"/>
  <c r="BP307" i="1"/>
  <c r="BO307" i="1"/>
  <c r="AV365" i="1"/>
  <c r="AU365" i="1"/>
  <c r="DI366" i="1"/>
  <c r="DH366" i="1"/>
  <c r="BK388" i="1"/>
  <c r="BJ388" i="1"/>
  <c r="AV390" i="1"/>
  <c r="AU390" i="1"/>
  <c r="AU249" i="1"/>
  <c r="BZ251" i="1"/>
  <c r="CI253" i="1"/>
  <c r="AU254" i="1"/>
  <c r="BE264" i="1"/>
  <c r="AZ265" i="1"/>
  <c r="CT266" i="1"/>
  <c r="CI267" i="1"/>
  <c r="CE272" i="1"/>
  <c r="CY272" i="1"/>
  <c r="BO273" i="1"/>
  <c r="AV281" i="1"/>
  <c r="AU281" i="1"/>
  <c r="DD283" i="1"/>
  <c r="DC283" i="1"/>
  <c r="BY324" i="1"/>
  <c r="BZ324" i="1"/>
  <c r="BP356" i="1"/>
  <c r="BO356" i="1"/>
  <c r="BP370" i="1"/>
  <c r="BO370" i="1"/>
  <c r="BF251" i="1"/>
  <c r="CX251" i="1"/>
  <c r="BJ252" i="1"/>
  <c r="BO253" i="1"/>
  <c r="BF262" i="1"/>
  <c r="CT263" i="1"/>
  <c r="BE282" i="1"/>
  <c r="BF282" i="1"/>
  <c r="CY287" i="1"/>
  <c r="CX287" i="1"/>
  <c r="AU297" i="1"/>
  <c r="AV297" i="1"/>
  <c r="AU316" i="1"/>
  <c r="AV316" i="1"/>
  <c r="CJ322" i="1"/>
  <c r="CI322" i="1"/>
  <c r="BK334" i="1"/>
  <c r="BJ334" i="1"/>
  <c r="AP347" i="1"/>
  <c r="AQ347" i="1"/>
  <c r="BK374" i="1"/>
  <c r="BJ374" i="1"/>
  <c r="CY382" i="1"/>
  <c r="CX382" i="1"/>
  <c r="DD248" i="1"/>
  <c r="CO249" i="1"/>
  <c r="CT250" i="1"/>
  <c r="BE256" i="1"/>
  <c r="CT256" i="1"/>
  <c r="CY262" i="1"/>
  <c r="BP267" i="1"/>
  <c r="DD280" i="1"/>
  <c r="DC280" i="1"/>
  <c r="BU303" i="1"/>
  <c r="BT303" i="1"/>
  <c r="CY304" i="1"/>
  <c r="CX304" i="1"/>
  <c r="AV370" i="1"/>
  <c r="AU370" i="1"/>
  <c r="CJ383" i="1"/>
  <c r="CI383" i="1"/>
  <c r="BU384" i="1"/>
  <c r="BT384" i="1"/>
  <c r="BY287" i="1"/>
  <c r="BZ287" i="1"/>
  <c r="CO289" i="1"/>
  <c r="CN289" i="1"/>
  <c r="AV319" i="1"/>
  <c r="AU319" i="1"/>
  <c r="CY337" i="1"/>
  <c r="CX337" i="1"/>
  <c r="BP350" i="1"/>
  <c r="BO350" i="1"/>
  <c r="CT390" i="1"/>
  <c r="CS390" i="1"/>
  <c r="BY249" i="1"/>
  <c r="AU252" i="1"/>
  <c r="CS254" i="1"/>
  <c r="BF255" i="1"/>
  <c r="CT255" i="1"/>
  <c r="CX264" i="1"/>
  <c r="BF265" i="1"/>
  <c r="CY265" i="1"/>
  <c r="BJ266" i="1"/>
  <c r="CI266" i="1"/>
  <c r="AQ268" i="1"/>
  <c r="BO280" i="1"/>
  <c r="BP280" i="1"/>
  <c r="BA366" i="1"/>
  <c r="AZ366" i="1"/>
  <c r="BU371" i="1"/>
  <c r="BT371" i="1"/>
  <c r="BF385" i="1"/>
  <c r="BE385" i="1"/>
  <c r="CE391" i="1"/>
  <c r="CD391" i="1"/>
  <c r="CE392" i="1"/>
  <c r="CD392" i="1"/>
  <c r="CT249" i="1"/>
  <c r="CX250" i="1"/>
  <c r="BZ254" i="1"/>
  <c r="BP339" i="1"/>
  <c r="BO339" i="1"/>
  <c r="BY341" i="1"/>
  <c r="BZ341" i="1"/>
  <c r="CO367" i="1"/>
  <c r="CN367" i="1"/>
  <c r="BP375" i="1"/>
  <c r="BO375" i="1"/>
  <c r="AQ386" i="1"/>
  <c r="AP386" i="1"/>
  <c r="DD386" i="1"/>
  <c r="DC386" i="1"/>
  <c r="CX398" i="1"/>
  <c r="CY398" i="1"/>
  <c r="AV280" i="1"/>
  <c r="AU280" i="1"/>
  <c r="CO282" i="1"/>
  <c r="CN282" i="1"/>
  <c r="DD330" i="1"/>
  <c r="DC330" i="1"/>
  <c r="BT332" i="1"/>
  <c r="BU332" i="1"/>
  <c r="BJ352" i="1"/>
  <c r="BK352" i="1"/>
  <c r="CO387" i="1"/>
  <c r="CN387" i="1"/>
  <c r="AP250" i="1"/>
  <c r="AU251" i="1"/>
  <c r="BZ253" i="1"/>
  <c r="CX254" i="1"/>
  <c r="BJ255" i="1"/>
  <c r="DC265" i="1"/>
  <c r="BZ267" i="1"/>
  <c r="CX267" i="1"/>
  <c r="AU268" i="1"/>
  <c r="CT269" i="1"/>
  <c r="CX270" i="1"/>
  <c r="BO279" i="1"/>
  <c r="CJ279" i="1"/>
  <c r="BT280" i="1"/>
  <c r="AV296" i="1"/>
  <c r="AU296" i="1"/>
  <c r="CO299" i="1"/>
  <c r="CN299" i="1"/>
  <c r="BP315" i="1"/>
  <c r="BO315" i="1"/>
  <c r="BK337" i="1"/>
  <c r="BJ337" i="1"/>
  <c r="DD385" i="1"/>
  <c r="DC385" i="1"/>
  <c r="AQ245" i="1"/>
  <c r="CT246" i="1"/>
  <c r="BZ248" i="1"/>
  <c r="BY252" i="1"/>
  <c r="BE267" i="1"/>
  <c r="CN268" i="1"/>
  <c r="BK270" i="1"/>
  <c r="CE270" i="1"/>
  <c r="CE273" i="1"/>
  <c r="CO286" i="1"/>
  <c r="CN286" i="1"/>
  <c r="BY321" i="1"/>
  <c r="BZ321" i="1"/>
  <c r="AZ333" i="1"/>
  <c r="BA333" i="1"/>
  <c r="AV339" i="1"/>
  <c r="AU339" i="1"/>
  <c r="BP281" i="1"/>
  <c r="BO281" i="1"/>
  <c r="CY290" i="1"/>
  <c r="CX290" i="1"/>
  <c r="DI307" i="1"/>
  <c r="DH307" i="1"/>
  <c r="CJ319" i="1"/>
  <c r="CI319" i="1"/>
  <c r="DD334" i="1"/>
  <c r="DC334" i="1"/>
  <c r="CY336" i="1"/>
  <c r="CX336" i="1"/>
  <c r="BE398" i="1"/>
  <c r="BF398" i="1"/>
  <c r="BP250" i="1"/>
  <c r="CS251" i="1"/>
  <c r="BF252" i="1"/>
  <c r="CN265" i="1"/>
  <c r="CE269" i="1"/>
  <c r="CY269" i="1"/>
  <c r="BY290" i="1"/>
  <c r="BZ290" i="1"/>
  <c r="BP349" i="1"/>
  <c r="BO349" i="1"/>
  <c r="BA381" i="1"/>
  <c r="AZ381" i="1"/>
  <c r="BK389" i="1"/>
  <c r="BJ389" i="1"/>
  <c r="CJ454" i="1"/>
  <c r="CI454" i="1"/>
  <c r="AP523" i="1"/>
  <c r="AQ523" i="1"/>
  <c r="BE561" i="1"/>
  <c r="BF561" i="1"/>
  <c r="CS586" i="1"/>
  <c r="CT586" i="1"/>
  <c r="BP590" i="1"/>
  <c r="BO590" i="1"/>
  <c r="AV639" i="1"/>
  <c r="AU639" i="1"/>
  <c r="DD642" i="1"/>
  <c r="DC642" i="1"/>
  <c r="BJ400" i="1"/>
  <c r="BK400" i="1"/>
  <c r="BY419" i="1"/>
  <c r="BZ419" i="1"/>
  <c r="CD423" i="1"/>
  <c r="CE423" i="1"/>
  <c r="AZ298" i="1"/>
  <c r="BT298" i="1"/>
  <c r="DH298" i="1"/>
  <c r="AZ299" i="1"/>
  <c r="CX373" i="1"/>
  <c r="CY373" i="1"/>
  <c r="AV402" i="1"/>
  <c r="AU402" i="1"/>
  <c r="BJ416" i="1"/>
  <c r="BK416" i="1"/>
  <c r="DC282" i="1"/>
  <c r="CX284" i="1"/>
  <c r="BO285" i="1"/>
  <c r="AU288" i="1"/>
  <c r="BO288" i="1"/>
  <c r="BT297" i="1"/>
  <c r="CN297" i="1"/>
  <c r="CI300" i="1"/>
  <c r="AU302" i="1"/>
  <c r="BP302" i="1"/>
  <c r="CS303" i="1"/>
  <c r="CN305" i="1"/>
  <c r="CJ315" i="1"/>
  <c r="CJ317" i="1"/>
  <c r="BZ318" i="1"/>
  <c r="DH319" i="1"/>
  <c r="AP321" i="1"/>
  <c r="DH322" i="1"/>
  <c r="AP324" i="1"/>
  <c r="AU330" i="1"/>
  <c r="CO331" i="1"/>
  <c r="CS332" i="1"/>
  <c r="CY333" i="1"/>
  <c r="BJ336" i="1"/>
  <c r="BO338" i="1"/>
  <c r="CI338" i="1"/>
  <c r="CT340" i="1"/>
  <c r="BJ341" i="1"/>
  <c r="CX341" i="1"/>
  <c r="DC347" i="1"/>
  <c r="AU348" i="1"/>
  <c r="AP352" i="1"/>
  <c r="CI352" i="1"/>
  <c r="BJ354" i="1"/>
  <c r="CI355" i="1"/>
  <c r="BK358" i="1"/>
  <c r="CD358" i="1"/>
  <c r="BO364" i="1"/>
  <c r="CN365" i="1"/>
  <c r="BT366" i="1"/>
  <c r="AZ367" i="1"/>
  <c r="DI367" i="1"/>
  <c r="BY368" i="1"/>
  <c r="CT368" i="1"/>
  <c r="BK369" i="1"/>
  <c r="CI381" i="1"/>
  <c r="BT382" i="1"/>
  <c r="BE383" i="1"/>
  <c r="AP384" i="1"/>
  <c r="DC384" i="1"/>
  <c r="BY385" i="1"/>
  <c r="BY386" i="1"/>
  <c r="BJ387" i="1"/>
  <c r="DH387" i="1"/>
  <c r="CS388" i="1"/>
  <c r="CS389" i="1"/>
  <c r="BO390" i="1"/>
  <c r="AZ391" i="1"/>
  <c r="AZ392" i="1"/>
  <c r="CX392" i="1"/>
  <c r="AV399" i="1"/>
  <c r="CN399" i="1"/>
  <c r="DI400" i="1"/>
  <c r="DH400" i="1"/>
  <c r="AV407" i="1"/>
  <c r="AU407" i="1"/>
  <c r="AU283" i="1"/>
  <c r="CN283" i="1"/>
  <c r="BZ332" i="1"/>
  <c r="BF333" i="1"/>
  <c r="BZ335" i="1"/>
  <c r="CX335" i="1"/>
  <c r="CT356" i="1"/>
  <c r="AP369" i="1"/>
  <c r="DH370" i="1"/>
  <c r="BE372" i="1"/>
  <c r="CD373" i="1"/>
  <c r="AZ375" i="1"/>
  <c r="BT375" i="1"/>
  <c r="BE382" i="1"/>
  <c r="DC382" i="1"/>
  <c r="CN384" i="1"/>
  <c r="BJ385" i="1"/>
  <c r="AU387" i="1"/>
  <c r="CD389" i="1"/>
  <c r="CX391" i="1"/>
  <c r="AQ398" i="1"/>
  <c r="DD398" i="1"/>
  <c r="BE419" i="1"/>
  <c r="BF419" i="1"/>
  <c r="AQ400" i="1"/>
  <c r="AP400" i="1"/>
  <c r="BA403" i="1"/>
  <c r="AZ403" i="1"/>
  <c r="BE406" i="1"/>
  <c r="BF406" i="1"/>
  <c r="CY409" i="1"/>
  <c r="CX409" i="1"/>
  <c r="CN422" i="1"/>
  <c r="CO422" i="1"/>
  <c r="AZ285" i="1"/>
  <c r="CI287" i="1"/>
  <c r="CT297" i="1"/>
  <c r="CD299" i="1"/>
  <c r="BO304" i="1"/>
  <c r="CJ304" i="1"/>
  <c r="CI306" i="1"/>
  <c r="AZ307" i="1"/>
  <c r="CJ313" i="1"/>
  <c r="CT331" i="1"/>
  <c r="BK332" i="1"/>
  <c r="AQ333" i="1"/>
  <c r="BT334" i="1"/>
  <c r="BT337" i="1"/>
  <c r="CX340" i="1"/>
  <c r="CN347" i="1"/>
  <c r="CN348" i="1"/>
  <c r="CD353" i="1"/>
  <c r="BF356" i="1"/>
  <c r="BJ357" i="1"/>
  <c r="BO358" i="1"/>
  <c r="AZ364" i="1"/>
  <c r="CE368" i="1"/>
  <c r="BP369" i="1"/>
  <c r="CS370" i="1"/>
  <c r="CT371" i="1"/>
  <c r="CX372" i="1"/>
  <c r="BT374" i="1"/>
  <c r="AP381" i="1"/>
  <c r="DC381" i="1"/>
  <c r="BY382" i="1"/>
  <c r="BY383" i="1"/>
  <c r="BJ384" i="1"/>
  <c r="DH384" i="1"/>
  <c r="CS385" i="1"/>
  <c r="CS386" i="1"/>
  <c r="BO387" i="1"/>
  <c r="AZ388" i="1"/>
  <c r="AZ389" i="1"/>
  <c r="CX389" i="1"/>
  <c r="CI390" i="1"/>
  <c r="BT391" i="1"/>
  <c r="BE392" i="1"/>
  <c r="BO398" i="1"/>
  <c r="DD402" i="1"/>
  <c r="DC402" i="1"/>
  <c r="AP416" i="1"/>
  <c r="AQ416" i="1"/>
  <c r="CX416" i="1"/>
  <c r="CY416" i="1"/>
  <c r="CY356" i="1"/>
  <c r="CI358" i="1"/>
  <c r="CT365" i="1"/>
  <c r="BF367" i="1"/>
  <c r="BJ368" i="1"/>
  <c r="AP372" i="1"/>
  <c r="BK372" i="1"/>
  <c r="CN374" i="1"/>
  <c r="BE375" i="1"/>
  <c r="BZ375" i="1"/>
  <c r="CX375" i="1"/>
  <c r="CN381" i="1"/>
  <c r="AU384" i="1"/>
  <c r="CD386" i="1"/>
  <c r="CX388" i="1"/>
  <c r="BE391" i="1"/>
  <c r="DH398" i="1"/>
  <c r="BT422" i="1"/>
  <c r="BU422" i="1"/>
  <c r="CT283" i="1"/>
  <c r="AP284" i="1"/>
  <c r="BO284" i="1"/>
  <c r="AU287" i="1"/>
  <c r="AU290" i="1"/>
  <c r="BF296" i="1"/>
  <c r="BJ297" i="1"/>
  <c r="CE298" i="1"/>
  <c r="BK299" i="1"/>
  <c r="DC299" i="1"/>
  <c r="BT300" i="1"/>
  <c r="BE305" i="1"/>
  <c r="BF316" i="1"/>
  <c r="DD316" i="1"/>
  <c r="BP318" i="1"/>
  <c r="CI320" i="1"/>
  <c r="CI323" i="1"/>
  <c r="BJ331" i="1"/>
  <c r="CT334" i="1"/>
  <c r="BF338" i="1"/>
  <c r="AP340" i="1"/>
  <c r="DH341" i="1"/>
  <c r="AZ347" i="1"/>
  <c r="BZ349" i="1"/>
  <c r="BF350" i="1"/>
  <c r="CY350" i="1"/>
  <c r="CI351" i="1"/>
  <c r="AP401" i="1"/>
  <c r="AQ401" i="1"/>
  <c r="BP401" i="1"/>
  <c r="BO401" i="1"/>
  <c r="BK402" i="1"/>
  <c r="BJ402" i="1"/>
  <c r="CS404" i="1"/>
  <c r="CT404" i="1"/>
  <c r="BF285" i="1"/>
  <c r="CI286" i="1"/>
  <c r="DC286" i="1"/>
  <c r="CI289" i="1"/>
  <c r="DC289" i="1"/>
  <c r="CD296" i="1"/>
  <c r="CY297" i="1"/>
  <c r="CI299" i="1"/>
  <c r="CT300" i="1"/>
  <c r="AP301" i="1"/>
  <c r="CJ301" i="1"/>
  <c r="BE302" i="1"/>
  <c r="CI303" i="1"/>
  <c r="DD303" i="1"/>
  <c r="CD305" i="1"/>
  <c r="CN313" i="1"/>
  <c r="BE314" i="1"/>
  <c r="AP318" i="1"/>
  <c r="BE319" i="1"/>
  <c r="CD319" i="1"/>
  <c r="BT321" i="1"/>
  <c r="CD322" i="1"/>
  <c r="BT324" i="1"/>
  <c r="BO332" i="1"/>
  <c r="CI332" i="1"/>
  <c r="AU333" i="1"/>
  <c r="BP333" i="1"/>
  <c r="CN333" i="1"/>
  <c r="AP335" i="1"/>
  <c r="CJ335" i="1"/>
  <c r="AQ356" i="1"/>
  <c r="BJ356" i="1"/>
  <c r="DC357" i="1"/>
  <c r="BJ365" i="1"/>
  <c r="CJ368" i="1"/>
  <c r="AZ369" i="1"/>
  <c r="BU369" i="1"/>
  <c r="CD370" i="1"/>
  <c r="CY370" i="1"/>
  <c r="CN373" i="1"/>
  <c r="DH373" i="1"/>
  <c r="BY374" i="1"/>
  <c r="BJ381" i="1"/>
  <c r="DH381" i="1"/>
  <c r="CS382" i="1"/>
  <c r="CS383" i="1"/>
  <c r="BO384" i="1"/>
  <c r="AZ385" i="1"/>
  <c r="AZ386" i="1"/>
  <c r="CX386" i="1"/>
  <c r="CI387" i="1"/>
  <c r="BT388" i="1"/>
  <c r="BE389" i="1"/>
  <c r="AP390" i="1"/>
  <c r="DC390" i="1"/>
  <c r="BY391" i="1"/>
  <c r="BY392" i="1"/>
  <c r="BA400" i="1"/>
  <c r="AZ400" i="1"/>
  <c r="AV306" i="1"/>
  <c r="CT317" i="1"/>
  <c r="BF322" i="1"/>
  <c r="BF330" i="1"/>
  <c r="CT336" i="1"/>
  <c r="CT337" i="1"/>
  <c r="BJ339" i="1"/>
  <c r="AZ341" i="1"/>
  <c r="BK349" i="1"/>
  <c r="BE352" i="1"/>
  <c r="BZ352" i="1"/>
  <c r="CX352" i="1"/>
  <c r="BF364" i="1"/>
  <c r="AQ370" i="1"/>
  <c r="CT374" i="1"/>
  <c r="BK375" i="1"/>
  <c r="AU381" i="1"/>
  <c r="CD383" i="1"/>
  <c r="CX385" i="1"/>
  <c r="BE388" i="1"/>
  <c r="CN390" i="1"/>
  <c r="BA398" i="1"/>
  <c r="AZ398" i="1"/>
  <c r="BJ399" i="1"/>
  <c r="BK408" i="1"/>
  <c r="BJ408" i="1"/>
  <c r="CJ408" i="1"/>
  <c r="CI408" i="1"/>
  <c r="CD416" i="1"/>
  <c r="CE416" i="1"/>
  <c r="CS419" i="1"/>
  <c r="CT419" i="1"/>
  <c r="DI375" i="1"/>
  <c r="DH375" i="1"/>
  <c r="BF400" i="1"/>
  <c r="BE400" i="1"/>
  <c r="CY400" i="1"/>
  <c r="CX400" i="1"/>
  <c r="BE441" i="1"/>
  <c r="BF441" i="1"/>
  <c r="CD456" i="1"/>
  <c r="CE456" i="1"/>
  <c r="CS459" i="1"/>
  <c r="CT459" i="1"/>
  <c r="CJ468" i="1"/>
  <c r="CI468" i="1"/>
  <c r="CO432" i="1"/>
  <c r="CN432" i="1"/>
  <c r="BA443" i="1"/>
  <c r="AZ443" i="1"/>
  <c r="CX452" i="1"/>
  <c r="CY452" i="1"/>
  <c r="CY471" i="1"/>
  <c r="CX471" i="1"/>
  <c r="CX404" i="1"/>
  <c r="CY404" i="1"/>
  <c r="BJ406" i="1"/>
  <c r="BK406" i="1"/>
  <c r="AQ408" i="1"/>
  <c r="CE409" i="1"/>
  <c r="AV415" i="1"/>
  <c r="BP415" i="1"/>
  <c r="CJ415" i="1"/>
  <c r="DD415" i="1"/>
  <c r="AQ418" i="1"/>
  <c r="BK418" i="1"/>
  <c r="CE418" i="1"/>
  <c r="CY418" i="1"/>
  <c r="BF421" i="1"/>
  <c r="BZ421" i="1"/>
  <c r="CT421" i="1"/>
  <c r="BP423" i="1"/>
  <c r="CS450" i="1"/>
  <c r="CT450" i="1"/>
  <c r="DD457" i="1"/>
  <c r="DC457" i="1"/>
  <c r="BP466" i="1"/>
  <c r="BO466" i="1"/>
  <c r="BJ477" i="1"/>
  <c r="BK477" i="1"/>
  <c r="CJ490" i="1"/>
  <c r="CI490" i="1"/>
  <c r="BJ491" i="1"/>
  <c r="BK491" i="1"/>
  <c r="BZ493" i="1"/>
  <c r="BY493" i="1"/>
  <c r="CT402" i="1"/>
  <c r="CX407" i="1"/>
  <c r="CY407" i="1"/>
  <c r="BJ409" i="1"/>
  <c r="BK409" i="1"/>
  <c r="AV416" i="1"/>
  <c r="BP416" i="1"/>
  <c r="CJ416" i="1"/>
  <c r="DD416" i="1"/>
  <c r="AQ419" i="1"/>
  <c r="CD436" i="1"/>
  <c r="CE436" i="1"/>
  <c r="CX438" i="1"/>
  <c r="CY438" i="1"/>
  <c r="BK456" i="1"/>
  <c r="BJ456" i="1"/>
  <c r="BU473" i="1"/>
  <c r="BT473" i="1"/>
  <c r="CS488" i="1"/>
  <c r="CT488" i="1"/>
  <c r="CE404" i="1"/>
  <c r="CD404" i="1"/>
  <c r="AQ406" i="1"/>
  <c r="AP406" i="1"/>
  <c r="AQ420" i="1"/>
  <c r="BK420" i="1"/>
  <c r="CE420" i="1"/>
  <c r="CY420" i="1"/>
  <c r="BA423" i="1"/>
  <c r="BE452" i="1"/>
  <c r="BF452" i="1"/>
  <c r="BP469" i="1"/>
  <c r="BO469" i="1"/>
  <c r="DC404" i="1"/>
  <c r="BO406" i="1"/>
  <c r="CE407" i="1"/>
  <c r="CD407" i="1"/>
  <c r="AV408" i="1"/>
  <c r="AQ409" i="1"/>
  <c r="AP409" i="1"/>
  <c r="CJ409" i="1"/>
  <c r="BA415" i="1"/>
  <c r="BU415" i="1"/>
  <c r="CO415" i="1"/>
  <c r="DI415" i="1"/>
  <c r="AQ421" i="1"/>
  <c r="BU433" i="1"/>
  <c r="BT433" i="1"/>
  <c r="BE438" i="1"/>
  <c r="BF438" i="1"/>
  <c r="CJ442" i="1"/>
  <c r="CI442" i="1"/>
  <c r="BE449" i="1"/>
  <c r="BF449" i="1"/>
  <c r="BZ405" i="1"/>
  <c r="DC407" i="1"/>
  <c r="BO409" i="1"/>
  <c r="BA416" i="1"/>
  <c r="BU416" i="1"/>
  <c r="CO416" i="1"/>
  <c r="DI416" i="1"/>
  <c r="AV419" i="1"/>
  <c r="BP419" i="1"/>
  <c r="CJ419" i="1"/>
  <c r="AQ422" i="1"/>
  <c r="BK422" i="1"/>
  <c r="BZ432" i="1"/>
  <c r="BY432" i="1"/>
  <c r="BA440" i="1"/>
  <c r="AZ440" i="1"/>
  <c r="DI458" i="1"/>
  <c r="DH458" i="1"/>
  <c r="AV467" i="1"/>
  <c r="AU467" i="1"/>
  <c r="BK484" i="1"/>
  <c r="BJ484" i="1"/>
  <c r="CX486" i="1"/>
  <c r="CY486" i="1"/>
  <c r="CY422" i="1"/>
  <c r="BF474" i="1"/>
  <c r="BE474" i="1"/>
  <c r="AP404" i="1"/>
  <c r="AQ404" i="1"/>
  <c r="CD405" i="1"/>
  <c r="CE405" i="1"/>
  <c r="BK407" i="1"/>
  <c r="CY408" i="1"/>
  <c r="BF415" i="1"/>
  <c r="BZ415" i="1"/>
  <c r="CT415" i="1"/>
  <c r="BA418" i="1"/>
  <c r="BU418" i="1"/>
  <c r="CO418" i="1"/>
  <c r="DI418" i="1"/>
  <c r="AV421" i="1"/>
  <c r="BP421" i="1"/>
  <c r="DD432" i="1"/>
  <c r="DC432" i="1"/>
  <c r="BK453" i="1"/>
  <c r="BJ453" i="1"/>
  <c r="BF401" i="1"/>
  <c r="BY403" i="1"/>
  <c r="BZ403" i="1"/>
  <c r="AP407" i="1"/>
  <c r="AQ407" i="1"/>
  <c r="CD408" i="1"/>
  <c r="CE408" i="1"/>
  <c r="BF416" i="1"/>
  <c r="BZ416" i="1"/>
  <c r="CT416" i="1"/>
  <c r="BA419" i="1"/>
  <c r="BU419" i="1"/>
  <c r="CO419" i="1"/>
  <c r="DI419" i="1"/>
  <c r="AV422" i="1"/>
  <c r="CJ422" i="1"/>
  <c r="BO437" i="1"/>
  <c r="BP437" i="1"/>
  <c r="BY451" i="1"/>
  <c r="BZ451" i="1"/>
  <c r="DD467" i="1"/>
  <c r="DC467" i="1"/>
  <c r="BZ400" i="1"/>
  <c r="CD401" i="1"/>
  <c r="CY401" i="1"/>
  <c r="BK405" i="1"/>
  <c r="BJ405" i="1"/>
  <c r="CY406" i="1"/>
  <c r="CX406" i="1"/>
  <c r="CJ439" i="1"/>
  <c r="CI439" i="1"/>
  <c r="CX441" i="1"/>
  <c r="CY441" i="1"/>
  <c r="AQ460" i="1"/>
  <c r="AP460" i="1"/>
  <c r="CJ491" i="1"/>
  <c r="CI491" i="1"/>
  <c r="DD493" i="1"/>
  <c r="DC493" i="1"/>
  <c r="CE517" i="1"/>
  <c r="CD517" i="1"/>
  <c r="CN473" i="1"/>
  <c r="BY476" i="1"/>
  <c r="CT476" i="1"/>
  <c r="AQ477" i="1"/>
  <c r="AP477" i="1"/>
  <c r="CS483" i="1"/>
  <c r="BU488" i="1"/>
  <c r="CD493" i="1"/>
  <c r="CE493" i="1"/>
  <c r="BJ525" i="1"/>
  <c r="BK525" i="1"/>
  <c r="BJ570" i="1"/>
  <c r="BK570" i="1"/>
  <c r="BJ474" i="1"/>
  <c r="BK474" i="1"/>
  <c r="BO505" i="1"/>
  <c r="BP505" i="1"/>
  <c r="BK572" i="1"/>
  <c r="BJ572" i="1"/>
  <c r="DI577" i="1"/>
  <c r="DH577" i="1"/>
  <c r="CI436" i="1"/>
  <c r="DD436" i="1"/>
  <c r="AZ437" i="1"/>
  <c r="AQ438" i="1"/>
  <c r="DC438" i="1"/>
  <c r="BT439" i="1"/>
  <c r="BE440" i="1"/>
  <c r="BZ440" i="1"/>
  <c r="AQ441" i="1"/>
  <c r="DC441" i="1"/>
  <c r="BT442" i="1"/>
  <c r="BE443" i="1"/>
  <c r="BZ443" i="1"/>
  <c r="DC452" i="1"/>
  <c r="DC453" i="1"/>
  <c r="BT454" i="1"/>
  <c r="CI456" i="1"/>
  <c r="DC456" i="1"/>
  <c r="AZ458" i="1"/>
  <c r="BJ459" i="1"/>
  <c r="AZ466" i="1"/>
  <c r="DH466" i="1"/>
  <c r="CN467" i="1"/>
  <c r="BT468" i="1"/>
  <c r="AZ469" i="1"/>
  <c r="AP471" i="1"/>
  <c r="DH472" i="1"/>
  <c r="BY473" i="1"/>
  <c r="CS473" i="1"/>
  <c r="CT473" i="1"/>
  <c r="BO477" i="1"/>
  <c r="CN484" i="1"/>
  <c r="BE485" i="1"/>
  <c r="BZ485" i="1"/>
  <c r="CJ493" i="1"/>
  <c r="CI493" i="1"/>
  <c r="BJ494" i="1"/>
  <c r="BK494" i="1"/>
  <c r="BU502" i="1"/>
  <c r="CD527" i="1"/>
  <c r="CE527" i="1"/>
  <c r="BK551" i="1"/>
  <c r="BJ551" i="1"/>
  <c r="DC555" i="1"/>
  <c r="DD555" i="1"/>
  <c r="AP568" i="1"/>
  <c r="AQ568" i="1"/>
  <c r="DI471" i="1"/>
  <c r="DH471" i="1"/>
  <c r="DH486" i="1"/>
  <c r="DI486" i="1"/>
  <c r="BF487" i="1"/>
  <c r="BE487" i="1"/>
  <c r="DD487" i="1"/>
  <c r="DC487" i="1"/>
  <c r="BF488" i="1"/>
  <c r="BE488" i="1"/>
  <c r="CJ494" i="1"/>
  <c r="CI494" i="1"/>
  <c r="BK508" i="1"/>
  <c r="BJ508" i="1"/>
  <c r="DD509" i="1"/>
  <c r="DC509" i="1"/>
  <c r="BJ539" i="1"/>
  <c r="BK539" i="1"/>
  <c r="AQ570" i="1"/>
  <c r="AP570" i="1"/>
  <c r="DC435" i="1"/>
  <c r="AV436" i="1"/>
  <c r="BZ437" i="1"/>
  <c r="CX437" i="1"/>
  <c r="CJ449" i="1"/>
  <c r="BP450" i="1"/>
  <c r="AV451" i="1"/>
  <c r="DD451" i="1"/>
  <c r="AU456" i="1"/>
  <c r="BT457" i="1"/>
  <c r="CY458" i="1"/>
  <c r="DC459" i="1"/>
  <c r="CS466" i="1"/>
  <c r="BY467" i="1"/>
  <c r="BE468" i="1"/>
  <c r="CS469" i="1"/>
  <c r="CE470" i="1"/>
  <c r="BO471" i="1"/>
  <c r="BP474" i="1"/>
  <c r="AZ475" i="1"/>
  <c r="CS475" i="1"/>
  <c r="BJ476" i="1"/>
  <c r="AV484" i="1"/>
  <c r="BT484" i="1"/>
  <c r="CS484" i="1"/>
  <c r="CT484" i="1"/>
  <c r="CX485" i="1"/>
  <c r="AQ486" i="1"/>
  <c r="BP492" i="1"/>
  <c r="BO492" i="1"/>
  <c r="AP543" i="1"/>
  <c r="AQ543" i="1"/>
  <c r="CS569" i="1"/>
  <c r="CT569" i="1"/>
  <c r="AP485" i="1"/>
  <c r="BK485" i="1"/>
  <c r="CE485" i="1"/>
  <c r="BO486" i="1"/>
  <c r="BK487" i="1"/>
  <c r="BJ487" i="1"/>
  <c r="BZ489" i="1"/>
  <c r="BY489" i="1"/>
  <c r="BK554" i="1"/>
  <c r="BJ554" i="1"/>
  <c r="CJ555" i="1"/>
  <c r="CI555" i="1"/>
  <c r="CE558" i="1"/>
  <c r="CD558" i="1"/>
  <c r="BJ433" i="1"/>
  <c r="BO434" i="1"/>
  <c r="CI434" i="1"/>
  <c r="AU435" i="1"/>
  <c r="BP435" i="1"/>
  <c r="CN435" i="1"/>
  <c r="CO436" i="1"/>
  <c r="AP440" i="1"/>
  <c r="AP443" i="1"/>
  <c r="CN452" i="1"/>
  <c r="DH452" i="1"/>
  <c r="BZ454" i="1"/>
  <c r="CX454" i="1"/>
  <c r="AU455" i="1"/>
  <c r="BO455" i="1"/>
  <c r="CN456" i="1"/>
  <c r="BP459" i="1"/>
  <c r="BF466" i="1"/>
  <c r="CT467" i="1"/>
  <c r="BZ468" i="1"/>
  <c r="BF469" i="1"/>
  <c r="DC470" i="1"/>
  <c r="BJ473" i="1"/>
  <c r="CI476" i="1"/>
  <c r="BZ484" i="1"/>
  <c r="BY484" i="1"/>
  <c r="BK488" i="1"/>
  <c r="BZ490" i="1"/>
  <c r="BY490" i="1"/>
  <c r="AV492" i="1"/>
  <c r="AU492" i="1"/>
  <c r="CT492" i="1"/>
  <c r="CS492" i="1"/>
  <c r="CS507" i="1"/>
  <c r="CT507" i="1"/>
  <c r="CE534" i="1"/>
  <c r="CD534" i="1"/>
  <c r="CI440" i="1"/>
  <c r="CI443" i="1"/>
  <c r="AZ449" i="1"/>
  <c r="CN449" i="1"/>
  <c r="DH449" i="1"/>
  <c r="BT450" i="1"/>
  <c r="CN450" i="1"/>
  <c r="BK454" i="1"/>
  <c r="BZ457" i="1"/>
  <c r="CX457" i="1"/>
  <c r="AQ458" i="1"/>
  <c r="DC458" i="1"/>
  <c r="AU459" i="1"/>
  <c r="AQ466" i="1"/>
  <c r="CD466" i="1"/>
  <c r="CY466" i="1"/>
  <c r="BJ467" i="1"/>
  <c r="CE467" i="1"/>
  <c r="AP468" i="1"/>
  <c r="BK468" i="1"/>
  <c r="CX468" i="1"/>
  <c r="AQ469" i="1"/>
  <c r="CD469" i="1"/>
  <c r="CY469" i="1"/>
  <c r="CI470" i="1"/>
  <c r="AZ471" i="1"/>
  <c r="BF472" i="1"/>
  <c r="CY472" i="1"/>
  <c r="DC473" i="1"/>
  <c r="BT474" i="1"/>
  <c r="BF475" i="1"/>
  <c r="CY475" i="1"/>
  <c r="AQ483" i="1"/>
  <c r="CE489" i="1"/>
  <c r="CD489" i="1"/>
  <c r="DD490" i="1"/>
  <c r="DC490" i="1"/>
  <c r="CS538" i="1"/>
  <c r="CT538" i="1"/>
  <c r="BY542" i="1"/>
  <c r="BZ542" i="1"/>
  <c r="CD472" i="1"/>
  <c r="CI473" i="1"/>
  <c r="AZ474" i="1"/>
  <c r="CD475" i="1"/>
  <c r="AU476" i="1"/>
  <c r="BE477" i="1"/>
  <c r="BZ477" i="1"/>
  <c r="CY477" i="1"/>
  <c r="CX477" i="1"/>
  <c r="BP483" i="1"/>
  <c r="BF484" i="1"/>
  <c r="BE484" i="1"/>
  <c r="CS486" i="1"/>
  <c r="BF489" i="1"/>
  <c r="CD490" i="1"/>
  <c r="CE490" i="1"/>
  <c r="CX492" i="1"/>
  <c r="CY492" i="1"/>
  <c r="BA503" i="1"/>
  <c r="CD504" i="1"/>
  <c r="CE504" i="1"/>
  <c r="CJ521" i="1"/>
  <c r="CI521" i="1"/>
  <c r="CO540" i="1"/>
  <c r="CN540" i="1"/>
  <c r="DH489" i="1"/>
  <c r="DI489" i="1"/>
  <c r="CO501" i="1"/>
  <c r="BA536" i="1"/>
  <c r="AZ536" i="1"/>
  <c r="AP554" i="1"/>
  <c r="AQ554" i="1"/>
  <c r="CD572" i="1"/>
  <c r="CE572" i="1"/>
  <c r="AQ557" i="1"/>
  <c r="AP557" i="1"/>
  <c r="CS578" i="1"/>
  <c r="CT578" i="1"/>
  <c r="BU586" i="1"/>
  <c r="BT586" i="1"/>
  <c r="BP587" i="1"/>
  <c r="BO587" i="1"/>
  <c r="BZ611" i="1"/>
  <c r="BY611" i="1"/>
  <c r="BA619" i="1"/>
  <c r="AZ619" i="1"/>
  <c r="BP627" i="1"/>
  <c r="BO627" i="1"/>
  <c r="BU629" i="1"/>
  <c r="BT629" i="1"/>
  <c r="CY636" i="1"/>
  <c r="CX636" i="1"/>
  <c r="CS657" i="1"/>
  <c r="CT657" i="1"/>
  <c r="BK663" i="1"/>
  <c r="BJ663" i="1"/>
  <c r="BK575" i="1"/>
  <c r="BJ575" i="1"/>
  <c r="DD585" i="1"/>
  <c r="DC585" i="1"/>
  <c r="CS603" i="1"/>
  <c r="CT603" i="1"/>
  <c r="CS620" i="1"/>
  <c r="CT620" i="1"/>
  <c r="DI661" i="1"/>
  <c r="DH661" i="1"/>
  <c r="BJ504" i="1"/>
  <c r="BF506" i="1"/>
  <c r="BJ507" i="1"/>
  <c r="CD507" i="1"/>
  <c r="AU509" i="1"/>
  <c r="BZ511" i="1"/>
  <c r="DC517" i="1"/>
  <c r="CI518" i="1"/>
  <c r="BO519" i="1"/>
  <c r="AU520" i="1"/>
  <c r="AU521" i="1"/>
  <c r="CT524" i="1"/>
  <c r="AP525" i="1"/>
  <c r="BJ527" i="1"/>
  <c r="DC527" i="1"/>
  <c r="BT535" i="1"/>
  <c r="BT536" i="1"/>
  <c r="CE538" i="1"/>
  <c r="CT541" i="1"/>
  <c r="BK542" i="1"/>
  <c r="BT544" i="1"/>
  <c r="BE545" i="1"/>
  <c r="BZ545" i="1"/>
  <c r="DC551" i="1"/>
  <c r="BO552" i="1"/>
  <c r="CI552" i="1"/>
  <c r="AU553" i="1"/>
  <c r="BO553" i="1"/>
  <c r="DC554" i="1"/>
  <c r="AV555" i="1"/>
  <c r="BJ561" i="1"/>
  <c r="AV568" i="1"/>
  <c r="AU568" i="1"/>
  <c r="CN568" i="1"/>
  <c r="BP570" i="1"/>
  <c r="BO570" i="1"/>
  <c r="DH570" i="1"/>
  <c r="CJ572" i="1"/>
  <c r="CI572" i="1"/>
  <c r="DI573" i="1"/>
  <c r="AZ574" i="1"/>
  <c r="DD575" i="1"/>
  <c r="DC575" i="1"/>
  <c r="CX578" i="1"/>
  <c r="CY578" i="1"/>
  <c r="CE594" i="1"/>
  <c r="CD594" i="1"/>
  <c r="DD646" i="1"/>
  <c r="DC646" i="1"/>
  <c r="BK660" i="1"/>
  <c r="BJ660" i="1"/>
  <c r="CY503" i="1"/>
  <c r="CI504" i="1"/>
  <c r="DC504" i="1"/>
  <c r="BU505" i="1"/>
  <c r="CD506" i="1"/>
  <c r="CX506" i="1"/>
  <c r="CI508" i="1"/>
  <c r="CN509" i="1"/>
  <c r="CX511" i="1"/>
  <c r="AU517" i="1"/>
  <c r="AU518" i="1"/>
  <c r="DC518" i="1"/>
  <c r="CI519" i="1"/>
  <c r="BO520" i="1"/>
  <c r="BZ522" i="1"/>
  <c r="CX522" i="1"/>
  <c r="AU523" i="1"/>
  <c r="BO523" i="1"/>
  <c r="DH523" i="1"/>
  <c r="BO525" i="1"/>
  <c r="CI525" i="1"/>
  <c r="AZ526" i="1"/>
  <c r="CI527" i="1"/>
  <c r="CN535" i="1"/>
  <c r="BJ538" i="1"/>
  <c r="BP539" i="1"/>
  <c r="AZ540" i="1"/>
  <c r="CS540" i="1"/>
  <c r="AP542" i="1"/>
  <c r="AU543" i="1"/>
  <c r="BO543" i="1"/>
  <c r="CX545" i="1"/>
  <c r="AU551" i="1"/>
  <c r="CI551" i="1"/>
  <c r="AV552" i="1"/>
  <c r="DD552" i="1"/>
  <c r="CI553" i="1"/>
  <c r="DC553" i="1"/>
  <c r="AU554" i="1"/>
  <c r="CI554" i="1"/>
  <c r="CX556" i="1"/>
  <c r="AU557" i="1"/>
  <c r="BK558" i="1"/>
  <c r="BJ558" i="1"/>
  <c r="CI561" i="1"/>
  <c r="BZ562" i="1"/>
  <c r="CX562" i="1"/>
  <c r="AZ573" i="1"/>
  <c r="CX574" i="1"/>
  <c r="CY574" i="1"/>
  <c r="AZ577" i="1"/>
  <c r="CO588" i="1"/>
  <c r="CN588" i="1"/>
  <c r="BY590" i="1"/>
  <c r="BZ590" i="1"/>
  <c r="BY604" i="1"/>
  <c r="BZ604" i="1"/>
  <c r="CJ638" i="1"/>
  <c r="CI638" i="1"/>
  <c r="BF644" i="1"/>
  <c r="BE644" i="1"/>
  <c r="CE541" i="1"/>
  <c r="CN543" i="1"/>
  <c r="BP551" i="1"/>
  <c r="BP554" i="1"/>
  <c r="BT555" i="1"/>
  <c r="BZ556" i="1"/>
  <c r="BZ559" i="1"/>
  <c r="CX559" i="1"/>
  <c r="AV560" i="1"/>
  <c r="BJ569" i="1"/>
  <c r="CE569" i="1"/>
  <c r="BF571" i="1"/>
  <c r="CD571" i="1"/>
  <c r="CY571" i="1"/>
  <c r="BY587" i="1"/>
  <c r="BZ587" i="1"/>
  <c r="CJ589" i="1"/>
  <c r="CI589" i="1"/>
  <c r="BZ488" i="1"/>
  <c r="DC489" i="1"/>
  <c r="AU490" i="1"/>
  <c r="AQ500" i="1"/>
  <c r="CD500" i="1"/>
  <c r="CY500" i="1"/>
  <c r="BJ501" i="1"/>
  <c r="CE501" i="1"/>
  <c r="AP502" i="1"/>
  <c r="DC507" i="1"/>
  <c r="DH508" i="1"/>
  <c r="AP511" i="1"/>
  <c r="BT518" i="1"/>
  <c r="AZ519" i="1"/>
  <c r="DH519" i="1"/>
  <c r="CN520" i="1"/>
  <c r="DH520" i="1"/>
  <c r="CE574" i="1"/>
  <c r="CD574" i="1"/>
  <c r="BE577" i="1"/>
  <c r="BF577" i="1"/>
  <c r="AP578" i="1"/>
  <c r="AQ578" i="1"/>
  <c r="BA587" i="1"/>
  <c r="AZ587" i="1"/>
  <c r="AV588" i="1"/>
  <c r="AU588" i="1"/>
  <c r="BE608" i="1"/>
  <c r="BF608" i="1"/>
  <c r="CX488" i="1"/>
  <c r="BE491" i="1"/>
  <c r="AQ492" i="1"/>
  <c r="AU493" i="1"/>
  <c r="BE494" i="1"/>
  <c r="DC503" i="1"/>
  <c r="AU504" i="1"/>
  <c r="BZ505" i="1"/>
  <c r="BO507" i="1"/>
  <c r="BK522" i="1"/>
  <c r="BF526" i="1"/>
  <c r="CT535" i="1"/>
  <c r="CX536" i="1"/>
  <c r="AQ537" i="1"/>
  <c r="AZ539" i="1"/>
  <c r="BF540" i="1"/>
  <c r="CY540" i="1"/>
  <c r="DH542" i="1"/>
  <c r="AP545" i="1"/>
  <c r="CN551" i="1"/>
  <c r="DH553" i="1"/>
  <c r="CN554" i="1"/>
  <c r="CT555" i="1"/>
  <c r="CX560" i="1"/>
  <c r="CJ569" i="1"/>
  <c r="CI569" i="1"/>
  <c r="DD571" i="1"/>
  <c r="DC571" i="1"/>
  <c r="BT572" i="1"/>
  <c r="BF574" i="1"/>
  <c r="DC574" i="1"/>
  <c r="BK576" i="1"/>
  <c r="CI576" i="1"/>
  <c r="CO585" i="1"/>
  <c r="CN585" i="1"/>
  <c r="AV591" i="1"/>
  <c r="AU591" i="1"/>
  <c r="BE605" i="1"/>
  <c r="BF605" i="1"/>
  <c r="BY610" i="1"/>
  <c r="BZ610" i="1"/>
  <c r="BK637" i="1"/>
  <c r="BJ637" i="1"/>
  <c r="BY557" i="1"/>
  <c r="BZ557" i="1"/>
  <c r="AP574" i="1"/>
  <c r="AQ574" i="1"/>
  <c r="BJ577" i="1"/>
  <c r="BK577" i="1"/>
  <c r="AZ579" i="1"/>
  <c r="CY579" i="1"/>
  <c r="CX579" i="1"/>
  <c r="CJ586" i="1"/>
  <c r="CI586" i="1"/>
  <c r="BA596" i="1"/>
  <c r="AZ596" i="1"/>
  <c r="BK606" i="1"/>
  <c r="BJ606" i="1"/>
  <c r="BK625" i="1"/>
  <c r="BJ625" i="1"/>
  <c r="BO511" i="1"/>
  <c r="CT521" i="1"/>
  <c r="CI522" i="1"/>
  <c r="CT558" i="1"/>
  <c r="BF568" i="1"/>
  <c r="CY568" i="1"/>
  <c r="BZ570" i="1"/>
  <c r="AQ571" i="1"/>
  <c r="CS589" i="1"/>
  <c r="CT589" i="1"/>
  <c r="BA613" i="1"/>
  <c r="AZ613" i="1"/>
  <c r="CE622" i="1"/>
  <c r="CD622" i="1"/>
  <c r="BO500" i="1"/>
  <c r="AU501" i="1"/>
  <c r="DC501" i="1"/>
  <c r="CI502" i="1"/>
  <c r="BO503" i="1"/>
  <c r="BT507" i="1"/>
  <c r="CD509" i="1"/>
  <c r="DC510" i="1"/>
  <c r="CE521" i="1"/>
  <c r="AP522" i="1"/>
  <c r="BO522" i="1"/>
  <c r="CT527" i="1"/>
  <c r="AP528" i="1"/>
  <c r="CI528" i="1"/>
  <c r="BJ535" i="1"/>
  <c r="AU537" i="1"/>
  <c r="BO537" i="1"/>
  <c r="CN538" i="1"/>
  <c r="BE539" i="1"/>
  <c r="DC540" i="1"/>
  <c r="AU541" i="1"/>
  <c r="BT542" i="1"/>
  <c r="BJ544" i="1"/>
  <c r="BF554" i="1"/>
  <c r="BJ555" i="1"/>
  <c r="CE560" i="1"/>
  <c r="CD560" i="1"/>
  <c r="AP576" i="1"/>
  <c r="BO576" i="1"/>
  <c r="BE588" i="1"/>
  <c r="BF588" i="1"/>
  <c r="BU589" i="1"/>
  <c r="BT589" i="1"/>
  <c r="BE602" i="1"/>
  <c r="BF602" i="1"/>
  <c r="BF641" i="1"/>
  <c r="BE641" i="1"/>
  <c r="CE645" i="1"/>
  <c r="CD645" i="1"/>
  <c r="CT487" i="1"/>
  <c r="AP488" i="1"/>
  <c r="CI488" i="1"/>
  <c r="BE490" i="1"/>
  <c r="CT490" i="1"/>
  <c r="DI492" i="1"/>
  <c r="CT493" i="1"/>
  <c r="CN503" i="1"/>
  <c r="DI503" i="1"/>
  <c r="CT504" i="1"/>
  <c r="CN506" i="1"/>
  <c r="CX539" i="1"/>
  <c r="CD557" i="1"/>
  <c r="DD557" i="1"/>
  <c r="AP562" i="1"/>
  <c r="BP562" i="1"/>
  <c r="DD568" i="1"/>
  <c r="DC568" i="1"/>
  <c r="AV571" i="1"/>
  <c r="AU571" i="1"/>
  <c r="BK573" i="1"/>
  <c r="CD573" i="1"/>
  <c r="CE573" i="1"/>
  <c r="CO574" i="1"/>
  <c r="CT575" i="1"/>
  <c r="CN578" i="1"/>
  <c r="DI587" i="1"/>
  <c r="DH587" i="1"/>
  <c r="DD588" i="1"/>
  <c r="DC588" i="1"/>
  <c r="CS592" i="1"/>
  <c r="CT592" i="1"/>
  <c r="CS609" i="1"/>
  <c r="CT609" i="1"/>
  <c r="AP625" i="1"/>
  <c r="AQ625" i="1"/>
  <c r="CJ627" i="1"/>
  <c r="CI627" i="1"/>
  <c r="BF591" i="1"/>
  <c r="BJ592" i="1"/>
  <c r="DC592" i="1"/>
  <c r="AQ602" i="1"/>
  <c r="CD602" i="1"/>
  <c r="CY602" i="1"/>
  <c r="BJ603" i="1"/>
  <c r="CE603" i="1"/>
  <c r="AP604" i="1"/>
  <c r="BK604" i="1"/>
  <c r="CX604" i="1"/>
  <c r="AQ605" i="1"/>
  <c r="CD605" i="1"/>
  <c r="CY605" i="1"/>
  <c r="CI606" i="1"/>
  <c r="DC606" i="1"/>
  <c r="BK621" i="1"/>
  <c r="AQ622" i="1"/>
  <c r="BE624" i="1"/>
  <c r="CE657" i="1"/>
  <c r="AP658" i="1"/>
  <c r="CI658" i="1"/>
  <c r="BF585" i="1"/>
  <c r="BO658" i="1"/>
  <c r="BF659" i="1"/>
  <c r="CY659" i="1"/>
  <c r="CI660" i="1"/>
  <c r="BF662" i="1"/>
  <c r="CY662" i="1"/>
  <c r="CI663" i="1"/>
  <c r="BF619" i="1"/>
  <c r="AU625" i="1"/>
  <c r="BO625" i="1"/>
  <c r="AZ627" i="1"/>
  <c r="BZ629" i="1"/>
  <c r="CT629" i="1"/>
  <c r="AP636" i="1"/>
  <c r="AU637" i="1"/>
  <c r="CT640" i="1"/>
  <c r="BJ641" i="1"/>
  <c r="AU642" i="1"/>
  <c r="CT643" i="1"/>
  <c r="BJ644" i="1"/>
  <c r="DC645" i="1"/>
  <c r="CT647" i="1"/>
  <c r="BF653" i="1"/>
  <c r="CT654" i="1"/>
  <c r="BZ655" i="1"/>
  <c r="BF656" i="1"/>
  <c r="CY656" i="1"/>
  <c r="BJ657" i="1"/>
  <c r="CD659" i="1"/>
  <c r="AZ661" i="1"/>
  <c r="CD662" i="1"/>
  <c r="AZ664" i="1"/>
  <c r="BZ593" i="1"/>
  <c r="BO594" i="1"/>
  <c r="AU602" i="1"/>
  <c r="DC602" i="1"/>
  <c r="CI603" i="1"/>
  <c r="BO604" i="1"/>
  <c r="AU605" i="1"/>
  <c r="DC605" i="1"/>
  <c r="AU606" i="1"/>
  <c r="BZ607" i="1"/>
  <c r="CD611" i="1"/>
  <c r="CX611" i="1"/>
  <c r="BZ613" i="1"/>
  <c r="CD619" i="1"/>
  <c r="BO621" i="1"/>
  <c r="AU622" i="1"/>
  <c r="BO622" i="1"/>
  <c r="CT623" i="1"/>
  <c r="BK624" i="1"/>
  <c r="BT626" i="1"/>
  <c r="CT628" i="1"/>
  <c r="CX630" i="1"/>
  <c r="DC636" i="1"/>
  <c r="CS639" i="1"/>
  <c r="BF640" i="1"/>
  <c r="AP641" i="1"/>
  <c r="BF643" i="1"/>
  <c r="AP644" i="1"/>
  <c r="BO645" i="1"/>
  <c r="BE647" i="1"/>
  <c r="AQ653" i="1"/>
  <c r="CD653" i="1"/>
  <c r="CY653" i="1"/>
  <c r="BJ654" i="1"/>
  <c r="CE654" i="1"/>
  <c r="BK655" i="1"/>
  <c r="AQ656" i="1"/>
  <c r="CD656" i="1"/>
  <c r="CI657" i="1"/>
  <c r="AU660" i="1"/>
  <c r="AU663" i="1"/>
  <c r="DC591" i="1"/>
  <c r="AU592" i="1"/>
  <c r="BE593" i="1"/>
  <c r="CX593" i="1"/>
  <c r="AU594" i="1"/>
  <c r="CT595" i="1"/>
  <c r="BK596" i="1"/>
  <c r="BO602" i="1"/>
  <c r="AU603" i="1"/>
  <c r="DC603" i="1"/>
  <c r="CI604" i="1"/>
  <c r="BO605" i="1"/>
  <c r="BT606" i="1"/>
  <c r="CO606" i="1"/>
  <c r="BE607" i="1"/>
  <c r="CX607" i="1"/>
  <c r="BO608" i="1"/>
  <c r="AU609" i="1"/>
  <c r="DC609" i="1"/>
  <c r="CI610" i="1"/>
  <c r="BJ612" i="1"/>
  <c r="CD612" i="1"/>
  <c r="AQ619" i="1"/>
  <c r="CI620" i="1"/>
  <c r="DC657" i="1"/>
  <c r="AQ659" i="1"/>
  <c r="DC659" i="1"/>
  <c r="BZ661" i="1"/>
  <c r="AQ662" i="1"/>
  <c r="DC662" i="1"/>
  <c r="BZ664" i="1"/>
  <c r="CX664" i="1"/>
  <c r="CT559" i="1"/>
  <c r="CI641" i="1"/>
  <c r="CI644" i="1"/>
  <c r="BY646" i="1"/>
  <c r="AZ658" i="1"/>
  <c r="BT660" i="1"/>
  <c r="BT663" i="1"/>
  <c r="BK593" i="1"/>
  <c r="CE595" i="1"/>
  <c r="BO596" i="1"/>
  <c r="DH596" i="1"/>
  <c r="AZ602" i="1"/>
  <c r="DH602" i="1"/>
  <c r="CN603" i="1"/>
  <c r="BT604" i="1"/>
  <c r="AZ605" i="1"/>
  <c r="DI605" i="1"/>
  <c r="CT606" i="1"/>
  <c r="BK607" i="1"/>
  <c r="DC611" i="1"/>
  <c r="DC612" i="1"/>
  <c r="AU619" i="1"/>
  <c r="BO619" i="1"/>
  <c r="BT620" i="1"/>
  <c r="BT621" i="1"/>
  <c r="AZ622" i="1"/>
  <c r="CT625" i="1"/>
  <c r="CX627" i="1"/>
  <c r="AQ628" i="1"/>
  <c r="BJ628" i="1"/>
  <c r="BO630" i="1"/>
  <c r="CI630" i="1"/>
  <c r="CT637" i="1"/>
  <c r="AP639" i="1"/>
  <c r="CD639" i="1"/>
  <c r="DC640" i="1"/>
  <c r="CX642" i="1"/>
  <c r="DC643" i="1"/>
  <c r="CS645" i="1"/>
  <c r="AP647" i="1"/>
  <c r="BO653" i="1"/>
  <c r="AU654" i="1"/>
  <c r="DC654" i="1"/>
  <c r="CI655" i="1"/>
  <c r="BO656" i="1"/>
  <c r="BT657" i="1"/>
  <c r="CN657" i="1"/>
  <c r="BZ658" i="1"/>
  <c r="CX658" i="1"/>
  <c r="AU659" i="1"/>
  <c r="CT660" i="1"/>
  <c r="BK661" i="1"/>
  <c r="AU662" i="1"/>
  <c r="CT663" i="1"/>
  <c r="BK664" i="1"/>
  <c r="BO579" i="1"/>
  <c r="DH585" i="1"/>
  <c r="CN586" i="1"/>
  <c r="BT587" i="1"/>
  <c r="AZ588" i="1"/>
  <c r="DH588" i="1"/>
  <c r="CN589" i="1"/>
  <c r="BT590" i="1"/>
  <c r="AZ591" i="1"/>
  <c r="DI591" i="1"/>
  <c r="CN659" i="1"/>
  <c r="AP661" i="1"/>
  <c r="CN662" i="1"/>
  <c r="AP664" i="1"/>
  <c r="BE576" i="1"/>
  <c r="BZ576" i="1"/>
  <c r="CX576" i="1"/>
  <c r="CI579" i="1"/>
  <c r="BE604" i="1"/>
  <c r="CS605" i="1"/>
  <c r="CE606" i="1"/>
  <c r="CN611" i="1"/>
  <c r="DH619" i="1"/>
  <c r="AZ624" i="1"/>
  <c r="BT653" i="1"/>
  <c r="AZ654" i="1"/>
  <c r="DH654" i="1"/>
  <c r="CN655" i="1"/>
  <c r="BT656" i="1"/>
  <c r="AZ657" i="1"/>
  <c r="DH657" i="1"/>
  <c r="CN658" i="1"/>
  <c r="BT659" i="1"/>
  <c r="AZ660" i="1"/>
  <c r="DH660" i="1"/>
  <c r="CN661" i="1"/>
  <c r="BT662" i="1"/>
  <c r="AZ663" i="1"/>
  <c r="DH663" i="1"/>
  <c r="CN664" i="1"/>
  <c r="AK653" i="1"/>
  <c r="CS653" i="1"/>
  <c r="BY654" i="1"/>
  <c r="BE655" i="1"/>
  <c r="AK656" i="1"/>
  <c r="CS656" i="1"/>
  <c r="BY657" i="1"/>
  <c r="BE658" i="1"/>
  <c r="AK659" i="1"/>
  <c r="CS659" i="1"/>
  <c r="BY660" i="1"/>
  <c r="BE661" i="1"/>
  <c r="AK662" i="1"/>
  <c r="CS662" i="1"/>
  <c r="BY663" i="1"/>
  <c r="BE664" i="1"/>
  <c r="BJ653" i="1"/>
  <c r="AP654" i="1"/>
  <c r="CX654" i="1"/>
  <c r="CD655" i="1"/>
  <c r="BJ656" i="1"/>
  <c r="AP657" i="1"/>
  <c r="CX657" i="1"/>
  <c r="CD658" i="1"/>
  <c r="BJ659" i="1"/>
  <c r="AP660" i="1"/>
  <c r="CX660" i="1"/>
  <c r="CD661" i="1"/>
  <c r="BJ662" i="1"/>
  <c r="AP663" i="1"/>
  <c r="CX663" i="1"/>
  <c r="CD664" i="1"/>
  <c r="CI653" i="1"/>
  <c r="BO654" i="1"/>
  <c r="AU655" i="1"/>
  <c r="DC655" i="1"/>
  <c r="CI656" i="1"/>
  <c r="BO657" i="1"/>
  <c r="AU658" i="1"/>
  <c r="DC658" i="1"/>
  <c r="CI659" i="1"/>
  <c r="BO660" i="1"/>
  <c r="AU661" i="1"/>
  <c r="DC661" i="1"/>
  <c r="CI662" i="1"/>
  <c r="BO663" i="1"/>
  <c r="AU664" i="1"/>
  <c r="DC664" i="1"/>
  <c r="BT658" i="1"/>
  <c r="AZ659" i="1"/>
  <c r="DH659" i="1"/>
  <c r="CN660" i="1"/>
  <c r="BT661" i="1"/>
  <c r="AZ662" i="1"/>
  <c r="DH662" i="1"/>
  <c r="CN663" i="1"/>
  <c r="BT664" i="1"/>
  <c r="BY653" i="1"/>
  <c r="BE654" i="1"/>
  <c r="AK655" i="1"/>
  <c r="CS655" i="1"/>
  <c r="BY656" i="1"/>
  <c r="BE657" i="1"/>
  <c r="AK658" i="1"/>
  <c r="CS658" i="1"/>
  <c r="BY659" i="1"/>
  <c r="BE660" i="1"/>
  <c r="AK661" i="1"/>
  <c r="CS661" i="1"/>
  <c r="BY662" i="1"/>
  <c r="BE663" i="1"/>
  <c r="AK664" i="1"/>
  <c r="CS664" i="1"/>
  <c r="DH658" i="1"/>
  <c r="DH664" i="1"/>
  <c r="BT636" i="1"/>
  <c r="AZ637" i="1"/>
  <c r="DH637" i="1"/>
  <c r="CN638" i="1"/>
  <c r="BT639" i="1"/>
  <c r="AZ640" i="1"/>
  <c r="DH640" i="1"/>
  <c r="CN641" i="1"/>
  <c r="BT642" i="1"/>
  <c r="AZ643" i="1"/>
  <c r="DH643" i="1"/>
  <c r="CN644" i="1"/>
  <c r="BT645" i="1"/>
  <c r="AZ646" i="1"/>
  <c r="DH646" i="1"/>
  <c r="CN647" i="1"/>
  <c r="AK636" i="1"/>
  <c r="CS636" i="1"/>
  <c r="BY637" i="1"/>
  <c r="BY640" i="1"/>
  <c r="AK642" i="1"/>
  <c r="CS642" i="1"/>
  <c r="BY643" i="1"/>
  <c r="BJ636" i="1"/>
  <c r="AP637" i="1"/>
  <c r="CX637" i="1"/>
  <c r="CD638" i="1"/>
  <c r="BJ639" i="1"/>
  <c r="AP640" i="1"/>
  <c r="CX640" i="1"/>
  <c r="CD641" i="1"/>
  <c r="BJ642" i="1"/>
  <c r="AP643" i="1"/>
  <c r="CX643" i="1"/>
  <c r="CD644" i="1"/>
  <c r="BJ645" i="1"/>
  <c r="AP646" i="1"/>
  <c r="CX646" i="1"/>
  <c r="CD647" i="1"/>
  <c r="CI636" i="1"/>
  <c r="BO637" i="1"/>
  <c r="AU638" i="1"/>
  <c r="DC638" i="1"/>
  <c r="CI639" i="1"/>
  <c r="BO640" i="1"/>
  <c r="AU641" i="1"/>
  <c r="DC641" i="1"/>
  <c r="CI642" i="1"/>
  <c r="BO643" i="1"/>
  <c r="AU644" i="1"/>
  <c r="DC644" i="1"/>
  <c r="CI645" i="1"/>
  <c r="BO646" i="1"/>
  <c r="AU647" i="1"/>
  <c r="DC647" i="1"/>
  <c r="AZ636" i="1"/>
  <c r="DH636" i="1"/>
  <c r="CN637" i="1"/>
  <c r="BT638" i="1"/>
  <c r="AZ639" i="1"/>
  <c r="DH639" i="1"/>
  <c r="CN640" i="1"/>
  <c r="BT641" i="1"/>
  <c r="AZ642" i="1"/>
  <c r="DH642" i="1"/>
  <c r="CN643" i="1"/>
  <c r="BT644" i="1"/>
  <c r="AZ645" i="1"/>
  <c r="DH645" i="1"/>
  <c r="CN646" i="1"/>
  <c r="BT647" i="1"/>
  <c r="BY636" i="1"/>
  <c r="CN636" i="1"/>
  <c r="BT637" i="1"/>
  <c r="AZ638" i="1"/>
  <c r="DH638" i="1"/>
  <c r="CN639" i="1"/>
  <c r="BT640" i="1"/>
  <c r="AZ641" i="1"/>
  <c r="DH641" i="1"/>
  <c r="CN642" i="1"/>
  <c r="BT643" i="1"/>
  <c r="AZ644" i="1"/>
  <c r="DH644" i="1"/>
  <c r="CN645" i="1"/>
  <c r="BT646" i="1"/>
  <c r="AZ647" i="1"/>
  <c r="DH647" i="1"/>
  <c r="BT619" i="1"/>
  <c r="AZ620" i="1"/>
  <c r="DH620" i="1"/>
  <c r="CN621" i="1"/>
  <c r="BT622" i="1"/>
  <c r="AZ623" i="1"/>
  <c r="DH623" i="1"/>
  <c r="CN624" i="1"/>
  <c r="BT625" i="1"/>
  <c r="AZ626" i="1"/>
  <c r="DH626" i="1"/>
  <c r="CN627" i="1"/>
  <c r="BT628" i="1"/>
  <c r="AZ629" i="1"/>
  <c r="DH629" i="1"/>
  <c r="CN630" i="1"/>
  <c r="AK619" i="1"/>
  <c r="CS619" i="1"/>
  <c r="BY620" i="1"/>
  <c r="BE621" i="1"/>
  <c r="AK622" i="1"/>
  <c r="CS622" i="1"/>
  <c r="BY623" i="1"/>
  <c r="BJ619" i="1"/>
  <c r="AP620" i="1"/>
  <c r="CX620" i="1"/>
  <c r="BJ622" i="1"/>
  <c r="AP623" i="1"/>
  <c r="CX623" i="1"/>
  <c r="CD624" i="1"/>
  <c r="CI619" i="1"/>
  <c r="BO620" i="1"/>
  <c r="AU621" i="1"/>
  <c r="DC621" i="1"/>
  <c r="CI622" i="1"/>
  <c r="BO623" i="1"/>
  <c r="AU624" i="1"/>
  <c r="DC624" i="1"/>
  <c r="CI625" i="1"/>
  <c r="BO626" i="1"/>
  <c r="AU627" i="1"/>
  <c r="DC627" i="1"/>
  <c r="CI628" i="1"/>
  <c r="BO629" i="1"/>
  <c r="AU630" i="1"/>
  <c r="DC630" i="1"/>
  <c r="DH622" i="1"/>
  <c r="CN623" i="1"/>
  <c r="BT624" i="1"/>
  <c r="AZ625" i="1"/>
  <c r="DH625" i="1"/>
  <c r="CN626" i="1"/>
  <c r="BT627" i="1"/>
  <c r="AZ628" i="1"/>
  <c r="DH628" i="1"/>
  <c r="CN629" i="1"/>
  <c r="BT630" i="1"/>
  <c r="BY619" i="1"/>
  <c r="BE620" i="1"/>
  <c r="AK621" i="1"/>
  <c r="CS621" i="1"/>
  <c r="BY622" i="1"/>
  <c r="BE623" i="1"/>
  <c r="AK624" i="1"/>
  <c r="CS624" i="1"/>
  <c r="BY625" i="1"/>
  <c r="BE626" i="1"/>
  <c r="AK627" i="1"/>
  <c r="CS627" i="1"/>
  <c r="BY628" i="1"/>
  <c r="BE629" i="1"/>
  <c r="AK630" i="1"/>
  <c r="CS630" i="1"/>
  <c r="DH624" i="1"/>
  <c r="BT602" i="1"/>
  <c r="AZ603" i="1"/>
  <c r="DH603" i="1"/>
  <c r="CN604" i="1"/>
  <c r="BT605" i="1"/>
  <c r="AZ606" i="1"/>
  <c r="DH606" i="1"/>
  <c r="CN607" i="1"/>
  <c r="BT608" i="1"/>
  <c r="AZ609" i="1"/>
  <c r="DH609" i="1"/>
  <c r="CN610" i="1"/>
  <c r="BT611" i="1"/>
  <c r="AZ612" i="1"/>
  <c r="DH612" i="1"/>
  <c r="CN613" i="1"/>
  <c r="AK602" i="1"/>
  <c r="CS602" i="1"/>
  <c r="BY603" i="1"/>
  <c r="BY606" i="1"/>
  <c r="AK608" i="1"/>
  <c r="CS608" i="1"/>
  <c r="BY609" i="1"/>
  <c r="BE610" i="1"/>
  <c r="BJ602" i="1"/>
  <c r="AP603" i="1"/>
  <c r="CX603" i="1"/>
  <c r="CD604" i="1"/>
  <c r="BJ605" i="1"/>
  <c r="AP606" i="1"/>
  <c r="CX606" i="1"/>
  <c r="CD607" i="1"/>
  <c r="BJ608" i="1"/>
  <c r="AP609" i="1"/>
  <c r="CX609" i="1"/>
  <c r="CD610" i="1"/>
  <c r="BJ611" i="1"/>
  <c r="AP612" i="1"/>
  <c r="CX612" i="1"/>
  <c r="CD613" i="1"/>
  <c r="CI602" i="1"/>
  <c r="BO603" i="1"/>
  <c r="AU604" i="1"/>
  <c r="DC604" i="1"/>
  <c r="CI605" i="1"/>
  <c r="BO606" i="1"/>
  <c r="AU607" i="1"/>
  <c r="DC607" i="1"/>
  <c r="CI608" i="1"/>
  <c r="BO609" i="1"/>
  <c r="AU610" i="1"/>
  <c r="DC610" i="1"/>
  <c r="CI611" i="1"/>
  <c r="BO612" i="1"/>
  <c r="AU613" i="1"/>
  <c r="DC613" i="1"/>
  <c r="BT607" i="1"/>
  <c r="AZ608" i="1"/>
  <c r="DH608" i="1"/>
  <c r="CN609" i="1"/>
  <c r="BT610" i="1"/>
  <c r="AZ611" i="1"/>
  <c r="DH611" i="1"/>
  <c r="CN612" i="1"/>
  <c r="BT613" i="1"/>
  <c r="BY602" i="1"/>
  <c r="BE603" i="1"/>
  <c r="AK604" i="1"/>
  <c r="CS604" i="1"/>
  <c r="BY605" i="1"/>
  <c r="BE606" i="1"/>
  <c r="AK607" i="1"/>
  <c r="CS607" i="1"/>
  <c r="DH607" i="1"/>
  <c r="DH613" i="1"/>
  <c r="BT585" i="1"/>
  <c r="AZ586" i="1"/>
  <c r="DH586" i="1"/>
  <c r="CN587" i="1"/>
  <c r="BT588" i="1"/>
  <c r="AZ589" i="1"/>
  <c r="DH589" i="1"/>
  <c r="CN590" i="1"/>
  <c r="BT591" i="1"/>
  <c r="AZ592" i="1"/>
  <c r="DH592" i="1"/>
  <c r="CN593" i="1"/>
  <c r="BT594" i="1"/>
  <c r="AZ595" i="1"/>
  <c r="DH595" i="1"/>
  <c r="CN596" i="1"/>
  <c r="AK585" i="1"/>
  <c r="CS585" i="1"/>
  <c r="BY586" i="1"/>
  <c r="BE587" i="1"/>
  <c r="AK588" i="1"/>
  <c r="CS588" i="1"/>
  <c r="BY589" i="1"/>
  <c r="BY592" i="1"/>
  <c r="AK594" i="1"/>
  <c r="CS594" i="1"/>
  <c r="BY595" i="1"/>
  <c r="BE596" i="1"/>
  <c r="BJ585" i="1"/>
  <c r="AP586" i="1"/>
  <c r="CX586" i="1"/>
  <c r="CD587" i="1"/>
  <c r="BJ588" i="1"/>
  <c r="AP589" i="1"/>
  <c r="CX589" i="1"/>
  <c r="CD590" i="1"/>
  <c r="BJ591" i="1"/>
  <c r="AP592" i="1"/>
  <c r="CX592" i="1"/>
  <c r="CD593" i="1"/>
  <c r="BJ594" i="1"/>
  <c r="AP595" i="1"/>
  <c r="CX595" i="1"/>
  <c r="CD596" i="1"/>
  <c r="CI585" i="1"/>
  <c r="BO586" i="1"/>
  <c r="AU587" i="1"/>
  <c r="DC587" i="1"/>
  <c r="CI588" i="1"/>
  <c r="BO589" i="1"/>
  <c r="AU590" i="1"/>
  <c r="DC590" i="1"/>
  <c r="CI591" i="1"/>
  <c r="BO592" i="1"/>
  <c r="AU593" i="1"/>
  <c r="DC593" i="1"/>
  <c r="CI594" i="1"/>
  <c r="BO595" i="1"/>
  <c r="AU596" i="1"/>
  <c r="DC596" i="1"/>
  <c r="CN592" i="1"/>
  <c r="BT593" i="1"/>
  <c r="AZ594" i="1"/>
  <c r="DH594" i="1"/>
  <c r="CN595" i="1"/>
  <c r="BT596" i="1"/>
  <c r="BY585" i="1"/>
  <c r="BE586" i="1"/>
  <c r="AK587" i="1"/>
  <c r="CS587" i="1"/>
  <c r="BY588" i="1"/>
  <c r="BE589" i="1"/>
  <c r="AK590" i="1"/>
  <c r="CS590" i="1"/>
  <c r="BY591" i="1"/>
  <c r="BE592" i="1"/>
  <c r="AK593" i="1"/>
  <c r="CS593" i="1"/>
  <c r="BY594" i="1"/>
  <c r="BE595" i="1"/>
  <c r="AK596" i="1"/>
  <c r="CS596" i="1"/>
  <c r="DH593" i="1"/>
  <c r="BT568" i="1"/>
  <c r="AZ569" i="1"/>
  <c r="DH569" i="1"/>
  <c r="CN570" i="1"/>
  <c r="BT571" i="1"/>
  <c r="AZ572" i="1"/>
  <c r="DH572" i="1"/>
  <c r="CN573" i="1"/>
  <c r="BT574" i="1"/>
  <c r="AZ575" i="1"/>
  <c r="DH575" i="1"/>
  <c r="CN576" i="1"/>
  <c r="BT577" i="1"/>
  <c r="AZ578" i="1"/>
  <c r="DH578" i="1"/>
  <c r="CN579" i="1"/>
  <c r="AK568" i="1"/>
  <c r="CS568" i="1"/>
  <c r="BY569" i="1"/>
  <c r="BE570" i="1"/>
  <c r="AK571" i="1"/>
  <c r="CS571" i="1"/>
  <c r="BY572" i="1"/>
  <c r="BY575" i="1"/>
  <c r="AK577" i="1"/>
  <c r="CS577" i="1"/>
  <c r="BY578" i="1"/>
  <c r="BE579" i="1"/>
  <c r="BJ568" i="1"/>
  <c r="AP569" i="1"/>
  <c r="CX569" i="1"/>
  <c r="CD570" i="1"/>
  <c r="BJ571" i="1"/>
  <c r="AP572" i="1"/>
  <c r="CX572" i="1"/>
  <c r="BJ574" i="1"/>
  <c r="AP575" i="1"/>
  <c r="CX575" i="1"/>
  <c r="CD576" i="1"/>
  <c r="CI568" i="1"/>
  <c r="BO569" i="1"/>
  <c r="AU570" i="1"/>
  <c r="DC570" i="1"/>
  <c r="CI571" i="1"/>
  <c r="BO572" i="1"/>
  <c r="AU573" i="1"/>
  <c r="DC573" i="1"/>
  <c r="CI574" i="1"/>
  <c r="BO575" i="1"/>
  <c r="AU576" i="1"/>
  <c r="DC576" i="1"/>
  <c r="AU579" i="1"/>
  <c r="DC579" i="1"/>
  <c r="BT576" i="1"/>
  <c r="BY568" i="1"/>
  <c r="BE569" i="1"/>
  <c r="AK570" i="1"/>
  <c r="CS570" i="1"/>
  <c r="BY571" i="1"/>
  <c r="BE572" i="1"/>
  <c r="AK573" i="1"/>
  <c r="CS573" i="1"/>
  <c r="BY574" i="1"/>
  <c r="BE575" i="1"/>
  <c r="AK576" i="1"/>
  <c r="CS576" i="1"/>
  <c r="BY577" i="1"/>
  <c r="BE578" i="1"/>
  <c r="AK579" i="1"/>
  <c r="CS579" i="1"/>
  <c r="AZ576" i="1"/>
  <c r="DH576" i="1"/>
  <c r="DH579" i="1"/>
  <c r="BT551" i="1"/>
  <c r="AZ552" i="1"/>
  <c r="DH552" i="1"/>
  <c r="CN553" i="1"/>
  <c r="BT554" i="1"/>
  <c r="AZ555" i="1"/>
  <c r="DH555" i="1"/>
  <c r="CN556" i="1"/>
  <c r="BT557" i="1"/>
  <c r="AZ558" i="1"/>
  <c r="DH558" i="1"/>
  <c r="CN559" i="1"/>
  <c r="BT560" i="1"/>
  <c r="AZ561" i="1"/>
  <c r="DH561" i="1"/>
  <c r="CN562" i="1"/>
  <c r="AK551" i="1"/>
  <c r="CS551" i="1"/>
  <c r="BY552" i="1"/>
  <c r="BE553" i="1"/>
  <c r="AK554" i="1"/>
  <c r="CS554" i="1"/>
  <c r="BY555" i="1"/>
  <c r="BE556" i="1"/>
  <c r="AK557" i="1"/>
  <c r="CS557" i="1"/>
  <c r="BY558" i="1"/>
  <c r="BE559" i="1"/>
  <c r="AK560" i="1"/>
  <c r="CS560" i="1"/>
  <c r="BY561" i="1"/>
  <c r="BE562" i="1"/>
  <c r="CD556" i="1"/>
  <c r="DC556" i="1"/>
  <c r="CI557" i="1"/>
  <c r="BO558" i="1"/>
  <c r="AU559" i="1"/>
  <c r="DC559" i="1"/>
  <c r="CI560" i="1"/>
  <c r="BO561" i="1"/>
  <c r="AU562" i="1"/>
  <c r="DC562" i="1"/>
  <c r="AZ551" i="1"/>
  <c r="DH551" i="1"/>
  <c r="CN552" i="1"/>
  <c r="BT553" i="1"/>
  <c r="AZ554" i="1"/>
  <c r="DH554" i="1"/>
  <c r="CN555" i="1"/>
  <c r="BT556" i="1"/>
  <c r="AZ557" i="1"/>
  <c r="DH557" i="1"/>
  <c r="CN558" i="1"/>
  <c r="BT559" i="1"/>
  <c r="AZ560" i="1"/>
  <c r="DH560" i="1"/>
  <c r="CN561" i="1"/>
  <c r="BT562" i="1"/>
  <c r="BY551" i="1"/>
  <c r="BE552" i="1"/>
  <c r="AK553" i="1"/>
  <c r="CS553" i="1"/>
  <c r="BY554" i="1"/>
  <c r="BE555" i="1"/>
  <c r="AK556" i="1"/>
  <c r="CS556" i="1"/>
  <c r="CS562" i="1"/>
  <c r="AP551" i="1"/>
  <c r="CX551" i="1"/>
  <c r="CI556" i="1"/>
  <c r="BO557" i="1"/>
  <c r="AU558" i="1"/>
  <c r="DC558" i="1"/>
  <c r="CI559" i="1"/>
  <c r="BO560" i="1"/>
  <c r="AU561" i="1"/>
  <c r="DC561" i="1"/>
  <c r="CI562" i="1"/>
  <c r="AZ556" i="1"/>
  <c r="DH556" i="1"/>
  <c r="CN557" i="1"/>
  <c r="BT558" i="1"/>
  <c r="AZ559" i="1"/>
  <c r="DH559" i="1"/>
  <c r="CN560" i="1"/>
  <c r="BT561" i="1"/>
  <c r="AZ562" i="1"/>
  <c r="DH562" i="1"/>
  <c r="BT534" i="1"/>
  <c r="AZ535" i="1"/>
  <c r="DH535" i="1"/>
  <c r="CN536" i="1"/>
  <c r="BT537" i="1"/>
  <c r="AZ538" i="1"/>
  <c r="DH538" i="1"/>
  <c r="CN539" i="1"/>
  <c r="BT540" i="1"/>
  <c r="AZ541" i="1"/>
  <c r="DH541" i="1"/>
  <c r="CN542" i="1"/>
  <c r="BT543" i="1"/>
  <c r="AZ544" i="1"/>
  <c r="DH544" i="1"/>
  <c r="CN545" i="1"/>
  <c r="AK534" i="1"/>
  <c r="CS534" i="1"/>
  <c r="BY535" i="1"/>
  <c r="BJ534" i="1"/>
  <c r="AP535" i="1"/>
  <c r="CX535" i="1"/>
  <c r="CD536" i="1"/>
  <c r="BJ537" i="1"/>
  <c r="AP538" i="1"/>
  <c r="CX538" i="1"/>
  <c r="CD539" i="1"/>
  <c r="BJ540" i="1"/>
  <c r="AP541" i="1"/>
  <c r="CX541" i="1"/>
  <c r="CD542" i="1"/>
  <c r="BJ543" i="1"/>
  <c r="AP544" i="1"/>
  <c r="CX544" i="1"/>
  <c r="CD545" i="1"/>
  <c r="CI534" i="1"/>
  <c r="BO535" i="1"/>
  <c r="AU536" i="1"/>
  <c r="DC536" i="1"/>
  <c r="CI537" i="1"/>
  <c r="BO538" i="1"/>
  <c r="AU539" i="1"/>
  <c r="DC539" i="1"/>
  <c r="CI540" i="1"/>
  <c r="BO541" i="1"/>
  <c r="AU542" i="1"/>
  <c r="DC542" i="1"/>
  <c r="CI543" i="1"/>
  <c r="BO544" i="1"/>
  <c r="AU545" i="1"/>
  <c r="DC545" i="1"/>
  <c r="BT539" i="1"/>
  <c r="CN544" i="1"/>
  <c r="BT545" i="1"/>
  <c r="BY534" i="1"/>
  <c r="BE535" i="1"/>
  <c r="AK536" i="1"/>
  <c r="CS536" i="1"/>
  <c r="BY537" i="1"/>
  <c r="BE538" i="1"/>
  <c r="AK539" i="1"/>
  <c r="BY540" i="1"/>
  <c r="BE541" i="1"/>
  <c r="AK542" i="1"/>
  <c r="CS542" i="1"/>
  <c r="BY543" i="1"/>
  <c r="BE544" i="1"/>
  <c r="AK545" i="1"/>
  <c r="CS545" i="1"/>
  <c r="AP534" i="1"/>
  <c r="CX534" i="1"/>
  <c r="DH539" i="1"/>
  <c r="BT517" i="1"/>
  <c r="AZ518" i="1"/>
  <c r="DH518" i="1"/>
  <c r="CN519" i="1"/>
  <c r="BT520" i="1"/>
  <c r="AZ521" i="1"/>
  <c r="DH521" i="1"/>
  <c r="CN522" i="1"/>
  <c r="BT523" i="1"/>
  <c r="AZ524" i="1"/>
  <c r="DH524" i="1"/>
  <c r="CN525" i="1"/>
  <c r="BT526" i="1"/>
  <c r="AZ527" i="1"/>
  <c r="DH527" i="1"/>
  <c r="CN528" i="1"/>
  <c r="AK517" i="1"/>
  <c r="CS517" i="1"/>
  <c r="BY518" i="1"/>
  <c r="BE519" i="1"/>
  <c r="AK520" i="1"/>
  <c r="CS520" i="1"/>
  <c r="BY521" i="1"/>
  <c r="BE522" i="1"/>
  <c r="AK523" i="1"/>
  <c r="CS523" i="1"/>
  <c r="BY524" i="1"/>
  <c r="BE525" i="1"/>
  <c r="AK526" i="1"/>
  <c r="CS526" i="1"/>
  <c r="BY527" i="1"/>
  <c r="BE528" i="1"/>
  <c r="BJ517" i="1"/>
  <c r="AP518" i="1"/>
  <c r="CX518" i="1"/>
  <c r="CD519" i="1"/>
  <c r="BJ520" i="1"/>
  <c r="AP521" i="1"/>
  <c r="CX521" i="1"/>
  <c r="CD522" i="1"/>
  <c r="BJ523" i="1"/>
  <c r="AP524" i="1"/>
  <c r="CX524" i="1"/>
  <c r="CD525" i="1"/>
  <c r="BJ526" i="1"/>
  <c r="AP527" i="1"/>
  <c r="CX527" i="1"/>
  <c r="CD528" i="1"/>
  <c r="CI517" i="1"/>
  <c r="BO518" i="1"/>
  <c r="AU519" i="1"/>
  <c r="DC519" i="1"/>
  <c r="CI520" i="1"/>
  <c r="BO521" i="1"/>
  <c r="AU522" i="1"/>
  <c r="DC522" i="1"/>
  <c r="CI523" i="1"/>
  <c r="BO524" i="1"/>
  <c r="AU525" i="1"/>
  <c r="DC525" i="1"/>
  <c r="CI526" i="1"/>
  <c r="BO527" i="1"/>
  <c r="AU528" i="1"/>
  <c r="DC528" i="1"/>
  <c r="BT522" i="1"/>
  <c r="CN527" i="1"/>
  <c r="BT528" i="1"/>
  <c r="BY517" i="1"/>
  <c r="BE518" i="1"/>
  <c r="AK519" i="1"/>
  <c r="CS519" i="1"/>
  <c r="BY520" i="1"/>
  <c r="BE521" i="1"/>
  <c r="AK522" i="1"/>
  <c r="CS522" i="1"/>
  <c r="BY523" i="1"/>
  <c r="BE524" i="1"/>
  <c r="AK525" i="1"/>
  <c r="CS525" i="1"/>
  <c r="BY526" i="1"/>
  <c r="BE527" i="1"/>
  <c r="AK528" i="1"/>
  <c r="CS528" i="1"/>
  <c r="AP517" i="1"/>
  <c r="CX517" i="1"/>
  <c r="AZ522" i="1"/>
  <c r="DH522" i="1"/>
  <c r="CN523" i="1"/>
  <c r="BT524" i="1"/>
  <c r="AZ525" i="1"/>
  <c r="DH525" i="1"/>
  <c r="CN526" i="1"/>
  <c r="BT527" i="1"/>
  <c r="AZ528" i="1"/>
  <c r="DH528" i="1"/>
  <c r="BT500" i="1"/>
  <c r="AZ501" i="1"/>
  <c r="DH501" i="1"/>
  <c r="CN502" i="1"/>
  <c r="BT503" i="1"/>
  <c r="AZ504" i="1"/>
  <c r="DH504" i="1"/>
  <c r="CN505" i="1"/>
  <c r="BT506" i="1"/>
  <c r="AZ507" i="1"/>
  <c r="DH507" i="1"/>
  <c r="CN508" i="1"/>
  <c r="BT509" i="1"/>
  <c r="AZ510" i="1"/>
  <c r="DH510" i="1"/>
  <c r="CN511" i="1"/>
  <c r="AK500" i="1"/>
  <c r="CS500" i="1"/>
  <c r="BY501" i="1"/>
  <c r="BE502" i="1"/>
  <c r="AK503" i="1"/>
  <c r="CS503" i="1"/>
  <c r="BY504" i="1"/>
  <c r="BE505" i="1"/>
  <c r="AK506" i="1"/>
  <c r="CS506" i="1"/>
  <c r="BY507" i="1"/>
  <c r="BE508" i="1"/>
  <c r="AK509" i="1"/>
  <c r="CS509" i="1"/>
  <c r="BY510" i="1"/>
  <c r="BE511" i="1"/>
  <c r="BJ500" i="1"/>
  <c r="AP501" i="1"/>
  <c r="CX501" i="1"/>
  <c r="CD502" i="1"/>
  <c r="BJ503" i="1"/>
  <c r="AP504" i="1"/>
  <c r="CX504" i="1"/>
  <c r="CD505" i="1"/>
  <c r="BJ506" i="1"/>
  <c r="AP507" i="1"/>
  <c r="CX507" i="1"/>
  <c r="CD508" i="1"/>
  <c r="BJ509" i="1"/>
  <c r="AP510" i="1"/>
  <c r="CX510" i="1"/>
  <c r="CD511" i="1"/>
  <c r="CI500" i="1"/>
  <c r="BO501" i="1"/>
  <c r="AU502" i="1"/>
  <c r="DC502" i="1"/>
  <c r="CI503" i="1"/>
  <c r="BO504" i="1"/>
  <c r="AU505" i="1"/>
  <c r="DC505" i="1"/>
  <c r="AU508" i="1"/>
  <c r="DC508" i="1"/>
  <c r="CI509" i="1"/>
  <c r="BO510" i="1"/>
  <c r="AU511" i="1"/>
  <c r="DC511" i="1"/>
  <c r="AZ506" i="1"/>
  <c r="DH506" i="1"/>
  <c r="CN507" i="1"/>
  <c r="BT508" i="1"/>
  <c r="AZ509" i="1"/>
  <c r="DH509" i="1"/>
  <c r="CN510" i="1"/>
  <c r="BT511" i="1"/>
  <c r="BY500" i="1"/>
  <c r="BE501" i="1"/>
  <c r="AK502" i="1"/>
  <c r="CS502" i="1"/>
  <c r="BY503" i="1"/>
  <c r="BE504" i="1"/>
  <c r="AK505" i="1"/>
  <c r="CS505" i="1"/>
  <c r="BY506" i="1"/>
  <c r="BE507" i="1"/>
  <c r="AK508" i="1"/>
  <c r="CS508" i="1"/>
  <c r="BY509" i="1"/>
  <c r="BE510" i="1"/>
  <c r="AK511" i="1"/>
  <c r="CS511" i="1"/>
  <c r="AZ505" i="1"/>
  <c r="DH505" i="1"/>
  <c r="DH511" i="1"/>
  <c r="AU483" i="1"/>
  <c r="DC483" i="1"/>
  <c r="CI484" i="1"/>
  <c r="BO485" i="1"/>
  <c r="AU486" i="1"/>
  <c r="DC486" i="1"/>
  <c r="CI487" i="1"/>
  <c r="BT483" i="1"/>
  <c r="AZ484" i="1"/>
  <c r="DH484" i="1"/>
  <c r="CN485" i="1"/>
  <c r="BT486" i="1"/>
  <c r="AZ487" i="1"/>
  <c r="DH487" i="1"/>
  <c r="CN488" i="1"/>
  <c r="BT489" i="1"/>
  <c r="AZ490" i="1"/>
  <c r="DH490" i="1"/>
  <c r="CN491" i="1"/>
  <c r="BT492" i="1"/>
  <c r="AZ493" i="1"/>
  <c r="DH493" i="1"/>
  <c r="CN494" i="1"/>
  <c r="BJ483" i="1"/>
  <c r="AP484" i="1"/>
  <c r="CX484" i="1"/>
  <c r="BJ486" i="1"/>
  <c r="AP487" i="1"/>
  <c r="CX487" i="1"/>
  <c r="CD488" i="1"/>
  <c r="BJ489" i="1"/>
  <c r="AP490" i="1"/>
  <c r="CX490" i="1"/>
  <c r="CD491" i="1"/>
  <c r="BJ492" i="1"/>
  <c r="AP493" i="1"/>
  <c r="CX493" i="1"/>
  <c r="CD494" i="1"/>
  <c r="CI483" i="1"/>
  <c r="BO484" i="1"/>
  <c r="AU485" i="1"/>
  <c r="DC485" i="1"/>
  <c r="CI486" i="1"/>
  <c r="BO487" i="1"/>
  <c r="AU488" i="1"/>
  <c r="DC488" i="1"/>
  <c r="CI489" i="1"/>
  <c r="BO490" i="1"/>
  <c r="AU491" i="1"/>
  <c r="DC491" i="1"/>
  <c r="CI492" i="1"/>
  <c r="BO493" i="1"/>
  <c r="AU494" i="1"/>
  <c r="DC494" i="1"/>
  <c r="BY483" i="1"/>
  <c r="BY486" i="1"/>
  <c r="AK488" i="1"/>
  <c r="AK491" i="1"/>
  <c r="CS491" i="1"/>
  <c r="BY492" i="1"/>
  <c r="BE493" i="1"/>
  <c r="AK494" i="1"/>
  <c r="CS494" i="1"/>
  <c r="AZ488" i="1"/>
  <c r="DH488" i="1"/>
  <c r="CN489" i="1"/>
  <c r="BT490" i="1"/>
  <c r="AZ491" i="1"/>
  <c r="DH491" i="1"/>
  <c r="CN492" i="1"/>
  <c r="BT493" i="1"/>
  <c r="AZ494" i="1"/>
  <c r="DH494" i="1"/>
  <c r="BT466" i="1"/>
  <c r="AZ467" i="1"/>
  <c r="DH467" i="1"/>
  <c r="CN468" i="1"/>
  <c r="BT469" i="1"/>
  <c r="AZ470" i="1"/>
  <c r="DH470" i="1"/>
  <c r="CN471" i="1"/>
  <c r="BT472" i="1"/>
  <c r="AZ473" i="1"/>
  <c r="DH473" i="1"/>
  <c r="CN474" i="1"/>
  <c r="BT475" i="1"/>
  <c r="AZ476" i="1"/>
  <c r="DH476" i="1"/>
  <c r="CN477" i="1"/>
  <c r="BJ466" i="1"/>
  <c r="AP467" i="1"/>
  <c r="CX467" i="1"/>
  <c r="CD468" i="1"/>
  <c r="BJ469" i="1"/>
  <c r="AP470" i="1"/>
  <c r="CX470" i="1"/>
  <c r="CD471" i="1"/>
  <c r="BJ472" i="1"/>
  <c r="AP473" i="1"/>
  <c r="CX473" i="1"/>
  <c r="CD474" i="1"/>
  <c r="BJ475" i="1"/>
  <c r="AP476" i="1"/>
  <c r="CX476" i="1"/>
  <c r="CD477" i="1"/>
  <c r="CI466" i="1"/>
  <c r="BO467" i="1"/>
  <c r="AU468" i="1"/>
  <c r="DC468" i="1"/>
  <c r="CI469" i="1"/>
  <c r="BO470" i="1"/>
  <c r="AU471" i="1"/>
  <c r="DC471" i="1"/>
  <c r="CI472" i="1"/>
  <c r="BO473" i="1"/>
  <c r="AU474" i="1"/>
  <c r="DC474" i="1"/>
  <c r="CI475" i="1"/>
  <c r="BO476" i="1"/>
  <c r="AU477" i="1"/>
  <c r="DC477" i="1"/>
  <c r="DH469" i="1"/>
  <c r="CN470" i="1"/>
  <c r="BT471" i="1"/>
  <c r="DH475" i="1"/>
  <c r="CN476" i="1"/>
  <c r="BT477" i="1"/>
  <c r="BY466" i="1"/>
  <c r="BE467" i="1"/>
  <c r="AK468" i="1"/>
  <c r="CS468" i="1"/>
  <c r="BY469" i="1"/>
  <c r="BE470" i="1"/>
  <c r="AK471" i="1"/>
  <c r="CS471" i="1"/>
  <c r="BY472" i="1"/>
  <c r="BE473" i="1"/>
  <c r="AK474" i="1"/>
  <c r="CS474" i="1"/>
  <c r="BY475" i="1"/>
  <c r="BE476" i="1"/>
  <c r="AK477" i="1"/>
  <c r="CS477" i="1"/>
  <c r="BT449" i="1"/>
  <c r="AZ450" i="1"/>
  <c r="DH450" i="1"/>
  <c r="CN451" i="1"/>
  <c r="BT452" i="1"/>
  <c r="AZ453" i="1"/>
  <c r="DH453" i="1"/>
  <c r="CN454" i="1"/>
  <c r="BT455" i="1"/>
  <c r="AZ456" i="1"/>
  <c r="DH456" i="1"/>
  <c r="CN457" i="1"/>
  <c r="BT458" i="1"/>
  <c r="AZ459" i="1"/>
  <c r="DH459" i="1"/>
  <c r="CN460" i="1"/>
  <c r="AK449" i="1"/>
  <c r="CS449" i="1"/>
  <c r="BY450" i="1"/>
  <c r="BE451" i="1"/>
  <c r="AK452" i="1"/>
  <c r="CS452" i="1"/>
  <c r="BY453" i="1"/>
  <c r="BE454" i="1"/>
  <c r="AK455" i="1"/>
  <c r="CS455" i="1"/>
  <c r="BY456" i="1"/>
  <c r="BE457" i="1"/>
  <c r="AK458" i="1"/>
  <c r="CS458" i="1"/>
  <c r="BY459" i="1"/>
  <c r="BE460" i="1"/>
  <c r="BJ449" i="1"/>
  <c r="AP450" i="1"/>
  <c r="CX450" i="1"/>
  <c r="CD451" i="1"/>
  <c r="BJ452" i="1"/>
  <c r="AP453" i="1"/>
  <c r="CX453" i="1"/>
  <c r="CD454" i="1"/>
  <c r="BJ455" i="1"/>
  <c r="AP456" i="1"/>
  <c r="CX456" i="1"/>
  <c r="CD457" i="1"/>
  <c r="BJ458" i="1"/>
  <c r="AP459" i="1"/>
  <c r="CX459" i="1"/>
  <c r="CD460" i="1"/>
  <c r="CI452" i="1"/>
  <c r="BO453" i="1"/>
  <c r="AU454" i="1"/>
  <c r="DC454" i="1"/>
  <c r="DC460" i="1"/>
  <c r="BY449" i="1"/>
  <c r="BE450" i="1"/>
  <c r="AK451" i="1"/>
  <c r="CS451" i="1"/>
  <c r="BY452" i="1"/>
  <c r="BE453" i="1"/>
  <c r="AK454" i="1"/>
  <c r="CS454" i="1"/>
  <c r="BY455" i="1"/>
  <c r="BE456" i="1"/>
  <c r="AK457" i="1"/>
  <c r="CS457" i="1"/>
  <c r="BY458" i="1"/>
  <c r="BE459" i="1"/>
  <c r="AK460" i="1"/>
  <c r="CS460" i="1"/>
  <c r="AP449" i="1"/>
  <c r="CX449" i="1"/>
  <c r="CD450" i="1"/>
  <c r="BJ451" i="1"/>
  <c r="AP452" i="1"/>
  <c r="AZ454" i="1"/>
  <c r="DH454" i="1"/>
  <c r="CN455" i="1"/>
  <c r="BT456" i="1"/>
  <c r="AZ457" i="1"/>
  <c r="DH457" i="1"/>
  <c r="CN458" i="1"/>
  <c r="BT459" i="1"/>
  <c r="AZ460" i="1"/>
  <c r="DH460" i="1"/>
  <c r="BT432" i="1"/>
  <c r="AZ433" i="1"/>
  <c r="DH433" i="1"/>
  <c r="CN434" i="1"/>
  <c r="BT435" i="1"/>
  <c r="AZ436" i="1"/>
  <c r="DH436" i="1"/>
  <c r="CN437" i="1"/>
  <c r="BT438" i="1"/>
  <c r="AZ439" i="1"/>
  <c r="DH439" i="1"/>
  <c r="CN440" i="1"/>
  <c r="BT441" i="1"/>
  <c r="AZ442" i="1"/>
  <c r="DH442" i="1"/>
  <c r="CN443" i="1"/>
  <c r="AK432" i="1"/>
  <c r="CS432" i="1"/>
  <c r="BY433" i="1"/>
  <c r="BJ432" i="1"/>
  <c r="AP433" i="1"/>
  <c r="CX433" i="1"/>
  <c r="CD434" i="1"/>
  <c r="BJ435" i="1"/>
  <c r="AP436" i="1"/>
  <c r="CX436" i="1"/>
  <c r="CD437" i="1"/>
  <c r="BJ438" i="1"/>
  <c r="AP439" i="1"/>
  <c r="CX439" i="1"/>
  <c r="CD440" i="1"/>
  <c r="BJ441" i="1"/>
  <c r="AP442" i="1"/>
  <c r="CX442" i="1"/>
  <c r="CD443" i="1"/>
  <c r="CI432" i="1"/>
  <c r="BO433" i="1"/>
  <c r="AU434" i="1"/>
  <c r="DC434" i="1"/>
  <c r="CI435" i="1"/>
  <c r="BO436" i="1"/>
  <c r="AU437" i="1"/>
  <c r="DC437" i="1"/>
  <c r="CI438" i="1"/>
  <c r="BO439" i="1"/>
  <c r="AU440" i="1"/>
  <c r="DC440" i="1"/>
  <c r="CI441" i="1"/>
  <c r="BO442" i="1"/>
  <c r="AU443" i="1"/>
  <c r="DC443" i="1"/>
  <c r="BT437" i="1"/>
  <c r="AZ438" i="1"/>
  <c r="DH438" i="1"/>
  <c r="CN439" i="1"/>
  <c r="BT440" i="1"/>
  <c r="AZ441" i="1"/>
  <c r="DH441" i="1"/>
  <c r="CN442" i="1"/>
  <c r="BT443" i="1"/>
  <c r="BY435" i="1"/>
  <c r="AK437" i="1"/>
  <c r="CS437" i="1"/>
  <c r="BY438" i="1"/>
  <c r="BE439" i="1"/>
  <c r="AK440" i="1"/>
  <c r="CS440" i="1"/>
  <c r="BY441" i="1"/>
  <c r="BE442" i="1"/>
  <c r="AK443" i="1"/>
  <c r="CS443" i="1"/>
  <c r="AU433" i="1"/>
  <c r="DC433" i="1"/>
  <c r="DH437" i="1"/>
  <c r="BT398" i="1"/>
  <c r="AZ399" i="1"/>
  <c r="DH399" i="1"/>
  <c r="CN400" i="1"/>
  <c r="BT401" i="1"/>
  <c r="AZ402" i="1"/>
  <c r="DH402" i="1"/>
  <c r="CN403" i="1"/>
  <c r="BT404" i="1"/>
  <c r="AZ405" i="1"/>
  <c r="DH405" i="1"/>
  <c r="CN406" i="1"/>
  <c r="BT407" i="1"/>
  <c r="AZ408" i="1"/>
  <c r="DH408" i="1"/>
  <c r="CN409" i="1"/>
  <c r="AK398" i="1"/>
  <c r="CS398" i="1"/>
  <c r="BY399" i="1"/>
  <c r="BJ398" i="1"/>
  <c r="AP399" i="1"/>
  <c r="CX399" i="1"/>
  <c r="BJ401" i="1"/>
  <c r="AP402" i="1"/>
  <c r="CX402" i="1"/>
  <c r="CD403" i="1"/>
  <c r="CI398" i="1"/>
  <c r="BO399" i="1"/>
  <c r="AU400" i="1"/>
  <c r="DC400" i="1"/>
  <c r="CI401" i="1"/>
  <c r="BO402" i="1"/>
  <c r="AU403" i="1"/>
  <c r="DC403" i="1"/>
  <c r="CI404" i="1"/>
  <c r="BO405" i="1"/>
  <c r="AU406" i="1"/>
  <c r="DC406" i="1"/>
  <c r="CI407" i="1"/>
  <c r="BO408" i="1"/>
  <c r="AU409" i="1"/>
  <c r="DC409" i="1"/>
  <c r="AZ401" i="1"/>
  <c r="DH401" i="1"/>
  <c r="CN402" i="1"/>
  <c r="BT403" i="1"/>
  <c r="AZ404" i="1"/>
  <c r="DH404" i="1"/>
  <c r="CN405" i="1"/>
  <c r="BT406" i="1"/>
  <c r="AZ407" i="1"/>
  <c r="DH407" i="1"/>
  <c r="CN408" i="1"/>
  <c r="BT409" i="1"/>
  <c r="BY398" i="1"/>
  <c r="BE399" i="1"/>
  <c r="AK400" i="1"/>
  <c r="CS400" i="1"/>
  <c r="BY401" i="1"/>
  <c r="BE402" i="1"/>
  <c r="AK403" i="1"/>
  <c r="CS403" i="1"/>
  <c r="BY404" i="1"/>
  <c r="BE405" i="1"/>
  <c r="AK406" i="1"/>
  <c r="CS406" i="1"/>
  <c r="BY407" i="1"/>
  <c r="BE408" i="1"/>
  <c r="AK409" i="1"/>
  <c r="CS409" i="1"/>
  <c r="DH403" i="1"/>
  <c r="BT364" i="1"/>
  <c r="AZ365" i="1"/>
  <c r="DH365" i="1"/>
  <c r="CN366" i="1"/>
  <c r="BT367" i="1"/>
  <c r="AZ368" i="1"/>
  <c r="DH368" i="1"/>
  <c r="CN369" i="1"/>
  <c r="BT370" i="1"/>
  <c r="AZ371" i="1"/>
  <c r="DH371" i="1"/>
  <c r="CN372" i="1"/>
  <c r="BT373" i="1"/>
  <c r="AZ374" i="1"/>
  <c r="DH374" i="1"/>
  <c r="CN375" i="1"/>
  <c r="AK364" i="1"/>
  <c r="CS364" i="1"/>
  <c r="BY365" i="1"/>
  <c r="BJ364" i="1"/>
  <c r="AP365" i="1"/>
  <c r="CX365" i="1"/>
  <c r="CD366" i="1"/>
  <c r="BJ367" i="1"/>
  <c r="AP368" i="1"/>
  <c r="CX368" i="1"/>
  <c r="CD369" i="1"/>
  <c r="BJ370" i="1"/>
  <c r="AP371" i="1"/>
  <c r="CX371" i="1"/>
  <c r="CD372" i="1"/>
  <c r="BJ373" i="1"/>
  <c r="AP374" i="1"/>
  <c r="CX374" i="1"/>
  <c r="CD375" i="1"/>
  <c r="CI364" i="1"/>
  <c r="BO365" i="1"/>
  <c r="AU366" i="1"/>
  <c r="DC366" i="1"/>
  <c r="CI367" i="1"/>
  <c r="BO368" i="1"/>
  <c r="AU369" i="1"/>
  <c r="DC369" i="1"/>
  <c r="CI370" i="1"/>
  <c r="BO371" i="1"/>
  <c r="AU372" i="1"/>
  <c r="DC372" i="1"/>
  <c r="CI373" i="1"/>
  <c r="BO374" i="1"/>
  <c r="AU375" i="1"/>
  <c r="DC375" i="1"/>
  <c r="BY364" i="1"/>
  <c r="BE365" i="1"/>
  <c r="AK366" i="1"/>
  <c r="CS366" i="1"/>
  <c r="BY367" i="1"/>
  <c r="BE368" i="1"/>
  <c r="AK369" i="1"/>
  <c r="CS369" i="1"/>
  <c r="BY370" i="1"/>
  <c r="BE371" i="1"/>
  <c r="AK372" i="1"/>
  <c r="CS372" i="1"/>
  <c r="BY373" i="1"/>
  <c r="BE374" i="1"/>
  <c r="AK375" i="1"/>
  <c r="CS375" i="1"/>
  <c r="AP364" i="1"/>
  <c r="CX364" i="1"/>
  <c r="DH369" i="1"/>
  <c r="BT347" i="1"/>
  <c r="AZ348" i="1"/>
  <c r="DH348" i="1"/>
  <c r="CN349" i="1"/>
  <c r="BT350" i="1"/>
  <c r="AZ351" i="1"/>
  <c r="DH351" i="1"/>
  <c r="CN352" i="1"/>
  <c r="BT353" i="1"/>
  <c r="AZ354" i="1"/>
  <c r="DH354" i="1"/>
  <c r="CN355" i="1"/>
  <c r="BT356" i="1"/>
  <c r="AZ357" i="1"/>
  <c r="DH357" i="1"/>
  <c r="CN358" i="1"/>
  <c r="AK347" i="1"/>
  <c r="CS347" i="1"/>
  <c r="BY348" i="1"/>
  <c r="BE349" i="1"/>
  <c r="BY351" i="1"/>
  <c r="BJ347" i="1"/>
  <c r="AP348" i="1"/>
  <c r="CX348" i="1"/>
  <c r="BJ350" i="1"/>
  <c r="AP351" i="1"/>
  <c r="CX351" i="1"/>
  <c r="CD352" i="1"/>
  <c r="CI347" i="1"/>
  <c r="BO348" i="1"/>
  <c r="AU349" i="1"/>
  <c r="DC349" i="1"/>
  <c r="CI350" i="1"/>
  <c r="BO351" i="1"/>
  <c r="AU352" i="1"/>
  <c r="DC352" i="1"/>
  <c r="CI353" i="1"/>
  <c r="BO354" i="1"/>
  <c r="AU355" i="1"/>
  <c r="DC355" i="1"/>
  <c r="CI356" i="1"/>
  <c r="BO357" i="1"/>
  <c r="AU358" i="1"/>
  <c r="DC358" i="1"/>
  <c r="AZ350" i="1"/>
  <c r="DH350" i="1"/>
  <c r="CN351" i="1"/>
  <c r="BT352" i="1"/>
  <c r="AZ353" i="1"/>
  <c r="DH353" i="1"/>
  <c r="CN354" i="1"/>
  <c r="BT355" i="1"/>
  <c r="AZ356" i="1"/>
  <c r="DH356" i="1"/>
  <c r="CN357" i="1"/>
  <c r="BT358" i="1"/>
  <c r="BY347" i="1"/>
  <c r="BE348" i="1"/>
  <c r="AK349" i="1"/>
  <c r="CS349" i="1"/>
  <c r="BY350" i="1"/>
  <c r="BE351" i="1"/>
  <c r="AK352" i="1"/>
  <c r="CS352" i="1"/>
  <c r="BY353" i="1"/>
  <c r="BE354" i="1"/>
  <c r="AK355" i="1"/>
  <c r="CS355" i="1"/>
  <c r="BY356" i="1"/>
  <c r="BE357" i="1"/>
  <c r="AK358" i="1"/>
  <c r="CS358" i="1"/>
  <c r="AZ352" i="1"/>
  <c r="DH352" i="1"/>
  <c r="CN353" i="1"/>
  <c r="BT354" i="1"/>
  <c r="AZ355" i="1"/>
  <c r="DH355" i="1"/>
  <c r="CN356" i="1"/>
  <c r="BT357" i="1"/>
  <c r="AZ358" i="1"/>
  <c r="DH358" i="1"/>
  <c r="BT330" i="1"/>
  <c r="AZ331" i="1"/>
  <c r="DH331" i="1"/>
  <c r="CN332" i="1"/>
  <c r="BT333" i="1"/>
  <c r="AZ334" i="1"/>
  <c r="DH334" i="1"/>
  <c r="CN335" i="1"/>
  <c r="BT336" i="1"/>
  <c r="AZ337" i="1"/>
  <c r="DH337" i="1"/>
  <c r="CN338" i="1"/>
  <c r="BT339" i="1"/>
  <c r="AZ340" i="1"/>
  <c r="DH340" i="1"/>
  <c r="CN341" i="1"/>
  <c r="AK330" i="1"/>
  <c r="CS330" i="1"/>
  <c r="BY331" i="1"/>
  <c r="BE332" i="1"/>
  <c r="AK333" i="1"/>
  <c r="CS333" i="1"/>
  <c r="BY334" i="1"/>
  <c r="BE335" i="1"/>
  <c r="AK339" i="1"/>
  <c r="CS339" i="1"/>
  <c r="BY340" i="1"/>
  <c r="BE341" i="1"/>
  <c r="BJ330" i="1"/>
  <c r="AP331" i="1"/>
  <c r="CX331" i="1"/>
  <c r="CD332" i="1"/>
  <c r="BJ333" i="1"/>
  <c r="AP334" i="1"/>
  <c r="CX334" i="1"/>
  <c r="CD335" i="1"/>
  <c r="CI330" i="1"/>
  <c r="BO331" i="1"/>
  <c r="AU332" i="1"/>
  <c r="DC332" i="1"/>
  <c r="CI333" i="1"/>
  <c r="BO334" i="1"/>
  <c r="AU335" i="1"/>
  <c r="DC335" i="1"/>
  <c r="CI336" i="1"/>
  <c r="BO337" i="1"/>
  <c r="AU338" i="1"/>
  <c r="DC338" i="1"/>
  <c r="CI339" i="1"/>
  <c r="BO340" i="1"/>
  <c r="AU341" i="1"/>
  <c r="DC341" i="1"/>
  <c r="DH333" i="1"/>
  <c r="CN334" i="1"/>
  <c r="BT335" i="1"/>
  <c r="AZ336" i="1"/>
  <c r="DH336" i="1"/>
  <c r="CN337" i="1"/>
  <c r="BT338" i="1"/>
  <c r="AZ339" i="1"/>
  <c r="DH339" i="1"/>
  <c r="CN340" i="1"/>
  <c r="BT341" i="1"/>
  <c r="BY333" i="1"/>
  <c r="BE334" i="1"/>
  <c r="AK335" i="1"/>
  <c r="CS335" i="1"/>
  <c r="BY336" i="1"/>
  <c r="BE337" i="1"/>
  <c r="AK338" i="1"/>
  <c r="CS338" i="1"/>
  <c r="BY339" i="1"/>
  <c r="BE340" i="1"/>
  <c r="AK341" i="1"/>
  <c r="CS341" i="1"/>
  <c r="BO330" i="1"/>
  <c r="AU331" i="1"/>
  <c r="DC331" i="1"/>
  <c r="DH335" i="1"/>
  <c r="AU313" i="1"/>
  <c r="DC313" i="1"/>
  <c r="CI314" i="1"/>
  <c r="BT313" i="1"/>
  <c r="AZ314" i="1"/>
  <c r="DH314" i="1"/>
  <c r="CN315" i="1"/>
  <c r="BT316" i="1"/>
  <c r="AZ317" i="1"/>
  <c r="DH317" i="1"/>
  <c r="CN318" i="1"/>
  <c r="BT319" i="1"/>
  <c r="AZ320" i="1"/>
  <c r="DH320" i="1"/>
  <c r="CN321" i="1"/>
  <c r="BT322" i="1"/>
  <c r="AZ323" i="1"/>
  <c r="DH323" i="1"/>
  <c r="CN324" i="1"/>
  <c r="AK313" i="1"/>
  <c r="CS313" i="1"/>
  <c r="BY314" i="1"/>
  <c r="BE315" i="1"/>
  <c r="AK316" i="1"/>
  <c r="CS316" i="1"/>
  <c r="BY317" i="1"/>
  <c r="BE318" i="1"/>
  <c r="AK319" i="1"/>
  <c r="CS319" i="1"/>
  <c r="BY320" i="1"/>
  <c r="BE321" i="1"/>
  <c r="AK322" i="1"/>
  <c r="CS322" i="1"/>
  <c r="BY323" i="1"/>
  <c r="BE324" i="1"/>
  <c r="BJ313" i="1"/>
  <c r="AP314" i="1"/>
  <c r="CX314" i="1"/>
  <c r="CD315" i="1"/>
  <c r="BJ316" i="1"/>
  <c r="AP317" i="1"/>
  <c r="CX317" i="1"/>
  <c r="CD318" i="1"/>
  <c r="BJ319" i="1"/>
  <c r="AP320" i="1"/>
  <c r="CX320" i="1"/>
  <c r="CD321" i="1"/>
  <c r="BJ322" i="1"/>
  <c r="AP323" i="1"/>
  <c r="CX323" i="1"/>
  <c r="CD324" i="1"/>
  <c r="CI316" i="1"/>
  <c r="BO317" i="1"/>
  <c r="AU318" i="1"/>
  <c r="DC318" i="1"/>
  <c r="BY313" i="1"/>
  <c r="CS315" i="1"/>
  <c r="BY316" i="1"/>
  <c r="BE317" i="1"/>
  <c r="AK318" i="1"/>
  <c r="CS318" i="1"/>
  <c r="BY319" i="1"/>
  <c r="BE320" i="1"/>
  <c r="AK321" i="1"/>
  <c r="CS321" i="1"/>
  <c r="BY322" i="1"/>
  <c r="BE323" i="1"/>
  <c r="AK324" i="1"/>
  <c r="CS324" i="1"/>
  <c r="AP313" i="1"/>
  <c r="CX313" i="1"/>
  <c r="CD314" i="1"/>
  <c r="BJ315" i="1"/>
  <c r="AP316" i="1"/>
  <c r="CX316" i="1"/>
  <c r="CD317" i="1"/>
  <c r="BJ318" i="1"/>
  <c r="AP319" i="1"/>
  <c r="CX319" i="1"/>
  <c r="CD320" i="1"/>
  <c r="BJ321" i="1"/>
  <c r="AP322" i="1"/>
  <c r="CX322" i="1"/>
  <c r="CD323" i="1"/>
  <c r="BJ324" i="1"/>
  <c r="BO313" i="1"/>
  <c r="AU314" i="1"/>
  <c r="DC314" i="1"/>
  <c r="BO316" i="1"/>
  <c r="AU317" i="1"/>
  <c r="DC317" i="1"/>
  <c r="CI318" i="1"/>
  <c r="BO319" i="1"/>
  <c r="AU320" i="1"/>
  <c r="DC320" i="1"/>
  <c r="CI321" i="1"/>
  <c r="BO322" i="1"/>
  <c r="AU323" i="1"/>
  <c r="DC323" i="1"/>
  <c r="CI324" i="1"/>
  <c r="AZ318" i="1"/>
  <c r="DH318" i="1"/>
  <c r="CN319" i="1"/>
  <c r="BT320" i="1"/>
  <c r="AZ321" i="1"/>
  <c r="DH321" i="1"/>
  <c r="CN322" i="1"/>
  <c r="BT323" i="1"/>
  <c r="AZ324" i="1"/>
  <c r="DH324" i="1"/>
  <c r="BT296" i="1"/>
  <c r="AZ297" i="1"/>
  <c r="DH297" i="1"/>
  <c r="CN298" i="1"/>
  <c r="BT299" i="1"/>
  <c r="AZ300" i="1"/>
  <c r="DH300" i="1"/>
  <c r="CN301" i="1"/>
  <c r="BT302" i="1"/>
  <c r="AZ303" i="1"/>
  <c r="DH303" i="1"/>
  <c r="CN304" i="1"/>
  <c r="BT305" i="1"/>
  <c r="AZ306" i="1"/>
  <c r="DH306" i="1"/>
  <c r="CN307" i="1"/>
  <c r="AK296" i="1"/>
  <c r="CS296" i="1"/>
  <c r="BY297" i="1"/>
  <c r="BE298" i="1"/>
  <c r="AK299" i="1"/>
  <c r="CS299" i="1"/>
  <c r="BY300" i="1"/>
  <c r="BE301" i="1"/>
  <c r="AK302" i="1"/>
  <c r="CS302" i="1"/>
  <c r="BY303" i="1"/>
  <c r="BE304" i="1"/>
  <c r="AK305" i="1"/>
  <c r="CS305" i="1"/>
  <c r="BY306" i="1"/>
  <c r="BE307" i="1"/>
  <c r="AP300" i="1"/>
  <c r="CX300" i="1"/>
  <c r="CD301" i="1"/>
  <c r="BJ302" i="1"/>
  <c r="AP303" i="1"/>
  <c r="CX303" i="1"/>
  <c r="CD304" i="1"/>
  <c r="BJ305" i="1"/>
  <c r="AP306" i="1"/>
  <c r="CX306" i="1"/>
  <c r="CD307" i="1"/>
  <c r="AU301" i="1"/>
  <c r="DC301" i="1"/>
  <c r="CI302" i="1"/>
  <c r="BO303" i="1"/>
  <c r="AU304" i="1"/>
  <c r="DC304" i="1"/>
  <c r="CI305" i="1"/>
  <c r="BO306" i="1"/>
  <c r="AU307" i="1"/>
  <c r="DC307" i="1"/>
  <c r="DH299" i="1"/>
  <c r="CN300" i="1"/>
  <c r="BT301" i="1"/>
  <c r="AZ302" i="1"/>
  <c r="DH302" i="1"/>
  <c r="CN303" i="1"/>
  <c r="BT304" i="1"/>
  <c r="AZ305" i="1"/>
  <c r="DH305" i="1"/>
  <c r="CN306" i="1"/>
  <c r="BT307" i="1"/>
  <c r="BY296" i="1"/>
  <c r="BE297" i="1"/>
  <c r="AK298" i="1"/>
  <c r="CS298" i="1"/>
  <c r="BY299" i="1"/>
  <c r="BE300" i="1"/>
  <c r="AK301" i="1"/>
  <c r="CS301" i="1"/>
  <c r="BY302" i="1"/>
  <c r="BE303" i="1"/>
  <c r="AK304" i="1"/>
  <c r="CS304" i="1"/>
  <c r="BY305" i="1"/>
  <c r="BE306" i="1"/>
  <c r="AK307" i="1"/>
  <c r="CS307" i="1"/>
  <c r="AP296" i="1"/>
  <c r="CX296" i="1"/>
  <c r="CD297" i="1"/>
  <c r="BJ298" i="1"/>
  <c r="AP299" i="1"/>
  <c r="CX299" i="1"/>
  <c r="CD300" i="1"/>
  <c r="AP302" i="1"/>
  <c r="CX302" i="1"/>
  <c r="CD303" i="1"/>
  <c r="BJ304" i="1"/>
  <c r="AP305" i="1"/>
  <c r="CX305" i="1"/>
  <c r="CD306" i="1"/>
  <c r="BJ307" i="1"/>
  <c r="DH301" i="1"/>
  <c r="BT279" i="1"/>
  <c r="AZ280" i="1"/>
  <c r="DH280" i="1"/>
  <c r="CN281" i="1"/>
  <c r="BT282" i="1"/>
  <c r="AZ283" i="1"/>
  <c r="DH283" i="1"/>
  <c r="CN284" i="1"/>
  <c r="BT285" i="1"/>
  <c r="AZ286" i="1"/>
  <c r="DH286" i="1"/>
  <c r="CN287" i="1"/>
  <c r="BT288" i="1"/>
  <c r="AZ289" i="1"/>
  <c r="DH289" i="1"/>
  <c r="CN290" i="1"/>
  <c r="AK279" i="1"/>
  <c r="CS279" i="1"/>
  <c r="BY280" i="1"/>
  <c r="BE281" i="1"/>
  <c r="AK282" i="1"/>
  <c r="CS282" i="1"/>
  <c r="BY283" i="1"/>
  <c r="BE284" i="1"/>
  <c r="AK285" i="1"/>
  <c r="CS285" i="1"/>
  <c r="BY286" i="1"/>
  <c r="BE287" i="1"/>
  <c r="AK288" i="1"/>
  <c r="CS288" i="1"/>
  <c r="BY289" i="1"/>
  <c r="BE290" i="1"/>
  <c r="BJ279" i="1"/>
  <c r="AP280" i="1"/>
  <c r="CX280" i="1"/>
  <c r="BJ282" i="1"/>
  <c r="AP283" i="1"/>
  <c r="CX283" i="1"/>
  <c r="CD284" i="1"/>
  <c r="AP286" i="1"/>
  <c r="CX286" i="1"/>
  <c r="CD287" i="1"/>
  <c r="BJ288" i="1"/>
  <c r="AP289" i="1"/>
  <c r="CX289" i="1"/>
  <c r="CD290" i="1"/>
  <c r="CI282" i="1"/>
  <c r="BO283" i="1"/>
  <c r="AU284" i="1"/>
  <c r="DC284" i="1"/>
  <c r="DC290" i="1"/>
  <c r="BY279" i="1"/>
  <c r="BE280" i="1"/>
  <c r="AK281" i="1"/>
  <c r="CS281" i="1"/>
  <c r="BY282" i="1"/>
  <c r="BE283" i="1"/>
  <c r="AK284" i="1"/>
  <c r="CS284" i="1"/>
  <c r="BY285" i="1"/>
  <c r="BE286" i="1"/>
  <c r="AK287" i="1"/>
  <c r="CS287" i="1"/>
  <c r="BY288" i="1"/>
  <c r="BE289" i="1"/>
  <c r="AK290" i="1"/>
  <c r="CS290" i="1"/>
  <c r="AP279" i="1"/>
  <c r="CX279" i="1"/>
  <c r="CD280" i="1"/>
  <c r="BJ281" i="1"/>
  <c r="AP282" i="1"/>
  <c r="CX282" i="1"/>
  <c r="CD283" i="1"/>
  <c r="BJ284" i="1"/>
  <c r="AP285" i="1"/>
  <c r="CX285" i="1"/>
  <c r="CD286" i="1"/>
  <c r="BJ287" i="1"/>
  <c r="AP288" i="1"/>
  <c r="CX288" i="1"/>
  <c r="CD289" i="1"/>
  <c r="BJ290" i="1"/>
  <c r="CI284" i="1"/>
  <c r="BT283" i="1"/>
  <c r="AZ284" i="1"/>
  <c r="DH284" i="1"/>
  <c r="CN285" i="1"/>
  <c r="BT286" i="1"/>
  <c r="AZ287" i="1"/>
  <c r="DH287" i="1"/>
  <c r="CN288" i="1"/>
  <c r="BT289" i="1"/>
  <c r="AZ290" i="1"/>
  <c r="DH290" i="1"/>
  <c r="BT262" i="1"/>
  <c r="AZ263" i="1"/>
  <c r="DH263" i="1"/>
  <c r="CN264" i="1"/>
  <c r="BT265" i="1"/>
  <c r="AZ266" i="1"/>
  <c r="DH266" i="1"/>
  <c r="CN267" i="1"/>
  <c r="BT268" i="1"/>
  <c r="AZ269" i="1"/>
  <c r="DH269" i="1"/>
  <c r="CN270" i="1"/>
  <c r="BT271" i="1"/>
  <c r="AZ272" i="1"/>
  <c r="DH272" i="1"/>
  <c r="CN273" i="1"/>
  <c r="AK262" i="1"/>
  <c r="CS262" i="1"/>
  <c r="BY263" i="1"/>
  <c r="BY266" i="1"/>
  <c r="AK268" i="1"/>
  <c r="CS268" i="1"/>
  <c r="BY269" i="1"/>
  <c r="BE270" i="1"/>
  <c r="AK271" i="1"/>
  <c r="CS271" i="1"/>
  <c r="BY272" i="1"/>
  <c r="BE273" i="1"/>
  <c r="BJ262" i="1"/>
  <c r="AP263" i="1"/>
  <c r="CX263" i="1"/>
  <c r="BJ265" i="1"/>
  <c r="AP266" i="1"/>
  <c r="CX266" i="1"/>
  <c r="CD267" i="1"/>
  <c r="BJ268" i="1"/>
  <c r="AP269" i="1"/>
  <c r="CI262" i="1"/>
  <c r="BO263" i="1"/>
  <c r="AU264" i="1"/>
  <c r="DC264" i="1"/>
  <c r="CI265" i="1"/>
  <c r="BO266" i="1"/>
  <c r="AU267" i="1"/>
  <c r="DC267" i="1"/>
  <c r="CI268" i="1"/>
  <c r="BO269" i="1"/>
  <c r="AU270" i="1"/>
  <c r="DC270" i="1"/>
  <c r="CI271" i="1"/>
  <c r="BO272" i="1"/>
  <c r="AU273" i="1"/>
  <c r="DC273" i="1"/>
  <c r="BT267" i="1"/>
  <c r="AZ268" i="1"/>
  <c r="DH268" i="1"/>
  <c r="CN269" i="1"/>
  <c r="BT270" i="1"/>
  <c r="AZ271" i="1"/>
  <c r="DH271" i="1"/>
  <c r="CN272" i="1"/>
  <c r="BT273" i="1"/>
  <c r="BY262" i="1"/>
  <c r="BE263" i="1"/>
  <c r="AK264" i="1"/>
  <c r="CS264" i="1"/>
  <c r="BY265" i="1"/>
  <c r="BE266" i="1"/>
  <c r="AK267" i="1"/>
  <c r="CS267" i="1"/>
  <c r="BY268" i="1"/>
  <c r="BE269" i="1"/>
  <c r="AK270" i="1"/>
  <c r="CS270" i="1"/>
  <c r="BY271" i="1"/>
  <c r="BE272" i="1"/>
  <c r="AK273" i="1"/>
  <c r="CS273" i="1"/>
  <c r="AP262" i="1"/>
  <c r="BT266" i="1"/>
  <c r="AZ267" i="1"/>
  <c r="DH267" i="1"/>
  <c r="CN271" i="1"/>
  <c r="BT272" i="1"/>
  <c r="AZ273" i="1"/>
  <c r="DH273" i="1"/>
  <c r="AU245" i="1"/>
  <c r="BT245" i="1"/>
  <c r="AZ246" i="1"/>
  <c r="DH246" i="1"/>
  <c r="CN247" i="1"/>
  <c r="BT248" i="1"/>
  <c r="AZ249" i="1"/>
  <c r="DH249" i="1"/>
  <c r="CN250" i="1"/>
  <c r="BT251" i="1"/>
  <c r="AZ252" i="1"/>
  <c r="DH252" i="1"/>
  <c r="CN253" i="1"/>
  <c r="BT254" i="1"/>
  <c r="AZ255" i="1"/>
  <c r="DH255" i="1"/>
  <c r="CN256" i="1"/>
  <c r="BJ245" i="1"/>
  <c r="AP246" i="1"/>
  <c r="CX246" i="1"/>
  <c r="CD247" i="1"/>
  <c r="BJ248" i="1"/>
  <c r="AP249" i="1"/>
  <c r="CX249" i="1"/>
  <c r="CD250" i="1"/>
  <c r="BJ251" i="1"/>
  <c r="AP252" i="1"/>
  <c r="CX252" i="1"/>
  <c r="CD253" i="1"/>
  <c r="BJ254" i="1"/>
  <c r="AP255" i="1"/>
  <c r="CX255" i="1"/>
  <c r="CD256" i="1"/>
  <c r="CI245" i="1"/>
  <c r="BO246" i="1"/>
  <c r="AU247" i="1"/>
  <c r="DC247" i="1"/>
  <c r="CI248" i="1"/>
  <c r="BO249" i="1"/>
  <c r="AU250" i="1"/>
  <c r="DC250" i="1"/>
  <c r="CI251" i="1"/>
  <c r="BO252" i="1"/>
  <c r="AU253" i="1"/>
  <c r="DC253" i="1"/>
  <c r="CI254" i="1"/>
  <c r="BO255" i="1"/>
  <c r="AU256" i="1"/>
  <c r="DC256" i="1"/>
  <c r="AZ245" i="1"/>
  <c r="DH245" i="1"/>
  <c r="CN246" i="1"/>
  <c r="DH248" i="1"/>
  <c r="BT250" i="1"/>
  <c r="AZ251" i="1"/>
  <c r="DH251" i="1"/>
  <c r="CN252" i="1"/>
  <c r="BT253" i="1"/>
  <c r="AZ254" i="1"/>
  <c r="DH254" i="1"/>
  <c r="CN255" i="1"/>
  <c r="BT256" i="1"/>
  <c r="BY245" i="1"/>
  <c r="BE246" i="1"/>
  <c r="AK247" i="1"/>
  <c r="CS247" i="1"/>
  <c r="CN248" i="1"/>
  <c r="BT249" i="1"/>
  <c r="AZ250" i="1"/>
  <c r="DH250" i="1"/>
  <c r="CN251" i="1"/>
  <c r="BT252" i="1"/>
  <c r="AZ253" i="1"/>
  <c r="DH253" i="1"/>
  <c r="CN254" i="1"/>
  <c r="BT255" i="1"/>
  <c r="AZ256" i="1"/>
  <c r="DH256" i="1"/>
  <c r="BT211" i="1"/>
  <c r="AZ212" i="1"/>
  <c r="DH212" i="1"/>
  <c r="CN213" i="1"/>
  <c r="BT214" i="1"/>
  <c r="AZ215" i="1"/>
  <c r="DH215" i="1"/>
  <c r="CN216" i="1"/>
  <c r="BT217" i="1"/>
  <c r="AZ218" i="1"/>
  <c r="DH218" i="1"/>
  <c r="CN219" i="1"/>
  <c r="BT220" i="1"/>
  <c r="AZ221" i="1"/>
  <c r="DH221" i="1"/>
  <c r="CN222" i="1"/>
  <c r="BJ211" i="1"/>
  <c r="AP212" i="1"/>
  <c r="CX212" i="1"/>
  <c r="CD213" i="1"/>
  <c r="BJ214" i="1"/>
  <c r="AP215" i="1"/>
  <c r="CX215" i="1"/>
  <c r="CD216" i="1"/>
  <c r="BJ217" i="1"/>
  <c r="AP218" i="1"/>
  <c r="CX218" i="1"/>
  <c r="CD219" i="1"/>
  <c r="BJ220" i="1"/>
  <c r="AP221" i="1"/>
  <c r="CX221" i="1"/>
  <c r="CD222" i="1"/>
  <c r="CI211" i="1"/>
  <c r="BO212" i="1"/>
  <c r="AU213" i="1"/>
  <c r="DC213" i="1"/>
  <c r="CI214" i="1"/>
  <c r="BO215" i="1"/>
  <c r="AU216" i="1"/>
  <c r="DC216" i="1"/>
  <c r="CI217" i="1"/>
  <c r="BO218" i="1"/>
  <c r="AU219" i="1"/>
  <c r="DC219" i="1"/>
  <c r="CI220" i="1"/>
  <c r="BO221" i="1"/>
  <c r="AU222" i="1"/>
  <c r="DC222" i="1"/>
  <c r="DH217" i="1"/>
  <c r="CN218" i="1"/>
  <c r="BT219" i="1"/>
  <c r="AZ220" i="1"/>
  <c r="DH220" i="1"/>
  <c r="CN221" i="1"/>
  <c r="BT222" i="1"/>
  <c r="BY211" i="1"/>
  <c r="BE215" i="1"/>
  <c r="AK216" i="1"/>
  <c r="CS216" i="1"/>
  <c r="BY217" i="1"/>
  <c r="BE218" i="1"/>
  <c r="AK219" i="1"/>
  <c r="CS219" i="1"/>
  <c r="AP211" i="1"/>
  <c r="CX211" i="1"/>
  <c r="CD212" i="1"/>
  <c r="BJ213" i="1"/>
  <c r="AP214" i="1"/>
  <c r="CX214" i="1"/>
  <c r="CD215" i="1"/>
  <c r="BJ216" i="1"/>
  <c r="AP217" i="1"/>
  <c r="CX217" i="1"/>
  <c r="BO211" i="1"/>
  <c r="AU212" i="1"/>
  <c r="DC212" i="1"/>
  <c r="CI213" i="1"/>
  <c r="BO214" i="1"/>
  <c r="AU215" i="1"/>
  <c r="DC215" i="1"/>
  <c r="BO217" i="1"/>
  <c r="AU218" i="1"/>
  <c r="DC218" i="1"/>
  <c r="CI219" i="1"/>
  <c r="AU221" i="1"/>
  <c r="DC221" i="1"/>
  <c r="CI222" i="1"/>
  <c r="BT218" i="1"/>
  <c r="AZ219" i="1"/>
  <c r="DH219" i="1"/>
  <c r="CN220" i="1"/>
  <c r="BT221" i="1"/>
  <c r="AZ222" i="1"/>
  <c r="DH222" i="1"/>
  <c r="AZ195" i="1"/>
  <c r="DH195" i="1"/>
  <c r="CN196" i="1"/>
  <c r="BT197" i="1"/>
  <c r="AZ198" i="1"/>
  <c r="DH198" i="1"/>
  <c r="CN199" i="1"/>
  <c r="BT200" i="1"/>
  <c r="AZ201" i="1"/>
  <c r="DH201" i="1"/>
  <c r="CN202" i="1"/>
  <c r="BT203" i="1"/>
  <c r="AZ204" i="1"/>
  <c r="DH204" i="1"/>
  <c r="CN205" i="1"/>
  <c r="AL194" i="1"/>
  <c r="BJ194" i="1"/>
  <c r="AP195" i="1"/>
  <c r="CX195" i="1"/>
  <c r="CD196" i="1"/>
  <c r="BJ197" i="1"/>
  <c r="AP198" i="1"/>
  <c r="CX198" i="1"/>
  <c r="CD199" i="1"/>
  <c r="BJ200" i="1"/>
  <c r="AP201" i="1"/>
  <c r="CX201" i="1"/>
  <c r="CD202" i="1"/>
  <c r="BJ203" i="1"/>
  <c r="AP204" i="1"/>
  <c r="CX204" i="1"/>
  <c r="CD205" i="1"/>
  <c r="CI194" i="1"/>
  <c r="BO195" i="1"/>
  <c r="AU196" i="1"/>
  <c r="DC196" i="1"/>
  <c r="CI197" i="1"/>
  <c r="BO198" i="1"/>
  <c r="AU199" i="1"/>
  <c r="DC199" i="1"/>
  <c r="CI200" i="1"/>
  <c r="BO201" i="1"/>
  <c r="AU202" i="1"/>
  <c r="DC202" i="1"/>
  <c r="CI203" i="1"/>
  <c r="BO204" i="1"/>
  <c r="AU205" i="1"/>
  <c r="DC205" i="1"/>
  <c r="BU194" i="1"/>
  <c r="BT205" i="1"/>
  <c r="AK205" i="1"/>
  <c r="CS205" i="1"/>
  <c r="DC195" i="1"/>
  <c r="BO197" i="1"/>
  <c r="AU198" i="1"/>
  <c r="DC198" i="1"/>
  <c r="CI199" i="1"/>
  <c r="BO203" i="1"/>
  <c r="AU204" i="1"/>
  <c r="DC204" i="1"/>
  <c r="CI205" i="1"/>
  <c r="BT204" i="1"/>
  <c r="AZ205" i="1"/>
  <c r="DH205" i="1"/>
  <c r="BT177" i="1"/>
  <c r="AZ178" i="1"/>
  <c r="DH178" i="1"/>
  <c r="CN179" i="1"/>
  <c r="BT180" i="1"/>
  <c r="AZ181" i="1"/>
  <c r="DH181" i="1"/>
  <c r="CN182" i="1"/>
  <c r="BT183" i="1"/>
  <c r="AZ184" i="1"/>
  <c r="DH184" i="1"/>
  <c r="CN185" i="1"/>
  <c r="BT186" i="1"/>
  <c r="AZ187" i="1"/>
  <c r="DH187" i="1"/>
  <c r="CN188" i="1"/>
  <c r="CS177" i="1"/>
  <c r="BY178" i="1"/>
  <c r="AK177" i="1"/>
  <c r="BJ177" i="1"/>
  <c r="AP178" i="1"/>
  <c r="CX178" i="1"/>
  <c r="CD179" i="1"/>
  <c r="BJ180" i="1"/>
  <c r="AP181" i="1"/>
  <c r="CX181" i="1"/>
  <c r="CD182" i="1"/>
  <c r="BJ183" i="1"/>
  <c r="AP184" i="1"/>
  <c r="CX184" i="1"/>
  <c r="CD185" i="1"/>
  <c r="BJ186" i="1"/>
  <c r="AP187" i="1"/>
  <c r="CX187" i="1"/>
  <c r="CD188" i="1"/>
  <c r="CI177" i="1"/>
  <c r="BO178" i="1"/>
  <c r="AU179" i="1"/>
  <c r="DC179" i="1"/>
  <c r="CI180" i="1"/>
  <c r="BO181" i="1"/>
  <c r="AU182" i="1"/>
  <c r="DC182" i="1"/>
  <c r="CI183" i="1"/>
  <c r="BO184" i="1"/>
  <c r="AU185" i="1"/>
  <c r="DC185" i="1"/>
  <c r="CI186" i="1"/>
  <c r="BO187" i="1"/>
  <c r="AU188" i="1"/>
  <c r="DC188" i="1"/>
  <c r="DH186" i="1"/>
  <c r="CN187" i="1"/>
  <c r="BT188" i="1"/>
  <c r="BY177" i="1"/>
  <c r="BE178" i="1"/>
  <c r="AK179" i="1"/>
  <c r="CS179" i="1"/>
  <c r="BY180" i="1"/>
  <c r="BE181" i="1"/>
  <c r="AK182" i="1"/>
  <c r="CS182" i="1"/>
  <c r="BY183" i="1"/>
  <c r="BE184" i="1"/>
  <c r="AK185" i="1"/>
  <c r="CS185" i="1"/>
  <c r="BY186" i="1"/>
  <c r="BE187" i="1"/>
  <c r="AK188" i="1"/>
  <c r="CS188" i="1"/>
  <c r="DH188" i="1"/>
  <c r="BT143" i="1"/>
  <c r="AZ144" i="1"/>
  <c r="DH144" i="1"/>
  <c r="CN145" i="1"/>
  <c r="BT146" i="1"/>
  <c r="AZ147" i="1"/>
  <c r="DH147" i="1"/>
  <c r="CN148" i="1"/>
  <c r="BT149" i="1"/>
  <c r="AZ150" i="1"/>
  <c r="DH150" i="1"/>
  <c r="CN151" i="1"/>
  <c r="BT152" i="1"/>
  <c r="AZ153" i="1"/>
  <c r="DH153" i="1"/>
  <c r="CN154" i="1"/>
  <c r="AK143" i="1"/>
  <c r="BY144" i="1"/>
  <c r="BE145" i="1"/>
  <c r="AK146" i="1"/>
  <c r="CS146" i="1"/>
  <c r="BY147" i="1"/>
  <c r="AK152" i="1"/>
  <c r="CS152" i="1"/>
  <c r="BY153" i="1"/>
  <c r="BE154" i="1"/>
  <c r="CS143" i="1"/>
  <c r="BJ143" i="1"/>
  <c r="AP144" i="1"/>
  <c r="CX144" i="1"/>
  <c r="CD145" i="1"/>
  <c r="BJ146" i="1"/>
  <c r="AP147" i="1"/>
  <c r="CX147" i="1"/>
  <c r="CD148" i="1"/>
  <c r="BJ149" i="1"/>
  <c r="AP150" i="1"/>
  <c r="CX150" i="1"/>
  <c r="CD151" i="1"/>
  <c r="BJ152" i="1"/>
  <c r="AP153" i="1"/>
  <c r="CX153" i="1"/>
  <c r="CD154" i="1"/>
  <c r="CI143" i="1"/>
  <c r="BO144" i="1"/>
  <c r="AU145" i="1"/>
  <c r="DC145" i="1"/>
  <c r="CI146" i="1"/>
  <c r="BO147" i="1"/>
  <c r="AU148" i="1"/>
  <c r="DC148" i="1"/>
  <c r="CI149" i="1"/>
  <c r="BO150" i="1"/>
  <c r="AU151" i="1"/>
  <c r="DC151" i="1"/>
  <c r="CI152" i="1"/>
  <c r="BO153" i="1"/>
  <c r="AU154" i="1"/>
  <c r="DC154" i="1"/>
  <c r="DH149" i="1"/>
  <c r="CN150" i="1"/>
  <c r="BT151" i="1"/>
  <c r="AZ152" i="1"/>
  <c r="DH152" i="1"/>
  <c r="CN153" i="1"/>
  <c r="BT154" i="1"/>
  <c r="BY143" i="1"/>
  <c r="BE144" i="1"/>
  <c r="AK145" i="1"/>
  <c r="CS145" i="1"/>
  <c r="BY146" i="1"/>
  <c r="BE147" i="1"/>
  <c r="AK148" i="1"/>
  <c r="CS148" i="1"/>
  <c r="BY149" i="1"/>
  <c r="BE150" i="1"/>
  <c r="AK151" i="1"/>
  <c r="CS151" i="1"/>
  <c r="BY152" i="1"/>
  <c r="BE153" i="1"/>
  <c r="AK154" i="1"/>
  <c r="CS154" i="1"/>
  <c r="AP143" i="1"/>
  <c r="AZ151" i="1"/>
  <c r="DH151" i="1"/>
  <c r="CN152" i="1"/>
  <c r="BT153" i="1"/>
  <c r="AZ154" i="1"/>
  <c r="DH154" i="1"/>
  <c r="BT126" i="1"/>
  <c r="AZ127" i="1"/>
  <c r="DH127" i="1"/>
  <c r="CN128" i="1"/>
  <c r="BT129" i="1"/>
  <c r="AZ130" i="1"/>
  <c r="DH130" i="1"/>
  <c r="CN131" i="1"/>
  <c r="BT132" i="1"/>
  <c r="AZ133" i="1"/>
  <c r="DH133" i="1"/>
  <c r="CN134" i="1"/>
  <c r="BT135" i="1"/>
  <c r="AZ136" i="1"/>
  <c r="DH136" i="1"/>
  <c r="CN137" i="1"/>
  <c r="AK126" i="1"/>
  <c r="BY127" i="1"/>
  <c r="BE128" i="1"/>
  <c r="AK129" i="1"/>
  <c r="CS129" i="1"/>
  <c r="BY130" i="1"/>
  <c r="BE131" i="1"/>
  <c r="AK132" i="1"/>
  <c r="CS132" i="1"/>
  <c r="BY133" i="1"/>
  <c r="BE134" i="1"/>
  <c r="AK135" i="1"/>
  <c r="CS135" i="1"/>
  <c r="BY136" i="1"/>
  <c r="BE137" i="1"/>
  <c r="CS126" i="1"/>
  <c r="BJ126" i="1"/>
  <c r="AP127" i="1"/>
  <c r="CX127" i="1"/>
  <c r="CD128" i="1"/>
  <c r="BJ129" i="1"/>
  <c r="AP130" i="1"/>
  <c r="CX130" i="1"/>
  <c r="CD131" i="1"/>
  <c r="BJ132" i="1"/>
  <c r="AP133" i="1"/>
  <c r="CX133" i="1"/>
  <c r="CD134" i="1"/>
  <c r="CD137" i="1"/>
  <c r="CI126" i="1"/>
  <c r="BO130" i="1"/>
  <c r="AU131" i="1"/>
  <c r="DC131" i="1"/>
  <c r="CI132" i="1"/>
  <c r="BO133" i="1"/>
  <c r="AU134" i="1"/>
  <c r="DC134" i="1"/>
  <c r="DC137" i="1"/>
  <c r="BY126" i="1"/>
  <c r="BE127" i="1"/>
  <c r="AK128" i="1"/>
  <c r="CS128" i="1"/>
  <c r="BY129" i="1"/>
  <c r="BE130" i="1"/>
  <c r="AK131" i="1"/>
  <c r="CS131" i="1"/>
  <c r="BY132" i="1"/>
  <c r="BE133" i="1"/>
  <c r="AK134" i="1"/>
  <c r="CS134" i="1"/>
  <c r="BY135" i="1"/>
  <c r="BE136" i="1"/>
  <c r="AK137" i="1"/>
  <c r="CS137" i="1"/>
  <c r="CX126" i="1"/>
  <c r="CD130" i="1"/>
  <c r="AP135" i="1"/>
  <c r="CX135" i="1"/>
  <c r="CD136" i="1"/>
  <c r="BJ137" i="1"/>
  <c r="AZ134" i="1"/>
  <c r="DH134" i="1"/>
  <c r="CN135" i="1"/>
  <c r="BT136" i="1"/>
  <c r="AZ137" i="1"/>
  <c r="DH137" i="1"/>
  <c r="BT109" i="1"/>
  <c r="AZ110" i="1"/>
  <c r="DH110" i="1"/>
  <c r="CN111" i="1"/>
  <c r="BT112" i="1"/>
  <c r="AZ113" i="1"/>
  <c r="DH113" i="1"/>
  <c r="CN114" i="1"/>
  <c r="BT115" i="1"/>
  <c r="AZ116" i="1"/>
  <c r="DH116" i="1"/>
  <c r="CN117" i="1"/>
  <c r="BT118" i="1"/>
  <c r="AZ119" i="1"/>
  <c r="DH119" i="1"/>
  <c r="CN120" i="1"/>
  <c r="AK109" i="1"/>
  <c r="BY110" i="1"/>
  <c r="BE111" i="1"/>
  <c r="AK112" i="1"/>
  <c r="CS112" i="1"/>
  <c r="BY113" i="1"/>
  <c r="BE114" i="1"/>
  <c r="AK115" i="1"/>
  <c r="CS115" i="1"/>
  <c r="BY116" i="1"/>
  <c r="BE117" i="1"/>
  <c r="AK118" i="1"/>
  <c r="CS118" i="1"/>
  <c r="BY119" i="1"/>
  <c r="BE120" i="1"/>
  <c r="CS109" i="1"/>
  <c r="AP110" i="1"/>
  <c r="CX110" i="1"/>
  <c r="BJ112" i="1"/>
  <c r="AP113" i="1"/>
  <c r="CX113" i="1"/>
  <c r="CD114" i="1"/>
  <c r="BJ115" i="1"/>
  <c r="AP116" i="1"/>
  <c r="CX116" i="1"/>
  <c r="CD117" i="1"/>
  <c r="BJ118" i="1"/>
  <c r="AP119" i="1"/>
  <c r="CX119" i="1"/>
  <c r="CD120" i="1"/>
  <c r="CI109" i="1"/>
  <c r="BO110" i="1"/>
  <c r="DC111" i="1"/>
  <c r="CI112" i="1"/>
  <c r="BO113" i="1"/>
  <c r="AU114" i="1"/>
  <c r="DC114" i="1"/>
  <c r="DC120" i="1"/>
  <c r="CN113" i="1"/>
  <c r="BT114" i="1"/>
  <c r="AZ115" i="1"/>
  <c r="DH115" i="1"/>
  <c r="CN116" i="1"/>
  <c r="BT117" i="1"/>
  <c r="AZ118" i="1"/>
  <c r="DH118" i="1"/>
  <c r="CN119" i="1"/>
  <c r="BT120" i="1"/>
  <c r="BY109" i="1"/>
  <c r="BE110" i="1"/>
  <c r="AK111" i="1"/>
  <c r="CS111" i="1"/>
  <c r="BY112" i="1"/>
  <c r="BE113" i="1"/>
  <c r="AK114" i="1"/>
  <c r="CS114" i="1"/>
  <c r="BY115" i="1"/>
  <c r="BE116" i="1"/>
  <c r="AK117" i="1"/>
  <c r="CS117" i="1"/>
  <c r="BY118" i="1"/>
  <c r="BE119" i="1"/>
  <c r="AK120" i="1"/>
  <c r="CS120" i="1"/>
  <c r="DH114" i="1"/>
  <c r="BF92" i="1"/>
  <c r="AL93" i="1"/>
  <c r="CT93" i="1"/>
  <c r="BZ94" i="1"/>
  <c r="BF95" i="1"/>
  <c r="AL96" i="1"/>
  <c r="CT96" i="1"/>
  <c r="AP97" i="1"/>
  <c r="BZ97" i="1"/>
  <c r="CX97" i="1"/>
  <c r="AK98" i="1"/>
  <c r="CS98" i="1"/>
  <c r="BY99" i="1"/>
  <c r="BE100" i="1"/>
  <c r="AK101" i="1"/>
  <c r="CS101" i="1"/>
  <c r="BY102" i="1"/>
  <c r="BE103" i="1"/>
  <c r="BJ92" i="1"/>
  <c r="AP93" i="1"/>
  <c r="CX93" i="1"/>
  <c r="CD94" i="1"/>
  <c r="BJ95" i="1"/>
  <c r="AP96" i="1"/>
  <c r="CX96" i="1"/>
  <c r="CD97" i="1"/>
  <c r="BJ98" i="1"/>
  <c r="AP99" i="1"/>
  <c r="CX99" i="1"/>
  <c r="CD100" i="1"/>
  <c r="BJ101" i="1"/>
  <c r="AP102" i="1"/>
  <c r="CX102" i="1"/>
  <c r="CD103" i="1"/>
  <c r="CI92" i="1"/>
  <c r="BO93" i="1"/>
  <c r="AU94" i="1"/>
  <c r="DC94" i="1"/>
  <c r="CI95" i="1"/>
  <c r="BO96" i="1"/>
  <c r="AU97" i="1"/>
  <c r="DC97" i="1"/>
  <c r="CI98" i="1"/>
  <c r="BO99" i="1"/>
  <c r="AU100" i="1"/>
  <c r="DC100" i="1"/>
  <c r="CI101" i="1"/>
  <c r="BO102" i="1"/>
  <c r="AU103" i="1"/>
  <c r="DC103" i="1"/>
  <c r="AZ98" i="1"/>
  <c r="DH98" i="1"/>
  <c r="CN99" i="1"/>
  <c r="BT100" i="1"/>
  <c r="AZ101" i="1"/>
  <c r="DH101" i="1"/>
  <c r="CN102" i="1"/>
  <c r="BT103" i="1"/>
  <c r="BE93" i="1"/>
  <c r="AK94" i="1"/>
  <c r="CS94" i="1"/>
  <c r="BY95" i="1"/>
  <c r="BE96" i="1"/>
  <c r="AK97" i="1"/>
  <c r="CS97" i="1"/>
  <c r="BY98" i="1"/>
  <c r="BE99" i="1"/>
  <c r="AK100" i="1"/>
  <c r="CS100" i="1"/>
  <c r="BY101" i="1"/>
  <c r="BE102" i="1"/>
  <c r="AK103" i="1"/>
  <c r="CS103" i="1"/>
  <c r="BY92" i="1"/>
  <c r="BJ100" i="1"/>
  <c r="AP101" i="1"/>
  <c r="CX101" i="1"/>
  <c r="CD102" i="1"/>
  <c r="BJ103" i="1"/>
  <c r="DC96" i="1"/>
  <c r="CI97" i="1"/>
  <c r="DC99" i="1"/>
  <c r="CI100" i="1"/>
  <c r="BO101" i="1"/>
  <c r="AU102" i="1"/>
  <c r="DC102" i="1"/>
  <c r="CI103" i="1"/>
  <c r="BT96" i="1"/>
  <c r="AZ97" i="1"/>
  <c r="DH97" i="1"/>
  <c r="CN98" i="1"/>
  <c r="BT99" i="1"/>
  <c r="AZ100" i="1"/>
  <c r="DH100" i="1"/>
  <c r="CN101" i="1"/>
  <c r="BT102" i="1"/>
  <c r="AZ103" i="1"/>
  <c r="DH103" i="1"/>
  <c r="AZ76" i="1"/>
  <c r="DH76" i="1"/>
  <c r="CN77" i="1"/>
  <c r="BT78" i="1"/>
  <c r="AZ79" i="1"/>
  <c r="DH79" i="1"/>
  <c r="CN80" i="1"/>
  <c r="BT81" i="1"/>
  <c r="AZ82" i="1"/>
  <c r="DH82" i="1"/>
  <c r="CN83" i="1"/>
  <c r="BT84" i="1"/>
  <c r="AZ85" i="1"/>
  <c r="DH85" i="1"/>
  <c r="CN86" i="1"/>
  <c r="BY76" i="1"/>
  <c r="CS75" i="1"/>
  <c r="AL75" i="1"/>
  <c r="BJ75" i="1"/>
  <c r="AP76" i="1"/>
  <c r="CX76" i="1"/>
  <c r="CD77" i="1"/>
  <c r="BJ78" i="1"/>
  <c r="AP79" i="1"/>
  <c r="CX79" i="1"/>
  <c r="CD80" i="1"/>
  <c r="BJ81" i="1"/>
  <c r="AP82" i="1"/>
  <c r="CX82" i="1"/>
  <c r="CD83" i="1"/>
  <c r="BJ84" i="1"/>
  <c r="AP85" i="1"/>
  <c r="CX85" i="1"/>
  <c r="CD86" i="1"/>
  <c r="CI75" i="1"/>
  <c r="BO76" i="1"/>
  <c r="AU77" i="1"/>
  <c r="DC77" i="1"/>
  <c r="CI78" i="1"/>
  <c r="BO79" i="1"/>
  <c r="AU80" i="1"/>
  <c r="DC80" i="1"/>
  <c r="CI81" i="1"/>
  <c r="BO82" i="1"/>
  <c r="AU83" i="1"/>
  <c r="DC83" i="1"/>
  <c r="CI84" i="1"/>
  <c r="BO85" i="1"/>
  <c r="AU86" i="1"/>
  <c r="DC86" i="1"/>
  <c r="AZ75" i="1"/>
  <c r="DH75" i="1"/>
  <c r="CN76" i="1"/>
  <c r="BT77" i="1"/>
  <c r="AZ78" i="1"/>
  <c r="DH78" i="1"/>
  <c r="CN79" i="1"/>
  <c r="BT80" i="1"/>
  <c r="AZ81" i="1"/>
  <c r="DH81" i="1"/>
  <c r="CN82" i="1"/>
  <c r="BT83" i="1"/>
  <c r="AZ84" i="1"/>
  <c r="DH84" i="1"/>
  <c r="CN85" i="1"/>
  <c r="BT86" i="1"/>
  <c r="BT75" i="1"/>
  <c r="BY75" i="1"/>
  <c r="CN75" i="1"/>
  <c r="BT76" i="1"/>
  <c r="AZ77" i="1"/>
  <c r="DH77" i="1"/>
  <c r="CN78" i="1"/>
  <c r="BT79" i="1"/>
  <c r="AZ80" i="1"/>
  <c r="DH80" i="1"/>
  <c r="CN81" i="1"/>
  <c r="BT82" i="1"/>
  <c r="AZ83" i="1"/>
  <c r="DH83" i="1"/>
  <c r="CN84" i="1"/>
  <c r="BT85" i="1"/>
  <c r="AZ86" i="1"/>
  <c r="DH86" i="1"/>
  <c r="AZ42" i="1"/>
  <c r="DH42" i="1"/>
  <c r="CN43" i="1"/>
  <c r="BT44" i="1"/>
  <c r="AZ45" i="1"/>
  <c r="DH45" i="1"/>
  <c r="CN46" i="1"/>
  <c r="BT47" i="1"/>
  <c r="AZ48" i="1"/>
  <c r="DH48" i="1"/>
  <c r="CN49" i="1"/>
  <c r="BT50" i="1"/>
  <c r="AZ51" i="1"/>
  <c r="DH51" i="1"/>
  <c r="CN52" i="1"/>
  <c r="BY42" i="1"/>
  <c r="BY45" i="1"/>
  <c r="AK47" i="1"/>
  <c r="CS47" i="1"/>
  <c r="BY48" i="1"/>
  <c r="BE49" i="1"/>
  <c r="AK50" i="1"/>
  <c r="CS50" i="1"/>
  <c r="BY51" i="1"/>
  <c r="AL41" i="1"/>
  <c r="BJ41" i="1"/>
  <c r="CT41" i="1"/>
  <c r="AP42" i="1"/>
  <c r="CX42" i="1"/>
  <c r="CD43" i="1"/>
  <c r="BJ44" i="1"/>
  <c r="AP45" i="1"/>
  <c r="CX45" i="1"/>
  <c r="CD46" i="1"/>
  <c r="BJ47" i="1"/>
  <c r="AP48" i="1"/>
  <c r="CX48" i="1"/>
  <c r="CD49" i="1"/>
  <c r="BJ50" i="1"/>
  <c r="AP51" i="1"/>
  <c r="CX51" i="1"/>
  <c r="CD52" i="1"/>
  <c r="CI41" i="1"/>
  <c r="BO42" i="1"/>
  <c r="AU43" i="1"/>
  <c r="DC43" i="1"/>
  <c r="CI44" i="1"/>
  <c r="BO45" i="1"/>
  <c r="AU46" i="1"/>
  <c r="DC46" i="1"/>
  <c r="CI47" i="1"/>
  <c r="BO48" i="1"/>
  <c r="AU49" i="1"/>
  <c r="DC49" i="1"/>
  <c r="CI50" i="1"/>
  <c r="BO51" i="1"/>
  <c r="AU52" i="1"/>
  <c r="DC52" i="1"/>
  <c r="BT41" i="1"/>
  <c r="AZ41" i="1"/>
  <c r="DH41" i="1"/>
  <c r="CN42" i="1"/>
  <c r="BT43" i="1"/>
  <c r="AZ44" i="1"/>
  <c r="DH44" i="1"/>
  <c r="CN45" i="1"/>
  <c r="BT46" i="1"/>
  <c r="AZ47" i="1"/>
  <c r="DH47" i="1"/>
  <c r="CN48" i="1"/>
  <c r="BT49" i="1"/>
  <c r="AZ50" i="1"/>
  <c r="DH50" i="1"/>
  <c r="CN51" i="1"/>
  <c r="BT52" i="1"/>
  <c r="CN41" i="1"/>
  <c r="BT42" i="1"/>
  <c r="AZ43" i="1"/>
  <c r="DH43" i="1"/>
  <c r="CN44" i="1"/>
  <c r="BT45" i="1"/>
  <c r="AZ46" i="1"/>
  <c r="DH46" i="1"/>
  <c r="CN47" i="1"/>
  <c r="BT48" i="1"/>
  <c r="AZ49" i="1"/>
  <c r="DH49" i="1"/>
  <c r="CN50" i="1"/>
  <c r="BT51" i="1"/>
  <c r="AZ52" i="1"/>
  <c r="DH52" i="1"/>
  <c r="AU58" i="1"/>
  <c r="CN60" i="1"/>
  <c r="BT61" i="1"/>
  <c r="AZ62" i="1"/>
  <c r="DH62" i="1"/>
  <c r="CN63" i="1"/>
  <c r="BT64" i="1"/>
  <c r="AZ65" i="1"/>
  <c r="DH65" i="1"/>
  <c r="CN66" i="1"/>
  <c r="BT67" i="1"/>
  <c r="AZ68" i="1"/>
  <c r="DH68" i="1"/>
  <c r="CN69" i="1"/>
  <c r="CS58" i="1"/>
  <c r="AL58" i="1"/>
  <c r="BJ58" i="1"/>
  <c r="CD60" i="1"/>
  <c r="BJ61" i="1"/>
  <c r="AP62" i="1"/>
  <c r="CX62" i="1"/>
  <c r="CD63" i="1"/>
  <c r="BJ64" i="1"/>
  <c r="AP65" i="1"/>
  <c r="CX65" i="1"/>
  <c r="CD66" i="1"/>
  <c r="BJ67" i="1"/>
  <c r="AP68" i="1"/>
  <c r="CX68" i="1"/>
  <c r="CD69" i="1"/>
  <c r="AU60" i="1"/>
  <c r="CI61" i="1"/>
  <c r="BO62" i="1"/>
  <c r="AU63" i="1"/>
  <c r="DC63" i="1"/>
  <c r="CI64" i="1"/>
  <c r="BO65" i="1"/>
  <c r="AU66" i="1"/>
  <c r="DC66" i="1"/>
  <c r="CI67" i="1"/>
  <c r="BO68" i="1"/>
  <c r="AU69" i="1"/>
  <c r="DC69" i="1"/>
  <c r="BU58" i="1"/>
  <c r="DC60" i="1"/>
  <c r="AZ58" i="1"/>
  <c r="CJ58" i="1"/>
  <c r="DH58" i="1"/>
  <c r="BT60" i="1"/>
  <c r="AZ61" i="1"/>
  <c r="DH61" i="1"/>
  <c r="CN62" i="1"/>
  <c r="BT63" i="1"/>
  <c r="AZ64" i="1"/>
  <c r="DH64" i="1"/>
  <c r="CN65" i="1"/>
  <c r="BT66" i="1"/>
  <c r="AZ67" i="1"/>
  <c r="DH67" i="1"/>
  <c r="CN68" i="1"/>
  <c r="BT69" i="1"/>
  <c r="BY58" i="1"/>
  <c r="AK60" i="1"/>
  <c r="CS60" i="1"/>
  <c r="BY61" i="1"/>
  <c r="BE62" i="1"/>
  <c r="AK63" i="1"/>
  <c r="CS63" i="1"/>
  <c r="BY64" i="1"/>
  <c r="BE65" i="1"/>
  <c r="AK66" i="1"/>
  <c r="CS66" i="1"/>
  <c r="BY67" i="1"/>
  <c r="BE68" i="1"/>
  <c r="AK69" i="1"/>
  <c r="CI69" i="1"/>
  <c r="BT62" i="1"/>
  <c r="AZ63" i="1"/>
  <c r="DH63" i="1"/>
  <c r="CN67" i="1"/>
  <c r="BT68" i="1"/>
  <c r="AZ69" i="1"/>
  <c r="DH69" i="1"/>
  <c r="C3" i="5"/>
  <c r="D3" i="5"/>
  <c r="E3" i="5"/>
  <c r="F3" i="5"/>
  <c r="G3" i="5"/>
  <c r="H3" i="5"/>
  <c r="I3" i="5"/>
  <c r="J3" i="5"/>
  <c r="K3" i="5"/>
  <c r="L3" i="5"/>
  <c r="M3" i="5"/>
  <c r="N3" i="5"/>
  <c r="P3" i="5"/>
  <c r="Q3" i="5"/>
  <c r="R3" i="5"/>
  <c r="S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N3" i="5"/>
  <c r="AM3" i="5"/>
  <c r="AB664" i="1"/>
  <c r="AB663" i="1"/>
  <c r="AB662" i="1"/>
  <c r="AB661" i="1"/>
  <c r="AB660" i="1"/>
  <c r="AB659" i="1"/>
  <c r="AB655" i="1"/>
  <c r="AB647" i="1"/>
  <c r="AB646" i="1"/>
  <c r="AB645" i="1"/>
  <c r="AB644" i="1"/>
  <c r="AB643" i="1"/>
  <c r="AB642" i="1"/>
  <c r="AB638" i="1"/>
  <c r="AB630" i="1"/>
  <c r="AB629" i="1"/>
  <c r="AB628" i="1"/>
  <c r="AB627" i="1"/>
  <c r="AB626" i="1"/>
  <c r="AB625" i="1"/>
  <c r="AB621" i="1"/>
  <c r="AB613" i="1"/>
  <c r="AB612" i="1"/>
  <c r="AB611" i="1"/>
  <c r="AB610" i="1"/>
  <c r="AB609" i="1"/>
  <c r="AB608" i="1"/>
  <c r="AB604" i="1"/>
  <c r="AA596" i="1"/>
  <c r="AB596" i="1" s="1"/>
  <c r="AA595" i="1"/>
  <c r="AB595" i="1" s="1"/>
  <c r="AA594" i="1"/>
  <c r="AB594" i="1" s="1"/>
  <c r="AA590" i="1"/>
  <c r="AB590" i="1" s="1"/>
  <c r="AA588" i="1"/>
  <c r="AB588" i="1" s="1"/>
  <c r="AA587" i="1"/>
  <c r="AB587" i="1" s="1"/>
  <c r="AA586" i="1"/>
  <c r="AB586" i="1" s="1"/>
  <c r="AA579" i="1"/>
  <c r="AB579" i="1" s="1"/>
  <c r="AA578" i="1"/>
  <c r="AB578" i="1" s="1"/>
  <c r="AA577" i="1"/>
  <c r="AB577" i="1" s="1"/>
  <c r="AA573" i="1"/>
  <c r="AB573" i="1" s="1"/>
  <c r="AA571" i="1"/>
  <c r="AB571" i="1" s="1"/>
  <c r="AA570" i="1"/>
  <c r="AB570" i="1" s="1"/>
  <c r="AA569" i="1"/>
  <c r="AB569" i="1" s="1"/>
  <c r="AB562" i="1"/>
  <c r="AB561" i="1"/>
  <c r="AB560" i="1"/>
  <c r="AB559" i="1"/>
  <c r="AB558" i="1"/>
  <c r="AB557" i="1"/>
  <c r="AB553" i="1"/>
  <c r="AB545" i="1"/>
  <c r="AB544" i="1"/>
  <c r="AB543" i="1"/>
  <c r="AB542" i="1"/>
  <c r="AB541" i="1"/>
  <c r="AB540" i="1"/>
  <c r="AB536" i="1"/>
  <c r="AB528" i="1"/>
  <c r="AB527" i="1"/>
  <c r="AB526" i="1"/>
  <c r="AB525" i="1"/>
  <c r="AB524" i="1"/>
  <c r="AB523" i="1"/>
  <c r="AB519" i="1"/>
  <c r="AB511" i="1"/>
  <c r="AB510" i="1"/>
  <c r="AB509" i="1"/>
  <c r="AB508" i="1"/>
  <c r="AB507" i="1"/>
  <c r="AB506" i="1"/>
  <c r="AB502" i="1"/>
  <c r="AB494" i="1"/>
  <c r="AB493" i="1"/>
  <c r="AB492" i="1"/>
  <c r="AB491" i="1"/>
  <c r="AB490" i="1"/>
  <c r="AB489" i="1"/>
  <c r="AB485" i="1"/>
  <c r="AB477" i="1"/>
  <c r="AB476" i="1"/>
  <c r="AB475" i="1"/>
  <c r="AB474" i="1"/>
  <c r="AB473" i="1"/>
  <c r="AB472" i="1"/>
  <c r="AB468" i="1"/>
  <c r="AB460" i="1"/>
  <c r="AB459" i="1"/>
  <c r="AB458" i="1"/>
  <c r="AB457" i="1"/>
  <c r="AB456" i="1"/>
  <c r="AB455" i="1"/>
  <c r="AB451" i="1"/>
  <c r="AB443" i="1"/>
  <c r="AB442" i="1"/>
  <c r="AB441" i="1"/>
  <c r="AB440" i="1"/>
  <c r="AB439" i="1"/>
  <c r="AB438" i="1"/>
  <c r="AB434" i="1"/>
  <c r="AA426" i="1"/>
  <c r="AB426" i="1" s="1"/>
  <c r="AA425" i="1"/>
  <c r="AB425" i="1" s="1"/>
  <c r="AA424" i="1"/>
  <c r="AB424" i="1" s="1"/>
  <c r="AA420" i="1"/>
  <c r="AB420" i="1" s="1"/>
  <c r="AA418" i="1"/>
  <c r="AB418" i="1" s="1"/>
  <c r="AA417" i="1"/>
  <c r="AB417" i="1" s="1"/>
  <c r="AA416" i="1"/>
  <c r="AB416" i="1" s="1"/>
  <c r="AB409" i="1"/>
  <c r="AB408" i="1"/>
  <c r="AB407" i="1"/>
  <c r="AB406" i="1"/>
  <c r="AB405" i="1"/>
  <c r="AB404" i="1"/>
  <c r="AB400" i="1"/>
  <c r="AB392" i="1"/>
  <c r="AB391" i="1"/>
  <c r="AB390" i="1"/>
  <c r="AB389" i="1"/>
  <c r="AB388" i="1"/>
  <c r="AB387" i="1"/>
  <c r="AB383" i="1"/>
  <c r="AB375" i="1"/>
  <c r="AB374" i="1"/>
  <c r="AB373" i="1"/>
  <c r="AB372" i="1"/>
  <c r="AB371" i="1"/>
  <c r="AB370" i="1"/>
  <c r="AB366" i="1"/>
  <c r="AB358" i="1"/>
  <c r="AB357" i="1"/>
  <c r="AB356" i="1"/>
  <c r="AB355" i="1"/>
  <c r="AB354" i="1"/>
  <c r="AB353" i="1"/>
  <c r="AB349" i="1"/>
  <c r="AB341" i="1"/>
  <c r="AB340" i="1"/>
  <c r="AB339" i="1"/>
  <c r="AB338" i="1"/>
  <c r="AB337" i="1"/>
  <c r="AB336" i="1"/>
  <c r="AB332" i="1"/>
  <c r="AB324" i="1"/>
  <c r="AB323" i="1"/>
  <c r="AB322" i="1"/>
  <c r="AB321" i="1"/>
  <c r="AB320" i="1"/>
  <c r="AB319" i="1"/>
  <c r="AB315" i="1"/>
  <c r="AB307" i="1"/>
  <c r="AB306" i="1"/>
  <c r="AB305" i="1"/>
  <c r="AB304" i="1"/>
  <c r="AB303" i="1"/>
  <c r="AB302" i="1"/>
  <c r="AB298" i="1"/>
  <c r="AB290" i="1"/>
  <c r="AB289" i="1"/>
  <c r="AB288" i="1"/>
  <c r="AB287" i="1"/>
  <c r="AB286" i="1"/>
  <c r="AB285" i="1"/>
  <c r="AB281" i="1"/>
  <c r="AB273" i="1"/>
  <c r="AB272" i="1"/>
  <c r="AB271" i="1"/>
  <c r="AB270" i="1"/>
  <c r="AB269" i="1"/>
  <c r="AB268" i="1"/>
  <c r="AB264" i="1"/>
  <c r="AB256" i="1"/>
  <c r="AB255" i="1"/>
  <c r="AB254" i="1"/>
  <c r="AB253" i="1"/>
  <c r="AB252" i="1"/>
  <c r="AB251" i="1"/>
  <c r="AB247" i="1"/>
  <c r="AB239" i="1"/>
  <c r="AB238" i="1"/>
  <c r="AB236" i="1"/>
  <c r="AB235" i="1"/>
  <c r="AB234" i="1"/>
  <c r="AB230" i="1"/>
  <c r="AB229" i="1"/>
  <c r="AA222" i="1"/>
  <c r="AB222" i="1" s="1"/>
  <c r="AA221" i="1"/>
  <c r="AB221" i="1" s="1"/>
  <c r="AA220" i="1"/>
  <c r="AB220" i="1" s="1"/>
  <c r="AA216" i="1"/>
  <c r="AB216" i="1" s="1"/>
  <c r="AA214" i="1"/>
  <c r="AB214" i="1" s="1"/>
  <c r="AA213" i="1"/>
  <c r="AB213" i="1" s="1"/>
  <c r="AA212" i="1"/>
  <c r="AB212" i="1" s="1"/>
  <c r="AB205" i="1"/>
  <c r="AB204" i="1"/>
  <c r="AB202" i="1"/>
  <c r="AB201" i="1"/>
  <c r="AB200" i="1"/>
  <c r="AB196" i="1"/>
  <c r="AB195" i="1"/>
  <c r="AB188" i="1"/>
  <c r="AB187" i="1"/>
  <c r="AB185" i="1"/>
  <c r="AB184" i="1"/>
  <c r="AB183" i="1"/>
  <c r="AB179" i="1"/>
  <c r="AB178" i="1"/>
  <c r="AB171" i="1"/>
  <c r="AB170" i="1"/>
  <c r="AB169" i="1"/>
  <c r="AB168" i="1"/>
  <c r="AB167" i="1"/>
  <c r="AB166" i="1"/>
  <c r="AB162" i="1"/>
  <c r="AB127" i="1"/>
  <c r="AB128" i="1"/>
  <c r="AB129" i="1"/>
  <c r="AB131" i="1"/>
  <c r="AB135" i="1"/>
  <c r="AB136" i="1"/>
  <c r="AB137" i="1"/>
  <c r="AB120" i="1"/>
  <c r="AB119" i="1"/>
  <c r="AB118" i="1"/>
  <c r="AB117" i="1"/>
  <c r="AB116" i="1"/>
  <c r="AB115" i="1"/>
  <c r="AB111" i="1"/>
  <c r="AB103" i="1"/>
  <c r="AB102" i="1"/>
  <c r="AB101" i="1"/>
  <c r="AB100" i="1"/>
  <c r="AB99" i="1"/>
  <c r="AB98" i="1"/>
  <c r="AB94" i="1"/>
  <c r="AB64" i="1"/>
  <c r="AB65" i="1"/>
  <c r="AB66" i="1"/>
  <c r="AB60" i="1"/>
  <c r="AB52" i="1"/>
  <c r="AB51" i="1"/>
  <c r="AB50" i="1"/>
  <c r="AB49" i="1"/>
  <c r="AB48" i="1"/>
  <c r="AB47" i="1"/>
  <c r="AB43" i="1"/>
  <c r="AB26" i="1"/>
  <c r="AB30" i="1"/>
  <c r="AB31" i="1"/>
  <c r="AB32" i="1"/>
  <c r="AB33" i="1"/>
  <c r="AB34" i="1"/>
  <c r="AB35" i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3" i="7"/>
  <c r="AH7" i="1"/>
  <c r="AG661" i="1" l="1"/>
  <c r="AG373" i="1"/>
  <c r="AG370" i="1"/>
  <c r="AG660" i="1"/>
  <c r="AG417" i="1"/>
  <c r="AG490" i="1"/>
  <c r="AG502" i="1"/>
  <c r="AG409" i="1"/>
  <c r="AG557" i="1"/>
  <c r="AG527" i="1"/>
  <c r="AG510" i="1"/>
  <c r="AG577" i="1"/>
  <c r="AG613" i="1"/>
  <c r="AG663" i="1"/>
  <c r="AG659" i="1"/>
  <c r="AG569" i="1"/>
  <c r="AG646" i="1"/>
  <c r="AG642" i="1"/>
  <c r="AG571" i="1"/>
  <c r="AG621" i="1"/>
  <c r="AG611" i="1"/>
  <c r="AG604" i="1"/>
  <c r="AG664" i="1"/>
  <c r="AG366" i="1"/>
  <c r="AG456" i="1"/>
  <c r="AG389" i="1"/>
  <c r="AG371" i="1"/>
  <c r="AG460" i="1"/>
  <c r="AG354" i="1"/>
  <c r="AG349" i="1"/>
  <c r="AG407" i="1"/>
  <c r="AG404" i="1"/>
  <c r="AG374" i="1"/>
  <c r="AG440" i="1"/>
  <c r="AG383" i="1"/>
  <c r="AG408" i="1"/>
  <c r="AG418" i="1"/>
  <c r="AG355" i="1"/>
  <c r="AG375" i="1"/>
  <c r="AG434" i="1"/>
  <c r="AG406" i="1"/>
  <c r="AG388" i="1"/>
  <c r="AG525" i="1"/>
  <c r="AG524" i="1"/>
  <c r="AG492" i="1"/>
  <c r="AG475" i="1"/>
  <c r="AG391" i="1"/>
  <c r="AG390" i="1"/>
  <c r="AG387" i="1"/>
  <c r="AG420" i="1"/>
  <c r="AG441" i="1"/>
  <c r="AG477" i="1"/>
  <c r="AG358" i="1"/>
  <c r="AG357" i="1"/>
  <c r="AG392" i="1"/>
  <c r="AG400" i="1"/>
  <c r="AG442" i="1"/>
  <c r="AG528" i="1"/>
  <c r="AG438" i="1"/>
  <c r="AG356" i="1"/>
  <c r="AG353" i="1"/>
  <c r="AG372" i="1"/>
  <c r="AG416" i="1"/>
  <c r="AG425" i="1"/>
  <c r="AG424" i="1"/>
  <c r="AG474" i="1"/>
  <c r="AG493" i="1"/>
  <c r="AG443" i="1"/>
  <c r="AG485" i="1"/>
  <c r="AG426" i="1"/>
  <c r="AG439" i="1"/>
  <c r="AG451" i="1"/>
  <c r="AG468" i="1"/>
  <c r="AG405" i="1"/>
  <c r="AG541" i="1"/>
  <c r="AG590" i="1"/>
  <c r="AG473" i="1"/>
  <c r="AG558" i="1"/>
  <c r="AG509" i="1"/>
  <c r="AG570" i="1"/>
  <c r="AG544" i="1"/>
  <c r="AG511" i="1"/>
  <c r="AG507" i="1"/>
  <c r="AG536" i="1"/>
  <c r="AG560" i="1"/>
  <c r="AG578" i="1"/>
  <c r="AG609" i="1"/>
  <c r="AG523" i="1"/>
  <c r="AG540" i="1"/>
  <c r="AG595" i="1"/>
  <c r="AG457" i="1"/>
  <c r="AG455" i="1"/>
  <c r="AG476" i="1"/>
  <c r="AG519" i="1"/>
  <c r="AG545" i="1"/>
  <c r="AG489" i="1"/>
  <c r="AG542" i="1"/>
  <c r="AG573" i="1"/>
  <c r="AG643" i="1"/>
  <c r="AG459" i="1"/>
  <c r="AG458" i="1"/>
  <c r="AG561" i="1"/>
  <c r="AG608" i="1"/>
  <c r="AG647" i="1"/>
  <c r="AG494" i="1"/>
  <c r="AG506" i="1"/>
  <c r="AG579" i="1"/>
  <c r="AG625" i="1"/>
  <c r="AG596" i="1"/>
  <c r="AG626" i="1"/>
  <c r="AG645" i="1"/>
  <c r="AG472" i="1"/>
  <c r="AG491" i="1"/>
  <c r="AG508" i="1"/>
  <c r="AG553" i="1"/>
  <c r="AG543" i="1"/>
  <c r="AG562" i="1"/>
  <c r="AG586" i="1"/>
  <c r="AG655" i="1"/>
  <c r="AG644" i="1"/>
  <c r="AG662" i="1"/>
  <c r="AG587" i="1"/>
  <c r="AG612" i="1"/>
  <c r="AG630" i="1"/>
  <c r="AG629" i="1"/>
  <c r="AG628" i="1"/>
  <c r="AG627" i="1"/>
  <c r="AG559" i="1"/>
  <c r="AG638" i="1"/>
  <c r="AG526" i="1"/>
  <c r="AG594" i="1"/>
  <c r="AG588" i="1"/>
  <c r="AG610" i="1"/>
  <c r="AA154" i="1"/>
  <c r="AB154" i="1" s="1"/>
  <c r="AA153" i="1"/>
  <c r="AB153" i="1" s="1"/>
  <c r="AA152" i="1"/>
  <c r="AB152" i="1" s="1"/>
  <c r="AA148" i="1"/>
  <c r="AB148" i="1" s="1"/>
  <c r="AA146" i="1"/>
  <c r="AB146" i="1" s="1"/>
  <c r="AA145" i="1"/>
  <c r="AB145" i="1" s="1"/>
  <c r="AA144" i="1"/>
  <c r="AB144" i="1" s="1"/>
  <c r="CC659" i="1" l="1"/>
  <c r="AT659" i="1"/>
  <c r="BD659" i="1"/>
  <c r="CM659" i="1"/>
  <c r="BN659" i="1"/>
  <c r="DB659" i="1"/>
  <c r="CW659" i="1"/>
  <c r="AO659" i="1"/>
  <c r="BX659" i="1"/>
  <c r="DG659" i="1"/>
  <c r="AY659" i="1"/>
  <c r="CH659" i="1"/>
  <c r="BI659" i="1"/>
  <c r="CR659" i="1"/>
  <c r="AJ659" i="1"/>
  <c r="BS659" i="1"/>
  <c r="CW664" i="1"/>
  <c r="AO664" i="1"/>
  <c r="BX664" i="1"/>
  <c r="DG664" i="1"/>
  <c r="AY664" i="1"/>
  <c r="CH664" i="1"/>
  <c r="BI664" i="1"/>
  <c r="CR664" i="1"/>
  <c r="AJ664" i="1"/>
  <c r="BS664" i="1"/>
  <c r="DB664" i="1"/>
  <c r="AT664" i="1"/>
  <c r="CC664" i="1"/>
  <c r="BN664" i="1"/>
  <c r="BD664" i="1"/>
  <c r="CM664" i="1"/>
  <c r="BI663" i="1"/>
  <c r="CH663" i="1"/>
  <c r="CR663" i="1"/>
  <c r="AJ663" i="1"/>
  <c r="BS663" i="1"/>
  <c r="DB663" i="1"/>
  <c r="AT663" i="1"/>
  <c r="CC663" i="1"/>
  <c r="BD663" i="1"/>
  <c r="CM663" i="1"/>
  <c r="BN663" i="1"/>
  <c r="CW663" i="1"/>
  <c r="AO663" i="1"/>
  <c r="BX663" i="1"/>
  <c r="DG663" i="1"/>
  <c r="AY663" i="1"/>
  <c r="CW655" i="1"/>
  <c r="AO655" i="1"/>
  <c r="BX655" i="1"/>
  <c r="DG655" i="1"/>
  <c r="AY655" i="1"/>
  <c r="CH655" i="1"/>
  <c r="BI655" i="1"/>
  <c r="CR655" i="1"/>
  <c r="AJ655" i="1"/>
  <c r="BS655" i="1"/>
  <c r="DB655" i="1"/>
  <c r="AT655" i="1"/>
  <c r="BN655" i="1"/>
  <c r="CC655" i="1"/>
  <c r="BD655" i="1"/>
  <c r="CM655" i="1"/>
  <c r="BI660" i="1"/>
  <c r="CR660" i="1"/>
  <c r="AJ660" i="1"/>
  <c r="BS660" i="1"/>
  <c r="DB660" i="1"/>
  <c r="AT660" i="1"/>
  <c r="CH660" i="1"/>
  <c r="CC660" i="1"/>
  <c r="BD660" i="1"/>
  <c r="CM660" i="1"/>
  <c r="BN660" i="1"/>
  <c r="CW660" i="1"/>
  <c r="AO660" i="1"/>
  <c r="BX660" i="1"/>
  <c r="DG660" i="1"/>
  <c r="AY660" i="1"/>
  <c r="CC662" i="1"/>
  <c r="DB662" i="1"/>
  <c r="BD662" i="1"/>
  <c r="CM662" i="1"/>
  <c r="BN662" i="1"/>
  <c r="AT662" i="1"/>
  <c r="CW662" i="1"/>
  <c r="AO662" i="1"/>
  <c r="BX662" i="1"/>
  <c r="DG662" i="1"/>
  <c r="AY662" i="1"/>
  <c r="CH662" i="1"/>
  <c r="BI662" i="1"/>
  <c r="CR662" i="1"/>
  <c r="AJ662" i="1"/>
  <c r="BS662" i="1"/>
  <c r="CW661" i="1"/>
  <c r="AO661" i="1"/>
  <c r="BX661" i="1"/>
  <c r="DG661" i="1"/>
  <c r="AY661" i="1"/>
  <c r="CH661" i="1"/>
  <c r="BN661" i="1"/>
  <c r="BI661" i="1"/>
  <c r="CR661" i="1"/>
  <c r="AJ661" i="1"/>
  <c r="BS661" i="1"/>
  <c r="DB661" i="1"/>
  <c r="AT661" i="1"/>
  <c r="CC661" i="1"/>
  <c r="BD661" i="1"/>
  <c r="CM661" i="1"/>
  <c r="CW647" i="1"/>
  <c r="AO647" i="1"/>
  <c r="BX647" i="1"/>
  <c r="DG647" i="1"/>
  <c r="AY647" i="1"/>
  <c r="CH647" i="1"/>
  <c r="BI647" i="1"/>
  <c r="CR647" i="1"/>
  <c r="AJ647" i="1"/>
  <c r="BS647" i="1"/>
  <c r="DB647" i="1"/>
  <c r="AT647" i="1"/>
  <c r="CC647" i="1"/>
  <c r="BD647" i="1"/>
  <c r="BN647" i="1"/>
  <c r="CM647" i="1"/>
  <c r="CC642" i="1"/>
  <c r="DB642" i="1"/>
  <c r="BD642" i="1"/>
  <c r="CM642" i="1"/>
  <c r="BN642" i="1"/>
  <c r="CW642" i="1"/>
  <c r="AO642" i="1"/>
  <c r="BX642" i="1"/>
  <c r="AT642" i="1"/>
  <c r="DG642" i="1"/>
  <c r="AY642" i="1"/>
  <c r="CH642" i="1"/>
  <c r="BI642" i="1"/>
  <c r="CR642" i="1"/>
  <c r="AJ642" i="1"/>
  <c r="BS642" i="1"/>
  <c r="CW638" i="1"/>
  <c r="AO638" i="1"/>
  <c r="BX638" i="1"/>
  <c r="DG638" i="1"/>
  <c r="AY638" i="1"/>
  <c r="CH638" i="1"/>
  <c r="BI638" i="1"/>
  <c r="CR638" i="1"/>
  <c r="AJ638" i="1"/>
  <c r="BS638" i="1"/>
  <c r="DB638" i="1"/>
  <c r="AT638" i="1"/>
  <c r="BN638" i="1"/>
  <c r="CC638" i="1"/>
  <c r="BD638" i="1"/>
  <c r="CM638" i="1"/>
  <c r="BI646" i="1"/>
  <c r="CR646" i="1"/>
  <c r="AJ646" i="1"/>
  <c r="BS646" i="1"/>
  <c r="DB646" i="1"/>
  <c r="AT646" i="1"/>
  <c r="CC646" i="1"/>
  <c r="CH646" i="1"/>
  <c r="BD646" i="1"/>
  <c r="CM646" i="1"/>
  <c r="BN646" i="1"/>
  <c r="CW646" i="1"/>
  <c r="AO646" i="1"/>
  <c r="BX646" i="1"/>
  <c r="DG646" i="1"/>
  <c r="AY646" i="1"/>
  <c r="CC645" i="1"/>
  <c r="BD645" i="1"/>
  <c r="CM645" i="1"/>
  <c r="BN645" i="1"/>
  <c r="CW645" i="1"/>
  <c r="AO645" i="1"/>
  <c r="DB645" i="1"/>
  <c r="BX645" i="1"/>
  <c r="AT645" i="1"/>
  <c r="DG645" i="1"/>
  <c r="AY645" i="1"/>
  <c r="CH645" i="1"/>
  <c r="BI645" i="1"/>
  <c r="CR645" i="1"/>
  <c r="AJ645" i="1"/>
  <c r="BS645" i="1"/>
  <c r="BI643" i="1"/>
  <c r="CH643" i="1"/>
  <c r="CR643" i="1"/>
  <c r="AJ643" i="1"/>
  <c r="BS643" i="1"/>
  <c r="DB643" i="1"/>
  <c r="AT643" i="1"/>
  <c r="CC643" i="1"/>
  <c r="BD643" i="1"/>
  <c r="CM643" i="1"/>
  <c r="BN643" i="1"/>
  <c r="CW643" i="1"/>
  <c r="AO643" i="1"/>
  <c r="BX643" i="1"/>
  <c r="DG643" i="1"/>
  <c r="AY643" i="1"/>
  <c r="CW644" i="1"/>
  <c r="AO644" i="1"/>
  <c r="BN644" i="1"/>
  <c r="BX644" i="1"/>
  <c r="DG644" i="1"/>
  <c r="AY644" i="1"/>
  <c r="CH644" i="1"/>
  <c r="BI644" i="1"/>
  <c r="CR644" i="1"/>
  <c r="AJ644" i="1"/>
  <c r="BS644" i="1"/>
  <c r="DB644" i="1"/>
  <c r="AT644" i="1"/>
  <c r="CC644" i="1"/>
  <c r="BD644" i="1"/>
  <c r="CM644" i="1"/>
  <c r="CC625" i="1"/>
  <c r="BD625" i="1"/>
  <c r="CM625" i="1"/>
  <c r="BN625" i="1"/>
  <c r="DB625" i="1"/>
  <c r="CW625" i="1"/>
  <c r="AO625" i="1"/>
  <c r="AT625" i="1"/>
  <c r="BX625" i="1"/>
  <c r="DG625" i="1"/>
  <c r="AY625" i="1"/>
  <c r="CH625" i="1"/>
  <c r="BI625" i="1"/>
  <c r="CR625" i="1"/>
  <c r="AJ625" i="1"/>
  <c r="BS625" i="1"/>
  <c r="CW627" i="1"/>
  <c r="AO627" i="1"/>
  <c r="BX627" i="1"/>
  <c r="DG627" i="1"/>
  <c r="AY627" i="1"/>
  <c r="CH627" i="1"/>
  <c r="BI627" i="1"/>
  <c r="CR627" i="1"/>
  <c r="AJ627" i="1"/>
  <c r="BS627" i="1"/>
  <c r="BN627" i="1"/>
  <c r="DB627" i="1"/>
  <c r="AT627" i="1"/>
  <c r="CC627" i="1"/>
  <c r="BD627" i="1"/>
  <c r="CM627" i="1"/>
  <c r="CW621" i="1"/>
  <c r="AO621" i="1"/>
  <c r="BX621" i="1"/>
  <c r="DG621" i="1"/>
  <c r="AY621" i="1"/>
  <c r="CH621" i="1"/>
  <c r="BI621" i="1"/>
  <c r="CR621" i="1"/>
  <c r="AJ621" i="1"/>
  <c r="BS621" i="1"/>
  <c r="DB621" i="1"/>
  <c r="AT621" i="1"/>
  <c r="CC621" i="1"/>
  <c r="BD621" i="1"/>
  <c r="BN621" i="1"/>
  <c r="CM621" i="1"/>
  <c r="CC628" i="1"/>
  <c r="BD628" i="1"/>
  <c r="CM628" i="1"/>
  <c r="BN628" i="1"/>
  <c r="DB628" i="1"/>
  <c r="CW628" i="1"/>
  <c r="AO628" i="1"/>
  <c r="BX628" i="1"/>
  <c r="AT628" i="1"/>
  <c r="DG628" i="1"/>
  <c r="AY628" i="1"/>
  <c r="CH628" i="1"/>
  <c r="BI628" i="1"/>
  <c r="CR628" i="1"/>
  <c r="AJ628" i="1"/>
  <c r="BS628" i="1"/>
  <c r="CW630" i="1"/>
  <c r="AO630" i="1"/>
  <c r="BX630" i="1"/>
  <c r="DG630" i="1"/>
  <c r="AY630" i="1"/>
  <c r="CH630" i="1"/>
  <c r="BI630" i="1"/>
  <c r="CR630" i="1"/>
  <c r="AJ630" i="1"/>
  <c r="BS630" i="1"/>
  <c r="DB630" i="1"/>
  <c r="AT630" i="1"/>
  <c r="CC630" i="1"/>
  <c r="BN630" i="1"/>
  <c r="BD630" i="1"/>
  <c r="CM630" i="1"/>
  <c r="BI629" i="1"/>
  <c r="CR629" i="1"/>
  <c r="AJ629" i="1"/>
  <c r="BS629" i="1"/>
  <c r="DB629" i="1"/>
  <c r="AT629" i="1"/>
  <c r="CH629" i="1"/>
  <c r="CC629" i="1"/>
  <c r="BD629" i="1"/>
  <c r="CM629" i="1"/>
  <c r="BN629" i="1"/>
  <c r="CW629" i="1"/>
  <c r="AO629" i="1"/>
  <c r="BX629" i="1"/>
  <c r="DG629" i="1"/>
  <c r="AY629" i="1"/>
  <c r="BI626" i="1"/>
  <c r="CR626" i="1"/>
  <c r="AJ626" i="1"/>
  <c r="BS626" i="1"/>
  <c r="DB626" i="1"/>
  <c r="AT626" i="1"/>
  <c r="CC626" i="1"/>
  <c r="BD626" i="1"/>
  <c r="CM626" i="1"/>
  <c r="BN626" i="1"/>
  <c r="CW626" i="1"/>
  <c r="AO626" i="1"/>
  <c r="BX626" i="1"/>
  <c r="CH626" i="1"/>
  <c r="DG626" i="1"/>
  <c r="AY626" i="1"/>
  <c r="CC608" i="1"/>
  <c r="DB608" i="1"/>
  <c r="AT608" i="1"/>
  <c r="BD608" i="1"/>
  <c r="CM608" i="1"/>
  <c r="BN608" i="1"/>
  <c r="CW608" i="1"/>
  <c r="AO608" i="1"/>
  <c r="BX608" i="1"/>
  <c r="DG608" i="1"/>
  <c r="AY608" i="1"/>
  <c r="CH608" i="1"/>
  <c r="BI608" i="1"/>
  <c r="CR608" i="1"/>
  <c r="AJ608" i="1"/>
  <c r="BS608" i="1"/>
  <c r="CC611" i="1"/>
  <c r="BD611" i="1"/>
  <c r="CM611" i="1"/>
  <c r="BN611" i="1"/>
  <c r="DB611" i="1"/>
  <c r="AT611" i="1"/>
  <c r="CW611" i="1"/>
  <c r="AO611" i="1"/>
  <c r="BX611" i="1"/>
  <c r="DG611" i="1"/>
  <c r="AY611" i="1"/>
  <c r="CH611" i="1"/>
  <c r="BI611" i="1"/>
  <c r="CR611" i="1"/>
  <c r="AJ611" i="1"/>
  <c r="BS611" i="1"/>
  <c r="CW604" i="1"/>
  <c r="AO604" i="1"/>
  <c r="BX604" i="1"/>
  <c r="DG604" i="1"/>
  <c r="AY604" i="1"/>
  <c r="CH604" i="1"/>
  <c r="BI604" i="1"/>
  <c r="CR604" i="1"/>
  <c r="AJ604" i="1"/>
  <c r="BN604" i="1"/>
  <c r="BS604" i="1"/>
  <c r="DB604" i="1"/>
  <c r="AT604" i="1"/>
  <c r="CC604" i="1"/>
  <c r="BD604" i="1"/>
  <c r="CM604" i="1"/>
  <c r="BI609" i="1"/>
  <c r="CH609" i="1"/>
  <c r="CR609" i="1"/>
  <c r="AJ609" i="1"/>
  <c r="BS609" i="1"/>
  <c r="DB609" i="1"/>
  <c r="AT609" i="1"/>
  <c r="CC609" i="1"/>
  <c r="BD609" i="1"/>
  <c r="CM609" i="1"/>
  <c r="BN609" i="1"/>
  <c r="CW609" i="1"/>
  <c r="AO609" i="1"/>
  <c r="BX609" i="1"/>
  <c r="DG609" i="1"/>
  <c r="AY609" i="1"/>
  <c r="BI612" i="1"/>
  <c r="CR612" i="1"/>
  <c r="AJ612" i="1"/>
  <c r="BS612" i="1"/>
  <c r="DB612" i="1"/>
  <c r="AT612" i="1"/>
  <c r="CH612" i="1"/>
  <c r="CC612" i="1"/>
  <c r="BD612" i="1"/>
  <c r="CM612" i="1"/>
  <c r="BN612" i="1"/>
  <c r="CW612" i="1"/>
  <c r="AO612" i="1"/>
  <c r="BX612" i="1"/>
  <c r="DG612" i="1"/>
  <c r="AY612" i="1"/>
  <c r="CW610" i="1"/>
  <c r="AO610" i="1"/>
  <c r="BN610" i="1"/>
  <c r="BX610" i="1"/>
  <c r="DG610" i="1"/>
  <c r="AY610" i="1"/>
  <c r="CH610" i="1"/>
  <c r="BI610" i="1"/>
  <c r="CR610" i="1"/>
  <c r="AJ610" i="1"/>
  <c r="BS610" i="1"/>
  <c r="DB610" i="1"/>
  <c r="AT610" i="1"/>
  <c r="CC610" i="1"/>
  <c r="BD610" i="1"/>
  <c r="CM610" i="1"/>
  <c r="CW613" i="1"/>
  <c r="AO613" i="1"/>
  <c r="BX613" i="1"/>
  <c r="DG613" i="1"/>
  <c r="AY613" i="1"/>
  <c r="CH613" i="1"/>
  <c r="BI613" i="1"/>
  <c r="CR613" i="1"/>
  <c r="AJ613" i="1"/>
  <c r="BS613" i="1"/>
  <c r="DB613" i="1"/>
  <c r="AT613" i="1"/>
  <c r="BN613" i="1"/>
  <c r="CC613" i="1"/>
  <c r="BD613" i="1"/>
  <c r="CM613" i="1"/>
  <c r="CC588" i="1"/>
  <c r="BD588" i="1"/>
  <c r="CM588" i="1"/>
  <c r="BN588" i="1"/>
  <c r="CW588" i="1"/>
  <c r="AO588" i="1"/>
  <c r="BX588" i="1"/>
  <c r="DG588" i="1"/>
  <c r="AY588" i="1"/>
  <c r="CH588" i="1"/>
  <c r="BI588" i="1"/>
  <c r="CR588" i="1"/>
  <c r="AJ588" i="1"/>
  <c r="BS588" i="1"/>
  <c r="DB588" i="1"/>
  <c r="AT588" i="1"/>
  <c r="CC594" i="1"/>
  <c r="DB594" i="1"/>
  <c r="BD594" i="1"/>
  <c r="CM594" i="1"/>
  <c r="BN594" i="1"/>
  <c r="CW594" i="1"/>
  <c r="AO594" i="1"/>
  <c r="AT594" i="1"/>
  <c r="BX594" i="1"/>
  <c r="DG594" i="1"/>
  <c r="AY594" i="1"/>
  <c r="CH594" i="1"/>
  <c r="BI594" i="1"/>
  <c r="CR594" i="1"/>
  <c r="AJ594" i="1"/>
  <c r="BS594" i="1"/>
  <c r="CW587" i="1"/>
  <c r="AO587" i="1"/>
  <c r="BX587" i="1"/>
  <c r="DG587" i="1"/>
  <c r="AY587" i="1"/>
  <c r="CH587" i="1"/>
  <c r="BI587" i="1"/>
  <c r="CR587" i="1"/>
  <c r="AJ587" i="1"/>
  <c r="BS587" i="1"/>
  <c r="BN587" i="1"/>
  <c r="DB587" i="1"/>
  <c r="AT587" i="1"/>
  <c r="CC587" i="1"/>
  <c r="BD587" i="1"/>
  <c r="CM587" i="1"/>
  <c r="BI586" i="1"/>
  <c r="CR586" i="1"/>
  <c r="AJ586" i="1"/>
  <c r="BS586" i="1"/>
  <c r="DB586" i="1"/>
  <c r="AT586" i="1"/>
  <c r="CC586" i="1"/>
  <c r="BD586" i="1"/>
  <c r="CM586" i="1"/>
  <c r="CH586" i="1"/>
  <c r="BN586" i="1"/>
  <c r="CW586" i="1"/>
  <c r="AO586" i="1"/>
  <c r="BX586" i="1"/>
  <c r="DG586" i="1"/>
  <c r="AY586" i="1"/>
  <c r="BI595" i="1"/>
  <c r="CR595" i="1"/>
  <c r="AJ595" i="1"/>
  <c r="BS595" i="1"/>
  <c r="DB595" i="1"/>
  <c r="AT595" i="1"/>
  <c r="CH595" i="1"/>
  <c r="CC595" i="1"/>
  <c r="BD595" i="1"/>
  <c r="CM595" i="1"/>
  <c r="BN595" i="1"/>
  <c r="CW595" i="1"/>
  <c r="AO595" i="1"/>
  <c r="BX595" i="1"/>
  <c r="DG595" i="1"/>
  <c r="AY595" i="1"/>
  <c r="CW596" i="1"/>
  <c r="AO596" i="1"/>
  <c r="BX596" i="1"/>
  <c r="DG596" i="1"/>
  <c r="AY596" i="1"/>
  <c r="CH596" i="1"/>
  <c r="BI596" i="1"/>
  <c r="CR596" i="1"/>
  <c r="AJ596" i="1"/>
  <c r="BS596" i="1"/>
  <c r="BN596" i="1"/>
  <c r="DB596" i="1"/>
  <c r="AT596" i="1"/>
  <c r="CC596" i="1"/>
  <c r="BD596" i="1"/>
  <c r="CM596" i="1"/>
  <c r="CW590" i="1"/>
  <c r="AO590" i="1"/>
  <c r="BX590" i="1"/>
  <c r="DG590" i="1"/>
  <c r="AY590" i="1"/>
  <c r="CH590" i="1"/>
  <c r="BI590" i="1"/>
  <c r="CR590" i="1"/>
  <c r="AJ590" i="1"/>
  <c r="BN590" i="1"/>
  <c r="BS590" i="1"/>
  <c r="DB590" i="1"/>
  <c r="AT590" i="1"/>
  <c r="CC590" i="1"/>
  <c r="BD590" i="1"/>
  <c r="CM590" i="1"/>
  <c r="CC577" i="1"/>
  <c r="BD577" i="1"/>
  <c r="CM577" i="1"/>
  <c r="BN577" i="1"/>
  <c r="CW577" i="1"/>
  <c r="AO577" i="1"/>
  <c r="DB577" i="1"/>
  <c r="AT577" i="1"/>
  <c r="BX577" i="1"/>
  <c r="DG577" i="1"/>
  <c r="AY577" i="1"/>
  <c r="CH577" i="1"/>
  <c r="BI577" i="1"/>
  <c r="CR577" i="1"/>
  <c r="AJ577" i="1"/>
  <c r="BS577" i="1"/>
  <c r="CW579" i="1"/>
  <c r="AO579" i="1"/>
  <c r="BX579" i="1"/>
  <c r="DG579" i="1"/>
  <c r="AY579" i="1"/>
  <c r="CH579" i="1"/>
  <c r="BN579" i="1"/>
  <c r="BI579" i="1"/>
  <c r="CR579" i="1"/>
  <c r="AJ579" i="1"/>
  <c r="BS579" i="1"/>
  <c r="DB579" i="1"/>
  <c r="AT579" i="1"/>
  <c r="CC579" i="1"/>
  <c r="BD579" i="1"/>
  <c r="CM579" i="1"/>
  <c r="CW570" i="1"/>
  <c r="AO570" i="1"/>
  <c r="BX570" i="1"/>
  <c r="DG570" i="1"/>
  <c r="AY570" i="1"/>
  <c r="CH570" i="1"/>
  <c r="BI570" i="1"/>
  <c r="CR570" i="1"/>
  <c r="AJ570" i="1"/>
  <c r="BS570" i="1"/>
  <c r="DB570" i="1"/>
  <c r="AT570" i="1"/>
  <c r="BN570" i="1"/>
  <c r="CC570" i="1"/>
  <c r="BD570" i="1"/>
  <c r="CM570" i="1"/>
  <c r="CW573" i="1"/>
  <c r="AO573" i="1"/>
  <c r="BX573" i="1"/>
  <c r="DG573" i="1"/>
  <c r="AY573" i="1"/>
  <c r="BN573" i="1"/>
  <c r="CH573" i="1"/>
  <c r="BI573" i="1"/>
  <c r="CR573" i="1"/>
  <c r="AJ573" i="1"/>
  <c r="BS573" i="1"/>
  <c r="DB573" i="1"/>
  <c r="AT573" i="1"/>
  <c r="CC573" i="1"/>
  <c r="BD573" i="1"/>
  <c r="CM573" i="1"/>
  <c r="BI569" i="1"/>
  <c r="CR569" i="1"/>
  <c r="AJ569" i="1"/>
  <c r="BS569" i="1"/>
  <c r="DB569" i="1"/>
  <c r="AT569" i="1"/>
  <c r="CC569" i="1"/>
  <c r="CH569" i="1"/>
  <c r="BD569" i="1"/>
  <c r="CM569" i="1"/>
  <c r="BN569" i="1"/>
  <c r="CW569" i="1"/>
  <c r="AO569" i="1"/>
  <c r="BX569" i="1"/>
  <c r="DG569" i="1"/>
  <c r="AY569" i="1"/>
  <c r="CC571" i="1"/>
  <c r="BD571" i="1"/>
  <c r="CM571" i="1"/>
  <c r="BN571" i="1"/>
  <c r="CW571" i="1"/>
  <c r="AO571" i="1"/>
  <c r="AT571" i="1"/>
  <c r="BX571" i="1"/>
  <c r="DB571" i="1"/>
  <c r="DG571" i="1"/>
  <c r="AY571" i="1"/>
  <c r="CH571" i="1"/>
  <c r="BI571" i="1"/>
  <c r="CR571" i="1"/>
  <c r="AJ571" i="1"/>
  <c r="BS571" i="1"/>
  <c r="BI578" i="1"/>
  <c r="CR578" i="1"/>
  <c r="AJ578" i="1"/>
  <c r="BS578" i="1"/>
  <c r="DB578" i="1"/>
  <c r="AT578" i="1"/>
  <c r="CC578" i="1"/>
  <c r="CH578" i="1"/>
  <c r="BD578" i="1"/>
  <c r="CM578" i="1"/>
  <c r="BN578" i="1"/>
  <c r="CW578" i="1"/>
  <c r="AO578" i="1"/>
  <c r="BX578" i="1"/>
  <c r="DG578" i="1"/>
  <c r="AY578" i="1"/>
  <c r="CW559" i="1"/>
  <c r="AO559" i="1"/>
  <c r="BX559" i="1"/>
  <c r="DG559" i="1"/>
  <c r="AY559" i="1"/>
  <c r="CH559" i="1"/>
  <c r="BI559" i="1"/>
  <c r="CR559" i="1"/>
  <c r="AJ559" i="1"/>
  <c r="BS559" i="1"/>
  <c r="DB559" i="1"/>
  <c r="AT559" i="1"/>
  <c r="BN559" i="1"/>
  <c r="CC559" i="1"/>
  <c r="BD559" i="1"/>
  <c r="CM559" i="1"/>
  <c r="CC557" i="1"/>
  <c r="BD557" i="1"/>
  <c r="CM557" i="1"/>
  <c r="BN557" i="1"/>
  <c r="CW557" i="1"/>
  <c r="AO557" i="1"/>
  <c r="BX557" i="1"/>
  <c r="DG557" i="1"/>
  <c r="AY557" i="1"/>
  <c r="CH557" i="1"/>
  <c r="AT557" i="1"/>
  <c r="BI557" i="1"/>
  <c r="CR557" i="1"/>
  <c r="AJ557" i="1"/>
  <c r="BS557" i="1"/>
  <c r="DB557" i="1"/>
  <c r="BI561" i="1"/>
  <c r="CR561" i="1"/>
  <c r="AJ561" i="1"/>
  <c r="BS561" i="1"/>
  <c r="DB561" i="1"/>
  <c r="AT561" i="1"/>
  <c r="CC561" i="1"/>
  <c r="BD561" i="1"/>
  <c r="CM561" i="1"/>
  <c r="BN561" i="1"/>
  <c r="CW561" i="1"/>
  <c r="AO561" i="1"/>
  <c r="BX561" i="1"/>
  <c r="CH561" i="1"/>
  <c r="DG561" i="1"/>
  <c r="AY561" i="1"/>
  <c r="CW553" i="1"/>
  <c r="AO553" i="1"/>
  <c r="BX553" i="1"/>
  <c r="DG553" i="1"/>
  <c r="AY553" i="1"/>
  <c r="CH553" i="1"/>
  <c r="BI553" i="1"/>
  <c r="CR553" i="1"/>
  <c r="AJ553" i="1"/>
  <c r="BS553" i="1"/>
  <c r="BN553" i="1"/>
  <c r="DB553" i="1"/>
  <c r="AT553" i="1"/>
  <c r="CC553" i="1"/>
  <c r="BD553" i="1"/>
  <c r="CM553" i="1"/>
  <c r="CW562" i="1"/>
  <c r="AO562" i="1"/>
  <c r="BN562" i="1"/>
  <c r="BX562" i="1"/>
  <c r="DG562" i="1"/>
  <c r="AY562" i="1"/>
  <c r="CH562" i="1"/>
  <c r="BI562" i="1"/>
  <c r="CR562" i="1"/>
  <c r="AJ562" i="1"/>
  <c r="BS562" i="1"/>
  <c r="DB562" i="1"/>
  <c r="AT562" i="1"/>
  <c r="CC562" i="1"/>
  <c r="BD562" i="1"/>
  <c r="CM562" i="1"/>
  <c r="BI558" i="1"/>
  <c r="CR558" i="1"/>
  <c r="AJ558" i="1"/>
  <c r="BS558" i="1"/>
  <c r="DB558" i="1"/>
  <c r="AT558" i="1"/>
  <c r="CC558" i="1"/>
  <c r="BD558" i="1"/>
  <c r="CM558" i="1"/>
  <c r="BN558" i="1"/>
  <c r="CH558" i="1"/>
  <c r="CW558" i="1"/>
  <c r="AO558" i="1"/>
  <c r="BX558" i="1"/>
  <c r="DG558" i="1"/>
  <c r="AY558" i="1"/>
  <c r="CC560" i="1"/>
  <c r="BD560" i="1"/>
  <c r="CM560" i="1"/>
  <c r="BN560" i="1"/>
  <c r="CW560" i="1"/>
  <c r="AO560" i="1"/>
  <c r="BX560" i="1"/>
  <c r="DG560" i="1"/>
  <c r="AY560" i="1"/>
  <c r="CH560" i="1"/>
  <c r="DB560" i="1"/>
  <c r="BI560" i="1"/>
  <c r="CR560" i="1"/>
  <c r="AJ560" i="1"/>
  <c r="BS560" i="1"/>
  <c r="AT560" i="1"/>
  <c r="CW536" i="1"/>
  <c r="AO536" i="1"/>
  <c r="BX536" i="1"/>
  <c r="BN536" i="1"/>
  <c r="DG536" i="1"/>
  <c r="AY536" i="1"/>
  <c r="CH536" i="1"/>
  <c r="BI536" i="1"/>
  <c r="CR536" i="1"/>
  <c r="AJ536" i="1"/>
  <c r="BS536" i="1"/>
  <c r="DB536" i="1"/>
  <c r="AT536" i="1"/>
  <c r="CC536" i="1"/>
  <c r="BD536" i="1"/>
  <c r="CM536" i="1"/>
  <c r="BI541" i="1"/>
  <c r="CR541" i="1"/>
  <c r="AJ541" i="1"/>
  <c r="BS541" i="1"/>
  <c r="DB541" i="1"/>
  <c r="AT541" i="1"/>
  <c r="CC541" i="1"/>
  <c r="CH541" i="1"/>
  <c r="BD541" i="1"/>
  <c r="CM541" i="1"/>
  <c r="BN541" i="1"/>
  <c r="CW541" i="1"/>
  <c r="AO541" i="1"/>
  <c r="BX541" i="1"/>
  <c r="DG541" i="1"/>
  <c r="AY541" i="1"/>
  <c r="CW545" i="1"/>
  <c r="AO545" i="1"/>
  <c r="BX545" i="1"/>
  <c r="DG545" i="1"/>
  <c r="AY545" i="1"/>
  <c r="CH545" i="1"/>
  <c r="BI545" i="1"/>
  <c r="CR545" i="1"/>
  <c r="AJ545" i="1"/>
  <c r="BS545" i="1"/>
  <c r="DB545" i="1"/>
  <c r="AT545" i="1"/>
  <c r="BN545" i="1"/>
  <c r="CC545" i="1"/>
  <c r="BD545" i="1"/>
  <c r="CM545" i="1"/>
  <c r="BI544" i="1"/>
  <c r="CR544" i="1"/>
  <c r="AJ544" i="1"/>
  <c r="BS544" i="1"/>
  <c r="DB544" i="1"/>
  <c r="AT544" i="1"/>
  <c r="CC544" i="1"/>
  <c r="CH544" i="1"/>
  <c r="BD544" i="1"/>
  <c r="CM544" i="1"/>
  <c r="BN544" i="1"/>
  <c r="CW544" i="1"/>
  <c r="AO544" i="1"/>
  <c r="BX544" i="1"/>
  <c r="DG544" i="1"/>
  <c r="AY544" i="1"/>
  <c r="CW542" i="1"/>
  <c r="AO542" i="1"/>
  <c r="BX542" i="1"/>
  <c r="DG542" i="1"/>
  <c r="AY542" i="1"/>
  <c r="CH542" i="1"/>
  <c r="BI542" i="1"/>
  <c r="BN542" i="1"/>
  <c r="CR542" i="1"/>
  <c r="AJ542" i="1"/>
  <c r="BS542" i="1"/>
  <c r="DB542" i="1"/>
  <c r="AT542" i="1"/>
  <c r="CC542" i="1"/>
  <c r="BD542" i="1"/>
  <c r="CM542" i="1"/>
  <c r="CC543" i="1"/>
  <c r="AT543" i="1"/>
  <c r="BD543" i="1"/>
  <c r="CM543" i="1"/>
  <c r="BN543" i="1"/>
  <c r="CW543" i="1"/>
  <c r="AO543" i="1"/>
  <c r="DB543" i="1"/>
  <c r="BX543" i="1"/>
  <c r="DG543" i="1"/>
  <c r="AY543" i="1"/>
  <c r="CH543" i="1"/>
  <c r="BI543" i="1"/>
  <c r="CR543" i="1"/>
  <c r="AJ543" i="1"/>
  <c r="BS543" i="1"/>
  <c r="CC540" i="1"/>
  <c r="AT540" i="1"/>
  <c r="BD540" i="1"/>
  <c r="CM540" i="1"/>
  <c r="BN540" i="1"/>
  <c r="CW540" i="1"/>
  <c r="AO540" i="1"/>
  <c r="DB540" i="1"/>
  <c r="BX540" i="1"/>
  <c r="DG540" i="1"/>
  <c r="AY540" i="1"/>
  <c r="CH540" i="1"/>
  <c r="BI540" i="1"/>
  <c r="CR540" i="1"/>
  <c r="AJ540" i="1"/>
  <c r="BS540" i="1"/>
  <c r="CC526" i="1"/>
  <c r="BD526" i="1"/>
  <c r="CM526" i="1"/>
  <c r="BN526" i="1"/>
  <c r="DB526" i="1"/>
  <c r="AT526" i="1"/>
  <c r="CW526" i="1"/>
  <c r="AO526" i="1"/>
  <c r="BX526" i="1"/>
  <c r="DG526" i="1"/>
  <c r="AY526" i="1"/>
  <c r="CH526" i="1"/>
  <c r="BI526" i="1"/>
  <c r="CR526" i="1"/>
  <c r="AJ526" i="1"/>
  <c r="BS526" i="1"/>
  <c r="BI527" i="1"/>
  <c r="CR527" i="1"/>
  <c r="AJ527" i="1"/>
  <c r="BS527" i="1"/>
  <c r="DB527" i="1"/>
  <c r="AT527" i="1"/>
  <c r="CC527" i="1"/>
  <c r="BD527" i="1"/>
  <c r="CH527" i="1"/>
  <c r="CM527" i="1"/>
  <c r="BN527" i="1"/>
  <c r="CW527" i="1"/>
  <c r="AO527" i="1"/>
  <c r="BX527" i="1"/>
  <c r="DG527" i="1"/>
  <c r="AY527" i="1"/>
  <c r="BI524" i="1"/>
  <c r="CH524" i="1"/>
  <c r="CR524" i="1"/>
  <c r="AJ524" i="1"/>
  <c r="BS524" i="1"/>
  <c r="DB524" i="1"/>
  <c r="AT524" i="1"/>
  <c r="CC524" i="1"/>
  <c r="BD524" i="1"/>
  <c r="CM524" i="1"/>
  <c r="BN524" i="1"/>
  <c r="CW524" i="1"/>
  <c r="AO524" i="1"/>
  <c r="BX524" i="1"/>
  <c r="DG524" i="1"/>
  <c r="AY524" i="1"/>
  <c r="CW525" i="1"/>
  <c r="AO525" i="1"/>
  <c r="BN525" i="1"/>
  <c r="BX525" i="1"/>
  <c r="DG525" i="1"/>
  <c r="AY525" i="1"/>
  <c r="CH525" i="1"/>
  <c r="BI525" i="1"/>
  <c r="CR525" i="1"/>
  <c r="AJ525" i="1"/>
  <c r="BS525" i="1"/>
  <c r="DB525" i="1"/>
  <c r="AT525" i="1"/>
  <c r="CC525" i="1"/>
  <c r="BD525" i="1"/>
  <c r="CM525" i="1"/>
  <c r="CW528" i="1"/>
  <c r="AO528" i="1"/>
  <c r="BX528" i="1"/>
  <c r="DG528" i="1"/>
  <c r="AY528" i="1"/>
  <c r="CH528" i="1"/>
  <c r="BI528" i="1"/>
  <c r="CR528" i="1"/>
  <c r="AJ528" i="1"/>
  <c r="BS528" i="1"/>
  <c r="BN528" i="1"/>
  <c r="DB528" i="1"/>
  <c r="AT528" i="1"/>
  <c r="CC528" i="1"/>
  <c r="BD528" i="1"/>
  <c r="CM528" i="1"/>
  <c r="CW519" i="1"/>
  <c r="AO519" i="1"/>
  <c r="BX519" i="1"/>
  <c r="DG519" i="1"/>
  <c r="AY519" i="1"/>
  <c r="CH519" i="1"/>
  <c r="BI519" i="1"/>
  <c r="CR519" i="1"/>
  <c r="AJ519" i="1"/>
  <c r="BS519" i="1"/>
  <c r="DB519" i="1"/>
  <c r="AT519" i="1"/>
  <c r="CC519" i="1"/>
  <c r="BD519" i="1"/>
  <c r="BN519" i="1"/>
  <c r="CM519" i="1"/>
  <c r="CC523" i="1"/>
  <c r="DB523" i="1"/>
  <c r="BD523" i="1"/>
  <c r="CM523" i="1"/>
  <c r="BN523" i="1"/>
  <c r="CW523" i="1"/>
  <c r="AO523" i="1"/>
  <c r="AT523" i="1"/>
  <c r="BX523" i="1"/>
  <c r="DG523" i="1"/>
  <c r="AY523" i="1"/>
  <c r="CH523" i="1"/>
  <c r="BI523" i="1"/>
  <c r="CR523" i="1"/>
  <c r="AJ523" i="1"/>
  <c r="BS523" i="1"/>
  <c r="BI510" i="1"/>
  <c r="CH510" i="1"/>
  <c r="CR510" i="1"/>
  <c r="AJ510" i="1"/>
  <c r="BS510" i="1"/>
  <c r="DB510" i="1"/>
  <c r="AT510" i="1"/>
  <c r="CC510" i="1"/>
  <c r="BD510" i="1"/>
  <c r="CM510" i="1"/>
  <c r="BN510" i="1"/>
  <c r="CW510" i="1"/>
  <c r="AO510" i="1"/>
  <c r="BX510" i="1"/>
  <c r="DG510" i="1"/>
  <c r="AY510" i="1"/>
  <c r="CC506" i="1"/>
  <c r="BD506" i="1"/>
  <c r="CM506" i="1"/>
  <c r="BN506" i="1"/>
  <c r="CW506" i="1"/>
  <c r="AO506" i="1"/>
  <c r="DB506" i="1"/>
  <c r="AT506" i="1"/>
  <c r="BX506" i="1"/>
  <c r="DG506" i="1"/>
  <c r="AY506" i="1"/>
  <c r="CH506" i="1"/>
  <c r="BI506" i="1"/>
  <c r="CR506" i="1"/>
  <c r="AJ506" i="1"/>
  <c r="BS506" i="1"/>
  <c r="BI507" i="1"/>
  <c r="CR507" i="1"/>
  <c r="AJ507" i="1"/>
  <c r="BS507" i="1"/>
  <c r="DB507" i="1"/>
  <c r="AT507" i="1"/>
  <c r="CC507" i="1"/>
  <c r="CH507" i="1"/>
  <c r="BD507" i="1"/>
  <c r="CM507" i="1"/>
  <c r="BN507" i="1"/>
  <c r="CW507" i="1"/>
  <c r="AO507" i="1"/>
  <c r="BX507" i="1"/>
  <c r="DG507" i="1"/>
  <c r="AY507" i="1"/>
  <c r="CW508" i="1"/>
  <c r="AO508" i="1"/>
  <c r="BN508" i="1"/>
  <c r="BX508" i="1"/>
  <c r="DG508" i="1"/>
  <c r="AY508" i="1"/>
  <c r="CH508" i="1"/>
  <c r="BI508" i="1"/>
  <c r="CR508" i="1"/>
  <c r="AJ508" i="1"/>
  <c r="BS508" i="1"/>
  <c r="DB508" i="1"/>
  <c r="AT508" i="1"/>
  <c r="CC508" i="1"/>
  <c r="BD508" i="1"/>
  <c r="CM508" i="1"/>
  <c r="CW511" i="1"/>
  <c r="AO511" i="1"/>
  <c r="BX511" i="1"/>
  <c r="DG511" i="1"/>
  <c r="AY511" i="1"/>
  <c r="CH511" i="1"/>
  <c r="BN511" i="1"/>
  <c r="BI511" i="1"/>
  <c r="CR511" i="1"/>
  <c r="AJ511" i="1"/>
  <c r="BS511" i="1"/>
  <c r="DB511" i="1"/>
  <c r="AT511" i="1"/>
  <c r="CC511" i="1"/>
  <c r="BD511" i="1"/>
  <c r="CM511" i="1"/>
  <c r="CW502" i="1"/>
  <c r="AO502" i="1"/>
  <c r="BX502" i="1"/>
  <c r="DG502" i="1"/>
  <c r="AY502" i="1"/>
  <c r="CH502" i="1"/>
  <c r="BI502" i="1"/>
  <c r="CR502" i="1"/>
  <c r="AJ502" i="1"/>
  <c r="BS502" i="1"/>
  <c r="DB502" i="1"/>
  <c r="AT502" i="1"/>
  <c r="CC502" i="1"/>
  <c r="BN502" i="1"/>
  <c r="BD502" i="1"/>
  <c r="CM502" i="1"/>
  <c r="CC509" i="1"/>
  <c r="DB509" i="1"/>
  <c r="BD509" i="1"/>
  <c r="CM509" i="1"/>
  <c r="BN509" i="1"/>
  <c r="CW509" i="1"/>
  <c r="AO509" i="1"/>
  <c r="AT509" i="1"/>
  <c r="BX509" i="1"/>
  <c r="DG509" i="1"/>
  <c r="AY509" i="1"/>
  <c r="CH509" i="1"/>
  <c r="BI509" i="1"/>
  <c r="CR509" i="1"/>
  <c r="AJ509" i="1"/>
  <c r="BS509" i="1"/>
  <c r="CC492" i="1"/>
  <c r="DB492" i="1"/>
  <c r="BD492" i="1"/>
  <c r="CM492" i="1"/>
  <c r="BN492" i="1"/>
  <c r="CW492" i="1"/>
  <c r="AO492" i="1"/>
  <c r="BX492" i="1"/>
  <c r="DG492" i="1"/>
  <c r="AY492" i="1"/>
  <c r="CH492" i="1"/>
  <c r="BI492" i="1"/>
  <c r="CR492" i="1"/>
  <c r="AJ492" i="1"/>
  <c r="BS492" i="1"/>
  <c r="AT492" i="1"/>
  <c r="CW485" i="1"/>
  <c r="AO485" i="1"/>
  <c r="BX485" i="1"/>
  <c r="BN485" i="1"/>
  <c r="DG485" i="1"/>
  <c r="AY485" i="1"/>
  <c r="CH485" i="1"/>
  <c r="BI485" i="1"/>
  <c r="CR485" i="1"/>
  <c r="AJ485" i="1"/>
  <c r="BS485" i="1"/>
  <c r="DB485" i="1"/>
  <c r="AT485" i="1"/>
  <c r="CC485" i="1"/>
  <c r="BD485" i="1"/>
  <c r="CM485" i="1"/>
  <c r="BI493" i="1"/>
  <c r="CH493" i="1"/>
  <c r="CR493" i="1"/>
  <c r="AJ493" i="1"/>
  <c r="BS493" i="1"/>
  <c r="DB493" i="1"/>
  <c r="AT493" i="1"/>
  <c r="CC493" i="1"/>
  <c r="BD493" i="1"/>
  <c r="CM493" i="1"/>
  <c r="BN493" i="1"/>
  <c r="CW493" i="1"/>
  <c r="AO493" i="1"/>
  <c r="BX493" i="1"/>
  <c r="DG493" i="1"/>
  <c r="AY493" i="1"/>
  <c r="CW491" i="1"/>
  <c r="AO491" i="1"/>
  <c r="BX491" i="1"/>
  <c r="DG491" i="1"/>
  <c r="AY491" i="1"/>
  <c r="CH491" i="1"/>
  <c r="BI491" i="1"/>
  <c r="CR491" i="1"/>
  <c r="AJ491" i="1"/>
  <c r="BS491" i="1"/>
  <c r="DB491" i="1"/>
  <c r="AT491" i="1"/>
  <c r="CC491" i="1"/>
  <c r="BD491" i="1"/>
  <c r="CM491" i="1"/>
  <c r="BN491" i="1"/>
  <c r="CC489" i="1"/>
  <c r="AT489" i="1"/>
  <c r="BD489" i="1"/>
  <c r="CM489" i="1"/>
  <c r="BN489" i="1"/>
  <c r="CW489" i="1"/>
  <c r="AO489" i="1"/>
  <c r="BX489" i="1"/>
  <c r="DG489" i="1"/>
  <c r="AY489" i="1"/>
  <c r="DB489" i="1"/>
  <c r="CH489" i="1"/>
  <c r="BI489" i="1"/>
  <c r="CR489" i="1"/>
  <c r="AJ489" i="1"/>
  <c r="BS489" i="1"/>
  <c r="BI490" i="1"/>
  <c r="CR490" i="1"/>
  <c r="AJ490" i="1"/>
  <c r="BS490" i="1"/>
  <c r="DB490" i="1"/>
  <c r="AT490" i="1"/>
  <c r="CC490" i="1"/>
  <c r="BD490" i="1"/>
  <c r="CH490" i="1"/>
  <c r="CM490" i="1"/>
  <c r="BN490" i="1"/>
  <c r="CW490" i="1"/>
  <c r="AO490" i="1"/>
  <c r="BX490" i="1"/>
  <c r="DG490" i="1"/>
  <c r="AY490" i="1"/>
  <c r="CW494" i="1"/>
  <c r="AO494" i="1"/>
  <c r="BX494" i="1"/>
  <c r="DG494" i="1"/>
  <c r="AY494" i="1"/>
  <c r="CH494" i="1"/>
  <c r="BI494" i="1"/>
  <c r="CR494" i="1"/>
  <c r="AJ494" i="1"/>
  <c r="BS494" i="1"/>
  <c r="DB494" i="1"/>
  <c r="AT494" i="1"/>
  <c r="BN494" i="1"/>
  <c r="CC494" i="1"/>
  <c r="BD494" i="1"/>
  <c r="CM494" i="1"/>
  <c r="CC475" i="1"/>
  <c r="DB475" i="1"/>
  <c r="BD475" i="1"/>
  <c r="CM475" i="1"/>
  <c r="BN475" i="1"/>
  <c r="CW475" i="1"/>
  <c r="AO475" i="1"/>
  <c r="AT475" i="1"/>
  <c r="BX475" i="1"/>
  <c r="DG475" i="1"/>
  <c r="AY475" i="1"/>
  <c r="CH475" i="1"/>
  <c r="BI475" i="1"/>
  <c r="CR475" i="1"/>
  <c r="AJ475" i="1"/>
  <c r="BS475" i="1"/>
  <c r="BI473" i="1"/>
  <c r="CR473" i="1"/>
  <c r="AJ473" i="1"/>
  <c r="BS473" i="1"/>
  <c r="DB473" i="1"/>
  <c r="AT473" i="1"/>
  <c r="CC473" i="1"/>
  <c r="BD473" i="1"/>
  <c r="CM473" i="1"/>
  <c r="BN473" i="1"/>
  <c r="CH473" i="1"/>
  <c r="CW473" i="1"/>
  <c r="AO473" i="1"/>
  <c r="BX473" i="1"/>
  <c r="DG473" i="1"/>
  <c r="AY473" i="1"/>
  <c r="CW477" i="1"/>
  <c r="AO477" i="1"/>
  <c r="BX477" i="1"/>
  <c r="DG477" i="1"/>
  <c r="AY477" i="1"/>
  <c r="CH477" i="1"/>
  <c r="BI477" i="1"/>
  <c r="CR477" i="1"/>
  <c r="AJ477" i="1"/>
  <c r="BS477" i="1"/>
  <c r="DB477" i="1"/>
  <c r="AT477" i="1"/>
  <c r="BN477" i="1"/>
  <c r="CC477" i="1"/>
  <c r="BD477" i="1"/>
  <c r="CM477" i="1"/>
  <c r="CW474" i="1"/>
  <c r="AO474" i="1"/>
  <c r="BN474" i="1"/>
  <c r="BX474" i="1"/>
  <c r="DG474" i="1"/>
  <c r="AY474" i="1"/>
  <c r="CH474" i="1"/>
  <c r="BI474" i="1"/>
  <c r="CR474" i="1"/>
  <c r="AJ474" i="1"/>
  <c r="BS474" i="1"/>
  <c r="DB474" i="1"/>
  <c r="AT474" i="1"/>
  <c r="CC474" i="1"/>
  <c r="BD474" i="1"/>
  <c r="CM474" i="1"/>
  <c r="CC472" i="1"/>
  <c r="BD472" i="1"/>
  <c r="CM472" i="1"/>
  <c r="BN472" i="1"/>
  <c r="AT472" i="1"/>
  <c r="CW472" i="1"/>
  <c r="AO472" i="1"/>
  <c r="BX472" i="1"/>
  <c r="DG472" i="1"/>
  <c r="AY472" i="1"/>
  <c r="CH472" i="1"/>
  <c r="BI472" i="1"/>
  <c r="DB472" i="1"/>
  <c r="CR472" i="1"/>
  <c r="AJ472" i="1"/>
  <c r="BS472" i="1"/>
  <c r="CW468" i="1"/>
  <c r="AO468" i="1"/>
  <c r="BX468" i="1"/>
  <c r="DG468" i="1"/>
  <c r="AY468" i="1"/>
  <c r="CH468" i="1"/>
  <c r="BI468" i="1"/>
  <c r="CR468" i="1"/>
  <c r="AJ468" i="1"/>
  <c r="BS468" i="1"/>
  <c r="DB468" i="1"/>
  <c r="AT468" i="1"/>
  <c r="BN468" i="1"/>
  <c r="CC468" i="1"/>
  <c r="BD468" i="1"/>
  <c r="CM468" i="1"/>
  <c r="BI476" i="1"/>
  <c r="CH476" i="1"/>
  <c r="CR476" i="1"/>
  <c r="AJ476" i="1"/>
  <c r="BS476" i="1"/>
  <c r="DB476" i="1"/>
  <c r="AT476" i="1"/>
  <c r="CC476" i="1"/>
  <c r="BD476" i="1"/>
  <c r="CM476" i="1"/>
  <c r="BN476" i="1"/>
  <c r="CW476" i="1"/>
  <c r="AO476" i="1"/>
  <c r="BX476" i="1"/>
  <c r="DG476" i="1"/>
  <c r="AY476" i="1"/>
  <c r="CC458" i="1"/>
  <c r="DB458" i="1"/>
  <c r="BD458" i="1"/>
  <c r="CM458" i="1"/>
  <c r="BN458" i="1"/>
  <c r="CW458" i="1"/>
  <c r="AO458" i="1"/>
  <c r="AT458" i="1"/>
  <c r="BX458" i="1"/>
  <c r="DG458" i="1"/>
  <c r="AY458" i="1"/>
  <c r="CH458" i="1"/>
  <c r="BI458" i="1"/>
  <c r="CR458" i="1"/>
  <c r="AJ458" i="1"/>
  <c r="BS458" i="1"/>
  <c r="CC455" i="1"/>
  <c r="DB455" i="1"/>
  <c r="BD455" i="1"/>
  <c r="AT455" i="1"/>
  <c r="CM455" i="1"/>
  <c r="BN455" i="1"/>
  <c r="CW455" i="1"/>
  <c r="AO455" i="1"/>
  <c r="BX455" i="1"/>
  <c r="DG455" i="1"/>
  <c r="AY455" i="1"/>
  <c r="CH455" i="1"/>
  <c r="BI455" i="1"/>
  <c r="CR455" i="1"/>
  <c r="AJ455" i="1"/>
  <c r="BS455" i="1"/>
  <c r="CW457" i="1"/>
  <c r="AO457" i="1"/>
  <c r="BN457" i="1"/>
  <c r="BX457" i="1"/>
  <c r="DG457" i="1"/>
  <c r="AY457" i="1"/>
  <c r="CH457" i="1"/>
  <c r="BI457" i="1"/>
  <c r="CR457" i="1"/>
  <c r="AJ457" i="1"/>
  <c r="BS457" i="1"/>
  <c r="DB457" i="1"/>
  <c r="AT457" i="1"/>
  <c r="CC457" i="1"/>
  <c r="BD457" i="1"/>
  <c r="CM457" i="1"/>
  <c r="CW451" i="1"/>
  <c r="AO451" i="1"/>
  <c r="BX451" i="1"/>
  <c r="DG451" i="1"/>
  <c r="AY451" i="1"/>
  <c r="CH451" i="1"/>
  <c r="BI451" i="1"/>
  <c r="CR451" i="1"/>
  <c r="AJ451" i="1"/>
  <c r="BS451" i="1"/>
  <c r="DB451" i="1"/>
  <c r="AT451" i="1"/>
  <c r="CC451" i="1"/>
  <c r="BN451" i="1"/>
  <c r="BD451" i="1"/>
  <c r="CM451" i="1"/>
  <c r="CW460" i="1"/>
  <c r="AO460" i="1"/>
  <c r="BX460" i="1"/>
  <c r="DG460" i="1"/>
  <c r="AY460" i="1"/>
  <c r="CH460" i="1"/>
  <c r="BI460" i="1"/>
  <c r="CR460" i="1"/>
  <c r="AJ460" i="1"/>
  <c r="BS460" i="1"/>
  <c r="DB460" i="1"/>
  <c r="AT460" i="1"/>
  <c r="CC460" i="1"/>
  <c r="BN460" i="1"/>
  <c r="BD460" i="1"/>
  <c r="CM460" i="1"/>
  <c r="BI459" i="1"/>
  <c r="CR459" i="1"/>
  <c r="AJ459" i="1"/>
  <c r="CH459" i="1"/>
  <c r="BS459" i="1"/>
  <c r="DB459" i="1"/>
  <c r="AT459" i="1"/>
  <c r="CC459" i="1"/>
  <c r="BD459" i="1"/>
  <c r="CM459" i="1"/>
  <c r="BN459" i="1"/>
  <c r="CW459" i="1"/>
  <c r="AO459" i="1"/>
  <c r="BX459" i="1"/>
  <c r="DG459" i="1"/>
  <c r="AY459" i="1"/>
  <c r="BI456" i="1"/>
  <c r="CR456" i="1"/>
  <c r="AJ456" i="1"/>
  <c r="BS456" i="1"/>
  <c r="DB456" i="1"/>
  <c r="AT456" i="1"/>
  <c r="CH456" i="1"/>
  <c r="CC456" i="1"/>
  <c r="BD456" i="1"/>
  <c r="CM456" i="1"/>
  <c r="BN456" i="1"/>
  <c r="CW456" i="1"/>
  <c r="AO456" i="1"/>
  <c r="BX456" i="1"/>
  <c r="DG456" i="1"/>
  <c r="AY456" i="1"/>
  <c r="CC424" i="1"/>
  <c r="BD424" i="1"/>
  <c r="DB424" i="1"/>
  <c r="AT424" i="1"/>
  <c r="CM424" i="1"/>
  <c r="BN424" i="1"/>
  <c r="CW424" i="1"/>
  <c r="AO424" i="1"/>
  <c r="BX424" i="1"/>
  <c r="DG424" i="1"/>
  <c r="AY424" i="1"/>
  <c r="CH424" i="1"/>
  <c r="BI424" i="1"/>
  <c r="CR424" i="1"/>
  <c r="AJ424" i="1"/>
  <c r="BS424" i="1"/>
  <c r="BI425" i="1"/>
  <c r="CR425" i="1"/>
  <c r="AJ425" i="1"/>
  <c r="CH425" i="1"/>
  <c r="BS425" i="1"/>
  <c r="DB425" i="1"/>
  <c r="AT425" i="1"/>
  <c r="CC425" i="1"/>
  <c r="BD425" i="1"/>
  <c r="CM425" i="1"/>
  <c r="BN425" i="1"/>
  <c r="CW425" i="1"/>
  <c r="AO425" i="1"/>
  <c r="BX425" i="1"/>
  <c r="DG425" i="1"/>
  <c r="AY425" i="1"/>
  <c r="BI442" i="1"/>
  <c r="CR442" i="1"/>
  <c r="AJ442" i="1"/>
  <c r="BS442" i="1"/>
  <c r="DB442" i="1"/>
  <c r="AT442" i="1"/>
  <c r="CC442" i="1"/>
  <c r="BD442" i="1"/>
  <c r="CH442" i="1"/>
  <c r="CM442" i="1"/>
  <c r="BN442" i="1"/>
  <c r="CW442" i="1"/>
  <c r="AO442" i="1"/>
  <c r="BX442" i="1"/>
  <c r="DG442" i="1"/>
  <c r="AY442" i="1"/>
  <c r="BI416" i="1"/>
  <c r="CR416" i="1"/>
  <c r="AJ416" i="1"/>
  <c r="CH416" i="1"/>
  <c r="BS416" i="1"/>
  <c r="DB416" i="1"/>
  <c r="AT416" i="1"/>
  <c r="CC416" i="1"/>
  <c r="BD416" i="1"/>
  <c r="CM416" i="1"/>
  <c r="BN416" i="1"/>
  <c r="CW416" i="1"/>
  <c r="AO416" i="1"/>
  <c r="BX416" i="1"/>
  <c r="DG416" i="1"/>
  <c r="AY416" i="1"/>
  <c r="CC441" i="1"/>
  <c r="BD441" i="1"/>
  <c r="CM441" i="1"/>
  <c r="BN441" i="1"/>
  <c r="AT441" i="1"/>
  <c r="CW441" i="1"/>
  <c r="AO441" i="1"/>
  <c r="BX441" i="1"/>
  <c r="DB441" i="1"/>
  <c r="DG441" i="1"/>
  <c r="AY441" i="1"/>
  <c r="CH441" i="1"/>
  <c r="BI441" i="1"/>
  <c r="CR441" i="1"/>
  <c r="AJ441" i="1"/>
  <c r="BS441" i="1"/>
  <c r="CW417" i="1"/>
  <c r="AO417" i="1"/>
  <c r="BX417" i="1"/>
  <c r="BN417" i="1"/>
  <c r="DG417" i="1"/>
  <c r="AY417" i="1"/>
  <c r="CH417" i="1"/>
  <c r="BI417" i="1"/>
  <c r="CR417" i="1"/>
  <c r="AJ417" i="1"/>
  <c r="BS417" i="1"/>
  <c r="DB417" i="1"/>
  <c r="AT417" i="1"/>
  <c r="CC417" i="1"/>
  <c r="BD417" i="1"/>
  <c r="CM417" i="1"/>
  <c r="CW440" i="1"/>
  <c r="AO440" i="1"/>
  <c r="BX440" i="1"/>
  <c r="DG440" i="1"/>
  <c r="AY440" i="1"/>
  <c r="CH440" i="1"/>
  <c r="BN440" i="1"/>
  <c r="BI440" i="1"/>
  <c r="CR440" i="1"/>
  <c r="AJ440" i="1"/>
  <c r="BS440" i="1"/>
  <c r="DB440" i="1"/>
  <c r="AT440" i="1"/>
  <c r="CC440" i="1"/>
  <c r="BD440" i="1"/>
  <c r="CM440" i="1"/>
  <c r="CW443" i="1"/>
  <c r="AO443" i="1"/>
  <c r="BN443" i="1"/>
  <c r="BX443" i="1"/>
  <c r="DG443" i="1"/>
  <c r="AY443" i="1"/>
  <c r="CH443" i="1"/>
  <c r="BI443" i="1"/>
  <c r="CR443" i="1"/>
  <c r="AJ443" i="1"/>
  <c r="BS443" i="1"/>
  <c r="DB443" i="1"/>
  <c r="AT443" i="1"/>
  <c r="CC443" i="1"/>
  <c r="BD443" i="1"/>
  <c r="CM443" i="1"/>
  <c r="CW420" i="1"/>
  <c r="AO420" i="1"/>
  <c r="BX420" i="1"/>
  <c r="BN420" i="1"/>
  <c r="DG420" i="1"/>
  <c r="AY420" i="1"/>
  <c r="CH420" i="1"/>
  <c r="BI420" i="1"/>
  <c r="CR420" i="1"/>
  <c r="AJ420" i="1"/>
  <c r="BS420" i="1"/>
  <c r="DB420" i="1"/>
  <c r="AT420" i="1"/>
  <c r="CC420" i="1"/>
  <c r="BD420" i="1"/>
  <c r="CM420" i="1"/>
  <c r="CW434" i="1"/>
  <c r="AO434" i="1"/>
  <c r="BX434" i="1"/>
  <c r="DG434" i="1"/>
  <c r="AY434" i="1"/>
  <c r="CH434" i="1"/>
  <c r="BI434" i="1"/>
  <c r="CR434" i="1"/>
  <c r="AJ434" i="1"/>
  <c r="BS434" i="1"/>
  <c r="DB434" i="1"/>
  <c r="AT434" i="1"/>
  <c r="CC434" i="1"/>
  <c r="BD434" i="1"/>
  <c r="CM434" i="1"/>
  <c r="BN434" i="1"/>
  <c r="BI439" i="1"/>
  <c r="CR439" i="1"/>
  <c r="AJ439" i="1"/>
  <c r="BS439" i="1"/>
  <c r="DB439" i="1"/>
  <c r="AT439" i="1"/>
  <c r="CH439" i="1"/>
  <c r="CC439" i="1"/>
  <c r="BD439" i="1"/>
  <c r="CM439" i="1"/>
  <c r="BN439" i="1"/>
  <c r="CW439" i="1"/>
  <c r="AO439" i="1"/>
  <c r="BX439" i="1"/>
  <c r="DG439" i="1"/>
  <c r="AY439" i="1"/>
  <c r="CW426" i="1"/>
  <c r="AO426" i="1"/>
  <c r="BX426" i="1"/>
  <c r="BN426" i="1"/>
  <c r="DG426" i="1"/>
  <c r="AY426" i="1"/>
  <c r="CH426" i="1"/>
  <c r="BI426" i="1"/>
  <c r="CR426" i="1"/>
  <c r="AJ426" i="1"/>
  <c r="BS426" i="1"/>
  <c r="DB426" i="1"/>
  <c r="AT426" i="1"/>
  <c r="CC426" i="1"/>
  <c r="BD426" i="1"/>
  <c r="CM426" i="1"/>
  <c r="CC438" i="1"/>
  <c r="BD438" i="1"/>
  <c r="CM438" i="1"/>
  <c r="BN438" i="1"/>
  <c r="CW438" i="1"/>
  <c r="AO438" i="1"/>
  <c r="AT438" i="1"/>
  <c r="BX438" i="1"/>
  <c r="DG438" i="1"/>
  <c r="AY438" i="1"/>
  <c r="DB438" i="1"/>
  <c r="CH438" i="1"/>
  <c r="BI438" i="1"/>
  <c r="CR438" i="1"/>
  <c r="AJ438" i="1"/>
  <c r="BS438" i="1"/>
  <c r="CC418" i="1"/>
  <c r="DB418" i="1"/>
  <c r="BD418" i="1"/>
  <c r="AT418" i="1"/>
  <c r="CM418" i="1"/>
  <c r="BN418" i="1"/>
  <c r="CW418" i="1"/>
  <c r="AO418" i="1"/>
  <c r="BX418" i="1"/>
  <c r="DG418" i="1"/>
  <c r="AY418" i="1"/>
  <c r="CH418" i="1"/>
  <c r="BI418" i="1"/>
  <c r="CR418" i="1"/>
  <c r="AJ418" i="1"/>
  <c r="BS418" i="1"/>
  <c r="CW409" i="1"/>
  <c r="AO409" i="1"/>
  <c r="BX409" i="1"/>
  <c r="DG409" i="1"/>
  <c r="AY409" i="1"/>
  <c r="CH409" i="1"/>
  <c r="BI409" i="1"/>
  <c r="CR409" i="1"/>
  <c r="AJ409" i="1"/>
  <c r="BS409" i="1"/>
  <c r="DB409" i="1"/>
  <c r="AT409" i="1"/>
  <c r="CC409" i="1"/>
  <c r="BN409" i="1"/>
  <c r="BD409" i="1"/>
  <c r="CM409" i="1"/>
  <c r="CC404" i="1"/>
  <c r="DB404" i="1"/>
  <c r="BD404" i="1"/>
  <c r="CM404" i="1"/>
  <c r="BN404" i="1"/>
  <c r="CW404" i="1"/>
  <c r="AO404" i="1"/>
  <c r="AT404" i="1"/>
  <c r="BX404" i="1"/>
  <c r="DG404" i="1"/>
  <c r="AY404" i="1"/>
  <c r="CH404" i="1"/>
  <c r="BI404" i="1"/>
  <c r="CR404" i="1"/>
  <c r="AJ404" i="1"/>
  <c r="BS404" i="1"/>
  <c r="CC407" i="1"/>
  <c r="DB407" i="1"/>
  <c r="BD407" i="1"/>
  <c r="CM407" i="1"/>
  <c r="BN407" i="1"/>
  <c r="CW407" i="1"/>
  <c r="AO407" i="1"/>
  <c r="AT407" i="1"/>
  <c r="BX407" i="1"/>
  <c r="DG407" i="1"/>
  <c r="AY407" i="1"/>
  <c r="CH407" i="1"/>
  <c r="BI407" i="1"/>
  <c r="CR407" i="1"/>
  <c r="AJ407" i="1"/>
  <c r="BS407" i="1"/>
  <c r="BI388" i="1"/>
  <c r="CH388" i="1"/>
  <c r="CR388" i="1"/>
  <c r="AJ388" i="1"/>
  <c r="BS388" i="1"/>
  <c r="DB388" i="1"/>
  <c r="AT388" i="1"/>
  <c r="CC388" i="1"/>
  <c r="BD388" i="1"/>
  <c r="CM388" i="1"/>
  <c r="BN388" i="1"/>
  <c r="CW388" i="1"/>
  <c r="AO388" i="1"/>
  <c r="BX388" i="1"/>
  <c r="DG388" i="1"/>
  <c r="AY388" i="1"/>
  <c r="CC387" i="1"/>
  <c r="BD387" i="1"/>
  <c r="CM387" i="1"/>
  <c r="BN387" i="1"/>
  <c r="CW387" i="1"/>
  <c r="AO387" i="1"/>
  <c r="BX387" i="1"/>
  <c r="DG387" i="1"/>
  <c r="AY387" i="1"/>
  <c r="CH387" i="1"/>
  <c r="BI387" i="1"/>
  <c r="CR387" i="1"/>
  <c r="AJ387" i="1"/>
  <c r="DB387" i="1"/>
  <c r="AT387" i="1"/>
  <c r="BS387" i="1"/>
  <c r="BI405" i="1"/>
  <c r="CH405" i="1"/>
  <c r="CR405" i="1"/>
  <c r="AJ405" i="1"/>
  <c r="BS405" i="1"/>
  <c r="DB405" i="1"/>
  <c r="AT405" i="1"/>
  <c r="CC405" i="1"/>
  <c r="BD405" i="1"/>
  <c r="CM405" i="1"/>
  <c r="BN405" i="1"/>
  <c r="CW405" i="1"/>
  <c r="AO405" i="1"/>
  <c r="BX405" i="1"/>
  <c r="DG405" i="1"/>
  <c r="AY405" i="1"/>
  <c r="BI408" i="1"/>
  <c r="CH408" i="1"/>
  <c r="CR408" i="1"/>
  <c r="AJ408" i="1"/>
  <c r="BS408" i="1"/>
  <c r="DB408" i="1"/>
  <c r="AT408" i="1"/>
  <c r="CC408" i="1"/>
  <c r="BD408" i="1"/>
  <c r="CM408" i="1"/>
  <c r="BN408" i="1"/>
  <c r="CW408" i="1"/>
  <c r="AO408" i="1"/>
  <c r="BX408" i="1"/>
  <c r="DG408" i="1"/>
  <c r="AY408" i="1"/>
  <c r="BI391" i="1"/>
  <c r="CR391" i="1"/>
  <c r="AJ391" i="1"/>
  <c r="BS391" i="1"/>
  <c r="DB391" i="1"/>
  <c r="AT391" i="1"/>
  <c r="CC391" i="1"/>
  <c r="BD391" i="1"/>
  <c r="CM391" i="1"/>
  <c r="BN391" i="1"/>
  <c r="CW391" i="1"/>
  <c r="AO391" i="1"/>
  <c r="BX391" i="1"/>
  <c r="CH391" i="1"/>
  <c r="DG391" i="1"/>
  <c r="AY391" i="1"/>
  <c r="CW400" i="1"/>
  <c r="AO400" i="1"/>
  <c r="BX400" i="1"/>
  <c r="DG400" i="1"/>
  <c r="AY400" i="1"/>
  <c r="CH400" i="1"/>
  <c r="BI400" i="1"/>
  <c r="CR400" i="1"/>
  <c r="AJ400" i="1"/>
  <c r="BS400" i="1"/>
  <c r="DB400" i="1"/>
  <c r="AT400" i="1"/>
  <c r="CC400" i="1"/>
  <c r="BN400" i="1"/>
  <c r="BD400" i="1"/>
  <c r="CM400" i="1"/>
  <c r="CW389" i="1"/>
  <c r="AO389" i="1"/>
  <c r="BX389" i="1"/>
  <c r="DG389" i="1"/>
  <c r="AY389" i="1"/>
  <c r="CH389" i="1"/>
  <c r="BI389" i="1"/>
  <c r="CR389" i="1"/>
  <c r="AJ389" i="1"/>
  <c r="BS389" i="1"/>
  <c r="DB389" i="1"/>
  <c r="AT389" i="1"/>
  <c r="CC389" i="1"/>
  <c r="BD389" i="1"/>
  <c r="BN389" i="1"/>
  <c r="CM389" i="1"/>
  <c r="CW406" i="1"/>
  <c r="AO406" i="1"/>
  <c r="BN406" i="1"/>
  <c r="BX406" i="1"/>
  <c r="DG406" i="1"/>
  <c r="AY406" i="1"/>
  <c r="CH406" i="1"/>
  <c r="BI406" i="1"/>
  <c r="CR406" i="1"/>
  <c r="AJ406" i="1"/>
  <c r="BS406" i="1"/>
  <c r="DB406" i="1"/>
  <c r="AT406" i="1"/>
  <c r="CC406" i="1"/>
  <c r="BD406" i="1"/>
  <c r="CM406" i="1"/>
  <c r="CC390" i="1"/>
  <c r="DB390" i="1"/>
  <c r="BD390" i="1"/>
  <c r="CM390" i="1"/>
  <c r="BN390" i="1"/>
  <c r="CW390" i="1"/>
  <c r="AO390" i="1"/>
  <c r="BX390" i="1"/>
  <c r="DG390" i="1"/>
  <c r="AY390" i="1"/>
  <c r="CH390" i="1"/>
  <c r="BI390" i="1"/>
  <c r="CR390" i="1"/>
  <c r="AJ390" i="1"/>
  <c r="AT390" i="1"/>
  <c r="BS390" i="1"/>
  <c r="CW383" i="1"/>
  <c r="AO383" i="1"/>
  <c r="BN383" i="1"/>
  <c r="BX383" i="1"/>
  <c r="DG383" i="1"/>
  <c r="AY383" i="1"/>
  <c r="CH383" i="1"/>
  <c r="BI383" i="1"/>
  <c r="CR383" i="1"/>
  <c r="AJ383" i="1"/>
  <c r="BS383" i="1"/>
  <c r="DB383" i="1"/>
  <c r="AT383" i="1"/>
  <c r="CC383" i="1"/>
  <c r="BD383" i="1"/>
  <c r="CM383" i="1"/>
  <c r="CW392" i="1"/>
  <c r="AO392" i="1"/>
  <c r="BX392" i="1"/>
  <c r="DG392" i="1"/>
  <c r="AY392" i="1"/>
  <c r="CH392" i="1"/>
  <c r="BI392" i="1"/>
  <c r="CR392" i="1"/>
  <c r="AJ392" i="1"/>
  <c r="BS392" i="1"/>
  <c r="DB392" i="1"/>
  <c r="AT392" i="1"/>
  <c r="CC392" i="1"/>
  <c r="BD392" i="1"/>
  <c r="BN392" i="1"/>
  <c r="CM392" i="1"/>
  <c r="CW375" i="1"/>
  <c r="AO375" i="1"/>
  <c r="BX375" i="1"/>
  <c r="DG375" i="1"/>
  <c r="AY375" i="1"/>
  <c r="CH375" i="1"/>
  <c r="BI375" i="1"/>
  <c r="CR375" i="1"/>
  <c r="AJ375" i="1"/>
  <c r="BS375" i="1"/>
  <c r="DB375" i="1"/>
  <c r="AT375" i="1"/>
  <c r="BN375" i="1"/>
  <c r="CC375" i="1"/>
  <c r="BD375" i="1"/>
  <c r="CM375" i="1"/>
  <c r="CW366" i="1"/>
  <c r="AO366" i="1"/>
  <c r="BX366" i="1"/>
  <c r="DG366" i="1"/>
  <c r="AY366" i="1"/>
  <c r="CH366" i="1"/>
  <c r="BI366" i="1"/>
  <c r="CR366" i="1"/>
  <c r="AJ366" i="1"/>
  <c r="BS366" i="1"/>
  <c r="DB366" i="1"/>
  <c r="AT366" i="1"/>
  <c r="CC366" i="1"/>
  <c r="BN366" i="1"/>
  <c r="BD366" i="1"/>
  <c r="CM366" i="1"/>
  <c r="BI371" i="1"/>
  <c r="CH371" i="1"/>
  <c r="CR371" i="1"/>
  <c r="AJ371" i="1"/>
  <c r="BS371" i="1"/>
  <c r="DB371" i="1"/>
  <c r="AT371" i="1"/>
  <c r="CC371" i="1"/>
  <c r="BD371" i="1"/>
  <c r="CM371" i="1"/>
  <c r="BN371" i="1"/>
  <c r="CW371" i="1"/>
  <c r="AO371" i="1"/>
  <c r="BX371" i="1"/>
  <c r="DG371" i="1"/>
  <c r="AY371" i="1"/>
  <c r="CC370" i="1"/>
  <c r="DB370" i="1"/>
  <c r="BD370" i="1"/>
  <c r="CM370" i="1"/>
  <c r="BN370" i="1"/>
  <c r="CW370" i="1"/>
  <c r="AO370" i="1"/>
  <c r="AT370" i="1"/>
  <c r="BX370" i="1"/>
  <c r="DG370" i="1"/>
  <c r="AY370" i="1"/>
  <c r="CH370" i="1"/>
  <c r="BI370" i="1"/>
  <c r="CR370" i="1"/>
  <c r="AJ370" i="1"/>
  <c r="BS370" i="1"/>
  <c r="CC373" i="1"/>
  <c r="DB373" i="1"/>
  <c r="BD373" i="1"/>
  <c r="CM373" i="1"/>
  <c r="BN373" i="1"/>
  <c r="AT373" i="1"/>
  <c r="CW373" i="1"/>
  <c r="AO373" i="1"/>
  <c r="BX373" i="1"/>
  <c r="DG373" i="1"/>
  <c r="AY373" i="1"/>
  <c r="CH373" i="1"/>
  <c r="BI373" i="1"/>
  <c r="CR373" i="1"/>
  <c r="AJ373" i="1"/>
  <c r="BS373" i="1"/>
  <c r="CW372" i="1"/>
  <c r="AO372" i="1"/>
  <c r="BX372" i="1"/>
  <c r="DG372" i="1"/>
  <c r="AY372" i="1"/>
  <c r="CH372" i="1"/>
  <c r="BN372" i="1"/>
  <c r="BI372" i="1"/>
  <c r="CR372" i="1"/>
  <c r="AJ372" i="1"/>
  <c r="BS372" i="1"/>
  <c r="DB372" i="1"/>
  <c r="AT372" i="1"/>
  <c r="CC372" i="1"/>
  <c r="BD372" i="1"/>
  <c r="CM372" i="1"/>
  <c r="BI374" i="1"/>
  <c r="CH374" i="1"/>
  <c r="CR374" i="1"/>
  <c r="AJ374" i="1"/>
  <c r="BS374" i="1"/>
  <c r="DB374" i="1"/>
  <c r="AT374" i="1"/>
  <c r="CC374" i="1"/>
  <c r="BD374" i="1"/>
  <c r="CM374" i="1"/>
  <c r="BN374" i="1"/>
  <c r="CW374" i="1"/>
  <c r="AO374" i="1"/>
  <c r="BX374" i="1"/>
  <c r="DG374" i="1"/>
  <c r="AY374" i="1"/>
  <c r="BI357" i="1"/>
  <c r="CR357" i="1"/>
  <c r="AJ357" i="1"/>
  <c r="BS357" i="1"/>
  <c r="DB357" i="1"/>
  <c r="AT357" i="1"/>
  <c r="CC357" i="1"/>
  <c r="BD357" i="1"/>
  <c r="CH357" i="1"/>
  <c r="CM357" i="1"/>
  <c r="BN357" i="1"/>
  <c r="CW357" i="1"/>
  <c r="AO357" i="1"/>
  <c r="BX357" i="1"/>
  <c r="DG357" i="1"/>
  <c r="AY357" i="1"/>
  <c r="CW358" i="1"/>
  <c r="AO358" i="1"/>
  <c r="BX358" i="1"/>
  <c r="DG358" i="1"/>
  <c r="AY358" i="1"/>
  <c r="CH358" i="1"/>
  <c r="BI358" i="1"/>
  <c r="BN358" i="1"/>
  <c r="CR358" i="1"/>
  <c r="AJ358" i="1"/>
  <c r="BS358" i="1"/>
  <c r="DB358" i="1"/>
  <c r="AT358" i="1"/>
  <c r="CC358" i="1"/>
  <c r="BD358" i="1"/>
  <c r="CM358" i="1"/>
  <c r="BI354" i="1"/>
  <c r="CR354" i="1"/>
  <c r="AJ354" i="1"/>
  <c r="BS354" i="1"/>
  <c r="DB354" i="1"/>
  <c r="AT354" i="1"/>
  <c r="CC354" i="1"/>
  <c r="BD354" i="1"/>
  <c r="CM354" i="1"/>
  <c r="BN354" i="1"/>
  <c r="CW354" i="1"/>
  <c r="AO354" i="1"/>
  <c r="BX354" i="1"/>
  <c r="CH354" i="1"/>
  <c r="DG354" i="1"/>
  <c r="AY354" i="1"/>
  <c r="CC356" i="1"/>
  <c r="BD356" i="1"/>
  <c r="CM356" i="1"/>
  <c r="BN356" i="1"/>
  <c r="AT356" i="1"/>
  <c r="CW356" i="1"/>
  <c r="AO356" i="1"/>
  <c r="BX356" i="1"/>
  <c r="DB356" i="1"/>
  <c r="DG356" i="1"/>
  <c r="AY356" i="1"/>
  <c r="CH356" i="1"/>
  <c r="BI356" i="1"/>
  <c r="CR356" i="1"/>
  <c r="AJ356" i="1"/>
  <c r="BS356" i="1"/>
  <c r="CW355" i="1"/>
  <c r="AO355" i="1"/>
  <c r="BX355" i="1"/>
  <c r="DG355" i="1"/>
  <c r="AY355" i="1"/>
  <c r="CH355" i="1"/>
  <c r="BI355" i="1"/>
  <c r="BN355" i="1"/>
  <c r="CR355" i="1"/>
  <c r="AJ355" i="1"/>
  <c r="BS355" i="1"/>
  <c r="DB355" i="1"/>
  <c r="AT355" i="1"/>
  <c r="CC355" i="1"/>
  <c r="BD355" i="1"/>
  <c r="CM355" i="1"/>
  <c r="CC353" i="1"/>
  <c r="BD353" i="1"/>
  <c r="CM353" i="1"/>
  <c r="BN353" i="1"/>
  <c r="CW353" i="1"/>
  <c r="AO353" i="1"/>
  <c r="AT353" i="1"/>
  <c r="BX353" i="1"/>
  <c r="DB353" i="1"/>
  <c r="DG353" i="1"/>
  <c r="AY353" i="1"/>
  <c r="CH353" i="1"/>
  <c r="BI353" i="1"/>
  <c r="CR353" i="1"/>
  <c r="AJ353" i="1"/>
  <c r="BS353" i="1"/>
  <c r="CW349" i="1"/>
  <c r="AO349" i="1"/>
  <c r="BX349" i="1"/>
  <c r="DG349" i="1"/>
  <c r="AY349" i="1"/>
  <c r="CH349" i="1"/>
  <c r="BI349" i="1"/>
  <c r="CR349" i="1"/>
  <c r="AJ349" i="1"/>
  <c r="BS349" i="1"/>
  <c r="DB349" i="1"/>
  <c r="AT349" i="1"/>
  <c r="BN349" i="1"/>
  <c r="CC349" i="1"/>
  <c r="BD349" i="1"/>
  <c r="CM349" i="1"/>
  <c r="AG144" i="1"/>
  <c r="AG304" i="1"/>
  <c r="AG99" i="1"/>
  <c r="AG98" i="1"/>
  <c r="AG118" i="1"/>
  <c r="AG116" i="1"/>
  <c r="AG306" i="1"/>
  <c r="AG166" i="1"/>
  <c r="AG171" i="1"/>
  <c r="AG148" i="1"/>
  <c r="AG117" i="1"/>
  <c r="AG285" i="1"/>
  <c r="AG119" i="1"/>
  <c r="AG230" i="1"/>
  <c r="AG154" i="1"/>
  <c r="AG145" i="1"/>
  <c r="AG184" i="1"/>
  <c r="AG152" i="1"/>
  <c r="AG168" i="1"/>
  <c r="AG185" i="1"/>
  <c r="AG256" i="1"/>
  <c r="AG153" i="1"/>
  <c r="AG169" i="1"/>
  <c r="AG94" i="1"/>
  <c r="AG167" i="1"/>
  <c r="AG162" i="1"/>
  <c r="AG170" i="1"/>
  <c r="AG146" i="1"/>
  <c r="AG235" i="1"/>
  <c r="AG252" i="1"/>
  <c r="AG288" i="1"/>
  <c r="AG298" i="1"/>
  <c r="AG290" i="1"/>
  <c r="AG287" i="1"/>
  <c r="AG66" i="1"/>
  <c r="AG65" i="1"/>
  <c r="AG64" i="1"/>
  <c r="AG60" i="1"/>
  <c r="AG86" i="1"/>
  <c r="AG85" i="1"/>
  <c r="AG84" i="1"/>
  <c r="AG83" i="1"/>
  <c r="AG82" i="1"/>
  <c r="AG81" i="1"/>
  <c r="AG77" i="1"/>
  <c r="AG103" i="1"/>
  <c r="AG102" i="1"/>
  <c r="AG101" i="1"/>
  <c r="AG100" i="1"/>
  <c r="AG236" i="1"/>
  <c r="AG253" i="1"/>
  <c r="AG183" i="1"/>
  <c r="AG234" i="1"/>
  <c r="AG302" i="1"/>
  <c r="AG254" i="1"/>
  <c r="AG255" i="1"/>
  <c r="AG251" i="1"/>
  <c r="AG247" i="1"/>
  <c r="AG115" i="1"/>
  <c r="AG111" i="1"/>
  <c r="AG120" i="1"/>
  <c r="AG137" i="1"/>
  <c r="AG136" i="1"/>
  <c r="AG135" i="1"/>
  <c r="AG131" i="1"/>
  <c r="AG129" i="1"/>
  <c r="AG128" i="1"/>
  <c r="AG127" i="1"/>
  <c r="AG179" i="1"/>
  <c r="AG289" i="1"/>
  <c r="AG281" i="1"/>
  <c r="AG307" i="1"/>
  <c r="AG305" i="1"/>
  <c r="AG303" i="1"/>
  <c r="AG286" i="1"/>
  <c r="AG324" i="1"/>
  <c r="AG323" i="1"/>
  <c r="AG322" i="1"/>
  <c r="AG321" i="1"/>
  <c r="AG320" i="1"/>
  <c r="AG319" i="1"/>
  <c r="AG202" i="1"/>
  <c r="AG201" i="1"/>
  <c r="AG200" i="1"/>
  <c r="AG196" i="1"/>
  <c r="AG222" i="1"/>
  <c r="AG221" i="1"/>
  <c r="AG220" i="1"/>
  <c r="AG216" i="1"/>
  <c r="AG214" i="1"/>
  <c r="AG213" i="1"/>
  <c r="AG212" i="1"/>
  <c r="AG273" i="1"/>
  <c r="AG272" i="1"/>
  <c r="AG271" i="1"/>
  <c r="AG270" i="1"/>
  <c r="AG269" i="1"/>
  <c r="AG268" i="1"/>
  <c r="AG264" i="1"/>
  <c r="AG315" i="1"/>
  <c r="AG341" i="1"/>
  <c r="AG340" i="1"/>
  <c r="AG339" i="1"/>
  <c r="AG338" i="1"/>
  <c r="AG337" i="1"/>
  <c r="AG336" i="1"/>
  <c r="AG332" i="1"/>
  <c r="CW341" i="1" l="1"/>
  <c r="AO341" i="1"/>
  <c r="BX341" i="1"/>
  <c r="DG341" i="1"/>
  <c r="AY341" i="1"/>
  <c r="CH341" i="1"/>
  <c r="BI341" i="1"/>
  <c r="CR341" i="1"/>
  <c r="AJ341" i="1"/>
  <c r="BS341" i="1"/>
  <c r="DB341" i="1"/>
  <c r="AT341" i="1"/>
  <c r="BN341" i="1"/>
  <c r="CC341" i="1"/>
  <c r="BD341" i="1"/>
  <c r="CM341" i="1"/>
  <c r="BI340" i="1"/>
  <c r="CR340" i="1"/>
  <c r="AJ340" i="1"/>
  <c r="BS340" i="1"/>
  <c r="CH340" i="1"/>
  <c r="DB340" i="1"/>
  <c r="AT340" i="1"/>
  <c r="CC340" i="1"/>
  <c r="BD340" i="1"/>
  <c r="CM340" i="1"/>
  <c r="BN340" i="1"/>
  <c r="CW340" i="1"/>
  <c r="AO340" i="1"/>
  <c r="BX340" i="1"/>
  <c r="DG340" i="1"/>
  <c r="AY340" i="1"/>
  <c r="CW332" i="1"/>
  <c r="AO332" i="1"/>
  <c r="BX332" i="1"/>
  <c r="DG332" i="1"/>
  <c r="AY332" i="1"/>
  <c r="CH332" i="1"/>
  <c r="BI332" i="1"/>
  <c r="BN332" i="1"/>
  <c r="CR332" i="1"/>
  <c r="AJ332" i="1"/>
  <c r="BS332" i="1"/>
  <c r="DB332" i="1"/>
  <c r="AT332" i="1"/>
  <c r="CC332" i="1"/>
  <c r="BD332" i="1"/>
  <c r="CM332" i="1"/>
  <c r="CC336" i="1"/>
  <c r="BD336" i="1"/>
  <c r="CM336" i="1"/>
  <c r="BN336" i="1"/>
  <c r="CW336" i="1"/>
  <c r="AO336" i="1"/>
  <c r="BX336" i="1"/>
  <c r="DG336" i="1"/>
  <c r="AY336" i="1"/>
  <c r="AT336" i="1"/>
  <c r="CH336" i="1"/>
  <c r="BI336" i="1"/>
  <c r="DB336" i="1"/>
  <c r="CR336" i="1"/>
  <c r="AJ336" i="1"/>
  <c r="BS336" i="1"/>
  <c r="CC339" i="1"/>
  <c r="BD339" i="1"/>
  <c r="CM339" i="1"/>
  <c r="BN339" i="1"/>
  <c r="DB339" i="1"/>
  <c r="CW339" i="1"/>
  <c r="AO339" i="1"/>
  <c r="BX339" i="1"/>
  <c r="DG339" i="1"/>
  <c r="AY339" i="1"/>
  <c r="CH339" i="1"/>
  <c r="AT339" i="1"/>
  <c r="BI339" i="1"/>
  <c r="CR339" i="1"/>
  <c r="AJ339" i="1"/>
  <c r="BS339" i="1"/>
  <c r="BI337" i="1"/>
  <c r="CR337" i="1"/>
  <c r="AJ337" i="1"/>
  <c r="BS337" i="1"/>
  <c r="DB337" i="1"/>
  <c r="AT337" i="1"/>
  <c r="CC337" i="1"/>
  <c r="BD337" i="1"/>
  <c r="CM337" i="1"/>
  <c r="CH337" i="1"/>
  <c r="BN337" i="1"/>
  <c r="CW337" i="1"/>
  <c r="AO337" i="1"/>
  <c r="BX337" i="1"/>
  <c r="DG337" i="1"/>
  <c r="AY337" i="1"/>
  <c r="CW338" i="1"/>
  <c r="AO338" i="1"/>
  <c r="BX338" i="1"/>
  <c r="DG338" i="1"/>
  <c r="AY338" i="1"/>
  <c r="CH338" i="1"/>
  <c r="BI338" i="1"/>
  <c r="CR338" i="1"/>
  <c r="AJ338" i="1"/>
  <c r="BS338" i="1"/>
  <c r="DB338" i="1"/>
  <c r="AT338" i="1"/>
  <c r="CC338" i="1"/>
  <c r="BD338" i="1"/>
  <c r="BN338" i="1"/>
  <c r="CM338" i="1"/>
  <c r="CW315" i="1"/>
  <c r="AO315" i="1"/>
  <c r="BX315" i="1"/>
  <c r="DG315" i="1"/>
  <c r="AY315" i="1"/>
  <c r="CH315" i="1"/>
  <c r="BI315" i="1"/>
  <c r="CR315" i="1"/>
  <c r="AJ315" i="1"/>
  <c r="BS315" i="1"/>
  <c r="BN315" i="1"/>
  <c r="DB315" i="1"/>
  <c r="AT315" i="1"/>
  <c r="CC315" i="1"/>
  <c r="BD315" i="1"/>
  <c r="CM315" i="1"/>
  <c r="CC319" i="1"/>
  <c r="BD319" i="1"/>
  <c r="CM319" i="1"/>
  <c r="BN319" i="1"/>
  <c r="CW319" i="1"/>
  <c r="AO319" i="1"/>
  <c r="BX319" i="1"/>
  <c r="DG319" i="1"/>
  <c r="AY319" i="1"/>
  <c r="DB319" i="1"/>
  <c r="AT319" i="1"/>
  <c r="CH319" i="1"/>
  <c r="BI319" i="1"/>
  <c r="CR319" i="1"/>
  <c r="AJ319" i="1"/>
  <c r="BS319" i="1"/>
  <c r="BI320" i="1"/>
  <c r="CR320" i="1"/>
  <c r="AJ320" i="1"/>
  <c r="BS320" i="1"/>
  <c r="DB320" i="1"/>
  <c r="AT320" i="1"/>
  <c r="CC320" i="1"/>
  <c r="CH320" i="1"/>
  <c r="BD320" i="1"/>
  <c r="CM320" i="1"/>
  <c r="BN320" i="1"/>
  <c r="CW320" i="1"/>
  <c r="AO320" i="1"/>
  <c r="BX320" i="1"/>
  <c r="DG320" i="1"/>
  <c r="AY320" i="1"/>
  <c r="CW321" i="1"/>
  <c r="AO321" i="1"/>
  <c r="BX321" i="1"/>
  <c r="DG321" i="1"/>
  <c r="AY321" i="1"/>
  <c r="CH321" i="1"/>
  <c r="BI321" i="1"/>
  <c r="CR321" i="1"/>
  <c r="AJ321" i="1"/>
  <c r="BS321" i="1"/>
  <c r="DB321" i="1"/>
  <c r="AT321" i="1"/>
  <c r="CC321" i="1"/>
  <c r="BN321" i="1"/>
  <c r="BD321" i="1"/>
  <c r="CM321" i="1"/>
  <c r="CC322" i="1"/>
  <c r="DB322" i="1"/>
  <c r="BD322" i="1"/>
  <c r="CM322" i="1"/>
  <c r="BN322" i="1"/>
  <c r="CW322" i="1"/>
  <c r="AO322" i="1"/>
  <c r="BX322" i="1"/>
  <c r="DG322" i="1"/>
  <c r="AY322" i="1"/>
  <c r="CH322" i="1"/>
  <c r="BI322" i="1"/>
  <c r="AT322" i="1"/>
  <c r="CR322" i="1"/>
  <c r="AJ322" i="1"/>
  <c r="BS322" i="1"/>
  <c r="BI323" i="1"/>
  <c r="CH323" i="1"/>
  <c r="CR323" i="1"/>
  <c r="AJ323" i="1"/>
  <c r="BS323" i="1"/>
  <c r="DB323" i="1"/>
  <c r="AT323" i="1"/>
  <c r="CC323" i="1"/>
  <c r="BD323" i="1"/>
  <c r="CM323" i="1"/>
  <c r="BN323" i="1"/>
  <c r="CW323" i="1"/>
  <c r="AO323" i="1"/>
  <c r="BX323" i="1"/>
  <c r="DG323" i="1"/>
  <c r="AY323" i="1"/>
  <c r="CW324" i="1"/>
  <c r="AO324" i="1"/>
  <c r="BX324" i="1"/>
  <c r="DG324" i="1"/>
  <c r="AY324" i="1"/>
  <c r="CH324" i="1"/>
  <c r="BI324" i="1"/>
  <c r="CR324" i="1"/>
  <c r="AJ324" i="1"/>
  <c r="BS324" i="1"/>
  <c r="DB324" i="1"/>
  <c r="AT324" i="1"/>
  <c r="CC324" i="1"/>
  <c r="BN324" i="1"/>
  <c r="BD324" i="1"/>
  <c r="CM324" i="1"/>
  <c r="CW298" i="1"/>
  <c r="AO298" i="1"/>
  <c r="BX298" i="1"/>
  <c r="BN298" i="1"/>
  <c r="DG298" i="1"/>
  <c r="AY298" i="1"/>
  <c r="CH298" i="1"/>
  <c r="BI298" i="1"/>
  <c r="CR298" i="1"/>
  <c r="AJ298" i="1"/>
  <c r="BS298" i="1"/>
  <c r="DB298" i="1"/>
  <c r="AT298" i="1"/>
  <c r="CC298" i="1"/>
  <c r="BD298" i="1"/>
  <c r="CM298" i="1"/>
  <c r="CC302" i="1"/>
  <c r="BD302" i="1"/>
  <c r="CM302" i="1"/>
  <c r="BN302" i="1"/>
  <c r="CW302" i="1"/>
  <c r="AO302" i="1"/>
  <c r="BX302" i="1"/>
  <c r="DG302" i="1"/>
  <c r="AY302" i="1"/>
  <c r="CH302" i="1"/>
  <c r="AT302" i="1"/>
  <c r="BI302" i="1"/>
  <c r="CR302" i="1"/>
  <c r="AJ302" i="1"/>
  <c r="DB302" i="1"/>
  <c r="BS302" i="1"/>
  <c r="CW307" i="1"/>
  <c r="AO307" i="1"/>
  <c r="BX307" i="1"/>
  <c r="DG307" i="1"/>
  <c r="AY307" i="1"/>
  <c r="CH307" i="1"/>
  <c r="BI307" i="1"/>
  <c r="CR307" i="1"/>
  <c r="AJ307" i="1"/>
  <c r="BS307" i="1"/>
  <c r="DB307" i="1"/>
  <c r="AT307" i="1"/>
  <c r="BN307" i="1"/>
  <c r="CC307" i="1"/>
  <c r="BD307" i="1"/>
  <c r="CM307" i="1"/>
  <c r="BI306" i="1"/>
  <c r="CR306" i="1"/>
  <c r="AJ306" i="1"/>
  <c r="BS306" i="1"/>
  <c r="DB306" i="1"/>
  <c r="AT306" i="1"/>
  <c r="CC306" i="1"/>
  <c r="CH306" i="1"/>
  <c r="BD306" i="1"/>
  <c r="CM306" i="1"/>
  <c r="BN306" i="1"/>
  <c r="CW306" i="1"/>
  <c r="AO306" i="1"/>
  <c r="BX306" i="1"/>
  <c r="DG306" i="1"/>
  <c r="AY306" i="1"/>
  <c r="CW304" i="1"/>
  <c r="AO304" i="1"/>
  <c r="BX304" i="1"/>
  <c r="DG304" i="1"/>
  <c r="AY304" i="1"/>
  <c r="CH304" i="1"/>
  <c r="BI304" i="1"/>
  <c r="CR304" i="1"/>
  <c r="AJ304" i="1"/>
  <c r="BS304" i="1"/>
  <c r="DB304" i="1"/>
  <c r="AT304" i="1"/>
  <c r="CC304" i="1"/>
  <c r="BN304" i="1"/>
  <c r="BD304" i="1"/>
  <c r="CM304" i="1"/>
  <c r="BI303" i="1"/>
  <c r="CR303" i="1"/>
  <c r="AJ303" i="1"/>
  <c r="BS303" i="1"/>
  <c r="DB303" i="1"/>
  <c r="AT303" i="1"/>
  <c r="CC303" i="1"/>
  <c r="BD303" i="1"/>
  <c r="CM303" i="1"/>
  <c r="BN303" i="1"/>
  <c r="CW303" i="1"/>
  <c r="AO303" i="1"/>
  <c r="CH303" i="1"/>
  <c r="BX303" i="1"/>
  <c r="DG303" i="1"/>
  <c r="AY303" i="1"/>
  <c r="CC305" i="1"/>
  <c r="BD305" i="1"/>
  <c r="CM305" i="1"/>
  <c r="BN305" i="1"/>
  <c r="CW305" i="1"/>
  <c r="AO305" i="1"/>
  <c r="BX305" i="1"/>
  <c r="DG305" i="1"/>
  <c r="AY305" i="1"/>
  <c r="CH305" i="1"/>
  <c r="AT305" i="1"/>
  <c r="BI305" i="1"/>
  <c r="CR305" i="1"/>
  <c r="AJ305" i="1"/>
  <c r="BS305" i="1"/>
  <c r="DB305" i="1"/>
  <c r="CW281" i="1"/>
  <c r="AO281" i="1"/>
  <c r="BX281" i="1"/>
  <c r="DG281" i="1"/>
  <c r="AY281" i="1"/>
  <c r="CH281" i="1"/>
  <c r="BI281" i="1"/>
  <c r="CR281" i="1"/>
  <c r="AJ281" i="1"/>
  <c r="BN281" i="1"/>
  <c r="BS281" i="1"/>
  <c r="DB281" i="1"/>
  <c r="AT281" i="1"/>
  <c r="CC281" i="1"/>
  <c r="BD281" i="1"/>
  <c r="CM281" i="1"/>
  <c r="BI289" i="1"/>
  <c r="CR289" i="1"/>
  <c r="AJ289" i="1"/>
  <c r="BS289" i="1"/>
  <c r="DB289" i="1"/>
  <c r="AT289" i="1"/>
  <c r="CC289" i="1"/>
  <c r="BD289" i="1"/>
  <c r="CM289" i="1"/>
  <c r="BN289" i="1"/>
  <c r="CH289" i="1"/>
  <c r="CW289" i="1"/>
  <c r="AO289" i="1"/>
  <c r="BX289" i="1"/>
  <c r="DG289" i="1"/>
  <c r="AY289" i="1"/>
  <c r="CW287" i="1"/>
  <c r="AO287" i="1"/>
  <c r="BX287" i="1"/>
  <c r="DG287" i="1"/>
  <c r="AY287" i="1"/>
  <c r="CH287" i="1"/>
  <c r="BI287" i="1"/>
  <c r="BN287" i="1"/>
  <c r="CR287" i="1"/>
  <c r="AJ287" i="1"/>
  <c r="BS287" i="1"/>
  <c r="DB287" i="1"/>
  <c r="AT287" i="1"/>
  <c r="CC287" i="1"/>
  <c r="BD287" i="1"/>
  <c r="CM287" i="1"/>
  <c r="CW290" i="1"/>
  <c r="AO290" i="1"/>
  <c r="BX290" i="1"/>
  <c r="DG290" i="1"/>
  <c r="AY290" i="1"/>
  <c r="CH290" i="1"/>
  <c r="BI290" i="1"/>
  <c r="BN290" i="1"/>
  <c r="CR290" i="1"/>
  <c r="AJ290" i="1"/>
  <c r="BS290" i="1"/>
  <c r="DB290" i="1"/>
  <c r="AT290" i="1"/>
  <c r="CC290" i="1"/>
  <c r="BD290" i="1"/>
  <c r="CM290" i="1"/>
  <c r="CC285" i="1"/>
  <c r="AT285" i="1"/>
  <c r="BD285" i="1"/>
  <c r="CM285" i="1"/>
  <c r="DB285" i="1"/>
  <c r="BN285" i="1"/>
  <c r="CW285" i="1"/>
  <c r="AO285" i="1"/>
  <c r="BX285" i="1"/>
  <c r="DG285" i="1"/>
  <c r="AY285" i="1"/>
  <c r="CH285" i="1"/>
  <c r="BI285" i="1"/>
  <c r="CR285" i="1"/>
  <c r="AJ285" i="1"/>
  <c r="BS285" i="1"/>
  <c r="CC288" i="1"/>
  <c r="DB288" i="1"/>
  <c r="AT288" i="1"/>
  <c r="BD288" i="1"/>
  <c r="CM288" i="1"/>
  <c r="BN288" i="1"/>
  <c r="CW288" i="1"/>
  <c r="AO288" i="1"/>
  <c r="BX288" i="1"/>
  <c r="DG288" i="1"/>
  <c r="AY288" i="1"/>
  <c r="CH288" i="1"/>
  <c r="BI288" i="1"/>
  <c r="CR288" i="1"/>
  <c r="AJ288" i="1"/>
  <c r="BS288" i="1"/>
  <c r="BI286" i="1"/>
  <c r="CR286" i="1"/>
  <c r="AJ286" i="1"/>
  <c r="BS286" i="1"/>
  <c r="DB286" i="1"/>
  <c r="AT286" i="1"/>
  <c r="CC286" i="1"/>
  <c r="CH286" i="1"/>
  <c r="BD286" i="1"/>
  <c r="CM286" i="1"/>
  <c r="BN286" i="1"/>
  <c r="CW286" i="1"/>
  <c r="AO286" i="1"/>
  <c r="BX286" i="1"/>
  <c r="DG286" i="1"/>
  <c r="AY286" i="1"/>
  <c r="CC271" i="1"/>
  <c r="DB271" i="1"/>
  <c r="AT271" i="1"/>
  <c r="BD271" i="1"/>
  <c r="CM271" i="1"/>
  <c r="BN271" i="1"/>
  <c r="CW271" i="1"/>
  <c r="AO271" i="1"/>
  <c r="BX271" i="1"/>
  <c r="DG271" i="1"/>
  <c r="AY271" i="1"/>
  <c r="CH271" i="1"/>
  <c r="BI271" i="1"/>
  <c r="CR271" i="1"/>
  <c r="AJ271" i="1"/>
  <c r="BS271" i="1"/>
  <c r="BI272" i="1"/>
  <c r="CR272" i="1"/>
  <c r="AJ272" i="1"/>
  <c r="BS272" i="1"/>
  <c r="DB272" i="1"/>
  <c r="AT272" i="1"/>
  <c r="CC272" i="1"/>
  <c r="BD272" i="1"/>
  <c r="CM272" i="1"/>
  <c r="BN272" i="1"/>
  <c r="CH272" i="1"/>
  <c r="CW272" i="1"/>
  <c r="AO272" i="1"/>
  <c r="BX272" i="1"/>
  <c r="DG272" i="1"/>
  <c r="AY272" i="1"/>
  <c r="CW273" i="1"/>
  <c r="AO273" i="1"/>
  <c r="BX273" i="1"/>
  <c r="DG273" i="1"/>
  <c r="AY273" i="1"/>
  <c r="CH273" i="1"/>
  <c r="BI273" i="1"/>
  <c r="BN273" i="1"/>
  <c r="CR273" i="1"/>
  <c r="AJ273" i="1"/>
  <c r="BS273" i="1"/>
  <c r="DB273" i="1"/>
  <c r="AT273" i="1"/>
  <c r="CC273" i="1"/>
  <c r="BD273" i="1"/>
  <c r="CM273" i="1"/>
  <c r="CW264" i="1"/>
  <c r="AO264" i="1"/>
  <c r="BX264" i="1"/>
  <c r="DG264" i="1"/>
  <c r="AY264" i="1"/>
  <c r="CH264" i="1"/>
  <c r="BI264" i="1"/>
  <c r="BN264" i="1"/>
  <c r="CR264" i="1"/>
  <c r="AJ264" i="1"/>
  <c r="BS264" i="1"/>
  <c r="DB264" i="1"/>
  <c r="AT264" i="1"/>
  <c r="CC264" i="1"/>
  <c r="BD264" i="1"/>
  <c r="CM264" i="1"/>
  <c r="CW270" i="1"/>
  <c r="AO270" i="1"/>
  <c r="BX270" i="1"/>
  <c r="DG270" i="1"/>
  <c r="AY270" i="1"/>
  <c r="CH270" i="1"/>
  <c r="BI270" i="1"/>
  <c r="BN270" i="1"/>
  <c r="CR270" i="1"/>
  <c r="AJ270" i="1"/>
  <c r="BS270" i="1"/>
  <c r="DB270" i="1"/>
  <c r="AT270" i="1"/>
  <c r="CC270" i="1"/>
  <c r="BD270" i="1"/>
  <c r="CM270" i="1"/>
  <c r="CC268" i="1"/>
  <c r="DB268" i="1"/>
  <c r="BD268" i="1"/>
  <c r="CM268" i="1"/>
  <c r="BN268" i="1"/>
  <c r="CW268" i="1"/>
  <c r="AO268" i="1"/>
  <c r="BX268" i="1"/>
  <c r="DG268" i="1"/>
  <c r="AY268" i="1"/>
  <c r="CH268" i="1"/>
  <c r="AT268" i="1"/>
  <c r="BI268" i="1"/>
  <c r="CR268" i="1"/>
  <c r="AJ268" i="1"/>
  <c r="BS268" i="1"/>
  <c r="BI269" i="1"/>
  <c r="CR269" i="1"/>
  <c r="AJ269" i="1"/>
  <c r="BS269" i="1"/>
  <c r="DB269" i="1"/>
  <c r="AT269" i="1"/>
  <c r="CH269" i="1"/>
  <c r="CC269" i="1"/>
  <c r="BD269" i="1"/>
  <c r="CM269" i="1"/>
  <c r="BN269" i="1"/>
  <c r="CW269" i="1"/>
  <c r="AO269" i="1"/>
  <c r="BX269" i="1"/>
  <c r="DG269" i="1"/>
  <c r="AY269" i="1"/>
  <c r="CW247" i="1"/>
  <c r="AO247" i="1"/>
  <c r="BX247" i="1"/>
  <c r="DG247" i="1"/>
  <c r="AY247" i="1"/>
  <c r="BN247" i="1"/>
  <c r="CH247" i="1"/>
  <c r="BI247" i="1"/>
  <c r="CR247" i="1"/>
  <c r="AJ247" i="1"/>
  <c r="BS247" i="1"/>
  <c r="DB247" i="1"/>
  <c r="AT247" i="1"/>
  <c r="CC247" i="1"/>
  <c r="BD247" i="1"/>
  <c r="CM247" i="1"/>
  <c r="CC251" i="1"/>
  <c r="BD251" i="1"/>
  <c r="CM251" i="1"/>
  <c r="BN251" i="1"/>
  <c r="CW251" i="1"/>
  <c r="AO251" i="1"/>
  <c r="BX251" i="1"/>
  <c r="DG251" i="1"/>
  <c r="AY251" i="1"/>
  <c r="CH251" i="1"/>
  <c r="BI251" i="1"/>
  <c r="CR251" i="1"/>
  <c r="AJ251" i="1"/>
  <c r="AT251" i="1"/>
  <c r="BS251" i="1"/>
  <c r="DB251" i="1"/>
  <c r="CW256" i="1"/>
  <c r="AO256" i="1"/>
  <c r="BX256" i="1"/>
  <c r="DG256" i="1"/>
  <c r="AY256" i="1"/>
  <c r="CH256" i="1"/>
  <c r="BI256" i="1"/>
  <c r="CR256" i="1"/>
  <c r="AJ256" i="1"/>
  <c r="BN256" i="1"/>
  <c r="BS256" i="1"/>
  <c r="DB256" i="1"/>
  <c r="AT256" i="1"/>
  <c r="CC256" i="1"/>
  <c r="BD256" i="1"/>
  <c r="CM256" i="1"/>
  <c r="BI255" i="1"/>
  <c r="CR255" i="1"/>
  <c r="AJ255" i="1"/>
  <c r="BS255" i="1"/>
  <c r="DB255" i="1"/>
  <c r="AT255" i="1"/>
  <c r="CC255" i="1"/>
  <c r="BD255" i="1"/>
  <c r="CM255" i="1"/>
  <c r="CH255" i="1"/>
  <c r="BN255" i="1"/>
  <c r="CW255" i="1"/>
  <c r="AO255" i="1"/>
  <c r="BX255" i="1"/>
  <c r="DG255" i="1"/>
  <c r="AY255" i="1"/>
  <c r="CC254" i="1"/>
  <c r="BD254" i="1"/>
  <c r="CM254" i="1"/>
  <c r="BN254" i="1"/>
  <c r="CW254" i="1"/>
  <c r="AO254" i="1"/>
  <c r="BX254" i="1"/>
  <c r="DB254" i="1"/>
  <c r="DG254" i="1"/>
  <c r="AY254" i="1"/>
  <c r="CH254" i="1"/>
  <c r="BI254" i="1"/>
  <c r="CR254" i="1"/>
  <c r="AJ254" i="1"/>
  <c r="BS254" i="1"/>
  <c r="AT254" i="1"/>
  <c r="BI252" i="1"/>
  <c r="CR252" i="1"/>
  <c r="AJ252" i="1"/>
  <c r="BS252" i="1"/>
  <c r="DB252" i="1"/>
  <c r="AT252" i="1"/>
  <c r="CC252" i="1"/>
  <c r="BD252" i="1"/>
  <c r="CH252" i="1"/>
  <c r="CM252" i="1"/>
  <c r="BN252" i="1"/>
  <c r="CW252" i="1"/>
  <c r="AO252" i="1"/>
  <c r="BX252" i="1"/>
  <c r="DG252" i="1"/>
  <c r="AY252" i="1"/>
  <c r="CW253" i="1"/>
  <c r="AO253" i="1"/>
  <c r="BX253" i="1"/>
  <c r="DG253" i="1"/>
  <c r="AY253" i="1"/>
  <c r="CH253" i="1"/>
  <c r="BI253" i="1"/>
  <c r="CR253" i="1"/>
  <c r="AJ253" i="1"/>
  <c r="BS253" i="1"/>
  <c r="DB253" i="1"/>
  <c r="AT253" i="1"/>
  <c r="CC253" i="1"/>
  <c r="BD253" i="1"/>
  <c r="CM253" i="1"/>
  <c r="BN253" i="1"/>
  <c r="CC234" i="1"/>
  <c r="AT234" i="1"/>
  <c r="BD234" i="1"/>
  <c r="CM234" i="1"/>
  <c r="BN234" i="1"/>
  <c r="CW234" i="1"/>
  <c r="AO234" i="1"/>
  <c r="BX234" i="1"/>
  <c r="DB234" i="1"/>
  <c r="DG234" i="1"/>
  <c r="AY234" i="1"/>
  <c r="CH234" i="1"/>
  <c r="BI234" i="1"/>
  <c r="CR234" i="1"/>
  <c r="AJ234" i="1"/>
  <c r="BS234" i="1"/>
  <c r="CW236" i="1"/>
  <c r="AO236" i="1"/>
  <c r="BN236" i="1"/>
  <c r="BX236" i="1"/>
  <c r="DG236" i="1"/>
  <c r="AY236" i="1"/>
  <c r="CH236" i="1"/>
  <c r="BI236" i="1"/>
  <c r="CR236" i="1"/>
  <c r="AJ236" i="1"/>
  <c r="BS236" i="1"/>
  <c r="DB236" i="1"/>
  <c r="AT236" i="1"/>
  <c r="CC236" i="1"/>
  <c r="BD236" i="1"/>
  <c r="CM236" i="1"/>
  <c r="CW230" i="1"/>
  <c r="AO230" i="1"/>
  <c r="BX230" i="1"/>
  <c r="DG230" i="1"/>
  <c r="AY230" i="1"/>
  <c r="CH230" i="1"/>
  <c r="BI230" i="1"/>
  <c r="BN230" i="1"/>
  <c r="CR230" i="1"/>
  <c r="AJ230" i="1"/>
  <c r="BS230" i="1"/>
  <c r="DB230" i="1"/>
  <c r="AT230" i="1"/>
  <c r="CC230" i="1"/>
  <c r="BD230" i="1"/>
  <c r="CM230" i="1"/>
  <c r="BI235" i="1"/>
  <c r="CR235" i="1"/>
  <c r="AJ235" i="1"/>
  <c r="BS235" i="1"/>
  <c r="DB235" i="1"/>
  <c r="AT235" i="1"/>
  <c r="CC235" i="1"/>
  <c r="CH235" i="1"/>
  <c r="BD235" i="1"/>
  <c r="CM235" i="1"/>
  <c r="BN235" i="1"/>
  <c r="CW235" i="1"/>
  <c r="AO235" i="1"/>
  <c r="BX235" i="1"/>
  <c r="DG235" i="1"/>
  <c r="AY235" i="1"/>
  <c r="BI212" i="1"/>
  <c r="CH212" i="1"/>
  <c r="CR212" i="1"/>
  <c r="AJ212" i="1"/>
  <c r="BS212" i="1"/>
  <c r="DB212" i="1"/>
  <c r="AT212" i="1"/>
  <c r="CC212" i="1"/>
  <c r="BD212" i="1"/>
  <c r="CM212" i="1"/>
  <c r="BN212" i="1"/>
  <c r="CW212" i="1"/>
  <c r="AO212" i="1"/>
  <c r="BX212" i="1"/>
  <c r="DG212" i="1"/>
  <c r="AY212" i="1"/>
  <c r="CW213" i="1"/>
  <c r="AO213" i="1"/>
  <c r="BX213" i="1"/>
  <c r="DG213" i="1"/>
  <c r="AY213" i="1"/>
  <c r="CH213" i="1"/>
  <c r="BI213" i="1"/>
  <c r="CR213" i="1"/>
  <c r="AJ213" i="1"/>
  <c r="BS213" i="1"/>
  <c r="BN213" i="1"/>
  <c r="DB213" i="1"/>
  <c r="AT213" i="1"/>
  <c r="CC213" i="1"/>
  <c r="BD213" i="1"/>
  <c r="CM213" i="1"/>
  <c r="CC214" i="1"/>
  <c r="BD214" i="1"/>
  <c r="CM214" i="1"/>
  <c r="BN214" i="1"/>
  <c r="CW214" i="1"/>
  <c r="AO214" i="1"/>
  <c r="BX214" i="1"/>
  <c r="DB214" i="1"/>
  <c r="AT214" i="1"/>
  <c r="DG214" i="1"/>
  <c r="AY214" i="1"/>
  <c r="CH214" i="1"/>
  <c r="BI214" i="1"/>
  <c r="CR214" i="1"/>
  <c r="AJ214" i="1"/>
  <c r="BS214" i="1"/>
  <c r="CW216" i="1"/>
  <c r="AO216" i="1"/>
  <c r="BX216" i="1"/>
  <c r="DG216" i="1"/>
  <c r="AY216" i="1"/>
  <c r="CH216" i="1"/>
  <c r="BI216" i="1"/>
  <c r="CR216" i="1"/>
  <c r="AJ216" i="1"/>
  <c r="BS216" i="1"/>
  <c r="DB216" i="1"/>
  <c r="AT216" i="1"/>
  <c r="CC216" i="1"/>
  <c r="BN216" i="1"/>
  <c r="BD216" i="1"/>
  <c r="CM216" i="1"/>
  <c r="CC220" i="1"/>
  <c r="BD220" i="1"/>
  <c r="CM220" i="1"/>
  <c r="BN220" i="1"/>
  <c r="CW220" i="1"/>
  <c r="AO220" i="1"/>
  <c r="BX220" i="1"/>
  <c r="DG220" i="1"/>
  <c r="AY220" i="1"/>
  <c r="CH220" i="1"/>
  <c r="BI220" i="1"/>
  <c r="CR220" i="1"/>
  <c r="AJ220" i="1"/>
  <c r="BS220" i="1"/>
  <c r="DB220" i="1"/>
  <c r="AT220" i="1"/>
  <c r="BI221" i="1"/>
  <c r="CR221" i="1"/>
  <c r="AJ221" i="1"/>
  <c r="BS221" i="1"/>
  <c r="DB221" i="1"/>
  <c r="AT221" i="1"/>
  <c r="CC221" i="1"/>
  <c r="BD221" i="1"/>
  <c r="CM221" i="1"/>
  <c r="BN221" i="1"/>
  <c r="CW221" i="1"/>
  <c r="AO221" i="1"/>
  <c r="BX221" i="1"/>
  <c r="DG221" i="1"/>
  <c r="AY221" i="1"/>
  <c r="CH221" i="1"/>
  <c r="CW222" i="1"/>
  <c r="AO222" i="1"/>
  <c r="BX222" i="1"/>
  <c r="DG222" i="1"/>
  <c r="AY222" i="1"/>
  <c r="CH222" i="1"/>
  <c r="BI222" i="1"/>
  <c r="CR222" i="1"/>
  <c r="AJ222" i="1"/>
  <c r="BS222" i="1"/>
  <c r="DB222" i="1"/>
  <c r="AT222" i="1"/>
  <c r="CC222" i="1"/>
  <c r="BD222" i="1"/>
  <c r="CM222" i="1"/>
  <c r="BN222" i="1"/>
  <c r="CC200" i="1"/>
  <c r="BD200" i="1"/>
  <c r="DB200" i="1"/>
  <c r="CM200" i="1"/>
  <c r="BN200" i="1"/>
  <c r="CW200" i="1"/>
  <c r="AO200" i="1"/>
  <c r="BX200" i="1"/>
  <c r="DG200" i="1"/>
  <c r="AY200" i="1"/>
  <c r="CH200" i="1"/>
  <c r="AT200" i="1"/>
  <c r="BI200" i="1"/>
  <c r="CR200" i="1"/>
  <c r="AJ200" i="1"/>
  <c r="BS200" i="1"/>
  <c r="BI201" i="1"/>
  <c r="CR201" i="1"/>
  <c r="AJ201" i="1"/>
  <c r="CH201" i="1"/>
  <c r="BS201" i="1"/>
  <c r="DB201" i="1"/>
  <c r="AT201" i="1"/>
  <c r="CC201" i="1"/>
  <c r="BD201" i="1"/>
  <c r="CM201" i="1"/>
  <c r="BN201" i="1"/>
  <c r="CW201" i="1"/>
  <c r="AO201" i="1"/>
  <c r="BX201" i="1"/>
  <c r="DG201" i="1"/>
  <c r="AY201" i="1"/>
  <c r="CW202" i="1"/>
  <c r="AO202" i="1"/>
  <c r="BX202" i="1"/>
  <c r="BN202" i="1"/>
  <c r="DG202" i="1"/>
  <c r="AY202" i="1"/>
  <c r="CH202" i="1"/>
  <c r="BI202" i="1"/>
  <c r="CR202" i="1"/>
  <c r="AJ202" i="1"/>
  <c r="BS202" i="1"/>
  <c r="DB202" i="1"/>
  <c r="AT202" i="1"/>
  <c r="CC202" i="1"/>
  <c r="BD202" i="1"/>
  <c r="CM202" i="1"/>
  <c r="CW196" i="1"/>
  <c r="AO196" i="1"/>
  <c r="BX196" i="1"/>
  <c r="DG196" i="1"/>
  <c r="AY196" i="1"/>
  <c r="CH196" i="1"/>
  <c r="BI196" i="1"/>
  <c r="CR196" i="1"/>
  <c r="AJ196" i="1"/>
  <c r="BS196" i="1"/>
  <c r="DB196" i="1"/>
  <c r="AT196" i="1"/>
  <c r="CC196" i="1"/>
  <c r="BN196" i="1"/>
  <c r="BD196" i="1"/>
  <c r="CM196" i="1"/>
  <c r="CW179" i="1"/>
  <c r="AO179" i="1"/>
  <c r="BN179" i="1"/>
  <c r="BX179" i="1"/>
  <c r="DG179" i="1"/>
  <c r="AY179" i="1"/>
  <c r="CH179" i="1"/>
  <c r="BI179" i="1"/>
  <c r="CR179" i="1"/>
  <c r="AJ179" i="1"/>
  <c r="BS179" i="1"/>
  <c r="DB179" i="1"/>
  <c r="AT179" i="1"/>
  <c r="CC179" i="1"/>
  <c r="BD179" i="1"/>
  <c r="CM179" i="1"/>
  <c r="CW185" i="1"/>
  <c r="AO185" i="1"/>
  <c r="BX185" i="1"/>
  <c r="DG185" i="1"/>
  <c r="AY185" i="1"/>
  <c r="CH185" i="1"/>
  <c r="BN185" i="1"/>
  <c r="BI185" i="1"/>
  <c r="CR185" i="1"/>
  <c r="AJ185" i="1"/>
  <c r="BS185" i="1"/>
  <c r="DB185" i="1"/>
  <c r="AT185" i="1"/>
  <c r="CC185" i="1"/>
  <c r="BD185" i="1"/>
  <c r="CM185" i="1"/>
  <c r="BI184" i="1"/>
  <c r="CR184" i="1"/>
  <c r="AJ184" i="1"/>
  <c r="BS184" i="1"/>
  <c r="DB184" i="1"/>
  <c r="AT184" i="1"/>
  <c r="CC184" i="1"/>
  <c r="BD184" i="1"/>
  <c r="CM184" i="1"/>
  <c r="BN184" i="1"/>
  <c r="CW184" i="1"/>
  <c r="AO184" i="1"/>
  <c r="CH184" i="1"/>
  <c r="BX184" i="1"/>
  <c r="DG184" i="1"/>
  <c r="AY184" i="1"/>
  <c r="CC183" i="1"/>
  <c r="BD183" i="1"/>
  <c r="CM183" i="1"/>
  <c r="BN183" i="1"/>
  <c r="CW183" i="1"/>
  <c r="AO183" i="1"/>
  <c r="BX183" i="1"/>
  <c r="DG183" i="1"/>
  <c r="AY183" i="1"/>
  <c r="CH183" i="1"/>
  <c r="DB183" i="1"/>
  <c r="AT183" i="1"/>
  <c r="BI183" i="1"/>
  <c r="CR183" i="1"/>
  <c r="AJ183" i="1"/>
  <c r="BS183" i="1"/>
  <c r="CW162" i="1"/>
  <c r="AO162" i="1"/>
  <c r="BX162" i="1"/>
  <c r="DG162" i="1"/>
  <c r="AY162" i="1"/>
  <c r="CH162" i="1"/>
  <c r="BI162" i="1"/>
  <c r="CR162" i="1"/>
  <c r="AJ162" i="1"/>
  <c r="BN162" i="1"/>
  <c r="BS162" i="1"/>
  <c r="DB162" i="1"/>
  <c r="AT162" i="1"/>
  <c r="CC162" i="1"/>
  <c r="BD162" i="1"/>
  <c r="CM162" i="1"/>
  <c r="BI167" i="1"/>
  <c r="CH167" i="1"/>
  <c r="CR167" i="1"/>
  <c r="AJ167" i="1"/>
  <c r="BS167" i="1"/>
  <c r="DB167" i="1"/>
  <c r="AT167" i="1"/>
  <c r="CC167" i="1"/>
  <c r="BD167" i="1"/>
  <c r="CM167" i="1"/>
  <c r="BN167" i="1"/>
  <c r="CW167" i="1"/>
  <c r="AO167" i="1"/>
  <c r="BX167" i="1"/>
  <c r="DG167" i="1"/>
  <c r="AY167" i="1"/>
  <c r="CW171" i="1"/>
  <c r="AO171" i="1"/>
  <c r="BX171" i="1"/>
  <c r="DG171" i="1"/>
  <c r="AY171" i="1"/>
  <c r="CH171" i="1"/>
  <c r="BI171" i="1"/>
  <c r="CR171" i="1"/>
  <c r="AJ171" i="1"/>
  <c r="BS171" i="1"/>
  <c r="DB171" i="1"/>
  <c r="AT171" i="1"/>
  <c r="BN171" i="1"/>
  <c r="CC171" i="1"/>
  <c r="BD171" i="1"/>
  <c r="CM171" i="1"/>
  <c r="CC166" i="1"/>
  <c r="AT166" i="1"/>
  <c r="BD166" i="1"/>
  <c r="CM166" i="1"/>
  <c r="BN166" i="1"/>
  <c r="CW166" i="1"/>
  <c r="AO166" i="1"/>
  <c r="BX166" i="1"/>
  <c r="DB166" i="1"/>
  <c r="DG166" i="1"/>
  <c r="AY166" i="1"/>
  <c r="CH166" i="1"/>
  <c r="BI166" i="1"/>
  <c r="CR166" i="1"/>
  <c r="AJ166" i="1"/>
  <c r="BS166" i="1"/>
  <c r="CW168" i="1"/>
  <c r="AO168" i="1"/>
  <c r="BX168" i="1"/>
  <c r="DG168" i="1"/>
  <c r="AY168" i="1"/>
  <c r="CH168" i="1"/>
  <c r="BI168" i="1"/>
  <c r="CR168" i="1"/>
  <c r="AJ168" i="1"/>
  <c r="BN168" i="1"/>
  <c r="BS168" i="1"/>
  <c r="DB168" i="1"/>
  <c r="AT168" i="1"/>
  <c r="CC168" i="1"/>
  <c r="BD168" i="1"/>
  <c r="CM168" i="1"/>
  <c r="CC169" i="1"/>
  <c r="AT169" i="1"/>
  <c r="BD169" i="1"/>
  <c r="CM169" i="1"/>
  <c r="BN169" i="1"/>
  <c r="CW169" i="1"/>
  <c r="AO169" i="1"/>
  <c r="BX169" i="1"/>
  <c r="DB169" i="1"/>
  <c r="DG169" i="1"/>
  <c r="AY169" i="1"/>
  <c r="CH169" i="1"/>
  <c r="BI169" i="1"/>
  <c r="CR169" i="1"/>
  <c r="AJ169" i="1"/>
  <c r="BS169" i="1"/>
  <c r="BI170" i="1"/>
  <c r="CR170" i="1"/>
  <c r="AJ170" i="1"/>
  <c r="BS170" i="1"/>
  <c r="CH170" i="1"/>
  <c r="DB170" i="1"/>
  <c r="AT170" i="1"/>
  <c r="CC170" i="1"/>
  <c r="BD170" i="1"/>
  <c r="CM170" i="1"/>
  <c r="BN170" i="1"/>
  <c r="CW170" i="1"/>
  <c r="AO170" i="1"/>
  <c r="BX170" i="1"/>
  <c r="DG170" i="1"/>
  <c r="AY170" i="1"/>
  <c r="BI153" i="1"/>
  <c r="CR153" i="1"/>
  <c r="AJ153" i="1"/>
  <c r="BS153" i="1"/>
  <c r="CH153" i="1"/>
  <c r="DB153" i="1"/>
  <c r="AT153" i="1"/>
  <c r="CC153" i="1"/>
  <c r="BD153" i="1"/>
  <c r="CM153" i="1"/>
  <c r="BN153" i="1"/>
  <c r="CW153" i="1"/>
  <c r="AO153" i="1"/>
  <c r="BX153" i="1"/>
  <c r="DG153" i="1"/>
  <c r="AY153" i="1"/>
  <c r="BI144" i="1"/>
  <c r="CR144" i="1"/>
  <c r="AJ144" i="1"/>
  <c r="BS144" i="1"/>
  <c r="DB144" i="1"/>
  <c r="AT144" i="1"/>
  <c r="CC144" i="1"/>
  <c r="BD144" i="1"/>
  <c r="CM144" i="1"/>
  <c r="BN144" i="1"/>
  <c r="CH144" i="1"/>
  <c r="CW144" i="1"/>
  <c r="AO144" i="1"/>
  <c r="BX144" i="1"/>
  <c r="DG144" i="1"/>
  <c r="AY144" i="1"/>
  <c r="CC152" i="1"/>
  <c r="BD152" i="1"/>
  <c r="CM152" i="1"/>
  <c r="BN152" i="1"/>
  <c r="DB152" i="1"/>
  <c r="CW152" i="1"/>
  <c r="AO152" i="1"/>
  <c r="BX152" i="1"/>
  <c r="DG152" i="1"/>
  <c r="AY152" i="1"/>
  <c r="CH152" i="1"/>
  <c r="BI152" i="1"/>
  <c r="CR152" i="1"/>
  <c r="AJ152" i="1"/>
  <c r="BS152" i="1"/>
  <c r="AT152" i="1"/>
  <c r="CW148" i="1"/>
  <c r="AO148" i="1"/>
  <c r="BX148" i="1"/>
  <c r="DG148" i="1"/>
  <c r="AY148" i="1"/>
  <c r="CH148" i="1"/>
  <c r="BI148" i="1"/>
  <c r="CR148" i="1"/>
  <c r="AJ148" i="1"/>
  <c r="BN148" i="1"/>
  <c r="BS148" i="1"/>
  <c r="DB148" i="1"/>
  <c r="AT148" i="1"/>
  <c r="CC148" i="1"/>
  <c r="BD148" i="1"/>
  <c r="CM148" i="1"/>
  <c r="CW145" i="1"/>
  <c r="AO145" i="1"/>
  <c r="BX145" i="1"/>
  <c r="DG145" i="1"/>
  <c r="AY145" i="1"/>
  <c r="CH145" i="1"/>
  <c r="BI145" i="1"/>
  <c r="CR145" i="1"/>
  <c r="AJ145" i="1"/>
  <c r="BS145" i="1"/>
  <c r="DB145" i="1"/>
  <c r="AT145" i="1"/>
  <c r="BN145" i="1"/>
  <c r="CC145" i="1"/>
  <c r="BD145" i="1"/>
  <c r="CM145" i="1"/>
  <c r="CW154" i="1"/>
  <c r="AO154" i="1"/>
  <c r="BX154" i="1"/>
  <c r="DG154" i="1"/>
  <c r="AY154" i="1"/>
  <c r="CH154" i="1"/>
  <c r="BN154" i="1"/>
  <c r="BI154" i="1"/>
  <c r="CR154" i="1"/>
  <c r="AJ154" i="1"/>
  <c r="BS154" i="1"/>
  <c r="DB154" i="1"/>
  <c r="AT154" i="1"/>
  <c r="CC154" i="1"/>
  <c r="BD154" i="1"/>
  <c r="CM154" i="1"/>
  <c r="CC146" i="1"/>
  <c r="BD146" i="1"/>
  <c r="CM146" i="1"/>
  <c r="BN146" i="1"/>
  <c r="CW146" i="1"/>
  <c r="AO146" i="1"/>
  <c r="BX146" i="1"/>
  <c r="DG146" i="1"/>
  <c r="AY146" i="1"/>
  <c r="CH146" i="1"/>
  <c r="AT146" i="1"/>
  <c r="BI146" i="1"/>
  <c r="CR146" i="1"/>
  <c r="AJ146" i="1"/>
  <c r="DB146" i="1"/>
  <c r="BS146" i="1"/>
  <c r="BI127" i="1"/>
  <c r="CR127" i="1"/>
  <c r="AJ127" i="1"/>
  <c r="BS127" i="1"/>
  <c r="DB127" i="1"/>
  <c r="AT127" i="1"/>
  <c r="CC127" i="1"/>
  <c r="CH127" i="1"/>
  <c r="BD127" i="1"/>
  <c r="CM127" i="1"/>
  <c r="BN127" i="1"/>
  <c r="CW127" i="1"/>
  <c r="AO127" i="1"/>
  <c r="BX127" i="1"/>
  <c r="DG127" i="1"/>
  <c r="AY127" i="1"/>
  <c r="CW128" i="1"/>
  <c r="AO128" i="1"/>
  <c r="BX128" i="1"/>
  <c r="BN128" i="1"/>
  <c r="DG128" i="1"/>
  <c r="AY128" i="1"/>
  <c r="CH128" i="1"/>
  <c r="BI128" i="1"/>
  <c r="CR128" i="1"/>
  <c r="AJ128" i="1"/>
  <c r="BS128" i="1"/>
  <c r="DB128" i="1"/>
  <c r="AT128" i="1"/>
  <c r="CC128" i="1"/>
  <c r="BD128" i="1"/>
  <c r="CM128" i="1"/>
  <c r="CC129" i="1"/>
  <c r="BD129" i="1"/>
  <c r="CM129" i="1"/>
  <c r="BN129" i="1"/>
  <c r="CW129" i="1"/>
  <c r="AO129" i="1"/>
  <c r="BX129" i="1"/>
  <c r="DG129" i="1"/>
  <c r="AY129" i="1"/>
  <c r="CH129" i="1"/>
  <c r="BI129" i="1"/>
  <c r="CR129" i="1"/>
  <c r="AJ129" i="1"/>
  <c r="BS129" i="1"/>
  <c r="DB129" i="1"/>
  <c r="AT129" i="1"/>
  <c r="CW131" i="1"/>
  <c r="AO131" i="1"/>
  <c r="BX131" i="1"/>
  <c r="DG131" i="1"/>
  <c r="AY131" i="1"/>
  <c r="CH131" i="1"/>
  <c r="BI131" i="1"/>
  <c r="BN131" i="1"/>
  <c r="CR131" i="1"/>
  <c r="AJ131" i="1"/>
  <c r="BS131" i="1"/>
  <c r="DB131" i="1"/>
  <c r="AT131" i="1"/>
  <c r="CC131" i="1"/>
  <c r="BD131" i="1"/>
  <c r="CM131" i="1"/>
  <c r="CC135" i="1"/>
  <c r="BD135" i="1"/>
  <c r="CM135" i="1"/>
  <c r="BN135" i="1"/>
  <c r="CW135" i="1"/>
  <c r="AO135" i="1"/>
  <c r="DB135" i="1"/>
  <c r="BX135" i="1"/>
  <c r="DG135" i="1"/>
  <c r="AY135" i="1"/>
  <c r="CH135" i="1"/>
  <c r="BI135" i="1"/>
  <c r="CR135" i="1"/>
  <c r="AJ135" i="1"/>
  <c r="BS135" i="1"/>
  <c r="AT135" i="1"/>
  <c r="BI136" i="1"/>
  <c r="CR136" i="1"/>
  <c r="AJ136" i="1"/>
  <c r="BS136" i="1"/>
  <c r="DB136" i="1"/>
  <c r="AT136" i="1"/>
  <c r="CC136" i="1"/>
  <c r="BD136" i="1"/>
  <c r="CM136" i="1"/>
  <c r="CH136" i="1"/>
  <c r="BN136" i="1"/>
  <c r="CW136" i="1"/>
  <c r="AO136" i="1"/>
  <c r="BX136" i="1"/>
  <c r="DG136" i="1"/>
  <c r="AY136" i="1"/>
  <c r="CW137" i="1"/>
  <c r="AO137" i="1"/>
  <c r="BN137" i="1"/>
  <c r="BX137" i="1"/>
  <c r="DG137" i="1"/>
  <c r="AY137" i="1"/>
  <c r="CH137" i="1"/>
  <c r="BI137" i="1"/>
  <c r="CR137" i="1"/>
  <c r="AJ137" i="1"/>
  <c r="BS137" i="1"/>
  <c r="DB137" i="1"/>
  <c r="AT137" i="1"/>
  <c r="CC137" i="1"/>
  <c r="BD137" i="1"/>
  <c r="CM137" i="1"/>
  <c r="CW111" i="1"/>
  <c r="AO111" i="1"/>
  <c r="BX111" i="1"/>
  <c r="DG111" i="1"/>
  <c r="AY111" i="1"/>
  <c r="CH111" i="1"/>
  <c r="BI111" i="1"/>
  <c r="CR111" i="1"/>
  <c r="AJ111" i="1"/>
  <c r="BS111" i="1"/>
  <c r="DB111" i="1"/>
  <c r="AT111" i="1"/>
  <c r="BN111" i="1"/>
  <c r="CC111" i="1"/>
  <c r="BD111" i="1"/>
  <c r="CM111" i="1"/>
  <c r="CC115" i="1"/>
  <c r="BD115" i="1"/>
  <c r="CM115" i="1"/>
  <c r="BN115" i="1"/>
  <c r="DB115" i="1"/>
  <c r="CW115" i="1"/>
  <c r="AO115" i="1"/>
  <c r="AT115" i="1"/>
  <c r="BX115" i="1"/>
  <c r="DG115" i="1"/>
  <c r="AY115" i="1"/>
  <c r="CH115" i="1"/>
  <c r="BI115" i="1"/>
  <c r="CR115" i="1"/>
  <c r="AJ115" i="1"/>
  <c r="BS115" i="1"/>
  <c r="BI119" i="1"/>
  <c r="CR119" i="1"/>
  <c r="AJ119" i="1"/>
  <c r="BS119" i="1"/>
  <c r="DB119" i="1"/>
  <c r="AT119" i="1"/>
  <c r="CC119" i="1"/>
  <c r="BD119" i="1"/>
  <c r="CM119" i="1"/>
  <c r="BN119" i="1"/>
  <c r="CH119" i="1"/>
  <c r="CW119" i="1"/>
  <c r="AO119" i="1"/>
  <c r="BX119" i="1"/>
  <c r="DG119" i="1"/>
  <c r="AY119" i="1"/>
  <c r="CW117" i="1"/>
  <c r="AO117" i="1"/>
  <c r="BX117" i="1"/>
  <c r="DG117" i="1"/>
  <c r="AY117" i="1"/>
  <c r="CH117" i="1"/>
  <c r="BI117" i="1"/>
  <c r="CR117" i="1"/>
  <c r="AJ117" i="1"/>
  <c r="BS117" i="1"/>
  <c r="DB117" i="1"/>
  <c r="AT117" i="1"/>
  <c r="CC117" i="1"/>
  <c r="BD117" i="1"/>
  <c r="BN117" i="1"/>
  <c r="CM117" i="1"/>
  <c r="BI116" i="1"/>
  <c r="CH116" i="1"/>
  <c r="CR116" i="1"/>
  <c r="AJ116" i="1"/>
  <c r="BS116" i="1"/>
  <c r="DB116" i="1"/>
  <c r="AT116" i="1"/>
  <c r="CC116" i="1"/>
  <c r="BD116" i="1"/>
  <c r="CM116" i="1"/>
  <c r="BN116" i="1"/>
  <c r="CW116" i="1"/>
  <c r="AO116" i="1"/>
  <c r="BX116" i="1"/>
  <c r="DG116" i="1"/>
  <c r="AY116" i="1"/>
  <c r="CW120" i="1"/>
  <c r="AO120" i="1"/>
  <c r="BX120" i="1"/>
  <c r="DG120" i="1"/>
  <c r="AY120" i="1"/>
  <c r="BN120" i="1"/>
  <c r="CH120" i="1"/>
  <c r="BI120" i="1"/>
  <c r="CR120" i="1"/>
  <c r="AJ120" i="1"/>
  <c r="BS120" i="1"/>
  <c r="DB120" i="1"/>
  <c r="AT120" i="1"/>
  <c r="CC120" i="1"/>
  <c r="BD120" i="1"/>
  <c r="CM120" i="1"/>
  <c r="CC118" i="1"/>
  <c r="DB118" i="1"/>
  <c r="BD118" i="1"/>
  <c r="CM118" i="1"/>
  <c r="BN118" i="1"/>
  <c r="CW118" i="1"/>
  <c r="AO118" i="1"/>
  <c r="BX118" i="1"/>
  <c r="DG118" i="1"/>
  <c r="AY118" i="1"/>
  <c r="CH118" i="1"/>
  <c r="BI118" i="1"/>
  <c r="CR118" i="1"/>
  <c r="AJ118" i="1"/>
  <c r="AT118" i="1"/>
  <c r="BS118" i="1"/>
  <c r="BI102" i="1"/>
  <c r="BX102" i="1"/>
  <c r="CR102" i="1"/>
  <c r="AJ102" i="1"/>
  <c r="BS102" i="1"/>
  <c r="DB102" i="1"/>
  <c r="AT102" i="1"/>
  <c r="CC102" i="1"/>
  <c r="BD102" i="1"/>
  <c r="CM102" i="1"/>
  <c r="BN102" i="1"/>
  <c r="CW102" i="1"/>
  <c r="AO102" i="1"/>
  <c r="DG102" i="1"/>
  <c r="AY102" i="1"/>
  <c r="CH102" i="1"/>
  <c r="BI99" i="1"/>
  <c r="BX99" i="1"/>
  <c r="CR99" i="1"/>
  <c r="AJ99" i="1"/>
  <c r="BS99" i="1"/>
  <c r="DB99" i="1"/>
  <c r="AT99" i="1"/>
  <c r="CC99" i="1"/>
  <c r="BD99" i="1"/>
  <c r="CM99" i="1"/>
  <c r="BN99" i="1"/>
  <c r="CW99" i="1"/>
  <c r="AO99" i="1"/>
  <c r="DG99" i="1"/>
  <c r="AY99" i="1"/>
  <c r="CH99" i="1"/>
  <c r="CW103" i="1"/>
  <c r="AO103" i="1"/>
  <c r="BD103" i="1"/>
  <c r="BX103" i="1"/>
  <c r="DG103" i="1"/>
  <c r="AY103" i="1"/>
  <c r="CH103" i="1"/>
  <c r="BI103" i="1"/>
  <c r="CR103" i="1"/>
  <c r="AJ103" i="1"/>
  <c r="BS103" i="1"/>
  <c r="DB103" i="1"/>
  <c r="AT103" i="1"/>
  <c r="CC103" i="1"/>
  <c r="CM103" i="1"/>
  <c r="BN103" i="1"/>
  <c r="CW94" i="1"/>
  <c r="AO94" i="1"/>
  <c r="BX94" i="1"/>
  <c r="DG94" i="1"/>
  <c r="AY94" i="1"/>
  <c r="CH94" i="1"/>
  <c r="BI94" i="1"/>
  <c r="CR94" i="1"/>
  <c r="AJ94" i="1"/>
  <c r="BD94" i="1"/>
  <c r="BS94" i="1"/>
  <c r="DB94" i="1"/>
  <c r="AT94" i="1"/>
  <c r="CC94" i="1"/>
  <c r="CM94" i="1"/>
  <c r="BN94" i="1"/>
  <c r="CC101" i="1"/>
  <c r="AJ101" i="1"/>
  <c r="BD101" i="1"/>
  <c r="CM101" i="1"/>
  <c r="BN101" i="1"/>
  <c r="CW101" i="1"/>
  <c r="AO101" i="1"/>
  <c r="BX101" i="1"/>
  <c r="DG101" i="1"/>
  <c r="AY101" i="1"/>
  <c r="CH101" i="1"/>
  <c r="CR101" i="1"/>
  <c r="BI101" i="1"/>
  <c r="BS101" i="1"/>
  <c r="DB101" i="1"/>
  <c r="AT101" i="1"/>
  <c r="CC98" i="1"/>
  <c r="BD98" i="1"/>
  <c r="CM98" i="1"/>
  <c r="BN98" i="1"/>
  <c r="CW98" i="1"/>
  <c r="AO98" i="1"/>
  <c r="BX98" i="1"/>
  <c r="DG98" i="1"/>
  <c r="AY98" i="1"/>
  <c r="CH98" i="1"/>
  <c r="CR98" i="1"/>
  <c r="AJ98" i="1"/>
  <c r="BI98" i="1"/>
  <c r="BS98" i="1"/>
  <c r="DB98" i="1"/>
  <c r="AT98" i="1"/>
  <c r="CW100" i="1"/>
  <c r="AO100" i="1"/>
  <c r="BX100" i="1"/>
  <c r="DG100" i="1"/>
  <c r="AY100" i="1"/>
  <c r="CH100" i="1"/>
  <c r="BI100" i="1"/>
  <c r="CR100" i="1"/>
  <c r="AJ100" i="1"/>
  <c r="BS100" i="1"/>
  <c r="DB100" i="1"/>
  <c r="AT100" i="1"/>
  <c r="CC100" i="1"/>
  <c r="CM100" i="1"/>
  <c r="BN100" i="1"/>
  <c r="BD100" i="1"/>
  <c r="CW77" i="1"/>
  <c r="AO77" i="1"/>
  <c r="BX77" i="1"/>
  <c r="DG77" i="1"/>
  <c r="AY77" i="1"/>
  <c r="CH77" i="1"/>
  <c r="BI77" i="1"/>
  <c r="CR77" i="1"/>
  <c r="AJ77" i="1"/>
  <c r="BN77" i="1"/>
  <c r="BS77" i="1"/>
  <c r="DB77" i="1"/>
  <c r="AT77" i="1"/>
  <c r="CC77" i="1"/>
  <c r="BD77" i="1"/>
  <c r="CM77" i="1"/>
  <c r="CC81" i="1"/>
  <c r="BD81" i="1"/>
  <c r="CM81" i="1"/>
  <c r="DB81" i="1"/>
  <c r="BN81" i="1"/>
  <c r="CW81" i="1"/>
  <c r="AO81" i="1"/>
  <c r="AT81" i="1"/>
  <c r="BX81" i="1"/>
  <c r="DG81" i="1"/>
  <c r="AY81" i="1"/>
  <c r="CH81" i="1"/>
  <c r="BI81" i="1"/>
  <c r="CR81" i="1"/>
  <c r="AJ81" i="1"/>
  <c r="BS81" i="1"/>
  <c r="BI82" i="1"/>
  <c r="CR82" i="1"/>
  <c r="AJ82" i="1"/>
  <c r="BS82" i="1"/>
  <c r="DB82" i="1"/>
  <c r="AT82" i="1"/>
  <c r="CC82" i="1"/>
  <c r="BD82" i="1"/>
  <c r="CM82" i="1"/>
  <c r="BN82" i="1"/>
  <c r="CW82" i="1"/>
  <c r="AO82" i="1"/>
  <c r="BX82" i="1"/>
  <c r="DG82" i="1"/>
  <c r="AY82" i="1"/>
  <c r="CH82" i="1"/>
  <c r="CW83" i="1"/>
  <c r="AO83" i="1"/>
  <c r="BX83" i="1"/>
  <c r="DG83" i="1"/>
  <c r="AY83" i="1"/>
  <c r="CH83" i="1"/>
  <c r="BI83" i="1"/>
  <c r="CR83" i="1"/>
  <c r="AJ83" i="1"/>
  <c r="BN83" i="1"/>
  <c r="BS83" i="1"/>
  <c r="DB83" i="1"/>
  <c r="AT83" i="1"/>
  <c r="CC83" i="1"/>
  <c r="BD83" i="1"/>
  <c r="CM83" i="1"/>
  <c r="CC84" i="1"/>
  <c r="BD84" i="1"/>
  <c r="CM84" i="1"/>
  <c r="AT84" i="1"/>
  <c r="BN84" i="1"/>
  <c r="CW84" i="1"/>
  <c r="AO84" i="1"/>
  <c r="DB84" i="1"/>
  <c r="BX84" i="1"/>
  <c r="DG84" i="1"/>
  <c r="AY84" i="1"/>
  <c r="CH84" i="1"/>
  <c r="BI84" i="1"/>
  <c r="CR84" i="1"/>
  <c r="AJ84" i="1"/>
  <c r="BS84" i="1"/>
  <c r="BI85" i="1"/>
  <c r="CR85" i="1"/>
  <c r="AJ85" i="1"/>
  <c r="BS85" i="1"/>
  <c r="DB85" i="1"/>
  <c r="AT85" i="1"/>
  <c r="CC85" i="1"/>
  <c r="BD85" i="1"/>
  <c r="CM85" i="1"/>
  <c r="CH85" i="1"/>
  <c r="BN85" i="1"/>
  <c r="CW85" i="1"/>
  <c r="AO85" i="1"/>
  <c r="BX85" i="1"/>
  <c r="DG85" i="1"/>
  <c r="AY85" i="1"/>
  <c r="CW86" i="1"/>
  <c r="AO86" i="1"/>
  <c r="BX86" i="1"/>
  <c r="BN86" i="1"/>
  <c r="DG86" i="1"/>
  <c r="AY86" i="1"/>
  <c r="CH86" i="1"/>
  <c r="BI86" i="1"/>
  <c r="CR86" i="1"/>
  <c r="AJ86" i="1"/>
  <c r="BS86" i="1"/>
  <c r="DB86" i="1"/>
  <c r="AT86" i="1"/>
  <c r="CC86" i="1"/>
  <c r="BD86" i="1"/>
  <c r="CM86" i="1"/>
  <c r="BI65" i="1"/>
  <c r="CR65" i="1"/>
  <c r="AJ65" i="1"/>
  <c r="BS65" i="1"/>
  <c r="DB65" i="1"/>
  <c r="AT65" i="1"/>
  <c r="CC65" i="1"/>
  <c r="CH65" i="1"/>
  <c r="BD65" i="1"/>
  <c r="CM65" i="1"/>
  <c r="BN65" i="1"/>
  <c r="CW65" i="1"/>
  <c r="AO65" i="1"/>
  <c r="BX65" i="1"/>
  <c r="DG65" i="1"/>
  <c r="AY65" i="1"/>
  <c r="CW66" i="1"/>
  <c r="AO66" i="1"/>
  <c r="BX66" i="1"/>
  <c r="DG66" i="1"/>
  <c r="AY66" i="1"/>
  <c r="CH66" i="1"/>
  <c r="BI66" i="1"/>
  <c r="CR66" i="1"/>
  <c r="AJ66" i="1"/>
  <c r="BS66" i="1"/>
  <c r="BN66" i="1"/>
  <c r="DB66" i="1"/>
  <c r="AT66" i="1"/>
  <c r="CC66" i="1"/>
  <c r="BD66" i="1"/>
  <c r="CM66" i="1"/>
  <c r="CW60" i="1"/>
  <c r="AO60" i="1"/>
  <c r="BX60" i="1"/>
  <c r="DG60" i="1"/>
  <c r="AY60" i="1"/>
  <c r="CH60" i="1"/>
  <c r="BI60" i="1"/>
  <c r="CR60" i="1"/>
  <c r="AJ60" i="1"/>
  <c r="BS60" i="1"/>
  <c r="DB60" i="1"/>
  <c r="AT60" i="1"/>
  <c r="CC60" i="1"/>
  <c r="BD60" i="1"/>
  <c r="CM60" i="1"/>
  <c r="BN60" i="1"/>
  <c r="CC64" i="1"/>
  <c r="BD64" i="1"/>
  <c r="CM64" i="1"/>
  <c r="BN64" i="1"/>
  <c r="CW64" i="1"/>
  <c r="AO64" i="1"/>
  <c r="DB64" i="1"/>
  <c r="AT64" i="1"/>
  <c r="BX64" i="1"/>
  <c r="DG64" i="1"/>
  <c r="AY64" i="1"/>
  <c r="CH64" i="1"/>
  <c r="BI64" i="1"/>
  <c r="CR64" i="1"/>
  <c r="AJ64" i="1"/>
  <c r="BS64" i="1"/>
  <c r="BG25" i="1"/>
  <c r="BG26" i="1"/>
  <c r="BG27" i="1"/>
  <c r="BG28" i="1"/>
  <c r="BG29" i="1"/>
  <c r="BG30" i="1"/>
  <c r="BG31" i="1"/>
  <c r="BG32" i="1"/>
  <c r="BG33" i="1"/>
  <c r="BG34" i="1"/>
  <c r="BG35" i="1"/>
  <c r="BL25" i="1"/>
  <c r="BL26" i="1"/>
  <c r="BL27" i="1"/>
  <c r="BL28" i="1"/>
  <c r="BL29" i="1"/>
  <c r="BL30" i="1"/>
  <c r="BL31" i="1"/>
  <c r="BL32" i="1"/>
  <c r="BL33" i="1"/>
  <c r="BL34" i="1"/>
  <c r="BL35" i="1"/>
  <c r="BQ25" i="1"/>
  <c r="BQ26" i="1"/>
  <c r="BQ27" i="1"/>
  <c r="BQ28" i="1"/>
  <c r="BQ29" i="1"/>
  <c r="BQ30" i="1"/>
  <c r="BQ31" i="1"/>
  <c r="BQ32" i="1"/>
  <c r="BQ33" i="1"/>
  <c r="BQ34" i="1"/>
  <c r="BQ35" i="1"/>
  <c r="BV25" i="1"/>
  <c r="BV26" i="1"/>
  <c r="BV27" i="1"/>
  <c r="BV28" i="1"/>
  <c r="BV29" i="1"/>
  <c r="BV30" i="1"/>
  <c r="BV31" i="1"/>
  <c r="BV32" i="1"/>
  <c r="BV33" i="1"/>
  <c r="BV34" i="1"/>
  <c r="BV35" i="1"/>
  <c r="CA25" i="1"/>
  <c r="CA26" i="1"/>
  <c r="CA27" i="1"/>
  <c r="CA28" i="1"/>
  <c r="CA29" i="1"/>
  <c r="CA30" i="1"/>
  <c r="CA31" i="1"/>
  <c r="CA32" i="1"/>
  <c r="CA33" i="1"/>
  <c r="CA34" i="1"/>
  <c r="CA35" i="1"/>
  <c r="CF25" i="1"/>
  <c r="CF26" i="1"/>
  <c r="CF27" i="1"/>
  <c r="CF28" i="1"/>
  <c r="CF29" i="1"/>
  <c r="CF30" i="1"/>
  <c r="CF31" i="1"/>
  <c r="CF32" i="1"/>
  <c r="CF33" i="1"/>
  <c r="CF34" i="1"/>
  <c r="CF35" i="1"/>
  <c r="CK25" i="1"/>
  <c r="CK26" i="1"/>
  <c r="CK27" i="1"/>
  <c r="CK28" i="1"/>
  <c r="CK29" i="1"/>
  <c r="CK30" i="1"/>
  <c r="CK31" i="1"/>
  <c r="CK32" i="1"/>
  <c r="CK33" i="1"/>
  <c r="CK34" i="1"/>
  <c r="CK35" i="1"/>
  <c r="CP25" i="1"/>
  <c r="CP26" i="1"/>
  <c r="CP27" i="1"/>
  <c r="CP28" i="1"/>
  <c r="CP29" i="1"/>
  <c r="CP30" i="1"/>
  <c r="CP31" i="1"/>
  <c r="CP32" i="1"/>
  <c r="CP33" i="1"/>
  <c r="CP34" i="1"/>
  <c r="CP35" i="1"/>
  <c r="CU25" i="1"/>
  <c r="CU26" i="1"/>
  <c r="CU27" i="1"/>
  <c r="CU28" i="1"/>
  <c r="CU29" i="1"/>
  <c r="CU30" i="1"/>
  <c r="CU31" i="1"/>
  <c r="CU32" i="1"/>
  <c r="CU33" i="1"/>
  <c r="CU34" i="1"/>
  <c r="CU35" i="1"/>
  <c r="CZ25" i="1"/>
  <c r="CZ26" i="1"/>
  <c r="CZ27" i="1"/>
  <c r="CZ28" i="1"/>
  <c r="CZ29" i="1"/>
  <c r="CZ30" i="1"/>
  <c r="CZ31" i="1"/>
  <c r="CZ32" i="1"/>
  <c r="CZ33" i="1"/>
  <c r="CZ34" i="1"/>
  <c r="CZ35" i="1"/>
  <c r="DE25" i="1"/>
  <c r="DE26" i="1"/>
  <c r="DE27" i="1"/>
  <c r="DE28" i="1"/>
  <c r="DE29" i="1"/>
  <c r="DE30" i="1"/>
  <c r="DE31" i="1"/>
  <c r="DE32" i="1"/>
  <c r="DE33" i="1"/>
  <c r="DE34" i="1"/>
  <c r="DE35" i="1"/>
  <c r="DF26" i="1"/>
  <c r="DF30" i="1"/>
  <c r="DF31" i="1"/>
  <c r="DF32" i="1"/>
  <c r="DF33" i="1"/>
  <c r="DF34" i="1"/>
  <c r="DF35" i="1"/>
  <c r="BB25" i="1"/>
  <c r="BB26" i="1"/>
  <c r="BB27" i="1"/>
  <c r="BB28" i="1"/>
  <c r="BB29" i="1"/>
  <c r="BB30" i="1"/>
  <c r="BB31" i="1"/>
  <c r="BB32" i="1"/>
  <c r="BB33" i="1"/>
  <c r="BB34" i="1"/>
  <c r="BB35" i="1"/>
  <c r="AW25" i="1"/>
  <c r="AW26" i="1"/>
  <c r="AW27" i="1"/>
  <c r="AW28" i="1"/>
  <c r="AW29" i="1"/>
  <c r="AW30" i="1"/>
  <c r="AW31" i="1"/>
  <c r="AW32" i="1"/>
  <c r="AW33" i="1"/>
  <c r="AW34" i="1"/>
  <c r="AW35" i="1"/>
  <c r="AR25" i="1"/>
  <c r="AR26" i="1"/>
  <c r="AR27" i="1"/>
  <c r="AR28" i="1"/>
  <c r="AR29" i="1"/>
  <c r="AR30" i="1"/>
  <c r="AR31" i="1"/>
  <c r="AR32" i="1"/>
  <c r="AR33" i="1"/>
  <c r="AR34" i="1"/>
  <c r="AR35" i="1"/>
  <c r="AM25" i="1"/>
  <c r="AM26" i="1"/>
  <c r="AM27" i="1"/>
  <c r="AM28" i="1"/>
  <c r="AM29" i="1"/>
  <c r="AM30" i="1"/>
  <c r="AM31" i="1"/>
  <c r="AM32" i="1"/>
  <c r="AM33" i="1"/>
  <c r="AM34" i="1"/>
  <c r="AM35" i="1"/>
  <c r="DE24" i="1"/>
  <c r="CZ24" i="1"/>
  <c r="CU24" i="1"/>
  <c r="CP24" i="1"/>
  <c r="CK24" i="1"/>
  <c r="CF24" i="1"/>
  <c r="CA24" i="1"/>
  <c r="BV24" i="1"/>
  <c r="BQ24" i="1"/>
  <c r="BL24" i="1"/>
  <c r="BG24" i="1"/>
  <c r="BB24" i="1"/>
  <c r="AW24" i="1"/>
  <c r="AR24" i="1"/>
  <c r="AM24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DE7" i="1"/>
  <c r="DE8" i="1"/>
  <c r="DE9" i="1"/>
  <c r="DE10" i="1"/>
  <c r="DE11" i="1"/>
  <c r="DE12" i="1"/>
  <c r="DE13" i="1"/>
  <c r="DE14" i="1"/>
  <c r="DE15" i="1"/>
  <c r="DE16" i="1"/>
  <c r="DE17" i="1"/>
  <c r="DE18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U8" i="1"/>
  <c r="CU9" i="1"/>
  <c r="CU10" i="1"/>
  <c r="CU11" i="1"/>
  <c r="CU12" i="1"/>
  <c r="CU13" i="1"/>
  <c r="CU14" i="1"/>
  <c r="CU15" i="1"/>
  <c r="CU16" i="1"/>
  <c r="CU17" i="1"/>
  <c r="CU18" i="1"/>
  <c r="CU7" i="1"/>
  <c r="CP8" i="1"/>
  <c r="CP9" i="1"/>
  <c r="CP10" i="1"/>
  <c r="CP11" i="1"/>
  <c r="CP12" i="1"/>
  <c r="CP13" i="1"/>
  <c r="CP14" i="1"/>
  <c r="CP15" i="1"/>
  <c r="CP16" i="1"/>
  <c r="CP17" i="1"/>
  <c r="CP18" i="1"/>
  <c r="CP7" i="1"/>
  <c r="CK8" i="1"/>
  <c r="CK9" i="1"/>
  <c r="CK10" i="1"/>
  <c r="CK11" i="1"/>
  <c r="CK12" i="1"/>
  <c r="CK13" i="1"/>
  <c r="CK14" i="1"/>
  <c r="CK15" i="1"/>
  <c r="CK16" i="1"/>
  <c r="CK17" i="1"/>
  <c r="CK18" i="1"/>
  <c r="CK7" i="1"/>
  <c r="CF8" i="1"/>
  <c r="CF9" i="1"/>
  <c r="CF10" i="1"/>
  <c r="CF11" i="1"/>
  <c r="CF12" i="1"/>
  <c r="CF13" i="1"/>
  <c r="CF14" i="1"/>
  <c r="CF15" i="1"/>
  <c r="CF16" i="1"/>
  <c r="CF17" i="1"/>
  <c r="CF18" i="1"/>
  <c r="CF7" i="1"/>
  <c r="CA8" i="1"/>
  <c r="CA9" i="1"/>
  <c r="CA10" i="1"/>
  <c r="CA11" i="1"/>
  <c r="CA12" i="1"/>
  <c r="CA13" i="1"/>
  <c r="CA14" i="1"/>
  <c r="CA15" i="1"/>
  <c r="CA16" i="1"/>
  <c r="CA17" i="1"/>
  <c r="CA18" i="1"/>
  <c r="CA7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Q8" i="1"/>
  <c r="BQ9" i="1"/>
  <c r="BQ10" i="1"/>
  <c r="BQ11" i="1"/>
  <c r="BQ12" i="1"/>
  <c r="BQ13" i="1"/>
  <c r="BQ14" i="1"/>
  <c r="BQ15" i="1"/>
  <c r="BQ16" i="1"/>
  <c r="BQ17" i="1"/>
  <c r="BQ18" i="1"/>
  <c r="BQ7" i="1"/>
  <c r="BL8" i="1"/>
  <c r="BL9" i="1"/>
  <c r="BL10" i="1"/>
  <c r="BL11" i="1"/>
  <c r="BL12" i="1"/>
  <c r="BL13" i="1"/>
  <c r="BL14" i="1"/>
  <c r="BL15" i="1"/>
  <c r="BL16" i="1"/>
  <c r="BL17" i="1"/>
  <c r="BL18" i="1"/>
  <c r="BL7" i="1"/>
  <c r="BG8" i="1"/>
  <c r="BG9" i="1"/>
  <c r="BG10" i="1"/>
  <c r="BG11" i="1"/>
  <c r="BG12" i="1"/>
  <c r="BG13" i="1"/>
  <c r="BG14" i="1"/>
  <c r="BG15" i="1"/>
  <c r="BG16" i="1"/>
  <c r="BG17" i="1"/>
  <c r="BG18" i="1"/>
  <c r="BG7" i="1"/>
  <c r="BB7" i="1"/>
  <c r="AW7" i="1"/>
  <c r="AR7" i="1"/>
  <c r="AM7" i="1"/>
  <c r="BB8" i="1"/>
  <c r="BB9" i="1"/>
  <c r="BB10" i="1"/>
  <c r="BB11" i="1"/>
  <c r="BB12" i="1"/>
  <c r="BB13" i="1"/>
  <c r="BB14" i="1"/>
  <c r="BB15" i="1"/>
  <c r="BB16" i="1"/>
  <c r="BB17" i="1"/>
  <c r="BB18" i="1"/>
  <c r="AW8" i="1"/>
  <c r="AW9" i="1"/>
  <c r="AW10" i="1"/>
  <c r="AW11" i="1"/>
  <c r="AW12" i="1"/>
  <c r="AW13" i="1"/>
  <c r="AW14" i="1"/>
  <c r="AW15" i="1"/>
  <c r="AW16" i="1"/>
  <c r="AW17" i="1"/>
  <c r="AW18" i="1"/>
  <c r="AR8" i="1"/>
  <c r="AR9" i="1"/>
  <c r="AR10" i="1"/>
  <c r="AR11" i="1"/>
  <c r="AR12" i="1"/>
  <c r="AR13" i="1"/>
  <c r="AR14" i="1"/>
  <c r="AR15" i="1"/>
  <c r="AR16" i="1"/>
  <c r="AR17" i="1"/>
  <c r="AR18" i="1"/>
  <c r="AM8" i="1"/>
  <c r="AM9" i="1"/>
  <c r="AM10" i="1"/>
  <c r="AM11" i="1"/>
  <c r="AM12" i="1"/>
  <c r="AM13" i="1"/>
  <c r="AM14" i="1"/>
  <c r="AM15" i="1"/>
  <c r="AM16" i="1"/>
  <c r="AM17" i="1"/>
  <c r="AM18" i="1"/>
  <c r="AB77" i="1"/>
  <c r="AB81" i="1"/>
  <c r="AB82" i="1"/>
  <c r="AB83" i="1"/>
  <c r="AB84" i="1"/>
  <c r="AB85" i="1"/>
  <c r="AB86" i="1"/>
  <c r="AI26" i="1"/>
  <c r="AN26" i="1"/>
  <c r="AS26" i="1"/>
  <c r="AX26" i="1"/>
  <c r="BC26" i="1"/>
  <c r="BH26" i="1"/>
  <c r="BM26" i="1"/>
  <c r="BR26" i="1"/>
  <c r="BW26" i="1"/>
  <c r="CB26" i="1"/>
  <c r="CG26" i="1"/>
  <c r="CL26" i="1"/>
  <c r="CQ26" i="1"/>
  <c r="CV26" i="1"/>
  <c r="DA26" i="1"/>
  <c r="AI30" i="1"/>
  <c r="AN30" i="1"/>
  <c r="AS30" i="1"/>
  <c r="AX30" i="1"/>
  <c r="BC30" i="1"/>
  <c r="BH30" i="1"/>
  <c r="BM30" i="1"/>
  <c r="BR30" i="1"/>
  <c r="BW30" i="1"/>
  <c r="CB30" i="1"/>
  <c r="CG30" i="1"/>
  <c r="CL30" i="1"/>
  <c r="CQ30" i="1"/>
  <c r="CV30" i="1"/>
  <c r="DA30" i="1"/>
  <c r="AI31" i="1"/>
  <c r="AN31" i="1"/>
  <c r="AS31" i="1"/>
  <c r="AX31" i="1"/>
  <c r="BC31" i="1"/>
  <c r="BH31" i="1"/>
  <c r="BM31" i="1"/>
  <c r="BR31" i="1"/>
  <c r="BW31" i="1"/>
  <c r="CB31" i="1"/>
  <c r="CG31" i="1"/>
  <c r="CL31" i="1"/>
  <c r="CQ31" i="1"/>
  <c r="CV31" i="1"/>
  <c r="DA31" i="1"/>
  <c r="AI32" i="1"/>
  <c r="AN32" i="1"/>
  <c r="AS32" i="1"/>
  <c r="AX32" i="1"/>
  <c r="BC32" i="1"/>
  <c r="BH32" i="1"/>
  <c r="BM32" i="1"/>
  <c r="BR32" i="1"/>
  <c r="BW32" i="1"/>
  <c r="CB32" i="1"/>
  <c r="CG32" i="1"/>
  <c r="CL32" i="1"/>
  <c r="CQ32" i="1"/>
  <c r="CV32" i="1"/>
  <c r="DA32" i="1"/>
  <c r="AI33" i="1"/>
  <c r="AN33" i="1"/>
  <c r="AS33" i="1"/>
  <c r="AX33" i="1"/>
  <c r="BC33" i="1"/>
  <c r="BH33" i="1"/>
  <c r="BM33" i="1"/>
  <c r="BR33" i="1"/>
  <c r="BW33" i="1"/>
  <c r="CB33" i="1"/>
  <c r="CG33" i="1"/>
  <c r="CL33" i="1"/>
  <c r="CQ33" i="1"/>
  <c r="CV33" i="1"/>
  <c r="DA33" i="1"/>
  <c r="AI34" i="1"/>
  <c r="AN34" i="1"/>
  <c r="AS34" i="1"/>
  <c r="AX34" i="1"/>
  <c r="BC34" i="1"/>
  <c r="BH34" i="1"/>
  <c r="BM34" i="1"/>
  <c r="BR34" i="1"/>
  <c r="BW34" i="1"/>
  <c r="CB34" i="1"/>
  <c r="CG34" i="1"/>
  <c r="CL34" i="1"/>
  <c r="CQ34" i="1"/>
  <c r="CV34" i="1"/>
  <c r="DA34" i="1"/>
  <c r="AI35" i="1"/>
  <c r="AN35" i="1"/>
  <c r="AS35" i="1"/>
  <c r="AX35" i="1"/>
  <c r="BC35" i="1"/>
  <c r="BH35" i="1"/>
  <c r="BM35" i="1"/>
  <c r="BR35" i="1"/>
  <c r="BW35" i="1"/>
  <c r="CB35" i="1"/>
  <c r="CG35" i="1"/>
  <c r="CL35" i="1"/>
  <c r="CQ35" i="1"/>
  <c r="CV35" i="1"/>
  <c r="DA35" i="1"/>
  <c r="DF9" i="1"/>
  <c r="DF13" i="1"/>
  <c r="DF14" i="1"/>
  <c r="DF15" i="1"/>
  <c r="DF16" i="1"/>
  <c r="DF17" i="1"/>
  <c r="DF18" i="1"/>
  <c r="DA9" i="1"/>
  <c r="DA13" i="1"/>
  <c r="DA14" i="1"/>
  <c r="DA15" i="1"/>
  <c r="DA16" i="1"/>
  <c r="DA17" i="1"/>
  <c r="DA18" i="1"/>
  <c r="CV9" i="1"/>
  <c r="CV13" i="1"/>
  <c r="CV14" i="1"/>
  <c r="CV15" i="1"/>
  <c r="CV16" i="1"/>
  <c r="CV17" i="1"/>
  <c r="CV18" i="1"/>
  <c r="CQ9" i="1"/>
  <c r="CQ13" i="1"/>
  <c r="CQ14" i="1"/>
  <c r="CQ15" i="1"/>
  <c r="CQ16" i="1"/>
  <c r="CQ17" i="1"/>
  <c r="CQ18" i="1"/>
  <c r="CL9" i="1"/>
  <c r="CL13" i="1"/>
  <c r="CL14" i="1"/>
  <c r="CL15" i="1"/>
  <c r="CL16" i="1"/>
  <c r="CL17" i="1"/>
  <c r="CL18" i="1"/>
  <c r="CG9" i="1"/>
  <c r="CG13" i="1"/>
  <c r="CG14" i="1"/>
  <c r="CG15" i="1"/>
  <c r="CG16" i="1"/>
  <c r="CG17" i="1"/>
  <c r="CG18" i="1"/>
  <c r="CB9" i="1"/>
  <c r="CB13" i="1"/>
  <c r="CB14" i="1"/>
  <c r="CB15" i="1"/>
  <c r="CB16" i="1"/>
  <c r="CB17" i="1"/>
  <c r="CB18" i="1"/>
  <c r="BW9" i="1"/>
  <c r="BW13" i="1"/>
  <c r="BW14" i="1"/>
  <c r="BW15" i="1"/>
  <c r="BW16" i="1"/>
  <c r="BW17" i="1"/>
  <c r="BW18" i="1"/>
  <c r="BR9" i="1"/>
  <c r="BR13" i="1"/>
  <c r="BR14" i="1"/>
  <c r="BR15" i="1"/>
  <c r="BR16" i="1"/>
  <c r="BR17" i="1"/>
  <c r="BR18" i="1"/>
  <c r="BM9" i="1"/>
  <c r="BM13" i="1"/>
  <c r="BM14" i="1"/>
  <c r="BM15" i="1"/>
  <c r="BM16" i="1"/>
  <c r="BM17" i="1"/>
  <c r="BM18" i="1"/>
  <c r="BH9" i="1"/>
  <c r="BH13" i="1"/>
  <c r="BH14" i="1"/>
  <c r="BH15" i="1"/>
  <c r="BH16" i="1"/>
  <c r="BH17" i="1"/>
  <c r="BH18" i="1"/>
  <c r="BC9" i="1"/>
  <c r="BC13" i="1"/>
  <c r="BC14" i="1"/>
  <c r="BC15" i="1"/>
  <c r="BC16" i="1"/>
  <c r="BC17" i="1"/>
  <c r="BC18" i="1"/>
  <c r="AX9" i="1"/>
  <c r="AX13" i="1"/>
  <c r="AX14" i="1"/>
  <c r="AX15" i="1"/>
  <c r="AX16" i="1"/>
  <c r="AX17" i="1"/>
  <c r="AX18" i="1"/>
  <c r="AS9" i="1"/>
  <c r="AS13" i="1"/>
  <c r="AS14" i="1"/>
  <c r="AS15" i="1"/>
  <c r="AS16" i="1"/>
  <c r="AS17" i="1"/>
  <c r="AS18" i="1"/>
  <c r="AN9" i="1"/>
  <c r="AN13" i="1"/>
  <c r="AN14" i="1"/>
  <c r="AN15" i="1"/>
  <c r="AN16" i="1"/>
  <c r="AN17" i="1"/>
  <c r="AN18" i="1"/>
  <c r="AI9" i="1"/>
  <c r="AI13" i="1"/>
  <c r="AI14" i="1"/>
  <c r="AI15" i="1"/>
  <c r="AI16" i="1"/>
  <c r="AI17" i="1"/>
  <c r="AI18" i="1"/>
  <c r="AB9" i="1"/>
  <c r="AB13" i="1"/>
  <c r="AB14" i="1"/>
  <c r="AB15" i="1"/>
  <c r="AB16" i="1"/>
  <c r="AB17" i="1"/>
  <c r="AB18" i="1"/>
  <c r="AK33" i="1" l="1"/>
  <c r="AL33" i="1"/>
  <c r="AL26" i="1"/>
  <c r="AK26" i="1"/>
  <c r="AL32" i="1"/>
  <c r="AK32" i="1"/>
  <c r="AL35" i="1"/>
  <c r="AK35" i="1"/>
  <c r="AL31" i="1"/>
  <c r="AK31" i="1"/>
  <c r="AL34" i="1"/>
  <c r="AK34" i="1"/>
  <c r="AL30" i="1"/>
  <c r="AK30" i="1"/>
  <c r="BA9" i="1"/>
  <c r="AZ9" i="1"/>
  <c r="DH9" i="1"/>
  <c r="DI9" i="1"/>
  <c r="CE26" i="1"/>
  <c r="CD26" i="1"/>
  <c r="BK9" i="1"/>
  <c r="BJ9" i="1"/>
  <c r="CT13" i="1"/>
  <c r="CS13" i="1"/>
  <c r="BF34" i="1"/>
  <c r="BE34" i="1"/>
  <c r="BU26" i="1"/>
  <c r="BT26" i="1"/>
  <c r="AV14" i="1"/>
  <c r="AU14" i="1"/>
  <c r="DD14" i="1"/>
  <c r="DC14" i="1"/>
  <c r="AQ14" i="1"/>
  <c r="AP14" i="1"/>
  <c r="BA16" i="1"/>
  <c r="AZ16" i="1"/>
  <c r="BJ18" i="1"/>
  <c r="BK18" i="1"/>
  <c r="BP13" i="1"/>
  <c r="BO13" i="1"/>
  <c r="BZ15" i="1"/>
  <c r="BY15" i="1"/>
  <c r="CJ17" i="1"/>
  <c r="CI17" i="1"/>
  <c r="CO9" i="1"/>
  <c r="CN9" i="1"/>
  <c r="CY14" i="1"/>
  <c r="CX14" i="1"/>
  <c r="DI16" i="1"/>
  <c r="DH16" i="1"/>
  <c r="BU35" i="1"/>
  <c r="BT35" i="1"/>
  <c r="CJ34" i="1"/>
  <c r="CI34" i="1"/>
  <c r="CY33" i="1"/>
  <c r="CX33" i="1"/>
  <c r="AQ33" i="1"/>
  <c r="AP33" i="1"/>
  <c r="BF32" i="1"/>
  <c r="BE32" i="1"/>
  <c r="BU31" i="1"/>
  <c r="BT31" i="1"/>
  <c r="CJ30" i="1"/>
  <c r="CI30" i="1"/>
  <c r="CY26" i="1"/>
  <c r="CX26" i="1"/>
  <c r="AQ26" i="1"/>
  <c r="AP26" i="1"/>
  <c r="DI31" i="1"/>
  <c r="DH31" i="1"/>
  <c r="AV16" i="1"/>
  <c r="AU16" i="1"/>
  <c r="CE17" i="1"/>
  <c r="CD17" i="1"/>
  <c r="DD35" i="1"/>
  <c r="DC35" i="1"/>
  <c r="BZ33" i="1"/>
  <c r="BY33" i="1"/>
  <c r="DD31" i="1"/>
  <c r="DC31" i="1"/>
  <c r="BZ26" i="1"/>
  <c r="BY26" i="1"/>
  <c r="BF16" i="1"/>
  <c r="BE16" i="1"/>
  <c r="BA34" i="1"/>
  <c r="AZ34" i="1"/>
  <c r="BF15" i="1"/>
  <c r="BE15" i="1"/>
  <c r="CO35" i="1"/>
  <c r="CN35" i="1"/>
  <c r="AV9" i="1"/>
  <c r="AU9" i="1"/>
  <c r="CE13" i="1"/>
  <c r="CD13" i="1"/>
  <c r="CO15" i="1"/>
  <c r="CN15" i="1"/>
  <c r="CJ35" i="1"/>
  <c r="CI35" i="1"/>
  <c r="CJ31" i="1"/>
  <c r="CI31" i="1"/>
  <c r="AQ13" i="1"/>
  <c r="AP13" i="1"/>
  <c r="BA15" i="1"/>
  <c r="AZ15" i="1"/>
  <c r="BK17" i="1"/>
  <c r="BJ17" i="1"/>
  <c r="BP9" i="1"/>
  <c r="BO9" i="1"/>
  <c r="BZ14" i="1"/>
  <c r="BY14" i="1"/>
  <c r="CJ16" i="1"/>
  <c r="CI16" i="1"/>
  <c r="CT18" i="1"/>
  <c r="CS18" i="1"/>
  <c r="CY13" i="1"/>
  <c r="CX13" i="1"/>
  <c r="DI15" i="1"/>
  <c r="DH15" i="1"/>
  <c r="BO35" i="1"/>
  <c r="BP35" i="1"/>
  <c r="CE34" i="1"/>
  <c r="CD34" i="1"/>
  <c r="CT33" i="1"/>
  <c r="CS33" i="1"/>
  <c r="BA32" i="1"/>
  <c r="AZ32" i="1"/>
  <c r="BP31" i="1"/>
  <c r="BO31" i="1"/>
  <c r="CE30" i="1"/>
  <c r="CD30" i="1"/>
  <c r="CT26" i="1"/>
  <c r="CS26" i="1"/>
  <c r="DI30" i="1"/>
  <c r="DH30" i="1"/>
  <c r="CT15" i="1"/>
  <c r="CS15" i="1"/>
  <c r="CT32" i="1"/>
  <c r="CS32" i="1"/>
  <c r="AV15" i="1"/>
  <c r="AU15" i="1"/>
  <c r="CO18" i="1"/>
  <c r="CN18" i="1"/>
  <c r="CJ32" i="1"/>
  <c r="CI32" i="1"/>
  <c r="BO18" i="1"/>
  <c r="BP18" i="1"/>
  <c r="BP33" i="1"/>
  <c r="BO33" i="1"/>
  <c r="BA30" i="1"/>
  <c r="AZ30" i="1"/>
  <c r="AV13" i="1"/>
  <c r="AU13" i="1"/>
  <c r="CO16" i="1"/>
  <c r="CN16" i="1"/>
  <c r="BK33" i="1"/>
  <c r="BJ33" i="1"/>
  <c r="AQ17" i="1"/>
  <c r="AP17" i="1"/>
  <c r="BF14" i="1"/>
  <c r="BE14" i="1"/>
  <c r="DC9" i="1"/>
  <c r="DD9" i="1"/>
  <c r="AQ9" i="1"/>
  <c r="AP9" i="1"/>
  <c r="BA14" i="1"/>
  <c r="AZ14" i="1"/>
  <c r="BK16" i="1"/>
  <c r="BJ16" i="1"/>
  <c r="BT18" i="1"/>
  <c r="BU18" i="1"/>
  <c r="BZ13" i="1"/>
  <c r="BY13" i="1"/>
  <c r="CI15" i="1"/>
  <c r="CJ15" i="1"/>
  <c r="CT17" i="1"/>
  <c r="CS17" i="1"/>
  <c r="CX9" i="1"/>
  <c r="CY9" i="1"/>
  <c r="DI14" i="1"/>
  <c r="DH14" i="1"/>
  <c r="BJ35" i="1"/>
  <c r="BK35" i="1"/>
  <c r="BZ34" i="1"/>
  <c r="BY34" i="1"/>
  <c r="CO33" i="1"/>
  <c r="CN33" i="1"/>
  <c r="DD32" i="1"/>
  <c r="DC32" i="1"/>
  <c r="AV32" i="1"/>
  <c r="AU32" i="1"/>
  <c r="BK31" i="1"/>
  <c r="BJ31" i="1"/>
  <c r="BZ30" i="1"/>
  <c r="BY30" i="1"/>
  <c r="CO26" i="1"/>
  <c r="CN26" i="1"/>
  <c r="DH26" i="1"/>
  <c r="DI26" i="1"/>
  <c r="BK14" i="1"/>
  <c r="BJ14" i="1"/>
  <c r="BP34" i="1"/>
  <c r="BO34" i="1"/>
  <c r="AV18" i="1"/>
  <c r="AU18" i="1"/>
  <c r="AZ13" i="1"/>
  <c r="BA13" i="1"/>
  <c r="BK15" i="1"/>
  <c r="BJ15" i="1"/>
  <c r="BU17" i="1"/>
  <c r="BT17" i="1"/>
  <c r="BZ9" i="1"/>
  <c r="BY9" i="1"/>
  <c r="CJ14" i="1"/>
  <c r="CI14" i="1"/>
  <c r="CT16" i="1"/>
  <c r="CS16" i="1"/>
  <c r="DD18" i="1"/>
  <c r="DC18" i="1"/>
  <c r="DI13" i="1"/>
  <c r="DH13" i="1"/>
  <c r="BF35" i="1"/>
  <c r="BE35" i="1"/>
  <c r="BU34" i="1"/>
  <c r="BT34" i="1"/>
  <c r="CJ33" i="1"/>
  <c r="CI33" i="1"/>
  <c r="CY32" i="1"/>
  <c r="CX32" i="1"/>
  <c r="AQ32" i="1"/>
  <c r="AP32" i="1"/>
  <c r="BF31" i="1"/>
  <c r="BE31" i="1"/>
  <c r="BU30" i="1"/>
  <c r="BT30" i="1"/>
  <c r="CJ26" i="1"/>
  <c r="CI26" i="1"/>
  <c r="CE18" i="1"/>
  <c r="CD18" i="1"/>
  <c r="BA35" i="1"/>
  <c r="AZ35" i="1"/>
  <c r="BA31" i="1"/>
  <c r="AZ31" i="1"/>
  <c r="BU16" i="1"/>
  <c r="BT16" i="1"/>
  <c r="CE33" i="1"/>
  <c r="CD33" i="1"/>
  <c r="BP30" i="1"/>
  <c r="BO30" i="1"/>
  <c r="BT15" i="1"/>
  <c r="BU15" i="1"/>
  <c r="CT14" i="1"/>
  <c r="CS14" i="1"/>
  <c r="BK34" i="1"/>
  <c r="BJ34" i="1"/>
  <c r="BK30" i="1"/>
  <c r="BJ30" i="1"/>
  <c r="BU14" i="1"/>
  <c r="BT14" i="1"/>
  <c r="AP35" i="1"/>
  <c r="AQ35" i="1"/>
  <c r="AQ31" i="1"/>
  <c r="AP31" i="1"/>
  <c r="CD15" i="1"/>
  <c r="CE15" i="1"/>
  <c r="CJ13" i="1"/>
  <c r="CI13" i="1"/>
  <c r="BK13" i="1"/>
  <c r="BJ13" i="1"/>
  <c r="DD16" i="1"/>
  <c r="DC16" i="1"/>
  <c r="BU13" i="1"/>
  <c r="BT13" i="1"/>
  <c r="CT31" i="1"/>
  <c r="CS31" i="1"/>
  <c r="DI35" i="1"/>
  <c r="DH35" i="1"/>
  <c r="AV17" i="1"/>
  <c r="AU17" i="1"/>
  <c r="DD17" i="1"/>
  <c r="DC17" i="1"/>
  <c r="BF17" i="1"/>
  <c r="BE17" i="1"/>
  <c r="DD15" i="1"/>
  <c r="DC15" i="1"/>
  <c r="CY31" i="1"/>
  <c r="CX31" i="1"/>
  <c r="CO17" i="1"/>
  <c r="CN17" i="1"/>
  <c r="CD32" i="1"/>
  <c r="CE32" i="1"/>
  <c r="AQ18" i="1"/>
  <c r="AP18" i="1"/>
  <c r="BU9" i="1"/>
  <c r="BT9" i="1"/>
  <c r="DD13" i="1"/>
  <c r="DC13" i="1"/>
  <c r="AV34" i="1"/>
  <c r="AU34" i="1"/>
  <c r="CO31" i="1"/>
  <c r="CN31" i="1"/>
  <c r="DI34" i="1"/>
  <c r="DH34" i="1"/>
  <c r="CE16" i="1"/>
  <c r="CD16" i="1"/>
  <c r="CY35" i="1"/>
  <c r="CX35" i="1"/>
  <c r="BU33" i="1"/>
  <c r="BT33" i="1"/>
  <c r="BF30" i="1"/>
  <c r="BE30" i="1"/>
  <c r="CS9" i="1"/>
  <c r="CT9" i="1"/>
  <c r="BP26" i="1"/>
  <c r="BO26" i="1"/>
  <c r="BP17" i="1"/>
  <c r="BO17" i="1"/>
  <c r="CE14" i="1"/>
  <c r="CD14" i="1"/>
  <c r="CY18" i="1"/>
  <c r="CX18" i="1"/>
  <c r="DD34" i="1"/>
  <c r="DC34" i="1"/>
  <c r="BY32" i="1"/>
  <c r="BZ32" i="1"/>
  <c r="DD30" i="1"/>
  <c r="DC30" i="1"/>
  <c r="AV30" i="1"/>
  <c r="AU30" i="1"/>
  <c r="BK26" i="1"/>
  <c r="BJ26" i="1"/>
  <c r="BY18" i="1"/>
  <c r="BZ18" i="1"/>
  <c r="AQ34" i="1"/>
  <c r="AP34" i="1"/>
  <c r="AQ16" i="1"/>
  <c r="AP16" i="1"/>
  <c r="BA18" i="1"/>
  <c r="AZ18" i="1"/>
  <c r="BF13" i="1"/>
  <c r="BE13" i="1"/>
  <c r="BO15" i="1"/>
  <c r="BP15" i="1"/>
  <c r="BZ17" i="1"/>
  <c r="BY17" i="1"/>
  <c r="CE9" i="1"/>
  <c r="CD9" i="1"/>
  <c r="CO14" i="1"/>
  <c r="CN14" i="1"/>
  <c r="CY16" i="1"/>
  <c r="CX16" i="1"/>
  <c r="DI18" i="1"/>
  <c r="DH18" i="1"/>
  <c r="CE35" i="1"/>
  <c r="CD35" i="1"/>
  <c r="CT34" i="1"/>
  <c r="CS34" i="1"/>
  <c r="BA33" i="1"/>
  <c r="AZ33" i="1"/>
  <c r="BO32" i="1"/>
  <c r="BP32" i="1"/>
  <c r="CE31" i="1"/>
  <c r="CD31" i="1"/>
  <c r="CT30" i="1"/>
  <c r="CS30" i="1"/>
  <c r="AZ26" i="1"/>
  <c r="BA26" i="1"/>
  <c r="DI33" i="1"/>
  <c r="DH33" i="1"/>
  <c r="BF18" i="1"/>
  <c r="BE18" i="1"/>
  <c r="CJ9" i="1"/>
  <c r="CI9" i="1"/>
  <c r="AV35" i="1"/>
  <c r="AU35" i="1"/>
  <c r="CO32" i="1"/>
  <c r="CN32" i="1"/>
  <c r="AV31" i="1"/>
  <c r="AU31" i="1"/>
  <c r="CT35" i="1"/>
  <c r="CS35" i="1"/>
  <c r="BP16" i="1"/>
  <c r="BO16" i="1"/>
  <c r="CY17" i="1"/>
  <c r="CX17" i="1"/>
  <c r="CY34" i="1"/>
  <c r="CX34" i="1"/>
  <c r="BF33" i="1"/>
  <c r="BE33" i="1"/>
  <c r="BU32" i="1"/>
  <c r="BT32" i="1"/>
  <c r="CY30" i="1"/>
  <c r="CX30" i="1"/>
  <c r="AQ30" i="1"/>
  <c r="AP30" i="1"/>
  <c r="BE26" i="1"/>
  <c r="BF26" i="1"/>
  <c r="AQ15" i="1"/>
  <c r="AP15" i="1"/>
  <c r="BA17" i="1"/>
  <c r="AZ17" i="1"/>
  <c r="BF9" i="1"/>
  <c r="BE9" i="1"/>
  <c r="BP14" i="1"/>
  <c r="BO14" i="1"/>
  <c r="BZ16" i="1"/>
  <c r="BY16" i="1"/>
  <c r="CJ18" i="1"/>
  <c r="CI18" i="1"/>
  <c r="CO13" i="1"/>
  <c r="CN13" i="1"/>
  <c r="CY15" i="1"/>
  <c r="CX15" i="1"/>
  <c r="DI17" i="1"/>
  <c r="DH17" i="1"/>
  <c r="BZ35" i="1"/>
  <c r="BY35" i="1"/>
  <c r="CO34" i="1"/>
  <c r="CN34" i="1"/>
  <c r="DD33" i="1"/>
  <c r="DC33" i="1"/>
  <c r="AV33" i="1"/>
  <c r="AU33" i="1"/>
  <c r="BJ32" i="1"/>
  <c r="BK32" i="1"/>
  <c r="BZ31" i="1"/>
  <c r="BY31" i="1"/>
  <c r="CN30" i="1"/>
  <c r="CO30" i="1"/>
  <c r="DD26" i="1"/>
  <c r="DC26" i="1"/>
  <c r="AV26" i="1"/>
  <c r="AU26" i="1"/>
  <c r="DI32" i="1"/>
  <c r="DH32" i="1"/>
  <c r="AG51" i="1"/>
  <c r="AG34" i="1"/>
  <c r="DG34" i="1" s="1"/>
  <c r="AG32" i="1"/>
  <c r="AG49" i="1"/>
  <c r="AG33" i="1"/>
  <c r="AG50" i="1"/>
  <c r="AG18" i="1"/>
  <c r="AG52" i="1"/>
  <c r="AG35" i="1"/>
  <c r="AG14" i="1"/>
  <c r="AG13" i="1"/>
  <c r="AG9" i="1"/>
  <c r="AG16" i="1"/>
  <c r="AG15" i="1"/>
  <c r="AG17" i="1"/>
  <c r="AG26" i="1"/>
  <c r="AG43" i="1"/>
  <c r="AG30" i="1"/>
  <c r="AG47" i="1"/>
  <c r="AG31" i="1"/>
  <c r="AG48" i="1"/>
  <c r="CC34" i="1" l="1"/>
  <c r="AY34" i="1"/>
  <c r="BD34" i="1"/>
  <c r="BI34" i="1"/>
  <c r="DB34" i="1"/>
  <c r="CM34" i="1"/>
  <c r="AO34" i="1"/>
  <c r="CR34" i="1"/>
  <c r="CH34" i="1"/>
  <c r="CW43" i="1"/>
  <c r="AO43" i="1"/>
  <c r="BX43" i="1"/>
  <c r="DG43" i="1"/>
  <c r="AY43" i="1"/>
  <c r="CH43" i="1"/>
  <c r="BI43" i="1"/>
  <c r="CR43" i="1"/>
  <c r="AJ43" i="1"/>
  <c r="BS43" i="1"/>
  <c r="DB43" i="1"/>
  <c r="AT43" i="1"/>
  <c r="CC43" i="1"/>
  <c r="BD43" i="1"/>
  <c r="CM43" i="1"/>
  <c r="BN43" i="1"/>
  <c r="CC50" i="1"/>
  <c r="BD50" i="1"/>
  <c r="CM50" i="1"/>
  <c r="BN50" i="1"/>
  <c r="CW50" i="1"/>
  <c r="AO50" i="1"/>
  <c r="AT50" i="1"/>
  <c r="BX50" i="1"/>
  <c r="DG50" i="1"/>
  <c r="AY50" i="1"/>
  <c r="CH50" i="1"/>
  <c r="BI50" i="1"/>
  <c r="CR50" i="1"/>
  <c r="AJ50" i="1"/>
  <c r="BS50" i="1"/>
  <c r="DB50" i="1"/>
  <c r="CC47" i="1"/>
  <c r="BD47" i="1"/>
  <c r="CM47" i="1"/>
  <c r="BN47" i="1"/>
  <c r="AT47" i="1"/>
  <c r="CW47" i="1"/>
  <c r="AO47" i="1"/>
  <c r="BX47" i="1"/>
  <c r="DG47" i="1"/>
  <c r="AY47" i="1"/>
  <c r="CH47" i="1"/>
  <c r="BI47" i="1"/>
  <c r="DB47" i="1"/>
  <c r="CR47" i="1"/>
  <c r="AJ47" i="1"/>
  <c r="BS47" i="1"/>
  <c r="CW52" i="1"/>
  <c r="AO52" i="1"/>
  <c r="BX52" i="1"/>
  <c r="DG52" i="1"/>
  <c r="AY52" i="1"/>
  <c r="CH52" i="1"/>
  <c r="BI52" i="1"/>
  <c r="CR52" i="1"/>
  <c r="AJ52" i="1"/>
  <c r="BS52" i="1"/>
  <c r="BN52" i="1"/>
  <c r="DB52" i="1"/>
  <c r="AT52" i="1"/>
  <c r="CC52" i="1"/>
  <c r="BD52" i="1"/>
  <c r="CM52" i="1"/>
  <c r="BI48" i="1"/>
  <c r="CR48" i="1"/>
  <c r="AJ48" i="1"/>
  <c r="BS48" i="1"/>
  <c r="DB48" i="1"/>
  <c r="AT48" i="1"/>
  <c r="CC48" i="1"/>
  <c r="BD48" i="1"/>
  <c r="CM48" i="1"/>
  <c r="CH48" i="1"/>
  <c r="BN48" i="1"/>
  <c r="CW48" i="1"/>
  <c r="AO48" i="1"/>
  <c r="BX48" i="1"/>
  <c r="DG48" i="1"/>
  <c r="AY48" i="1"/>
  <c r="CW49" i="1"/>
  <c r="AO49" i="1"/>
  <c r="BX49" i="1"/>
  <c r="DG49" i="1"/>
  <c r="AY49" i="1"/>
  <c r="CH49" i="1"/>
  <c r="BI49" i="1"/>
  <c r="BN49" i="1"/>
  <c r="CR49" i="1"/>
  <c r="AJ49" i="1"/>
  <c r="BS49" i="1"/>
  <c r="DB49" i="1"/>
  <c r="AT49" i="1"/>
  <c r="CC49" i="1"/>
  <c r="BD49" i="1"/>
  <c r="CM49" i="1"/>
  <c r="BI51" i="1"/>
  <c r="CR51" i="1"/>
  <c r="AJ51" i="1"/>
  <c r="BS51" i="1"/>
  <c r="DB51" i="1"/>
  <c r="AT51" i="1"/>
  <c r="CC51" i="1"/>
  <c r="CH51" i="1"/>
  <c r="BD51" i="1"/>
  <c r="CM51" i="1"/>
  <c r="BN51" i="1"/>
  <c r="CW51" i="1"/>
  <c r="AO51" i="1"/>
  <c r="BX51" i="1"/>
  <c r="DG51" i="1"/>
  <c r="AY51" i="1"/>
  <c r="BX34" i="1"/>
  <c r="CW34" i="1"/>
  <c r="BS34" i="1"/>
  <c r="BN34" i="1"/>
  <c r="AT34" i="1"/>
  <c r="DG31" i="1"/>
  <c r="BN31" i="1"/>
  <c r="CC31" i="1"/>
  <c r="BS31" i="1"/>
  <c r="BX31" i="1"/>
  <c r="BD31" i="1"/>
  <c r="CR31" i="1"/>
  <c r="CW31" i="1"/>
  <c r="CH31" i="1"/>
  <c r="AT31" i="1"/>
  <c r="BI31" i="1"/>
  <c r="DB31" i="1"/>
  <c r="AY31" i="1"/>
  <c r="CM31" i="1"/>
  <c r="AO31" i="1"/>
  <c r="DG30" i="1"/>
  <c r="CC30" i="1"/>
  <c r="BD30" i="1"/>
  <c r="CR30" i="1"/>
  <c r="CW30" i="1"/>
  <c r="CH30" i="1"/>
  <c r="AO30" i="1"/>
  <c r="BS30" i="1"/>
  <c r="AT30" i="1"/>
  <c r="DB30" i="1"/>
  <c r="BI30" i="1"/>
  <c r="AY30" i="1"/>
  <c r="BX30" i="1"/>
  <c r="CM30" i="1"/>
  <c r="BN30" i="1"/>
  <c r="CW18" i="1"/>
  <c r="CM18" i="1"/>
  <c r="CC18" i="1"/>
  <c r="BS18" i="1"/>
  <c r="BI18" i="1"/>
  <c r="CR18" i="1"/>
  <c r="DG18" i="1"/>
  <c r="BD18" i="1"/>
  <c r="AO18" i="1"/>
  <c r="BX18" i="1"/>
  <c r="AY18" i="1"/>
  <c r="DB18" i="1"/>
  <c r="AJ18" i="1"/>
  <c r="CH18" i="1"/>
  <c r="BN18" i="1"/>
  <c r="AT18" i="1"/>
  <c r="CW16" i="1"/>
  <c r="CM16" i="1"/>
  <c r="CC16" i="1"/>
  <c r="BS16" i="1"/>
  <c r="BI16" i="1"/>
  <c r="DG16" i="1"/>
  <c r="BD16" i="1"/>
  <c r="AO16" i="1"/>
  <c r="AT16" i="1"/>
  <c r="DB16" i="1"/>
  <c r="AY16" i="1"/>
  <c r="BN16" i="1"/>
  <c r="AJ16" i="1"/>
  <c r="CR16" i="1"/>
  <c r="CH16" i="1"/>
  <c r="BX16" i="1"/>
  <c r="AY9" i="1"/>
  <c r="CR9" i="1"/>
  <c r="CH9" i="1"/>
  <c r="BX9" i="1"/>
  <c r="BN9" i="1"/>
  <c r="AJ9" i="1"/>
  <c r="AT9" i="1"/>
  <c r="BI9" i="1"/>
  <c r="DG9" i="1"/>
  <c r="DB9" i="1"/>
  <c r="CM9" i="1"/>
  <c r="CC9" i="1"/>
  <c r="BS9" i="1"/>
  <c r="BD9" i="1"/>
  <c r="AO9" i="1"/>
  <c r="CW9" i="1"/>
  <c r="AO14" i="1"/>
  <c r="DB14" i="1"/>
  <c r="AY14" i="1"/>
  <c r="CR14" i="1"/>
  <c r="BN14" i="1"/>
  <c r="AJ14" i="1"/>
  <c r="BX14" i="1"/>
  <c r="CH14" i="1"/>
  <c r="AT14" i="1"/>
  <c r="CW14" i="1"/>
  <c r="CM14" i="1"/>
  <c r="CC14" i="1"/>
  <c r="BS14" i="1"/>
  <c r="BI14" i="1"/>
  <c r="DG14" i="1"/>
  <c r="BD14" i="1"/>
  <c r="DG33" i="1"/>
  <c r="BX33" i="1"/>
  <c r="AO33" i="1"/>
  <c r="AY33" i="1"/>
  <c r="CM33" i="1"/>
  <c r="CC33" i="1"/>
  <c r="CW33" i="1"/>
  <c r="BN33" i="1"/>
  <c r="DB33" i="1"/>
  <c r="CH33" i="1"/>
  <c r="BD33" i="1"/>
  <c r="CR33" i="1"/>
  <c r="BS33" i="1"/>
  <c r="AT33" i="1"/>
  <c r="BI33" i="1"/>
  <c r="AO13" i="1"/>
  <c r="DB13" i="1"/>
  <c r="AT13" i="1"/>
  <c r="BX13" i="1"/>
  <c r="BN13" i="1"/>
  <c r="AJ13" i="1"/>
  <c r="CW13" i="1"/>
  <c r="CM13" i="1"/>
  <c r="AY13" i="1"/>
  <c r="BS13" i="1"/>
  <c r="CR13" i="1"/>
  <c r="CH13" i="1"/>
  <c r="CC13" i="1"/>
  <c r="BI13" i="1"/>
  <c r="DG13" i="1"/>
  <c r="BD13" i="1"/>
  <c r="DG35" i="1"/>
  <c r="CH35" i="1"/>
  <c r="BI35" i="1"/>
  <c r="AO35" i="1"/>
  <c r="AY35" i="1"/>
  <c r="CM35" i="1"/>
  <c r="BX35" i="1"/>
  <c r="BD35" i="1"/>
  <c r="AT35" i="1"/>
  <c r="BN35" i="1"/>
  <c r="CW35" i="1"/>
  <c r="CR35" i="1"/>
  <c r="CC35" i="1"/>
  <c r="BS35" i="1"/>
  <c r="DB35" i="1"/>
  <c r="DG26" i="1"/>
  <c r="BI26" i="1"/>
  <c r="BX26" i="1"/>
  <c r="AY26" i="1"/>
  <c r="AT26" i="1"/>
  <c r="BN26" i="1"/>
  <c r="CM26" i="1"/>
  <c r="DB26" i="1"/>
  <c r="AO26" i="1"/>
  <c r="BS26" i="1"/>
  <c r="CC26" i="1"/>
  <c r="BD26" i="1"/>
  <c r="CR26" i="1"/>
  <c r="CH26" i="1"/>
  <c r="CW26" i="1"/>
  <c r="CW17" i="1"/>
  <c r="CM17" i="1"/>
  <c r="CC17" i="1"/>
  <c r="BS17" i="1"/>
  <c r="BI17" i="1"/>
  <c r="DG17" i="1"/>
  <c r="BD17" i="1"/>
  <c r="AO17" i="1"/>
  <c r="DB17" i="1"/>
  <c r="CH17" i="1"/>
  <c r="BX17" i="1"/>
  <c r="BN17" i="1"/>
  <c r="CR17" i="1"/>
  <c r="AY17" i="1"/>
  <c r="AJ17" i="1"/>
  <c r="AT17" i="1"/>
  <c r="DG15" i="1"/>
  <c r="BD15" i="1"/>
  <c r="AO15" i="1"/>
  <c r="DB15" i="1"/>
  <c r="CH15" i="1"/>
  <c r="BN15" i="1"/>
  <c r="AT15" i="1"/>
  <c r="BX15" i="1"/>
  <c r="AY15" i="1"/>
  <c r="CR15" i="1"/>
  <c r="AJ15" i="1"/>
  <c r="BS15" i="1"/>
  <c r="BI15" i="1"/>
  <c r="CW15" i="1"/>
  <c r="CM15" i="1"/>
  <c r="CC15" i="1"/>
  <c r="DG32" i="1"/>
  <c r="CM32" i="1"/>
  <c r="BN32" i="1"/>
  <c r="CW32" i="1"/>
  <c r="BD32" i="1"/>
  <c r="CC32" i="1"/>
  <c r="AT32" i="1"/>
  <c r="DB32" i="1"/>
  <c r="BI32" i="1"/>
  <c r="CR32" i="1"/>
  <c r="BS32" i="1"/>
  <c r="CH32" i="1"/>
  <c r="BX32" i="1"/>
  <c r="AY32" i="1"/>
  <c r="AO32" i="1"/>
  <c r="N7" i="1" l="1"/>
  <c r="K7" i="1"/>
  <c r="L7" i="1"/>
  <c r="M7" i="1"/>
  <c r="O7" i="1"/>
  <c r="P7" i="1"/>
  <c r="Q7" i="1"/>
  <c r="R7" i="1"/>
  <c r="S7" i="1"/>
  <c r="T7" i="1"/>
  <c r="U7" i="1"/>
  <c r="V7" i="1"/>
  <c r="W7" i="1"/>
  <c r="X7" i="1"/>
  <c r="Y7" i="1"/>
  <c r="J7" i="1"/>
  <c r="I6" i="1"/>
  <c r="I5" i="1"/>
  <c r="I4" i="1"/>
  <c r="I3" i="1"/>
  <c r="AN7" i="1" l="1"/>
  <c r="DA24" i="1"/>
  <c r="AS24" i="1"/>
  <c r="AI24" i="1"/>
  <c r="CV24" i="1"/>
  <c r="CQ24" i="1"/>
  <c r="CL24" i="1"/>
  <c r="CB24" i="1"/>
  <c r="BW24" i="1"/>
  <c r="BR24" i="1"/>
  <c r="BM24" i="1"/>
  <c r="BH24" i="1"/>
  <c r="AX7" i="1"/>
  <c r="AX24" i="1"/>
  <c r="AN24" i="1"/>
  <c r="DF24" i="1"/>
  <c r="DF25" i="1"/>
  <c r="DF28" i="1"/>
  <c r="DF27" i="1"/>
  <c r="DF29" i="1"/>
  <c r="CG24" i="1"/>
  <c r="BC24" i="1"/>
  <c r="AI27" i="1"/>
  <c r="AI29" i="1"/>
  <c r="AI25" i="1"/>
  <c r="AI28" i="1"/>
  <c r="DA12" i="1"/>
  <c r="DA25" i="1"/>
  <c r="DA27" i="1"/>
  <c r="DA28" i="1"/>
  <c r="DA29" i="1"/>
  <c r="DA7" i="1"/>
  <c r="DA11" i="1"/>
  <c r="DA8" i="1"/>
  <c r="DA10" i="1"/>
  <c r="CQ25" i="1"/>
  <c r="CQ27" i="1"/>
  <c r="CQ28" i="1"/>
  <c r="CQ29" i="1"/>
  <c r="CQ8" i="1"/>
  <c r="CQ10" i="1"/>
  <c r="CQ11" i="1"/>
  <c r="CQ12" i="1"/>
  <c r="CQ7" i="1"/>
  <c r="CG12" i="1"/>
  <c r="CG27" i="1"/>
  <c r="CG28" i="1"/>
  <c r="CG25" i="1"/>
  <c r="CG29" i="1"/>
  <c r="CG7" i="1"/>
  <c r="CG8" i="1"/>
  <c r="CG11" i="1"/>
  <c r="CG10" i="1"/>
  <c r="BR8" i="1"/>
  <c r="BR10" i="1"/>
  <c r="BR12" i="1"/>
  <c r="BR25" i="1"/>
  <c r="BR27" i="1"/>
  <c r="BR28" i="1"/>
  <c r="BR29" i="1"/>
  <c r="BR11" i="1"/>
  <c r="BR7" i="1"/>
  <c r="BH8" i="1"/>
  <c r="BH27" i="1"/>
  <c r="BH28" i="1"/>
  <c r="BH11" i="1"/>
  <c r="BH7" i="1"/>
  <c r="BH10" i="1"/>
  <c r="BH12" i="1"/>
  <c r="BH29" i="1"/>
  <c r="BH25" i="1"/>
  <c r="AX8" i="1"/>
  <c r="AX10" i="1"/>
  <c r="AX12" i="1"/>
  <c r="AX28" i="1"/>
  <c r="AX11" i="1"/>
  <c r="AX29" i="1"/>
  <c r="AX25" i="1"/>
  <c r="AX27" i="1"/>
  <c r="AS7" i="1"/>
  <c r="AS12" i="1"/>
  <c r="AS28" i="1"/>
  <c r="AS29" i="1"/>
  <c r="AS8" i="1"/>
  <c r="AS10" i="1"/>
  <c r="AS11" i="1"/>
  <c r="AS25" i="1"/>
  <c r="AS27" i="1"/>
  <c r="DF8" i="1"/>
  <c r="DF10" i="1"/>
  <c r="DF12" i="1"/>
  <c r="DF7" i="1"/>
  <c r="DF11" i="1"/>
  <c r="CV25" i="1"/>
  <c r="CV27" i="1"/>
  <c r="CV28" i="1"/>
  <c r="CV29" i="1"/>
  <c r="CV8" i="1"/>
  <c r="CV11" i="1"/>
  <c r="CV12" i="1"/>
  <c r="CV7" i="1"/>
  <c r="CV10" i="1"/>
  <c r="CL8" i="1"/>
  <c r="CL10" i="1"/>
  <c r="CL12" i="1"/>
  <c r="CL27" i="1"/>
  <c r="CL11" i="1"/>
  <c r="CL28" i="1"/>
  <c r="CL7" i="1"/>
  <c r="CL29" i="1"/>
  <c r="CL25" i="1"/>
  <c r="CB25" i="1"/>
  <c r="CB27" i="1"/>
  <c r="CB29" i="1"/>
  <c r="CB28" i="1"/>
  <c r="CB8" i="1"/>
  <c r="CB10" i="1"/>
  <c r="CB12" i="1"/>
  <c r="CB11" i="1"/>
  <c r="CB7" i="1"/>
  <c r="BW25" i="1"/>
  <c r="BW27" i="1"/>
  <c r="BW28" i="1"/>
  <c r="BW29" i="1"/>
  <c r="BW8" i="1"/>
  <c r="BW12" i="1"/>
  <c r="BW10" i="1"/>
  <c r="BW11" i="1"/>
  <c r="BW7" i="1"/>
  <c r="BM12" i="1"/>
  <c r="BM7" i="1"/>
  <c r="BM25" i="1"/>
  <c r="BM27" i="1"/>
  <c r="BM28" i="1"/>
  <c r="BM29" i="1"/>
  <c r="BM8" i="1"/>
  <c r="BM10" i="1"/>
  <c r="BM11" i="1"/>
  <c r="AN27" i="1"/>
  <c r="AN29" i="1"/>
  <c r="AN8" i="1"/>
  <c r="AN25" i="1"/>
  <c r="AN28" i="1"/>
  <c r="AN11" i="1"/>
  <c r="AN12" i="1"/>
  <c r="AN10" i="1"/>
  <c r="BC12" i="1"/>
  <c r="BC10" i="1"/>
  <c r="BC11" i="1"/>
  <c r="BC7" i="1"/>
  <c r="BC25" i="1"/>
  <c r="BC27" i="1"/>
  <c r="BC28" i="1"/>
  <c r="BC8" i="1"/>
  <c r="BC29" i="1"/>
  <c r="AI8" i="1"/>
  <c r="AI10" i="1"/>
  <c r="AI11" i="1"/>
  <c r="AI12" i="1"/>
  <c r="AK27" i="1" l="1"/>
  <c r="AL27" i="1"/>
  <c r="AL29" i="1"/>
  <c r="AK29" i="1"/>
  <c r="AL24" i="1"/>
  <c r="AK24" i="1"/>
  <c r="AL28" i="1"/>
  <c r="AK28" i="1"/>
  <c r="AL25" i="1"/>
  <c r="AK25" i="1"/>
  <c r="BF27" i="1"/>
  <c r="BE27" i="1"/>
  <c r="BF7" i="1"/>
  <c r="BE7" i="1"/>
  <c r="AQ11" i="1"/>
  <c r="AP11" i="1"/>
  <c r="BP25" i="1"/>
  <c r="BO25" i="1"/>
  <c r="CE7" i="1"/>
  <c r="CD7" i="1"/>
  <c r="CO28" i="1"/>
  <c r="CN28" i="1"/>
  <c r="CY28" i="1"/>
  <c r="CX28" i="1"/>
  <c r="AV8" i="1"/>
  <c r="AU8" i="1"/>
  <c r="BA8" i="1"/>
  <c r="AZ8" i="1"/>
  <c r="BU29" i="1"/>
  <c r="BT29" i="1"/>
  <c r="CJ25" i="1"/>
  <c r="CI25" i="1"/>
  <c r="CT25" i="1"/>
  <c r="CS25" i="1"/>
  <c r="BK24" i="1"/>
  <c r="BJ24" i="1"/>
  <c r="BF29" i="1"/>
  <c r="BE29" i="1"/>
  <c r="AQ28" i="1"/>
  <c r="AP28" i="1"/>
  <c r="BP7" i="1"/>
  <c r="BO7" i="1"/>
  <c r="CE11" i="1"/>
  <c r="CD11" i="1"/>
  <c r="CO11" i="1"/>
  <c r="CN11" i="1"/>
  <c r="CY27" i="1"/>
  <c r="CX27" i="1"/>
  <c r="AV29" i="1"/>
  <c r="AU29" i="1"/>
  <c r="BK25" i="1"/>
  <c r="BJ25" i="1"/>
  <c r="BU28" i="1"/>
  <c r="BT28" i="1"/>
  <c r="CJ28" i="1"/>
  <c r="CI28" i="1"/>
  <c r="DD10" i="1"/>
  <c r="DC10" i="1"/>
  <c r="BP24" i="1"/>
  <c r="BO24" i="1"/>
  <c r="AQ25" i="1"/>
  <c r="AP25" i="1"/>
  <c r="BP12" i="1"/>
  <c r="BO12" i="1"/>
  <c r="CD12" i="1"/>
  <c r="CE12" i="1"/>
  <c r="CO27" i="1"/>
  <c r="CN27" i="1"/>
  <c r="CY25" i="1"/>
  <c r="CX25" i="1"/>
  <c r="AV28" i="1"/>
  <c r="AU28" i="1"/>
  <c r="BK29" i="1"/>
  <c r="BJ29" i="1"/>
  <c r="BU27" i="1"/>
  <c r="BT27" i="1"/>
  <c r="CJ27" i="1"/>
  <c r="CI27" i="1"/>
  <c r="DD8" i="1"/>
  <c r="DC8" i="1"/>
  <c r="BF24" i="1"/>
  <c r="BE24" i="1"/>
  <c r="BU24" i="1"/>
  <c r="BT24" i="1"/>
  <c r="AQ8" i="1"/>
  <c r="AP8" i="1"/>
  <c r="BZ7" i="1"/>
  <c r="BY7" i="1"/>
  <c r="CE10" i="1"/>
  <c r="CD10" i="1"/>
  <c r="CO12" i="1"/>
  <c r="CN12" i="1"/>
  <c r="DI11" i="1"/>
  <c r="DH11" i="1"/>
  <c r="AV12" i="1"/>
  <c r="AU12" i="1"/>
  <c r="BK12" i="1"/>
  <c r="BJ12" i="1"/>
  <c r="BU25" i="1"/>
  <c r="BT25" i="1"/>
  <c r="CI12" i="1"/>
  <c r="CJ12" i="1"/>
  <c r="DD11" i="1"/>
  <c r="DC11" i="1"/>
  <c r="CJ24" i="1"/>
  <c r="CI24" i="1"/>
  <c r="BY24" i="1"/>
  <c r="BZ24" i="1"/>
  <c r="BF28" i="1"/>
  <c r="BE28" i="1"/>
  <c r="AQ29" i="1"/>
  <c r="AP29" i="1"/>
  <c r="BZ11" i="1"/>
  <c r="BY11" i="1"/>
  <c r="CE8" i="1"/>
  <c r="CD8" i="1"/>
  <c r="CO10" i="1"/>
  <c r="CN10" i="1"/>
  <c r="DI7" i="1"/>
  <c r="DH7" i="1"/>
  <c r="AV7" i="1"/>
  <c r="AU7" i="1"/>
  <c r="BK10" i="1"/>
  <c r="BJ10" i="1"/>
  <c r="BU12" i="1"/>
  <c r="BT12" i="1"/>
  <c r="CT7" i="1"/>
  <c r="CS7" i="1"/>
  <c r="DC7" i="1"/>
  <c r="DD7" i="1"/>
  <c r="DI29" i="1"/>
  <c r="DH29" i="1"/>
  <c r="CE24" i="1"/>
  <c r="CD24" i="1"/>
  <c r="CO8" i="1"/>
  <c r="CN8" i="1"/>
  <c r="DI12" i="1"/>
  <c r="DH12" i="1"/>
  <c r="BA27" i="1"/>
  <c r="AZ27" i="1"/>
  <c r="BJ7" i="1"/>
  <c r="BK7" i="1"/>
  <c r="BU10" i="1"/>
  <c r="BT10" i="1"/>
  <c r="CS12" i="1"/>
  <c r="CT12" i="1"/>
  <c r="DD29" i="1"/>
  <c r="DC29" i="1"/>
  <c r="DI27" i="1"/>
  <c r="DH27" i="1"/>
  <c r="CO24" i="1"/>
  <c r="CN24" i="1"/>
  <c r="BF8" i="1"/>
  <c r="BE8" i="1"/>
  <c r="BZ12" i="1"/>
  <c r="BY12" i="1"/>
  <c r="CE29" i="1"/>
  <c r="CD29" i="1"/>
  <c r="CY10" i="1"/>
  <c r="CX10" i="1"/>
  <c r="DI10" i="1"/>
  <c r="DH10" i="1"/>
  <c r="BA25" i="1"/>
  <c r="AZ25" i="1"/>
  <c r="BK11" i="1"/>
  <c r="BJ11" i="1"/>
  <c r="BU8" i="1"/>
  <c r="BT8" i="1"/>
  <c r="CT11" i="1"/>
  <c r="CS11" i="1"/>
  <c r="DD28" i="1"/>
  <c r="DC28" i="1"/>
  <c r="DI28" i="1"/>
  <c r="DH28" i="1"/>
  <c r="CT24" i="1"/>
  <c r="CS24" i="1"/>
  <c r="BZ10" i="1"/>
  <c r="BY10" i="1"/>
  <c r="BP10" i="1"/>
  <c r="BO10" i="1"/>
  <c r="BZ8" i="1"/>
  <c r="BY8" i="1"/>
  <c r="CE27" i="1"/>
  <c r="CD27" i="1"/>
  <c r="CX7" i="1"/>
  <c r="CY7" i="1"/>
  <c r="DI8" i="1"/>
  <c r="DH8" i="1"/>
  <c r="BA29" i="1"/>
  <c r="AZ29" i="1"/>
  <c r="BK28" i="1"/>
  <c r="BJ28" i="1"/>
  <c r="CJ10" i="1"/>
  <c r="CI10" i="1"/>
  <c r="CT10" i="1"/>
  <c r="CS10" i="1"/>
  <c r="DD27" i="1"/>
  <c r="DC27" i="1"/>
  <c r="DI25" i="1"/>
  <c r="DH25" i="1"/>
  <c r="CY24" i="1"/>
  <c r="CX24" i="1"/>
  <c r="CE28" i="1"/>
  <c r="CD28" i="1"/>
  <c r="BF10" i="1"/>
  <c r="BE10" i="1"/>
  <c r="BP8" i="1"/>
  <c r="BO8" i="1"/>
  <c r="BZ29" i="1"/>
  <c r="BY29" i="1"/>
  <c r="CE25" i="1"/>
  <c r="CD25" i="1"/>
  <c r="CY12" i="1"/>
  <c r="CX12" i="1"/>
  <c r="AV27" i="1"/>
  <c r="AU27" i="1"/>
  <c r="BA11" i="1"/>
  <c r="AZ11" i="1"/>
  <c r="BK27" i="1"/>
  <c r="BJ27" i="1"/>
  <c r="CJ11" i="1"/>
  <c r="CI11" i="1"/>
  <c r="CT8" i="1"/>
  <c r="CS8" i="1"/>
  <c r="DD25" i="1"/>
  <c r="DC25" i="1"/>
  <c r="DI24" i="1"/>
  <c r="DH24" i="1"/>
  <c r="BP11" i="1"/>
  <c r="BO11" i="1"/>
  <c r="BP29" i="1"/>
  <c r="BO29" i="1"/>
  <c r="BZ28" i="1"/>
  <c r="BY28" i="1"/>
  <c r="CO25" i="1"/>
  <c r="CN25" i="1"/>
  <c r="CY11" i="1"/>
  <c r="CX11" i="1"/>
  <c r="AV25" i="1"/>
  <c r="AU25" i="1"/>
  <c r="BA28" i="1"/>
  <c r="AZ28" i="1"/>
  <c r="BK8" i="1"/>
  <c r="BJ8" i="1"/>
  <c r="CJ8" i="1"/>
  <c r="CI8" i="1"/>
  <c r="CT29" i="1"/>
  <c r="CS29" i="1"/>
  <c r="DC12" i="1"/>
  <c r="DD12" i="1"/>
  <c r="AP24" i="1"/>
  <c r="AQ24" i="1"/>
  <c r="AV24" i="1"/>
  <c r="AU24" i="1"/>
  <c r="BF25" i="1"/>
  <c r="BE25" i="1"/>
  <c r="BF11" i="1"/>
  <c r="BE11" i="1"/>
  <c r="AQ10" i="1"/>
  <c r="AP10" i="1"/>
  <c r="BP28" i="1"/>
  <c r="BO28" i="1"/>
  <c r="BZ27" i="1"/>
  <c r="BY27" i="1"/>
  <c r="CO29" i="1"/>
  <c r="CN29" i="1"/>
  <c r="CY8" i="1"/>
  <c r="CX8" i="1"/>
  <c r="AV11" i="1"/>
  <c r="AU11" i="1"/>
  <c r="BA12" i="1"/>
  <c r="AZ12" i="1"/>
  <c r="BU7" i="1"/>
  <c r="BT7" i="1"/>
  <c r="CI7" i="1"/>
  <c r="CJ7" i="1"/>
  <c r="CT28" i="1"/>
  <c r="CS28" i="1"/>
  <c r="AZ24" i="1"/>
  <c r="BA24" i="1"/>
  <c r="DC24" i="1"/>
  <c r="DD24" i="1"/>
  <c r="AQ27" i="1"/>
  <c r="AP27" i="1"/>
  <c r="BE12" i="1"/>
  <c r="BF12" i="1"/>
  <c r="AQ12" i="1"/>
  <c r="AP12" i="1"/>
  <c r="BP27" i="1"/>
  <c r="BO27" i="1"/>
  <c r="BZ25" i="1"/>
  <c r="BY25" i="1"/>
  <c r="CN7" i="1"/>
  <c r="CO7" i="1"/>
  <c r="CY29" i="1"/>
  <c r="CX29" i="1"/>
  <c r="AV10" i="1"/>
  <c r="AU10" i="1"/>
  <c r="BA10" i="1"/>
  <c r="AZ10" i="1"/>
  <c r="BU11" i="1"/>
  <c r="BT11" i="1"/>
  <c r="CJ29" i="1"/>
  <c r="CI29" i="1"/>
  <c r="CT27" i="1"/>
  <c r="CS27" i="1"/>
  <c r="BA7" i="1"/>
  <c r="AZ7" i="1"/>
  <c r="AQ7" i="1"/>
  <c r="AP7" i="1"/>
  <c r="AG7" i="1"/>
  <c r="AG161" i="1"/>
  <c r="AG249" i="1"/>
  <c r="AG233" i="1"/>
  <c r="AG334" i="1"/>
  <c r="AG367" i="1"/>
  <c r="AG487" i="1"/>
  <c r="AG382" i="1"/>
  <c r="AG469" i="1"/>
  <c r="AG433" i="1"/>
  <c r="AG535" i="1"/>
  <c r="AG639" i="1"/>
  <c r="AG657" i="1"/>
  <c r="AG27" i="1"/>
  <c r="AB27" i="1" s="1"/>
  <c r="AG109" i="1"/>
  <c r="AG217" i="1"/>
  <c r="AG246" i="1"/>
  <c r="AG250" i="1"/>
  <c r="AG331" i="1"/>
  <c r="AG437" i="1"/>
  <c r="AG351" i="1"/>
  <c r="AG551" i="1"/>
  <c r="AG488" i="1"/>
  <c r="AG453" i="1"/>
  <c r="AG585" i="1"/>
  <c r="AG603" i="1"/>
  <c r="AG654" i="1"/>
  <c r="AB7" i="1"/>
  <c r="AJ7" i="1"/>
  <c r="AG237" i="1"/>
  <c r="AG266" i="1"/>
  <c r="AG267" i="1"/>
  <c r="AG313" i="1"/>
  <c r="AG423" i="1"/>
  <c r="AG348" i="1"/>
  <c r="AG606" i="1"/>
  <c r="AG503" i="1"/>
  <c r="AG450" i="1"/>
  <c r="AG415" i="1"/>
  <c r="AG656" i="1"/>
  <c r="AG10" i="1"/>
  <c r="AB10" i="1" s="1"/>
  <c r="AG231" i="1"/>
  <c r="AG263" i="1"/>
  <c r="AG284" i="1"/>
  <c r="AG330" i="1"/>
  <c r="AG454" i="1"/>
  <c r="AG368" i="1"/>
  <c r="AG352" i="1"/>
  <c r="AG520" i="1"/>
  <c r="AG470" i="1"/>
  <c r="AG554" i="1"/>
  <c r="AG623" i="1"/>
  <c r="AG653" i="1"/>
  <c r="AG248" i="1"/>
  <c r="AG283" i="1"/>
  <c r="AG280" i="1"/>
  <c r="AG301" i="1"/>
  <c r="AG552" i="1"/>
  <c r="AG365" i="1"/>
  <c r="AG381" i="1"/>
  <c r="AG537" i="1"/>
  <c r="AG467" i="1"/>
  <c r="AG576" i="1"/>
  <c r="AG620" i="1"/>
  <c r="AG602" i="1"/>
  <c r="AG619" i="1"/>
  <c r="AG265" i="1"/>
  <c r="AG68" i="1"/>
  <c r="AG69" i="1"/>
  <c r="AG318" i="1"/>
  <c r="AG574" i="1"/>
  <c r="AG484" i="1"/>
  <c r="AG522" i="1"/>
  <c r="AG555" i="1"/>
  <c r="AG486" i="1"/>
  <c r="AG432" i="1"/>
  <c r="AG641" i="1"/>
  <c r="AG228" i="1"/>
  <c r="AG282" i="1"/>
  <c r="AG335" i="1"/>
  <c r="AG350" i="1"/>
  <c r="AG384" i="1"/>
  <c r="AG539" i="1"/>
  <c r="AG591" i="1"/>
  <c r="AG504" i="1"/>
  <c r="AG449" i="1"/>
  <c r="AG640" i="1"/>
  <c r="AG593" i="1"/>
  <c r="AG218" i="1"/>
  <c r="AG245" i="1"/>
  <c r="AG296" i="1"/>
  <c r="AG299" i="1"/>
  <c r="AG385" i="1"/>
  <c r="AG575" i="1"/>
  <c r="AG401" i="1"/>
  <c r="AG398" i="1"/>
  <c r="AG501" i="1"/>
  <c r="AG466" i="1"/>
  <c r="AG605" i="1"/>
  <c r="AG624" i="1"/>
  <c r="AG215" i="1"/>
  <c r="AG262" i="1"/>
  <c r="AG300" i="1"/>
  <c r="AG316" i="1"/>
  <c r="AG471" i="1"/>
  <c r="AG402" i="1"/>
  <c r="AG421" i="1"/>
  <c r="AG422" i="1"/>
  <c r="AG636" i="1"/>
  <c r="AG483" i="1"/>
  <c r="AG658" i="1"/>
  <c r="AG637" i="1"/>
  <c r="AG238" i="1"/>
  <c r="AG279" i="1"/>
  <c r="AG297" i="1"/>
  <c r="AG333" i="1"/>
  <c r="AG505" i="1"/>
  <c r="AG347" i="1"/>
  <c r="AG568" i="1"/>
  <c r="AG419" i="1"/>
  <c r="AG521" i="1"/>
  <c r="AG500" i="1"/>
  <c r="AG592" i="1"/>
  <c r="AG232" i="1"/>
  <c r="AG219" i="1"/>
  <c r="AG317" i="1"/>
  <c r="AG369" i="1"/>
  <c r="AG403" i="1"/>
  <c r="AG364" i="1"/>
  <c r="AG435" i="1"/>
  <c r="AG518" i="1"/>
  <c r="AG517" i="1"/>
  <c r="AG589" i="1"/>
  <c r="AG25" i="1"/>
  <c r="AB25" i="1" s="1"/>
  <c r="AG163" i="1"/>
  <c r="AG572" i="1"/>
  <c r="AG622" i="1"/>
  <c r="AG229" i="1"/>
  <c r="AG239" i="1"/>
  <c r="AG314" i="1"/>
  <c r="AG534" i="1"/>
  <c r="AG399" i="1"/>
  <c r="AG386" i="1"/>
  <c r="AG452" i="1"/>
  <c r="AG436" i="1"/>
  <c r="AG538" i="1"/>
  <c r="AG556" i="1"/>
  <c r="AG607" i="1"/>
  <c r="AG29" i="1"/>
  <c r="AB29" i="1" s="1"/>
  <c r="AG164" i="1"/>
  <c r="AG80" i="1"/>
  <c r="AG114" i="1"/>
  <c r="AG147" i="1"/>
  <c r="AG194" i="1"/>
  <c r="AG76" i="1"/>
  <c r="AG110" i="1"/>
  <c r="AG12" i="1"/>
  <c r="AB12" i="1" s="1"/>
  <c r="AG79" i="1"/>
  <c r="AG211" i="1"/>
  <c r="AG97" i="1"/>
  <c r="AG134" i="1"/>
  <c r="AG42" i="1"/>
  <c r="AG24" i="1"/>
  <c r="AB24" i="1" s="1"/>
  <c r="AG188" i="1"/>
  <c r="AG96" i="1"/>
  <c r="AG133" i="1"/>
  <c r="AG78" i="1"/>
  <c r="AG45" i="1"/>
  <c r="AG187" i="1"/>
  <c r="AG95" i="1"/>
  <c r="AG132" i="1"/>
  <c r="AG186" i="1"/>
  <c r="AG93" i="1"/>
  <c r="AG130" i="1"/>
  <c r="AG92" i="1"/>
  <c r="AG112" i="1"/>
  <c r="AG44" i="1"/>
  <c r="AG182" i="1"/>
  <c r="AG63" i="1"/>
  <c r="AG205" i="1"/>
  <c r="AG181" i="1"/>
  <c r="AG61" i="1"/>
  <c r="AG204" i="1"/>
  <c r="AG180" i="1"/>
  <c r="AG58" i="1"/>
  <c r="AG203" i="1"/>
  <c r="AG178" i="1"/>
  <c r="AG143" i="1"/>
  <c r="AG199" i="1"/>
  <c r="AG165" i="1"/>
  <c r="AG151" i="1"/>
  <c r="AG67" i="1"/>
  <c r="AG198" i="1"/>
  <c r="AG113" i="1"/>
  <c r="AG46" i="1"/>
  <c r="AG160" i="1"/>
  <c r="AG150" i="1"/>
  <c r="AG62" i="1"/>
  <c r="AG197" i="1"/>
  <c r="BD7" i="1"/>
  <c r="AY7" i="1"/>
  <c r="CC7" i="1"/>
  <c r="BS7" i="1"/>
  <c r="BI7" i="1"/>
  <c r="AT7" i="1"/>
  <c r="BN7" i="1"/>
  <c r="AO7" i="1"/>
  <c r="CH7" i="1"/>
  <c r="BX7" i="1"/>
  <c r="DB7" i="1"/>
  <c r="CR7" i="1"/>
  <c r="CW7" i="1"/>
  <c r="CM7" i="1"/>
  <c r="DG7" i="1"/>
  <c r="AG11" i="1"/>
  <c r="AB11" i="1" s="1"/>
  <c r="AG126" i="1"/>
  <c r="AG8" i="1"/>
  <c r="AG41" i="1"/>
  <c r="AG28" i="1"/>
  <c r="AB28" i="1" s="1"/>
  <c r="AG177" i="1"/>
  <c r="AG149" i="1"/>
  <c r="AG75" i="1"/>
  <c r="AG195" i="1"/>
  <c r="BX27" i="1" l="1"/>
  <c r="CM27" i="1"/>
  <c r="BS27" i="1"/>
  <c r="CW27" i="1"/>
  <c r="AO27" i="1"/>
  <c r="BI27" i="1"/>
  <c r="CH27" i="1"/>
  <c r="CC27" i="1"/>
  <c r="DG27" i="1"/>
  <c r="CR27" i="1"/>
  <c r="BN27" i="1"/>
  <c r="BD27" i="1"/>
  <c r="DB27" i="1"/>
  <c r="AY27" i="1"/>
  <c r="AT27" i="1"/>
  <c r="CC653" i="1"/>
  <c r="BD653" i="1"/>
  <c r="CM653" i="1"/>
  <c r="BN653" i="1"/>
  <c r="CW653" i="1"/>
  <c r="AO653" i="1"/>
  <c r="BX653" i="1"/>
  <c r="DG653" i="1"/>
  <c r="AY653" i="1"/>
  <c r="AT653" i="1"/>
  <c r="CH653" i="1"/>
  <c r="BI653" i="1"/>
  <c r="CR653" i="1"/>
  <c r="AJ653" i="1"/>
  <c r="BS653" i="1"/>
  <c r="DB653" i="1"/>
  <c r="CW658" i="1"/>
  <c r="AO658" i="1"/>
  <c r="BX658" i="1"/>
  <c r="DG658" i="1"/>
  <c r="AY658" i="1"/>
  <c r="CH658" i="1"/>
  <c r="BI658" i="1"/>
  <c r="BN658" i="1"/>
  <c r="CR658" i="1"/>
  <c r="AJ658" i="1"/>
  <c r="BS658" i="1"/>
  <c r="DB658" i="1"/>
  <c r="AT658" i="1"/>
  <c r="CC658" i="1"/>
  <c r="BD658" i="1"/>
  <c r="CM658" i="1"/>
  <c r="CC656" i="1"/>
  <c r="BD656" i="1"/>
  <c r="CM656" i="1"/>
  <c r="BN656" i="1"/>
  <c r="CW656" i="1"/>
  <c r="AO656" i="1"/>
  <c r="BX656" i="1"/>
  <c r="DG656" i="1"/>
  <c r="AY656" i="1"/>
  <c r="DB656" i="1"/>
  <c r="AT656" i="1"/>
  <c r="CH656" i="1"/>
  <c r="BI656" i="1"/>
  <c r="CR656" i="1"/>
  <c r="AJ656" i="1"/>
  <c r="BS656" i="1"/>
  <c r="BI654" i="1"/>
  <c r="CR654" i="1"/>
  <c r="AJ654" i="1"/>
  <c r="BS654" i="1"/>
  <c r="DB654" i="1"/>
  <c r="AT654" i="1"/>
  <c r="CH654" i="1"/>
  <c r="CC654" i="1"/>
  <c r="BD654" i="1"/>
  <c r="CM654" i="1"/>
  <c r="BN654" i="1"/>
  <c r="CW654" i="1"/>
  <c r="AO654" i="1"/>
  <c r="BX654" i="1"/>
  <c r="DG654" i="1"/>
  <c r="AY654" i="1"/>
  <c r="BI657" i="1"/>
  <c r="CR657" i="1"/>
  <c r="AJ657" i="1"/>
  <c r="BS657" i="1"/>
  <c r="DB657" i="1"/>
  <c r="AT657" i="1"/>
  <c r="CC657" i="1"/>
  <c r="CH657" i="1"/>
  <c r="BD657" i="1"/>
  <c r="CM657" i="1"/>
  <c r="BN657" i="1"/>
  <c r="CW657" i="1"/>
  <c r="AO657" i="1"/>
  <c r="BX657" i="1"/>
  <c r="DG657" i="1"/>
  <c r="AY657" i="1"/>
  <c r="CC639" i="1"/>
  <c r="BD639" i="1"/>
  <c r="CM639" i="1"/>
  <c r="AT639" i="1"/>
  <c r="BN639" i="1"/>
  <c r="CW639" i="1"/>
  <c r="AO639" i="1"/>
  <c r="BX639" i="1"/>
  <c r="DB639" i="1"/>
  <c r="DG639" i="1"/>
  <c r="AY639" i="1"/>
  <c r="CH639" i="1"/>
  <c r="BI639" i="1"/>
  <c r="CR639" i="1"/>
  <c r="AJ639" i="1"/>
  <c r="BS639" i="1"/>
  <c r="BI637" i="1"/>
  <c r="CR637" i="1"/>
  <c r="AJ637" i="1"/>
  <c r="BS637" i="1"/>
  <c r="DB637" i="1"/>
  <c r="AT637" i="1"/>
  <c r="CC637" i="1"/>
  <c r="BD637" i="1"/>
  <c r="CH637" i="1"/>
  <c r="CM637" i="1"/>
  <c r="BN637" i="1"/>
  <c r="CW637" i="1"/>
  <c r="AO637" i="1"/>
  <c r="BX637" i="1"/>
  <c r="DG637" i="1"/>
  <c r="AY637" i="1"/>
  <c r="CW641" i="1"/>
  <c r="AO641" i="1"/>
  <c r="BX641" i="1"/>
  <c r="DG641" i="1"/>
  <c r="AY641" i="1"/>
  <c r="CH641" i="1"/>
  <c r="BI641" i="1"/>
  <c r="BN641" i="1"/>
  <c r="CR641" i="1"/>
  <c r="AJ641" i="1"/>
  <c r="BS641" i="1"/>
  <c r="DB641" i="1"/>
  <c r="AT641" i="1"/>
  <c r="CC641" i="1"/>
  <c r="BD641" i="1"/>
  <c r="CM641" i="1"/>
  <c r="BI640" i="1"/>
  <c r="CR640" i="1"/>
  <c r="AJ640" i="1"/>
  <c r="BS640" i="1"/>
  <c r="DB640" i="1"/>
  <c r="AT640" i="1"/>
  <c r="CC640" i="1"/>
  <c r="BD640" i="1"/>
  <c r="CM640" i="1"/>
  <c r="BN640" i="1"/>
  <c r="CW640" i="1"/>
  <c r="AO640" i="1"/>
  <c r="BX640" i="1"/>
  <c r="CH640" i="1"/>
  <c r="DG640" i="1"/>
  <c r="AY640" i="1"/>
  <c r="CC636" i="1"/>
  <c r="BD636" i="1"/>
  <c r="CM636" i="1"/>
  <c r="BN636" i="1"/>
  <c r="CW636" i="1"/>
  <c r="AO636" i="1"/>
  <c r="BX636" i="1"/>
  <c r="DG636" i="1"/>
  <c r="AY636" i="1"/>
  <c r="CH636" i="1"/>
  <c r="AT636" i="1"/>
  <c r="BI636" i="1"/>
  <c r="DB636" i="1"/>
  <c r="CR636" i="1"/>
  <c r="AJ636" i="1"/>
  <c r="BS636" i="1"/>
  <c r="CC622" i="1"/>
  <c r="BD622" i="1"/>
  <c r="CM622" i="1"/>
  <c r="BN622" i="1"/>
  <c r="CW622" i="1"/>
  <c r="AO622" i="1"/>
  <c r="DB622" i="1"/>
  <c r="BX622" i="1"/>
  <c r="AT622" i="1"/>
  <c r="DG622" i="1"/>
  <c r="AY622" i="1"/>
  <c r="CH622" i="1"/>
  <c r="BI622" i="1"/>
  <c r="CR622" i="1"/>
  <c r="AJ622" i="1"/>
  <c r="BS622" i="1"/>
  <c r="CC619" i="1"/>
  <c r="BD619" i="1"/>
  <c r="CM619" i="1"/>
  <c r="BN619" i="1"/>
  <c r="CW619" i="1"/>
  <c r="AO619" i="1"/>
  <c r="BX619" i="1"/>
  <c r="DG619" i="1"/>
  <c r="AY619" i="1"/>
  <c r="CH619" i="1"/>
  <c r="BI619" i="1"/>
  <c r="CR619" i="1"/>
  <c r="AJ619" i="1"/>
  <c r="BS619" i="1"/>
  <c r="DB619" i="1"/>
  <c r="AT619" i="1"/>
  <c r="CW624" i="1"/>
  <c r="AO624" i="1"/>
  <c r="BX624" i="1"/>
  <c r="DG624" i="1"/>
  <c r="AY624" i="1"/>
  <c r="CH624" i="1"/>
  <c r="BI624" i="1"/>
  <c r="BN624" i="1"/>
  <c r="CR624" i="1"/>
  <c r="AJ624" i="1"/>
  <c r="BS624" i="1"/>
  <c r="DB624" i="1"/>
  <c r="AT624" i="1"/>
  <c r="CC624" i="1"/>
  <c r="BD624" i="1"/>
  <c r="CM624" i="1"/>
  <c r="BI620" i="1"/>
  <c r="CR620" i="1"/>
  <c r="AJ620" i="1"/>
  <c r="BS620" i="1"/>
  <c r="DB620" i="1"/>
  <c r="AT620" i="1"/>
  <c r="CC620" i="1"/>
  <c r="CH620" i="1"/>
  <c r="BD620" i="1"/>
  <c r="CM620" i="1"/>
  <c r="BN620" i="1"/>
  <c r="CW620" i="1"/>
  <c r="AO620" i="1"/>
  <c r="BX620" i="1"/>
  <c r="DG620" i="1"/>
  <c r="AY620" i="1"/>
  <c r="BI623" i="1"/>
  <c r="CR623" i="1"/>
  <c r="AJ623" i="1"/>
  <c r="BS623" i="1"/>
  <c r="DB623" i="1"/>
  <c r="AT623" i="1"/>
  <c r="CC623" i="1"/>
  <c r="BD623" i="1"/>
  <c r="CH623" i="1"/>
  <c r="CM623" i="1"/>
  <c r="BN623" i="1"/>
  <c r="CW623" i="1"/>
  <c r="AO623" i="1"/>
  <c r="BX623" i="1"/>
  <c r="DG623" i="1"/>
  <c r="AY623" i="1"/>
  <c r="BI606" i="1"/>
  <c r="CR606" i="1"/>
  <c r="AJ606" i="1"/>
  <c r="BS606" i="1"/>
  <c r="DB606" i="1"/>
  <c r="AT606" i="1"/>
  <c r="CC606" i="1"/>
  <c r="BD606" i="1"/>
  <c r="CM606" i="1"/>
  <c r="BN606" i="1"/>
  <c r="CH606" i="1"/>
  <c r="CW606" i="1"/>
  <c r="AO606" i="1"/>
  <c r="BX606" i="1"/>
  <c r="DG606" i="1"/>
  <c r="AY606" i="1"/>
  <c r="CW607" i="1"/>
  <c r="AO607" i="1"/>
  <c r="BX607" i="1"/>
  <c r="DG607" i="1"/>
  <c r="AY607" i="1"/>
  <c r="CH607" i="1"/>
  <c r="BI607" i="1"/>
  <c r="CR607" i="1"/>
  <c r="AJ607" i="1"/>
  <c r="BS607" i="1"/>
  <c r="DB607" i="1"/>
  <c r="AT607" i="1"/>
  <c r="BN607" i="1"/>
  <c r="CC607" i="1"/>
  <c r="BD607" i="1"/>
  <c r="CM607" i="1"/>
  <c r="CC602" i="1"/>
  <c r="BD602" i="1"/>
  <c r="CM602" i="1"/>
  <c r="BN602" i="1"/>
  <c r="CW602" i="1"/>
  <c r="AO602" i="1"/>
  <c r="BX602" i="1"/>
  <c r="DB602" i="1"/>
  <c r="DG602" i="1"/>
  <c r="AY602" i="1"/>
  <c r="CH602" i="1"/>
  <c r="BI602" i="1"/>
  <c r="CR602" i="1"/>
  <c r="AJ602" i="1"/>
  <c r="AT602" i="1"/>
  <c r="BS602" i="1"/>
  <c r="CC605" i="1"/>
  <c r="BD605" i="1"/>
  <c r="CM605" i="1"/>
  <c r="DB605" i="1"/>
  <c r="BN605" i="1"/>
  <c r="CW605" i="1"/>
  <c r="AO605" i="1"/>
  <c r="BX605" i="1"/>
  <c r="AT605" i="1"/>
  <c r="DG605" i="1"/>
  <c r="AY605" i="1"/>
  <c r="CH605" i="1"/>
  <c r="BI605" i="1"/>
  <c r="CR605" i="1"/>
  <c r="AJ605" i="1"/>
  <c r="BS605" i="1"/>
  <c r="BI603" i="1"/>
  <c r="CR603" i="1"/>
  <c r="AJ603" i="1"/>
  <c r="BS603" i="1"/>
  <c r="CH603" i="1"/>
  <c r="DB603" i="1"/>
  <c r="AT603" i="1"/>
  <c r="CC603" i="1"/>
  <c r="BD603" i="1"/>
  <c r="CM603" i="1"/>
  <c r="BN603" i="1"/>
  <c r="CW603" i="1"/>
  <c r="AO603" i="1"/>
  <c r="BX603" i="1"/>
  <c r="DG603" i="1"/>
  <c r="AY603" i="1"/>
  <c r="CW593" i="1"/>
  <c r="AO593" i="1"/>
  <c r="BX593" i="1"/>
  <c r="DG593" i="1"/>
  <c r="AY593" i="1"/>
  <c r="CH593" i="1"/>
  <c r="BN593" i="1"/>
  <c r="BI593" i="1"/>
  <c r="CR593" i="1"/>
  <c r="AJ593" i="1"/>
  <c r="BS593" i="1"/>
  <c r="DB593" i="1"/>
  <c r="AT593" i="1"/>
  <c r="CC593" i="1"/>
  <c r="BD593" i="1"/>
  <c r="CM593" i="1"/>
  <c r="BI592" i="1"/>
  <c r="CR592" i="1"/>
  <c r="AJ592" i="1"/>
  <c r="BS592" i="1"/>
  <c r="DB592" i="1"/>
  <c r="AT592" i="1"/>
  <c r="CC592" i="1"/>
  <c r="BD592" i="1"/>
  <c r="CM592" i="1"/>
  <c r="BN592" i="1"/>
  <c r="CW592" i="1"/>
  <c r="AO592" i="1"/>
  <c r="BX592" i="1"/>
  <c r="DG592" i="1"/>
  <c r="AY592" i="1"/>
  <c r="CH592" i="1"/>
  <c r="BI589" i="1"/>
  <c r="CR589" i="1"/>
  <c r="AJ589" i="1"/>
  <c r="BS589" i="1"/>
  <c r="DB589" i="1"/>
  <c r="AT589" i="1"/>
  <c r="CC589" i="1"/>
  <c r="BD589" i="1"/>
  <c r="CM589" i="1"/>
  <c r="BN589" i="1"/>
  <c r="CW589" i="1"/>
  <c r="AO589" i="1"/>
  <c r="CH589" i="1"/>
  <c r="BX589" i="1"/>
  <c r="DG589" i="1"/>
  <c r="AY589" i="1"/>
  <c r="CC591" i="1"/>
  <c r="BD591" i="1"/>
  <c r="CM591" i="1"/>
  <c r="DB591" i="1"/>
  <c r="BN591" i="1"/>
  <c r="AT591" i="1"/>
  <c r="CW591" i="1"/>
  <c r="AO591" i="1"/>
  <c r="BX591" i="1"/>
  <c r="DG591" i="1"/>
  <c r="AY591" i="1"/>
  <c r="CH591" i="1"/>
  <c r="BI591" i="1"/>
  <c r="CR591" i="1"/>
  <c r="AJ591" i="1"/>
  <c r="BS591" i="1"/>
  <c r="CC585" i="1"/>
  <c r="BD585" i="1"/>
  <c r="CM585" i="1"/>
  <c r="BN585" i="1"/>
  <c r="CW585" i="1"/>
  <c r="AO585" i="1"/>
  <c r="BX585" i="1"/>
  <c r="DG585" i="1"/>
  <c r="AY585" i="1"/>
  <c r="AT585" i="1"/>
  <c r="CH585" i="1"/>
  <c r="DB585" i="1"/>
  <c r="BI585" i="1"/>
  <c r="CR585" i="1"/>
  <c r="AJ585" i="1"/>
  <c r="BS585" i="1"/>
  <c r="CC574" i="1"/>
  <c r="BD574" i="1"/>
  <c r="AT574" i="1"/>
  <c r="CM574" i="1"/>
  <c r="DB574" i="1"/>
  <c r="BN574" i="1"/>
  <c r="CW574" i="1"/>
  <c r="AO574" i="1"/>
  <c r="BX574" i="1"/>
  <c r="DG574" i="1"/>
  <c r="AY574" i="1"/>
  <c r="CH574" i="1"/>
  <c r="BI574" i="1"/>
  <c r="CR574" i="1"/>
  <c r="AJ574" i="1"/>
  <c r="BS574" i="1"/>
  <c r="BI575" i="1"/>
  <c r="CR575" i="1"/>
  <c r="AJ575" i="1"/>
  <c r="BS575" i="1"/>
  <c r="DB575" i="1"/>
  <c r="AT575" i="1"/>
  <c r="CC575" i="1"/>
  <c r="BD575" i="1"/>
  <c r="CH575" i="1"/>
  <c r="CM575" i="1"/>
  <c r="BN575" i="1"/>
  <c r="CW575" i="1"/>
  <c r="AO575" i="1"/>
  <c r="BX575" i="1"/>
  <c r="DG575" i="1"/>
  <c r="AY575" i="1"/>
  <c r="CC568" i="1"/>
  <c r="BD568" i="1"/>
  <c r="CM568" i="1"/>
  <c r="BN568" i="1"/>
  <c r="CW568" i="1"/>
  <c r="AO568" i="1"/>
  <c r="BX568" i="1"/>
  <c r="DG568" i="1"/>
  <c r="AY568" i="1"/>
  <c r="CH568" i="1"/>
  <c r="DB568" i="1"/>
  <c r="AT568" i="1"/>
  <c r="BI568" i="1"/>
  <c r="CR568" i="1"/>
  <c r="AJ568" i="1"/>
  <c r="BS568" i="1"/>
  <c r="BI572" i="1"/>
  <c r="CR572" i="1"/>
  <c r="AJ572" i="1"/>
  <c r="BS572" i="1"/>
  <c r="DB572" i="1"/>
  <c r="AT572" i="1"/>
  <c r="CC572" i="1"/>
  <c r="BD572" i="1"/>
  <c r="CH572" i="1"/>
  <c r="CM572" i="1"/>
  <c r="BN572" i="1"/>
  <c r="CW572" i="1"/>
  <c r="AO572" i="1"/>
  <c r="BX572" i="1"/>
  <c r="DG572" i="1"/>
  <c r="AY572" i="1"/>
  <c r="CW576" i="1"/>
  <c r="AO576" i="1"/>
  <c r="BX576" i="1"/>
  <c r="DG576" i="1"/>
  <c r="AY576" i="1"/>
  <c r="CH576" i="1"/>
  <c r="BI576" i="1"/>
  <c r="BN576" i="1"/>
  <c r="CR576" i="1"/>
  <c r="AJ576" i="1"/>
  <c r="BS576" i="1"/>
  <c r="DB576" i="1"/>
  <c r="AT576" i="1"/>
  <c r="CC576" i="1"/>
  <c r="BD576" i="1"/>
  <c r="CM576" i="1"/>
  <c r="CC551" i="1"/>
  <c r="BD551" i="1"/>
  <c r="CM551" i="1"/>
  <c r="BN551" i="1"/>
  <c r="CW551" i="1"/>
  <c r="AO551" i="1"/>
  <c r="BX551" i="1"/>
  <c r="AT551" i="1"/>
  <c r="DG551" i="1"/>
  <c r="AY551" i="1"/>
  <c r="DB551" i="1"/>
  <c r="CH551" i="1"/>
  <c r="BI551" i="1"/>
  <c r="CR551" i="1"/>
  <c r="AJ551" i="1"/>
  <c r="BS551" i="1"/>
  <c r="CW556" i="1"/>
  <c r="AO556" i="1"/>
  <c r="BX556" i="1"/>
  <c r="DG556" i="1"/>
  <c r="AY556" i="1"/>
  <c r="CH556" i="1"/>
  <c r="BI556" i="1"/>
  <c r="CR556" i="1"/>
  <c r="AJ556" i="1"/>
  <c r="BS556" i="1"/>
  <c r="DB556" i="1"/>
  <c r="AT556" i="1"/>
  <c r="BN556" i="1"/>
  <c r="CC556" i="1"/>
  <c r="BD556" i="1"/>
  <c r="CM556" i="1"/>
  <c r="BI552" i="1"/>
  <c r="CR552" i="1"/>
  <c r="AJ552" i="1"/>
  <c r="BS552" i="1"/>
  <c r="DB552" i="1"/>
  <c r="AT552" i="1"/>
  <c r="CC552" i="1"/>
  <c r="BD552" i="1"/>
  <c r="CM552" i="1"/>
  <c r="CH552" i="1"/>
  <c r="BN552" i="1"/>
  <c r="CW552" i="1"/>
  <c r="AO552" i="1"/>
  <c r="BX552" i="1"/>
  <c r="DG552" i="1"/>
  <c r="AY552" i="1"/>
  <c r="CC554" i="1"/>
  <c r="BD554" i="1"/>
  <c r="CM554" i="1"/>
  <c r="BN554" i="1"/>
  <c r="CW554" i="1"/>
  <c r="AO554" i="1"/>
  <c r="BX554" i="1"/>
  <c r="DG554" i="1"/>
  <c r="AY554" i="1"/>
  <c r="CH554" i="1"/>
  <c r="DB554" i="1"/>
  <c r="AT554" i="1"/>
  <c r="BI554" i="1"/>
  <c r="CR554" i="1"/>
  <c r="AJ554" i="1"/>
  <c r="BS554" i="1"/>
  <c r="BI555" i="1"/>
  <c r="CR555" i="1"/>
  <c r="AJ555" i="1"/>
  <c r="BS555" i="1"/>
  <c r="DB555" i="1"/>
  <c r="AT555" i="1"/>
  <c r="CC555" i="1"/>
  <c r="BD555" i="1"/>
  <c r="CH555" i="1"/>
  <c r="CM555" i="1"/>
  <c r="BN555" i="1"/>
  <c r="CW555" i="1"/>
  <c r="AO555" i="1"/>
  <c r="BX555" i="1"/>
  <c r="DG555" i="1"/>
  <c r="AY555" i="1"/>
  <c r="CW539" i="1"/>
  <c r="AO539" i="1"/>
  <c r="BX539" i="1"/>
  <c r="DG539" i="1"/>
  <c r="AY539" i="1"/>
  <c r="CH539" i="1"/>
  <c r="BN539" i="1"/>
  <c r="BI539" i="1"/>
  <c r="CR539" i="1"/>
  <c r="AJ539" i="1"/>
  <c r="BS539" i="1"/>
  <c r="DB539" i="1"/>
  <c r="AT539" i="1"/>
  <c r="CC539" i="1"/>
  <c r="BD539" i="1"/>
  <c r="CM539" i="1"/>
  <c r="CC534" i="1"/>
  <c r="BD534" i="1"/>
  <c r="CM534" i="1"/>
  <c r="BN534" i="1"/>
  <c r="CW534" i="1"/>
  <c r="AO534" i="1"/>
  <c r="BX534" i="1"/>
  <c r="DG534" i="1"/>
  <c r="AY534" i="1"/>
  <c r="CH534" i="1"/>
  <c r="BI534" i="1"/>
  <c r="CR534" i="1"/>
  <c r="AJ534" i="1"/>
  <c r="BS534" i="1"/>
  <c r="DB534" i="1"/>
  <c r="AT534" i="1"/>
  <c r="BI535" i="1"/>
  <c r="CR535" i="1"/>
  <c r="AJ535" i="1"/>
  <c r="CH535" i="1"/>
  <c r="BS535" i="1"/>
  <c r="DB535" i="1"/>
  <c r="AT535" i="1"/>
  <c r="CC535" i="1"/>
  <c r="BD535" i="1"/>
  <c r="CM535" i="1"/>
  <c r="BN535" i="1"/>
  <c r="CW535" i="1"/>
  <c r="AO535" i="1"/>
  <c r="BX535" i="1"/>
  <c r="DG535" i="1"/>
  <c r="AY535" i="1"/>
  <c r="BI538" i="1"/>
  <c r="CR538" i="1"/>
  <c r="AJ538" i="1"/>
  <c r="BS538" i="1"/>
  <c r="DB538" i="1"/>
  <c r="AT538" i="1"/>
  <c r="CC538" i="1"/>
  <c r="BD538" i="1"/>
  <c r="CM538" i="1"/>
  <c r="BN538" i="1"/>
  <c r="CH538" i="1"/>
  <c r="CW538" i="1"/>
  <c r="AO538" i="1"/>
  <c r="BX538" i="1"/>
  <c r="DG538" i="1"/>
  <c r="AY538" i="1"/>
  <c r="CC537" i="1"/>
  <c r="BD537" i="1"/>
  <c r="DB537" i="1"/>
  <c r="CM537" i="1"/>
  <c r="BN537" i="1"/>
  <c r="CW537" i="1"/>
  <c r="AO537" i="1"/>
  <c r="BX537" i="1"/>
  <c r="DG537" i="1"/>
  <c r="AY537" i="1"/>
  <c r="CH537" i="1"/>
  <c r="BI537" i="1"/>
  <c r="AT537" i="1"/>
  <c r="CR537" i="1"/>
  <c r="AJ537" i="1"/>
  <c r="BS537" i="1"/>
  <c r="BI518" i="1"/>
  <c r="CR518" i="1"/>
  <c r="AJ518" i="1"/>
  <c r="BS518" i="1"/>
  <c r="DB518" i="1"/>
  <c r="AT518" i="1"/>
  <c r="CC518" i="1"/>
  <c r="BD518" i="1"/>
  <c r="CM518" i="1"/>
  <c r="BN518" i="1"/>
  <c r="CW518" i="1"/>
  <c r="AO518" i="1"/>
  <c r="CH518" i="1"/>
  <c r="BX518" i="1"/>
  <c r="DG518" i="1"/>
  <c r="AY518" i="1"/>
  <c r="BI521" i="1"/>
  <c r="CR521" i="1"/>
  <c r="AJ521" i="1"/>
  <c r="BS521" i="1"/>
  <c r="DB521" i="1"/>
  <c r="AT521" i="1"/>
  <c r="CC521" i="1"/>
  <c r="BD521" i="1"/>
  <c r="CM521" i="1"/>
  <c r="BN521" i="1"/>
  <c r="CW521" i="1"/>
  <c r="AO521" i="1"/>
  <c r="BX521" i="1"/>
  <c r="DG521" i="1"/>
  <c r="AY521" i="1"/>
  <c r="CH521" i="1"/>
  <c r="CC517" i="1"/>
  <c r="DB517" i="1"/>
  <c r="AT517" i="1"/>
  <c r="BD517" i="1"/>
  <c r="CM517" i="1"/>
  <c r="BN517" i="1"/>
  <c r="CW517" i="1"/>
  <c r="AO517" i="1"/>
  <c r="BX517" i="1"/>
  <c r="DG517" i="1"/>
  <c r="AY517" i="1"/>
  <c r="CH517" i="1"/>
  <c r="BI517" i="1"/>
  <c r="CR517" i="1"/>
  <c r="AJ517" i="1"/>
  <c r="BS517" i="1"/>
  <c r="CW522" i="1"/>
  <c r="AO522" i="1"/>
  <c r="BX522" i="1"/>
  <c r="DG522" i="1"/>
  <c r="AY522" i="1"/>
  <c r="CH522" i="1"/>
  <c r="BI522" i="1"/>
  <c r="CR522" i="1"/>
  <c r="AJ522" i="1"/>
  <c r="BS522" i="1"/>
  <c r="BN522" i="1"/>
  <c r="DB522" i="1"/>
  <c r="AT522" i="1"/>
  <c r="CC522" i="1"/>
  <c r="BD522" i="1"/>
  <c r="CM522" i="1"/>
  <c r="CC520" i="1"/>
  <c r="BD520" i="1"/>
  <c r="CM520" i="1"/>
  <c r="DB520" i="1"/>
  <c r="BN520" i="1"/>
  <c r="CW520" i="1"/>
  <c r="AO520" i="1"/>
  <c r="BX520" i="1"/>
  <c r="DG520" i="1"/>
  <c r="AY520" i="1"/>
  <c r="CH520" i="1"/>
  <c r="BI520" i="1"/>
  <c r="CR520" i="1"/>
  <c r="AJ520" i="1"/>
  <c r="AT520" i="1"/>
  <c r="BS520" i="1"/>
  <c r="CC500" i="1"/>
  <c r="AT500" i="1"/>
  <c r="BD500" i="1"/>
  <c r="CM500" i="1"/>
  <c r="BN500" i="1"/>
  <c r="CW500" i="1"/>
  <c r="AO500" i="1"/>
  <c r="BX500" i="1"/>
  <c r="DG500" i="1"/>
  <c r="AY500" i="1"/>
  <c r="CH500" i="1"/>
  <c r="BI500" i="1"/>
  <c r="CR500" i="1"/>
  <c r="AJ500" i="1"/>
  <c r="DB500" i="1"/>
  <c r="BS500" i="1"/>
  <c r="CW505" i="1"/>
  <c r="AO505" i="1"/>
  <c r="BX505" i="1"/>
  <c r="DG505" i="1"/>
  <c r="AY505" i="1"/>
  <c r="CH505" i="1"/>
  <c r="BI505" i="1"/>
  <c r="CR505" i="1"/>
  <c r="AJ505" i="1"/>
  <c r="BS505" i="1"/>
  <c r="BN505" i="1"/>
  <c r="DB505" i="1"/>
  <c r="AT505" i="1"/>
  <c r="CC505" i="1"/>
  <c r="BD505" i="1"/>
  <c r="CM505" i="1"/>
  <c r="BI501" i="1"/>
  <c r="CR501" i="1"/>
  <c r="AJ501" i="1"/>
  <c r="BS501" i="1"/>
  <c r="DB501" i="1"/>
  <c r="AT501" i="1"/>
  <c r="CC501" i="1"/>
  <c r="BD501" i="1"/>
  <c r="CM501" i="1"/>
  <c r="BN501" i="1"/>
  <c r="CW501" i="1"/>
  <c r="AO501" i="1"/>
  <c r="CH501" i="1"/>
  <c r="BX501" i="1"/>
  <c r="DG501" i="1"/>
  <c r="AY501" i="1"/>
  <c r="BI504" i="1"/>
  <c r="CR504" i="1"/>
  <c r="AJ504" i="1"/>
  <c r="BS504" i="1"/>
  <c r="DB504" i="1"/>
  <c r="AT504" i="1"/>
  <c r="CC504" i="1"/>
  <c r="BD504" i="1"/>
  <c r="CM504" i="1"/>
  <c r="BN504" i="1"/>
  <c r="CW504" i="1"/>
  <c r="AO504" i="1"/>
  <c r="CH504" i="1"/>
  <c r="BX504" i="1"/>
  <c r="DG504" i="1"/>
  <c r="AY504" i="1"/>
  <c r="CC503" i="1"/>
  <c r="BD503" i="1"/>
  <c r="CM503" i="1"/>
  <c r="AT503" i="1"/>
  <c r="BN503" i="1"/>
  <c r="CW503" i="1"/>
  <c r="AO503" i="1"/>
  <c r="BX503" i="1"/>
  <c r="DG503" i="1"/>
  <c r="AY503" i="1"/>
  <c r="CH503" i="1"/>
  <c r="BI503" i="1"/>
  <c r="CR503" i="1"/>
  <c r="AJ503" i="1"/>
  <c r="BS503" i="1"/>
  <c r="DB503" i="1"/>
  <c r="CW488" i="1"/>
  <c r="AO488" i="1"/>
  <c r="BX488" i="1"/>
  <c r="DG488" i="1"/>
  <c r="AY488" i="1"/>
  <c r="CH488" i="1"/>
  <c r="BI488" i="1"/>
  <c r="CR488" i="1"/>
  <c r="AJ488" i="1"/>
  <c r="BS488" i="1"/>
  <c r="DB488" i="1"/>
  <c r="AT488" i="1"/>
  <c r="CC488" i="1"/>
  <c r="BD488" i="1"/>
  <c r="CM488" i="1"/>
  <c r="BN488" i="1"/>
  <c r="BI487" i="1"/>
  <c r="CR487" i="1"/>
  <c r="AJ487" i="1"/>
  <c r="BS487" i="1"/>
  <c r="DB487" i="1"/>
  <c r="AT487" i="1"/>
  <c r="CC487" i="1"/>
  <c r="BD487" i="1"/>
  <c r="CM487" i="1"/>
  <c r="BN487" i="1"/>
  <c r="CW487" i="1"/>
  <c r="AO487" i="1"/>
  <c r="BX487" i="1"/>
  <c r="DG487" i="1"/>
  <c r="AY487" i="1"/>
  <c r="CH487" i="1"/>
  <c r="BI484" i="1"/>
  <c r="CR484" i="1"/>
  <c r="AJ484" i="1"/>
  <c r="BS484" i="1"/>
  <c r="CH484" i="1"/>
  <c r="DB484" i="1"/>
  <c r="AT484" i="1"/>
  <c r="CC484" i="1"/>
  <c r="BD484" i="1"/>
  <c r="CM484" i="1"/>
  <c r="BN484" i="1"/>
  <c r="CW484" i="1"/>
  <c r="AO484" i="1"/>
  <c r="BX484" i="1"/>
  <c r="DG484" i="1"/>
  <c r="AY484" i="1"/>
  <c r="CC483" i="1"/>
  <c r="BD483" i="1"/>
  <c r="CM483" i="1"/>
  <c r="BN483" i="1"/>
  <c r="CW483" i="1"/>
  <c r="AO483" i="1"/>
  <c r="BX483" i="1"/>
  <c r="DB483" i="1"/>
  <c r="DG483" i="1"/>
  <c r="AY483" i="1"/>
  <c r="CH483" i="1"/>
  <c r="BI483" i="1"/>
  <c r="AT483" i="1"/>
  <c r="CR483" i="1"/>
  <c r="AJ483" i="1"/>
  <c r="BS483" i="1"/>
  <c r="CC486" i="1"/>
  <c r="BD486" i="1"/>
  <c r="AT486" i="1"/>
  <c r="CM486" i="1"/>
  <c r="BN486" i="1"/>
  <c r="CW486" i="1"/>
  <c r="AO486" i="1"/>
  <c r="DB486" i="1"/>
  <c r="BX486" i="1"/>
  <c r="DG486" i="1"/>
  <c r="AY486" i="1"/>
  <c r="CH486" i="1"/>
  <c r="BI486" i="1"/>
  <c r="CR486" i="1"/>
  <c r="AJ486" i="1"/>
  <c r="BS486" i="1"/>
  <c r="CW471" i="1"/>
  <c r="AO471" i="1"/>
  <c r="BN471" i="1"/>
  <c r="BX471" i="1"/>
  <c r="DG471" i="1"/>
  <c r="AY471" i="1"/>
  <c r="CH471" i="1"/>
  <c r="BI471" i="1"/>
  <c r="CR471" i="1"/>
  <c r="AJ471" i="1"/>
  <c r="BS471" i="1"/>
  <c r="DB471" i="1"/>
  <c r="AT471" i="1"/>
  <c r="CC471" i="1"/>
  <c r="BD471" i="1"/>
  <c r="CM471" i="1"/>
  <c r="CC466" i="1"/>
  <c r="DB466" i="1"/>
  <c r="BD466" i="1"/>
  <c r="CM466" i="1"/>
  <c r="BN466" i="1"/>
  <c r="CW466" i="1"/>
  <c r="AO466" i="1"/>
  <c r="BX466" i="1"/>
  <c r="DG466" i="1"/>
  <c r="AY466" i="1"/>
  <c r="AT466" i="1"/>
  <c r="CH466" i="1"/>
  <c r="BI466" i="1"/>
  <c r="CR466" i="1"/>
  <c r="AJ466" i="1"/>
  <c r="BS466" i="1"/>
  <c r="BI467" i="1"/>
  <c r="CR467" i="1"/>
  <c r="AJ467" i="1"/>
  <c r="BS467" i="1"/>
  <c r="DB467" i="1"/>
  <c r="AT467" i="1"/>
  <c r="CC467" i="1"/>
  <c r="BD467" i="1"/>
  <c r="CM467" i="1"/>
  <c r="BN467" i="1"/>
  <c r="CH467" i="1"/>
  <c r="CW467" i="1"/>
  <c r="AO467" i="1"/>
  <c r="BX467" i="1"/>
  <c r="DG467" i="1"/>
  <c r="AY467" i="1"/>
  <c r="BI470" i="1"/>
  <c r="CR470" i="1"/>
  <c r="AJ470" i="1"/>
  <c r="CH470" i="1"/>
  <c r="BS470" i="1"/>
  <c r="DB470" i="1"/>
  <c r="AT470" i="1"/>
  <c r="CC470" i="1"/>
  <c r="BD470" i="1"/>
  <c r="CM470" i="1"/>
  <c r="BN470" i="1"/>
  <c r="CW470" i="1"/>
  <c r="AO470" i="1"/>
  <c r="BX470" i="1"/>
  <c r="DG470" i="1"/>
  <c r="AY470" i="1"/>
  <c r="CC469" i="1"/>
  <c r="BD469" i="1"/>
  <c r="CM469" i="1"/>
  <c r="BN469" i="1"/>
  <c r="CW469" i="1"/>
  <c r="AO469" i="1"/>
  <c r="BX469" i="1"/>
  <c r="DG469" i="1"/>
  <c r="AY469" i="1"/>
  <c r="CH469" i="1"/>
  <c r="DB469" i="1"/>
  <c r="AT469" i="1"/>
  <c r="BI469" i="1"/>
  <c r="CR469" i="1"/>
  <c r="AJ469" i="1"/>
  <c r="BS469" i="1"/>
  <c r="BI453" i="1"/>
  <c r="CR453" i="1"/>
  <c r="AJ453" i="1"/>
  <c r="BS453" i="1"/>
  <c r="DB453" i="1"/>
  <c r="AT453" i="1"/>
  <c r="CC453" i="1"/>
  <c r="BD453" i="1"/>
  <c r="CM453" i="1"/>
  <c r="BN453" i="1"/>
  <c r="CH453" i="1"/>
  <c r="CW453" i="1"/>
  <c r="AO453" i="1"/>
  <c r="BX453" i="1"/>
  <c r="DG453" i="1"/>
  <c r="AY453" i="1"/>
  <c r="CC449" i="1"/>
  <c r="BD449" i="1"/>
  <c r="CM449" i="1"/>
  <c r="AT449" i="1"/>
  <c r="BN449" i="1"/>
  <c r="CW449" i="1"/>
  <c r="AO449" i="1"/>
  <c r="DB449" i="1"/>
  <c r="BX449" i="1"/>
  <c r="DG449" i="1"/>
  <c r="AY449" i="1"/>
  <c r="CH449" i="1"/>
  <c r="BI449" i="1"/>
  <c r="CR449" i="1"/>
  <c r="AJ449" i="1"/>
  <c r="BS449" i="1"/>
  <c r="BI450" i="1"/>
  <c r="CR450" i="1"/>
  <c r="AJ450" i="1"/>
  <c r="BS450" i="1"/>
  <c r="DB450" i="1"/>
  <c r="AT450" i="1"/>
  <c r="CC450" i="1"/>
  <c r="BD450" i="1"/>
  <c r="CM450" i="1"/>
  <c r="BN450" i="1"/>
  <c r="CH450" i="1"/>
  <c r="CW450" i="1"/>
  <c r="AO450" i="1"/>
  <c r="BX450" i="1"/>
  <c r="DG450" i="1"/>
  <c r="AY450" i="1"/>
  <c r="CW454" i="1"/>
  <c r="AO454" i="1"/>
  <c r="BX454" i="1"/>
  <c r="DG454" i="1"/>
  <c r="AY454" i="1"/>
  <c r="CH454" i="1"/>
  <c r="BI454" i="1"/>
  <c r="CR454" i="1"/>
  <c r="AJ454" i="1"/>
  <c r="BS454" i="1"/>
  <c r="DB454" i="1"/>
  <c r="AT454" i="1"/>
  <c r="CC454" i="1"/>
  <c r="BD454" i="1"/>
  <c r="BN454" i="1"/>
  <c r="CM454" i="1"/>
  <c r="CC452" i="1"/>
  <c r="BD452" i="1"/>
  <c r="CM452" i="1"/>
  <c r="BN452" i="1"/>
  <c r="CW452" i="1"/>
  <c r="AO452" i="1"/>
  <c r="BX452" i="1"/>
  <c r="DG452" i="1"/>
  <c r="AY452" i="1"/>
  <c r="DB452" i="1"/>
  <c r="AT452" i="1"/>
  <c r="CH452" i="1"/>
  <c r="BI452" i="1"/>
  <c r="CR452" i="1"/>
  <c r="AJ452" i="1"/>
  <c r="BS452" i="1"/>
  <c r="CC435" i="1"/>
  <c r="BD435" i="1"/>
  <c r="CM435" i="1"/>
  <c r="BN435" i="1"/>
  <c r="DB435" i="1"/>
  <c r="CW435" i="1"/>
  <c r="AO435" i="1"/>
  <c r="BX435" i="1"/>
  <c r="DG435" i="1"/>
  <c r="AY435" i="1"/>
  <c r="CH435" i="1"/>
  <c r="BI435" i="1"/>
  <c r="AT435" i="1"/>
  <c r="CR435" i="1"/>
  <c r="AJ435" i="1"/>
  <c r="BS435" i="1"/>
  <c r="BI433" i="1"/>
  <c r="CR433" i="1"/>
  <c r="AJ433" i="1"/>
  <c r="BS433" i="1"/>
  <c r="DB433" i="1"/>
  <c r="AT433" i="1"/>
  <c r="CC433" i="1"/>
  <c r="BD433" i="1"/>
  <c r="CM433" i="1"/>
  <c r="BN433" i="1"/>
  <c r="CW433" i="1"/>
  <c r="AO433" i="1"/>
  <c r="BX433" i="1"/>
  <c r="DG433" i="1"/>
  <c r="AY433" i="1"/>
  <c r="CH433" i="1"/>
  <c r="CW437" i="1"/>
  <c r="AO437" i="1"/>
  <c r="BX437" i="1"/>
  <c r="DG437" i="1"/>
  <c r="AY437" i="1"/>
  <c r="CH437" i="1"/>
  <c r="BI437" i="1"/>
  <c r="BN437" i="1"/>
  <c r="CR437" i="1"/>
  <c r="AJ437" i="1"/>
  <c r="BS437" i="1"/>
  <c r="DB437" i="1"/>
  <c r="AT437" i="1"/>
  <c r="CC437" i="1"/>
  <c r="BD437" i="1"/>
  <c r="CM437" i="1"/>
  <c r="CW423" i="1"/>
  <c r="AO423" i="1"/>
  <c r="BX423" i="1"/>
  <c r="BN423" i="1"/>
  <c r="DG423" i="1"/>
  <c r="AY423" i="1"/>
  <c r="CH423" i="1"/>
  <c r="BI423" i="1"/>
  <c r="CR423" i="1"/>
  <c r="AJ423" i="1"/>
  <c r="BS423" i="1"/>
  <c r="DB423" i="1"/>
  <c r="AT423" i="1"/>
  <c r="CC423" i="1"/>
  <c r="BD423" i="1"/>
  <c r="CM423" i="1"/>
  <c r="CC432" i="1"/>
  <c r="BD432" i="1"/>
  <c r="AT432" i="1"/>
  <c r="CM432" i="1"/>
  <c r="BN432" i="1"/>
  <c r="CW432" i="1"/>
  <c r="AO432" i="1"/>
  <c r="BX432" i="1"/>
  <c r="DG432" i="1"/>
  <c r="AY432" i="1"/>
  <c r="CH432" i="1"/>
  <c r="BI432" i="1"/>
  <c r="CR432" i="1"/>
  <c r="AJ432" i="1"/>
  <c r="DB432" i="1"/>
  <c r="BS432" i="1"/>
  <c r="CC421" i="1"/>
  <c r="BD421" i="1"/>
  <c r="DB421" i="1"/>
  <c r="AT421" i="1"/>
  <c r="CM421" i="1"/>
  <c r="BN421" i="1"/>
  <c r="CW421" i="1"/>
  <c r="AO421" i="1"/>
  <c r="BX421" i="1"/>
  <c r="DG421" i="1"/>
  <c r="AY421" i="1"/>
  <c r="CH421" i="1"/>
  <c r="BI421" i="1"/>
  <c r="CR421" i="1"/>
  <c r="AJ421" i="1"/>
  <c r="BS421" i="1"/>
  <c r="CC415" i="1"/>
  <c r="BD415" i="1"/>
  <c r="CM415" i="1"/>
  <c r="BN415" i="1"/>
  <c r="CW415" i="1"/>
  <c r="AO415" i="1"/>
  <c r="BX415" i="1"/>
  <c r="DG415" i="1"/>
  <c r="AY415" i="1"/>
  <c r="CH415" i="1"/>
  <c r="BI415" i="1"/>
  <c r="CR415" i="1"/>
  <c r="AJ415" i="1"/>
  <c r="DB415" i="1"/>
  <c r="BS415" i="1"/>
  <c r="AT415" i="1"/>
  <c r="BI436" i="1"/>
  <c r="CR436" i="1"/>
  <c r="AJ436" i="1"/>
  <c r="BS436" i="1"/>
  <c r="DB436" i="1"/>
  <c r="AT436" i="1"/>
  <c r="CH436" i="1"/>
  <c r="CC436" i="1"/>
  <c r="BD436" i="1"/>
  <c r="CM436" i="1"/>
  <c r="BN436" i="1"/>
  <c r="CW436" i="1"/>
  <c r="AO436" i="1"/>
  <c r="BX436" i="1"/>
  <c r="DG436" i="1"/>
  <c r="AY436" i="1"/>
  <c r="BI419" i="1"/>
  <c r="CR419" i="1"/>
  <c r="AJ419" i="1"/>
  <c r="CH419" i="1"/>
  <c r="BS419" i="1"/>
  <c r="DB419" i="1"/>
  <c r="AT419" i="1"/>
  <c r="CC419" i="1"/>
  <c r="BD419" i="1"/>
  <c r="CM419" i="1"/>
  <c r="BN419" i="1"/>
  <c r="CW419" i="1"/>
  <c r="AO419" i="1"/>
  <c r="BX419" i="1"/>
  <c r="DG419" i="1"/>
  <c r="AY419" i="1"/>
  <c r="BI422" i="1"/>
  <c r="CR422" i="1"/>
  <c r="AJ422" i="1"/>
  <c r="BS422" i="1"/>
  <c r="DB422" i="1"/>
  <c r="AT422" i="1"/>
  <c r="CC422" i="1"/>
  <c r="BD422" i="1"/>
  <c r="CM422" i="1"/>
  <c r="BN422" i="1"/>
  <c r="CW422" i="1"/>
  <c r="AO422" i="1"/>
  <c r="BX422" i="1"/>
  <c r="CH422" i="1"/>
  <c r="DG422" i="1"/>
  <c r="AY422" i="1"/>
  <c r="BI402" i="1"/>
  <c r="CR402" i="1"/>
  <c r="AJ402" i="1"/>
  <c r="BS402" i="1"/>
  <c r="DB402" i="1"/>
  <c r="AT402" i="1"/>
  <c r="CH402" i="1"/>
  <c r="CC402" i="1"/>
  <c r="BD402" i="1"/>
  <c r="CM402" i="1"/>
  <c r="BN402" i="1"/>
  <c r="CW402" i="1"/>
  <c r="AO402" i="1"/>
  <c r="BX402" i="1"/>
  <c r="DG402" i="1"/>
  <c r="AY402" i="1"/>
  <c r="BI399" i="1"/>
  <c r="CH399" i="1"/>
  <c r="CR399" i="1"/>
  <c r="AJ399" i="1"/>
  <c r="BS399" i="1"/>
  <c r="DB399" i="1"/>
  <c r="AT399" i="1"/>
  <c r="CC399" i="1"/>
  <c r="BD399" i="1"/>
  <c r="CM399" i="1"/>
  <c r="BN399" i="1"/>
  <c r="CW399" i="1"/>
  <c r="AO399" i="1"/>
  <c r="BX399" i="1"/>
  <c r="DG399" i="1"/>
  <c r="AY399" i="1"/>
  <c r="CW386" i="1"/>
  <c r="AO386" i="1"/>
  <c r="BX386" i="1"/>
  <c r="DG386" i="1"/>
  <c r="AY386" i="1"/>
  <c r="CH386" i="1"/>
  <c r="BI386" i="1"/>
  <c r="CR386" i="1"/>
  <c r="AJ386" i="1"/>
  <c r="BS386" i="1"/>
  <c r="DB386" i="1"/>
  <c r="AT386" i="1"/>
  <c r="CC386" i="1"/>
  <c r="BD386" i="1"/>
  <c r="BN386" i="1"/>
  <c r="CM386" i="1"/>
  <c r="CC401" i="1"/>
  <c r="BD401" i="1"/>
  <c r="AT401" i="1"/>
  <c r="CM401" i="1"/>
  <c r="BN401" i="1"/>
  <c r="CW401" i="1"/>
  <c r="AO401" i="1"/>
  <c r="BX401" i="1"/>
  <c r="DB401" i="1"/>
  <c r="DG401" i="1"/>
  <c r="AY401" i="1"/>
  <c r="CH401" i="1"/>
  <c r="BI401" i="1"/>
  <c r="CR401" i="1"/>
  <c r="AJ401" i="1"/>
  <c r="BS401" i="1"/>
  <c r="CW403" i="1"/>
  <c r="AO403" i="1"/>
  <c r="BX403" i="1"/>
  <c r="DG403" i="1"/>
  <c r="AY403" i="1"/>
  <c r="CH403" i="1"/>
  <c r="BI403" i="1"/>
  <c r="CR403" i="1"/>
  <c r="AJ403" i="1"/>
  <c r="BS403" i="1"/>
  <c r="DB403" i="1"/>
  <c r="AT403" i="1"/>
  <c r="CC403" i="1"/>
  <c r="BD403" i="1"/>
  <c r="BN403" i="1"/>
  <c r="CM403" i="1"/>
  <c r="CC384" i="1"/>
  <c r="DB384" i="1"/>
  <c r="BD384" i="1"/>
  <c r="CM384" i="1"/>
  <c r="BN384" i="1"/>
  <c r="CW384" i="1"/>
  <c r="AO384" i="1"/>
  <c r="BX384" i="1"/>
  <c r="DG384" i="1"/>
  <c r="AY384" i="1"/>
  <c r="CH384" i="1"/>
  <c r="BI384" i="1"/>
  <c r="CR384" i="1"/>
  <c r="AJ384" i="1"/>
  <c r="AT384" i="1"/>
  <c r="BS384" i="1"/>
  <c r="BI385" i="1"/>
  <c r="CH385" i="1"/>
  <c r="CR385" i="1"/>
  <c r="AJ385" i="1"/>
  <c r="BS385" i="1"/>
  <c r="DB385" i="1"/>
  <c r="AT385" i="1"/>
  <c r="CC385" i="1"/>
  <c r="BD385" i="1"/>
  <c r="CM385" i="1"/>
  <c r="BN385" i="1"/>
  <c r="CW385" i="1"/>
  <c r="AO385" i="1"/>
  <c r="BX385" i="1"/>
  <c r="DG385" i="1"/>
  <c r="AY385" i="1"/>
  <c r="CC381" i="1"/>
  <c r="AT381" i="1"/>
  <c r="BD381" i="1"/>
  <c r="CM381" i="1"/>
  <c r="BN381" i="1"/>
  <c r="CW381" i="1"/>
  <c r="AO381" i="1"/>
  <c r="BX381" i="1"/>
  <c r="DG381" i="1"/>
  <c r="AY381" i="1"/>
  <c r="CH381" i="1"/>
  <c r="BI381" i="1"/>
  <c r="CR381" i="1"/>
  <c r="AJ381" i="1"/>
  <c r="DB381" i="1"/>
  <c r="BS381" i="1"/>
  <c r="BI382" i="1"/>
  <c r="CR382" i="1"/>
  <c r="AJ382" i="1"/>
  <c r="BS382" i="1"/>
  <c r="DB382" i="1"/>
  <c r="AT382" i="1"/>
  <c r="CC382" i="1"/>
  <c r="BD382" i="1"/>
  <c r="CM382" i="1"/>
  <c r="BN382" i="1"/>
  <c r="CW382" i="1"/>
  <c r="AO382" i="1"/>
  <c r="BX382" i="1"/>
  <c r="CH382" i="1"/>
  <c r="DG382" i="1"/>
  <c r="AY382" i="1"/>
  <c r="CC398" i="1"/>
  <c r="BD398" i="1"/>
  <c r="CM398" i="1"/>
  <c r="BN398" i="1"/>
  <c r="DB398" i="1"/>
  <c r="CW398" i="1"/>
  <c r="AO398" i="1"/>
  <c r="BX398" i="1"/>
  <c r="DG398" i="1"/>
  <c r="AY398" i="1"/>
  <c r="AT398" i="1"/>
  <c r="CH398" i="1"/>
  <c r="BI398" i="1"/>
  <c r="CR398" i="1"/>
  <c r="AJ398" i="1"/>
  <c r="BS398" i="1"/>
  <c r="BI368" i="1"/>
  <c r="CR368" i="1"/>
  <c r="AJ368" i="1"/>
  <c r="CH368" i="1"/>
  <c r="BS368" i="1"/>
  <c r="DB368" i="1"/>
  <c r="AT368" i="1"/>
  <c r="CC368" i="1"/>
  <c r="BD368" i="1"/>
  <c r="CM368" i="1"/>
  <c r="BN368" i="1"/>
  <c r="CW368" i="1"/>
  <c r="AO368" i="1"/>
  <c r="BX368" i="1"/>
  <c r="DG368" i="1"/>
  <c r="AY368" i="1"/>
  <c r="CC367" i="1"/>
  <c r="BD367" i="1"/>
  <c r="CM367" i="1"/>
  <c r="BN367" i="1"/>
  <c r="CW367" i="1"/>
  <c r="AO367" i="1"/>
  <c r="DB367" i="1"/>
  <c r="BX367" i="1"/>
  <c r="DG367" i="1"/>
  <c r="AY367" i="1"/>
  <c r="CH367" i="1"/>
  <c r="BI367" i="1"/>
  <c r="AT367" i="1"/>
  <c r="CR367" i="1"/>
  <c r="AJ367" i="1"/>
  <c r="BS367" i="1"/>
  <c r="CW369" i="1"/>
  <c r="AO369" i="1"/>
  <c r="BX369" i="1"/>
  <c r="DG369" i="1"/>
  <c r="AY369" i="1"/>
  <c r="CH369" i="1"/>
  <c r="BN369" i="1"/>
  <c r="BI369" i="1"/>
  <c r="CR369" i="1"/>
  <c r="AJ369" i="1"/>
  <c r="BS369" i="1"/>
  <c r="DB369" i="1"/>
  <c r="AT369" i="1"/>
  <c r="CC369" i="1"/>
  <c r="BD369" i="1"/>
  <c r="CM369" i="1"/>
  <c r="BI365" i="1"/>
  <c r="CR365" i="1"/>
  <c r="AJ365" i="1"/>
  <c r="BS365" i="1"/>
  <c r="DB365" i="1"/>
  <c r="AT365" i="1"/>
  <c r="CC365" i="1"/>
  <c r="BD365" i="1"/>
  <c r="CM365" i="1"/>
  <c r="BN365" i="1"/>
  <c r="CW365" i="1"/>
  <c r="AO365" i="1"/>
  <c r="CH365" i="1"/>
  <c r="BX365" i="1"/>
  <c r="DG365" i="1"/>
  <c r="AY365" i="1"/>
  <c r="CC364" i="1"/>
  <c r="BD364" i="1"/>
  <c r="CM364" i="1"/>
  <c r="BN364" i="1"/>
  <c r="CW364" i="1"/>
  <c r="AO364" i="1"/>
  <c r="BX364" i="1"/>
  <c r="DG364" i="1"/>
  <c r="AY364" i="1"/>
  <c r="CH364" i="1"/>
  <c r="BI364" i="1"/>
  <c r="CR364" i="1"/>
  <c r="AJ364" i="1"/>
  <c r="DB364" i="1"/>
  <c r="AT364" i="1"/>
  <c r="BS364" i="1"/>
  <c r="BI348" i="1"/>
  <c r="CR348" i="1"/>
  <c r="AJ348" i="1"/>
  <c r="BS348" i="1"/>
  <c r="DB348" i="1"/>
  <c r="AT348" i="1"/>
  <c r="CC348" i="1"/>
  <c r="BD348" i="1"/>
  <c r="CM348" i="1"/>
  <c r="CH348" i="1"/>
  <c r="BN348" i="1"/>
  <c r="CW348" i="1"/>
  <c r="AO348" i="1"/>
  <c r="BX348" i="1"/>
  <c r="DG348" i="1"/>
  <c r="AY348" i="1"/>
  <c r="CW352" i="1"/>
  <c r="AO352" i="1"/>
  <c r="BX352" i="1"/>
  <c r="DG352" i="1"/>
  <c r="AY352" i="1"/>
  <c r="CH352" i="1"/>
  <c r="BN352" i="1"/>
  <c r="BI352" i="1"/>
  <c r="CR352" i="1"/>
  <c r="AJ352" i="1"/>
  <c r="BS352" i="1"/>
  <c r="DB352" i="1"/>
  <c r="AT352" i="1"/>
  <c r="CC352" i="1"/>
  <c r="BD352" i="1"/>
  <c r="CM352" i="1"/>
  <c r="CC347" i="1"/>
  <c r="AT347" i="1"/>
  <c r="BD347" i="1"/>
  <c r="CM347" i="1"/>
  <c r="BN347" i="1"/>
  <c r="DB347" i="1"/>
  <c r="CW347" i="1"/>
  <c r="AO347" i="1"/>
  <c r="BX347" i="1"/>
  <c r="DG347" i="1"/>
  <c r="AY347" i="1"/>
  <c r="CH347" i="1"/>
  <c r="BI347" i="1"/>
  <c r="CR347" i="1"/>
  <c r="AJ347" i="1"/>
  <c r="BS347" i="1"/>
  <c r="CC350" i="1"/>
  <c r="BD350" i="1"/>
  <c r="CM350" i="1"/>
  <c r="BN350" i="1"/>
  <c r="CW350" i="1"/>
  <c r="AO350" i="1"/>
  <c r="AT350" i="1"/>
  <c r="BX350" i="1"/>
  <c r="DG350" i="1"/>
  <c r="AY350" i="1"/>
  <c r="CH350" i="1"/>
  <c r="BI350" i="1"/>
  <c r="CR350" i="1"/>
  <c r="AJ350" i="1"/>
  <c r="DB350" i="1"/>
  <c r="BS350" i="1"/>
  <c r="BI351" i="1"/>
  <c r="CR351" i="1"/>
  <c r="AJ351" i="1"/>
  <c r="BS351" i="1"/>
  <c r="DB351" i="1"/>
  <c r="AT351" i="1"/>
  <c r="CC351" i="1"/>
  <c r="CH351" i="1"/>
  <c r="BD351" i="1"/>
  <c r="CM351" i="1"/>
  <c r="BN351" i="1"/>
  <c r="CW351" i="1"/>
  <c r="AO351" i="1"/>
  <c r="BX351" i="1"/>
  <c r="DG351" i="1"/>
  <c r="AY351" i="1"/>
  <c r="CW335" i="1"/>
  <c r="AO335" i="1"/>
  <c r="BX335" i="1"/>
  <c r="DG335" i="1"/>
  <c r="AY335" i="1"/>
  <c r="CH335" i="1"/>
  <c r="BI335" i="1"/>
  <c r="CR335" i="1"/>
  <c r="AJ335" i="1"/>
  <c r="BS335" i="1"/>
  <c r="BN335" i="1"/>
  <c r="DB335" i="1"/>
  <c r="AT335" i="1"/>
  <c r="CC335" i="1"/>
  <c r="BD335" i="1"/>
  <c r="CM335" i="1"/>
  <c r="BI331" i="1"/>
  <c r="CR331" i="1"/>
  <c r="AJ331" i="1"/>
  <c r="BS331" i="1"/>
  <c r="CH331" i="1"/>
  <c r="DB331" i="1"/>
  <c r="AT331" i="1"/>
  <c r="CC331" i="1"/>
  <c r="BD331" i="1"/>
  <c r="CM331" i="1"/>
  <c r="BN331" i="1"/>
  <c r="CW331" i="1"/>
  <c r="AO331" i="1"/>
  <c r="BX331" i="1"/>
  <c r="DG331" i="1"/>
  <c r="AY331" i="1"/>
  <c r="CC330" i="1"/>
  <c r="BD330" i="1"/>
  <c r="CM330" i="1"/>
  <c r="DB330" i="1"/>
  <c r="AT330" i="1"/>
  <c r="BN330" i="1"/>
  <c r="CW330" i="1"/>
  <c r="AO330" i="1"/>
  <c r="BX330" i="1"/>
  <c r="DG330" i="1"/>
  <c r="AY330" i="1"/>
  <c r="CH330" i="1"/>
  <c r="BI330" i="1"/>
  <c r="CR330" i="1"/>
  <c r="AJ330" i="1"/>
  <c r="BS330" i="1"/>
  <c r="BI334" i="1"/>
  <c r="CR334" i="1"/>
  <c r="AJ334" i="1"/>
  <c r="BS334" i="1"/>
  <c r="DB334" i="1"/>
  <c r="AT334" i="1"/>
  <c r="CC334" i="1"/>
  <c r="BD334" i="1"/>
  <c r="CM334" i="1"/>
  <c r="BN334" i="1"/>
  <c r="CW334" i="1"/>
  <c r="AO334" i="1"/>
  <c r="BX334" i="1"/>
  <c r="CH334" i="1"/>
  <c r="DG334" i="1"/>
  <c r="AY334" i="1"/>
  <c r="CC333" i="1"/>
  <c r="BD333" i="1"/>
  <c r="CM333" i="1"/>
  <c r="AT333" i="1"/>
  <c r="BN333" i="1"/>
  <c r="CW333" i="1"/>
  <c r="AO333" i="1"/>
  <c r="BX333" i="1"/>
  <c r="DG333" i="1"/>
  <c r="AY333" i="1"/>
  <c r="CH333" i="1"/>
  <c r="BI333" i="1"/>
  <c r="CR333" i="1"/>
  <c r="AJ333" i="1"/>
  <c r="BS333" i="1"/>
  <c r="DB333" i="1"/>
  <c r="BI314" i="1"/>
  <c r="CR314" i="1"/>
  <c r="AJ314" i="1"/>
  <c r="BS314" i="1"/>
  <c r="DB314" i="1"/>
  <c r="AT314" i="1"/>
  <c r="CC314" i="1"/>
  <c r="BD314" i="1"/>
  <c r="CM314" i="1"/>
  <c r="CH314" i="1"/>
  <c r="BN314" i="1"/>
  <c r="CW314" i="1"/>
  <c r="AO314" i="1"/>
  <c r="BX314" i="1"/>
  <c r="DG314" i="1"/>
  <c r="AY314" i="1"/>
  <c r="CC316" i="1"/>
  <c r="BD316" i="1"/>
  <c r="CM316" i="1"/>
  <c r="BN316" i="1"/>
  <c r="CW316" i="1"/>
  <c r="AO316" i="1"/>
  <c r="BX316" i="1"/>
  <c r="DG316" i="1"/>
  <c r="AY316" i="1"/>
  <c r="AT316" i="1"/>
  <c r="CH316" i="1"/>
  <c r="BI316" i="1"/>
  <c r="CR316" i="1"/>
  <c r="AJ316" i="1"/>
  <c r="BS316" i="1"/>
  <c r="DB316" i="1"/>
  <c r="CW318" i="1"/>
  <c r="AO318" i="1"/>
  <c r="BX318" i="1"/>
  <c r="DG318" i="1"/>
  <c r="AY318" i="1"/>
  <c r="CH318" i="1"/>
  <c r="BI318" i="1"/>
  <c r="CR318" i="1"/>
  <c r="AJ318" i="1"/>
  <c r="BN318" i="1"/>
  <c r="BS318" i="1"/>
  <c r="DB318" i="1"/>
  <c r="AT318" i="1"/>
  <c r="CC318" i="1"/>
  <c r="BD318" i="1"/>
  <c r="CM318" i="1"/>
  <c r="CC313" i="1"/>
  <c r="BD313" i="1"/>
  <c r="CM313" i="1"/>
  <c r="BN313" i="1"/>
  <c r="CW313" i="1"/>
  <c r="AO313" i="1"/>
  <c r="DB313" i="1"/>
  <c r="BX313" i="1"/>
  <c r="DG313" i="1"/>
  <c r="AY313" i="1"/>
  <c r="CH313" i="1"/>
  <c r="BI313" i="1"/>
  <c r="CR313" i="1"/>
  <c r="AJ313" i="1"/>
  <c r="BS313" i="1"/>
  <c r="AT313" i="1"/>
  <c r="BI317" i="1"/>
  <c r="CR317" i="1"/>
  <c r="AJ317" i="1"/>
  <c r="CH317" i="1"/>
  <c r="BS317" i="1"/>
  <c r="DB317" i="1"/>
  <c r="AT317" i="1"/>
  <c r="CC317" i="1"/>
  <c r="BD317" i="1"/>
  <c r="CM317" i="1"/>
  <c r="BN317" i="1"/>
  <c r="CW317" i="1"/>
  <c r="AO317" i="1"/>
  <c r="BX317" i="1"/>
  <c r="DG317" i="1"/>
  <c r="AY317" i="1"/>
  <c r="CW301" i="1"/>
  <c r="AO301" i="1"/>
  <c r="BX301" i="1"/>
  <c r="DG301" i="1"/>
  <c r="AY301" i="1"/>
  <c r="CH301" i="1"/>
  <c r="BI301" i="1"/>
  <c r="CR301" i="1"/>
  <c r="AJ301" i="1"/>
  <c r="BS301" i="1"/>
  <c r="DB301" i="1"/>
  <c r="AT301" i="1"/>
  <c r="CC301" i="1"/>
  <c r="BN301" i="1"/>
  <c r="BD301" i="1"/>
  <c r="CM301" i="1"/>
  <c r="BI297" i="1"/>
  <c r="CR297" i="1"/>
  <c r="AJ297" i="1"/>
  <c r="BS297" i="1"/>
  <c r="DB297" i="1"/>
  <c r="AT297" i="1"/>
  <c r="CC297" i="1"/>
  <c r="BD297" i="1"/>
  <c r="CM297" i="1"/>
  <c r="CH297" i="1"/>
  <c r="BN297" i="1"/>
  <c r="CW297" i="1"/>
  <c r="AO297" i="1"/>
  <c r="BX297" i="1"/>
  <c r="DG297" i="1"/>
  <c r="AY297" i="1"/>
  <c r="CC299" i="1"/>
  <c r="DB299" i="1"/>
  <c r="BD299" i="1"/>
  <c r="CM299" i="1"/>
  <c r="BN299" i="1"/>
  <c r="CW299" i="1"/>
  <c r="AO299" i="1"/>
  <c r="BX299" i="1"/>
  <c r="AT299" i="1"/>
  <c r="DG299" i="1"/>
  <c r="AY299" i="1"/>
  <c r="CH299" i="1"/>
  <c r="BI299" i="1"/>
  <c r="CR299" i="1"/>
  <c r="AJ299" i="1"/>
  <c r="BS299" i="1"/>
  <c r="BI300" i="1"/>
  <c r="CR300" i="1"/>
  <c r="AJ300" i="1"/>
  <c r="BS300" i="1"/>
  <c r="DB300" i="1"/>
  <c r="AT300" i="1"/>
  <c r="CC300" i="1"/>
  <c r="BD300" i="1"/>
  <c r="CM300" i="1"/>
  <c r="BN300" i="1"/>
  <c r="CH300" i="1"/>
  <c r="CW300" i="1"/>
  <c r="AO300" i="1"/>
  <c r="BX300" i="1"/>
  <c r="DG300" i="1"/>
  <c r="AY300" i="1"/>
  <c r="CC296" i="1"/>
  <c r="DB296" i="1"/>
  <c r="BD296" i="1"/>
  <c r="CM296" i="1"/>
  <c r="BN296" i="1"/>
  <c r="CW296" i="1"/>
  <c r="AO296" i="1"/>
  <c r="BX296" i="1"/>
  <c r="DG296" i="1"/>
  <c r="AY296" i="1"/>
  <c r="AT296" i="1"/>
  <c r="CH296" i="1"/>
  <c r="BI296" i="1"/>
  <c r="CR296" i="1"/>
  <c r="AJ296" i="1"/>
  <c r="BS296" i="1"/>
  <c r="BI283" i="1"/>
  <c r="CR283" i="1"/>
  <c r="AJ283" i="1"/>
  <c r="BS283" i="1"/>
  <c r="DB283" i="1"/>
  <c r="AT283" i="1"/>
  <c r="CC283" i="1"/>
  <c r="BD283" i="1"/>
  <c r="CM283" i="1"/>
  <c r="BN283" i="1"/>
  <c r="CW283" i="1"/>
  <c r="AO283" i="1"/>
  <c r="BX283" i="1"/>
  <c r="DG283" i="1"/>
  <c r="AY283" i="1"/>
  <c r="CH283" i="1"/>
  <c r="CW284" i="1"/>
  <c r="AO284" i="1"/>
  <c r="BN284" i="1"/>
  <c r="BX284" i="1"/>
  <c r="DG284" i="1"/>
  <c r="AY284" i="1"/>
  <c r="CH284" i="1"/>
  <c r="BI284" i="1"/>
  <c r="CR284" i="1"/>
  <c r="AJ284" i="1"/>
  <c r="BS284" i="1"/>
  <c r="DB284" i="1"/>
  <c r="AT284" i="1"/>
  <c r="CC284" i="1"/>
  <c r="BD284" i="1"/>
  <c r="CM284" i="1"/>
  <c r="CC282" i="1"/>
  <c r="BD282" i="1"/>
  <c r="CM282" i="1"/>
  <c r="BN282" i="1"/>
  <c r="CW282" i="1"/>
  <c r="AO282" i="1"/>
  <c r="BX282" i="1"/>
  <c r="DB282" i="1"/>
  <c r="AT282" i="1"/>
  <c r="DG282" i="1"/>
  <c r="AY282" i="1"/>
  <c r="CH282" i="1"/>
  <c r="BI282" i="1"/>
  <c r="CR282" i="1"/>
  <c r="AJ282" i="1"/>
  <c r="BS282" i="1"/>
  <c r="CC279" i="1"/>
  <c r="BD279" i="1"/>
  <c r="AT279" i="1"/>
  <c r="CM279" i="1"/>
  <c r="BN279" i="1"/>
  <c r="CW279" i="1"/>
  <c r="AO279" i="1"/>
  <c r="BX279" i="1"/>
  <c r="DG279" i="1"/>
  <c r="AY279" i="1"/>
  <c r="CH279" i="1"/>
  <c r="BI279" i="1"/>
  <c r="CR279" i="1"/>
  <c r="AJ279" i="1"/>
  <c r="DB279" i="1"/>
  <c r="BS279" i="1"/>
  <c r="BI280" i="1"/>
  <c r="CR280" i="1"/>
  <c r="AJ280" i="1"/>
  <c r="BS280" i="1"/>
  <c r="DB280" i="1"/>
  <c r="AT280" i="1"/>
  <c r="CC280" i="1"/>
  <c r="BD280" i="1"/>
  <c r="CM280" i="1"/>
  <c r="BN280" i="1"/>
  <c r="CW280" i="1"/>
  <c r="AO280" i="1"/>
  <c r="BX280" i="1"/>
  <c r="DG280" i="1"/>
  <c r="AY280" i="1"/>
  <c r="CH280" i="1"/>
  <c r="BI266" i="1"/>
  <c r="CR266" i="1"/>
  <c r="AJ266" i="1"/>
  <c r="BS266" i="1"/>
  <c r="DB266" i="1"/>
  <c r="AT266" i="1"/>
  <c r="CH266" i="1"/>
  <c r="CC266" i="1"/>
  <c r="BD266" i="1"/>
  <c r="CM266" i="1"/>
  <c r="BN266" i="1"/>
  <c r="CW266" i="1"/>
  <c r="AO266" i="1"/>
  <c r="BX266" i="1"/>
  <c r="DG266" i="1"/>
  <c r="AY266" i="1"/>
  <c r="CW267" i="1"/>
  <c r="AO267" i="1"/>
  <c r="BX267" i="1"/>
  <c r="DG267" i="1"/>
  <c r="AY267" i="1"/>
  <c r="CH267" i="1"/>
  <c r="BN267" i="1"/>
  <c r="BI267" i="1"/>
  <c r="CR267" i="1"/>
  <c r="AJ267" i="1"/>
  <c r="BS267" i="1"/>
  <c r="DB267" i="1"/>
  <c r="AT267" i="1"/>
  <c r="CC267" i="1"/>
  <c r="BD267" i="1"/>
  <c r="CM267" i="1"/>
  <c r="BI263" i="1"/>
  <c r="CR263" i="1"/>
  <c r="AJ263" i="1"/>
  <c r="BS263" i="1"/>
  <c r="DB263" i="1"/>
  <c r="AT263" i="1"/>
  <c r="CC263" i="1"/>
  <c r="CH263" i="1"/>
  <c r="BD263" i="1"/>
  <c r="CM263" i="1"/>
  <c r="BN263" i="1"/>
  <c r="CW263" i="1"/>
  <c r="AO263" i="1"/>
  <c r="BX263" i="1"/>
  <c r="DG263" i="1"/>
  <c r="AY263" i="1"/>
  <c r="CC265" i="1"/>
  <c r="BD265" i="1"/>
  <c r="AT265" i="1"/>
  <c r="CM265" i="1"/>
  <c r="BN265" i="1"/>
  <c r="DB265" i="1"/>
  <c r="CW265" i="1"/>
  <c r="AO265" i="1"/>
  <c r="BX265" i="1"/>
  <c r="DG265" i="1"/>
  <c r="AY265" i="1"/>
  <c r="CH265" i="1"/>
  <c r="BI265" i="1"/>
  <c r="CR265" i="1"/>
  <c r="AJ265" i="1"/>
  <c r="BS265" i="1"/>
  <c r="CC262" i="1"/>
  <c r="BD262" i="1"/>
  <c r="CM262" i="1"/>
  <c r="BN262" i="1"/>
  <c r="AT262" i="1"/>
  <c r="CW262" i="1"/>
  <c r="AO262" i="1"/>
  <c r="BX262" i="1"/>
  <c r="DB262" i="1"/>
  <c r="DG262" i="1"/>
  <c r="AY262" i="1"/>
  <c r="CH262" i="1"/>
  <c r="BI262" i="1"/>
  <c r="CR262" i="1"/>
  <c r="AJ262" i="1"/>
  <c r="BS262" i="1"/>
  <c r="CC245" i="1"/>
  <c r="BD245" i="1"/>
  <c r="CM245" i="1"/>
  <c r="BN245" i="1"/>
  <c r="DB245" i="1"/>
  <c r="CW245" i="1"/>
  <c r="AO245" i="1"/>
  <c r="BX245" i="1"/>
  <c r="AT245" i="1"/>
  <c r="DG245" i="1"/>
  <c r="AY245" i="1"/>
  <c r="CH245" i="1"/>
  <c r="BI245" i="1"/>
  <c r="CR245" i="1"/>
  <c r="AJ245" i="1"/>
  <c r="BS245" i="1"/>
  <c r="CW250" i="1"/>
  <c r="AO250" i="1"/>
  <c r="BX250" i="1"/>
  <c r="BN250" i="1"/>
  <c r="DG250" i="1"/>
  <c r="AY250" i="1"/>
  <c r="CH250" i="1"/>
  <c r="BI250" i="1"/>
  <c r="CR250" i="1"/>
  <c r="AJ250" i="1"/>
  <c r="BS250" i="1"/>
  <c r="DB250" i="1"/>
  <c r="AT250" i="1"/>
  <c r="CC250" i="1"/>
  <c r="BD250" i="1"/>
  <c r="CM250" i="1"/>
  <c r="BI246" i="1"/>
  <c r="CR246" i="1"/>
  <c r="AJ246" i="1"/>
  <c r="BS246" i="1"/>
  <c r="DB246" i="1"/>
  <c r="AT246" i="1"/>
  <c r="CC246" i="1"/>
  <c r="BD246" i="1"/>
  <c r="CM246" i="1"/>
  <c r="BN246" i="1"/>
  <c r="CW246" i="1"/>
  <c r="AO246" i="1"/>
  <c r="BX246" i="1"/>
  <c r="DG246" i="1"/>
  <c r="AY246" i="1"/>
  <c r="CH246" i="1"/>
  <c r="BI249" i="1"/>
  <c r="CR249" i="1"/>
  <c r="AJ249" i="1"/>
  <c r="BS249" i="1"/>
  <c r="DB249" i="1"/>
  <c r="AT249" i="1"/>
  <c r="CH249" i="1"/>
  <c r="CC249" i="1"/>
  <c r="BD249" i="1"/>
  <c r="CM249" i="1"/>
  <c r="BN249" i="1"/>
  <c r="CW249" i="1"/>
  <c r="AO249" i="1"/>
  <c r="BX249" i="1"/>
  <c r="DG249" i="1"/>
  <c r="AY249" i="1"/>
  <c r="CC248" i="1"/>
  <c r="BD248" i="1"/>
  <c r="CM248" i="1"/>
  <c r="AT248" i="1"/>
  <c r="BN248" i="1"/>
  <c r="CW248" i="1"/>
  <c r="AO248" i="1"/>
  <c r="BX248" i="1"/>
  <c r="DG248" i="1"/>
  <c r="AY248" i="1"/>
  <c r="CH248" i="1"/>
  <c r="BI248" i="1"/>
  <c r="CR248" i="1"/>
  <c r="AJ248" i="1"/>
  <c r="BS248" i="1"/>
  <c r="DB248" i="1"/>
  <c r="CC228" i="1"/>
  <c r="AT228" i="1"/>
  <c r="BD228" i="1"/>
  <c r="CM228" i="1"/>
  <c r="BN228" i="1"/>
  <c r="CW228" i="1"/>
  <c r="AO228" i="1"/>
  <c r="DB228" i="1"/>
  <c r="BX228" i="1"/>
  <c r="DG228" i="1"/>
  <c r="AY228" i="1"/>
  <c r="CH228" i="1"/>
  <c r="BI228" i="1"/>
  <c r="CR228" i="1"/>
  <c r="AJ228" i="1"/>
  <c r="BS228" i="1"/>
  <c r="CC237" i="1"/>
  <c r="BD237" i="1"/>
  <c r="CM237" i="1"/>
  <c r="BN237" i="1"/>
  <c r="CW237" i="1"/>
  <c r="AO237" i="1"/>
  <c r="DB237" i="1"/>
  <c r="BX237" i="1"/>
  <c r="AT237" i="1"/>
  <c r="DG237" i="1"/>
  <c r="AY237" i="1"/>
  <c r="CH237" i="1"/>
  <c r="BI237" i="1"/>
  <c r="CR237" i="1"/>
  <c r="AJ237" i="1"/>
  <c r="BS237" i="1"/>
  <c r="BI232" i="1"/>
  <c r="CR232" i="1"/>
  <c r="AJ232" i="1"/>
  <c r="BS232" i="1"/>
  <c r="DB232" i="1"/>
  <c r="AT232" i="1"/>
  <c r="CC232" i="1"/>
  <c r="BD232" i="1"/>
  <c r="CH232" i="1"/>
  <c r="CM232" i="1"/>
  <c r="BN232" i="1"/>
  <c r="CW232" i="1"/>
  <c r="AO232" i="1"/>
  <c r="BX232" i="1"/>
  <c r="DG232" i="1"/>
  <c r="AY232" i="1"/>
  <c r="CW239" i="1"/>
  <c r="AO239" i="1"/>
  <c r="BX239" i="1"/>
  <c r="DG239" i="1"/>
  <c r="AY239" i="1"/>
  <c r="CH239" i="1"/>
  <c r="BI239" i="1"/>
  <c r="CR239" i="1"/>
  <c r="AJ239" i="1"/>
  <c r="BS239" i="1"/>
  <c r="DB239" i="1"/>
  <c r="AT239" i="1"/>
  <c r="CC239" i="1"/>
  <c r="BN239" i="1"/>
  <c r="BD239" i="1"/>
  <c r="CM239" i="1"/>
  <c r="CW233" i="1"/>
  <c r="AO233" i="1"/>
  <c r="BX233" i="1"/>
  <c r="DG233" i="1"/>
  <c r="AY233" i="1"/>
  <c r="CH233" i="1"/>
  <c r="BI233" i="1"/>
  <c r="BN233" i="1"/>
  <c r="CR233" i="1"/>
  <c r="AJ233" i="1"/>
  <c r="BS233" i="1"/>
  <c r="DB233" i="1"/>
  <c r="AT233" i="1"/>
  <c r="CC233" i="1"/>
  <c r="BD233" i="1"/>
  <c r="CM233" i="1"/>
  <c r="CC231" i="1"/>
  <c r="DB231" i="1"/>
  <c r="BD231" i="1"/>
  <c r="CM231" i="1"/>
  <c r="BN231" i="1"/>
  <c r="CW231" i="1"/>
  <c r="AO231" i="1"/>
  <c r="BX231" i="1"/>
  <c r="AT231" i="1"/>
  <c r="DG231" i="1"/>
  <c r="AY231" i="1"/>
  <c r="CH231" i="1"/>
  <c r="BI231" i="1"/>
  <c r="CR231" i="1"/>
  <c r="AJ231" i="1"/>
  <c r="BS231" i="1"/>
  <c r="BI229" i="1"/>
  <c r="CH229" i="1"/>
  <c r="CR229" i="1"/>
  <c r="AJ229" i="1"/>
  <c r="BS229" i="1"/>
  <c r="DB229" i="1"/>
  <c r="AT229" i="1"/>
  <c r="CC229" i="1"/>
  <c r="BD229" i="1"/>
  <c r="CM229" i="1"/>
  <c r="BN229" i="1"/>
  <c r="CW229" i="1"/>
  <c r="AO229" i="1"/>
  <c r="BX229" i="1"/>
  <c r="DG229" i="1"/>
  <c r="AY229" i="1"/>
  <c r="BI238" i="1"/>
  <c r="CH238" i="1"/>
  <c r="CR238" i="1"/>
  <c r="AJ238" i="1"/>
  <c r="BS238" i="1"/>
  <c r="DB238" i="1"/>
  <c r="AT238" i="1"/>
  <c r="CC238" i="1"/>
  <c r="BD238" i="1"/>
  <c r="CM238" i="1"/>
  <c r="BN238" i="1"/>
  <c r="CW238" i="1"/>
  <c r="AO238" i="1"/>
  <c r="BX238" i="1"/>
  <c r="DG238" i="1"/>
  <c r="AY238" i="1"/>
  <c r="BI218" i="1"/>
  <c r="CR218" i="1"/>
  <c r="AJ218" i="1"/>
  <c r="BS218" i="1"/>
  <c r="DB218" i="1"/>
  <c r="AT218" i="1"/>
  <c r="CC218" i="1"/>
  <c r="BD218" i="1"/>
  <c r="CH218" i="1"/>
  <c r="CM218" i="1"/>
  <c r="BN218" i="1"/>
  <c r="CW218" i="1"/>
  <c r="AO218" i="1"/>
  <c r="BX218" i="1"/>
  <c r="DG218" i="1"/>
  <c r="AY218" i="1"/>
  <c r="CW219" i="1"/>
  <c r="AO219" i="1"/>
  <c r="BX219" i="1"/>
  <c r="DG219" i="1"/>
  <c r="AY219" i="1"/>
  <c r="CH219" i="1"/>
  <c r="BI219" i="1"/>
  <c r="CR219" i="1"/>
  <c r="AJ219" i="1"/>
  <c r="BS219" i="1"/>
  <c r="BN219" i="1"/>
  <c r="DB219" i="1"/>
  <c r="AT219" i="1"/>
  <c r="CC219" i="1"/>
  <c r="BD219" i="1"/>
  <c r="CM219" i="1"/>
  <c r="CC217" i="1"/>
  <c r="AT217" i="1"/>
  <c r="BD217" i="1"/>
  <c r="CM217" i="1"/>
  <c r="BN217" i="1"/>
  <c r="CW217" i="1"/>
  <c r="AO217" i="1"/>
  <c r="BX217" i="1"/>
  <c r="DG217" i="1"/>
  <c r="AY217" i="1"/>
  <c r="CH217" i="1"/>
  <c r="BI217" i="1"/>
  <c r="CR217" i="1"/>
  <c r="AJ217" i="1"/>
  <c r="BS217" i="1"/>
  <c r="DB217" i="1"/>
  <c r="BI215" i="1"/>
  <c r="CH215" i="1"/>
  <c r="CR215" i="1"/>
  <c r="AJ215" i="1"/>
  <c r="BS215" i="1"/>
  <c r="DB215" i="1"/>
  <c r="AT215" i="1"/>
  <c r="CC215" i="1"/>
  <c r="BD215" i="1"/>
  <c r="CM215" i="1"/>
  <c r="BN215" i="1"/>
  <c r="CW215" i="1"/>
  <c r="AO215" i="1"/>
  <c r="BX215" i="1"/>
  <c r="DG215" i="1"/>
  <c r="AY215" i="1"/>
  <c r="AB211" i="1"/>
  <c r="CC211" i="1"/>
  <c r="BD211" i="1"/>
  <c r="CM211" i="1"/>
  <c r="BN211" i="1"/>
  <c r="CW211" i="1"/>
  <c r="AO211" i="1"/>
  <c r="BX211" i="1"/>
  <c r="AJ211" i="1"/>
  <c r="DG211" i="1"/>
  <c r="AY211" i="1"/>
  <c r="DB211" i="1"/>
  <c r="CH211" i="1"/>
  <c r="BI211" i="1"/>
  <c r="CR211" i="1"/>
  <c r="AT211" i="1"/>
  <c r="BS211" i="1"/>
  <c r="AB197" i="1"/>
  <c r="CC197" i="1"/>
  <c r="BD197" i="1"/>
  <c r="CM197" i="1"/>
  <c r="BN197" i="1"/>
  <c r="CW197" i="1"/>
  <c r="AO197" i="1"/>
  <c r="BX197" i="1"/>
  <c r="DG197" i="1"/>
  <c r="AY197" i="1"/>
  <c r="BI197" i="1"/>
  <c r="CH197" i="1"/>
  <c r="DB197" i="1"/>
  <c r="AT197" i="1"/>
  <c r="CR197" i="1"/>
  <c r="AJ197" i="1"/>
  <c r="BS197" i="1"/>
  <c r="AB194" i="1"/>
  <c r="CC194" i="1"/>
  <c r="BD194" i="1"/>
  <c r="CM194" i="1"/>
  <c r="BN194" i="1"/>
  <c r="CW194" i="1"/>
  <c r="AO194" i="1"/>
  <c r="BX194" i="1"/>
  <c r="DG194" i="1"/>
  <c r="AY194" i="1"/>
  <c r="BI194" i="1"/>
  <c r="CH194" i="1"/>
  <c r="CR194" i="1"/>
  <c r="AT194" i="1"/>
  <c r="AJ194" i="1"/>
  <c r="BS194" i="1"/>
  <c r="DB194" i="1"/>
  <c r="AB203" i="1"/>
  <c r="CC203" i="1"/>
  <c r="BD203" i="1"/>
  <c r="CM203" i="1"/>
  <c r="DB203" i="1"/>
  <c r="BN203" i="1"/>
  <c r="CW203" i="1"/>
  <c r="AO203" i="1"/>
  <c r="BX203" i="1"/>
  <c r="DG203" i="1"/>
  <c r="AY203" i="1"/>
  <c r="CH203" i="1"/>
  <c r="AT203" i="1"/>
  <c r="BI203" i="1"/>
  <c r="CR203" i="1"/>
  <c r="AJ203" i="1"/>
  <c r="BS203" i="1"/>
  <c r="AB198" i="1"/>
  <c r="BI198" i="1"/>
  <c r="CR198" i="1"/>
  <c r="AJ198" i="1"/>
  <c r="BS198" i="1"/>
  <c r="DB198" i="1"/>
  <c r="AT198" i="1"/>
  <c r="CC198" i="1"/>
  <c r="BD198" i="1"/>
  <c r="CH198" i="1"/>
  <c r="CM198" i="1"/>
  <c r="BN198" i="1"/>
  <c r="CW198" i="1"/>
  <c r="AO198" i="1"/>
  <c r="BX198" i="1"/>
  <c r="DG198" i="1"/>
  <c r="AY198" i="1"/>
  <c r="BI204" i="1"/>
  <c r="CR204" i="1"/>
  <c r="AJ204" i="1"/>
  <c r="BS204" i="1"/>
  <c r="DB204" i="1"/>
  <c r="AT204" i="1"/>
  <c r="CC204" i="1"/>
  <c r="BD204" i="1"/>
  <c r="CM204" i="1"/>
  <c r="BN204" i="1"/>
  <c r="CW204" i="1"/>
  <c r="AO204" i="1"/>
  <c r="BX204" i="1"/>
  <c r="DG204" i="1"/>
  <c r="AY204" i="1"/>
  <c r="CH204" i="1"/>
  <c r="CW205" i="1"/>
  <c r="AO205" i="1"/>
  <c r="BX205" i="1"/>
  <c r="BN205" i="1"/>
  <c r="DG205" i="1"/>
  <c r="AY205" i="1"/>
  <c r="CH205" i="1"/>
  <c r="BI205" i="1"/>
  <c r="CR205" i="1"/>
  <c r="AJ205" i="1"/>
  <c r="BS205" i="1"/>
  <c r="DB205" i="1"/>
  <c r="AT205" i="1"/>
  <c r="CC205" i="1"/>
  <c r="BD205" i="1"/>
  <c r="CM205" i="1"/>
  <c r="BI195" i="1"/>
  <c r="CR195" i="1"/>
  <c r="AJ195" i="1"/>
  <c r="BS195" i="1"/>
  <c r="DB195" i="1"/>
  <c r="AT195" i="1"/>
  <c r="CC195" i="1"/>
  <c r="BD195" i="1"/>
  <c r="CM195" i="1"/>
  <c r="BN195" i="1"/>
  <c r="CW195" i="1"/>
  <c r="AO195" i="1"/>
  <c r="CH195" i="1"/>
  <c r="BX195" i="1"/>
  <c r="DG195" i="1"/>
  <c r="AY195" i="1"/>
  <c r="AB199" i="1"/>
  <c r="CW199" i="1"/>
  <c r="AO199" i="1"/>
  <c r="BX199" i="1"/>
  <c r="DG199" i="1"/>
  <c r="AY199" i="1"/>
  <c r="CH199" i="1"/>
  <c r="BI199" i="1"/>
  <c r="CR199" i="1"/>
  <c r="AJ199" i="1"/>
  <c r="BS199" i="1"/>
  <c r="DB199" i="1"/>
  <c r="AT199" i="1"/>
  <c r="BN199" i="1"/>
  <c r="CC199" i="1"/>
  <c r="BD199" i="1"/>
  <c r="CM199" i="1"/>
  <c r="AB181" i="1"/>
  <c r="BI181" i="1"/>
  <c r="CR181" i="1"/>
  <c r="AJ181" i="1"/>
  <c r="BS181" i="1"/>
  <c r="DB181" i="1"/>
  <c r="AT181" i="1"/>
  <c r="CC181" i="1"/>
  <c r="BD181" i="1"/>
  <c r="CM181" i="1"/>
  <c r="BN181" i="1"/>
  <c r="CW181" i="1"/>
  <c r="AO181" i="1"/>
  <c r="BX181" i="1"/>
  <c r="CH181" i="1"/>
  <c r="DG181" i="1"/>
  <c r="AY181" i="1"/>
  <c r="BI178" i="1"/>
  <c r="CR178" i="1"/>
  <c r="AJ178" i="1"/>
  <c r="BS178" i="1"/>
  <c r="DB178" i="1"/>
  <c r="AT178" i="1"/>
  <c r="CC178" i="1"/>
  <c r="BD178" i="1"/>
  <c r="CM178" i="1"/>
  <c r="BN178" i="1"/>
  <c r="AO178" i="1"/>
  <c r="CH178" i="1"/>
  <c r="CW178" i="1"/>
  <c r="BX178" i="1"/>
  <c r="DG178" i="1"/>
  <c r="AY178" i="1"/>
  <c r="CW188" i="1"/>
  <c r="AO188" i="1"/>
  <c r="BX188" i="1"/>
  <c r="BN188" i="1"/>
  <c r="DG188" i="1"/>
  <c r="AY188" i="1"/>
  <c r="CH188" i="1"/>
  <c r="BI188" i="1"/>
  <c r="CR188" i="1"/>
  <c r="AJ188" i="1"/>
  <c r="BS188" i="1"/>
  <c r="DB188" i="1"/>
  <c r="AT188" i="1"/>
  <c r="CC188" i="1"/>
  <c r="BD188" i="1"/>
  <c r="CM188" i="1"/>
  <c r="AB180" i="1"/>
  <c r="CC180" i="1"/>
  <c r="AT180" i="1"/>
  <c r="BD180" i="1"/>
  <c r="CM180" i="1"/>
  <c r="DB180" i="1"/>
  <c r="BN180" i="1"/>
  <c r="CW180" i="1"/>
  <c r="AO180" i="1"/>
  <c r="BX180" i="1"/>
  <c r="DG180" i="1"/>
  <c r="AY180" i="1"/>
  <c r="CH180" i="1"/>
  <c r="BI180" i="1"/>
  <c r="CR180" i="1"/>
  <c r="AJ180" i="1"/>
  <c r="BS180" i="1"/>
  <c r="AB182" i="1"/>
  <c r="CW182" i="1"/>
  <c r="AO182" i="1"/>
  <c r="BX182" i="1"/>
  <c r="DG182" i="1"/>
  <c r="AY182" i="1"/>
  <c r="CH182" i="1"/>
  <c r="BI182" i="1"/>
  <c r="CR182" i="1"/>
  <c r="AJ182" i="1"/>
  <c r="BS182" i="1"/>
  <c r="BN182" i="1"/>
  <c r="DB182" i="1"/>
  <c r="AT182" i="1"/>
  <c r="CC182" i="1"/>
  <c r="BD182" i="1"/>
  <c r="CM182" i="1"/>
  <c r="BI187" i="1"/>
  <c r="CH187" i="1"/>
  <c r="CR187" i="1"/>
  <c r="AJ187" i="1"/>
  <c r="BS187" i="1"/>
  <c r="DB187" i="1"/>
  <c r="AT187" i="1"/>
  <c r="CC187" i="1"/>
  <c r="BD187" i="1"/>
  <c r="CM187" i="1"/>
  <c r="BN187" i="1"/>
  <c r="CW187" i="1"/>
  <c r="AO187" i="1"/>
  <c r="BX187" i="1"/>
  <c r="DG187" i="1"/>
  <c r="AY187" i="1"/>
  <c r="AB177" i="1"/>
  <c r="CC177" i="1"/>
  <c r="BD177" i="1"/>
  <c r="CM177" i="1"/>
  <c r="BN177" i="1"/>
  <c r="CW177" i="1"/>
  <c r="AO177" i="1"/>
  <c r="AT177" i="1"/>
  <c r="BX177" i="1"/>
  <c r="DG177" i="1"/>
  <c r="AY177" i="1"/>
  <c r="CH177" i="1"/>
  <c r="BI177" i="1"/>
  <c r="AJ177" i="1"/>
  <c r="DB177" i="1"/>
  <c r="CR177" i="1"/>
  <c r="BS177" i="1"/>
  <c r="AB186" i="1"/>
  <c r="CC186" i="1"/>
  <c r="BD186" i="1"/>
  <c r="CM186" i="1"/>
  <c r="BN186" i="1"/>
  <c r="DB186" i="1"/>
  <c r="CW186" i="1"/>
  <c r="AO186" i="1"/>
  <c r="BX186" i="1"/>
  <c r="DG186" i="1"/>
  <c r="AY186" i="1"/>
  <c r="AT186" i="1"/>
  <c r="CH186" i="1"/>
  <c r="BI186" i="1"/>
  <c r="CR186" i="1"/>
  <c r="AJ186" i="1"/>
  <c r="BS186" i="1"/>
  <c r="AB160" i="1"/>
  <c r="CC160" i="1"/>
  <c r="BD160" i="1"/>
  <c r="CM160" i="1"/>
  <c r="BN160" i="1"/>
  <c r="CW160" i="1"/>
  <c r="AO160" i="1"/>
  <c r="BX160" i="1"/>
  <c r="DB160" i="1"/>
  <c r="DG160" i="1"/>
  <c r="AY160" i="1"/>
  <c r="CH160" i="1"/>
  <c r="BI160" i="1"/>
  <c r="AT160" i="1"/>
  <c r="CR160" i="1"/>
  <c r="AJ160" i="1"/>
  <c r="BS160" i="1"/>
  <c r="AB163" i="1"/>
  <c r="CC163" i="1"/>
  <c r="AT163" i="1"/>
  <c r="BD163" i="1"/>
  <c r="CM163" i="1"/>
  <c r="BN163" i="1"/>
  <c r="CW163" i="1"/>
  <c r="AO163" i="1"/>
  <c r="BX163" i="1"/>
  <c r="DB163" i="1"/>
  <c r="DG163" i="1"/>
  <c r="AY163" i="1"/>
  <c r="CH163" i="1"/>
  <c r="BI163" i="1"/>
  <c r="CR163" i="1"/>
  <c r="AJ163" i="1"/>
  <c r="BS163" i="1"/>
  <c r="AB164" i="1"/>
  <c r="BI164" i="1"/>
  <c r="CH164" i="1"/>
  <c r="CR164" i="1"/>
  <c r="AJ164" i="1"/>
  <c r="BS164" i="1"/>
  <c r="DB164" i="1"/>
  <c r="AT164" i="1"/>
  <c r="CC164" i="1"/>
  <c r="BD164" i="1"/>
  <c r="CM164" i="1"/>
  <c r="BN164" i="1"/>
  <c r="CW164" i="1"/>
  <c r="AO164" i="1"/>
  <c r="BX164" i="1"/>
  <c r="DG164" i="1"/>
  <c r="AY164" i="1"/>
  <c r="BI161" i="1"/>
  <c r="CH161" i="1"/>
  <c r="CR161" i="1"/>
  <c r="AJ161" i="1"/>
  <c r="BS161" i="1"/>
  <c r="DB161" i="1"/>
  <c r="AT161" i="1"/>
  <c r="CC161" i="1"/>
  <c r="BD161" i="1"/>
  <c r="CM161" i="1"/>
  <c r="BN161" i="1"/>
  <c r="CW161" i="1"/>
  <c r="AO161" i="1"/>
  <c r="BX161" i="1"/>
  <c r="DG161" i="1"/>
  <c r="AY161" i="1"/>
  <c r="AB165" i="1"/>
  <c r="CW165" i="1"/>
  <c r="AO165" i="1"/>
  <c r="BX165" i="1"/>
  <c r="DG165" i="1"/>
  <c r="AY165" i="1"/>
  <c r="CH165" i="1"/>
  <c r="BI165" i="1"/>
  <c r="CR165" i="1"/>
  <c r="AJ165" i="1"/>
  <c r="BN165" i="1"/>
  <c r="BS165" i="1"/>
  <c r="DB165" i="1"/>
  <c r="AT165" i="1"/>
  <c r="CC165" i="1"/>
  <c r="BD165" i="1"/>
  <c r="CM165" i="1"/>
  <c r="AB147" i="1"/>
  <c r="BI147" i="1"/>
  <c r="CR147" i="1"/>
  <c r="AJ147" i="1"/>
  <c r="BS147" i="1"/>
  <c r="DB147" i="1"/>
  <c r="AT147" i="1"/>
  <c r="CC147" i="1"/>
  <c r="BD147" i="1"/>
  <c r="CM147" i="1"/>
  <c r="BN147" i="1"/>
  <c r="CW147" i="1"/>
  <c r="AO147" i="1"/>
  <c r="BX147" i="1"/>
  <c r="DG147" i="1"/>
  <c r="AY147" i="1"/>
  <c r="CH147" i="1"/>
  <c r="AB151" i="1"/>
  <c r="CW151" i="1"/>
  <c r="AO151" i="1"/>
  <c r="BX151" i="1"/>
  <c r="DG151" i="1"/>
  <c r="AY151" i="1"/>
  <c r="CH151" i="1"/>
  <c r="BI151" i="1"/>
  <c r="CR151" i="1"/>
  <c r="AJ151" i="1"/>
  <c r="BS151" i="1"/>
  <c r="BN151" i="1"/>
  <c r="DB151" i="1"/>
  <c r="AT151" i="1"/>
  <c r="CC151" i="1"/>
  <c r="BD151" i="1"/>
  <c r="CM151" i="1"/>
  <c r="AB143" i="1"/>
  <c r="CC143" i="1"/>
  <c r="BD143" i="1"/>
  <c r="CM143" i="1"/>
  <c r="BN143" i="1"/>
  <c r="CW143" i="1"/>
  <c r="AO143" i="1"/>
  <c r="AT143" i="1"/>
  <c r="BX143" i="1"/>
  <c r="DG143" i="1"/>
  <c r="AY143" i="1"/>
  <c r="CH143" i="1"/>
  <c r="BI143" i="1"/>
  <c r="CR143" i="1"/>
  <c r="AJ143" i="1"/>
  <c r="DB143" i="1"/>
  <c r="BS143" i="1"/>
  <c r="AB149" i="1"/>
  <c r="CC149" i="1"/>
  <c r="BD149" i="1"/>
  <c r="AT149" i="1"/>
  <c r="CM149" i="1"/>
  <c r="BN149" i="1"/>
  <c r="CW149" i="1"/>
  <c r="AO149" i="1"/>
  <c r="BX149" i="1"/>
  <c r="DG149" i="1"/>
  <c r="AY149" i="1"/>
  <c r="DB149" i="1"/>
  <c r="CH149" i="1"/>
  <c r="BI149" i="1"/>
  <c r="CR149" i="1"/>
  <c r="AJ149" i="1"/>
  <c r="BS149" i="1"/>
  <c r="AB150" i="1"/>
  <c r="BI150" i="1"/>
  <c r="CR150" i="1"/>
  <c r="AJ150" i="1"/>
  <c r="BS150" i="1"/>
  <c r="DB150" i="1"/>
  <c r="AT150" i="1"/>
  <c r="CC150" i="1"/>
  <c r="BD150" i="1"/>
  <c r="CM150" i="1"/>
  <c r="CH150" i="1"/>
  <c r="BN150" i="1"/>
  <c r="CW150" i="1"/>
  <c r="AO150" i="1"/>
  <c r="BX150" i="1"/>
  <c r="DG150" i="1"/>
  <c r="AY150" i="1"/>
  <c r="AB126" i="1"/>
  <c r="CC126" i="1"/>
  <c r="BD126" i="1"/>
  <c r="CM126" i="1"/>
  <c r="BN126" i="1"/>
  <c r="CW126" i="1"/>
  <c r="AO126" i="1"/>
  <c r="AT126" i="1"/>
  <c r="BX126" i="1"/>
  <c r="DG126" i="1"/>
  <c r="AY126" i="1"/>
  <c r="DB126" i="1"/>
  <c r="CH126" i="1"/>
  <c r="BI126" i="1"/>
  <c r="AJ126" i="1"/>
  <c r="CR126" i="1"/>
  <c r="BS126" i="1"/>
  <c r="AB133" i="1"/>
  <c r="BI133" i="1"/>
  <c r="CR133" i="1"/>
  <c r="AJ133" i="1"/>
  <c r="BS133" i="1"/>
  <c r="DB133" i="1"/>
  <c r="AT133" i="1"/>
  <c r="CC133" i="1"/>
  <c r="BD133" i="1"/>
  <c r="CM133" i="1"/>
  <c r="BN133" i="1"/>
  <c r="CW133" i="1"/>
  <c r="AO133" i="1"/>
  <c r="BX133" i="1"/>
  <c r="DG133" i="1"/>
  <c r="AY133" i="1"/>
  <c r="CH133" i="1"/>
  <c r="AB132" i="1"/>
  <c r="CC132" i="1"/>
  <c r="BD132" i="1"/>
  <c r="DB132" i="1"/>
  <c r="CM132" i="1"/>
  <c r="BN132" i="1"/>
  <c r="CW132" i="1"/>
  <c r="AO132" i="1"/>
  <c r="BX132" i="1"/>
  <c r="DG132" i="1"/>
  <c r="AY132" i="1"/>
  <c r="CH132" i="1"/>
  <c r="BI132" i="1"/>
  <c r="AT132" i="1"/>
  <c r="CR132" i="1"/>
  <c r="AJ132" i="1"/>
  <c r="BS132" i="1"/>
  <c r="AB130" i="1"/>
  <c r="BI130" i="1"/>
  <c r="CR130" i="1"/>
  <c r="AJ130" i="1"/>
  <c r="BS130" i="1"/>
  <c r="DB130" i="1"/>
  <c r="AT130" i="1"/>
  <c r="CC130" i="1"/>
  <c r="CH130" i="1"/>
  <c r="BD130" i="1"/>
  <c r="CM130" i="1"/>
  <c r="BN130" i="1"/>
  <c r="CW130" i="1"/>
  <c r="AO130" i="1"/>
  <c r="BX130" i="1"/>
  <c r="DG130" i="1"/>
  <c r="AY130" i="1"/>
  <c r="AB134" i="1"/>
  <c r="CW134" i="1"/>
  <c r="AO134" i="1"/>
  <c r="BX134" i="1"/>
  <c r="DG134" i="1"/>
  <c r="AY134" i="1"/>
  <c r="CH134" i="1"/>
  <c r="BI134" i="1"/>
  <c r="CR134" i="1"/>
  <c r="AJ134" i="1"/>
  <c r="BS134" i="1"/>
  <c r="DB134" i="1"/>
  <c r="AT134" i="1"/>
  <c r="CC134" i="1"/>
  <c r="BD134" i="1"/>
  <c r="CM134" i="1"/>
  <c r="BN134" i="1"/>
  <c r="AB112" i="1"/>
  <c r="CC112" i="1"/>
  <c r="BD112" i="1"/>
  <c r="CM112" i="1"/>
  <c r="DB112" i="1"/>
  <c r="BN112" i="1"/>
  <c r="CW112" i="1"/>
  <c r="AO112" i="1"/>
  <c r="BX112" i="1"/>
  <c r="DG112" i="1"/>
  <c r="AY112" i="1"/>
  <c r="CH112" i="1"/>
  <c r="BI112" i="1"/>
  <c r="CR112" i="1"/>
  <c r="AJ112" i="1"/>
  <c r="BS112" i="1"/>
  <c r="AT112" i="1"/>
  <c r="AB113" i="1"/>
  <c r="BI113" i="1"/>
  <c r="CR113" i="1"/>
  <c r="AJ113" i="1"/>
  <c r="BS113" i="1"/>
  <c r="DB113" i="1"/>
  <c r="AT113" i="1"/>
  <c r="CC113" i="1"/>
  <c r="BD113" i="1"/>
  <c r="CM113" i="1"/>
  <c r="BN113" i="1"/>
  <c r="CH113" i="1"/>
  <c r="CW113" i="1"/>
  <c r="AO113" i="1"/>
  <c r="BX113" i="1"/>
  <c r="DG113" i="1"/>
  <c r="AY113" i="1"/>
  <c r="AB114" i="1"/>
  <c r="CW114" i="1"/>
  <c r="AO114" i="1"/>
  <c r="BX114" i="1"/>
  <c r="DG114" i="1"/>
  <c r="AY114" i="1"/>
  <c r="BN114" i="1"/>
  <c r="CH114" i="1"/>
  <c r="BI114" i="1"/>
  <c r="CR114" i="1"/>
  <c r="AJ114" i="1"/>
  <c r="BS114" i="1"/>
  <c r="DB114" i="1"/>
  <c r="AT114" i="1"/>
  <c r="CC114" i="1"/>
  <c r="BD114" i="1"/>
  <c r="CM114" i="1"/>
  <c r="AB109" i="1"/>
  <c r="CC109" i="1"/>
  <c r="BD109" i="1"/>
  <c r="CM109" i="1"/>
  <c r="BN109" i="1"/>
  <c r="AT109" i="1"/>
  <c r="CW109" i="1"/>
  <c r="AO109" i="1"/>
  <c r="BX109" i="1"/>
  <c r="AY109" i="1"/>
  <c r="DG109" i="1"/>
  <c r="CH109" i="1"/>
  <c r="BI109" i="1"/>
  <c r="CR109" i="1"/>
  <c r="AJ109" i="1"/>
  <c r="DB109" i="1"/>
  <c r="BS109" i="1"/>
  <c r="AB110" i="1"/>
  <c r="BI110" i="1"/>
  <c r="CR110" i="1"/>
  <c r="AJ110" i="1"/>
  <c r="BS110" i="1"/>
  <c r="DB110" i="1"/>
  <c r="AT110" i="1"/>
  <c r="CC110" i="1"/>
  <c r="BD110" i="1"/>
  <c r="CH110" i="1"/>
  <c r="CM110" i="1"/>
  <c r="BN110" i="1"/>
  <c r="CW110" i="1"/>
  <c r="AO110" i="1"/>
  <c r="BX110" i="1"/>
  <c r="DG110" i="1"/>
  <c r="AY110" i="1"/>
  <c r="AB92" i="1"/>
  <c r="CC92" i="1"/>
  <c r="CM92" i="1"/>
  <c r="BD92" i="1"/>
  <c r="CR92" i="1"/>
  <c r="AJ92" i="1"/>
  <c r="BN92" i="1"/>
  <c r="CW92" i="1"/>
  <c r="AO92" i="1"/>
  <c r="AY92" i="1"/>
  <c r="BX92" i="1"/>
  <c r="DG92" i="1"/>
  <c r="CH92" i="1"/>
  <c r="BI92" i="1"/>
  <c r="BS92" i="1"/>
  <c r="DB92" i="1"/>
  <c r="AT92" i="1"/>
  <c r="AB96" i="1"/>
  <c r="BI96" i="1"/>
  <c r="CR96" i="1"/>
  <c r="AJ96" i="1"/>
  <c r="BX96" i="1"/>
  <c r="BS96" i="1"/>
  <c r="DB96" i="1"/>
  <c r="AT96" i="1"/>
  <c r="CC96" i="1"/>
  <c r="BD96" i="1"/>
  <c r="CM96" i="1"/>
  <c r="BN96" i="1"/>
  <c r="CW96" i="1"/>
  <c r="AO96" i="1"/>
  <c r="DG96" i="1"/>
  <c r="AY96" i="1"/>
  <c r="CH96" i="1"/>
  <c r="AB93" i="1"/>
  <c r="BI93" i="1"/>
  <c r="CR93" i="1"/>
  <c r="AJ93" i="1"/>
  <c r="BS93" i="1"/>
  <c r="BX93" i="1"/>
  <c r="DB93" i="1"/>
  <c r="AT93" i="1"/>
  <c r="CC93" i="1"/>
  <c r="BD93" i="1"/>
  <c r="CM93" i="1"/>
  <c r="BN93" i="1"/>
  <c r="AO93" i="1"/>
  <c r="CW93" i="1"/>
  <c r="DG93" i="1"/>
  <c r="AY93" i="1"/>
  <c r="CH93" i="1"/>
  <c r="AB95" i="1"/>
  <c r="CC95" i="1"/>
  <c r="BD95" i="1"/>
  <c r="CM95" i="1"/>
  <c r="AJ95" i="1"/>
  <c r="BN95" i="1"/>
  <c r="CW95" i="1"/>
  <c r="AO95" i="1"/>
  <c r="BX95" i="1"/>
  <c r="DG95" i="1"/>
  <c r="AY95" i="1"/>
  <c r="CH95" i="1"/>
  <c r="BI95" i="1"/>
  <c r="CR95" i="1"/>
  <c r="BS95" i="1"/>
  <c r="DB95" i="1"/>
  <c r="AT95" i="1"/>
  <c r="AB97" i="1"/>
  <c r="CW97" i="1"/>
  <c r="AO97" i="1"/>
  <c r="BX97" i="1"/>
  <c r="DG97" i="1"/>
  <c r="AY97" i="1"/>
  <c r="CH97" i="1"/>
  <c r="BI97" i="1"/>
  <c r="CR97" i="1"/>
  <c r="AJ97" i="1"/>
  <c r="BS97" i="1"/>
  <c r="DB97" i="1"/>
  <c r="AT97" i="1"/>
  <c r="CC97" i="1"/>
  <c r="CM97" i="1"/>
  <c r="BN97" i="1"/>
  <c r="BD97" i="1"/>
  <c r="CW80" i="1"/>
  <c r="AO80" i="1"/>
  <c r="BX80" i="1"/>
  <c r="DG80" i="1"/>
  <c r="AY80" i="1"/>
  <c r="CH80" i="1"/>
  <c r="BI80" i="1"/>
  <c r="CR80" i="1"/>
  <c r="AJ80" i="1"/>
  <c r="BS80" i="1"/>
  <c r="DB80" i="1"/>
  <c r="AT80" i="1"/>
  <c r="BN80" i="1"/>
  <c r="CC80" i="1"/>
  <c r="BD80" i="1"/>
  <c r="CM80" i="1"/>
  <c r="CC78" i="1"/>
  <c r="BD78" i="1"/>
  <c r="CM78" i="1"/>
  <c r="AT78" i="1"/>
  <c r="BN78" i="1"/>
  <c r="CW78" i="1"/>
  <c r="AO78" i="1"/>
  <c r="DB78" i="1"/>
  <c r="BX78" i="1"/>
  <c r="DG78" i="1"/>
  <c r="AY78" i="1"/>
  <c r="CH78" i="1"/>
  <c r="BI78" i="1"/>
  <c r="CR78" i="1"/>
  <c r="AJ78" i="1"/>
  <c r="BS78" i="1"/>
  <c r="BI79" i="1"/>
  <c r="CR79" i="1"/>
  <c r="AJ79" i="1"/>
  <c r="CH79" i="1"/>
  <c r="BS79" i="1"/>
  <c r="DB79" i="1"/>
  <c r="AT79" i="1"/>
  <c r="CC79" i="1"/>
  <c r="BD79" i="1"/>
  <c r="CM79" i="1"/>
  <c r="BN79" i="1"/>
  <c r="CW79" i="1"/>
  <c r="AO79" i="1"/>
  <c r="BX79" i="1"/>
  <c r="DG79" i="1"/>
  <c r="AY79" i="1"/>
  <c r="AB76" i="1"/>
  <c r="BI76" i="1"/>
  <c r="CR76" i="1"/>
  <c r="AJ76" i="1"/>
  <c r="BS76" i="1"/>
  <c r="DB76" i="1"/>
  <c r="AT76" i="1"/>
  <c r="CC76" i="1"/>
  <c r="BD76" i="1"/>
  <c r="CM76" i="1"/>
  <c r="BN76" i="1"/>
  <c r="AO76" i="1"/>
  <c r="CW76" i="1"/>
  <c r="BX76" i="1"/>
  <c r="CH76" i="1"/>
  <c r="DG76" i="1"/>
  <c r="AY76" i="1"/>
  <c r="CC75" i="1"/>
  <c r="BD75" i="1"/>
  <c r="CM75" i="1"/>
  <c r="BN75" i="1"/>
  <c r="CW75" i="1"/>
  <c r="AO75" i="1"/>
  <c r="AT75" i="1"/>
  <c r="BX75" i="1"/>
  <c r="DG75" i="1"/>
  <c r="AY75" i="1"/>
  <c r="BI75" i="1"/>
  <c r="CH75" i="1"/>
  <c r="CR75" i="1"/>
  <c r="AJ75" i="1"/>
  <c r="DB75" i="1"/>
  <c r="BS75" i="1"/>
  <c r="AB44" i="1"/>
  <c r="CC44" i="1"/>
  <c r="BD44" i="1"/>
  <c r="CM44" i="1"/>
  <c r="BN44" i="1"/>
  <c r="CW44" i="1"/>
  <c r="AO44" i="1"/>
  <c r="DB44" i="1"/>
  <c r="AT44" i="1"/>
  <c r="BX44" i="1"/>
  <c r="DG44" i="1"/>
  <c r="AY44" i="1"/>
  <c r="CH44" i="1"/>
  <c r="BI44" i="1"/>
  <c r="CR44" i="1"/>
  <c r="AJ44" i="1"/>
  <c r="BS44" i="1"/>
  <c r="AB42" i="1"/>
  <c r="BI42" i="1"/>
  <c r="CR42" i="1"/>
  <c r="AJ42" i="1"/>
  <c r="BS42" i="1"/>
  <c r="DB42" i="1"/>
  <c r="AT42" i="1"/>
  <c r="CC42" i="1"/>
  <c r="AO42" i="1"/>
  <c r="CH42" i="1"/>
  <c r="BD42" i="1"/>
  <c r="CM42" i="1"/>
  <c r="BN42" i="1"/>
  <c r="CW42" i="1"/>
  <c r="BX42" i="1"/>
  <c r="DG42" i="1"/>
  <c r="AY42" i="1"/>
  <c r="CC41" i="1"/>
  <c r="AJ41" i="1"/>
  <c r="BD41" i="1"/>
  <c r="CM41" i="1"/>
  <c r="BN41" i="1"/>
  <c r="CR41" i="1"/>
  <c r="BS41" i="1"/>
  <c r="CW41" i="1"/>
  <c r="AO41" i="1"/>
  <c r="AY41" i="1"/>
  <c r="BX41" i="1"/>
  <c r="BI41" i="1"/>
  <c r="DG41" i="1"/>
  <c r="CH41" i="1"/>
  <c r="DB41" i="1"/>
  <c r="AT41" i="1"/>
  <c r="AB46" i="1"/>
  <c r="CW46" i="1"/>
  <c r="AO46" i="1"/>
  <c r="BX46" i="1"/>
  <c r="DG46" i="1"/>
  <c r="AY46" i="1"/>
  <c r="CH46" i="1"/>
  <c r="BI46" i="1"/>
  <c r="CR46" i="1"/>
  <c r="AJ46" i="1"/>
  <c r="BS46" i="1"/>
  <c r="BN46" i="1"/>
  <c r="DB46" i="1"/>
  <c r="AT46" i="1"/>
  <c r="CC46" i="1"/>
  <c r="BD46" i="1"/>
  <c r="CM46" i="1"/>
  <c r="AB45" i="1"/>
  <c r="BI45" i="1"/>
  <c r="CR45" i="1"/>
  <c r="AJ45" i="1"/>
  <c r="BS45" i="1"/>
  <c r="DB45" i="1"/>
  <c r="AT45" i="1"/>
  <c r="CH45" i="1"/>
  <c r="CC45" i="1"/>
  <c r="BD45" i="1"/>
  <c r="CM45" i="1"/>
  <c r="BN45" i="1"/>
  <c r="CW45" i="1"/>
  <c r="AO45" i="1"/>
  <c r="BX45" i="1"/>
  <c r="DG45" i="1"/>
  <c r="AY45" i="1"/>
  <c r="CC61" i="1"/>
  <c r="BD61" i="1"/>
  <c r="CM61" i="1"/>
  <c r="BN61" i="1"/>
  <c r="CW61" i="1"/>
  <c r="AO61" i="1"/>
  <c r="BX61" i="1"/>
  <c r="DB61" i="1"/>
  <c r="DG61" i="1"/>
  <c r="AY61" i="1"/>
  <c r="CH61" i="1"/>
  <c r="BI61" i="1"/>
  <c r="CR61" i="1"/>
  <c r="AJ61" i="1"/>
  <c r="BS61" i="1"/>
  <c r="AT61" i="1"/>
  <c r="CW69" i="1"/>
  <c r="AO69" i="1"/>
  <c r="BX69" i="1"/>
  <c r="DG69" i="1"/>
  <c r="AY69" i="1"/>
  <c r="CH69" i="1"/>
  <c r="BI69" i="1"/>
  <c r="CR69" i="1"/>
  <c r="AJ69" i="1"/>
  <c r="BS69" i="1"/>
  <c r="DB69" i="1"/>
  <c r="AT69" i="1"/>
  <c r="CC69" i="1"/>
  <c r="BD69" i="1"/>
  <c r="BN69" i="1"/>
  <c r="CM69" i="1"/>
  <c r="CC67" i="1"/>
  <c r="BD67" i="1"/>
  <c r="CM67" i="1"/>
  <c r="BN67" i="1"/>
  <c r="CW67" i="1"/>
  <c r="AO67" i="1"/>
  <c r="AT67" i="1"/>
  <c r="BX67" i="1"/>
  <c r="DG67" i="1"/>
  <c r="AY67" i="1"/>
  <c r="DB67" i="1"/>
  <c r="CH67" i="1"/>
  <c r="BI67" i="1"/>
  <c r="CR67" i="1"/>
  <c r="AJ67" i="1"/>
  <c r="BS67" i="1"/>
  <c r="CW63" i="1"/>
  <c r="AO63" i="1"/>
  <c r="BX63" i="1"/>
  <c r="DG63" i="1"/>
  <c r="AY63" i="1"/>
  <c r="CH63" i="1"/>
  <c r="BI63" i="1"/>
  <c r="BN63" i="1"/>
  <c r="CR63" i="1"/>
  <c r="AJ63" i="1"/>
  <c r="BS63" i="1"/>
  <c r="DB63" i="1"/>
  <c r="AT63" i="1"/>
  <c r="CC63" i="1"/>
  <c r="BD63" i="1"/>
  <c r="CM63" i="1"/>
  <c r="BI62" i="1"/>
  <c r="CR62" i="1"/>
  <c r="AJ62" i="1"/>
  <c r="BS62" i="1"/>
  <c r="DB62" i="1"/>
  <c r="AT62" i="1"/>
  <c r="CC62" i="1"/>
  <c r="BD62" i="1"/>
  <c r="CM62" i="1"/>
  <c r="CH62" i="1"/>
  <c r="BN62" i="1"/>
  <c r="CW62" i="1"/>
  <c r="AO62" i="1"/>
  <c r="BX62" i="1"/>
  <c r="DG62" i="1"/>
  <c r="AY62" i="1"/>
  <c r="BI68" i="1"/>
  <c r="CR68" i="1"/>
  <c r="AJ68" i="1"/>
  <c r="BS68" i="1"/>
  <c r="DB68" i="1"/>
  <c r="AT68" i="1"/>
  <c r="CC68" i="1"/>
  <c r="BD68" i="1"/>
  <c r="CM68" i="1"/>
  <c r="BN68" i="1"/>
  <c r="CW68" i="1"/>
  <c r="AO68" i="1"/>
  <c r="BX68" i="1"/>
  <c r="CH68" i="1"/>
  <c r="DG68" i="1"/>
  <c r="AY68" i="1"/>
  <c r="CC58" i="1"/>
  <c r="BD58" i="1"/>
  <c r="DB58" i="1"/>
  <c r="CM58" i="1"/>
  <c r="BN58" i="1"/>
  <c r="AJ58" i="1"/>
  <c r="BS58" i="1"/>
  <c r="CW58" i="1"/>
  <c r="AO58" i="1"/>
  <c r="BX58" i="1"/>
  <c r="DG58" i="1"/>
  <c r="AY58" i="1"/>
  <c r="BI58" i="1"/>
  <c r="CR58" i="1"/>
  <c r="AT58" i="1"/>
  <c r="CH58" i="1"/>
  <c r="AB58" i="1"/>
  <c r="CC25" i="1"/>
  <c r="AT25" i="1"/>
  <c r="BI25" i="1"/>
  <c r="AO25" i="1"/>
  <c r="CR25" i="1"/>
  <c r="BD25" i="1"/>
  <c r="CH25" i="1"/>
  <c r="DB25" i="1"/>
  <c r="CM25" i="1"/>
  <c r="BN25" i="1"/>
  <c r="BX25" i="1"/>
  <c r="AB402" i="1"/>
  <c r="AB316" i="1"/>
  <c r="AB313" i="1"/>
  <c r="AB452" i="1"/>
  <c r="AB517" i="1"/>
  <c r="AB419" i="1"/>
  <c r="AB422" i="1"/>
  <c r="AB398" i="1"/>
  <c r="AB591" i="1"/>
  <c r="AB522" i="1"/>
  <c r="AB537" i="1"/>
  <c r="AB520" i="1"/>
  <c r="AB503" i="1"/>
  <c r="AB585" i="1"/>
  <c r="AB657" i="1"/>
  <c r="AB435" i="1"/>
  <c r="AB488" i="1"/>
  <c r="AB386" i="1"/>
  <c r="AB518" i="1"/>
  <c r="AB568" i="1"/>
  <c r="AB421" i="1"/>
  <c r="AB401" i="1"/>
  <c r="AB539" i="1"/>
  <c r="AB484" i="1"/>
  <c r="AB381" i="1"/>
  <c r="AB352" i="1"/>
  <c r="AB606" i="1"/>
  <c r="AB453" i="1"/>
  <c r="AB639" i="1"/>
  <c r="AB575" i="1"/>
  <c r="AB348" i="1"/>
  <c r="AB535" i="1"/>
  <c r="AB534" i="1"/>
  <c r="AB364" i="1"/>
  <c r="AB505" i="1"/>
  <c r="AB471" i="1"/>
  <c r="AB385" i="1"/>
  <c r="AB350" i="1"/>
  <c r="AB318" i="1"/>
  <c r="AB552" i="1"/>
  <c r="AB454" i="1"/>
  <c r="AB423" i="1"/>
  <c r="AB551" i="1"/>
  <c r="AB433" i="1"/>
  <c r="AB299" i="1"/>
  <c r="AB369" i="1"/>
  <c r="AB297" i="1"/>
  <c r="AB300" i="1"/>
  <c r="AB296" i="1"/>
  <c r="AB282" i="1"/>
  <c r="AB68" i="1"/>
  <c r="AB280" i="1"/>
  <c r="AB284" i="1"/>
  <c r="AB267" i="1"/>
  <c r="AB437" i="1"/>
  <c r="AB382" i="1"/>
  <c r="AB574" i="1"/>
  <c r="AB69" i="1"/>
  <c r="AB317" i="1"/>
  <c r="AB279" i="1"/>
  <c r="AB262" i="1"/>
  <c r="AB245" i="1"/>
  <c r="AB228" i="1"/>
  <c r="AB265" i="1"/>
  <c r="AB283" i="1"/>
  <c r="AB263" i="1"/>
  <c r="AB266" i="1"/>
  <c r="AB331" i="1"/>
  <c r="AB487" i="1"/>
  <c r="AB403" i="1"/>
  <c r="AB469" i="1"/>
  <c r="AB622" i="1"/>
  <c r="AB219" i="1"/>
  <c r="AB215" i="1"/>
  <c r="AB218" i="1"/>
  <c r="AB59" i="1"/>
  <c r="AB619" i="1"/>
  <c r="AB248" i="1"/>
  <c r="AB231" i="1"/>
  <c r="AB237" i="1"/>
  <c r="AB250" i="1"/>
  <c r="AB367" i="1"/>
  <c r="AB399" i="1"/>
  <c r="AB365" i="1"/>
  <c r="AB333" i="1"/>
  <c r="AB351" i="1"/>
  <c r="AB607" i="1"/>
  <c r="AB572" i="1"/>
  <c r="AB232" i="1"/>
  <c r="AB637" i="1"/>
  <c r="AB624" i="1"/>
  <c r="AB593" i="1"/>
  <c r="AB641" i="1"/>
  <c r="AB602" i="1"/>
  <c r="AB653" i="1"/>
  <c r="AB246" i="1"/>
  <c r="AB334" i="1"/>
  <c r="AB384" i="1"/>
  <c r="AB301" i="1"/>
  <c r="DG8" i="1"/>
  <c r="AB8" i="1"/>
  <c r="CW25" i="1"/>
  <c r="AY25" i="1"/>
  <c r="AB556" i="1"/>
  <c r="AB592" i="1"/>
  <c r="AB658" i="1"/>
  <c r="AB605" i="1"/>
  <c r="AB640" i="1"/>
  <c r="AB432" i="1"/>
  <c r="AB620" i="1"/>
  <c r="AB623" i="1"/>
  <c r="AB656" i="1"/>
  <c r="AB217" i="1"/>
  <c r="AB233" i="1"/>
  <c r="AB314" i="1"/>
  <c r="AB335" i="1"/>
  <c r="AB538" i="1"/>
  <c r="AB500" i="1"/>
  <c r="AB483" i="1"/>
  <c r="AB466" i="1"/>
  <c r="AB449" i="1"/>
  <c r="AB486" i="1"/>
  <c r="AB576" i="1"/>
  <c r="AB554" i="1"/>
  <c r="AB415" i="1"/>
  <c r="AB654" i="1"/>
  <c r="AB249" i="1"/>
  <c r="AB347" i="1"/>
  <c r="AB368" i="1"/>
  <c r="AB330" i="1"/>
  <c r="AB41" i="1"/>
  <c r="BS25" i="1"/>
  <c r="DG25" i="1"/>
  <c r="AB436" i="1"/>
  <c r="AB589" i="1"/>
  <c r="AB521" i="1"/>
  <c r="AB636" i="1"/>
  <c r="AB501" i="1"/>
  <c r="AB504" i="1"/>
  <c r="AB555" i="1"/>
  <c r="AB467" i="1"/>
  <c r="AB470" i="1"/>
  <c r="AB450" i="1"/>
  <c r="AB603" i="1"/>
  <c r="AB161" i="1"/>
  <c r="DG24" i="1"/>
  <c r="CW24" i="1"/>
  <c r="BI24" i="1"/>
  <c r="CR24" i="1"/>
  <c r="BD24" i="1"/>
  <c r="CM24" i="1"/>
  <c r="AY24" i="1"/>
  <c r="BX24" i="1"/>
  <c r="BS24" i="1"/>
  <c r="CC24" i="1"/>
  <c r="AO24" i="1"/>
  <c r="AJ24" i="1"/>
  <c r="CH24" i="1"/>
  <c r="AT24" i="1"/>
  <c r="DB24" i="1"/>
  <c r="BN24" i="1"/>
  <c r="DG28" i="1"/>
  <c r="BS28" i="1"/>
  <c r="CW28" i="1"/>
  <c r="CH28" i="1"/>
  <c r="BX28" i="1"/>
  <c r="BI28" i="1"/>
  <c r="AT28" i="1"/>
  <c r="DB28" i="1"/>
  <c r="AY28" i="1"/>
  <c r="CC28" i="1"/>
  <c r="AO28" i="1"/>
  <c r="CM28" i="1"/>
  <c r="BN28" i="1"/>
  <c r="BD28" i="1"/>
  <c r="CR28" i="1"/>
  <c r="DB12" i="1"/>
  <c r="BI12" i="1"/>
  <c r="AY12" i="1"/>
  <c r="CC12" i="1"/>
  <c r="BS12" i="1"/>
  <c r="CR12" i="1"/>
  <c r="CH12" i="1"/>
  <c r="BX12" i="1"/>
  <c r="BN12" i="1"/>
  <c r="AJ12" i="1"/>
  <c r="AT12" i="1"/>
  <c r="CM12" i="1"/>
  <c r="DG12" i="1"/>
  <c r="BD12" i="1"/>
  <c r="CW12" i="1"/>
  <c r="AO12" i="1"/>
  <c r="AY11" i="1"/>
  <c r="CR11" i="1"/>
  <c r="CH11" i="1"/>
  <c r="BX11" i="1"/>
  <c r="BN11" i="1"/>
  <c r="AJ11" i="1"/>
  <c r="AT11" i="1"/>
  <c r="CM11" i="1"/>
  <c r="CW11" i="1"/>
  <c r="CC11" i="1"/>
  <c r="BI11" i="1"/>
  <c r="DG11" i="1"/>
  <c r="BS11" i="1"/>
  <c r="BD11" i="1"/>
  <c r="AO11" i="1"/>
  <c r="DB11" i="1"/>
  <c r="AY10" i="1"/>
  <c r="CR10" i="1"/>
  <c r="CH10" i="1"/>
  <c r="BX10" i="1"/>
  <c r="BN10" i="1"/>
  <c r="AJ10" i="1"/>
  <c r="AT10" i="1"/>
  <c r="CM10" i="1"/>
  <c r="CC10" i="1"/>
  <c r="BI10" i="1"/>
  <c r="AO10" i="1"/>
  <c r="CW10" i="1"/>
  <c r="BS10" i="1"/>
  <c r="BD10" i="1"/>
  <c r="DG10" i="1"/>
  <c r="DB10" i="1"/>
  <c r="CR8" i="1"/>
  <c r="CH8" i="1"/>
  <c r="BX8" i="1"/>
  <c r="BN8" i="1"/>
  <c r="AJ8" i="1"/>
  <c r="DB8" i="1"/>
  <c r="BD8" i="1"/>
  <c r="AT8" i="1"/>
  <c r="AO8" i="1"/>
  <c r="BI8" i="1"/>
  <c r="CW8" i="1"/>
  <c r="CM8" i="1"/>
  <c r="CC8" i="1"/>
  <c r="BS8" i="1"/>
  <c r="AY8" i="1"/>
  <c r="DG29" i="1"/>
  <c r="BD29" i="1"/>
  <c r="CR29" i="1"/>
  <c r="BS29" i="1"/>
  <c r="CW29" i="1"/>
  <c r="BI29" i="1"/>
  <c r="AT29" i="1"/>
  <c r="CH29" i="1"/>
  <c r="BN29" i="1"/>
  <c r="AY29" i="1"/>
  <c r="AO29" i="1"/>
  <c r="BX29" i="1"/>
  <c r="DB29" i="1"/>
  <c r="CM29" i="1"/>
  <c r="CC29" i="1"/>
  <c r="AH14" i="1" l="1"/>
  <c r="AH13" i="1"/>
  <c r="AH16" i="1"/>
  <c r="AH15" i="1"/>
  <c r="AH17" i="1"/>
  <c r="AH9" i="1"/>
  <c r="AH18" i="1"/>
  <c r="AH8" i="1"/>
  <c r="AH11" i="1" l="1"/>
  <c r="AH10" i="1"/>
  <c r="AH12" i="1"/>
  <c r="AJ25" i="1" l="1"/>
  <c r="AJ27" i="1"/>
  <c r="AJ28" i="1"/>
  <c r="AJ29" i="1"/>
  <c r="AJ26" i="1"/>
  <c r="AJ34" i="1"/>
  <c r="AJ30" i="1"/>
  <c r="AJ33" i="1"/>
  <c r="AJ35" i="1"/>
  <c r="AJ31" i="1"/>
  <c r="AJ32" i="1"/>
  <c r="AB61" i="1"/>
  <c r="AB62" i="1"/>
  <c r="AB63" i="1"/>
  <c r="AB67" i="1"/>
  <c r="AB75" i="1"/>
  <c r="AB78" i="1"/>
  <c r="AB79" i="1"/>
  <c r="AB80" i="1"/>
  <c r="AE574" i="11" l="1"/>
  <c r="AE540" i="11"/>
  <c r="AE523" i="11"/>
  <c r="AE506" i="11"/>
  <c r="AE489" i="11"/>
  <c r="AE557" i="11"/>
  <c r="AI540" i="11"/>
  <c r="AI523" i="11"/>
  <c r="AI506" i="11"/>
  <c r="AI489" i="11"/>
  <c r="AI557" i="11"/>
  <c r="AI574" i="11"/>
  <c r="AQ557" i="11"/>
  <c r="AQ574" i="11"/>
  <c r="AQ540" i="11"/>
  <c r="AQ523" i="11"/>
  <c r="AQ506" i="11"/>
  <c r="AQ489" i="11"/>
  <c r="AM489" i="11"/>
  <c r="AM557" i="11"/>
  <c r="AM574" i="11"/>
  <c r="AM506" i="11"/>
  <c r="AM523" i="11"/>
  <c r="AM540" i="11"/>
  <c r="AI487" i="11"/>
  <c r="AI555" i="11"/>
  <c r="AI572" i="11"/>
  <c r="AI538" i="11"/>
  <c r="AI521" i="11"/>
  <c r="AI504" i="11"/>
  <c r="AQ641" i="11"/>
  <c r="AQ624" i="11"/>
  <c r="AQ590" i="11"/>
  <c r="AQ607" i="11"/>
  <c r="AM555" i="11"/>
  <c r="AM572" i="11"/>
  <c r="AM538" i="11"/>
  <c r="AM521" i="11"/>
  <c r="AM504" i="11"/>
  <c r="AM487" i="11"/>
  <c r="AQ555" i="11"/>
  <c r="AQ572" i="11"/>
  <c r="AQ538" i="11"/>
  <c r="AQ521" i="11"/>
  <c r="AQ504" i="11"/>
  <c r="AQ487" i="11"/>
  <c r="AE538" i="11"/>
  <c r="AE521" i="11"/>
  <c r="AE504" i="11"/>
  <c r="AE487" i="11"/>
  <c r="AE555" i="11"/>
  <c r="AE572" i="11"/>
  <c r="AE639" i="11"/>
  <c r="AE622" i="11"/>
  <c r="AE588" i="11"/>
  <c r="AE605" i="11"/>
  <c r="AI639" i="11"/>
  <c r="AI622" i="11"/>
  <c r="AI588" i="11"/>
  <c r="AI605" i="11"/>
  <c r="AM622" i="11"/>
  <c r="AM588" i="11"/>
  <c r="AM605" i="11"/>
  <c r="AM639" i="11"/>
  <c r="AQ588" i="11"/>
  <c r="AQ605" i="11"/>
  <c r="AQ639" i="11"/>
  <c r="AQ622" i="11"/>
  <c r="AI576" i="11"/>
  <c r="AI559" i="11"/>
  <c r="AI525" i="11"/>
  <c r="AI542" i="11"/>
  <c r="AI508" i="11"/>
  <c r="AI491" i="11"/>
  <c r="AM568" i="11" l="1"/>
  <c r="AM551" i="11"/>
  <c r="AM534" i="11"/>
  <c r="AM517" i="11"/>
  <c r="AM500" i="11"/>
  <c r="AM483" i="11"/>
  <c r="AI575" i="11"/>
  <c r="AI558" i="11"/>
  <c r="AI541" i="11"/>
  <c r="AI524" i="11"/>
  <c r="AI507" i="11"/>
  <c r="AI490" i="11"/>
  <c r="AQ637" i="11"/>
  <c r="AQ620" i="11"/>
  <c r="AQ586" i="11"/>
  <c r="AQ603" i="11"/>
  <c r="AM607" i="11"/>
  <c r="AM641" i="11"/>
  <c r="AM624" i="11"/>
  <c r="AM590" i="11"/>
  <c r="AM576" i="11"/>
  <c r="AM559" i="11"/>
  <c r="AM525" i="11"/>
  <c r="AM542" i="11"/>
  <c r="AM508" i="11"/>
  <c r="AM491" i="11"/>
  <c r="AQ576" i="11"/>
  <c r="AQ559" i="11"/>
  <c r="AQ525" i="11"/>
  <c r="AQ542" i="11"/>
  <c r="AQ508" i="11"/>
  <c r="AQ491" i="11"/>
  <c r="AI636" i="11"/>
  <c r="AI619" i="11"/>
  <c r="AI585" i="11"/>
  <c r="AI602" i="11"/>
  <c r="CD542" i="11"/>
  <c r="BY542" i="11"/>
  <c r="BO542" i="11"/>
  <c r="BT542" i="11"/>
  <c r="BJ572" i="11"/>
  <c r="BE572" i="11"/>
  <c r="AU572" i="11"/>
  <c r="AZ572" i="11"/>
  <c r="BO487" i="11"/>
  <c r="CD487" i="11"/>
  <c r="BY487" i="11"/>
  <c r="BT487" i="11"/>
  <c r="DH574" i="11"/>
  <c r="DR574" i="11"/>
  <c r="DC574" i="11"/>
  <c r="DM574" i="11"/>
  <c r="BJ523" i="11"/>
  <c r="BE523" i="11"/>
  <c r="AZ523" i="11"/>
  <c r="AU523" i="11"/>
  <c r="AI568" i="11"/>
  <c r="AI551" i="11"/>
  <c r="AI534" i="11"/>
  <c r="AI517" i="11"/>
  <c r="AI500" i="11"/>
  <c r="AI483" i="11"/>
  <c r="AE575" i="11"/>
  <c r="AE558" i="11"/>
  <c r="AE541" i="11"/>
  <c r="AE524" i="11"/>
  <c r="AE507" i="11"/>
  <c r="AE490" i="11"/>
  <c r="AM636" i="11"/>
  <c r="AM619" i="11"/>
  <c r="AM585" i="11"/>
  <c r="AM602" i="11"/>
  <c r="CD525" i="11"/>
  <c r="BT525" i="11"/>
  <c r="BY525" i="11"/>
  <c r="BO525" i="11"/>
  <c r="BJ555" i="11"/>
  <c r="BE555" i="11"/>
  <c r="AZ555" i="11"/>
  <c r="AU555" i="11"/>
  <c r="CS487" i="11"/>
  <c r="CX487" i="11"/>
  <c r="CN487" i="11"/>
  <c r="CI487" i="11"/>
  <c r="DR557" i="11"/>
  <c r="DC557" i="11"/>
  <c r="DH557" i="11"/>
  <c r="DM557" i="11"/>
  <c r="AZ540" i="11"/>
  <c r="BE540" i="11"/>
  <c r="AU540" i="11"/>
  <c r="BJ540" i="11"/>
  <c r="AQ568" i="11"/>
  <c r="AQ551" i="11"/>
  <c r="AQ534" i="11"/>
  <c r="AQ517" i="11"/>
  <c r="AQ500" i="11"/>
  <c r="AQ483" i="11"/>
  <c r="AS641" i="11"/>
  <c r="AS624" i="11"/>
  <c r="AS590" i="11"/>
  <c r="AS607" i="11"/>
  <c r="BY559" i="11"/>
  <c r="BT559" i="11"/>
  <c r="BO559" i="11"/>
  <c r="CD559" i="11"/>
  <c r="DH605" i="11"/>
  <c r="CX605" i="11"/>
  <c r="CS605" i="11"/>
  <c r="BE605" i="11"/>
  <c r="CI605" i="11"/>
  <c r="DM605" i="11"/>
  <c r="CD605" i="11"/>
  <c r="AU605" i="11"/>
  <c r="DC605" i="11"/>
  <c r="BY605" i="11"/>
  <c r="CN605" i="11"/>
  <c r="BT605" i="11"/>
  <c r="BJ605" i="11"/>
  <c r="AZ605" i="11"/>
  <c r="BO605" i="11"/>
  <c r="DR605" i="11"/>
  <c r="AZ487" i="11"/>
  <c r="BE487" i="11"/>
  <c r="AU487" i="11"/>
  <c r="BJ487" i="11"/>
  <c r="DM487" i="11"/>
  <c r="DH487" i="11"/>
  <c r="DC487" i="11"/>
  <c r="DR487" i="11"/>
  <c r="CS504" i="11"/>
  <c r="CI504" i="11"/>
  <c r="CX504" i="11"/>
  <c r="CN504" i="11"/>
  <c r="CI540" i="11"/>
  <c r="CN540" i="11"/>
  <c r="CX540" i="11"/>
  <c r="CS540" i="11"/>
  <c r="BJ574" i="11"/>
  <c r="BE574" i="11"/>
  <c r="AZ574" i="11"/>
  <c r="AU574" i="11"/>
  <c r="BO576" i="11"/>
  <c r="BY576" i="11"/>
  <c r="CD576" i="11"/>
  <c r="BT576" i="11"/>
  <c r="CN588" i="11"/>
  <c r="AZ588" i="11"/>
  <c r="BT588" i="11"/>
  <c r="BY588" i="11"/>
  <c r="DC588" i="11"/>
  <c r="BO588" i="11"/>
  <c r="CX588" i="11"/>
  <c r="BJ588" i="11"/>
  <c r="CD588" i="11"/>
  <c r="CS588" i="11"/>
  <c r="CI588" i="11"/>
  <c r="AU588" i="11"/>
  <c r="DH588" i="11"/>
  <c r="DR588" i="11"/>
  <c r="DM588" i="11"/>
  <c r="BE588" i="11"/>
  <c r="BE504" i="11"/>
  <c r="AZ504" i="11"/>
  <c r="BJ504" i="11"/>
  <c r="AU504" i="11"/>
  <c r="DM504" i="11"/>
  <c r="DC504" i="11"/>
  <c r="DH504" i="11"/>
  <c r="DR504" i="11"/>
  <c r="CS521" i="11"/>
  <c r="CX521" i="11"/>
  <c r="CN521" i="11"/>
  <c r="CI521" i="11"/>
  <c r="CX523" i="11"/>
  <c r="CI523" i="11"/>
  <c r="CS523" i="11"/>
  <c r="CN523" i="11"/>
  <c r="AQ623" i="11"/>
  <c r="AQ589" i="11"/>
  <c r="AQ606" i="11"/>
  <c r="AQ640" i="11"/>
  <c r="AZ622" i="11"/>
  <c r="BY622" i="11"/>
  <c r="CN622" i="11"/>
  <c r="BJ622" i="11"/>
  <c r="BO622" i="11"/>
  <c r="BT622" i="11"/>
  <c r="CI622" i="11"/>
  <c r="CX622" i="11"/>
  <c r="DC622" i="11"/>
  <c r="CS622" i="11"/>
  <c r="DR622" i="11"/>
  <c r="AU622" i="11"/>
  <c r="DH622" i="11"/>
  <c r="CD622" i="11"/>
  <c r="DM622" i="11"/>
  <c r="BE622" i="11"/>
  <c r="BJ521" i="11"/>
  <c r="BE521" i="11"/>
  <c r="AU521" i="11"/>
  <c r="AZ521" i="11"/>
  <c r="DM521" i="11"/>
  <c r="DR521" i="11"/>
  <c r="DC521" i="11"/>
  <c r="DH521" i="11"/>
  <c r="CX538" i="11"/>
  <c r="CN538" i="11"/>
  <c r="CS538" i="11"/>
  <c r="CI538" i="11"/>
  <c r="CS506" i="11"/>
  <c r="CN506" i="11"/>
  <c r="CX506" i="11"/>
  <c r="CI506" i="11"/>
  <c r="AE606" i="11"/>
  <c r="AE640" i="11"/>
  <c r="AE623" i="11"/>
  <c r="AE589" i="11"/>
  <c r="AE576" i="11"/>
  <c r="AE559" i="11"/>
  <c r="AE525" i="11"/>
  <c r="AE491" i="11"/>
  <c r="AE508" i="11"/>
  <c r="AE542" i="11"/>
  <c r="CI639" i="11"/>
  <c r="CN639" i="11"/>
  <c r="AZ639" i="11"/>
  <c r="CX639" i="11"/>
  <c r="CD639" i="11"/>
  <c r="BT639" i="11"/>
  <c r="AU639" i="11"/>
  <c r="BY639" i="11"/>
  <c r="DH639" i="11"/>
  <c r="DR639" i="11"/>
  <c r="BJ639" i="11"/>
  <c r="DC639" i="11"/>
  <c r="BO639" i="11"/>
  <c r="BE639" i="11"/>
  <c r="DM639" i="11"/>
  <c r="CS639" i="11"/>
  <c r="AZ538" i="11"/>
  <c r="BE538" i="11"/>
  <c r="BJ538" i="11"/>
  <c r="AU538" i="11"/>
  <c r="DH538" i="11"/>
  <c r="DR538" i="11"/>
  <c r="DM538" i="11"/>
  <c r="DC538" i="11"/>
  <c r="CX572" i="11"/>
  <c r="CS572" i="11"/>
  <c r="CI572" i="11"/>
  <c r="CN572" i="11"/>
  <c r="CI574" i="11"/>
  <c r="CS574" i="11"/>
  <c r="CX574" i="11"/>
  <c r="CN574" i="11"/>
  <c r="BT574" i="11"/>
  <c r="BO574" i="11"/>
  <c r="CD574" i="11"/>
  <c r="BY574" i="11"/>
  <c r="AI640" i="11"/>
  <c r="AI623" i="11"/>
  <c r="AI589" i="11"/>
  <c r="AI606" i="11"/>
  <c r="DR572" i="11"/>
  <c r="DM572" i="11"/>
  <c r="DH572" i="11"/>
  <c r="DC572" i="11"/>
  <c r="CN555" i="11"/>
  <c r="CS555" i="11"/>
  <c r="CI555" i="11"/>
  <c r="CX555" i="11"/>
  <c r="CX557" i="11"/>
  <c r="CS557" i="11"/>
  <c r="CI557" i="11"/>
  <c r="CN557" i="11"/>
  <c r="BT557" i="11"/>
  <c r="CD557" i="11"/>
  <c r="BY557" i="11"/>
  <c r="BO557" i="11"/>
  <c r="AM640" i="11"/>
  <c r="AM623" i="11"/>
  <c r="AM589" i="11"/>
  <c r="AM606" i="11"/>
  <c r="DC555" i="11"/>
  <c r="DR555" i="11"/>
  <c r="DM555" i="11"/>
  <c r="DH555" i="11"/>
  <c r="CD504" i="11"/>
  <c r="BO504" i="11"/>
  <c r="BT504" i="11"/>
  <c r="BY504" i="11"/>
  <c r="CX489" i="11"/>
  <c r="CI489" i="11"/>
  <c r="CS489" i="11"/>
  <c r="CN489" i="11"/>
  <c r="CD489" i="11"/>
  <c r="BO489" i="11"/>
  <c r="BY489" i="11"/>
  <c r="BT489" i="11"/>
  <c r="BT521" i="11"/>
  <c r="BO521" i="11"/>
  <c r="BY521" i="11"/>
  <c r="CD521" i="11"/>
  <c r="DR489" i="11"/>
  <c r="DM489" i="11"/>
  <c r="DH489" i="11"/>
  <c r="DC489" i="11"/>
  <c r="CD506" i="11"/>
  <c r="BO506" i="11"/>
  <c r="BY506" i="11"/>
  <c r="BT506" i="11"/>
  <c r="AM637" i="11"/>
  <c r="AM620" i="11"/>
  <c r="AM586" i="11"/>
  <c r="AM603" i="11"/>
  <c r="BY538" i="11"/>
  <c r="CD538" i="11"/>
  <c r="BT538" i="11"/>
  <c r="BO538" i="11"/>
  <c r="DH506" i="11"/>
  <c r="DR506" i="11"/>
  <c r="DC506" i="11"/>
  <c r="DM506" i="11"/>
  <c r="BO523" i="11"/>
  <c r="BY523" i="11"/>
  <c r="CD523" i="11"/>
  <c r="BT523" i="11"/>
  <c r="BJ557" i="11"/>
  <c r="AU557" i="11"/>
  <c r="AZ557" i="11"/>
  <c r="BE557" i="11"/>
  <c r="AM541" i="11"/>
  <c r="AM524" i="11"/>
  <c r="AM507" i="11"/>
  <c r="AM490" i="11"/>
  <c r="AM558" i="11"/>
  <c r="AM575" i="11"/>
  <c r="AE620" i="11"/>
  <c r="AE586" i="11"/>
  <c r="AE603" i="11"/>
  <c r="AE637" i="11"/>
  <c r="AE624" i="11"/>
  <c r="AE590" i="11"/>
  <c r="AE607" i="11"/>
  <c r="AE641" i="11"/>
  <c r="AE636" i="11"/>
  <c r="AE619" i="11"/>
  <c r="AE585" i="11"/>
  <c r="AE602" i="11"/>
  <c r="BY491" i="11"/>
  <c r="BT491" i="11"/>
  <c r="CD491" i="11"/>
  <c r="BO491" i="11"/>
  <c r="BY572" i="11"/>
  <c r="BT572" i="11"/>
  <c r="CD572" i="11"/>
  <c r="BO572" i="11"/>
  <c r="DR523" i="11"/>
  <c r="DM523" i="11"/>
  <c r="DC523" i="11"/>
  <c r="DH523" i="11"/>
  <c r="BO540" i="11"/>
  <c r="BT540" i="11"/>
  <c r="BY540" i="11"/>
  <c r="CD540" i="11"/>
  <c r="AZ489" i="11"/>
  <c r="AU489" i="11"/>
  <c r="BE489" i="11"/>
  <c r="BJ489" i="11"/>
  <c r="AE483" i="11"/>
  <c r="AE568" i="11"/>
  <c r="AE551" i="11"/>
  <c r="AE500" i="11"/>
  <c r="AE517" i="11"/>
  <c r="AE534" i="11"/>
  <c r="AQ541" i="11"/>
  <c r="AQ524" i="11"/>
  <c r="AQ507" i="11"/>
  <c r="AQ490" i="11"/>
  <c r="AQ575" i="11"/>
  <c r="AQ558" i="11"/>
  <c r="AI603" i="11"/>
  <c r="AI637" i="11"/>
  <c r="AI620" i="11"/>
  <c r="AI586" i="11"/>
  <c r="AI590" i="11"/>
  <c r="AI607" i="11"/>
  <c r="AI641" i="11"/>
  <c r="AI624" i="11"/>
  <c r="AQ619" i="11"/>
  <c r="AQ585" i="11"/>
  <c r="AQ602" i="11"/>
  <c r="AQ636" i="11"/>
  <c r="BO508" i="11"/>
  <c r="BY508" i="11"/>
  <c r="CD508" i="11"/>
  <c r="BT508" i="11"/>
  <c r="BT555" i="11"/>
  <c r="CD555" i="11"/>
  <c r="BO555" i="11"/>
  <c r="BY555" i="11"/>
  <c r="DC540" i="11"/>
  <c r="DH540" i="11"/>
  <c r="DR540" i="11"/>
  <c r="DM540" i="11"/>
  <c r="BE506" i="11"/>
  <c r="BJ506" i="11"/>
  <c r="AZ506" i="11"/>
  <c r="AU506" i="11"/>
  <c r="AG639" i="11" l="1"/>
  <c r="AG622" i="11"/>
  <c r="AG588" i="11"/>
  <c r="AG605" i="11"/>
  <c r="AK640" i="11"/>
  <c r="AK623" i="11"/>
  <c r="AK589" i="11"/>
  <c r="AK606" i="11"/>
  <c r="AO541" i="11"/>
  <c r="AO524" i="11"/>
  <c r="AO507" i="11"/>
  <c r="AO490" i="11"/>
  <c r="AO575" i="11"/>
  <c r="AO558" i="11"/>
  <c r="AG636" i="11"/>
  <c r="AG619" i="11"/>
  <c r="AG585" i="11"/>
  <c r="AG602" i="11"/>
  <c r="DH490" i="11"/>
  <c r="DR490" i="11"/>
  <c r="DC490" i="11"/>
  <c r="DM490" i="11"/>
  <c r="BJ551" i="11"/>
  <c r="AU551" i="11"/>
  <c r="AZ551" i="11"/>
  <c r="BE551" i="11"/>
  <c r="CI541" i="11"/>
  <c r="CN541" i="11"/>
  <c r="CX541" i="11"/>
  <c r="CS541" i="11"/>
  <c r="BY500" i="11"/>
  <c r="CD500" i="11"/>
  <c r="BO500" i="11"/>
  <c r="BT500" i="11"/>
  <c r="BY524" i="11"/>
  <c r="CD524" i="11"/>
  <c r="BO524" i="11"/>
  <c r="BT524" i="11"/>
  <c r="AO622" i="11"/>
  <c r="AO588" i="11"/>
  <c r="AO605" i="11"/>
  <c r="AO639" i="11"/>
  <c r="AS623" i="11"/>
  <c r="AS589" i="11"/>
  <c r="AS606" i="11"/>
  <c r="AS640" i="11"/>
  <c r="AK603" i="11"/>
  <c r="AK637" i="11"/>
  <c r="AK620" i="11"/>
  <c r="AK586" i="11"/>
  <c r="AK636" i="11"/>
  <c r="AK619" i="11"/>
  <c r="AK585" i="11"/>
  <c r="AK602" i="11"/>
  <c r="DM507" i="11"/>
  <c r="DH507" i="11"/>
  <c r="DR507" i="11"/>
  <c r="DC507" i="11"/>
  <c r="AU568" i="11"/>
  <c r="BJ568" i="11"/>
  <c r="AZ568" i="11"/>
  <c r="BE568" i="11"/>
  <c r="CS641" i="11"/>
  <c r="BE641" i="11"/>
  <c r="DM641" i="11"/>
  <c r="CI641" i="11"/>
  <c r="CN641" i="11"/>
  <c r="CX641" i="11"/>
  <c r="AZ641" i="11"/>
  <c r="DH641" i="11"/>
  <c r="BJ641" i="11"/>
  <c r="CD641" i="11"/>
  <c r="DR641" i="11"/>
  <c r="BT641" i="11"/>
  <c r="AU641" i="11"/>
  <c r="DC641" i="11"/>
  <c r="BY641" i="11"/>
  <c r="BO641" i="11"/>
  <c r="CX589" i="11"/>
  <c r="DC589" i="11"/>
  <c r="BY589" i="11"/>
  <c r="AU589" i="11"/>
  <c r="BO589" i="11"/>
  <c r="AZ589" i="11"/>
  <c r="DR589" i="11"/>
  <c r="CI589" i="11"/>
  <c r="BT589" i="11"/>
  <c r="BE589" i="11"/>
  <c r="CD589" i="11"/>
  <c r="CN589" i="11"/>
  <c r="DM589" i="11"/>
  <c r="DH589" i="11"/>
  <c r="BJ589" i="11"/>
  <c r="CS589" i="11"/>
  <c r="BT517" i="11"/>
  <c r="BO517" i="11"/>
  <c r="CD517" i="11"/>
  <c r="BY517" i="11"/>
  <c r="BO541" i="11"/>
  <c r="BT541" i="11"/>
  <c r="BY541" i="11"/>
  <c r="CD541" i="11"/>
  <c r="AS588" i="11"/>
  <c r="AS605" i="11"/>
  <c r="AS639" i="11"/>
  <c r="AS622" i="11"/>
  <c r="AS637" i="11"/>
  <c r="AS620" i="11"/>
  <c r="AS586" i="11"/>
  <c r="AS603" i="11"/>
  <c r="AS619" i="11"/>
  <c r="AS585" i="11"/>
  <c r="AS602" i="11"/>
  <c r="AS636" i="11"/>
  <c r="DC524" i="11"/>
  <c r="DH524" i="11"/>
  <c r="DM524" i="11"/>
  <c r="DR524" i="11"/>
  <c r="BE483" i="11"/>
  <c r="AU483" i="11"/>
  <c r="AZ483" i="11"/>
  <c r="BJ483" i="11"/>
  <c r="DH607" i="11"/>
  <c r="CX607" i="11"/>
  <c r="CN607" i="11"/>
  <c r="CS607" i="11"/>
  <c r="DC607" i="11"/>
  <c r="CD607" i="11"/>
  <c r="BE607" i="11"/>
  <c r="AZ607" i="11"/>
  <c r="DR607" i="11"/>
  <c r="CI607" i="11"/>
  <c r="BY607" i="11"/>
  <c r="DM607" i="11"/>
  <c r="BO607" i="11"/>
  <c r="AU607" i="11"/>
  <c r="BT607" i="11"/>
  <c r="BJ607" i="11"/>
  <c r="DH623" i="11"/>
  <c r="AZ623" i="11"/>
  <c r="CI623" i="11"/>
  <c r="CD623" i="11"/>
  <c r="BO623" i="11"/>
  <c r="DM623" i="11"/>
  <c r="BT623" i="11"/>
  <c r="BY623" i="11"/>
  <c r="BE623" i="11"/>
  <c r="DC623" i="11"/>
  <c r="CS623" i="11"/>
  <c r="CN623" i="11"/>
  <c r="DR623" i="11"/>
  <c r="CX623" i="11"/>
  <c r="AU623" i="11"/>
  <c r="BJ623" i="11"/>
  <c r="DC483" i="11"/>
  <c r="DH483" i="11"/>
  <c r="DR483" i="11"/>
  <c r="DM483" i="11"/>
  <c r="CD534" i="11"/>
  <c r="BT534" i="11"/>
  <c r="BO534" i="11"/>
  <c r="BY534" i="11"/>
  <c r="BY558" i="11"/>
  <c r="BO558" i="11"/>
  <c r="BT558" i="11"/>
  <c r="CD558" i="11"/>
  <c r="AG603" i="11"/>
  <c r="AG637" i="11"/>
  <c r="AG586" i="11"/>
  <c r="AG620" i="11"/>
  <c r="DR541" i="11"/>
  <c r="DC541" i="11"/>
  <c r="DM541" i="11"/>
  <c r="DH541" i="11"/>
  <c r="AU602" i="11"/>
  <c r="AZ602" i="11"/>
  <c r="BJ602" i="11"/>
  <c r="BE602" i="11"/>
  <c r="BO590" i="11"/>
  <c r="DC590" i="11"/>
  <c r="CX590" i="11"/>
  <c r="CD590" i="11"/>
  <c r="CI590" i="11"/>
  <c r="CN590" i="11"/>
  <c r="DR590" i="11"/>
  <c r="DM590" i="11"/>
  <c r="AU590" i="11"/>
  <c r="AZ590" i="11"/>
  <c r="BT590" i="11"/>
  <c r="CS590" i="11"/>
  <c r="BJ590" i="11"/>
  <c r="DH590" i="11"/>
  <c r="BE590" i="11"/>
  <c r="BY590" i="11"/>
  <c r="BJ542" i="11"/>
  <c r="BE542" i="11"/>
  <c r="AZ542" i="11"/>
  <c r="AU542" i="11"/>
  <c r="AU640" i="11"/>
  <c r="DC640" i="11"/>
  <c r="CS640" i="11"/>
  <c r="DH640" i="11"/>
  <c r="BE640" i="11"/>
  <c r="CI640" i="11"/>
  <c r="AZ640" i="11"/>
  <c r="BO640" i="11"/>
  <c r="BY640" i="11"/>
  <c r="DR640" i="11"/>
  <c r="DM640" i="11"/>
  <c r="CD640" i="11"/>
  <c r="BJ640" i="11"/>
  <c r="BT640" i="11"/>
  <c r="CN640" i="11"/>
  <c r="CX640" i="11"/>
  <c r="DM500" i="11"/>
  <c r="DR500" i="11"/>
  <c r="DC500" i="11"/>
  <c r="DH500" i="11"/>
  <c r="BO551" i="11"/>
  <c r="CD551" i="11"/>
  <c r="BY551" i="11"/>
  <c r="BT551" i="11"/>
  <c r="BO575" i="11"/>
  <c r="BT575" i="11"/>
  <c r="CD575" i="11"/>
  <c r="BY575" i="11"/>
  <c r="AK555" i="11"/>
  <c r="AK572" i="11"/>
  <c r="AK538" i="11"/>
  <c r="AK521" i="11"/>
  <c r="AK504" i="11"/>
  <c r="AK487" i="11"/>
  <c r="AO637" i="11"/>
  <c r="AO620" i="11"/>
  <c r="AO586" i="11"/>
  <c r="AO603" i="11"/>
  <c r="DH636" i="11"/>
  <c r="DC636" i="11"/>
  <c r="DM636" i="11"/>
  <c r="DR636" i="11"/>
  <c r="BJ585" i="11"/>
  <c r="AU585" i="11"/>
  <c r="BE585" i="11"/>
  <c r="AZ585" i="11"/>
  <c r="DM624" i="11"/>
  <c r="AZ624" i="11"/>
  <c r="CD624" i="11"/>
  <c r="DH624" i="11"/>
  <c r="AU624" i="11"/>
  <c r="BT624" i="11"/>
  <c r="CI624" i="11"/>
  <c r="CS624" i="11"/>
  <c r="BJ624" i="11"/>
  <c r="CX624" i="11"/>
  <c r="DC624" i="11"/>
  <c r="CN624" i="11"/>
  <c r="DR624" i="11"/>
  <c r="BY624" i="11"/>
  <c r="BO624" i="11"/>
  <c r="BE624" i="11"/>
  <c r="BJ508" i="11"/>
  <c r="BE508" i="11"/>
  <c r="AZ508" i="11"/>
  <c r="AU508" i="11"/>
  <c r="AU606" i="11"/>
  <c r="CS606" i="11"/>
  <c r="BT606" i="11"/>
  <c r="CN606" i="11"/>
  <c r="DM606" i="11"/>
  <c r="CX606" i="11"/>
  <c r="DH606" i="11"/>
  <c r="AZ606" i="11"/>
  <c r="BE606" i="11"/>
  <c r="DC606" i="11"/>
  <c r="DR606" i="11"/>
  <c r="CD606" i="11"/>
  <c r="CI606" i="11"/>
  <c r="BY606" i="11"/>
  <c r="BJ606" i="11"/>
  <c r="BO606" i="11"/>
  <c r="DR517" i="11"/>
  <c r="DC517" i="11"/>
  <c r="DH517" i="11"/>
  <c r="DM517" i="11"/>
  <c r="BJ490" i="11"/>
  <c r="AU490" i="11"/>
  <c r="BE490" i="11"/>
  <c r="AZ490" i="11"/>
  <c r="CD568" i="11"/>
  <c r="BO568" i="11"/>
  <c r="BT568" i="11"/>
  <c r="BY568" i="11"/>
  <c r="AG487" i="11"/>
  <c r="AG555" i="11"/>
  <c r="AG572" i="11"/>
  <c r="AG504" i="11"/>
  <c r="AG521" i="11"/>
  <c r="AG538" i="11"/>
  <c r="DC602" i="11"/>
  <c r="DH602" i="11"/>
  <c r="DM602" i="11"/>
  <c r="DR602" i="11"/>
  <c r="BJ619" i="11"/>
  <c r="BE619" i="11"/>
  <c r="AU619" i="11"/>
  <c r="AZ619" i="11"/>
  <c r="DC637" i="11"/>
  <c r="BY637" i="11"/>
  <c r="AZ637" i="11"/>
  <c r="CD637" i="11"/>
  <c r="CI637" i="11"/>
  <c r="DM637" i="11"/>
  <c r="BJ637" i="11"/>
  <c r="BT637" i="11"/>
  <c r="AU637" i="11"/>
  <c r="DR637" i="11"/>
  <c r="CS637" i="11"/>
  <c r="BE637" i="11"/>
  <c r="DH637" i="11"/>
  <c r="BO637" i="11"/>
  <c r="CN637" i="11"/>
  <c r="CX637" i="11"/>
  <c r="BJ491" i="11"/>
  <c r="AZ491" i="11"/>
  <c r="AU491" i="11"/>
  <c r="BE491" i="11"/>
  <c r="DM534" i="11"/>
  <c r="DC534" i="11"/>
  <c r="DR534" i="11"/>
  <c r="DH534" i="11"/>
  <c r="AU507" i="11"/>
  <c r="BJ507" i="11"/>
  <c r="BE507" i="11"/>
  <c r="AZ507" i="11"/>
  <c r="BY602" i="11"/>
  <c r="BO602" i="11"/>
  <c r="CD602" i="11"/>
  <c r="BT602" i="11"/>
  <c r="DR491" i="11"/>
  <c r="DM491" i="11"/>
  <c r="DH491" i="11"/>
  <c r="DC491" i="11"/>
  <c r="CI491" i="11"/>
  <c r="CS491" i="11"/>
  <c r="CX491" i="11"/>
  <c r="CN491" i="11"/>
  <c r="AO555" i="11"/>
  <c r="AO572" i="11"/>
  <c r="AO538" i="11"/>
  <c r="AO521" i="11"/>
  <c r="AO504" i="11"/>
  <c r="AO487" i="11"/>
  <c r="DM585" i="11"/>
  <c r="DR585" i="11"/>
  <c r="DH585" i="11"/>
  <c r="DC585" i="11"/>
  <c r="BE636" i="11"/>
  <c r="AZ636" i="11"/>
  <c r="AU636" i="11"/>
  <c r="BJ636" i="11"/>
  <c r="BT603" i="11"/>
  <c r="BJ603" i="11"/>
  <c r="AU603" i="11"/>
  <c r="CX603" i="11"/>
  <c r="BO603" i="11"/>
  <c r="CS603" i="11"/>
  <c r="CN603" i="11"/>
  <c r="CI603" i="11"/>
  <c r="CD603" i="11"/>
  <c r="DR603" i="11"/>
  <c r="BE603" i="11"/>
  <c r="DM603" i="11"/>
  <c r="AZ603" i="11"/>
  <c r="DH603" i="11"/>
  <c r="DC603" i="11"/>
  <c r="BY603" i="11"/>
  <c r="AZ525" i="11"/>
  <c r="AU525" i="11"/>
  <c r="BE525" i="11"/>
  <c r="BJ525" i="11"/>
  <c r="DR551" i="11"/>
  <c r="DH551" i="11"/>
  <c r="DM551" i="11"/>
  <c r="DC551" i="11"/>
  <c r="AZ524" i="11"/>
  <c r="AU524" i="11"/>
  <c r="BE524" i="11"/>
  <c r="BJ524" i="11"/>
  <c r="BT585" i="11"/>
  <c r="BY585" i="11"/>
  <c r="CD585" i="11"/>
  <c r="BO585" i="11"/>
  <c r="DM508" i="11"/>
  <c r="DC508" i="11"/>
  <c r="DH508" i="11"/>
  <c r="DR508" i="11"/>
  <c r="CN508" i="11"/>
  <c r="CS508" i="11"/>
  <c r="CI508" i="11"/>
  <c r="CX508" i="11"/>
  <c r="CN483" i="11"/>
  <c r="CS483" i="11"/>
  <c r="CX483" i="11"/>
  <c r="CI483" i="11"/>
  <c r="AS555" i="11"/>
  <c r="AS572" i="11"/>
  <c r="AS538" i="11"/>
  <c r="AS521" i="11"/>
  <c r="AS504" i="11"/>
  <c r="AS487" i="11"/>
  <c r="AG624" i="11"/>
  <c r="AG590" i="11"/>
  <c r="AG607" i="11"/>
  <c r="AG641" i="11"/>
  <c r="DR619" i="11"/>
  <c r="DC619" i="11"/>
  <c r="DH619" i="11"/>
  <c r="DM619" i="11"/>
  <c r="BY586" i="11"/>
  <c r="CI586" i="11"/>
  <c r="BJ586" i="11"/>
  <c r="CS586" i="11"/>
  <c r="DC586" i="11"/>
  <c r="AU586" i="11"/>
  <c r="BE586" i="11"/>
  <c r="BT586" i="11"/>
  <c r="BO586" i="11"/>
  <c r="CN586" i="11"/>
  <c r="DM586" i="11"/>
  <c r="AZ586" i="11"/>
  <c r="CX586" i="11"/>
  <c r="DR586" i="11"/>
  <c r="CD586" i="11"/>
  <c r="DH586" i="11"/>
  <c r="CX575" i="11"/>
  <c r="CI575" i="11"/>
  <c r="CN575" i="11"/>
  <c r="CS575" i="11"/>
  <c r="AZ559" i="11"/>
  <c r="BE559" i="11"/>
  <c r="AU559" i="11"/>
  <c r="BJ559" i="11"/>
  <c r="DC568" i="11"/>
  <c r="DH568" i="11"/>
  <c r="DR568" i="11"/>
  <c r="DM568" i="11"/>
  <c r="BJ541" i="11"/>
  <c r="AU541" i="11"/>
  <c r="AZ541" i="11"/>
  <c r="BE541" i="11"/>
  <c r="BO619" i="11"/>
  <c r="BY619" i="11"/>
  <c r="BT619" i="11"/>
  <c r="CD619" i="11"/>
  <c r="DR542" i="11"/>
  <c r="DH542" i="11"/>
  <c r="DM542" i="11"/>
  <c r="DC542" i="11"/>
  <c r="CI542" i="11"/>
  <c r="CS542" i="11"/>
  <c r="CN542" i="11"/>
  <c r="CX542" i="11"/>
  <c r="CI500" i="11"/>
  <c r="CS500" i="11"/>
  <c r="CX500" i="11"/>
  <c r="CN500" i="11"/>
  <c r="AS568" i="11"/>
  <c r="AS551" i="11"/>
  <c r="AS534" i="11"/>
  <c r="AS517" i="11"/>
  <c r="AS500" i="11"/>
  <c r="AS483" i="11"/>
  <c r="AG540" i="11"/>
  <c r="AG523" i="11"/>
  <c r="AG506" i="11"/>
  <c r="AG489" i="11"/>
  <c r="AG557" i="11"/>
  <c r="AG574" i="11"/>
  <c r="AK607" i="11"/>
  <c r="AK641" i="11"/>
  <c r="AK624" i="11"/>
  <c r="AK590" i="11"/>
  <c r="AG576" i="11"/>
  <c r="AG559" i="11"/>
  <c r="AG525" i="11"/>
  <c r="AG542" i="11"/>
  <c r="AG508" i="11"/>
  <c r="AG491" i="11"/>
  <c r="DH620" i="11"/>
  <c r="DM620" i="11"/>
  <c r="BE620" i="11"/>
  <c r="AZ620" i="11"/>
  <c r="BY620" i="11"/>
  <c r="CI620" i="11"/>
  <c r="AU620" i="11"/>
  <c r="DR620" i="11"/>
  <c r="BJ620" i="11"/>
  <c r="CN620" i="11"/>
  <c r="CS620" i="11"/>
  <c r="DC620" i="11"/>
  <c r="BO620" i="11"/>
  <c r="BT620" i="11"/>
  <c r="CD620" i="11"/>
  <c r="CX620" i="11"/>
  <c r="CI558" i="11"/>
  <c r="CN558" i="11"/>
  <c r="CX558" i="11"/>
  <c r="CS558" i="11"/>
  <c r="AU576" i="11"/>
  <c r="AZ576" i="11"/>
  <c r="BJ576" i="11"/>
  <c r="BE576" i="11"/>
  <c r="CS602" i="11"/>
  <c r="CN602" i="11"/>
  <c r="CX602" i="11"/>
  <c r="CI602" i="11"/>
  <c r="BJ558" i="11"/>
  <c r="AU558" i="11"/>
  <c r="BE558" i="11"/>
  <c r="AZ558" i="11"/>
  <c r="BY636" i="11"/>
  <c r="BO636" i="11"/>
  <c r="BT636" i="11"/>
  <c r="CD636" i="11"/>
  <c r="DC525" i="11"/>
  <c r="DM525" i="11"/>
  <c r="DH525" i="11"/>
  <c r="DR525" i="11"/>
  <c r="CI525" i="11"/>
  <c r="CX525" i="11"/>
  <c r="CN525" i="11"/>
  <c r="CS525" i="11"/>
  <c r="CS517" i="11"/>
  <c r="CN517" i="11"/>
  <c r="CI517" i="11"/>
  <c r="CX517" i="11"/>
  <c r="AO568" i="11"/>
  <c r="AO551" i="11"/>
  <c r="AO534" i="11"/>
  <c r="AO517" i="11"/>
  <c r="AO500" i="11"/>
  <c r="AO483" i="11"/>
  <c r="AK540" i="11"/>
  <c r="AK523" i="11"/>
  <c r="AK506" i="11"/>
  <c r="AK489" i="11"/>
  <c r="AK557" i="11"/>
  <c r="AK574" i="11"/>
  <c r="AO607" i="11"/>
  <c r="AO641" i="11"/>
  <c r="AO624" i="11"/>
  <c r="AO590" i="11"/>
  <c r="AS576" i="11"/>
  <c r="AS559" i="11"/>
  <c r="AS525" i="11"/>
  <c r="AS542" i="11"/>
  <c r="AS508" i="11"/>
  <c r="AS491" i="11"/>
  <c r="AK575" i="11"/>
  <c r="AK558" i="11"/>
  <c r="AK541" i="11"/>
  <c r="AK524" i="11"/>
  <c r="AK507" i="11"/>
  <c r="AK490" i="11"/>
  <c r="BE534" i="11"/>
  <c r="BJ534" i="11"/>
  <c r="AZ534" i="11"/>
  <c r="AU534" i="11"/>
  <c r="CX490" i="11"/>
  <c r="CS490" i="11"/>
  <c r="CN490" i="11"/>
  <c r="CI490" i="11"/>
  <c r="CN585" i="11"/>
  <c r="CS585" i="11"/>
  <c r="CX585" i="11"/>
  <c r="CI585" i="11"/>
  <c r="BJ575" i="11"/>
  <c r="AZ575" i="11"/>
  <c r="AU575" i="11"/>
  <c r="BE575" i="11"/>
  <c r="DR559" i="11"/>
  <c r="DM559" i="11"/>
  <c r="DH559" i="11"/>
  <c r="DC559" i="11"/>
  <c r="CX559" i="11"/>
  <c r="CI559" i="11"/>
  <c r="CS559" i="11"/>
  <c r="CN559" i="11"/>
  <c r="CS534" i="11"/>
  <c r="CX534" i="11"/>
  <c r="CI534" i="11"/>
  <c r="CN534" i="11"/>
  <c r="AG483" i="11"/>
  <c r="AG568" i="11"/>
  <c r="AG551" i="11"/>
  <c r="AG534" i="11"/>
  <c r="AG517" i="11"/>
  <c r="AG500" i="11"/>
  <c r="AO489" i="11"/>
  <c r="AO557" i="11"/>
  <c r="AO574" i="11"/>
  <c r="AO540" i="11"/>
  <c r="AO523" i="11"/>
  <c r="AO506" i="11"/>
  <c r="AG606" i="11"/>
  <c r="AG640" i="11"/>
  <c r="AG623" i="11"/>
  <c r="AG589" i="11"/>
  <c r="AO576" i="11"/>
  <c r="AO559" i="11"/>
  <c r="AO525" i="11"/>
  <c r="AO542" i="11"/>
  <c r="AO508" i="11"/>
  <c r="AO491" i="11"/>
  <c r="AG575" i="11"/>
  <c r="AG558" i="11"/>
  <c r="AG541" i="11"/>
  <c r="AG524" i="11"/>
  <c r="AG507" i="11"/>
  <c r="AG490" i="11"/>
  <c r="DH558" i="11"/>
  <c r="DR558" i="11"/>
  <c r="DM558" i="11"/>
  <c r="DC558" i="11"/>
  <c r="BJ517" i="11"/>
  <c r="AZ517" i="11"/>
  <c r="AU517" i="11"/>
  <c r="BE517" i="11"/>
  <c r="CS507" i="11"/>
  <c r="CX507" i="11"/>
  <c r="CI507" i="11"/>
  <c r="CN507" i="11"/>
  <c r="CI619" i="11"/>
  <c r="CS619" i="11"/>
  <c r="CX619" i="11"/>
  <c r="CN619" i="11"/>
  <c r="DC576" i="11"/>
  <c r="DM576" i="11"/>
  <c r="DR576" i="11"/>
  <c r="DH576" i="11"/>
  <c r="CS576" i="11"/>
  <c r="CX576" i="11"/>
  <c r="CN576" i="11"/>
  <c r="CI576" i="11"/>
  <c r="CD490" i="11"/>
  <c r="BY490" i="11"/>
  <c r="BO490" i="11"/>
  <c r="BT490" i="11"/>
  <c r="CI551" i="11"/>
  <c r="CX551" i="11"/>
  <c r="CS551" i="11"/>
  <c r="CN551" i="11"/>
  <c r="AK568" i="11"/>
  <c r="AK551" i="11"/>
  <c r="AK534" i="11"/>
  <c r="AK517" i="11"/>
  <c r="AK500" i="11"/>
  <c r="AK483" i="11"/>
  <c r="AS557" i="11"/>
  <c r="AS574" i="11"/>
  <c r="AS540" i="11"/>
  <c r="AS523" i="11"/>
  <c r="AS506" i="11"/>
  <c r="AS489" i="11"/>
  <c r="AK639" i="11"/>
  <c r="AK622" i="11"/>
  <c r="AK588" i="11"/>
  <c r="AK605" i="11"/>
  <c r="AO640" i="11"/>
  <c r="AO623" i="11"/>
  <c r="AO589" i="11"/>
  <c r="AO606" i="11"/>
  <c r="AK576" i="11"/>
  <c r="AK559" i="11"/>
  <c r="AK525" i="11"/>
  <c r="AK542" i="11"/>
  <c r="AK508" i="11"/>
  <c r="AK491" i="11"/>
  <c r="AS541" i="11"/>
  <c r="AS524" i="11"/>
  <c r="AS507" i="11"/>
  <c r="AS490" i="11"/>
  <c r="AS575" i="11"/>
  <c r="AS558" i="11"/>
  <c r="AO636" i="11"/>
  <c r="AO619" i="11"/>
  <c r="AO585" i="11"/>
  <c r="AO602" i="11"/>
  <c r="DM575" i="11"/>
  <c r="DR575" i="11"/>
  <c r="DH575" i="11"/>
  <c r="DC575" i="11"/>
  <c r="AZ500" i="11"/>
  <c r="AU500" i="11"/>
  <c r="BE500" i="11"/>
  <c r="BJ500" i="11"/>
  <c r="CI524" i="11"/>
  <c r="CX524" i="11"/>
  <c r="CN524" i="11"/>
  <c r="CS524" i="11"/>
  <c r="CN636" i="11"/>
  <c r="CS636" i="11"/>
  <c r="CX636" i="11"/>
  <c r="CI636" i="11"/>
  <c r="CD483" i="11"/>
  <c r="BT483" i="11"/>
  <c r="BO483" i="11"/>
  <c r="BY483" i="11"/>
  <c r="BT507" i="11"/>
  <c r="BY507" i="11"/>
  <c r="BO507" i="11"/>
  <c r="CD507" i="11"/>
  <c r="CS568" i="11"/>
  <c r="CN568" i="11"/>
  <c r="CI568" i="11"/>
  <c r="CX568" i="11"/>
  <c r="CZ602" i="11" l="1"/>
  <c r="CP602" i="11"/>
  <c r="CU602" i="11"/>
  <c r="CK602" i="11"/>
  <c r="DJ490" i="11"/>
  <c r="DT490" i="11"/>
  <c r="DE490" i="11"/>
  <c r="DO490" i="11"/>
  <c r="BV542" i="11"/>
  <c r="BQ542" i="11"/>
  <c r="CF542" i="11"/>
  <c r="CA542" i="11"/>
  <c r="CA551" i="11"/>
  <c r="BQ551" i="11"/>
  <c r="BV551" i="11"/>
  <c r="CF551" i="11"/>
  <c r="BB490" i="11"/>
  <c r="BL490" i="11"/>
  <c r="AW490" i="11"/>
  <c r="BG490" i="11"/>
  <c r="CK491" i="11"/>
  <c r="CZ491" i="11"/>
  <c r="CU491" i="11"/>
  <c r="CP491" i="11"/>
  <c r="DT640" i="11"/>
  <c r="CA640" i="11"/>
  <c r="CK640" i="11"/>
  <c r="DJ640" i="11"/>
  <c r="AW640" i="11"/>
  <c r="BB640" i="11"/>
  <c r="BQ640" i="11"/>
  <c r="CP640" i="11"/>
  <c r="DO640" i="11"/>
  <c r="BG640" i="11"/>
  <c r="CU640" i="11"/>
  <c r="BL640" i="11"/>
  <c r="BV640" i="11"/>
  <c r="DE640" i="11"/>
  <c r="CF640" i="11"/>
  <c r="CZ640" i="11"/>
  <c r="CZ557" i="11"/>
  <c r="CU557" i="11"/>
  <c r="CP557" i="11"/>
  <c r="CK557" i="11"/>
  <c r="CP551" i="11"/>
  <c r="CK551" i="11"/>
  <c r="CZ551" i="11"/>
  <c r="CU551" i="11"/>
  <c r="AW574" i="11"/>
  <c r="BB574" i="11"/>
  <c r="BG574" i="11"/>
  <c r="BL574" i="11"/>
  <c r="BV602" i="11"/>
  <c r="CF602" i="11"/>
  <c r="CA602" i="11"/>
  <c r="BQ602" i="11"/>
  <c r="CK585" i="11"/>
  <c r="CZ585" i="11"/>
  <c r="CU585" i="11"/>
  <c r="CP585" i="11"/>
  <c r="DO507" i="11"/>
  <c r="DE507" i="11"/>
  <c r="DJ507" i="11"/>
  <c r="DT507" i="11"/>
  <c r="CA525" i="11"/>
  <c r="CF525" i="11"/>
  <c r="BQ525" i="11"/>
  <c r="BV525" i="11"/>
  <c r="BQ568" i="11"/>
  <c r="CF568" i="11"/>
  <c r="CA568" i="11"/>
  <c r="BV568" i="11"/>
  <c r="BL507" i="11"/>
  <c r="BG507" i="11"/>
  <c r="BB507" i="11"/>
  <c r="AW507" i="11"/>
  <c r="CU508" i="11"/>
  <c r="CP508" i="11"/>
  <c r="CZ508" i="11"/>
  <c r="CK508" i="11"/>
  <c r="DO606" i="11"/>
  <c r="BV606" i="11"/>
  <c r="BQ606" i="11"/>
  <c r="CU606" i="11"/>
  <c r="DE606" i="11"/>
  <c r="AW606" i="11"/>
  <c r="BG606" i="11"/>
  <c r="CK606" i="11"/>
  <c r="CF606" i="11"/>
  <c r="CZ606" i="11"/>
  <c r="CP606" i="11"/>
  <c r="DJ606" i="11"/>
  <c r="BB606" i="11"/>
  <c r="DT606" i="11"/>
  <c r="BL606" i="11"/>
  <c r="CA606" i="11"/>
  <c r="CK489" i="11"/>
  <c r="CZ489" i="11"/>
  <c r="CU489" i="11"/>
  <c r="CP489" i="11"/>
  <c r="CP568" i="11"/>
  <c r="CU568" i="11"/>
  <c r="CZ568" i="11"/>
  <c r="CK568" i="11"/>
  <c r="BG557" i="11"/>
  <c r="AW557" i="11"/>
  <c r="BL557" i="11"/>
  <c r="BB557" i="11"/>
  <c r="BV585" i="11"/>
  <c r="CF585" i="11"/>
  <c r="BQ585" i="11"/>
  <c r="CA585" i="11"/>
  <c r="CU619" i="11"/>
  <c r="CK619" i="11"/>
  <c r="CP619" i="11"/>
  <c r="CZ619" i="11"/>
  <c r="DE524" i="11"/>
  <c r="DJ524" i="11"/>
  <c r="DO524" i="11"/>
  <c r="DT524" i="11"/>
  <c r="CF559" i="11"/>
  <c r="CA559" i="11"/>
  <c r="BQ559" i="11"/>
  <c r="BV559" i="11"/>
  <c r="DT489" i="11"/>
  <c r="DE489" i="11"/>
  <c r="DJ489" i="11"/>
  <c r="DO489" i="11"/>
  <c r="BB524" i="11"/>
  <c r="BL524" i="11"/>
  <c r="BG524" i="11"/>
  <c r="AW524" i="11"/>
  <c r="CZ542" i="11"/>
  <c r="CU542" i="11"/>
  <c r="CK542" i="11"/>
  <c r="CP542" i="11"/>
  <c r="BL500" i="11"/>
  <c r="BB500" i="11"/>
  <c r="BG500" i="11"/>
  <c r="AW500" i="11"/>
  <c r="CA574" i="11"/>
  <c r="BV574" i="11"/>
  <c r="CF574" i="11"/>
  <c r="BQ574" i="11"/>
  <c r="BG489" i="11"/>
  <c r="BL489" i="11"/>
  <c r="BB489" i="11"/>
  <c r="AW489" i="11"/>
  <c r="DJ487" i="11"/>
  <c r="DT487" i="11"/>
  <c r="DO487" i="11"/>
  <c r="DE487" i="11"/>
  <c r="BV619" i="11"/>
  <c r="BQ619" i="11"/>
  <c r="CA619" i="11"/>
  <c r="CF619" i="11"/>
  <c r="CU558" i="11"/>
  <c r="CK558" i="11"/>
  <c r="CZ558" i="11"/>
  <c r="CP558" i="11"/>
  <c r="CK636" i="11"/>
  <c r="CZ636" i="11"/>
  <c r="CU636" i="11"/>
  <c r="CP636" i="11"/>
  <c r="DJ541" i="11"/>
  <c r="DE541" i="11"/>
  <c r="DT541" i="11"/>
  <c r="DO541" i="11"/>
  <c r="BV576" i="11"/>
  <c r="BQ576" i="11"/>
  <c r="CF576" i="11"/>
  <c r="CA576" i="11"/>
  <c r="DE506" i="11"/>
  <c r="DO506" i="11"/>
  <c r="DJ506" i="11"/>
  <c r="DT506" i="11"/>
  <c r="BL541" i="11"/>
  <c r="AW541" i="11"/>
  <c r="BB541" i="11"/>
  <c r="BG541" i="11"/>
  <c r="CK525" i="11"/>
  <c r="CU525" i="11"/>
  <c r="CZ525" i="11"/>
  <c r="CP525" i="11"/>
  <c r="AW517" i="11"/>
  <c r="BL517" i="11"/>
  <c r="BG517" i="11"/>
  <c r="BB517" i="11"/>
  <c r="CA557" i="11"/>
  <c r="BV557" i="11"/>
  <c r="BQ557" i="11"/>
  <c r="CF557" i="11"/>
  <c r="AW506" i="11"/>
  <c r="BG506" i="11"/>
  <c r="BB506" i="11"/>
  <c r="BL506" i="11"/>
  <c r="DO504" i="11"/>
  <c r="DJ504" i="11"/>
  <c r="DT504" i="11"/>
  <c r="DE504" i="11"/>
  <c r="BQ636" i="11"/>
  <c r="BV636" i="11"/>
  <c r="CF636" i="11"/>
  <c r="CA636" i="11"/>
  <c r="CU575" i="11"/>
  <c r="CK575" i="11"/>
  <c r="CZ575" i="11"/>
  <c r="CP575" i="11"/>
  <c r="DJ523" i="11"/>
  <c r="DT523" i="11"/>
  <c r="DO523" i="11"/>
  <c r="DE523" i="11"/>
  <c r="BG558" i="11"/>
  <c r="BL558" i="11"/>
  <c r="BB558" i="11"/>
  <c r="AW558" i="11"/>
  <c r="CK559" i="11"/>
  <c r="CZ559" i="11"/>
  <c r="CU559" i="11"/>
  <c r="CP559" i="11"/>
  <c r="BG534" i="11"/>
  <c r="BL534" i="11"/>
  <c r="AW534" i="11"/>
  <c r="BB534" i="11"/>
  <c r="BV489" i="11"/>
  <c r="CA489" i="11"/>
  <c r="CF489" i="11"/>
  <c r="BQ489" i="11"/>
  <c r="BG491" i="11"/>
  <c r="AW491" i="11"/>
  <c r="BL491" i="11"/>
  <c r="BB491" i="11"/>
  <c r="BB523" i="11"/>
  <c r="BL523" i="11"/>
  <c r="AW523" i="11"/>
  <c r="BG523" i="11"/>
  <c r="CP641" i="11"/>
  <c r="DJ641" i="11"/>
  <c r="BL641" i="11"/>
  <c r="BB641" i="11"/>
  <c r="BV641" i="11"/>
  <c r="CA641" i="11"/>
  <c r="CK641" i="11"/>
  <c r="CU641" i="11"/>
  <c r="BQ641" i="11"/>
  <c r="DE641" i="11"/>
  <c r="AW641" i="11"/>
  <c r="CF641" i="11"/>
  <c r="DO641" i="11"/>
  <c r="CZ641" i="11"/>
  <c r="BG641" i="11"/>
  <c r="DT641" i="11"/>
  <c r="DJ521" i="11"/>
  <c r="DE521" i="11"/>
  <c r="DT521" i="11"/>
  <c r="DO521" i="11"/>
  <c r="DJ620" i="11"/>
  <c r="CK620" i="11"/>
  <c r="BG620" i="11"/>
  <c r="DO620" i="11"/>
  <c r="CP620" i="11"/>
  <c r="DT620" i="11"/>
  <c r="CU620" i="11"/>
  <c r="BQ620" i="11"/>
  <c r="BV620" i="11"/>
  <c r="BL620" i="11"/>
  <c r="DE620" i="11"/>
  <c r="CA620" i="11"/>
  <c r="AW620" i="11"/>
  <c r="BB620" i="11"/>
  <c r="CZ620" i="11"/>
  <c r="CF620" i="11"/>
  <c r="BL602" i="11"/>
  <c r="AW602" i="11"/>
  <c r="BB602" i="11"/>
  <c r="BG602" i="11"/>
  <c r="CU490" i="11"/>
  <c r="CZ490" i="11"/>
  <c r="CK490" i="11"/>
  <c r="CP490" i="11"/>
  <c r="DT540" i="11"/>
  <c r="DO540" i="11"/>
  <c r="DE540" i="11"/>
  <c r="DJ540" i="11"/>
  <c r="BB575" i="11"/>
  <c r="BG575" i="11"/>
  <c r="AW575" i="11"/>
  <c r="BL575" i="11"/>
  <c r="CZ576" i="11"/>
  <c r="CU576" i="11"/>
  <c r="CK576" i="11"/>
  <c r="CP576" i="11"/>
  <c r="BL551" i="11"/>
  <c r="BB551" i="11"/>
  <c r="AW551" i="11"/>
  <c r="BG551" i="11"/>
  <c r="CF506" i="11"/>
  <c r="CA506" i="11"/>
  <c r="BQ506" i="11"/>
  <c r="BV506" i="11"/>
  <c r="BG508" i="11"/>
  <c r="BB508" i="11"/>
  <c r="BL508" i="11"/>
  <c r="AW508" i="11"/>
  <c r="BG540" i="11"/>
  <c r="BL540" i="11"/>
  <c r="BB540" i="11"/>
  <c r="AW540" i="11"/>
  <c r="CP607" i="11"/>
  <c r="BL607" i="11"/>
  <c r="BG607" i="11"/>
  <c r="BQ607" i="11"/>
  <c r="DO607" i="11"/>
  <c r="CA607" i="11"/>
  <c r="CK607" i="11"/>
  <c r="AW607" i="11"/>
  <c r="BB607" i="11"/>
  <c r="DT607" i="11"/>
  <c r="CZ607" i="11"/>
  <c r="CU607" i="11"/>
  <c r="DJ607" i="11"/>
  <c r="BV607" i="11"/>
  <c r="CF607" i="11"/>
  <c r="DE607" i="11"/>
  <c r="DJ538" i="11"/>
  <c r="DO538" i="11"/>
  <c r="DT538" i="11"/>
  <c r="DE538" i="11"/>
  <c r="DT586" i="11"/>
  <c r="BG586" i="11"/>
  <c r="AW586" i="11"/>
  <c r="CU586" i="11"/>
  <c r="CF586" i="11"/>
  <c r="DO586" i="11"/>
  <c r="BB586" i="11"/>
  <c r="CA586" i="11"/>
  <c r="BV586" i="11"/>
  <c r="CZ586" i="11"/>
  <c r="CK586" i="11"/>
  <c r="DE586" i="11"/>
  <c r="BQ586" i="11"/>
  <c r="CP586" i="11"/>
  <c r="DJ586" i="11"/>
  <c r="BL586" i="11"/>
  <c r="BL585" i="11"/>
  <c r="AW585" i="11"/>
  <c r="BG585" i="11"/>
  <c r="BB585" i="11"/>
  <c r="CU507" i="11"/>
  <c r="CP507" i="11"/>
  <c r="CZ507" i="11"/>
  <c r="CK507" i="11"/>
  <c r="DE574" i="11"/>
  <c r="DJ574" i="11"/>
  <c r="DT574" i="11"/>
  <c r="DO574" i="11"/>
  <c r="BG568" i="11"/>
  <c r="BB568" i="11"/>
  <c r="AW568" i="11"/>
  <c r="BL568" i="11"/>
  <c r="BQ490" i="11"/>
  <c r="BV490" i="11"/>
  <c r="CA490" i="11"/>
  <c r="CF490" i="11"/>
  <c r="DE491" i="11"/>
  <c r="DO491" i="11"/>
  <c r="DT491" i="11"/>
  <c r="DJ491" i="11"/>
  <c r="CF523" i="11"/>
  <c r="CA523" i="11"/>
  <c r="BV523" i="11"/>
  <c r="BQ523" i="11"/>
  <c r="BL542" i="11"/>
  <c r="BG542" i="11"/>
  <c r="AW542" i="11"/>
  <c r="BB542" i="11"/>
  <c r="DT483" i="11"/>
  <c r="DE483" i="11"/>
  <c r="DO483" i="11"/>
  <c r="DJ483" i="11"/>
  <c r="BQ590" i="11"/>
  <c r="BL590" i="11"/>
  <c r="BB590" i="11"/>
  <c r="DO590" i="11"/>
  <c r="BV590" i="11"/>
  <c r="CZ590" i="11"/>
  <c r="CK590" i="11"/>
  <c r="AW590" i="11"/>
  <c r="BG590" i="11"/>
  <c r="CP590" i="11"/>
  <c r="DT590" i="11"/>
  <c r="CF590" i="11"/>
  <c r="DJ590" i="11"/>
  <c r="CU590" i="11"/>
  <c r="DE590" i="11"/>
  <c r="CA590" i="11"/>
  <c r="DO572" i="11"/>
  <c r="DE572" i="11"/>
  <c r="DJ572" i="11"/>
  <c r="DT572" i="11"/>
  <c r="CZ487" i="11"/>
  <c r="CK487" i="11"/>
  <c r="CP487" i="11"/>
  <c r="CU487" i="11"/>
  <c r="BB538" i="11"/>
  <c r="BG538" i="11"/>
  <c r="BL538" i="11"/>
  <c r="AW538" i="11"/>
  <c r="CF487" i="11"/>
  <c r="BQ487" i="11"/>
  <c r="CA487" i="11"/>
  <c r="BV487" i="11"/>
  <c r="BL637" i="11"/>
  <c r="CU637" i="11"/>
  <c r="AW637" i="11"/>
  <c r="CK637" i="11"/>
  <c r="CZ637" i="11"/>
  <c r="BG637" i="11"/>
  <c r="BV637" i="11"/>
  <c r="DO637" i="11"/>
  <c r="CA637" i="11"/>
  <c r="DE637" i="11"/>
  <c r="BB637" i="11"/>
  <c r="DJ637" i="11"/>
  <c r="CP637" i="11"/>
  <c r="DT637" i="11"/>
  <c r="BQ637" i="11"/>
  <c r="CF637" i="11"/>
  <c r="AW619" i="11"/>
  <c r="BL619" i="11"/>
  <c r="BG619" i="11"/>
  <c r="BB619" i="11"/>
  <c r="CK524" i="11"/>
  <c r="CU524" i="11"/>
  <c r="CP524" i="11"/>
  <c r="CZ524" i="11"/>
  <c r="DT557" i="11"/>
  <c r="DE557" i="11"/>
  <c r="DO557" i="11"/>
  <c r="DJ557" i="11"/>
  <c r="BL483" i="11"/>
  <c r="AW483" i="11"/>
  <c r="BG483" i="11"/>
  <c r="BB483" i="11"/>
  <c r="BQ507" i="11"/>
  <c r="BV507" i="11"/>
  <c r="CF507" i="11"/>
  <c r="CA507" i="11"/>
  <c r="DO508" i="11"/>
  <c r="DJ508" i="11"/>
  <c r="DE508" i="11"/>
  <c r="DT508" i="11"/>
  <c r="CF540" i="11"/>
  <c r="BV540" i="11"/>
  <c r="CA540" i="11"/>
  <c r="BQ540" i="11"/>
  <c r="BG525" i="11"/>
  <c r="BB525" i="11"/>
  <c r="BL525" i="11"/>
  <c r="AW525" i="11"/>
  <c r="DJ500" i="11"/>
  <c r="DT500" i="11"/>
  <c r="DE500" i="11"/>
  <c r="DO500" i="11"/>
  <c r="BQ624" i="11"/>
  <c r="CU624" i="11"/>
  <c r="DO624" i="11"/>
  <c r="CF624" i="11"/>
  <c r="CP624" i="11"/>
  <c r="AW624" i="11"/>
  <c r="DE624" i="11"/>
  <c r="BL624" i="11"/>
  <c r="BB624" i="11"/>
  <c r="CA624" i="11"/>
  <c r="BV624" i="11"/>
  <c r="CK624" i="11"/>
  <c r="DJ624" i="11"/>
  <c r="BG624" i="11"/>
  <c r="DT624" i="11"/>
  <c r="CZ624" i="11"/>
  <c r="DT555" i="11"/>
  <c r="DO555" i="11"/>
  <c r="DJ555" i="11"/>
  <c r="DE555" i="11"/>
  <c r="CU504" i="11"/>
  <c r="CZ504" i="11"/>
  <c r="CP504" i="11"/>
  <c r="CK504" i="11"/>
  <c r="BL521" i="11"/>
  <c r="BG521" i="11"/>
  <c r="AW521" i="11"/>
  <c r="BB521" i="11"/>
  <c r="BQ504" i="11"/>
  <c r="CF504" i="11"/>
  <c r="BV504" i="11"/>
  <c r="CA504" i="11"/>
  <c r="DJ603" i="11"/>
  <c r="CF603" i="11"/>
  <c r="AW603" i="11"/>
  <c r="CA603" i="11"/>
  <c r="CK603" i="11"/>
  <c r="CU603" i="11"/>
  <c r="DT603" i="11"/>
  <c r="BV603" i="11"/>
  <c r="BL603" i="11"/>
  <c r="CP603" i="11"/>
  <c r="CZ603" i="11"/>
  <c r="DO603" i="11"/>
  <c r="BB603" i="11"/>
  <c r="BG603" i="11"/>
  <c r="BQ603" i="11"/>
  <c r="DE603" i="11"/>
  <c r="BB636" i="11"/>
  <c r="BG636" i="11"/>
  <c r="AW636" i="11"/>
  <c r="BL636" i="11"/>
  <c r="CZ541" i="11"/>
  <c r="CU541" i="11"/>
  <c r="CP541" i="11"/>
  <c r="CK541" i="11"/>
  <c r="CA483" i="11"/>
  <c r="CF483" i="11"/>
  <c r="BQ483" i="11"/>
  <c r="BV483" i="11"/>
  <c r="CK506" i="11"/>
  <c r="CZ506" i="11"/>
  <c r="CP506" i="11"/>
  <c r="CU506" i="11"/>
  <c r="CF524" i="11"/>
  <c r="BV524" i="11"/>
  <c r="BQ524" i="11"/>
  <c r="CA524" i="11"/>
  <c r="DO542" i="11"/>
  <c r="DE542" i="11"/>
  <c r="DJ542" i="11"/>
  <c r="DT542" i="11"/>
  <c r="CP483" i="11"/>
  <c r="CU483" i="11"/>
  <c r="CZ483" i="11"/>
  <c r="CK483" i="11"/>
  <c r="BB559" i="11"/>
  <c r="AW559" i="11"/>
  <c r="BL559" i="11"/>
  <c r="BG559" i="11"/>
  <c r="DJ517" i="11"/>
  <c r="DO517" i="11"/>
  <c r="DE517" i="11"/>
  <c r="DT517" i="11"/>
  <c r="CZ521" i="11"/>
  <c r="CP521" i="11"/>
  <c r="CU521" i="11"/>
  <c r="CK521" i="11"/>
  <c r="BB504" i="11"/>
  <c r="BL504" i="11"/>
  <c r="AW504" i="11"/>
  <c r="BG504" i="11"/>
  <c r="BQ521" i="11"/>
  <c r="CA521" i="11"/>
  <c r="BV521" i="11"/>
  <c r="CF521" i="11"/>
  <c r="DJ636" i="11"/>
  <c r="DO636" i="11"/>
  <c r="DT636" i="11"/>
  <c r="DE636" i="11"/>
  <c r="DT605" i="11"/>
  <c r="BG605" i="11"/>
  <c r="BB605" i="11"/>
  <c r="CF605" i="11"/>
  <c r="CZ605" i="11"/>
  <c r="CU605" i="11"/>
  <c r="DJ605" i="11"/>
  <c r="DO605" i="11"/>
  <c r="CP605" i="11"/>
  <c r="CK605" i="11"/>
  <c r="AW605" i="11"/>
  <c r="BQ605" i="11"/>
  <c r="DE605" i="11"/>
  <c r="BV605" i="11"/>
  <c r="BL605" i="11"/>
  <c r="CA605" i="11"/>
  <c r="CA500" i="11"/>
  <c r="BV500" i="11"/>
  <c r="CF500" i="11"/>
  <c r="BQ500" i="11"/>
  <c r="CZ523" i="11"/>
  <c r="CK523" i="11"/>
  <c r="CU523" i="11"/>
  <c r="CP523" i="11"/>
  <c r="CF541" i="11"/>
  <c r="BV541" i="11"/>
  <c r="BQ541" i="11"/>
  <c r="CA541" i="11"/>
  <c r="DT525" i="11"/>
  <c r="DE525" i="11"/>
  <c r="DJ525" i="11"/>
  <c r="DO525" i="11"/>
  <c r="CP500" i="11"/>
  <c r="CZ500" i="11"/>
  <c r="CK500" i="11"/>
  <c r="CU500" i="11"/>
  <c r="BB576" i="11"/>
  <c r="AW576" i="11"/>
  <c r="BL576" i="11"/>
  <c r="BG576" i="11"/>
  <c r="DT534" i="11"/>
  <c r="DO534" i="11"/>
  <c r="DE534" i="11"/>
  <c r="DJ534" i="11"/>
  <c r="CK538" i="11"/>
  <c r="CU538" i="11"/>
  <c r="CP538" i="11"/>
  <c r="CZ538" i="11"/>
  <c r="BG572" i="11"/>
  <c r="AW572" i="11"/>
  <c r="BL572" i="11"/>
  <c r="BB572" i="11"/>
  <c r="CF538" i="11"/>
  <c r="BV538" i="11"/>
  <c r="BQ538" i="11"/>
  <c r="CA538" i="11"/>
  <c r="DE602" i="11"/>
  <c r="DT602" i="11"/>
  <c r="DJ602" i="11"/>
  <c r="DO602" i="11"/>
  <c r="BL588" i="11"/>
  <c r="CA588" i="11"/>
  <c r="CP588" i="11"/>
  <c r="DT588" i="11"/>
  <c r="DE588" i="11"/>
  <c r="DO588" i="11"/>
  <c r="BV588" i="11"/>
  <c r="DJ588" i="11"/>
  <c r="CZ588" i="11"/>
  <c r="BG588" i="11"/>
  <c r="CU588" i="11"/>
  <c r="BB588" i="11"/>
  <c r="CK588" i="11"/>
  <c r="AW588" i="11"/>
  <c r="BQ588" i="11"/>
  <c r="CF588" i="11"/>
  <c r="DO558" i="11"/>
  <c r="DJ558" i="11"/>
  <c r="DE558" i="11"/>
  <c r="DT558" i="11"/>
  <c r="BV491" i="11"/>
  <c r="BQ491" i="11"/>
  <c r="CA491" i="11"/>
  <c r="CF491" i="11"/>
  <c r="BQ517" i="11"/>
  <c r="CA517" i="11"/>
  <c r="BV517" i="11"/>
  <c r="CF517" i="11"/>
  <c r="CA589" i="11"/>
  <c r="AW589" i="11"/>
  <c r="DE589" i="11"/>
  <c r="CU589" i="11"/>
  <c r="BV589" i="11"/>
  <c r="CP589" i="11"/>
  <c r="CK589" i="11"/>
  <c r="CZ589" i="11"/>
  <c r="DO589" i="11"/>
  <c r="CF589" i="11"/>
  <c r="BQ589" i="11"/>
  <c r="BB589" i="11"/>
  <c r="DT589" i="11"/>
  <c r="BL589" i="11"/>
  <c r="BG589" i="11"/>
  <c r="DJ589" i="11"/>
  <c r="CZ540" i="11"/>
  <c r="CK540" i="11"/>
  <c r="CP540" i="11"/>
  <c r="CU540" i="11"/>
  <c r="BV558" i="11"/>
  <c r="BQ558" i="11"/>
  <c r="CA558" i="11"/>
  <c r="CF558" i="11"/>
  <c r="DJ559" i="11"/>
  <c r="DO559" i="11"/>
  <c r="DE559" i="11"/>
  <c r="DT559" i="11"/>
  <c r="CU517" i="11"/>
  <c r="CP517" i="11"/>
  <c r="CZ517" i="11"/>
  <c r="CK517" i="11"/>
  <c r="DO551" i="11"/>
  <c r="DE551" i="11"/>
  <c r="DJ551" i="11"/>
  <c r="DT551" i="11"/>
  <c r="CU572" i="11"/>
  <c r="CZ572" i="11"/>
  <c r="CK572" i="11"/>
  <c r="CP572" i="11"/>
  <c r="BL555" i="11"/>
  <c r="BG555" i="11"/>
  <c r="AW555" i="11"/>
  <c r="BB555" i="11"/>
  <c r="CA572" i="11"/>
  <c r="BV572" i="11"/>
  <c r="BQ572" i="11"/>
  <c r="CF572" i="11"/>
  <c r="DO585" i="11"/>
  <c r="DE585" i="11"/>
  <c r="DJ585" i="11"/>
  <c r="DT585" i="11"/>
  <c r="CF622" i="11"/>
  <c r="CA622" i="11"/>
  <c r="BV622" i="11"/>
  <c r="BL622" i="11"/>
  <c r="BB622" i="11"/>
  <c r="AW622" i="11"/>
  <c r="DT622" i="11"/>
  <c r="DJ622" i="11"/>
  <c r="DE622" i="11"/>
  <c r="CZ622" i="11"/>
  <c r="CU622" i="11"/>
  <c r="DO622" i="11"/>
  <c r="CK622" i="11"/>
  <c r="CP622" i="11"/>
  <c r="BQ622" i="11"/>
  <c r="BG622" i="11"/>
  <c r="DJ575" i="11"/>
  <c r="DT575" i="11"/>
  <c r="DE575" i="11"/>
  <c r="DO575" i="11"/>
  <c r="CA508" i="11"/>
  <c r="BV508" i="11"/>
  <c r="BQ508" i="11"/>
  <c r="CF508" i="11"/>
  <c r="BQ534" i="11"/>
  <c r="BV534" i="11"/>
  <c r="CA534" i="11"/>
  <c r="CF534" i="11"/>
  <c r="CP623" i="11"/>
  <c r="DO623" i="11"/>
  <c r="AW623" i="11"/>
  <c r="DJ623" i="11"/>
  <c r="BB623" i="11"/>
  <c r="CK623" i="11"/>
  <c r="CZ623" i="11"/>
  <c r="CF623" i="11"/>
  <c r="BG623" i="11"/>
  <c r="BL623" i="11"/>
  <c r="CU623" i="11"/>
  <c r="DT623" i="11"/>
  <c r="DE623" i="11"/>
  <c r="CA623" i="11"/>
  <c r="BV623" i="11"/>
  <c r="BQ623" i="11"/>
  <c r="CU574" i="11"/>
  <c r="CK574" i="11"/>
  <c r="CZ574" i="11"/>
  <c r="CP574" i="11"/>
  <c r="CF575" i="11"/>
  <c r="CA575" i="11"/>
  <c r="BQ575" i="11"/>
  <c r="BV575" i="11"/>
  <c r="DT576" i="11"/>
  <c r="DO576" i="11"/>
  <c r="DE576" i="11"/>
  <c r="DJ576" i="11"/>
  <c r="CU534" i="11"/>
  <c r="CP534" i="11"/>
  <c r="CZ534" i="11"/>
  <c r="CK534" i="11"/>
  <c r="DO568" i="11"/>
  <c r="DJ568" i="11"/>
  <c r="DE568" i="11"/>
  <c r="DT568" i="11"/>
  <c r="CK555" i="11"/>
  <c r="CP555" i="11"/>
  <c r="CU555" i="11"/>
  <c r="CZ555" i="11"/>
  <c r="BL487" i="11"/>
  <c r="BG487" i="11"/>
  <c r="BB487" i="11"/>
  <c r="AW487" i="11"/>
  <c r="CF555" i="11"/>
  <c r="BQ555" i="11"/>
  <c r="BV555" i="11"/>
  <c r="CA555" i="11"/>
  <c r="DO619" i="11"/>
  <c r="DJ619" i="11"/>
  <c r="DT619" i="11"/>
  <c r="DE619" i="11"/>
  <c r="CU639" i="11"/>
  <c r="CZ639" i="11"/>
  <c r="BG639" i="11"/>
  <c r="CK639" i="11"/>
  <c r="BB639" i="11"/>
  <c r="DT639" i="11"/>
  <c r="CF639" i="11"/>
  <c r="DJ639" i="11"/>
  <c r="CP639" i="11"/>
  <c r="BL639" i="11"/>
  <c r="BV639" i="11"/>
  <c r="DO639" i="11"/>
  <c r="CA639" i="11"/>
  <c r="BQ639" i="11"/>
  <c r="AW639" i="11"/>
  <c r="DE639" i="11"/>
  <c r="AH576" i="11"/>
  <c r="AH559" i="11"/>
  <c r="AH542" i="11"/>
  <c r="AH508" i="11"/>
  <c r="AH491" i="11"/>
  <c r="AH525" i="11"/>
  <c r="AN586" i="11"/>
  <c r="AN637" i="11"/>
  <c r="AN603" i="11"/>
  <c r="AN620" i="11"/>
  <c r="AH620" i="11"/>
  <c r="AH637" i="11"/>
  <c r="AH603" i="11"/>
  <c r="AH586" i="11"/>
  <c r="AF605" i="11"/>
  <c r="AF639" i="11"/>
  <c r="AF622" i="11"/>
  <c r="AF588" i="11"/>
  <c r="AT590" i="11"/>
  <c r="AT607" i="11"/>
  <c r="AT641" i="11"/>
  <c r="AT624" i="11"/>
  <c r="AF637" i="11"/>
  <c r="AF620" i="11"/>
  <c r="AF603" i="11"/>
  <c r="AF586" i="11"/>
  <c r="AJ620" i="11"/>
  <c r="AJ603" i="11"/>
  <c r="AJ637" i="11"/>
  <c r="AJ586" i="11"/>
  <c r="AP590" i="11"/>
  <c r="AP641" i="11"/>
  <c r="AP607" i="11"/>
  <c r="AP624" i="11"/>
  <c r="AF538" i="11"/>
  <c r="AF504" i="11"/>
  <c r="AF521" i="11"/>
  <c r="AF572" i="11"/>
  <c r="AF555" i="11"/>
  <c r="AF487" i="11"/>
  <c r="AJ538" i="11"/>
  <c r="AJ555" i="11"/>
  <c r="AJ572" i="11"/>
  <c r="AJ521" i="11"/>
  <c r="AJ504" i="11"/>
  <c r="AJ487" i="11"/>
  <c r="AP588" i="11"/>
  <c r="AP639" i="11"/>
  <c r="AP622" i="11"/>
  <c r="AP605" i="11"/>
  <c r="AL624" i="11"/>
  <c r="AL590" i="11"/>
  <c r="AL641" i="11"/>
  <c r="AL607" i="11"/>
  <c r="AP538" i="11"/>
  <c r="AP555" i="11"/>
  <c r="AP504" i="11"/>
  <c r="AP521" i="11"/>
  <c r="AP487" i="11"/>
  <c r="AP572" i="11"/>
  <c r="AN639" i="11"/>
  <c r="AN605" i="11"/>
  <c r="AN622" i="11"/>
  <c r="AN588" i="11"/>
  <c r="AL640" i="11"/>
  <c r="AL623" i="11"/>
  <c r="AL606" i="11"/>
  <c r="AL589" i="11"/>
  <c r="AH524" i="11"/>
  <c r="AH575" i="11"/>
  <c r="AH558" i="11"/>
  <c r="AH541" i="11"/>
  <c r="AH507" i="11"/>
  <c r="AH490" i="11"/>
  <c r="AP559" i="11"/>
  <c r="AP576" i="11"/>
  <c r="AP542" i="11"/>
  <c r="AP525" i="11"/>
  <c r="AP508" i="11"/>
  <c r="AP491" i="11"/>
  <c r="AH590" i="11"/>
  <c r="AH641" i="11"/>
  <c r="AH624" i="11"/>
  <c r="AH607" i="11"/>
  <c r="AT602" i="11"/>
  <c r="AT619" i="11"/>
  <c r="AT585" i="11"/>
  <c r="AH572" i="11"/>
  <c r="AH538" i="11"/>
  <c r="AH555" i="11"/>
  <c r="AH521" i="11"/>
  <c r="AH487" i="11"/>
  <c r="AH504" i="11"/>
  <c r="AL541" i="11"/>
  <c r="AL575" i="11"/>
  <c r="AL558" i="11"/>
  <c r="AL507" i="11"/>
  <c r="AL524" i="11"/>
  <c r="AL490" i="11"/>
  <c r="AT491" i="11"/>
  <c r="AT508" i="11"/>
  <c r="AT576" i="11"/>
  <c r="AT559" i="11"/>
  <c r="AT542" i="11"/>
  <c r="AT525" i="11"/>
  <c r="AL639" i="11"/>
  <c r="AL605" i="11"/>
  <c r="AL622" i="11"/>
  <c r="AL588" i="11"/>
  <c r="AL620" i="11"/>
  <c r="AL637" i="11"/>
  <c r="AL603" i="11"/>
  <c r="AL586" i="11"/>
  <c r="AP575" i="11"/>
  <c r="AP558" i="11"/>
  <c r="AP524" i="11"/>
  <c r="AP490" i="11"/>
  <c r="AP541" i="11"/>
  <c r="AP507" i="11"/>
  <c r="AR619" i="11"/>
  <c r="AR636" i="11"/>
  <c r="AR602" i="11"/>
  <c r="AR585" i="11"/>
  <c r="AP506" i="11"/>
  <c r="AP523" i="11"/>
  <c r="AP574" i="11"/>
  <c r="AP557" i="11"/>
  <c r="AP540" i="11"/>
  <c r="AP489" i="11"/>
  <c r="AH640" i="11"/>
  <c r="AH589" i="11"/>
  <c r="AH606" i="11"/>
  <c r="AH623" i="11"/>
  <c r="AP640" i="11"/>
  <c r="AP606" i="11"/>
  <c r="AP623" i="11"/>
  <c r="AP589" i="11"/>
  <c r="AL557" i="11"/>
  <c r="AL574" i="11"/>
  <c r="AL540" i="11"/>
  <c r="AL523" i="11"/>
  <c r="AL506" i="11"/>
  <c r="AL489" i="11"/>
  <c r="AJ622" i="11"/>
  <c r="AJ639" i="11"/>
  <c r="AJ605" i="11"/>
  <c r="AJ588" i="11"/>
  <c r="AR603" i="11"/>
  <c r="AR637" i="11"/>
  <c r="AR620" i="11"/>
  <c r="AR586" i="11"/>
  <c r="AH540" i="11"/>
  <c r="AH523" i="11"/>
  <c r="AH574" i="11"/>
  <c r="AH489" i="11"/>
  <c r="AH506" i="11"/>
  <c r="AH557" i="11"/>
  <c r="AT620" i="11"/>
  <c r="AT603" i="11"/>
  <c r="AT637" i="11"/>
  <c r="AT586" i="11"/>
  <c r="AR483" i="11"/>
  <c r="AR500" i="11"/>
  <c r="AR568" i="11"/>
  <c r="AR551" i="11"/>
  <c r="AR517" i="11"/>
  <c r="AR534" i="11"/>
  <c r="AH622" i="11"/>
  <c r="AH639" i="11"/>
  <c r="AH605" i="11"/>
  <c r="AH588" i="11"/>
  <c r="AT568" i="11"/>
  <c r="AT534" i="11"/>
  <c r="AT551" i="11"/>
  <c r="AT500" i="11"/>
  <c r="AT517" i="11"/>
  <c r="AT483" i="11"/>
  <c r="AL555" i="11"/>
  <c r="AL521" i="11"/>
  <c r="AL504" i="11"/>
  <c r="AL487" i="11"/>
  <c r="AL538" i="11"/>
  <c r="AL572" i="11"/>
  <c r="AN521" i="11"/>
  <c r="AN555" i="11"/>
  <c r="AN572" i="11"/>
  <c r="AN538" i="11"/>
  <c r="AN504" i="11"/>
  <c r="AN487" i="11"/>
  <c r="AL542" i="11"/>
  <c r="AL525" i="11"/>
  <c r="AL559" i="11"/>
  <c r="AL491" i="11"/>
  <c r="AL508" i="11"/>
  <c r="AL576" i="11"/>
  <c r="AT524" i="11"/>
  <c r="AT575" i="11"/>
  <c r="AT558" i="11"/>
  <c r="AT541" i="11"/>
  <c r="AT507" i="11"/>
  <c r="AT490" i="11"/>
  <c r="AP620" i="11"/>
  <c r="AP603" i="11"/>
  <c r="AP586" i="11"/>
  <c r="AP637" i="11"/>
  <c r="AT572" i="11" l="1"/>
  <c r="AT521" i="11"/>
  <c r="AT504" i="11"/>
  <c r="AT487" i="11"/>
  <c r="AT555" i="11"/>
  <c r="AT538" i="11"/>
  <c r="AT574" i="11"/>
  <c r="AT557" i="11"/>
  <c r="AT506" i="11"/>
  <c r="AT523" i="11"/>
  <c r="AT540" i="11"/>
  <c r="AT489" i="11"/>
  <c r="AJ575" i="11"/>
  <c r="AJ558" i="11"/>
  <c r="AJ541" i="11"/>
  <c r="AJ507" i="11"/>
  <c r="AJ524" i="11"/>
  <c r="AJ490" i="11"/>
  <c r="AN590" i="11"/>
  <c r="AN607" i="11"/>
  <c r="AN641" i="11"/>
  <c r="AN624" i="11"/>
  <c r="CY555" i="11"/>
  <c r="CT555" i="11"/>
  <c r="CO555" i="11"/>
  <c r="CJ555" i="11"/>
  <c r="CC487" i="11"/>
  <c r="CB487" i="11" s="1"/>
  <c r="CH487" i="11"/>
  <c r="CG487" i="11" s="1"/>
  <c r="BS487" i="11"/>
  <c r="BR487" i="11" s="1"/>
  <c r="BX487" i="11"/>
  <c r="BW487" i="11" s="1"/>
  <c r="AY605" i="11"/>
  <c r="AX605" i="11" s="1"/>
  <c r="BN605" i="11"/>
  <c r="BM605" i="11" s="1"/>
  <c r="BI605" i="11"/>
  <c r="BH605" i="11" s="1"/>
  <c r="BD605" i="11"/>
  <c r="BC605" i="11" s="1"/>
  <c r="DQ620" i="11"/>
  <c r="DP620" i="11" s="1"/>
  <c r="DG620" i="11"/>
  <c r="DF620" i="11" s="1"/>
  <c r="DL620" i="11"/>
  <c r="DK620" i="11" s="1"/>
  <c r="DV620" i="11"/>
  <c r="DU620" i="11" s="1"/>
  <c r="AY540" i="11"/>
  <c r="AX540" i="11" s="1"/>
  <c r="BD540" i="11"/>
  <c r="BC540" i="11" s="1"/>
  <c r="BN540" i="11"/>
  <c r="BM540" i="11" s="1"/>
  <c r="BI540" i="11"/>
  <c r="BH540" i="11" s="1"/>
  <c r="BS574" i="11"/>
  <c r="BR574" i="11" s="1"/>
  <c r="CH574" i="11"/>
  <c r="CG574" i="11" s="1"/>
  <c r="CC574" i="11"/>
  <c r="CB574" i="11" s="1"/>
  <c r="BX574" i="11"/>
  <c r="BW574" i="11" s="1"/>
  <c r="BD640" i="11"/>
  <c r="BC640" i="11" s="1"/>
  <c r="BN640" i="11"/>
  <c r="BM640" i="11" s="1"/>
  <c r="BI640" i="11"/>
  <c r="BH640" i="11" s="1"/>
  <c r="AY640" i="11"/>
  <c r="AX640" i="11" s="1"/>
  <c r="CC639" i="11"/>
  <c r="CB639" i="11" s="1"/>
  <c r="BS639" i="11"/>
  <c r="BR639" i="11" s="1"/>
  <c r="BX639" i="11"/>
  <c r="BW639" i="11" s="1"/>
  <c r="CH639" i="11"/>
  <c r="CG639" i="11" s="1"/>
  <c r="DG491" i="11"/>
  <c r="DF491" i="11" s="1"/>
  <c r="DQ491" i="11"/>
  <c r="DP491" i="11" s="1"/>
  <c r="DV491" i="11"/>
  <c r="DU491" i="11" s="1"/>
  <c r="DL491" i="11"/>
  <c r="DK491" i="11" s="1"/>
  <c r="CM508" i="11"/>
  <c r="CL508" i="11" s="1"/>
  <c r="DB508" i="11"/>
  <c r="DA508" i="11" s="1"/>
  <c r="CW508" i="11"/>
  <c r="CV508" i="11" s="1"/>
  <c r="CR508" i="11"/>
  <c r="CQ508" i="11" s="1"/>
  <c r="AY575" i="11"/>
  <c r="AX575" i="11" s="1"/>
  <c r="BI575" i="11"/>
  <c r="BH575" i="11" s="1"/>
  <c r="BN575" i="11"/>
  <c r="BM575" i="11" s="1"/>
  <c r="BD575" i="11"/>
  <c r="BC575" i="11" s="1"/>
  <c r="CM605" i="11"/>
  <c r="CL605" i="11" s="1"/>
  <c r="CW605" i="11"/>
  <c r="CV605" i="11" s="1"/>
  <c r="CR605" i="11"/>
  <c r="CQ605" i="11" s="1"/>
  <c r="DB605" i="11"/>
  <c r="DA605" i="11" s="1"/>
  <c r="BU572" i="11"/>
  <c r="BP572" i="11"/>
  <c r="CE572" i="11"/>
  <c r="BZ572" i="11"/>
  <c r="BA538" i="11"/>
  <c r="BF538" i="11"/>
  <c r="AV538" i="11"/>
  <c r="BK538" i="11"/>
  <c r="DL624" i="11"/>
  <c r="DK624" i="11" s="1"/>
  <c r="DG624" i="11"/>
  <c r="DF624" i="11" s="1"/>
  <c r="DV624" i="11"/>
  <c r="DU624" i="11" s="1"/>
  <c r="DQ624" i="11"/>
  <c r="DP624" i="11" s="1"/>
  <c r="BI586" i="11"/>
  <c r="BH586" i="11" s="1"/>
  <c r="AY586" i="11"/>
  <c r="AX586" i="11" s="1"/>
  <c r="BN586" i="11"/>
  <c r="BM586" i="11" s="1"/>
  <c r="BD586" i="11"/>
  <c r="BC586" i="11" s="1"/>
  <c r="AY525" i="11"/>
  <c r="AX525" i="11" s="1"/>
  <c r="BN525" i="11"/>
  <c r="BM525" i="11" s="1"/>
  <c r="BD525" i="11"/>
  <c r="BC525" i="11" s="1"/>
  <c r="BI525" i="11"/>
  <c r="BH525" i="11" s="1"/>
  <c r="AN636" i="11"/>
  <c r="AN619" i="11"/>
  <c r="AN602" i="11"/>
  <c r="AN585" i="11"/>
  <c r="AN559" i="11"/>
  <c r="AN542" i="11"/>
  <c r="AN508" i="11"/>
  <c r="AN491" i="11"/>
  <c r="AN525" i="11"/>
  <c r="AN576" i="11"/>
  <c r="AR624" i="11"/>
  <c r="AR641" i="11"/>
  <c r="AR607" i="11"/>
  <c r="AR590" i="11"/>
  <c r="DB637" i="11"/>
  <c r="DA637" i="11" s="1"/>
  <c r="CM637" i="11"/>
  <c r="CL637" i="11" s="1"/>
  <c r="CW637" i="11"/>
  <c r="CV637" i="11" s="1"/>
  <c r="CR637" i="11"/>
  <c r="CQ637" i="11" s="1"/>
  <c r="CH491" i="11"/>
  <c r="CG491" i="11" s="1"/>
  <c r="CC491" i="11"/>
  <c r="CB491" i="11" s="1"/>
  <c r="BX491" i="11"/>
  <c r="BW491" i="11" s="1"/>
  <c r="BS491" i="11"/>
  <c r="BR491" i="11" s="1"/>
  <c r="BX504" i="11"/>
  <c r="BW504" i="11" s="1"/>
  <c r="CH504" i="11"/>
  <c r="CG504" i="11" s="1"/>
  <c r="BS504" i="11"/>
  <c r="BR504" i="11" s="1"/>
  <c r="CC504" i="11"/>
  <c r="CB504" i="11" s="1"/>
  <c r="AY639" i="11"/>
  <c r="AX639" i="11" s="1"/>
  <c r="BI639" i="11"/>
  <c r="BH639" i="11" s="1"/>
  <c r="BD639" i="11"/>
  <c r="BC639" i="11" s="1"/>
  <c r="BN639" i="11"/>
  <c r="BM639" i="11" s="1"/>
  <c r="CM489" i="11"/>
  <c r="CL489" i="11" s="1"/>
  <c r="CW489" i="11"/>
  <c r="CV489" i="11" s="1"/>
  <c r="CR489" i="11"/>
  <c r="CQ489" i="11" s="1"/>
  <c r="DB489" i="11"/>
  <c r="DA489" i="11" s="1"/>
  <c r="DD585" i="11"/>
  <c r="DN585" i="11"/>
  <c r="DS585" i="11"/>
  <c r="DI585" i="11"/>
  <c r="CM524" i="11"/>
  <c r="CL524" i="11" s="1"/>
  <c r="CR524" i="11"/>
  <c r="CQ524" i="11" s="1"/>
  <c r="CW524" i="11"/>
  <c r="CV524" i="11" s="1"/>
  <c r="DB524" i="11"/>
  <c r="DA524" i="11" s="1"/>
  <c r="DQ525" i="11"/>
  <c r="DP525" i="11" s="1"/>
  <c r="DL525" i="11"/>
  <c r="DK525" i="11" s="1"/>
  <c r="DG525" i="11"/>
  <c r="DF525" i="11" s="1"/>
  <c r="DV525" i="11"/>
  <c r="DU525" i="11" s="1"/>
  <c r="BX490" i="11"/>
  <c r="BW490" i="11" s="1"/>
  <c r="CH490" i="11"/>
  <c r="CG490" i="11" s="1"/>
  <c r="BS490" i="11"/>
  <c r="BR490" i="11" s="1"/>
  <c r="CC490" i="11"/>
  <c r="CB490" i="11" s="1"/>
  <c r="BI504" i="11"/>
  <c r="BH504" i="11" s="1"/>
  <c r="BD504" i="11"/>
  <c r="BC504" i="11" s="1"/>
  <c r="BN504" i="11"/>
  <c r="BM504" i="11" s="1"/>
  <c r="AY504" i="11"/>
  <c r="AX504" i="11" s="1"/>
  <c r="DV585" i="11"/>
  <c r="DU585" i="11" s="1"/>
  <c r="DL585" i="11"/>
  <c r="DK585" i="11" s="1"/>
  <c r="DQ585" i="11"/>
  <c r="DP585" i="11" s="1"/>
  <c r="DG585" i="11"/>
  <c r="DF585" i="11" s="1"/>
  <c r="DB622" i="11"/>
  <c r="DA622" i="11" s="1"/>
  <c r="CW622" i="11"/>
  <c r="CV622" i="11" s="1"/>
  <c r="CR622" i="11"/>
  <c r="CQ622" i="11" s="1"/>
  <c r="CM622" i="11"/>
  <c r="CL622" i="11" s="1"/>
  <c r="CE555" i="11"/>
  <c r="BP555" i="11"/>
  <c r="BZ555" i="11"/>
  <c r="BU555" i="11"/>
  <c r="DQ641" i="11"/>
  <c r="DP641" i="11" s="1"/>
  <c r="DG641" i="11"/>
  <c r="DF641" i="11" s="1"/>
  <c r="DV641" i="11"/>
  <c r="DU641" i="11" s="1"/>
  <c r="DL641" i="11"/>
  <c r="DK641" i="11" s="1"/>
  <c r="AY603" i="11"/>
  <c r="AX603" i="11" s="1"/>
  <c r="BI603" i="11"/>
  <c r="BH603" i="11" s="1"/>
  <c r="BD603" i="11"/>
  <c r="BC603" i="11" s="1"/>
  <c r="BN603" i="11"/>
  <c r="BM603" i="11" s="1"/>
  <c r="AH636" i="11"/>
  <c r="AH619" i="11"/>
  <c r="AH602" i="11"/>
  <c r="AH585" i="11"/>
  <c r="AJ559" i="11"/>
  <c r="AJ576" i="11"/>
  <c r="AJ542" i="11"/>
  <c r="AJ525" i="11"/>
  <c r="AJ491" i="11"/>
  <c r="AJ508" i="11"/>
  <c r="AN640" i="11"/>
  <c r="AN623" i="11"/>
  <c r="AN606" i="11"/>
  <c r="AN589" i="11"/>
  <c r="CR586" i="11"/>
  <c r="CQ586" i="11" s="1"/>
  <c r="DB586" i="11"/>
  <c r="DA586" i="11" s="1"/>
  <c r="CM586" i="11"/>
  <c r="CL586" i="11" s="1"/>
  <c r="CW586" i="11"/>
  <c r="CV586" i="11" s="1"/>
  <c r="CH559" i="11"/>
  <c r="CG559" i="11" s="1"/>
  <c r="CC559" i="11"/>
  <c r="CB559" i="11" s="1"/>
  <c r="BX559" i="11"/>
  <c r="BW559" i="11" s="1"/>
  <c r="BS559" i="11"/>
  <c r="BR559" i="11" s="1"/>
  <c r="CO521" i="11"/>
  <c r="CY521" i="11"/>
  <c r="CT521" i="11"/>
  <c r="CJ521" i="11"/>
  <c r="CC521" i="11"/>
  <c r="CB521" i="11" s="1"/>
  <c r="CH521" i="11"/>
  <c r="CG521" i="11" s="1"/>
  <c r="BX521" i="11"/>
  <c r="BW521" i="11" s="1"/>
  <c r="BS521" i="11"/>
  <c r="BR521" i="11" s="1"/>
  <c r="BD622" i="11"/>
  <c r="BC622" i="11" s="1"/>
  <c r="BN622" i="11"/>
  <c r="BM622" i="11" s="1"/>
  <c r="AY622" i="11"/>
  <c r="AX622" i="11" s="1"/>
  <c r="BI622" i="11"/>
  <c r="BH622" i="11" s="1"/>
  <c r="BD557" i="11"/>
  <c r="BC557" i="11" s="1"/>
  <c r="AY557" i="11"/>
  <c r="AX557" i="11" s="1"/>
  <c r="BN557" i="11"/>
  <c r="BM557" i="11" s="1"/>
  <c r="BI557" i="11"/>
  <c r="BH557" i="11" s="1"/>
  <c r="CH557" i="11"/>
  <c r="CG557" i="11" s="1"/>
  <c r="BS557" i="11"/>
  <c r="BR557" i="11" s="1"/>
  <c r="CC557" i="11"/>
  <c r="CB557" i="11" s="1"/>
  <c r="BX557" i="11"/>
  <c r="BW557" i="11" s="1"/>
  <c r="DB540" i="11"/>
  <c r="DA540" i="11" s="1"/>
  <c r="CM540" i="11"/>
  <c r="CL540" i="11" s="1"/>
  <c r="CW540" i="11"/>
  <c r="CV540" i="11" s="1"/>
  <c r="CR540" i="11"/>
  <c r="CQ540" i="11" s="1"/>
  <c r="DS602" i="11"/>
  <c r="DD602" i="11"/>
  <c r="DI602" i="11"/>
  <c r="DN602" i="11"/>
  <c r="CM558" i="11"/>
  <c r="CL558" i="11" s="1"/>
  <c r="CW558" i="11"/>
  <c r="CV558" i="11" s="1"/>
  <c r="CR558" i="11"/>
  <c r="CQ558" i="11" s="1"/>
  <c r="DB558" i="11"/>
  <c r="DA558" i="11" s="1"/>
  <c r="CH524" i="11"/>
  <c r="CG524" i="11" s="1"/>
  <c r="CC524" i="11"/>
  <c r="CB524" i="11" s="1"/>
  <c r="BX524" i="11"/>
  <c r="BW524" i="11" s="1"/>
  <c r="BS524" i="11"/>
  <c r="BR524" i="11" s="1"/>
  <c r="BD487" i="11"/>
  <c r="BC487" i="11" s="1"/>
  <c r="BN487" i="11"/>
  <c r="BM487" i="11" s="1"/>
  <c r="AY487" i="11"/>
  <c r="AX487" i="11" s="1"/>
  <c r="BI487" i="11"/>
  <c r="BH487" i="11" s="1"/>
  <c r="DL619" i="11"/>
  <c r="DK619" i="11" s="1"/>
  <c r="DV619" i="11"/>
  <c r="DU619" i="11" s="1"/>
  <c r="DG619" i="11"/>
  <c r="DF619" i="11" s="1"/>
  <c r="DQ619" i="11"/>
  <c r="DP619" i="11" s="1"/>
  <c r="BN524" i="11"/>
  <c r="BM524" i="11" s="1"/>
  <c r="BI524" i="11"/>
  <c r="BH524" i="11" s="1"/>
  <c r="BD524" i="11"/>
  <c r="BC524" i="11" s="1"/>
  <c r="AY524" i="11"/>
  <c r="AX524" i="11" s="1"/>
  <c r="CM639" i="11"/>
  <c r="CL639" i="11" s="1"/>
  <c r="DB639" i="11"/>
  <c r="DA639" i="11" s="1"/>
  <c r="CW639" i="11"/>
  <c r="CV639" i="11" s="1"/>
  <c r="CR639" i="11"/>
  <c r="CQ639" i="11" s="1"/>
  <c r="DG607" i="11"/>
  <c r="DF607" i="11" s="1"/>
  <c r="DV607" i="11"/>
  <c r="DU607" i="11" s="1"/>
  <c r="DQ607" i="11"/>
  <c r="DP607" i="11" s="1"/>
  <c r="DL607" i="11"/>
  <c r="DK607" i="11" s="1"/>
  <c r="BD637" i="11"/>
  <c r="BC637" i="11" s="1"/>
  <c r="BN637" i="11"/>
  <c r="BM637" i="11" s="1"/>
  <c r="AY637" i="11"/>
  <c r="AX637" i="11" s="1"/>
  <c r="BI637" i="11"/>
  <c r="BH637" i="11" s="1"/>
  <c r="AF636" i="11"/>
  <c r="AF602" i="11"/>
  <c r="AF619" i="11"/>
  <c r="AF585" i="11"/>
  <c r="AR576" i="11"/>
  <c r="AR542" i="11"/>
  <c r="AR559" i="11"/>
  <c r="AR508" i="11"/>
  <c r="AR525" i="11"/>
  <c r="AR491" i="11"/>
  <c r="AF640" i="11"/>
  <c r="AF623" i="11"/>
  <c r="AF589" i="11"/>
  <c r="AF606" i="11"/>
  <c r="CM603" i="11"/>
  <c r="CL603" i="11" s="1"/>
  <c r="CW603" i="11"/>
  <c r="CV603" i="11" s="1"/>
  <c r="DB603" i="11"/>
  <c r="DA603" i="11" s="1"/>
  <c r="CR603" i="11"/>
  <c r="CQ603" i="11" s="1"/>
  <c r="DL524" i="11"/>
  <c r="DK524" i="11" s="1"/>
  <c r="DG524" i="11"/>
  <c r="DF524" i="11" s="1"/>
  <c r="DV524" i="11"/>
  <c r="DU524" i="11" s="1"/>
  <c r="DQ524" i="11"/>
  <c r="DP524" i="11" s="1"/>
  <c r="BS525" i="11"/>
  <c r="BR525" i="11" s="1"/>
  <c r="CH525" i="11"/>
  <c r="CG525" i="11" s="1"/>
  <c r="BX525" i="11"/>
  <c r="BW525" i="11" s="1"/>
  <c r="CC525" i="11"/>
  <c r="CB525" i="11" s="1"/>
  <c r="DN534" i="11"/>
  <c r="DI534" i="11"/>
  <c r="DS534" i="11"/>
  <c r="DD534" i="11"/>
  <c r="CM557" i="11"/>
  <c r="CL557" i="11" s="1"/>
  <c r="CR557" i="11"/>
  <c r="CQ557" i="11" s="1"/>
  <c r="DB557" i="11"/>
  <c r="DA557" i="11" s="1"/>
  <c r="CW557" i="11"/>
  <c r="CV557" i="11" s="1"/>
  <c r="DS636" i="11"/>
  <c r="DD636" i="11"/>
  <c r="DN636" i="11"/>
  <c r="DI636" i="11"/>
  <c r="CR575" i="11"/>
  <c r="CQ575" i="11" s="1"/>
  <c r="CW575" i="11"/>
  <c r="CV575" i="11" s="1"/>
  <c r="DB575" i="11"/>
  <c r="DA575" i="11" s="1"/>
  <c r="CM575" i="11"/>
  <c r="CL575" i="11" s="1"/>
  <c r="DQ542" i="11"/>
  <c r="DP542" i="11" s="1"/>
  <c r="DL542" i="11"/>
  <c r="DK542" i="11" s="1"/>
  <c r="DV542" i="11"/>
  <c r="DU542" i="11" s="1"/>
  <c r="DG542" i="11"/>
  <c r="DF542" i="11" s="1"/>
  <c r="BX507" i="11"/>
  <c r="BW507" i="11" s="1"/>
  <c r="BS507" i="11"/>
  <c r="BR507" i="11" s="1"/>
  <c r="CC507" i="11"/>
  <c r="CB507" i="11" s="1"/>
  <c r="CH507" i="11"/>
  <c r="CG507" i="11" s="1"/>
  <c r="BD521" i="11"/>
  <c r="BC521" i="11" s="1"/>
  <c r="BN521" i="11"/>
  <c r="BM521" i="11" s="1"/>
  <c r="AY521" i="11"/>
  <c r="AX521" i="11" s="1"/>
  <c r="BI521" i="11"/>
  <c r="BH521" i="11" s="1"/>
  <c r="DL602" i="11"/>
  <c r="DK602" i="11" s="1"/>
  <c r="DV602" i="11"/>
  <c r="DU602" i="11" s="1"/>
  <c r="DQ602" i="11"/>
  <c r="DP602" i="11" s="1"/>
  <c r="DG602" i="11"/>
  <c r="DF602" i="11" s="1"/>
  <c r="CM525" i="11"/>
  <c r="CL525" i="11" s="1"/>
  <c r="DB525" i="11"/>
  <c r="DA525" i="11" s="1"/>
  <c r="CW525" i="11"/>
  <c r="CV525" i="11" s="1"/>
  <c r="CR525" i="11"/>
  <c r="CQ525" i="11" s="1"/>
  <c r="CR504" i="11"/>
  <c r="CQ504" i="11" s="1"/>
  <c r="CW504" i="11"/>
  <c r="CV504" i="11" s="1"/>
  <c r="CM504" i="11"/>
  <c r="CL504" i="11" s="1"/>
  <c r="DB504" i="11"/>
  <c r="DA504" i="11" s="1"/>
  <c r="CR588" i="11"/>
  <c r="CQ588" i="11" s="1"/>
  <c r="DB588" i="11"/>
  <c r="DA588" i="11" s="1"/>
  <c r="CM588" i="11"/>
  <c r="CL588" i="11" s="1"/>
  <c r="CW588" i="11"/>
  <c r="CV588" i="11" s="1"/>
  <c r="BZ538" i="11"/>
  <c r="BU538" i="11"/>
  <c r="CE538" i="11"/>
  <c r="BP538" i="11"/>
  <c r="DG590" i="11"/>
  <c r="DF590" i="11" s="1"/>
  <c r="DQ590" i="11"/>
  <c r="DP590" i="11" s="1"/>
  <c r="DL590" i="11"/>
  <c r="DK590" i="11" s="1"/>
  <c r="DV590" i="11"/>
  <c r="DU590" i="11" s="1"/>
  <c r="BI620" i="11"/>
  <c r="BH620" i="11" s="1"/>
  <c r="BN620" i="11"/>
  <c r="BM620" i="11" s="1"/>
  <c r="AY620" i="11"/>
  <c r="AX620" i="11" s="1"/>
  <c r="BD620" i="11"/>
  <c r="BC620" i="11" s="1"/>
  <c r="AY491" i="11"/>
  <c r="AX491" i="11" s="1"/>
  <c r="BI491" i="11"/>
  <c r="BH491" i="11" s="1"/>
  <c r="BN491" i="11"/>
  <c r="BM491" i="11" s="1"/>
  <c r="BD491" i="11"/>
  <c r="BC491" i="11" s="1"/>
  <c r="AN568" i="11"/>
  <c r="AN551" i="11"/>
  <c r="AN517" i="11"/>
  <c r="AN534" i="11"/>
  <c r="AN500" i="11"/>
  <c r="AN483" i="11"/>
  <c r="AF576" i="11"/>
  <c r="AF508" i="11"/>
  <c r="AF525" i="11"/>
  <c r="AF491" i="11"/>
  <c r="AF542" i="11"/>
  <c r="AF559" i="11"/>
  <c r="DB620" i="11"/>
  <c r="DA620" i="11" s="1"/>
  <c r="CM620" i="11"/>
  <c r="CL620" i="11" s="1"/>
  <c r="CW620" i="11"/>
  <c r="CV620" i="11" s="1"/>
  <c r="CR620" i="11"/>
  <c r="CQ620" i="11" s="1"/>
  <c r="CH542" i="11"/>
  <c r="CG542" i="11" s="1"/>
  <c r="BS542" i="11"/>
  <c r="BR542" i="11" s="1"/>
  <c r="CC542" i="11"/>
  <c r="CB542" i="11" s="1"/>
  <c r="BX542" i="11"/>
  <c r="BW542" i="11" s="1"/>
  <c r="CC555" i="11"/>
  <c r="CB555" i="11" s="1"/>
  <c r="BX555" i="11"/>
  <c r="BW555" i="11" s="1"/>
  <c r="BS555" i="11"/>
  <c r="BR555" i="11" s="1"/>
  <c r="CH555" i="11"/>
  <c r="CG555" i="11" s="1"/>
  <c r="DD517" i="11"/>
  <c r="DI517" i="11"/>
  <c r="DS517" i="11"/>
  <c r="DN517" i="11"/>
  <c r="DS619" i="11"/>
  <c r="DN619" i="11"/>
  <c r="DI619" i="11"/>
  <c r="DD619" i="11"/>
  <c r="DL559" i="11"/>
  <c r="DK559" i="11" s="1"/>
  <c r="DG559" i="11"/>
  <c r="DF559" i="11" s="1"/>
  <c r="DV559" i="11"/>
  <c r="DU559" i="11" s="1"/>
  <c r="DQ559" i="11"/>
  <c r="DP559" i="11" s="1"/>
  <c r="BN555" i="11"/>
  <c r="BM555" i="11" s="1"/>
  <c r="AY555" i="11"/>
  <c r="AX555" i="11" s="1"/>
  <c r="BI555" i="11"/>
  <c r="BH555" i="11" s="1"/>
  <c r="BD555" i="11"/>
  <c r="BC555" i="11" s="1"/>
  <c r="AY607" i="11"/>
  <c r="AX607" i="11" s="1"/>
  <c r="BD607" i="11"/>
  <c r="BC607" i="11" s="1"/>
  <c r="BN607" i="11"/>
  <c r="BM607" i="11" s="1"/>
  <c r="BI607" i="11"/>
  <c r="BH607" i="11" s="1"/>
  <c r="AB521" i="11"/>
  <c r="BA487" i="11"/>
  <c r="AV487" i="11"/>
  <c r="BK487" i="11"/>
  <c r="BF487" i="11"/>
  <c r="AB487" i="11"/>
  <c r="AB572" i="11"/>
  <c r="AB538" i="11"/>
  <c r="AB504" i="11"/>
  <c r="AB555" i="11"/>
  <c r="DB624" i="11"/>
  <c r="DA624" i="11" s="1"/>
  <c r="CM624" i="11"/>
  <c r="CL624" i="11" s="1"/>
  <c r="CW624" i="11"/>
  <c r="CV624" i="11" s="1"/>
  <c r="CR624" i="11"/>
  <c r="CQ624" i="11" s="1"/>
  <c r="BD508" i="11"/>
  <c r="BC508" i="11" s="1"/>
  <c r="BI508" i="11"/>
  <c r="BH508" i="11" s="1"/>
  <c r="BN508" i="11"/>
  <c r="BM508" i="11" s="1"/>
  <c r="AY508" i="11"/>
  <c r="AX508" i="11" s="1"/>
  <c r="AR639" i="11"/>
  <c r="AR622" i="11"/>
  <c r="AR588" i="11"/>
  <c r="AR605" i="11"/>
  <c r="AN507" i="11"/>
  <c r="AN490" i="11"/>
  <c r="AN541" i="11"/>
  <c r="AN524" i="11"/>
  <c r="AN575" i="11"/>
  <c r="AN558" i="11"/>
  <c r="CC576" i="11"/>
  <c r="CB576" i="11" s="1"/>
  <c r="BX576" i="11"/>
  <c r="BW576" i="11" s="1"/>
  <c r="CH576" i="11"/>
  <c r="CG576" i="11" s="1"/>
  <c r="BS576" i="11"/>
  <c r="BR576" i="11" s="1"/>
  <c r="DQ483" i="11"/>
  <c r="DP483" i="11" s="1"/>
  <c r="DV483" i="11"/>
  <c r="DU483" i="11" s="1"/>
  <c r="DG483" i="11"/>
  <c r="DF483" i="11" s="1"/>
  <c r="DL483" i="11"/>
  <c r="DK483" i="11" s="1"/>
  <c r="DS551" i="11"/>
  <c r="DN551" i="11"/>
  <c r="DI551" i="11"/>
  <c r="DD551" i="11"/>
  <c r="CW589" i="11"/>
  <c r="CV589" i="11" s="1"/>
  <c r="CM589" i="11"/>
  <c r="CL589" i="11" s="1"/>
  <c r="DB589" i="11"/>
  <c r="DA589" i="11" s="1"/>
  <c r="CR589" i="11"/>
  <c r="CQ589" i="11" s="1"/>
  <c r="CM574" i="11"/>
  <c r="CL574" i="11" s="1"/>
  <c r="CW574" i="11"/>
  <c r="CV574" i="11" s="1"/>
  <c r="CR574" i="11"/>
  <c r="CQ574" i="11" s="1"/>
  <c r="DB574" i="11"/>
  <c r="DA574" i="11" s="1"/>
  <c r="BX586" i="11"/>
  <c r="BW586" i="11" s="1"/>
  <c r="CH586" i="11"/>
  <c r="CG586" i="11" s="1"/>
  <c r="CC586" i="11"/>
  <c r="CB586" i="11" s="1"/>
  <c r="BS586" i="11"/>
  <c r="BR586" i="11" s="1"/>
  <c r="DL576" i="11"/>
  <c r="DK576" i="11" s="1"/>
  <c r="DG576" i="11"/>
  <c r="DF576" i="11" s="1"/>
  <c r="DV576" i="11"/>
  <c r="DU576" i="11" s="1"/>
  <c r="DQ576" i="11"/>
  <c r="DP576" i="11" s="1"/>
  <c r="BX558" i="11"/>
  <c r="BW558" i="11" s="1"/>
  <c r="CH558" i="11"/>
  <c r="CG558" i="11" s="1"/>
  <c r="BS558" i="11"/>
  <c r="BR558" i="11" s="1"/>
  <c r="CC558" i="11"/>
  <c r="CB558" i="11" s="1"/>
  <c r="BN538" i="11"/>
  <c r="BM538" i="11" s="1"/>
  <c r="BD538" i="11"/>
  <c r="BC538" i="11" s="1"/>
  <c r="AY538" i="11"/>
  <c r="AX538" i="11" s="1"/>
  <c r="BI538" i="11"/>
  <c r="BH538" i="11" s="1"/>
  <c r="BD624" i="11"/>
  <c r="BC624" i="11" s="1"/>
  <c r="AY624" i="11"/>
  <c r="AX624" i="11" s="1"/>
  <c r="BN624" i="11"/>
  <c r="BM624" i="11" s="1"/>
  <c r="BI624" i="11"/>
  <c r="BH624" i="11" s="1"/>
  <c r="CM542" i="11"/>
  <c r="CL542" i="11" s="1"/>
  <c r="DB542" i="11"/>
  <c r="DA542" i="11" s="1"/>
  <c r="CW542" i="11"/>
  <c r="CV542" i="11" s="1"/>
  <c r="CR542" i="11"/>
  <c r="CQ542" i="11" s="1"/>
  <c r="BA555" i="11"/>
  <c r="AV555" i="11"/>
  <c r="BK555" i="11"/>
  <c r="BF555" i="11"/>
  <c r="CR607" i="11"/>
  <c r="CQ607" i="11" s="1"/>
  <c r="CM607" i="11"/>
  <c r="CL607" i="11" s="1"/>
  <c r="CW607" i="11"/>
  <c r="CV607" i="11" s="1"/>
  <c r="DB607" i="11"/>
  <c r="DA607" i="11" s="1"/>
  <c r="BA588" i="11"/>
  <c r="AB605" i="11"/>
  <c r="DI588" i="11"/>
  <c r="BU588" i="11"/>
  <c r="AB639" i="11"/>
  <c r="CJ588" i="11"/>
  <c r="AB622" i="11"/>
  <c r="BK588" i="11"/>
  <c r="CO588" i="11"/>
  <c r="AB588" i="11"/>
  <c r="DS588" i="11"/>
  <c r="CY588" i="11"/>
  <c r="BF588" i="11"/>
  <c r="BZ588" i="11"/>
  <c r="CE588" i="11"/>
  <c r="DN588" i="11"/>
  <c r="DD588" i="11"/>
  <c r="BP588" i="11"/>
  <c r="CT588" i="11"/>
  <c r="AV588" i="11"/>
  <c r="AJ602" i="11"/>
  <c r="AJ585" i="11"/>
  <c r="AJ636" i="11"/>
  <c r="AJ619" i="11"/>
  <c r="AJ574" i="11"/>
  <c r="AJ557" i="11"/>
  <c r="AJ540" i="11"/>
  <c r="AJ523" i="11"/>
  <c r="AJ489" i="11"/>
  <c r="AJ506" i="11"/>
  <c r="DV490" i="11"/>
  <c r="DU490" i="11" s="1"/>
  <c r="DG490" i="11"/>
  <c r="DF490" i="11" s="1"/>
  <c r="DQ490" i="11"/>
  <c r="DP490" i="11" s="1"/>
  <c r="DL490" i="11"/>
  <c r="DK490" i="11" s="1"/>
  <c r="DQ517" i="11"/>
  <c r="DP517" i="11" s="1"/>
  <c r="DL517" i="11"/>
  <c r="DK517" i="11" s="1"/>
  <c r="DV517" i="11"/>
  <c r="DU517" i="11" s="1"/>
  <c r="DG517" i="11"/>
  <c r="DF517" i="11" s="1"/>
  <c r="DN568" i="11"/>
  <c r="DI568" i="11"/>
  <c r="DS568" i="11"/>
  <c r="DD568" i="11"/>
  <c r="BD506" i="11"/>
  <c r="BC506" i="11" s="1"/>
  <c r="BI506" i="11"/>
  <c r="BH506" i="11" s="1"/>
  <c r="BN506" i="11"/>
  <c r="BM506" i="11" s="1"/>
  <c r="AY506" i="11"/>
  <c r="AX506" i="11" s="1"/>
  <c r="BX489" i="11"/>
  <c r="BW489" i="11" s="1"/>
  <c r="CH489" i="11"/>
  <c r="CG489" i="11" s="1"/>
  <c r="CC489" i="11"/>
  <c r="CB489" i="11" s="1"/>
  <c r="BS489" i="11"/>
  <c r="BR489" i="11" s="1"/>
  <c r="DB623" i="11"/>
  <c r="DA623" i="11" s="1"/>
  <c r="CW623" i="11"/>
  <c r="CV623" i="11" s="1"/>
  <c r="CR623" i="11"/>
  <c r="CQ623" i="11" s="1"/>
  <c r="CM623" i="11"/>
  <c r="CL623" i="11" s="1"/>
  <c r="DB523" i="11"/>
  <c r="DA523" i="11" s="1"/>
  <c r="CR523" i="11"/>
  <c r="CQ523" i="11" s="1"/>
  <c r="CM523" i="11"/>
  <c r="CL523" i="11" s="1"/>
  <c r="CW523" i="11"/>
  <c r="CV523" i="11" s="1"/>
  <c r="CM507" i="11"/>
  <c r="CL507" i="11" s="1"/>
  <c r="CR507" i="11"/>
  <c r="CQ507" i="11" s="1"/>
  <c r="DB507" i="11"/>
  <c r="DA507" i="11" s="1"/>
  <c r="CW507" i="11"/>
  <c r="CV507" i="11" s="1"/>
  <c r="BX603" i="11"/>
  <c r="BW603" i="11" s="1"/>
  <c r="BS603" i="11"/>
  <c r="BR603" i="11" s="1"/>
  <c r="CH603" i="11"/>
  <c r="CG603" i="11" s="1"/>
  <c r="CC603" i="11"/>
  <c r="CB603" i="11" s="1"/>
  <c r="DL508" i="11"/>
  <c r="DK508" i="11" s="1"/>
  <c r="DQ508" i="11"/>
  <c r="DP508" i="11" s="1"/>
  <c r="DV508" i="11"/>
  <c r="DU508" i="11" s="1"/>
  <c r="DG508" i="11"/>
  <c r="DF508" i="11" s="1"/>
  <c r="BI641" i="11"/>
  <c r="BH641" i="11" s="1"/>
  <c r="AY641" i="11"/>
  <c r="AX641" i="11" s="1"/>
  <c r="BN641" i="11"/>
  <c r="BM641" i="11" s="1"/>
  <c r="BD641" i="11"/>
  <c r="BC641" i="11" s="1"/>
  <c r="CR576" i="11"/>
  <c r="CQ576" i="11" s="1"/>
  <c r="CM576" i="11"/>
  <c r="CL576" i="11" s="1"/>
  <c r="DB576" i="11"/>
  <c r="DA576" i="11" s="1"/>
  <c r="CW576" i="11"/>
  <c r="CV576" i="11" s="1"/>
  <c r="DB555" i="11"/>
  <c r="DA555" i="11" s="1"/>
  <c r="CW555" i="11"/>
  <c r="CV555" i="11" s="1"/>
  <c r="CR555" i="11"/>
  <c r="CQ555" i="11" s="1"/>
  <c r="CM555" i="11"/>
  <c r="CL555" i="11" s="1"/>
  <c r="BA572" i="11"/>
  <c r="AV572" i="11"/>
  <c r="BK572" i="11"/>
  <c r="BF572" i="11"/>
  <c r="CM641" i="11"/>
  <c r="CL641" i="11" s="1"/>
  <c r="CW641" i="11"/>
  <c r="CV641" i="11" s="1"/>
  <c r="DB641" i="11"/>
  <c r="DA641" i="11" s="1"/>
  <c r="CR641" i="11"/>
  <c r="CQ641" i="11" s="1"/>
  <c r="AB586" i="11"/>
  <c r="CJ586" i="11"/>
  <c r="AB637" i="11"/>
  <c r="BP586" i="11"/>
  <c r="DD586" i="11"/>
  <c r="BF586" i="11"/>
  <c r="AV586" i="11"/>
  <c r="DS586" i="11"/>
  <c r="AB620" i="11"/>
  <c r="CT586" i="11"/>
  <c r="CO586" i="11"/>
  <c r="BU586" i="11"/>
  <c r="DN586" i="11"/>
  <c r="DI586" i="11"/>
  <c r="BA586" i="11"/>
  <c r="CY586" i="11"/>
  <c r="BZ586" i="11"/>
  <c r="CE586" i="11"/>
  <c r="BK586" i="11"/>
  <c r="AB603" i="11"/>
  <c r="BA622" i="11"/>
  <c r="DI622" i="11"/>
  <c r="CE622" i="11"/>
  <c r="CT622" i="11"/>
  <c r="DN622" i="11"/>
  <c r="BZ622" i="11"/>
  <c r="BF622" i="11"/>
  <c r="BK622" i="11"/>
  <c r="CO622" i="11"/>
  <c r="AV622" i="11"/>
  <c r="DS622" i="11"/>
  <c r="DD622" i="11"/>
  <c r="CY622" i="11"/>
  <c r="CJ622" i="11"/>
  <c r="BU622" i="11"/>
  <c r="BP622" i="11"/>
  <c r="BI542" i="11"/>
  <c r="BH542" i="11" s="1"/>
  <c r="BD542" i="11"/>
  <c r="BC542" i="11" s="1"/>
  <c r="BN542" i="11"/>
  <c r="BM542" i="11" s="1"/>
  <c r="AY542" i="11"/>
  <c r="AX542" i="11" s="1"/>
  <c r="AH568" i="11"/>
  <c r="AH534" i="11"/>
  <c r="AH551" i="11"/>
  <c r="AH517" i="11"/>
  <c r="AH500" i="11"/>
  <c r="AH483" i="11"/>
  <c r="AF490" i="11"/>
  <c r="AF507" i="11"/>
  <c r="AF575" i="11"/>
  <c r="AF558" i="11"/>
  <c r="AF541" i="11"/>
  <c r="AF524" i="11"/>
  <c r="DV507" i="11"/>
  <c r="DU507" i="11" s="1"/>
  <c r="DG507" i="11"/>
  <c r="DF507" i="11" s="1"/>
  <c r="DQ507" i="11"/>
  <c r="DP507" i="11" s="1"/>
  <c r="DL507" i="11"/>
  <c r="DK507" i="11" s="1"/>
  <c r="CO487" i="11"/>
  <c r="CY487" i="11"/>
  <c r="CT487" i="11"/>
  <c r="CJ487" i="11"/>
  <c r="CH572" i="11"/>
  <c r="CG572" i="11" s="1"/>
  <c r="BS572" i="11"/>
  <c r="BR572" i="11" s="1"/>
  <c r="CC572" i="11"/>
  <c r="CB572" i="11" s="1"/>
  <c r="BX572" i="11"/>
  <c r="BW572" i="11" s="1"/>
  <c r="DL500" i="11"/>
  <c r="DK500" i="11" s="1"/>
  <c r="DV500" i="11"/>
  <c r="DU500" i="11" s="1"/>
  <c r="DG500" i="11"/>
  <c r="DF500" i="11" s="1"/>
  <c r="DQ500" i="11"/>
  <c r="DP500" i="11" s="1"/>
  <c r="DN500" i="11"/>
  <c r="DI500" i="11"/>
  <c r="DS500" i="11"/>
  <c r="DD500" i="11"/>
  <c r="CR606" i="11"/>
  <c r="CQ606" i="11" s="1"/>
  <c r="CM606" i="11"/>
  <c r="CL606" i="11" s="1"/>
  <c r="DB606" i="11"/>
  <c r="DA606" i="11" s="1"/>
  <c r="CW606" i="11"/>
  <c r="CV606" i="11" s="1"/>
  <c r="CC637" i="11"/>
  <c r="CB637" i="11" s="1"/>
  <c r="BX637" i="11"/>
  <c r="BW637" i="11" s="1"/>
  <c r="CH637" i="11"/>
  <c r="CG637" i="11" s="1"/>
  <c r="BS637" i="11"/>
  <c r="BR637" i="11" s="1"/>
  <c r="BN572" i="11"/>
  <c r="BM572" i="11" s="1"/>
  <c r="BI572" i="11"/>
  <c r="BH572" i="11" s="1"/>
  <c r="BD572" i="11"/>
  <c r="BC572" i="11" s="1"/>
  <c r="AY572" i="11"/>
  <c r="AX572" i="11" s="1"/>
  <c r="BN590" i="11"/>
  <c r="BM590" i="11" s="1"/>
  <c r="AY590" i="11"/>
  <c r="AX590" i="11" s="1"/>
  <c r="BD590" i="11"/>
  <c r="BC590" i="11" s="1"/>
  <c r="BI590" i="11"/>
  <c r="BH590" i="11" s="1"/>
  <c r="CW559" i="11"/>
  <c r="CV559" i="11" s="1"/>
  <c r="CR559" i="11"/>
  <c r="CQ559" i="11" s="1"/>
  <c r="DB559" i="11"/>
  <c r="DA559" i="11" s="1"/>
  <c r="CM559" i="11"/>
  <c r="CL559" i="11" s="1"/>
  <c r="CW538" i="11"/>
  <c r="CV538" i="11" s="1"/>
  <c r="DB538" i="11"/>
  <c r="DA538" i="11" s="1"/>
  <c r="CM538" i="11"/>
  <c r="CL538" i="11" s="1"/>
  <c r="CR538" i="11"/>
  <c r="CQ538" i="11" s="1"/>
  <c r="CM590" i="11"/>
  <c r="CL590" i="11" s="1"/>
  <c r="CR590" i="11"/>
  <c r="CQ590" i="11" s="1"/>
  <c r="DB590" i="11"/>
  <c r="DA590" i="11" s="1"/>
  <c r="CW590" i="11"/>
  <c r="CV590" i="11" s="1"/>
  <c r="AT623" i="11"/>
  <c r="AT640" i="11"/>
  <c r="AT589" i="11"/>
  <c r="AT606" i="11"/>
  <c r="AL619" i="11"/>
  <c r="AL636" i="11"/>
  <c r="AL602" i="11"/>
  <c r="AL585" i="11"/>
  <c r="AR541" i="11"/>
  <c r="AR507" i="11"/>
  <c r="AR524" i="11"/>
  <c r="AR490" i="11"/>
  <c r="AR575" i="11"/>
  <c r="AR558" i="11"/>
  <c r="DG541" i="11"/>
  <c r="DF541" i="11" s="1"/>
  <c r="DL541" i="11"/>
  <c r="DK541" i="11" s="1"/>
  <c r="DQ541" i="11"/>
  <c r="DP541" i="11" s="1"/>
  <c r="DV541" i="11"/>
  <c r="DU541" i="11" s="1"/>
  <c r="CY504" i="11"/>
  <c r="CJ504" i="11"/>
  <c r="CO504" i="11"/>
  <c r="CT504" i="11"/>
  <c r="DV551" i="11"/>
  <c r="DU551" i="11" s="1"/>
  <c r="DG551" i="11"/>
  <c r="DF551" i="11" s="1"/>
  <c r="DQ551" i="11"/>
  <c r="DP551" i="11" s="1"/>
  <c r="DL551" i="11"/>
  <c r="DK551" i="11" s="1"/>
  <c r="DI483" i="11"/>
  <c r="DD483" i="11"/>
  <c r="DN483" i="11"/>
  <c r="DS483" i="11"/>
  <c r="AY489" i="11"/>
  <c r="AX489" i="11" s="1"/>
  <c r="BN489" i="11"/>
  <c r="BM489" i="11" s="1"/>
  <c r="BI489" i="11"/>
  <c r="BH489" i="11" s="1"/>
  <c r="BD489" i="11"/>
  <c r="BC489" i="11" s="1"/>
  <c r="CH506" i="11"/>
  <c r="CG506" i="11" s="1"/>
  <c r="BS506" i="11"/>
  <c r="BR506" i="11" s="1"/>
  <c r="CC506" i="11"/>
  <c r="CB506" i="11" s="1"/>
  <c r="BX506" i="11"/>
  <c r="BW506" i="11" s="1"/>
  <c r="CR640" i="11"/>
  <c r="CQ640" i="11" s="1"/>
  <c r="CW640" i="11"/>
  <c r="CV640" i="11" s="1"/>
  <c r="CM640" i="11"/>
  <c r="CL640" i="11" s="1"/>
  <c r="DB640" i="11"/>
  <c r="DA640" i="11" s="1"/>
  <c r="CH620" i="11"/>
  <c r="CG620" i="11" s="1"/>
  <c r="CC620" i="11"/>
  <c r="CB620" i="11" s="1"/>
  <c r="BX620" i="11"/>
  <c r="BW620" i="11" s="1"/>
  <c r="BS620" i="11"/>
  <c r="BR620" i="11" s="1"/>
  <c r="BS575" i="11"/>
  <c r="BR575" i="11" s="1"/>
  <c r="CH575" i="11"/>
  <c r="CG575" i="11" s="1"/>
  <c r="CC575" i="11"/>
  <c r="CB575" i="11" s="1"/>
  <c r="BX575" i="11"/>
  <c r="BW575" i="11" s="1"/>
  <c r="BN490" i="11"/>
  <c r="BM490" i="11" s="1"/>
  <c r="AY490" i="11"/>
  <c r="AX490" i="11" s="1"/>
  <c r="BI490" i="11"/>
  <c r="BH490" i="11" s="1"/>
  <c r="BD490" i="11"/>
  <c r="BC490" i="11" s="1"/>
  <c r="CC589" i="11"/>
  <c r="CB589" i="11" s="1"/>
  <c r="CH589" i="11"/>
  <c r="CG589" i="11" s="1"/>
  <c r="BX589" i="11"/>
  <c r="BW589" i="11" s="1"/>
  <c r="BS589" i="11"/>
  <c r="BR589" i="11" s="1"/>
  <c r="CW572" i="11"/>
  <c r="CV572" i="11" s="1"/>
  <c r="CR572" i="11"/>
  <c r="CQ572" i="11" s="1"/>
  <c r="DB572" i="11"/>
  <c r="DA572" i="11" s="1"/>
  <c r="CM572" i="11"/>
  <c r="CL572" i="11" s="1"/>
  <c r="CH607" i="11"/>
  <c r="CG607" i="11" s="1"/>
  <c r="BS607" i="11"/>
  <c r="BR607" i="11" s="1"/>
  <c r="CC607" i="11"/>
  <c r="CB607" i="11" s="1"/>
  <c r="BX607" i="11"/>
  <c r="BW607" i="11" s="1"/>
  <c r="BA521" i="11"/>
  <c r="BK521" i="11"/>
  <c r="AV521" i="11"/>
  <c r="BF521" i="11"/>
  <c r="BK603" i="11"/>
  <c r="AV603" i="11"/>
  <c r="CY603" i="11"/>
  <c r="CT603" i="11"/>
  <c r="DI603" i="11"/>
  <c r="BZ603" i="11"/>
  <c r="BA603" i="11"/>
  <c r="CO603" i="11"/>
  <c r="CJ603" i="11"/>
  <c r="BU603" i="11"/>
  <c r="DN603" i="11"/>
  <c r="BF603" i="11"/>
  <c r="DD603" i="11"/>
  <c r="DS603" i="11"/>
  <c r="BP603" i="11"/>
  <c r="CE603" i="11"/>
  <c r="BU639" i="11"/>
  <c r="BF639" i="11"/>
  <c r="CO639" i="11"/>
  <c r="BP639" i="11"/>
  <c r="CY639" i="11"/>
  <c r="DD639" i="11"/>
  <c r="BA639" i="11"/>
  <c r="CJ639" i="11"/>
  <c r="AV639" i="11"/>
  <c r="CE639" i="11"/>
  <c r="DN639" i="11"/>
  <c r="CT639" i="11"/>
  <c r="BZ639" i="11"/>
  <c r="DI639" i="11"/>
  <c r="DS639" i="11"/>
  <c r="BK639" i="11"/>
  <c r="BN559" i="11"/>
  <c r="BM559" i="11" s="1"/>
  <c r="AY559" i="11"/>
  <c r="AX559" i="11" s="1"/>
  <c r="BI559" i="11"/>
  <c r="BH559" i="11" s="1"/>
  <c r="BD559" i="11"/>
  <c r="BC559" i="11" s="1"/>
  <c r="AR504" i="11"/>
  <c r="AR487" i="11"/>
  <c r="AR521" i="11"/>
  <c r="AR572" i="11"/>
  <c r="AR555" i="11"/>
  <c r="AR538" i="11"/>
  <c r="AP636" i="11"/>
  <c r="AP602" i="11"/>
  <c r="AP619" i="11"/>
  <c r="AP585" i="11"/>
  <c r="AT622" i="11"/>
  <c r="AT639" i="11"/>
  <c r="AT605" i="11"/>
  <c r="AT588" i="11"/>
  <c r="AF607" i="11"/>
  <c r="AF590" i="11"/>
  <c r="AF624" i="11"/>
  <c r="AF641" i="11"/>
  <c r="DL558" i="11"/>
  <c r="DK558" i="11" s="1"/>
  <c r="DG558" i="11"/>
  <c r="DF558" i="11" s="1"/>
  <c r="DV558" i="11"/>
  <c r="DU558" i="11" s="1"/>
  <c r="DQ558" i="11"/>
  <c r="DP558" i="11" s="1"/>
  <c r="CJ538" i="11"/>
  <c r="CY538" i="11"/>
  <c r="CT538" i="11"/>
  <c r="CO538" i="11"/>
  <c r="DQ534" i="11"/>
  <c r="DP534" i="11" s="1"/>
  <c r="DL534" i="11"/>
  <c r="DK534" i="11" s="1"/>
  <c r="DV534" i="11"/>
  <c r="DU534" i="11" s="1"/>
  <c r="DG534" i="11"/>
  <c r="DF534" i="11" s="1"/>
  <c r="DL586" i="11"/>
  <c r="DK586" i="11" s="1"/>
  <c r="DV586" i="11"/>
  <c r="DU586" i="11" s="1"/>
  <c r="DQ586" i="11"/>
  <c r="DP586" i="11" s="1"/>
  <c r="DG586" i="11"/>
  <c r="DF586" i="11" s="1"/>
  <c r="BI574" i="11"/>
  <c r="BH574" i="11" s="1"/>
  <c r="BN574" i="11"/>
  <c r="BM574" i="11" s="1"/>
  <c r="BD574" i="11"/>
  <c r="BC574" i="11" s="1"/>
  <c r="AY574" i="11"/>
  <c r="AX574" i="11" s="1"/>
  <c r="BS523" i="11"/>
  <c r="BR523" i="11" s="1"/>
  <c r="CH523" i="11"/>
  <c r="CG523" i="11" s="1"/>
  <c r="CC523" i="11"/>
  <c r="CB523" i="11" s="1"/>
  <c r="BX523" i="11"/>
  <c r="BW523" i="11" s="1"/>
  <c r="BD623" i="11"/>
  <c r="BC623" i="11" s="1"/>
  <c r="BN623" i="11"/>
  <c r="BM623" i="11" s="1"/>
  <c r="AY623" i="11"/>
  <c r="AX623" i="11" s="1"/>
  <c r="BI623" i="11"/>
  <c r="BH623" i="11" s="1"/>
  <c r="CM541" i="11"/>
  <c r="CL541" i="11" s="1"/>
  <c r="CW541" i="11"/>
  <c r="CV541" i="11" s="1"/>
  <c r="CR541" i="11"/>
  <c r="CQ541" i="11" s="1"/>
  <c r="DB541" i="11"/>
  <c r="DA541" i="11" s="1"/>
  <c r="CC588" i="11"/>
  <c r="CB588" i="11" s="1"/>
  <c r="BS588" i="11"/>
  <c r="BR588" i="11" s="1"/>
  <c r="CH588" i="11"/>
  <c r="CG588" i="11" s="1"/>
  <c r="BX588" i="11"/>
  <c r="BW588" i="11" s="1"/>
  <c r="BN507" i="11"/>
  <c r="BM507" i="11" s="1"/>
  <c r="AY507" i="11"/>
  <c r="AX507" i="11" s="1"/>
  <c r="BI507" i="11"/>
  <c r="BH507" i="11" s="1"/>
  <c r="BD507" i="11"/>
  <c r="BC507" i="11" s="1"/>
  <c r="BX606" i="11"/>
  <c r="BW606" i="11" s="1"/>
  <c r="CH606" i="11"/>
  <c r="CG606" i="11" s="1"/>
  <c r="CC606" i="11"/>
  <c r="CB606" i="11" s="1"/>
  <c r="BS606" i="11"/>
  <c r="BR606" i="11" s="1"/>
  <c r="CR487" i="11"/>
  <c r="CQ487" i="11" s="1"/>
  <c r="DB487" i="11"/>
  <c r="DA487" i="11" s="1"/>
  <c r="CM487" i="11"/>
  <c r="CL487" i="11" s="1"/>
  <c r="CW487" i="11"/>
  <c r="CV487" i="11" s="1"/>
  <c r="BS641" i="11"/>
  <c r="BR641" i="11" s="1"/>
  <c r="CH641" i="11"/>
  <c r="CG641" i="11" s="1"/>
  <c r="CC641" i="11"/>
  <c r="CB641" i="11" s="1"/>
  <c r="BX641" i="11"/>
  <c r="BW641" i="11" s="1"/>
  <c r="BP487" i="11"/>
  <c r="CE487" i="11"/>
  <c r="BZ487" i="11"/>
  <c r="BU487" i="11"/>
  <c r="DS620" i="11"/>
  <c r="CO620" i="11"/>
  <c r="BZ620" i="11"/>
  <c r="AV620" i="11"/>
  <c r="BK620" i="11"/>
  <c r="DN620" i="11"/>
  <c r="CY620" i="11"/>
  <c r="CJ620" i="11"/>
  <c r="CT620" i="11"/>
  <c r="BF620" i="11"/>
  <c r="BU620" i="11"/>
  <c r="DI620" i="11"/>
  <c r="CE620" i="11"/>
  <c r="DD620" i="11"/>
  <c r="BP620" i="11"/>
  <c r="BA620" i="11"/>
  <c r="DD605" i="11"/>
  <c r="BK605" i="11"/>
  <c r="CJ605" i="11"/>
  <c r="CE605" i="11"/>
  <c r="CT605" i="11"/>
  <c r="DS605" i="11"/>
  <c r="BU605" i="11"/>
  <c r="BF605" i="11"/>
  <c r="CO605" i="11"/>
  <c r="BZ605" i="11"/>
  <c r="CY605" i="11"/>
  <c r="DI605" i="11"/>
  <c r="BA605" i="11"/>
  <c r="DN605" i="11"/>
  <c r="AV605" i="11"/>
  <c r="BP605" i="11"/>
  <c r="AJ517" i="11"/>
  <c r="AJ568" i="11"/>
  <c r="AJ551" i="11"/>
  <c r="AJ534" i="11"/>
  <c r="AJ500" i="11"/>
  <c r="AJ483" i="11"/>
  <c r="AN574" i="11"/>
  <c r="AN557" i="11"/>
  <c r="AN540" i="11"/>
  <c r="AN523" i="11"/>
  <c r="AN489" i="11"/>
  <c r="AN506" i="11"/>
  <c r="AJ640" i="11"/>
  <c r="AJ606" i="11"/>
  <c r="AJ623" i="11"/>
  <c r="AJ589" i="11"/>
  <c r="DV575" i="11"/>
  <c r="DU575" i="11" s="1"/>
  <c r="DL575" i="11"/>
  <c r="DK575" i="11" s="1"/>
  <c r="DG575" i="11"/>
  <c r="DF575" i="11" s="1"/>
  <c r="DQ575" i="11"/>
  <c r="DP575" i="11" s="1"/>
  <c r="CC538" i="11"/>
  <c r="CB538" i="11" s="1"/>
  <c r="BX538" i="11"/>
  <c r="BW538" i="11" s="1"/>
  <c r="CH538" i="11"/>
  <c r="CG538" i="11" s="1"/>
  <c r="BS538" i="11"/>
  <c r="BR538" i="11" s="1"/>
  <c r="DG568" i="11"/>
  <c r="DF568" i="11" s="1"/>
  <c r="DV568" i="11"/>
  <c r="DU568" i="11" s="1"/>
  <c r="DQ568" i="11"/>
  <c r="DP568" i="11" s="1"/>
  <c r="DL568" i="11"/>
  <c r="DK568" i="11" s="1"/>
  <c r="DV637" i="11"/>
  <c r="DU637" i="11" s="1"/>
  <c r="DQ637" i="11"/>
  <c r="DP637" i="11" s="1"/>
  <c r="DL637" i="11"/>
  <c r="DK637" i="11" s="1"/>
  <c r="DG637" i="11"/>
  <c r="DF637" i="11" s="1"/>
  <c r="AY606" i="11"/>
  <c r="AX606" i="11" s="1"/>
  <c r="BI606" i="11"/>
  <c r="BH606" i="11" s="1"/>
  <c r="BD606" i="11"/>
  <c r="BC606" i="11" s="1"/>
  <c r="BN606" i="11"/>
  <c r="BM606" i="11" s="1"/>
  <c r="DB506" i="11"/>
  <c r="DA506" i="11" s="1"/>
  <c r="CR506" i="11"/>
  <c r="CQ506" i="11" s="1"/>
  <c r="CM506" i="11"/>
  <c r="CL506" i="11" s="1"/>
  <c r="CW506" i="11"/>
  <c r="CV506" i="11" s="1"/>
  <c r="BS622" i="11"/>
  <c r="BR622" i="11" s="1"/>
  <c r="CC622" i="11"/>
  <c r="CB622" i="11" s="1"/>
  <c r="CH622" i="11"/>
  <c r="CG622" i="11" s="1"/>
  <c r="BX622" i="11"/>
  <c r="BW622" i="11" s="1"/>
  <c r="CW491" i="11"/>
  <c r="CV491" i="11" s="1"/>
  <c r="CR491" i="11"/>
  <c r="CQ491" i="11" s="1"/>
  <c r="DB491" i="11"/>
  <c r="DA491" i="11" s="1"/>
  <c r="CM491" i="11"/>
  <c r="CL491" i="11" s="1"/>
  <c r="AY541" i="11"/>
  <c r="AX541" i="11" s="1"/>
  <c r="BN541" i="11"/>
  <c r="BM541" i="11" s="1"/>
  <c r="BI541" i="11"/>
  <c r="BH541" i="11" s="1"/>
  <c r="BD541" i="11"/>
  <c r="BC541" i="11" s="1"/>
  <c r="CH623" i="11"/>
  <c r="CG623" i="11" s="1"/>
  <c r="BX623" i="11"/>
  <c r="BW623" i="11" s="1"/>
  <c r="CC623" i="11"/>
  <c r="CB623" i="11" s="1"/>
  <c r="BS623" i="11"/>
  <c r="BR623" i="11" s="1"/>
  <c r="CC590" i="11"/>
  <c r="CB590" i="11" s="1"/>
  <c r="BX590" i="11"/>
  <c r="BW590" i="11" s="1"/>
  <c r="CH590" i="11"/>
  <c r="CG590" i="11" s="1"/>
  <c r="BS590" i="11"/>
  <c r="BR590" i="11" s="1"/>
  <c r="CE504" i="11"/>
  <c r="BP504" i="11"/>
  <c r="BZ504" i="11"/>
  <c r="BU504" i="11"/>
  <c r="DN637" i="11"/>
  <c r="DI637" i="11"/>
  <c r="BP637" i="11"/>
  <c r="BF637" i="11"/>
  <c r="CO637" i="11"/>
  <c r="BZ637" i="11"/>
  <c r="DS637" i="11"/>
  <c r="BA637" i="11"/>
  <c r="CY637" i="11"/>
  <c r="BK637" i="11"/>
  <c r="BU637" i="11"/>
  <c r="CT637" i="11"/>
  <c r="CJ637" i="11"/>
  <c r="DD637" i="11"/>
  <c r="AV637" i="11"/>
  <c r="CE637" i="11"/>
  <c r="BN576" i="11"/>
  <c r="BM576" i="11" s="1"/>
  <c r="AY576" i="11"/>
  <c r="AX576" i="11" s="1"/>
  <c r="BD576" i="11"/>
  <c r="BC576" i="11" s="1"/>
  <c r="BI576" i="11"/>
  <c r="BH576" i="11" s="1"/>
  <c r="AP500" i="11"/>
  <c r="AP483" i="11"/>
  <c r="AP551" i="11"/>
  <c r="AP568" i="11"/>
  <c r="AP534" i="11"/>
  <c r="AP517" i="11"/>
  <c r="AL500" i="11"/>
  <c r="AL483" i="11"/>
  <c r="AL534" i="11"/>
  <c r="AL568" i="11"/>
  <c r="AL551" i="11"/>
  <c r="AL517" i="11"/>
  <c r="AF574" i="11"/>
  <c r="AF540" i="11"/>
  <c r="AF523" i="11"/>
  <c r="AF557" i="11"/>
  <c r="AF506" i="11"/>
  <c r="AF489" i="11"/>
  <c r="AJ624" i="11"/>
  <c r="AJ590" i="11"/>
  <c r="AJ641" i="11"/>
  <c r="AJ607" i="11"/>
  <c r="BX508" i="11"/>
  <c r="BW508" i="11" s="1"/>
  <c r="CH508" i="11"/>
  <c r="CG508" i="11" s="1"/>
  <c r="BS508" i="11"/>
  <c r="BR508" i="11" s="1"/>
  <c r="CC508" i="11"/>
  <c r="CB508" i="11" s="1"/>
  <c r="CO572" i="11"/>
  <c r="CJ572" i="11"/>
  <c r="CY572" i="11"/>
  <c r="CT572" i="11"/>
  <c r="BD588" i="11"/>
  <c r="BC588" i="11" s="1"/>
  <c r="BN588" i="11"/>
  <c r="BM588" i="11" s="1"/>
  <c r="AY588" i="11"/>
  <c r="AX588" i="11" s="1"/>
  <c r="BI588" i="11"/>
  <c r="BH588" i="11" s="1"/>
  <c r="DL603" i="11"/>
  <c r="DK603" i="11" s="1"/>
  <c r="DV603" i="11"/>
  <c r="DU603" i="11" s="1"/>
  <c r="DQ603" i="11"/>
  <c r="DP603" i="11" s="1"/>
  <c r="DG603" i="11"/>
  <c r="DF603" i="11" s="1"/>
  <c r="AY523" i="11"/>
  <c r="AX523" i="11" s="1"/>
  <c r="BI523" i="11"/>
  <c r="BH523" i="11" s="1"/>
  <c r="BN523" i="11"/>
  <c r="BM523" i="11" s="1"/>
  <c r="BD523" i="11"/>
  <c r="BC523" i="11" s="1"/>
  <c r="BX540" i="11"/>
  <c r="BW540" i="11" s="1"/>
  <c r="CH540" i="11"/>
  <c r="CG540" i="11" s="1"/>
  <c r="BS540" i="11"/>
  <c r="BR540" i="11" s="1"/>
  <c r="CC540" i="11"/>
  <c r="CB540" i="11" s="1"/>
  <c r="BD589" i="11"/>
  <c r="BC589" i="11" s="1"/>
  <c r="BN589" i="11"/>
  <c r="BM589" i="11" s="1"/>
  <c r="BI589" i="11"/>
  <c r="BH589" i="11" s="1"/>
  <c r="AY589" i="11"/>
  <c r="AX589" i="11" s="1"/>
  <c r="CW490" i="11"/>
  <c r="CV490" i="11" s="1"/>
  <c r="CR490" i="11"/>
  <c r="CQ490" i="11" s="1"/>
  <c r="CM490" i="11"/>
  <c r="CL490" i="11" s="1"/>
  <c r="DB490" i="11"/>
  <c r="DA490" i="11" s="1"/>
  <c r="BX605" i="11"/>
  <c r="BW605" i="11" s="1"/>
  <c r="CH605" i="11"/>
  <c r="CG605" i="11" s="1"/>
  <c r="CC605" i="11"/>
  <c r="CB605" i="11" s="1"/>
  <c r="BS605" i="11"/>
  <c r="BR605" i="11" s="1"/>
  <c r="BX541" i="11"/>
  <c r="BW541" i="11" s="1"/>
  <c r="BS541" i="11"/>
  <c r="BR541" i="11" s="1"/>
  <c r="CC541" i="11"/>
  <c r="CB541" i="11" s="1"/>
  <c r="CH541" i="11"/>
  <c r="CG541" i="11" s="1"/>
  <c r="BN558" i="11"/>
  <c r="BM558" i="11" s="1"/>
  <c r="BI558" i="11"/>
  <c r="BH558" i="11" s="1"/>
  <c r="BD558" i="11"/>
  <c r="BC558" i="11" s="1"/>
  <c r="AY558" i="11"/>
  <c r="AX558" i="11" s="1"/>
  <c r="CH640" i="11"/>
  <c r="CG640" i="11" s="1"/>
  <c r="CC640" i="11"/>
  <c r="CB640" i="11" s="1"/>
  <c r="BX640" i="11"/>
  <c r="BW640" i="11" s="1"/>
  <c r="BS640" i="11"/>
  <c r="BR640" i="11" s="1"/>
  <c r="CW521" i="11"/>
  <c r="CV521" i="11" s="1"/>
  <c r="CR521" i="11"/>
  <c r="CQ521" i="11" s="1"/>
  <c r="CM521" i="11"/>
  <c r="CL521" i="11" s="1"/>
  <c r="DB521" i="11"/>
  <c r="DA521" i="11" s="1"/>
  <c r="CC624" i="11"/>
  <c r="CB624" i="11" s="1"/>
  <c r="CH624" i="11"/>
  <c r="CG624" i="11" s="1"/>
  <c r="BS624" i="11"/>
  <c r="BR624" i="11" s="1"/>
  <c r="BX624" i="11"/>
  <c r="BW624" i="11" s="1"/>
  <c r="BP521" i="11"/>
  <c r="BU521" i="11"/>
  <c r="CE521" i="11"/>
  <c r="BZ521" i="11"/>
  <c r="BK504" i="11"/>
  <c r="BA504" i="11"/>
  <c r="AV504" i="11"/>
  <c r="BF504" i="11"/>
  <c r="AB542" i="11" l="1"/>
  <c r="BA491" i="11"/>
  <c r="AB525" i="11"/>
  <c r="BK491" i="11"/>
  <c r="AV491" i="11"/>
  <c r="BF491" i="11"/>
  <c r="AB491" i="11"/>
  <c r="AB508" i="11"/>
  <c r="AB559" i="11"/>
  <c r="AB576" i="11"/>
  <c r="BP508" i="11"/>
  <c r="BU508" i="11"/>
  <c r="CE508" i="11"/>
  <c r="BZ508" i="11"/>
  <c r="CY585" i="11"/>
  <c r="CO585" i="11"/>
  <c r="CT585" i="11"/>
  <c r="CJ585" i="11"/>
  <c r="DL538" i="11"/>
  <c r="DK538" i="11" s="1"/>
  <c r="DG538" i="11"/>
  <c r="DF538" i="11" s="1"/>
  <c r="DV538" i="11"/>
  <c r="DU538" i="11" s="1"/>
  <c r="DQ538" i="11"/>
  <c r="DP538" i="11" s="1"/>
  <c r="AR640" i="11"/>
  <c r="AR623" i="11"/>
  <c r="AR589" i="11"/>
  <c r="AR606" i="11"/>
  <c r="CC534" i="11"/>
  <c r="CB534" i="11" s="1"/>
  <c r="CH534" i="11"/>
  <c r="CG534" i="11" s="1"/>
  <c r="BX534" i="11"/>
  <c r="BW534" i="11" s="1"/>
  <c r="BS534" i="11"/>
  <c r="BR534" i="11" s="1"/>
  <c r="BZ551" i="11"/>
  <c r="BU551" i="11"/>
  <c r="CE551" i="11"/>
  <c r="BP551" i="11"/>
  <c r="CT624" i="11"/>
  <c r="CE624" i="11"/>
  <c r="BU624" i="11"/>
  <c r="CJ624" i="11"/>
  <c r="DD624" i="11"/>
  <c r="AV624" i="11"/>
  <c r="DN624" i="11"/>
  <c r="BK624" i="11"/>
  <c r="CO624" i="11"/>
  <c r="DS624" i="11"/>
  <c r="BP624" i="11"/>
  <c r="BZ624" i="11"/>
  <c r="CY624" i="11"/>
  <c r="BF624" i="11"/>
  <c r="DI624" i="11"/>
  <c r="BA624" i="11"/>
  <c r="DI524" i="11"/>
  <c r="DS524" i="11"/>
  <c r="DN524" i="11"/>
  <c r="DD524" i="11"/>
  <c r="BF541" i="11"/>
  <c r="BA541" i="11"/>
  <c r="BK541" i="11"/>
  <c r="AV541" i="11"/>
  <c r="BD500" i="11"/>
  <c r="BC500" i="11" s="1"/>
  <c r="BN500" i="11"/>
  <c r="BM500" i="11" s="1"/>
  <c r="AY500" i="11"/>
  <c r="AX500" i="11" s="1"/>
  <c r="BI500" i="11"/>
  <c r="BH500" i="11" s="1"/>
  <c r="BU574" i="11"/>
  <c r="CE574" i="11"/>
  <c r="BZ574" i="11"/>
  <c r="BP574" i="11"/>
  <c r="CO507" i="11"/>
  <c r="CT507" i="11"/>
  <c r="CY507" i="11"/>
  <c r="CJ507" i="11"/>
  <c r="BA525" i="11"/>
  <c r="BK525" i="11"/>
  <c r="AV525" i="11"/>
  <c r="BF525" i="11"/>
  <c r="BU491" i="11"/>
  <c r="BP491" i="11"/>
  <c r="CE491" i="11"/>
  <c r="BZ491" i="11"/>
  <c r="CT576" i="11"/>
  <c r="CO576" i="11"/>
  <c r="CY576" i="11"/>
  <c r="CJ576" i="11"/>
  <c r="CJ602" i="11"/>
  <c r="CY602" i="11"/>
  <c r="CT602" i="11"/>
  <c r="CO602" i="11"/>
  <c r="DL555" i="11"/>
  <c r="DK555" i="11" s="1"/>
  <c r="DQ555" i="11"/>
  <c r="DP555" i="11" s="1"/>
  <c r="DV555" i="11"/>
  <c r="DU555" i="11" s="1"/>
  <c r="DG555" i="11"/>
  <c r="DF555" i="11" s="1"/>
  <c r="BI483" i="11"/>
  <c r="BH483" i="11" s="1"/>
  <c r="BN483" i="11"/>
  <c r="BM483" i="11" s="1"/>
  <c r="BD483" i="11"/>
  <c r="BC483" i="11" s="1"/>
  <c r="AY483" i="11"/>
  <c r="AX483" i="11" s="1"/>
  <c r="BS483" i="11"/>
  <c r="BR483" i="11" s="1"/>
  <c r="CC483" i="11"/>
  <c r="CB483" i="11" s="1"/>
  <c r="CH483" i="11"/>
  <c r="CG483" i="11" s="1"/>
  <c r="BX483" i="11"/>
  <c r="BW483" i="11" s="1"/>
  <c r="CE568" i="11"/>
  <c r="BZ568" i="11"/>
  <c r="BU568" i="11"/>
  <c r="BP568" i="11"/>
  <c r="DD590" i="11"/>
  <c r="BZ590" i="11"/>
  <c r="AB607" i="11"/>
  <c r="DN590" i="11"/>
  <c r="AB641" i="11"/>
  <c r="BU590" i="11"/>
  <c r="CO590" i="11"/>
  <c r="BF590" i="11"/>
  <c r="CY590" i="11"/>
  <c r="DI590" i="11"/>
  <c r="AB624" i="11"/>
  <c r="CT590" i="11"/>
  <c r="CE590" i="11"/>
  <c r="AV590" i="11"/>
  <c r="BP590" i="11"/>
  <c r="BK590" i="11"/>
  <c r="DS590" i="11"/>
  <c r="BA590" i="11"/>
  <c r="AB590" i="11"/>
  <c r="CJ590" i="11"/>
  <c r="DN507" i="11"/>
  <c r="DS507" i="11"/>
  <c r="DD507" i="11"/>
  <c r="DI507" i="11"/>
  <c r="BI517" i="11"/>
  <c r="BH517" i="11" s="1"/>
  <c r="BD517" i="11"/>
  <c r="BC517" i="11" s="1"/>
  <c r="BN517" i="11"/>
  <c r="BM517" i="11" s="1"/>
  <c r="AY517" i="11"/>
  <c r="AX517" i="11" s="1"/>
  <c r="BZ619" i="11"/>
  <c r="BU619" i="11"/>
  <c r="CE619" i="11"/>
  <c r="BP619" i="11"/>
  <c r="BF508" i="11"/>
  <c r="BA508" i="11"/>
  <c r="BK508" i="11"/>
  <c r="AV508" i="11"/>
  <c r="BZ606" i="11"/>
  <c r="CJ606" i="11"/>
  <c r="DI606" i="11"/>
  <c r="CE606" i="11"/>
  <c r="BF606" i="11"/>
  <c r="CY606" i="11"/>
  <c r="DS606" i="11"/>
  <c r="BA606" i="11"/>
  <c r="BK606" i="11"/>
  <c r="CT606" i="11"/>
  <c r="BU606" i="11"/>
  <c r="DN606" i="11"/>
  <c r="DD606" i="11"/>
  <c r="CO606" i="11"/>
  <c r="BP606" i="11"/>
  <c r="AV606" i="11"/>
  <c r="DS508" i="11"/>
  <c r="DD508" i="11"/>
  <c r="DN508" i="11"/>
  <c r="DI508" i="11"/>
  <c r="BU525" i="11"/>
  <c r="BP525" i="11"/>
  <c r="CE525" i="11"/>
  <c r="BZ525" i="11"/>
  <c r="CT619" i="11"/>
  <c r="CO619" i="11"/>
  <c r="CY619" i="11"/>
  <c r="CJ619" i="11"/>
  <c r="BS568" i="11"/>
  <c r="BR568" i="11" s="1"/>
  <c r="BX568" i="11"/>
  <c r="BW568" i="11" s="1"/>
  <c r="CH568" i="11"/>
  <c r="CG568" i="11" s="1"/>
  <c r="CC568" i="11"/>
  <c r="CB568" i="11" s="1"/>
  <c r="BK524" i="11"/>
  <c r="BF524" i="11"/>
  <c r="BA524" i="11"/>
  <c r="AV524" i="11"/>
  <c r="BS500" i="11"/>
  <c r="BR500" i="11" s="1"/>
  <c r="CH500" i="11"/>
  <c r="CG500" i="11" s="1"/>
  <c r="CC500" i="11"/>
  <c r="CB500" i="11" s="1"/>
  <c r="BX500" i="11"/>
  <c r="BW500" i="11" s="1"/>
  <c r="BU517" i="11"/>
  <c r="BZ517" i="11"/>
  <c r="CE517" i="11"/>
  <c r="BP517" i="11"/>
  <c r="CO607" i="11"/>
  <c r="CY607" i="11"/>
  <c r="BA607" i="11"/>
  <c r="BK607" i="11"/>
  <c r="DD607" i="11"/>
  <c r="BZ607" i="11"/>
  <c r="BU607" i="11"/>
  <c r="BP607" i="11"/>
  <c r="DS607" i="11"/>
  <c r="DN607" i="11"/>
  <c r="CT607" i="11"/>
  <c r="CJ607" i="11"/>
  <c r="DI607" i="11"/>
  <c r="AV607" i="11"/>
  <c r="BF607" i="11"/>
  <c r="CE607" i="11"/>
  <c r="DD538" i="11"/>
  <c r="DS538" i="11"/>
  <c r="DI538" i="11"/>
  <c r="DN538" i="11"/>
  <c r="DS541" i="11"/>
  <c r="DN541" i="11"/>
  <c r="DI541" i="11"/>
  <c r="DD541" i="11"/>
  <c r="BN551" i="11"/>
  <c r="BM551" i="11" s="1"/>
  <c r="BI551" i="11"/>
  <c r="BH551" i="11" s="1"/>
  <c r="AY551" i="11"/>
  <c r="AX551" i="11" s="1"/>
  <c r="BD551" i="11"/>
  <c r="BC551" i="11" s="1"/>
  <c r="BP636" i="11"/>
  <c r="BZ636" i="11"/>
  <c r="BU636" i="11"/>
  <c r="CE636" i="11"/>
  <c r="CJ558" i="11"/>
  <c r="CT558" i="11"/>
  <c r="CY558" i="11"/>
  <c r="CO558" i="11"/>
  <c r="AV576" i="11"/>
  <c r="BK576" i="11"/>
  <c r="BA576" i="11"/>
  <c r="BF576" i="11"/>
  <c r="AB640" i="11"/>
  <c r="BU589" i="11"/>
  <c r="DN589" i="11"/>
  <c r="CJ589" i="11"/>
  <c r="BF589" i="11"/>
  <c r="DI589" i="11"/>
  <c r="BP589" i="11"/>
  <c r="AB589" i="11"/>
  <c r="AB623" i="11"/>
  <c r="AV589" i="11"/>
  <c r="AB606" i="11"/>
  <c r="CY589" i="11"/>
  <c r="CT589" i="11"/>
  <c r="DS589" i="11"/>
  <c r="CE589" i="11"/>
  <c r="BK589" i="11"/>
  <c r="BA589" i="11"/>
  <c r="DD589" i="11"/>
  <c r="CO589" i="11"/>
  <c r="BZ589" i="11"/>
  <c r="DI559" i="11"/>
  <c r="DD559" i="11"/>
  <c r="DN559" i="11"/>
  <c r="DS559" i="11"/>
  <c r="BU542" i="11"/>
  <c r="BP542" i="11"/>
  <c r="BZ542" i="11"/>
  <c r="CE542" i="11"/>
  <c r="CJ525" i="11"/>
  <c r="CO525" i="11"/>
  <c r="CY525" i="11"/>
  <c r="CT525" i="11"/>
  <c r="CO636" i="11"/>
  <c r="CY636" i="11"/>
  <c r="CJ636" i="11"/>
  <c r="CT636" i="11"/>
  <c r="CJ490" i="11"/>
  <c r="CT490" i="11"/>
  <c r="CY490" i="11"/>
  <c r="CO490" i="11"/>
  <c r="AB506" i="11"/>
  <c r="BK489" i="11"/>
  <c r="AB489" i="11"/>
  <c r="BF489" i="11"/>
  <c r="AB523" i="11"/>
  <c r="AB574" i="11"/>
  <c r="AB557" i="11"/>
  <c r="BA489" i="11"/>
  <c r="AB540" i="11"/>
  <c r="AV489" i="11"/>
  <c r="CR517" i="11"/>
  <c r="CQ517" i="11" s="1"/>
  <c r="DB517" i="11"/>
  <c r="DA517" i="11" s="1"/>
  <c r="CM517" i="11"/>
  <c r="CL517" i="11" s="1"/>
  <c r="CW517" i="11"/>
  <c r="CV517" i="11" s="1"/>
  <c r="CO506" i="11"/>
  <c r="CY506" i="11"/>
  <c r="CT506" i="11"/>
  <c r="CJ506" i="11"/>
  <c r="DQ588" i="11"/>
  <c r="DP588" i="11" s="1"/>
  <c r="DV588" i="11"/>
  <c r="DU588" i="11" s="1"/>
  <c r="DL588" i="11"/>
  <c r="DK588" i="11" s="1"/>
  <c r="DG588" i="11"/>
  <c r="DF588" i="11" s="1"/>
  <c r="CH585" i="11"/>
  <c r="CG585" i="11" s="1"/>
  <c r="BS585" i="11"/>
  <c r="BR585" i="11" s="1"/>
  <c r="CC585" i="11"/>
  <c r="CB585" i="11" s="1"/>
  <c r="BX585" i="11"/>
  <c r="BW585" i="11" s="1"/>
  <c r="BD534" i="11"/>
  <c r="BC534" i="11" s="1"/>
  <c r="AY534" i="11"/>
  <c r="AX534" i="11" s="1"/>
  <c r="BN534" i="11"/>
  <c r="BM534" i="11" s="1"/>
  <c r="BI534" i="11"/>
  <c r="BH534" i="11" s="1"/>
  <c r="BU585" i="11"/>
  <c r="CE585" i="11"/>
  <c r="BP585" i="11"/>
  <c r="BZ585" i="11"/>
  <c r="CT483" i="11"/>
  <c r="CO483" i="11"/>
  <c r="CJ483" i="11"/>
  <c r="CY483" i="11"/>
  <c r="CJ623" i="11"/>
  <c r="BA623" i="11"/>
  <c r="CY623" i="11"/>
  <c r="CE623" i="11"/>
  <c r="DN623" i="11"/>
  <c r="BK623" i="11"/>
  <c r="BF623" i="11"/>
  <c r="AV623" i="11"/>
  <c r="CO623" i="11"/>
  <c r="DI623" i="11"/>
  <c r="BP623" i="11"/>
  <c r="CT623" i="11"/>
  <c r="BZ623" i="11"/>
  <c r="DS623" i="11"/>
  <c r="DD623" i="11"/>
  <c r="BU623" i="11"/>
  <c r="DD542" i="11"/>
  <c r="DS542" i="11"/>
  <c r="DN542" i="11"/>
  <c r="DI542" i="11"/>
  <c r="BP576" i="11"/>
  <c r="BZ576" i="11"/>
  <c r="CE576" i="11"/>
  <c r="BU576" i="11"/>
  <c r="DS490" i="11"/>
  <c r="DN490" i="11"/>
  <c r="DI490" i="11"/>
  <c r="DD490" i="11"/>
  <c r="BF506" i="11"/>
  <c r="BA506" i="11"/>
  <c r="BK506" i="11"/>
  <c r="AV506" i="11"/>
  <c r="DB534" i="11"/>
  <c r="DA534" i="11" s="1"/>
  <c r="CR534" i="11"/>
  <c r="CQ534" i="11" s="1"/>
  <c r="CW534" i="11"/>
  <c r="CV534" i="11" s="1"/>
  <c r="CM534" i="11"/>
  <c r="CL534" i="11" s="1"/>
  <c r="CY489" i="11"/>
  <c r="CJ489" i="11"/>
  <c r="CT489" i="11"/>
  <c r="CO489" i="11"/>
  <c r="DQ605" i="11"/>
  <c r="DP605" i="11" s="1"/>
  <c r="DL605" i="11"/>
  <c r="DK605" i="11" s="1"/>
  <c r="DG605" i="11"/>
  <c r="DF605" i="11" s="1"/>
  <c r="DV605" i="11"/>
  <c r="DU605" i="11" s="1"/>
  <c r="DI555" i="11"/>
  <c r="DD555" i="11"/>
  <c r="DN555" i="11"/>
  <c r="DS555" i="11"/>
  <c r="BS602" i="11"/>
  <c r="BR602" i="11" s="1"/>
  <c r="CC602" i="11"/>
  <c r="CB602" i="11" s="1"/>
  <c r="BX602" i="11"/>
  <c r="BW602" i="11" s="1"/>
  <c r="CH602" i="11"/>
  <c r="CG602" i="11" s="1"/>
  <c r="BI568" i="11"/>
  <c r="BH568" i="11" s="1"/>
  <c r="BD568" i="11"/>
  <c r="BC568" i="11" s="1"/>
  <c r="BN568" i="11"/>
  <c r="BM568" i="11" s="1"/>
  <c r="AY568" i="11"/>
  <c r="AX568" i="11" s="1"/>
  <c r="BP602" i="11"/>
  <c r="BZ602" i="11"/>
  <c r="CE602" i="11"/>
  <c r="BU602" i="11"/>
  <c r="CT575" i="11"/>
  <c r="CO575" i="11"/>
  <c r="CY575" i="11"/>
  <c r="CJ575" i="11"/>
  <c r="CY500" i="11"/>
  <c r="CO500" i="11"/>
  <c r="CJ500" i="11"/>
  <c r="CT500" i="11"/>
  <c r="BZ640" i="11"/>
  <c r="CY640" i="11"/>
  <c r="CE640" i="11"/>
  <c r="DN640" i="11"/>
  <c r="BK640" i="11"/>
  <c r="DI640" i="11"/>
  <c r="BF640" i="11"/>
  <c r="CO640" i="11"/>
  <c r="CT640" i="11"/>
  <c r="BU640" i="11"/>
  <c r="DD640" i="11"/>
  <c r="BA640" i="11"/>
  <c r="AV640" i="11"/>
  <c r="BP640" i="11"/>
  <c r="CJ640" i="11"/>
  <c r="DS640" i="11"/>
  <c r="DI576" i="11"/>
  <c r="DS576" i="11"/>
  <c r="DN576" i="11"/>
  <c r="DD576" i="11"/>
  <c r="BZ559" i="11"/>
  <c r="BU559" i="11"/>
  <c r="CE559" i="11"/>
  <c r="BP559" i="11"/>
  <c r="AR574" i="11"/>
  <c r="AR540" i="11"/>
  <c r="AR557" i="11"/>
  <c r="AR506" i="11"/>
  <c r="AR523" i="11"/>
  <c r="AR489" i="11"/>
  <c r="BZ534" i="11"/>
  <c r="BU534" i="11"/>
  <c r="BP534" i="11"/>
  <c r="CE534" i="11"/>
  <c r="BA557" i="11"/>
  <c r="AV557" i="11"/>
  <c r="BK557" i="11"/>
  <c r="BF557" i="11"/>
  <c r="DB568" i="11"/>
  <c r="DA568" i="11" s="1"/>
  <c r="CW568" i="11"/>
  <c r="CV568" i="11" s="1"/>
  <c r="CR568" i="11"/>
  <c r="CQ568" i="11" s="1"/>
  <c r="CM568" i="11"/>
  <c r="CL568" i="11" s="1"/>
  <c r="CY523" i="11"/>
  <c r="CJ523" i="11"/>
  <c r="CO523" i="11"/>
  <c r="CT523" i="11"/>
  <c r="DG639" i="11"/>
  <c r="DF639" i="11" s="1"/>
  <c r="DQ639" i="11"/>
  <c r="DP639" i="11" s="1"/>
  <c r="DV639" i="11"/>
  <c r="DU639" i="11" s="1"/>
  <c r="DL639" i="11"/>
  <c r="DK639" i="11" s="1"/>
  <c r="CC636" i="11"/>
  <c r="CB636" i="11" s="1"/>
  <c r="BX636" i="11"/>
  <c r="BW636" i="11" s="1"/>
  <c r="CH636" i="11"/>
  <c r="CG636" i="11" s="1"/>
  <c r="BS636" i="11"/>
  <c r="BR636" i="11" s="1"/>
  <c r="CO534" i="11"/>
  <c r="CT534" i="11"/>
  <c r="CJ534" i="11"/>
  <c r="CY534" i="11"/>
  <c r="AB636" i="11"/>
  <c r="AB602" i="11"/>
  <c r="AB619" i="11"/>
  <c r="BF585" i="11"/>
  <c r="AB585" i="11"/>
  <c r="AV585" i="11"/>
  <c r="BK585" i="11"/>
  <c r="BA585" i="11"/>
  <c r="BN585" i="11"/>
  <c r="BM585" i="11" s="1"/>
  <c r="BD585" i="11"/>
  <c r="BC585" i="11" s="1"/>
  <c r="BI585" i="11"/>
  <c r="BH585" i="11" s="1"/>
  <c r="AY585" i="11"/>
  <c r="AX585" i="11" s="1"/>
  <c r="BZ490" i="11"/>
  <c r="BU490" i="11"/>
  <c r="CE490" i="11"/>
  <c r="BP490" i="11"/>
  <c r="DQ489" i="11"/>
  <c r="DP489" i="11" s="1"/>
  <c r="DL489" i="11"/>
  <c r="DK489" i="11" s="1"/>
  <c r="DG489" i="11"/>
  <c r="DF489" i="11" s="1"/>
  <c r="DV489" i="11"/>
  <c r="DU489" i="11" s="1"/>
  <c r="BU557" i="11"/>
  <c r="CE557" i="11"/>
  <c r="BP557" i="11"/>
  <c r="BZ557" i="11"/>
  <c r="BA523" i="11"/>
  <c r="AV523" i="11"/>
  <c r="BK523" i="11"/>
  <c r="BF523" i="11"/>
  <c r="DB551" i="11"/>
  <c r="DA551" i="11" s="1"/>
  <c r="CM551" i="11"/>
  <c r="CL551" i="11" s="1"/>
  <c r="CW551" i="11"/>
  <c r="CV551" i="11" s="1"/>
  <c r="CR551" i="11"/>
  <c r="CQ551" i="11" s="1"/>
  <c r="CJ540" i="11"/>
  <c r="CY540" i="11"/>
  <c r="CT540" i="11"/>
  <c r="CO540" i="11"/>
  <c r="DQ622" i="11"/>
  <c r="DP622" i="11" s="1"/>
  <c r="DL622" i="11"/>
  <c r="DK622" i="11" s="1"/>
  <c r="DV622" i="11"/>
  <c r="DU622" i="11" s="1"/>
  <c r="DG622" i="11"/>
  <c r="DF622" i="11" s="1"/>
  <c r="CH619" i="11"/>
  <c r="CG619" i="11" s="1"/>
  <c r="BX619" i="11"/>
  <c r="BW619" i="11" s="1"/>
  <c r="BS619" i="11"/>
  <c r="BR619" i="11" s="1"/>
  <c r="CC619" i="11"/>
  <c r="CB619" i="11" s="1"/>
  <c r="CO517" i="11"/>
  <c r="CY517" i="11"/>
  <c r="CJ517" i="11"/>
  <c r="CT517" i="11"/>
  <c r="BA619" i="11"/>
  <c r="AV619" i="11"/>
  <c r="BK619" i="11"/>
  <c r="BF619" i="11"/>
  <c r="AY602" i="11"/>
  <c r="AX602" i="11" s="1"/>
  <c r="BI602" i="11"/>
  <c r="BH602" i="11" s="1"/>
  <c r="BD602" i="11"/>
  <c r="BC602" i="11" s="1"/>
  <c r="BN602" i="11"/>
  <c r="BM602" i="11" s="1"/>
  <c r="BZ524" i="11"/>
  <c r="BP524" i="11"/>
  <c r="CE524" i="11"/>
  <c r="BU524" i="11"/>
  <c r="DG540" i="11"/>
  <c r="DF540" i="11" s="1"/>
  <c r="DL540" i="11"/>
  <c r="DK540" i="11" s="1"/>
  <c r="DQ540" i="11"/>
  <c r="DP540" i="11" s="1"/>
  <c r="DV540" i="11"/>
  <c r="DU540" i="11" s="1"/>
  <c r="BK540" i="11"/>
  <c r="BA540" i="11"/>
  <c r="BF540" i="11"/>
  <c r="AV540" i="11"/>
  <c r="CR483" i="11"/>
  <c r="CQ483" i="11" s="1"/>
  <c r="CW483" i="11"/>
  <c r="CV483" i="11" s="1"/>
  <c r="DB483" i="11"/>
  <c r="DA483" i="11" s="1"/>
  <c r="CM483" i="11"/>
  <c r="CL483" i="11" s="1"/>
  <c r="CY557" i="11"/>
  <c r="CT557" i="11"/>
  <c r="CJ557" i="11"/>
  <c r="CO557" i="11"/>
  <c r="CR585" i="11"/>
  <c r="CQ585" i="11" s="1"/>
  <c r="CW585" i="11"/>
  <c r="CV585" i="11" s="1"/>
  <c r="CM585" i="11"/>
  <c r="CL585" i="11" s="1"/>
  <c r="DB585" i="11"/>
  <c r="DA585" i="11" s="1"/>
  <c r="DS572" i="11"/>
  <c r="DN572" i="11"/>
  <c r="DI572" i="11"/>
  <c r="DD572" i="11"/>
  <c r="DG606" i="11"/>
  <c r="DF606" i="11" s="1"/>
  <c r="DQ606" i="11"/>
  <c r="DP606" i="11" s="1"/>
  <c r="DL606" i="11"/>
  <c r="DK606" i="11" s="1"/>
  <c r="DV606" i="11"/>
  <c r="DU606" i="11" s="1"/>
  <c r="BK558" i="11"/>
  <c r="AV558" i="11"/>
  <c r="BA558" i="11"/>
  <c r="BF558" i="11"/>
  <c r="BU506" i="11"/>
  <c r="CE506" i="11"/>
  <c r="BP506" i="11"/>
  <c r="BZ506" i="11"/>
  <c r="CT551" i="11"/>
  <c r="CO551" i="11"/>
  <c r="CJ551" i="11"/>
  <c r="CY551" i="11"/>
  <c r="DI491" i="11"/>
  <c r="DS491" i="11"/>
  <c r="DD491" i="11"/>
  <c r="DN491" i="11"/>
  <c r="AV602" i="11"/>
  <c r="BA602" i="11"/>
  <c r="BF602" i="11"/>
  <c r="BK602" i="11"/>
  <c r="AY619" i="11"/>
  <c r="AX619" i="11" s="1"/>
  <c r="BI619" i="11"/>
  <c r="BH619" i="11" s="1"/>
  <c r="BD619" i="11"/>
  <c r="BC619" i="11" s="1"/>
  <c r="BN619" i="11"/>
  <c r="BM619" i="11" s="1"/>
  <c r="CT491" i="11"/>
  <c r="CO491" i="11"/>
  <c r="CJ491" i="11"/>
  <c r="CY491" i="11"/>
  <c r="BZ507" i="11"/>
  <c r="CE507" i="11"/>
  <c r="BP507" i="11"/>
  <c r="BU507" i="11"/>
  <c r="DV523" i="11"/>
  <c r="DU523" i="11" s="1"/>
  <c r="DG523" i="11"/>
  <c r="DF523" i="11" s="1"/>
  <c r="DQ523" i="11"/>
  <c r="DP523" i="11" s="1"/>
  <c r="DL523" i="11"/>
  <c r="DK523" i="11" s="1"/>
  <c r="DV487" i="11"/>
  <c r="DU487" i="11" s="1"/>
  <c r="DL487" i="11"/>
  <c r="DK487" i="11" s="1"/>
  <c r="DG487" i="11"/>
  <c r="DF487" i="11" s="1"/>
  <c r="DQ487" i="11"/>
  <c r="DP487" i="11" s="1"/>
  <c r="AV574" i="11"/>
  <c r="BK574" i="11"/>
  <c r="BF574" i="11"/>
  <c r="BA574" i="11"/>
  <c r="CW500" i="11"/>
  <c r="CV500" i="11" s="1"/>
  <c r="CR500" i="11"/>
  <c r="CQ500" i="11" s="1"/>
  <c r="DB500" i="11"/>
  <c r="DA500" i="11" s="1"/>
  <c r="CM500" i="11"/>
  <c r="CL500" i="11" s="1"/>
  <c r="CY574" i="11"/>
  <c r="CO574" i="11"/>
  <c r="CJ574" i="11"/>
  <c r="CT574" i="11"/>
  <c r="DB619" i="11"/>
  <c r="DA619" i="11" s="1"/>
  <c r="CM619" i="11"/>
  <c r="CL619" i="11" s="1"/>
  <c r="CW619" i="11"/>
  <c r="CV619" i="11" s="1"/>
  <c r="CR619" i="11"/>
  <c r="CQ619" i="11" s="1"/>
  <c r="DN521" i="11"/>
  <c r="DI521" i="11"/>
  <c r="DD521" i="11"/>
  <c r="DS521" i="11"/>
  <c r="DD558" i="11"/>
  <c r="DS558" i="11"/>
  <c r="DN558" i="11"/>
  <c r="DI558" i="11"/>
  <c r="DG589" i="11"/>
  <c r="DF589" i="11" s="1"/>
  <c r="DQ589" i="11"/>
  <c r="DP589" i="11" s="1"/>
  <c r="DL589" i="11"/>
  <c r="DK589" i="11" s="1"/>
  <c r="DV589" i="11"/>
  <c r="DU589" i="11" s="1"/>
  <c r="AV575" i="11"/>
  <c r="BA575" i="11"/>
  <c r="BK575" i="11"/>
  <c r="BF575" i="11"/>
  <c r="BP489" i="11"/>
  <c r="CE489" i="11"/>
  <c r="BZ489" i="11"/>
  <c r="BU489" i="11"/>
  <c r="CY568" i="11"/>
  <c r="CT568" i="11"/>
  <c r="CO568" i="11"/>
  <c r="CJ568" i="11"/>
  <c r="BK636" i="11"/>
  <c r="AV636" i="11"/>
  <c r="BF636" i="11"/>
  <c r="BA636" i="11"/>
  <c r="BD636" i="11"/>
  <c r="BC636" i="11" s="1"/>
  <c r="BN636" i="11"/>
  <c r="BM636" i="11" s="1"/>
  <c r="AY636" i="11"/>
  <c r="AX636" i="11" s="1"/>
  <c r="BI636" i="11"/>
  <c r="BH636" i="11" s="1"/>
  <c r="CY508" i="11"/>
  <c r="CO508" i="11"/>
  <c r="CJ508" i="11"/>
  <c r="CT508" i="11"/>
  <c r="CE541" i="11"/>
  <c r="BZ541" i="11"/>
  <c r="BP541" i="11"/>
  <c r="BU541" i="11"/>
  <c r="DV506" i="11"/>
  <c r="DU506" i="11" s="1"/>
  <c r="DG506" i="11"/>
  <c r="DF506" i="11" s="1"/>
  <c r="DQ506" i="11"/>
  <c r="DP506" i="11" s="1"/>
  <c r="DL506" i="11"/>
  <c r="DK506" i="11" s="1"/>
  <c r="DL504" i="11"/>
  <c r="DK504" i="11" s="1"/>
  <c r="DV504" i="11"/>
  <c r="DU504" i="11" s="1"/>
  <c r="DG504" i="11"/>
  <c r="DF504" i="11" s="1"/>
  <c r="DQ504" i="11"/>
  <c r="DP504" i="11" s="1"/>
  <c r="BX517" i="11"/>
  <c r="BW517" i="11" s="1"/>
  <c r="CH517" i="11"/>
  <c r="CG517" i="11" s="1"/>
  <c r="BS517" i="11"/>
  <c r="BR517" i="11" s="1"/>
  <c r="CC517" i="11"/>
  <c r="CB517" i="11" s="1"/>
  <c r="BU483" i="11"/>
  <c r="CE483" i="11"/>
  <c r="BZ483" i="11"/>
  <c r="BP483" i="11"/>
  <c r="CM602" i="11"/>
  <c r="CL602" i="11" s="1"/>
  <c r="DB602" i="11"/>
  <c r="DA602" i="11" s="1"/>
  <c r="CR602" i="11"/>
  <c r="CQ602" i="11" s="1"/>
  <c r="CW602" i="11"/>
  <c r="CV602" i="11" s="1"/>
  <c r="DN487" i="11"/>
  <c r="DI487" i="11"/>
  <c r="DD487" i="11"/>
  <c r="DS487" i="11"/>
  <c r="DL640" i="11"/>
  <c r="DK640" i="11" s="1"/>
  <c r="DV640" i="11"/>
  <c r="DU640" i="11" s="1"/>
  <c r="DQ640" i="11"/>
  <c r="DP640" i="11" s="1"/>
  <c r="DG640" i="11"/>
  <c r="DF640" i="11" s="1"/>
  <c r="BF507" i="11"/>
  <c r="BA507" i="11"/>
  <c r="BK507" i="11"/>
  <c r="AV507" i="11"/>
  <c r="BZ523" i="11"/>
  <c r="BU523" i="11"/>
  <c r="CE523" i="11"/>
  <c r="BP523" i="11"/>
  <c r="CY524" i="11"/>
  <c r="CT524" i="11"/>
  <c r="CO524" i="11"/>
  <c r="CJ524" i="11"/>
  <c r="BA559" i="11"/>
  <c r="AV559" i="11"/>
  <c r="BF559" i="11"/>
  <c r="BK559" i="11"/>
  <c r="DI525" i="11"/>
  <c r="DS525" i="11"/>
  <c r="DD525" i="11"/>
  <c r="DN525" i="11"/>
  <c r="CT542" i="11"/>
  <c r="CO542" i="11"/>
  <c r="CJ542" i="11"/>
  <c r="CY542" i="11"/>
  <c r="BZ558" i="11"/>
  <c r="BU558" i="11"/>
  <c r="CE558" i="11"/>
  <c r="BP558" i="11"/>
  <c r="DV557" i="11"/>
  <c r="DU557" i="11" s="1"/>
  <c r="DG557" i="11"/>
  <c r="DF557" i="11" s="1"/>
  <c r="DQ557" i="11"/>
  <c r="DP557" i="11" s="1"/>
  <c r="DL557" i="11"/>
  <c r="DK557" i="11" s="1"/>
  <c r="DL521" i="11"/>
  <c r="DK521" i="11" s="1"/>
  <c r="DG521" i="11"/>
  <c r="DF521" i="11" s="1"/>
  <c r="DQ521" i="11"/>
  <c r="DP521" i="11" s="1"/>
  <c r="DV521" i="11"/>
  <c r="DU521" i="11" s="1"/>
  <c r="AF568" i="11"/>
  <c r="AF534" i="11"/>
  <c r="AF551" i="11"/>
  <c r="AF517" i="11"/>
  <c r="AF500" i="11"/>
  <c r="AF483" i="11"/>
  <c r="CH551" i="11"/>
  <c r="CG551" i="11" s="1"/>
  <c r="BS551" i="11"/>
  <c r="BR551" i="11" s="1"/>
  <c r="CC551" i="11"/>
  <c r="CB551" i="11" s="1"/>
  <c r="BX551" i="11"/>
  <c r="BW551" i="11" s="1"/>
  <c r="BP500" i="11"/>
  <c r="BZ500" i="11"/>
  <c r="BU500" i="11"/>
  <c r="CE500" i="11"/>
  <c r="DD641" i="11"/>
  <c r="CJ641" i="11"/>
  <c r="BP641" i="11"/>
  <c r="AV641" i="11"/>
  <c r="BK641" i="11"/>
  <c r="DN641" i="11"/>
  <c r="BU641" i="11"/>
  <c r="CT641" i="11"/>
  <c r="CE641" i="11"/>
  <c r="BZ641" i="11"/>
  <c r="CY641" i="11"/>
  <c r="BF641" i="11"/>
  <c r="DI641" i="11"/>
  <c r="CO641" i="11"/>
  <c r="BA641" i="11"/>
  <c r="DS641" i="11"/>
  <c r="CM636" i="11"/>
  <c r="CL636" i="11" s="1"/>
  <c r="CR636" i="11"/>
  <c r="CQ636" i="11" s="1"/>
  <c r="DB636" i="11"/>
  <c r="DA636" i="11" s="1"/>
  <c r="CW636" i="11"/>
  <c r="CV636" i="11" s="1"/>
  <c r="DD504" i="11"/>
  <c r="DI504" i="11"/>
  <c r="DS504" i="11"/>
  <c r="DN504" i="11"/>
  <c r="DD575" i="11"/>
  <c r="DI575" i="11"/>
  <c r="DS575" i="11"/>
  <c r="DN575" i="11"/>
  <c r="DL623" i="11"/>
  <c r="DK623" i="11" s="1"/>
  <c r="DV623" i="11"/>
  <c r="DU623" i="11" s="1"/>
  <c r="DQ623" i="11"/>
  <c r="DP623" i="11" s="1"/>
  <c r="DG623" i="11"/>
  <c r="DF623" i="11" s="1"/>
  <c r="AB575" i="11"/>
  <c r="AB558" i="11"/>
  <c r="AB524" i="11"/>
  <c r="AB490" i="11"/>
  <c r="BK490" i="11"/>
  <c r="AB541" i="11"/>
  <c r="BF490" i="11"/>
  <c r="AB507" i="11"/>
  <c r="BA490" i="11"/>
  <c r="AV490" i="11"/>
  <c r="BZ540" i="11"/>
  <c r="BU540" i="11"/>
  <c r="BP540" i="11"/>
  <c r="CE540" i="11"/>
  <c r="CT541" i="11"/>
  <c r="CO541" i="11"/>
  <c r="CY541" i="11"/>
  <c r="CJ541" i="11"/>
  <c r="BA542" i="11"/>
  <c r="AV542" i="11"/>
  <c r="BK542" i="11"/>
  <c r="BF542" i="11"/>
  <c r="CJ559" i="11"/>
  <c r="CY559" i="11"/>
  <c r="CT559" i="11"/>
  <c r="CO559" i="11"/>
  <c r="BZ575" i="11"/>
  <c r="BP575" i="11"/>
  <c r="CE575" i="11"/>
  <c r="BU575" i="11"/>
  <c r="DQ574" i="11"/>
  <c r="DP574" i="11" s="1"/>
  <c r="DL574" i="11"/>
  <c r="DK574" i="11" s="1"/>
  <c r="DG574" i="11"/>
  <c r="DF574" i="11" s="1"/>
  <c r="DV574" i="11"/>
  <c r="DU574" i="11" s="1"/>
  <c r="DG572" i="11"/>
  <c r="DF572" i="11" s="1"/>
  <c r="DV572" i="11"/>
  <c r="DU572" i="11" s="1"/>
  <c r="DQ572" i="11"/>
  <c r="DP572" i="11" s="1"/>
  <c r="DL572" i="11"/>
  <c r="DK572" i="11" s="1"/>
  <c r="AB551" i="11" l="1"/>
  <c r="AB483" i="11"/>
  <c r="AB568" i="11"/>
  <c r="AB500" i="11"/>
  <c r="AB534" i="11"/>
  <c r="AV483" i="11"/>
  <c r="BA483" i="11"/>
  <c r="BF483" i="11"/>
  <c r="AB517" i="11"/>
  <c r="BK483" i="11"/>
  <c r="BK500" i="11"/>
  <c r="AV500" i="11"/>
  <c r="BF500" i="11"/>
  <c r="BA500" i="11"/>
  <c r="AV517" i="11"/>
  <c r="BK517" i="11"/>
  <c r="BF517" i="11"/>
  <c r="BA517" i="11"/>
  <c r="DI489" i="11"/>
  <c r="DN489" i="11"/>
  <c r="DD489" i="11"/>
  <c r="DS489" i="11"/>
  <c r="BA551" i="11"/>
  <c r="AV551" i="11"/>
  <c r="BK551" i="11"/>
  <c r="BF551" i="11"/>
  <c r="DS523" i="11"/>
  <c r="DI523" i="11"/>
  <c r="DN523" i="11"/>
  <c r="DD523" i="11"/>
  <c r="BK534" i="11"/>
  <c r="BF534" i="11"/>
  <c r="AV534" i="11"/>
  <c r="BA534" i="11"/>
  <c r="DS506" i="11"/>
  <c r="DD506" i="11"/>
  <c r="DN506" i="11"/>
  <c r="DI506" i="11"/>
  <c r="BK568" i="11"/>
  <c r="AV568" i="11"/>
  <c r="BA568" i="11"/>
  <c r="BF568" i="11"/>
  <c r="DN557" i="11"/>
  <c r="DS557" i="11"/>
  <c r="DI557" i="11"/>
  <c r="DD557" i="11"/>
  <c r="DI540" i="11"/>
  <c r="DD540" i="11"/>
  <c r="DN540" i="11"/>
  <c r="DS540" i="11"/>
  <c r="DN574" i="11"/>
  <c r="DD574" i="11"/>
  <c r="DI574" i="11"/>
  <c r="DS574" i="11"/>
  <c r="AE656" i="11" l="1"/>
  <c r="AE401" i="11"/>
  <c r="AE299" i="11"/>
  <c r="AE384" i="11"/>
  <c r="AE316" i="11"/>
  <c r="AE418" i="11"/>
  <c r="AE469" i="11"/>
  <c r="AE333" i="11"/>
  <c r="AE435" i="11"/>
  <c r="AE452" i="11"/>
  <c r="AE350" i="11"/>
  <c r="AE282" i="11"/>
  <c r="AE231" i="11"/>
  <c r="AE197" i="11"/>
  <c r="AE129" i="11"/>
  <c r="AE146" i="11"/>
  <c r="AE248" i="11"/>
  <c r="AE214" i="11"/>
  <c r="AE163" i="11"/>
  <c r="AE112" i="11"/>
  <c r="AE265" i="11"/>
  <c r="AE180" i="11"/>
  <c r="AE367" i="11"/>
  <c r="AM418" i="11"/>
  <c r="AM469" i="11"/>
  <c r="AM333" i="11"/>
  <c r="AM435" i="11"/>
  <c r="AM452" i="11"/>
  <c r="AM350" i="11"/>
  <c r="AM367" i="11"/>
  <c r="AM282" i="11"/>
  <c r="AM656" i="11"/>
  <c r="AM401" i="11"/>
  <c r="AM299" i="11"/>
  <c r="AM384" i="11"/>
  <c r="AM248" i="11"/>
  <c r="AM163" i="11"/>
  <c r="AM265" i="11"/>
  <c r="AM180" i="11"/>
  <c r="AM214" i="11"/>
  <c r="AM112" i="11"/>
  <c r="AM146" i="11"/>
  <c r="AM316" i="11"/>
  <c r="AM231" i="11"/>
  <c r="AM197" i="11"/>
  <c r="AM129" i="11"/>
  <c r="AI384" i="11"/>
  <c r="AI316" i="11"/>
  <c r="AI418" i="11"/>
  <c r="AI469" i="11"/>
  <c r="AI333" i="11"/>
  <c r="AI435" i="11"/>
  <c r="AI452" i="11"/>
  <c r="AI350" i="11"/>
  <c r="AI367" i="11"/>
  <c r="AI282" i="11"/>
  <c r="AI656" i="11"/>
  <c r="AI401" i="11"/>
  <c r="AI299" i="11"/>
  <c r="AI146" i="11"/>
  <c r="AI248" i="11"/>
  <c r="AI163" i="11"/>
  <c r="AI197" i="11"/>
  <c r="AI265" i="11"/>
  <c r="AI180" i="11"/>
  <c r="AI231" i="11"/>
  <c r="AI214" i="11"/>
  <c r="AI112" i="11"/>
  <c r="AI129" i="11"/>
  <c r="AQ469" i="11"/>
  <c r="AQ333" i="11"/>
  <c r="AQ435" i="11"/>
  <c r="AQ452" i="11"/>
  <c r="AQ350" i="11"/>
  <c r="AQ367" i="11"/>
  <c r="AQ282" i="11"/>
  <c r="AQ656" i="11"/>
  <c r="AQ401" i="11"/>
  <c r="AQ299" i="11"/>
  <c r="AQ384" i="11"/>
  <c r="AQ316" i="11"/>
  <c r="AQ418" i="11"/>
  <c r="AQ163" i="11"/>
  <c r="AQ265" i="11"/>
  <c r="AQ180" i="11"/>
  <c r="AQ214" i="11"/>
  <c r="AQ112" i="11"/>
  <c r="AQ231" i="11"/>
  <c r="AQ197" i="11"/>
  <c r="AQ129" i="11"/>
  <c r="AQ146" i="11"/>
  <c r="AQ248" i="11"/>
  <c r="AE331" i="11" l="1"/>
  <c r="AE467" i="11"/>
  <c r="AE433" i="11"/>
  <c r="AE348" i="11"/>
  <c r="AE450" i="11"/>
  <c r="AE280" i="11"/>
  <c r="AE654" i="11"/>
  <c r="AE297" i="11"/>
  <c r="AE365" i="11"/>
  <c r="AE382" i="11"/>
  <c r="AE399" i="11"/>
  <c r="AE314" i="11"/>
  <c r="AE416" i="11"/>
  <c r="AE161" i="11"/>
  <c r="AE263" i="11"/>
  <c r="AE178" i="11"/>
  <c r="AE110" i="11"/>
  <c r="AE212" i="11"/>
  <c r="AE229" i="11"/>
  <c r="AE195" i="11"/>
  <c r="AE127" i="11"/>
  <c r="AE144" i="11"/>
  <c r="AE246" i="11"/>
  <c r="BT163" i="11"/>
  <c r="AU163" i="11"/>
  <c r="CI163" i="11"/>
  <c r="DR163" i="11"/>
  <c r="BO163" i="11"/>
  <c r="DH163" i="11"/>
  <c r="DC163" i="11"/>
  <c r="CD163" i="11"/>
  <c r="BY163" i="11"/>
  <c r="BE163" i="11"/>
  <c r="DM163" i="11"/>
  <c r="CX163" i="11"/>
  <c r="BJ163" i="11"/>
  <c r="AZ163" i="11"/>
  <c r="CN163" i="11"/>
  <c r="CS163" i="11"/>
  <c r="CS469" i="11"/>
  <c r="CD469" i="11"/>
  <c r="BO469" i="11"/>
  <c r="BJ469" i="11"/>
  <c r="CX469" i="11"/>
  <c r="CN469" i="11"/>
  <c r="BY469" i="11"/>
  <c r="DH469" i="11"/>
  <c r="AZ469" i="11"/>
  <c r="DR469" i="11"/>
  <c r="DM469" i="11"/>
  <c r="BE469" i="11"/>
  <c r="BT469" i="11"/>
  <c r="AU469" i="11"/>
  <c r="CI469" i="11"/>
  <c r="DC469" i="11"/>
  <c r="AI467" i="11"/>
  <c r="AI433" i="11"/>
  <c r="AI348" i="11"/>
  <c r="AI450" i="11"/>
  <c r="AI280" i="11"/>
  <c r="AI654" i="11"/>
  <c r="AI297" i="11"/>
  <c r="AI365" i="11"/>
  <c r="AI382" i="11"/>
  <c r="AI399" i="11"/>
  <c r="AI314" i="11"/>
  <c r="AI416" i="11"/>
  <c r="AI263" i="11"/>
  <c r="AI331" i="11"/>
  <c r="AI178" i="11"/>
  <c r="AI110" i="11"/>
  <c r="AI212" i="11"/>
  <c r="AI229" i="11"/>
  <c r="AI195" i="11"/>
  <c r="AI127" i="11"/>
  <c r="AI144" i="11"/>
  <c r="AI246" i="11"/>
  <c r="AI161" i="11"/>
  <c r="BT214" i="11"/>
  <c r="CI214" i="11"/>
  <c r="BJ214" i="11"/>
  <c r="BE214" i="11"/>
  <c r="CX214" i="11"/>
  <c r="CS214" i="11"/>
  <c r="CN214" i="11"/>
  <c r="BO214" i="11"/>
  <c r="DR214" i="11"/>
  <c r="DC214" i="11"/>
  <c r="AU214" i="11"/>
  <c r="CD214" i="11"/>
  <c r="BY214" i="11"/>
  <c r="DH214" i="11"/>
  <c r="AZ214" i="11"/>
  <c r="DM214" i="11"/>
  <c r="CN418" i="11"/>
  <c r="CS418" i="11"/>
  <c r="DM418" i="11"/>
  <c r="DR418" i="11"/>
  <c r="CI418" i="11"/>
  <c r="BT418" i="11"/>
  <c r="BY418" i="11"/>
  <c r="BJ418" i="11"/>
  <c r="CX418" i="11"/>
  <c r="AU418" i="11"/>
  <c r="BO418" i="11"/>
  <c r="CD418" i="11"/>
  <c r="DC418" i="11"/>
  <c r="BE418" i="11"/>
  <c r="DH418" i="11"/>
  <c r="AZ418" i="11"/>
  <c r="AQ365" i="11"/>
  <c r="AQ382" i="11"/>
  <c r="AQ399" i="11"/>
  <c r="AQ314" i="11"/>
  <c r="AQ416" i="11"/>
  <c r="AQ331" i="11"/>
  <c r="AQ467" i="11"/>
  <c r="AQ433" i="11"/>
  <c r="AQ348" i="11"/>
  <c r="AQ450" i="11"/>
  <c r="AQ280" i="11"/>
  <c r="AQ654" i="11"/>
  <c r="AQ229" i="11"/>
  <c r="AQ195" i="11"/>
  <c r="AQ127" i="11"/>
  <c r="AQ297" i="11"/>
  <c r="AQ144" i="11"/>
  <c r="AQ246" i="11"/>
  <c r="AQ212" i="11"/>
  <c r="AQ161" i="11"/>
  <c r="AQ263" i="11"/>
  <c r="AQ178" i="11"/>
  <c r="AQ110" i="11"/>
  <c r="AE420" i="11"/>
  <c r="AE335" i="11"/>
  <c r="AE471" i="11"/>
  <c r="AE454" i="11"/>
  <c r="AE437" i="11"/>
  <c r="AE352" i="11"/>
  <c r="AE284" i="11"/>
  <c r="AE369" i="11"/>
  <c r="AE301" i="11"/>
  <c r="AE658" i="11"/>
  <c r="AE403" i="11"/>
  <c r="AE386" i="11"/>
  <c r="AE250" i="11"/>
  <c r="AE165" i="11"/>
  <c r="AE267" i="11"/>
  <c r="AE216" i="11"/>
  <c r="AE199" i="11"/>
  <c r="AE182" i="11"/>
  <c r="AE148" i="11"/>
  <c r="AE114" i="11"/>
  <c r="AE131" i="11"/>
  <c r="AE318" i="11"/>
  <c r="AE233" i="11"/>
  <c r="DR248" i="11"/>
  <c r="CS248" i="11"/>
  <c r="AU248" i="11"/>
  <c r="BY248" i="11"/>
  <c r="DH248" i="11"/>
  <c r="CX248" i="11"/>
  <c r="BJ248" i="11"/>
  <c r="CN248" i="11"/>
  <c r="BE248" i="11"/>
  <c r="AZ248" i="11"/>
  <c r="BT248" i="11"/>
  <c r="CD248" i="11"/>
  <c r="BO248" i="11"/>
  <c r="DM248" i="11"/>
  <c r="DC248" i="11"/>
  <c r="CI248" i="11"/>
  <c r="CN316" i="11"/>
  <c r="BJ316" i="11"/>
  <c r="DH316" i="11"/>
  <c r="BO316" i="11"/>
  <c r="AU316" i="11"/>
  <c r="CD316" i="11"/>
  <c r="DM316" i="11"/>
  <c r="BE316" i="11"/>
  <c r="CX316" i="11"/>
  <c r="BY316" i="11"/>
  <c r="CI316" i="11"/>
  <c r="CS316" i="11"/>
  <c r="AZ316" i="11"/>
  <c r="BT316" i="11"/>
  <c r="DR316" i="11"/>
  <c r="DC316" i="11"/>
  <c r="AM352" i="11"/>
  <c r="AM284" i="11"/>
  <c r="AM369" i="11"/>
  <c r="AM301" i="11"/>
  <c r="AM658" i="11"/>
  <c r="AM403" i="11"/>
  <c r="AM386" i="11"/>
  <c r="AM318" i="11"/>
  <c r="AM420" i="11"/>
  <c r="AM335" i="11"/>
  <c r="AM267" i="11"/>
  <c r="AM216" i="11"/>
  <c r="AM199" i="11"/>
  <c r="AM182" i="11"/>
  <c r="AM471" i="11"/>
  <c r="AM114" i="11"/>
  <c r="AM131" i="11"/>
  <c r="AM437" i="11"/>
  <c r="AM233" i="11"/>
  <c r="AM148" i="11"/>
  <c r="AM454" i="11"/>
  <c r="AM250" i="11"/>
  <c r="AM165" i="11"/>
  <c r="CX146" i="11"/>
  <c r="BT146" i="11"/>
  <c r="BY146" i="11"/>
  <c r="AU146" i="11"/>
  <c r="CI146" i="11"/>
  <c r="CD146" i="11"/>
  <c r="DR146" i="11"/>
  <c r="CS146" i="11"/>
  <c r="BJ146" i="11"/>
  <c r="DH146" i="11"/>
  <c r="DM146" i="11"/>
  <c r="BE146" i="11"/>
  <c r="CN146" i="11"/>
  <c r="AZ146" i="11"/>
  <c r="DC146" i="11"/>
  <c r="BO146" i="11"/>
  <c r="CN384" i="11"/>
  <c r="BT384" i="11"/>
  <c r="BE384" i="11"/>
  <c r="DR384" i="11"/>
  <c r="DM384" i="11"/>
  <c r="DH384" i="11"/>
  <c r="CX384" i="11"/>
  <c r="DC384" i="11"/>
  <c r="BJ384" i="11"/>
  <c r="AZ384" i="11"/>
  <c r="CI384" i="11"/>
  <c r="CS384" i="11"/>
  <c r="BY384" i="11"/>
  <c r="BO384" i="11"/>
  <c r="CD384" i="11"/>
  <c r="AU384" i="11"/>
  <c r="AQ352" i="11"/>
  <c r="AQ284" i="11"/>
  <c r="AQ369" i="11"/>
  <c r="AQ301" i="11"/>
  <c r="AQ658" i="11"/>
  <c r="AQ403" i="11"/>
  <c r="AQ386" i="11"/>
  <c r="AQ318" i="11"/>
  <c r="AQ420" i="11"/>
  <c r="AQ335" i="11"/>
  <c r="AQ471" i="11"/>
  <c r="AQ454" i="11"/>
  <c r="AQ437" i="11"/>
  <c r="AQ114" i="11"/>
  <c r="AQ131" i="11"/>
  <c r="AQ199" i="11"/>
  <c r="AQ182" i="11"/>
  <c r="AQ233" i="11"/>
  <c r="AQ216" i="11"/>
  <c r="AQ148" i="11"/>
  <c r="AQ250" i="11"/>
  <c r="AQ165" i="11"/>
  <c r="AQ267" i="11"/>
  <c r="CS129" i="11"/>
  <c r="CN129" i="11"/>
  <c r="BT129" i="11"/>
  <c r="AU129" i="11"/>
  <c r="BY129" i="11"/>
  <c r="CX129" i="11"/>
  <c r="BJ129" i="11"/>
  <c r="DM129" i="11"/>
  <c r="CD129" i="11"/>
  <c r="BO129" i="11"/>
  <c r="CI129" i="11"/>
  <c r="DC129" i="11"/>
  <c r="DH129" i="11"/>
  <c r="AZ129" i="11"/>
  <c r="BE129" i="11"/>
  <c r="DR129" i="11"/>
  <c r="CI299" i="11"/>
  <c r="CD299" i="11"/>
  <c r="BY299" i="11"/>
  <c r="BO299" i="11"/>
  <c r="BT299" i="11"/>
  <c r="BJ299" i="11"/>
  <c r="BE299" i="11"/>
  <c r="DR299" i="11"/>
  <c r="AU299" i="11"/>
  <c r="DM299" i="11"/>
  <c r="DC299" i="11"/>
  <c r="CX299" i="11"/>
  <c r="CS299" i="11"/>
  <c r="CN299" i="11"/>
  <c r="AZ299" i="11"/>
  <c r="DH299" i="11"/>
  <c r="AI335" i="11"/>
  <c r="AI471" i="11"/>
  <c r="AI454" i="11"/>
  <c r="AI437" i="11"/>
  <c r="AI352" i="11"/>
  <c r="AI284" i="11"/>
  <c r="AI369" i="11"/>
  <c r="AI301" i="11"/>
  <c r="AI658" i="11"/>
  <c r="AI403" i="11"/>
  <c r="AI386" i="11"/>
  <c r="AI318" i="11"/>
  <c r="AI420" i="11"/>
  <c r="AI165" i="11"/>
  <c r="AI267" i="11"/>
  <c r="AI216" i="11"/>
  <c r="AI199" i="11"/>
  <c r="AI182" i="11"/>
  <c r="AI114" i="11"/>
  <c r="AI131" i="11"/>
  <c r="AI233" i="11"/>
  <c r="AI148" i="11"/>
  <c r="AI250" i="11"/>
  <c r="AI351" i="11"/>
  <c r="AI368" i="11"/>
  <c r="AI283" i="11"/>
  <c r="AI657" i="11"/>
  <c r="AI402" i="11"/>
  <c r="AI300" i="11"/>
  <c r="AI385" i="11"/>
  <c r="AI317" i="11"/>
  <c r="AI419" i="11"/>
  <c r="AI334" i="11"/>
  <c r="AI470" i="11"/>
  <c r="AI436" i="11"/>
  <c r="AI453" i="11"/>
  <c r="AI215" i="11"/>
  <c r="AI198" i="11"/>
  <c r="AI130" i="11"/>
  <c r="AI113" i="11"/>
  <c r="AI232" i="11"/>
  <c r="AI181" i="11"/>
  <c r="AI147" i="11"/>
  <c r="AI249" i="11"/>
  <c r="AI164" i="11"/>
  <c r="AI266" i="11"/>
  <c r="BT197" i="11"/>
  <c r="CS197" i="11"/>
  <c r="BJ197" i="11"/>
  <c r="DM197" i="11"/>
  <c r="CI197" i="11"/>
  <c r="BE197" i="11"/>
  <c r="DH197" i="11"/>
  <c r="CD197" i="11"/>
  <c r="AZ197" i="11"/>
  <c r="AU197" i="11"/>
  <c r="CX197" i="11"/>
  <c r="DC197" i="11"/>
  <c r="DR197" i="11"/>
  <c r="BY197" i="11"/>
  <c r="BO197" i="11"/>
  <c r="CN197" i="11"/>
  <c r="CN401" i="11"/>
  <c r="BY401" i="11"/>
  <c r="BJ401" i="11"/>
  <c r="BE401" i="11"/>
  <c r="DM401" i="11"/>
  <c r="DH401" i="11"/>
  <c r="DR401" i="11"/>
  <c r="AZ401" i="11"/>
  <c r="AU401" i="11"/>
  <c r="CI401" i="11"/>
  <c r="CX401" i="11"/>
  <c r="DC401" i="11"/>
  <c r="BT401" i="11"/>
  <c r="CS401" i="11"/>
  <c r="CD401" i="11"/>
  <c r="BO401" i="11"/>
  <c r="AQ385" i="11"/>
  <c r="AQ317" i="11"/>
  <c r="AQ419" i="11"/>
  <c r="AQ334" i="11"/>
  <c r="AQ470" i="11"/>
  <c r="AQ436" i="11"/>
  <c r="AQ453" i="11"/>
  <c r="AQ351" i="11"/>
  <c r="AQ368" i="11"/>
  <c r="AQ283" i="11"/>
  <c r="AQ657" i="11"/>
  <c r="AQ402" i="11"/>
  <c r="AQ300" i="11"/>
  <c r="AQ147" i="11"/>
  <c r="AQ249" i="11"/>
  <c r="AQ164" i="11"/>
  <c r="AQ232" i="11"/>
  <c r="AQ266" i="11"/>
  <c r="AQ181" i="11"/>
  <c r="AQ215" i="11"/>
  <c r="AQ198" i="11"/>
  <c r="AQ130" i="11"/>
  <c r="AQ113" i="11"/>
  <c r="BJ231" i="11"/>
  <c r="BO231" i="11"/>
  <c r="CX231" i="11"/>
  <c r="CN231" i="11"/>
  <c r="CD231" i="11"/>
  <c r="DM231" i="11"/>
  <c r="BT231" i="11"/>
  <c r="BE231" i="11"/>
  <c r="DR231" i="11"/>
  <c r="BY231" i="11"/>
  <c r="DH231" i="11"/>
  <c r="AZ231" i="11"/>
  <c r="CI231" i="11"/>
  <c r="CS231" i="11"/>
  <c r="DC231" i="11"/>
  <c r="AU231" i="11"/>
  <c r="AE453" i="11"/>
  <c r="AE351" i="11"/>
  <c r="AE368" i="11"/>
  <c r="AE283" i="11"/>
  <c r="AE657" i="11"/>
  <c r="AE402" i="11"/>
  <c r="AE300" i="11"/>
  <c r="AE385" i="11"/>
  <c r="AE317" i="11"/>
  <c r="AE419" i="11"/>
  <c r="AE334" i="11"/>
  <c r="AE266" i="11"/>
  <c r="AE181" i="11"/>
  <c r="AE215" i="11"/>
  <c r="AE470" i="11"/>
  <c r="AE198" i="11"/>
  <c r="AE130" i="11"/>
  <c r="AE113" i="11"/>
  <c r="AE436" i="11"/>
  <c r="AE232" i="11"/>
  <c r="AE147" i="11"/>
  <c r="AE249" i="11"/>
  <c r="AE164" i="11"/>
  <c r="AE347" i="11"/>
  <c r="AE449" i="11"/>
  <c r="AE653" i="11"/>
  <c r="AE279" i="11"/>
  <c r="AE364" i="11"/>
  <c r="AE296" i="11"/>
  <c r="AE381" i="11"/>
  <c r="AE313" i="11"/>
  <c r="AE415" i="11"/>
  <c r="AE398" i="11"/>
  <c r="AE330" i="11"/>
  <c r="AE466" i="11"/>
  <c r="AE432" i="11"/>
  <c r="AE177" i="11"/>
  <c r="AE109" i="11"/>
  <c r="AE228" i="11"/>
  <c r="AE211" i="11"/>
  <c r="AE194" i="11"/>
  <c r="AE126" i="11"/>
  <c r="AE143" i="11"/>
  <c r="AE245" i="11"/>
  <c r="AE160" i="11"/>
  <c r="AE262" i="11"/>
  <c r="BO282" i="11"/>
  <c r="BT282" i="11"/>
  <c r="AZ282" i="11"/>
  <c r="CN282" i="11"/>
  <c r="DH282" i="11"/>
  <c r="AU282" i="11"/>
  <c r="DM282" i="11"/>
  <c r="CI282" i="11"/>
  <c r="BE282" i="11"/>
  <c r="BY282" i="11"/>
  <c r="CX282" i="11"/>
  <c r="DR282" i="11"/>
  <c r="BJ282" i="11"/>
  <c r="DC282" i="11"/>
  <c r="CD282" i="11"/>
  <c r="CS282" i="11"/>
  <c r="AM657" i="11"/>
  <c r="AM402" i="11"/>
  <c r="AM300" i="11"/>
  <c r="AM385" i="11"/>
  <c r="AM317" i="11"/>
  <c r="AM419" i="11"/>
  <c r="AM334" i="11"/>
  <c r="AM470" i="11"/>
  <c r="AM436" i="11"/>
  <c r="AM453" i="11"/>
  <c r="AM351" i="11"/>
  <c r="AM283" i="11"/>
  <c r="AM232" i="11"/>
  <c r="AM147" i="11"/>
  <c r="AM249" i="11"/>
  <c r="AM198" i="11"/>
  <c r="AM130" i="11"/>
  <c r="AM164" i="11"/>
  <c r="AM266" i="11"/>
  <c r="AM368" i="11"/>
  <c r="AM181" i="11"/>
  <c r="AM215" i="11"/>
  <c r="AM113" i="11"/>
  <c r="AM381" i="11"/>
  <c r="AM313" i="11"/>
  <c r="AM415" i="11"/>
  <c r="AM398" i="11"/>
  <c r="AM330" i="11"/>
  <c r="AM466" i="11"/>
  <c r="AM432" i="11"/>
  <c r="AM347" i="11"/>
  <c r="AM449" i="11"/>
  <c r="AM653" i="11"/>
  <c r="AM279" i="11"/>
  <c r="AM194" i="11"/>
  <c r="AM143" i="11"/>
  <c r="AM245" i="11"/>
  <c r="AM211" i="11"/>
  <c r="AM296" i="11"/>
  <c r="AM160" i="11"/>
  <c r="AM262" i="11"/>
  <c r="AM228" i="11"/>
  <c r="AM177" i="11"/>
  <c r="AM126" i="11"/>
  <c r="AM109" i="11"/>
  <c r="AM364" i="11"/>
  <c r="BE367" i="11"/>
  <c r="DC367" i="11"/>
  <c r="AU367" i="11"/>
  <c r="DR367" i="11"/>
  <c r="CS367" i="11"/>
  <c r="CI367" i="11"/>
  <c r="DH367" i="11"/>
  <c r="BJ367" i="11"/>
  <c r="AZ367" i="11"/>
  <c r="DM367" i="11"/>
  <c r="BO367" i="11"/>
  <c r="CN367" i="11"/>
  <c r="CD367" i="11"/>
  <c r="CX367" i="11"/>
  <c r="BY367" i="11"/>
  <c r="BT367" i="11"/>
  <c r="BE350" i="11"/>
  <c r="BJ350" i="11"/>
  <c r="AU350" i="11"/>
  <c r="CX350" i="11"/>
  <c r="BT350" i="11"/>
  <c r="DH350" i="11"/>
  <c r="CI350" i="11"/>
  <c r="CD350" i="11"/>
  <c r="CS350" i="11"/>
  <c r="BO350" i="11"/>
  <c r="AZ350" i="11"/>
  <c r="DR350" i="11"/>
  <c r="DC350" i="11"/>
  <c r="DM350" i="11"/>
  <c r="CN350" i="11"/>
  <c r="BY350" i="11"/>
  <c r="AI653" i="11"/>
  <c r="AI279" i="11"/>
  <c r="AI364" i="11"/>
  <c r="AI296" i="11"/>
  <c r="AI381" i="11"/>
  <c r="AI313" i="11"/>
  <c r="AI415" i="11"/>
  <c r="AI398" i="11"/>
  <c r="AI330" i="11"/>
  <c r="AI466" i="11"/>
  <c r="AI432" i="11"/>
  <c r="AI347" i="11"/>
  <c r="AI228" i="11"/>
  <c r="AI211" i="11"/>
  <c r="AI194" i="11"/>
  <c r="AI126" i="11"/>
  <c r="AI143" i="11"/>
  <c r="AI245" i="11"/>
  <c r="AI109" i="11"/>
  <c r="AI160" i="11"/>
  <c r="AI262" i="11"/>
  <c r="AI449" i="11"/>
  <c r="AI177" i="11"/>
  <c r="CX180" i="11"/>
  <c r="CI180" i="11"/>
  <c r="CS180" i="11"/>
  <c r="AZ180" i="11"/>
  <c r="AU180" i="11"/>
  <c r="DR180" i="11"/>
  <c r="DH180" i="11"/>
  <c r="BE180" i="11"/>
  <c r="BO180" i="11"/>
  <c r="CN180" i="11"/>
  <c r="CD180" i="11"/>
  <c r="DM180" i="11"/>
  <c r="BT180" i="11"/>
  <c r="BY180" i="11"/>
  <c r="BJ180" i="11"/>
  <c r="DC180" i="11"/>
  <c r="DR452" i="11"/>
  <c r="BJ452" i="11"/>
  <c r="AU452" i="11"/>
  <c r="DH452" i="11"/>
  <c r="CI452" i="11"/>
  <c r="CS452" i="11"/>
  <c r="CN452" i="11"/>
  <c r="AZ452" i="11"/>
  <c r="BY452" i="11"/>
  <c r="BE452" i="11"/>
  <c r="BT452" i="11"/>
  <c r="CX452" i="11"/>
  <c r="AZ656" i="11"/>
  <c r="CD452" i="11"/>
  <c r="CI656" i="11"/>
  <c r="DM452" i="11"/>
  <c r="DR656" i="11"/>
  <c r="BJ656" i="11"/>
  <c r="CS656" i="11"/>
  <c r="BT656" i="11"/>
  <c r="DC656" i="11"/>
  <c r="CN656" i="11"/>
  <c r="AU656" i="11"/>
  <c r="BO656" i="11"/>
  <c r="CD656" i="11"/>
  <c r="BO452" i="11"/>
  <c r="CX656" i="11"/>
  <c r="DM656" i="11"/>
  <c r="BY656" i="11"/>
  <c r="BE656" i="11"/>
  <c r="DH656" i="11"/>
  <c r="DC452" i="11"/>
  <c r="AQ415" i="11"/>
  <c r="AQ398" i="11"/>
  <c r="AQ330" i="11"/>
  <c r="AQ466" i="11"/>
  <c r="AQ432" i="11"/>
  <c r="AQ347" i="11"/>
  <c r="AQ449" i="11"/>
  <c r="AQ653" i="11"/>
  <c r="AQ279" i="11"/>
  <c r="AQ364" i="11"/>
  <c r="AQ296" i="11"/>
  <c r="AQ381" i="11"/>
  <c r="AQ245" i="11"/>
  <c r="AQ160" i="11"/>
  <c r="AQ262" i="11"/>
  <c r="AQ143" i="11"/>
  <c r="AQ177" i="11"/>
  <c r="AQ109" i="11"/>
  <c r="AQ313" i="11"/>
  <c r="AQ228" i="11"/>
  <c r="AQ211" i="11"/>
  <c r="AQ194" i="11"/>
  <c r="AQ126" i="11"/>
  <c r="BY265" i="11"/>
  <c r="AU265" i="11"/>
  <c r="DM265" i="11"/>
  <c r="BE265" i="11"/>
  <c r="DH265" i="11"/>
  <c r="AZ265" i="11"/>
  <c r="DC265" i="11"/>
  <c r="CI265" i="11"/>
  <c r="CS265" i="11"/>
  <c r="DR265" i="11"/>
  <c r="BJ265" i="11"/>
  <c r="BT265" i="11"/>
  <c r="CD265" i="11"/>
  <c r="CX265" i="11"/>
  <c r="BO265" i="11"/>
  <c r="CN265" i="11"/>
  <c r="BE435" i="11"/>
  <c r="DH435" i="11"/>
  <c r="AZ435" i="11"/>
  <c r="DM435" i="11"/>
  <c r="CS435" i="11"/>
  <c r="CN435" i="11"/>
  <c r="AU435" i="11"/>
  <c r="DR435" i="11"/>
  <c r="BJ435" i="11"/>
  <c r="BO435" i="11"/>
  <c r="CD435" i="11"/>
  <c r="DC435" i="11"/>
  <c r="BT435" i="11"/>
  <c r="CI435" i="11"/>
  <c r="BY435" i="11"/>
  <c r="CX435" i="11"/>
  <c r="AM450" i="11"/>
  <c r="AM280" i="11"/>
  <c r="AM654" i="11"/>
  <c r="AM297" i="11"/>
  <c r="AM365" i="11"/>
  <c r="AM382" i="11"/>
  <c r="AM399" i="11"/>
  <c r="AM314" i="11"/>
  <c r="AM416" i="11"/>
  <c r="AM331" i="11"/>
  <c r="AM467" i="11"/>
  <c r="AM433" i="11"/>
  <c r="AM110" i="11"/>
  <c r="AM212" i="11"/>
  <c r="AM229" i="11"/>
  <c r="AM195" i="11"/>
  <c r="AM127" i="11"/>
  <c r="AM348" i="11"/>
  <c r="AM144" i="11"/>
  <c r="AM178" i="11"/>
  <c r="AM246" i="11"/>
  <c r="AM161" i="11"/>
  <c r="AM263" i="11"/>
  <c r="BT112" i="11"/>
  <c r="BE112" i="11"/>
  <c r="DM112" i="11"/>
  <c r="CI112" i="11"/>
  <c r="DC112" i="11"/>
  <c r="BY112" i="11"/>
  <c r="AU112" i="11"/>
  <c r="CX112" i="11"/>
  <c r="CS112" i="11"/>
  <c r="DH112" i="11"/>
  <c r="CN112" i="11"/>
  <c r="DR112" i="11"/>
  <c r="BJ112" i="11"/>
  <c r="BO112" i="11"/>
  <c r="CD112" i="11"/>
  <c r="AZ112" i="11"/>
  <c r="CN333" i="11"/>
  <c r="BE333" i="11"/>
  <c r="CS333" i="11"/>
  <c r="BY333" i="11"/>
  <c r="CX333" i="11"/>
  <c r="BO333" i="11"/>
  <c r="BT333" i="11"/>
  <c r="AU333" i="11"/>
  <c r="DH333" i="11"/>
  <c r="CI333" i="11"/>
  <c r="DC333" i="11"/>
  <c r="CD333" i="11"/>
  <c r="DR333" i="11"/>
  <c r="BJ333" i="11"/>
  <c r="AZ333" i="11"/>
  <c r="DM333" i="11"/>
  <c r="AO469" i="11" l="1"/>
  <c r="AO333" i="11"/>
  <c r="AO435" i="11"/>
  <c r="AO452" i="11"/>
  <c r="AO350" i="11"/>
  <c r="AO367" i="11"/>
  <c r="AO282" i="11"/>
  <c r="AO656" i="11"/>
  <c r="AO401" i="11"/>
  <c r="AO299" i="11"/>
  <c r="AO384" i="11"/>
  <c r="AO316" i="11"/>
  <c r="AO248" i="11"/>
  <c r="AO163" i="11"/>
  <c r="AO265" i="11"/>
  <c r="AO180" i="11"/>
  <c r="AO418" i="11"/>
  <c r="AO214" i="11"/>
  <c r="AO112" i="11"/>
  <c r="AO231" i="11"/>
  <c r="AO197" i="11"/>
  <c r="AO129" i="11"/>
  <c r="AO146" i="11"/>
  <c r="AS398" i="11"/>
  <c r="AS330" i="11"/>
  <c r="AS466" i="11"/>
  <c r="AS432" i="11"/>
  <c r="AS347" i="11"/>
  <c r="AS449" i="11"/>
  <c r="AS653" i="11"/>
  <c r="AS364" i="11"/>
  <c r="AS296" i="11"/>
  <c r="AS381" i="11"/>
  <c r="AS313" i="11"/>
  <c r="AS279" i="11"/>
  <c r="AS160" i="11"/>
  <c r="AS262" i="11"/>
  <c r="AS177" i="11"/>
  <c r="AS109" i="11"/>
  <c r="AS228" i="11"/>
  <c r="AS211" i="11"/>
  <c r="AS194" i="11"/>
  <c r="AS126" i="11"/>
  <c r="AS415" i="11"/>
  <c r="AS143" i="11"/>
  <c r="AS245" i="11"/>
  <c r="DC653" i="11"/>
  <c r="DR449" i="11"/>
  <c r="DM653" i="11"/>
  <c r="DH653" i="11"/>
  <c r="DR653" i="11"/>
  <c r="DC449" i="11"/>
  <c r="DM449" i="11"/>
  <c r="DH449" i="11"/>
  <c r="CD228" i="11"/>
  <c r="BO228" i="11"/>
  <c r="BY228" i="11"/>
  <c r="BT228" i="11"/>
  <c r="CX109" i="11"/>
  <c r="CN109" i="11"/>
  <c r="CI109" i="11"/>
  <c r="CS109" i="11"/>
  <c r="CX279" i="11"/>
  <c r="CI279" i="11"/>
  <c r="CN279" i="11"/>
  <c r="CS279" i="11"/>
  <c r="AZ279" i="11"/>
  <c r="BJ279" i="11"/>
  <c r="AU279" i="11"/>
  <c r="BE279" i="11"/>
  <c r="BO130" i="11"/>
  <c r="CI130" i="11"/>
  <c r="AZ130" i="11"/>
  <c r="DM130" i="11"/>
  <c r="DC130" i="11"/>
  <c r="CX130" i="11"/>
  <c r="BJ130" i="11"/>
  <c r="DR130" i="11"/>
  <c r="CD130" i="11"/>
  <c r="BT130" i="11"/>
  <c r="BY130" i="11"/>
  <c r="DH130" i="11"/>
  <c r="CS130" i="11"/>
  <c r="AU130" i="11"/>
  <c r="CN130" i="11"/>
  <c r="BE130" i="11"/>
  <c r="CI402" i="11"/>
  <c r="DM402" i="11"/>
  <c r="BT402" i="11"/>
  <c r="CS402" i="11"/>
  <c r="CD402" i="11"/>
  <c r="AU402" i="11"/>
  <c r="DH402" i="11"/>
  <c r="CX402" i="11"/>
  <c r="BJ402" i="11"/>
  <c r="AZ402" i="11"/>
  <c r="BO402" i="11"/>
  <c r="BY402" i="11"/>
  <c r="CN402" i="11"/>
  <c r="DC402" i="11"/>
  <c r="DR402" i="11"/>
  <c r="BE402" i="11"/>
  <c r="CN301" i="11"/>
  <c r="DR301" i="11"/>
  <c r="BJ301" i="11"/>
  <c r="CX301" i="11"/>
  <c r="DC301" i="11"/>
  <c r="AU301" i="11"/>
  <c r="BO301" i="11"/>
  <c r="CD301" i="11"/>
  <c r="DM301" i="11"/>
  <c r="BY301" i="11"/>
  <c r="BE301" i="11"/>
  <c r="CS301" i="11"/>
  <c r="CI301" i="11"/>
  <c r="DH301" i="11"/>
  <c r="BT301" i="11"/>
  <c r="AZ301" i="11"/>
  <c r="CX246" i="11"/>
  <c r="BY246" i="11"/>
  <c r="DM246" i="11"/>
  <c r="BT246" i="11"/>
  <c r="CD246" i="11"/>
  <c r="AZ246" i="11"/>
  <c r="DR246" i="11"/>
  <c r="DC246" i="11"/>
  <c r="CS246" i="11"/>
  <c r="DH246" i="11"/>
  <c r="CN246" i="11"/>
  <c r="CI246" i="11"/>
  <c r="BE246" i="11"/>
  <c r="BJ246" i="11"/>
  <c r="BO246" i="11"/>
  <c r="AU246" i="11"/>
  <c r="DH314" i="11"/>
  <c r="BO314" i="11"/>
  <c r="AU314" i="11"/>
  <c r="CD314" i="11"/>
  <c r="DC314" i="11"/>
  <c r="AZ314" i="11"/>
  <c r="BY314" i="11"/>
  <c r="DR314" i="11"/>
  <c r="BJ314" i="11"/>
  <c r="CS314" i="11"/>
  <c r="BT314" i="11"/>
  <c r="DM314" i="11"/>
  <c r="BE314" i="11"/>
  <c r="CN314" i="11"/>
  <c r="CX314" i="11"/>
  <c r="CI314" i="11"/>
  <c r="AG384" i="11"/>
  <c r="AG316" i="11"/>
  <c r="AG418" i="11"/>
  <c r="AG469" i="11"/>
  <c r="AG333" i="11"/>
  <c r="AG435" i="11"/>
  <c r="AG452" i="11"/>
  <c r="AG350" i="11"/>
  <c r="AG367" i="11"/>
  <c r="AG282" i="11"/>
  <c r="AG231" i="11"/>
  <c r="AG197" i="11"/>
  <c r="AG129" i="11"/>
  <c r="AG656" i="11"/>
  <c r="AG146" i="11"/>
  <c r="AG248" i="11"/>
  <c r="AG299" i="11"/>
  <c r="AG163" i="11"/>
  <c r="AG401" i="11"/>
  <c r="AG265" i="11"/>
  <c r="AG180" i="11"/>
  <c r="AG214" i="11"/>
  <c r="AG112" i="11"/>
  <c r="AG449" i="11"/>
  <c r="AG653" i="11"/>
  <c r="AG279" i="11"/>
  <c r="AG364" i="11"/>
  <c r="AG296" i="11"/>
  <c r="AG381" i="11"/>
  <c r="AG313" i="11"/>
  <c r="AG415" i="11"/>
  <c r="AG398" i="11"/>
  <c r="AG330" i="11"/>
  <c r="AG466" i="11"/>
  <c r="AG432" i="11"/>
  <c r="AG109" i="11"/>
  <c r="AG177" i="11"/>
  <c r="AG228" i="11"/>
  <c r="AG211" i="11"/>
  <c r="AG194" i="11"/>
  <c r="AG126" i="11"/>
  <c r="AG143" i="11"/>
  <c r="AG245" i="11"/>
  <c r="AG347" i="11"/>
  <c r="AG160" i="11"/>
  <c r="AG262" i="11"/>
  <c r="DM109" i="11"/>
  <c r="DH109" i="11"/>
  <c r="DR109" i="11"/>
  <c r="DC109" i="11"/>
  <c r="DM347" i="11"/>
  <c r="DH347" i="11"/>
  <c r="DR347" i="11"/>
  <c r="DC347" i="11"/>
  <c r="BT177" i="11"/>
  <c r="BY177" i="11"/>
  <c r="CD177" i="11"/>
  <c r="BO177" i="11"/>
  <c r="BY347" i="11"/>
  <c r="BT347" i="11"/>
  <c r="CD347" i="11"/>
  <c r="BO347" i="11"/>
  <c r="CN126" i="11"/>
  <c r="CX126" i="11"/>
  <c r="CS126" i="11"/>
  <c r="CI126" i="11"/>
  <c r="AZ109" i="11"/>
  <c r="BJ109" i="11"/>
  <c r="AU109" i="11"/>
  <c r="BE109" i="11"/>
  <c r="BO198" i="11"/>
  <c r="DC198" i="11"/>
  <c r="CS198" i="11"/>
  <c r="AU198" i="11"/>
  <c r="DM198" i="11"/>
  <c r="CD198" i="11"/>
  <c r="BE198" i="11"/>
  <c r="CI198" i="11"/>
  <c r="BY198" i="11"/>
  <c r="DH198" i="11"/>
  <c r="AZ198" i="11"/>
  <c r="DR198" i="11"/>
  <c r="BT198" i="11"/>
  <c r="BJ198" i="11"/>
  <c r="CX198" i="11"/>
  <c r="CN198" i="11"/>
  <c r="DC114" i="11"/>
  <c r="BO114" i="11"/>
  <c r="AU114" i="11"/>
  <c r="CD114" i="11"/>
  <c r="AZ114" i="11"/>
  <c r="CI114" i="11"/>
  <c r="DR114" i="11"/>
  <c r="CS114" i="11"/>
  <c r="DM114" i="11"/>
  <c r="DH114" i="11"/>
  <c r="BE114" i="11"/>
  <c r="CX114" i="11"/>
  <c r="BT114" i="11"/>
  <c r="CN114" i="11"/>
  <c r="BJ114" i="11"/>
  <c r="BY114" i="11"/>
  <c r="CN369" i="11"/>
  <c r="BE369" i="11"/>
  <c r="CS369" i="11"/>
  <c r="BT369" i="11"/>
  <c r="DR369" i="11"/>
  <c r="DC369" i="11"/>
  <c r="BY369" i="11"/>
  <c r="CD369" i="11"/>
  <c r="AU369" i="11"/>
  <c r="BJ369" i="11"/>
  <c r="BO369" i="11"/>
  <c r="CX369" i="11"/>
  <c r="DM369" i="11"/>
  <c r="DH369" i="11"/>
  <c r="AZ369" i="11"/>
  <c r="CI369" i="11"/>
  <c r="BO144" i="11"/>
  <c r="CD144" i="11"/>
  <c r="CX144" i="11"/>
  <c r="CI144" i="11"/>
  <c r="BE144" i="11"/>
  <c r="DM144" i="11"/>
  <c r="DR144" i="11"/>
  <c r="BJ144" i="11"/>
  <c r="CS144" i="11"/>
  <c r="BY144" i="11"/>
  <c r="CN144" i="11"/>
  <c r="DH144" i="11"/>
  <c r="BT144" i="11"/>
  <c r="DC144" i="11"/>
  <c r="AU144" i="11"/>
  <c r="AZ144" i="11"/>
  <c r="CN399" i="11"/>
  <c r="DC399" i="11"/>
  <c r="DH399" i="11"/>
  <c r="AZ399" i="11"/>
  <c r="AU399" i="11"/>
  <c r="BE399" i="11"/>
  <c r="DR399" i="11"/>
  <c r="BY399" i="11"/>
  <c r="BJ399" i="11"/>
  <c r="DM399" i="11"/>
  <c r="CI399" i="11"/>
  <c r="BT399" i="11"/>
  <c r="BO399" i="11"/>
  <c r="CD399" i="11"/>
  <c r="CX399" i="11"/>
  <c r="CS399" i="11"/>
  <c r="AK364" i="11"/>
  <c r="AK296" i="11"/>
  <c r="AK381" i="11"/>
  <c r="AK313" i="11"/>
  <c r="AK415" i="11"/>
  <c r="AK398" i="11"/>
  <c r="AK330" i="11"/>
  <c r="AK466" i="11"/>
  <c r="AK432" i="11"/>
  <c r="AK347" i="11"/>
  <c r="AK449" i="11"/>
  <c r="AK228" i="11"/>
  <c r="AK211" i="11"/>
  <c r="AK194" i="11"/>
  <c r="AK126" i="11"/>
  <c r="AK653" i="11"/>
  <c r="AK279" i="11"/>
  <c r="AK143" i="11"/>
  <c r="AK245" i="11"/>
  <c r="AK160" i="11"/>
  <c r="AK262" i="11"/>
  <c r="AK177" i="11"/>
  <c r="AK109" i="11"/>
  <c r="DH177" i="11"/>
  <c r="DM177" i="11"/>
  <c r="DC177" i="11"/>
  <c r="DR177" i="11"/>
  <c r="DC432" i="11"/>
  <c r="DM432" i="11"/>
  <c r="DH432" i="11"/>
  <c r="DR432" i="11"/>
  <c r="CD449" i="11"/>
  <c r="BT449" i="11"/>
  <c r="BO449" i="11"/>
  <c r="BT653" i="11"/>
  <c r="CD653" i="11"/>
  <c r="BO653" i="11"/>
  <c r="BY653" i="11"/>
  <c r="BY449" i="11"/>
  <c r="BT432" i="11"/>
  <c r="BO432" i="11"/>
  <c r="BY432" i="11"/>
  <c r="CD432" i="11"/>
  <c r="CX177" i="11"/>
  <c r="CI177" i="11"/>
  <c r="CS177" i="11"/>
  <c r="CN177" i="11"/>
  <c r="CI449" i="11"/>
  <c r="CX653" i="11"/>
  <c r="CI653" i="11"/>
  <c r="CS653" i="11"/>
  <c r="CN449" i="11"/>
  <c r="CX449" i="11"/>
  <c r="CS449" i="11"/>
  <c r="CN653" i="11"/>
  <c r="AZ177" i="11"/>
  <c r="AU177" i="11"/>
  <c r="BJ177" i="11"/>
  <c r="BE177" i="11"/>
  <c r="BE449" i="11"/>
  <c r="BJ449" i="11"/>
  <c r="AZ449" i="11"/>
  <c r="AU653" i="11"/>
  <c r="BE653" i="11"/>
  <c r="AZ653" i="11"/>
  <c r="BJ653" i="11"/>
  <c r="AU449" i="11"/>
  <c r="BT470" i="11"/>
  <c r="BY470" i="11"/>
  <c r="BE470" i="11"/>
  <c r="BO470" i="11"/>
  <c r="AZ470" i="11"/>
  <c r="CD470" i="11"/>
  <c r="DH470" i="11"/>
  <c r="AU470" i="11"/>
  <c r="DC470" i="11"/>
  <c r="BJ470" i="11"/>
  <c r="CI470" i="11"/>
  <c r="CS470" i="11"/>
  <c r="CN470" i="11"/>
  <c r="DR470" i="11"/>
  <c r="CX470" i="11"/>
  <c r="DM470" i="11"/>
  <c r="BY283" i="11"/>
  <c r="BE283" i="11"/>
  <c r="CN283" i="11"/>
  <c r="AZ283" i="11"/>
  <c r="DM283" i="11"/>
  <c r="CI283" i="11"/>
  <c r="DC283" i="11"/>
  <c r="DH283" i="11"/>
  <c r="BO283" i="11"/>
  <c r="BJ283" i="11"/>
  <c r="AU283" i="11"/>
  <c r="DR283" i="11"/>
  <c r="BT283" i="11"/>
  <c r="CS283" i="11"/>
  <c r="CD283" i="11"/>
  <c r="CX283" i="11"/>
  <c r="BE148" i="11"/>
  <c r="CD148" i="11"/>
  <c r="DR148" i="11"/>
  <c r="CS148" i="11"/>
  <c r="BY148" i="11"/>
  <c r="CX148" i="11"/>
  <c r="CI148" i="11"/>
  <c r="DH148" i="11"/>
  <c r="AZ148" i="11"/>
  <c r="BO148" i="11"/>
  <c r="BT148" i="11"/>
  <c r="CN148" i="11"/>
  <c r="DM148" i="11"/>
  <c r="BJ148" i="11"/>
  <c r="DC148" i="11"/>
  <c r="AU148" i="11"/>
  <c r="CX284" i="11"/>
  <c r="CD284" i="11"/>
  <c r="DH284" i="11"/>
  <c r="DR284" i="11"/>
  <c r="BJ284" i="11"/>
  <c r="CN284" i="11"/>
  <c r="AZ284" i="11"/>
  <c r="AU284" i="11"/>
  <c r="BO284" i="11"/>
  <c r="DC284" i="11"/>
  <c r="BY284" i="11"/>
  <c r="CS284" i="11"/>
  <c r="BE284" i="11"/>
  <c r="CI284" i="11"/>
  <c r="BT284" i="11"/>
  <c r="DM284" i="11"/>
  <c r="CS127" i="11"/>
  <c r="AZ127" i="11"/>
  <c r="BT127" i="11"/>
  <c r="CD127" i="11"/>
  <c r="DC127" i="11"/>
  <c r="BJ127" i="11"/>
  <c r="CN127" i="11"/>
  <c r="BY127" i="11"/>
  <c r="DM127" i="11"/>
  <c r="BO127" i="11"/>
  <c r="CI127" i="11"/>
  <c r="CX127" i="11"/>
  <c r="DR127" i="11"/>
  <c r="DH127" i="11"/>
  <c r="AU127" i="11"/>
  <c r="BE127" i="11"/>
  <c r="CX382" i="11"/>
  <c r="AZ382" i="11"/>
  <c r="BE382" i="11"/>
  <c r="BY382" i="11"/>
  <c r="DM382" i="11"/>
  <c r="DR382" i="11"/>
  <c r="BJ382" i="11"/>
  <c r="CS382" i="11"/>
  <c r="AU382" i="11"/>
  <c r="CD382" i="11"/>
  <c r="BO382" i="11"/>
  <c r="BT382" i="11"/>
  <c r="CN382" i="11"/>
  <c r="CI382" i="11"/>
  <c r="DH382" i="11"/>
  <c r="DC382" i="11"/>
  <c r="AG335" i="11"/>
  <c r="AG471" i="11"/>
  <c r="AG454" i="11"/>
  <c r="AG437" i="11"/>
  <c r="AG352" i="11"/>
  <c r="AG284" i="11"/>
  <c r="AG369" i="11"/>
  <c r="AG301" i="11"/>
  <c r="AG658" i="11"/>
  <c r="AG403" i="11"/>
  <c r="AG386" i="11"/>
  <c r="AG318" i="11"/>
  <c r="AG165" i="11"/>
  <c r="AG267" i="11"/>
  <c r="AG216" i="11"/>
  <c r="AG199" i="11"/>
  <c r="AG182" i="11"/>
  <c r="AG250" i="11"/>
  <c r="AG114" i="11"/>
  <c r="AG131" i="11"/>
  <c r="AG233" i="11"/>
  <c r="AG420" i="11"/>
  <c r="AG148" i="11"/>
  <c r="AO313" i="11"/>
  <c r="AO415" i="11"/>
  <c r="AO398" i="11"/>
  <c r="AO330" i="11"/>
  <c r="AO466" i="11"/>
  <c r="AO432" i="11"/>
  <c r="AO347" i="11"/>
  <c r="AO449" i="11"/>
  <c r="AO653" i="11"/>
  <c r="AO279" i="11"/>
  <c r="AO364" i="11"/>
  <c r="AO296" i="11"/>
  <c r="AO143" i="11"/>
  <c r="AO381" i="11"/>
  <c r="AO245" i="11"/>
  <c r="AO160" i="11"/>
  <c r="AO262" i="11"/>
  <c r="AO177" i="11"/>
  <c r="AO109" i="11"/>
  <c r="AO228" i="11"/>
  <c r="AO211" i="11"/>
  <c r="AO194" i="11"/>
  <c r="AO126" i="11"/>
  <c r="DC143" i="11"/>
  <c r="DR143" i="11"/>
  <c r="DM143" i="11"/>
  <c r="DH143" i="11"/>
  <c r="DH466" i="11"/>
  <c r="DM466" i="11"/>
  <c r="DR466" i="11"/>
  <c r="DC466" i="11"/>
  <c r="CD262" i="11"/>
  <c r="BT262" i="11"/>
  <c r="BY262" i="11"/>
  <c r="BO262" i="11"/>
  <c r="BT466" i="11"/>
  <c r="BO466" i="11"/>
  <c r="BY466" i="11"/>
  <c r="CD466" i="11"/>
  <c r="CI347" i="11"/>
  <c r="CS347" i="11"/>
  <c r="CN347" i="11"/>
  <c r="CX347" i="11"/>
  <c r="AU432" i="11"/>
  <c r="AZ432" i="11"/>
  <c r="BJ432" i="11"/>
  <c r="BE432" i="11"/>
  <c r="BJ347" i="11"/>
  <c r="AU347" i="11"/>
  <c r="AZ347" i="11"/>
  <c r="BE347" i="11"/>
  <c r="CN368" i="11"/>
  <c r="BO368" i="11"/>
  <c r="CI368" i="11"/>
  <c r="BT368" i="11"/>
  <c r="DM368" i="11"/>
  <c r="BY368" i="11"/>
  <c r="CX368" i="11"/>
  <c r="DH368" i="11"/>
  <c r="AZ368" i="11"/>
  <c r="DC368" i="11"/>
  <c r="AU368" i="11"/>
  <c r="CS368" i="11"/>
  <c r="BJ368" i="11"/>
  <c r="CD368" i="11"/>
  <c r="DR368" i="11"/>
  <c r="BE368" i="11"/>
  <c r="DR182" i="11"/>
  <c r="BO182" i="11"/>
  <c r="CX182" i="11"/>
  <c r="CI182" i="11"/>
  <c r="DC182" i="11"/>
  <c r="AZ182" i="11"/>
  <c r="AU182" i="11"/>
  <c r="BT182" i="11"/>
  <c r="CN182" i="11"/>
  <c r="CD182" i="11"/>
  <c r="DH182" i="11"/>
  <c r="BJ182" i="11"/>
  <c r="BY182" i="11"/>
  <c r="DM182" i="11"/>
  <c r="BE182" i="11"/>
  <c r="CS182" i="11"/>
  <c r="BE352" i="11"/>
  <c r="BT352" i="11"/>
  <c r="AZ352" i="11"/>
  <c r="CD352" i="11"/>
  <c r="AU352" i="11"/>
  <c r="BJ352" i="11"/>
  <c r="DM352" i="11"/>
  <c r="CI352" i="11"/>
  <c r="CX352" i="11"/>
  <c r="BY352" i="11"/>
  <c r="DR352" i="11"/>
  <c r="DH352" i="11"/>
  <c r="CN352" i="11"/>
  <c r="CS352" i="11"/>
  <c r="BO352" i="11"/>
  <c r="DC352" i="11"/>
  <c r="CD195" i="11"/>
  <c r="AZ195" i="11"/>
  <c r="BO195" i="11"/>
  <c r="DM195" i="11"/>
  <c r="BE195" i="11"/>
  <c r="AU195" i="11"/>
  <c r="BY195" i="11"/>
  <c r="CN195" i="11"/>
  <c r="DC195" i="11"/>
  <c r="BT195" i="11"/>
  <c r="DH195" i="11"/>
  <c r="CS195" i="11"/>
  <c r="CI195" i="11"/>
  <c r="DR195" i="11"/>
  <c r="BJ195" i="11"/>
  <c r="CX195" i="11"/>
  <c r="DR365" i="11"/>
  <c r="BT365" i="11"/>
  <c r="BJ365" i="11"/>
  <c r="CX365" i="11"/>
  <c r="AU365" i="11"/>
  <c r="BY365" i="11"/>
  <c r="DH365" i="11"/>
  <c r="BO365" i="11"/>
  <c r="CD365" i="11"/>
  <c r="DM365" i="11"/>
  <c r="CS365" i="11"/>
  <c r="DC365" i="11"/>
  <c r="BE365" i="11"/>
  <c r="CN365" i="11"/>
  <c r="CI365" i="11"/>
  <c r="AZ365" i="11"/>
  <c r="AK471" i="11"/>
  <c r="AK454" i="11"/>
  <c r="AK437" i="11"/>
  <c r="AK352" i="11"/>
  <c r="AK284" i="11"/>
  <c r="AK369" i="11"/>
  <c r="AK301" i="11"/>
  <c r="AK658" i="11"/>
  <c r="AK403" i="11"/>
  <c r="AK386" i="11"/>
  <c r="AK318" i="11"/>
  <c r="AK420" i="11"/>
  <c r="AK335" i="11"/>
  <c r="AK267" i="11"/>
  <c r="AK216" i="11"/>
  <c r="AK199" i="11"/>
  <c r="AK182" i="11"/>
  <c r="AK114" i="11"/>
  <c r="AK131" i="11"/>
  <c r="AK165" i="11"/>
  <c r="AK233" i="11"/>
  <c r="AK148" i="11"/>
  <c r="AK250" i="11"/>
  <c r="AO654" i="11"/>
  <c r="AO297" i="11"/>
  <c r="AO365" i="11"/>
  <c r="AO382" i="11"/>
  <c r="AO399" i="11"/>
  <c r="AO314" i="11"/>
  <c r="AO416" i="11"/>
  <c r="AO331" i="11"/>
  <c r="AO467" i="11"/>
  <c r="AO433" i="11"/>
  <c r="AO348" i="11"/>
  <c r="AO212" i="11"/>
  <c r="AO229" i="11"/>
  <c r="AO195" i="11"/>
  <c r="AO127" i="11"/>
  <c r="AO144" i="11"/>
  <c r="AO246" i="11"/>
  <c r="AO280" i="11"/>
  <c r="AO161" i="11"/>
  <c r="AO110" i="11"/>
  <c r="AO450" i="11"/>
  <c r="AO263" i="11"/>
  <c r="AO178" i="11"/>
  <c r="DM262" i="11"/>
  <c r="DC262" i="11"/>
  <c r="DH262" i="11"/>
  <c r="DR262" i="11"/>
  <c r="DM330" i="11"/>
  <c r="DC330" i="11"/>
  <c r="DH330" i="11"/>
  <c r="DR330" i="11"/>
  <c r="BY330" i="11"/>
  <c r="BT330" i="11"/>
  <c r="CD330" i="11"/>
  <c r="BO330" i="11"/>
  <c r="CX228" i="11"/>
  <c r="CI228" i="11"/>
  <c r="CN228" i="11"/>
  <c r="CS228" i="11"/>
  <c r="CX432" i="11"/>
  <c r="CN432" i="11"/>
  <c r="CS432" i="11"/>
  <c r="CI432" i="11"/>
  <c r="AU262" i="11"/>
  <c r="AZ262" i="11"/>
  <c r="BE262" i="11"/>
  <c r="BJ262" i="11"/>
  <c r="BE466" i="11"/>
  <c r="AZ466" i="11"/>
  <c r="AU466" i="11"/>
  <c r="BJ466" i="11"/>
  <c r="BO215" i="11"/>
  <c r="CD215" i="11"/>
  <c r="DM215" i="11"/>
  <c r="BT215" i="11"/>
  <c r="BY215" i="11"/>
  <c r="BE215" i="11"/>
  <c r="AU215" i="11"/>
  <c r="DR215" i="11"/>
  <c r="DH215" i="11"/>
  <c r="CS215" i="11"/>
  <c r="AZ215" i="11"/>
  <c r="CI215" i="11"/>
  <c r="DC215" i="11"/>
  <c r="CN215" i="11"/>
  <c r="BJ215" i="11"/>
  <c r="CX215" i="11"/>
  <c r="CD351" i="11"/>
  <c r="CS351" i="11"/>
  <c r="BO351" i="11"/>
  <c r="DH351" i="11"/>
  <c r="AZ351" i="11"/>
  <c r="DC351" i="11"/>
  <c r="CN351" i="11"/>
  <c r="BY351" i="11"/>
  <c r="DR351" i="11"/>
  <c r="AU351" i="11"/>
  <c r="BJ351" i="11"/>
  <c r="CI351" i="11"/>
  <c r="BT351" i="11"/>
  <c r="BE351" i="11"/>
  <c r="CX351" i="11"/>
  <c r="DM351" i="11"/>
  <c r="BJ199" i="11"/>
  <c r="CD199" i="11"/>
  <c r="CS199" i="11"/>
  <c r="BY199" i="11"/>
  <c r="DR199" i="11"/>
  <c r="DM199" i="11"/>
  <c r="BO199" i="11"/>
  <c r="DC199" i="11"/>
  <c r="CN199" i="11"/>
  <c r="AU199" i="11"/>
  <c r="BE199" i="11"/>
  <c r="DH199" i="11"/>
  <c r="AZ199" i="11"/>
  <c r="CI199" i="11"/>
  <c r="BT199" i="11"/>
  <c r="CX199" i="11"/>
  <c r="DH437" i="11"/>
  <c r="CI437" i="11"/>
  <c r="CS437" i="11"/>
  <c r="BO437" i="11"/>
  <c r="BY437" i="11"/>
  <c r="CN437" i="11"/>
  <c r="BT437" i="11"/>
  <c r="CD437" i="11"/>
  <c r="DR437" i="11"/>
  <c r="AU437" i="11"/>
  <c r="DM437" i="11"/>
  <c r="AZ437" i="11"/>
  <c r="DC437" i="11"/>
  <c r="BJ437" i="11"/>
  <c r="BE437" i="11"/>
  <c r="CX437" i="11"/>
  <c r="CD229" i="11"/>
  <c r="DC229" i="11"/>
  <c r="BJ229" i="11"/>
  <c r="CI229" i="11"/>
  <c r="AZ229" i="11"/>
  <c r="BY229" i="11"/>
  <c r="BE229" i="11"/>
  <c r="DR229" i="11"/>
  <c r="DM229" i="11"/>
  <c r="BT229" i="11"/>
  <c r="BO229" i="11"/>
  <c r="DH229" i="11"/>
  <c r="CN229" i="11"/>
  <c r="AU229" i="11"/>
  <c r="CS229" i="11"/>
  <c r="CX229" i="11"/>
  <c r="CD297" i="11"/>
  <c r="BJ297" i="11"/>
  <c r="DH297" i="11"/>
  <c r="AU297" i="11"/>
  <c r="BT297" i="11"/>
  <c r="BY297" i="11"/>
  <c r="CX297" i="11"/>
  <c r="DR297" i="11"/>
  <c r="CI297" i="11"/>
  <c r="CN297" i="11"/>
  <c r="BE297" i="11"/>
  <c r="DM297" i="11"/>
  <c r="DC297" i="11"/>
  <c r="AZ297" i="11"/>
  <c r="CS297" i="11"/>
  <c r="BO297" i="11"/>
  <c r="AO352" i="11"/>
  <c r="AO284" i="11"/>
  <c r="AO369" i="11"/>
  <c r="AO301" i="11"/>
  <c r="AO658" i="11"/>
  <c r="AO403" i="11"/>
  <c r="AO386" i="11"/>
  <c r="AO318" i="11"/>
  <c r="AO420" i="11"/>
  <c r="AO335" i="11"/>
  <c r="AO471" i="11"/>
  <c r="AO454" i="11"/>
  <c r="AO437" i="11"/>
  <c r="AO216" i="11"/>
  <c r="AO199" i="11"/>
  <c r="AO182" i="11"/>
  <c r="AO114" i="11"/>
  <c r="AO131" i="11"/>
  <c r="AO233" i="11"/>
  <c r="AO267" i="11"/>
  <c r="AO148" i="11"/>
  <c r="AO250" i="11"/>
  <c r="AO165" i="11"/>
  <c r="AK348" i="11"/>
  <c r="AK450" i="11"/>
  <c r="AK280" i="11"/>
  <c r="AK654" i="11"/>
  <c r="AK297" i="11"/>
  <c r="AK365" i="11"/>
  <c r="AK382" i="11"/>
  <c r="AK399" i="11"/>
  <c r="AK314" i="11"/>
  <c r="AK416" i="11"/>
  <c r="AK331" i="11"/>
  <c r="AK467" i="11"/>
  <c r="AK433" i="11"/>
  <c r="AK178" i="11"/>
  <c r="AK110" i="11"/>
  <c r="AK212" i="11"/>
  <c r="AK229" i="11"/>
  <c r="AK195" i="11"/>
  <c r="AK127" i="11"/>
  <c r="AK144" i="11"/>
  <c r="AK246" i="11"/>
  <c r="AK161" i="11"/>
  <c r="AK263" i="11"/>
  <c r="DM160" i="11"/>
  <c r="DH160" i="11"/>
  <c r="DC160" i="11"/>
  <c r="DR160" i="11"/>
  <c r="DH398" i="11"/>
  <c r="DC398" i="11"/>
  <c r="DR398" i="11"/>
  <c r="DM398" i="11"/>
  <c r="BT160" i="11"/>
  <c r="CD160" i="11"/>
  <c r="BO160" i="11"/>
  <c r="BY160" i="11"/>
  <c r="BO398" i="11"/>
  <c r="BY398" i="11"/>
  <c r="BT398" i="11"/>
  <c r="CD398" i="11"/>
  <c r="CS262" i="11"/>
  <c r="CN262" i="11"/>
  <c r="CI262" i="11"/>
  <c r="CX262" i="11"/>
  <c r="CI466" i="11"/>
  <c r="CN466" i="11"/>
  <c r="CS466" i="11"/>
  <c r="CX466" i="11"/>
  <c r="BJ160" i="11"/>
  <c r="BE160" i="11"/>
  <c r="AU160" i="11"/>
  <c r="AZ160" i="11"/>
  <c r="BE330" i="11"/>
  <c r="AZ330" i="11"/>
  <c r="AU330" i="11"/>
  <c r="BJ330" i="11"/>
  <c r="BJ181" i="11"/>
  <c r="DH181" i="11"/>
  <c r="CN181" i="11"/>
  <c r="BO181" i="11"/>
  <c r="DR181" i="11"/>
  <c r="AZ181" i="11"/>
  <c r="BY181" i="11"/>
  <c r="CS181" i="11"/>
  <c r="BT181" i="11"/>
  <c r="DC181" i="11"/>
  <c r="AU181" i="11"/>
  <c r="DM181" i="11"/>
  <c r="CI181" i="11"/>
  <c r="BE181" i="11"/>
  <c r="CD181" i="11"/>
  <c r="CX181" i="11"/>
  <c r="DR453" i="11"/>
  <c r="AU453" i="11"/>
  <c r="CS453" i="11"/>
  <c r="BE453" i="11"/>
  <c r="DM453" i="11"/>
  <c r="DH453" i="11"/>
  <c r="BY453" i="11"/>
  <c r="BY657" i="11"/>
  <c r="BE657" i="11"/>
  <c r="BT453" i="11"/>
  <c r="DH657" i="11"/>
  <c r="CN657" i="11"/>
  <c r="BJ453" i="11"/>
  <c r="CI453" i="11"/>
  <c r="AZ657" i="11"/>
  <c r="CD453" i="11"/>
  <c r="AZ453" i="11"/>
  <c r="CI657" i="11"/>
  <c r="CN453" i="11"/>
  <c r="BO453" i="11"/>
  <c r="DR657" i="11"/>
  <c r="CX453" i="11"/>
  <c r="BJ657" i="11"/>
  <c r="CS657" i="11"/>
  <c r="BT657" i="11"/>
  <c r="DC453" i="11"/>
  <c r="DC657" i="11"/>
  <c r="AU657" i="11"/>
  <c r="BO657" i="11"/>
  <c r="CD657" i="11"/>
  <c r="CX657" i="11"/>
  <c r="DM657" i="11"/>
  <c r="BT216" i="11"/>
  <c r="BE216" i="11"/>
  <c r="CN216" i="11"/>
  <c r="BO216" i="11"/>
  <c r="CI216" i="11"/>
  <c r="DR216" i="11"/>
  <c r="AZ216" i="11"/>
  <c r="BJ216" i="11"/>
  <c r="CX216" i="11"/>
  <c r="CS216" i="11"/>
  <c r="BY216" i="11"/>
  <c r="DC216" i="11"/>
  <c r="DH216" i="11"/>
  <c r="AU216" i="11"/>
  <c r="CD216" i="11"/>
  <c r="DM216" i="11"/>
  <c r="CX454" i="11"/>
  <c r="DH454" i="11"/>
  <c r="AU454" i="11"/>
  <c r="AZ454" i="11"/>
  <c r="DC454" i="11"/>
  <c r="CI454" i="11"/>
  <c r="CN454" i="11"/>
  <c r="BO454" i="11"/>
  <c r="BJ454" i="11"/>
  <c r="CS454" i="11"/>
  <c r="DR454" i="11"/>
  <c r="BY454" i="11"/>
  <c r="BJ658" i="11"/>
  <c r="CD454" i="11"/>
  <c r="CS658" i="11"/>
  <c r="BT658" i="11"/>
  <c r="DC658" i="11"/>
  <c r="AU658" i="11"/>
  <c r="BT454" i="11"/>
  <c r="CD658" i="11"/>
  <c r="CX658" i="11"/>
  <c r="DM658" i="11"/>
  <c r="BY658" i="11"/>
  <c r="BE658" i="11"/>
  <c r="DH658" i="11"/>
  <c r="CN658" i="11"/>
  <c r="AZ658" i="11"/>
  <c r="BO658" i="11"/>
  <c r="CI658" i="11"/>
  <c r="DM454" i="11"/>
  <c r="DR658" i="11"/>
  <c r="BE454" i="11"/>
  <c r="BE212" i="11"/>
  <c r="BT212" i="11"/>
  <c r="DC212" i="11"/>
  <c r="CX212" i="11"/>
  <c r="BY212" i="11"/>
  <c r="DM212" i="11"/>
  <c r="BO212" i="11"/>
  <c r="DH212" i="11"/>
  <c r="CI212" i="11"/>
  <c r="DR212" i="11"/>
  <c r="BJ212" i="11"/>
  <c r="CS212" i="11"/>
  <c r="CN212" i="11"/>
  <c r="CD212" i="11"/>
  <c r="AU212" i="11"/>
  <c r="AZ212" i="11"/>
  <c r="AS369" i="11"/>
  <c r="AS301" i="11"/>
  <c r="AS658" i="11"/>
  <c r="AS403" i="11"/>
  <c r="AS386" i="11"/>
  <c r="AS318" i="11"/>
  <c r="AS420" i="11"/>
  <c r="AS335" i="11"/>
  <c r="AS471" i="11"/>
  <c r="AS454" i="11"/>
  <c r="AS437" i="11"/>
  <c r="AS131" i="11"/>
  <c r="AS233" i="11"/>
  <c r="AS148" i="11"/>
  <c r="AS284" i="11"/>
  <c r="AS114" i="11"/>
  <c r="AS352" i="11"/>
  <c r="AS250" i="11"/>
  <c r="AS165" i="11"/>
  <c r="AS267" i="11"/>
  <c r="AS216" i="11"/>
  <c r="AS199" i="11"/>
  <c r="AS182" i="11"/>
  <c r="AS382" i="11"/>
  <c r="AS399" i="11"/>
  <c r="AS314" i="11"/>
  <c r="AS416" i="11"/>
  <c r="AS331" i="11"/>
  <c r="AS467" i="11"/>
  <c r="AS433" i="11"/>
  <c r="AS348" i="11"/>
  <c r="AS450" i="11"/>
  <c r="AS280" i="11"/>
  <c r="AS654" i="11"/>
  <c r="AS297" i="11"/>
  <c r="AS144" i="11"/>
  <c r="AS246" i="11"/>
  <c r="AS161" i="11"/>
  <c r="AS229" i="11"/>
  <c r="AS195" i="11"/>
  <c r="AS127" i="11"/>
  <c r="AS263" i="11"/>
  <c r="AS365" i="11"/>
  <c r="AS178" i="11"/>
  <c r="AS110" i="11"/>
  <c r="AS212" i="11"/>
  <c r="DC245" i="11"/>
  <c r="DR245" i="11"/>
  <c r="DH245" i="11"/>
  <c r="DM245" i="11"/>
  <c r="DH415" i="11"/>
  <c r="DC415" i="11"/>
  <c r="DM415" i="11"/>
  <c r="DR415" i="11"/>
  <c r="BT109" i="11"/>
  <c r="BY109" i="11"/>
  <c r="BO109" i="11"/>
  <c r="CD109" i="11"/>
  <c r="BY415" i="11"/>
  <c r="BT415" i="11"/>
  <c r="BO415" i="11"/>
  <c r="CD415" i="11"/>
  <c r="CI160" i="11"/>
  <c r="CX160" i="11"/>
  <c r="CS160" i="11"/>
  <c r="CN160" i="11"/>
  <c r="CN330" i="11"/>
  <c r="CS330" i="11"/>
  <c r="CX330" i="11"/>
  <c r="CI330" i="11"/>
  <c r="BJ245" i="11"/>
  <c r="AZ245" i="11"/>
  <c r="AU245" i="11"/>
  <c r="BE245" i="11"/>
  <c r="BE398" i="11"/>
  <c r="AZ398" i="11"/>
  <c r="AU398" i="11"/>
  <c r="BJ398" i="11"/>
  <c r="BO164" i="11"/>
  <c r="AZ164" i="11"/>
  <c r="DC164" i="11"/>
  <c r="DR164" i="11"/>
  <c r="BE164" i="11"/>
  <c r="CI164" i="11"/>
  <c r="BY164" i="11"/>
  <c r="AU164" i="11"/>
  <c r="CN164" i="11"/>
  <c r="BJ164" i="11"/>
  <c r="CX164" i="11"/>
  <c r="CD164" i="11"/>
  <c r="BT164" i="11"/>
  <c r="CS164" i="11"/>
  <c r="DM164" i="11"/>
  <c r="DH164" i="11"/>
  <c r="CN266" i="11"/>
  <c r="BO266" i="11"/>
  <c r="CI266" i="11"/>
  <c r="BT266" i="11"/>
  <c r="DR266" i="11"/>
  <c r="DH266" i="11"/>
  <c r="CX266" i="11"/>
  <c r="AZ266" i="11"/>
  <c r="CD266" i="11"/>
  <c r="BJ266" i="11"/>
  <c r="DC266" i="11"/>
  <c r="AU266" i="11"/>
  <c r="DM266" i="11"/>
  <c r="BE266" i="11"/>
  <c r="BY266" i="11"/>
  <c r="CS266" i="11"/>
  <c r="BO267" i="11"/>
  <c r="CS267" i="11"/>
  <c r="CI267" i="11"/>
  <c r="DM267" i="11"/>
  <c r="AU267" i="11"/>
  <c r="DC267" i="11"/>
  <c r="DH267" i="11"/>
  <c r="DR267" i="11"/>
  <c r="AZ267" i="11"/>
  <c r="BE267" i="11"/>
  <c r="BY267" i="11"/>
  <c r="BJ267" i="11"/>
  <c r="BT267" i="11"/>
  <c r="CD267" i="11"/>
  <c r="CN267" i="11"/>
  <c r="CX267" i="11"/>
  <c r="DC471" i="11"/>
  <c r="BE471" i="11"/>
  <c r="CD471" i="11"/>
  <c r="AZ471" i="11"/>
  <c r="CS471" i="11"/>
  <c r="CI471" i="11"/>
  <c r="CN471" i="11"/>
  <c r="AU471" i="11"/>
  <c r="BY471" i="11"/>
  <c r="DM471" i="11"/>
  <c r="BT471" i="11"/>
  <c r="CX471" i="11"/>
  <c r="DH471" i="11"/>
  <c r="DR471" i="11"/>
  <c r="BJ471" i="11"/>
  <c r="BO471" i="11"/>
  <c r="DC280" i="11"/>
  <c r="BT280" i="11"/>
  <c r="BE280" i="11"/>
  <c r="CD280" i="11"/>
  <c r="DM280" i="11"/>
  <c r="AU280" i="11"/>
  <c r="CS280" i="11"/>
  <c r="BJ280" i="11"/>
  <c r="DR280" i="11"/>
  <c r="BY280" i="11"/>
  <c r="BO280" i="11"/>
  <c r="CX280" i="11"/>
  <c r="AZ280" i="11"/>
  <c r="CN280" i="11"/>
  <c r="DH280" i="11"/>
  <c r="CI280" i="11"/>
  <c r="AG331" i="11"/>
  <c r="AG467" i="11"/>
  <c r="AG433" i="11"/>
  <c r="AG348" i="11"/>
  <c r="AG450" i="11"/>
  <c r="AG280" i="11"/>
  <c r="AG654" i="11"/>
  <c r="AG297" i="11"/>
  <c r="AG365" i="11"/>
  <c r="AG382" i="11"/>
  <c r="AG399" i="11"/>
  <c r="AG314" i="11"/>
  <c r="AG416" i="11"/>
  <c r="AG263" i="11"/>
  <c r="AG178" i="11"/>
  <c r="AG110" i="11"/>
  <c r="AG212" i="11"/>
  <c r="AG229" i="11"/>
  <c r="AG195" i="11"/>
  <c r="AG127" i="11"/>
  <c r="AG161" i="11"/>
  <c r="AG144" i="11"/>
  <c r="AG246" i="11"/>
  <c r="DR126" i="11"/>
  <c r="DC126" i="11"/>
  <c r="DH126" i="11"/>
  <c r="DM126" i="11"/>
  <c r="DH381" i="11"/>
  <c r="DC381" i="11"/>
  <c r="DR381" i="11"/>
  <c r="DM381" i="11"/>
  <c r="BT245" i="11"/>
  <c r="BY245" i="11"/>
  <c r="BO245" i="11"/>
  <c r="CD245" i="11"/>
  <c r="CD313" i="11"/>
  <c r="BY313" i="11"/>
  <c r="BO313" i="11"/>
  <c r="BT313" i="11"/>
  <c r="CN296" i="11"/>
  <c r="CI296" i="11"/>
  <c r="CX296" i="11"/>
  <c r="CS296" i="11"/>
  <c r="CN398" i="11"/>
  <c r="CX398" i="11"/>
  <c r="CS398" i="11"/>
  <c r="CI398" i="11"/>
  <c r="AZ143" i="11"/>
  <c r="BE143" i="11"/>
  <c r="AU143" i="11"/>
  <c r="BJ143" i="11"/>
  <c r="AU415" i="11"/>
  <c r="BJ415" i="11"/>
  <c r="AZ415" i="11"/>
  <c r="BE415" i="11"/>
  <c r="DM249" i="11"/>
  <c r="BY249" i="11"/>
  <c r="CI249" i="11"/>
  <c r="DC249" i="11"/>
  <c r="DH249" i="11"/>
  <c r="BT249" i="11"/>
  <c r="AZ249" i="11"/>
  <c r="BO249" i="11"/>
  <c r="CS249" i="11"/>
  <c r="BE249" i="11"/>
  <c r="AU249" i="11"/>
  <c r="CD249" i="11"/>
  <c r="CN249" i="11"/>
  <c r="BJ249" i="11"/>
  <c r="DR249" i="11"/>
  <c r="CX249" i="11"/>
  <c r="BT334" i="11"/>
  <c r="DM334" i="11"/>
  <c r="AZ334" i="11"/>
  <c r="AU334" i="11"/>
  <c r="CI334" i="11"/>
  <c r="BE334" i="11"/>
  <c r="CS334" i="11"/>
  <c r="BJ334" i="11"/>
  <c r="CN334" i="11"/>
  <c r="BO334" i="11"/>
  <c r="DC334" i="11"/>
  <c r="CX334" i="11"/>
  <c r="BY334" i="11"/>
  <c r="CD334" i="11"/>
  <c r="DR334" i="11"/>
  <c r="DH334" i="11"/>
  <c r="CI165" i="11"/>
  <c r="AZ165" i="11"/>
  <c r="CD165" i="11"/>
  <c r="DR165" i="11"/>
  <c r="CX165" i="11"/>
  <c r="CS165" i="11"/>
  <c r="CN165" i="11"/>
  <c r="DM165" i="11"/>
  <c r="BO165" i="11"/>
  <c r="BJ165" i="11"/>
  <c r="DH165" i="11"/>
  <c r="DC165" i="11"/>
  <c r="AU165" i="11"/>
  <c r="BE165" i="11"/>
  <c r="BT165" i="11"/>
  <c r="BY165" i="11"/>
  <c r="CN335" i="11"/>
  <c r="CS335" i="11"/>
  <c r="DM335" i="11"/>
  <c r="BO335" i="11"/>
  <c r="BE335" i="11"/>
  <c r="AZ335" i="11"/>
  <c r="CI335" i="11"/>
  <c r="BY335" i="11"/>
  <c r="BT335" i="11"/>
  <c r="DC335" i="11"/>
  <c r="DH335" i="11"/>
  <c r="BJ335" i="11"/>
  <c r="AU335" i="11"/>
  <c r="CD335" i="11"/>
  <c r="DR335" i="11"/>
  <c r="CX335" i="11"/>
  <c r="CN110" i="11"/>
  <c r="CS110" i="11"/>
  <c r="DM110" i="11"/>
  <c r="DR110" i="11"/>
  <c r="BJ110" i="11"/>
  <c r="BO110" i="11"/>
  <c r="DH110" i="11"/>
  <c r="AZ110" i="11"/>
  <c r="CD110" i="11"/>
  <c r="DC110" i="11"/>
  <c r="AU110" i="11"/>
  <c r="CI110" i="11"/>
  <c r="BY110" i="11"/>
  <c r="CX110" i="11"/>
  <c r="BE110" i="11"/>
  <c r="BT110" i="11"/>
  <c r="DC450" i="11"/>
  <c r="CS450" i="11"/>
  <c r="CI450" i="11"/>
  <c r="BE450" i="11"/>
  <c r="CX450" i="11"/>
  <c r="DM450" i="11"/>
  <c r="BY450" i="11"/>
  <c r="AU450" i="11"/>
  <c r="DR450" i="11"/>
  <c r="BJ450" i="11"/>
  <c r="BT450" i="11"/>
  <c r="CD654" i="11"/>
  <c r="CS654" i="11"/>
  <c r="DH450" i="11"/>
  <c r="DM654" i="11"/>
  <c r="BT654" i="11"/>
  <c r="BE654" i="11"/>
  <c r="BO450" i="11"/>
  <c r="CN654" i="11"/>
  <c r="BO654" i="11"/>
  <c r="CX654" i="11"/>
  <c r="BY654" i="11"/>
  <c r="CD450" i="11"/>
  <c r="DH654" i="11"/>
  <c r="AZ654" i="11"/>
  <c r="CN450" i="11"/>
  <c r="CI654" i="11"/>
  <c r="DC654" i="11"/>
  <c r="DR654" i="11"/>
  <c r="AU654" i="11"/>
  <c r="BJ654" i="11"/>
  <c r="AZ450" i="11"/>
  <c r="AS317" i="11"/>
  <c r="AS419" i="11"/>
  <c r="AS334" i="11"/>
  <c r="AS470" i="11"/>
  <c r="AS436" i="11"/>
  <c r="AS453" i="11"/>
  <c r="AS351" i="11"/>
  <c r="AS368" i="11"/>
  <c r="AS283" i="11"/>
  <c r="AS657" i="11"/>
  <c r="AS402" i="11"/>
  <c r="AS300" i="11"/>
  <c r="AS147" i="11"/>
  <c r="AS385" i="11"/>
  <c r="AS249" i="11"/>
  <c r="AS164" i="11"/>
  <c r="AS266" i="11"/>
  <c r="AS181" i="11"/>
  <c r="AS215" i="11"/>
  <c r="AS198" i="11"/>
  <c r="AS130" i="11"/>
  <c r="AS113" i="11"/>
  <c r="AS232" i="11"/>
  <c r="DR194" i="11"/>
  <c r="DH194" i="11"/>
  <c r="DM194" i="11"/>
  <c r="DC194" i="11"/>
  <c r="DC296" i="11"/>
  <c r="DM296" i="11"/>
  <c r="DR296" i="11"/>
  <c r="DH296" i="11"/>
  <c r="BT143" i="11"/>
  <c r="BY143" i="11"/>
  <c r="BO143" i="11"/>
  <c r="CD143" i="11"/>
  <c r="BY381" i="11"/>
  <c r="BT381" i="11"/>
  <c r="CD381" i="11"/>
  <c r="BO381" i="11"/>
  <c r="CS211" i="11"/>
  <c r="CI211" i="11"/>
  <c r="CN211" i="11"/>
  <c r="CX211" i="11"/>
  <c r="CN415" i="11"/>
  <c r="CS415" i="11"/>
  <c r="CX415" i="11"/>
  <c r="CI415" i="11"/>
  <c r="BJ126" i="11"/>
  <c r="AZ126" i="11"/>
  <c r="BE126" i="11"/>
  <c r="AU126" i="11"/>
  <c r="AU313" i="11"/>
  <c r="AZ313" i="11"/>
  <c r="BE313" i="11"/>
  <c r="BJ313" i="11"/>
  <c r="BY147" i="11"/>
  <c r="DR147" i="11"/>
  <c r="AU147" i="11"/>
  <c r="DC147" i="11"/>
  <c r="CD147" i="11"/>
  <c r="CX147" i="11"/>
  <c r="BJ147" i="11"/>
  <c r="CI147" i="11"/>
  <c r="BE147" i="11"/>
  <c r="CS147" i="11"/>
  <c r="DH147" i="11"/>
  <c r="DM147" i="11"/>
  <c r="BT147" i="11"/>
  <c r="AZ147" i="11"/>
  <c r="BO147" i="11"/>
  <c r="CN147" i="11"/>
  <c r="CN419" i="11"/>
  <c r="BY419" i="11"/>
  <c r="BE419" i="11"/>
  <c r="CD419" i="11"/>
  <c r="BO419" i="11"/>
  <c r="DR419" i="11"/>
  <c r="DM419" i="11"/>
  <c r="BJ419" i="11"/>
  <c r="CS419" i="11"/>
  <c r="AU419" i="11"/>
  <c r="CI419" i="11"/>
  <c r="DC419" i="11"/>
  <c r="AZ419" i="11"/>
  <c r="CX419" i="11"/>
  <c r="DH419" i="11"/>
  <c r="BT419" i="11"/>
  <c r="BT250" i="11"/>
  <c r="DM250" i="11"/>
  <c r="DH250" i="11"/>
  <c r="AZ250" i="11"/>
  <c r="CI250" i="11"/>
  <c r="DR250" i="11"/>
  <c r="CX250" i="11"/>
  <c r="BE250" i="11"/>
  <c r="CS250" i="11"/>
  <c r="AU250" i="11"/>
  <c r="CN250" i="11"/>
  <c r="CD250" i="11"/>
  <c r="BJ250" i="11"/>
  <c r="BO250" i="11"/>
  <c r="DC250" i="11"/>
  <c r="BY250" i="11"/>
  <c r="DM420" i="11"/>
  <c r="CS420" i="11"/>
  <c r="CN420" i="11"/>
  <c r="AZ420" i="11"/>
  <c r="CX420" i="11"/>
  <c r="BY420" i="11"/>
  <c r="CI420" i="11"/>
  <c r="BO420" i="11"/>
  <c r="DR420" i="11"/>
  <c r="BE420" i="11"/>
  <c r="BJ420" i="11"/>
  <c r="DC420" i="11"/>
  <c r="AU420" i="11"/>
  <c r="CD420" i="11"/>
  <c r="DH420" i="11"/>
  <c r="BT420" i="11"/>
  <c r="BT178" i="11"/>
  <c r="BJ178" i="11"/>
  <c r="CD178" i="11"/>
  <c r="AU178" i="11"/>
  <c r="CX178" i="11"/>
  <c r="DH178" i="11"/>
  <c r="DM178" i="11"/>
  <c r="BO178" i="11"/>
  <c r="BE178" i="11"/>
  <c r="CS178" i="11"/>
  <c r="AZ178" i="11"/>
  <c r="DC178" i="11"/>
  <c r="CN178" i="11"/>
  <c r="DR178" i="11"/>
  <c r="BY178" i="11"/>
  <c r="CI178" i="11"/>
  <c r="BO348" i="11"/>
  <c r="BY348" i="11"/>
  <c r="DC348" i="11"/>
  <c r="BT348" i="11"/>
  <c r="BJ348" i="11"/>
  <c r="BE348" i="11"/>
  <c r="CS348" i="11"/>
  <c r="DR348" i="11"/>
  <c r="CN348" i="11"/>
  <c r="CD348" i="11"/>
  <c r="AU348" i="11"/>
  <c r="CX348" i="11"/>
  <c r="DH348" i="11"/>
  <c r="AZ348" i="11"/>
  <c r="CI348" i="11"/>
  <c r="DM348" i="11"/>
  <c r="AG351" i="11"/>
  <c r="AG368" i="11"/>
  <c r="AG283" i="11"/>
  <c r="AG657" i="11"/>
  <c r="AG402" i="11"/>
  <c r="AG300" i="11"/>
  <c r="AG385" i="11"/>
  <c r="AG317" i="11"/>
  <c r="AG419" i="11"/>
  <c r="AG334" i="11"/>
  <c r="AG470" i="11"/>
  <c r="AG436" i="11"/>
  <c r="AG181" i="11"/>
  <c r="AG215" i="11"/>
  <c r="AG198" i="11"/>
  <c r="AG130" i="11"/>
  <c r="AG113" i="11"/>
  <c r="AG232" i="11"/>
  <c r="AG147" i="11"/>
  <c r="AG266" i="11"/>
  <c r="AG249" i="11"/>
  <c r="AG453" i="11"/>
  <c r="AG164" i="11"/>
  <c r="DC211" i="11"/>
  <c r="DH211" i="11"/>
  <c r="DR211" i="11"/>
  <c r="DM211" i="11"/>
  <c r="DR364" i="11"/>
  <c r="DC364" i="11"/>
  <c r="DM364" i="11"/>
  <c r="DH364" i="11"/>
  <c r="BO126" i="11"/>
  <c r="BT126" i="11"/>
  <c r="CD126" i="11"/>
  <c r="BY126" i="11"/>
  <c r="CD296" i="11"/>
  <c r="BY296" i="11"/>
  <c r="BT296" i="11"/>
  <c r="BO296" i="11"/>
  <c r="CS245" i="11"/>
  <c r="CX245" i="11"/>
  <c r="CN245" i="11"/>
  <c r="CI245" i="11"/>
  <c r="CI313" i="11"/>
  <c r="CN313" i="11"/>
  <c r="CX313" i="11"/>
  <c r="CS313" i="11"/>
  <c r="AZ194" i="11"/>
  <c r="BJ194" i="11"/>
  <c r="BE194" i="11"/>
  <c r="AU194" i="11"/>
  <c r="AZ381" i="11"/>
  <c r="AU381" i="11"/>
  <c r="BJ381" i="11"/>
  <c r="BE381" i="11"/>
  <c r="CX232" i="11"/>
  <c r="DR232" i="11"/>
  <c r="BJ232" i="11"/>
  <c r="BT232" i="11"/>
  <c r="AU232" i="11"/>
  <c r="CD232" i="11"/>
  <c r="CS232" i="11"/>
  <c r="DM232" i="11"/>
  <c r="BE232" i="11"/>
  <c r="CN232" i="11"/>
  <c r="BY232" i="11"/>
  <c r="DH232" i="11"/>
  <c r="AZ232" i="11"/>
  <c r="DC232" i="11"/>
  <c r="BO232" i="11"/>
  <c r="CI232" i="11"/>
  <c r="CD317" i="11"/>
  <c r="DM317" i="11"/>
  <c r="BE317" i="11"/>
  <c r="CN317" i="11"/>
  <c r="BY317" i="11"/>
  <c r="DH317" i="11"/>
  <c r="AZ317" i="11"/>
  <c r="DR317" i="11"/>
  <c r="BJ317" i="11"/>
  <c r="DC317" i="11"/>
  <c r="AU317" i="11"/>
  <c r="CX317" i="11"/>
  <c r="CI317" i="11"/>
  <c r="BO317" i="11"/>
  <c r="CS317" i="11"/>
  <c r="BT317" i="11"/>
  <c r="CD233" i="11"/>
  <c r="DC233" i="11"/>
  <c r="AZ233" i="11"/>
  <c r="CI233" i="11"/>
  <c r="DR233" i="11"/>
  <c r="BY233" i="11"/>
  <c r="BT233" i="11"/>
  <c r="DM233" i="11"/>
  <c r="BE233" i="11"/>
  <c r="AU233" i="11"/>
  <c r="DH233" i="11"/>
  <c r="CX233" i="11"/>
  <c r="BJ233" i="11"/>
  <c r="CN233" i="11"/>
  <c r="CS233" i="11"/>
  <c r="BO233" i="11"/>
  <c r="DR386" i="11"/>
  <c r="CX386" i="11"/>
  <c r="CD386" i="11"/>
  <c r="BO386" i="11"/>
  <c r="DH386" i="11"/>
  <c r="DM386" i="11"/>
  <c r="AZ386" i="11"/>
  <c r="BE386" i="11"/>
  <c r="BT386" i="11"/>
  <c r="CN386" i="11"/>
  <c r="BY386" i="11"/>
  <c r="CS386" i="11"/>
  <c r="CI386" i="11"/>
  <c r="DC386" i="11"/>
  <c r="AU386" i="11"/>
  <c r="BJ386" i="11"/>
  <c r="AU263" i="11"/>
  <c r="BO263" i="11"/>
  <c r="CN263" i="11"/>
  <c r="CX263" i="11"/>
  <c r="CS263" i="11"/>
  <c r="DM263" i="11"/>
  <c r="BE263" i="11"/>
  <c r="BT263" i="11"/>
  <c r="AZ263" i="11"/>
  <c r="BJ263" i="11"/>
  <c r="DR263" i="11"/>
  <c r="CD263" i="11"/>
  <c r="BY263" i="11"/>
  <c r="DH263" i="11"/>
  <c r="DC263" i="11"/>
  <c r="CI263" i="11"/>
  <c r="DC433" i="11"/>
  <c r="BY433" i="11"/>
  <c r="CD433" i="11"/>
  <c r="AU433" i="11"/>
  <c r="CX433" i="11"/>
  <c r="DM433" i="11"/>
  <c r="BJ433" i="11"/>
  <c r="DR433" i="11"/>
  <c r="CN433" i="11"/>
  <c r="BT433" i="11"/>
  <c r="CI433" i="11"/>
  <c r="AZ433" i="11"/>
  <c r="CS433" i="11"/>
  <c r="DH433" i="11"/>
  <c r="BE433" i="11"/>
  <c r="BO433" i="11"/>
  <c r="AS469" i="11"/>
  <c r="AS333" i="11"/>
  <c r="AS435" i="11"/>
  <c r="AS452" i="11"/>
  <c r="AS350" i="11"/>
  <c r="AS367" i="11"/>
  <c r="AS282" i="11"/>
  <c r="AS656" i="11"/>
  <c r="AS401" i="11"/>
  <c r="AS299" i="11"/>
  <c r="AS384" i="11"/>
  <c r="AS316" i="11"/>
  <c r="AS418" i="11"/>
  <c r="AS265" i="11"/>
  <c r="AS180" i="11"/>
  <c r="AS214" i="11"/>
  <c r="AS112" i="11"/>
  <c r="AS163" i="11"/>
  <c r="AS231" i="11"/>
  <c r="AS197" i="11"/>
  <c r="AS129" i="11"/>
  <c r="AS146" i="11"/>
  <c r="AS248" i="11"/>
  <c r="AK368" i="11"/>
  <c r="AK283" i="11"/>
  <c r="AK657" i="11"/>
  <c r="AK402" i="11"/>
  <c r="AK300" i="11"/>
  <c r="AK385" i="11"/>
  <c r="AK317" i="11"/>
  <c r="AK419" i="11"/>
  <c r="AK334" i="11"/>
  <c r="AK470" i="11"/>
  <c r="AK436" i="11"/>
  <c r="AK453" i="11"/>
  <c r="AK198" i="11"/>
  <c r="AK130" i="11"/>
  <c r="AK113" i="11"/>
  <c r="AK215" i="11"/>
  <c r="AK232" i="11"/>
  <c r="AK147" i="11"/>
  <c r="AK249" i="11"/>
  <c r="AK351" i="11"/>
  <c r="AK164" i="11"/>
  <c r="AK266" i="11"/>
  <c r="AK181" i="11"/>
  <c r="DM228" i="11"/>
  <c r="DR228" i="11"/>
  <c r="DH228" i="11"/>
  <c r="DC228" i="11"/>
  <c r="DR279" i="11"/>
  <c r="DC279" i="11"/>
  <c r="DH279" i="11"/>
  <c r="DM279" i="11"/>
  <c r="BT194" i="11"/>
  <c r="CD194" i="11"/>
  <c r="BO194" i="11"/>
  <c r="BY194" i="11"/>
  <c r="CD364" i="11"/>
  <c r="BY364" i="11"/>
  <c r="BO364" i="11"/>
  <c r="BT364" i="11"/>
  <c r="CN143" i="11"/>
  <c r="CI143" i="11"/>
  <c r="CS143" i="11"/>
  <c r="CX143" i="11"/>
  <c r="CI381" i="11"/>
  <c r="CX381" i="11"/>
  <c r="CS381" i="11"/>
  <c r="CN381" i="11"/>
  <c r="AZ211" i="11"/>
  <c r="BJ211" i="11"/>
  <c r="BE211" i="11"/>
  <c r="AU211" i="11"/>
  <c r="AU296" i="11"/>
  <c r="AZ296" i="11"/>
  <c r="BJ296" i="11"/>
  <c r="BE296" i="11"/>
  <c r="DR436" i="11"/>
  <c r="CX436" i="11"/>
  <c r="BE436" i="11"/>
  <c r="AU436" i="11"/>
  <c r="DH436" i="11"/>
  <c r="BJ436" i="11"/>
  <c r="AZ436" i="11"/>
  <c r="CI436" i="11"/>
  <c r="BT436" i="11"/>
  <c r="BY436" i="11"/>
  <c r="BO436" i="11"/>
  <c r="DM436" i="11"/>
  <c r="CN436" i="11"/>
  <c r="CD436" i="11"/>
  <c r="DC436" i="11"/>
  <c r="CS436" i="11"/>
  <c r="AU385" i="11"/>
  <c r="CI385" i="11"/>
  <c r="CN385" i="11"/>
  <c r="CS385" i="11"/>
  <c r="AZ385" i="11"/>
  <c r="BT385" i="11"/>
  <c r="BO385" i="11"/>
  <c r="DC385" i="11"/>
  <c r="DR385" i="11"/>
  <c r="CD385" i="11"/>
  <c r="DM385" i="11"/>
  <c r="BE385" i="11"/>
  <c r="BJ385" i="11"/>
  <c r="CX385" i="11"/>
  <c r="BY385" i="11"/>
  <c r="DH385" i="11"/>
  <c r="DC318" i="11"/>
  <c r="BJ318" i="11"/>
  <c r="BE318" i="11"/>
  <c r="AZ318" i="11"/>
  <c r="CN318" i="11"/>
  <c r="AU318" i="11"/>
  <c r="DR318" i="11"/>
  <c r="CI318" i="11"/>
  <c r="DM318" i="11"/>
  <c r="BY318" i="11"/>
  <c r="DH318" i="11"/>
  <c r="BT318" i="11"/>
  <c r="CD318" i="11"/>
  <c r="CS318" i="11"/>
  <c r="CX318" i="11"/>
  <c r="BO318" i="11"/>
  <c r="BO403" i="11"/>
  <c r="AU403" i="11"/>
  <c r="CX403" i="11"/>
  <c r="CS403" i="11"/>
  <c r="CD403" i="11"/>
  <c r="DR403" i="11"/>
  <c r="AZ403" i="11"/>
  <c r="BJ403" i="11"/>
  <c r="DC403" i="11"/>
  <c r="CN403" i="11"/>
  <c r="BT403" i="11"/>
  <c r="BY403" i="11"/>
  <c r="DH403" i="11"/>
  <c r="DM403" i="11"/>
  <c r="BE403" i="11"/>
  <c r="CI403" i="11"/>
  <c r="BJ161" i="11"/>
  <c r="BE161" i="11"/>
  <c r="DR161" i="11"/>
  <c r="CS161" i="11"/>
  <c r="BO161" i="11"/>
  <c r="CX161" i="11"/>
  <c r="CN161" i="11"/>
  <c r="BY161" i="11"/>
  <c r="CI161" i="11"/>
  <c r="DC161" i="11"/>
  <c r="BT161" i="11"/>
  <c r="AU161" i="11"/>
  <c r="CD161" i="11"/>
  <c r="DH161" i="11"/>
  <c r="AZ161" i="11"/>
  <c r="DM161" i="11"/>
  <c r="BO467" i="11"/>
  <c r="BY467" i="11"/>
  <c r="AU467" i="11"/>
  <c r="DR467" i="11"/>
  <c r="BJ467" i="11"/>
  <c r="CS467" i="11"/>
  <c r="DH467" i="11"/>
  <c r="AZ467" i="11"/>
  <c r="DM467" i="11"/>
  <c r="BT467" i="11"/>
  <c r="CI467" i="11"/>
  <c r="CX467" i="11"/>
  <c r="CN467" i="11"/>
  <c r="BE467" i="11"/>
  <c r="DC467" i="11"/>
  <c r="CD467" i="11"/>
  <c r="AK316" i="11"/>
  <c r="AK418" i="11"/>
  <c r="AK469" i="11"/>
  <c r="AK333" i="11"/>
  <c r="AK435" i="11"/>
  <c r="AK452" i="11"/>
  <c r="AK350" i="11"/>
  <c r="AK367" i="11"/>
  <c r="AK282" i="11"/>
  <c r="AK656" i="11"/>
  <c r="AK401" i="11"/>
  <c r="AK299" i="11"/>
  <c r="AK146" i="11"/>
  <c r="AK248" i="11"/>
  <c r="AK384" i="11"/>
  <c r="AK163" i="11"/>
  <c r="AK265" i="11"/>
  <c r="AK180" i="11"/>
  <c r="AK214" i="11"/>
  <c r="AK112" i="11"/>
  <c r="AK231" i="11"/>
  <c r="AK197" i="11"/>
  <c r="AK129" i="11"/>
  <c r="AO385" i="11"/>
  <c r="AO317" i="11"/>
  <c r="AO419" i="11"/>
  <c r="AO334" i="11"/>
  <c r="AO470" i="11"/>
  <c r="AO436" i="11"/>
  <c r="AO453" i="11"/>
  <c r="AO351" i="11"/>
  <c r="AO368" i="11"/>
  <c r="AO283" i="11"/>
  <c r="AO232" i="11"/>
  <c r="AO657" i="11"/>
  <c r="AO147" i="11"/>
  <c r="AO300" i="11"/>
  <c r="AO249" i="11"/>
  <c r="AO402" i="11"/>
  <c r="AO164" i="11"/>
  <c r="AO266" i="11"/>
  <c r="AO181" i="11"/>
  <c r="AO215" i="11"/>
  <c r="AO198" i="11"/>
  <c r="AO130" i="11"/>
  <c r="AO113" i="11"/>
  <c r="DC313" i="11"/>
  <c r="DH313" i="11"/>
  <c r="DR313" i="11"/>
  <c r="DM313" i="11"/>
  <c r="BY211" i="11"/>
  <c r="BO211" i="11"/>
  <c r="BT211" i="11"/>
  <c r="CD211" i="11"/>
  <c r="BT279" i="11"/>
  <c r="CD279" i="11"/>
  <c r="BY279" i="11"/>
  <c r="BO279" i="11"/>
  <c r="CX364" i="11"/>
  <c r="CS364" i="11"/>
  <c r="CI364" i="11"/>
  <c r="CN364" i="11"/>
  <c r="CS194" i="11"/>
  <c r="CI194" i="11"/>
  <c r="CN194" i="11"/>
  <c r="CX194" i="11"/>
  <c r="AZ228" i="11"/>
  <c r="AU228" i="11"/>
  <c r="BJ228" i="11"/>
  <c r="BE228" i="11"/>
  <c r="BE364" i="11"/>
  <c r="AZ364" i="11"/>
  <c r="BJ364" i="11"/>
  <c r="AU364" i="11"/>
  <c r="BJ113" i="11"/>
  <c r="BT113" i="11"/>
  <c r="DM113" i="11"/>
  <c r="BE113" i="11"/>
  <c r="CD113" i="11"/>
  <c r="DC113" i="11"/>
  <c r="CN113" i="11"/>
  <c r="CX113" i="11"/>
  <c r="BO113" i="11"/>
  <c r="DH113" i="11"/>
  <c r="CI113" i="11"/>
  <c r="DR113" i="11"/>
  <c r="BY113" i="11"/>
  <c r="AU113" i="11"/>
  <c r="AZ113" i="11"/>
  <c r="CS113" i="11"/>
  <c r="BJ300" i="11"/>
  <c r="BO300" i="11"/>
  <c r="CN300" i="11"/>
  <c r="CS300" i="11"/>
  <c r="AZ300" i="11"/>
  <c r="DH300" i="11"/>
  <c r="BY300" i="11"/>
  <c r="BE300" i="11"/>
  <c r="CX300" i="11"/>
  <c r="CI300" i="11"/>
  <c r="BT300" i="11"/>
  <c r="DR300" i="11"/>
  <c r="DC300" i="11"/>
  <c r="AU300" i="11"/>
  <c r="DM300" i="11"/>
  <c r="CD300" i="11"/>
  <c r="CX131" i="11"/>
  <c r="CS131" i="11"/>
  <c r="CD131" i="11"/>
  <c r="DR131" i="11"/>
  <c r="BE131" i="11"/>
  <c r="BJ131" i="11"/>
  <c r="BT131" i="11"/>
  <c r="DC131" i="11"/>
  <c r="BO131" i="11"/>
  <c r="CN131" i="11"/>
  <c r="DM131" i="11"/>
  <c r="AZ131" i="11"/>
  <c r="BY131" i="11"/>
  <c r="CI131" i="11"/>
  <c r="AU131" i="11"/>
  <c r="DH131" i="11"/>
  <c r="BJ416" i="11"/>
  <c r="BY416" i="11"/>
  <c r="AZ416" i="11"/>
  <c r="AU416" i="11"/>
  <c r="DC416" i="11"/>
  <c r="CS416" i="11"/>
  <c r="CN416" i="11"/>
  <c r="CD416" i="11"/>
  <c r="CI416" i="11"/>
  <c r="BT416" i="11"/>
  <c r="CX416" i="11"/>
  <c r="BE416" i="11"/>
  <c r="DM416" i="11"/>
  <c r="DR416" i="11"/>
  <c r="DH416" i="11"/>
  <c r="BO416" i="11"/>
  <c r="BO331" i="11"/>
  <c r="AU331" i="11"/>
  <c r="DM331" i="11"/>
  <c r="CS331" i="11"/>
  <c r="DC331" i="11"/>
  <c r="CX331" i="11"/>
  <c r="CI331" i="11"/>
  <c r="BJ331" i="11"/>
  <c r="CN331" i="11"/>
  <c r="BT331" i="11"/>
  <c r="BY331" i="11"/>
  <c r="BE331" i="11"/>
  <c r="DR331" i="11"/>
  <c r="DH331" i="11"/>
  <c r="AZ331" i="11"/>
  <c r="CD331" i="11"/>
  <c r="AW215" i="11" l="1"/>
  <c r="CF215" i="11"/>
  <c r="BV215" i="11"/>
  <c r="CU215" i="11"/>
  <c r="CA215" i="11"/>
  <c r="DJ215" i="11"/>
  <c r="CZ215" i="11"/>
  <c r="BL215" i="11"/>
  <c r="DE215" i="11"/>
  <c r="BQ215" i="11"/>
  <c r="DT215" i="11"/>
  <c r="BG215" i="11"/>
  <c r="DO215" i="11"/>
  <c r="BB215" i="11"/>
  <c r="CK215" i="11"/>
  <c r="CP215" i="11"/>
  <c r="CU368" i="11"/>
  <c r="CZ368" i="11"/>
  <c r="BV368" i="11"/>
  <c r="BQ368" i="11"/>
  <c r="BB368" i="11"/>
  <c r="AW368" i="11"/>
  <c r="CF368" i="11"/>
  <c r="DJ368" i="11"/>
  <c r="DE368" i="11"/>
  <c r="CK368" i="11"/>
  <c r="DT368" i="11"/>
  <c r="BL368" i="11"/>
  <c r="DO368" i="11"/>
  <c r="BG368" i="11"/>
  <c r="CA368" i="11"/>
  <c r="CP368" i="11"/>
  <c r="BG161" i="11"/>
  <c r="AW161" i="11"/>
  <c r="CF161" i="11"/>
  <c r="BQ161" i="11"/>
  <c r="CA161" i="11"/>
  <c r="CP161" i="11"/>
  <c r="DT161" i="11"/>
  <c r="BL161" i="11"/>
  <c r="DO161" i="11"/>
  <c r="CZ161" i="11"/>
  <c r="CK161" i="11"/>
  <c r="BV161" i="11"/>
  <c r="DJ161" i="11"/>
  <c r="CU161" i="11"/>
  <c r="BB161" i="11"/>
  <c r="DE161" i="11"/>
  <c r="DJ382" i="11"/>
  <c r="BQ382" i="11"/>
  <c r="BG382" i="11"/>
  <c r="BB382" i="11"/>
  <c r="CA382" i="11"/>
  <c r="BV382" i="11"/>
  <c r="DE382" i="11"/>
  <c r="AW382" i="11"/>
  <c r="CP382" i="11"/>
  <c r="CZ382" i="11"/>
  <c r="CU382" i="11"/>
  <c r="DT382" i="11"/>
  <c r="DO382" i="11"/>
  <c r="BL382" i="11"/>
  <c r="CF382" i="11"/>
  <c r="CK382" i="11"/>
  <c r="CZ415" i="11"/>
  <c r="CU415" i="11"/>
  <c r="CP415" i="11"/>
  <c r="CK415" i="11"/>
  <c r="CZ148" i="11"/>
  <c r="BL148" i="11"/>
  <c r="DT148" i="11"/>
  <c r="CU148" i="11"/>
  <c r="DO148" i="11"/>
  <c r="BV148" i="11"/>
  <c r="BG148" i="11"/>
  <c r="BB148" i="11"/>
  <c r="CK148" i="11"/>
  <c r="DE148" i="11"/>
  <c r="AW148" i="11"/>
  <c r="CF148" i="11"/>
  <c r="BQ148" i="11"/>
  <c r="CA148" i="11"/>
  <c r="DJ148" i="11"/>
  <c r="CP148" i="11"/>
  <c r="CZ318" i="11"/>
  <c r="CK318" i="11"/>
  <c r="DO318" i="11"/>
  <c r="CF318" i="11"/>
  <c r="DJ318" i="11"/>
  <c r="BV318" i="11"/>
  <c r="BG318" i="11"/>
  <c r="BB318" i="11"/>
  <c r="DE318" i="11"/>
  <c r="CP318" i="11"/>
  <c r="AW318" i="11"/>
  <c r="CA318" i="11"/>
  <c r="CU318" i="11"/>
  <c r="BQ318" i="11"/>
  <c r="BL318" i="11"/>
  <c r="DT318" i="11"/>
  <c r="BV160" i="11"/>
  <c r="BQ160" i="11"/>
  <c r="CA160" i="11"/>
  <c r="CF160" i="11"/>
  <c r="CA466" i="11"/>
  <c r="BQ466" i="11"/>
  <c r="CF466" i="11"/>
  <c r="BV466" i="11"/>
  <c r="BL143" i="11"/>
  <c r="BG143" i="11"/>
  <c r="BB143" i="11"/>
  <c r="AW143" i="11"/>
  <c r="BG415" i="11"/>
  <c r="BB415" i="11"/>
  <c r="BL415" i="11"/>
  <c r="AW415" i="11"/>
  <c r="BQ163" i="11"/>
  <c r="BB163" i="11"/>
  <c r="DJ163" i="11"/>
  <c r="CF163" i="11"/>
  <c r="CU163" i="11"/>
  <c r="CK163" i="11"/>
  <c r="CZ163" i="11"/>
  <c r="DO163" i="11"/>
  <c r="DT163" i="11"/>
  <c r="BL163" i="11"/>
  <c r="BV163" i="11"/>
  <c r="CA163" i="11"/>
  <c r="CP163" i="11"/>
  <c r="DE163" i="11"/>
  <c r="AW163" i="11"/>
  <c r="BG163" i="11"/>
  <c r="BQ435" i="11"/>
  <c r="CK435" i="11"/>
  <c r="CU435" i="11"/>
  <c r="CP435" i="11"/>
  <c r="DT435" i="11"/>
  <c r="CA435" i="11"/>
  <c r="DO435" i="11"/>
  <c r="BB435" i="11"/>
  <c r="DJ435" i="11"/>
  <c r="CF435" i="11"/>
  <c r="DE435" i="11"/>
  <c r="BG435" i="11"/>
  <c r="AW435" i="11"/>
  <c r="BL435" i="11"/>
  <c r="CZ435" i="11"/>
  <c r="BV435" i="11"/>
  <c r="DJ262" i="11"/>
  <c r="DT262" i="11"/>
  <c r="DO262" i="11"/>
  <c r="DE262" i="11"/>
  <c r="DJ330" i="11"/>
  <c r="DE330" i="11"/>
  <c r="DO330" i="11"/>
  <c r="DT330" i="11"/>
  <c r="CP181" i="11"/>
  <c r="AW181" i="11"/>
  <c r="BB181" i="11"/>
  <c r="BV181" i="11"/>
  <c r="BL181" i="11"/>
  <c r="CF181" i="11"/>
  <c r="BQ181" i="11"/>
  <c r="DO181" i="11"/>
  <c r="DJ181" i="11"/>
  <c r="BG181" i="11"/>
  <c r="CU181" i="11"/>
  <c r="CK181" i="11"/>
  <c r="DE181" i="11"/>
  <c r="CA181" i="11"/>
  <c r="CZ181" i="11"/>
  <c r="DT181" i="11"/>
  <c r="AW351" i="11"/>
  <c r="DO351" i="11"/>
  <c r="DE351" i="11"/>
  <c r="CZ351" i="11"/>
  <c r="CU351" i="11"/>
  <c r="CP351" i="11"/>
  <c r="CK351" i="11"/>
  <c r="CA351" i="11"/>
  <c r="BQ351" i="11"/>
  <c r="BG351" i="11"/>
  <c r="BB351" i="11"/>
  <c r="BL351" i="11"/>
  <c r="DT351" i="11"/>
  <c r="BV351" i="11"/>
  <c r="CF351" i="11"/>
  <c r="DJ351" i="11"/>
  <c r="CP127" i="11"/>
  <c r="BG127" i="11"/>
  <c r="CK127" i="11"/>
  <c r="BL127" i="11"/>
  <c r="DE127" i="11"/>
  <c r="DO127" i="11"/>
  <c r="CF127" i="11"/>
  <c r="CZ127" i="11"/>
  <c r="CA127" i="11"/>
  <c r="DJ127" i="11"/>
  <c r="AW127" i="11"/>
  <c r="CU127" i="11"/>
  <c r="BQ127" i="11"/>
  <c r="BB127" i="11"/>
  <c r="BV127" i="11"/>
  <c r="DT127" i="11"/>
  <c r="BQ365" i="11"/>
  <c r="DE365" i="11"/>
  <c r="CP365" i="11"/>
  <c r="BB365" i="11"/>
  <c r="CK365" i="11"/>
  <c r="AW365" i="11"/>
  <c r="CF365" i="11"/>
  <c r="CA365" i="11"/>
  <c r="DJ365" i="11"/>
  <c r="DT365" i="11"/>
  <c r="BL365" i="11"/>
  <c r="DO365" i="11"/>
  <c r="BG365" i="11"/>
  <c r="BV365" i="11"/>
  <c r="CU365" i="11"/>
  <c r="CZ365" i="11"/>
  <c r="CZ143" i="11"/>
  <c r="CP143" i="11"/>
  <c r="CU143" i="11"/>
  <c r="CK143" i="11"/>
  <c r="CK313" i="11"/>
  <c r="CU313" i="11"/>
  <c r="CP313" i="11"/>
  <c r="CZ313" i="11"/>
  <c r="AW420" i="11"/>
  <c r="DT420" i="11"/>
  <c r="CF420" i="11"/>
  <c r="CZ420" i="11"/>
  <c r="DJ420" i="11"/>
  <c r="DE420" i="11"/>
  <c r="BB420" i="11"/>
  <c r="CK420" i="11"/>
  <c r="CU420" i="11"/>
  <c r="BV420" i="11"/>
  <c r="BQ420" i="11"/>
  <c r="DO420" i="11"/>
  <c r="CA420" i="11"/>
  <c r="BL420" i="11"/>
  <c r="BG420" i="11"/>
  <c r="CP420" i="11"/>
  <c r="BQ386" i="11"/>
  <c r="DO386" i="11"/>
  <c r="AW386" i="11"/>
  <c r="BB386" i="11"/>
  <c r="BL386" i="11"/>
  <c r="DE386" i="11"/>
  <c r="DJ386" i="11"/>
  <c r="DT386" i="11"/>
  <c r="BG386" i="11"/>
  <c r="BV386" i="11"/>
  <c r="CK386" i="11"/>
  <c r="CA386" i="11"/>
  <c r="CF386" i="11"/>
  <c r="CP386" i="11"/>
  <c r="CU386" i="11"/>
  <c r="CZ386" i="11"/>
  <c r="CF245" i="11"/>
  <c r="BV245" i="11"/>
  <c r="BQ245" i="11"/>
  <c r="CA245" i="11"/>
  <c r="CF330" i="11"/>
  <c r="BQ330" i="11"/>
  <c r="CA330" i="11"/>
  <c r="BV330" i="11"/>
  <c r="BB126" i="11"/>
  <c r="BG126" i="11"/>
  <c r="AW126" i="11"/>
  <c r="BL126" i="11"/>
  <c r="BG313" i="11"/>
  <c r="BL313" i="11"/>
  <c r="BB313" i="11"/>
  <c r="AW313" i="11"/>
  <c r="CK299" i="11"/>
  <c r="BG299" i="11"/>
  <c r="DO299" i="11"/>
  <c r="CZ299" i="11"/>
  <c r="DT299" i="11"/>
  <c r="BB299" i="11"/>
  <c r="BL299" i="11"/>
  <c r="BQ299" i="11"/>
  <c r="DE299" i="11"/>
  <c r="DJ299" i="11"/>
  <c r="CU299" i="11"/>
  <c r="CF299" i="11"/>
  <c r="BV299" i="11"/>
  <c r="AW299" i="11"/>
  <c r="CP299" i="11"/>
  <c r="CA299" i="11"/>
  <c r="CK333" i="11"/>
  <c r="CU333" i="11"/>
  <c r="BB333" i="11"/>
  <c r="BL333" i="11"/>
  <c r="DO333" i="11"/>
  <c r="BQ333" i="11"/>
  <c r="CP333" i="11"/>
  <c r="CZ333" i="11"/>
  <c r="BG333" i="11"/>
  <c r="CA333" i="11"/>
  <c r="BV333" i="11"/>
  <c r="CF333" i="11"/>
  <c r="DT333" i="11"/>
  <c r="DJ333" i="11"/>
  <c r="DE333" i="11"/>
  <c r="AW333" i="11"/>
  <c r="DE160" i="11"/>
  <c r="DO160" i="11"/>
  <c r="DJ160" i="11"/>
  <c r="DT160" i="11"/>
  <c r="DJ398" i="11"/>
  <c r="DE398" i="11"/>
  <c r="DO398" i="11"/>
  <c r="DT398" i="11"/>
  <c r="BL164" i="11"/>
  <c r="BG164" i="11"/>
  <c r="CP164" i="11"/>
  <c r="CK164" i="11"/>
  <c r="BV164" i="11"/>
  <c r="CA164" i="11"/>
  <c r="BQ164" i="11"/>
  <c r="DT164" i="11"/>
  <c r="CZ164" i="11"/>
  <c r="AW164" i="11"/>
  <c r="CU164" i="11"/>
  <c r="DE164" i="11"/>
  <c r="BB164" i="11"/>
  <c r="CF164" i="11"/>
  <c r="DO164" i="11"/>
  <c r="DJ164" i="11"/>
  <c r="BL436" i="11"/>
  <c r="CZ436" i="11"/>
  <c r="DJ436" i="11"/>
  <c r="BQ436" i="11"/>
  <c r="BV436" i="11"/>
  <c r="CU436" i="11"/>
  <c r="BB436" i="11"/>
  <c r="CK436" i="11"/>
  <c r="CF436" i="11"/>
  <c r="CA436" i="11"/>
  <c r="DE436" i="11"/>
  <c r="AW436" i="11"/>
  <c r="DO436" i="11"/>
  <c r="BG436" i="11"/>
  <c r="DT436" i="11"/>
  <c r="CP436" i="11"/>
  <c r="CK195" i="11"/>
  <c r="BV195" i="11"/>
  <c r="DJ195" i="11"/>
  <c r="BQ195" i="11"/>
  <c r="CU195" i="11"/>
  <c r="CP195" i="11"/>
  <c r="DO195" i="11"/>
  <c r="BG195" i="11"/>
  <c r="DT195" i="11"/>
  <c r="BL195" i="11"/>
  <c r="AW195" i="11"/>
  <c r="DE195" i="11"/>
  <c r="CF195" i="11"/>
  <c r="BB195" i="11"/>
  <c r="CA195" i="11"/>
  <c r="CZ195" i="11"/>
  <c r="DJ297" i="11"/>
  <c r="BG297" i="11"/>
  <c r="CF297" i="11"/>
  <c r="DT297" i="11"/>
  <c r="AW297" i="11"/>
  <c r="BL297" i="11"/>
  <c r="DE297" i="11"/>
  <c r="BV297" i="11"/>
  <c r="BB297" i="11"/>
  <c r="CU297" i="11"/>
  <c r="BQ297" i="11"/>
  <c r="CP297" i="11"/>
  <c r="CA297" i="11"/>
  <c r="CK297" i="11"/>
  <c r="CZ297" i="11"/>
  <c r="DO297" i="11"/>
  <c r="CP126" i="11"/>
  <c r="CZ126" i="11"/>
  <c r="CK126" i="11"/>
  <c r="CU126" i="11"/>
  <c r="CZ296" i="11"/>
  <c r="CU296" i="11"/>
  <c r="CP296" i="11"/>
  <c r="CK296" i="11"/>
  <c r="CK233" i="11"/>
  <c r="BV233" i="11"/>
  <c r="CF233" i="11"/>
  <c r="CP233" i="11"/>
  <c r="DJ233" i="11"/>
  <c r="BL233" i="11"/>
  <c r="BB233" i="11"/>
  <c r="DT233" i="11"/>
  <c r="BQ233" i="11"/>
  <c r="CZ233" i="11"/>
  <c r="BG233" i="11"/>
  <c r="DO233" i="11"/>
  <c r="AW233" i="11"/>
  <c r="CU233" i="11"/>
  <c r="DE233" i="11"/>
  <c r="CA233" i="11"/>
  <c r="CA403" i="11"/>
  <c r="DT403" i="11"/>
  <c r="DJ403" i="11"/>
  <c r="BV403" i="11"/>
  <c r="CK403" i="11"/>
  <c r="BG403" i="11"/>
  <c r="BB403" i="11"/>
  <c r="CZ403" i="11"/>
  <c r="CU403" i="11"/>
  <c r="CF403" i="11"/>
  <c r="CP403" i="11"/>
  <c r="AW403" i="11"/>
  <c r="DE403" i="11"/>
  <c r="BL403" i="11"/>
  <c r="DO403" i="11"/>
  <c r="BQ403" i="11"/>
  <c r="CA143" i="11"/>
  <c r="BQ143" i="11"/>
  <c r="BV143" i="11"/>
  <c r="CF143" i="11"/>
  <c r="CF398" i="11"/>
  <c r="CA398" i="11"/>
  <c r="BV398" i="11"/>
  <c r="BQ398" i="11"/>
  <c r="BL194" i="11"/>
  <c r="AW194" i="11"/>
  <c r="BG194" i="11"/>
  <c r="BB194" i="11"/>
  <c r="BL381" i="11"/>
  <c r="BG381" i="11"/>
  <c r="BB381" i="11"/>
  <c r="AW381" i="11"/>
  <c r="BB248" i="11"/>
  <c r="CA248" i="11"/>
  <c r="DJ248" i="11"/>
  <c r="CP248" i="11"/>
  <c r="BV248" i="11"/>
  <c r="AW248" i="11"/>
  <c r="DO248" i="11"/>
  <c r="DT248" i="11"/>
  <c r="BG248" i="11"/>
  <c r="CU248" i="11"/>
  <c r="BQ248" i="11"/>
  <c r="DE248" i="11"/>
  <c r="BL248" i="11"/>
  <c r="CF248" i="11"/>
  <c r="CK248" i="11"/>
  <c r="CZ248" i="11"/>
  <c r="BV469" i="11"/>
  <c r="CK469" i="11"/>
  <c r="CA469" i="11"/>
  <c r="DT469" i="11"/>
  <c r="CF469" i="11"/>
  <c r="DO469" i="11"/>
  <c r="AW469" i="11"/>
  <c r="CU469" i="11"/>
  <c r="CZ469" i="11"/>
  <c r="DE469" i="11"/>
  <c r="BG469" i="11"/>
  <c r="DJ469" i="11"/>
  <c r="CP469" i="11"/>
  <c r="BB469" i="11"/>
  <c r="BL469" i="11"/>
  <c r="BQ469" i="11"/>
  <c r="DE245" i="11"/>
  <c r="DT245" i="11"/>
  <c r="DJ245" i="11"/>
  <c r="DO245" i="11"/>
  <c r="DO279" i="11"/>
  <c r="DJ279" i="11"/>
  <c r="DE279" i="11"/>
  <c r="DT279" i="11"/>
  <c r="DT453" i="11"/>
  <c r="DE453" i="11"/>
  <c r="BQ453" i="11"/>
  <c r="CZ453" i="11"/>
  <c r="BV453" i="11"/>
  <c r="BG453" i="11"/>
  <c r="BV657" i="11"/>
  <c r="CK453" i="11"/>
  <c r="DE657" i="11"/>
  <c r="AW657" i="11"/>
  <c r="AW453" i="11"/>
  <c r="CF657" i="11"/>
  <c r="BL453" i="11"/>
  <c r="CF453" i="11"/>
  <c r="DO657" i="11"/>
  <c r="CU453" i="11"/>
  <c r="CA657" i="11"/>
  <c r="BG657" i="11"/>
  <c r="DJ453" i="11"/>
  <c r="DJ657" i="11"/>
  <c r="CP657" i="11"/>
  <c r="BB657" i="11"/>
  <c r="BQ657" i="11"/>
  <c r="CK657" i="11"/>
  <c r="CZ657" i="11"/>
  <c r="DT657" i="11"/>
  <c r="CP453" i="11"/>
  <c r="BB453" i="11"/>
  <c r="BL657" i="11"/>
  <c r="DO453" i="11"/>
  <c r="CU657" i="11"/>
  <c r="CA453" i="11"/>
  <c r="CF470" i="11"/>
  <c r="DT470" i="11"/>
  <c r="CK470" i="11"/>
  <c r="BG470" i="11"/>
  <c r="CA470" i="11"/>
  <c r="DJ470" i="11"/>
  <c r="BQ470" i="11"/>
  <c r="BB470" i="11"/>
  <c r="BV470" i="11"/>
  <c r="BL470" i="11"/>
  <c r="AW470" i="11"/>
  <c r="CZ470" i="11"/>
  <c r="CP470" i="11"/>
  <c r="DO470" i="11"/>
  <c r="CU470" i="11"/>
  <c r="DE470" i="11"/>
  <c r="CK229" i="11"/>
  <c r="DO229" i="11"/>
  <c r="BV229" i="11"/>
  <c r="BG229" i="11"/>
  <c r="CA229" i="11"/>
  <c r="DJ229" i="11"/>
  <c r="BB229" i="11"/>
  <c r="DT229" i="11"/>
  <c r="CP229" i="11"/>
  <c r="BL229" i="11"/>
  <c r="DE229" i="11"/>
  <c r="AW229" i="11"/>
  <c r="CU229" i="11"/>
  <c r="CF229" i="11"/>
  <c r="BQ229" i="11"/>
  <c r="CZ229" i="11"/>
  <c r="CZ194" i="11"/>
  <c r="CK194" i="11"/>
  <c r="CP194" i="11"/>
  <c r="CU194" i="11"/>
  <c r="CP364" i="11"/>
  <c r="CU364" i="11"/>
  <c r="CK364" i="11"/>
  <c r="CZ364" i="11"/>
  <c r="DE131" i="11"/>
  <c r="CK131" i="11"/>
  <c r="CU131" i="11"/>
  <c r="CP131" i="11"/>
  <c r="DO131" i="11"/>
  <c r="BB131" i="11"/>
  <c r="CA131" i="11"/>
  <c r="CZ131" i="11"/>
  <c r="BL131" i="11"/>
  <c r="DJ131" i="11"/>
  <c r="DT131" i="11"/>
  <c r="CF131" i="11"/>
  <c r="BQ131" i="11"/>
  <c r="BG131" i="11"/>
  <c r="AW131" i="11"/>
  <c r="BV131" i="11"/>
  <c r="CF279" i="11"/>
  <c r="BV279" i="11"/>
  <c r="BQ279" i="11"/>
  <c r="CA279" i="11"/>
  <c r="CA415" i="11"/>
  <c r="BV415" i="11"/>
  <c r="BQ415" i="11"/>
  <c r="CF415" i="11"/>
  <c r="BB211" i="11"/>
  <c r="AW211" i="11"/>
  <c r="BL211" i="11"/>
  <c r="BG211" i="11"/>
  <c r="BG296" i="11"/>
  <c r="AW296" i="11"/>
  <c r="BL296" i="11"/>
  <c r="BB296" i="11"/>
  <c r="BQ146" i="11"/>
  <c r="DT146" i="11"/>
  <c r="BB146" i="11"/>
  <c r="BL146" i="11"/>
  <c r="AW146" i="11"/>
  <c r="CP146" i="11"/>
  <c r="CU146" i="11"/>
  <c r="DO146" i="11"/>
  <c r="CK146" i="11"/>
  <c r="CZ146" i="11"/>
  <c r="BG146" i="11"/>
  <c r="DE146" i="11"/>
  <c r="BV146" i="11"/>
  <c r="CA146" i="11"/>
  <c r="DJ146" i="11"/>
  <c r="CF146" i="11"/>
  <c r="BV418" i="11"/>
  <c r="BQ418" i="11"/>
  <c r="CP418" i="11"/>
  <c r="CF418" i="11"/>
  <c r="CU418" i="11"/>
  <c r="DJ418" i="11"/>
  <c r="DO418" i="11"/>
  <c r="CZ418" i="11"/>
  <c r="CA418" i="11"/>
  <c r="CK418" i="11"/>
  <c r="BB418" i="11"/>
  <c r="DT418" i="11"/>
  <c r="BL418" i="11"/>
  <c r="DE418" i="11"/>
  <c r="AW418" i="11"/>
  <c r="BG418" i="11"/>
  <c r="DO143" i="11"/>
  <c r="DJ143" i="11"/>
  <c r="DE143" i="11"/>
  <c r="DT143" i="11"/>
  <c r="DT313" i="11"/>
  <c r="DJ313" i="11"/>
  <c r="DO313" i="11"/>
  <c r="DE313" i="11"/>
  <c r="AW249" i="11"/>
  <c r="CA249" i="11"/>
  <c r="BL249" i="11"/>
  <c r="BG249" i="11"/>
  <c r="DE249" i="11"/>
  <c r="CU249" i="11"/>
  <c r="BV249" i="11"/>
  <c r="CP249" i="11"/>
  <c r="CF249" i="11"/>
  <c r="BQ249" i="11"/>
  <c r="DT249" i="11"/>
  <c r="CZ249" i="11"/>
  <c r="DJ249" i="11"/>
  <c r="BB249" i="11"/>
  <c r="CK249" i="11"/>
  <c r="DO249" i="11"/>
  <c r="CF334" i="11"/>
  <c r="BL334" i="11"/>
  <c r="BV334" i="11"/>
  <c r="DT334" i="11"/>
  <c r="CZ334" i="11"/>
  <c r="AW334" i="11"/>
  <c r="CA334" i="11"/>
  <c r="BB334" i="11"/>
  <c r="CP334" i="11"/>
  <c r="DJ334" i="11"/>
  <c r="CK334" i="11"/>
  <c r="DO334" i="11"/>
  <c r="BQ334" i="11"/>
  <c r="DE334" i="11"/>
  <c r="BG334" i="11"/>
  <c r="CU334" i="11"/>
  <c r="CF212" i="11"/>
  <c r="BB212" i="11"/>
  <c r="DJ212" i="11"/>
  <c r="BG212" i="11"/>
  <c r="DT212" i="11"/>
  <c r="CU212" i="11"/>
  <c r="CK212" i="11"/>
  <c r="CP212" i="11"/>
  <c r="BQ212" i="11"/>
  <c r="CA212" i="11"/>
  <c r="DO212" i="11"/>
  <c r="BV212" i="11"/>
  <c r="DE212" i="11"/>
  <c r="AW212" i="11"/>
  <c r="CZ212" i="11"/>
  <c r="BL212" i="11"/>
  <c r="BG280" i="11"/>
  <c r="BQ280" i="11"/>
  <c r="CF280" i="11"/>
  <c r="BL280" i="11"/>
  <c r="CU280" i="11"/>
  <c r="DO280" i="11"/>
  <c r="BV280" i="11"/>
  <c r="DE280" i="11"/>
  <c r="AW280" i="11"/>
  <c r="CP280" i="11"/>
  <c r="CZ280" i="11"/>
  <c r="CA280" i="11"/>
  <c r="DJ280" i="11"/>
  <c r="BB280" i="11"/>
  <c r="CK280" i="11"/>
  <c r="DT280" i="11"/>
  <c r="CP211" i="11"/>
  <c r="CZ211" i="11"/>
  <c r="CK211" i="11"/>
  <c r="CU211" i="11"/>
  <c r="CK279" i="11"/>
  <c r="CZ279" i="11"/>
  <c r="CP279" i="11"/>
  <c r="CU279" i="11"/>
  <c r="CF301" i="11"/>
  <c r="DJ301" i="11"/>
  <c r="BL301" i="11"/>
  <c r="CU301" i="11"/>
  <c r="BB301" i="11"/>
  <c r="DE301" i="11"/>
  <c r="CZ301" i="11"/>
  <c r="BG301" i="11"/>
  <c r="CP301" i="11"/>
  <c r="AW301" i="11"/>
  <c r="CK301" i="11"/>
  <c r="BV301" i="11"/>
  <c r="DO301" i="11"/>
  <c r="CA301" i="11"/>
  <c r="BQ301" i="11"/>
  <c r="DT301" i="11"/>
  <c r="BQ313" i="11"/>
  <c r="CA313" i="11"/>
  <c r="BV313" i="11"/>
  <c r="CF313" i="11"/>
  <c r="BL228" i="11"/>
  <c r="AW228" i="11"/>
  <c r="BB228" i="11"/>
  <c r="BG228" i="11"/>
  <c r="BL364" i="11"/>
  <c r="BB364" i="11"/>
  <c r="BG364" i="11"/>
  <c r="AW364" i="11"/>
  <c r="BV316" i="11"/>
  <c r="CP316" i="11"/>
  <c r="BL316" i="11"/>
  <c r="CA316" i="11"/>
  <c r="CK316" i="11"/>
  <c r="CZ316" i="11"/>
  <c r="CU316" i="11"/>
  <c r="CF316" i="11"/>
  <c r="BG316" i="11"/>
  <c r="DT316" i="11"/>
  <c r="BB316" i="11"/>
  <c r="DO316" i="11"/>
  <c r="DJ316" i="11"/>
  <c r="DE316" i="11"/>
  <c r="AW316" i="11"/>
  <c r="BQ316" i="11"/>
  <c r="DJ415" i="11"/>
  <c r="DE415" i="11"/>
  <c r="DO415" i="11"/>
  <c r="DT415" i="11"/>
  <c r="DE381" i="11"/>
  <c r="DJ381" i="11"/>
  <c r="DO381" i="11"/>
  <c r="DT381" i="11"/>
  <c r="CA266" i="11"/>
  <c r="DT266" i="11"/>
  <c r="DE266" i="11"/>
  <c r="CZ266" i="11"/>
  <c r="BL266" i="11"/>
  <c r="CU266" i="11"/>
  <c r="DJ266" i="11"/>
  <c r="BV266" i="11"/>
  <c r="CP266" i="11"/>
  <c r="CF266" i="11"/>
  <c r="BB266" i="11"/>
  <c r="CK266" i="11"/>
  <c r="AW266" i="11"/>
  <c r="BQ266" i="11"/>
  <c r="BG266" i="11"/>
  <c r="DO266" i="11"/>
  <c r="AW419" i="11"/>
  <c r="CU419" i="11"/>
  <c r="CF419" i="11"/>
  <c r="CZ419" i="11"/>
  <c r="DO419" i="11"/>
  <c r="BQ419" i="11"/>
  <c r="BG419" i="11"/>
  <c r="BV419" i="11"/>
  <c r="CK419" i="11"/>
  <c r="CA419" i="11"/>
  <c r="DE419" i="11"/>
  <c r="CP419" i="11"/>
  <c r="DJ419" i="11"/>
  <c r="BB419" i="11"/>
  <c r="DT419" i="11"/>
  <c r="BL419" i="11"/>
  <c r="CF450" i="11"/>
  <c r="DO654" i="11"/>
  <c r="BV654" i="11"/>
  <c r="BG654" i="11"/>
  <c r="DE654" i="11"/>
  <c r="CP654" i="11"/>
  <c r="AW654" i="11"/>
  <c r="BQ450" i="11"/>
  <c r="BQ654" i="11"/>
  <c r="CF654" i="11"/>
  <c r="CK450" i="11"/>
  <c r="CZ654" i="11"/>
  <c r="DT450" i="11"/>
  <c r="DE450" i="11"/>
  <c r="CA654" i="11"/>
  <c r="BL450" i="11"/>
  <c r="BV450" i="11"/>
  <c r="BG450" i="11"/>
  <c r="DO450" i="11"/>
  <c r="DJ654" i="11"/>
  <c r="CU450" i="11"/>
  <c r="BB654" i="11"/>
  <c r="CP450" i="11"/>
  <c r="CK654" i="11"/>
  <c r="CZ450" i="11"/>
  <c r="DT654" i="11"/>
  <c r="CA450" i="11"/>
  <c r="BL654" i="11"/>
  <c r="DJ450" i="11"/>
  <c r="BB450" i="11"/>
  <c r="CU654" i="11"/>
  <c r="AW450" i="11"/>
  <c r="CZ228" i="11"/>
  <c r="CP228" i="11"/>
  <c r="CU228" i="11"/>
  <c r="CK228" i="11"/>
  <c r="CK114" i="11"/>
  <c r="CA114" i="11"/>
  <c r="BV114" i="11"/>
  <c r="BL114" i="11"/>
  <c r="CU114" i="11"/>
  <c r="CZ114" i="11"/>
  <c r="DT114" i="11"/>
  <c r="BG114" i="11"/>
  <c r="DE114" i="11"/>
  <c r="DO114" i="11"/>
  <c r="AW114" i="11"/>
  <c r="BQ114" i="11"/>
  <c r="CP114" i="11"/>
  <c r="CF114" i="11"/>
  <c r="BB114" i="11"/>
  <c r="DJ114" i="11"/>
  <c r="DE369" i="11"/>
  <c r="BV369" i="11"/>
  <c r="BG369" i="11"/>
  <c r="CZ369" i="11"/>
  <c r="CK369" i="11"/>
  <c r="DT369" i="11"/>
  <c r="DO369" i="11"/>
  <c r="BL369" i="11"/>
  <c r="BQ369" i="11"/>
  <c r="CU369" i="11"/>
  <c r="BB369" i="11"/>
  <c r="CP369" i="11"/>
  <c r="CF369" i="11"/>
  <c r="DJ369" i="11"/>
  <c r="AW369" i="11"/>
  <c r="CA369" i="11"/>
  <c r="CA126" i="11"/>
  <c r="BQ126" i="11"/>
  <c r="BV126" i="11"/>
  <c r="CF126" i="11"/>
  <c r="CF381" i="11"/>
  <c r="CA381" i="11"/>
  <c r="BV381" i="11"/>
  <c r="BQ381" i="11"/>
  <c r="BG177" i="11"/>
  <c r="BB177" i="11"/>
  <c r="BL177" i="11"/>
  <c r="AW177" i="11"/>
  <c r="BL279" i="11"/>
  <c r="BG279" i="11"/>
  <c r="AW279" i="11"/>
  <c r="BB279" i="11"/>
  <c r="CP129" i="11"/>
  <c r="CA129" i="11"/>
  <c r="BV129" i="11"/>
  <c r="CU129" i="11"/>
  <c r="BQ129" i="11"/>
  <c r="BL129" i="11"/>
  <c r="CF129" i="11"/>
  <c r="DO129" i="11"/>
  <c r="BB129" i="11"/>
  <c r="CZ129" i="11"/>
  <c r="BG129" i="11"/>
  <c r="DE129" i="11"/>
  <c r="AW129" i="11"/>
  <c r="CK129" i="11"/>
  <c r="DJ129" i="11"/>
  <c r="DT129" i="11"/>
  <c r="BL384" i="11"/>
  <c r="BB384" i="11"/>
  <c r="BQ384" i="11"/>
  <c r="CU384" i="11"/>
  <c r="CF384" i="11"/>
  <c r="CZ384" i="11"/>
  <c r="DO384" i="11"/>
  <c r="DT384" i="11"/>
  <c r="BG384" i="11"/>
  <c r="CP384" i="11"/>
  <c r="CA384" i="11"/>
  <c r="CK384" i="11"/>
  <c r="DE384" i="11"/>
  <c r="BV384" i="11"/>
  <c r="AW384" i="11"/>
  <c r="DJ384" i="11"/>
  <c r="DJ126" i="11"/>
  <c r="DT126" i="11"/>
  <c r="DE126" i="11"/>
  <c r="DO126" i="11"/>
  <c r="DT296" i="11"/>
  <c r="DJ296" i="11"/>
  <c r="DE296" i="11"/>
  <c r="DO296" i="11"/>
  <c r="BG147" i="11"/>
  <c r="DT147" i="11"/>
  <c r="DO147" i="11"/>
  <c r="CU147" i="11"/>
  <c r="BL147" i="11"/>
  <c r="CP147" i="11"/>
  <c r="BB147" i="11"/>
  <c r="CK147" i="11"/>
  <c r="CF147" i="11"/>
  <c r="BQ147" i="11"/>
  <c r="BV147" i="11"/>
  <c r="DE147" i="11"/>
  <c r="AW147" i="11"/>
  <c r="CZ147" i="11"/>
  <c r="CA147" i="11"/>
  <c r="DJ147" i="11"/>
  <c r="DO317" i="11"/>
  <c r="DJ317" i="11"/>
  <c r="AW317" i="11"/>
  <c r="CF317" i="11"/>
  <c r="DE317" i="11"/>
  <c r="CA317" i="11"/>
  <c r="BB317" i="11"/>
  <c r="CU317" i="11"/>
  <c r="BG317" i="11"/>
  <c r="CZ317" i="11"/>
  <c r="BV317" i="11"/>
  <c r="BL317" i="11"/>
  <c r="DT317" i="11"/>
  <c r="CP317" i="11"/>
  <c r="CK317" i="11"/>
  <c r="BQ317" i="11"/>
  <c r="CZ110" i="11"/>
  <c r="CP110" i="11"/>
  <c r="DE110" i="11"/>
  <c r="AW110" i="11"/>
  <c r="DO110" i="11"/>
  <c r="DT110" i="11"/>
  <c r="BG110" i="11"/>
  <c r="BL110" i="11"/>
  <c r="BB110" i="11"/>
  <c r="CU110" i="11"/>
  <c r="CK110" i="11"/>
  <c r="CA110" i="11"/>
  <c r="DJ110" i="11"/>
  <c r="BV110" i="11"/>
  <c r="BQ110" i="11"/>
  <c r="CF110" i="11"/>
  <c r="BV348" i="11"/>
  <c r="BG348" i="11"/>
  <c r="CZ348" i="11"/>
  <c r="CU348" i="11"/>
  <c r="CP348" i="11"/>
  <c r="CK348" i="11"/>
  <c r="CF348" i="11"/>
  <c r="DE348" i="11"/>
  <c r="AW348" i="11"/>
  <c r="DJ348" i="11"/>
  <c r="CA348" i="11"/>
  <c r="BB348" i="11"/>
  <c r="DT348" i="11"/>
  <c r="BL348" i="11"/>
  <c r="DO348" i="11"/>
  <c r="BQ348" i="11"/>
  <c r="CU109" i="11"/>
  <c r="CP109" i="11"/>
  <c r="CK109" i="11"/>
  <c r="CZ109" i="11"/>
  <c r="CZ449" i="11"/>
  <c r="CU449" i="11"/>
  <c r="CP449" i="11"/>
  <c r="CP653" i="11"/>
  <c r="CZ653" i="11"/>
  <c r="CK653" i="11"/>
  <c r="CU653" i="11"/>
  <c r="CK449" i="11"/>
  <c r="BL250" i="11"/>
  <c r="BV250" i="11"/>
  <c r="DJ250" i="11"/>
  <c r="CZ250" i="11"/>
  <c r="CP250" i="11"/>
  <c r="DE250" i="11"/>
  <c r="DT250" i="11"/>
  <c r="AW250" i="11"/>
  <c r="CA250" i="11"/>
  <c r="CF250" i="11"/>
  <c r="CK250" i="11"/>
  <c r="DO250" i="11"/>
  <c r="BG250" i="11"/>
  <c r="BB250" i="11"/>
  <c r="CU250" i="11"/>
  <c r="BQ250" i="11"/>
  <c r="CA284" i="11"/>
  <c r="BV284" i="11"/>
  <c r="AW284" i="11"/>
  <c r="CZ284" i="11"/>
  <c r="CK284" i="11"/>
  <c r="DT284" i="11"/>
  <c r="BL284" i="11"/>
  <c r="CP284" i="11"/>
  <c r="CU284" i="11"/>
  <c r="BG284" i="11"/>
  <c r="BB284" i="11"/>
  <c r="DJ284" i="11"/>
  <c r="CF284" i="11"/>
  <c r="DE284" i="11"/>
  <c r="DO284" i="11"/>
  <c r="BQ284" i="11"/>
  <c r="BQ194" i="11"/>
  <c r="CF194" i="11"/>
  <c r="BV194" i="11"/>
  <c r="CA194" i="11"/>
  <c r="CF296" i="11"/>
  <c r="BV296" i="11"/>
  <c r="CA296" i="11"/>
  <c r="BQ296" i="11"/>
  <c r="AW112" i="11"/>
  <c r="DJ112" i="11"/>
  <c r="BL112" i="11"/>
  <c r="CK112" i="11"/>
  <c r="CU112" i="11"/>
  <c r="BG112" i="11"/>
  <c r="DT112" i="11"/>
  <c r="BB112" i="11"/>
  <c r="BQ112" i="11"/>
  <c r="CZ112" i="11"/>
  <c r="CA112" i="11"/>
  <c r="BV112" i="11"/>
  <c r="CP112" i="11"/>
  <c r="DO112" i="11"/>
  <c r="CF112" i="11"/>
  <c r="DE112" i="11"/>
  <c r="CF197" i="11"/>
  <c r="CA197" i="11"/>
  <c r="BG197" i="11"/>
  <c r="AW197" i="11"/>
  <c r="CU197" i="11"/>
  <c r="CP197" i="11"/>
  <c r="BL197" i="11"/>
  <c r="DE197" i="11"/>
  <c r="DO197" i="11"/>
  <c r="DT197" i="11"/>
  <c r="BQ197" i="11"/>
  <c r="DJ197" i="11"/>
  <c r="BB197" i="11"/>
  <c r="CK197" i="11"/>
  <c r="BV197" i="11"/>
  <c r="CZ197" i="11"/>
  <c r="DT194" i="11"/>
  <c r="DO194" i="11"/>
  <c r="DJ194" i="11"/>
  <c r="DE194" i="11"/>
  <c r="DJ364" i="11"/>
  <c r="DE364" i="11"/>
  <c r="DT364" i="11"/>
  <c r="DO364" i="11"/>
  <c r="CK232" i="11"/>
  <c r="BB232" i="11"/>
  <c r="CP232" i="11"/>
  <c r="CU232" i="11"/>
  <c r="BG232" i="11"/>
  <c r="DT232" i="11"/>
  <c r="CF232" i="11"/>
  <c r="AW232" i="11"/>
  <c r="DE232" i="11"/>
  <c r="CZ232" i="11"/>
  <c r="DO232" i="11"/>
  <c r="CA232" i="11"/>
  <c r="DJ232" i="11"/>
  <c r="BL232" i="11"/>
  <c r="BQ232" i="11"/>
  <c r="BV232" i="11"/>
  <c r="CU385" i="11"/>
  <c r="CP385" i="11"/>
  <c r="DE385" i="11"/>
  <c r="CZ385" i="11"/>
  <c r="BV385" i="11"/>
  <c r="BG385" i="11"/>
  <c r="AW385" i="11"/>
  <c r="DO385" i="11"/>
  <c r="DJ385" i="11"/>
  <c r="CF385" i="11"/>
  <c r="CK385" i="11"/>
  <c r="CA385" i="11"/>
  <c r="BB385" i="11"/>
  <c r="BL385" i="11"/>
  <c r="DT385" i="11"/>
  <c r="BQ385" i="11"/>
  <c r="CU178" i="11"/>
  <c r="AW178" i="11"/>
  <c r="CF178" i="11"/>
  <c r="CK178" i="11"/>
  <c r="BV178" i="11"/>
  <c r="BL178" i="11"/>
  <c r="DO178" i="11"/>
  <c r="CP178" i="11"/>
  <c r="DT178" i="11"/>
  <c r="CA178" i="11"/>
  <c r="CZ178" i="11"/>
  <c r="BB178" i="11"/>
  <c r="BG178" i="11"/>
  <c r="DJ178" i="11"/>
  <c r="DE178" i="11"/>
  <c r="BQ178" i="11"/>
  <c r="DO433" i="11"/>
  <c r="BV433" i="11"/>
  <c r="BG433" i="11"/>
  <c r="BB433" i="11"/>
  <c r="DJ433" i="11"/>
  <c r="CA433" i="11"/>
  <c r="DT433" i="11"/>
  <c r="CP433" i="11"/>
  <c r="CK433" i="11"/>
  <c r="CZ433" i="11"/>
  <c r="CF433" i="11"/>
  <c r="AW433" i="11"/>
  <c r="CU433" i="11"/>
  <c r="BL433" i="11"/>
  <c r="DE433" i="11"/>
  <c r="BQ433" i="11"/>
  <c r="CP177" i="11"/>
  <c r="CZ177" i="11"/>
  <c r="CK177" i="11"/>
  <c r="CU177" i="11"/>
  <c r="CU347" i="11"/>
  <c r="CP347" i="11"/>
  <c r="CK347" i="11"/>
  <c r="CZ347" i="11"/>
  <c r="CU182" i="11"/>
  <c r="CF182" i="11"/>
  <c r="CA182" i="11"/>
  <c r="BV182" i="11"/>
  <c r="AW182" i="11"/>
  <c r="DJ182" i="11"/>
  <c r="CK182" i="11"/>
  <c r="CZ182" i="11"/>
  <c r="DT182" i="11"/>
  <c r="BL182" i="11"/>
  <c r="BQ182" i="11"/>
  <c r="DE182" i="11"/>
  <c r="BB182" i="11"/>
  <c r="DO182" i="11"/>
  <c r="BG182" i="11"/>
  <c r="CP182" i="11"/>
  <c r="DT352" i="11"/>
  <c r="BQ352" i="11"/>
  <c r="CA352" i="11"/>
  <c r="BB352" i="11"/>
  <c r="CP352" i="11"/>
  <c r="CF352" i="11"/>
  <c r="CU352" i="11"/>
  <c r="CZ352" i="11"/>
  <c r="BL352" i="11"/>
  <c r="DE352" i="11"/>
  <c r="AW352" i="11"/>
  <c r="DO352" i="11"/>
  <c r="BV352" i="11"/>
  <c r="BG352" i="11"/>
  <c r="DJ352" i="11"/>
  <c r="CK352" i="11"/>
  <c r="BV211" i="11"/>
  <c r="BQ211" i="11"/>
  <c r="CA211" i="11"/>
  <c r="CF211" i="11"/>
  <c r="CF364" i="11"/>
  <c r="BV364" i="11"/>
  <c r="BQ364" i="11"/>
  <c r="CA364" i="11"/>
  <c r="BB109" i="11"/>
  <c r="BG109" i="11"/>
  <c r="AW109" i="11"/>
  <c r="BL109" i="11"/>
  <c r="AW449" i="11"/>
  <c r="BL449" i="11"/>
  <c r="BB449" i="11"/>
  <c r="BG653" i="11"/>
  <c r="BB653" i="11"/>
  <c r="BL653" i="11"/>
  <c r="AW653" i="11"/>
  <c r="BG449" i="11"/>
  <c r="BQ214" i="11"/>
  <c r="BV214" i="11"/>
  <c r="BB214" i="11"/>
  <c r="CU214" i="11"/>
  <c r="DJ214" i="11"/>
  <c r="CZ214" i="11"/>
  <c r="CF214" i="11"/>
  <c r="CA214" i="11"/>
  <c r="CP214" i="11"/>
  <c r="CK214" i="11"/>
  <c r="DE214" i="11"/>
  <c r="DT214" i="11"/>
  <c r="BL214" i="11"/>
  <c r="AW214" i="11"/>
  <c r="DO214" i="11"/>
  <c r="BG214" i="11"/>
  <c r="DE231" i="11"/>
  <c r="CA231" i="11"/>
  <c r="BV231" i="11"/>
  <c r="BG231" i="11"/>
  <c r="CF231" i="11"/>
  <c r="DT231" i="11"/>
  <c r="DO231" i="11"/>
  <c r="BB231" i="11"/>
  <c r="DJ231" i="11"/>
  <c r="AW231" i="11"/>
  <c r="CZ231" i="11"/>
  <c r="CK231" i="11"/>
  <c r="BL231" i="11"/>
  <c r="CP231" i="11"/>
  <c r="CU231" i="11"/>
  <c r="BQ231" i="11"/>
  <c r="DT211" i="11"/>
  <c r="DE211" i="11"/>
  <c r="DJ211" i="11"/>
  <c r="DO211" i="11"/>
  <c r="CF113" i="11"/>
  <c r="BL113" i="11"/>
  <c r="DO113" i="11"/>
  <c r="CK113" i="11"/>
  <c r="DT113" i="11"/>
  <c r="CP113" i="11"/>
  <c r="CA113" i="11"/>
  <c r="DE113" i="11"/>
  <c r="BB113" i="11"/>
  <c r="AW113" i="11"/>
  <c r="BQ113" i="11"/>
  <c r="BG113" i="11"/>
  <c r="CU113" i="11"/>
  <c r="BV113" i="11"/>
  <c r="DJ113" i="11"/>
  <c r="CZ113" i="11"/>
  <c r="BL300" i="11"/>
  <c r="DE300" i="11"/>
  <c r="CP300" i="11"/>
  <c r="BV300" i="11"/>
  <c r="BQ300" i="11"/>
  <c r="DT300" i="11"/>
  <c r="CZ300" i="11"/>
  <c r="CK300" i="11"/>
  <c r="DJ300" i="11"/>
  <c r="CA300" i="11"/>
  <c r="BB300" i="11"/>
  <c r="CU300" i="11"/>
  <c r="CF300" i="11"/>
  <c r="DO300" i="11"/>
  <c r="BG300" i="11"/>
  <c r="AW300" i="11"/>
  <c r="CK263" i="11"/>
  <c r="BG263" i="11"/>
  <c r="DE263" i="11"/>
  <c r="DJ263" i="11"/>
  <c r="BV263" i="11"/>
  <c r="CF263" i="11"/>
  <c r="AW263" i="11"/>
  <c r="BB263" i="11"/>
  <c r="DO263" i="11"/>
  <c r="CZ263" i="11"/>
  <c r="DT263" i="11"/>
  <c r="BL263" i="11"/>
  <c r="CA263" i="11"/>
  <c r="CP263" i="11"/>
  <c r="BQ263" i="11"/>
  <c r="CU263" i="11"/>
  <c r="BB467" i="11"/>
  <c r="DT467" i="11"/>
  <c r="BG467" i="11"/>
  <c r="CP467" i="11"/>
  <c r="AW467" i="11"/>
  <c r="DE467" i="11"/>
  <c r="CA467" i="11"/>
  <c r="CF467" i="11"/>
  <c r="BL467" i="11"/>
  <c r="CZ467" i="11"/>
  <c r="CK467" i="11"/>
  <c r="BV467" i="11"/>
  <c r="DJ467" i="11"/>
  <c r="BQ467" i="11"/>
  <c r="DO467" i="11"/>
  <c r="CU467" i="11"/>
  <c r="CP262" i="11"/>
  <c r="CU262" i="11"/>
  <c r="CK262" i="11"/>
  <c r="CZ262" i="11"/>
  <c r="CK432" i="11"/>
  <c r="CU432" i="11"/>
  <c r="CZ432" i="11"/>
  <c r="CP432" i="11"/>
  <c r="CK199" i="11"/>
  <c r="BG199" i="11"/>
  <c r="CA199" i="11"/>
  <c r="DJ199" i="11"/>
  <c r="BQ199" i="11"/>
  <c r="AW199" i="11"/>
  <c r="CF199" i="11"/>
  <c r="DE199" i="11"/>
  <c r="BL199" i="11"/>
  <c r="CU199" i="11"/>
  <c r="BV199" i="11"/>
  <c r="CZ199" i="11"/>
  <c r="DO199" i="11"/>
  <c r="BB199" i="11"/>
  <c r="DT199" i="11"/>
  <c r="CP199" i="11"/>
  <c r="CU437" i="11"/>
  <c r="BV437" i="11"/>
  <c r="CK437" i="11"/>
  <c r="BQ437" i="11"/>
  <c r="DE437" i="11"/>
  <c r="CA437" i="11"/>
  <c r="CZ437" i="11"/>
  <c r="DT437" i="11"/>
  <c r="DO437" i="11"/>
  <c r="DJ437" i="11"/>
  <c r="BG437" i="11"/>
  <c r="BB437" i="11"/>
  <c r="AW437" i="11"/>
  <c r="CF437" i="11"/>
  <c r="BL437" i="11"/>
  <c r="CP437" i="11"/>
  <c r="CA228" i="11"/>
  <c r="BQ228" i="11"/>
  <c r="CF228" i="11"/>
  <c r="BV228" i="11"/>
  <c r="AW262" i="11"/>
  <c r="BB262" i="11"/>
  <c r="BG262" i="11"/>
  <c r="BL262" i="11"/>
  <c r="BL432" i="11"/>
  <c r="BG432" i="11"/>
  <c r="BB432" i="11"/>
  <c r="AW432" i="11"/>
  <c r="CU180" i="11"/>
  <c r="BG180" i="11"/>
  <c r="CF180" i="11"/>
  <c r="BQ180" i="11"/>
  <c r="BB180" i="11"/>
  <c r="CA180" i="11"/>
  <c r="BL180" i="11"/>
  <c r="CZ180" i="11"/>
  <c r="CK180" i="11"/>
  <c r="DE180" i="11"/>
  <c r="DJ180" i="11"/>
  <c r="DT180" i="11"/>
  <c r="BV180" i="11"/>
  <c r="AW180" i="11"/>
  <c r="CP180" i="11"/>
  <c r="DO180" i="11"/>
  <c r="CU282" i="11"/>
  <c r="CZ282" i="11"/>
  <c r="BV282" i="11"/>
  <c r="CK282" i="11"/>
  <c r="DO282" i="11"/>
  <c r="BG282" i="11"/>
  <c r="DJ282" i="11"/>
  <c r="BQ282" i="11"/>
  <c r="BB282" i="11"/>
  <c r="DT282" i="11"/>
  <c r="DE282" i="11"/>
  <c r="CP282" i="11"/>
  <c r="CF282" i="11"/>
  <c r="CA282" i="11"/>
  <c r="BL282" i="11"/>
  <c r="AW282" i="11"/>
  <c r="DE228" i="11"/>
  <c r="DT228" i="11"/>
  <c r="DO228" i="11"/>
  <c r="DJ228" i="11"/>
  <c r="DT449" i="11"/>
  <c r="DE449" i="11"/>
  <c r="DJ449" i="11"/>
  <c r="DO653" i="11"/>
  <c r="DJ653" i="11"/>
  <c r="DO449" i="11"/>
  <c r="DT653" i="11"/>
  <c r="DE653" i="11"/>
  <c r="CP130" i="11"/>
  <c r="CK130" i="11"/>
  <c r="BV130" i="11"/>
  <c r="BG130" i="11"/>
  <c r="BB130" i="11"/>
  <c r="DJ130" i="11"/>
  <c r="CU130" i="11"/>
  <c r="BQ130" i="11"/>
  <c r="DO130" i="11"/>
  <c r="CZ130" i="11"/>
  <c r="AW130" i="11"/>
  <c r="CA130" i="11"/>
  <c r="DE130" i="11"/>
  <c r="BL130" i="11"/>
  <c r="CF130" i="11"/>
  <c r="DT130" i="11"/>
  <c r="CA402" i="11"/>
  <c r="BG402" i="11"/>
  <c r="BB402" i="11"/>
  <c r="BL402" i="11"/>
  <c r="BV402" i="11"/>
  <c r="DT402" i="11"/>
  <c r="CK402" i="11"/>
  <c r="DJ402" i="11"/>
  <c r="BQ402" i="11"/>
  <c r="CU402" i="11"/>
  <c r="CF402" i="11"/>
  <c r="CP402" i="11"/>
  <c r="CZ402" i="11"/>
  <c r="DO402" i="11"/>
  <c r="DE402" i="11"/>
  <c r="AW402" i="11"/>
  <c r="BL416" i="11"/>
  <c r="DJ416" i="11"/>
  <c r="DE416" i="11"/>
  <c r="CF416" i="11"/>
  <c r="DT416" i="11"/>
  <c r="CU416" i="11"/>
  <c r="AW416" i="11"/>
  <c r="BQ416" i="11"/>
  <c r="BB416" i="11"/>
  <c r="DO416" i="11"/>
  <c r="BV416" i="11"/>
  <c r="BG416" i="11"/>
  <c r="CP416" i="11"/>
  <c r="CZ416" i="11"/>
  <c r="CK416" i="11"/>
  <c r="CA416" i="11"/>
  <c r="BV331" i="11"/>
  <c r="CA331" i="11"/>
  <c r="BG331" i="11"/>
  <c r="DJ331" i="11"/>
  <c r="CZ331" i="11"/>
  <c r="DE331" i="11"/>
  <c r="CU331" i="11"/>
  <c r="BB331" i="11"/>
  <c r="DT331" i="11"/>
  <c r="DO331" i="11"/>
  <c r="BL331" i="11"/>
  <c r="AW331" i="11"/>
  <c r="BQ331" i="11"/>
  <c r="CF331" i="11"/>
  <c r="CK331" i="11"/>
  <c r="CP331" i="11"/>
  <c r="CP160" i="11"/>
  <c r="CK160" i="11"/>
  <c r="CZ160" i="11"/>
  <c r="CU160" i="11"/>
  <c r="CU466" i="11"/>
  <c r="CZ466" i="11"/>
  <c r="CK466" i="11"/>
  <c r="CP466" i="11"/>
  <c r="CF216" i="11"/>
  <c r="DJ216" i="11"/>
  <c r="BV216" i="11"/>
  <c r="DE216" i="11"/>
  <c r="CU216" i="11"/>
  <c r="CK216" i="11"/>
  <c r="CA216" i="11"/>
  <c r="BB216" i="11"/>
  <c r="AW216" i="11"/>
  <c r="BQ216" i="11"/>
  <c r="BL216" i="11"/>
  <c r="DT216" i="11"/>
  <c r="CP216" i="11"/>
  <c r="DO216" i="11"/>
  <c r="BG216" i="11"/>
  <c r="CZ216" i="11"/>
  <c r="DJ454" i="11"/>
  <c r="DO454" i="11"/>
  <c r="BG454" i="11"/>
  <c r="CA454" i="11"/>
  <c r="CU454" i="11"/>
  <c r="BB454" i="11"/>
  <c r="CF454" i="11"/>
  <c r="CP454" i="11"/>
  <c r="CK454" i="11"/>
  <c r="AW454" i="11"/>
  <c r="DE454" i="11"/>
  <c r="BV454" i="11"/>
  <c r="CZ454" i="11"/>
  <c r="BL454" i="11"/>
  <c r="DT454" i="11"/>
  <c r="CK658" i="11"/>
  <c r="CZ658" i="11"/>
  <c r="DT658" i="11"/>
  <c r="CA658" i="11"/>
  <c r="BL658" i="11"/>
  <c r="BQ454" i="11"/>
  <c r="CU658" i="11"/>
  <c r="BV658" i="11"/>
  <c r="DE658" i="11"/>
  <c r="AW658" i="11"/>
  <c r="CF658" i="11"/>
  <c r="DO658" i="11"/>
  <c r="BG658" i="11"/>
  <c r="DJ658" i="11"/>
  <c r="CP658" i="11"/>
  <c r="BB658" i="11"/>
  <c r="BQ658" i="11"/>
  <c r="CF109" i="11"/>
  <c r="BV109" i="11"/>
  <c r="BQ109" i="11"/>
  <c r="CA109" i="11"/>
  <c r="CF449" i="11"/>
  <c r="BV449" i="11"/>
  <c r="CA449" i="11"/>
  <c r="BQ653" i="11"/>
  <c r="CA653" i="11"/>
  <c r="BV653" i="11"/>
  <c r="BQ449" i="11"/>
  <c r="CF653" i="11"/>
  <c r="AW160" i="11"/>
  <c r="BG160" i="11"/>
  <c r="BB160" i="11"/>
  <c r="BL160" i="11"/>
  <c r="AW466" i="11"/>
  <c r="BB466" i="11"/>
  <c r="BG466" i="11"/>
  <c r="BL466" i="11"/>
  <c r="CU265" i="11"/>
  <c r="BL265" i="11"/>
  <c r="BG265" i="11"/>
  <c r="CA265" i="11"/>
  <c r="AW265" i="11"/>
  <c r="CZ265" i="11"/>
  <c r="CK265" i="11"/>
  <c r="BQ265" i="11"/>
  <c r="DT265" i="11"/>
  <c r="DO265" i="11"/>
  <c r="BV265" i="11"/>
  <c r="CF265" i="11"/>
  <c r="CP265" i="11"/>
  <c r="DJ265" i="11"/>
  <c r="BB265" i="11"/>
  <c r="DE265" i="11"/>
  <c r="DO367" i="11"/>
  <c r="AW367" i="11"/>
  <c r="BL367" i="11"/>
  <c r="CZ367" i="11"/>
  <c r="BG367" i="11"/>
  <c r="BV367" i="11"/>
  <c r="CP367" i="11"/>
  <c r="DJ367" i="11"/>
  <c r="CA367" i="11"/>
  <c r="BB367" i="11"/>
  <c r="CK367" i="11"/>
  <c r="CF367" i="11"/>
  <c r="BQ367" i="11"/>
  <c r="CU367" i="11"/>
  <c r="DT367" i="11"/>
  <c r="DE367" i="11"/>
  <c r="DT347" i="11"/>
  <c r="DO347" i="11"/>
  <c r="DJ347" i="11"/>
  <c r="DE347" i="11"/>
  <c r="AW198" i="11"/>
  <c r="CU198" i="11"/>
  <c r="CK198" i="11"/>
  <c r="DE198" i="11"/>
  <c r="DT198" i="11"/>
  <c r="BL198" i="11"/>
  <c r="CA198" i="11"/>
  <c r="BQ198" i="11"/>
  <c r="CP198" i="11"/>
  <c r="DO198" i="11"/>
  <c r="BG198" i="11"/>
  <c r="DJ198" i="11"/>
  <c r="BB198" i="11"/>
  <c r="BV198" i="11"/>
  <c r="CF198" i="11"/>
  <c r="CZ198" i="11"/>
  <c r="DE246" i="11"/>
  <c r="CK246" i="11"/>
  <c r="BQ246" i="11"/>
  <c r="CP246" i="11"/>
  <c r="BL246" i="11"/>
  <c r="BG246" i="11"/>
  <c r="DT246" i="11"/>
  <c r="CZ246" i="11"/>
  <c r="DJ246" i="11"/>
  <c r="CU246" i="11"/>
  <c r="CA246" i="11"/>
  <c r="BV246" i="11"/>
  <c r="DO246" i="11"/>
  <c r="AW246" i="11"/>
  <c r="BB246" i="11"/>
  <c r="CF246" i="11"/>
  <c r="BG314" i="11"/>
  <c r="AW314" i="11"/>
  <c r="DT314" i="11"/>
  <c r="DJ314" i="11"/>
  <c r="CU314" i="11"/>
  <c r="DO314" i="11"/>
  <c r="BB314" i="11"/>
  <c r="DE314" i="11"/>
  <c r="CP314" i="11"/>
  <c r="CK314" i="11"/>
  <c r="CA314" i="11"/>
  <c r="BV314" i="11"/>
  <c r="BL314" i="11"/>
  <c r="CF314" i="11"/>
  <c r="CZ314" i="11"/>
  <c r="BQ314" i="11"/>
  <c r="CP245" i="11"/>
  <c r="CU245" i="11"/>
  <c r="CK245" i="11"/>
  <c r="CZ245" i="11"/>
  <c r="CZ330" i="11"/>
  <c r="CU330" i="11"/>
  <c r="CP330" i="11"/>
  <c r="CK330" i="11"/>
  <c r="DE267" i="11"/>
  <c r="CU267" i="11"/>
  <c r="BQ267" i="11"/>
  <c r="AW267" i="11"/>
  <c r="CK267" i="11"/>
  <c r="BG267" i="11"/>
  <c r="CA267" i="11"/>
  <c r="BL267" i="11"/>
  <c r="BV267" i="11"/>
  <c r="DO267" i="11"/>
  <c r="CF267" i="11"/>
  <c r="CP267" i="11"/>
  <c r="CZ267" i="11"/>
  <c r="DJ267" i="11"/>
  <c r="BB267" i="11"/>
  <c r="DT267" i="11"/>
  <c r="BG471" i="11"/>
  <c r="DE471" i="11"/>
  <c r="DT471" i="11"/>
  <c r="AW471" i="11"/>
  <c r="BB471" i="11"/>
  <c r="CZ471" i="11"/>
  <c r="DO471" i="11"/>
  <c r="CK471" i="11"/>
  <c r="BQ471" i="11"/>
  <c r="CP471" i="11"/>
  <c r="BV471" i="11"/>
  <c r="CF471" i="11"/>
  <c r="CU471" i="11"/>
  <c r="CA471" i="11"/>
  <c r="DJ471" i="11"/>
  <c r="BL471" i="11"/>
  <c r="BQ177" i="11"/>
  <c r="BV177" i="11"/>
  <c r="CA177" i="11"/>
  <c r="CF177" i="11"/>
  <c r="BV347" i="11"/>
  <c r="BQ347" i="11"/>
  <c r="CA347" i="11"/>
  <c r="CF347" i="11"/>
  <c r="AW347" i="11"/>
  <c r="BB347" i="11"/>
  <c r="BL347" i="11"/>
  <c r="BG347" i="11"/>
  <c r="BB330" i="11"/>
  <c r="BG330" i="11"/>
  <c r="AW330" i="11"/>
  <c r="BL330" i="11"/>
  <c r="CK350" i="11"/>
  <c r="CF350" i="11"/>
  <c r="BG350" i="11"/>
  <c r="BB350" i="11"/>
  <c r="BQ350" i="11"/>
  <c r="CU350" i="11"/>
  <c r="DE350" i="11"/>
  <c r="AW350" i="11"/>
  <c r="DT350" i="11"/>
  <c r="CP350" i="11"/>
  <c r="CA350" i="11"/>
  <c r="DJ350" i="11"/>
  <c r="BV350" i="11"/>
  <c r="BL350" i="11"/>
  <c r="DO350" i="11"/>
  <c r="CZ350" i="11"/>
  <c r="DJ109" i="11"/>
  <c r="DT109" i="11"/>
  <c r="DE109" i="11"/>
  <c r="DO109" i="11"/>
  <c r="DT432" i="11"/>
  <c r="DO432" i="11"/>
  <c r="DJ432" i="11"/>
  <c r="DE432" i="11"/>
  <c r="CZ283" i="11"/>
  <c r="CP283" i="11"/>
  <c r="BV283" i="11"/>
  <c r="BG283" i="11"/>
  <c r="DO283" i="11"/>
  <c r="DJ283" i="11"/>
  <c r="CU283" i="11"/>
  <c r="CF283" i="11"/>
  <c r="CK283" i="11"/>
  <c r="BQ283" i="11"/>
  <c r="BB283" i="11"/>
  <c r="DT283" i="11"/>
  <c r="CA283" i="11"/>
  <c r="DE283" i="11"/>
  <c r="BL283" i="11"/>
  <c r="AW283" i="11"/>
  <c r="CP144" i="11"/>
  <c r="BQ144" i="11"/>
  <c r="BV144" i="11"/>
  <c r="DT144" i="11"/>
  <c r="CA144" i="11"/>
  <c r="BB144" i="11"/>
  <c r="CU144" i="11"/>
  <c r="DJ144" i="11"/>
  <c r="CZ144" i="11"/>
  <c r="DO144" i="11"/>
  <c r="BG144" i="11"/>
  <c r="AW144" i="11"/>
  <c r="BL144" i="11"/>
  <c r="DE144" i="11"/>
  <c r="CK144" i="11"/>
  <c r="CF144" i="11"/>
  <c r="CZ399" i="11"/>
  <c r="BV399" i="11"/>
  <c r="CK399" i="11"/>
  <c r="DT399" i="11"/>
  <c r="BG399" i="11"/>
  <c r="CF399" i="11"/>
  <c r="CA399" i="11"/>
  <c r="CP399" i="11"/>
  <c r="BL399" i="11"/>
  <c r="DO399" i="11"/>
  <c r="BB399" i="11"/>
  <c r="DJ399" i="11"/>
  <c r="BQ399" i="11"/>
  <c r="CU399" i="11"/>
  <c r="AW399" i="11"/>
  <c r="DE399" i="11"/>
  <c r="CU381" i="11"/>
  <c r="CP381" i="11"/>
  <c r="CK381" i="11"/>
  <c r="CZ381" i="11"/>
  <c r="CZ398" i="11"/>
  <c r="CP398" i="11"/>
  <c r="CU398" i="11"/>
  <c r="CK398" i="11"/>
  <c r="CP165" i="11"/>
  <c r="DJ165" i="11"/>
  <c r="BB165" i="11"/>
  <c r="DE165" i="11"/>
  <c r="DT165" i="11"/>
  <c r="BV165" i="11"/>
  <c r="BL165" i="11"/>
  <c r="CA165" i="11"/>
  <c r="AW165" i="11"/>
  <c r="BQ165" i="11"/>
  <c r="CK165" i="11"/>
  <c r="CZ165" i="11"/>
  <c r="CF165" i="11"/>
  <c r="DO165" i="11"/>
  <c r="CU165" i="11"/>
  <c r="BG165" i="11"/>
  <c r="CF335" i="11"/>
  <c r="CZ335" i="11"/>
  <c r="CA335" i="11"/>
  <c r="DT335" i="11"/>
  <c r="BB335" i="11"/>
  <c r="BL335" i="11"/>
  <c r="CP335" i="11"/>
  <c r="CU335" i="11"/>
  <c r="AW335" i="11"/>
  <c r="BV335" i="11"/>
  <c r="DJ335" i="11"/>
  <c r="BQ335" i="11"/>
  <c r="DE335" i="11"/>
  <c r="DO335" i="11"/>
  <c r="CK335" i="11"/>
  <c r="BG335" i="11"/>
  <c r="BV262" i="11"/>
  <c r="CF262" i="11"/>
  <c r="CA262" i="11"/>
  <c r="BQ262" i="11"/>
  <c r="CF432" i="11"/>
  <c r="BQ432" i="11"/>
  <c r="CA432" i="11"/>
  <c r="BV432" i="11"/>
  <c r="AW245" i="11"/>
  <c r="BB245" i="11"/>
  <c r="BG245" i="11"/>
  <c r="BL245" i="11"/>
  <c r="AW398" i="11"/>
  <c r="BG398" i="11"/>
  <c r="BL398" i="11"/>
  <c r="BB398" i="11"/>
  <c r="BQ401" i="11"/>
  <c r="AW401" i="11"/>
  <c r="CF401" i="11"/>
  <c r="DO401" i="11"/>
  <c r="BG401" i="11"/>
  <c r="CP401" i="11"/>
  <c r="CZ401" i="11"/>
  <c r="CK401" i="11"/>
  <c r="CA401" i="11"/>
  <c r="DT401" i="11"/>
  <c r="DJ401" i="11"/>
  <c r="BL401" i="11"/>
  <c r="BB401" i="11"/>
  <c r="CU401" i="11"/>
  <c r="BV401" i="11"/>
  <c r="DE401" i="11"/>
  <c r="BV452" i="11"/>
  <c r="CU452" i="11"/>
  <c r="CZ656" i="11"/>
  <c r="DO656" i="11"/>
  <c r="CA452" i="11"/>
  <c r="CA656" i="11"/>
  <c r="BG656" i="11"/>
  <c r="CZ452" i="11"/>
  <c r="DJ656" i="11"/>
  <c r="CP656" i="11"/>
  <c r="BB656" i="11"/>
  <c r="BQ656" i="11"/>
  <c r="DE452" i="11"/>
  <c r="CK656" i="11"/>
  <c r="DO452" i="11"/>
  <c r="DT656" i="11"/>
  <c r="DT452" i="11"/>
  <c r="CF452" i="11"/>
  <c r="BL656" i="11"/>
  <c r="AW452" i="11"/>
  <c r="BL452" i="11"/>
  <c r="CP452" i="11"/>
  <c r="CU656" i="11"/>
  <c r="CK452" i="11"/>
  <c r="BV656" i="11"/>
  <c r="DJ452" i="11"/>
  <c r="DE656" i="11"/>
  <c r="BG452" i="11"/>
  <c r="AW656" i="11"/>
  <c r="BQ452" i="11"/>
  <c r="CF656" i="11"/>
  <c r="BB452" i="11"/>
  <c r="DO177" i="11"/>
  <c r="DJ177" i="11"/>
  <c r="DT177" i="11"/>
  <c r="DE177" i="11"/>
  <c r="DE466" i="11"/>
  <c r="DT466" i="11"/>
  <c r="DO466" i="11"/>
  <c r="DJ466" i="11"/>
  <c r="AH386" i="11"/>
  <c r="AH165" i="11"/>
  <c r="AH352" i="11"/>
  <c r="AH148" i="11"/>
  <c r="AH318" i="11"/>
  <c r="AH131" i="11"/>
  <c r="AH335" i="11"/>
  <c r="AH114" i="11"/>
  <c r="AH301" i="11"/>
  <c r="AH658" i="11"/>
  <c r="AH267" i="11"/>
  <c r="AH454" i="11"/>
  <c r="AH284" i="11"/>
  <c r="AH471" i="11"/>
  <c r="AH182" i="11"/>
  <c r="AH437" i="11"/>
  <c r="AH250" i="11"/>
  <c r="AH420" i="11"/>
  <c r="AH216" i="11"/>
  <c r="AH369" i="11"/>
  <c r="AH403" i="11"/>
  <c r="AH199" i="11"/>
  <c r="AH233" i="11"/>
  <c r="AT367" i="11"/>
  <c r="AT146" i="11"/>
  <c r="AT333" i="11"/>
  <c r="AT129" i="11"/>
  <c r="AT316" i="11"/>
  <c r="AT112" i="11"/>
  <c r="AT265" i="11"/>
  <c r="AT656" i="11"/>
  <c r="AT299" i="11"/>
  <c r="AT469" i="11"/>
  <c r="AT282" i="11"/>
  <c r="AT452" i="11"/>
  <c r="AT214" i="11"/>
  <c r="AT435" i="11"/>
  <c r="AT248" i="11"/>
  <c r="AT384" i="11"/>
  <c r="AT231" i="11"/>
  <c r="AT401" i="11"/>
  <c r="AT197" i="11"/>
  <c r="AT418" i="11"/>
  <c r="AT350" i="11"/>
  <c r="AT180" i="11"/>
  <c r="AT163" i="11"/>
  <c r="AR348" i="11"/>
  <c r="AR127" i="11"/>
  <c r="AR314" i="11"/>
  <c r="AR110" i="11"/>
  <c r="AR280" i="11"/>
  <c r="AR654" i="11"/>
  <c r="AR297" i="11"/>
  <c r="AR450" i="11"/>
  <c r="AR263" i="11"/>
  <c r="AR467" i="11"/>
  <c r="AR195" i="11"/>
  <c r="AR416" i="11"/>
  <c r="AR246" i="11"/>
  <c r="AR433" i="11"/>
  <c r="AR212" i="11"/>
  <c r="AR365" i="11"/>
  <c r="AR229" i="11"/>
  <c r="AR382" i="11"/>
  <c r="AR178" i="11"/>
  <c r="AR161" i="11"/>
  <c r="AR399" i="11"/>
  <c r="AR144" i="11"/>
  <c r="AR331" i="11"/>
  <c r="AN299" i="11"/>
  <c r="AN146" i="11"/>
  <c r="AN333" i="11"/>
  <c r="AN112" i="11"/>
  <c r="AN282" i="11"/>
  <c r="AN656" i="11"/>
  <c r="AN316" i="11"/>
  <c r="AN469" i="11"/>
  <c r="AN231" i="11"/>
  <c r="AN452" i="11"/>
  <c r="AN214" i="11"/>
  <c r="AN418" i="11"/>
  <c r="AN265" i="11"/>
  <c r="AN435" i="11"/>
  <c r="AN248" i="11"/>
  <c r="AN401" i="11"/>
  <c r="AN197" i="11"/>
  <c r="AN384" i="11"/>
  <c r="AN180" i="11"/>
  <c r="AN163" i="11"/>
  <c r="AN129" i="11"/>
  <c r="AN367" i="11"/>
  <c r="AN350" i="11"/>
  <c r="AP334" i="11"/>
  <c r="AP113" i="11"/>
  <c r="AP283" i="11"/>
  <c r="AP657" i="11"/>
  <c r="AP249" i="11"/>
  <c r="AP470" i="11"/>
  <c r="AP317" i="11"/>
  <c r="AP453" i="11"/>
  <c r="AP266" i="11"/>
  <c r="AP419" i="11"/>
  <c r="AP215" i="11"/>
  <c r="AP436" i="11"/>
  <c r="AP164" i="11"/>
  <c r="AP385" i="11"/>
  <c r="AP232" i="11"/>
  <c r="AP402" i="11"/>
  <c r="AP198" i="11"/>
  <c r="AP368" i="11"/>
  <c r="AP181" i="11"/>
  <c r="AP351" i="11"/>
  <c r="AP300" i="11"/>
  <c r="AP147" i="11"/>
  <c r="AP130" i="11"/>
  <c r="AR299" i="11"/>
  <c r="AR656" i="11"/>
  <c r="AR282" i="11"/>
  <c r="AR469" i="11"/>
  <c r="AR248" i="11"/>
  <c r="AR452" i="11"/>
  <c r="AR265" i="11"/>
  <c r="AR418" i="11"/>
  <c r="AR214" i="11"/>
  <c r="AR435" i="11"/>
  <c r="AR231" i="11"/>
  <c r="AR401" i="11"/>
  <c r="AR197" i="11"/>
  <c r="AR384" i="11"/>
  <c r="AR163" i="11"/>
  <c r="AR367" i="11"/>
  <c r="AR180" i="11"/>
  <c r="AR350" i="11"/>
  <c r="AR146" i="11"/>
  <c r="AR333" i="11"/>
  <c r="AR316" i="11"/>
  <c r="AR112" i="11"/>
  <c r="AR129" i="11"/>
  <c r="AP656" i="11"/>
  <c r="AP299" i="11"/>
  <c r="AP469" i="11"/>
  <c r="AP197" i="11"/>
  <c r="AP452" i="11"/>
  <c r="AP282" i="11"/>
  <c r="AP435" i="11"/>
  <c r="AP248" i="11"/>
  <c r="AP367" i="11"/>
  <c r="AP214" i="11"/>
  <c r="AP418" i="11"/>
  <c r="AP231" i="11"/>
  <c r="AP401" i="11"/>
  <c r="AP180" i="11"/>
  <c r="AP384" i="11"/>
  <c r="AP163" i="11"/>
  <c r="AP350" i="11"/>
  <c r="AP146" i="11"/>
  <c r="AP333" i="11"/>
  <c r="AP129" i="11"/>
  <c r="AP112" i="11"/>
  <c r="AP316" i="11"/>
  <c r="AP265" i="11"/>
  <c r="AJ469" i="11"/>
  <c r="AJ282" i="11"/>
  <c r="AJ452" i="11"/>
  <c r="AJ248" i="11"/>
  <c r="AJ435" i="11"/>
  <c r="AJ214" i="11"/>
  <c r="AJ418" i="11"/>
  <c r="AJ231" i="11"/>
  <c r="AJ401" i="11"/>
  <c r="AJ180" i="11"/>
  <c r="AJ367" i="11"/>
  <c r="AJ197" i="11"/>
  <c r="AJ384" i="11"/>
  <c r="AJ146" i="11"/>
  <c r="AJ350" i="11"/>
  <c r="AJ163" i="11"/>
  <c r="AJ333" i="11"/>
  <c r="AJ112" i="11"/>
  <c r="AJ316" i="11"/>
  <c r="AJ129" i="11"/>
  <c r="AJ656" i="11"/>
  <c r="AJ265" i="11"/>
  <c r="AJ299" i="11"/>
  <c r="AL433" i="11"/>
  <c r="AL263" i="11"/>
  <c r="AL450" i="11"/>
  <c r="AL246" i="11"/>
  <c r="AL382" i="11"/>
  <c r="AL229" i="11"/>
  <c r="AL416" i="11"/>
  <c r="AL161" i="11"/>
  <c r="AL399" i="11"/>
  <c r="AL178" i="11"/>
  <c r="AL365" i="11"/>
  <c r="AL195" i="11"/>
  <c r="AL348" i="11"/>
  <c r="AL144" i="11"/>
  <c r="AL314" i="11"/>
  <c r="AL127" i="11"/>
  <c r="AL331" i="11"/>
  <c r="AL110" i="11"/>
  <c r="AL297" i="11"/>
  <c r="AL654" i="11"/>
  <c r="AL467" i="11"/>
  <c r="AL280" i="11"/>
  <c r="AL212" i="11"/>
  <c r="AL420" i="11"/>
  <c r="AL216" i="11"/>
  <c r="AL437" i="11"/>
  <c r="AL250" i="11"/>
  <c r="AL403" i="11"/>
  <c r="AL165" i="11"/>
  <c r="AL386" i="11"/>
  <c r="AL199" i="11"/>
  <c r="AL369" i="11"/>
  <c r="AL182" i="11"/>
  <c r="AL301" i="11"/>
  <c r="AL131" i="11"/>
  <c r="AL352" i="11"/>
  <c r="AL148" i="11"/>
  <c r="AL335" i="11"/>
  <c r="AL114" i="11"/>
  <c r="AL318" i="11"/>
  <c r="AL658" i="11"/>
  <c r="AL284" i="11"/>
  <c r="AL233" i="11"/>
  <c r="AL267" i="11"/>
  <c r="AL471" i="11"/>
  <c r="AL454" i="11"/>
  <c r="AH402" i="11"/>
  <c r="AH266" i="11"/>
  <c r="AH385" i="11"/>
  <c r="AH198" i="11"/>
  <c r="AH419" i="11"/>
  <c r="AH164" i="11"/>
  <c r="AH368" i="11"/>
  <c r="AH181" i="11"/>
  <c r="AH317" i="11"/>
  <c r="AH130" i="11"/>
  <c r="AH283" i="11"/>
  <c r="AH147" i="11"/>
  <c r="AH334" i="11"/>
  <c r="AH113" i="11"/>
  <c r="AH351" i="11"/>
  <c r="AH657" i="11"/>
  <c r="AH300" i="11"/>
  <c r="AH453" i="11"/>
  <c r="AH249" i="11"/>
  <c r="AH470" i="11"/>
  <c r="AH436" i="11"/>
  <c r="AH215" i="11"/>
  <c r="AH232" i="11"/>
  <c r="AL419" i="11"/>
  <c r="AL215" i="11"/>
  <c r="AL351" i="11"/>
  <c r="AL198" i="11"/>
  <c r="AL385" i="11"/>
  <c r="AL147" i="11"/>
  <c r="AL368" i="11"/>
  <c r="AL164" i="11"/>
  <c r="AL334" i="11"/>
  <c r="AL130" i="11"/>
  <c r="AL317" i="11"/>
  <c r="AL113" i="11"/>
  <c r="AL283" i="11"/>
  <c r="AL657" i="11"/>
  <c r="AL300" i="11"/>
  <c r="AL470" i="11"/>
  <c r="AL232" i="11"/>
  <c r="AL453" i="11"/>
  <c r="AL266" i="11"/>
  <c r="AL436" i="11"/>
  <c r="AL402" i="11"/>
  <c r="AL249" i="11"/>
  <c r="AL181" i="11"/>
  <c r="AP352" i="11"/>
  <c r="AP199" i="11"/>
  <c r="AP335" i="11"/>
  <c r="AP131" i="11"/>
  <c r="AP301" i="11"/>
  <c r="AP114" i="11"/>
  <c r="AP284" i="11"/>
  <c r="AP658" i="11"/>
  <c r="AP267" i="11"/>
  <c r="AP454" i="11"/>
  <c r="AP318" i="11"/>
  <c r="AP437" i="11"/>
  <c r="AP250" i="11"/>
  <c r="AP471" i="11"/>
  <c r="AP216" i="11"/>
  <c r="AP420" i="11"/>
  <c r="AP233" i="11"/>
  <c r="AP403" i="11"/>
  <c r="AP182" i="11"/>
  <c r="AP386" i="11"/>
  <c r="AP369" i="11"/>
  <c r="AP165" i="11"/>
  <c r="AP148" i="11"/>
  <c r="AR381" i="11"/>
  <c r="AR177" i="11"/>
  <c r="AR364" i="11"/>
  <c r="AR211" i="11"/>
  <c r="AR330" i="11"/>
  <c r="AR126" i="11"/>
  <c r="AR296" i="11"/>
  <c r="AR143" i="11"/>
  <c r="AR347" i="11"/>
  <c r="AR109" i="11"/>
  <c r="AR313" i="11"/>
  <c r="AR653" i="11"/>
  <c r="AR228" i="11"/>
  <c r="AR466" i="11"/>
  <c r="AR279" i="11"/>
  <c r="AR449" i="11"/>
  <c r="AR245" i="11"/>
  <c r="AR415" i="11"/>
  <c r="AR262" i="11"/>
  <c r="AR160" i="11"/>
  <c r="AR194" i="11"/>
  <c r="AR398" i="11"/>
  <c r="AR432" i="11"/>
  <c r="AH350" i="11"/>
  <c r="AH163" i="11"/>
  <c r="AH367" i="11"/>
  <c r="AH146" i="11"/>
  <c r="AH333" i="11"/>
  <c r="AH112" i="11"/>
  <c r="AH316" i="11"/>
  <c r="AH129" i="11"/>
  <c r="AH265" i="11"/>
  <c r="AH656" i="11"/>
  <c r="AH299" i="11"/>
  <c r="AH469" i="11"/>
  <c r="AH282" i="11"/>
  <c r="AH452" i="11"/>
  <c r="AH214" i="11"/>
  <c r="AH435" i="11"/>
  <c r="AH248" i="11"/>
  <c r="AH384" i="11"/>
  <c r="AH231" i="11"/>
  <c r="AH401" i="11"/>
  <c r="AH418" i="11"/>
  <c r="AH197" i="11"/>
  <c r="AH180" i="11"/>
  <c r="AT296" i="11"/>
  <c r="AT653" i="11"/>
  <c r="AT262" i="11"/>
  <c r="AT466" i="11"/>
  <c r="AT194" i="11"/>
  <c r="AT449" i="11"/>
  <c r="AT279" i="11"/>
  <c r="AT432" i="11"/>
  <c r="AT245" i="11"/>
  <c r="AT364" i="11"/>
  <c r="AT228" i="11"/>
  <c r="AT415" i="11"/>
  <c r="AT177" i="11"/>
  <c r="AT398" i="11"/>
  <c r="AT211" i="11"/>
  <c r="AT381" i="11"/>
  <c r="AT143" i="11"/>
  <c r="AT347" i="11"/>
  <c r="AT160" i="11"/>
  <c r="AT313" i="11"/>
  <c r="AT330" i="11"/>
  <c r="AT126" i="11"/>
  <c r="AT109" i="11"/>
  <c r="AF656" i="11"/>
  <c r="AF265" i="11"/>
  <c r="AF469" i="11"/>
  <c r="AF248" i="11"/>
  <c r="AF418" i="11"/>
  <c r="AF282" i="11"/>
  <c r="AF452" i="11"/>
  <c r="AF231" i="11"/>
  <c r="AF401" i="11"/>
  <c r="AF197" i="11"/>
  <c r="AF435" i="11"/>
  <c r="AF180" i="11"/>
  <c r="AF384" i="11"/>
  <c r="AF163" i="11"/>
  <c r="AF350" i="11"/>
  <c r="AF146" i="11"/>
  <c r="AF367" i="11"/>
  <c r="AF214" i="11"/>
  <c r="AF333" i="11"/>
  <c r="AF112" i="11"/>
  <c r="AF129" i="11"/>
  <c r="AF316" i="11"/>
  <c r="AF299" i="11"/>
  <c r="AP297" i="11"/>
  <c r="AP144" i="11"/>
  <c r="AP314" i="11"/>
  <c r="AP654" i="11"/>
  <c r="AP280" i="11"/>
  <c r="AP467" i="11"/>
  <c r="AP229" i="11"/>
  <c r="AP450" i="11"/>
  <c r="AP263" i="11"/>
  <c r="AP433" i="11"/>
  <c r="AP246" i="11"/>
  <c r="AP399" i="11"/>
  <c r="AP212" i="11"/>
  <c r="AP416" i="11"/>
  <c r="AP178" i="11"/>
  <c r="AP382" i="11"/>
  <c r="AP161" i="11"/>
  <c r="AP348" i="11"/>
  <c r="AP195" i="11"/>
  <c r="AP365" i="11"/>
  <c r="AP331" i="11"/>
  <c r="AP127" i="11"/>
  <c r="AP110" i="11"/>
  <c r="AT369" i="11"/>
  <c r="AT199" i="11"/>
  <c r="AT403" i="11"/>
  <c r="AT216" i="11"/>
  <c r="AT386" i="11"/>
  <c r="AT165" i="11"/>
  <c r="AT352" i="11"/>
  <c r="AT148" i="11"/>
  <c r="AT318" i="11"/>
  <c r="AT114" i="11"/>
  <c r="AT335" i="11"/>
  <c r="AT131" i="11"/>
  <c r="AT301" i="11"/>
  <c r="AT658" i="11"/>
  <c r="AT284" i="11"/>
  <c r="AT454" i="11"/>
  <c r="AT267" i="11"/>
  <c r="AT471" i="11"/>
  <c r="AT182" i="11"/>
  <c r="AT437" i="11"/>
  <c r="AT420" i="11"/>
  <c r="AT250" i="11"/>
  <c r="AT233" i="11"/>
  <c r="AT453" i="11"/>
  <c r="AT215" i="11"/>
  <c r="AT470" i="11"/>
  <c r="AT249" i="11"/>
  <c r="AT436" i="11"/>
  <c r="AT232" i="11"/>
  <c r="AT402" i="11"/>
  <c r="AT266" i="11"/>
  <c r="AT385" i="11"/>
  <c r="AT198" i="11"/>
  <c r="AT419" i="11"/>
  <c r="AT181" i="11"/>
  <c r="AT368" i="11"/>
  <c r="AT147" i="11"/>
  <c r="AT317" i="11"/>
  <c r="AT130" i="11"/>
  <c r="AT351" i="11"/>
  <c r="AT164" i="11"/>
  <c r="AT283" i="11"/>
  <c r="AT113" i="11"/>
  <c r="AT657" i="11"/>
  <c r="AT334" i="11"/>
  <c r="AT300" i="11"/>
  <c r="AN467" i="11"/>
  <c r="AN263" i="11"/>
  <c r="AN433" i="11"/>
  <c r="AN246" i="11"/>
  <c r="AN416" i="11"/>
  <c r="AN212" i="11"/>
  <c r="AN399" i="11"/>
  <c r="AN161" i="11"/>
  <c r="AN382" i="11"/>
  <c r="AN178" i="11"/>
  <c r="AN348" i="11"/>
  <c r="AN195" i="11"/>
  <c r="AN365" i="11"/>
  <c r="AN144" i="11"/>
  <c r="AN331" i="11"/>
  <c r="AN127" i="11"/>
  <c r="AN297" i="11"/>
  <c r="AN110" i="11"/>
  <c r="AN314" i="11"/>
  <c r="AN654" i="11"/>
  <c r="AN450" i="11"/>
  <c r="AN280" i="11"/>
  <c r="AN229" i="11"/>
  <c r="AT654" i="11"/>
  <c r="AT331" i="11"/>
  <c r="AT467" i="11"/>
  <c r="AT246" i="11"/>
  <c r="AT450" i="11"/>
  <c r="AT263" i="11"/>
  <c r="AT416" i="11"/>
  <c r="AT212" i="11"/>
  <c r="AT433" i="11"/>
  <c r="AT161" i="11"/>
  <c r="AT399" i="11"/>
  <c r="AT229" i="11"/>
  <c r="AT382" i="11"/>
  <c r="AT178" i="11"/>
  <c r="AT365" i="11"/>
  <c r="AT195" i="11"/>
  <c r="AT297" i="11"/>
  <c r="AT144" i="11"/>
  <c r="AT348" i="11"/>
  <c r="AT127" i="11"/>
  <c r="AT314" i="11"/>
  <c r="AT280" i="11"/>
  <c r="AT110" i="11"/>
  <c r="AH382" i="11"/>
  <c r="AH212" i="11"/>
  <c r="AH365" i="11"/>
  <c r="AH195" i="11"/>
  <c r="AH297" i="11"/>
  <c r="AH144" i="11"/>
  <c r="AH348" i="11"/>
  <c r="AH127" i="11"/>
  <c r="AH280" i="11"/>
  <c r="AH110" i="11"/>
  <c r="AH331" i="11"/>
  <c r="AH654" i="11"/>
  <c r="AH314" i="11"/>
  <c r="AH467" i="11"/>
  <c r="AH246" i="11"/>
  <c r="AH450" i="11"/>
  <c r="AH263" i="11"/>
  <c r="AH416" i="11"/>
  <c r="AH161" i="11"/>
  <c r="AH229" i="11"/>
  <c r="AH178" i="11"/>
  <c r="AH399" i="11"/>
  <c r="AH433" i="11"/>
  <c r="AL452" i="11"/>
  <c r="AL231" i="11"/>
  <c r="AL401" i="11"/>
  <c r="AL197" i="11"/>
  <c r="AL418" i="11"/>
  <c r="AL180" i="11"/>
  <c r="AL367" i="11"/>
  <c r="AL214" i="11"/>
  <c r="AL384" i="11"/>
  <c r="AL146" i="11"/>
  <c r="AL350" i="11"/>
  <c r="AL163" i="11"/>
  <c r="AL265" i="11"/>
  <c r="AL129" i="11"/>
  <c r="AL299" i="11"/>
  <c r="AL112" i="11"/>
  <c r="AL282" i="11"/>
  <c r="AL656" i="11"/>
  <c r="AL333" i="11"/>
  <c r="AL316" i="11"/>
  <c r="AL248" i="11"/>
  <c r="AL469" i="11"/>
  <c r="AL435" i="11"/>
  <c r="AF365" i="11"/>
  <c r="AF212" i="11"/>
  <c r="AF416" i="11"/>
  <c r="AF229" i="11"/>
  <c r="AF382" i="11"/>
  <c r="AF161" i="11"/>
  <c r="AF399" i="11"/>
  <c r="AF178" i="11"/>
  <c r="AF348" i="11"/>
  <c r="AF144" i="11"/>
  <c r="AF331" i="11"/>
  <c r="AF127" i="11"/>
  <c r="AF314" i="11"/>
  <c r="AF110" i="11"/>
  <c r="AF280" i="11"/>
  <c r="AF654" i="11"/>
  <c r="AF297" i="11"/>
  <c r="AF450" i="11"/>
  <c r="AF263" i="11"/>
  <c r="AF467" i="11"/>
  <c r="AF433" i="11"/>
  <c r="AF195" i="11"/>
  <c r="AF246" i="11"/>
  <c r="AN368" i="11" l="1"/>
  <c r="AN164" i="11"/>
  <c r="AN385" i="11"/>
  <c r="AN181" i="11"/>
  <c r="AN351" i="11"/>
  <c r="AN147" i="11"/>
  <c r="AN334" i="11"/>
  <c r="AN130" i="11"/>
  <c r="AN317" i="11"/>
  <c r="AN113" i="11"/>
  <c r="AN283" i="11"/>
  <c r="AN657" i="11"/>
  <c r="AN300" i="11"/>
  <c r="AN470" i="11"/>
  <c r="AN198" i="11"/>
  <c r="AN453" i="11"/>
  <c r="AN266" i="11"/>
  <c r="AN419" i="11"/>
  <c r="AN249" i="11"/>
  <c r="AN436" i="11"/>
  <c r="AN402" i="11"/>
  <c r="AN215" i="11"/>
  <c r="AN232" i="11"/>
  <c r="DS246" i="11"/>
  <c r="CE246" i="11"/>
  <c r="DD246" i="11"/>
  <c r="BP246" i="11"/>
  <c r="CO246" i="11"/>
  <c r="BA246" i="11"/>
  <c r="DN246" i="11"/>
  <c r="BZ246" i="11"/>
  <c r="BF246" i="11"/>
  <c r="CY246" i="11"/>
  <c r="DI246" i="11"/>
  <c r="BK246" i="11"/>
  <c r="AV246" i="11"/>
  <c r="CJ246" i="11"/>
  <c r="BU246" i="11"/>
  <c r="CT246" i="11"/>
  <c r="DD229" i="11"/>
  <c r="AV229" i="11"/>
  <c r="BP229" i="11"/>
  <c r="CE229" i="11"/>
  <c r="DS229" i="11"/>
  <c r="BF229" i="11"/>
  <c r="CT229" i="11"/>
  <c r="BA229" i="11"/>
  <c r="CY229" i="11"/>
  <c r="DN229" i="11"/>
  <c r="CJ229" i="11"/>
  <c r="CO229" i="11"/>
  <c r="DI229" i="11"/>
  <c r="BK229" i="11"/>
  <c r="BZ229" i="11"/>
  <c r="BU229" i="11"/>
  <c r="CC129" i="11"/>
  <c r="CB129" i="11" s="1"/>
  <c r="BX129" i="11"/>
  <c r="BW129" i="11" s="1"/>
  <c r="BS129" i="11"/>
  <c r="BR129" i="11" s="1"/>
  <c r="CH129" i="11"/>
  <c r="CG129" i="11" s="1"/>
  <c r="BX231" i="11"/>
  <c r="BW231" i="11" s="1"/>
  <c r="BS231" i="11"/>
  <c r="BR231" i="11" s="1"/>
  <c r="CH231" i="11"/>
  <c r="CG231" i="11" s="1"/>
  <c r="CC231" i="11"/>
  <c r="CB231" i="11" s="1"/>
  <c r="AY433" i="11"/>
  <c r="AX433" i="11" s="1"/>
  <c r="BI433" i="11"/>
  <c r="BH433" i="11" s="1"/>
  <c r="BD433" i="11"/>
  <c r="BC433" i="11" s="1"/>
  <c r="BN433" i="11"/>
  <c r="BM433" i="11" s="1"/>
  <c r="BI110" i="11"/>
  <c r="BH110" i="11" s="1"/>
  <c r="BD110" i="11"/>
  <c r="BC110" i="11" s="1"/>
  <c r="BN110" i="11"/>
  <c r="BM110" i="11" s="1"/>
  <c r="AY110" i="11"/>
  <c r="AX110" i="11" s="1"/>
  <c r="DV195" i="11"/>
  <c r="DU195" i="11" s="1"/>
  <c r="DG195" i="11"/>
  <c r="DF195" i="11" s="1"/>
  <c r="DQ195" i="11"/>
  <c r="DP195" i="11" s="1"/>
  <c r="DL195" i="11"/>
  <c r="DK195" i="11" s="1"/>
  <c r="DQ212" i="11"/>
  <c r="DP212" i="11" s="1"/>
  <c r="DL212" i="11"/>
  <c r="DK212" i="11" s="1"/>
  <c r="DV212" i="11"/>
  <c r="DU212" i="11" s="1"/>
  <c r="DG212" i="11"/>
  <c r="DF212" i="11" s="1"/>
  <c r="DQ368" i="11"/>
  <c r="DP368" i="11" s="1"/>
  <c r="DL368" i="11"/>
  <c r="DK368" i="11" s="1"/>
  <c r="DG368" i="11"/>
  <c r="DF368" i="11" s="1"/>
  <c r="DV368" i="11"/>
  <c r="DU368" i="11" s="1"/>
  <c r="DV318" i="11"/>
  <c r="DU318" i="11" s="1"/>
  <c r="DL318" i="11"/>
  <c r="DK318" i="11" s="1"/>
  <c r="DG318" i="11"/>
  <c r="DF318" i="11" s="1"/>
  <c r="DQ318" i="11"/>
  <c r="DP318" i="11" s="1"/>
  <c r="CR144" i="11"/>
  <c r="CQ144" i="11" s="1"/>
  <c r="DB144" i="11"/>
  <c r="DA144" i="11" s="1"/>
  <c r="CM144" i="11"/>
  <c r="CL144" i="11" s="1"/>
  <c r="CW144" i="11"/>
  <c r="CV144" i="11" s="1"/>
  <c r="BU333" i="11"/>
  <c r="BA333" i="11"/>
  <c r="CJ333" i="11"/>
  <c r="BZ333" i="11"/>
  <c r="AV333" i="11"/>
  <c r="CY333" i="11"/>
  <c r="DI333" i="11"/>
  <c r="BK333" i="11"/>
  <c r="CT333" i="11"/>
  <c r="BF333" i="11"/>
  <c r="DS333" i="11"/>
  <c r="CE333" i="11"/>
  <c r="DD333" i="11"/>
  <c r="BP333" i="11"/>
  <c r="CO333" i="11"/>
  <c r="DN333" i="11"/>
  <c r="CJ384" i="11"/>
  <c r="BP384" i="11"/>
  <c r="AV384" i="11"/>
  <c r="DD384" i="11"/>
  <c r="BK384" i="11"/>
  <c r="CE384" i="11"/>
  <c r="DS384" i="11"/>
  <c r="DN384" i="11"/>
  <c r="BZ384" i="11"/>
  <c r="BF384" i="11"/>
  <c r="CT384" i="11"/>
  <c r="CY384" i="11"/>
  <c r="CO384" i="11"/>
  <c r="DI384" i="11"/>
  <c r="BA384" i="11"/>
  <c r="BU384" i="11"/>
  <c r="DL109" i="11"/>
  <c r="DK109" i="11" s="1"/>
  <c r="DV109" i="11"/>
  <c r="DU109" i="11" s="1"/>
  <c r="DG109" i="11"/>
  <c r="DF109" i="11" s="1"/>
  <c r="DQ109" i="11"/>
  <c r="DP109" i="11" s="1"/>
  <c r="DV432" i="11"/>
  <c r="DU432" i="11" s="1"/>
  <c r="DG432" i="11"/>
  <c r="DF432" i="11" s="1"/>
  <c r="DQ432" i="11"/>
  <c r="DP432" i="11" s="1"/>
  <c r="DL432" i="11"/>
  <c r="DK432" i="11" s="1"/>
  <c r="BD418" i="11"/>
  <c r="BC418" i="11" s="1"/>
  <c r="BI418" i="11"/>
  <c r="BH418" i="11" s="1"/>
  <c r="BN418" i="11"/>
  <c r="BM418" i="11" s="1"/>
  <c r="AY418" i="11"/>
  <c r="AX418" i="11" s="1"/>
  <c r="BD146" i="11"/>
  <c r="BC146" i="11" s="1"/>
  <c r="AY146" i="11"/>
  <c r="AX146" i="11" s="1"/>
  <c r="BN146" i="11"/>
  <c r="BM146" i="11" s="1"/>
  <c r="BI146" i="11"/>
  <c r="BH146" i="11" s="1"/>
  <c r="DD245" i="11"/>
  <c r="DN245" i="11"/>
  <c r="DI245" i="11"/>
  <c r="DS245" i="11"/>
  <c r="DS143" i="11"/>
  <c r="DD143" i="11"/>
  <c r="DI143" i="11"/>
  <c r="DN143" i="11"/>
  <c r="DI177" i="11"/>
  <c r="DS177" i="11"/>
  <c r="DD177" i="11"/>
  <c r="DN177" i="11"/>
  <c r="DB182" i="11"/>
  <c r="DA182" i="11" s="1"/>
  <c r="CM182" i="11"/>
  <c r="CL182" i="11" s="1"/>
  <c r="CW182" i="11"/>
  <c r="CV182" i="11" s="1"/>
  <c r="CR182" i="11"/>
  <c r="CQ182" i="11" s="1"/>
  <c r="CM250" i="11"/>
  <c r="CL250" i="11" s="1"/>
  <c r="CW250" i="11"/>
  <c r="CV250" i="11" s="1"/>
  <c r="DB250" i="11"/>
  <c r="DA250" i="11" s="1"/>
  <c r="CR250" i="11"/>
  <c r="CQ250" i="11" s="1"/>
  <c r="CC181" i="11"/>
  <c r="CB181" i="11" s="1"/>
  <c r="BX181" i="11"/>
  <c r="BW181" i="11" s="1"/>
  <c r="BS181" i="11"/>
  <c r="BR181" i="11" s="1"/>
  <c r="CH181" i="11"/>
  <c r="CG181" i="11" s="1"/>
  <c r="CH147" i="11"/>
  <c r="CG147" i="11" s="1"/>
  <c r="BS147" i="11"/>
  <c r="BR147" i="11" s="1"/>
  <c r="BX147" i="11"/>
  <c r="BW147" i="11" s="1"/>
  <c r="CC147" i="11"/>
  <c r="CB147" i="11" s="1"/>
  <c r="AY300" i="11"/>
  <c r="AX300" i="11" s="1"/>
  <c r="BI300" i="11"/>
  <c r="BH300" i="11" s="1"/>
  <c r="BD300" i="11"/>
  <c r="BC300" i="11" s="1"/>
  <c r="BN300" i="11"/>
  <c r="BM300" i="11" s="1"/>
  <c r="BI283" i="11"/>
  <c r="BH283" i="11" s="1"/>
  <c r="BD283" i="11"/>
  <c r="BC283" i="11" s="1"/>
  <c r="BN283" i="11"/>
  <c r="BM283" i="11" s="1"/>
  <c r="AY283" i="11"/>
  <c r="AX283" i="11" s="1"/>
  <c r="BX267" i="11"/>
  <c r="BW267" i="11" s="1"/>
  <c r="CC267" i="11"/>
  <c r="CB267" i="11" s="1"/>
  <c r="BS267" i="11"/>
  <c r="BR267" i="11" s="1"/>
  <c r="CH267" i="11"/>
  <c r="CG267" i="11" s="1"/>
  <c r="BS182" i="11"/>
  <c r="BR182" i="11" s="1"/>
  <c r="CC182" i="11"/>
  <c r="CB182" i="11" s="1"/>
  <c r="CH182" i="11"/>
  <c r="CG182" i="11" s="1"/>
  <c r="BX182" i="11"/>
  <c r="BW182" i="11" s="1"/>
  <c r="BX250" i="11"/>
  <c r="BW250" i="11" s="1"/>
  <c r="CH250" i="11"/>
  <c r="CG250" i="11" s="1"/>
  <c r="BS250" i="11"/>
  <c r="BR250" i="11" s="1"/>
  <c r="CC250" i="11"/>
  <c r="CB250" i="11" s="1"/>
  <c r="CH314" i="11"/>
  <c r="CG314" i="11" s="1"/>
  <c r="CC314" i="11"/>
  <c r="CB314" i="11" s="1"/>
  <c r="BX314" i="11"/>
  <c r="BW314" i="11" s="1"/>
  <c r="BS314" i="11"/>
  <c r="BR314" i="11" s="1"/>
  <c r="CW333" i="11"/>
  <c r="CV333" i="11" s="1"/>
  <c r="CR333" i="11"/>
  <c r="CQ333" i="11" s="1"/>
  <c r="DB333" i="11"/>
  <c r="DA333" i="11" s="1"/>
  <c r="CM333" i="11"/>
  <c r="CL333" i="11" s="1"/>
  <c r="CR130" i="11"/>
  <c r="CQ130" i="11" s="1"/>
  <c r="DB130" i="11"/>
  <c r="DA130" i="11" s="1"/>
  <c r="CW130" i="11"/>
  <c r="CV130" i="11" s="1"/>
  <c r="CM130" i="11"/>
  <c r="CL130" i="11" s="1"/>
  <c r="DB402" i="11"/>
  <c r="DA402" i="11" s="1"/>
  <c r="CR402" i="11"/>
  <c r="CQ402" i="11" s="1"/>
  <c r="CM402" i="11"/>
  <c r="CL402" i="11" s="1"/>
  <c r="CW402" i="11"/>
  <c r="CV402" i="11" s="1"/>
  <c r="CW419" i="11"/>
  <c r="CV419" i="11" s="1"/>
  <c r="CM419" i="11"/>
  <c r="CL419" i="11" s="1"/>
  <c r="CR419" i="11"/>
  <c r="CQ419" i="11" s="1"/>
  <c r="DB419" i="11"/>
  <c r="DA419" i="11" s="1"/>
  <c r="DL435" i="11"/>
  <c r="DK435" i="11" s="1"/>
  <c r="DQ435" i="11"/>
  <c r="DP435" i="11" s="1"/>
  <c r="DV435" i="11"/>
  <c r="DU435" i="11" s="1"/>
  <c r="DG435" i="11"/>
  <c r="DF435" i="11" s="1"/>
  <c r="DL146" i="11"/>
  <c r="DK146" i="11" s="1"/>
  <c r="DV146" i="11"/>
  <c r="DU146" i="11" s="1"/>
  <c r="DG146" i="11"/>
  <c r="DF146" i="11" s="1"/>
  <c r="DQ146" i="11"/>
  <c r="DP146" i="11" s="1"/>
  <c r="AY403" i="11"/>
  <c r="AX403" i="11" s="1"/>
  <c r="BI403" i="11"/>
  <c r="BH403" i="11" s="1"/>
  <c r="BD403" i="11"/>
  <c r="BC403" i="11" s="1"/>
  <c r="BN403" i="11"/>
  <c r="BM403" i="11" s="1"/>
  <c r="BD658" i="11"/>
  <c r="BD454" i="11"/>
  <c r="BN454" i="11"/>
  <c r="AY454" i="11"/>
  <c r="BI454" i="11"/>
  <c r="BN658" i="11"/>
  <c r="AY658" i="11"/>
  <c r="BI658" i="11"/>
  <c r="AR335" i="11"/>
  <c r="AR131" i="11"/>
  <c r="AR284" i="11"/>
  <c r="AR658" i="11"/>
  <c r="AR267" i="11"/>
  <c r="AR471" i="11"/>
  <c r="AR301" i="11"/>
  <c r="AR454" i="11"/>
  <c r="AR216" i="11"/>
  <c r="AR437" i="11"/>
  <c r="AR250" i="11"/>
  <c r="AR420" i="11"/>
  <c r="AR233" i="11"/>
  <c r="AR386" i="11"/>
  <c r="AR199" i="11"/>
  <c r="AR403" i="11"/>
  <c r="AR182" i="11"/>
  <c r="AR369" i="11"/>
  <c r="AR165" i="11"/>
  <c r="AR352" i="11"/>
  <c r="AR148" i="11"/>
  <c r="AR318" i="11"/>
  <c r="AR114" i="11"/>
  <c r="BK280" i="11"/>
  <c r="CT280" i="11"/>
  <c r="BU280" i="11"/>
  <c r="DN280" i="11"/>
  <c r="DD280" i="11"/>
  <c r="BF280" i="11"/>
  <c r="AV280" i="11"/>
  <c r="BP280" i="11"/>
  <c r="CO280" i="11"/>
  <c r="CY280" i="11"/>
  <c r="CE280" i="11"/>
  <c r="BZ280" i="11"/>
  <c r="DI280" i="11"/>
  <c r="BA280" i="11"/>
  <c r="CJ280" i="11"/>
  <c r="DS280" i="11"/>
  <c r="CE416" i="11"/>
  <c r="CJ416" i="11"/>
  <c r="DN416" i="11"/>
  <c r="AV416" i="11"/>
  <c r="BF416" i="11"/>
  <c r="CT416" i="11"/>
  <c r="BP416" i="11"/>
  <c r="BZ416" i="11"/>
  <c r="CY416" i="11"/>
  <c r="DS416" i="11"/>
  <c r="BK416" i="11"/>
  <c r="DI416" i="11"/>
  <c r="CO416" i="11"/>
  <c r="BU416" i="11"/>
  <c r="BA416" i="11"/>
  <c r="DD416" i="11"/>
  <c r="CH265" i="11"/>
  <c r="CG265" i="11" s="1"/>
  <c r="BS265" i="11"/>
  <c r="BR265" i="11" s="1"/>
  <c r="CC265" i="11"/>
  <c r="CB265" i="11" s="1"/>
  <c r="BX265" i="11"/>
  <c r="BW265" i="11" s="1"/>
  <c r="CH656" i="11"/>
  <c r="BS656" i="11"/>
  <c r="CC656" i="11"/>
  <c r="BX452" i="11"/>
  <c r="CH452" i="11"/>
  <c r="CC452" i="11"/>
  <c r="BS452" i="11"/>
  <c r="BX656" i="11"/>
  <c r="BN229" i="11"/>
  <c r="BM229" i="11" s="1"/>
  <c r="BI229" i="11"/>
  <c r="BH229" i="11" s="1"/>
  <c r="BD229" i="11"/>
  <c r="BC229" i="11" s="1"/>
  <c r="AY229" i="11"/>
  <c r="AX229" i="11" s="1"/>
  <c r="BD280" i="11"/>
  <c r="BC280" i="11" s="1"/>
  <c r="BN280" i="11"/>
  <c r="BM280" i="11" s="1"/>
  <c r="AY280" i="11"/>
  <c r="AX280" i="11" s="1"/>
  <c r="BI280" i="11"/>
  <c r="BH280" i="11" s="1"/>
  <c r="DL365" i="11"/>
  <c r="DK365" i="11" s="1"/>
  <c r="DG365" i="11"/>
  <c r="DF365" i="11" s="1"/>
  <c r="DQ365" i="11"/>
  <c r="DP365" i="11" s="1"/>
  <c r="DV365" i="11"/>
  <c r="DU365" i="11" s="1"/>
  <c r="DQ416" i="11"/>
  <c r="DP416" i="11" s="1"/>
  <c r="DG416" i="11"/>
  <c r="DF416" i="11" s="1"/>
  <c r="DL416" i="11"/>
  <c r="DK416" i="11" s="1"/>
  <c r="DV416" i="11"/>
  <c r="DU416" i="11" s="1"/>
  <c r="DG181" i="11"/>
  <c r="DF181" i="11" s="1"/>
  <c r="DV181" i="11"/>
  <c r="DU181" i="11" s="1"/>
  <c r="DQ181" i="11"/>
  <c r="DP181" i="11" s="1"/>
  <c r="DL181" i="11"/>
  <c r="DK181" i="11" s="1"/>
  <c r="DL249" i="11"/>
  <c r="DK249" i="11" s="1"/>
  <c r="DV249" i="11"/>
  <c r="DU249" i="11" s="1"/>
  <c r="DG249" i="11"/>
  <c r="DF249" i="11" s="1"/>
  <c r="DQ249" i="11"/>
  <c r="DP249" i="11" s="1"/>
  <c r="DV284" i="11"/>
  <c r="DU284" i="11" s="1"/>
  <c r="DG284" i="11"/>
  <c r="DF284" i="11" s="1"/>
  <c r="DQ284" i="11"/>
  <c r="DP284" i="11" s="1"/>
  <c r="DL284" i="11"/>
  <c r="DK284" i="11" s="1"/>
  <c r="DB195" i="11"/>
  <c r="DA195" i="11" s="1"/>
  <c r="CW195" i="11"/>
  <c r="CV195" i="11" s="1"/>
  <c r="CR195" i="11"/>
  <c r="CQ195" i="11" s="1"/>
  <c r="CM195" i="11"/>
  <c r="CL195" i="11" s="1"/>
  <c r="CM212" i="11"/>
  <c r="CL212" i="11" s="1"/>
  <c r="DB212" i="11"/>
  <c r="DA212" i="11" s="1"/>
  <c r="CW212" i="11"/>
  <c r="CV212" i="11" s="1"/>
  <c r="CR212" i="11"/>
  <c r="CQ212" i="11" s="1"/>
  <c r="CM229" i="11"/>
  <c r="CL229" i="11" s="1"/>
  <c r="CR229" i="11"/>
  <c r="CQ229" i="11" s="1"/>
  <c r="DB229" i="11"/>
  <c r="DA229" i="11" s="1"/>
  <c r="CW229" i="11"/>
  <c r="CV229" i="11" s="1"/>
  <c r="DB297" i="11"/>
  <c r="DA297" i="11" s="1"/>
  <c r="CM297" i="11"/>
  <c r="CL297" i="11" s="1"/>
  <c r="CR297" i="11"/>
  <c r="CQ297" i="11" s="1"/>
  <c r="CW297" i="11"/>
  <c r="CV297" i="11" s="1"/>
  <c r="DV160" i="11"/>
  <c r="DU160" i="11" s="1"/>
  <c r="DG160" i="11"/>
  <c r="DF160" i="11" s="1"/>
  <c r="DQ160" i="11"/>
  <c r="DP160" i="11" s="1"/>
  <c r="DL160" i="11"/>
  <c r="DK160" i="11" s="1"/>
  <c r="AY214" i="11"/>
  <c r="AX214" i="11" s="1"/>
  <c r="BI214" i="11"/>
  <c r="BH214" i="11" s="1"/>
  <c r="BD214" i="11"/>
  <c r="BC214" i="11" s="1"/>
  <c r="BN214" i="11"/>
  <c r="BM214" i="11" s="1"/>
  <c r="BI265" i="11"/>
  <c r="BH265" i="11" s="1"/>
  <c r="BN265" i="11"/>
  <c r="BM265" i="11" s="1"/>
  <c r="BD265" i="11"/>
  <c r="BC265" i="11" s="1"/>
  <c r="AY265" i="11"/>
  <c r="AX265" i="11" s="1"/>
  <c r="BN367" i="11"/>
  <c r="BM367" i="11" s="1"/>
  <c r="AY367" i="11"/>
  <c r="AX367" i="11" s="1"/>
  <c r="BI367" i="11"/>
  <c r="BH367" i="11" s="1"/>
  <c r="BD367" i="11"/>
  <c r="BC367" i="11" s="1"/>
  <c r="DI160" i="11"/>
  <c r="DD160" i="11"/>
  <c r="DS160" i="11"/>
  <c r="DN160" i="11"/>
  <c r="DD449" i="11"/>
  <c r="DS449" i="11"/>
  <c r="DN449" i="11"/>
  <c r="DD653" i="11"/>
  <c r="DN653" i="11"/>
  <c r="DI653" i="11"/>
  <c r="DS653" i="11"/>
  <c r="DI449" i="11"/>
  <c r="DS296" i="11"/>
  <c r="DD296" i="11"/>
  <c r="DN296" i="11"/>
  <c r="DI296" i="11"/>
  <c r="DS381" i="11"/>
  <c r="DD381" i="11"/>
  <c r="DN381" i="11"/>
  <c r="DI381" i="11"/>
  <c r="CR403" i="11"/>
  <c r="CQ403" i="11" s="1"/>
  <c r="DB403" i="11"/>
  <c r="DA403" i="11" s="1"/>
  <c r="CM403" i="11"/>
  <c r="CL403" i="11" s="1"/>
  <c r="CW403" i="11"/>
  <c r="CV403" i="11" s="1"/>
  <c r="CR437" i="11"/>
  <c r="CQ437" i="11" s="1"/>
  <c r="DB437" i="11"/>
  <c r="DA437" i="11" s="1"/>
  <c r="CM437" i="11"/>
  <c r="CL437" i="11" s="1"/>
  <c r="CW437" i="11"/>
  <c r="CV437" i="11" s="1"/>
  <c r="BX249" i="11"/>
  <c r="BW249" i="11" s="1"/>
  <c r="CH249" i="11"/>
  <c r="CG249" i="11" s="1"/>
  <c r="BS249" i="11"/>
  <c r="BR249" i="11" s="1"/>
  <c r="CC249" i="11"/>
  <c r="CB249" i="11" s="1"/>
  <c r="CC113" i="11"/>
  <c r="CB113" i="11" s="1"/>
  <c r="BX113" i="11"/>
  <c r="BW113" i="11" s="1"/>
  <c r="CH113" i="11"/>
  <c r="CG113" i="11" s="1"/>
  <c r="BS113" i="11"/>
  <c r="BR113" i="11" s="1"/>
  <c r="CC385" i="11"/>
  <c r="CB385" i="11" s="1"/>
  <c r="BX385" i="11"/>
  <c r="BW385" i="11" s="1"/>
  <c r="BS385" i="11"/>
  <c r="BR385" i="11" s="1"/>
  <c r="CH385" i="11"/>
  <c r="CG385" i="11" s="1"/>
  <c r="BN215" i="11"/>
  <c r="BM215" i="11" s="1"/>
  <c r="BI215" i="11"/>
  <c r="BH215" i="11" s="1"/>
  <c r="AY215" i="11"/>
  <c r="AX215" i="11" s="1"/>
  <c r="BD215" i="11"/>
  <c r="BC215" i="11" s="1"/>
  <c r="CC114" i="11"/>
  <c r="CB114" i="11" s="1"/>
  <c r="BX114" i="11"/>
  <c r="BW114" i="11" s="1"/>
  <c r="BS114" i="11"/>
  <c r="BR114" i="11" s="1"/>
  <c r="CH114" i="11"/>
  <c r="CG114" i="11" s="1"/>
  <c r="BX369" i="11"/>
  <c r="BW369" i="11" s="1"/>
  <c r="CC369" i="11"/>
  <c r="CB369" i="11" s="1"/>
  <c r="CH369" i="11"/>
  <c r="CG369" i="11" s="1"/>
  <c r="BS369" i="11"/>
  <c r="BR369" i="11" s="1"/>
  <c r="BX437" i="11"/>
  <c r="BW437" i="11" s="1"/>
  <c r="CH437" i="11"/>
  <c r="CG437" i="11" s="1"/>
  <c r="BS437" i="11"/>
  <c r="BR437" i="11" s="1"/>
  <c r="CC437" i="11"/>
  <c r="CB437" i="11" s="1"/>
  <c r="CM147" i="11"/>
  <c r="CL147" i="11" s="1"/>
  <c r="CR147" i="11"/>
  <c r="CQ147" i="11" s="1"/>
  <c r="DB147" i="11"/>
  <c r="DA147" i="11" s="1"/>
  <c r="CW147" i="11"/>
  <c r="CV147" i="11" s="1"/>
  <c r="DV214" i="11"/>
  <c r="DU214" i="11" s="1"/>
  <c r="DQ214" i="11"/>
  <c r="DP214" i="11" s="1"/>
  <c r="DL214" i="11"/>
  <c r="DK214" i="11" s="1"/>
  <c r="DG214" i="11"/>
  <c r="DF214" i="11" s="1"/>
  <c r="DV367" i="11"/>
  <c r="DU367" i="11" s="1"/>
  <c r="DL367" i="11"/>
  <c r="DK367" i="11" s="1"/>
  <c r="DG367" i="11"/>
  <c r="DF367" i="11" s="1"/>
  <c r="DQ367" i="11"/>
  <c r="DP367" i="11" s="1"/>
  <c r="AY267" i="11"/>
  <c r="AX267" i="11" s="1"/>
  <c r="BD267" i="11"/>
  <c r="BC267" i="11" s="1"/>
  <c r="BN267" i="11"/>
  <c r="BM267" i="11" s="1"/>
  <c r="BI267" i="11"/>
  <c r="BH267" i="11" s="1"/>
  <c r="AR368" i="11"/>
  <c r="AR181" i="11"/>
  <c r="AR317" i="11"/>
  <c r="AR147" i="11"/>
  <c r="AR351" i="11"/>
  <c r="AR130" i="11"/>
  <c r="AR334" i="11"/>
  <c r="AR113" i="11"/>
  <c r="AR283" i="11"/>
  <c r="AR657" i="11"/>
  <c r="AR249" i="11"/>
  <c r="AR470" i="11"/>
  <c r="AR300" i="11"/>
  <c r="AR453" i="11"/>
  <c r="AR232" i="11"/>
  <c r="AR436" i="11"/>
  <c r="AR266" i="11"/>
  <c r="AR419" i="11"/>
  <c r="AR198" i="11"/>
  <c r="AR402" i="11"/>
  <c r="AR385" i="11"/>
  <c r="AR215" i="11"/>
  <c r="AR164" i="11"/>
  <c r="DN110" i="11"/>
  <c r="CE110" i="11"/>
  <c r="CY110" i="11"/>
  <c r="DI110" i="11"/>
  <c r="CJ110" i="11"/>
  <c r="BA110" i="11"/>
  <c r="BU110" i="11"/>
  <c r="CT110" i="11"/>
  <c r="BF110" i="11"/>
  <c r="BP110" i="11"/>
  <c r="DS110" i="11"/>
  <c r="DD110" i="11"/>
  <c r="CO110" i="11"/>
  <c r="BZ110" i="11"/>
  <c r="BK110" i="11"/>
  <c r="AV110" i="11"/>
  <c r="BU212" i="11"/>
  <c r="DI212" i="11"/>
  <c r="BP212" i="11"/>
  <c r="BA212" i="11"/>
  <c r="BZ212" i="11"/>
  <c r="AV212" i="11"/>
  <c r="BK212" i="11"/>
  <c r="DD212" i="11"/>
  <c r="CO212" i="11"/>
  <c r="DS212" i="11"/>
  <c r="BF212" i="11"/>
  <c r="CY212" i="11"/>
  <c r="DN212" i="11"/>
  <c r="CT212" i="11"/>
  <c r="CJ212" i="11"/>
  <c r="CE212" i="11"/>
  <c r="CH163" i="11"/>
  <c r="CG163" i="11" s="1"/>
  <c r="CC163" i="11"/>
  <c r="CB163" i="11" s="1"/>
  <c r="BX163" i="11"/>
  <c r="BW163" i="11" s="1"/>
  <c r="BS163" i="11"/>
  <c r="BR163" i="11" s="1"/>
  <c r="BN399" i="11"/>
  <c r="BM399" i="11" s="1"/>
  <c r="AY399" i="11"/>
  <c r="AX399" i="11" s="1"/>
  <c r="BI399" i="11"/>
  <c r="BH399" i="11" s="1"/>
  <c r="BD399" i="11"/>
  <c r="BC399" i="11" s="1"/>
  <c r="BI161" i="11"/>
  <c r="BH161" i="11" s="1"/>
  <c r="BD161" i="11"/>
  <c r="BC161" i="11" s="1"/>
  <c r="BN161" i="11"/>
  <c r="BM161" i="11" s="1"/>
  <c r="AY161" i="11"/>
  <c r="AX161" i="11" s="1"/>
  <c r="DG263" i="11"/>
  <c r="DF263" i="11" s="1"/>
  <c r="DQ263" i="11"/>
  <c r="DP263" i="11" s="1"/>
  <c r="DV263" i="11"/>
  <c r="DU263" i="11" s="1"/>
  <c r="DL263" i="11"/>
  <c r="DK263" i="11" s="1"/>
  <c r="DQ300" i="11"/>
  <c r="DP300" i="11" s="1"/>
  <c r="DL300" i="11"/>
  <c r="DK300" i="11" s="1"/>
  <c r="DV300" i="11"/>
  <c r="DU300" i="11" s="1"/>
  <c r="DG300" i="11"/>
  <c r="DF300" i="11" s="1"/>
  <c r="DQ113" i="11"/>
  <c r="DP113" i="11" s="1"/>
  <c r="DV113" i="11"/>
  <c r="DU113" i="11" s="1"/>
  <c r="DG113" i="11"/>
  <c r="DF113" i="11" s="1"/>
  <c r="DL113" i="11"/>
  <c r="DK113" i="11" s="1"/>
  <c r="DL419" i="11"/>
  <c r="DK419" i="11" s="1"/>
  <c r="DV419" i="11"/>
  <c r="DU419" i="11" s="1"/>
  <c r="DG419" i="11"/>
  <c r="DF419" i="11" s="1"/>
  <c r="DQ419" i="11"/>
  <c r="DP419" i="11" s="1"/>
  <c r="DG470" i="11"/>
  <c r="DF470" i="11" s="1"/>
  <c r="DQ470" i="11"/>
  <c r="DP470" i="11" s="1"/>
  <c r="DL470" i="11"/>
  <c r="DK470" i="11" s="1"/>
  <c r="DV470" i="11"/>
  <c r="DU470" i="11" s="1"/>
  <c r="DG199" i="11"/>
  <c r="DF199" i="11" s="1"/>
  <c r="DL199" i="11"/>
  <c r="DK199" i="11" s="1"/>
  <c r="DQ199" i="11"/>
  <c r="DP199" i="11" s="1"/>
  <c r="DV199" i="11"/>
  <c r="DU199" i="11" s="1"/>
  <c r="CM348" i="11"/>
  <c r="CL348" i="11" s="1"/>
  <c r="CR348" i="11"/>
  <c r="CQ348" i="11" s="1"/>
  <c r="DB348" i="11"/>
  <c r="DA348" i="11" s="1"/>
  <c r="CW348" i="11"/>
  <c r="CV348" i="11" s="1"/>
  <c r="CR399" i="11"/>
  <c r="CQ399" i="11" s="1"/>
  <c r="CM399" i="11"/>
  <c r="CL399" i="11" s="1"/>
  <c r="CW399" i="11"/>
  <c r="CV399" i="11" s="1"/>
  <c r="DB399" i="11"/>
  <c r="DA399" i="11" s="1"/>
  <c r="CM467" i="11"/>
  <c r="CL467" i="11" s="1"/>
  <c r="CR467" i="11"/>
  <c r="CQ467" i="11" s="1"/>
  <c r="DB467" i="11"/>
  <c r="DA467" i="11" s="1"/>
  <c r="CW467" i="11"/>
  <c r="CV467" i="11" s="1"/>
  <c r="CT282" i="11"/>
  <c r="BU282" i="11"/>
  <c r="CE282" i="11"/>
  <c r="DI282" i="11"/>
  <c r="BP282" i="11"/>
  <c r="BF282" i="11"/>
  <c r="BA282" i="11"/>
  <c r="CJ282" i="11"/>
  <c r="DS282" i="11"/>
  <c r="DD282" i="11"/>
  <c r="CO282" i="11"/>
  <c r="BZ282" i="11"/>
  <c r="BK282" i="11"/>
  <c r="DN282" i="11"/>
  <c r="AV282" i="11"/>
  <c r="CY282" i="11"/>
  <c r="DG126" i="11"/>
  <c r="DF126" i="11" s="1"/>
  <c r="DV126" i="11"/>
  <c r="DU126" i="11" s="1"/>
  <c r="DL126" i="11"/>
  <c r="DK126" i="11" s="1"/>
  <c r="DQ126" i="11"/>
  <c r="DP126" i="11" s="1"/>
  <c r="DL347" i="11"/>
  <c r="DK347" i="11" s="1"/>
  <c r="DQ347" i="11"/>
  <c r="DP347" i="11" s="1"/>
  <c r="DV347" i="11"/>
  <c r="DU347" i="11" s="1"/>
  <c r="DG347" i="11"/>
  <c r="DF347" i="11" s="1"/>
  <c r="DQ177" i="11"/>
  <c r="DP177" i="11" s="1"/>
  <c r="DV177" i="11"/>
  <c r="DU177" i="11" s="1"/>
  <c r="DL177" i="11"/>
  <c r="DK177" i="11" s="1"/>
  <c r="DG177" i="11"/>
  <c r="DF177" i="11" s="1"/>
  <c r="DV262" i="11"/>
  <c r="DU262" i="11" s="1"/>
  <c r="DG262" i="11"/>
  <c r="DF262" i="11" s="1"/>
  <c r="DQ262" i="11"/>
  <c r="DP262" i="11" s="1"/>
  <c r="DL262" i="11"/>
  <c r="DK262" i="11" s="1"/>
  <c r="AY401" i="11"/>
  <c r="AX401" i="11" s="1"/>
  <c r="BI401" i="11"/>
  <c r="BH401" i="11" s="1"/>
  <c r="BD401" i="11"/>
  <c r="BC401" i="11" s="1"/>
  <c r="BN401" i="11"/>
  <c r="BM401" i="11" s="1"/>
  <c r="AY452" i="11"/>
  <c r="BD656" i="11"/>
  <c r="BN656" i="11"/>
  <c r="AY656" i="11"/>
  <c r="BI656" i="11"/>
  <c r="BI452" i="11"/>
  <c r="BD452" i="11"/>
  <c r="BN452" i="11"/>
  <c r="CR148" i="11"/>
  <c r="CQ148" i="11" s="1"/>
  <c r="CM148" i="11"/>
  <c r="CL148" i="11" s="1"/>
  <c r="CW148" i="11"/>
  <c r="CV148" i="11" s="1"/>
  <c r="DB148" i="11"/>
  <c r="DA148" i="11" s="1"/>
  <c r="CR114" i="11"/>
  <c r="CQ114" i="11" s="1"/>
  <c r="DB114" i="11"/>
  <c r="DA114" i="11" s="1"/>
  <c r="CM114" i="11"/>
  <c r="CL114" i="11" s="1"/>
  <c r="CW114" i="11"/>
  <c r="CV114" i="11" s="1"/>
  <c r="CC402" i="11"/>
  <c r="CB402" i="11" s="1"/>
  <c r="BX402" i="11"/>
  <c r="BW402" i="11" s="1"/>
  <c r="CH402" i="11"/>
  <c r="CG402" i="11" s="1"/>
  <c r="BS402" i="11"/>
  <c r="BR402" i="11" s="1"/>
  <c r="CH232" i="11"/>
  <c r="CG232" i="11" s="1"/>
  <c r="CC232" i="11"/>
  <c r="CB232" i="11" s="1"/>
  <c r="BX232" i="11"/>
  <c r="BW232" i="11" s="1"/>
  <c r="BS232" i="11"/>
  <c r="BR232" i="11" s="1"/>
  <c r="BS317" i="11"/>
  <c r="BR317" i="11" s="1"/>
  <c r="CC317" i="11"/>
  <c r="CB317" i="11" s="1"/>
  <c r="BX317" i="11"/>
  <c r="BW317" i="11" s="1"/>
  <c r="CH317" i="11"/>
  <c r="CG317" i="11" s="1"/>
  <c r="AY130" i="11"/>
  <c r="AX130" i="11" s="1"/>
  <c r="BD130" i="11"/>
  <c r="BC130" i="11" s="1"/>
  <c r="BN130" i="11"/>
  <c r="BM130" i="11" s="1"/>
  <c r="BI130" i="11"/>
  <c r="BH130" i="11" s="1"/>
  <c r="BN198" i="11"/>
  <c r="BM198" i="11" s="1"/>
  <c r="BD198" i="11"/>
  <c r="BC198" i="11" s="1"/>
  <c r="BI198" i="11"/>
  <c r="BH198" i="11" s="1"/>
  <c r="AY198" i="11"/>
  <c r="AX198" i="11" s="1"/>
  <c r="CC335" i="11"/>
  <c r="CB335" i="11" s="1"/>
  <c r="BS335" i="11"/>
  <c r="BR335" i="11" s="1"/>
  <c r="BX335" i="11"/>
  <c r="BW335" i="11" s="1"/>
  <c r="CH335" i="11"/>
  <c r="CG335" i="11" s="1"/>
  <c r="BS144" i="11"/>
  <c r="BR144" i="11" s="1"/>
  <c r="BX144" i="11"/>
  <c r="BW144" i="11" s="1"/>
  <c r="CH144" i="11"/>
  <c r="CG144" i="11" s="1"/>
  <c r="CC144" i="11"/>
  <c r="CB144" i="11" s="1"/>
  <c r="BX161" i="11"/>
  <c r="BW161" i="11" s="1"/>
  <c r="CH161" i="11"/>
  <c r="CG161" i="11" s="1"/>
  <c r="BS161" i="11"/>
  <c r="BR161" i="11" s="1"/>
  <c r="CC161" i="11"/>
  <c r="CB161" i="11" s="1"/>
  <c r="CC263" i="11"/>
  <c r="CB263" i="11" s="1"/>
  <c r="BX263" i="11"/>
  <c r="BW263" i="11" s="1"/>
  <c r="CH263" i="11"/>
  <c r="CG263" i="11" s="1"/>
  <c r="BS263" i="11"/>
  <c r="BR263" i="11" s="1"/>
  <c r="CR146" i="11"/>
  <c r="CQ146" i="11" s="1"/>
  <c r="CM146" i="11"/>
  <c r="CL146" i="11" s="1"/>
  <c r="DB146" i="11"/>
  <c r="DA146" i="11" s="1"/>
  <c r="CW146" i="11"/>
  <c r="CV146" i="11" s="1"/>
  <c r="CM231" i="11"/>
  <c r="CL231" i="11" s="1"/>
  <c r="DB231" i="11"/>
  <c r="DA231" i="11" s="1"/>
  <c r="CW231" i="11"/>
  <c r="CV231" i="11" s="1"/>
  <c r="CR231" i="11"/>
  <c r="CQ231" i="11" s="1"/>
  <c r="CR282" i="11"/>
  <c r="CQ282" i="11" s="1"/>
  <c r="DB282" i="11"/>
  <c r="DA282" i="11" s="1"/>
  <c r="CM282" i="11"/>
  <c r="CL282" i="11" s="1"/>
  <c r="CW282" i="11"/>
  <c r="CV282" i="11" s="1"/>
  <c r="CR300" i="11"/>
  <c r="CQ300" i="11" s="1"/>
  <c r="DB300" i="11"/>
  <c r="DA300" i="11" s="1"/>
  <c r="CW300" i="11"/>
  <c r="CV300" i="11" s="1"/>
  <c r="CM300" i="11"/>
  <c r="CL300" i="11" s="1"/>
  <c r="DQ656" i="11"/>
  <c r="DG452" i="11"/>
  <c r="DL452" i="11"/>
  <c r="DQ452" i="11"/>
  <c r="DV452" i="11"/>
  <c r="DL656" i="11"/>
  <c r="DV656" i="11"/>
  <c r="DG656" i="11"/>
  <c r="AV195" i="11"/>
  <c r="DI195" i="11"/>
  <c r="CJ195" i="11"/>
  <c r="CY195" i="11"/>
  <c r="CE195" i="11"/>
  <c r="BK195" i="11"/>
  <c r="CO195" i="11"/>
  <c r="DS195" i="11"/>
  <c r="BP195" i="11"/>
  <c r="DN195" i="11"/>
  <c r="BF195" i="11"/>
  <c r="BU195" i="11"/>
  <c r="CT195" i="11"/>
  <c r="BA195" i="11"/>
  <c r="DD195" i="11"/>
  <c r="BZ195" i="11"/>
  <c r="BP314" i="11"/>
  <c r="BZ314" i="11"/>
  <c r="DN314" i="11"/>
  <c r="DI314" i="11"/>
  <c r="CJ314" i="11"/>
  <c r="DS314" i="11"/>
  <c r="CE314" i="11"/>
  <c r="BK314" i="11"/>
  <c r="BF314" i="11"/>
  <c r="CT314" i="11"/>
  <c r="BA314" i="11"/>
  <c r="BU314" i="11"/>
  <c r="CY314" i="11"/>
  <c r="DD314" i="11"/>
  <c r="AV314" i="11"/>
  <c r="CO314" i="11"/>
  <c r="BF365" i="11"/>
  <c r="CY365" i="11"/>
  <c r="CJ365" i="11"/>
  <c r="CO365" i="11"/>
  <c r="DN365" i="11"/>
  <c r="BP365" i="11"/>
  <c r="BZ365" i="11"/>
  <c r="DS365" i="11"/>
  <c r="AV365" i="11"/>
  <c r="BK365" i="11"/>
  <c r="BA365" i="11"/>
  <c r="CT365" i="11"/>
  <c r="CE365" i="11"/>
  <c r="DD365" i="11"/>
  <c r="DI365" i="11"/>
  <c r="BU365" i="11"/>
  <c r="BX350" i="11"/>
  <c r="BW350" i="11" s="1"/>
  <c r="CC350" i="11"/>
  <c r="CB350" i="11" s="1"/>
  <c r="CH350" i="11"/>
  <c r="CG350" i="11" s="1"/>
  <c r="BS350" i="11"/>
  <c r="BR350" i="11" s="1"/>
  <c r="BD416" i="11"/>
  <c r="BC416" i="11" s="1"/>
  <c r="AY416" i="11"/>
  <c r="AX416" i="11" s="1"/>
  <c r="BN416" i="11"/>
  <c r="BM416" i="11" s="1"/>
  <c r="BI416" i="11"/>
  <c r="BH416" i="11" s="1"/>
  <c r="BD127" i="11"/>
  <c r="BC127" i="11" s="1"/>
  <c r="AY127" i="11"/>
  <c r="AX127" i="11" s="1"/>
  <c r="BN127" i="11"/>
  <c r="BM127" i="11" s="1"/>
  <c r="BI127" i="11"/>
  <c r="BH127" i="11" s="1"/>
  <c r="DL280" i="11"/>
  <c r="DK280" i="11" s="1"/>
  <c r="DV280" i="11"/>
  <c r="DU280" i="11" s="1"/>
  <c r="DG280" i="11"/>
  <c r="DF280" i="11" s="1"/>
  <c r="DQ280" i="11"/>
  <c r="DP280" i="11" s="1"/>
  <c r="DG450" i="11"/>
  <c r="DL450" i="11"/>
  <c r="DV450" i="11"/>
  <c r="DQ450" i="11"/>
  <c r="DL654" i="11"/>
  <c r="DG654" i="11"/>
  <c r="DV654" i="11"/>
  <c r="DQ654" i="11"/>
  <c r="DQ283" i="11"/>
  <c r="DP283" i="11" s="1"/>
  <c r="DL283" i="11"/>
  <c r="DK283" i="11" s="1"/>
  <c r="DV283" i="11"/>
  <c r="DU283" i="11" s="1"/>
  <c r="DG283" i="11"/>
  <c r="DF283" i="11" s="1"/>
  <c r="DG198" i="11"/>
  <c r="DF198" i="11" s="1"/>
  <c r="DL198" i="11"/>
  <c r="DK198" i="11" s="1"/>
  <c r="DV198" i="11"/>
  <c r="DU198" i="11" s="1"/>
  <c r="DQ198" i="11"/>
  <c r="DP198" i="11" s="1"/>
  <c r="DL148" i="11"/>
  <c r="DK148" i="11" s="1"/>
  <c r="DV148" i="11"/>
  <c r="DU148" i="11" s="1"/>
  <c r="DQ148" i="11"/>
  <c r="DP148" i="11" s="1"/>
  <c r="DG148" i="11"/>
  <c r="DF148" i="11" s="1"/>
  <c r="DG369" i="11"/>
  <c r="DF369" i="11" s="1"/>
  <c r="DV369" i="11"/>
  <c r="DU369" i="11" s="1"/>
  <c r="DL369" i="11"/>
  <c r="DK369" i="11" s="1"/>
  <c r="DQ369" i="11"/>
  <c r="DP369" i="11" s="1"/>
  <c r="BA299" i="11"/>
  <c r="DI299" i="11"/>
  <c r="BZ299" i="11"/>
  <c r="BK299" i="11"/>
  <c r="CO299" i="11"/>
  <c r="AV299" i="11"/>
  <c r="CY299" i="11"/>
  <c r="DS299" i="11"/>
  <c r="CJ299" i="11"/>
  <c r="BU299" i="11"/>
  <c r="DD299" i="11"/>
  <c r="BF299" i="11"/>
  <c r="CE299" i="11"/>
  <c r="DN299" i="11"/>
  <c r="CT299" i="11"/>
  <c r="BP299" i="11"/>
  <c r="DN214" i="11"/>
  <c r="CO214" i="11"/>
  <c r="BF214" i="11"/>
  <c r="BU214" i="11"/>
  <c r="DI214" i="11"/>
  <c r="AV214" i="11"/>
  <c r="BA214" i="11"/>
  <c r="CJ214" i="11"/>
  <c r="DD214" i="11"/>
  <c r="DS214" i="11"/>
  <c r="BP214" i="11"/>
  <c r="CY214" i="11"/>
  <c r="BK214" i="11"/>
  <c r="CE214" i="11"/>
  <c r="CT214" i="11"/>
  <c r="BZ214" i="11"/>
  <c r="BK180" i="11"/>
  <c r="DI180" i="11"/>
  <c r="BZ180" i="11"/>
  <c r="CO180" i="11"/>
  <c r="DD180" i="11"/>
  <c r="BF180" i="11"/>
  <c r="AV180" i="11"/>
  <c r="BU180" i="11"/>
  <c r="CY180" i="11"/>
  <c r="DS180" i="11"/>
  <c r="CJ180" i="11"/>
  <c r="BA180" i="11"/>
  <c r="BP180" i="11"/>
  <c r="DN180" i="11"/>
  <c r="CE180" i="11"/>
  <c r="CT180" i="11"/>
  <c r="CE418" i="11"/>
  <c r="BK418" i="11"/>
  <c r="DS418" i="11"/>
  <c r="CT418" i="11"/>
  <c r="BP418" i="11"/>
  <c r="BZ418" i="11"/>
  <c r="CY418" i="11"/>
  <c r="BF418" i="11"/>
  <c r="DI418" i="11"/>
  <c r="DN418" i="11"/>
  <c r="BA418" i="11"/>
  <c r="CO418" i="11"/>
  <c r="CJ418" i="11"/>
  <c r="DD418" i="11"/>
  <c r="BU418" i="11"/>
  <c r="AV418" i="11"/>
  <c r="DL330" i="11"/>
  <c r="DK330" i="11" s="1"/>
  <c r="DV330" i="11"/>
  <c r="DU330" i="11" s="1"/>
  <c r="DG330" i="11"/>
  <c r="DF330" i="11" s="1"/>
  <c r="DQ330" i="11"/>
  <c r="DP330" i="11" s="1"/>
  <c r="DL415" i="11"/>
  <c r="DK415" i="11" s="1"/>
  <c r="DQ415" i="11"/>
  <c r="DP415" i="11" s="1"/>
  <c r="DV415" i="11"/>
  <c r="DU415" i="11" s="1"/>
  <c r="DG415" i="11"/>
  <c r="DF415" i="11" s="1"/>
  <c r="DD313" i="11"/>
  <c r="DS313" i="11"/>
  <c r="DN313" i="11"/>
  <c r="DI313" i="11"/>
  <c r="CW165" i="11"/>
  <c r="CV165" i="11" s="1"/>
  <c r="CR165" i="11"/>
  <c r="CQ165" i="11" s="1"/>
  <c r="DB165" i="11"/>
  <c r="DA165" i="11" s="1"/>
  <c r="CM165" i="11"/>
  <c r="CL165" i="11" s="1"/>
  <c r="CW301" i="11"/>
  <c r="CV301" i="11" s="1"/>
  <c r="DB301" i="11"/>
  <c r="DA301" i="11" s="1"/>
  <c r="CR301" i="11"/>
  <c r="CQ301" i="11" s="1"/>
  <c r="CM301" i="11"/>
  <c r="CL301" i="11" s="1"/>
  <c r="BS470" i="11"/>
  <c r="BR470" i="11" s="1"/>
  <c r="CH470" i="11"/>
  <c r="CG470" i="11" s="1"/>
  <c r="BX470" i="11"/>
  <c r="BW470" i="11" s="1"/>
  <c r="CC470" i="11"/>
  <c r="CB470" i="11" s="1"/>
  <c r="BN436" i="11"/>
  <c r="BM436" i="11" s="1"/>
  <c r="AY436" i="11"/>
  <c r="AX436" i="11" s="1"/>
  <c r="BI436" i="11"/>
  <c r="BH436" i="11" s="1"/>
  <c r="BD436" i="11"/>
  <c r="BC436" i="11" s="1"/>
  <c r="AY317" i="11"/>
  <c r="AX317" i="11" s="1"/>
  <c r="BD317" i="11"/>
  <c r="BC317" i="11" s="1"/>
  <c r="BN317" i="11"/>
  <c r="BM317" i="11" s="1"/>
  <c r="BI317" i="11"/>
  <c r="BH317" i="11" s="1"/>
  <c r="BN385" i="11"/>
  <c r="BM385" i="11" s="1"/>
  <c r="AY385" i="11"/>
  <c r="AX385" i="11" s="1"/>
  <c r="BI385" i="11"/>
  <c r="BH385" i="11" s="1"/>
  <c r="BD385" i="11"/>
  <c r="BC385" i="11" s="1"/>
  <c r="CH233" i="11"/>
  <c r="CG233" i="11" s="1"/>
  <c r="BS233" i="11"/>
  <c r="BR233" i="11" s="1"/>
  <c r="CC233" i="11"/>
  <c r="CB233" i="11" s="1"/>
  <c r="BX233" i="11"/>
  <c r="BW233" i="11" s="1"/>
  <c r="CC348" i="11"/>
  <c r="CB348" i="11" s="1"/>
  <c r="BX348" i="11"/>
  <c r="BW348" i="11" s="1"/>
  <c r="BS348" i="11"/>
  <c r="BR348" i="11" s="1"/>
  <c r="CH348" i="11"/>
  <c r="CG348" i="11" s="1"/>
  <c r="BS416" i="11"/>
  <c r="BR416" i="11" s="1"/>
  <c r="BX416" i="11"/>
  <c r="BW416" i="11" s="1"/>
  <c r="CH416" i="11"/>
  <c r="CG416" i="11" s="1"/>
  <c r="CC416" i="11"/>
  <c r="CB416" i="11" s="1"/>
  <c r="CH433" i="11"/>
  <c r="CG433" i="11" s="1"/>
  <c r="CC433" i="11"/>
  <c r="CB433" i="11" s="1"/>
  <c r="BS433" i="11"/>
  <c r="BR433" i="11" s="1"/>
  <c r="BX433" i="11"/>
  <c r="BW433" i="11" s="1"/>
  <c r="CM265" i="11"/>
  <c r="CL265" i="11" s="1"/>
  <c r="CW265" i="11"/>
  <c r="CV265" i="11" s="1"/>
  <c r="CR265" i="11"/>
  <c r="CQ265" i="11" s="1"/>
  <c r="DB265" i="11"/>
  <c r="DA265" i="11" s="1"/>
  <c r="DB350" i="11"/>
  <c r="DA350" i="11" s="1"/>
  <c r="CM350" i="11"/>
  <c r="CL350" i="11" s="1"/>
  <c r="CR350" i="11"/>
  <c r="CQ350" i="11" s="1"/>
  <c r="CW350" i="11"/>
  <c r="CV350" i="11" s="1"/>
  <c r="CM418" i="11"/>
  <c r="CL418" i="11" s="1"/>
  <c r="CW418" i="11"/>
  <c r="CV418" i="11" s="1"/>
  <c r="CR418" i="11"/>
  <c r="CQ418" i="11" s="1"/>
  <c r="DB418" i="11"/>
  <c r="DA418" i="11" s="1"/>
  <c r="CR452" i="11"/>
  <c r="DB452" i="11"/>
  <c r="CM452" i="11"/>
  <c r="CW452" i="11"/>
  <c r="CM656" i="11"/>
  <c r="CR656" i="11"/>
  <c r="CW656" i="11"/>
  <c r="DB656" i="11"/>
  <c r="CR351" i="11"/>
  <c r="CQ351" i="11" s="1"/>
  <c r="CW351" i="11"/>
  <c r="CV351" i="11" s="1"/>
  <c r="DB351" i="11"/>
  <c r="DA351" i="11" s="1"/>
  <c r="CM351" i="11"/>
  <c r="CL351" i="11" s="1"/>
  <c r="CR232" i="11"/>
  <c r="CQ232" i="11" s="1"/>
  <c r="DB232" i="11"/>
  <c r="DA232" i="11" s="1"/>
  <c r="CW232" i="11"/>
  <c r="CV232" i="11" s="1"/>
  <c r="CM232" i="11"/>
  <c r="CL232" i="11" s="1"/>
  <c r="CM266" i="11"/>
  <c r="CL266" i="11" s="1"/>
  <c r="CW266" i="11"/>
  <c r="CV266" i="11" s="1"/>
  <c r="CR266" i="11"/>
  <c r="CQ266" i="11" s="1"/>
  <c r="DB266" i="11"/>
  <c r="DA266" i="11" s="1"/>
  <c r="DB283" i="11"/>
  <c r="DA283" i="11" s="1"/>
  <c r="CM283" i="11"/>
  <c r="CL283" i="11" s="1"/>
  <c r="CR283" i="11"/>
  <c r="CQ283" i="11" s="1"/>
  <c r="CW283" i="11"/>
  <c r="CV283" i="11" s="1"/>
  <c r="DV282" i="11"/>
  <c r="DU282" i="11" s="1"/>
  <c r="DG282" i="11"/>
  <c r="DF282" i="11" s="1"/>
  <c r="DQ282" i="11"/>
  <c r="DP282" i="11" s="1"/>
  <c r="DL282" i="11"/>
  <c r="DK282" i="11" s="1"/>
  <c r="BI301" i="11"/>
  <c r="BH301" i="11" s="1"/>
  <c r="BD301" i="11"/>
  <c r="BC301" i="11" s="1"/>
  <c r="AY301" i="11"/>
  <c r="AX301" i="11" s="1"/>
  <c r="BN301" i="11"/>
  <c r="BM301" i="11" s="1"/>
  <c r="CE127" i="11"/>
  <c r="CY127" i="11"/>
  <c r="AV127" i="11"/>
  <c r="CJ127" i="11"/>
  <c r="BK127" i="11"/>
  <c r="BU127" i="11"/>
  <c r="DI127" i="11"/>
  <c r="CT127" i="11"/>
  <c r="BF127" i="11"/>
  <c r="DN127" i="11"/>
  <c r="BZ127" i="11"/>
  <c r="CO127" i="11"/>
  <c r="DD127" i="11"/>
  <c r="DS127" i="11"/>
  <c r="BA127" i="11"/>
  <c r="BP127" i="11"/>
  <c r="BS435" i="11"/>
  <c r="BR435" i="11" s="1"/>
  <c r="CH435" i="11"/>
  <c r="CG435" i="11" s="1"/>
  <c r="BX435" i="11"/>
  <c r="BW435" i="11" s="1"/>
  <c r="CC435" i="11"/>
  <c r="CB435" i="11" s="1"/>
  <c r="BS146" i="11"/>
  <c r="BR146" i="11" s="1"/>
  <c r="CH146" i="11"/>
  <c r="CG146" i="11" s="1"/>
  <c r="CC146" i="11"/>
  <c r="CB146" i="11" s="1"/>
  <c r="BX146" i="11"/>
  <c r="BW146" i="11" s="1"/>
  <c r="BI263" i="11"/>
  <c r="BH263" i="11" s="1"/>
  <c r="BD263" i="11"/>
  <c r="BC263" i="11" s="1"/>
  <c r="BN263" i="11"/>
  <c r="BM263" i="11" s="1"/>
  <c r="AY263" i="11"/>
  <c r="AX263" i="11" s="1"/>
  <c r="BN348" i="11"/>
  <c r="BM348" i="11" s="1"/>
  <c r="BI348" i="11"/>
  <c r="BH348" i="11" s="1"/>
  <c r="BD348" i="11"/>
  <c r="BC348" i="11" s="1"/>
  <c r="AY348" i="11"/>
  <c r="AX348" i="11" s="1"/>
  <c r="DG178" i="11"/>
  <c r="DF178" i="11" s="1"/>
  <c r="DV178" i="11"/>
  <c r="DU178" i="11" s="1"/>
  <c r="DQ178" i="11"/>
  <c r="DP178" i="11" s="1"/>
  <c r="DL178" i="11"/>
  <c r="DK178" i="11" s="1"/>
  <c r="DV246" i="11"/>
  <c r="DU246" i="11" s="1"/>
  <c r="DQ246" i="11"/>
  <c r="DP246" i="11" s="1"/>
  <c r="DG246" i="11"/>
  <c r="DF246" i="11" s="1"/>
  <c r="DL246" i="11"/>
  <c r="DK246" i="11" s="1"/>
  <c r="DV334" i="11"/>
  <c r="DU334" i="11" s="1"/>
  <c r="DG334" i="11"/>
  <c r="DF334" i="11" s="1"/>
  <c r="DQ334" i="11"/>
  <c r="DP334" i="11" s="1"/>
  <c r="DL334" i="11"/>
  <c r="DK334" i="11" s="1"/>
  <c r="DV164" i="11"/>
  <c r="DU164" i="11" s="1"/>
  <c r="DQ164" i="11"/>
  <c r="DP164" i="11" s="1"/>
  <c r="DL164" i="11"/>
  <c r="DK164" i="11" s="1"/>
  <c r="DG164" i="11"/>
  <c r="DF164" i="11" s="1"/>
  <c r="DG385" i="11"/>
  <c r="DF385" i="11" s="1"/>
  <c r="DV385" i="11"/>
  <c r="DU385" i="11" s="1"/>
  <c r="DQ385" i="11"/>
  <c r="DP385" i="11" s="1"/>
  <c r="DL385" i="11"/>
  <c r="DK385" i="11" s="1"/>
  <c r="DG215" i="11"/>
  <c r="DF215" i="11" s="1"/>
  <c r="DV215" i="11"/>
  <c r="DU215" i="11" s="1"/>
  <c r="DL215" i="11"/>
  <c r="DK215" i="11" s="1"/>
  <c r="DQ215" i="11"/>
  <c r="DP215" i="11" s="1"/>
  <c r="DQ352" i="11"/>
  <c r="DP352" i="11" s="1"/>
  <c r="DV352" i="11"/>
  <c r="DU352" i="11" s="1"/>
  <c r="DG352" i="11"/>
  <c r="DF352" i="11" s="1"/>
  <c r="DL352" i="11"/>
  <c r="DK352" i="11" s="1"/>
  <c r="BZ316" i="11"/>
  <c r="DI316" i="11"/>
  <c r="BA316" i="11"/>
  <c r="DS316" i="11"/>
  <c r="BK316" i="11"/>
  <c r="CY316" i="11"/>
  <c r="DD316" i="11"/>
  <c r="CT316" i="11"/>
  <c r="AV316" i="11"/>
  <c r="BU316" i="11"/>
  <c r="CE316" i="11"/>
  <c r="BP316" i="11"/>
  <c r="DN316" i="11"/>
  <c r="CJ316" i="11"/>
  <c r="BF316" i="11"/>
  <c r="CO316" i="11"/>
  <c r="DS367" i="11"/>
  <c r="BF367" i="11"/>
  <c r="CJ367" i="11"/>
  <c r="BZ367" i="11"/>
  <c r="BU367" i="11"/>
  <c r="DI367" i="11"/>
  <c r="CY367" i="11"/>
  <c r="BA367" i="11"/>
  <c r="BK367" i="11"/>
  <c r="DD367" i="11"/>
  <c r="DN367" i="11"/>
  <c r="AV367" i="11"/>
  <c r="CE367" i="11"/>
  <c r="BP367" i="11"/>
  <c r="CT367" i="11"/>
  <c r="CO367" i="11"/>
  <c r="BZ435" i="11"/>
  <c r="DD435" i="11"/>
  <c r="BK435" i="11"/>
  <c r="AV435" i="11"/>
  <c r="DN435" i="11"/>
  <c r="CY435" i="11"/>
  <c r="CJ435" i="11"/>
  <c r="BU435" i="11"/>
  <c r="BF435" i="11"/>
  <c r="AB656" i="11"/>
  <c r="DI435" i="11"/>
  <c r="BP435" i="11"/>
  <c r="CE435" i="11"/>
  <c r="CT435" i="11"/>
  <c r="CO435" i="11"/>
  <c r="BA435" i="11"/>
  <c r="DS435" i="11"/>
  <c r="DL279" i="11"/>
  <c r="DK279" i="11" s="1"/>
  <c r="DV279" i="11"/>
  <c r="DU279" i="11" s="1"/>
  <c r="DG279" i="11"/>
  <c r="DF279" i="11" s="1"/>
  <c r="DQ279" i="11"/>
  <c r="DP279" i="11" s="1"/>
  <c r="AY129" i="11"/>
  <c r="AX129" i="11" s="1"/>
  <c r="BN129" i="11"/>
  <c r="BM129" i="11" s="1"/>
  <c r="BI129" i="11"/>
  <c r="BH129" i="11" s="1"/>
  <c r="BD129" i="11"/>
  <c r="BC129" i="11" s="1"/>
  <c r="BI163" i="11"/>
  <c r="BH163" i="11" s="1"/>
  <c r="BD163" i="11"/>
  <c r="BC163" i="11" s="1"/>
  <c r="BN163" i="11"/>
  <c r="BM163" i="11" s="1"/>
  <c r="AY163" i="11"/>
  <c r="AX163" i="11" s="1"/>
  <c r="DS126" i="11"/>
  <c r="DN126" i="11"/>
  <c r="DI126" i="11"/>
  <c r="DD126" i="11"/>
  <c r="DB369" i="11"/>
  <c r="DA369" i="11" s="1"/>
  <c r="CM369" i="11"/>
  <c r="CL369" i="11" s="1"/>
  <c r="CW369" i="11"/>
  <c r="CV369" i="11" s="1"/>
  <c r="CR369" i="11"/>
  <c r="CQ369" i="11" s="1"/>
  <c r="CR233" i="11"/>
  <c r="CQ233" i="11" s="1"/>
  <c r="DB233" i="11"/>
  <c r="DA233" i="11" s="1"/>
  <c r="CW233" i="11"/>
  <c r="CV233" i="11" s="1"/>
  <c r="CM233" i="11"/>
  <c r="CL233" i="11" s="1"/>
  <c r="DB318" i="11"/>
  <c r="DA318" i="11" s="1"/>
  <c r="CM318" i="11"/>
  <c r="CL318" i="11" s="1"/>
  <c r="CW318" i="11"/>
  <c r="CV318" i="11" s="1"/>
  <c r="CR318" i="11"/>
  <c r="CQ318" i="11" s="1"/>
  <c r="BS436" i="11"/>
  <c r="BR436" i="11" s="1"/>
  <c r="CC436" i="11"/>
  <c r="CB436" i="11" s="1"/>
  <c r="BX436" i="11"/>
  <c r="BW436" i="11" s="1"/>
  <c r="CH436" i="11"/>
  <c r="CG436" i="11" s="1"/>
  <c r="BX198" i="11"/>
  <c r="BW198" i="11" s="1"/>
  <c r="CH198" i="11"/>
  <c r="CG198" i="11" s="1"/>
  <c r="CC198" i="11"/>
  <c r="CB198" i="11" s="1"/>
  <c r="BS198" i="11"/>
  <c r="BR198" i="11" s="1"/>
  <c r="BN351" i="11"/>
  <c r="BM351" i="11" s="1"/>
  <c r="AY351" i="11"/>
  <c r="AX351" i="11" s="1"/>
  <c r="BD351" i="11"/>
  <c r="BC351" i="11" s="1"/>
  <c r="BI351" i="11"/>
  <c r="BH351" i="11" s="1"/>
  <c r="BX199" i="11"/>
  <c r="BW199" i="11" s="1"/>
  <c r="BS199" i="11"/>
  <c r="BR199" i="11" s="1"/>
  <c r="CH199" i="11"/>
  <c r="CG199" i="11" s="1"/>
  <c r="CC199" i="11"/>
  <c r="CB199" i="11" s="1"/>
  <c r="CH216" i="11"/>
  <c r="CG216" i="11" s="1"/>
  <c r="BX216" i="11"/>
  <c r="BW216" i="11" s="1"/>
  <c r="BS216" i="11"/>
  <c r="BR216" i="11" s="1"/>
  <c r="CC216" i="11"/>
  <c r="CB216" i="11" s="1"/>
  <c r="BS297" i="11"/>
  <c r="BR297" i="11" s="1"/>
  <c r="CC297" i="11"/>
  <c r="CB297" i="11" s="1"/>
  <c r="BX297" i="11"/>
  <c r="BW297" i="11" s="1"/>
  <c r="CH297" i="11"/>
  <c r="CG297" i="11" s="1"/>
  <c r="CM385" i="11"/>
  <c r="CL385" i="11" s="1"/>
  <c r="DB385" i="11"/>
  <c r="DA385" i="11" s="1"/>
  <c r="CR385" i="11"/>
  <c r="CQ385" i="11" s="1"/>
  <c r="CW385" i="11"/>
  <c r="CV385" i="11" s="1"/>
  <c r="CW453" i="11"/>
  <c r="CM657" i="11"/>
  <c r="CW657" i="11"/>
  <c r="CR657" i="11"/>
  <c r="DB657" i="11"/>
  <c r="DB453" i="11"/>
  <c r="CR453" i="11"/>
  <c r="CM453" i="11"/>
  <c r="DV163" i="11"/>
  <c r="DU163" i="11" s="1"/>
  <c r="DG163" i="11"/>
  <c r="DF163" i="11" s="1"/>
  <c r="DQ163" i="11"/>
  <c r="DP163" i="11" s="1"/>
  <c r="DL163" i="11"/>
  <c r="DK163" i="11" s="1"/>
  <c r="DQ469" i="11"/>
  <c r="DP469" i="11" s="1"/>
  <c r="DL469" i="11"/>
  <c r="DK469" i="11" s="1"/>
  <c r="DG469" i="11"/>
  <c r="DF469" i="11" s="1"/>
  <c r="DV469" i="11"/>
  <c r="DU469" i="11" s="1"/>
  <c r="BN114" i="11"/>
  <c r="BM114" i="11" s="1"/>
  <c r="BI114" i="11"/>
  <c r="BH114" i="11" s="1"/>
  <c r="BD114" i="11"/>
  <c r="BC114" i="11" s="1"/>
  <c r="AY114" i="11"/>
  <c r="AX114" i="11" s="1"/>
  <c r="AJ313" i="11"/>
  <c r="AJ653" i="11"/>
  <c r="AJ279" i="11"/>
  <c r="AJ466" i="11"/>
  <c r="AJ245" i="11"/>
  <c r="AJ449" i="11"/>
  <c r="AJ262" i="11"/>
  <c r="AJ415" i="11"/>
  <c r="AJ228" i="11"/>
  <c r="AJ432" i="11"/>
  <c r="AJ194" i="11"/>
  <c r="AJ381" i="11"/>
  <c r="AJ211" i="11"/>
  <c r="AJ398" i="11"/>
  <c r="AJ177" i="11"/>
  <c r="AJ364" i="11"/>
  <c r="AJ160" i="11"/>
  <c r="AJ330" i="11"/>
  <c r="AJ109" i="11"/>
  <c r="AJ347" i="11"/>
  <c r="AJ296" i="11"/>
  <c r="AJ143" i="11"/>
  <c r="AJ126" i="11"/>
  <c r="BZ331" i="11"/>
  <c r="CY331" i="11"/>
  <c r="BK331" i="11"/>
  <c r="AV331" i="11"/>
  <c r="DI331" i="11"/>
  <c r="CJ331" i="11"/>
  <c r="BU331" i="11"/>
  <c r="CE331" i="11"/>
  <c r="DS331" i="11"/>
  <c r="DD331" i="11"/>
  <c r="BF331" i="11"/>
  <c r="BP331" i="11"/>
  <c r="CT331" i="11"/>
  <c r="CO331" i="11"/>
  <c r="DN331" i="11"/>
  <c r="BA331" i="11"/>
  <c r="BS384" i="11"/>
  <c r="BR384" i="11" s="1"/>
  <c r="CH384" i="11"/>
  <c r="CG384" i="11" s="1"/>
  <c r="CC384" i="11"/>
  <c r="CB384" i="11" s="1"/>
  <c r="BX384" i="11"/>
  <c r="BW384" i="11" s="1"/>
  <c r="BD654" i="11"/>
  <c r="BN654" i="11"/>
  <c r="AY654" i="11"/>
  <c r="BI654" i="11"/>
  <c r="BD450" i="11"/>
  <c r="BI450" i="11"/>
  <c r="AY450" i="11"/>
  <c r="BN450" i="11"/>
  <c r="BI144" i="11"/>
  <c r="BH144" i="11" s="1"/>
  <c r="BD144" i="11"/>
  <c r="BC144" i="11" s="1"/>
  <c r="BN144" i="11"/>
  <c r="BM144" i="11" s="1"/>
  <c r="AY144" i="11"/>
  <c r="AX144" i="11" s="1"/>
  <c r="DQ382" i="11"/>
  <c r="DP382" i="11" s="1"/>
  <c r="DL382" i="11"/>
  <c r="DK382" i="11" s="1"/>
  <c r="DG382" i="11"/>
  <c r="DF382" i="11" s="1"/>
  <c r="DV382" i="11"/>
  <c r="DU382" i="11" s="1"/>
  <c r="DQ467" i="11"/>
  <c r="DP467" i="11" s="1"/>
  <c r="DV467" i="11"/>
  <c r="DU467" i="11" s="1"/>
  <c r="DG467" i="11"/>
  <c r="DF467" i="11" s="1"/>
  <c r="DL467" i="11"/>
  <c r="DK467" i="11" s="1"/>
  <c r="DL351" i="11"/>
  <c r="DK351" i="11" s="1"/>
  <c r="DG351" i="11"/>
  <c r="DF351" i="11" s="1"/>
  <c r="DQ351" i="11"/>
  <c r="DP351" i="11" s="1"/>
  <c r="DV351" i="11"/>
  <c r="DU351" i="11" s="1"/>
  <c r="DG657" i="11"/>
  <c r="DQ657" i="11"/>
  <c r="DL657" i="11"/>
  <c r="DV453" i="11"/>
  <c r="DG453" i="11"/>
  <c r="DQ453" i="11"/>
  <c r="DL453" i="11"/>
  <c r="DV657" i="11"/>
  <c r="DQ182" i="11"/>
  <c r="DP182" i="11" s="1"/>
  <c r="DG182" i="11"/>
  <c r="DF182" i="11" s="1"/>
  <c r="DL182" i="11"/>
  <c r="DK182" i="11" s="1"/>
  <c r="DV182" i="11"/>
  <c r="DU182" i="11" s="1"/>
  <c r="DL301" i="11"/>
  <c r="DK301" i="11" s="1"/>
  <c r="DG301" i="11"/>
  <c r="DF301" i="11" s="1"/>
  <c r="DV301" i="11"/>
  <c r="DU301" i="11" s="1"/>
  <c r="DQ301" i="11"/>
  <c r="DP301" i="11" s="1"/>
  <c r="DB161" i="11"/>
  <c r="DA161" i="11" s="1"/>
  <c r="CW161" i="11"/>
  <c r="CV161" i="11" s="1"/>
  <c r="CR161" i="11"/>
  <c r="CQ161" i="11" s="1"/>
  <c r="CM161" i="11"/>
  <c r="CL161" i="11" s="1"/>
  <c r="CW246" i="11"/>
  <c r="CV246" i="11" s="1"/>
  <c r="DB246" i="11"/>
  <c r="DA246" i="11" s="1"/>
  <c r="CR246" i="11"/>
  <c r="CQ246" i="11" s="1"/>
  <c r="CM246" i="11"/>
  <c r="CL246" i="11" s="1"/>
  <c r="DB280" i="11"/>
  <c r="DA280" i="11" s="1"/>
  <c r="CM280" i="11"/>
  <c r="CL280" i="11" s="1"/>
  <c r="CW280" i="11"/>
  <c r="CV280" i="11" s="1"/>
  <c r="CR280" i="11"/>
  <c r="CQ280" i="11" s="1"/>
  <c r="BP129" i="11"/>
  <c r="DD129" i="11"/>
  <c r="CJ129" i="11"/>
  <c r="DS129" i="11"/>
  <c r="CO129" i="11"/>
  <c r="BF129" i="11"/>
  <c r="DN129" i="11"/>
  <c r="BU129" i="11"/>
  <c r="BZ129" i="11"/>
  <c r="BA129" i="11"/>
  <c r="CY129" i="11"/>
  <c r="BK129" i="11"/>
  <c r="CT129" i="11"/>
  <c r="CE129" i="11"/>
  <c r="DI129" i="11"/>
  <c r="AV129" i="11"/>
  <c r="DG313" i="11"/>
  <c r="DF313" i="11" s="1"/>
  <c r="DQ313" i="11"/>
  <c r="DP313" i="11" s="1"/>
  <c r="DV313" i="11"/>
  <c r="DU313" i="11" s="1"/>
  <c r="DL313" i="11"/>
  <c r="DK313" i="11" s="1"/>
  <c r="DV449" i="11"/>
  <c r="DL653" i="11"/>
  <c r="DV653" i="11"/>
  <c r="DG653" i="11"/>
  <c r="DQ653" i="11"/>
  <c r="DL449" i="11"/>
  <c r="DQ449" i="11"/>
  <c r="DG449" i="11"/>
  <c r="AY231" i="11"/>
  <c r="AX231" i="11" s="1"/>
  <c r="BI231" i="11"/>
  <c r="BH231" i="11" s="1"/>
  <c r="BD231" i="11"/>
  <c r="BC231" i="11" s="1"/>
  <c r="BN231" i="11"/>
  <c r="BM231" i="11" s="1"/>
  <c r="BI282" i="11"/>
  <c r="BH282" i="11" s="1"/>
  <c r="BD282" i="11"/>
  <c r="BC282" i="11" s="1"/>
  <c r="BN282" i="11"/>
  <c r="BM282" i="11" s="1"/>
  <c r="AY282" i="11"/>
  <c r="AX282" i="11" s="1"/>
  <c r="BN316" i="11"/>
  <c r="BM316" i="11" s="1"/>
  <c r="AY316" i="11"/>
  <c r="AX316" i="11" s="1"/>
  <c r="BI316" i="11"/>
  <c r="BH316" i="11" s="1"/>
  <c r="BD316" i="11"/>
  <c r="BC316" i="11" s="1"/>
  <c r="AY350" i="11"/>
  <c r="AX350" i="11" s="1"/>
  <c r="BI350" i="11"/>
  <c r="BH350" i="11" s="1"/>
  <c r="BD350" i="11"/>
  <c r="BC350" i="11" s="1"/>
  <c r="BN350" i="11"/>
  <c r="BM350" i="11" s="1"/>
  <c r="DI279" i="11"/>
  <c r="DS279" i="11"/>
  <c r="DD279" i="11"/>
  <c r="DN279" i="11"/>
  <c r="DI330" i="11"/>
  <c r="DS330" i="11"/>
  <c r="DD330" i="11"/>
  <c r="DN330" i="11"/>
  <c r="CW386" i="11"/>
  <c r="CV386" i="11" s="1"/>
  <c r="CR386" i="11"/>
  <c r="CQ386" i="11" s="1"/>
  <c r="CM386" i="11"/>
  <c r="CL386" i="11" s="1"/>
  <c r="DB386" i="11"/>
  <c r="DA386" i="11" s="1"/>
  <c r="CW420" i="11"/>
  <c r="CV420" i="11" s="1"/>
  <c r="DB420" i="11"/>
  <c r="DA420" i="11" s="1"/>
  <c r="CM420" i="11"/>
  <c r="CL420" i="11" s="1"/>
  <c r="CR420" i="11"/>
  <c r="CQ420" i="11" s="1"/>
  <c r="CM658" i="11"/>
  <c r="CW454" i="11"/>
  <c r="CR454" i="11"/>
  <c r="CM454" i="11"/>
  <c r="DB454" i="11"/>
  <c r="CW658" i="11"/>
  <c r="CR658" i="11"/>
  <c r="DB658" i="11"/>
  <c r="BX130" i="11"/>
  <c r="BW130" i="11" s="1"/>
  <c r="CH130" i="11"/>
  <c r="CG130" i="11" s="1"/>
  <c r="BS130" i="11"/>
  <c r="BR130" i="11" s="1"/>
  <c r="CC130" i="11"/>
  <c r="CB130" i="11" s="1"/>
  <c r="CH351" i="11"/>
  <c r="CG351" i="11" s="1"/>
  <c r="CC351" i="11"/>
  <c r="CB351" i="11" s="1"/>
  <c r="BS351" i="11"/>
  <c r="BR351" i="11" s="1"/>
  <c r="BX351" i="11"/>
  <c r="BW351" i="11" s="1"/>
  <c r="AY470" i="11"/>
  <c r="AX470" i="11" s="1"/>
  <c r="BI470" i="11"/>
  <c r="BH470" i="11" s="1"/>
  <c r="BD470" i="11"/>
  <c r="BC470" i="11" s="1"/>
  <c r="BN470" i="11"/>
  <c r="BM470" i="11" s="1"/>
  <c r="BX148" i="11"/>
  <c r="BW148" i="11" s="1"/>
  <c r="CC148" i="11"/>
  <c r="CB148" i="11" s="1"/>
  <c r="BS148" i="11"/>
  <c r="BR148" i="11" s="1"/>
  <c r="CH148" i="11"/>
  <c r="CG148" i="11" s="1"/>
  <c r="CH386" i="11"/>
  <c r="CG386" i="11" s="1"/>
  <c r="BS386" i="11"/>
  <c r="BR386" i="11" s="1"/>
  <c r="CC386" i="11"/>
  <c r="CB386" i="11" s="1"/>
  <c r="BX386" i="11"/>
  <c r="BW386" i="11" s="1"/>
  <c r="CH420" i="11"/>
  <c r="CG420" i="11" s="1"/>
  <c r="BS420" i="11"/>
  <c r="BR420" i="11" s="1"/>
  <c r="CC420" i="11"/>
  <c r="CB420" i="11" s="1"/>
  <c r="BX420" i="11"/>
  <c r="BW420" i="11" s="1"/>
  <c r="DQ299" i="11"/>
  <c r="DP299" i="11" s="1"/>
  <c r="DL299" i="11"/>
  <c r="DK299" i="11" s="1"/>
  <c r="DG299" i="11"/>
  <c r="DF299" i="11" s="1"/>
  <c r="DV299" i="11"/>
  <c r="DU299" i="11" s="1"/>
  <c r="BI233" i="11"/>
  <c r="BH233" i="11" s="1"/>
  <c r="BD233" i="11"/>
  <c r="BC233" i="11" s="1"/>
  <c r="AY233" i="11"/>
  <c r="AX233" i="11" s="1"/>
  <c r="BN233" i="11"/>
  <c r="BM233" i="11" s="1"/>
  <c r="BD216" i="11"/>
  <c r="BC216" i="11" s="1"/>
  <c r="AY216" i="11"/>
  <c r="AX216" i="11" s="1"/>
  <c r="BN216" i="11"/>
  <c r="BM216" i="11" s="1"/>
  <c r="BI216" i="11"/>
  <c r="BH216" i="11" s="1"/>
  <c r="AY335" i="11"/>
  <c r="AX335" i="11" s="1"/>
  <c r="BD335" i="11"/>
  <c r="BC335" i="11" s="1"/>
  <c r="BI335" i="11"/>
  <c r="BH335" i="11" s="1"/>
  <c r="BN335" i="11"/>
  <c r="BM335" i="11" s="1"/>
  <c r="AL432" i="11"/>
  <c r="AL279" i="11"/>
  <c r="AL381" i="11"/>
  <c r="AL245" i="11"/>
  <c r="AL398" i="11"/>
  <c r="AL177" i="11"/>
  <c r="AL415" i="11"/>
  <c r="AL194" i="11"/>
  <c r="AL364" i="11"/>
  <c r="AL160" i="11"/>
  <c r="AL347" i="11"/>
  <c r="AL143" i="11"/>
  <c r="AL330" i="11"/>
  <c r="AL109" i="11"/>
  <c r="AL296" i="11"/>
  <c r="AL126" i="11"/>
  <c r="AL313" i="11"/>
  <c r="AL466" i="11"/>
  <c r="AL211" i="11"/>
  <c r="AL653" i="11"/>
  <c r="AL449" i="11"/>
  <c r="AL262" i="11"/>
  <c r="AL228" i="11"/>
  <c r="DD433" i="11"/>
  <c r="AV433" i="11"/>
  <c r="DN433" i="11"/>
  <c r="CO433" i="11"/>
  <c r="AB654" i="11"/>
  <c r="BP433" i="11"/>
  <c r="DI433" i="11"/>
  <c r="CY433" i="11"/>
  <c r="BA433" i="11"/>
  <c r="BZ433" i="11"/>
  <c r="CJ433" i="11"/>
  <c r="BF433" i="11"/>
  <c r="DS433" i="11"/>
  <c r="CE433" i="11"/>
  <c r="CT433" i="11"/>
  <c r="BK433" i="11"/>
  <c r="BU433" i="11"/>
  <c r="BU144" i="11"/>
  <c r="DI144" i="11"/>
  <c r="DN144" i="11"/>
  <c r="BA144" i="11"/>
  <c r="CY144" i="11"/>
  <c r="DD144" i="11"/>
  <c r="BP144" i="11"/>
  <c r="AV144" i="11"/>
  <c r="CT144" i="11"/>
  <c r="CE144" i="11"/>
  <c r="BK144" i="11"/>
  <c r="CO144" i="11"/>
  <c r="BZ144" i="11"/>
  <c r="DS144" i="11"/>
  <c r="BF144" i="11"/>
  <c r="CJ144" i="11"/>
  <c r="BS316" i="11"/>
  <c r="BR316" i="11" s="1"/>
  <c r="CC316" i="11"/>
  <c r="CB316" i="11" s="1"/>
  <c r="BX316" i="11"/>
  <c r="BW316" i="11" s="1"/>
  <c r="CH316" i="11"/>
  <c r="CG316" i="11" s="1"/>
  <c r="BS214" i="11"/>
  <c r="BR214" i="11" s="1"/>
  <c r="BX214" i="11"/>
  <c r="BW214" i="11" s="1"/>
  <c r="CH214" i="11"/>
  <c r="CG214" i="11" s="1"/>
  <c r="CC214" i="11"/>
  <c r="CB214" i="11" s="1"/>
  <c r="BI246" i="11"/>
  <c r="BH246" i="11" s="1"/>
  <c r="BD246" i="11"/>
  <c r="BC246" i="11" s="1"/>
  <c r="BN246" i="11"/>
  <c r="BM246" i="11" s="1"/>
  <c r="AY246" i="11"/>
  <c r="AX246" i="11" s="1"/>
  <c r="BD297" i="11"/>
  <c r="BC297" i="11" s="1"/>
  <c r="BN297" i="11"/>
  <c r="BM297" i="11" s="1"/>
  <c r="AY297" i="11"/>
  <c r="AX297" i="11" s="1"/>
  <c r="BI297" i="11"/>
  <c r="BH297" i="11" s="1"/>
  <c r="DV229" i="11"/>
  <c r="DU229" i="11" s="1"/>
  <c r="DQ229" i="11"/>
  <c r="DP229" i="11" s="1"/>
  <c r="DL229" i="11"/>
  <c r="DK229" i="11" s="1"/>
  <c r="DG229" i="11"/>
  <c r="DF229" i="11" s="1"/>
  <c r="DV471" i="11"/>
  <c r="DU471" i="11" s="1"/>
  <c r="DG471" i="11"/>
  <c r="DF471" i="11" s="1"/>
  <c r="DQ471" i="11"/>
  <c r="DP471" i="11" s="1"/>
  <c r="DL471" i="11"/>
  <c r="DK471" i="11" s="1"/>
  <c r="DQ165" i="11"/>
  <c r="DP165" i="11" s="1"/>
  <c r="DV165" i="11"/>
  <c r="DU165" i="11" s="1"/>
  <c r="DL165" i="11"/>
  <c r="DK165" i="11" s="1"/>
  <c r="DG165" i="11"/>
  <c r="DF165" i="11" s="1"/>
  <c r="DB382" i="11"/>
  <c r="DA382" i="11" s="1"/>
  <c r="CW382" i="11"/>
  <c r="CV382" i="11" s="1"/>
  <c r="CR382" i="11"/>
  <c r="CQ382" i="11" s="1"/>
  <c r="CM382" i="11"/>
  <c r="CL382" i="11" s="1"/>
  <c r="CW433" i="11"/>
  <c r="CV433" i="11" s="1"/>
  <c r="CR433" i="11"/>
  <c r="CQ433" i="11" s="1"/>
  <c r="DB433" i="11"/>
  <c r="DA433" i="11" s="1"/>
  <c r="CM433" i="11"/>
  <c r="CL433" i="11" s="1"/>
  <c r="BK197" i="11"/>
  <c r="BZ197" i="11"/>
  <c r="CO197" i="11"/>
  <c r="DI197" i="11"/>
  <c r="BF197" i="11"/>
  <c r="BA197" i="11"/>
  <c r="CE197" i="11"/>
  <c r="DS197" i="11"/>
  <c r="DD197" i="11"/>
  <c r="AV197" i="11"/>
  <c r="DN197" i="11"/>
  <c r="CJ197" i="11"/>
  <c r="CY197" i="11"/>
  <c r="BU197" i="11"/>
  <c r="CT197" i="11"/>
  <c r="BP197" i="11"/>
  <c r="AV248" i="11"/>
  <c r="BU248" i="11"/>
  <c r="CT248" i="11"/>
  <c r="DS248" i="11"/>
  <c r="BF248" i="11"/>
  <c r="CE248" i="11"/>
  <c r="DD248" i="11"/>
  <c r="BP248" i="11"/>
  <c r="CY248" i="11"/>
  <c r="CO248" i="11"/>
  <c r="CJ248" i="11"/>
  <c r="DN248" i="11"/>
  <c r="BA248" i="11"/>
  <c r="BZ248" i="11"/>
  <c r="BK248" i="11"/>
  <c r="DI248" i="11"/>
  <c r="DV143" i="11"/>
  <c r="DU143" i="11" s="1"/>
  <c r="DQ143" i="11"/>
  <c r="DP143" i="11" s="1"/>
  <c r="DL143" i="11"/>
  <c r="DK143" i="11" s="1"/>
  <c r="DG143" i="11"/>
  <c r="DF143" i="11" s="1"/>
  <c r="DL228" i="11"/>
  <c r="DK228" i="11" s="1"/>
  <c r="DQ228" i="11"/>
  <c r="DP228" i="11" s="1"/>
  <c r="DG228" i="11"/>
  <c r="DF228" i="11" s="1"/>
  <c r="DV228" i="11"/>
  <c r="DU228" i="11" s="1"/>
  <c r="BI384" i="11"/>
  <c r="BH384" i="11" s="1"/>
  <c r="BN384" i="11"/>
  <c r="BM384" i="11" s="1"/>
  <c r="BD384" i="11"/>
  <c r="BC384" i="11" s="1"/>
  <c r="AY384" i="11"/>
  <c r="AX384" i="11" s="1"/>
  <c r="BI469" i="11"/>
  <c r="BH469" i="11" s="1"/>
  <c r="BD469" i="11"/>
  <c r="BC469" i="11" s="1"/>
  <c r="AY469" i="11"/>
  <c r="AX469" i="11" s="1"/>
  <c r="BN469" i="11"/>
  <c r="BM469" i="11" s="1"/>
  <c r="DN466" i="11"/>
  <c r="DD466" i="11"/>
  <c r="DS466" i="11"/>
  <c r="DI466" i="11"/>
  <c r="DB131" i="11"/>
  <c r="DA131" i="11" s="1"/>
  <c r="CM131" i="11"/>
  <c r="CL131" i="11" s="1"/>
  <c r="CW131" i="11"/>
  <c r="CV131" i="11" s="1"/>
  <c r="CR131" i="11"/>
  <c r="CQ131" i="11" s="1"/>
  <c r="BX300" i="11"/>
  <c r="BW300" i="11" s="1"/>
  <c r="BS300" i="11"/>
  <c r="BR300" i="11" s="1"/>
  <c r="CH300" i="11"/>
  <c r="CG300" i="11" s="1"/>
  <c r="CC300" i="11"/>
  <c r="CB300" i="11" s="1"/>
  <c r="CC334" i="11"/>
  <c r="CB334" i="11" s="1"/>
  <c r="BX334" i="11"/>
  <c r="BW334" i="11" s="1"/>
  <c r="CH334" i="11"/>
  <c r="CG334" i="11" s="1"/>
  <c r="BS334" i="11"/>
  <c r="BR334" i="11" s="1"/>
  <c r="BD181" i="11"/>
  <c r="BC181" i="11" s="1"/>
  <c r="AY181" i="11"/>
  <c r="AX181" i="11" s="1"/>
  <c r="BI181" i="11"/>
  <c r="BH181" i="11" s="1"/>
  <c r="BN181" i="11"/>
  <c r="BM181" i="11" s="1"/>
  <c r="BI266" i="11"/>
  <c r="BH266" i="11" s="1"/>
  <c r="BD266" i="11"/>
  <c r="BC266" i="11" s="1"/>
  <c r="AY266" i="11"/>
  <c r="AX266" i="11" s="1"/>
  <c r="BN266" i="11"/>
  <c r="BM266" i="11" s="1"/>
  <c r="CC284" i="11"/>
  <c r="CB284" i="11" s="1"/>
  <c r="CH284" i="11"/>
  <c r="CG284" i="11" s="1"/>
  <c r="BS284" i="11"/>
  <c r="BR284" i="11" s="1"/>
  <c r="BX284" i="11"/>
  <c r="BW284" i="11" s="1"/>
  <c r="BS352" i="11"/>
  <c r="BR352" i="11" s="1"/>
  <c r="BX352" i="11"/>
  <c r="BW352" i="11" s="1"/>
  <c r="CH352" i="11"/>
  <c r="CG352" i="11" s="1"/>
  <c r="CC352" i="11"/>
  <c r="CB352" i="11" s="1"/>
  <c r="CH212" i="11"/>
  <c r="CG212" i="11" s="1"/>
  <c r="BX212" i="11"/>
  <c r="BW212" i="11" s="1"/>
  <c r="BS212" i="11"/>
  <c r="BR212" i="11" s="1"/>
  <c r="CC212" i="11"/>
  <c r="CB212" i="11" s="1"/>
  <c r="CC195" i="11"/>
  <c r="CB195" i="11" s="1"/>
  <c r="CH195" i="11"/>
  <c r="CG195" i="11" s="1"/>
  <c r="BX195" i="11"/>
  <c r="BW195" i="11" s="1"/>
  <c r="BS195" i="11"/>
  <c r="BR195" i="11" s="1"/>
  <c r="BX229" i="11"/>
  <c r="BW229" i="11" s="1"/>
  <c r="BS229" i="11"/>
  <c r="BR229" i="11" s="1"/>
  <c r="CC229" i="11"/>
  <c r="CB229" i="11" s="1"/>
  <c r="CH229" i="11"/>
  <c r="CG229" i="11" s="1"/>
  <c r="DB163" i="11"/>
  <c r="DA163" i="11" s="1"/>
  <c r="CM163" i="11"/>
  <c r="CL163" i="11" s="1"/>
  <c r="CW163" i="11"/>
  <c r="CV163" i="11" s="1"/>
  <c r="CR163" i="11"/>
  <c r="CQ163" i="11" s="1"/>
  <c r="DB214" i="11"/>
  <c r="DA214" i="11" s="1"/>
  <c r="CW214" i="11"/>
  <c r="CV214" i="11" s="1"/>
  <c r="CR214" i="11"/>
  <c r="CQ214" i="11" s="1"/>
  <c r="CM214" i="11"/>
  <c r="CL214" i="11" s="1"/>
  <c r="CW197" i="11"/>
  <c r="CV197" i="11" s="1"/>
  <c r="DB197" i="11"/>
  <c r="DA197" i="11" s="1"/>
  <c r="CR197" i="11"/>
  <c r="CQ197" i="11" s="1"/>
  <c r="CM197" i="11"/>
  <c r="CL197" i="11" s="1"/>
  <c r="DB113" i="11"/>
  <c r="DA113" i="11" s="1"/>
  <c r="CM113" i="11"/>
  <c r="CL113" i="11" s="1"/>
  <c r="CW113" i="11"/>
  <c r="CV113" i="11" s="1"/>
  <c r="CR113" i="11"/>
  <c r="CQ113" i="11" s="1"/>
  <c r="DG180" i="11"/>
  <c r="DF180" i="11" s="1"/>
  <c r="DV180" i="11"/>
  <c r="DU180" i="11" s="1"/>
  <c r="DL180" i="11"/>
  <c r="DK180" i="11" s="1"/>
  <c r="DQ180" i="11"/>
  <c r="DP180" i="11" s="1"/>
  <c r="BI369" i="11"/>
  <c r="BH369" i="11" s="1"/>
  <c r="BD369" i="11"/>
  <c r="BC369" i="11" s="1"/>
  <c r="AY369" i="11"/>
  <c r="AX369" i="11" s="1"/>
  <c r="BN369" i="11"/>
  <c r="BM369" i="11" s="1"/>
  <c r="BN420" i="11"/>
  <c r="BM420" i="11" s="1"/>
  <c r="AY420" i="11"/>
  <c r="AX420" i="11" s="1"/>
  <c r="BI420" i="11"/>
  <c r="BH420" i="11" s="1"/>
  <c r="BD420" i="11"/>
  <c r="BC420" i="11" s="1"/>
  <c r="BN131" i="11"/>
  <c r="BM131" i="11" s="1"/>
  <c r="AY131" i="11"/>
  <c r="AX131" i="11" s="1"/>
  <c r="BI131" i="11"/>
  <c r="BH131" i="11" s="1"/>
  <c r="BD131" i="11"/>
  <c r="BC131" i="11" s="1"/>
  <c r="AF351" i="11"/>
  <c r="AF164" i="11"/>
  <c r="AF317" i="11"/>
  <c r="AF130" i="11"/>
  <c r="AF334" i="11"/>
  <c r="AF113" i="11"/>
  <c r="AF249" i="11"/>
  <c r="AF657" i="11"/>
  <c r="AF300" i="11"/>
  <c r="AF470" i="11"/>
  <c r="AF232" i="11"/>
  <c r="AF436" i="11"/>
  <c r="AF283" i="11"/>
  <c r="AF453" i="11"/>
  <c r="AF266" i="11"/>
  <c r="AF419" i="11"/>
  <c r="AF181" i="11"/>
  <c r="AF368" i="11"/>
  <c r="AF215" i="11"/>
  <c r="AF385" i="11"/>
  <c r="AF402" i="11"/>
  <c r="AF198" i="11"/>
  <c r="AF147" i="11"/>
  <c r="BP348" i="11"/>
  <c r="BA348" i="11"/>
  <c r="DI348" i="11"/>
  <c r="DD348" i="11"/>
  <c r="BF348" i="11"/>
  <c r="BZ348" i="11"/>
  <c r="DS348" i="11"/>
  <c r="CJ348" i="11"/>
  <c r="CT348" i="11"/>
  <c r="CO348" i="11"/>
  <c r="DN348" i="11"/>
  <c r="BK348" i="11"/>
  <c r="AV348" i="11"/>
  <c r="CY348" i="11"/>
  <c r="BU348" i="11"/>
  <c r="CE348" i="11"/>
  <c r="BX469" i="11"/>
  <c r="BW469" i="11" s="1"/>
  <c r="CH469" i="11"/>
  <c r="CG469" i="11" s="1"/>
  <c r="CC469" i="11"/>
  <c r="CB469" i="11" s="1"/>
  <c r="BS469" i="11"/>
  <c r="BR469" i="11" s="1"/>
  <c r="CH333" i="11"/>
  <c r="CG333" i="11" s="1"/>
  <c r="BS333" i="11"/>
  <c r="BR333" i="11" s="1"/>
  <c r="CC333" i="11"/>
  <c r="CB333" i="11" s="1"/>
  <c r="BX333" i="11"/>
  <c r="BW333" i="11" s="1"/>
  <c r="BX367" i="11"/>
  <c r="BW367" i="11" s="1"/>
  <c r="BS367" i="11"/>
  <c r="BR367" i="11" s="1"/>
  <c r="CH367" i="11"/>
  <c r="CG367" i="11" s="1"/>
  <c r="CC367" i="11"/>
  <c r="CB367" i="11" s="1"/>
  <c r="BI467" i="11"/>
  <c r="BH467" i="11" s="1"/>
  <c r="BD467" i="11"/>
  <c r="BC467" i="11" s="1"/>
  <c r="AY467" i="11"/>
  <c r="AX467" i="11" s="1"/>
  <c r="BN467" i="11"/>
  <c r="BM467" i="11" s="1"/>
  <c r="BD195" i="11"/>
  <c r="BC195" i="11" s="1"/>
  <c r="AY195" i="11"/>
  <c r="AX195" i="11" s="1"/>
  <c r="BN195" i="11"/>
  <c r="BM195" i="11" s="1"/>
  <c r="BI195" i="11"/>
  <c r="BH195" i="11" s="1"/>
  <c r="DG314" i="11"/>
  <c r="DF314" i="11" s="1"/>
  <c r="DQ314" i="11"/>
  <c r="DP314" i="11" s="1"/>
  <c r="DL314" i="11"/>
  <c r="DK314" i="11" s="1"/>
  <c r="DV314" i="11"/>
  <c r="DU314" i="11" s="1"/>
  <c r="DL399" i="11"/>
  <c r="DK399" i="11" s="1"/>
  <c r="DV399" i="11"/>
  <c r="DU399" i="11" s="1"/>
  <c r="DG399" i="11"/>
  <c r="DF399" i="11" s="1"/>
  <c r="DQ399" i="11"/>
  <c r="DP399" i="11" s="1"/>
  <c r="DG130" i="11"/>
  <c r="DF130" i="11" s="1"/>
  <c r="DV130" i="11"/>
  <c r="DU130" i="11" s="1"/>
  <c r="DQ130" i="11"/>
  <c r="DP130" i="11" s="1"/>
  <c r="DL130" i="11"/>
  <c r="DK130" i="11" s="1"/>
  <c r="DV266" i="11"/>
  <c r="DU266" i="11" s="1"/>
  <c r="DL266" i="11"/>
  <c r="DK266" i="11" s="1"/>
  <c r="DQ266" i="11"/>
  <c r="DP266" i="11" s="1"/>
  <c r="DG266" i="11"/>
  <c r="DF266" i="11" s="1"/>
  <c r="DV233" i="11"/>
  <c r="DU233" i="11" s="1"/>
  <c r="DG233" i="11"/>
  <c r="DF233" i="11" s="1"/>
  <c r="DQ233" i="11"/>
  <c r="DP233" i="11" s="1"/>
  <c r="DL233" i="11"/>
  <c r="DK233" i="11" s="1"/>
  <c r="DL131" i="11"/>
  <c r="DK131" i="11" s="1"/>
  <c r="DV131" i="11"/>
  <c r="DU131" i="11" s="1"/>
  <c r="DG131" i="11"/>
  <c r="DF131" i="11" s="1"/>
  <c r="DQ131" i="11"/>
  <c r="DP131" i="11" s="1"/>
  <c r="DL386" i="11"/>
  <c r="DK386" i="11" s="1"/>
  <c r="DG386" i="11"/>
  <c r="DF386" i="11" s="1"/>
  <c r="DV386" i="11"/>
  <c r="DU386" i="11" s="1"/>
  <c r="DQ386" i="11"/>
  <c r="DP386" i="11" s="1"/>
  <c r="DB110" i="11"/>
  <c r="DA110" i="11" s="1"/>
  <c r="CM110" i="11"/>
  <c r="CL110" i="11" s="1"/>
  <c r="CW110" i="11"/>
  <c r="CV110" i="11" s="1"/>
  <c r="CR110" i="11"/>
  <c r="CQ110" i="11" s="1"/>
  <c r="AV146" i="11"/>
  <c r="DD146" i="11"/>
  <c r="BK146" i="11"/>
  <c r="DS146" i="11"/>
  <c r="CY146" i="11"/>
  <c r="CT146" i="11"/>
  <c r="CJ146" i="11"/>
  <c r="CO146" i="11"/>
  <c r="BU146" i="11"/>
  <c r="BP146" i="11"/>
  <c r="BF146" i="11"/>
  <c r="BA146" i="11"/>
  <c r="DN146" i="11"/>
  <c r="DI146" i="11"/>
  <c r="CE146" i="11"/>
  <c r="BZ146" i="11"/>
  <c r="DD401" i="11"/>
  <c r="AV401" i="11"/>
  <c r="CE401" i="11"/>
  <c r="DN401" i="11"/>
  <c r="BF401" i="11"/>
  <c r="DI401" i="11"/>
  <c r="BP401" i="11"/>
  <c r="BA401" i="11"/>
  <c r="CY401" i="11"/>
  <c r="CJ401" i="11"/>
  <c r="BZ401" i="11"/>
  <c r="DS401" i="11"/>
  <c r="CO401" i="11"/>
  <c r="BK401" i="11"/>
  <c r="CT401" i="11"/>
  <c r="BU401" i="11"/>
  <c r="CJ469" i="11"/>
  <c r="DI469" i="11"/>
  <c r="CT469" i="11"/>
  <c r="DD469" i="11"/>
  <c r="CO469" i="11"/>
  <c r="CE469" i="11"/>
  <c r="DS469" i="11"/>
  <c r="BK469" i="11"/>
  <c r="BU469" i="11"/>
  <c r="CY469" i="11"/>
  <c r="BF469" i="11"/>
  <c r="DN469" i="11"/>
  <c r="BA469" i="11"/>
  <c r="BP469" i="11"/>
  <c r="BZ469" i="11"/>
  <c r="AV469" i="11"/>
  <c r="DV381" i="11"/>
  <c r="DU381" i="11" s="1"/>
  <c r="DQ381" i="11"/>
  <c r="DP381" i="11" s="1"/>
  <c r="DL381" i="11"/>
  <c r="DK381" i="11" s="1"/>
  <c r="DG381" i="11"/>
  <c r="DF381" i="11" s="1"/>
  <c r="DQ364" i="11"/>
  <c r="DP364" i="11" s="1"/>
  <c r="DG364" i="11"/>
  <c r="DF364" i="11" s="1"/>
  <c r="DV364" i="11"/>
  <c r="DU364" i="11" s="1"/>
  <c r="DL364" i="11"/>
  <c r="DK364" i="11" s="1"/>
  <c r="DL296" i="11"/>
  <c r="DK296" i="11" s="1"/>
  <c r="DV296" i="11"/>
  <c r="DU296" i="11" s="1"/>
  <c r="DQ296" i="11"/>
  <c r="DP296" i="11" s="1"/>
  <c r="DG296" i="11"/>
  <c r="DF296" i="11" s="1"/>
  <c r="DD432" i="11"/>
  <c r="DI432" i="11"/>
  <c r="DS432" i="11"/>
  <c r="DN432" i="11"/>
  <c r="DN262" i="11"/>
  <c r="DI262" i="11"/>
  <c r="DD262" i="11"/>
  <c r="DS262" i="11"/>
  <c r="DD109" i="11"/>
  <c r="DI109" i="11"/>
  <c r="DS109" i="11"/>
  <c r="DN109" i="11"/>
  <c r="CW335" i="11"/>
  <c r="CV335" i="11" s="1"/>
  <c r="CR335" i="11"/>
  <c r="CQ335" i="11" s="1"/>
  <c r="DB335" i="11"/>
  <c r="DA335" i="11" s="1"/>
  <c r="CM335" i="11"/>
  <c r="CL335" i="11" s="1"/>
  <c r="BI113" i="11"/>
  <c r="BH113" i="11" s="1"/>
  <c r="BN113" i="11"/>
  <c r="BM113" i="11" s="1"/>
  <c r="AY113" i="11"/>
  <c r="AX113" i="11" s="1"/>
  <c r="BD113" i="11"/>
  <c r="BC113" i="11" s="1"/>
  <c r="BN368" i="11"/>
  <c r="BM368" i="11" s="1"/>
  <c r="BI368" i="11"/>
  <c r="BH368" i="11" s="1"/>
  <c r="BD368" i="11"/>
  <c r="BC368" i="11" s="1"/>
  <c r="AY368" i="11"/>
  <c r="AX368" i="11" s="1"/>
  <c r="BI402" i="11"/>
  <c r="BH402" i="11" s="1"/>
  <c r="BN402" i="11"/>
  <c r="BM402" i="11" s="1"/>
  <c r="BD402" i="11"/>
  <c r="BC402" i="11" s="1"/>
  <c r="AY402" i="11"/>
  <c r="AX402" i="11" s="1"/>
  <c r="BX280" i="11"/>
  <c r="BW280" i="11" s="1"/>
  <c r="CH280" i="11"/>
  <c r="CG280" i="11" s="1"/>
  <c r="BS280" i="11"/>
  <c r="BR280" i="11" s="1"/>
  <c r="CC280" i="11"/>
  <c r="CB280" i="11" s="1"/>
  <c r="BS110" i="11"/>
  <c r="BR110" i="11" s="1"/>
  <c r="CH110" i="11"/>
  <c r="CG110" i="11" s="1"/>
  <c r="CC110" i="11"/>
  <c r="CB110" i="11" s="1"/>
  <c r="BX110" i="11"/>
  <c r="BW110" i="11" s="1"/>
  <c r="CC365" i="11"/>
  <c r="CB365" i="11" s="1"/>
  <c r="BX365" i="11"/>
  <c r="BW365" i="11" s="1"/>
  <c r="CH365" i="11"/>
  <c r="CG365" i="11" s="1"/>
  <c r="BS365" i="11"/>
  <c r="BR365" i="11" s="1"/>
  <c r="CH382" i="11"/>
  <c r="CG382" i="11" s="1"/>
  <c r="BX382" i="11"/>
  <c r="BW382" i="11" s="1"/>
  <c r="CC382" i="11"/>
  <c r="CB382" i="11" s="1"/>
  <c r="BS382" i="11"/>
  <c r="BR382" i="11" s="1"/>
  <c r="CW316" i="11"/>
  <c r="CV316" i="11" s="1"/>
  <c r="CM316" i="11"/>
  <c r="CL316" i="11" s="1"/>
  <c r="CR316" i="11"/>
  <c r="CQ316" i="11" s="1"/>
  <c r="DB316" i="11"/>
  <c r="DA316" i="11" s="1"/>
  <c r="DB384" i="11"/>
  <c r="DA384" i="11" s="1"/>
  <c r="CM384" i="11"/>
  <c r="CL384" i="11" s="1"/>
  <c r="CW384" i="11"/>
  <c r="CV384" i="11" s="1"/>
  <c r="CR384" i="11"/>
  <c r="CQ384" i="11" s="1"/>
  <c r="CM367" i="11"/>
  <c r="CL367" i="11" s="1"/>
  <c r="CW367" i="11"/>
  <c r="CV367" i="11" s="1"/>
  <c r="CR367" i="11"/>
  <c r="CQ367" i="11" s="1"/>
  <c r="DB367" i="11"/>
  <c r="DA367" i="11" s="1"/>
  <c r="CM469" i="11"/>
  <c r="CL469" i="11" s="1"/>
  <c r="DB469" i="11"/>
  <c r="DA469" i="11" s="1"/>
  <c r="CR469" i="11"/>
  <c r="CQ469" i="11" s="1"/>
  <c r="CW469" i="11"/>
  <c r="CV469" i="11" s="1"/>
  <c r="CW164" i="11"/>
  <c r="CV164" i="11" s="1"/>
  <c r="CR164" i="11"/>
  <c r="CQ164" i="11" s="1"/>
  <c r="DB164" i="11"/>
  <c r="DA164" i="11" s="1"/>
  <c r="CM164" i="11"/>
  <c r="CL164" i="11" s="1"/>
  <c r="DB317" i="11"/>
  <c r="DA317" i="11" s="1"/>
  <c r="CW317" i="11"/>
  <c r="CV317" i="11" s="1"/>
  <c r="CR317" i="11"/>
  <c r="CQ317" i="11" s="1"/>
  <c r="CM317" i="11"/>
  <c r="CL317" i="11" s="1"/>
  <c r="DB334" i="11"/>
  <c r="DA334" i="11" s="1"/>
  <c r="CM334" i="11"/>
  <c r="CL334" i="11" s="1"/>
  <c r="CW334" i="11"/>
  <c r="CV334" i="11" s="1"/>
  <c r="CR334" i="11"/>
  <c r="CQ334" i="11" s="1"/>
  <c r="DG350" i="11"/>
  <c r="DF350" i="11" s="1"/>
  <c r="DQ350" i="11"/>
  <c r="DP350" i="11" s="1"/>
  <c r="DL350" i="11"/>
  <c r="DK350" i="11" s="1"/>
  <c r="DV350" i="11"/>
  <c r="DU350" i="11" s="1"/>
  <c r="DV197" i="11"/>
  <c r="DU197" i="11" s="1"/>
  <c r="DQ197" i="11"/>
  <c r="DP197" i="11" s="1"/>
  <c r="DL197" i="11"/>
  <c r="DK197" i="11" s="1"/>
  <c r="DG197" i="11"/>
  <c r="DF197" i="11" s="1"/>
  <c r="DV265" i="11"/>
  <c r="DU265" i="11" s="1"/>
  <c r="DG265" i="11"/>
  <c r="DF265" i="11" s="1"/>
  <c r="DQ265" i="11"/>
  <c r="DP265" i="11" s="1"/>
  <c r="DL265" i="11"/>
  <c r="DK265" i="11" s="1"/>
  <c r="AY199" i="11"/>
  <c r="AX199" i="11" s="1"/>
  <c r="BN199" i="11"/>
  <c r="BM199" i="11" s="1"/>
  <c r="BI199" i="11"/>
  <c r="BH199" i="11" s="1"/>
  <c r="BD199" i="11"/>
  <c r="BC199" i="11" s="1"/>
  <c r="BI250" i="11"/>
  <c r="BH250" i="11" s="1"/>
  <c r="BD250" i="11"/>
  <c r="BC250" i="11" s="1"/>
  <c r="BN250" i="11"/>
  <c r="BM250" i="11" s="1"/>
  <c r="AY250" i="11"/>
  <c r="AX250" i="11" s="1"/>
  <c r="BD318" i="11"/>
  <c r="BC318" i="11" s="1"/>
  <c r="BI318" i="11"/>
  <c r="BH318" i="11" s="1"/>
  <c r="AY318" i="11"/>
  <c r="AX318" i="11" s="1"/>
  <c r="BN318" i="11"/>
  <c r="BM318" i="11" s="1"/>
  <c r="AH415" i="11"/>
  <c r="AH228" i="11"/>
  <c r="AH398" i="11"/>
  <c r="AH177" i="11"/>
  <c r="AH381" i="11"/>
  <c r="AH160" i="11"/>
  <c r="AH347" i="11"/>
  <c r="AH143" i="11"/>
  <c r="AH313" i="11"/>
  <c r="AH126" i="11"/>
  <c r="AH330" i="11"/>
  <c r="AH109" i="11"/>
  <c r="AH296" i="11"/>
  <c r="AH653" i="11"/>
  <c r="AH262" i="11"/>
  <c r="AH466" i="11"/>
  <c r="AH194" i="11"/>
  <c r="AH449" i="11"/>
  <c r="AH279" i="11"/>
  <c r="AH432" i="11"/>
  <c r="AH364" i="11"/>
  <c r="AH245" i="11"/>
  <c r="AH211" i="11"/>
  <c r="AN471" i="11"/>
  <c r="AN267" i="11"/>
  <c r="AN454" i="11"/>
  <c r="AN199" i="11"/>
  <c r="AN437" i="11"/>
  <c r="AN250" i="11"/>
  <c r="AN369" i="11"/>
  <c r="AN216" i="11"/>
  <c r="AN420" i="11"/>
  <c r="AN233" i="11"/>
  <c r="AN403" i="11"/>
  <c r="AN182" i="11"/>
  <c r="AN386" i="11"/>
  <c r="AN131" i="11"/>
  <c r="AN352" i="11"/>
  <c r="AN148" i="11"/>
  <c r="AN318" i="11"/>
  <c r="AN165" i="11"/>
  <c r="AN335" i="11"/>
  <c r="AN114" i="11"/>
  <c r="AN658" i="11"/>
  <c r="AN301" i="11"/>
  <c r="AN284" i="11"/>
  <c r="BZ178" i="11"/>
  <c r="BU178" i="11"/>
  <c r="BF178" i="11"/>
  <c r="CY178" i="11"/>
  <c r="CJ178" i="11"/>
  <c r="DI178" i="11"/>
  <c r="DN178" i="11"/>
  <c r="BA178" i="11"/>
  <c r="CT178" i="11"/>
  <c r="DS178" i="11"/>
  <c r="BP178" i="11"/>
  <c r="BK178" i="11"/>
  <c r="CE178" i="11"/>
  <c r="AV178" i="11"/>
  <c r="CO178" i="11"/>
  <c r="DD178" i="11"/>
  <c r="CC180" i="11"/>
  <c r="CB180" i="11" s="1"/>
  <c r="BX180" i="11"/>
  <c r="BW180" i="11" s="1"/>
  <c r="BS180" i="11"/>
  <c r="BR180" i="11" s="1"/>
  <c r="CH180" i="11"/>
  <c r="CG180" i="11" s="1"/>
  <c r="AY178" i="11"/>
  <c r="AX178" i="11" s="1"/>
  <c r="BI178" i="11"/>
  <c r="BH178" i="11" s="1"/>
  <c r="BD178" i="11"/>
  <c r="BC178" i="11" s="1"/>
  <c r="BN178" i="11"/>
  <c r="BM178" i="11" s="1"/>
  <c r="BD365" i="11"/>
  <c r="BC365" i="11" s="1"/>
  <c r="BN365" i="11"/>
  <c r="BM365" i="11" s="1"/>
  <c r="AY365" i="11"/>
  <c r="AX365" i="11" s="1"/>
  <c r="BI365" i="11"/>
  <c r="BH365" i="11" s="1"/>
  <c r="DG127" i="11"/>
  <c r="DF127" i="11" s="1"/>
  <c r="DV127" i="11"/>
  <c r="DU127" i="11" s="1"/>
  <c r="DQ127" i="11"/>
  <c r="DP127" i="11" s="1"/>
  <c r="DL127" i="11"/>
  <c r="DK127" i="11" s="1"/>
  <c r="DV161" i="11"/>
  <c r="DU161" i="11" s="1"/>
  <c r="DG161" i="11"/>
  <c r="DF161" i="11" s="1"/>
  <c r="DQ161" i="11"/>
  <c r="DP161" i="11" s="1"/>
  <c r="DL161" i="11"/>
  <c r="DK161" i="11" s="1"/>
  <c r="DQ331" i="11"/>
  <c r="DP331" i="11" s="1"/>
  <c r="DL331" i="11"/>
  <c r="DK331" i="11" s="1"/>
  <c r="DG331" i="11"/>
  <c r="DF331" i="11" s="1"/>
  <c r="DV331" i="11"/>
  <c r="DU331" i="11" s="1"/>
  <c r="DL317" i="11"/>
  <c r="DK317" i="11" s="1"/>
  <c r="DG317" i="11"/>
  <c r="DF317" i="11" s="1"/>
  <c r="DV317" i="11"/>
  <c r="DU317" i="11" s="1"/>
  <c r="DQ317" i="11"/>
  <c r="DP317" i="11" s="1"/>
  <c r="DQ402" i="11"/>
  <c r="DP402" i="11" s="1"/>
  <c r="DV402" i="11"/>
  <c r="DU402" i="11" s="1"/>
  <c r="DG402" i="11"/>
  <c r="DF402" i="11" s="1"/>
  <c r="DL402" i="11"/>
  <c r="DK402" i="11" s="1"/>
  <c r="DG250" i="11"/>
  <c r="DF250" i="11" s="1"/>
  <c r="DV250" i="11"/>
  <c r="DU250" i="11" s="1"/>
  <c r="DQ250" i="11"/>
  <c r="DP250" i="11" s="1"/>
  <c r="DL250" i="11"/>
  <c r="DK250" i="11" s="1"/>
  <c r="DL335" i="11"/>
  <c r="DK335" i="11" s="1"/>
  <c r="DV335" i="11"/>
  <c r="DU335" i="11" s="1"/>
  <c r="DG335" i="11"/>
  <c r="DF335" i="11" s="1"/>
  <c r="DQ335" i="11"/>
  <c r="DP335" i="11" s="1"/>
  <c r="CM127" i="11"/>
  <c r="CL127" i="11" s="1"/>
  <c r="CW127" i="11"/>
  <c r="CV127" i="11" s="1"/>
  <c r="DB127" i="11"/>
  <c r="DA127" i="11" s="1"/>
  <c r="CR127" i="11"/>
  <c r="CQ127" i="11" s="1"/>
  <c r="DD350" i="11"/>
  <c r="CT350" i="11"/>
  <c r="CO350" i="11"/>
  <c r="BZ350" i="11"/>
  <c r="AV350" i="11"/>
  <c r="DN350" i="11"/>
  <c r="CJ350" i="11"/>
  <c r="BF350" i="11"/>
  <c r="BP350" i="11"/>
  <c r="BA350" i="11"/>
  <c r="DS350" i="11"/>
  <c r="CE350" i="11"/>
  <c r="BK350" i="11"/>
  <c r="BU350" i="11"/>
  <c r="DI350" i="11"/>
  <c r="CY350" i="11"/>
  <c r="BD180" i="11"/>
  <c r="BC180" i="11" s="1"/>
  <c r="AY180" i="11"/>
  <c r="AX180" i="11" s="1"/>
  <c r="BN180" i="11"/>
  <c r="BM180" i="11" s="1"/>
  <c r="BI180" i="11"/>
  <c r="BH180" i="11" s="1"/>
  <c r="BD112" i="11"/>
  <c r="BC112" i="11" s="1"/>
  <c r="BN112" i="11"/>
  <c r="BM112" i="11" s="1"/>
  <c r="AY112" i="11"/>
  <c r="AX112" i="11" s="1"/>
  <c r="BI112" i="11"/>
  <c r="BH112" i="11" s="1"/>
  <c r="DS415" i="11"/>
  <c r="DD415" i="11"/>
  <c r="DN415" i="11"/>
  <c r="DI415" i="11"/>
  <c r="DI347" i="11"/>
  <c r="DN347" i="11"/>
  <c r="DD347" i="11"/>
  <c r="DS347" i="11"/>
  <c r="DS211" i="11"/>
  <c r="DI211" i="11"/>
  <c r="DD211" i="11"/>
  <c r="DN211" i="11"/>
  <c r="CM216" i="11"/>
  <c r="CL216" i="11" s="1"/>
  <c r="DB216" i="11"/>
  <c r="DA216" i="11" s="1"/>
  <c r="CW216" i="11"/>
  <c r="CV216" i="11" s="1"/>
  <c r="CR216" i="11"/>
  <c r="CQ216" i="11" s="1"/>
  <c r="CR267" i="11"/>
  <c r="CQ267" i="11" s="1"/>
  <c r="DB267" i="11"/>
  <c r="DA267" i="11" s="1"/>
  <c r="CW267" i="11"/>
  <c r="CV267" i="11" s="1"/>
  <c r="CM267" i="11"/>
  <c r="CL267" i="11" s="1"/>
  <c r="CH164" i="11"/>
  <c r="CG164" i="11" s="1"/>
  <c r="BX164" i="11"/>
  <c r="BW164" i="11" s="1"/>
  <c r="BS164" i="11"/>
  <c r="BR164" i="11" s="1"/>
  <c r="CC164" i="11"/>
  <c r="CB164" i="11" s="1"/>
  <c r="CC215" i="11"/>
  <c r="CB215" i="11" s="1"/>
  <c r="BX215" i="11"/>
  <c r="BW215" i="11" s="1"/>
  <c r="CH215" i="11"/>
  <c r="CG215" i="11" s="1"/>
  <c r="BS215" i="11"/>
  <c r="BR215" i="11" s="1"/>
  <c r="BD249" i="11"/>
  <c r="BC249" i="11" s="1"/>
  <c r="BN249" i="11"/>
  <c r="BM249" i="11" s="1"/>
  <c r="BI249" i="11"/>
  <c r="BH249" i="11" s="1"/>
  <c r="AY249" i="11"/>
  <c r="AX249" i="11" s="1"/>
  <c r="BD334" i="11"/>
  <c r="BC334" i="11" s="1"/>
  <c r="BN334" i="11"/>
  <c r="BM334" i="11" s="1"/>
  <c r="AY334" i="11"/>
  <c r="AX334" i="11" s="1"/>
  <c r="BI334" i="11"/>
  <c r="BH334" i="11" s="1"/>
  <c r="CH131" i="11"/>
  <c r="CG131" i="11" s="1"/>
  <c r="CC131" i="11"/>
  <c r="CB131" i="11" s="1"/>
  <c r="BS131" i="11"/>
  <c r="BR131" i="11" s="1"/>
  <c r="BX131" i="11"/>
  <c r="BW131" i="11" s="1"/>
  <c r="BS165" i="11"/>
  <c r="BR165" i="11" s="1"/>
  <c r="CC165" i="11"/>
  <c r="CB165" i="11" s="1"/>
  <c r="BX165" i="11"/>
  <c r="BW165" i="11" s="1"/>
  <c r="CH165" i="11"/>
  <c r="CG165" i="11" s="1"/>
  <c r="CC331" i="11"/>
  <c r="CB331" i="11" s="1"/>
  <c r="CH331" i="11"/>
  <c r="CG331" i="11" s="1"/>
  <c r="BS331" i="11"/>
  <c r="BR331" i="11" s="1"/>
  <c r="BX331" i="11"/>
  <c r="BW331" i="11" s="1"/>
  <c r="CR112" i="11"/>
  <c r="CQ112" i="11" s="1"/>
  <c r="DB112" i="11"/>
  <c r="DA112" i="11" s="1"/>
  <c r="CM112" i="11"/>
  <c r="CL112" i="11" s="1"/>
  <c r="CW112" i="11"/>
  <c r="CV112" i="11" s="1"/>
  <c r="CR181" i="11"/>
  <c r="CQ181" i="11" s="1"/>
  <c r="CW181" i="11"/>
  <c r="CV181" i="11" s="1"/>
  <c r="CM181" i="11"/>
  <c r="CL181" i="11" s="1"/>
  <c r="DB181" i="11"/>
  <c r="DA181" i="11" s="1"/>
  <c r="CM436" i="11"/>
  <c r="CL436" i="11" s="1"/>
  <c r="CR436" i="11"/>
  <c r="CQ436" i="11" s="1"/>
  <c r="DB436" i="11"/>
  <c r="DA436" i="11" s="1"/>
  <c r="CW436" i="11"/>
  <c r="CV436" i="11" s="1"/>
  <c r="CM470" i="11"/>
  <c r="CL470" i="11" s="1"/>
  <c r="DB470" i="11"/>
  <c r="DA470" i="11" s="1"/>
  <c r="CW470" i="11"/>
  <c r="CV470" i="11" s="1"/>
  <c r="CR470" i="11"/>
  <c r="CQ470" i="11" s="1"/>
  <c r="DG401" i="11"/>
  <c r="DF401" i="11" s="1"/>
  <c r="DQ401" i="11"/>
  <c r="DP401" i="11" s="1"/>
  <c r="DL401" i="11"/>
  <c r="DK401" i="11" s="1"/>
  <c r="DV401" i="11"/>
  <c r="DU401" i="11" s="1"/>
  <c r="DL112" i="11"/>
  <c r="DK112" i="11" s="1"/>
  <c r="DG112" i="11"/>
  <c r="DF112" i="11" s="1"/>
  <c r="DV112" i="11"/>
  <c r="DU112" i="11" s="1"/>
  <c r="DQ112" i="11"/>
  <c r="DP112" i="11" s="1"/>
  <c r="BN437" i="11"/>
  <c r="BM437" i="11" s="1"/>
  <c r="BI437" i="11"/>
  <c r="BH437" i="11" s="1"/>
  <c r="BD437" i="11"/>
  <c r="BC437" i="11" s="1"/>
  <c r="AY437" i="11"/>
  <c r="AX437" i="11" s="1"/>
  <c r="BI148" i="11"/>
  <c r="BH148" i="11" s="1"/>
  <c r="AY148" i="11"/>
  <c r="AX148" i="11" s="1"/>
  <c r="BN148" i="11"/>
  <c r="BM148" i="11" s="1"/>
  <c r="BD148" i="11"/>
  <c r="BC148" i="11" s="1"/>
  <c r="AP347" i="11"/>
  <c r="AP160" i="11"/>
  <c r="AP330" i="11"/>
  <c r="AP126" i="11"/>
  <c r="AP262" i="11"/>
  <c r="AP109" i="11"/>
  <c r="AP313" i="11"/>
  <c r="AP653" i="11"/>
  <c r="AP296" i="11"/>
  <c r="AP466" i="11"/>
  <c r="AP279" i="11"/>
  <c r="AP432" i="11"/>
  <c r="AP245" i="11"/>
  <c r="AP449" i="11"/>
  <c r="AP194" i="11"/>
  <c r="AP415" i="11"/>
  <c r="AP177" i="11"/>
  <c r="AP364" i="11"/>
  <c r="AP211" i="11"/>
  <c r="AP381" i="11"/>
  <c r="AP398" i="11"/>
  <c r="AP228" i="11"/>
  <c r="AP143" i="11"/>
  <c r="AF318" i="11"/>
  <c r="AF131" i="11"/>
  <c r="AF335" i="11"/>
  <c r="AF114" i="11"/>
  <c r="AF267" i="11"/>
  <c r="AF658" i="11"/>
  <c r="AF301" i="11"/>
  <c r="AF471" i="11"/>
  <c r="AF216" i="11"/>
  <c r="AF454" i="11"/>
  <c r="AF284" i="11"/>
  <c r="AF437" i="11"/>
  <c r="AF250" i="11"/>
  <c r="AF386" i="11"/>
  <c r="AF233" i="11"/>
  <c r="AF420" i="11"/>
  <c r="AF182" i="11"/>
  <c r="AF403" i="11"/>
  <c r="AF199" i="11"/>
  <c r="AF369" i="11"/>
  <c r="AF352" i="11"/>
  <c r="AF165" i="11"/>
  <c r="AF148" i="11"/>
  <c r="DD263" i="11"/>
  <c r="CJ263" i="11"/>
  <c r="BP263" i="11"/>
  <c r="CY263" i="11"/>
  <c r="DI263" i="11"/>
  <c r="DN263" i="11"/>
  <c r="BA263" i="11"/>
  <c r="CE263" i="11"/>
  <c r="DS263" i="11"/>
  <c r="AV263" i="11"/>
  <c r="BK263" i="11"/>
  <c r="CT263" i="11"/>
  <c r="BU263" i="11"/>
  <c r="CO263" i="11"/>
  <c r="BZ263" i="11"/>
  <c r="BF263" i="11"/>
  <c r="CJ399" i="11"/>
  <c r="BP399" i="11"/>
  <c r="DS399" i="11"/>
  <c r="BK399" i="11"/>
  <c r="CT399" i="11"/>
  <c r="BU399" i="11"/>
  <c r="CE399" i="11"/>
  <c r="DN399" i="11"/>
  <c r="BF399" i="11"/>
  <c r="CO399" i="11"/>
  <c r="BZ399" i="11"/>
  <c r="DD399" i="11"/>
  <c r="CY399" i="11"/>
  <c r="DI399" i="11"/>
  <c r="BA399" i="11"/>
  <c r="AV399" i="11"/>
  <c r="CH282" i="11"/>
  <c r="CG282" i="11" s="1"/>
  <c r="BS282" i="11"/>
  <c r="BR282" i="11" s="1"/>
  <c r="CC282" i="11"/>
  <c r="CB282" i="11" s="1"/>
  <c r="BX282" i="11"/>
  <c r="BW282" i="11" s="1"/>
  <c r="BX418" i="11"/>
  <c r="BW418" i="11" s="1"/>
  <c r="CH418" i="11"/>
  <c r="CG418" i="11" s="1"/>
  <c r="CC418" i="11"/>
  <c r="CB418" i="11" s="1"/>
  <c r="BS418" i="11"/>
  <c r="BR418" i="11" s="1"/>
  <c r="AY314" i="11"/>
  <c r="AX314" i="11" s="1"/>
  <c r="BI314" i="11"/>
  <c r="BH314" i="11" s="1"/>
  <c r="BD314" i="11"/>
  <c r="BC314" i="11" s="1"/>
  <c r="BN314" i="11"/>
  <c r="BM314" i="11" s="1"/>
  <c r="DV348" i="11"/>
  <c r="DU348" i="11" s="1"/>
  <c r="DQ348" i="11"/>
  <c r="DP348" i="11" s="1"/>
  <c r="DG348" i="11"/>
  <c r="DF348" i="11" s="1"/>
  <c r="DL348" i="11"/>
  <c r="DK348" i="11" s="1"/>
  <c r="DG433" i="11"/>
  <c r="DF433" i="11" s="1"/>
  <c r="DQ433" i="11"/>
  <c r="DP433" i="11" s="1"/>
  <c r="DL433" i="11"/>
  <c r="DK433" i="11" s="1"/>
  <c r="DV433" i="11"/>
  <c r="DU433" i="11" s="1"/>
  <c r="DG232" i="11"/>
  <c r="DF232" i="11" s="1"/>
  <c r="DV232" i="11"/>
  <c r="DU232" i="11" s="1"/>
  <c r="DL232" i="11"/>
  <c r="DK232" i="11" s="1"/>
  <c r="DQ232" i="11"/>
  <c r="DP232" i="11" s="1"/>
  <c r="DV420" i="11"/>
  <c r="DU420" i="11" s="1"/>
  <c r="DG420" i="11"/>
  <c r="DF420" i="11" s="1"/>
  <c r="DL420" i="11"/>
  <c r="DK420" i="11" s="1"/>
  <c r="DQ420" i="11"/>
  <c r="DP420" i="11" s="1"/>
  <c r="DV267" i="11"/>
  <c r="DU267" i="11" s="1"/>
  <c r="DQ267" i="11"/>
  <c r="DP267" i="11" s="1"/>
  <c r="DG267" i="11"/>
  <c r="DF267" i="11" s="1"/>
  <c r="DL267" i="11"/>
  <c r="DK267" i="11" s="1"/>
  <c r="CR331" i="11"/>
  <c r="CQ331" i="11" s="1"/>
  <c r="DB331" i="11"/>
  <c r="DA331" i="11" s="1"/>
  <c r="CM331" i="11"/>
  <c r="CL331" i="11" s="1"/>
  <c r="CW331" i="11"/>
  <c r="CV331" i="11" s="1"/>
  <c r="CR178" i="11"/>
  <c r="CQ178" i="11" s="1"/>
  <c r="CW178" i="11"/>
  <c r="CV178" i="11" s="1"/>
  <c r="CM178" i="11"/>
  <c r="CL178" i="11" s="1"/>
  <c r="DB178" i="11"/>
  <c r="DA178" i="11" s="1"/>
  <c r="CW263" i="11"/>
  <c r="CV263" i="11" s="1"/>
  <c r="CR263" i="11"/>
  <c r="CQ263" i="11" s="1"/>
  <c r="CM263" i="11"/>
  <c r="CL263" i="11" s="1"/>
  <c r="DB263" i="11"/>
  <c r="DA263" i="11" s="1"/>
  <c r="CR314" i="11"/>
  <c r="CQ314" i="11" s="1"/>
  <c r="DB314" i="11"/>
  <c r="DA314" i="11" s="1"/>
  <c r="CM314" i="11"/>
  <c r="CL314" i="11" s="1"/>
  <c r="CW314" i="11"/>
  <c r="CV314" i="11" s="1"/>
  <c r="DG194" i="11"/>
  <c r="DF194" i="11" s="1"/>
  <c r="DL194" i="11"/>
  <c r="DK194" i="11" s="1"/>
  <c r="DQ194" i="11"/>
  <c r="DP194" i="11" s="1"/>
  <c r="DV194" i="11"/>
  <c r="DU194" i="11" s="1"/>
  <c r="AY248" i="11"/>
  <c r="AX248" i="11" s="1"/>
  <c r="BI248" i="11"/>
  <c r="BH248" i="11" s="1"/>
  <c r="BD248" i="11"/>
  <c r="BC248" i="11" s="1"/>
  <c r="BN248" i="11"/>
  <c r="BM248" i="11" s="1"/>
  <c r="BN299" i="11"/>
  <c r="BM299" i="11" s="1"/>
  <c r="AY299" i="11"/>
  <c r="AX299" i="11" s="1"/>
  <c r="BI299" i="11"/>
  <c r="BH299" i="11" s="1"/>
  <c r="BD299" i="11"/>
  <c r="BC299" i="11" s="1"/>
  <c r="BI333" i="11"/>
  <c r="BH333" i="11" s="1"/>
  <c r="BN333" i="11"/>
  <c r="BM333" i="11" s="1"/>
  <c r="BD333" i="11"/>
  <c r="BC333" i="11" s="1"/>
  <c r="AY333" i="11"/>
  <c r="AX333" i="11" s="1"/>
  <c r="DN398" i="11"/>
  <c r="DD398" i="11"/>
  <c r="DI398" i="11"/>
  <c r="DS398" i="11"/>
  <c r="DN364" i="11"/>
  <c r="DD364" i="11"/>
  <c r="DI364" i="11"/>
  <c r="DS364" i="11"/>
  <c r="CW471" i="11"/>
  <c r="CV471" i="11" s="1"/>
  <c r="CR471" i="11"/>
  <c r="CQ471" i="11" s="1"/>
  <c r="CM471" i="11"/>
  <c r="CL471" i="11" s="1"/>
  <c r="DB471" i="11"/>
  <c r="DA471" i="11" s="1"/>
  <c r="BX368" i="11"/>
  <c r="BW368" i="11" s="1"/>
  <c r="BS368" i="11"/>
  <c r="BR368" i="11" s="1"/>
  <c r="CC368" i="11"/>
  <c r="CB368" i="11" s="1"/>
  <c r="CH368" i="11"/>
  <c r="CG368" i="11" s="1"/>
  <c r="BS419" i="11"/>
  <c r="BR419" i="11" s="1"/>
  <c r="CH419" i="11"/>
  <c r="CG419" i="11" s="1"/>
  <c r="CC419" i="11"/>
  <c r="CB419" i="11" s="1"/>
  <c r="BX419" i="11"/>
  <c r="BW419" i="11" s="1"/>
  <c r="BN657" i="11"/>
  <c r="AY657" i="11"/>
  <c r="BI657" i="11"/>
  <c r="BD657" i="11"/>
  <c r="BN453" i="11"/>
  <c r="BD453" i="11"/>
  <c r="AY453" i="11"/>
  <c r="BI453" i="11"/>
  <c r="CH454" i="11"/>
  <c r="BX454" i="11"/>
  <c r="BX658" i="11"/>
  <c r="CH658" i="11"/>
  <c r="BS658" i="11"/>
  <c r="CC658" i="11"/>
  <c r="CC454" i="11"/>
  <c r="BS454" i="11"/>
  <c r="CC301" i="11"/>
  <c r="CB301" i="11" s="1"/>
  <c r="CH301" i="11"/>
  <c r="CG301" i="11" s="1"/>
  <c r="BS301" i="11"/>
  <c r="BR301" i="11" s="1"/>
  <c r="BX301" i="11"/>
  <c r="BW301" i="11" s="1"/>
  <c r="CC403" i="11"/>
  <c r="CB403" i="11" s="1"/>
  <c r="CH403" i="11"/>
  <c r="CG403" i="11" s="1"/>
  <c r="BS403" i="11"/>
  <c r="BR403" i="11" s="1"/>
  <c r="BX403" i="11"/>
  <c r="BW403" i="11" s="1"/>
  <c r="BX467" i="11"/>
  <c r="BW467" i="11" s="1"/>
  <c r="BS467" i="11"/>
  <c r="BR467" i="11" s="1"/>
  <c r="CH467" i="11"/>
  <c r="CG467" i="11" s="1"/>
  <c r="CC467" i="11"/>
  <c r="CB467" i="11" s="1"/>
  <c r="CW368" i="11"/>
  <c r="CV368" i="11" s="1"/>
  <c r="CR368" i="11"/>
  <c r="CQ368" i="11" s="1"/>
  <c r="DB368" i="11"/>
  <c r="DA368" i="11" s="1"/>
  <c r="CM368" i="11"/>
  <c r="CL368" i="11" s="1"/>
  <c r="DG231" i="11"/>
  <c r="DF231" i="11" s="1"/>
  <c r="DQ231" i="11"/>
  <c r="DP231" i="11" s="1"/>
  <c r="DV231" i="11"/>
  <c r="DU231" i="11" s="1"/>
  <c r="DL231" i="11"/>
  <c r="DK231" i="11" s="1"/>
  <c r="DV316" i="11"/>
  <c r="DU316" i="11" s="1"/>
  <c r="DG316" i="11"/>
  <c r="DF316" i="11" s="1"/>
  <c r="DQ316" i="11"/>
  <c r="DP316" i="11" s="1"/>
  <c r="DL316" i="11"/>
  <c r="DK316" i="11" s="1"/>
  <c r="AY182" i="11"/>
  <c r="AX182" i="11" s="1"/>
  <c r="BI182" i="11"/>
  <c r="BH182" i="11" s="1"/>
  <c r="BN182" i="11"/>
  <c r="BM182" i="11" s="1"/>
  <c r="BD182" i="11"/>
  <c r="BC182" i="11" s="1"/>
  <c r="BI352" i="11"/>
  <c r="BH352" i="11" s="1"/>
  <c r="AY352" i="11"/>
  <c r="AX352" i="11" s="1"/>
  <c r="BN352" i="11"/>
  <c r="BM352" i="11" s="1"/>
  <c r="BD352" i="11"/>
  <c r="BC352" i="11" s="1"/>
  <c r="AN432" i="11"/>
  <c r="AN245" i="11"/>
  <c r="AN449" i="11"/>
  <c r="AN228" i="11"/>
  <c r="AN398" i="11"/>
  <c r="AN194" i="11"/>
  <c r="AN364" i="11"/>
  <c r="AN177" i="11"/>
  <c r="AN415" i="11"/>
  <c r="AN211" i="11"/>
  <c r="AN381" i="11"/>
  <c r="AN160" i="11"/>
  <c r="AN313" i="11"/>
  <c r="AN143" i="11"/>
  <c r="AN347" i="11"/>
  <c r="AN109" i="11"/>
  <c r="AN330" i="11"/>
  <c r="AN126" i="11"/>
  <c r="AN296" i="11"/>
  <c r="AN653" i="11"/>
  <c r="AN466" i="11"/>
  <c r="AN262" i="11"/>
  <c r="AN279" i="11"/>
  <c r="AJ453" i="11"/>
  <c r="AJ266" i="11"/>
  <c r="AJ419" i="11"/>
  <c r="AJ249" i="11"/>
  <c r="AJ402" i="11"/>
  <c r="AJ215" i="11"/>
  <c r="AJ385" i="11"/>
  <c r="AJ164" i="11"/>
  <c r="AJ351" i="11"/>
  <c r="AJ198" i="11"/>
  <c r="AJ368" i="11"/>
  <c r="AJ147" i="11"/>
  <c r="AJ334" i="11"/>
  <c r="AJ130" i="11"/>
  <c r="AJ300" i="11"/>
  <c r="AJ113" i="11"/>
  <c r="AJ317" i="11"/>
  <c r="AJ657" i="11"/>
  <c r="AJ283" i="11"/>
  <c r="AJ470" i="11"/>
  <c r="AJ436" i="11"/>
  <c r="AJ181" i="11"/>
  <c r="AJ232" i="11"/>
  <c r="AV467" i="11"/>
  <c r="BK467" i="11"/>
  <c r="DN467" i="11"/>
  <c r="BZ467" i="11"/>
  <c r="CJ467" i="11"/>
  <c r="CO467" i="11"/>
  <c r="BF467" i="11"/>
  <c r="BU467" i="11"/>
  <c r="DS467" i="11"/>
  <c r="BA467" i="11"/>
  <c r="CE467" i="11"/>
  <c r="BP467" i="11"/>
  <c r="CT467" i="11"/>
  <c r="DI467" i="11"/>
  <c r="CY467" i="11"/>
  <c r="DD467" i="11"/>
  <c r="BP654" i="11"/>
  <c r="CJ450" i="11"/>
  <c r="AV450" i="11"/>
  <c r="CY654" i="11"/>
  <c r="DS450" i="11"/>
  <c r="CE450" i="11"/>
  <c r="BZ654" i="11"/>
  <c r="DN450" i="11"/>
  <c r="BK450" i="11"/>
  <c r="DI654" i="11"/>
  <c r="BF450" i="11"/>
  <c r="CT450" i="11"/>
  <c r="BA654" i="11"/>
  <c r="BP450" i="11"/>
  <c r="CJ654" i="11"/>
  <c r="CY450" i="11"/>
  <c r="DS654" i="11"/>
  <c r="BZ450" i="11"/>
  <c r="BK654" i="11"/>
  <c r="DI450" i="11"/>
  <c r="CE654" i="11"/>
  <c r="CT654" i="11"/>
  <c r="CO450" i="11"/>
  <c r="DN654" i="11"/>
  <c r="BU654" i="11"/>
  <c r="BU450" i="11"/>
  <c r="BF654" i="11"/>
  <c r="CO654" i="11"/>
  <c r="DD654" i="11"/>
  <c r="AV654" i="11"/>
  <c r="BA450" i="11"/>
  <c r="DD450" i="11"/>
  <c r="CT161" i="11"/>
  <c r="CO161" i="11"/>
  <c r="BK161" i="11"/>
  <c r="DI161" i="11"/>
  <c r="DN161" i="11"/>
  <c r="BZ161" i="11"/>
  <c r="BF161" i="11"/>
  <c r="DD161" i="11"/>
  <c r="CJ161" i="11"/>
  <c r="BU161" i="11"/>
  <c r="CY161" i="11"/>
  <c r="AV161" i="11"/>
  <c r="CE161" i="11"/>
  <c r="BA161" i="11"/>
  <c r="BP161" i="11"/>
  <c r="DS161" i="11"/>
  <c r="CH112" i="11"/>
  <c r="CG112" i="11" s="1"/>
  <c r="CC112" i="11"/>
  <c r="CB112" i="11" s="1"/>
  <c r="BX112" i="11"/>
  <c r="BW112" i="11" s="1"/>
  <c r="BS112" i="11"/>
  <c r="BR112" i="11" s="1"/>
  <c r="CC197" i="11"/>
  <c r="CB197" i="11" s="1"/>
  <c r="BX197" i="11"/>
  <c r="BW197" i="11" s="1"/>
  <c r="BS197" i="11"/>
  <c r="BR197" i="11" s="1"/>
  <c r="CH197" i="11"/>
  <c r="CG197" i="11" s="1"/>
  <c r="BI212" i="11"/>
  <c r="BH212" i="11" s="1"/>
  <c r="BD212" i="11"/>
  <c r="BC212" i="11" s="1"/>
  <c r="AY212" i="11"/>
  <c r="AX212" i="11" s="1"/>
  <c r="BN212" i="11"/>
  <c r="BM212" i="11" s="1"/>
  <c r="DG144" i="11"/>
  <c r="DF144" i="11" s="1"/>
  <c r="DV144" i="11"/>
  <c r="DU144" i="11" s="1"/>
  <c r="DQ144" i="11"/>
  <c r="DP144" i="11" s="1"/>
  <c r="DL144" i="11"/>
  <c r="DK144" i="11" s="1"/>
  <c r="DQ436" i="11"/>
  <c r="DP436" i="11" s="1"/>
  <c r="DV436" i="11"/>
  <c r="DU436" i="11" s="1"/>
  <c r="DG436" i="11"/>
  <c r="DF436" i="11" s="1"/>
  <c r="DL436" i="11"/>
  <c r="DK436" i="11" s="1"/>
  <c r="DV658" i="11"/>
  <c r="DG658" i="11"/>
  <c r="DQ658" i="11"/>
  <c r="DL658" i="11"/>
  <c r="DG454" i="11"/>
  <c r="DQ454" i="11"/>
  <c r="DL454" i="11"/>
  <c r="DV454" i="11"/>
  <c r="DL216" i="11"/>
  <c r="DK216" i="11" s="1"/>
  <c r="DG216" i="11"/>
  <c r="DF216" i="11" s="1"/>
  <c r="DV216" i="11"/>
  <c r="DU216" i="11" s="1"/>
  <c r="DQ216" i="11"/>
  <c r="DP216" i="11" s="1"/>
  <c r="CW365" i="11"/>
  <c r="CV365" i="11" s="1"/>
  <c r="CR365" i="11"/>
  <c r="CQ365" i="11" s="1"/>
  <c r="CM365" i="11"/>
  <c r="CL365" i="11" s="1"/>
  <c r="DB365" i="11"/>
  <c r="DA365" i="11" s="1"/>
  <c r="DB416" i="11"/>
  <c r="DA416" i="11" s="1"/>
  <c r="CM416" i="11"/>
  <c r="CL416" i="11" s="1"/>
  <c r="CR416" i="11"/>
  <c r="CQ416" i="11" s="1"/>
  <c r="CW416" i="11"/>
  <c r="CV416" i="11" s="1"/>
  <c r="CR654" i="11"/>
  <c r="DB450" i="11"/>
  <c r="CM450" i="11"/>
  <c r="CR450" i="11"/>
  <c r="CW450" i="11"/>
  <c r="DB654" i="11"/>
  <c r="CM654" i="11"/>
  <c r="CW654" i="11"/>
  <c r="CY231" i="11"/>
  <c r="CJ231" i="11"/>
  <c r="BZ231" i="11"/>
  <c r="DS231" i="11"/>
  <c r="CT231" i="11"/>
  <c r="BK231" i="11"/>
  <c r="AV231" i="11"/>
  <c r="BU231" i="11"/>
  <c r="BP231" i="11"/>
  <c r="CE231" i="11"/>
  <c r="DN231" i="11"/>
  <c r="BF231" i="11"/>
  <c r="CO231" i="11"/>
  <c r="DI231" i="11"/>
  <c r="BA231" i="11"/>
  <c r="DD231" i="11"/>
  <c r="DS265" i="11"/>
  <c r="BP265" i="11"/>
  <c r="CY265" i="11"/>
  <c r="CT265" i="11"/>
  <c r="CE265" i="11"/>
  <c r="DD265" i="11"/>
  <c r="BK265" i="11"/>
  <c r="AV265" i="11"/>
  <c r="DI265" i="11"/>
  <c r="DN265" i="11"/>
  <c r="CO265" i="11"/>
  <c r="BF265" i="11"/>
  <c r="BZ265" i="11"/>
  <c r="BA265" i="11"/>
  <c r="BU265" i="11"/>
  <c r="CJ265" i="11"/>
  <c r="DG211" i="11"/>
  <c r="DF211" i="11" s="1"/>
  <c r="DV211" i="11"/>
  <c r="DU211" i="11" s="1"/>
  <c r="DQ211" i="11"/>
  <c r="DP211" i="11" s="1"/>
  <c r="DL211" i="11"/>
  <c r="DK211" i="11" s="1"/>
  <c r="DL466" i="11"/>
  <c r="DK466" i="11" s="1"/>
  <c r="DQ466" i="11"/>
  <c r="DP466" i="11" s="1"/>
  <c r="DG466" i="11"/>
  <c r="DF466" i="11" s="1"/>
  <c r="DV466" i="11"/>
  <c r="DU466" i="11" s="1"/>
  <c r="BD197" i="11"/>
  <c r="BC197" i="11" s="1"/>
  <c r="BI197" i="11"/>
  <c r="BH197" i="11" s="1"/>
  <c r="BN197" i="11"/>
  <c r="BM197" i="11" s="1"/>
  <c r="AY197" i="11"/>
  <c r="AX197" i="11" s="1"/>
  <c r="BI435" i="11"/>
  <c r="BH435" i="11" s="1"/>
  <c r="BD435" i="11"/>
  <c r="BC435" i="11" s="1"/>
  <c r="BN435" i="11"/>
  <c r="BM435" i="11" s="1"/>
  <c r="AY435" i="11"/>
  <c r="AX435" i="11" s="1"/>
  <c r="DI228" i="11"/>
  <c r="DN228" i="11"/>
  <c r="DD228" i="11"/>
  <c r="DS228" i="11"/>
  <c r="CW199" i="11"/>
  <c r="CV199" i="11" s="1"/>
  <c r="CR199" i="11"/>
  <c r="CQ199" i="11" s="1"/>
  <c r="DB199" i="11"/>
  <c r="DA199" i="11" s="1"/>
  <c r="CM199" i="11"/>
  <c r="CL199" i="11" s="1"/>
  <c r="BS266" i="11"/>
  <c r="BR266" i="11" s="1"/>
  <c r="CC266" i="11"/>
  <c r="CB266" i="11" s="1"/>
  <c r="BX266" i="11"/>
  <c r="BW266" i="11" s="1"/>
  <c r="CH266" i="11"/>
  <c r="CG266" i="11" s="1"/>
  <c r="BX283" i="11"/>
  <c r="BW283" i="11" s="1"/>
  <c r="CH283" i="11"/>
  <c r="CG283" i="11" s="1"/>
  <c r="BS283" i="11"/>
  <c r="BR283" i="11" s="1"/>
  <c r="CC283" i="11"/>
  <c r="CB283" i="11" s="1"/>
  <c r="BN164" i="11"/>
  <c r="BM164" i="11" s="1"/>
  <c r="BI164" i="11"/>
  <c r="BH164" i="11" s="1"/>
  <c r="BD164" i="11"/>
  <c r="BC164" i="11" s="1"/>
  <c r="AY164" i="11"/>
  <c r="AX164" i="11" s="1"/>
  <c r="BS471" i="11"/>
  <c r="BR471" i="11" s="1"/>
  <c r="BX471" i="11"/>
  <c r="BW471" i="11" s="1"/>
  <c r="CH471" i="11"/>
  <c r="CG471" i="11" s="1"/>
  <c r="CC471" i="11"/>
  <c r="CB471" i="11" s="1"/>
  <c r="CC318" i="11"/>
  <c r="CB318" i="11" s="1"/>
  <c r="BX318" i="11"/>
  <c r="BW318" i="11" s="1"/>
  <c r="BS318" i="11"/>
  <c r="BR318" i="11" s="1"/>
  <c r="CH318" i="11"/>
  <c r="CG318" i="11" s="1"/>
  <c r="BS178" i="11"/>
  <c r="BR178" i="11" s="1"/>
  <c r="CC178" i="11"/>
  <c r="CB178" i="11" s="1"/>
  <c r="BX178" i="11"/>
  <c r="BW178" i="11" s="1"/>
  <c r="CH178" i="11"/>
  <c r="CG178" i="11" s="1"/>
  <c r="CH246" i="11"/>
  <c r="CG246" i="11" s="1"/>
  <c r="BS246" i="11"/>
  <c r="BR246" i="11" s="1"/>
  <c r="CC246" i="11"/>
  <c r="CB246" i="11" s="1"/>
  <c r="BX246" i="11"/>
  <c r="BW246" i="11" s="1"/>
  <c r="CR180" i="11"/>
  <c r="CQ180" i="11" s="1"/>
  <c r="CW180" i="11"/>
  <c r="CV180" i="11" s="1"/>
  <c r="CM180" i="11"/>
  <c r="CL180" i="11" s="1"/>
  <c r="DB180" i="11"/>
  <c r="DA180" i="11" s="1"/>
  <c r="DB248" i="11"/>
  <c r="DA248" i="11" s="1"/>
  <c r="CW248" i="11"/>
  <c r="CV248" i="11" s="1"/>
  <c r="CM248" i="11"/>
  <c r="CL248" i="11" s="1"/>
  <c r="CR248" i="11"/>
  <c r="CQ248" i="11" s="1"/>
  <c r="CM299" i="11"/>
  <c r="CL299" i="11" s="1"/>
  <c r="CR299" i="11"/>
  <c r="CQ299" i="11" s="1"/>
  <c r="DB299" i="11"/>
  <c r="DA299" i="11" s="1"/>
  <c r="CW299" i="11"/>
  <c r="CV299" i="11" s="1"/>
  <c r="DL418" i="11"/>
  <c r="DK418" i="11" s="1"/>
  <c r="DQ418" i="11"/>
  <c r="DP418" i="11" s="1"/>
  <c r="DV418" i="11"/>
  <c r="DU418" i="11" s="1"/>
  <c r="DG418" i="11"/>
  <c r="DF418" i="11" s="1"/>
  <c r="DG384" i="11"/>
  <c r="DF384" i="11" s="1"/>
  <c r="DV384" i="11"/>
  <c r="DU384" i="11" s="1"/>
  <c r="DL384" i="11"/>
  <c r="DK384" i="11" s="1"/>
  <c r="DQ384" i="11"/>
  <c r="DP384" i="11" s="1"/>
  <c r="DL129" i="11"/>
  <c r="DK129" i="11" s="1"/>
  <c r="DG129" i="11"/>
  <c r="DF129" i="11" s="1"/>
  <c r="DV129" i="11"/>
  <c r="DU129" i="11" s="1"/>
  <c r="DQ129" i="11"/>
  <c r="DP129" i="11" s="1"/>
  <c r="BN471" i="11"/>
  <c r="BM471" i="11" s="1"/>
  <c r="AY471" i="11"/>
  <c r="AX471" i="11" s="1"/>
  <c r="BD471" i="11"/>
  <c r="BC471" i="11" s="1"/>
  <c r="BI471" i="11"/>
  <c r="BH471" i="11" s="1"/>
  <c r="AY165" i="11"/>
  <c r="AX165" i="11" s="1"/>
  <c r="BI165" i="11"/>
  <c r="BH165" i="11" s="1"/>
  <c r="BD165" i="11"/>
  <c r="BC165" i="11" s="1"/>
  <c r="BN165" i="11"/>
  <c r="BM165" i="11" s="1"/>
  <c r="AJ658" i="11"/>
  <c r="AJ318" i="11"/>
  <c r="AJ471" i="11"/>
  <c r="AJ301" i="11"/>
  <c r="AJ454" i="11"/>
  <c r="AJ250" i="11"/>
  <c r="AJ437" i="11"/>
  <c r="AJ216" i="11"/>
  <c r="AJ403" i="11"/>
  <c r="AJ199" i="11"/>
  <c r="AJ420" i="11"/>
  <c r="AJ233" i="11"/>
  <c r="AJ386" i="11"/>
  <c r="AJ165" i="11"/>
  <c r="AJ369" i="11"/>
  <c r="AJ148" i="11"/>
  <c r="AJ352" i="11"/>
  <c r="AJ182" i="11"/>
  <c r="AJ284" i="11"/>
  <c r="AJ114" i="11"/>
  <c r="AJ335" i="11"/>
  <c r="AJ267" i="11"/>
  <c r="AJ131" i="11"/>
  <c r="BF297" i="11"/>
  <c r="AV297" i="11"/>
  <c r="CY297" i="11"/>
  <c r="CJ297" i="11"/>
  <c r="DI297" i="11"/>
  <c r="BU297" i="11"/>
  <c r="CT297" i="11"/>
  <c r="CE297" i="11"/>
  <c r="BP297" i="11"/>
  <c r="BA297" i="11"/>
  <c r="DS297" i="11"/>
  <c r="DD297" i="11"/>
  <c r="CO297" i="11"/>
  <c r="DN297" i="11"/>
  <c r="BZ297" i="11"/>
  <c r="BK297" i="11"/>
  <c r="CJ382" i="11"/>
  <c r="DS382" i="11"/>
  <c r="BZ382" i="11"/>
  <c r="BF382" i="11"/>
  <c r="CO382" i="11"/>
  <c r="DI382" i="11"/>
  <c r="BA382" i="11"/>
  <c r="DD382" i="11"/>
  <c r="CT382" i="11"/>
  <c r="AV382" i="11"/>
  <c r="DN382" i="11"/>
  <c r="CE382" i="11"/>
  <c r="BU382" i="11"/>
  <c r="BP382" i="11"/>
  <c r="CY382" i="11"/>
  <c r="BK382" i="11"/>
  <c r="BS248" i="11"/>
  <c r="BR248" i="11" s="1"/>
  <c r="CC248" i="11"/>
  <c r="CB248" i="11" s="1"/>
  <c r="BX248" i="11"/>
  <c r="BW248" i="11" s="1"/>
  <c r="CH248" i="11"/>
  <c r="CG248" i="11" s="1"/>
  <c r="CC299" i="11"/>
  <c r="CB299" i="11" s="1"/>
  <c r="CH299" i="11"/>
  <c r="CG299" i="11" s="1"/>
  <c r="BS299" i="11"/>
  <c r="BR299" i="11" s="1"/>
  <c r="BX299" i="11"/>
  <c r="BW299" i="11" s="1"/>
  <c r="BX401" i="11"/>
  <c r="BW401" i="11" s="1"/>
  <c r="BS401" i="11"/>
  <c r="BR401" i="11" s="1"/>
  <c r="CH401" i="11"/>
  <c r="CG401" i="11" s="1"/>
  <c r="CC401" i="11"/>
  <c r="CB401" i="11" s="1"/>
  <c r="BD331" i="11"/>
  <c r="BC331" i="11" s="1"/>
  <c r="BN331" i="11"/>
  <c r="BM331" i="11" s="1"/>
  <c r="AY331" i="11"/>
  <c r="AX331" i="11" s="1"/>
  <c r="BI331" i="11"/>
  <c r="BH331" i="11" s="1"/>
  <c r="BD382" i="11"/>
  <c r="BC382" i="11" s="1"/>
  <c r="AY382" i="11"/>
  <c r="AX382" i="11" s="1"/>
  <c r="BN382" i="11"/>
  <c r="BM382" i="11" s="1"/>
  <c r="BI382" i="11"/>
  <c r="BH382" i="11" s="1"/>
  <c r="DV110" i="11"/>
  <c r="DU110" i="11" s="1"/>
  <c r="DG110" i="11"/>
  <c r="DF110" i="11" s="1"/>
  <c r="DQ110" i="11"/>
  <c r="DP110" i="11" s="1"/>
  <c r="DL110" i="11"/>
  <c r="DK110" i="11" s="1"/>
  <c r="DV297" i="11"/>
  <c r="DU297" i="11" s="1"/>
  <c r="DG297" i="11"/>
  <c r="DF297" i="11" s="1"/>
  <c r="DQ297" i="11"/>
  <c r="DP297" i="11" s="1"/>
  <c r="DL297" i="11"/>
  <c r="DK297" i="11" s="1"/>
  <c r="DQ147" i="11"/>
  <c r="DP147" i="11" s="1"/>
  <c r="DL147" i="11"/>
  <c r="DK147" i="11" s="1"/>
  <c r="DV147" i="11"/>
  <c r="DU147" i="11" s="1"/>
  <c r="DG147" i="11"/>
  <c r="DF147" i="11" s="1"/>
  <c r="DV437" i="11"/>
  <c r="DU437" i="11" s="1"/>
  <c r="DG437" i="11"/>
  <c r="DF437" i="11" s="1"/>
  <c r="DQ437" i="11"/>
  <c r="DP437" i="11" s="1"/>
  <c r="DL437" i="11"/>
  <c r="DK437" i="11" s="1"/>
  <c r="DV114" i="11"/>
  <c r="DU114" i="11" s="1"/>
  <c r="DG114" i="11"/>
  <c r="DF114" i="11" s="1"/>
  <c r="DQ114" i="11"/>
  <c r="DP114" i="11" s="1"/>
  <c r="DL114" i="11"/>
  <c r="DK114" i="11" s="1"/>
  <c r="DV403" i="11"/>
  <c r="DU403" i="11" s="1"/>
  <c r="DG403" i="11"/>
  <c r="DF403" i="11" s="1"/>
  <c r="DQ403" i="11"/>
  <c r="DP403" i="11" s="1"/>
  <c r="DL403" i="11"/>
  <c r="DK403" i="11" s="1"/>
  <c r="DS112" i="11"/>
  <c r="DD112" i="11"/>
  <c r="CO112" i="11"/>
  <c r="BZ112" i="11"/>
  <c r="BK112" i="11"/>
  <c r="AV112" i="11"/>
  <c r="DN112" i="11"/>
  <c r="CY112" i="11"/>
  <c r="BP112" i="11"/>
  <c r="CJ112" i="11"/>
  <c r="CT112" i="11"/>
  <c r="BU112" i="11"/>
  <c r="CE112" i="11"/>
  <c r="BA112" i="11"/>
  <c r="BF112" i="11"/>
  <c r="DI112" i="11"/>
  <c r="BA163" i="11"/>
  <c r="CY163" i="11"/>
  <c r="AV163" i="11"/>
  <c r="BU163" i="11"/>
  <c r="DN163" i="11"/>
  <c r="CJ163" i="11"/>
  <c r="BP163" i="11"/>
  <c r="BF163" i="11"/>
  <c r="BK163" i="11"/>
  <c r="DI163" i="11"/>
  <c r="CT163" i="11"/>
  <c r="CE163" i="11"/>
  <c r="DS163" i="11"/>
  <c r="DD163" i="11"/>
  <c r="CO163" i="11"/>
  <c r="BZ163" i="11"/>
  <c r="BK656" i="11"/>
  <c r="BK452" i="11"/>
  <c r="CE452" i="11"/>
  <c r="CT656" i="11"/>
  <c r="CJ452" i="11"/>
  <c r="BU656" i="11"/>
  <c r="AV452" i="11"/>
  <c r="DD656" i="11"/>
  <c r="DD452" i="11"/>
  <c r="AV656" i="11"/>
  <c r="CO452" i="11"/>
  <c r="BP656" i="11"/>
  <c r="CE656" i="11"/>
  <c r="BA452" i="11"/>
  <c r="CY656" i="11"/>
  <c r="DN656" i="11"/>
  <c r="BZ452" i="11"/>
  <c r="BZ656" i="11"/>
  <c r="BF656" i="11"/>
  <c r="BP452" i="11"/>
  <c r="DI656" i="11"/>
  <c r="CO656" i="11"/>
  <c r="DS452" i="11"/>
  <c r="BA656" i="11"/>
  <c r="CT452" i="11"/>
  <c r="DN452" i="11"/>
  <c r="CJ656" i="11"/>
  <c r="DS656" i="11"/>
  <c r="BU452" i="11"/>
  <c r="CY452" i="11"/>
  <c r="DI452" i="11"/>
  <c r="BF452" i="11"/>
  <c r="DL398" i="11"/>
  <c r="DK398" i="11" s="1"/>
  <c r="DG398" i="11"/>
  <c r="DF398" i="11" s="1"/>
  <c r="DV398" i="11"/>
  <c r="DU398" i="11" s="1"/>
  <c r="DQ398" i="11"/>
  <c r="DP398" i="11" s="1"/>
  <c r="DG245" i="11"/>
  <c r="DF245" i="11" s="1"/>
  <c r="DQ245" i="11"/>
  <c r="DP245" i="11" s="1"/>
  <c r="DL245" i="11"/>
  <c r="DK245" i="11" s="1"/>
  <c r="DV245" i="11"/>
  <c r="DU245" i="11" s="1"/>
  <c r="DN194" i="11"/>
  <c r="DI194" i="11"/>
  <c r="DD194" i="11"/>
  <c r="DS194" i="11"/>
  <c r="CM284" i="11"/>
  <c r="CL284" i="11" s="1"/>
  <c r="CR284" i="11"/>
  <c r="CQ284" i="11" s="1"/>
  <c r="CW284" i="11"/>
  <c r="CV284" i="11" s="1"/>
  <c r="DB284" i="11"/>
  <c r="DA284" i="11" s="1"/>
  <c r="CM352" i="11"/>
  <c r="CL352" i="11" s="1"/>
  <c r="DB352" i="11"/>
  <c r="DA352" i="11" s="1"/>
  <c r="CR352" i="11"/>
  <c r="CQ352" i="11" s="1"/>
  <c r="CW352" i="11"/>
  <c r="CV352" i="11" s="1"/>
  <c r="BX657" i="11"/>
  <c r="CH657" i="11"/>
  <c r="BS657" i="11"/>
  <c r="CC657" i="11"/>
  <c r="BX453" i="11"/>
  <c r="CH453" i="11"/>
  <c r="CC453" i="11"/>
  <c r="BS453" i="11"/>
  <c r="AY232" i="11"/>
  <c r="AX232" i="11" s="1"/>
  <c r="BD232" i="11"/>
  <c r="BC232" i="11" s="1"/>
  <c r="BN232" i="11"/>
  <c r="BM232" i="11" s="1"/>
  <c r="BI232" i="11"/>
  <c r="BH232" i="11" s="1"/>
  <c r="AY147" i="11"/>
  <c r="AX147" i="11" s="1"/>
  <c r="BI147" i="11"/>
  <c r="BH147" i="11" s="1"/>
  <c r="BD147" i="11"/>
  <c r="BC147" i="11" s="1"/>
  <c r="BN147" i="11"/>
  <c r="BM147" i="11" s="1"/>
  <c r="BN419" i="11"/>
  <c r="BM419" i="11" s="1"/>
  <c r="BI419" i="11"/>
  <c r="BH419" i="11" s="1"/>
  <c r="AY419" i="11"/>
  <c r="AX419" i="11" s="1"/>
  <c r="BD419" i="11"/>
  <c r="BC419" i="11" s="1"/>
  <c r="CH127" i="11"/>
  <c r="CG127" i="11" s="1"/>
  <c r="BS127" i="11"/>
  <c r="BR127" i="11" s="1"/>
  <c r="CC127" i="11"/>
  <c r="CB127" i="11" s="1"/>
  <c r="BX127" i="11"/>
  <c r="BW127" i="11" s="1"/>
  <c r="BX399" i="11"/>
  <c r="BW399" i="11" s="1"/>
  <c r="CH399" i="11"/>
  <c r="CG399" i="11" s="1"/>
  <c r="BS399" i="11"/>
  <c r="BR399" i="11" s="1"/>
  <c r="CC399" i="11"/>
  <c r="CB399" i="11" s="1"/>
  <c r="BS654" i="11"/>
  <c r="CC654" i="11"/>
  <c r="BX654" i="11"/>
  <c r="CH654" i="11"/>
  <c r="BX450" i="11"/>
  <c r="CH450" i="11"/>
  <c r="BS450" i="11"/>
  <c r="CC450" i="11"/>
  <c r="DB129" i="11"/>
  <c r="DA129" i="11" s="1"/>
  <c r="CM129" i="11"/>
  <c r="CL129" i="11" s="1"/>
  <c r="CR129" i="11"/>
  <c r="CQ129" i="11" s="1"/>
  <c r="CW129" i="11"/>
  <c r="CV129" i="11" s="1"/>
  <c r="CW401" i="11"/>
  <c r="CV401" i="11" s="1"/>
  <c r="CR401" i="11"/>
  <c r="CQ401" i="11" s="1"/>
  <c r="DB401" i="11"/>
  <c r="DA401" i="11" s="1"/>
  <c r="CM401" i="11"/>
  <c r="CL401" i="11" s="1"/>
  <c r="DB435" i="11"/>
  <c r="DA435" i="11" s="1"/>
  <c r="CM435" i="11"/>
  <c r="CL435" i="11" s="1"/>
  <c r="CW435" i="11"/>
  <c r="CV435" i="11" s="1"/>
  <c r="CR435" i="11"/>
  <c r="CQ435" i="11" s="1"/>
  <c r="DB198" i="11"/>
  <c r="DA198" i="11" s="1"/>
  <c r="CM198" i="11"/>
  <c r="CL198" i="11" s="1"/>
  <c r="CR198" i="11"/>
  <c r="CQ198" i="11" s="1"/>
  <c r="CW198" i="11"/>
  <c r="CV198" i="11" s="1"/>
  <c r="DB215" i="11"/>
  <c r="DA215" i="11" s="1"/>
  <c r="CM215" i="11"/>
  <c r="CL215" i="11" s="1"/>
  <c r="CW215" i="11"/>
  <c r="CV215" i="11" s="1"/>
  <c r="CR215" i="11"/>
  <c r="CQ215" i="11" s="1"/>
  <c r="DB249" i="11"/>
  <c r="DA249" i="11" s="1"/>
  <c r="CM249" i="11"/>
  <c r="CL249" i="11" s="1"/>
  <c r="CW249" i="11"/>
  <c r="CV249" i="11" s="1"/>
  <c r="CR249" i="11"/>
  <c r="CQ249" i="11" s="1"/>
  <c r="DL248" i="11"/>
  <c r="DK248" i="11" s="1"/>
  <c r="DV248" i="11"/>
  <c r="DU248" i="11" s="1"/>
  <c r="DG248" i="11"/>
  <c r="DF248" i="11" s="1"/>
  <c r="DQ248" i="11"/>
  <c r="DP248" i="11" s="1"/>
  <c r="DQ333" i="11"/>
  <c r="DP333" i="11" s="1"/>
  <c r="DV333" i="11"/>
  <c r="DU333" i="11" s="1"/>
  <c r="DG333" i="11"/>
  <c r="DF333" i="11" s="1"/>
  <c r="DL333" i="11"/>
  <c r="DK333" i="11" s="1"/>
  <c r="BI284" i="11"/>
  <c r="BH284" i="11" s="1"/>
  <c r="BD284" i="11"/>
  <c r="BC284" i="11" s="1"/>
  <c r="BN284" i="11"/>
  <c r="BM284" i="11" s="1"/>
  <c r="AY284" i="11"/>
  <c r="AX284" i="11" s="1"/>
  <c r="BD386" i="11"/>
  <c r="BC386" i="11" s="1"/>
  <c r="AY386" i="11"/>
  <c r="AX386" i="11" s="1"/>
  <c r="BI386" i="11"/>
  <c r="BH386" i="11" s="1"/>
  <c r="BN386" i="11"/>
  <c r="BM386" i="11" s="1"/>
  <c r="BR657" i="11" l="1"/>
  <c r="BR453" i="11"/>
  <c r="DA654" i="11"/>
  <c r="DA450" i="11"/>
  <c r="DP658" i="11"/>
  <c r="DP454" i="11"/>
  <c r="CJ160" i="11"/>
  <c r="CY160" i="11"/>
  <c r="CT160" i="11"/>
  <c r="CO160" i="11"/>
  <c r="BR658" i="11"/>
  <c r="BR454" i="11"/>
  <c r="BK403" i="11"/>
  <c r="DN403" i="11"/>
  <c r="DD403" i="11"/>
  <c r="CY403" i="11"/>
  <c r="AV403" i="11"/>
  <c r="CJ403" i="11"/>
  <c r="CO403" i="11"/>
  <c r="BU403" i="11"/>
  <c r="DI403" i="11"/>
  <c r="BF403" i="11"/>
  <c r="CT403" i="11"/>
  <c r="CE403" i="11"/>
  <c r="BP403" i="11"/>
  <c r="BA403" i="11"/>
  <c r="DS403" i="11"/>
  <c r="BZ403" i="11"/>
  <c r="CR653" i="11"/>
  <c r="DB653" i="11"/>
  <c r="CM653" i="11"/>
  <c r="CW653" i="11"/>
  <c r="CW449" i="11"/>
  <c r="DB449" i="11"/>
  <c r="CR449" i="11"/>
  <c r="CM449" i="11"/>
  <c r="CW160" i="11"/>
  <c r="CV160" i="11" s="1"/>
  <c r="CR160" i="11"/>
  <c r="CQ160" i="11" s="1"/>
  <c r="DB160" i="11"/>
  <c r="DA160" i="11" s="1"/>
  <c r="CM160" i="11"/>
  <c r="CL160" i="11" s="1"/>
  <c r="BN432" i="11"/>
  <c r="BM432" i="11" s="1"/>
  <c r="AY432" i="11"/>
  <c r="AX432" i="11" s="1"/>
  <c r="BI432" i="11"/>
  <c r="BH432" i="11" s="1"/>
  <c r="BD432" i="11"/>
  <c r="BC432" i="11" s="1"/>
  <c r="BI143" i="11"/>
  <c r="BH143" i="11" s="1"/>
  <c r="AY143" i="11"/>
  <c r="AX143" i="11" s="1"/>
  <c r="BD143" i="11"/>
  <c r="BC143" i="11" s="1"/>
  <c r="BN143" i="11"/>
  <c r="BM143" i="11" s="1"/>
  <c r="CT266" i="11"/>
  <c r="BZ266" i="11"/>
  <c r="BF266" i="11"/>
  <c r="CJ266" i="11"/>
  <c r="DD266" i="11"/>
  <c r="BU266" i="11"/>
  <c r="BP266" i="11"/>
  <c r="CE266" i="11"/>
  <c r="AV266" i="11"/>
  <c r="CO266" i="11"/>
  <c r="DS266" i="11"/>
  <c r="CY266" i="11"/>
  <c r="BK266" i="11"/>
  <c r="DI266" i="11"/>
  <c r="BA266" i="11"/>
  <c r="DN266" i="11"/>
  <c r="CT317" i="11"/>
  <c r="DD317" i="11"/>
  <c r="BZ317" i="11"/>
  <c r="AV317" i="11"/>
  <c r="CE317" i="11"/>
  <c r="CY317" i="11"/>
  <c r="DN317" i="11"/>
  <c r="BU317" i="11"/>
  <c r="BF317" i="11"/>
  <c r="BK317" i="11"/>
  <c r="CO317" i="11"/>
  <c r="DS317" i="11"/>
  <c r="BP317" i="11"/>
  <c r="DI317" i="11"/>
  <c r="BA317" i="11"/>
  <c r="CJ317" i="11"/>
  <c r="CC194" i="11"/>
  <c r="CB194" i="11" s="1"/>
  <c r="BS194" i="11"/>
  <c r="BR194" i="11" s="1"/>
  <c r="CH194" i="11"/>
  <c r="CG194" i="11" s="1"/>
  <c r="BX194" i="11"/>
  <c r="BW194" i="11" s="1"/>
  <c r="CL658" i="11"/>
  <c r="CL454" i="11"/>
  <c r="DF653" i="11"/>
  <c r="DF449" i="11"/>
  <c r="DU657" i="11"/>
  <c r="DU453" i="11"/>
  <c r="BU364" i="11"/>
  <c r="BZ364" i="11"/>
  <c r="CE364" i="11"/>
  <c r="BP364" i="11"/>
  <c r="BP466" i="11"/>
  <c r="BU466" i="11"/>
  <c r="BZ466" i="11"/>
  <c r="CE466" i="11"/>
  <c r="DK654" i="11"/>
  <c r="DK450" i="11"/>
  <c r="BW656" i="11"/>
  <c r="BW452" i="11"/>
  <c r="BC658" i="11"/>
  <c r="BC454" i="11"/>
  <c r="CB657" i="11"/>
  <c r="CB453" i="11"/>
  <c r="DF658" i="11"/>
  <c r="DF454" i="11"/>
  <c r="CO279" i="11"/>
  <c r="CY279" i="11"/>
  <c r="CJ279" i="11"/>
  <c r="CT279" i="11"/>
  <c r="CT381" i="11"/>
  <c r="CO381" i="11"/>
  <c r="CY381" i="11"/>
  <c r="CJ381" i="11"/>
  <c r="CB658" i="11"/>
  <c r="CB454" i="11"/>
  <c r="DI182" i="11"/>
  <c r="CO182" i="11"/>
  <c r="CE182" i="11"/>
  <c r="BU182" i="11"/>
  <c r="DN182" i="11"/>
  <c r="CJ182" i="11"/>
  <c r="BF182" i="11"/>
  <c r="DD182" i="11"/>
  <c r="BK182" i="11"/>
  <c r="BP182" i="11"/>
  <c r="CY182" i="11"/>
  <c r="BA182" i="11"/>
  <c r="AV182" i="11"/>
  <c r="DS182" i="11"/>
  <c r="BZ182" i="11"/>
  <c r="CT182" i="11"/>
  <c r="BA267" i="11"/>
  <c r="DD267" i="11"/>
  <c r="DI267" i="11"/>
  <c r="AV267" i="11"/>
  <c r="CO267" i="11"/>
  <c r="DN267" i="11"/>
  <c r="BU267" i="11"/>
  <c r="BF267" i="11"/>
  <c r="BK267" i="11"/>
  <c r="BP267" i="11"/>
  <c r="BZ267" i="11"/>
  <c r="CJ267" i="11"/>
  <c r="DS267" i="11"/>
  <c r="CY267" i="11"/>
  <c r="CE267" i="11"/>
  <c r="CT267" i="11"/>
  <c r="CR245" i="11"/>
  <c r="CQ245" i="11" s="1"/>
  <c r="DB245" i="11"/>
  <c r="DA245" i="11" s="1"/>
  <c r="CM245" i="11"/>
  <c r="CL245" i="11" s="1"/>
  <c r="CW245" i="11"/>
  <c r="CV245" i="11" s="1"/>
  <c r="CM347" i="11"/>
  <c r="CL347" i="11" s="1"/>
  <c r="CW347" i="11"/>
  <c r="CV347" i="11" s="1"/>
  <c r="DB347" i="11"/>
  <c r="DA347" i="11" s="1"/>
  <c r="CR347" i="11"/>
  <c r="CQ347" i="11" s="1"/>
  <c r="BI279" i="11"/>
  <c r="BH279" i="11" s="1"/>
  <c r="BD279" i="11"/>
  <c r="BC279" i="11" s="1"/>
  <c r="AY279" i="11"/>
  <c r="AX279" i="11" s="1"/>
  <c r="BN279" i="11"/>
  <c r="BM279" i="11" s="1"/>
  <c r="BI347" i="11"/>
  <c r="BH347" i="11" s="1"/>
  <c r="BD347" i="11"/>
  <c r="BC347" i="11" s="1"/>
  <c r="AY347" i="11"/>
  <c r="AX347" i="11" s="1"/>
  <c r="BN347" i="11"/>
  <c r="BM347" i="11" s="1"/>
  <c r="BA657" i="11"/>
  <c r="BP657" i="11"/>
  <c r="BP453" i="11"/>
  <c r="CJ657" i="11"/>
  <c r="DN453" i="11"/>
  <c r="DI453" i="11"/>
  <c r="DS657" i="11"/>
  <c r="BF453" i="11"/>
  <c r="CT453" i="11"/>
  <c r="BK657" i="11"/>
  <c r="BA453" i="11"/>
  <c r="CE453" i="11"/>
  <c r="CT657" i="11"/>
  <c r="BK453" i="11"/>
  <c r="CO453" i="11"/>
  <c r="BU657" i="11"/>
  <c r="BZ453" i="11"/>
  <c r="DD657" i="11"/>
  <c r="AV453" i="11"/>
  <c r="AV657" i="11"/>
  <c r="DS453" i="11"/>
  <c r="CE657" i="11"/>
  <c r="DD453" i="11"/>
  <c r="CY657" i="11"/>
  <c r="DN657" i="11"/>
  <c r="CJ453" i="11"/>
  <c r="BZ657" i="11"/>
  <c r="DI657" i="11"/>
  <c r="BF657" i="11"/>
  <c r="CO657" i="11"/>
  <c r="BU453" i="11"/>
  <c r="CY453" i="11"/>
  <c r="BZ164" i="11"/>
  <c r="CT164" i="11"/>
  <c r="DD164" i="11"/>
  <c r="CE164" i="11"/>
  <c r="AV164" i="11"/>
  <c r="BP164" i="11"/>
  <c r="DS164" i="11"/>
  <c r="BA164" i="11"/>
  <c r="CO164" i="11"/>
  <c r="BK164" i="11"/>
  <c r="DN164" i="11"/>
  <c r="CY164" i="11"/>
  <c r="CJ164" i="11"/>
  <c r="BU164" i="11"/>
  <c r="BF164" i="11"/>
  <c r="DI164" i="11"/>
  <c r="CH211" i="11"/>
  <c r="CG211" i="11" s="1"/>
  <c r="CC211" i="11"/>
  <c r="CB211" i="11" s="1"/>
  <c r="BS211" i="11"/>
  <c r="BR211" i="11" s="1"/>
  <c r="BX211" i="11"/>
  <c r="BW211" i="11" s="1"/>
  <c r="BS415" i="11"/>
  <c r="BR415" i="11" s="1"/>
  <c r="BX415" i="11"/>
  <c r="BW415" i="11" s="1"/>
  <c r="CH415" i="11"/>
  <c r="CG415" i="11" s="1"/>
  <c r="CC415" i="11"/>
  <c r="CB415" i="11" s="1"/>
  <c r="CQ658" i="11"/>
  <c r="CQ454" i="11"/>
  <c r="DP653" i="11"/>
  <c r="DP449" i="11"/>
  <c r="BZ177" i="11"/>
  <c r="BP177" i="11"/>
  <c r="CE177" i="11"/>
  <c r="BU177" i="11"/>
  <c r="CE279" i="11"/>
  <c r="BP279" i="11"/>
  <c r="BZ279" i="11"/>
  <c r="BU279" i="11"/>
  <c r="DF654" i="11"/>
  <c r="DF450" i="11"/>
  <c r="DU656" i="11"/>
  <c r="DU452" i="11"/>
  <c r="CG657" i="11"/>
  <c r="CG453" i="11"/>
  <c r="CJ262" i="11"/>
  <c r="CT262" i="11"/>
  <c r="CO262" i="11"/>
  <c r="CY262" i="11"/>
  <c r="CT211" i="11"/>
  <c r="CO211" i="11"/>
  <c r="CY211" i="11"/>
  <c r="CJ211" i="11"/>
  <c r="CE420" i="11"/>
  <c r="DN420" i="11"/>
  <c r="BF420" i="11"/>
  <c r="BP420" i="11"/>
  <c r="CJ420" i="11"/>
  <c r="DD420" i="11"/>
  <c r="BZ420" i="11"/>
  <c r="CY420" i="11"/>
  <c r="DI420" i="11"/>
  <c r="BU420" i="11"/>
  <c r="BA420" i="11"/>
  <c r="AV420" i="11"/>
  <c r="DS420" i="11"/>
  <c r="CO420" i="11"/>
  <c r="BK420" i="11"/>
  <c r="CT420" i="11"/>
  <c r="BZ114" i="11"/>
  <c r="CE114" i="11"/>
  <c r="DD114" i="11"/>
  <c r="DI114" i="11"/>
  <c r="AV114" i="11"/>
  <c r="CT114" i="11"/>
  <c r="BK114" i="11"/>
  <c r="DS114" i="11"/>
  <c r="BF114" i="11"/>
  <c r="CJ114" i="11"/>
  <c r="BU114" i="11"/>
  <c r="CY114" i="11"/>
  <c r="DN114" i="11"/>
  <c r="CO114" i="11"/>
  <c r="BA114" i="11"/>
  <c r="BP114" i="11"/>
  <c r="CW432" i="11"/>
  <c r="CV432" i="11" s="1"/>
  <c r="DB432" i="11"/>
  <c r="DA432" i="11" s="1"/>
  <c r="CR432" i="11"/>
  <c r="CQ432" i="11" s="1"/>
  <c r="CM432" i="11"/>
  <c r="CL432" i="11" s="1"/>
  <c r="BD653" i="11"/>
  <c r="BN653" i="11"/>
  <c r="AY653" i="11"/>
  <c r="BI653" i="11"/>
  <c r="BD449" i="11"/>
  <c r="AY449" i="11"/>
  <c r="BN449" i="11"/>
  <c r="BI449" i="11"/>
  <c r="BD160" i="11"/>
  <c r="BC160" i="11" s="1"/>
  <c r="BN160" i="11"/>
  <c r="BM160" i="11" s="1"/>
  <c r="BI160" i="11"/>
  <c r="BH160" i="11" s="1"/>
  <c r="AY160" i="11"/>
  <c r="AX160" i="11" s="1"/>
  <c r="DI283" i="11"/>
  <c r="CT283" i="11"/>
  <c r="CE283" i="11"/>
  <c r="BP283" i="11"/>
  <c r="BA283" i="11"/>
  <c r="DS283" i="11"/>
  <c r="DD283" i="11"/>
  <c r="CO283" i="11"/>
  <c r="BU283" i="11"/>
  <c r="BZ283" i="11"/>
  <c r="DN283" i="11"/>
  <c r="BK283" i="11"/>
  <c r="BF283" i="11"/>
  <c r="CJ283" i="11"/>
  <c r="AV283" i="11"/>
  <c r="CY283" i="11"/>
  <c r="DN351" i="11"/>
  <c r="CY351" i="11"/>
  <c r="DS351" i="11"/>
  <c r="CJ351" i="11"/>
  <c r="CT351" i="11"/>
  <c r="BZ351" i="11"/>
  <c r="DD351" i="11"/>
  <c r="BU351" i="11"/>
  <c r="AV351" i="11"/>
  <c r="CO351" i="11"/>
  <c r="CE351" i="11"/>
  <c r="BF351" i="11"/>
  <c r="BP351" i="11"/>
  <c r="DI351" i="11"/>
  <c r="BA351" i="11"/>
  <c r="BK351" i="11"/>
  <c r="BX466" i="11"/>
  <c r="BW466" i="11" s="1"/>
  <c r="BS466" i="11"/>
  <c r="BR466" i="11" s="1"/>
  <c r="CH466" i="11"/>
  <c r="CG466" i="11" s="1"/>
  <c r="CC466" i="11"/>
  <c r="CB466" i="11" s="1"/>
  <c r="BX177" i="11"/>
  <c r="BW177" i="11" s="1"/>
  <c r="CH177" i="11"/>
  <c r="CG177" i="11" s="1"/>
  <c r="BS177" i="11"/>
  <c r="BR177" i="11" s="1"/>
  <c r="CC177" i="11"/>
  <c r="CB177" i="11" s="1"/>
  <c r="CV454" i="11"/>
  <c r="CV658" i="11"/>
  <c r="DK653" i="11"/>
  <c r="DK449" i="11"/>
  <c r="BP398" i="11"/>
  <c r="CE398" i="11"/>
  <c r="BZ398" i="11"/>
  <c r="BU398" i="11"/>
  <c r="CV656" i="11"/>
  <c r="CV452" i="11"/>
  <c r="DP656" i="11"/>
  <c r="DP452" i="11"/>
  <c r="BM656" i="11"/>
  <c r="BM452" i="11"/>
  <c r="BW453" i="11"/>
  <c r="BW657" i="11"/>
  <c r="CO466" i="11"/>
  <c r="CY466" i="11"/>
  <c r="CJ466" i="11"/>
  <c r="CT466" i="11"/>
  <c r="CO415" i="11"/>
  <c r="CY415" i="11"/>
  <c r="CJ415" i="11"/>
  <c r="CT415" i="11"/>
  <c r="CT233" i="11"/>
  <c r="DD233" i="11"/>
  <c r="BU233" i="11"/>
  <c r="BZ233" i="11"/>
  <c r="CE233" i="11"/>
  <c r="BA233" i="11"/>
  <c r="CO233" i="11"/>
  <c r="AV233" i="11"/>
  <c r="BP233" i="11"/>
  <c r="CY233" i="11"/>
  <c r="DS233" i="11"/>
  <c r="BK233" i="11"/>
  <c r="DN233" i="11"/>
  <c r="DI233" i="11"/>
  <c r="CJ233" i="11"/>
  <c r="BF233" i="11"/>
  <c r="DD335" i="11"/>
  <c r="BP335" i="11"/>
  <c r="CO335" i="11"/>
  <c r="CE335" i="11"/>
  <c r="DN335" i="11"/>
  <c r="BK335" i="11"/>
  <c r="BA335" i="11"/>
  <c r="CJ335" i="11"/>
  <c r="BZ335" i="11"/>
  <c r="DI335" i="11"/>
  <c r="CY335" i="11"/>
  <c r="AV335" i="11"/>
  <c r="BU335" i="11"/>
  <c r="CT335" i="11"/>
  <c r="BF335" i="11"/>
  <c r="DS335" i="11"/>
  <c r="CR143" i="11"/>
  <c r="CQ143" i="11" s="1"/>
  <c r="CW143" i="11"/>
  <c r="CV143" i="11" s="1"/>
  <c r="DB143" i="11"/>
  <c r="DA143" i="11" s="1"/>
  <c r="CM143" i="11"/>
  <c r="CL143" i="11" s="1"/>
  <c r="CM279" i="11"/>
  <c r="CL279" i="11" s="1"/>
  <c r="CW279" i="11"/>
  <c r="CV279" i="11" s="1"/>
  <c r="DB279" i="11"/>
  <c r="DA279" i="11" s="1"/>
  <c r="CR279" i="11"/>
  <c r="CQ279" i="11" s="1"/>
  <c r="BI194" i="11"/>
  <c r="BH194" i="11" s="1"/>
  <c r="AY194" i="11"/>
  <c r="AX194" i="11" s="1"/>
  <c r="BN194" i="11"/>
  <c r="BM194" i="11" s="1"/>
  <c r="BD194" i="11"/>
  <c r="BC194" i="11" s="1"/>
  <c r="AY381" i="11"/>
  <c r="AX381" i="11" s="1"/>
  <c r="BI381" i="11"/>
  <c r="BH381" i="11" s="1"/>
  <c r="BD381" i="11"/>
  <c r="BC381" i="11" s="1"/>
  <c r="BN381" i="11"/>
  <c r="BM381" i="11" s="1"/>
  <c r="AB657" i="11"/>
  <c r="BF436" i="11"/>
  <c r="CY436" i="11"/>
  <c r="CJ436" i="11"/>
  <c r="BU436" i="11"/>
  <c r="DN436" i="11"/>
  <c r="CE436" i="11"/>
  <c r="BA436" i="11"/>
  <c r="DI436" i="11"/>
  <c r="BP436" i="11"/>
  <c r="CT436" i="11"/>
  <c r="AV436" i="11"/>
  <c r="BZ436" i="11"/>
  <c r="BK436" i="11"/>
  <c r="CO436" i="11"/>
  <c r="DD436" i="11"/>
  <c r="DS436" i="11"/>
  <c r="BX313" i="11"/>
  <c r="BW313" i="11" s="1"/>
  <c r="CH313" i="11"/>
  <c r="CG313" i="11" s="1"/>
  <c r="CC313" i="11"/>
  <c r="CB313" i="11" s="1"/>
  <c r="BS313" i="11"/>
  <c r="BR313" i="11" s="1"/>
  <c r="BX398" i="11"/>
  <c r="BW398" i="11" s="1"/>
  <c r="CH398" i="11"/>
  <c r="CG398" i="11" s="1"/>
  <c r="BS398" i="11"/>
  <c r="BR398" i="11" s="1"/>
  <c r="CC398" i="11"/>
  <c r="CB398" i="11" s="1"/>
  <c r="BU211" i="11"/>
  <c r="BP211" i="11"/>
  <c r="CE211" i="11"/>
  <c r="BZ211" i="11"/>
  <c r="BU313" i="11"/>
  <c r="BZ313" i="11"/>
  <c r="BP313" i="11"/>
  <c r="CE313" i="11"/>
  <c r="CL656" i="11"/>
  <c r="CL452" i="11"/>
  <c r="DK452" i="11"/>
  <c r="DK656" i="11"/>
  <c r="BC656" i="11"/>
  <c r="BC452" i="11"/>
  <c r="CB654" i="11"/>
  <c r="CB450" i="11"/>
  <c r="CJ177" i="11"/>
  <c r="CY177" i="11"/>
  <c r="CT177" i="11"/>
  <c r="CO177" i="11"/>
  <c r="BH657" i="11"/>
  <c r="BH453" i="11"/>
  <c r="CY386" i="11"/>
  <c r="CT386" i="11"/>
  <c r="BZ386" i="11"/>
  <c r="BF386" i="11"/>
  <c r="CO386" i="11"/>
  <c r="DN386" i="11"/>
  <c r="BP386" i="11"/>
  <c r="BU386" i="11"/>
  <c r="DI386" i="11"/>
  <c r="CJ386" i="11"/>
  <c r="BA386" i="11"/>
  <c r="AV386" i="11"/>
  <c r="DS386" i="11"/>
  <c r="BK386" i="11"/>
  <c r="CE386" i="11"/>
  <c r="DD386" i="11"/>
  <c r="DN131" i="11"/>
  <c r="CE131" i="11"/>
  <c r="BA131" i="11"/>
  <c r="BZ131" i="11"/>
  <c r="CY131" i="11"/>
  <c r="CJ131" i="11"/>
  <c r="AV131" i="11"/>
  <c r="DI131" i="11"/>
  <c r="BU131" i="11"/>
  <c r="BF131" i="11"/>
  <c r="CT131" i="11"/>
  <c r="DD131" i="11"/>
  <c r="BP131" i="11"/>
  <c r="CO131" i="11"/>
  <c r="DS131" i="11"/>
  <c r="BK131" i="11"/>
  <c r="CM228" i="11"/>
  <c r="CL228" i="11" s="1"/>
  <c r="CW228" i="11"/>
  <c r="CV228" i="11" s="1"/>
  <c r="CR228" i="11"/>
  <c r="CQ228" i="11" s="1"/>
  <c r="DB228" i="11"/>
  <c r="DA228" i="11" s="1"/>
  <c r="DB466" i="11"/>
  <c r="DA466" i="11" s="1"/>
  <c r="CW466" i="11"/>
  <c r="CV466" i="11" s="1"/>
  <c r="CR466" i="11"/>
  <c r="CQ466" i="11" s="1"/>
  <c r="CM466" i="11"/>
  <c r="CL466" i="11" s="1"/>
  <c r="BD466" i="11"/>
  <c r="BC466" i="11" s="1"/>
  <c r="BI466" i="11"/>
  <c r="BH466" i="11" s="1"/>
  <c r="AY466" i="11"/>
  <c r="AX466" i="11" s="1"/>
  <c r="BN466" i="11"/>
  <c r="BM466" i="11" s="1"/>
  <c r="BN177" i="11"/>
  <c r="BM177" i="11" s="1"/>
  <c r="AY177" i="11"/>
  <c r="AX177" i="11" s="1"/>
  <c r="BI177" i="11"/>
  <c r="BH177" i="11" s="1"/>
  <c r="BD177" i="11"/>
  <c r="BC177" i="11" s="1"/>
  <c r="CY147" i="11"/>
  <c r="BK147" i="11"/>
  <c r="BZ147" i="11"/>
  <c r="DI147" i="11"/>
  <c r="CO147" i="11"/>
  <c r="BF147" i="11"/>
  <c r="DD147" i="11"/>
  <c r="CJ147" i="11"/>
  <c r="BA147" i="11"/>
  <c r="DS147" i="11"/>
  <c r="CT147" i="11"/>
  <c r="CE147" i="11"/>
  <c r="BU147" i="11"/>
  <c r="BP147" i="11"/>
  <c r="AV147" i="11"/>
  <c r="DN147" i="11"/>
  <c r="DD232" i="11"/>
  <c r="DI232" i="11"/>
  <c r="AV232" i="11"/>
  <c r="DN232" i="11"/>
  <c r="BF232" i="11"/>
  <c r="CO232" i="11"/>
  <c r="BP232" i="11"/>
  <c r="CJ232" i="11"/>
  <c r="CE232" i="11"/>
  <c r="CY232" i="11"/>
  <c r="DS232" i="11"/>
  <c r="BZ232" i="11"/>
  <c r="BA232" i="11"/>
  <c r="BK232" i="11"/>
  <c r="CT232" i="11"/>
  <c r="BU232" i="11"/>
  <c r="CC126" i="11"/>
  <c r="CB126" i="11" s="1"/>
  <c r="CH126" i="11"/>
  <c r="CG126" i="11" s="1"/>
  <c r="BX126" i="11"/>
  <c r="BW126" i="11" s="1"/>
  <c r="BS126" i="11"/>
  <c r="BR126" i="11" s="1"/>
  <c r="BS245" i="11"/>
  <c r="BR245" i="11" s="1"/>
  <c r="CC245" i="11"/>
  <c r="CB245" i="11" s="1"/>
  <c r="BX245" i="11"/>
  <c r="BW245" i="11" s="1"/>
  <c r="CH245" i="11"/>
  <c r="CG245" i="11" s="1"/>
  <c r="BM654" i="11"/>
  <c r="BM450" i="11"/>
  <c r="BZ381" i="11"/>
  <c r="BU381" i="11"/>
  <c r="BP381" i="11"/>
  <c r="CE381" i="11"/>
  <c r="CL453" i="11"/>
  <c r="CL657" i="11"/>
  <c r="DA656" i="11"/>
  <c r="DA452" i="11"/>
  <c r="DF656" i="11"/>
  <c r="DF452" i="11"/>
  <c r="BH656" i="11"/>
  <c r="BH452" i="11"/>
  <c r="BR654" i="11"/>
  <c r="BR450" i="11"/>
  <c r="CT296" i="11"/>
  <c r="CO296" i="11"/>
  <c r="CY296" i="11"/>
  <c r="CJ296" i="11"/>
  <c r="CO364" i="11"/>
  <c r="CJ364" i="11"/>
  <c r="CY364" i="11"/>
  <c r="CT364" i="11"/>
  <c r="AX657" i="11"/>
  <c r="AX453" i="11"/>
  <c r="CT250" i="11"/>
  <c r="CE250" i="11"/>
  <c r="BP250" i="11"/>
  <c r="DS250" i="11"/>
  <c r="CY250" i="11"/>
  <c r="DD250" i="11"/>
  <c r="DI250" i="11"/>
  <c r="CO250" i="11"/>
  <c r="BA250" i="11"/>
  <c r="BZ250" i="11"/>
  <c r="AV250" i="11"/>
  <c r="BK250" i="11"/>
  <c r="DN250" i="11"/>
  <c r="CJ250" i="11"/>
  <c r="BU250" i="11"/>
  <c r="BF250" i="11"/>
  <c r="BA318" i="11"/>
  <c r="DN318" i="11"/>
  <c r="BZ318" i="11"/>
  <c r="BF318" i="11"/>
  <c r="CT318" i="11"/>
  <c r="CO318" i="11"/>
  <c r="AV318" i="11"/>
  <c r="BP318" i="11"/>
  <c r="DI318" i="11"/>
  <c r="CY318" i="11"/>
  <c r="CJ318" i="11"/>
  <c r="DS318" i="11"/>
  <c r="BK318" i="11"/>
  <c r="BU318" i="11"/>
  <c r="CE318" i="11"/>
  <c r="DD318" i="11"/>
  <c r="CM398" i="11"/>
  <c r="CL398" i="11" s="1"/>
  <c r="CW398" i="11"/>
  <c r="CV398" i="11" s="1"/>
  <c r="DB398" i="11"/>
  <c r="DA398" i="11" s="1"/>
  <c r="CR398" i="11"/>
  <c r="CQ398" i="11" s="1"/>
  <c r="CR296" i="11"/>
  <c r="CQ296" i="11" s="1"/>
  <c r="DB296" i="11"/>
  <c r="DA296" i="11" s="1"/>
  <c r="CM296" i="11"/>
  <c r="CL296" i="11" s="1"/>
  <c r="CW296" i="11"/>
  <c r="CV296" i="11" s="1"/>
  <c r="BN262" i="11"/>
  <c r="BM262" i="11" s="1"/>
  <c r="BD262" i="11"/>
  <c r="BC262" i="11" s="1"/>
  <c r="AY262" i="11"/>
  <c r="AX262" i="11" s="1"/>
  <c r="BI262" i="11"/>
  <c r="BH262" i="11" s="1"/>
  <c r="BI398" i="11"/>
  <c r="BH398" i="11" s="1"/>
  <c r="BD398" i="11"/>
  <c r="BC398" i="11" s="1"/>
  <c r="AY398" i="11"/>
  <c r="AX398" i="11" s="1"/>
  <c r="BN398" i="11"/>
  <c r="BM398" i="11" s="1"/>
  <c r="BA198" i="11"/>
  <c r="BK198" i="11"/>
  <c r="CJ198" i="11"/>
  <c r="CO198" i="11"/>
  <c r="CE198" i="11"/>
  <c r="DN198" i="11"/>
  <c r="DD198" i="11"/>
  <c r="BZ198" i="11"/>
  <c r="AV198" i="11"/>
  <c r="CY198" i="11"/>
  <c r="BU198" i="11"/>
  <c r="BF198" i="11"/>
  <c r="CT198" i="11"/>
  <c r="DI198" i="11"/>
  <c r="BP198" i="11"/>
  <c r="DS198" i="11"/>
  <c r="DD470" i="11"/>
  <c r="DS470" i="11"/>
  <c r="AV470" i="11"/>
  <c r="BK470" i="11"/>
  <c r="CO470" i="11"/>
  <c r="BU470" i="11"/>
  <c r="BF470" i="11"/>
  <c r="BP470" i="11"/>
  <c r="DI470" i="11"/>
  <c r="CY470" i="11"/>
  <c r="CJ470" i="11"/>
  <c r="DN470" i="11"/>
  <c r="BA470" i="11"/>
  <c r="CE470" i="11"/>
  <c r="BZ470" i="11"/>
  <c r="CT470" i="11"/>
  <c r="CH296" i="11"/>
  <c r="CG296" i="11" s="1"/>
  <c r="BS296" i="11"/>
  <c r="BR296" i="11" s="1"/>
  <c r="CC296" i="11"/>
  <c r="CB296" i="11" s="1"/>
  <c r="BX296" i="11"/>
  <c r="BW296" i="11" s="1"/>
  <c r="CH381" i="11"/>
  <c r="CG381" i="11" s="1"/>
  <c r="CC381" i="11"/>
  <c r="CB381" i="11" s="1"/>
  <c r="BX381" i="11"/>
  <c r="BW381" i="11" s="1"/>
  <c r="BS381" i="11"/>
  <c r="BR381" i="11" s="1"/>
  <c r="AX654" i="11"/>
  <c r="AX450" i="11"/>
  <c r="BP126" i="11"/>
  <c r="CE126" i="11"/>
  <c r="BU126" i="11"/>
  <c r="BZ126" i="11"/>
  <c r="CE194" i="11"/>
  <c r="BU194" i="11"/>
  <c r="BP194" i="11"/>
  <c r="BZ194" i="11"/>
  <c r="CQ453" i="11"/>
  <c r="CQ657" i="11"/>
  <c r="CQ656" i="11"/>
  <c r="CQ452" i="11"/>
  <c r="CG450" i="11"/>
  <c r="CG654" i="11"/>
  <c r="CO126" i="11"/>
  <c r="CY126" i="11"/>
  <c r="CT126" i="11"/>
  <c r="CJ126" i="11"/>
  <c r="CO194" i="11"/>
  <c r="CY194" i="11"/>
  <c r="CJ194" i="11"/>
  <c r="CT194" i="11"/>
  <c r="BW658" i="11"/>
  <c r="BW454" i="11"/>
  <c r="BC657" i="11"/>
  <c r="BC453" i="11"/>
  <c r="DN437" i="11"/>
  <c r="CT437" i="11"/>
  <c r="BF437" i="11"/>
  <c r="BK437" i="11"/>
  <c r="CO437" i="11"/>
  <c r="DS437" i="11"/>
  <c r="CJ437" i="11"/>
  <c r="BU437" i="11"/>
  <c r="CY437" i="11"/>
  <c r="AB658" i="11"/>
  <c r="BA437" i="11"/>
  <c r="BZ437" i="11"/>
  <c r="BP437" i="11"/>
  <c r="DD437" i="11"/>
  <c r="AV437" i="11"/>
  <c r="CE437" i="11"/>
  <c r="DI437" i="11"/>
  <c r="CM381" i="11"/>
  <c r="CL381" i="11" s="1"/>
  <c r="DB381" i="11"/>
  <c r="DA381" i="11" s="1"/>
  <c r="CW381" i="11"/>
  <c r="CV381" i="11" s="1"/>
  <c r="CR381" i="11"/>
  <c r="CQ381" i="11" s="1"/>
  <c r="BN228" i="11"/>
  <c r="BM228" i="11" s="1"/>
  <c r="BD228" i="11"/>
  <c r="BC228" i="11" s="1"/>
  <c r="BI228" i="11"/>
  <c r="BH228" i="11" s="1"/>
  <c r="AY228" i="11"/>
  <c r="AX228" i="11" s="1"/>
  <c r="BZ402" i="11"/>
  <c r="BU402" i="11"/>
  <c r="BK402" i="11"/>
  <c r="DN402" i="11"/>
  <c r="AV402" i="11"/>
  <c r="BF402" i="11"/>
  <c r="CY402" i="11"/>
  <c r="DI402" i="11"/>
  <c r="CJ402" i="11"/>
  <c r="CT402" i="11"/>
  <c r="CE402" i="11"/>
  <c r="BP402" i="11"/>
  <c r="BA402" i="11"/>
  <c r="DS402" i="11"/>
  <c r="DD402" i="11"/>
  <c r="CO402" i="11"/>
  <c r="BZ300" i="11"/>
  <c r="DI300" i="11"/>
  <c r="DS300" i="11"/>
  <c r="BF300" i="11"/>
  <c r="BK300" i="11"/>
  <c r="CO300" i="11"/>
  <c r="DD300" i="11"/>
  <c r="BU300" i="11"/>
  <c r="AV300" i="11"/>
  <c r="CE300" i="11"/>
  <c r="BA300" i="11"/>
  <c r="CJ300" i="11"/>
  <c r="BP300" i="11"/>
  <c r="CY300" i="11"/>
  <c r="DN300" i="11"/>
  <c r="CT300" i="11"/>
  <c r="CC109" i="11"/>
  <c r="CB109" i="11" s="1"/>
  <c r="BX109" i="11"/>
  <c r="BW109" i="11" s="1"/>
  <c r="CH109" i="11"/>
  <c r="CG109" i="11" s="1"/>
  <c r="BS109" i="11"/>
  <c r="BR109" i="11" s="1"/>
  <c r="BS279" i="11"/>
  <c r="BR279" i="11" s="1"/>
  <c r="CC279" i="11"/>
  <c r="CB279" i="11" s="1"/>
  <c r="BX279" i="11"/>
  <c r="BW279" i="11" s="1"/>
  <c r="CH279" i="11"/>
  <c r="CG279" i="11" s="1"/>
  <c r="BH654" i="11"/>
  <c r="BH450" i="11"/>
  <c r="BZ143" i="11"/>
  <c r="BU143" i="11"/>
  <c r="CE143" i="11"/>
  <c r="BP143" i="11"/>
  <c r="BZ432" i="11"/>
  <c r="BU432" i="11"/>
  <c r="CE432" i="11"/>
  <c r="BP432" i="11"/>
  <c r="DA657" i="11"/>
  <c r="DA453" i="11"/>
  <c r="BW654" i="11"/>
  <c r="BW450" i="11"/>
  <c r="CJ330" i="11"/>
  <c r="CT330" i="11"/>
  <c r="CO330" i="11"/>
  <c r="CY330" i="11"/>
  <c r="CO398" i="11"/>
  <c r="CY398" i="11"/>
  <c r="CJ398" i="11"/>
  <c r="CT398" i="11"/>
  <c r="CG454" i="11"/>
  <c r="CG658" i="11"/>
  <c r="BM657" i="11"/>
  <c r="BM453" i="11"/>
  <c r="BA148" i="11"/>
  <c r="CJ148" i="11"/>
  <c r="BP148" i="11"/>
  <c r="CE148" i="11"/>
  <c r="BK148" i="11"/>
  <c r="BU148" i="11"/>
  <c r="DS148" i="11"/>
  <c r="DD148" i="11"/>
  <c r="BF148" i="11"/>
  <c r="AV148" i="11"/>
  <c r="DN148" i="11"/>
  <c r="CO148" i="11"/>
  <c r="CT148" i="11"/>
  <c r="CY148" i="11"/>
  <c r="BZ148" i="11"/>
  <c r="DI148" i="11"/>
  <c r="CJ284" i="11"/>
  <c r="BU284" i="11"/>
  <c r="BF284" i="11"/>
  <c r="DI284" i="11"/>
  <c r="CT284" i="11"/>
  <c r="CE284" i="11"/>
  <c r="BP284" i="11"/>
  <c r="DD284" i="11"/>
  <c r="BA284" i="11"/>
  <c r="AV284" i="11"/>
  <c r="DS284" i="11"/>
  <c r="CO284" i="11"/>
  <c r="BZ284" i="11"/>
  <c r="DN284" i="11"/>
  <c r="CY284" i="11"/>
  <c r="BK284" i="11"/>
  <c r="CR211" i="11"/>
  <c r="CQ211" i="11" s="1"/>
  <c r="DB211" i="11"/>
  <c r="DA211" i="11" s="1"/>
  <c r="CW211" i="11"/>
  <c r="CV211" i="11" s="1"/>
  <c r="CM211" i="11"/>
  <c r="CL211" i="11" s="1"/>
  <c r="DB313" i="11"/>
  <c r="DA313" i="11" s="1"/>
  <c r="CW313" i="11"/>
  <c r="CV313" i="11" s="1"/>
  <c r="CR313" i="11"/>
  <c r="CQ313" i="11" s="1"/>
  <c r="CM313" i="11"/>
  <c r="CL313" i="11" s="1"/>
  <c r="AY296" i="11"/>
  <c r="AX296" i="11" s="1"/>
  <c r="BI296" i="11"/>
  <c r="BH296" i="11" s="1"/>
  <c r="BD296" i="11"/>
  <c r="BC296" i="11" s="1"/>
  <c r="BN296" i="11"/>
  <c r="BM296" i="11" s="1"/>
  <c r="BD415" i="11"/>
  <c r="BC415" i="11" s="1"/>
  <c r="AY415" i="11"/>
  <c r="AX415" i="11" s="1"/>
  <c r="BI415" i="11"/>
  <c r="BH415" i="11" s="1"/>
  <c r="BN415" i="11"/>
  <c r="BM415" i="11" s="1"/>
  <c r="CY385" i="11"/>
  <c r="BK385" i="11"/>
  <c r="CE385" i="11"/>
  <c r="DN385" i="11"/>
  <c r="CT385" i="11"/>
  <c r="BF385" i="11"/>
  <c r="DI385" i="11"/>
  <c r="CO385" i="11"/>
  <c r="BU385" i="11"/>
  <c r="BZ385" i="11"/>
  <c r="BA385" i="11"/>
  <c r="CJ385" i="11"/>
  <c r="DD385" i="11"/>
  <c r="AV385" i="11"/>
  <c r="BP385" i="11"/>
  <c r="DS385" i="11"/>
  <c r="BS330" i="11"/>
  <c r="BR330" i="11" s="1"/>
  <c r="CC330" i="11"/>
  <c r="CB330" i="11" s="1"/>
  <c r="BX330" i="11"/>
  <c r="BW330" i="11" s="1"/>
  <c r="CH330" i="11"/>
  <c r="CG330" i="11" s="1"/>
  <c r="BX432" i="11"/>
  <c r="BW432" i="11" s="1"/>
  <c r="CH432" i="11"/>
  <c r="CG432" i="11" s="1"/>
  <c r="CC432" i="11"/>
  <c r="CB432" i="11" s="1"/>
  <c r="BS432" i="11"/>
  <c r="BR432" i="11" s="1"/>
  <c r="DU653" i="11"/>
  <c r="DU449" i="11"/>
  <c r="BC654" i="11"/>
  <c r="BC450" i="11"/>
  <c r="BP296" i="11"/>
  <c r="BZ296" i="11"/>
  <c r="BU296" i="11"/>
  <c r="CE296" i="11"/>
  <c r="BP228" i="11"/>
  <c r="BU228" i="11"/>
  <c r="CE228" i="11"/>
  <c r="BZ228" i="11"/>
  <c r="CT109" i="11"/>
  <c r="CO109" i="11"/>
  <c r="CY109" i="11"/>
  <c r="CJ109" i="11"/>
  <c r="CT228" i="11"/>
  <c r="CO228" i="11"/>
  <c r="CJ228" i="11"/>
  <c r="CY228" i="11"/>
  <c r="AV165" i="11"/>
  <c r="DN165" i="11"/>
  <c r="CY165" i="11"/>
  <c r="CJ165" i="11"/>
  <c r="DI165" i="11"/>
  <c r="BU165" i="11"/>
  <c r="BA165" i="11"/>
  <c r="BF165" i="11"/>
  <c r="CE165" i="11"/>
  <c r="CT165" i="11"/>
  <c r="DS165" i="11"/>
  <c r="BP165" i="11"/>
  <c r="DD165" i="11"/>
  <c r="CO165" i="11"/>
  <c r="BZ165" i="11"/>
  <c r="BK165" i="11"/>
  <c r="DI658" i="11"/>
  <c r="CO658" i="11"/>
  <c r="BK454" i="11"/>
  <c r="BA658" i="11"/>
  <c r="BP658" i="11"/>
  <c r="AV454" i="11"/>
  <c r="CJ658" i="11"/>
  <c r="CY658" i="11"/>
  <c r="DS454" i="11"/>
  <c r="DS658" i="11"/>
  <c r="CO454" i="11"/>
  <c r="BF454" i="11"/>
  <c r="BK658" i="11"/>
  <c r="CT454" i="11"/>
  <c r="CJ454" i="11"/>
  <c r="CT658" i="11"/>
  <c r="DD454" i="11"/>
  <c r="CY454" i="11"/>
  <c r="BU658" i="11"/>
  <c r="BP454" i="11"/>
  <c r="BU454" i="11"/>
  <c r="DD658" i="11"/>
  <c r="DN454" i="11"/>
  <c r="AV658" i="11"/>
  <c r="BA454" i="11"/>
  <c r="CE658" i="11"/>
  <c r="CE454" i="11"/>
  <c r="DI454" i="11"/>
  <c r="BZ454" i="11"/>
  <c r="DN658" i="11"/>
  <c r="BF658" i="11"/>
  <c r="BZ658" i="11"/>
  <c r="CW364" i="11"/>
  <c r="CV364" i="11" s="1"/>
  <c r="CM364" i="11"/>
  <c r="CL364" i="11" s="1"/>
  <c r="DB364" i="11"/>
  <c r="DA364" i="11" s="1"/>
  <c r="CR364" i="11"/>
  <c r="CQ364" i="11" s="1"/>
  <c r="CR109" i="11"/>
  <c r="CQ109" i="11" s="1"/>
  <c r="DB109" i="11"/>
  <c r="DA109" i="11" s="1"/>
  <c r="CM109" i="11"/>
  <c r="CL109" i="11" s="1"/>
  <c r="CW109" i="11"/>
  <c r="CV109" i="11" s="1"/>
  <c r="BN109" i="11"/>
  <c r="BM109" i="11" s="1"/>
  <c r="BD109" i="11"/>
  <c r="BC109" i="11" s="1"/>
  <c r="AY109" i="11"/>
  <c r="AX109" i="11" s="1"/>
  <c r="BI109" i="11"/>
  <c r="BH109" i="11" s="1"/>
  <c r="BP215" i="11"/>
  <c r="BA215" i="11"/>
  <c r="CT215" i="11"/>
  <c r="DN215" i="11"/>
  <c r="CE215" i="11"/>
  <c r="BF215" i="11"/>
  <c r="AV215" i="11"/>
  <c r="CO215" i="11"/>
  <c r="DI215" i="11"/>
  <c r="CJ215" i="11"/>
  <c r="BZ215" i="11"/>
  <c r="DS215" i="11"/>
  <c r="BK215" i="11"/>
  <c r="DD215" i="11"/>
  <c r="BU215" i="11"/>
  <c r="CY215" i="11"/>
  <c r="DI249" i="11"/>
  <c r="CT249" i="11"/>
  <c r="CE249" i="11"/>
  <c r="BA249" i="11"/>
  <c r="BP249" i="11"/>
  <c r="DS249" i="11"/>
  <c r="BZ249" i="11"/>
  <c r="DD249" i="11"/>
  <c r="AV249" i="11"/>
  <c r="CO249" i="11"/>
  <c r="DN249" i="11"/>
  <c r="BK249" i="11"/>
  <c r="CY249" i="11"/>
  <c r="CJ249" i="11"/>
  <c r="BU249" i="11"/>
  <c r="BF249" i="11"/>
  <c r="CH143" i="11"/>
  <c r="CG143" i="11" s="1"/>
  <c r="CC143" i="11"/>
  <c r="CB143" i="11" s="1"/>
  <c r="BS143" i="11"/>
  <c r="BR143" i="11" s="1"/>
  <c r="BX143" i="11"/>
  <c r="BW143" i="11" s="1"/>
  <c r="BP347" i="11"/>
  <c r="CE347" i="11"/>
  <c r="BZ347" i="11"/>
  <c r="BU347" i="11"/>
  <c r="CE415" i="11"/>
  <c r="BP415" i="11"/>
  <c r="BZ415" i="11"/>
  <c r="BU415" i="11"/>
  <c r="CV654" i="11"/>
  <c r="CV450" i="11"/>
  <c r="CY347" i="11"/>
  <c r="CT347" i="11"/>
  <c r="CO347" i="11"/>
  <c r="CJ347" i="11"/>
  <c r="CO653" i="11"/>
  <c r="CY653" i="11"/>
  <c r="CJ653" i="11"/>
  <c r="CT653" i="11"/>
  <c r="CO449" i="11"/>
  <c r="CJ449" i="11"/>
  <c r="CY449" i="11"/>
  <c r="CT449" i="11"/>
  <c r="CE352" i="11"/>
  <c r="AV352" i="11"/>
  <c r="DI352" i="11"/>
  <c r="DS352" i="11"/>
  <c r="BA352" i="11"/>
  <c r="CJ352" i="11"/>
  <c r="BK352" i="11"/>
  <c r="CO352" i="11"/>
  <c r="BZ352" i="11"/>
  <c r="DD352" i="11"/>
  <c r="BF352" i="11"/>
  <c r="CY352" i="11"/>
  <c r="DN352" i="11"/>
  <c r="BU352" i="11"/>
  <c r="BP352" i="11"/>
  <c r="CT352" i="11"/>
  <c r="BK216" i="11"/>
  <c r="BZ216" i="11"/>
  <c r="CT216" i="11"/>
  <c r="DD216" i="11"/>
  <c r="BF216" i="11"/>
  <c r="BU216" i="11"/>
  <c r="CY216" i="11"/>
  <c r="CJ216" i="11"/>
  <c r="BA216" i="11"/>
  <c r="DN216" i="11"/>
  <c r="CO216" i="11"/>
  <c r="CE216" i="11"/>
  <c r="DI216" i="11"/>
  <c r="BP216" i="11"/>
  <c r="AV216" i="11"/>
  <c r="DS216" i="11"/>
  <c r="CR177" i="11"/>
  <c r="CQ177" i="11" s="1"/>
  <c r="CM177" i="11"/>
  <c r="CL177" i="11" s="1"/>
  <c r="DB177" i="11"/>
  <c r="DA177" i="11" s="1"/>
  <c r="CW177" i="11"/>
  <c r="CV177" i="11" s="1"/>
  <c r="CR262" i="11"/>
  <c r="CQ262" i="11" s="1"/>
  <c r="DB262" i="11"/>
  <c r="DA262" i="11" s="1"/>
  <c r="CM262" i="11"/>
  <c r="CL262" i="11" s="1"/>
  <c r="CW262" i="11"/>
  <c r="CV262" i="11" s="1"/>
  <c r="AY211" i="11"/>
  <c r="AX211" i="11" s="1"/>
  <c r="BD211" i="11"/>
  <c r="BC211" i="11" s="1"/>
  <c r="BN211" i="11"/>
  <c r="BM211" i="11" s="1"/>
  <c r="BI211" i="11"/>
  <c r="BH211" i="11" s="1"/>
  <c r="BD330" i="11"/>
  <c r="BC330" i="11" s="1"/>
  <c r="BN330" i="11"/>
  <c r="BM330" i="11" s="1"/>
  <c r="AY330" i="11"/>
  <c r="AX330" i="11" s="1"/>
  <c r="BI330" i="11"/>
  <c r="BH330" i="11" s="1"/>
  <c r="AV368" i="11"/>
  <c r="CO368" i="11"/>
  <c r="BZ368" i="11"/>
  <c r="DS368" i="11"/>
  <c r="BU368" i="11"/>
  <c r="DN368" i="11"/>
  <c r="CY368" i="11"/>
  <c r="DI368" i="11"/>
  <c r="BP368" i="11"/>
  <c r="BA368" i="11"/>
  <c r="DD368" i="11"/>
  <c r="CJ368" i="11"/>
  <c r="BF368" i="11"/>
  <c r="CT368" i="11"/>
  <c r="BK368" i="11"/>
  <c r="CE368" i="11"/>
  <c r="BP113" i="11"/>
  <c r="BA113" i="11"/>
  <c r="CO113" i="11"/>
  <c r="BZ113" i="11"/>
  <c r="DD113" i="11"/>
  <c r="BK113" i="11"/>
  <c r="DN113" i="11"/>
  <c r="AV113" i="11"/>
  <c r="CY113" i="11"/>
  <c r="DS113" i="11"/>
  <c r="BU113" i="11"/>
  <c r="CJ113" i="11"/>
  <c r="CE113" i="11"/>
  <c r="BF113" i="11"/>
  <c r="DI113" i="11"/>
  <c r="CT113" i="11"/>
  <c r="CH228" i="11"/>
  <c r="CG228" i="11" s="1"/>
  <c r="CC228" i="11"/>
  <c r="CB228" i="11" s="1"/>
  <c r="BX228" i="11"/>
  <c r="BW228" i="11" s="1"/>
  <c r="BS228" i="11"/>
  <c r="BR228" i="11" s="1"/>
  <c r="BX347" i="11"/>
  <c r="BW347" i="11" s="1"/>
  <c r="CC347" i="11"/>
  <c r="CB347" i="11" s="1"/>
  <c r="CH347" i="11"/>
  <c r="CG347" i="11" s="1"/>
  <c r="BS347" i="11"/>
  <c r="BR347" i="11" s="1"/>
  <c r="DK657" i="11"/>
  <c r="DK453" i="11"/>
  <c r="BU109" i="11"/>
  <c r="BZ109" i="11"/>
  <c r="CE109" i="11"/>
  <c r="BP109" i="11"/>
  <c r="BZ262" i="11"/>
  <c r="BU262" i="11"/>
  <c r="CE262" i="11"/>
  <c r="BP262" i="11"/>
  <c r="AX656" i="11"/>
  <c r="AX452" i="11"/>
  <c r="BR656" i="11"/>
  <c r="BR452" i="11"/>
  <c r="BH658" i="11"/>
  <c r="BH454" i="11"/>
  <c r="AF364" i="11"/>
  <c r="AF160" i="11"/>
  <c r="AF330" i="11"/>
  <c r="AF126" i="11"/>
  <c r="AF296" i="11"/>
  <c r="AF143" i="11"/>
  <c r="AF347" i="11"/>
  <c r="AF109" i="11"/>
  <c r="AF313" i="11"/>
  <c r="AF653" i="11"/>
  <c r="AF228" i="11"/>
  <c r="AF466" i="11"/>
  <c r="AF279" i="11"/>
  <c r="AF449" i="11"/>
  <c r="AF245" i="11"/>
  <c r="AF415" i="11"/>
  <c r="AF262" i="11"/>
  <c r="AF398" i="11"/>
  <c r="AF211" i="11"/>
  <c r="AF194" i="11"/>
  <c r="AF177" i="11"/>
  <c r="AF432" i="11"/>
  <c r="AF381" i="11"/>
  <c r="CQ654" i="11"/>
  <c r="CQ450" i="11"/>
  <c r="DU658" i="11"/>
  <c r="DU454" i="11"/>
  <c r="CT143" i="11"/>
  <c r="CO143" i="11"/>
  <c r="CY143" i="11"/>
  <c r="CJ143" i="11"/>
  <c r="CO245" i="11"/>
  <c r="CY245" i="11"/>
  <c r="CJ245" i="11"/>
  <c r="CT245" i="11"/>
  <c r="BF369" i="11"/>
  <c r="CO369" i="11"/>
  <c r="BZ369" i="11"/>
  <c r="DD369" i="11"/>
  <c r="BU369" i="11"/>
  <c r="CY369" i="11"/>
  <c r="BP369" i="11"/>
  <c r="BA369" i="11"/>
  <c r="CJ369" i="11"/>
  <c r="CT369" i="11"/>
  <c r="DS369" i="11"/>
  <c r="CE369" i="11"/>
  <c r="BK369" i="11"/>
  <c r="DN369" i="11"/>
  <c r="AV369" i="11"/>
  <c r="DI369" i="11"/>
  <c r="BF471" i="11"/>
  <c r="CT471" i="11"/>
  <c r="DN471" i="11"/>
  <c r="DD471" i="11"/>
  <c r="CJ471" i="11"/>
  <c r="AV471" i="11"/>
  <c r="BA471" i="11"/>
  <c r="CY471" i="11"/>
  <c r="CE471" i="11"/>
  <c r="BP471" i="11"/>
  <c r="DI471" i="11"/>
  <c r="BZ471" i="11"/>
  <c r="CO471" i="11"/>
  <c r="BK471" i="11"/>
  <c r="DS471" i="11"/>
  <c r="BU471" i="11"/>
  <c r="DB415" i="11"/>
  <c r="DA415" i="11" s="1"/>
  <c r="CM415" i="11"/>
  <c r="CL415" i="11" s="1"/>
  <c r="CW415" i="11"/>
  <c r="CV415" i="11" s="1"/>
  <c r="CR415" i="11"/>
  <c r="CQ415" i="11" s="1"/>
  <c r="CR126" i="11"/>
  <c r="CQ126" i="11" s="1"/>
  <c r="DB126" i="11"/>
  <c r="DA126" i="11" s="1"/>
  <c r="CW126" i="11"/>
  <c r="CV126" i="11" s="1"/>
  <c r="CM126" i="11"/>
  <c r="CL126" i="11" s="1"/>
  <c r="BI245" i="11"/>
  <c r="BH245" i="11" s="1"/>
  <c r="BD245" i="11"/>
  <c r="BC245" i="11" s="1"/>
  <c r="BN245" i="11"/>
  <c r="BM245" i="11" s="1"/>
  <c r="AY245" i="11"/>
  <c r="AX245" i="11" s="1"/>
  <c r="BD126" i="11"/>
  <c r="BC126" i="11" s="1"/>
  <c r="BN126" i="11"/>
  <c r="BM126" i="11" s="1"/>
  <c r="BI126" i="11"/>
  <c r="BH126" i="11" s="1"/>
  <c r="AY126" i="11"/>
  <c r="AX126" i="11" s="1"/>
  <c r="DS181" i="11"/>
  <c r="CO181" i="11"/>
  <c r="BA181" i="11"/>
  <c r="CJ181" i="11"/>
  <c r="BP181" i="11"/>
  <c r="BK181" i="11"/>
  <c r="DN181" i="11"/>
  <c r="DD181" i="11"/>
  <c r="CT181" i="11"/>
  <c r="AV181" i="11"/>
  <c r="BZ181" i="11"/>
  <c r="CE181" i="11"/>
  <c r="BF181" i="11"/>
  <c r="CY181" i="11"/>
  <c r="BU181" i="11"/>
  <c r="DI181" i="11"/>
  <c r="BP334" i="11"/>
  <c r="DS334" i="11"/>
  <c r="CO334" i="11"/>
  <c r="CE334" i="11"/>
  <c r="DN334" i="11"/>
  <c r="BA334" i="11"/>
  <c r="BZ334" i="11"/>
  <c r="CY334" i="11"/>
  <c r="BK334" i="11"/>
  <c r="CJ334" i="11"/>
  <c r="DI334" i="11"/>
  <c r="BU334" i="11"/>
  <c r="DD334" i="11"/>
  <c r="AV334" i="11"/>
  <c r="CT334" i="11"/>
  <c r="BF334" i="11"/>
  <c r="CC262" i="11"/>
  <c r="CB262" i="11" s="1"/>
  <c r="BX262" i="11"/>
  <c r="BW262" i="11" s="1"/>
  <c r="CH262" i="11"/>
  <c r="CG262" i="11" s="1"/>
  <c r="BS262" i="11"/>
  <c r="BR262" i="11" s="1"/>
  <c r="CH160" i="11"/>
  <c r="CG160" i="11" s="1"/>
  <c r="BS160" i="11"/>
  <c r="BR160" i="11" s="1"/>
  <c r="CC160" i="11"/>
  <c r="CB160" i="11" s="1"/>
  <c r="BX160" i="11"/>
  <c r="BW160" i="11" s="1"/>
  <c r="DP657" i="11"/>
  <c r="DP453" i="11"/>
  <c r="BP330" i="11"/>
  <c r="BZ330" i="11"/>
  <c r="BU330" i="11"/>
  <c r="CE330" i="11"/>
  <c r="CE653" i="11"/>
  <c r="BP653" i="11"/>
  <c r="BZ653" i="11"/>
  <c r="BU653" i="11"/>
  <c r="CE449" i="11"/>
  <c r="BP449" i="11"/>
  <c r="BU449" i="11"/>
  <c r="BZ449" i="11"/>
  <c r="DP654" i="11"/>
  <c r="DP450" i="11"/>
  <c r="CB656" i="11"/>
  <c r="CB452" i="11"/>
  <c r="AX658" i="11"/>
  <c r="AX454" i="11"/>
  <c r="CL654" i="11"/>
  <c r="CL450" i="11"/>
  <c r="DK658" i="11"/>
  <c r="DK454" i="11"/>
  <c r="CJ313" i="11"/>
  <c r="CT313" i="11"/>
  <c r="CO313" i="11"/>
  <c r="CY313" i="11"/>
  <c r="CJ432" i="11"/>
  <c r="CT432" i="11"/>
  <c r="CO432" i="11"/>
  <c r="CY432" i="11"/>
  <c r="BK199" i="11"/>
  <c r="CT199" i="11"/>
  <c r="DN199" i="11"/>
  <c r="BU199" i="11"/>
  <c r="BP199" i="11"/>
  <c r="DD199" i="11"/>
  <c r="CO199" i="11"/>
  <c r="BF199" i="11"/>
  <c r="CE199" i="11"/>
  <c r="DI199" i="11"/>
  <c r="BA199" i="11"/>
  <c r="BZ199" i="11"/>
  <c r="CJ199" i="11"/>
  <c r="DS199" i="11"/>
  <c r="CY199" i="11"/>
  <c r="AV199" i="11"/>
  <c r="CE301" i="11"/>
  <c r="BK301" i="11"/>
  <c r="DN301" i="11"/>
  <c r="BF301" i="11"/>
  <c r="BZ301" i="11"/>
  <c r="CO301" i="11"/>
  <c r="BU301" i="11"/>
  <c r="DD301" i="11"/>
  <c r="CJ301" i="11"/>
  <c r="DS301" i="11"/>
  <c r="DI301" i="11"/>
  <c r="BP301" i="11"/>
  <c r="BA301" i="11"/>
  <c r="CT301" i="11"/>
  <c r="CY301" i="11"/>
  <c r="AV301" i="11"/>
  <c r="DB194" i="11"/>
  <c r="DA194" i="11" s="1"/>
  <c r="CM194" i="11"/>
  <c r="CL194" i="11" s="1"/>
  <c r="CR194" i="11"/>
  <c r="CQ194" i="11" s="1"/>
  <c r="CW194" i="11"/>
  <c r="CV194" i="11" s="1"/>
  <c r="CW330" i="11"/>
  <c r="CV330" i="11" s="1"/>
  <c r="CR330" i="11"/>
  <c r="CQ330" i="11" s="1"/>
  <c r="DB330" i="11"/>
  <c r="DA330" i="11" s="1"/>
  <c r="CM330" i="11"/>
  <c r="CL330" i="11" s="1"/>
  <c r="BD364" i="11"/>
  <c r="BC364" i="11" s="1"/>
  <c r="AY364" i="11"/>
  <c r="AX364" i="11" s="1"/>
  <c r="BN364" i="11"/>
  <c r="BM364" i="11" s="1"/>
  <c r="BI364" i="11"/>
  <c r="BH364" i="11" s="1"/>
  <c r="AY313" i="11"/>
  <c r="AX313" i="11" s="1"/>
  <c r="BI313" i="11"/>
  <c r="BH313" i="11" s="1"/>
  <c r="BD313" i="11"/>
  <c r="BC313" i="11" s="1"/>
  <c r="BN313" i="11"/>
  <c r="BM313" i="11" s="1"/>
  <c r="BZ419" i="11"/>
  <c r="DI419" i="11"/>
  <c r="CJ419" i="11"/>
  <c r="BF419" i="11"/>
  <c r="DS419" i="11"/>
  <c r="BA419" i="11"/>
  <c r="BK419" i="11"/>
  <c r="DD419" i="11"/>
  <c r="AV419" i="11"/>
  <c r="CE419" i="11"/>
  <c r="CT419" i="11"/>
  <c r="BU419" i="11"/>
  <c r="DN419" i="11"/>
  <c r="BP419" i="11"/>
  <c r="CO419" i="11"/>
  <c r="CY419" i="11"/>
  <c r="DS130" i="11"/>
  <c r="CJ130" i="11"/>
  <c r="BK130" i="11"/>
  <c r="BZ130" i="11"/>
  <c r="DI130" i="11"/>
  <c r="AV130" i="11"/>
  <c r="BU130" i="11"/>
  <c r="BP130" i="11"/>
  <c r="CT130" i="11"/>
  <c r="BF130" i="11"/>
  <c r="CE130" i="11"/>
  <c r="DD130" i="11"/>
  <c r="CO130" i="11"/>
  <c r="DN130" i="11"/>
  <c r="BA130" i="11"/>
  <c r="CY130" i="11"/>
  <c r="CC653" i="11"/>
  <c r="BX653" i="11"/>
  <c r="CH653" i="11"/>
  <c r="BS449" i="11"/>
  <c r="CC449" i="11"/>
  <c r="CH449" i="11"/>
  <c r="BX449" i="11"/>
  <c r="BS653" i="11"/>
  <c r="CC364" i="11"/>
  <c r="CB364" i="11" s="1"/>
  <c r="BX364" i="11"/>
  <c r="BW364" i="11" s="1"/>
  <c r="CH364" i="11"/>
  <c r="CG364" i="11" s="1"/>
  <c r="BS364" i="11"/>
  <c r="BR364" i="11" s="1"/>
  <c r="DA658" i="11"/>
  <c r="DA454" i="11"/>
  <c r="DF657" i="11"/>
  <c r="DF453" i="11"/>
  <c r="BU160" i="11"/>
  <c r="CE160" i="11"/>
  <c r="BP160" i="11"/>
  <c r="BZ160" i="11"/>
  <c r="BU245" i="11"/>
  <c r="CE245" i="11"/>
  <c r="BP245" i="11"/>
  <c r="BZ245" i="11"/>
  <c r="CV657" i="11"/>
  <c r="CV453" i="11"/>
  <c r="DU654" i="11"/>
  <c r="DU450" i="11"/>
  <c r="CG656" i="11"/>
  <c r="CG452" i="11"/>
  <c r="BM658" i="11"/>
  <c r="BM454" i="11"/>
  <c r="CG449" i="11" l="1"/>
  <c r="CG653" i="11"/>
  <c r="CL653" i="11"/>
  <c r="CL449" i="11"/>
  <c r="CB653" i="11"/>
  <c r="CB449" i="11"/>
  <c r="BF194" i="11"/>
  <c r="BA194" i="11"/>
  <c r="BK194" i="11"/>
  <c r="AV194" i="11"/>
  <c r="BA228" i="11"/>
  <c r="BF228" i="11"/>
  <c r="AV228" i="11"/>
  <c r="BK228" i="11"/>
  <c r="BF143" i="11"/>
  <c r="BK143" i="11"/>
  <c r="AV143" i="11"/>
  <c r="BA143" i="11"/>
  <c r="CQ653" i="11"/>
  <c r="CQ449" i="11"/>
  <c r="BR653" i="11"/>
  <c r="BR449" i="11"/>
  <c r="BA296" i="11"/>
  <c r="BK296" i="11"/>
  <c r="AV296" i="11"/>
  <c r="BF296" i="11"/>
  <c r="DA653" i="11"/>
  <c r="DA449" i="11"/>
  <c r="AV245" i="11"/>
  <c r="BF245" i="11"/>
  <c r="BA245" i="11"/>
  <c r="BK245" i="11"/>
  <c r="CV653" i="11"/>
  <c r="CV449" i="11"/>
  <c r="BK381" i="11"/>
  <c r="BF381" i="11"/>
  <c r="BA381" i="11"/>
  <c r="AV381" i="11"/>
  <c r="BK653" i="11"/>
  <c r="BA449" i="11"/>
  <c r="AV449" i="11"/>
  <c r="BK449" i="11"/>
  <c r="BA653" i="11"/>
  <c r="BF449" i="11"/>
  <c r="AV653" i="11"/>
  <c r="BF653" i="11"/>
  <c r="BA211" i="11"/>
  <c r="BF211" i="11"/>
  <c r="BK211" i="11"/>
  <c r="AV211" i="11"/>
  <c r="BA126" i="11"/>
  <c r="AV126" i="11"/>
  <c r="BK126" i="11"/>
  <c r="BF126" i="11"/>
  <c r="BA398" i="11"/>
  <c r="BK398" i="11"/>
  <c r="BF398" i="11"/>
  <c r="AV398" i="11"/>
  <c r="BK313" i="11"/>
  <c r="BF313" i="11"/>
  <c r="BA313" i="11"/>
  <c r="AV313" i="11"/>
  <c r="BF330" i="11"/>
  <c r="BA330" i="11"/>
  <c r="BK330" i="11"/>
  <c r="AV330" i="11"/>
  <c r="BH653" i="11"/>
  <c r="BH449" i="11"/>
  <c r="AB653" i="11"/>
  <c r="BA432" i="11"/>
  <c r="BK432" i="11"/>
  <c r="BF432" i="11"/>
  <c r="AV432" i="11"/>
  <c r="BM653" i="11"/>
  <c r="BM449" i="11"/>
  <c r="BA279" i="11"/>
  <c r="BK279" i="11"/>
  <c r="AV279" i="11"/>
  <c r="BF279" i="11"/>
  <c r="AX653" i="11"/>
  <c r="AX449" i="11"/>
  <c r="BK466" i="11"/>
  <c r="AV466" i="11"/>
  <c r="BF466" i="11"/>
  <c r="BA466" i="11"/>
  <c r="BA109" i="11"/>
  <c r="BK109" i="11"/>
  <c r="BF109" i="11"/>
  <c r="AV109" i="11"/>
  <c r="BC653" i="11"/>
  <c r="BC449" i="11"/>
  <c r="AV177" i="11"/>
  <c r="BK177" i="11"/>
  <c r="BF177" i="11"/>
  <c r="BA177" i="11"/>
  <c r="BF262" i="11"/>
  <c r="BA262" i="11"/>
  <c r="AV262" i="11"/>
  <c r="BK262" i="11"/>
  <c r="BA347" i="11"/>
  <c r="BK347" i="11"/>
  <c r="AV347" i="11"/>
  <c r="BF347" i="11"/>
  <c r="AV160" i="11"/>
  <c r="BA160" i="11"/>
  <c r="BF160" i="11"/>
  <c r="BK160" i="11"/>
  <c r="BW653" i="11"/>
  <c r="BW449" i="11"/>
  <c r="AV415" i="11"/>
  <c r="BF415" i="11"/>
  <c r="BK415" i="11"/>
  <c r="BA415" i="11"/>
  <c r="BF364" i="11"/>
  <c r="BK364" i="11"/>
  <c r="AV364" i="11"/>
  <c r="BA364" i="11"/>
  <c r="AE11" i="11" l="1"/>
  <c r="AE96" i="11"/>
  <c r="AE28" i="11"/>
  <c r="AE45" i="11"/>
  <c r="AE79" i="11"/>
  <c r="AE62" i="11"/>
  <c r="AQ45" i="11"/>
  <c r="AQ79" i="11"/>
  <c r="AQ62" i="11"/>
  <c r="AQ11" i="11"/>
  <c r="AQ96" i="11"/>
  <c r="AQ28" i="11"/>
  <c r="AE44" i="11"/>
  <c r="AE78" i="11"/>
  <c r="AE61" i="11"/>
  <c r="AE27" i="11"/>
  <c r="AE95" i="11"/>
  <c r="AE10" i="11"/>
  <c r="AM45" i="11"/>
  <c r="AM79" i="11"/>
  <c r="AM62" i="11"/>
  <c r="AM28" i="11"/>
  <c r="AM11" i="11"/>
  <c r="AM96" i="11"/>
  <c r="AE8" i="11"/>
  <c r="AE93" i="11"/>
  <c r="AE25" i="11"/>
  <c r="AE42" i="11"/>
  <c r="AE59" i="11"/>
  <c r="AE76" i="11"/>
  <c r="AQ10" i="11"/>
  <c r="AQ95" i="11"/>
  <c r="AQ27" i="11"/>
  <c r="AM10" i="11"/>
  <c r="AQ61" i="11"/>
  <c r="AQ78" i="11"/>
  <c r="AQ44" i="11"/>
  <c r="AI28" i="11"/>
  <c r="AI45" i="11"/>
  <c r="AI79" i="11"/>
  <c r="AI62" i="11"/>
  <c r="AI96" i="11"/>
  <c r="AI11" i="11"/>
  <c r="AQ42" i="11"/>
  <c r="AQ8" i="11"/>
  <c r="AQ76" i="11"/>
  <c r="AQ59" i="11"/>
  <c r="AQ93" i="11"/>
  <c r="AQ25" i="11"/>
  <c r="AM78" i="11"/>
  <c r="AM61" i="11"/>
  <c r="AM95" i="11"/>
  <c r="AM27" i="11"/>
  <c r="AM44" i="11"/>
  <c r="AI8" i="11"/>
  <c r="AI93" i="11"/>
  <c r="AI25" i="11"/>
  <c r="AI42" i="11"/>
  <c r="AI76" i="11"/>
  <c r="AI59" i="11"/>
  <c r="AI44" i="11"/>
  <c r="AI78" i="11"/>
  <c r="AI61" i="11"/>
  <c r="AI95" i="11"/>
  <c r="AI10" i="11"/>
  <c r="AI27" i="11"/>
  <c r="AM25" i="11"/>
  <c r="AM42" i="11"/>
  <c r="AM76" i="11"/>
  <c r="AM59" i="11"/>
  <c r="AM8" i="11"/>
  <c r="AM93" i="11"/>
  <c r="AE63" i="11"/>
  <c r="AE80" i="11"/>
  <c r="AE97" i="11"/>
  <c r="AE12" i="11"/>
  <c r="AE29" i="11"/>
  <c r="AE46" i="11"/>
  <c r="AQ29" i="11"/>
  <c r="AQ46" i="11"/>
  <c r="AQ63" i="11"/>
  <c r="AQ80" i="11"/>
  <c r="AQ97" i="11"/>
  <c r="AQ12" i="11"/>
  <c r="AM12" i="11"/>
  <c r="AM29" i="11"/>
  <c r="AM46" i="11"/>
  <c r="AM63" i="11"/>
  <c r="AM80" i="11"/>
  <c r="AM97" i="11"/>
  <c r="AI97" i="11"/>
  <c r="AI12" i="11"/>
  <c r="AI29" i="11"/>
  <c r="AI80" i="11"/>
  <c r="AI46" i="11"/>
  <c r="AI63" i="11"/>
  <c r="AG44" i="11" l="1"/>
  <c r="AG78" i="11"/>
  <c r="AG61" i="11"/>
  <c r="AG10" i="11"/>
  <c r="AG95" i="11"/>
  <c r="AG27" i="11"/>
  <c r="AS95" i="11"/>
  <c r="AS10" i="11"/>
  <c r="AS27" i="11"/>
  <c r="AS44" i="11"/>
  <c r="AS78" i="11"/>
  <c r="AS61" i="11"/>
  <c r="AO78" i="11"/>
  <c r="AO61" i="11"/>
  <c r="AO95" i="11"/>
  <c r="AO10" i="11"/>
  <c r="AO27" i="11"/>
  <c r="AO44" i="11"/>
  <c r="AK78" i="11"/>
  <c r="AK61" i="11"/>
  <c r="AK95" i="11"/>
  <c r="AK10" i="11"/>
  <c r="AK44" i="11"/>
  <c r="AK27" i="11"/>
  <c r="AG96" i="11"/>
  <c r="AG28" i="11"/>
  <c r="AG45" i="11"/>
  <c r="AG11" i="11"/>
  <c r="AG79" i="11"/>
  <c r="AG62" i="11"/>
  <c r="AS79" i="11"/>
  <c r="AS62" i="11"/>
  <c r="AS45" i="11"/>
  <c r="AS11" i="11"/>
  <c r="AS96" i="11"/>
  <c r="AS28" i="11"/>
  <c r="AG8" i="11"/>
  <c r="AG93" i="11"/>
  <c r="AG25" i="11"/>
  <c r="AG42" i="11"/>
  <c r="AG76" i="11"/>
  <c r="AG59" i="11"/>
  <c r="AO45" i="11"/>
  <c r="AO79" i="11"/>
  <c r="AO62" i="11"/>
  <c r="AO11" i="11"/>
  <c r="AO96" i="11"/>
  <c r="AO28" i="11"/>
  <c r="BY46" i="11"/>
  <c r="BJ46" i="11"/>
  <c r="AZ46" i="11"/>
  <c r="DM46" i="11"/>
  <c r="CS46" i="11"/>
  <c r="CX46" i="11"/>
  <c r="BE46" i="11"/>
  <c r="CN46" i="11"/>
  <c r="DR46" i="11"/>
  <c r="DH46" i="11"/>
  <c r="DC46" i="11"/>
  <c r="BO46" i="11"/>
  <c r="AU46" i="11"/>
  <c r="CI46" i="11"/>
  <c r="CD46" i="11"/>
  <c r="BT46" i="11"/>
  <c r="AU76" i="11"/>
  <c r="BY76" i="11"/>
  <c r="BO76" i="11"/>
  <c r="BJ76" i="11"/>
  <c r="AZ76" i="11"/>
  <c r="DR76" i="11"/>
  <c r="DC76" i="11"/>
  <c r="DM76" i="11"/>
  <c r="BE76" i="11"/>
  <c r="CX76" i="11"/>
  <c r="CI76" i="11"/>
  <c r="DH76" i="11"/>
  <c r="CD76" i="11"/>
  <c r="CN76" i="11"/>
  <c r="BT76" i="11"/>
  <c r="CS76" i="11"/>
  <c r="DM10" i="11"/>
  <c r="AU10" i="11"/>
  <c r="AZ10" i="11"/>
  <c r="CI10" i="11"/>
  <c r="DC10" i="11"/>
  <c r="BJ10" i="11"/>
  <c r="BT10" i="11"/>
  <c r="DR10" i="11"/>
  <c r="BO10" i="11"/>
  <c r="BE10" i="11"/>
  <c r="CD10" i="11"/>
  <c r="CX10" i="11"/>
  <c r="CS10" i="11"/>
  <c r="DH10" i="11"/>
  <c r="BY10" i="11"/>
  <c r="CN10" i="11"/>
  <c r="CI62" i="11"/>
  <c r="BJ62" i="11"/>
  <c r="DM62" i="11"/>
  <c r="CX62" i="11"/>
  <c r="BO62" i="11"/>
  <c r="AZ62" i="11"/>
  <c r="AU62" i="11"/>
  <c r="CS62" i="11"/>
  <c r="DR62" i="11"/>
  <c r="BE62" i="11"/>
  <c r="BT62" i="11"/>
  <c r="DH62" i="11"/>
  <c r="CD62" i="11"/>
  <c r="DC62" i="11"/>
  <c r="CN62" i="11"/>
  <c r="BY62" i="11"/>
  <c r="AS42" i="11"/>
  <c r="AS76" i="11"/>
  <c r="AS59" i="11"/>
  <c r="AS8" i="11"/>
  <c r="AS93" i="11"/>
  <c r="AS25" i="11"/>
  <c r="AK28" i="11"/>
  <c r="AK45" i="11"/>
  <c r="AK79" i="11"/>
  <c r="AK62" i="11"/>
  <c r="AK11" i="11"/>
  <c r="AK96" i="11"/>
  <c r="CN29" i="11"/>
  <c r="AZ29" i="11"/>
  <c r="BJ29" i="11"/>
  <c r="DC29" i="11"/>
  <c r="AU29" i="11"/>
  <c r="CI29" i="11"/>
  <c r="BO29" i="11"/>
  <c r="DR29" i="11"/>
  <c r="BY29" i="11"/>
  <c r="DH29" i="11"/>
  <c r="CD29" i="11"/>
  <c r="CX29" i="11"/>
  <c r="DM29" i="11"/>
  <c r="BE29" i="11"/>
  <c r="BT29" i="11"/>
  <c r="CS29" i="11"/>
  <c r="CI59" i="11"/>
  <c r="BT59" i="11"/>
  <c r="DH59" i="11"/>
  <c r="BJ59" i="11"/>
  <c r="CS59" i="11"/>
  <c r="CD59" i="11"/>
  <c r="CN59" i="11"/>
  <c r="CX59" i="11"/>
  <c r="DM59" i="11"/>
  <c r="BE59" i="11"/>
  <c r="DR59" i="11"/>
  <c r="AZ59" i="11"/>
  <c r="BO59" i="11"/>
  <c r="BY59" i="11"/>
  <c r="AU59" i="11"/>
  <c r="DC59" i="11"/>
  <c r="DC95" i="11"/>
  <c r="CD95" i="11"/>
  <c r="AU95" i="11"/>
  <c r="BE95" i="11"/>
  <c r="AZ95" i="11"/>
  <c r="BJ95" i="11"/>
  <c r="CS95" i="11"/>
  <c r="BO95" i="11"/>
  <c r="CI95" i="11"/>
  <c r="DH95" i="11"/>
  <c r="DM95" i="11"/>
  <c r="BT95" i="11"/>
  <c r="BY95" i="11"/>
  <c r="CX95" i="11"/>
  <c r="DR95" i="11"/>
  <c r="CN95" i="11"/>
  <c r="CS79" i="11"/>
  <c r="DM79" i="11"/>
  <c r="CD79" i="11"/>
  <c r="CX79" i="11"/>
  <c r="DH79" i="11"/>
  <c r="AU79" i="11"/>
  <c r="BJ79" i="11"/>
  <c r="BO79" i="11"/>
  <c r="BE79" i="11"/>
  <c r="AZ79" i="11"/>
  <c r="BT79" i="11"/>
  <c r="CN79" i="11"/>
  <c r="CI79" i="11"/>
  <c r="BY79" i="11"/>
  <c r="DC79" i="11"/>
  <c r="DR79" i="11"/>
  <c r="AO42" i="11"/>
  <c r="AO76" i="11"/>
  <c r="AO59" i="11"/>
  <c r="AO25" i="11"/>
  <c r="AO8" i="11"/>
  <c r="AO93" i="11"/>
  <c r="AG80" i="11"/>
  <c r="AG63" i="11"/>
  <c r="AG97" i="11"/>
  <c r="AG12" i="11"/>
  <c r="AG29" i="11"/>
  <c r="AG46" i="11"/>
  <c r="BO12" i="11"/>
  <c r="AZ12" i="11"/>
  <c r="CS12" i="11"/>
  <c r="BJ12" i="11"/>
  <c r="CD12" i="11"/>
  <c r="DR12" i="11"/>
  <c r="CI12" i="11"/>
  <c r="DH12" i="11"/>
  <c r="BE12" i="11"/>
  <c r="DM12" i="11"/>
  <c r="BY12" i="11"/>
  <c r="AU12" i="11"/>
  <c r="DC12" i="11"/>
  <c r="CX12" i="11"/>
  <c r="BT12" i="11"/>
  <c r="CN12" i="11"/>
  <c r="CX42" i="11"/>
  <c r="CN42" i="11"/>
  <c r="AU42" i="11"/>
  <c r="AZ42" i="11"/>
  <c r="BT42" i="11"/>
  <c r="DH42" i="11"/>
  <c r="BY42" i="11"/>
  <c r="DM42" i="11"/>
  <c r="DC42" i="11"/>
  <c r="CI42" i="11"/>
  <c r="BO42" i="11"/>
  <c r="DR42" i="11"/>
  <c r="CD42" i="11"/>
  <c r="CS42" i="11"/>
  <c r="BJ42" i="11"/>
  <c r="BE42" i="11"/>
  <c r="CD27" i="11"/>
  <c r="DM27" i="11"/>
  <c r="AZ27" i="11"/>
  <c r="DH27" i="11"/>
  <c r="BJ27" i="11"/>
  <c r="DR27" i="11"/>
  <c r="CX27" i="11"/>
  <c r="BO27" i="11"/>
  <c r="CN27" i="11"/>
  <c r="AU27" i="11"/>
  <c r="BY27" i="11"/>
  <c r="DC27" i="11"/>
  <c r="BT27" i="11"/>
  <c r="BE27" i="11"/>
  <c r="CS27" i="11"/>
  <c r="CI27" i="11"/>
  <c r="CD45" i="11"/>
  <c r="CS45" i="11"/>
  <c r="DH45" i="11"/>
  <c r="BT45" i="11"/>
  <c r="AZ45" i="11"/>
  <c r="BY45" i="11"/>
  <c r="DM45" i="11"/>
  <c r="DC45" i="11"/>
  <c r="BE45" i="11"/>
  <c r="CI45" i="11"/>
  <c r="BO45" i="11"/>
  <c r="CN45" i="11"/>
  <c r="CX45" i="11"/>
  <c r="DR45" i="11"/>
  <c r="BJ45" i="11"/>
  <c r="AU45" i="11"/>
  <c r="AK93" i="11"/>
  <c r="AK25" i="11"/>
  <c r="AK42" i="11"/>
  <c r="AK76" i="11"/>
  <c r="AK8" i="11"/>
  <c r="AK59" i="11"/>
  <c r="AS46" i="11"/>
  <c r="AS63" i="11"/>
  <c r="AS80" i="11"/>
  <c r="AS12" i="11"/>
  <c r="AS29" i="11"/>
  <c r="AS97" i="11"/>
  <c r="DH97" i="11"/>
  <c r="BE97" i="11"/>
  <c r="DM97" i="11"/>
  <c r="DR97" i="11"/>
  <c r="BT97" i="11"/>
  <c r="CD97" i="11"/>
  <c r="CI97" i="11"/>
  <c r="DC97" i="11"/>
  <c r="BY97" i="11"/>
  <c r="CN97" i="11"/>
  <c r="AZ97" i="11"/>
  <c r="BO97" i="11"/>
  <c r="BJ97" i="11"/>
  <c r="AU97" i="11"/>
  <c r="CS97" i="11"/>
  <c r="CX97" i="11"/>
  <c r="BY25" i="11"/>
  <c r="CD25" i="11"/>
  <c r="DR25" i="11"/>
  <c r="CX25" i="11"/>
  <c r="CS25" i="11"/>
  <c r="BO25" i="11"/>
  <c r="BE25" i="11"/>
  <c r="AU25" i="11"/>
  <c r="DM25" i="11"/>
  <c r="DC25" i="11"/>
  <c r="BT25" i="11"/>
  <c r="AZ25" i="11"/>
  <c r="CN25" i="11"/>
  <c r="DH25" i="11"/>
  <c r="CI25" i="11"/>
  <c r="BJ25" i="11"/>
  <c r="DC61" i="11"/>
  <c r="BO61" i="11"/>
  <c r="CD61" i="11"/>
  <c r="AU61" i="11"/>
  <c r="DM61" i="11"/>
  <c r="BJ61" i="11"/>
  <c r="CS61" i="11"/>
  <c r="DH61" i="11"/>
  <c r="AZ61" i="11"/>
  <c r="CI61" i="11"/>
  <c r="BT61" i="11"/>
  <c r="DR61" i="11"/>
  <c r="BE61" i="11"/>
  <c r="CN61" i="11"/>
  <c r="CX61" i="11"/>
  <c r="BY61" i="11"/>
  <c r="DC28" i="11"/>
  <c r="AU28" i="11"/>
  <c r="CI28" i="11"/>
  <c r="DR28" i="11"/>
  <c r="BO28" i="11"/>
  <c r="CN28" i="11"/>
  <c r="DH28" i="11"/>
  <c r="BT28" i="11"/>
  <c r="CX28" i="11"/>
  <c r="DM28" i="11"/>
  <c r="CS28" i="11"/>
  <c r="AZ28" i="11"/>
  <c r="BE28" i="11"/>
  <c r="BJ28" i="11"/>
  <c r="BY28" i="11"/>
  <c r="CD28" i="11"/>
  <c r="AO29" i="11"/>
  <c r="AO46" i="11"/>
  <c r="AO63" i="11"/>
  <c r="AO80" i="11"/>
  <c r="AO97" i="11"/>
  <c r="AO12" i="11"/>
  <c r="DM80" i="11"/>
  <c r="DR80" i="11"/>
  <c r="BJ80" i="11"/>
  <c r="BO80" i="11"/>
  <c r="CI80" i="11"/>
  <c r="DC80" i="11"/>
  <c r="CN80" i="11"/>
  <c r="CD80" i="11"/>
  <c r="BE80" i="11"/>
  <c r="AU80" i="11"/>
  <c r="DH80" i="11"/>
  <c r="BT80" i="11"/>
  <c r="CS80" i="11"/>
  <c r="CX80" i="11"/>
  <c r="AZ80" i="11"/>
  <c r="BY80" i="11"/>
  <c r="CS93" i="11"/>
  <c r="DH93" i="11"/>
  <c r="DM93" i="11"/>
  <c r="CD93" i="11"/>
  <c r="DR93" i="11"/>
  <c r="DC93" i="11"/>
  <c r="BE93" i="11"/>
  <c r="AZ93" i="11"/>
  <c r="CN93" i="11"/>
  <c r="CX93" i="11"/>
  <c r="BY93" i="11"/>
  <c r="BT93" i="11"/>
  <c r="BJ93" i="11"/>
  <c r="CI93" i="11"/>
  <c r="AU93" i="11"/>
  <c r="BO93" i="11"/>
  <c r="CI78" i="11"/>
  <c r="BO78" i="11"/>
  <c r="DC78" i="11"/>
  <c r="CX78" i="11"/>
  <c r="DR78" i="11"/>
  <c r="AU78" i="11"/>
  <c r="CS78" i="11"/>
  <c r="AZ78" i="11"/>
  <c r="BT78" i="11"/>
  <c r="DH78" i="11"/>
  <c r="BJ78" i="11"/>
  <c r="CN78" i="11"/>
  <c r="CD78" i="11"/>
  <c r="BY78" i="11"/>
  <c r="BE78" i="11"/>
  <c r="DM78" i="11"/>
  <c r="BJ96" i="11"/>
  <c r="BO96" i="11"/>
  <c r="CD96" i="11"/>
  <c r="CX96" i="11"/>
  <c r="CN96" i="11"/>
  <c r="DC96" i="11"/>
  <c r="BT96" i="11"/>
  <c r="BE96" i="11"/>
  <c r="DR96" i="11"/>
  <c r="AU96" i="11"/>
  <c r="CS96" i="11"/>
  <c r="DH96" i="11"/>
  <c r="CI96" i="11"/>
  <c r="BY96" i="11"/>
  <c r="DM96" i="11"/>
  <c r="AZ96" i="11"/>
  <c r="AK97" i="11"/>
  <c r="AK12" i="11"/>
  <c r="AK29" i="11"/>
  <c r="AK46" i="11"/>
  <c r="AK63" i="11"/>
  <c r="AK80" i="11"/>
  <c r="CD63" i="11"/>
  <c r="DH63" i="11"/>
  <c r="BE63" i="11"/>
  <c r="CN63" i="11"/>
  <c r="BJ63" i="11"/>
  <c r="CX63" i="11"/>
  <c r="CI63" i="11"/>
  <c r="DC63" i="11"/>
  <c r="AU63" i="11"/>
  <c r="CS63" i="11"/>
  <c r="BO63" i="11"/>
  <c r="BY63" i="11"/>
  <c r="AZ63" i="11"/>
  <c r="DM63" i="11"/>
  <c r="BT63" i="11"/>
  <c r="DR63" i="11"/>
  <c r="BT8" i="11"/>
  <c r="BJ8" i="11"/>
  <c r="BE8" i="11"/>
  <c r="CD8" i="11"/>
  <c r="DR8" i="11"/>
  <c r="CN8" i="11"/>
  <c r="DC8" i="11"/>
  <c r="CX8" i="11"/>
  <c r="DM8" i="11"/>
  <c r="AZ8" i="11"/>
  <c r="CS8" i="11"/>
  <c r="DH8" i="11"/>
  <c r="CI8" i="11"/>
  <c r="AU8" i="11"/>
  <c r="BO8" i="11"/>
  <c r="BY8" i="11"/>
  <c r="CI44" i="11"/>
  <c r="AZ44" i="11"/>
  <c r="DM44" i="11"/>
  <c r="CN44" i="11"/>
  <c r="BO44" i="11"/>
  <c r="BE44" i="11"/>
  <c r="DH44" i="11"/>
  <c r="DR44" i="11"/>
  <c r="CS44" i="11"/>
  <c r="AU44" i="11"/>
  <c r="DC44" i="11"/>
  <c r="CD44" i="11"/>
  <c r="BJ44" i="11"/>
  <c r="CX44" i="11"/>
  <c r="BY44" i="11"/>
  <c r="BT44" i="11"/>
  <c r="BO11" i="11"/>
  <c r="BE11" i="11"/>
  <c r="BT11" i="11"/>
  <c r="DC11" i="11"/>
  <c r="AU11" i="11"/>
  <c r="BY11" i="11"/>
  <c r="AZ11" i="11"/>
  <c r="BJ11" i="11"/>
  <c r="CN11" i="11"/>
  <c r="DH11" i="11"/>
  <c r="DR11" i="11"/>
  <c r="CI11" i="11"/>
  <c r="CX11" i="11"/>
  <c r="DM11" i="11"/>
  <c r="CD11" i="11"/>
  <c r="CS11" i="11"/>
  <c r="CA12" i="11" l="1"/>
  <c r="CZ12" i="11"/>
  <c r="BV12" i="11"/>
  <c r="CU12" i="11"/>
  <c r="DO12" i="11"/>
  <c r="AW12" i="11"/>
  <c r="BQ12" i="11"/>
  <c r="DE12" i="11"/>
  <c r="BB12" i="11"/>
  <c r="CP12" i="11"/>
  <c r="CK12" i="11"/>
  <c r="DJ12" i="11"/>
  <c r="BL12" i="11"/>
  <c r="DT12" i="11"/>
  <c r="CF12" i="11"/>
  <c r="BG12" i="11"/>
  <c r="DT97" i="11"/>
  <c r="BQ97" i="11"/>
  <c r="BB97" i="11"/>
  <c r="BV97" i="11"/>
  <c r="CU97" i="11"/>
  <c r="BG97" i="11"/>
  <c r="CP97" i="11"/>
  <c r="DJ97" i="11"/>
  <c r="CK97" i="11"/>
  <c r="DE97" i="11"/>
  <c r="CA97" i="11"/>
  <c r="CF97" i="11"/>
  <c r="BL97" i="11"/>
  <c r="AW97" i="11"/>
  <c r="CZ97" i="11"/>
  <c r="DO97" i="11"/>
  <c r="BQ63" i="11"/>
  <c r="DJ63" i="11"/>
  <c r="CP63" i="11"/>
  <c r="CA63" i="11"/>
  <c r="BG63" i="11"/>
  <c r="CZ63" i="11"/>
  <c r="CU63" i="11"/>
  <c r="DE63" i="11"/>
  <c r="BV63" i="11"/>
  <c r="AW63" i="11"/>
  <c r="DT63" i="11"/>
  <c r="CF63" i="11"/>
  <c r="DO63" i="11"/>
  <c r="BB63" i="11"/>
  <c r="BL63" i="11"/>
  <c r="CK63" i="11"/>
  <c r="BB62" i="11"/>
  <c r="DJ62" i="11"/>
  <c r="DT62" i="11"/>
  <c r="CZ62" i="11"/>
  <c r="CK62" i="11"/>
  <c r="AW62" i="11"/>
  <c r="DE62" i="11"/>
  <c r="BL62" i="11"/>
  <c r="CF62" i="11"/>
  <c r="BG62" i="11"/>
  <c r="BV62" i="11"/>
  <c r="DO62" i="11"/>
  <c r="CU62" i="11"/>
  <c r="CP62" i="11"/>
  <c r="CA62" i="11"/>
  <c r="BQ62" i="11"/>
  <c r="BG80" i="11"/>
  <c r="BL80" i="11"/>
  <c r="BQ80" i="11"/>
  <c r="BB80" i="11"/>
  <c r="CF80" i="11"/>
  <c r="DE80" i="11"/>
  <c r="BV80" i="11"/>
  <c r="CP80" i="11"/>
  <c r="CZ80" i="11"/>
  <c r="DO80" i="11"/>
  <c r="CA80" i="11"/>
  <c r="DJ80" i="11"/>
  <c r="CK80" i="11"/>
  <c r="CU80" i="11"/>
  <c r="DT80" i="11"/>
  <c r="AW80" i="11"/>
  <c r="CA79" i="11"/>
  <c r="AW79" i="11"/>
  <c r="BL79" i="11"/>
  <c r="CZ79" i="11"/>
  <c r="BQ79" i="11"/>
  <c r="CF79" i="11"/>
  <c r="DJ79" i="11"/>
  <c r="BG79" i="11"/>
  <c r="CU79" i="11"/>
  <c r="BV79" i="11"/>
  <c r="CP79" i="11"/>
  <c r="DE79" i="11"/>
  <c r="DO79" i="11"/>
  <c r="BB79" i="11"/>
  <c r="DT79" i="11"/>
  <c r="CK79" i="11"/>
  <c r="CZ11" i="11"/>
  <c r="BB11" i="11"/>
  <c r="CU11" i="11"/>
  <c r="BL11" i="11"/>
  <c r="CP11" i="11"/>
  <c r="CK11" i="11"/>
  <c r="BG11" i="11"/>
  <c r="DT11" i="11"/>
  <c r="DJ11" i="11"/>
  <c r="BV11" i="11"/>
  <c r="DO11" i="11"/>
  <c r="CF11" i="11"/>
  <c r="CA11" i="11"/>
  <c r="AW11" i="11"/>
  <c r="DE11" i="11"/>
  <c r="BQ11" i="11"/>
  <c r="BV45" i="11"/>
  <c r="DT45" i="11"/>
  <c r="BG45" i="11"/>
  <c r="DE45" i="11"/>
  <c r="CU45" i="11"/>
  <c r="BB45" i="11"/>
  <c r="CZ45" i="11"/>
  <c r="BQ45" i="11"/>
  <c r="DO45" i="11"/>
  <c r="CP45" i="11"/>
  <c r="AW45" i="11"/>
  <c r="CA45" i="11"/>
  <c r="CK45" i="11"/>
  <c r="BL45" i="11"/>
  <c r="CF45" i="11"/>
  <c r="DJ45" i="11"/>
  <c r="DJ59" i="11"/>
  <c r="CZ59" i="11"/>
  <c r="CK59" i="11"/>
  <c r="BV59" i="11"/>
  <c r="BB59" i="11"/>
  <c r="DE59" i="11"/>
  <c r="AW59" i="11"/>
  <c r="DO59" i="11"/>
  <c r="BG59" i="11"/>
  <c r="CA59" i="11"/>
  <c r="BL59" i="11"/>
  <c r="BQ59" i="11"/>
  <c r="CP59" i="11"/>
  <c r="CF59" i="11"/>
  <c r="CU59" i="11"/>
  <c r="DT59" i="11"/>
  <c r="BQ28" i="11"/>
  <c r="CA28" i="11"/>
  <c r="DT28" i="11"/>
  <c r="CU28" i="11"/>
  <c r="BB28" i="11"/>
  <c r="DJ28" i="11"/>
  <c r="BL28" i="11"/>
  <c r="AW28" i="11"/>
  <c r="CF28" i="11"/>
  <c r="DO28" i="11"/>
  <c r="BV28" i="11"/>
  <c r="DE28" i="11"/>
  <c r="CP28" i="11"/>
  <c r="CK28" i="11"/>
  <c r="BG28" i="11"/>
  <c r="CZ28" i="11"/>
  <c r="CP27" i="11"/>
  <c r="BB27" i="11"/>
  <c r="DJ27" i="11"/>
  <c r="CK27" i="11"/>
  <c r="AW27" i="11"/>
  <c r="BL27" i="11"/>
  <c r="BV27" i="11"/>
  <c r="CA27" i="11"/>
  <c r="CF27" i="11"/>
  <c r="DO27" i="11"/>
  <c r="BQ27" i="11"/>
  <c r="BG27" i="11"/>
  <c r="CU27" i="11"/>
  <c r="DE27" i="11"/>
  <c r="DT27" i="11"/>
  <c r="CZ27" i="11"/>
  <c r="BV76" i="11"/>
  <c r="DE76" i="11"/>
  <c r="CA76" i="11"/>
  <c r="DT76" i="11"/>
  <c r="CK76" i="11"/>
  <c r="BG76" i="11"/>
  <c r="BB76" i="11"/>
  <c r="DO76" i="11"/>
  <c r="CU76" i="11"/>
  <c r="DJ76" i="11"/>
  <c r="BQ76" i="11"/>
  <c r="CP76" i="11"/>
  <c r="AW76" i="11"/>
  <c r="CZ76" i="11"/>
  <c r="BL76" i="11"/>
  <c r="CF76" i="11"/>
  <c r="CK96" i="11"/>
  <c r="AW96" i="11"/>
  <c r="BL96" i="11"/>
  <c r="DJ96" i="11"/>
  <c r="DE96" i="11"/>
  <c r="DO96" i="11"/>
  <c r="BQ96" i="11"/>
  <c r="CA96" i="11"/>
  <c r="BB96" i="11"/>
  <c r="CU96" i="11"/>
  <c r="CF96" i="11"/>
  <c r="CP96" i="11"/>
  <c r="CZ96" i="11"/>
  <c r="BG96" i="11"/>
  <c r="DT96" i="11"/>
  <c r="BV96" i="11"/>
  <c r="CZ95" i="11"/>
  <c r="DT95" i="11"/>
  <c r="DO95" i="11"/>
  <c r="BQ95" i="11"/>
  <c r="CA95" i="11"/>
  <c r="CU95" i="11"/>
  <c r="CF95" i="11"/>
  <c r="DJ95" i="11"/>
  <c r="BG95" i="11"/>
  <c r="AW95" i="11"/>
  <c r="BL95" i="11"/>
  <c r="BB95" i="11"/>
  <c r="CP95" i="11"/>
  <c r="DE95" i="11"/>
  <c r="CK95" i="11"/>
  <c r="BV95" i="11"/>
  <c r="CF42" i="11"/>
  <c r="BL42" i="11"/>
  <c r="CU42" i="11"/>
  <c r="DE42" i="11"/>
  <c r="DO42" i="11"/>
  <c r="BQ42" i="11"/>
  <c r="CK42" i="11"/>
  <c r="DJ42" i="11"/>
  <c r="BB42" i="11"/>
  <c r="DT42" i="11"/>
  <c r="AW42" i="11"/>
  <c r="CZ42" i="11"/>
  <c r="CP42" i="11"/>
  <c r="BV42" i="11"/>
  <c r="BG42" i="11"/>
  <c r="CA42" i="11"/>
  <c r="BQ10" i="11"/>
  <c r="CU10" i="11"/>
  <c r="DO10" i="11"/>
  <c r="BG10" i="11"/>
  <c r="BB10" i="11"/>
  <c r="DT10" i="11"/>
  <c r="CA10" i="11"/>
  <c r="CK10" i="11"/>
  <c r="DJ10" i="11"/>
  <c r="BL10" i="11"/>
  <c r="CF10" i="11"/>
  <c r="CZ10" i="11"/>
  <c r="BV10" i="11"/>
  <c r="CP10" i="11"/>
  <c r="AW10" i="11"/>
  <c r="DE10" i="11"/>
  <c r="DT25" i="11"/>
  <c r="CZ25" i="11"/>
  <c r="BV25" i="11"/>
  <c r="CK25" i="11"/>
  <c r="BG25" i="11"/>
  <c r="CU25" i="11"/>
  <c r="CA25" i="11"/>
  <c r="AW25" i="11"/>
  <c r="DE25" i="11"/>
  <c r="DO25" i="11"/>
  <c r="CF25" i="11"/>
  <c r="BB25" i="11"/>
  <c r="CP25" i="11"/>
  <c r="DJ25" i="11"/>
  <c r="BQ25" i="11"/>
  <c r="BL25" i="11"/>
  <c r="CU61" i="11"/>
  <c r="DO61" i="11"/>
  <c r="BQ61" i="11"/>
  <c r="CP61" i="11"/>
  <c r="CZ61" i="11"/>
  <c r="CF61" i="11"/>
  <c r="DT61" i="11"/>
  <c r="DJ61" i="11"/>
  <c r="BV61" i="11"/>
  <c r="BG61" i="11"/>
  <c r="DE61" i="11"/>
  <c r="CA61" i="11"/>
  <c r="CK61" i="11"/>
  <c r="AW61" i="11"/>
  <c r="BB61" i="11"/>
  <c r="BL61" i="11"/>
  <c r="BQ46" i="11"/>
  <c r="CA46" i="11"/>
  <c r="CU46" i="11"/>
  <c r="CZ46" i="11"/>
  <c r="BB46" i="11"/>
  <c r="DE46" i="11"/>
  <c r="CK46" i="11"/>
  <c r="DO46" i="11"/>
  <c r="AW46" i="11"/>
  <c r="CF46" i="11"/>
  <c r="BV46" i="11"/>
  <c r="DJ46" i="11"/>
  <c r="DT46" i="11"/>
  <c r="BG46" i="11"/>
  <c r="CP46" i="11"/>
  <c r="BL46" i="11"/>
  <c r="DE93" i="11"/>
  <c r="CU93" i="11"/>
  <c r="BG93" i="11"/>
  <c r="BQ93" i="11"/>
  <c r="AW93" i="11"/>
  <c r="BV93" i="11"/>
  <c r="BB93" i="11"/>
  <c r="CA93" i="11"/>
  <c r="CK93" i="11"/>
  <c r="BL93" i="11"/>
  <c r="CF93" i="11"/>
  <c r="DJ93" i="11"/>
  <c r="DT93" i="11"/>
  <c r="DO93" i="11"/>
  <c r="CP93" i="11"/>
  <c r="CZ93" i="11"/>
  <c r="DE78" i="11"/>
  <c r="BG78" i="11"/>
  <c r="BQ78" i="11"/>
  <c r="CA78" i="11"/>
  <c r="BL78" i="11"/>
  <c r="DT78" i="11"/>
  <c r="CK78" i="11"/>
  <c r="AW78" i="11"/>
  <c r="DJ78" i="11"/>
  <c r="CU78" i="11"/>
  <c r="BB78" i="11"/>
  <c r="CF78" i="11"/>
  <c r="CP78" i="11"/>
  <c r="CZ78" i="11"/>
  <c r="BV78" i="11"/>
  <c r="DO78" i="11"/>
  <c r="CZ29" i="11"/>
  <c r="CK29" i="11"/>
  <c r="BQ29" i="11"/>
  <c r="CU29" i="11"/>
  <c r="AW29" i="11"/>
  <c r="CP29" i="11"/>
  <c r="DJ29" i="11"/>
  <c r="BB29" i="11"/>
  <c r="BV29" i="11"/>
  <c r="DE29" i="11"/>
  <c r="BG29" i="11"/>
  <c r="DT29" i="11"/>
  <c r="CA29" i="11"/>
  <c r="CF29" i="11"/>
  <c r="DO29" i="11"/>
  <c r="BL29" i="11"/>
  <c r="CF8" i="11"/>
  <c r="BV8" i="11"/>
  <c r="CP8" i="11"/>
  <c r="BB8" i="11"/>
  <c r="CA8" i="11"/>
  <c r="CZ8" i="11"/>
  <c r="DO8" i="11"/>
  <c r="CK8" i="11"/>
  <c r="CU8" i="11"/>
  <c r="AW8" i="11"/>
  <c r="BL8" i="11"/>
  <c r="DE8" i="11"/>
  <c r="BQ8" i="11"/>
  <c r="DT8" i="11"/>
  <c r="BG8" i="11"/>
  <c r="DJ8" i="11"/>
  <c r="BV44" i="11"/>
  <c r="DJ44" i="11"/>
  <c r="DE44" i="11"/>
  <c r="BL44" i="11"/>
  <c r="BQ44" i="11"/>
  <c r="AW44" i="11"/>
  <c r="CZ44" i="11"/>
  <c r="CU44" i="11"/>
  <c r="BB44" i="11"/>
  <c r="DO44" i="11"/>
  <c r="CA44" i="11"/>
  <c r="CP44" i="11"/>
  <c r="BG44" i="11"/>
  <c r="CK44" i="11"/>
  <c r="CF44" i="11"/>
  <c r="DT44" i="11"/>
  <c r="AQ75" i="11" l="1"/>
  <c r="AQ58" i="11"/>
  <c r="AQ7" i="11"/>
  <c r="AQ92" i="11"/>
  <c r="AQ24" i="11"/>
  <c r="AQ41" i="11"/>
  <c r="AM41" i="11" l="1"/>
  <c r="AE24" i="11"/>
  <c r="AE92" i="11"/>
  <c r="AM75" i="11"/>
  <c r="AI41" i="11"/>
  <c r="AM58" i="11"/>
  <c r="AI75" i="11"/>
  <c r="AE41" i="11"/>
  <c r="AI24" i="11"/>
  <c r="AI58" i="11"/>
  <c r="AE75" i="11"/>
  <c r="AM7" i="11"/>
  <c r="AM92" i="11"/>
  <c r="AE58" i="11"/>
  <c r="AI7" i="11"/>
  <c r="AI92" i="11"/>
  <c r="AM24" i="11"/>
  <c r="AE7" i="11"/>
  <c r="DR41" i="11"/>
  <c r="DC41" i="11"/>
  <c r="DH41" i="11"/>
  <c r="DM41" i="11"/>
  <c r="DC24" i="11"/>
  <c r="DR24" i="11"/>
  <c r="DM24" i="11"/>
  <c r="DH24" i="11"/>
  <c r="DM92" i="11"/>
  <c r="DH92" i="11"/>
  <c r="DR92" i="11"/>
  <c r="DC92" i="11"/>
  <c r="DR7" i="11"/>
  <c r="DH7" i="11"/>
  <c r="DC7" i="11"/>
  <c r="DM7" i="11"/>
  <c r="DC58" i="11"/>
  <c r="DH58" i="11"/>
  <c r="DR58" i="11"/>
  <c r="DM58" i="11"/>
  <c r="DC75" i="11"/>
  <c r="DR75" i="11"/>
  <c r="DH75" i="11"/>
  <c r="DM75" i="11"/>
  <c r="BT7" i="11" l="1"/>
  <c r="BY7" i="11"/>
  <c r="CD7" i="11"/>
  <c r="BO7" i="11"/>
  <c r="CS75" i="11"/>
  <c r="CN75" i="11"/>
  <c r="CI75" i="11"/>
  <c r="CX75" i="11"/>
  <c r="AZ92" i="11"/>
  <c r="BE92" i="11"/>
  <c r="BJ92" i="11"/>
  <c r="AU92" i="11"/>
  <c r="AZ58" i="11"/>
  <c r="BJ58" i="11"/>
  <c r="BE58" i="11"/>
  <c r="AU58" i="11"/>
  <c r="AU24" i="11"/>
  <c r="BE24" i="11"/>
  <c r="AZ24" i="11"/>
  <c r="BJ24" i="11"/>
  <c r="CX92" i="11"/>
  <c r="CI92" i="11"/>
  <c r="CN92" i="11"/>
  <c r="CS92" i="11"/>
  <c r="CX41" i="11"/>
  <c r="CN41" i="11"/>
  <c r="CS41" i="11"/>
  <c r="CI41" i="11"/>
  <c r="CS7" i="11"/>
  <c r="CX7" i="11"/>
  <c r="CI7" i="11"/>
  <c r="CN7" i="11"/>
  <c r="AU75" i="11"/>
  <c r="BJ75" i="11"/>
  <c r="AZ75" i="11"/>
  <c r="BE75" i="11"/>
  <c r="BT58" i="11"/>
  <c r="BY58" i="11"/>
  <c r="BO58" i="11"/>
  <c r="CD58" i="11"/>
  <c r="AG24" i="11"/>
  <c r="AG41" i="11"/>
  <c r="AG75" i="11"/>
  <c r="AG58" i="11"/>
  <c r="AG7" i="11"/>
  <c r="AG92" i="11"/>
  <c r="BY24" i="11"/>
  <c r="BO24" i="11"/>
  <c r="BT24" i="11"/>
  <c r="CD24" i="11"/>
  <c r="AO75" i="11"/>
  <c r="AO58" i="11"/>
  <c r="AO7" i="11"/>
  <c r="AO92" i="11"/>
  <c r="AO24" i="11"/>
  <c r="AO41" i="11"/>
  <c r="AU41" i="11"/>
  <c r="BE41" i="11"/>
  <c r="BJ41" i="11"/>
  <c r="AZ41" i="11"/>
  <c r="AK41" i="11"/>
  <c r="AK75" i="11"/>
  <c r="AK58" i="11"/>
  <c r="AK7" i="11"/>
  <c r="AK92" i="11"/>
  <c r="AK24" i="11"/>
  <c r="BJ7" i="11"/>
  <c r="AU7" i="11"/>
  <c r="AZ7" i="11"/>
  <c r="BE7" i="11"/>
  <c r="CD75" i="11"/>
  <c r="BY75" i="11"/>
  <c r="BO75" i="11"/>
  <c r="BT75" i="11"/>
  <c r="AS58" i="11"/>
  <c r="AS75" i="11"/>
  <c r="AS7" i="11"/>
  <c r="AS92" i="11"/>
  <c r="AS24" i="11"/>
  <c r="AS41" i="11"/>
  <c r="CX24" i="11"/>
  <c r="CI24" i="11"/>
  <c r="CS24" i="11"/>
  <c r="CN24" i="11"/>
  <c r="CN58" i="11"/>
  <c r="CX58" i="11"/>
  <c r="CI58" i="11"/>
  <c r="CS58" i="11"/>
  <c r="BO92" i="11"/>
  <c r="BY92" i="11"/>
  <c r="CD92" i="11"/>
  <c r="BT92" i="11"/>
  <c r="BO41" i="11"/>
  <c r="BT41" i="11"/>
  <c r="CD41" i="11"/>
  <c r="BY41" i="11"/>
  <c r="DO41" i="11" l="1"/>
  <c r="DE41" i="11"/>
  <c r="DJ41" i="11"/>
  <c r="DT41" i="11"/>
  <c r="BV24" i="11"/>
  <c r="CF24" i="11"/>
  <c r="BQ24" i="11"/>
  <c r="CA24" i="11"/>
  <c r="CU41" i="11"/>
  <c r="CZ41" i="11"/>
  <c r="CK41" i="11"/>
  <c r="CP41" i="11"/>
  <c r="AW92" i="11"/>
  <c r="BL92" i="11"/>
  <c r="BB92" i="11"/>
  <c r="BG92" i="11"/>
  <c r="DJ24" i="11"/>
  <c r="DT24" i="11"/>
  <c r="DE24" i="11"/>
  <c r="DO24" i="11"/>
  <c r="BV92" i="11"/>
  <c r="BQ92" i="11"/>
  <c r="CA92" i="11"/>
  <c r="CF92" i="11"/>
  <c r="CK24" i="11"/>
  <c r="CZ24" i="11"/>
  <c r="CU24" i="11"/>
  <c r="CP24" i="11"/>
  <c r="AW7" i="11"/>
  <c r="BG7" i="11"/>
  <c r="BL7" i="11"/>
  <c r="BB7" i="11"/>
  <c r="DE92" i="11"/>
  <c r="DJ92" i="11"/>
  <c r="DO92" i="11"/>
  <c r="DT92" i="11"/>
  <c r="CF7" i="11"/>
  <c r="CA7" i="11"/>
  <c r="BQ7" i="11"/>
  <c r="BV7" i="11"/>
  <c r="CK92" i="11"/>
  <c r="CZ92" i="11"/>
  <c r="CU92" i="11"/>
  <c r="CP92" i="11"/>
  <c r="BL58" i="11"/>
  <c r="BG58" i="11"/>
  <c r="AW58" i="11"/>
  <c r="BB58" i="11"/>
  <c r="DE7" i="11"/>
  <c r="DO7" i="11"/>
  <c r="DJ7" i="11"/>
  <c r="DT7" i="11"/>
  <c r="CF58" i="11"/>
  <c r="BV58" i="11"/>
  <c r="BQ58" i="11"/>
  <c r="CA58" i="11"/>
  <c r="CK7" i="11"/>
  <c r="CP7" i="11"/>
  <c r="CU7" i="11"/>
  <c r="CZ7" i="11"/>
  <c r="BG75" i="11"/>
  <c r="BB75" i="11"/>
  <c r="BL75" i="11"/>
  <c r="AW75" i="11"/>
  <c r="DT75" i="11"/>
  <c r="DJ75" i="11"/>
  <c r="DO75" i="11"/>
  <c r="DE75" i="11"/>
  <c r="BQ75" i="11"/>
  <c r="CA75" i="11"/>
  <c r="BV75" i="11"/>
  <c r="CF75" i="11"/>
  <c r="CZ58" i="11"/>
  <c r="CP58" i="11"/>
  <c r="CU58" i="11"/>
  <c r="CK58" i="11"/>
  <c r="BB41" i="11"/>
  <c r="BL41" i="11"/>
  <c r="AW41" i="11"/>
  <c r="BG41" i="11"/>
  <c r="DT58" i="11"/>
  <c r="DJ58" i="11"/>
  <c r="DO58" i="11"/>
  <c r="DE58" i="11"/>
  <c r="CA41" i="11"/>
  <c r="CF41" i="11"/>
  <c r="BQ41" i="11"/>
  <c r="BV41" i="11"/>
  <c r="CK75" i="11"/>
  <c r="CU75" i="11"/>
  <c r="CZ75" i="11"/>
  <c r="CP75" i="11"/>
  <c r="BB24" i="11"/>
  <c r="BG24" i="11"/>
  <c r="AW24" i="11"/>
  <c r="BL24" i="11"/>
  <c r="AJ63" i="11"/>
  <c r="AJ80" i="11"/>
  <c r="AJ97" i="11"/>
  <c r="AJ29" i="11"/>
  <c r="AJ12" i="11"/>
  <c r="AJ46" i="11"/>
  <c r="AT11" i="11"/>
  <c r="AF95" i="11"/>
  <c r="AF61" i="11"/>
  <c r="AF78" i="11"/>
  <c r="AF10" i="11"/>
  <c r="AF27" i="11"/>
  <c r="AF44" i="11"/>
  <c r="AF93" i="11"/>
  <c r="AF76" i="11"/>
  <c r="AF59" i="11"/>
  <c r="AF42" i="11"/>
  <c r="AF8" i="11"/>
  <c r="AF25" i="11"/>
  <c r="AJ10" i="11"/>
  <c r="AJ61" i="11"/>
  <c r="AJ78" i="11"/>
  <c r="AJ95" i="11"/>
  <c r="AJ27" i="11"/>
  <c r="AJ44" i="11"/>
  <c r="AR76" i="11"/>
  <c r="AR93" i="11"/>
  <c r="AR59" i="11"/>
  <c r="AR25" i="11"/>
  <c r="AR8" i="11"/>
  <c r="AR42" i="11"/>
  <c r="AH28" i="11"/>
  <c r="AH11" i="11"/>
  <c r="AH96" i="11"/>
  <c r="AH62" i="11"/>
  <c r="AH79" i="11"/>
  <c r="AH45" i="11"/>
  <c r="AJ93" i="11"/>
  <c r="AJ76" i="11"/>
  <c r="AJ42" i="11"/>
  <c r="AJ8" i="11"/>
  <c r="AJ25" i="11"/>
  <c r="AJ59" i="11"/>
  <c r="AL8" i="11"/>
  <c r="AL76" i="11"/>
  <c r="AL42" i="11"/>
  <c r="AL93" i="11"/>
  <c r="AL25" i="11"/>
  <c r="AL59" i="11"/>
  <c r="AH61" i="11"/>
  <c r="AH78" i="11"/>
  <c r="AH95" i="11"/>
  <c r="AH27" i="11"/>
  <c r="AH44" i="11"/>
  <c r="AH10" i="11"/>
  <c r="AT95" i="11"/>
  <c r="AT62" i="11"/>
  <c r="AT45" i="11"/>
  <c r="AT44" i="11"/>
  <c r="AT28" i="11"/>
  <c r="AT10" i="11"/>
  <c r="AT27" i="11"/>
  <c r="AT96" i="11"/>
  <c r="AT79" i="11"/>
  <c r="AT61" i="11"/>
  <c r="AT78" i="11"/>
  <c r="AN93" i="11"/>
  <c r="AN76" i="11"/>
  <c r="AN25" i="11"/>
  <c r="AN59" i="11"/>
  <c r="AN42" i="11"/>
  <c r="AN8" i="11"/>
  <c r="AL12" i="11"/>
  <c r="AL97" i="11"/>
  <c r="AL63" i="11"/>
  <c r="AL80" i="11"/>
  <c r="AL29" i="11"/>
  <c r="AL46" i="11"/>
  <c r="AN95" i="11"/>
  <c r="AN61" i="11"/>
  <c r="AN44" i="11"/>
  <c r="AN10" i="11"/>
  <c r="AN78" i="11"/>
  <c r="AN27" i="11"/>
  <c r="AP25" i="11"/>
  <c r="AP42" i="11"/>
  <c r="AP93" i="11"/>
  <c r="AP76" i="11"/>
  <c r="AP59" i="11"/>
  <c r="AP8" i="11"/>
  <c r="AT76" i="11"/>
  <c r="AT93" i="11"/>
  <c r="AT59" i="11"/>
  <c r="AT8" i="11"/>
  <c r="AT42" i="11"/>
  <c r="AT25" i="11"/>
  <c r="AR95" i="11"/>
  <c r="AR61" i="11"/>
  <c r="AR78" i="11"/>
  <c r="AR10" i="11"/>
  <c r="AR27" i="11"/>
  <c r="AR44" i="11"/>
  <c r="AT12" i="11"/>
  <c r="AT97" i="11"/>
  <c r="AT80" i="11"/>
  <c r="AT29" i="11"/>
  <c r="AT46" i="11"/>
  <c r="AT63" i="11"/>
  <c r="AN79" i="11"/>
  <c r="AN62" i="11"/>
  <c r="AN96" i="11"/>
  <c r="AN11" i="11"/>
  <c r="AN28" i="11"/>
  <c r="AN45" i="11"/>
  <c r="AL10" i="11"/>
  <c r="AL95" i="11"/>
  <c r="AL78" i="11"/>
  <c r="AL27" i="11"/>
  <c r="AL44" i="11"/>
  <c r="AL61" i="11"/>
  <c r="AR96" i="11"/>
  <c r="AR79" i="11"/>
  <c r="AR11" i="11"/>
  <c r="AR28" i="11"/>
  <c r="AR45" i="11"/>
  <c r="AR62" i="11"/>
  <c r="AP28" i="11"/>
  <c r="AP10" i="11"/>
  <c r="AP45" i="11"/>
  <c r="AP27" i="11"/>
  <c r="AP44" i="11"/>
  <c r="AP79" i="11"/>
  <c r="AP62" i="11"/>
  <c r="AP96" i="11"/>
  <c r="AP78" i="11"/>
  <c r="AP95" i="11"/>
  <c r="AP61" i="11"/>
  <c r="AL28" i="11"/>
  <c r="AL96" i="11"/>
  <c r="AL62" i="11"/>
  <c r="AL45" i="11"/>
  <c r="AL79" i="11"/>
  <c r="AL11" i="11"/>
  <c r="AN80" i="11"/>
  <c r="AN46" i="11"/>
  <c r="AN63" i="11"/>
  <c r="AN12" i="11"/>
  <c r="AN97" i="11"/>
  <c r="AN29" i="11"/>
  <c r="AH25" i="11"/>
  <c r="AH93" i="11"/>
  <c r="AH76" i="11"/>
  <c r="AH59" i="11"/>
  <c r="AH8" i="11"/>
  <c r="AH42" i="11"/>
  <c r="AP11" i="11"/>
  <c r="AP97" i="11"/>
  <c r="AP80" i="11"/>
  <c r="AP46" i="11"/>
  <c r="AP63" i="11"/>
  <c r="AP12" i="11"/>
  <c r="AP29" i="11"/>
  <c r="AR12" i="11"/>
  <c r="AR46" i="11"/>
  <c r="AR97" i="11"/>
  <c r="AR29" i="11"/>
  <c r="AR80" i="11"/>
  <c r="AR63" i="11"/>
  <c r="AH63" i="11"/>
  <c r="AH80" i="11"/>
  <c r="AH97" i="11"/>
  <c r="AH29" i="11"/>
  <c r="AH46" i="11"/>
  <c r="AH12" i="11"/>
  <c r="AF96" i="11" l="1"/>
  <c r="AF79" i="11"/>
  <c r="AF11" i="11"/>
  <c r="AF28" i="11"/>
  <c r="AF45" i="11"/>
  <c r="AF62" i="11"/>
  <c r="CM11" i="11"/>
  <c r="CL11" i="11" s="1"/>
  <c r="CW11" i="11"/>
  <c r="CV11" i="11" s="1"/>
  <c r="CR11" i="11"/>
  <c r="CQ11" i="11" s="1"/>
  <c r="DB11" i="11"/>
  <c r="DA11" i="11" s="1"/>
  <c r="BX61" i="11"/>
  <c r="BW61" i="11" s="1"/>
  <c r="CH61" i="11"/>
  <c r="CG61" i="11" s="1"/>
  <c r="CC61" i="11"/>
  <c r="CB61" i="11" s="1"/>
  <c r="BS61" i="11"/>
  <c r="BR61" i="11" s="1"/>
  <c r="CR8" i="11"/>
  <c r="CQ8" i="11" s="1"/>
  <c r="DB8" i="11"/>
  <c r="DA8" i="11" s="1"/>
  <c r="CM8" i="11"/>
  <c r="CL8" i="11" s="1"/>
  <c r="CW8" i="11"/>
  <c r="CV8" i="11" s="1"/>
  <c r="CC46" i="11"/>
  <c r="CB46" i="11" s="1"/>
  <c r="BX46" i="11"/>
  <c r="BW46" i="11" s="1"/>
  <c r="CH46" i="11"/>
  <c r="CG46" i="11" s="1"/>
  <c r="BS46" i="11"/>
  <c r="BR46" i="11" s="1"/>
  <c r="DL78" i="11"/>
  <c r="DK78" i="11" s="1"/>
  <c r="DG78" i="11"/>
  <c r="DF78" i="11" s="1"/>
  <c r="DV78" i="11"/>
  <c r="DU78" i="11" s="1"/>
  <c r="DQ78" i="11"/>
  <c r="DP78" i="11" s="1"/>
  <c r="DG44" i="11"/>
  <c r="DF44" i="11" s="1"/>
  <c r="DL44" i="11"/>
  <c r="DK44" i="11" s="1"/>
  <c r="DV44" i="11"/>
  <c r="DU44" i="11" s="1"/>
  <c r="DQ44" i="11"/>
  <c r="DP44" i="11" s="1"/>
  <c r="CH93" i="11"/>
  <c r="CG93" i="11" s="1"/>
  <c r="CC93" i="11"/>
  <c r="CB93" i="11" s="1"/>
  <c r="BX93" i="11"/>
  <c r="BW93" i="11" s="1"/>
  <c r="BS93" i="11"/>
  <c r="BR93" i="11" s="1"/>
  <c r="AY62" i="11"/>
  <c r="AX62" i="11" s="1"/>
  <c r="BN62" i="11"/>
  <c r="BM62" i="11" s="1"/>
  <c r="BD62" i="11"/>
  <c r="BC62" i="11" s="1"/>
  <c r="BI62" i="11"/>
  <c r="BH62" i="11" s="1"/>
  <c r="AV25" i="11"/>
  <c r="CE25" i="11"/>
  <c r="DN25" i="11"/>
  <c r="BF25" i="11"/>
  <c r="DD25" i="11"/>
  <c r="DI25" i="11"/>
  <c r="CO25" i="11"/>
  <c r="BA25" i="11"/>
  <c r="BP25" i="11"/>
  <c r="CJ25" i="11"/>
  <c r="CY25" i="11"/>
  <c r="DS25" i="11"/>
  <c r="BZ25" i="11"/>
  <c r="BK25" i="11"/>
  <c r="CT25" i="11"/>
  <c r="BU25" i="11"/>
  <c r="BI12" i="11"/>
  <c r="BH12" i="11" s="1"/>
  <c r="BD12" i="11"/>
  <c r="BC12" i="11" s="1"/>
  <c r="AY12" i="11"/>
  <c r="AX12" i="11" s="1"/>
  <c r="BN12" i="11"/>
  <c r="BM12" i="11" s="1"/>
  <c r="CM29" i="11"/>
  <c r="CL29" i="11" s="1"/>
  <c r="CW29" i="11"/>
  <c r="CV29" i="11" s="1"/>
  <c r="CR29" i="11"/>
  <c r="CQ29" i="11" s="1"/>
  <c r="DB29" i="11"/>
  <c r="DA29" i="11" s="1"/>
  <c r="BS44" i="11"/>
  <c r="BR44" i="11" s="1"/>
  <c r="CH44" i="11"/>
  <c r="CG44" i="11" s="1"/>
  <c r="CC44" i="11"/>
  <c r="CB44" i="11" s="1"/>
  <c r="BX44" i="11"/>
  <c r="BW44" i="11" s="1"/>
  <c r="DL63" i="11"/>
  <c r="DK63" i="11" s="1"/>
  <c r="DQ63" i="11"/>
  <c r="DP63" i="11" s="1"/>
  <c r="DG63" i="11"/>
  <c r="DF63" i="11" s="1"/>
  <c r="DV63" i="11"/>
  <c r="DU63" i="11" s="1"/>
  <c r="CM59" i="11"/>
  <c r="CL59" i="11" s="1"/>
  <c r="CW59" i="11"/>
  <c r="CV59" i="11" s="1"/>
  <c r="CR59" i="11"/>
  <c r="CQ59" i="11" s="1"/>
  <c r="DB59" i="11"/>
  <c r="DA59" i="11" s="1"/>
  <c r="BS29" i="11"/>
  <c r="BR29" i="11" s="1"/>
  <c r="CC29" i="11"/>
  <c r="CB29" i="11" s="1"/>
  <c r="CH29" i="11"/>
  <c r="CG29" i="11" s="1"/>
  <c r="BX29" i="11"/>
  <c r="BW29" i="11" s="1"/>
  <c r="AY44" i="11"/>
  <c r="AX44" i="11" s="1"/>
  <c r="BN44" i="11"/>
  <c r="BM44" i="11" s="1"/>
  <c r="BI44" i="11"/>
  <c r="BH44" i="11" s="1"/>
  <c r="BD44" i="11"/>
  <c r="BC44" i="11" s="1"/>
  <c r="AB467" i="11"/>
  <c r="AB229" i="11"/>
  <c r="DD8" i="11"/>
  <c r="DI8" i="11"/>
  <c r="AB450" i="11"/>
  <c r="AB263" i="11"/>
  <c r="AV8" i="11"/>
  <c r="BA8" i="11"/>
  <c r="AB76" i="11"/>
  <c r="AB399" i="11"/>
  <c r="AB246" i="11"/>
  <c r="CE8" i="11"/>
  <c r="CJ8" i="11"/>
  <c r="AB42" i="11"/>
  <c r="AB416" i="11"/>
  <c r="AB212" i="11"/>
  <c r="DN8" i="11"/>
  <c r="DS8" i="11"/>
  <c r="AB297" i="11"/>
  <c r="AB433" i="11"/>
  <c r="AB195" i="11"/>
  <c r="BF8" i="11"/>
  <c r="BK8" i="11"/>
  <c r="AB382" i="11"/>
  <c r="AB178" i="11"/>
  <c r="CO8" i="11"/>
  <c r="CT8" i="11"/>
  <c r="AB348" i="11"/>
  <c r="AB161" i="11"/>
  <c r="BP8" i="11"/>
  <c r="AB25" i="11"/>
  <c r="AB365" i="11"/>
  <c r="AB110" i="11"/>
  <c r="AB59" i="11"/>
  <c r="BU8" i="11"/>
  <c r="AB331" i="11"/>
  <c r="AB127" i="11"/>
  <c r="CY8" i="11"/>
  <c r="AB314" i="11"/>
  <c r="AB144" i="11"/>
  <c r="BZ8" i="11"/>
  <c r="AB280" i="11"/>
  <c r="AB93" i="11"/>
  <c r="AB8" i="11"/>
  <c r="BZ27" i="11"/>
  <c r="CO27" i="11"/>
  <c r="CY27" i="11"/>
  <c r="BA27" i="11"/>
  <c r="BK27" i="11"/>
  <c r="CJ27" i="11"/>
  <c r="BP27" i="11"/>
  <c r="DI27" i="11"/>
  <c r="AV27" i="11"/>
  <c r="BU27" i="11"/>
  <c r="CT27" i="11"/>
  <c r="DS27" i="11"/>
  <c r="CE27" i="11"/>
  <c r="BF27" i="11"/>
  <c r="DN27" i="11"/>
  <c r="DD27" i="11"/>
  <c r="AP92" i="11"/>
  <c r="AP75" i="11"/>
  <c r="AP41" i="11"/>
  <c r="AP24" i="11"/>
  <c r="AP58" i="11"/>
  <c r="AP7" i="11"/>
  <c r="BN42" i="11"/>
  <c r="BM42" i="11" s="1"/>
  <c r="BI42" i="11"/>
  <c r="BH42" i="11" s="1"/>
  <c r="BD42" i="11"/>
  <c r="BC42" i="11" s="1"/>
  <c r="AY42" i="11"/>
  <c r="AX42" i="11" s="1"/>
  <c r="BX11" i="11"/>
  <c r="BW11" i="11" s="1"/>
  <c r="CH11" i="11"/>
  <c r="CG11" i="11" s="1"/>
  <c r="BS11" i="11"/>
  <c r="BR11" i="11" s="1"/>
  <c r="CC11" i="11"/>
  <c r="CB11" i="11" s="1"/>
  <c r="CW61" i="11"/>
  <c r="CV61" i="11" s="1"/>
  <c r="CR61" i="11"/>
  <c r="CQ61" i="11" s="1"/>
  <c r="DB61" i="11"/>
  <c r="DA61" i="11" s="1"/>
  <c r="CM61" i="11"/>
  <c r="CL61" i="11" s="1"/>
  <c r="DB27" i="11"/>
  <c r="DA27" i="11" s="1"/>
  <c r="CM27" i="11"/>
  <c r="CL27" i="11" s="1"/>
  <c r="CW27" i="11"/>
  <c r="CV27" i="11" s="1"/>
  <c r="CR27" i="11"/>
  <c r="CQ27" i="11" s="1"/>
  <c r="BX27" i="11"/>
  <c r="BW27" i="11" s="1"/>
  <c r="CH27" i="11"/>
  <c r="CG27" i="11" s="1"/>
  <c r="BS27" i="11"/>
  <c r="BR27" i="11" s="1"/>
  <c r="CC27" i="11"/>
  <c r="CB27" i="11" s="1"/>
  <c r="DQ46" i="11"/>
  <c r="DP46" i="11" s="1"/>
  <c r="DL46" i="11"/>
  <c r="DK46" i="11" s="1"/>
  <c r="DV46" i="11"/>
  <c r="DU46" i="11" s="1"/>
  <c r="DG46" i="11"/>
  <c r="DF46" i="11" s="1"/>
  <c r="CW76" i="11"/>
  <c r="CV76" i="11" s="1"/>
  <c r="CM76" i="11"/>
  <c r="CL76" i="11" s="1"/>
  <c r="CR76" i="11"/>
  <c r="CQ76" i="11" s="1"/>
  <c r="DB76" i="11"/>
  <c r="DA76" i="11" s="1"/>
  <c r="BS80" i="11"/>
  <c r="BR80" i="11" s="1"/>
  <c r="CC80" i="11"/>
  <c r="CB80" i="11" s="1"/>
  <c r="BX80" i="11"/>
  <c r="BW80" i="11" s="1"/>
  <c r="CH80" i="11"/>
  <c r="CG80" i="11" s="1"/>
  <c r="DG61" i="11"/>
  <c r="DF61" i="11" s="1"/>
  <c r="DV61" i="11"/>
  <c r="DU61" i="11" s="1"/>
  <c r="DQ61" i="11"/>
  <c r="DP61" i="11" s="1"/>
  <c r="DL61" i="11"/>
  <c r="DK61" i="11" s="1"/>
  <c r="AY27" i="11"/>
  <c r="AX27" i="11" s="1"/>
  <c r="BI27" i="11"/>
  <c r="BH27" i="11" s="1"/>
  <c r="BD27" i="11"/>
  <c r="BC27" i="11" s="1"/>
  <c r="BN27" i="11"/>
  <c r="BM27" i="11" s="1"/>
  <c r="CH42" i="11"/>
  <c r="CG42" i="11" s="1"/>
  <c r="BS42" i="11"/>
  <c r="BR42" i="11" s="1"/>
  <c r="CC42" i="11"/>
  <c r="CB42" i="11" s="1"/>
  <c r="BX42" i="11"/>
  <c r="BW42" i="11" s="1"/>
  <c r="BD96" i="11"/>
  <c r="BC96" i="11" s="1"/>
  <c r="AY96" i="11"/>
  <c r="AX96" i="11" s="1"/>
  <c r="BI96" i="11"/>
  <c r="BH96" i="11" s="1"/>
  <c r="BN96" i="11"/>
  <c r="BM96" i="11" s="1"/>
  <c r="BI46" i="11"/>
  <c r="BH46" i="11" s="1"/>
  <c r="BN46" i="11"/>
  <c r="BM46" i="11" s="1"/>
  <c r="AY46" i="11"/>
  <c r="AX46" i="11" s="1"/>
  <c r="BD46" i="11"/>
  <c r="BC46" i="11" s="1"/>
  <c r="AY8" i="11"/>
  <c r="AX8" i="11" s="1"/>
  <c r="BI8" i="11"/>
  <c r="BH8" i="11" s="1"/>
  <c r="BN8" i="11"/>
  <c r="BM8" i="11" s="1"/>
  <c r="BD8" i="11"/>
  <c r="BC8" i="11" s="1"/>
  <c r="BX79" i="11"/>
  <c r="BW79" i="11" s="1"/>
  <c r="CH79" i="11"/>
  <c r="CG79" i="11" s="1"/>
  <c r="BS79" i="11"/>
  <c r="BR79" i="11" s="1"/>
  <c r="CC79" i="11"/>
  <c r="CB79" i="11" s="1"/>
  <c r="CM95" i="11"/>
  <c r="CL95" i="11" s="1"/>
  <c r="CW95" i="11"/>
  <c r="CV95" i="11" s="1"/>
  <c r="CR95" i="11"/>
  <c r="CQ95" i="11" s="1"/>
  <c r="DB95" i="11"/>
  <c r="DA95" i="11" s="1"/>
  <c r="CC78" i="11"/>
  <c r="CB78" i="11" s="1"/>
  <c r="BX78" i="11"/>
  <c r="BW78" i="11" s="1"/>
  <c r="CH78" i="11"/>
  <c r="CG78" i="11" s="1"/>
  <c r="BS78" i="11"/>
  <c r="BR78" i="11" s="1"/>
  <c r="DL29" i="11"/>
  <c r="DK29" i="11" s="1"/>
  <c r="DV29" i="11"/>
  <c r="DU29" i="11" s="1"/>
  <c r="DG29" i="11"/>
  <c r="DF29" i="11" s="1"/>
  <c r="DQ29" i="11"/>
  <c r="DP29" i="11" s="1"/>
  <c r="CM93" i="11"/>
  <c r="CL93" i="11" s="1"/>
  <c r="CR93" i="11"/>
  <c r="CQ93" i="11" s="1"/>
  <c r="CW93" i="11"/>
  <c r="CV93" i="11" s="1"/>
  <c r="DB93" i="11"/>
  <c r="DA93" i="11" s="1"/>
  <c r="CH63" i="11"/>
  <c r="CG63" i="11" s="1"/>
  <c r="BX63" i="11"/>
  <c r="BW63" i="11" s="1"/>
  <c r="BS63" i="11"/>
  <c r="BR63" i="11" s="1"/>
  <c r="CC63" i="11"/>
  <c r="CB63" i="11" s="1"/>
  <c r="DV79" i="11"/>
  <c r="DU79" i="11" s="1"/>
  <c r="DL79" i="11"/>
  <c r="DK79" i="11" s="1"/>
  <c r="DQ79" i="11"/>
  <c r="DP79" i="11" s="1"/>
  <c r="DG79" i="11"/>
  <c r="DF79" i="11" s="1"/>
  <c r="DV45" i="11"/>
  <c r="DU45" i="11" s="1"/>
  <c r="DG45" i="11"/>
  <c r="DF45" i="11" s="1"/>
  <c r="DQ45" i="11"/>
  <c r="DP45" i="11" s="1"/>
  <c r="DL45" i="11"/>
  <c r="DK45" i="11" s="1"/>
  <c r="CH76" i="11"/>
  <c r="CG76" i="11" s="1"/>
  <c r="CC76" i="11"/>
  <c r="CB76" i="11" s="1"/>
  <c r="BS76" i="11"/>
  <c r="BR76" i="11" s="1"/>
  <c r="BX76" i="11"/>
  <c r="BW76" i="11" s="1"/>
  <c r="BD11" i="11"/>
  <c r="BC11" i="11" s="1"/>
  <c r="BN11" i="11"/>
  <c r="BM11" i="11" s="1"/>
  <c r="AY11" i="11"/>
  <c r="AX11" i="11" s="1"/>
  <c r="BI11" i="11"/>
  <c r="BH11" i="11" s="1"/>
  <c r="AB418" i="11"/>
  <c r="AB231" i="11"/>
  <c r="AB10" i="11"/>
  <c r="CE10" i="11"/>
  <c r="AB401" i="11"/>
  <c r="AB180" i="11"/>
  <c r="DI10" i="11"/>
  <c r="AB44" i="11"/>
  <c r="AB384" i="11"/>
  <c r="AB163" i="11"/>
  <c r="BA10" i="11"/>
  <c r="DN10" i="11"/>
  <c r="AB333" i="11"/>
  <c r="AB146" i="11"/>
  <c r="CJ10" i="11"/>
  <c r="BF10" i="11"/>
  <c r="AB367" i="11"/>
  <c r="BZ10" i="11"/>
  <c r="AB316" i="11"/>
  <c r="AB129" i="11"/>
  <c r="DS10" i="11"/>
  <c r="AB350" i="11"/>
  <c r="AB112" i="11"/>
  <c r="BK10" i="11"/>
  <c r="AB265" i="11"/>
  <c r="AB95" i="11"/>
  <c r="CT10" i="11"/>
  <c r="AB299" i="11"/>
  <c r="AB78" i="11"/>
  <c r="AB27" i="11"/>
  <c r="AB469" i="11"/>
  <c r="AB197" i="11"/>
  <c r="CO10" i="11"/>
  <c r="BU10" i="11"/>
  <c r="AB435" i="11"/>
  <c r="AB248" i="11"/>
  <c r="BP10" i="11"/>
  <c r="AB61" i="11"/>
  <c r="AB214" i="11"/>
  <c r="AV10" i="11"/>
  <c r="AB452" i="11"/>
  <c r="AB282" i="11"/>
  <c r="CY10" i="11"/>
  <c r="DD10" i="11"/>
  <c r="CR12" i="11"/>
  <c r="CQ12" i="11" s="1"/>
  <c r="DB12" i="11"/>
  <c r="DA12" i="11" s="1"/>
  <c r="CW12" i="11"/>
  <c r="CV12" i="11" s="1"/>
  <c r="CM12" i="11"/>
  <c r="CL12" i="11" s="1"/>
  <c r="AY59" i="11"/>
  <c r="AX59" i="11" s="1"/>
  <c r="BI59" i="11"/>
  <c r="BH59" i="11" s="1"/>
  <c r="BN59" i="11"/>
  <c r="BM59" i="11" s="1"/>
  <c r="BD59" i="11"/>
  <c r="BC59" i="11" s="1"/>
  <c r="CH45" i="11"/>
  <c r="CG45" i="11" s="1"/>
  <c r="BS45" i="11"/>
  <c r="BR45" i="11" s="1"/>
  <c r="CC45" i="11"/>
  <c r="CB45" i="11" s="1"/>
  <c r="BX45" i="11"/>
  <c r="BW45" i="11" s="1"/>
  <c r="CM78" i="11"/>
  <c r="CL78" i="11" s="1"/>
  <c r="CW78" i="11"/>
  <c r="CV78" i="11" s="1"/>
  <c r="DB78" i="11"/>
  <c r="DA78" i="11" s="1"/>
  <c r="CR78" i="11"/>
  <c r="CQ78" i="11" s="1"/>
  <c r="CC95" i="11"/>
  <c r="CB95" i="11" s="1"/>
  <c r="BS95" i="11"/>
  <c r="BR95" i="11" s="1"/>
  <c r="BX95" i="11"/>
  <c r="BW95" i="11" s="1"/>
  <c r="CH95" i="11"/>
  <c r="CG95" i="11" s="1"/>
  <c r="DL25" i="11"/>
  <c r="DK25" i="11" s="1"/>
  <c r="DV25" i="11"/>
  <c r="DU25" i="11" s="1"/>
  <c r="DQ25" i="11"/>
  <c r="DP25" i="11" s="1"/>
  <c r="DG25" i="11"/>
  <c r="DF25" i="11" s="1"/>
  <c r="CW42" i="11"/>
  <c r="CV42" i="11" s="1"/>
  <c r="CR42" i="11"/>
  <c r="CQ42" i="11" s="1"/>
  <c r="DB42" i="11"/>
  <c r="DA42" i="11" s="1"/>
  <c r="CM42" i="11"/>
  <c r="CL42" i="11" s="1"/>
  <c r="BX97" i="11"/>
  <c r="BW97" i="11" s="1"/>
  <c r="BS97" i="11"/>
  <c r="BR97" i="11" s="1"/>
  <c r="CH97" i="11"/>
  <c r="CG97" i="11" s="1"/>
  <c r="CC97" i="11"/>
  <c r="CB97" i="11" s="1"/>
  <c r="DL96" i="11"/>
  <c r="DK96" i="11" s="1"/>
  <c r="DG96" i="11"/>
  <c r="DF96" i="11" s="1"/>
  <c r="DV96" i="11"/>
  <c r="DU96" i="11" s="1"/>
  <c r="DQ96" i="11"/>
  <c r="DP96" i="11" s="1"/>
  <c r="AY95" i="11"/>
  <c r="AX95" i="11" s="1"/>
  <c r="BD95" i="11"/>
  <c r="BC95" i="11" s="1"/>
  <c r="BN95" i="11"/>
  <c r="BM95" i="11" s="1"/>
  <c r="BI95" i="11"/>
  <c r="BH95" i="11" s="1"/>
  <c r="DS42" i="11"/>
  <c r="BF42" i="11"/>
  <c r="CE42" i="11"/>
  <c r="DD42" i="11"/>
  <c r="CT42" i="11"/>
  <c r="BP42" i="11"/>
  <c r="CO42" i="11"/>
  <c r="BZ42" i="11"/>
  <c r="BA42" i="11"/>
  <c r="CJ42" i="11"/>
  <c r="DN42" i="11"/>
  <c r="DI42" i="11"/>
  <c r="CY42" i="11"/>
  <c r="AV42" i="11"/>
  <c r="BK42" i="11"/>
  <c r="BU42" i="11"/>
  <c r="AL7" i="11"/>
  <c r="AL92" i="11"/>
  <c r="AL75" i="11"/>
  <c r="AL41" i="11"/>
  <c r="AL24" i="11"/>
  <c r="AL58" i="11"/>
  <c r="BN29" i="11"/>
  <c r="BM29" i="11" s="1"/>
  <c r="BD29" i="11"/>
  <c r="BC29" i="11" s="1"/>
  <c r="AY29" i="11"/>
  <c r="AX29" i="11" s="1"/>
  <c r="BI29" i="11"/>
  <c r="BH29" i="11" s="1"/>
  <c r="DB63" i="11"/>
  <c r="DA63" i="11" s="1"/>
  <c r="CW63" i="11"/>
  <c r="CV63" i="11" s="1"/>
  <c r="CR63" i="11"/>
  <c r="CQ63" i="11" s="1"/>
  <c r="CM63" i="11"/>
  <c r="CL63" i="11" s="1"/>
  <c r="BD76" i="11"/>
  <c r="BC76" i="11" s="1"/>
  <c r="BN76" i="11"/>
  <c r="BM76" i="11" s="1"/>
  <c r="AY76" i="11"/>
  <c r="AX76" i="11" s="1"/>
  <c r="BI76" i="11"/>
  <c r="BH76" i="11" s="1"/>
  <c r="BS62" i="11"/>
  <c r="BR62" i="11" s="1"/>
  <c r="CH62" i="11"/>
  <c r="CG62" i="11" s="1"/>
  <c r="BX62" i="11"/>
  <c r="BW62" i="11" s="1"/>
  <c r="CC62" i="11"/>
  <c r="CB62" i="11" s="1"/>
  <c r="DB45" i="11"/>
  <c r="DA45" i="11" s="1"/>
  <c r="CM45" i="11"/>
  <c r="CL45" i="11" s="1"/>
  <c r="CR45" i="11"/>
  <c r="CQ45" i="11" s="1"/>
  <c r="CW45" i="11"/>
  <c r="CV45" i="11" s="1"/>
  <c r="DV80" i="11"/>
  <c r="DU80" i="11" s="1"/>
  <c r="DG80" i="11"/>
  <c r="DF80" i="11" s="1"/>
  <c r="DL80" i="11"/>
  <c r="DK80" i="11" s="1"/>
  <c r="DQ80" i="11"/>
  <c r="DP80" i="11" s="1"/>
  <c r="BK78" i="11"/>
  <c r="AV78" i="11"/>
  <c r="DS78" i="11"/>
  <c r="DD78" i="11"/>
  <c r="BZ78" i="11"/>
  <c r="CJ78" i="11"/>
  <c r="BP78" i="11"/>
  <c r="BU78" i="11"/>
  <c r="BF78" i="11"/>
  <c r="CY78" i="11"/>
  <c r="DN78" i="11"/>
  <c r="DI78" i="11"/>
  <c r="CE78" i="11"/>
  <c r="CO78" i="11"/>
  <c r="BA78" i="11"/>
  <c r="CT78" i="11"/>
  <c r="AF97" i="11"/>
  <c r="AF63" i="11"/>
  <c r="AF29" i="11"/>
  <c r="AF80" i="11"/>
  <c r="AF46" i="11"/>
  <c r="AF12" i="11"/>
  <c r="BI93" i="11"/>
  <c r="BH93" i="11" s="1"/>
  <c r="BN93" i="11"/>
  <c r="BM93" i="11" s="1"/>
  <c r="AY93" i="11"/>
  <c r="AX93" i="11" s="1"/>
  <c r="BD93" i="11"/>
  <c r="BC93" i="11" s="1"/>
  <c r="CH96" i="11"/>
  <c r="CG96" i="11" s="1"/>
  <c r="BS96" i="11"/>
  <c r="BR96" i="11" s="1"/>
  <c r="CC96" i="11"/>
  <c r="CB96" i="11" s="1"/>
  <c r="BX96" i="11"/>
  <c r="BW96" i="11" s="1"/>
  <c r="DB96" i="11"/>
  <c r="DA96" i="11" s="1"/>
  <c r="CW96" i="11"/>
  <c r="CV96" i="11" s="1"/>
  <c r="CM96" i="11"/>
  <c r="CL96" i="11" s="1"/>
  <c r="CR96" i="11"/>
  <c r="CQ96" i="11" s="1"/>
  <c r="DV42" i="11"/>
  <c r="DU42" i="11" s="1"/>
  <c r="DG42" i="11"/>
  <c r="DF42" i="11" s="1"/>
  <c r="DL42" i="11"/>
  <c r="DK42" i="11" s="1"/>
  <c r="DQ42" i="11"/>
  <c r="DP42" i="11" s="1"/>
  <c r="DG27" i="11"/>
  <c r="DF27" i="11" s="1"/>
  <c r="DQ27" i="11"/>
  <c r="DP27" i="11" s="1"/>
  <c r="DV27" i="11"/>
  <c r="DU27" i="11" s="1"/>
  <c r="DL27" i="11"/>
  <c r="DK27" i="11" s="1"/>
  <c r="BN78" i="11"/>
  <c r="BM78" i="11" s="1"/>
  <c r="AY78" i="11"/>
  <c r="AX78" i="11" s="1"/>
  <c r="BD78" i="11"/>
  <c r="BC78" i="11" s="1"/>
  <c r="BI78" i="11"/>
  <c r="BH78" i="11" s="1"/>
  <c r="BF59" i="11"/>
  <c r="BZ59" i="11"/>
  <c r="CO59" i="11"/>
  <c r="DS59" i="11"/>
  <c r="DD59" i="11"/>
  <c r="BK59" i="11"/>
  <c r="BA59" i="11"/>
  <c r="BU59" i="11"/>
  <c r="CJ59" i="11"/>
  <c r="CE59" i="11"/>
  <c r="BP59" i="11"/>
  <c r="CY59" i="11"/>
  <c r="DN59" i="11"/>
  <c r="AV59" i="11"/>
  <c r="CT59" i="11"/>
  <c r="DI59" i="11"/>
  <c r="AJ96" i="11"/>
  <c r="AJ79" i="11"/>
  <c r="AJ11" i="11"/>
  <c r="AJ28" i="11"/>
  <c r="AJ62" i="11"/>
  <c r="AJ45" i="11"/>
  <c r="AY97" i="11"/>
  <c r="AX97" i="11" s="1"/>
  <c r="BN97" i="11"/>
  <c r="BM97" i="11" s="1"/>
  <c r="BD97" i="11"/>
  <c r="BC97" i="11" s="1"/>
  <c r="BI97" i="11"/>
  <c r="BH97" i="11" s="1"/>
  <c r="DB46" i="11"/>
  <c r="DA46" i="11" s="1"/>
  <c r="CM46" i="11"/>
  <c r="CL46" i="11" s="1"/>
  <c r="CW46" i="11"/>
  <c r="CV46" i="11" s="1"/>
  <c r="CR46" i="11"/>
  <c r="CQ46" i="11" s="1"/>
  <c r="CR62" i="11"/>
  <c r="CQ62" i="11" s="1"/>
  <c r="CM62" i="11"/>
  <c r="CL62" i="11" s="1"/>
  <c r="CW62" i="11"/>
  <c r="CV62" i="11" s="1"/>
  <c r="DB62" i="11"/>
  <c r="DA62" i="11" s="1"/>
  <c r="CM10" i="11"/>
  <c r="CL10" i="11" s="1"/>
  <c r="CW10" i="11"/>
  <c r="CV10" i="11" s="1"/>
  <c r="CR10" i="11"/>
  <c r="CQ10" i="11" s="1"/>
  <c r="DB10" i="11"/>
  <c r="DA10" i="11" s="1"/>
  <c r="CC10" i="11"/>
  <c r="CB10" i="11" s="1"/>
  <c r="BX10" i="11"/>
  <c r="BW10" i="11" s="1"/>
  <c r="CH10" i="11"/>
  <c r="CG10" i="11" s="1"/>
  <c r="BS10" i="11"/>
  <c r="BR10" i="11" s="1"/>
  <c r="DV97" i="11"/>
  <c r="DU97" i="11" s="1"/>
  <c r="DG97" i="11"/>
  <c r="DF97" i="11" s="1"/>
  <c r="DL97" i="11"/>
  <c r="DK97" i="11" s="1"/>
  <c r="DQ97" i="11"/>
  <c r="DP97" i="11" s="1"/>
  <c r="CW25" i="11"/>
  <c r="CV25" i="11" s="1"/>
  <c r="CR25" i="11"/>
  <c r="CQ25" i="11" s="1"/>
  <c r="DB25" i="11"/>
  <c r="DA25" i="11" s="1"/>
  <c r="CM25" i="11"/>
  <c r="CL25" i="11" s="1"/>
  <c r="DG62" i="11"/>
  <c r="DF62" i="11" s="1"/>
  <c r="DL62" i="11"/>
  <c r="DK62" i="11" s="1"/>
  <c r="DQ62" i="11"/>
  <c r="DP62" i="11" s="1"/>
  <c r="DV62" i="11"/>
  <c r="DU62" i="11" s="1"/>
  <c r="CY61" i="11"/>
  <c r="BZ61" i="11"/>
  <c r="CJ61" i="11"/>
  <c r="BU61" i="11"/>
  <c r="AV61" i="11"/>
  <c r="CO61" i="11"/>
  <c r="CT61" i="11"/>
  <c r="DI61" i="11"/>
  <c r="CE61" i="11"/>
  <c r="BP61" i="11"/>
  <c r="DN61" i="11"/>
  <c r="BA61" i="11"/>
  <c r="DD61" i="11"/>
  <c r="BK61" i="11"/>
  <c r="DS61" i="11"/>
  <c r="BF61" i="11"/>
  <c r="AJ58" i="11"/>
  <c r="AJ92" i="11"/>
  <c r="AJ7" i="11"/>
  <c r="AJ75" i="11"/>
  <c r="AJ41" i="11"/>
  <c r="AJ24" i="11"/>
  <c r="AY25" i="11"/>
  <c r="AX25" i="11" s="1"/>
  <c r="BI25" i="11"/>
  <c r="BH25" i="11" s="1"/>
  <c r="BD25" i="11"/>
  <c r="BC25" i="11" s="1"/>
  <c r="BN25" i="11"/>
  <c r="BM25" i="11" s="1"/>
  <c r="CM79" i="11"/>
  <c r="CL79" i="11" s="1"/>
  <c r="DB79" i="11"/>
  <c r="DA79" i="11" s="1"/>
  <c r="CW79" i="11"/>
  <c r="CV79" i="11" s="1"/>
  <c r="CR79" i="11"/>
  <c r="CQ79" i="11" s="1"/>
  <c r="DQ8" i="11"/>
  <c r="DP8" i="11" s="1"/>
  <c r="DL8" i="11"/>
  <c r="DK8" i="11" s="1"/>
  <c r="DV8" i="11"/>
  <c r="DU8" i="11" s="1"/>
  <c r="DG8" i="11"/>
  <c r="DF8" i="11" s="1"/>
  <c r="DL10" i="11"/>
  <c r="DK10" i="11" s="1"/>
  <c r="DV10" i="11"/>
  <c r="DU10" i="11" s="1"/>
  <c r="DG10" i="11"/>
  <c r="DF10" i="11" s="1"/>
  <c r="DQ10" i="11"/>
  <c r="DP10" i="11" s="1"/>
  <c r="BI61" i="11"/>
  <c r="BH61" i="11" s="1"/>
  <c r="BN61" i="11"/>
  <c r="BM61" i="11" s="1"/>
  <c r="BD61" i="11"/>
  <c r="BC61" i="11" s="1"/>
  <c r="AY61" i="11"/>
  <c r="AX61" i="11" s="1"/>
  <c r="BP76" i="11"/>
  <c r="CY76" i="11"/>
  <c r="DD76" i="11"/>
  <c r="CJ76" i="11"/>
  <c r="AV76" i="11"/>
  <c r="BA76" i="11"/>
  <c r="BU76" i="11"/>
  <c r="CE76" i="11"/>
  <c r="DI76" i="11"/>
  <c r="CT76" i="11"/>
  <c r="BF76" i="11"/>
  <c r="BZ76" i="11"/>
  <c r="BK76" i="11"/>
  <c r="CO76" i="11"/>
  <c r="DN76" i="11"/>
  <c r="DS76" i="11"/>
  <c r="AY80" i="11"/>
  <c r="AX80" i="11" s="1"/>
  <c r="BD80" i="11"/>
  <c r="BC80" i="11" s="1"/>
  <c r="BN80" i="11"/>
  <c r="BM80" i="11" s="1"/>
  <c r="BI80" i="11"/>
  <c r="BH80" i="11" s="1"/>
  <c r="CW80" i="11"/>
  <c r="CV80" i="11" s="1"/>
  <c r="CM80" i="11"/>
  <c r="CL80" i="11" s="1"/>
  <c r="CR80" i="11"/>
  <c r="CQ80" i="11" s="1"/>
  <c r="DB80" i="11"/>
  <c r="DA80" i="11" s="1"/>
  <c r="DQ12" i="11"/>
  <c r="DP12" i="11" s="1"/>
  <c r="DL12" i="11"/>
  <c r="DK12" i="11" s="1"/>
  <c r="DG12" i="11"/>
  <c r="DF12" i="11" s="1"/>
  <c r="DV12" i="11"/>
  <c r="DU12" i="11" s="1"/>
  <c r="DG59" i="11"/>
  <c r="DF59" i="11" s="1"/>
  <c r="DQ59" i="11"/>
  <c r="DP59" i="11" s="1"/>
  <c r="DL59" i="11"/>
  <c r="DK59" i="11" s="1"/>
  <c r="DV59" i="11"/>
  <c r="DU59" i="11" s="1"/>
  <c r="BX12" i="11"/>
  <c r="BW12" i="11" s="1"/>
  <c r="CH12" i="11"/>
  <c r="CG12" i="11" s="1"/>
  <c r="BS12" i="11"/>
  <c r="BR12" i="11" s="1"/>
  <c r="CC12" i="11"/>
  <c r="CB12" i="11" s="1"/>
  <c r="DQ28" i="11"/>
  <c r="DP28" i="11" s="1"/>
  <c r="DL28" i="11"/>
  <c r="DK28" i="11" s="1"/>
  <c r="DV28" i="11"/>
  <c r="DU28" i="11" s="1"/>
  <c r="DG28" i="11"/>
  <c r="DF28" i="11" s="1"/>
  <c r="DL95" i="11"/>
  <c r="DK95" i="11" s="1"/>
  <c r="DQ95" i="11"/>
  <c r="DP95" i="11" s="1"/>
  <c r="DG95" i="11"/>
  <c r="DF95" i="11" s="1"/>
  <c r="DV95" i="11"/>
  <c r="DU95" i="11" s="1"/>
  <c r="BX8" i="11"/>
  <c r="BW8" i="11" s="1"/>
  <c r="CH8" i="11"/>
  <c r="CG8" i="11" s="1"/>
  <c r="BS8" i="11"/>
  <c r="BR8" i="11" s="1"/>
  <c r="CC8" i="11"/>
  <c r="CB8" i="11" s="1"/>
  <c r="BD28" i="11"/>
  <c r="BC28" i="11" s="1"/>
  <c r="BN28" i="11"/>
  <c r="BM28" i="11" s="1"/>
  <c r="AY28" i="11"/>
  <c r="AX28" i="11" s="1"/>
  <c r="BI28" i="11"/>
  <c r="BH28" i="11" s="1"/>
  <c r="CJ93" i="11"/>
  <c r="CE93" i="11"/>
  <c r="DI93" i="11"/>
  <c r="BZ93" i="11"/>
  <c r="CT93" i="11"/>
  <c r="BF93" i="11"/>
  <c r="BP93" i="11"/>
  <c r="CO93" i="11"/>
  <c r="DN93" i="11"/>
  <c r="BA93" i="11"/>
  <c r="BK93" i="11"/>
  <c r="CY93" i="11"/>
  <c r="BU93" i="11"/>
  <c r="AV93" i="11"/>
  <c r="DD93" i="11"/>
  <c r="DS93" i="11"/>
  <c r="BZ95" i="11"/>
  <c r="BK95" i="11"/>
  <c r="CY95" i="11"/>
  <c r="DD95" i="11"/>
  <c r="CJ95" i="11"/>
  <c r="DS95" i="11"/>
  <c r="DN95" i="11"/>
  <c r="BF95" i="11"/>
  <c r="CE95" i="11"/>
  <c r="BP95" i="11"/>
  <c r="BA95" i="11"/>
  <c r="CT95" i="11"/>
  <c r="BU95" i="11"/>
  <c r="AV95" i="11"/>
  <c r="CO95" i="11"/>
  <c r="DI95" i="11"/>
  <c r="AH24" i="11"/>
  <c r="AH58" i="11"/>
  <c r="AH92" i="11"/>
  <c r="AH7" i="11"/>
  <c r="AH41" i="11"/>
  <c r="AH75" i="11"/>
  <c r="DQ93" i="11"/>
  <c r="DP93" i="11" s="1"/>
  <c r="DL93" i="11"/>
  <c r="DK93" i="11" s="1"/>
  <c r="DG93" i="11"/>
  <c r="DF93" i="11" s="1"/>
  <c r="DV93" i="11"/>
  <c r="DU93" i="11" s="1"/>
  <c r="BS59" i="11"/>
  <c r="BR59" i="11" s="1"/>
  <c r="CC59" i="11"/>
  <c r="CB59" i="11" s="1"/>
  <c r="BX59" i="11"/>
  <c r="BW59" i="11" s="1"/>
  <c r="CH59" i="11"/>
  <c r="CG59" i="11" s="1"/>
  <c r="BI45" i="11"/>
  <c r="BH45" i="11" s="1"/>
  <c r="BD45" i="11"/>
  <c r="BC45" i="11" s="1"/>
  <c r="BN45" i="11"/>
  <c r="BM45" i="11" s="1"/>
  <c r="AY45" i="11"/>
  <c r="AX45" i="11" s="1"/>
  <c r="BD63" i="11"/>
  <c r="BC63" i="11" s="1"/>
  <c r="BN63" i="11"/>
  <c r="BM63" i="11" s="1"/>
  <c r="BI63" i="11"/>
  <c r="BH63" i="11" s="1"/>
  <c r="AY63" i="11"/>
  <c r="AX63" i="11" s="1"/>
  <c r="CM97" i="11"/>
  <c r="CL97" i="11" s="1"/>
  <c r="CW97" i="11"/>
  <c r="CV97" i="11" s="1"/>
  <c r="CR97" i="11"/>
  <c r="CQ97" i="11" s="1"/>
  <c r="DB97" i="11"/>
  <c r="DA97" i="11" s="1"/>
  <c r="BX28" i="11"/>
  <c r="BW28" i="11" s="1"/>
  <c r="CH28" i="11"/>
  <c r="CG28" i="11" s="1"/>
  <c r="BS28" i="11"/>
  <c r="BR28" i="11" s="1"/>
  <c r="CC28" i="11"/>
  <c r="CB28" i="11" s="1"/>
  <c r="DB44" i="11"/>
  <c r="DA44" i="11" s="1"/>
  <c r="CM44" i="11"/>
  <c r="CL44" i="11" s="1"/>
  <c r="CW44" i="11"/>
  <c r="CV44" i="11" s="1"/>
  <c r="CR44" i="11"/>
  <c r="CQ44" i="11" s="1"/>
  <c r="CM28" i="11"/>
  <c r="CL28" i="11" s="1"/>
  <c r="CW28" i="11"/>
  <c r="CV28" i="11" s="1"/>
  <c r="DB28" i="11"/>
  <c r="DA28" i="11" s="1"/>
  <c r="CR28" i="11"/>
  <c r="CQ28" i="11" s="1"/>
  <c r="DL76" i="11"/>
  <c r="DK76" i="11" s="1"/>
  <c r="DV76" i="11"/>
  <c r="DU76" i="11" s="1"/>
  <c r="DG76" i="11"/>
  <c r="DF76" i="11" s="1"/>
  <c r="DQ76" i="11"/>
  <c r="DP76" i="11" s="1"/>
  <c r="AY10" i="11"/>
  <c r="AX10" i="11" s="1"/>
  <c r="BI10" i="11"/>
  <c r="BH10" i="11" s="1"/>
  <c r="BN10" i="11"/>
  <c r="BM10" i="11" s="1"/>
  <c r="BD10" i="11"/>
  <c r="BC10" i="11" s="1"/>
  <c r="BX25" i="11"/>
  <c r="BW25" i="11" s="1"/>
  <c r="CH25" i="11"/>
  <c r="CG25" i="11" s="1"/>
  <c r="BS25" i="11"/>
  <c r="BR25" i="11" s="1"/>
  <c r="CC25" i="11"/>
  <c r="CB25" i="11" s="1"/>
  <c r="BI79" i="11"/>
  <c r="BH79" i="11" s="1"/>
  <c r="AY79" i="11"/>
  <c r="AX79" i="11" s="1"/>
  <c r="BD79" i="11"/>
  <c r="BC79" i="11" s="1"/>
  <c r="BN79" i="11"/>
  <c r="BM79" i="11" s="1"/>
  <c r="BU44" i="11"/>
  <c r="CT44" i="11"/>
  <c r="DS44" i="11"/>
  <c r="BF44" i="11"/>
  <c r="BK44" i="11"/>
  <c r="CE44" i="11"/>
  <c r="DI44" i="11"/>
  <c r="CO44" i="11"/>
  <c r="DD44" i="11"/>
  <c r="DN44" i="11"/>
  <c r="BP44" i="11"/>
  <c r="BA44" i="11"/>
  <c r="BZ44" i="11"/>
  <c r="CY44" i="11"/>
  <c r="CJ44" i="11"/>
  <c r="AV44" i="11"/>
  <c r="DL11" i="11"/>
  <c r="DK11" i="11" s="1"/>
  <c r="DV11" i="11"/>
  <c r="DU11" i="11" s="1"/>
  <c r="DG11" i="11"/>
  <c r="DF11" i="11" s="1"/>
  <c r="DQ11" i="11"/>
  <c r="DP11" i="11" s="1"/>
  <c r="BI7" i="11" l="1"/>
  <c r="BH7" i="11" s="1"/>
  <c r="BD7" i="11"/>
  <c r="BC7" i="11" s="1"/>
  <c r="BN7" i="11"/>
  <c r="BM7" i="11" s="1"/>
  <c r="AY7" i="11"/>
  <c r="AX7" i="11" s="1"/>
  <c r="AB403" i="11"/>
  <c r="AB216" i="11"/>
  <c r="DI12" i="11"/>
  <c r="DN12" i="11"/>
  <c r="AB386" i="11"/>
  <c r="AB182" i="11"/>
  <c r="BA12" i="11"/>
  <c r="BF12" i="11"/>
  <c r="AB369" i="11"/>
  <c r="AB165" i="11"/>
  <c r="CJ12" i="11"/>
  <c r="CO12" i="11"/>
  <c r="AB352" i="11"/>
  <c r="AB148" i="11"/>
  <c r="DS12" i="11"/>
  <c r="BP12" i="11"/>
  <c r="AB63" i="11"/>
  <c r="AB335" i="11"/>
  <c r="AB114" i="11"/>
  <c r="BK12" i="11"/>
  <c r="AB284" i="11"/>
  <c r="AB131" i="11"/>
  <c r="CT12" i="11"/>
  <c r="AB233" i="11"/>
  <c r="AB318" i="11"/>
  <c r="AB97" i="11"/>
  <c r="BU12" i="11"/>
  <c r="AB267" i="11"/>
  <c r="AB80" i="11"/>
  <c r="DD12" i="11"/>
  <c r="AB454" i="11"/>
  <c r="AB471" i="11"/>
  <c r="AB301" i="11"/>
  <c r="AB46" i="11"/>
  <c r="AV12" i="11"/>
  <c r="AB437" i="11"/>
  <c r="AB250" i="11"/>
  <c r="CY12" i="11"/>
  <c r="AB29" i="11"/>
  <c r="AB12" i="11"/>
  <c r="AB420" i="11"/>
  <c r="AB199" i="11"/>
  <c r="BZ12" i="11"/>
  <c r="CE12" i="11"/>
  <c r="BD92" i="11"/>
  <c r="BC92" i="11" s="1"/>
  <c r="BI92" i="11"/>
  <c r="BH92" i="11" s="1"/>
  <c r="BN92" i="11"/>
  <c r="BM92" i="11" s="1"/>
  <c r="AY92" i="11"/>
  <c r="AX92" i="11" s="1"/>
  <c r="BA46" i="11"/>
  <c r="BZ46" i="11"/>
  <c r="CY46" i="11"/>
  <c r="BK46" i="11"/>
  <c r="DN46" i="11"/>
  <c r="CJ46" i="11"/>
  <c r="AV46" i="11"/>
  <c r="DI46" i="11"/>
  <c r="CT46" i="11"/>
  <c r="BU46" i="11"/>
  <c r="BF46" i="11"/>
  <c r="BP46" i="11"/>
  <c r="DS46" i="11"/>
  <c r="CO46" i="11"/>
  <c r="CE46" i="11"/>
  <c r="DD46" i="11"/>
  <c r="BX58" i="11"/>
  <c r="BW58" i="11" s="1"/>
  <c r="CH58" i="11"/>
  <c r="CG58" i="11" s="1"/>
  <c r="CC58" i="11"/>
  <c r="CB58" i="11" s="1"/>
  <c r="BS58" i="11"/>
  <c r="BR58" i="11" s="1"/>
  <c r="CW7" i="11"/>
  <c r="CV7" i="11" s="1"/>
  <c r="CR7" i="11"/>
  <c r="CQ7" i="11" s="1"/>
  <c r="DB7" i="11"/>
  <c r="DA7" i="11" s="1"/>
  <c r="CM7" i="11"/>
  <c r="CL7" i="11" s="1"/>
  <c r="BP62" i="11"/>
  <c r="BF62" i="11"/>
  <c r="DN62" i="11"/>
  <c r="BZ62" i="11"/>
  <c r="BA62" i="11"/>
  <c r="CY62" i="11"/>
  <c r="CT62" i="11"/>
  <c r="DD62" i="11"/>
  <c r="BU62" i="11"/>
  <c r="BK62" i="11"/>
  <c r="CO62" i="11"/>
  <c r="AV62" i="11"/>
  <c r="CE62" i="11"/>
  <c r="DI62" i="11"/>
  <c r="DS62" i="11"/>
  <c r="CJ62" i="11"/>
  <c r="DI80" i="11"/>
  <c r="BZ80" i="11"/>
  <c r="BA80" i="11"/>
  <c r="CJ80" i="11"/>
  <c r="DS80" i="11"/>
  <c r="BU80" i="11"/>
  <c r="BK80" i="11"/>
  <c r="BF80" i="11"/>
  <c r="CY80" i="11"/>
  <c r="DN80" i="11"/>
  <c r="CT80" i="11"/>
  <c r="CE80" i="11"/>
  <c r="BP80" i="11"/>
  <c r="AV80" i="11"/>
  <c r="DD80" i="11"/>
  <c r="CO80" i="11"/>
  <c r="AV45" i="11"/>
  <c r="CY45" i="11"/>
  <c r="DI45" i="11"/>
  <c r="BK45" i="11"/>
  <c r="BU45" i="11"/>
  <c r="BF45" i="11"/>
  <c r="DS45" i="11"/>
  <c r="BZ45" i="11"/>
  <c r="CE45" i="11"/>
  <c r="DD45" i="11"/>
  <c r="BP45" i="11"/>
  <c r="CO45" i="11"/>
  <c r="DN45" i="11"/>
  <c r="CT45" i="11"/>
  <c r="BA45" i="11"/>
  <c r="CJ45" i="11"/>
  <c r="BZ24" i="11"/>
  <c r="BU24" i="11"/>
  <c r="CE24" i="11"/>
  <c r="BP24" i="11"/>
  <c r="BU29" i="11"/>
  <c r="CT29" i="11"/>
  <c r="DS29" i="11"/>
  <c r="AV29" i="11"/>
  <c r="BF29" i="11"/>
  <c r="BP29" i="11"/>
  <c r="CE29" i="11"/>
  <c r="DN29" i="11"/>
  <c r="DD29" i="11"/>
  <c r="BZ29" i="11"/>
  <c r="CO29" i="11"/>
  <c r="CY29" i="11"/>
  <c r="BA29" i="11"/>
  <c r="BK29" i="11"/>
  <c r="CJ29" i="11"/>
  <c r="DI29" i="11"/>
  <c r="BX24" i="11"/>
  <c r="BW24" i="11" s="1"/>
  <c r="CH24" i="11"/>
  <c r="CG24" i="11" s="1"/>
  <c r="BS24" i="11"/>
  <c r="BR24" i="11" s="1"/>
  <c r="CC24" i="11"/>
  <c r="CB24" i="11" s="1"/>
  <c r="CW58" i="11"/>
  <c r="CV58" i="11" s="1"/>
  <c r="CR58" i="11"/>
  <c r="CQ58" i="11" s="1"/>
  <c r="CM58" i="11"/>
  <c r="CL58" i="11" s="1"/>
  <c r="DB58" i="11"/>
  <c r="DA58" i="11" s="1"/>
  <c r="BZ28" i="11"/>
  <c r="CY28" i="11"/>
  <c r="BK28" i="11"/>
  <c r="DN28" i="11"/>
  <c r="CJ28" i="11"/>
  <c r="CO28" i="11"/>
  <c r="DI28" i="11"/>
  <c r="DS28" i="11"/>
  <c r="AV28" i="11"/>
  <c r="BF28" i="11"/>
  <c r="BU28" i="11"/>
  <c r="CE28" i="11"/>
  <c r="CT28" i="11"/>
  <c r="DD28" i="11"/>
  <c r="BP28" i="11"/>
  <c r="BA28" i="11"/>
  <c r="AR7" i="11"/>
  <c r="AR75" i="11"/>
  <c r="AR41" i="11"/>
  <c r="AR24" i="11"/>
  <c r="AR58" i="11"/>
  <c r="AR92" i="11"/>
  <c r="CE41" i="11"/>
  <c r="BP41" i="11"/>
  <c r="BZ41" i="11"/>
  <c r="BU41" i="11"/>
  <c r="CW24" i="11"/>
  <c r="CV24" i="11" s="1"/>
  <c r="CR24" i="11"/>
  <c r="CQ24" i="11" s="1"/>
  <c r="DB24" i="11"/>
  <c r="DA24" i="11" s="1"/>
  <c r="CM24" i="11"/>
  <c r="CL24" i="11" s="1"/>
  <c r="AB470" i="11"/>
  <c r="AB283" i="11"/>
  <c r="AB62" i="11"/>
  <c r="CT11" i="11"/>
  <c r="AB453" i="11"/>
  <c r="AB266" i="11"/>
  <c r="BP11" i="11"/>
  <c r="BU11" i="11"/>
  <c r="AB419" i="11"/>
  <c r="AB232" i="11"/>
  <c r="CY11" i="11"/>
  <c r="DD11" i="11"/>
  <c r="AB436" i="11"/>
  <c r="AB181" i="11"/>
  <c r="BZ11" i="11"/>
  <c r="AV11" i="11"/>
  <c r="AB385" i="11"/>
  <c r="AB164" i="11"/>
  <c r="AB11" i="11"/>
  <c r="CE11" i="11"/>
  <c r="AB113" i="11"/>
  <c r="AB402" i="11"/>
  <c r="AB215" i="11"/>
  <c r="AB28" i="11"/>
  <c r="DN11" i="11"/>
  <c r="AB368" i="11"/>
  <c r="AB198" i="11"/>
  <c r="DI11" i="11"/>
  <c r="BF11" i="11"/>
  <c r="AB334" i="11"/>
  <c r="AB147" i="11"/>
  <c r="BA11" i="11"/>
  <c r="CO11" i="11"/>
  <c r="AB300" i="11"/>
  <c r="AB79" i="11"/>
  <c r="CJ11" i="11"/>
  <c r="AB351" i="11"/>
  <c r="AB96" i="11"/>
  <c r="AB45" i="11"/>
  <c r="AB317" i="11"/>
  <c r="AB130" i="11"/>
  <c r="DS11" i="11"/>
  <c r="AB249" i="11"/>
  <c r="BK11" i="11"/>
  <c r="BD58" i="11"/>
  <c r="BC58" i="11" s="1"/>
  <c r="BI58" i="11"/>
  <c r="BH58" i="11" s="1"/>
  <c r="AY58" i="11"/>
  <c r="AX58" i="11" s="1"/>
  <c r="BN58" i="11"/>
  <c r="BM58" i="11" s="1"/>
  <c r="CE75" i="11"/>
  <c r="BU75" i="11"/>
  <c r="BP75" i="11"/>
  <c r="BZ75" i="11"/>
  <c r="CE63" i="11"/>
  <c r="DS63" i="11"/>
  <c r="BZ63" i="11"/>
  <c r="BA63" i="11"/>
  <c r="CT63" i="11"/>
  <c r="DN63" i="11"/>
  <c r="BK63" i="11"/>
  <c r="AV63" i="11"/>
  <c r="DI63" i="11"/>
  <c r="BP63" i="11"/>
  <c r="BU63" i="11"/>
  <c r="CJ63" i="11"/>
  <c r="BF63" i="11"/>
  <c r="DD63" i="11"/>
  <c r="CO63" i="11"/>
  <c r="CY63" i="11"/>
  <c r="CC41" i="11"/>
  <c r="CB41" i="11" s="1"/>
  <c r="BX41" i="11"/>
  <c r="BW41" i="11" s="1"/>
  <c r="CH41" i="11"/>
  <c r="CG41" i="11" s="1"/>
  <c r="BS41" i="11"/>
  <c r="BR41" i="11" s="1"/>
  <c r="CM41" i="11"/>
  <c r="CL41" i="11" s="1"/>
  <c r="DB41" i="11"/>
  <c r="DA41" i="11" s="1"/>
  <c r="CW41" i="11"/>
  <c r="CV41" i="11" s="1"/>
  <c r="CR41" i="11"/>
  <c r="CQ41" i="11" s="1"/>
  <c r="DD79" i="11"/>
  <c r="CO79" i="11"/>
  <c r="BU79" i="11"/>
  <c r="BF79" i="11"/>
  <c r="CY79" i="11"/>
  <c r="DS79" i="11"/>
  <c r="DN79" i="11"/>
  <c r="BA79" i="11"/>
  <c r="CT79" i="11"/>
  <c r="BZ79" i="11"/>
  <c r="CE79" i="11"/>
  <c r="CJ79" i="11"/>
  <c r="DI79" i="11"/>
  <c r="AV79" i="11"/>
  <c r="BP79" i="11"/>
  <c r="BK79" i="11"/>
  <c r="AT41" i="11"/>
  <c r="AT24" i="11"/>
  <c r="AT92" i="11"/>
  <c r="AT58" i="11"/>
  <c r="AT7" i="11"/>
  <c r="AT75" i="11"/>
  <c r="BU7" i="11"/>
  <c r="CE7" i="11"/>
  <c r="BP7" i="11"/>
  <c r="BZ7" i="11"/>
  <c r="CM75" i="11"/>
  <c r="CL75" i="11" s="1"/>
  <c r="DB75" i="11"/>
  <c r="DA75" i="11" s="1"/>
  <c r="CW75" i="11"/>
  <c r="CV75" i="11" s="1"/>
  <c r="CR75" i="11"/>
  <c r="CQ75" i="11" s="1"/>
  <c r="BP96" i="11"/>
  <c r="BK96" i="11"/>
  <c r="BU96" i="11"/>
  <c r="CJ96" i="11"/>
  <c r="CT96" i="11"/>
  <c r="DD96" i="11"/>
  <c r="DS96" i="11"/>
  <c r="BA96" i="11"/>
  <c r="BF96" i="11"/>
  <c r="CO96" i="11"/>
  <c r="CE96" i="11"/>
  <c r="DN96" i="11"/>
  <c r="BZ96" i="11"/>
  <c r="CY96" i="11"/>
  <c r="DI96" i="11"/>
  <c r="AV96" i="11"/>
  <c r="BN24" i="11"/>
  <c r="BM24" i="11" s="1"/>
  <c r="AY24" i="11"/>
  <c r="AX24" i="11" s="1"/>
  <c r="BI24" i="11"/>
  <c r="BH24" i="11" s="1"/>
  <c r="BD24" i="11"/>
  <c r="BC24" i="11" s="1"/>
  <c r="BU92" i="11"/>
  <c r="BP92" i="11"/>
  <c r="BZ92" i="11"/>
  <c r="CE92" i="11"/>
  <c r="CO97" i="11"/>
  <c r="BA97" i="11"/>
  <c r="DS97" i="11"/>
  <c r="BP97" i="11"/>
  <c r="CY97" i="11"/>
  <c r="DI97" i="11"/>
  <c r="BZ97" i="11"/>
  <c r="DD97" i="11"/>
  <c r="DN97" i="11"/>
  <c r="BU97" i="11"/>
  <c r="BK97" i="11"/>
  <c r="AV97" i="11"/>
  <c r="CJ97" i="11"/>
  <c r="CT97" i="11"/>
  <c r="CE97" i="11"/>
  <c r="BF97" i="11"/>
  <c r="DB92" i="11"/>
  <c r="DA92" i="11" s="1"/>
  <c r="CW92" i="11"/>
  <c r="CV92" i="11" s="1"/>
  <c r="CR92" i="11"/>
  <c r="CQ92" i="11" s="1"/>
  <c r="CM92" i="11"/>
  <c r="CL92" i="11" s="1"/>
  <c r="AN92" i="11"/>
  <c r="AN58" i="11"/>
  <c r="AN75" i="11"/>
  <c r="AN41" i="11"/>
  <c r="AN24" i="11"/>
  <c r="AN7" i="11"/>
  <c r="BS75" i="11"/>
  <c r="BR75" i="11" s="1"/>
  <c r="CC75" i="11"/>
  <c r="CB75" i="11" s="1"/>
  <c r="BX75" i="11"/>
  <c r="BW75" i="11" s="1"/>
  <c r="CH75" i="11"/>
  <c r="CG75" i="11" s="1"/>
  <c r="BI75" i="11"/>
  <c r="BH75" i="11" s="1"/>
  <c r="BN75" i="11"/>
  <c r="BM75" i="11" s="1"/>
  <c r="AY75" i="11"/>
  <c r="AX75" i="11" s="1"/>
  <c r="BD75" i="11"/>
  <c r="BC75" i="11" s="1"/>
  <c r="BP58" i="11"/>
  <c r="BZ58" i="11"/>
  <c r="BU58" i="11"/>
  <c r="CE58" i="11"/>
  <c r="AF24" i="11"/>
  <c r="AF92" i="11"/>
  <c r="AF58" i="11"/>
  <c r="AF7" i="11"/>
  <c r="AF75" i="11"/>
  <c r="AF41" i="11"/>
  <c r="CH92" i="11"/>
  <c r="CG92" i="11" s="1"/>
  <c r="BS92" i="11"/>
  <c r="BR92" i="11" s="1"/>
  <c r="CC92" i="11"/>
  <c r="CB92" i="11" s="1"/>
  <c r="BX92" i="11"/>
  <c r="BW92" i="11" s="1"/>
  <c r="BN41" i="11"/>
  <c r="BM41" i="11" s="1"/>
  <c r="AY41" i="11"/>
  <c r="AX41" i="11" s="1"/>
  <c r="BI41" i="11"/>
  <c r="BH41" i="11" s="1"/>
  <c r="BD41" i="11"/>
  <c r="BC41" i="11" s="1"/>
  <c r="BS7" i="11"/>
  <c r="BR7" i="11" s="1"/>
  <c r="CC7" i="11"/>
  <c r="CB7" i="11" s="1"/>
  <c r="BX7" i="11"/>
  <c r="BW7" i="11" s="1"/>
  <c r="CH7" i="11"/>
  <c r="CG7" i="11" s="1"/>
  <c r="BA41" i="11" l="1"/>
  <c r="BK41" i="11"/>
  <c r="BF41" i="11"/>
  <c r="AV41" i="11"/>
  <c r="DL24" i="11"/>
  <c r="DK24" i="11" s="1"/>
  <c r="DV24" i="11"/>
  <c r="DU24" i="11" s="1"/>
  <c r="DG24" i="11"/>
  <c r="DF24" i="11" s="1"/>
  <c r="DQ24" i="11"/>
  <c r="DP24" i="11" s="1"/>
  <c r="BA75" i="11"/>
  <c r="BK75" i="11"/>
  <c r="BF75" i="11"/>
  <c r="AV75" i="11"/>
  <c r="AB466" i="11"/>
  <c r="AB279" i="11"/>
  <c r="AB41" i="11"/>
  <c r="AB432" i="11"/>
  <c r="AB245" i="11"/>
  <c r="AB24" i="11"/>
  <c r="AB449" i="11"/>
  <c r="AB177" i="11"/>
  <c r="AV7" i="11"/>
  <c r="AB415" i="11"/>
  <c r="AB211" i="11"/>
  <c r="AB58" i="11"/>
  <c r="AB398" i="11"/>
  <c r="AB228" i="11"/>
  <c r="BF7" i="11"/>
  <c r="AB381" i="11"/>
  <c r="AB143" i="11"/>
  <c r="AB7" i="11"/>
  <c r="AB364" i="11"/>
  <c r="AB194" i="11"/>
  <c r="BA7" i="11"/>
  <c r="AB75" i="11"/>
  <c r="AB347" i="11"/>
  <c r="AB160" i="11"/>
  <c r="BK7" i="11"/>
  <c r="AB330" i="11"/>
  <c r="AB126" i="11"/>
  <c r="AB313" i="11"/>
  <c r="AB262" i="11"/>
  <c r="AB109" i="11"/>
  <c r="AB296" i="11"/>
  <c r="AB92" i="11"/>
  <c r="DD58" i="11"/>
  <c r="DI58" i="11"/>
  <c r="DS58" i="11"/>
  <c r="DN58" i="11"/>
  <c r="DQ41" i="11"/>
  <c r="DP41" i="11" s="1"/>
  <c r="DL41" i="11"/>
  <c r="DK41" i="11" s="1"/>
  <c r="DV41" i="11"/>
  <c r="DU41" i="11" s="1"/>
  <c r="DG41" i="11"/>
  <c r="DF41" i="11" s="1"/>
  <c r="DI24" i="11"/>
  <c r="DS24" i="11"/>
  <c r="DD24" i="11"/>
  <c r="DN24" i="11"/>
  <c r="BA58" i="11"/>
  <c r="AV58" i="11"/>
  <c r="BK58" i="11"/>
  <c r="BF58" i="11"/>
  <c r="DQ75" i="11"/>
  <c r="DP75" i="11" s="1"/>
  <c r="DV75" i="11"/>
  <c r="DU75" i="11" s="1"/>
  <c r="DG75" i="11"/>
  <c r="DF75" i="11" s="1"/>
  <c r="DL75" i="11"/>
  <c r="DK75" i="11" s="1"/>
  <c r="DD41" i="11"/>
  <c r="DN41" i="11"/>
  <c r="DI41" i="11"/>
  <c r="DS41" i="11"/>
  <c r="CO7" i="11"/>
  <c r="CY7" i="11"/>
  <c r="CJ7" i="11"/>
  <c r="CT7" i="11"/>
  <c r="BA92" i="11"/>
  <c r="BF92" i="11"/>
  <c r="AV92" i="11"/>
  <c r="BK92" i="11"/>
  <c r="DQ7" i="11"/>
  <c r="DP7" i="11" s="1"/>
  <c r="DL7" i="11"/>
  <c r="DK7" i="11" s="1"/>
  <c r="DV7" i="11"/>
  <c r="DU7" i="11" s="1"/>
  <c r="DG7" i="11"/>
  <c r="DF7" i="11" s="1"/>
  <c r="DN75" i="11"/>
  <c r="DI75" i="11"/>
  <c r="DD75" i="11"/>
  <c r="DS75" i="11"/>
  <c r="CY24" i="11"/>
  <c r="CJ24" i="11"/>
  <c r="CT24" i="11"/>
  <c r="CO24" i="11"/>
  <c r="DL58" i="11"/>
  <c r="DK58" i="11" s="1"/>
  <c r="DG58" i="11"/>
  <c r="DF58" i="11" s="1"/>
  <c r="DV58" i="11"/>
  <c r="DU58" i="11" s="1"/>
  <c r="DQ58" i="11"/>
  <c r="DP58" i="11" s="1"/>
  <c r="DD7" i="11"/>
  <c r="DN7" i="11"/>
  <c r="DI7" i="11"/>
  <c r="DS7" i="11"/>
  <c r="CY41" i="11"/>
  <c r="CO41" i="11"/>
  <c r="CJ41" i="11"/>
  <c r="CT41" i="11"/>
  <c r="DV92" i="11"/>
  <c r="DU92" i="11" s="1"/>
  <c r="DQ92" i="11"/>
  <c r="DP92" i="11" s="1"/>
  <c r="DL92" i="11"/>
  <c r="DK92" i="11" s="1"/>
  <c r="DG92" i="11"/>
  <c r="DF92" i="11" s="1"/>
  <c r="DN92" i="11"/>
  <c r="DS92" i="11"/>
  <c r="DI92" i="11"/>
  <c r="DD92" i="11"/>
  <c r="CO75" i="11"/>
  <c r="CT75" i="11"/>
  <c r="CY75" i="11"/>
  <c r="CJ75" i="11"/>
  <c r="CJ58" i="11"/>
  <c r="CT58" i="11"/>
  <c r="CO58" i="11"/>
  <c r="CY58" i="11"/>
  <c r="BA24" i="11"/>
  <c r="BK24" i="11"/>
  <c r="AV24" i="11"/>
  <c r="BF24" i="11"/>
  <c r="CO92" i="11"/>
  <c r="CY92" i="11"/>
  <c r="CT92" i="11"/>
  <c r="CJ92" i="11"/>
  <c r="AJ263" i="15" l="1"/>
  <c r="AJ144" i="15"/>
  <c r="AJ229" i="15"/>
  <c r="AJ195" i="15"/>
  <c r="AJ399" i="15"/>
  <c r="AJ314" i="15"/>
  <c r="AJ348" i="15"/>
  <c r="AJ450" i="15"/>
  <c r="AJ467" i="15"/>
  <c r="AJ110" i="15"/>
  <c r="AJ365" i="15"/>
  <c r="AJ127" i="15"/>
  <c r="AJ246" i="15"/>
  <c r="AJ416" i="15"/>
  <c r="AJ280" i="15"/>
  <c r="AJ212" i="15"/>
  <c r="AJ382" i="15"/>
  <c r="AJ433" i="15"/>
  <c r="AJ178" i="15"/>
  <c r="AJ297" i="15"/>
  <c r="AJ654" i="15"/>
  <c r="AJ161" i="15"/>
  <c r="AJ331" i="15"/>
  <c r="AH538" i="15"/>
  <c r="AH487" i="15"/>
  <c r="AH521" i="15"/>
  <c r="AH504" i="15"/>
  <c r="AH555" i="15"/>
  <c r="AH572" i="15"/>
  <c r="AP504" i="15"/>
  <c r="AP572" i="15"/>
  <c r="AP487" i="15"/>
  <c r="AP521" i="15"/>
  <c r="AP555" i="15"/>
  <c r="AP538" i="15"/>
  <c r="AP575" i="15"/>
  <c r="AP558" i="15"/>
  <c r="AP541" i="15"/>
  <c r="AP524" i="15"/>
  <c r="AP507" i="15"/>
  <c r="AP490" i="15"/>
  <c r="AF622" i="15"/>
  <c r="AF605" i="15"/>
  <c r="AF639" i="15"/>
  <c r="AF606" i="15"/>
  <c r="AF588" i="15"/>
  <c r="AF589" i="15"/>
  <c r="AF623" i="15"/>
  <c r="AF640" i="15"/>
  <c r="AN606" i="15"/>
  <c r="AN589" i="15"/>
  <c r="AN640" i="15"/>
  <c r="AN623" i="15"/>
  <c r="AP127" i="15"/>
  <c r="AP195" i="15"/>
  <c r="AP450" i="15"/>
  <c r="AP654" i="15"/>
  <c r="AP399" i="15"/>
  <c r="AP212" i="15"/>
  <c r="AP433" i="15"/>
  <c r="AP467" i="15"/>
  <c r="AP263" i="15"/>
  <c r="AP178" i="15"/>
  <c r="AP246" i="15"/>
  <c r="AP297" i="15"/>
  <c r="AP348" i="15"/>
  <c r="AP161" i="15"/>
  <c r="AP382" i="15"/>
  <c r="AP314" i="15"/>
  <c r="AP365" i="15"/>
  <c r="AP144" i="15"/>
  <c r="AP110" i="15"/>
  <c r="AP416" i="15"/>
  <c r="AP229" i="15"/>
  <c r="AP331" i="15"/>
  <c r="AP280" i="15"/>
  <c r="AL198" i="15"/>
  <c r="AL657" i="15"/>
  <c r="AL130" i="15"/>
  <c r="AL232" i="15"/>
  <c r="AL351" i="15"/>
  <c r="AL470" i="15"/>
  <c r="AL317" i="15"/>
  <c r="AL453" i="15"/>
  <c r="AL385" i="15"/>
  <c r="AL215" i="15"/>
  <c r="AL266" i="15"/>
  <c r="AL368" i="15"/>
  <c r="AL164" i="15"/>
  <c r="AL402" i="15"/>
  <c r="AL419" i="15"/>
  <c r="AL113" i="15"/>
  <c r="AL283" i="15"/>
  <c r="AL249" i="15"/>
  <c r="AL300" i="15"/>
  <c r="AL181" i="15"/>
  <c r="AL436" i="15"/>
  <c r="AL334" i="15"/>
  <c r="AL147" i="15"/>
  <c r="AJ639" i="15"/>
  <c r="AJ605" i="15"/>
  <c r="AJ588" i="15"/>
  <c r="AJ622" i="15"/>
  <c r="AT603" i="15"/>
  <c r="AT620" i="15"/>
  <c r="AT586" i="15"/>
  <c r="AH640" i="15"/>
  <c r="AH623" i="15"/>
  <c r="AH606" i="15"/>
  <c r="AH589" i="15"/>
  <c r="AL540" i="15"/>
  <c r="AL489" i="15"/>
  <c r="AL523" i="15"/>
  <c r="AL506" i="15"/>
  <c r="AL574" i="15"/>
  <c r="AL557" i="15"/>
  <c r="AN127" i="15"/>
  <c r="AN178" i="15"/>
  <c r="AN161" i="15"/>
  <c r="AN195" i="15"/>
  <c r="AN654" i="15"/>
  <c r="AN314" i="15"/>
  <c r="AN399" i="15"/>
  <c r="AN229" i="15"/>
  <c r="AN450" i="15"/>
  <c r="AN467" i="15"/>
  <c r="AN280" i="15"/>
  <c r="AN331" i="15"/>
  <c r="AN348" i="15"/>
  <c r="AN416" i="15"/>
  <c r="AN433" i="15"/>
  <c r="AN144" i="15"/>
  <c r="AN110" i="15"/>
  <c r="AN212" i="15"/>
  <c r="AN246" i="15"/>
  <c r="AN297" i="15"/>
  <c r="AN263" i="15"/>
  <c r="AN382" i="15"/>
  <c r="AN365" i="15"/>
  <c r="AL333" i="15"/>
  <c r="AL367" i="15"/>
  <c r="AL418" i="15"/>
  <c r="AL401" i="15"/>
  <c r="AL231" i="15"/>
  <c r="AL112" i="15"/>
  <c r="AL299" i="15"/>
  <c r="AL282" i="15"/>
  <c r="AL656" i="15"/>
  <c r="AL350" i="15"/>
  <c r="AL197" i="15"/>
  <c r="AL452" i="15"/>
  <c r="AL180" i="15"/>
  <c r="AL163" i="15"/>
  <c r="AL214" i="15"/>
  <c r="AL265" i="15"/>
  <c r="AL248" i="15"/>
  <c r="AL316" i="15"/>
  <c r="AL384" i="15"/>
  <c r="AL469" i="15"/>
  <c r="AL435" i="15"/>
  <c r="AL146" i="15"/>
  <c r="AL129" i="15"/>
  <c r="AF368" i="15"/>
  <c r="AF283" i="15"/>
  <c r="AF215" i="15"/>
  <c r="AF317" i="15"/>
  <c r="AF402" i="15"/>
  <c r="AF198" i="15"/>
  <c r="AF470" i="15"/>
  <c r="AF147" i="15"/>
  <c r="AF351" i="15"/>
  <c r="AF453" i="15"/>
  <c r="AF266" i="15"/>
  <c r="AF164" i="15"/>
  <c r="AF130" i="15"/>
  <c r="AF249" i="15"/>
  <c r="AF419" i="15"/>
  <c r="AF300" i="15"/>
  <c r="AF334" i="15"/>
  <c r="AF385" i="15"/>
  <c r="AF436" i="15"/>
  <c r="AF232" i="15"/>
  <c r="AF657" i="15"/>
  <c r="AF113" i="15"/>
  <c r="AF181" i="15"/>
  <c r="AP620" i="15"/>
  <c r="AP603" i="15"/>
  <c r="AP586" i="15"/>
  <c r="AN180" i="15"/>
  <c r="AN350" i="15"/>
  <c r="AN163" i="15"/>
  <c r="AN401" i="15"/>
  <c r="AN265" i="15"/>
  <c r="AN282" i="15"/>
  <c r="AN129" i="15"/>
  <c r="AN452" i="15"/>
  <c r="AN333" i="15"/>
  <c r="AN367" i="15"/>
  <c r="AN469" i="15"/>
  <c r="AN656" i="15"/>
  <c r="AN214" i="15"/>
  <c r="AN197" i="15"/>
  <c r="AN248" i="15"/>
  <c r="AN299" i="15"/>
  <c r="AN316" i="15"/>
  <c r="AN384" i="15"/>
  <c r="AN435" i="15"/>
  <c r="AN146" i="15"/>
  <c r="AN112" i="15"/>
  <c r="AN418" i="15"/>
  <c r="AN231" i="15"/>
  <c r="AN164" i="15"/>
  <c r="AN181" i="15"/>
  <c r="AN300" i="15"/>
  <c r="AN453" i="15"/>
  <c r="AN436" i="15"/>
  <c r="AN198" i="15"/>
  <c r="AN334" i="15"/>
  <c r="AN470" i="15"/>
  <c r="AN130" i="15"/>
  <c r="AN232" i="15"/>
  <c r="AN351" i="15"/>
  <c r="AN402" i="15"/>
  <c r="AN317" i="15"/>
  <c r="AN283" i="15"/>
  <c r="AN113" i="15"/>
  <c r="AN249" i="15"/>
  <c r="AN147" i="15"/>
  <c r="AN215" i="15"/>
  <c r="AN266" i="15"/>
  <c r="AN368" i="15"/>
  <c r="AN657" i="15"/>
  <c r="AN419" i="15"/>
  <c r="AN385" i="15"/>
  <c r="AP506" i="15"/>
  <c r="AP489" i="15"/>
  <c r="AP523" i="15"/>
  <c r="AP574" i="15"/>
  <c r="AP557" i="15"/>
  <c r="AP540" i="15"/>
  <c r="AH348" i="15"/>
  <c r="AH110" i="15"/>
  <c r="AH467" i="15"/>
  <c r="AH263" i="15"/>
  <c r="AH433" i="15"/>
  <c r="AH144" i="15"/>
  <c r="AH399" i="15"/>
  <c r="AH178" i="15"/>
  <c r="AH212" i="15"/>
  <c r="AH382" i="15"/>
  <c r="AH280" i="15"/>
  <c r="AH416" i="15"/>
  <c r="AH195" i="15"/>
  <c r="AH365" i="15"/>
  <c r="AH654" i="15"/>
  <c r="AH229" i="15"/>
  <c r="AH246" i="15"/>
  <c r="AH331" i="15"/>
  <c r="AH161" i="15"/>
  <c r="AH297" i="15"/>
  <c r="AH450" i="15"/>
  <c r="AH127" i="15"/>
  <c r="AH314" i="15"/>
  <c r="AN620" i="15"/>
  <c r="AN603" i="15"/>
  <c r="AN586" i="15"/>
  <c r="AH586" i="15"/>
  <c r="AH603" i="15"/>
  <c r="AH620" i="15"/>
  <c r="AF399" i="15"/>
  <c r="AF348" i="15"/>
  <c r="AF467" i="15"/>
  <c r="AF144" i="15"/>
  <c r="AF331" i="15"/>
  <c r="AF229" i="15"/>
  <c r="AF195" i="15"/>
  <c r="AF365" i="15"/>
  <c r="AF246" i="15"/>
  <c r="AF450" i="15"/>
  <c r="AF654" i="15"/>
  <c r="AF110" i="15"/>
  <c r="AF161" i="15"/>
  <c r="AF280" i="15"/>
  <c r="AF297" i="15"/>
  <c r="AF382" i="15"/>
  <c r="AF416" i="15"/>
  <c r="AF433" i="15"/>
  <c r="AF314" i="15"/>
  <c r="AF127" i="15"/>
  <c r="AF178" i="15"/>
  <c r="AF212" i="15"/>
  <c r="AF263" i="15"/>
  <c r="AF656" i="15"/>
  <c r="AF418" i="15"/>
  <c r="AF146" i="15"/>
  <c r="AF112" i="15"/>
  <c r="AF435" i="15"/>
  <c r="AF214" i="15"/>
  <c r="AF333" i="15"/>
  <c r="AF282" i="15"/>
  <c r="AF248" i="15"/>
  <c r="AF316" i="15"/>
  <c r="AF231" i="15"/>
  <c r="AF180" i="15"/>
  <c r="AF367" i="15"/>
  <c r="AF469" i="15"/>
  <c r="AF401" i="15"/>
  <c r="AF299" i="15"/>
  <c r="AF197" i="15"/>
  <c r="AF265" i="15"/>
  <c r="AF129" i="15"/>
  <c r="AF163" i="15"/>
  <c r="AF350" i="15"/>
  <c r="AF452" i="15"/>
  <c r="AF384" i="15"/>
  <c r="AL639" i="15"/>
  <c r="AL588" i="15"/>
  <c r="AL605" i="15"/>
  <c r="AL622" i="15"/>
  <c r="AH588" i="15"/>
  <c r="AH605" i="15"/>
  <c r="AH639" i="15"/>
  <c r="AH622" i="15"/>
  <c r="AN605" i="15"/>
  <c r="AN588" i="15"/>
  <c r="AN622" i="15"/>
  <c r="AN639" i="15"/>
  <c r="AF603" i="15"/>
  <c r="AF586" i="15"/>
  <c r="AF620" i="15"/>
  <c r="AR589" i="15"/>
  <c r="AR606" i="15"/>
  <c r="AR640" i="15"/>
  <c r="AR623" i="15"/>
  <c r="AJ640" i="15"/>
  <c r="AJ623" i="15"/>
  <c r="AJ606" i="15"/>
  <c r="AJ589" i="15"/>
  <c r="AN575" i="15"/>
  <c r="AN558" i="15"/>
  <c r="AN541" i="15"/>
  <c r="AN524" i="15"/>
  <c r="AN507" i="15"/>
  <c r="AN490" i="15"/>
  <c r="AP180" i="15"/>
  <c r="AP452" i="15"/>
  <c r="AP112" i="15"/>
  <c r="AP435" i="15"/>
  <c r="AP248" i="15"/>
  <c r="AP418" i="15"/>
  <c r="AP265" i="15"/>
  <c r="AP333" i="15"/>
  <c r="AP367" i="15"/>
  <c r="AP316" i="15"/>
  <c r="AP656" i="15"/>
  <c r="AP214" i="15"/>
  <c r="AP197" i="15"/>
  <c r="AP163" i="15"/>
  <c r="AP282" i="15"/>
  <c r="AP401" i="15"/>
  <c r="AP384" i="15"/>
  <c r="AP350" i="15"/>
  <c r="AP231" i="15"/>
  <c r="AP469" i="15"/>
  <c r="AP299" i="15"/>
  <c r="AP146" i="15"/>
  <c r="AP129" i="15"/>
  <c r="AT623" i="15"/>
  <c r="AT606" i="15"/>
  <c r="AT640" i="15"/>
  <c r="AT589" i="15"/>
  <c r="AJ620" i="15"/>
  <c r="AJ586" i="15"/>
  <c r="AJ603" i="15"/>
  <c r="AL641" i="15"/>
  <c r="AL624" i="15"/>
  <c r="AL607" i="15"/>
  <c r="AL590" i="15"/>
  <c r="AJ607" i="15"/>
  <c r="AJ641" i="15"/>
  <c r="AJ624" i="15"/>
  <c r="AJ590" i="15"/>
  <c r="AL589" i="15"/>
  <c r="AL640" i="15"/>
  <c r="AL623" i="15"/>
  <c r="AL606" i="15"/>
  <c r="AP640" i="15"/>
  <c r="AP606" i="15"/>
  <c r="AP623" i="15"/>
  <c r="AP589" i="15"/>
  <c r="AL575" i="15"/>
  <c r="AL558" i="15"/>
  <c r="AL541" i="15"/>
  <c r="AL507" i="15"/>
  <c r="AL490" i="15"/>
  <c r="AL524" i="15"/>
  <c r="AL555" i="15"/>
  <c r="AL487" i="15"/>
  <c r="AL572" i="15"/>
  <c r="AL538" i="15"/>
  <c r="AL504" i="15"/>
  <c r="AL521" i="15"/>
  <c r="AP385" i="15"/>
  <c r="AP232" i="15"/>
  <c r="AP130" i="15"/>
  <c r="AP470" i="15"/>
  <c r="AP334" i="15"/>
  <c r="AP147" i="15"/>
  <c r="AP181" i="15"/>
  <c r="AP266" i="15"/>
  <c r="AP249" i="15"/>
  <c r="AP283" i="15"/>
  <c r="AP368" i="15"/>
  <c r="AP436" i="15"/>
  <c r="AP419" i="15"/>
  <c r="AP164" i="15"/>
  <c r="AP198" i="15"/>
  <c r="AP215" i="15"/>
  <c r="AP351" i="15"/>
  <c r="AP657" i="15"/>
  <c r="AP300" i="15"/>
  <c r="AP317" i="15"/>
  <c r="AP113" i="15"/>
  <c r="AP402" i="15"/>
  <c r="AP453" i="15"/>
  <c r="AL246" i="15"/>
  <c r="AL399" i="15"/>
  <c r="AL161" i="15"/>
  <c r="AL467" i="15"/>
  <c r="AL365" i="15"/>
  <c r="AL331" i="15"/>
  <c r="AL195" i="15"/>
  <c r="AL314" i="15"/>
  <c r="AL229" i="15"/>
  <c r="AL382" i="15"/>
  <c r="AL127" i="15"/>
  <c r="AL110" i="15"/>
  <c r="AL263" i="15"/>
  <c r="AL212" i="15"/>
  <c r="AL144" i="15"/>
  <c r="AL297" i="15"/>
  <c r="AL280" i="15"/>
  <c r="AL450" i="15"/>
  <c r="AL416" i="15"/>
  <c r="AL348" i="15"/>
  <c r="AL654" i="15"/>
  <c r="AL433" i="15"/>
  <c r="AL178" i="15"/>
  <c r="AH299" i="15"/>
  <c r="AH248" i="15"/>
  <c r="AH333" i="15"/>
  <c r="AH316" i="15"/>
  <c r="AH656" i="15"/>
  <c r="AH469" i="15"/>
  <c r="AH214" i="15"/>
  <c r="AH384" i="15"/>
  <c r="AH367" i="15"/>
  <c r="AH180" i="15"/>
  <c r="AH265" i="15"/>
  <c r="AH282" i="15"/>
  <c r="AH231" i="15"/>
  <c r="AH163" i="15"/>
  <c r="AH435" i="15"/>
  <c r="AH197" i="15"/>
  <c r="AH146" i="15"/>
  <c r="AH350" i="15"/>
  <c r="AH401" i="15"/>
  <c r="AH418" i="15"/>
  <c r="AH129" i="15"/>
  <c r="AH112" i="15"/>
  <c r="AH452" i="15"/>
  <c r="AJ215" i="15"/>
  <c r="AJ351" i="15"/>
  <c r="AJ436" i="15"/>
  <c r="AJ453" i="15"/>
  <c r="AJ402" i="15"/>
  <c r="AJ113" i="15"/>
  <c r="AJ419" i="15"/>
  <c r="AJ232" i="15"/>
  <c r="AJ266" i="15"/>
  <c r="AJ368" i="15"/>
  <c r="AJ181" i="15"/>
  <c r="AJ130" i="15"/>
  <c r="AJ470" i="15"/>
  <c r="AJ334" i="15"/>
  <c r="AJ283" i="15"/>
  <c r="AJ317" i="15"/>
  <c r="AJ198" i="15"/>
  <c r="AJ249" i="15"/>
  <c r="AJ657" i="15"/>
  <c r="AJ164" i="15"/>
  <c r="AJ300" i="15"/>
  <c r="AJ385" i="15"/>
  <c r="AJ147" i="15"/>
  <c r="AH164" i="15"/>
  <c r="AH657" i="15"/>
  <c r="AH385" i="15"/>
  <c r="AH249" i="15"/>
  <c r="AH215" i="15"/>
  <c r="AH436" i="15"/>
  <c r="AH351" i="15"/>
  <c r="AH334" i="15"/>
  <c r="AH453" i="15"/>
  <c r="AH419" i="15"/>
  <c r="AH147" i="15"/>
  <c r="AH130" i="15"/>
  <c r="AH266" i="15"/>
  <c r="AH198" i="15"/>
  <c r="AH300" i="15"/>
  <c r="AH470" i="15"/>
  <c r="AH402" i="15"/>
  <c r="AH283" i="15"/>
  <c r="AH317" i="15"/>
  <c r="AH232" i="15"/>
  <c r="AH181" i="15"/>
  <c r="AH368" i="15"/>
  <c r="AH113" i="15"/>
  <c r="AL586" i="15"/>
  <c r="AL620" i="15"/>
  <c r="AL603" i="15"/>
  <c r="AP605" i="15"/>
  <c r="AP622" i="15"/>
  <c r="AP588" i="15"/>
  <c r="AP639" i="15"/>
  <c r="AT639" i="15"/>
  <c r="AT622" i="15"/>
  <c r="AT605" i="15"/>
  <c r="AT588" i="15"/>
  <c r="AJ367" i="15"/>
  <c r="AJ350" i="15"/>
  <c r="AJ299" i="15"/>
  <c r="AJ231" i="15"/>
  <c r="AJ435" i="15"/>
  <c r="AJ197" i="15"/>
  <c r="AJ112" i="15"/>
  <c r="AJ656" i="15"/>
  <c r="AJ418" i="15"/>
  <c r="AJ265" i="15"/>
  <c r="AJ401" i="15"/>
  <c r="AJ282" i="15"/>
  <c r="AJ333" i="15"/>
  <c r="AJ469" i="15"/>
  <c r="AJ316" i="15"/>
  <c r="AJ129" i="15"/>
  <c r="AJ452" i="15"/>
  <c r="AJ214" i="15"/>
  <c r="AJ384" i="15"/>
  <c r="AJ163" i="15"/>
  <c r="AJ248" i="15"/>
  <c r="AJ180" i="15"/>
  <c r="AJ146" i="15"/>
  <c r="AR603" i="15"/>
  <c r="AR586" i="15"/>
  <c r="AR620" i="15"/>
  <c r="AR588" i="15"/>
  <c r="AR639" i="15"/>
  <c r="AR622" i="15"/>
  <c r="AR605" i="15"/>
  <c r="AF165" i="15" l="1"/>
  <c r="AF216" i="15"/>
  <c r="AF114" i="15"/>
  <c r="AF454" i="15"/>
  <c r="AF386" i="15"/>
  <c r="AF369" i="15"/>
  <c r="AF335" i="15"/>
  <c r="AF199" i="15"/>
  <c r="AF267" i="15"/>
  <c r="AF148" i="15"/>
  <c r="AF658" i="15"/>
  <c r="AF437" i="15"/>
  <c r="AF403" i="15"/>
  <c r="AF318" i="15"/>
  <c r="AF301" i="15"/>
  <c r="AF233" i="15"/>
  <c r="AF250" i="15"/>
  <c r="AF131" i="15"/>
  <c r="AF471" i="15"/>
  <c r="AF420" i="15"/>
  <c r="AF352" i="15"/>
  <c r="AF284" i="15"/>
  <c r="AF182" i="15"/>
  <c r="CR605" i="15"/>
  <c r="CQ605" i="15" s="1"/>
  <c r="CM605" i="15"/>
  <c r="CL605" i="15" s="1"/>
  <c r="CW605" i="15"/>
  <c r="CV605" i="15" s="1"/>
  <c r="DB605" i="15"/>
  <c r="DA605" i="15" s="1"/>
  <c r="BN470" i="15"/>
  <c r="BM470" i="15" s="1"/>
  <c r="BD470" i="15"/>
  <c r="BC470" i="15" s="1"/>
  <c r="AY470" i="15"/>
  <c r="AX470" i="15" s="1"/>
  <c r="BI470" i="15"/>
  <c r="BH470" i="15" s="1"/>
  <c r="BI249" i="15"/>
  <c r="BH249" i="15" s="1"/>
  <c r="BN249" i="15"/>
  <c r="BM249" i="15" s="1"/>
  <c r="AY249" i="15"/>
  <c r="AX249" i="15" s="1"/>
  <c r="BD249" i="15"/>
  <c r="BC249" i="15" s="1"/>
  <c r="BI163" i="15"/>
  <c r="BH163" i="15" s="1"/>
  <c r="BD163" i="15"/>
  <c r="BC163" i="15" s="1"/>
  <c r="AY163" i="15"/>
  <c r="AX163" i="15" s="1"/>
  <c r="BN163" i="15"/>
  <c r="BM163" i="15" s="1"/>
  <c r="BI248" i="15"/>
  <c r="BH248" i="15" s="1"/>
  <c r="AY248" i="15"/>
  <c r="AX248" i="15" s="1"/>
  <c r="BN248" i="15"/>
  <c r="BM248" i="15" s="1"/>
  <c r="BD248" i="15"/>
  <c r="BC248" i="15" s="1"/>
  <c r="BX263" i="15"/>
  <c r="BW263" i="15" s="1"/>
  <c r="CH263" i="15"/>
  <c r="CG263" i="15" s="1"/>
  <c r="BS263" i="15"/>
  <c r="BR263" i="15" s="1"/>
  <c r="CC263" i="15"/>
  <c r="CB263" i="15" s="1"/>
  <c r="CH246" i="15"/>
  <c r="CG246" i="15" s="1"/>
  <c r="BS246" i="15"/>
  <c r="BR246" i="15" s="1"/>
  <c r="BX246" i="15"/>
  <c r="BW246" i="15" s="1"/>
  <c r="CC246" i="15"/>
  <c r="CB246" i="15" s="1"/>
  <c r="CM436" i="15"/>
  <c r="CL436" i="15" s="1"/>
  <c r="CW436" i="15"/>
  <c r="CV436" i="15" s="1"/>
  <c r="DB436" i="15"/>
  <c r="DA436" i="15" s="1"/>
  <c r="CR436" i="15"/>
  <c r="CQ436" i="15" s="1"/>
  <c r="BS521" i="15"/>
  <c r="BR521" i="15" s="1"/>
  <c r="CC521" i="15"/>
  <c r="CB521" i="15" s="1"/>
  <c r="BX521" i="15"/>
  <c r="BW521" i="15" s="1"/>
  <c r="CH521" i="15"/>
  <c r="CG521" i="15" s="1"/>
  <c r="CW589" i="15"/>
  <c r="CV589" i="15" s="1"/>
  <c r="DB589" i="15"/>
  <c r="DA589" i="15" s="1"/>
  <c r="CM589" i="15"/>
  <c r="CL589" i="15" s="1"/>
  <c r="CR589" i="15"/>
  <c r="CQ589" i="15" s="1"/>
  <c r="BX590" i="15"/>
  <c r="BW590" i="15" s="1"/>
  <c r="CC590" i="15"/>
  <c r="CB590" i="15" s="1"/>
  <c r="BS590" i="15"/>
  <c r="BR590" i="15" s="1"/>
  <c r="CH590" i="15"/>
  <c r="CG590" i="15" s="1"/>
  <c r="CR129" i="15"/>
  <c r="CQ129" i="15" s="1"/>
  <c r="CM129" i="15"/>
  <c r="CL129" i="15" s="1"/>
  <c r="DB129" i="15"/>
  <c r="DA129" i="15" s="1"/>
  <c r="CW129" i="15"/>
  <c r="CV129" i="15" s="1"/>
  <c r="CT507" i="15"/>
  <c r="CJ507" i="15"/>
  <c r="CO507" i="15"/>
  <c r="CY507" i="15"/>
  <c r="BN588" i="15"/>
  <c r="BM588" i="15" s="1"/>
  <c r="AY588" i="15"/>
  <c r="AX588" i="15" s="1"/>
  <c r="BI588" i="15"/>
  <c r="BH588" i="15" s="1"/>
  <c r="BD588" i="15"/>
  <c r="BC588" i="15" s="1"/>
  <c r="CY299" i="15"/>
  <c r="DS299" i="15"/>
  <c r="CE299" i="15"/>
  <c r="CT299" i="15"/>
  <c r="DD299" i="15"/>
  <c r="BA299" i="15"/>
  <c r="BK299" i="15"/>
  <c r="DN299" i="15"/>
  <c r="CO299" i="15"/>
  <c r="BZ299" i="15"/>
  <c r="BF299" i="15"/>
  <c r="CJ299" i="15"/>
  <c r="BU299" i="15"/>
  <c r="BP299" i="15"/>
  <c r="AV299" i="15"/>
  <c r="DI299" i="15"/>
  <c r="DN112" i="15"/>
  <c r="BZ112" i="15"/>
  <c r="BU112" i="15"/>
  <c r="CY112" i="15"/>
  <c r="DD112" i="15"/>
  <c r="CE112" i="15"/>
  <c r="AV112" i="15"/>
  <c r="BK112" i="15"/>
  <c r="CO112" i="15"/>
  <c r="BA112" i="15"/>
  <c r="BF112" i="15"/>
  <c r="DS112" i="15"/>
  <c r="BP112" i="15"/>
  <c r="CT112" i="15"/>
  <c r="CJ112" i="15"/>
  <c r="DI112" i="15"/>
  <c r="DS297" i="15"/>
  <c r="BZ297" i="15"/>
  <c r="CO297" i="15"/>
  <c r="BK297" i="15"/>
  <c r="CE297" i="15"/>
  <c r="BA297" i="15"/>
  <c r="DN297" i="15"/>
  <c r="CY297" i="15"/>
  <c r="BU297" i="15"/>
  <c r="BF297" i="15"/>
  <c r="BP297" i="15"/>
  <c r="CJ297" i="15"/>
  <c r="AV297" i="15"/>
  <c r="CT297" i="15"/>
  <c r="DD297" i="15"/>
  <c r="DI297" i="15"/>
  <c r="CT467" i="15"/>
  <c r="BF467" i="15"/>
  <c r="DD467" i="15"/>
  <c r="BA467" i="15"/>
  <c r="DS467" i="15"/>
  <c r="BU467" i="15"/>
  <c r="CO467" i="15"/>
  <c r="AV467" i="15"/>
  <c r="CY467" i="15"/>
  <c r="BZ467" i="15"/>
  <c r="DI467" i="15"/>
  <c r="DN467" i="15"/>
  <c r="CE467" i="15"/>
  <c r="BK467" i="15"/>
  <c r="CJ467" i="15"/>
  <c r="BP467" i="15"/>
  <c r="BI127" i="15"/>
  <c r="BH127" i="15" s="1"/>
  <c r="AY127" i="15"/>
  <c r="AX127" i="15" s="1"/>
  <c r="BD127" i="15"/>
  <c r="BC127" i="15" s="1"/>
  <c r="BN127" i="15"/>
  <c r="BM127" i="15" s="1"/>
  <c r="BN382" i="15"/>
  <c r="BM382" i="15" s="1"/>
  <c r="BI382" i="15"/>
  <c r="BH382" i="15" s="1"/>
  <c r="BD382" i="15"/>
  <c r="BC382" i="15" s="1"/>
  <c r="AY382" i="15"/>
  <c r="AX382" i="15" s="1"/>
  <c r="CR574" i="15"/>
  <c r="CQ574" i="15" s="1"/>
  <c r="DB574" i="15"/>
  <c r="DA574" i="15" s="1"/>
  <c r="CW574" i="15"/>
  <c r="CV574" i="15" s="1"/>
  <c r="CM574" i="15"/>
  <c r="CL574" i="15" s="1"/>
  <c r="CO334" i="15"/>
  <c r="DI334" i="15"/>
  <c r="BP334" i="15"/>
  <c r="BA334" i="15"/>
  <c r="BK334" i="15"/>
  <c r="BU334" i="15"/>
  <c r="CJ334" i="15"/>
  <c r="BF334" i="15"/>
  <c r="DD334" i="15"/>
  <c r="DS334" i="15"/>
  <c r="AV334" i="15"/>
  <c r="DN334" i="15"/>
  <c r="CE334" i="15"/>
  <c r="CT334" i="15"/>
  <c r="CY334" i="15"/>
  <c r="BZ334" i="15"/>
  <c r="BZ402" i="15"/>
  <c r="DS402" i="15"/>
  <c r="AV402" i="15"/>
  <c r="BU402" i="15"/>
  <c r="CJ402" i="15"/>
  <c r="BP402" i="15"/>
  <c r="DN402" i="15"/>
  <c r="BK402" i="15"/>
  <c r="CE402" i="15"/>
  <c r="BA402" i="15"/>
  <c r="DD402" i="15"/>
  <c r="CO402" i="15"/>
  <c r="DI402" i="15"/>
  <c r="CT402" i="15"/>
  <c r="BF402" i="15"/>
  <c r="CY402" i="15"/>
  <c r="CH265" i="15"/>
  <c r="CG265" i="15" s="1"/>
  <c r="CC265" i="15"/>
  <c r="CB265" i="15" s="1"/>
  <c r="BX265" i="15"/>
  <c r="BW265" i="15" s="1"/>
  <c r="BS265" i="15"/>
  <c r="BR265" i="15" s="1"/>
  <c r="BX401" i="15"/>
  <c r="BW401" i="15" s="1"/>
  <c r="BS401" i="15"/>
  <c r="BR401" i="15" s="1"/>
  <c r="CH401" i="15"/>
  <c r="CG401" i="15" s="1"/>
  <c r="CC401" i="15"/>
  <c r="CB401" i="15" s="1"/>
  <c r="BD640" i="15"/>
  <c r="BC640" i="15" s="1"/>
  <c r="BN640" i="15"/>
  <c r="BM640" i="15" s="1"/>
  <c r="AY640" i="15"/>
  <c r="AX640" i="15" s="1"/>
  <c r="BI640" i="15"/>
  <c r="BH640" i="15" s="1"/>
  <c r="CC181" i="15"/>
  <c r="CB181" i="15" s="1"/>
  <c r="BX181" i="15"/>
  <c r="BW181" i="15" s="1"/>
  <c r="CH181" i="15"/>
  <c r="CG181" i="15" s="1"/>
  <c r="BS181" i="15"/>
  <c r="BR181" i="15" s="1"/>
  <c r="BS453" i="15"/>
  <c r="BX657" i="15"/>
  <c r="CC657" i="15"/>
  <c r="BS657" i="15"/>
  <c r="CH453" i="15"/>
  <c r="CC453" i="15"/>
  <c r="BX453" i="15"/>
  <c r="CH657" i="15"/>
  <c r="CW110" i="15"/>
  <c r="CV110" i="15" s="1"/>
  <c r="CR110" i="15"/>
  <c r="CQ110" i="15" s="1"/>
  <c r="CM110" i="15"/>
  <c r="CL110" i="15" s="1"/>
  <c r="DB110" i="15"/>
  <c r="DA110" i="15" s="1"/>
  <c r="DB433" i="15"/>
  <c r="DA433" i="15" s="1"/>
  <c r="CR433" i="15"/>
  <c r="CQ433" i="15" s="1"/>
  <c r="CW433" i="15"/>
  <c r="CV433" i="15" s="1"/>
  <c r="CM433" i="15"/>
  <c r="CL433" i="15" s="1"/>
  <c r="BZ623" i="15"/>
  <c r="DD623" i="15"/>
  <c r="CE623" i="15"/>
  <c r="DN623" i="15"/>
  <c r="BK623" i="15"/>
  <c r="CO623" i="15"/>
  <c r="CJ623" i="15"/>
  <c r="BP623" i="15"/>
  <c r="BU623" i="15"/>
  <c r="CT623" i="15"/>
  <c r="BF623" i="15"/>
  <c r="BA623" i="15"/>
  <c r="DI623" i="15"/>
  <c r="DS623" i="15"/>
  <c r="CY623" i="15"/>
  <c r="AV623" i="15"/>
  <c r="CW575" i="15"/>
  <c r="CV575" i="15" s="1"/>
  <c r="CR575" i="15"/>
  <c r="CQ575" i="15" s="1"/>
  <c r="CM575" i="15"/>
  <c r="CL575" i="15" s="1"/>
  <c r="DB575" i="15"/>
  <c r="DA575" i="15" s="1"/>
  <c r="BI538" i="15"/>
  <c r="BH538" i="15" s="1"/>
  <c r="BN538" i="15"/>
  <c r="BM538" i="15" s="1"/>
  <c r="BD538" i="15"/>
  <c r="BC538" i="15" s="1"/>
  <c r="AY538" i="15"/>
  <c r="AX538" i="15" s="1"/>
  <c r="AR624" i="15"/>
  <c r="AR641" i="15"/>
  <c r="AR607" i="15"/>
  <c r="AR590" i="15"/>
  <c r="AL301" i="15"/>
  <c r="AL148" i="15"/>
  <c r="AL216" i="15"/>
  <c r="AL165" i="15"/>
  <c r="AL454" i="15"/>
  <c r="AL437" i="15"/>
  <c r="AL352" i="15"/>
  <c r="AL335" i="15"/>
  <c r="AL267" i="15"/>
  <c r="AL199" i="15"/>
  <c r="AL182" i="15"/>
  <c r="AL131" i="15"/>
  <c r="AL471" i="15"/>
  <c r="AL403" i="15"/>
  <c r="AL369" i="15"/>
  <c r="AL284" i="15"/>
  <c r="AL250" i="15"/>
  <c r="AL233" i="15"/>
  <c r="AL114" i="15"/>
  <c r="AL658" i="15"/>
  <c r="AL420" i="15"/>
  <c r="AL386" i="15"/>
  <c r="AL318" i="15"/>
  <c r="BS603" i="15"/>
  <c r="BR603" i="15" s="1"/>
  <c r="CC603" i="15"/>
  <c r="CB603" i="15" s="1"/>
  <c r="BX603" i="15"/>
  <c r="BW603" i="15" s="1"/>
  <c r="CH603" i="15"/>
  <c r="CG603" i="15" s="1"/>
  <c r="AY300" i="15"/>
  <c r="AX300" i="15" s="1"/>
  <c r="BI300" i="15"/>
  <c r="BH300" i="15" s="1"/>
  <c r="BN300" i="15"/>
  <c r="BM300" i="15" s="1"/>
  <c r="BD300" i="15"/>
  <c r="BC300" i="15" s="1"/>
  <c r="BN385" i="15"/>
  <c r="BM385" i="15" s="1"/>
  <c r="BD385" i="15"/>
  <c r="BC385" i="15" s="1"/>
  <c r="BI385" i="15"/>
  <c r="BH385" i="15" s="1"/>
  <c r="AY385" i="15"/>
  <c r="AX385" i="15" s="1"/>
  <c r="BD231" i="15"/>
  <c r="BC231" i="15" s="1"/>
  <c r="AY231" i="15"/>
  <c r="AX231" i="15" s="1"/>
  <c r="BN231" i="15"/>
  <c r="BM231" i="15" s="1"/>
  <c r="BI231" i="15"/>
  <c r="BH231" i="15" s="1"/>
  <c r="BD299" i="15"/>
  <c r="BC299" i="15" s="1"/>
  <c r="BN299" i="15"/>
  <c r="BM299" i="15" s="1"/>
  <c r="AY299" i="15"/>
  <c r="AX299" i="15" s="1"/>
  <c r="BI299" i="15"/>
  <c r="BH299" i="15" s="1"/>
  <c r="BX110" i="15"/>
  <c r="BW110" i="15" s="1"/>
  <c r="CH110" i="15"/>
  <c r="CG110" i="15" s="1"/>
  <c r="CC110" i="15"/>
  <c r="CB110" i="15" s="1"/>
  <c r="BS110" i="15"/>
  <c r="BR110" i="15" s="1"/>
  <c r="CW453" i="15"/>
  <c r="CR453" i="15"/>
  <c r="DB453" i="15"/>
  <c r="CM453" i="15"/>
  <c r="CM657" i="15"/>
  <c r="CW657" i="15"/>
  <c r="CR657" i="15"/>
  <c r="DB657" i="15"/>
  <c r="CR368" i="15"/>
  <c r="CQ368" i="15" s="1"/>
  <c r="CW368" i="15"/>
  <c r="CV368" i="15" s="1"/>
  <c r="CM368" i="15"/>
  <c r="CL368" i="15" s="1"/>
  <c r="DB368" i="15"/>
  <c r="DA368" i="15" s="1"/>
  <c r="CC504" i="15"/>
  <c r="CB504" i="15" s="1"/>
  <c r="BX504" i="15"/>
  <c r="BW504" i="15" s="1"/>
  <c r="CH504" i="15"/>
  <c r="CG504" i="15" s="1"/>
  <c r="BS504" i="15"/>
  <c r="BR504" i="15" s="1"/>
  <c r="CR623" i="15"/>
  <c r="CQ623" i="15" s="1"/>
  <c r="DB623" i="15"/>
  <c r="DA623" i="15" s="1"/>
  <c r="CM623" i="15"/>
  <c r="CL623" i="15" s="1"/>
  <c r="CW623" i="15"/>
  <c r="CV623" i="15" s="1"/>
  <c r="BS607" i="15"/>
  <c r="BR607" i="15" s="1"/>
  <c r="CC607" i="15"/>
  <c r="CB607" i="15" s="1"/>
  <c r="BX607" i="15"/>
  <c r="BW607" i="15" s="1"/>
  <c r="CH607" i="15"/>
  <c r="CG607" i="15" s="1"/>
  <c r="CR146" i="15"/>
  <c r="CQ146" i="15" s="1"/>
  <c r="DB146" i="15"/>
  <c r="DA146" i="15" s="1"/>
  <c r="CM146" i="15"/>
  <c r="CL146" i="15" s="1"/>
  <c r="CW146" i="15"/>
  <c r="CV146" i="15" s="1"/>
  <c r="CM316" i="15"/>
  <c r="CL316" i="15" s="1"/>
  <c r="CW316" i="15"/>
  <c r="CV316" i="15" s="1"/>
  <c r="CR316" i="15"/>
  <c r="CQ316" i="15" s="1"/>
  <c r="DB316" i="15"/>
  <c r="DA316" i="15" s="1"/>
  <c r="CY524" i="15"/>
  <c r="CT524" i="15"/>
  <c r="CO524" i="15"/>
  <c r="CJ524" i="15"/>
  <c r="CO620" i="15"/>
  <c r="CT620" i="15"/>
  <c r="BA620" i="15"/>
  <c r="CE620" i="15"/>
  <c r="BU620" i="15"/>
  <c r="CY620" i="15"/>
  <c r="DD620" i="15"/>
  <c r="DN620" i="15"/>
  <c r="AV620" i="15"/>
  <c r="BZ620" i="15"/>
  <c r="BP620" i="15"/>
  <c r="CJ620" i="15"/>
  <c r="BF620" i="15"/>
  <c r="DS620" i="15"/>
  <c r="DI620" i="15"/>
  <c r="BK620" i="15"/>
  <c r="CC622" i="15"/>
  <c r="CB622" i="15" s="1"/>
  <c r="BX622" i="15"/>
  <c r="BW622" i="15" s="1"/>
  <c r="CH622" i="15"/>
  <c r="CG622" i="15" s="1"/>
  <c r="BS622" i="15"/>
  <c r="BR622" i="15" s="1"/>
  <c r="BP401" i="15"/>
  <c r="BA401" i="15"/>
  <c r="CJ401" i="15"/>
  <c r="DI401" i="15"/>
  <c r="CE401" i="15"/>
  <c r="CT401" i="15"/>
  <c r="CY401" i="15"/>
  <c r="DD401" i="15"/>
  <c r="AV401" i="15"/>
  <c r="BZ401" i="15"/>
  <c r="BU401" i="15"/>
  <c r="BF401" i="15"/>
  <c r="BK401" i="15"/>
  <c r="CO401" i="15"/>
  <c r="DN401" i="15"/>
  <c r="DS401" i="15"/>
  <c r="CT146" i="15"/>
  <c r="BP146" i="15"/>
  <c r="DD146" i="15"/>
  <c r="CY146" i="15"/>
  <c r="BF146" i="15"/>
  <c r="DI146" i="15"/>
  <c r="CO146" i="15"/>
  <c r="CE146" i="15"/>
  <c r="BZ146" i="15"/>
  <c r="BA146" i="15"/>
  <c r="BK146" i="15"/>
  <c r="DS146" i="15"/>
  <c r="AV146" i="15"/>
  <c r="CJ146" i="15"/>
  <c r="BU146" i="15"/>
  <c r="DN146" i="15"/>
  <c r="BP280" i="15"/>
  <c r="BK280" i="15"/>
  <c r="AV280" i="15"/>
  <c r="DN280" i="15"/>
  <c r="DS280" i="15"/>
  <c r="BZ280" i="15"/>
  <c r="BF280" i="15"/>
  <c r="DI280" i="15"/>
  <c r="CY280" i="15"/>
  <c r="CT280" i="15"/>
  <c r="CO280" i="15"/>
  <c r="BU280" i="15"/>
  <c r="CJ280" i="15"/>
  <c r="CE280" i="15"/>
  <c r="BA280" i="15"/>
  <c r="DD280" i="15"/>
  <c r="CT348" i="15"/>
  <c r="BF348" i="15"/>
  <c r="AV348" i="15"/>
  <c r="CO348" i="15"/>
  <c r="BU348" i="15"/>
  <c r="BP348" i="15"/>
  <c r="CE348" i="15"/>
  <c r="DS348" i="15"/>
  <c r="DI348" i="15"/>
  <c r="BZ348" i="15"/>
  <c r="DD348" i="15"/>
  <c r="BK348" i="15"/>
  <c r="CJ348" i="15"/>
  <c r="CY348" i="15"/>
  <c r="BA348" i="15"/>
  <c r="DN348" i="15"/>
  <c r="BN654" i="15"/>
  <c r="BI654" i="15"/>
  <c r="AY654" i="15"/>
  <c r="BN450" i="15"/>
  <c r="AY450" i="15"/>
  <c r="BI450" i="15"/>
  <c r="BD450" i="15"/>
  <c r="BD654" i="15"/>
  <c r="AY212" i="15"/>
  <c r="AX212" i="15" s="1"/>
  <c r="BI212" i="15"/>
  <c r="BH212" i="15" s="1"/>
  <c r="BD212" i="15"/>
  <c r="BC212" i="15" s="1"/>
  <c r="BN212" i="15"/>
  <c r="BM212" i="15" s="1"/>
  <c r="CM523" i="15"/>
  <c r="CL523" i="15" s="1"/>
  <c r="CR523" i="15"/>
  <c r="CQ523" i="15" s="1"/>
  <c r="DB523" i="15"/>
  <c r="DA523" i="15" s="1"/>
  <c r="CW523" i="15"/>
  <c r="CV523" i="15" s="1"/>
  <c r="CJ300" i="15"/>
  <c r="BF300" i="15"/>
  <c r="BZ300" i="15"/>
  <c r="BU300" i="15"/>
  <c r="BP300" i="15"/>
  <c r="DN300" i="15"/>
  <c r="BK300" i="15"/>
  <c r="DI300" i="15"/>
  <c r="BA300" i="15"/>
  <c r="CE300" i="15"/>
  <c r="CY300" i="15"/>
  <c r="DS300" i="15"/>
  <c r="AV300" i="15"/>
  <c r="DD300" i="15"/>
  <c r="CT300" i="15"/>
  <c r="CO300" i="15"/>
  <c r="DN317" i="15"/>
  <c r="BZ317" i="15"/>
  <c r="DD317" i="15"/>
  <c r="CO317" i="15"/>
  <c r="AV317" i="15"/>
  <c r="BU317" i="15"/>
  <c r="CJ317" i="15"/>
  <c r="CY317" i="15"/>
  <c r="DS317" i="15"/>
  <c r="BF317" i="15"/>
  <c r="BA317" i="15"/>
  <c r="DI317" i="15"/>
  <c r="CE317" i="15"/>
  <c r="CT317" i="15"/>
  <c r="BP317" i="15"/>
  <c r="BK317" i="15"/>
  <c r="CC214" i="15"/>
  <c r="CB214" i="15" s="1"/>
  <c r="BX214" i="15"/>
  <c r="BW214" i="15" s="1"/>
  <c r="BS214" i="15"/>
  <c r="BR214" i="15" s="1"/>
  <c r="CH214" i="15"/>
  <c r="CG214" i="15" s="1"/>
  <c r="CH418" i="15"/>
  <c r="CG418" i="15" s="1"/>
  <c r="CC418" i="15"/>
  <c r="CB418" i="15" s="1"/>
  <c r="BX418" i="15"/>
  <c r="BW418" i="15" s="1"/>
  <c r="BS418" i="15"/>
  <c r="BR418" i="15" s="1"/>
  <c r="DG586" i="15"/>
  <c r="DF586" i="15" s="1"/>
  <c r="DL586" i="15"/>
  <c r="DK586" i="15" s="1"/>
  <c r="DV586" i="15"/>
  <c r="DU586" i="15" s="1"/>
  <c r="DQ586" i="15"/>
  <c r="DP586" i="15" s="1"/>
  <c r="CH300" i="15"/>
  <c r="CG300" i="15" s="1"/>
  <c r="CC300" i="15"/>
  <c r="CB300" i="15" s="1"/>
  <c r="BX300" i="15"/>
  <c r="BW300" i="15" s="1"/>
  <c r="BS300" i="15"/>
  <c r="BR300" i="15" s="1"/>
  <c r="CC317" i="15"/>
  <c r="CB317" i="15" s="1"/>
  <c r="BX317" i="15"/>
  <c r="BW317" i="15" s="1"/>
  <c r="CH317" i="15"/>
  <c r="CG317" i="15" s="1"/>
  <c r="BS317" i="15"/>
  <c r="BR317" i="15" s="1"/>
  <c r="CW144" i="15"/>
  <c r="CV144" i="15" s="1"/>
  <c r="CR144" i="15"/>
  <c r="CQ144" i="15" s="1"/>
  <c r="CM144" i="15"/>
  <c r="CL144" i="15" s="1"/>
  <c r="DB144" i="15"/>
  <c r="DA144" i="15" s="1"/>
  <c r="CM212" i="15"/>
  <c r="CL212" i="15" s="1"/>
  <c r="CW212" i="15"/>
  <c r="CV212" i="15" s="1"/>
  <c r="DB212" i="15"/>
  <c r="DA212" i="15" s="1"/>
  <c r="CR212" i="15"/>
  <c r="CQ212" i="15" s="1"/>
  <c r="CY589" i="15"/>
  <c r="DS589" i="15"/>
  <c r="CO589" i="15"/>
  <c r="AB589" i="15"/>
  <c r="DI589" i="15"/>
  <c r="AB606" i="15"/>
  <c r="BU589" i="15"/>
  <c r="DN589" i="15"/>
  <c r="AV589" i="15"/>
  <c r="BP589" i="15"/>
  <c r="BA589" i="15"/>
  <c r="BZ589" i="15"/>
  <c r="CE589" i="15"/>
  <c r="CJ589" i="15"/>
  <c r="DD589" i="15"/>
  <c r="BK589" i="15"/>
  <c r="AB623" i="15"/>
  <c r="AB640" i="15"/>
  <c r="BF589" i="15"/>
  <c r="CT589" i="15"/>
  <c r="DB538" i="15"/>
  <c r="DA538" i="15" s="1"/>
  <c r="CR538" i="15"/>
  <c r="CQ538" i="15" s="1"/>
  <c r="CW538" i="15"/>
  <c r="CV538" i="15" s="1"/>
  <c r="CM538" i="15"/>
  <c r="CL538" i="15" s="1"/>
  <c r="AT267" i="15"/>
  <c r="AT250" i="15"/>
  <c r="AT148" i="15"/>
  <c r="AT658" i="15"/>
  <c r="AT318" i="15"/>
  <c r="AT216" i="15"/>
  <c r="AT199" i="15"/>
  <c r="AT182" i="15"/>
  <c r="AT114" i="15"/>
  <c r="AT471" i="15"/>
  <c r="AT403" i="15"/>
  <c r="AT352" i="15"/>
  <c r="AT301" i="15"/>
  <c r="AT284" i="15"/>
  <c r="AT233" i="15"/>
  <c r="AT165" i="15"/>
  <c r="AT131" i="15"/>
  <c r="AT437" i="15"/>
  <c r="AT420" i="15"/>
  <c r="AT335" i="15"/>
  <c r="AT454" i="15"/>
  <c r="AT369" i="15"/>
  <c r="AT386" i="15"/>
  <c r="BX620" i="15"/>
  <c r="BW620" i="15" s="1"/>
  <c r="CH620" i="15"/>
  <c r="CG620" i="15" s="1"/>
  <c r="BS620" i="15"/>
  <c r="BR620" i="15" s="1"/>
  <c r="CC620" i="15"/>
  <c r="CB620" i="15" s="1"/>
  <c r="BD198" i="15"/>
  <c r="BC198" i="15" s="1"/>
  <c r="BI198" i="15"/>
  <c r="BH198" i="15" s="1"/>
  <c r="AY198" i="15"/>
  <c r="AX198" i="15" s="1"/>
  <c r="BN198" i="15"/>
  <c r="BM198" i="15" s="1"/>
  <c r="AY282" i="15"/>
  <c r="AX282" i="15" s="1"/>
  <c r="BD282" i="15"/>
  <c r="BC282" i="15" s="1"/>
  <c r="BN282" i="15"/>
  <c r="BM282" i="15" s="1"/>
  <c r="BI282" i="15"/>
  <c r="BH282" i="15" s="1"/>
  <c r="BX178" i="15"/>
  <c r="BW178" i="15" s="1"/>
  <c r="CH178" i="15"/>
  <c r="CG178" i="15" s="1"/>
  <c r="BS178" i="15"/>
  <c r="BR178" i="15" s="1"/>
  <c r="CC178" i="15"/>
  <c r="CB178" i="15" s="1"/>
  <c r="CC127" i="15"/>
  <c r="CB127" i="15" s="1"/>
  <c r="BX127" i="15"/>
  <c r="BW127" i="15" s="1"/>
  <c r="BS127" i="15"/>
  <c r="BR127" i="15" s="1"/>
  <c r="CH127" i="15"/>
  <c r="CG127" i="15" s="1"/>
  <c r="CW402" i="15"/>
  <c r="CV402" i="15" s="1"/>
  <c r="DB402" i="15"/>
  <c r="DA402" i="15" s="1"/>
  <c r="CM402" i="15"/>
  <c r="CL402" i="15" s="1"/>
  <c r="CR402" i="15"/>
  <c r="CQ402" i="15" s="1"/>
  <c r="CR283" i="15"/>
  <c r="CQ283" i="15" s="1"/>
  <c r="DB283" i="15"/>
  <c r="DA283" i="15" s="1"/>
  <c r="CW283" i="15"/>
  <c r="CV283" i="15" s="1"/>
  <c r="CM283" i="15"/>
  <c r="CL283" i="15" s="1"/>
  <c r="CC538" i="15"/>
  <c r="CB538" i="15" s="1"/>
  <c r="BS538" i="15"/>
  <c r="BR538" i="15" s="1"/>
  <c r="CH538" i="15"/>
  <c r="CG538" i="15" s="1"/>
  <c r="BX538" i="15"/>
  <c r="BW538" i="15" s="1"/>
  <c r="CW606" i="15"/>
  <c r="CV606" i="15" s="1"/>
  <c r="CR606" i="15"/>
  <c r="CQ606" i="15" s="1"/>
  <c r="CM606" i="15"/>
  <c r="CL606" i="15" s="1"/>
  <c r="DB606" i="15"/>
  <c r="DA606" i="15" s="1"/>
  <c r="BS624" i="15"/>
  <c r="BR624" i="15" s="1"/>
  <c r="CC624" i="15"/>
  <c r="CB624" i="15" s="1"/>
  <c r="BX624" i="15"/>
  <c r="BW624" i="15" s="1"/>
  <c r="CH624" i="15"/>
  <c r="CG624" i="15" s="1"/>
  <c r="DB299" i="15"/>
  <c r="DA299" i="15" s="1"/>
  <c r="CW299" i="15"/>
  <c r="CV299" i="15" s="1"/>
  <c r="CR299" i="15"/>
  <c r="CQ299" i="15" s="1"/>
  <c r="CM299" i="15"/>
  <c r="CL299" i="15" s="1"/>
  <c r="CM367" i="15"/>
  <c r="CL367" i="15" s="1"/>
  <c r="CW367" i="15"/>
  <c r="CV367" i="15" s="1"/>
  <c r="CR367" i="15"/>
  <c r="CQ367" i="15" s="1"/>
  <c r="DB367" i="15"/>
  <c r="DA367" i="15" s="1"/>
  <c r="CJ541" i="15"/>
  <c r="CT541" i="15"/>
  <c r="CY541" i="15"/>
  <c r="CO541" i="15"/>
  <c r="BX605" i="15"/>
  <c r="BW605" i="15" s="1"/>
  <c r="CH605" i="15"/>
  <c r="CG605" i="15" s="1"/>
  <c r="BS605" i="15"/>
  <c r="BR605" i="15" s="1"/>
  <c r="CC605" i="15"/>
  <c r="CB605" i="15" s="1"/>
  <c r="BU469" i="15"/>
  <c r="DD469" i="15"/>
  <c r="DN469" i="15"/>
  <c r="BK469" i="15"/>
  <c r="BF469" i="15"/>
  <c r="CJ469" i="15"/>
  <c r="CT469" i="15"/>
  <c r="CO469" i="15"/>
  <c r="BP469" i="15"/>
  <c r="AV469" i="15"/>
  <c r="BA469" i="15"/>
  <c r="DI469" i="15"/>
  <c r="BZ469" i="15"/>
  <c r="CY469" i="15"/>
  <c r="CE469" i="15"/>
  <c r="DS469" i="15"/>
  <c r="DS418" i="15"/>
  <c r="CT418" i="15"/>
  <c r="BP418" i="15"/>
  <c r="BU418" i="15"/>
  <c r="AV418" i="15"/>
  <c r="CY418" i="15"/>
  <c r="CO418" i="15"/>
  <c r="BF418" i="15"/>
  <c r="BK418" i="15"/>
  <c r="CJ418" i="15"/>
  <c r="DN418" i="15"/>
  <c r="DI418" i="15"/>
  <c r="CE418" i="15"/>
  <c r="DD418" i="15"/>
  <c r="BA418" i="15"/>
  <c r="BZ418" i="15"/>
  <c r="AV161" i="15"/>
  <c r="BP161" i="15"/>
  <c r="DS161" i="15"/>
  <c r="BA161" i="15"/>
  <c r="CY161" i="15"/>
  <c r="CT161" i="15"/>
  <c r="CE161" i="15"/>
  <c r="BF161" i="15"/>
  <c r="BK161" i="15"/>
  <c r="DI161" i="15"/>
  <c r="DD161" i="15"/>
  <c r="DN161" i="15"/>
  <c r="BU161" i="15"/>
  <c r="CO161" i="15"/>
  <c r="CJ161" i="15"/>
  <c r="BZ161" i="15"/>
  <c r="DN399" i="15"/>
  <c r="BA399" i="15"/>
  <c r="BK399" i="15"/>
  <c r="DS399" i="15"/>
  <c r="CE399" i="15"/>
  <c r="BU399" i="15"/>
  <c r="AV399" i="15"/>
  <c r="BF399" i="15"/>
  <c r="CY399" i="15"/>
  <c r="BP399" i="15"/>
  <c r="CO399" i="15"/>
  <c r="CT399" i="15"/>
  <c r="BZ399" i="15"/>
  <c r="DI399" i="15"/>
  <c r="CJ399" i="15"/>
  <c r="DD399" i="15"/>
  <c r="BD297" i="15"/>
  <c r="BC297" i="15" s="1"/>
  <c r="BN297" i="15"/>
  <c r="BM297" i="15" s="1"/>
  <c r="BI297" i="15"/>
  <c r="BH297" i="15" s="1"/>
  <c r="AY297" i="15"/>
  <c r="AX297" i="15" s="1"/>
  <c r="BN178" i="15"/>
  <c r="BM178" i="15" s="1"/>
  <c r="BD178" i="15"/>
  <c r="BC178" i="15" s="1"/>
  <c r="AY178" i="15"/>
  <c r="AX178" i="15" s="1"/>
  <c r="BI178" i="15"/>
  <c r="BH178" i="15" s="1"/>
  <c r="CW489" i="15"/>
  <c r="CV489" i="15" s="1"/>
  <c r="CM489" i="15"/>
  <c r="CL489" i="15" s="1"/>
  <c r="CR489" i="15"/>
  <c r="CQ489" i="15" s="1"/>
  <c r="DB489" i="15"/>
  <c r="DA489" i="15" s="1"/>
  <c r="CM586" i="15"/>
  <c r="CL586" i="15" s="1"/>
  <c r="CW586" i="15"/>
  <c r="CV586" i="15" s="1"/>
  <c r="DB586" i="15"/>
  <c r="DA586" i="15" s="1"/>
  <c r="CR586" i="15"/>
  <c r="CQ586" i="15" s="1"/>
  <c r="AV419" i="15"/>
  <c r="BA419" i="15"/>
  <c r="BK419" i="15"/>
  <c r="CO419" i="15"/>
  <c r="BU419" i="15"/>
  <c r="CJ419" i="15"/>
  <c r="BF419" i="15"/>
  <c r="DS419" i="15"/>
  <c r="BP419" i="15"/>
  <c r="BZ419" i="15"/>
  <c r="DD419" i="15"/>
  <c r="CE419" i="15"/>
  <c r="CT419" i="15"/>
  <c r="DI419" i="15"/>
  <c r="CY419" i="15"/>
  <c r="DN419" i="15"/>
  <c r="BA215" i="15"/>
  <c r="BZ215" i="15"/>
  <c r="CO215" i="15"/>
  <c r="CJ215" i="15"/>
  <c r="BU215" i="15"/>
  <c r="BP215" i="15"/>
  <c r="DS215" i="15"/>
  <c r="CE215" i="15"/>
  <c r="DD215" i="15"/>
  <c r="CT215" i="15"/>
  <c r="DN215" i="15"/>
  <c r="AV215" i="15"/>
  <c r="CY215" i="15"/>
  <c r="BK215" i="15"/>
  <c r="DI215" i="15"/>
  <c r="BF215" i="15"/>
  <c r="CH163" i="15"/>
  <c r="CG163" i="15" s="1"/>
  <c r="BX163" i="15"/>
  <c r="BW163" i="15" s="1"/>
  <c r="BS163" i="15"/>
  <c r="BR163" i="15" s="1"/>
  <c r="CC163" i="15"/>
  <c r="CB163" i="15" s="1"/>
  <c r="CH367" i="15"/>
  <c r="CG367" i="15" s="1"/>
  <c r="BX367" i="15"/>
  <c r="BW367" i="15" s="1"/>
  <c r="CC367" i="15"/>
  <c r="CB367" i="15" s="1"/>
  <c r="BS367" i="15"/>
  <c r="BR367" i="15" s="1"/>
  <c r="DQ620" i="15"/>
  <c r="DP620" i="15" s="1"/>
  <c r="DL620" i="15"/>
  <c r="DK620" i="15" s="1"/>
  <c r="DV620" i="15"/>
  <c r="DU620" i="15" s="1"/>
  <c r="DG620" i="15"/>
  <c r="DF620" i="15" s="1"/>
  <c r="BX249" i="15"/>
  <c r="BW249" i="15" s="1"/>
  <c r="BS249" i="15"/>
  <c r="BR249" i="15" s="1"/>
  <c r="CH249" i="15"/>
  <c r="CG249" i="15" s="1"/>
  <c r="CC249" i="15"/>
  <c r="CB249" i="15" s="1"/>
  <c r="CC470" i="15"/>
  <c r="CB470" i="15" s="1"/>
  <c r="BX470" i="15"/>
  <c r="BW470" i="15" s="1"/>
  <c r="BS470" i="15"/>
  <c r="BR470" i="15" s="1"/>
  <c r="CH470" i="15"/>
  <c r="CG470" i="15" s="1"/>
  <c r="CW365" i="15"/>
  <c r="CV365" i="15" s="1"/>
  <c r="DB365" i="15"/>
  <c r="DA365" i="15" s="1"/>
  <c r="CR365" i="15"/>
  <c r="CQ365" i="15" s="1"/>
  <c r="CM365" i="15"/>
  <c r="CL365" i="15" s="1"/>
  <c r="CR399" i="15"/>
  <c r="CQ399" i="15" s="1"/>
  <c r="DB399" i="15"/>
  <c r="DA399" i="15" s="1"/>
  <c r="CM399" i="15"/>
  <c r="CL399" i="15" s="1"/>
  <c r="CW399" i="15"/>
  <c r="CV399" i="15" s="1"/>
  <c r="DN588" i="15"/>
  <c r="AB605" i="15"/>
  <c r="CY588" i="15"/>
  <c r="AB639" i="15"/>
  <c r="CE588" i="15"/>
  <c r="BK588" i="15"/>
  <c r="AB588" i="15"/>
  <c r="AV588" i="15"/>
  <c r="BF588" i="15"/>
  <c r="DS588" i="15"/>
  <c r="DI588" i="15"/>
  <c r="CJ588" i="15"/>
  <c r="BA588" i="15"/>
  <c r="CO588" i="15"/>
  <c r="BP588" i="15"/>
  <c r="BZ588" i="15"/>
  <c r="AB622" i="15"/>
  <c r="DD588" i="15"/>
  <c r="BU588" i="15"/>
  <c r="CT588" i="15"/>
  <c r="DB555" i="15"/>
  <c r="DA555" i="15" s="1"/>
  <c r="CM555" i="15"/>
  <c r="CL555" i="15" s="1"/>
  <c r="CW555" i="15"/>
  <c r="CV555" i="15" s="1"/>
  <c r="CR555" i="15"/>
  <c r="CQ555" i="15" s="1"/>
  <c r="BI266" i="15"/>
  <c r="BH266" i="15" s="1"/>
  <c r="BD266" i="15"/>
  <c r="BC266" i="15" s="1"/>
  <c r="BN266" i="15"/>
  <c r="BM266" i="15" s="1"/>
  <c r="AY266" i="15"/>
  <c r="AX266" i="15" s="1"/>
  <c r="AY164" i="15"/>
  <c r="AX164" i="15" s="1"/>
  <c r="BN164" i="15"/>
  <c r="BM164" i="15" s="1"/>
  <c r="BI164" i="15"/>
  <c r="BH164" i="15" s="1"/>
  <c r="BD164" i="15"/>
  <c r="BC164" i="15" s="1"/>
  <c r="BD656" i="15"/>
  <c r="BN656" i="15"/>
  <c r="AY656" i="15"/>
  <c r="BI656" i="15"/>
  <c r="BN452" i="15"/>
  <c r="BI452" i="15"/>
  <c r="AY452" i="15"/>
  <c r="BD452" i="15"/>
  <c r="BD265" i="15"/>
  <c r="BC265" i="15" s="1"/>
  <c r="AY265" i="15"/>
  <c r="AX265" i="15" s="1"/>
  <c r="BI265" i="15"/>
  <c r="BH265" i="15" s="1"/>
  <c r="BN265" i="15"/>
  <c r="BM265" i="15" s="1"/>
  <c r="CC433" i="15"/>
  <c r="CB433" i="15" s="1"/>
  <c r="BX433" i="15"/>
  <c r="BW433" i="15" s="1"/>
  <c r="BS433" i="15"/>
  <c r="BR433" i="15" s="1"/>
  <c r="CH433" i="15"/>
  <c r="CG433" i="15" s="1"/>
  <c r="CH382" i="15"/>
  <c r="CG382" i="15" s="1"/>
  <c r="BX382" i="15"/>
  <c r="BW382" i="15" s="1"/>
  <c r="BS382" i="15"/>
  <c r="BR382" i="15" s="1"/>
  <c r="CC382" i="15"/>
  <c r="CB382" i="15" s="1"/>
  <c r="CM113" i="15"/>
  <c r="CL113" i="15" s="1"/>
  <c r="DB113" i="15"/>
  <c r="DA113" i="15" s="1"/>
  <c r="CW113" i="15"/>
  <c r="CV113" i="15" s="1"/>
  <c r="CR113" i="15"/>
  <c r="CQ113" i="15" s="1"/>
  <c r="CR249" i="15"/>
  <c r="CQ249" i="15" s="1"/>
  <c r="CM249" i="15"/>
  <c r="CL249" i="15" s="1"/>
  <c r="CW249" i="15"/>
  <c r="CV249" i="15" s="1"/>
  <c r="DB249" i="15"/>
  <c r="DA249" i="15" s="1"/>
  <c r="CC572" i="15"/>
  <c r="CB572" i="15" s="1"/>
  <c r="CH572" i="15"/>
  <c r="CG572" i="15" s="1"/>
  <c r="BS572" i="15"/>
  <c r="BR572" i="15" s="1"/>
  <c r="BX572" i="15"/>
  <c r="BW572" i="15" s="1"/>
  <c r="CW640" i="15"/>
  <c r="CV640" i="15" s="1"/>
  <c r="DB640" i="15"/>
  <c r="DA640" i="15" s="1"/>
  <c r="CR640" i="15"/>
  <c r="CQ640" i="15" s="1"/>
  <c r="CM640" i="15"/>
  <c r="CL640" i="15" s="1"/>
  <c r="CC641" i="15"/>
  <c r="CB641" i="15" s="1"/>
  <c r="CH641" i="15"/>
  <c r="CG641" i="15" s="1"/>
  <c r="BS641" i="15"/>
  <c r="BR641" i="15" s="1"/>
  <c r="BX641" i="15"/>
  <c r="BW641" i="15" s="1"/>
  <c r="CM469" i="15"/>
  <c r="CL469" i="15" s="1"/>
  <c r="CW469" i="15"/>
  <c r="CV469" i="15" s="1"/>
  <c r="DB469" i="15"/>
  <c r="DA469" i="15" s="1"/>
  <c r="CR469" i="15"/>
  <c r="CQ469" i="15" s="1"/>
  <c r="CR333" i="15"/>
  <c r="CQ333" i="15" s="1"/>
  <c r="DB333" i="15"/>
  <c r="DA333" i="15" s="1"/>
  <c r="CM333" i="15"/>
  <c r="CL333" i="15" s="1"/>
  <c r="CW333" i="15"/>
  <c r="CV333" i="15" s="1"/>
  <c r="CJ558" i="15"/>
  <c r="CT558" i="15"/>
  <c r="CY558" i="15"/>
  <c r="CO558" i="15"/>
  <c r="CE586" i="15"/>
  <c r="DS586" i="15"/>
  <c r="AV586" i="15"/>
  <c r="AB586" i="15"/>
  <c r="BP586" i="15"/>
  <c r="AB637" i="15"/>
  <c r="BF586" i="15"/>
  <c r="BK586" i="15"/>
  <c r="BA586" i="15"/>
  <c r="BZ586" i="15"/>
  <c r="CJ586" i="15"/>
  <c r="AB620" i="15"/>
  <c r="BU586" i="15"/>
  <c r="DD586" i="15"/>
  <c r="AB603" i="15"/>
  <c r="DI586" i="15"/>
  <c r="CY586" i="15"/>
  <c r="CT586" i="15"/>
  <c r="DN586" i="15"/>
  <c r="CO586" i="15"/>
  <c r="BS588" i="15"/>
  <c r="BR588" i="15" s="1"/>
  <c r="CC588" i="15"/>
  <c r="CB588" i="15" s="1"/>
  <c r="BX588" i="15"/>
  <c r="BW588" i="15" s="1"/>
  <c r="CH588" i="15"/>
  <c r="CG588" i="15" s="1"/>
  <c r="DD367" i="15"/>
  <c r="BF367" i="15"/>
  <c r="BA367" i="15"/>
  <c r="DI367" i="15"/>
  <c r="CJ367" i="15"/>
  <c r="BP367" i="15"/>
  <c r="BZ367" i="15"/>
  <c r="AV367" i="15"/>
  <c r="CT367" i="15"/>
  <c r="CY367" i="15"/>
  <c r="CO367" i="15"/>
  <c r="DN367" i="15"/>
  <c r="DS367" i="15"/>
  <c r="BK367" i="15"/>
  <c r="BU367" i="15"/>
  <c r="CE367" i="15"/>
  <c r="AV110" i="15"/>
  <c r="BA110" i="15"/>
  <c r="CE110" i="15"/>
  <c r="BP110" i="15"/>
  <c r="BZ110" i="15"/>
  <c r="BF110" i="15"/>
  <c r="CT110" i="15"/>
  <c r="DN110" i="15"/>
  <c r="BU110" i="15"/>
  <c r="CJ110" i="15"/>
  <c r="DI110" i="15"/>
  <c r="CY110" i="15"/>
  <c r="CO110" i="15"/>
  <c r="DS110" i="15"/>
  <c r="BK110" i="15"/>
  <c r="DD110" i="15"/>
  <c r="BD620" i="15"/>
  <c r="BC620" i="15" s="1"/>
  <c r="BN620" i="15"/>
  <c r="BM620" i="15" s="1"/>
  <c r="BI620" i="15"/>
  <c r="BH620" i="15" s="1"/>
  <c r="AY620" i="15"/>
  <c r="AX620" i="15" s="1"/>
  <c r="BD161" i="15"/>
  <c r="BC161" i="15" s="1"/>
  <c r="BI161" i="15"/>
  <c r="BH161" i="15" s="1"/>
  <c r="BN161" i="15"/>
  <c r="BM161" i="15" s="1"/>
  <c r="AY161" i="15"/>
  <c r="AX161" i="15" s="1"/>
  <c r="AY399" i="15"/>
  <c r="AX399" i="15" s="1"/>
  <c r="BD399" i="15"/>
  <c r="BC399" i="15" s="1"/>
  <c r="BN399" i="15"/>
  <c r="BM399" i="15" s="1"/>
  <c r="BI399" i="15"/>
  <c r="BH399" i="15" s="1"/>
  <c r="DB506" i="15"/>
  <c r="DA506" i="15" s="1"/>
  <c r="CM506" i="15"/>
  <c r="CL506" i="15" s="1"/>
  <c r="CW506" i="15"/>
  <c r="CV506" i="15" s="1"/>
  <c r="CR506" i="15"/>
  <c r="CQ506" i="15" s="1"/>
  <c r="DB603" i="15"/>
  <c r="DA603" i="15" s="1"/>
  <c r="CW603" i="15"/>
  <c r="CV603" i="15" s="1"/>
  <c r="CR603" i="15"/>
  <c r="CQ603" i="15" s="1"/>
  <c r="CM603" i="15"/>
  <c r="CL603" i="15" s="1"/>
  <c r="BP249" i="15"/>
  <c r="DI249" i="15"/>
  <c r="DD249" i="15"/>
  <c r="CT249" i="15"/>
  <c r="BK249" i="15"/>
  <c r="CO249" i="15"/>
  <c r="CY249" i="15"/>
  <c r="CE249" i="15"/>
  <c r="DN249" i="15"/>
  <c r="AV249" i="15"/>
  <c r="BF249" i="15"/>
  <c r="BZ249" i="15"/>
  <c r="BA249" i="15"/>
  <c r="CJ249" i="15"/>
  <c r="BU249" i="15"/>
  <c r="DS249" i="15"/>
  <c r="AV283" i="15"/>
  <c r="CO283" i="15"/>
  <c r="BU283" i="15"/>
  <c r="DI283" i="15"/>
  <c r="CT283" i="15"/>
  <c r="BA283" i="15"/>
  <c r="BF283" i="15"/>
  <c r="BP283" i="15"/>
  <c r="CY283" i="15"/>
  <c r="CE283" i="15"/>
  <c r="DN283" i="15"/>
  <c r="BZ283" i="15"/>
  <c r="DS283" i="15"/>
  <c r="BK283" i="15"/>
  <c r="DD283" i="15"/>
  <c r="CJ283" i="15"/>
  <c r="CH180" i="15"/>
  <c r="CG180" i="15" s="1"/>
  <c r="BS180" i="15"/>
  <c r="BR180" i="15" s="1"/>
  <c r="CC180" i="15"/>
  <c r="CB180" i="15" s="1"/>
  <c r="BX180" i="15"/>
  <c r="BW180" i="15" s="1"/>
  <c r="BX333" i="15"/>
  <c r="BW333" i="15" s="1"/>
  <c r="BS333" i="15"/>
  <c r="BR333" i="15" s="1"/>
  <c r="CH333" i="15"/>
  <c r="CG333" i="15" s="1"/>
  <c r="CC333" i="15"/>
  <c r="CB333" i="15" s="1"/>
  <c r="CC557" i="15"/>
  <c r="CB557" i="15" s="1"/>
  <c r="BX557" i="15"/>
  <c r="BW557" i="15" s="1"/>
  <c r="BS557" i="15"/>
  <c r="BR557" i="15" s="1"/>
  <c r="CH557" i="15"/>
  <c r="CG557" i="15" s="1"/>
  <c r="DL603" i="15"/>
  <c r="DK603" i="15" s="1"/>
  <c r="DV603" i="15"/>
  <c r="DU603" i="15" s="1"/>
  <c r="DG603" i="15"/>
  <c r="DF603" i="15" s="1"/>
  <c r="DQ603" i="15"/>
  <c r="DP603" i="15" s="1"/>
  <c r="CC283" i="15"/>
  <c r="CB283" i="15" s="1"/>
  <c r="BS283" i="15"/>
  <c r="BR283" i="15" s="1"/>
  <c r="CH283" i="15"/>
  <c r="CG283" i="15" s="1"/>
  <c r="BX283" i="15"/>
  <c r="BW283" i="15" s="1"/>
  <c r="BX351" i="15"/>
  <c r="BW351" i="15" s="1"/>
  <c r="BS351" i="15"/>
  <c r="BR351" i="15" s="1"/>
  <c r="CH351" i="15"/>
  <c r="CG351" i="15" s="1"/>
  <c r="CC351" i="15"/>
  <c r="CB351" i="15" s="1"/>
  <c r="DB314" i="15"/>
  <c r="DA314" i="15" s="1"/>
  <c r="CM314" i="15"/>
  <c r="CL314" i="15" s="1"/>
  <c r="CW314" i="15"/>
  <c r="CV314" i="15" s="1"/>
  <c r="CR314" i="15"/>
  <c r="CQ314" i="15" s="1"/>
  <c r="DN606" i="15"/>
  <c r="DI606" i="15"/>
  <c r="CT606" i="15"/>
  <c r="BK606" i="15"/>
  <c r="AV606" i="15"/>
  <c r="BU606" i="15"/>
  <c r="CO606" i="15"/>
  <c r="CJ606" i="15"/>
  <c r="CY606" i="15"/>
  <c r="DD606" i="15"/>
  <c r="DS606" i="15"/>
  <c r="BA606" i="15"/>
  <c r="BZ606" i="15"/>
  <c r="CE606" i="15"/>
  <c r="BF606" i="15"/>
  <c r="BP606" i="15"/>
  <c r="CW521" i="15"/>
  <c r="CV521" i="15" s="1"/>
  <c r="DB521" i="15"/>
  <c r="DA521" i="15" s="1"/>
  <c r="CM521" i="15"/>
  <c r="CL521" i="15" s="1"/>
  <c r="CR521" i="15"/>
  <c r="CQ521" i="15" s="1"/>
  <c r="AN318" i="15"/>
  <c r="AN250" i="15"/>
  <c r="AN437" i="15"/>
  <c r="AN352" i="15"/>
  <c r="AN216" i="15"/>
  <c r="AN454" i="15"/>
  <c r="AN420" i="15"/>
  <c r="AN335" i="15"/>
  <c r="AN267" i="15"/>
  <c r="AN284" i="15"/>
  <c r="AN233" i="15"/>
  <c r="AN131" i="15"/>
  <c r="AN658" i="15"/>
  <c r="AN386" i="15"/>
  <c r="AN182" i="15"/>
  <c r="AN165" i="15"/>
  <c r="AN471" i="15"/>
  <c r="AN148" i="15"/>
  <c r="AN114" i="15"/>
  <c r="AN369" i="15"/>
  <c r="AN403" i="15"/>
  <c r="AN199" i="15"/>
  <c r="AN301" i="15"/>
  <c r="CC586" i="15"/>
  <c r="CB586" i="15" s="1"/>
  <c r="CH586" i="15"/>
  <c r="CG586" i="15" s="1"/>
  <c r="BS586" i="15"/>
  <c r="BR586" i="15" s="1"/>
  <c r="BX586" i="15"/>
  <c r="BW586" i="15" s="1"/>
  <c r="BN130" i="15"/>
  <c r="BM130" i="15" s="1"/>
  <c r="AY130" i="15"/>
  <c r="AX130" i="15" s="1"/>
  <c r="BI130" i="15"/>
  <c r="BH130" i="15" s="1"/>
  <c r="BD130" i="15"/>
  <c r="BC130" i="15" s="1"/>
  <c r="BI112" i="15"/>
  <c r="BH112" i="15" s="1"/>
  <c r="BD112" i="15"/>
  <c r="BC112" i="15" s="1"/>
  <c r="AY112" i="15"/>
  <c r="AX112" i="15" s="1"/>
  <c r="BN112" i="15"/>
  <c r="BM112" i="15" s="1"/>
  <c r="BD180" i="15"/>
  <c r="BC180" i="15" s="1"/>
  <c r="AY180" i="15"/>
  <c r="AX180" i="15" s="1"/>
  <c r="BN180" i="15"/>
  <c r="BM180" i="15" s="1"/>
  <c r="BI180" i="15"/>
  <c r="BH180" i="15" s="1"/>
  <c r="CH229" i="15"/>
  <c r="CG229" i="15" s="1"/>
  <c r="BS229" i="15"/>
  <c r="BR229" i="15" s="1"/>
  <c r="CC229" i="15"/>
  <c r="CB229" i="15" s="1"/>
  <c r="BX229" i="15"/>
  <c r="BW229" i="15" s="1"/>
  <c r="CR317" i="15"/>
  <c r="CQ317" i="15" s="1"/>
  <c r="CM317" i="15"/>
  <c r="CL317" i="15" s="1"/>
  <c r="DB317" i="15"/>
  <c r="DA317" i="15" s="1"/>
  <c r="CW317" i="15"/>
  <c r="CV317" i="15" s="1"/>
  <c r="CM266" i="15"/>
  <c r="CL266" i="15" s="1"/>
  <c r="DB266" i="15"/>
  <c r="DA266" i="15" s="1"/>
  <c r="CW266" i="15"/>
  <c r="CV266" i="15" s="1"/>
  <c r="CR266" i="15"/>
  <c r="CQ266" i="15" s="1"/>
  <c r="CC487" i="15"/>
  <c r="CB487" i="15" s="1"/>
  <c r="BS487" i="15"/>
  <c r="BR487" i="15" s="1"/>
  <c r="BX487" i="15"/>
  <c r="BW487" i="15" s="1"/>
  <c r="CH487" i="15"/>
  <c r="CG487" i="15" s="1"/>
  <c r="BS606" i="15"/>
  <c r="BR606" i="15" s="1"/>
  <c r="CC606" i="15"/>
  <c r="CB606" i="15" s="1"/>
  <c r="BX606" i="15"/>
  <c r="BW606" i="15" s="1"/>
  <c r="CH606" i="15"/>
  <c r="CG606" i="15" s="1"/>
  <c r="CR231" i="15"/>
  <c r="CQ231" i="15" s="1"/>
  <c r="CW231" i="15"/>
  <c r="CV231" i="15" s="1"/>
  <c r="CM231" i="15"/>
  <c r="CL231" i="15" s="1"/>
  <c r="DB231" i="15"/>
  <c r="DA231" i="15" s="1"/>
  <c r="CR265" i="15"/>
  <c r="CQ265" i="15" s="1"/>
  <c r="DB265" i="15"/>
  <c r="DA265" i="15" s="1"/>
  <c r="CM265" i="15"/>
  <c r="CL265" i="15" s="1"/>
  <c r="CW265" i="15"/>
  <c r="CV265" i="15" s="1"/>
  <c r="CJ575" i="15"/>
  <c r="CY575" i="15"/>
  <c r="CT575" i="15"/>
  <c r="CO575" i="15"/>
  <c r="CE603" i="15"/>
  <c r="CJ603" i="15"/>
  <c r="DS603" i="15"/>
  <c r="BU603" i="15"/>
  <c r="DD603" i="15"/>
  <c r="CO603" i="15"/>
  <c r="BP603" i="15"/>
  <c r="BZ603" i="15"/>
  <c r="BK603" i="15"/>
  <c r="BF603" i="15"/>
  <c r="CY603" i="15"/>
  <c r="BA603" i="15"/>
  <c r="DI603" i="15"/>
  <c r="AV603" i="15"/>
  <c r="DN603" i="15"/>
  <c r="CT603" i="15"/>
  <c r="BX639" i="15"/>
  <c r="BW639" i="15" s="1"/>
  <c r="CH639" i="15"/>
  <c r="CG639" i="15" s="1"/>
  <c r="BS639" i="15"/>
  <c r="BR639" i="15" s="1"/>
  <c r="CC639" i="15"/>
  <c r="CB639" i="15" s="1"/>
  <c r="CY180" i="15"/>
  <c r="DI180" i="15"/>
  <c r="DD180" i="15"/>
  <c r="CE180" i="15"/>
  <c r="BP180" i="15"/>
  <c r="BU180" i="15"/>
  <c r="DS180" i="15"/>
  <c r="BA180" i="15"/>
  <c r="AV180" i="15"/>
  <c r="BK180" i="15"/>
  <c r="CO180" i="15"/>
  <c r="BZ180" i="15"/>
  <c r="DN180" i="15"/>
  <c r="CT180" i="15"/>
  <c r="BF180" i="15"/>
  <c r="CJ180" i="15"/>
  <c r="CT263" i="15"/>
  <c r="CY263" i="15"/>
  <c r="CE263" i="15"/>
  <c r="DS263" i="15"/>
  <c r="CJ263" i="15"/>
  <c r="DI263" i="15"/>
  <c r="BP263" i="15"/>
  <c r="DD263" i="15"/>
  <c r="BU263" i="15"/>
  <c r="BA263" i="15"/>
  <c r="CO263" i="15"/>
  <c r="BZ263" i="15"/>
  <c r="AV263" i="15"/>
  <c r="BK263" i="15"/>
  <c r="BF263" i="15"/>
  <c r="DN263" i="15"/>
  <c r="BD603" i="15"/>
  <c r="BC603" i="15" s="1"/>
  <c r="BI603" i="15"/>
  <c r="BH603" i="15" s="1"/>
  <c r="BN603" i="15"/>
  <c r="BM603" i="15" s="1"/>
  <c r="AY603" i="15"/>
  <c r="AX603" i="15" s="1"/>
  <c r="BN331" i="15"/>
  <c r="BM331" i="15" s="1"/>
  <c r="AY331" i="15"/>
  <c r="AX331" i="15" s="1"/>
  <c r="BI331" i="15"/>
  <c r="BH331" i="15" s="1"/>
  <c r="BD331" i="15"/>
  <c r="BC331" i="15" s="1"/>
  <c r="AY144" i="15"/>
  <c r="AX144" i="15" s="1"/>
  <c r="BI144" i="15"/>
  <c r="BH144" i="15" s="1"/>
  <c r="BD144" i="15"/>
  <c r="BC144" i="15" s="1"/>
  <c r="BN144" i="15"/>
  <c r="BM144" i="15" s="1"/>
  <c r="CM620" i="15"/>
  <c r="CL620" i="15" s="1"/>
  <c r="CW620" i="15"/>
  <c r="CV620" i="15" s="1"/>
  <c r="CR620" i="15"/>
  <c r="CQ620" i="15" s="1"/>
  <c r="DB620" i="15"/>
  <c r="DA620" i="15" s="1"/>
  <c r="DS130" i="15"/>
  <c r="CE130" i="15"/>
  <c r="BK130" i="15"/>
  <c r="CO130" i="15"/>
  <c r="CT130" i="15"/>
  <c r="BZ130" i="15"/>
  <c r="DI130" i="15"/>
  <c r="AV130" i="15"/>
  <c r="CY130" i="15"/>
  <c r="BA130" i="15"/>
  <c r="BF130" i="15"/>
  <c r="BU130" i="15"/>
  <c r="DD130" i="15"/>
  <c r="BP130" i="15"/>
  <c r="CJ130" i="15"/>
  <c r="DN130" i="15"/>
  <c r="DD368" i="15"/>
  <c r="DS368" i="15"/>
  <c r="CY368" i="15"/>
  <c r="CO368" i="15"/>
  <c r="CE368" i="15"/>
  <c r="BP368" i="15"/>
  <c r="BK368" i="15"/>
  <c r="BA368" i="15"/>
  <c r="DN368" i="15"/>
  <c r="BF368" i="15"/>
  <c r="CT368" i="15"/>
  <c r="BU368" i="15"/>
  <c r="DI368" i="15"/>
  <c r="BZ368" i="15"/>
  <c r="AV368" i="15"/>
  <c r="CJ368" i="15"/>
  <c r="BX452" i="15"/>
  <c r="CC452" i="15"/>
  <c r="CH452" i="15"/>
  <c r="BS452" i="15"/>
  <c r="BX656" i="15"/>
  <c r="CH656" i="15"/>
  <c r="CC656" i="15"/>
  <c r="BS656" i="15"/>
  <c r="BX574" i="15"/>
  <c r="BW574" i="15" s="1"/>
  <c r="CC574" i="15"/>
  <c r="CB574" i="15" s="1"/>
  <c r="CH574" i="15"/>
  <c r="CG574" i="15" s="1"/>
  <c r="BS574" i="15"/>
  <c r="BR574" i="15" s="1"/>
  <c r="BX113" i="15"/>
  <c r="BW113" i="15" s="1"/>
  <c r="BS113" i="15"/>
  <c r="BR113" i="15" s="1"/>
  <c r="CH113" i="15"/>
  <c r="CG113" i="15" s="1"/>
  <c r="CC113" i="15"/>
  <c r="CB113" i="15" s="1"/>
  <c r="BS232" i="15"/>
  <c r="BR232" i="15" s="1"/>
  <c r="CC232" i="15"/>
  <c r="CB232" i="15" s="1"/>
  <c r="CH232" i="15"/>
  <c r="CG232" i="15" s="1"/>
  <c r="BX232" i="15"/>
  <c r="BW232" i="15" s="1"/>
  <c r="CR382" i="15"/>
  <c r="CQ382" i="15" s="1"/>
  <c r="DB382" i="15"/>
  <c r="DA382" i="15" s="1"/>
  <c r="CM382" i="15"/>
  <c r="CL382" i="15" s="1"/>
  <c r="CW382" i="15"/>
  <c r="CV382" i="15" s="1"/>
  <c r="CM654" i="15"/>
  <c r="CW654" i="15"/>
  <c r="CM450" i="15"/>
  <c r="CW450" i="15"/>
  <c r="CR450" i="15"/>
  <c r="DB450" i="15"/>
  <c r="DB654" i="15"/>
  <c r="CR654" i="15"/>
  <c r="CE639" i="15"/>
  <c r="AV639" i="15"/>
  <c r="DD639" i="15"/>
  <c r="BU639" i="15"/>
  <c r="CY639" i="15"/>
  <c r="CT639" i="15"/>
  <c r="BK639" i="15"/>
  <c r="DS639" i="15"/>
  <c r="BF639" i="15"/>
  <c r="BP639" i="15"/>
  <c r="BA639" i="15"/>
  <c r="CJ639" i="15"/>
  <c r="BZ639" i="15"/>
  <c r="DN639" i="15"/>
  <c r="CO639" i="15"/>
  <c r="DI639" i="15"/>
  <c r="CR487" i="15"/>
  <c r="CQ487" i="15" s="1"/>
  <c r="DB487" i="15"/>
  <c r="DA487" i="15" s="1"/>
  <c r="CM487" i="15"/>
  <c r="CL487" i="15" s="1"/>
  <c r="CW487" i="15"/>
  <c r="CV487" i="15" s="1"/>
  <c r="AR182" i="15"/>
  <c r="AR233" i="15"/>
  <c r="AR131" i="15"/>
  <c r="AR386" i="15"/>
  <c r="AR284" i="15"/>
  <c r="AR301" i="15"/>
  <c r="AR199" i="15"/>
  <c r="AR250" i="15"/>
  <c r="AR148" i="15"/>
  <c r="AR471" i="15"/>
  <c r="AR437" i="15"/>
  <c r="AR369" i="15"/>
  <c r="AR318" i="15"/>
  <c r="AR267" i="15"/>
  <c r="AR165" i="15"/>
  <c r="AR216" i="15"/>
  <c r="AR114" i="15"/>
  <c r="AR454" i="15"/>
  <c r="AR403" i="15"/>
  <c r="AR352" i="15"/>
  <c r="AR420" i="15"/>
  <c r="AR335" i="15"/>
  <c r="AR658" i="15"/>
  <c r="AR657" i="15"/>
  <c r="AR453" i="15"/>
  <c r="AR385" i="15"/>
  <c r="AR232" i="15"/>
  <c r="AR300" i="15"/>
  <c r="AR334" i="15"/>
  <c r="AR130" i="15"/>
  <c r="AR164" i="15"/>
  <c r="AR470" i="15"/>
  <c r="AR436" i="15"/>
  <c r="AR351" i="15"/>
  <c r="AR317" i="15"/>
  <c r="AR283" i="15"/>
  <c r="AR402" i="15"/>
  <c r="AR215" i="15"/>
  <c r="AR147" i="15"/>
  <c r="AR419" i="15"/>
  <c r="AR198" i="15"/>
  <c r="AR368" i="15"/>
  <c r="AR249" i="15"/>
  <c r="AR266" i="15"/>
  <c r="AR181" i="15"/>
  <c r="AR113" i="15"/>
  <c r="AT555" i="15"/>
  <c r="AT572" i="15"/>
  <c r="AT538" i="15"/>
  <c r="AT487" i="15"/>
  <c r="AT521" i="15"/>
  <c r="AT504" i="15"/>
  <c r="AT232" i="15"/>
  <c r="AT181" i="15"/>
  <c r="AT147" i="15"/>
  <c r="AT317" i="15"/>
  <c r="AT453" i="15"/>
  <c r="AT385" i="15"/>
  <c r="AT351" i="15"/>
  <c r="AT249" i="15"/>
  <c r="AT266" i="15"/>
  <c r="AT164" i="15"/>
  <c r="AT113" i="15"/>
  <c r="AT470" i="15"/>
  <c r="AT419" i="15"/>
  <c r="AT368" i="15"/>
  <c r="AT334" i="15"/>
  <c r="AT283" i="15"/>
  <c r="AT198" i="15"/>
  <c r="AT215" i="15"/>
  <c r="AT130" i="15"/>
  <c r="AT300" i="15"/>
  <c r="AT402" i="15"/>
  <c r="AT657" i="15"/>
  <c r="AT436" i="15"/>
  <c r="AP658" i="15"/>
  <c r="AP233" i="15"/>
  <c r="AP199" i="15"/>
  <c r="AP114" i="15"/>
  <c r="AP454" i="15"/>
  <c r="AP403" i="15"/>
  <c r="AP369" i="15"/>
  <c r="AP318" i="15"/>
  <c r="AP284" i="15"/>
  <c r="AP216" i="15"/>
  <c r="AP165" i="15"/>
  <c r="AP131" i="15"/>
  <c r="AP420" i="15"/>
  <c r="AP471" i="15"/>
  <c r="AP335" i="15"/>
  <c r="AP352" i="15"/>
  <c r="AP250" i="15"/>
  <c r="AP182" i="15"/>
  <c r="AP148" i="15"/>
  <c r="AP267" i="15"/>
  <c r="AP301" i="15"/>
  <c r="AP386" i="15"/>
  <c r="AP437" i="15"/>
  <c r="DV588" i="15"/>
  <c r="DU588" i="15" s="1"/>
  <c r="DG588" i="15"/>
  <c r="DF588" i="15" s="1"/>
  <c r="DL588" i="15"/>
  <c r="DK588" i="15" s="1"/>
  <c r="DQ588" i="15"/>
  <c r="DP588" i="15" s="1"/>
  <c r="BI113" i="15"/>
  <c r="BH113" i="15" s="1"/>
  <c r="BD113" i="15"/>
  <c r="BC113" i="15" s="1"/>
  <c r="BN113" i="15"/>
  <c r="BM113" i="15" s="1"/>
  <c r="AY113" i="15"/>
  <c r="AX113" i="15" s="1"/>
  <c r="BI147" i="15"/>
  <c r="BH147" i="15" s="1"/>
  <c r="AY147" i="15"/>
  <c r="AX147" i="15" s="1"/>
  <c r="BD147" i="15"/>
  <c r="BC147" i="15" s="1"/>
  <c r="BN147" i="15"/>
  <c r="BM147" i="15" s="1"/>
  <c r="BI129" i="15"/>
  <c r="BH129" i="15" s="1"/>
  <c r="BD129" i="15"/>
  <c r="BC129" i="15" s="1"/>
  <c r="BN129" i="15"/>
  <c r="BM129" i="15" s="1"/>
  <c r="AY129" i="15"/>
  <c r="AX129" i="15" s="1"/>
  <c r="BN367" i="15"/>
  <c r="BM367" i="15" s="1"/>
  <c r="AY367" i="15"/>
  <c r="AX367" i="15" s="1"/>
  <c r="BD367" i="15"/>
  <c r="BC367" i="15" s="1"/>
  <c r="BI367" i="15"/>
  <c r="BH367" i="15" s="1"/>
  <c r="BX348" i="15"/>
  <c r="BW348" i="15" s="1"/>
  <c r="CH348" i="15"/>
  <c r="CG348" i="15" s="1"/>
  <c r="BS348" i="15"/>
  <c r="BR348" i="15" s="1"/>
  <c r="CC348" i="15"/>
  <c r="CB348" i="15" s="1"/>
  <c r="CC314" i="15"/>
  <c r="CB314" i="15" s="1"/>
  <c r="CH314" i="15"/>
  <c r="CG314" i="15" s="1"/>
  <c r="BX314" i="15"/>
  <c r="BW314" i="15" s="1"/>
  <c r="BS314" i="15"/>
  <c r="BR314" i="15" s="1"/>
  <c r="CM300" i="15"/>
  <c r="CL300" i="15" s="1"/>
  <c r="CW300" i="15"/>
  <c r="CV300" i="15" s="1"/>
  <c r="CR300" i="15"/>
  <c r="CQ300" i="15" s="1"/>
  <c r="DB300" i="15"/>
  <c r="DA300" i="15" s="1"/>
  <c r="CM181" i="15"/>
  <c r="CL181" i="15" s="1"/>
  <c r="DB181" i="15"/>
  <c r="DA181" i="15" s="1"/>
  <c r="CW181" i="15"/>
  <c r="CV181" i="15" s="1"/>
  <c r="CR181" i="15"/>
  <c r="CQ181" i="15" s="1"/>
  <c r="BS555" i="15"/>
  <c r="BR555" i="15" s="1"/>
  <c r="CH555" i="15"/>
  <c r="CG555" i="15" s="1"/>
  <c r="BX555" i="15"/>
  <c r="BW555" i="15" s="1"/>
  <c r="CC555" i="15"/>
  <c r="CB555" i="15" s="1"/>
  <c r="CC623" i="15"/>
  <c r="CB623" i="15" s="1"/>
  <c r="BX623" i="15"/>
  <c r="BW623" i="15" s="1"/>
  <c r="CH623" i="15"/>
  <c r="CG623" i="15" s="1"/>
  <c r="BS623" i="15"/>
  <c r="BR623" i="15" s="1"/>
  <c r="DB350" i="15"/>
  <c r="DA350" i="15" s="1"/>
  <c r="CM350" i="15"/>
  <c r="CL350" i="15" s="1"/>
  <c r="CW350" i="15"/>
  <c r="CV350" i="15" s="1"/>
  <c r="CR350" i="15"/>
  <c r="CQ350" i="15" s="1"/>
  <c r="CW418" i="15"/>
  <c r="CV418" i="15" s="1"/>
  <c r="DB418" i="15"/>
  <c r="DA418" i="15" s="1"/>
  <c r="CM418" i="15"/>
  <c r="CL418" i="15" s="1"/>
  <c r="CR418" i="15"/>
  <c r="CQ418" i="15" s="1"/>
  <c r="BZ384" i="15"/>
  <c r="DI384" i="15"/>
  <c r="BK384" i="15"/>
  <c r="BU384" i="15"/>
  <c r="AV384" i="15"/>
  <c r="CT384" i="15"/>
  <c r="DS384" i="15"/>
  <c r="CE384" i="15"/>
  <c r="DD384" i="15"/>
  <c r="CY384" i="15"/>
  <c r="DN384" i="15"/>
  <c r="BP384" i="15"/>
  <c r="CJ384" i="15"/>
  <c r="CO384" i="15"/>
  <c r="BA384" i="15"/>
  <c r="BF384" i="15"/>
  <c r="AV231" i="15"/>
  <c r="CE231" i="15"/>
  <c r="DN231" i="15"/>
  <c r="BP231" i="15"/>
  <c r="DI231" i="15"/>
  <c r="BK231" i="15"/>
  <c r="CO231" i="15"/>
  <c r="BZ231" i="15"/>
  <c r="DS231" i="15"/>
  <c r="CJ231" i="15"/>
  <c r="BU231" i="15"/>
  <c r="BF231" i="15"/>
  <c r="BA231" i="15"/>
  <c r="DD231" i="15"/>
  <c r="CY231" i="15"/>
  <c r="CT231" i="15"/>
  <c r="CE212" i="15"/>
  <c r="BK212" i="15"/>
  <c r="AV212" i="15"/>
  <c r="DD212" i="15"/>
  <c r="CO212" i="15"/>
  <c r="BF212" i="15"/>
  <c r="CT212" i="15"/>
  <c r="DI212" i="15"/>
  <c r="BP212" i="15"/>
  <c r="BA212" i="15"/>
  <c r="BU212" i="15"/>
  <c r="CJ212" i="15"/>
  <c r="BZ212" i="15"/>
  <c r="CY212" i="15"/>
  <c r="DN212" i="15"/>
  <c r="DS212" i="15"/>
  <c r="DI654" i="15"/>
  <c r="BU450" i="15"/>
  <c r="BK654" i="15"/>
  <c r="DN450" i="15"/>
  <c r="CO450" i="15"/>
  <c r="CY654" i="15"/>
  <c r="BK450" i="15"/>
  <c r="CJ654" i="15"/>
  <c r="CJ450" i="15"/>
  <c r="BP450" i="15"/>
  <c r="BF654" i="15"/>
  <c r="CO654" i="15"/>
  <c r="AV450" i="15"/>
  <c r="CY450" i="15"/>
  <c r="DS654" i="15"/>
  <c r="BF450" i="15"/>
  <c r="DD450" i="15"/>
  <c r="AV654" i="15"/>
  <c r="DN654" i="15"/>
  <c r="CT654" i="15"/>
  <c r="BA450" i="15"/>
  <c r="BZ654" i="15"/>
  <c r="DI450" i="15"/>
  <c r="CT450" i="15"/>
  <c r="BA654" i="15"/>
  <c r="BU654" i="15"/>
  <c r="CE654" i="15"/>
  <c r="DD654" i="15"/>
  <c r="CE450" i="15"/>
  <c r="BP654" i="15"/>
  <c r="DS450" i="15"/>
  <c r="BZ450" i="15"/>
  <c r="BD246" i="15"/>
  <c r="BC246" i="15" s="1"/>
  <c r="AY246" i="15"/>
  <c r="AX246" i="15" s="1"/>
  <c r="BN246" i="15"/>
  <c r="BM246" i="15" s="1"/>
  <c r="BI246" i="15"/>
  <c r="BH246" i="15" s="1"/>
  <c r="BN433" i="15"/>
  <c r="BM433" i="15" s="1"/>
  <c r="BD433" i="15"/>
  <c r="BC433" i="15" s="1"/>
  <c r="BI433" i="15"/>
  <c r="BH433" i="15" s="1"/>
  <c r="AY433" i="15"/>
  <c r="AX433" i="15" s="1"/>
  <c r="CY164" i="15"/>
  <c r="CT164" i="15"/>
  <c r="BU164" i="15"/>
  <c r="BK164" i="15"/>
  <c r="DD164" i="15"/>
  <c r="BZ164" i="15"/>
  <c r="CJ164" i="15"/>
  <c r="CE164" i="15"/>
  <c r="DS164" i="15"/>
  <c r="DI164" i="15"/>
  <c r="AV164" i="15"/>
  <c r="BP164" i="15"/>
  <c r="CO164" i="15"/>
  <c r="BF164" i="15"/>
  <c r="DN164" i="15"/>
  <c r="BA164" i="15"/>
  <c r="CC129" i="15"/>
  <c r="CB129" i="15" s="1"/>
  <c r="BX129" i="15"/>
  <c r="BW129" i="15" s="1"/>
  <c r="CH129" i="15"/>
  <c r="CG129" i="15" s="1"/>
  <c r="BS129" i="15"/>
  <c r="BR129" i="15" s="1"/>
  <c r="CC197" i="15"/>
  <c r="CB197" i="15" s="1"/>
  <c r="CH197" i="15"/>
  <c r="CG197" i="15" s="1"/>
  <c r="BX197" i="15"/>
  <c r="BW197" i="15" s="1"/>
  <c r="BS197" i="15"/>
  <c r="BR197" i="15" s="1"/>
  <c r="CC506" i="15"/>
  <c r="CB506" i="15" s="1"/>
  <c r="BX506" i="15"/>
  <c r="BW506" i="15" s="1"/>
  <c r="CH506" i="15"/>
  <c r="CG506" i="15" s="1"/>
  <c r="BS506" i="15"/>
  <c r="BR506" i="15" s="1"/>
  <c r="CC419" i="15"/>
  <c r="CB419" i="15" s="1"/>
  <c r="CH419" i="15"/>
  <c r="CG419" i="15" s="1"/>
  <c r="BX419" i="15"/>
  <c r="BW419" i="15" s="1"/>
  <c r="BS419" i="15"/>
  <c r="BR419" i="15" s="1"/>
  <c r="CC130" i="15"/>
  <c r="CB130" i="15" s="1"/>
  <c r="BX130" i="15"/>
  <c r="BW130" i="15" s="1"/>
  <c r="CH130" i="15"/>
  <c r="CG130" i="15" s="1"/>
  <c r="BS130" i="15"/>
  <c r="BR130" i="15" s="1"/>
  <c r="CR161" i="15"/>
  <c r="CQ161" i="15" s="1"/>
  <c r="CW161" i="15"/>
  <c r="CV161" i="15" s="1"/>
  <c r="CM161" i="15"/>
  <c r="CL161" i="15" s="1"/>
  <c r="DB161" i="15"/>
  <c r="DA161" i="15" s="1"/>
  <c r="CR195" i="15"/>
  <c r="CQ195" i="15" s="1"/>
  <c r="CW195" i="15"/>
  <c r="CV195" i="15" s="1"/>
  <c r="CM195" i="15"/>
  <c r="CL195" i="15" s="1"/>
  <c r="DB195" i="15"/>
  <c r="DA195" i="15" s="1"/>
  <c r="DI605" i="15"/>
  <c r="BU605" i="15"/>
  <c r="CT605" i="15"/>
  <c r="CE605" i="15"/>
  <c r="DS605" i="15"/>
  <c r="BK605" i="15"/>
  <c r="BP605" i="15"/>
  <c r="AV605" i="15"/>
  <c r="DD605" i="15"/>
  <c r="DN605" i="15"/>
  <c r="CJ605" i="15"/>
  <c r="CY605" i="15"/>
  <c r="BZ605" i="15"/>
  <c r="BF605" i="15"/>
  <c r="BA605" i="15"/>
  <c r="CO605" i="15"/>
  <c r="CW572" i="15"/>
  <c r="CV572" i="15" s="1"/>
  <c r="CR572" i="15"/>
  <c r="CQ572" i="15" s="1"/>
  <c r="CM572" i="15"/>
  <c r="CL572" i="15" s="1"/>
  <c r="DB572" i="15"/>
  <c r="DA572" i="15" s="1"/>
  <c r="AH523" i="15"/>
  <c r="AH574" i="15"/>
  <c r="AH557" i="15"/>
  <c r="AH489" i="15"/>
  <c r="AH540" i="15"/>
  <c r="AH506" i="15"/>
  <c r="AF641" i="15"/>
  <c r="AF624" i="15"/>
  <c r="AF607" i="15"/>
  <c r="AF590" i="15"/>
  <c r="DL605" i="15"/>
  <c r="DK605" i="15" s="1"/>
  <c r="DG605" i="15"/>
  <c r="DF605" i="15" s="1"/>
  <c r="DV605" i="15"/>
  <c r="DU605" i="15" s="1"/>
  <c r="DQ605" i="15"/>
  <c r="DP605" i="15" s="1"/>
  <c r="BN368" i="15"/>
  <c r="BM368" i="15" s="1"/>
  <c r="AY368" i="15"/>
  <c r="AX368" i="15" s="1"/>
  <c r="BI368" i="15"/>
  <c r="BH368" i="15" s="1"/>
  <c r="BD368" i="15"/>
  <c r="BC368" i="15" s="1"/>
  <c r="AY419" i="15"/>
  <c r="AX419" i="15" s="1"/>
  <c r="BI419" i="15"/>
  <c r="BH419" i="15" s="1"/>
  <c r="BN419" i="15"/>
  <c r="BM419" i="15" s="1"/>
  <c r="BD419" i="15"/>
  <c r="BC419" i="15" s="1"/>
  <c r="AY418" i="15"/>
  <c r="AX418" i="15" s="1"/>
  <c r="BI418" i="15"/>
  <c r="BH418" i="15" s="1"/>
  <c r="BD418" i="15"/>
  <c r="BC418" i="15" s="1"/>
  <c r="BN418" i="15"/>
  <c r="BM418" i="15" s="1"/>
  <c r="BN384" i="15"/>
  <c r="BM384" i="15" s="1"/>
  <c r="AY384" i="15"/>
  <c r="AX384" i="15" s="1"/>
  <c r="BD384" i="15"/>
  <c r="BC384" i="15" s="1"/>
  <c r="BI384" i="15"/>
  <c r="BH384" i="15" s="1"/>
  <c r="BX416" i="15"/>
  <c r="BW416" i="15" s="1"/>
  <c r="BS416" i="15"/>
  <c r="BR416" i="15" s="1"/>
  <c r="CH416" i="15"/>
  <c r="CG416" i="15" s="1"/>
  <c r="CC416" i="15"/>
  <c r="CB416" i="15" s="1"/>
  <c r="BX195" i="15"/>
  <c r="BW195" i="15" s="1"/>
  <c r="BS195" i="15"/>
  <c r="BR195" i="15" s="1"/>
  <c r="CC195" i="15"/>
  <c r="CB195" i="15" s="1"/>
  <c r="CH195" i="15"/>
  <c r="CG195" i="15" s="1"/>
  <c r="CR147" i="15"/>
  <c r="CQ147" i="15" s="1"/>
  <c r="DB147" i="15"/>
  <c r="DA147" i="15" s="1"/>
  <c r="CW147" i="15"/>
  <c r="CV147" i="15" s="1"/>
  <c r="CM147" i="15"/>
  <c r="CL147" i="15" s="1"/>
  <c r="BX524" i="15"/>
  <c r="BW524" i="15" s="1"/>
  <c r="CC524" i="15"/>
  <c r="CB524" i="15" s="1"/>
  <c r="BS524" i="15"/>
  <c r="BR524" i="15" s="1"/>
  <c r="CH524" i="15"/>
  <c r="CG524" i="15" s="1"/>
  <c r="BS640" i="15"/>
  <c r="BR640" i="15" s="1"/>
  <c r="CC640" i="15"/>
  <c r="CB640" i="15" s="1"/>
  <c r="BX640" i="15"/>
  <c r="BW640" i="15" s="1"/>
  <c r="CH640" i="15"/>
  <c r="CG640" i="15" s="1"/>
  <c r="CM384" i="15"/>
  <c r="CL384" i="15" s="1"/>
  <c r="CW384" i="15"/>
  <c r="CV384" i="15" s="1"/>
  <c r="CR384" i="15"/>
  <c r="CQ384" i="15" s="1"/>
  <c r="DB384" i="15"/>
  <c r="DA384" i="15" s="1"/>
  <c r="DB248" i="15"/>
  <c r="DA248" i="15" s="1"/>
  <c r="CM248" i="15"/>
  <c r="CL248" i="15" s="1"/>
  <c r="CW248" i="15"/>
  <c r="CV248" i="15" s="1"/>
  <c r="CR248" i="15"/>
  <c r="CQ248" i="15" s="1"/>
  <c r="DS656" i="15"/>
  <c r="CO452" i="15"/>
  <c r="BK452" i="15"/>
  <c r="BF452" i="15"/>
  <c r="BP452" i="15"/>
  <c r="DD452" i="15"/>
  <c r="DI656" i="15"/>
  <c r="CT452" i="15"/>
  <c r="CJ452" i="15"/>
  <c r="BF656" i="15"/>
  <c r="BU452" i="15"/>
  <c r="BU656" i="15"/>
  <c r="DD656" i="15"/>
  <c r="CY656" i="15"/>
  <c r="BZ656" i="15"/>
  <c r="DI452" i="15"/>
  <c r="BA452" i="15"/>
  <c r="DS452" i="15"/>
  <c r="CY452" i="15"/>
  <c r="CT656" i="15"/>
  <c r="AV452" i="15"/>
  <c r="BP656" i="15"/>
  <c r="CO656" i="15"/>
  <c r="CE656" i="15"/>
  <c r="BA656" i="15"/>
  <c r="DN452" i="15"/>
  <c r="CJ656" i="15"/>
  <c r="BK656" i="15"/>
  <c r="DN656" i="15"/>
  <c r="AV656" i="15"/>
  <c r="CE452" i="15"/>
  <c r="BZ452" i="15"/>
  <c r="AV316" i="15"/>
  <c r="DD316" i="15"/>
  <c r="DS316" i="15"/>
  <c r="BU316" i="15"/>
  <c r="BF316" i="15"/>
  <c r="BZ316" i="15"/>
  <c r="CE316" i="15"/>
  <c r="CJ316" i="15"/>
  <c r="BP316" i="15"/>
  <c r="DN316" i="15"/>
  <c r="CO316" i="15"/>
  <c r="BA316" i="15"/>
  <c r="CY316" i="15"/>
  <c r="DI316" i="15"/>
  <c r="CT316" i="15"/>
  <c r="BK316" i="15"/>
  <c r="CT178" i="15"/>
  <c r="CJ178" i="15"/>
  <c r="CO178" i="15"/>
  <c r="BF178" i="15"/>
  <c r="DS178" i="15"/>
  <c r="DI178" i="15"/>
  <c r="CY178" i="15"/>
  <c r="DD178" i="15"/>
  <c r="BK178" i="15"/>
  <c r="DN178" i="15"/>
  <c r="BU178" i="15"/>
  <c r="CE178" i="15"/>
  <c r="BP178" i="15"/>
  <c r="BA178" i="15"/>
  <c r="BZ178" i="15"/>
  <c r="AV178" i="15"/>
  <c r="BK246" i="15"/>
  <c r="BU246" i="15"/>
  <c r="BZ246" i="15"/>
  <c r="CE246" i="15"/>
  <c r="CO246" i="15"/>
  <c r="BF246" i="15"/>
  <c r="BA246" i="15"/>
  <c r="BP246" i="15"/>
  <c r="DS246" i="15"/>
  <c r="DN246" i="15"/>
  <c r="CY246" i="15"/>
  <c r="CT246" i="15"/>
  <c r="CJ246" i="15"/>
  <c r="DD246" i="15"/>
  <c r="AV246" i="15"/>
  <c r="DI246" i="15"/>
  <c r="BN586" i="15"/>
  <c r="BM586" i="15" s="1"/>
  <c r="BI586" i="15"/>
  <c r="BH586" i="15" s="1"/>
  <c r="AY586" i="15"/>
  <c r="AX586" i="15" s="1"/>
  <c r="BD586" i="15"/>
  <c r="BC586" i="15" s="1"/>
  <c r="BN229" i="15"/>
  <c r="BM229" i="15" s="1"/>
  <c r="AY229" i="15"/>
  <c r="AX229" i="15" s="1"/>
  <c r="BI229" i="15"/>
  <c r="BH229" i="15" s="1"/>
  <c r="BD229" i="15"/>
  <c r="BC229" i="15" s="1"/>
  <c r="BN263" i="15"/>
  <c r="BM263" i="15" s="1"/>
  <c r="AY263" i="15"/>
  <c r="AX263" i="15" s="1"/>
  <c r="BI263" i="15"/>
  <c r="BH263" i="15" s="1"/>
  <c r="BD263" i="15"/>
  <c r="BC263" i="15" s="1"/>
  <c r="BP181" i="15"/>
  <c r="DN181" i="15"/>
  <c r="CE181" i="15"/>
  <c r="BA181" i="15"/>
  <c r="BF181" i="15"/>
  <c r="DI181" i="15"/>
  <c r="BU181" i="15"/>
  <c r="AV181" i="15"/>
  <c r="CJ181" i="15"/>
  <c r="CY181" i="15"/>
  <c r="CO181" i="15"/>
  <c r="DD181" i="15"/>
  <c r="BZ181" i="15"/>
  <c r="DS181" i="15"/>
  <c r="CT181" i="15"/>
  <c r="BK181" i="15"/>
  <c r="CY266" i="15"/>
  <c r="BZ266" i="15"/>
  <c r="CT266" i="15"/>
  <c r="BA266" i="15"/>
  <c r="DN266" i="15"/>
  <c r="CJ266" i="15"/>
  <c r="CE266" i="15"/>
  <c r="BU266" i="15"/>
  <c r="BP266" i="15"/>
  <c r="BF266" i="15"/>
  <c r="BK266" i="15"/>
  <c r="DS266" i="15"/>
  <c r="AV266" i="15"/>
  <c r="DD266" i="15"/>
  <c r="DI266" i="15"/>
  <c r="CO266" i="15"/>
  <c r="BS146" i="15"/>
  <c r="BR146" i="15" s="1"/>
  <c r="BX146" i="15"/>
  <c r="BW146" i="15" s="1"/>
  <c r="CC146" i="15"/>
  <c r="CB146" i="15" s="1"/>
  <c r="CH146" i="15"/>
  <c r="CG146" i="15" s="1"/>
  <c r="CH350" i="15"/>
  <c r="CG350" i="15" s="1"/>
  <c r="BS350" i="15"/>
  <c r="BR350" i="15" s="1"/>
  <c r="CC350" i="15"/>
  <c r="CB350" i="15" s="1"/>
  <c r="BX350" i="15"/>
  <c r="BW350" i="15" s="1"/>
  <c r="CH523" i="15"/>
  <c r="CG523" i="15" s="1"/>
  <c r="CC523" i="15"/>
  <c r="CB523" i="15" s="1"/>
  <c r="BS523" i="15"/>
  <c r="BR523" i="15" s="1"/>
  <c r="BX523" i="15"/>
  <c r="BW523" i="15" s="1"/>
  <c r="BX402" i="15"/>
  <c r="BW402" i="15" s="1"/>
  <c r="BS402" i="15"/>
  <c r="BR402" i="15" s="1"/>
  <c r="CH402" i="15"/>
  <c r="CG402" i="15" s="1"/>
  <c r="CC402" i="15"/>
  <c r="CB402" i="15" s="1"/>
  <c r="DB348" i="15"/>
  <c r="DA348" i="15" s="1"/>
  <c r="CR348" i="15"/>
  <c r="CQ348" i="15" s="1"/>
  <c r="CM348" i="15"/>
  <c r="CL348" i="15" s="1"/>
  <c r="CW348" i="15"/>
  <c r="CV348" i="15" s="1"/>
  <c r="CR127" i="15"/>
  <c r="CQ127" i="15" s="1"/>
  <c r="DB127" i="15"/>
  <c r="DA127" i="15" s="1"/>
  <c r="CW127" i="15"/>
  <c r="CV127" i="15" s="1"/>
  <c r="CM127" i="15"/>
  <c r="CL127" i="15" s="1"/>
  <c r="DN622" i="15"/>
  <c r="DS622" i="15"/>
  <c r="CY622" i="15"/>
  <c r="BP622" i="15"/>
  <c r="AV622" i="15"/>
  <c r="BK622" i="15"/>
  <c r="DI622" i="15"/>
  <c r="CJ622" i="15"/>
  <c r="CO622" i="15"/>
  <c r="BF622" i="15"/>
  <c r="CT622" i="15"/>
  <c r="BU622" i="15"/>
  <c r="BA622" i="15"/>
  <c r="CE622" i="15"/>
  <c r="BZ622" i="15"/>
  <c r="DD622" i="15"/>
  <c r="CR504" i="15"/>
  <c r="CQ504" i="15" s="1"/>
  <c r="DB504" i="15"/>
  <c r="DA504" i="15" s="1"/>
  <c r="CW504" i="15"/>
  <c r="CV504" i="15" s="1"/>
  <c r="CM504" i="15"/>
  <c r="CL504" i="15" s="1"/>
  <c r="AT590" i="15"/>
  <c r="AT607" i="15"/>
  <c r="AT624" i="15"/>
  <c r="AT641" i="15"/>
  <c r="AT416" i="15"/>
  <c r="AT433" i="15"/>
  <c r="AT331" i="15"/>
  <c r="AT314" i="15"/>
  <c r="AT263" i="15"/>
  <c r="AT212" i="15"/>
  <c r="AT144" i="15"/>
  <c r="AT161" i="15"/>
  <c r="AT229" i="15"/>
  <c r="AT382" i="15"/>
  <c r="AT348" i="15"/>
  <c r="AT297" i="15"/>
  <c r="AT450" i="15"/>
  <c r="AT195" i="15"/>
  <c r="AT178" i="15"/>
  <c r="AT654" i="15"/>
  <c r="AT467" i="15"/>
  <c r="AT399" i="15"/>
  <c r="AT365" i="15"/>
  <c r="AT280" i="15"/>
  <c r="AT127" i="15"/>
  <c r="AT246" i="15"/>
  <c r="AT110" i="15"/>
  <c r="AH624" i="15"/>
  <c r="AH641" i="15"/>
  <c r="AH607" i="15"/>
  <c r="AH590" i="15"/>
  <c r="AH267" i="15"/>
  <c r="AH250" i="15"/>
  <c r="AH182" i="15"/>
  <c r="AH131" i="15"/>
  <c r="AH454" i="15"/>
  <c r="AH403" i="15"/>
  <c r="AH369" i="15"/>
  <c r="AH284" i="15"/>
  <c r="AH199" i="15"/>
  <c r="AH216" i="15"/>
  <c r="AH114" i="15"/>
  <c r="AH658" i="15"/>
  <c r="AH437" i="15"/>
  <c r="AH352" i="15"/>
  <c r="AH335" i="15"/>
  <c r="AH301" i="15"/>
  <c r="AH233" i="15"/>
  <c r="AH165" i="15"/>
  <c r="AH148" i="15"/>
  <c r="AH471" i="15"/>
  <c r="AH420" i="15"/>
  <c r="AH318" i="15"/>
  <c r="AH386" i="15"/>
  <c r="DQ622" i="15"/>
  <c r="DP622" i="15" s="1"/>
  <c r="DL622" i="15"/>
  <c r="DK622" i="15" s="1"/>
  <c r="DV622" i="15"/>
  <c r="DU622" i="15" s="1"/>
  <c r="DG622" i="15"/>
  <c r="DF622" i="15" s="1"/>
  <c r="BN181" i="15"/>
  <c r="BM181" i="15" s="1"/>
  <c r="AY181" i="15"/>
  <c r="AX181" i="15" s="1"/>
  <c r="BD181" i="15"/>
  <c r="BC181" i="15" s="1"/>
  <c r="BI181" i="15"/>
  <c r="BH181" i="15" s="1"/>
  <c r="AY453" i="15"/>
  <c r="BN453" i="15"/>
  <c r="BD453" i="15"/>
  <c r="BN657" i="15"/>
  <c r="AY657" i="15"/>
  <c r="BI657" i="15"/>
  <c r="BD657" i="15"/>
  <c r="BI453" i="15"/>
  <c r="BN401" i="15"/>
  <c r="BM401" i="15" s="1"/>
  <c r="BI401" i="15"/>
  <c r="BH401" i="15" s="1"/>
  <c r="BD401" i="15"/>
  <c r="BC401" i="15" s="1"/>
  <c r="AY401" i="15"/>
  <c r="AX401" i="15" s="1"/>
  <c r="BN214" i="15"/>
  <c r="BM214" i="15" s="1"/>
  <c r="AY214" i="15"/>
  <c r="AX214" i="15" s="1"/>
  <c r="BI214" i="15"/>
  <c r="BH214" i="15" s="1"/>
  <c r="BD214" i="15"/>
  <c r="BC214" i="15" s="1"/>
  <c r="BS654" i="15"/>
  <c r="CC654" i="15"/>
  <c r="CH654" i="15"/>
  <c r="BX654" i="15"/>
  <c r="BX450" i="15"/>
  <c r="CH450" i="15"/>
  <c r="CC450" i="15"/>
  <c r="BS450" i="15"/>
  <c r="BS331" i="15"/>
  <c r="BR331" i="15" s="1"/>
  <c r="CC331" i="15"/>
  <c r="CB331" i="15" s="1"/>
  <c r="BX331" i="15"/>
  <c r="BW331" i="15" s="1"/>
  <c r="CH331" i="15"/>
  <c r="CG331" i="15" s="1"/>
  <c r="CM351" i="15"/>
  <c r="CL351" i="15" s="1"/>
  <c r="CW351" i="15"/>
  <c r="CV351" i="15" s="1"/>
  <c r="DB351" i="15"/>
  <c r="DA351" i="15" s="1"/>
  <c r="CR351" i="15"/>
  <c r="CQ351" i="15" s="1"/>
  <c r="CW334" i="15"/>
  <c r="CV334" i="15" s="1"/>
  <c r="CR334" i="15"/>
  <c r="CQ334" i="15" s="1"/>
  <c r="DB334" i="15"/>
  <c r="DA334" i="15" s="1"/>
  <c r="CM334" i="15"/>
  <c r="CL334" i="15" s="1"/>
  <c r="CH490" i="15"/>
  <c r="CG490" i="15" s="1"/>
  <c r="BX490" i="15"/>
  <c r="BW490" i="15" s="1"/>
  <c r="CC490" i="15"/>
  <c r="CB490" i="15" s="1"/>
  <c r="BS490" i="15"/>
  <c r="BR490" i="15" s="1"/>
  <c r="CH589" i="15"/>
  <c r="CG589" i="15" s="1"/>
  <c r="BS589" i="15"/>
  <c r="BR589" i="15" s="1"/>
  <c r="BX589" i="15"/>
  <c r="BW589" i="15" s="1"/>
  <c r="CC589" i="15"/>
  <c r="CB589" i="15" s="1"/>
  <c r="CR401" i="15"/>
  <c r="CQ401" i="15" s="1"/>
  <c r="DB401" i="15"/>
  <c r="DA401" i="15" s="1"/>
  <c r="CW401" i="15"/>
  <c r="CV401" i="15" s="1"/>
  <c r="CM401" i="15"/>
  <c r="CL401" i="15" s="1"/>
  <c r="CW435" i="15"/>
  <c r="CV435" i="15" s="1"/>
  <c r="CM435" i="15"/>
  <c r="CL435" i="15" s="1"/>
  <c r="DB435" i="15"/>
  <c r="DA435" i="15" s="1"/>
  <c r="CR435" i="15"/>
  <c r="CQ435" i="15" s="1"/>
  <c r="DS350" i="15"/>
  <c r="CE350" i="15"/>
  <c r="BZ350" i="15"/>
  <c r="BK350" i="15"/>
  <c r="DN350" i="15"/>
  <c r="DI350" i="15"/>
  <c r="CJ350" i="15"/>
  <c r="BU350" i="15"/>
  <c r="BA350" i="15"/>
  <c r="CT350" i="15"/>
  <c r="DD350" i="15"/>
  <c r="AV350" i="15"/>
  <c r="BP350" i="15"/>
  <c r="BF350" i="15"/>
  <c r="CO350" i="15"/>
  <c r="CY350" i="15"/>
  <c r="DS248" i="15"/>
  <c r="BP248" i="15"/>
  <c r="CJ248" i="15"/>
  <c r="BU248" i="15"/>
  <c r="CE248" i="15"/>
  <c r="BF248" i="15"/>
  <c r="CT248" i="15"/>
  <c r="BA248" i="15"/>
  <c r="BZ248" i="15"/>
  <c r="DD248" i="15"/>
  <c r="DI248" i="15"/>
  <c r="CY248" i="15"/>
  <c r="DN248" i="15"/>
  <c r="AV248" i="15"/>
  <c r="BK248" i="15"/>
  <c r="CO248" i="15"/>
  <c r="BZ127" i="15"/>
  <c r="BU127" i="15"/>
  <c r="DI127" i="15"/>
  <c r="BK127" i="15"/>
  <c r="BA127" i="15"/>
  <c r="AV127" i="15"/>
  <c r="DD127" i="15"/>
  <c r="CT127" i="15"/>
  <c r="CJ127" i="15"/>
  <c r="DN127" i="15"/>
  <c r="DS127" i="15"/>
  <c r="CE127" i="15"/>
  <c r="CY127" i="15"/>
  <c r="BF127" i="15"/>
  <c r="CO127" i="15"/>
  <c r="BP127" i="15"/>
  <c r="CY365" i="15"/>
  <c r="AV365" i="15"/>
  <c r="BA365" i="15"/>
  <c r="DI365" i="15"/>
  <c r="BU365" i="15"/>
  <c r="BF365" i="15"/>
  <c r="CJ365" i="15"/>
  <c r="DD365" i="15"/>
  <c r="BK365" i="15"/>
  <c r="CE365" i="15"/>
  <c r="DS365" i="15"/>
  <c r="BZ365" i="15"/>
  <c r="CO365" i="15"/>
  <c r="BP365" i="15"/>
  <c r="CT365" i="15"/>
  <c r="DN365" i="15"/>
  <c r="BN467" i="15"/>
  <c r="BM467" i="15" s="1"/>
  <c r="AY467" i="15"/>
  <c r="AX467" i="15" s="1"/>
  <c r="BD467" i="15"/>
  <c r="BC467" i="15" s="1"/>
  <c r="BI467" i="15"/>
  <c r="BH467" i="15" s="1"/>
  <c r="CO113" i="15"/>
  <c r="CT113" i="15"/>
  <c r="BU113" i="15"/>
  <c r="DI113" i="15"/>
  <c r="DD113" i="15"/>
  <c r="BK113" i="15"/>
  <c r="AV113" i="15"/>
  <c r="CE113" i="15"/>
  <c r="DN113" i="15"/>
  <c r="BP113" i="15"/>
  <c r="BF113" i="15"/>
  <c r="CY113" i="15"/>
  <c r="DS113" i="15"/>
  <c r="CJ113" i="15"/>
  <c r="BA113" i="15"/>
  <c r="BZ113" i="15"/>
  <c r="BP657" i="15"/>
  <c r="AV453" i="15"/>
  <c r="CT657" i="15"/>
  <c r="DI453" i="15"/>
  <c r="DN453" i="15"/>
  <c r="DN657" i="15"/>
  <c r="BP453" i="15"/>
  <c r="CO453" i="15"/>
  <c r="BU453" i="15"/>
  <c r="BA657" i="15"/>
  <c r="CT453" i="15"/>
  <c r="BK657" i="15"/>
  <c r="DD657" i="15"/>
  <c r="CO657" i="15"/>
  <c r="BK453" i="15"/>
  <c r="DI657" i="15"/>
  <c r="CE657" i="15"/>
  <c r="CJ453" i="15"/>
  <c r="DS657" i="15"/>
  <c r="DS453" i="15"/>
  <c r="BF453" i="15"/>
  <c r="DD453" i="15"/>
  <c r="CY453" i="15"/>
  <c r="BZ657" i="15"/>
  <c r="BF657" i="15"/>
  <c r="CE453" i="15"/>
  <c r="CJ657" i="15"/>
  <c r="BA453" i="15"/>
  <c r="BZ453" i="15"/>
  <c r="CY657" i="15"/>
  <c r="BU657" i="15"/>
  <c r="AV657" i="15"/>
  <c r="CC435" i="15"/>
  <c r="CB435" i="15" s="1"/>
  <c r="BS435" i="15"/>
  <c r="BR435" i="15" s="1"/>
  <c r="BX435" i="15"/>
  <c r="BW435" i="15" s="1"/>
  <c r="CH435" i="15"/>
  <c r="CG435" i="15" s="1"/>
  <c r="BS489" i="15"/>
  <c r="BR489" i="15" s="1"/>
  <c r="CC489" i="15"/>
  <c r="CB489" i="15" s="1"/>
  <c r="BX489" i="15"/>
  <c r="BW489" i="15" s="1"/>
  <c r="CH489" i="15"/>
  <c r="CG489" i="15" s="1"/>
  <c r="BX164" i="15"/>
  <c r="BW164" i="15" s="1"/>
  <c r="CC164" i="15"/>
  <c r="CB164" i="15" s="1"/>
  <c r="BS164" i="15"/>
  <c r="BR164" i="15" s="1"/>
  <c r="CH164" i="15"/>
  <c r="CG164" i="15" s="1"/>
  <c r="BX198" i="15"/>
  <c r="BW198" i="15" s="1"/>
  <c r="BS198" i="15"/>
  <c r="BR198" i="15" s="1"/>
  <c r="CH198" i="15"/>
  <c r="CG198" i="15" s="1"/>
  <c r="CC198" i="15"/>
  <c r="CB198" i="15" s="1"/>
  <c r="CW297" i="15"/>
  <c r="CV297" i="15" s="1"/>
  <c r="CR297" i="15"/>
  <c r="CQ297" i="15" s="1"/>
  <c r="CM297" i="15"/>
  <c r="CL297" i="15" s="1"/>
  <c r="DB297" i="15"/>
  <c r="DA297" i="15" s="1"/>
  <c r="CR490" i="15"/>
  <c r="CQ490" i="15" s="1"/>
  <c r="DB490" i="15"/>
  <c r="DA490" i="15" s="1"/>
  <c r="CM490" i="15"/>
  <c r="CL490" i="15" s="1"/>
  <c r="CW490" i="15"/>
  <c r="CV490" i="15" s="1"/>
  <c r="BD572" i="15"/>
  <c r="BC572" i="15" s="1"/>
  <c r="BI572" i="15"/>
  <c r="BH572" i="15" s="1"/>
  <c r="BN572" i="15"/>
  <c r="BM572" i="15" s="1"/>
  <c r="AY572" i="15"/>
  <c r="AX572" i="15" s="1"/>
  <c r="AR297" i="15"/>
  <c r="AR467" i="15"/>
  <c r="AR212" i="15"/>
  <c r="AR110" i="15"/>
  <c r="AR144" i="15"/>
  <c r="AR229" i="15"/>
  <c r="AR416" i="15"/>
  <c r="AR365" i="15"/>
  <c r="AR314" i="15"/>
  <c r="AR263" i="15"/>
  <c r="AR178" i="15"/>
  <c r="AR161" i="15"/>
  <c r="AR654" i="15"/>
  <c r="AR433" i="15"/>
  <c r="AR382" i="15"/>
  <c r="AR331" i="15"/>
  <c r="AR280" i="15"/>
  <c r="AR246" i="15"/>
  <c r="AR195" i="15"/>
  <c r="AR127" i="15"/>
  <c r="AR399" i="15"/>
  <c r="AR450" i="15"/>
  <c r="AR348" i="15"/>
  <c r="AT401" i="15"/>
  <c r="AT333" i="15"/>
  <c r="AT282" i="15"/>
  <c r="AT180" i="15"/>
  <c r="AT231" i="15"/>
  <c r="AT146" i="15"/>
  <c r="AT435" i="15"/>
  <c r="AT384" i="15"/>
  <c r="AT367" i="15"/>
  <c r="AT299" i="15"/>
  <c r="AT248" i="15"/>
  <c r="AT197" i="15"/>
  <c r="AT214" i="15"/>
  <c r="AT112" i="15"/>
  <c r="AT452" i="15"/>
  <c r="AT418" i="15"/>
  <c r="AT350" i="15"/>
  <c r="AT316" i="15"/>
  <c r="AT265" i="15"/>
  <c r="AT163" i="15"/>
  <c r="AT129" i="15"/>
  <c r="AT656" i="15"/>
  <c r="AT469" i="15"/>
  <c r="DV639" i="15"/>
  <c r="DU639" i="15" s="1"/>
  <c r="DL639" i="15"/>
  <c r="DK639" i="15" s="1"/>
  <c r="DQ639" i="15"/>
  <c r="DP639" i="15" s="1"/>
  <c r="DG639" i="15"/>
  <c r="DF639" i="15" s="1"/>
  <c r="BI232" i="15"/>
  <c r="BH232" i="15" s="1"/>
  <c r="BN232" i="15"/>
  <c r="BM232" i="15" s="1"/>
  <c r="BD232" i="15"/>
  <c r="BC232" i="15" s="1"/>
  <c r="AY232" i="15"/>
  <c r="AX232" i="15" s="1"/>
  <c r="BI334" i="15"/>
  <c r="BH334" i="15" s="1"/>
  <c r="BD334" i="15"/>
  <c r="BC334" i="15" s="1"/>
  <c r="AY334" i="15"/>
  <c r="AX334" i="15" s="1"/>
  <c r="BN334" i="15"/>
  <c r="BM334" i="15" s="1"/>
  <c r="BI350" i="15"/>
  <c r="BH350" i="15" s="1"/>
  <c r="BD350" i="15"/>
  <c r="BC350" i="15" s="1"/>
  <c r="BN350" i="15"/>
  <c r="BM350" i="15" s="1"/>
  <c r="AY350" i="15"/>
  <c r="AX350" i="15" s="1"/>
  <c r="BD469" i="15"/>
  <c r="BC469" i="15" s="1"/>
  <c r="BN469" i="15"/>
  <c r="BM469" i="15" s="1"/>
  <c r="AY469" i="15"/>
  <c r="AX469" i="15" s="1"/>
  <c r="BI469" i="15"/>
  <c r="BH469" i="15" s="1"/>
  <c r="BX280" i="15"/>
  <c r="BW280" i="15" s="1"/>
  <c r="BS280" i="15"/>
  <c r="BR280" i="15" s="1"/>
  <c r="CH280" i="15"/>
  <c r="CG280" i="15" s="1"/>
  <c r="CC280" i="15"/>
  <c r="CB280" i="15" s="1"/>
  <c r="BX365" i="15"/>
  <c r="BW365" i="15" s="1"/>
  <c r="CC365" i="15"/>
  <c r="CB365" i="15" s="1"/>
  <c r="BS365" i="15"/>
  <c r="BR365" i="15" s="1"/>
  <c r="CH365" i="15"/>
  <c r="CG365" i="15" s="1"/>
  <c r="CW215" i="15"/>
  <c r="CV215" i="15" s="1"/>
  <c r="CR215" i="15"/>
  <c r="CQ215" i="15" s="1"/>
  <c r="DB215" i="15"/>
  <c r="DA215" i="15" s="1"/>
  <c r="CM215" i="15"/>
  <c r="CL215" i="15" s="1"/>
  <c r="DB470" i="15"/>
  <c r="DA470" i="15" s="1"/>
  <c r="CW470" i="15"/>
  <c r="CV470" i="15" s="1"/>
  <c r="CR470" i="15"/>
  <c r="CQ470" i="15" s="1"/>
  <c r="CM470" i="15"/>
  <c r="CL470" i="15" s="1"/>
  <c r="CC507" i="15"/>
  <c r="CB507" i="15" s="1"/>
  <c r="BX507" i="15"/>
  <c r="BW507" i="15" s="1"/>
  <c r="CH507" i="15"/>
  <c r="CG507" i="15" s="1"/>
  <c r="BS507" i="15"/>
  <c r="BR507" i="15" s="1"/>
  <c r="DG589" i="15"/>
  <c r="DF589" i="15" s="1"/>
  <c r="DQ589" i="15"/>
  <c r="DP589" i="15" s="1"/>
  <c r="DL589" i="15"/>
  <c r="DK589" i="15" s="1"/>
  <c r="DV589" i="15"/>
  <c r="DU589" i="15" s="1"/>
  <c r="CM282" i="15"/>
  <c r="CL282" i="15" s="1"/>
  <c r="DB282" i="15"/>
  <c r="DA282" i="15" s="1"/>
  <c r="CR282" i="15"/>
  <c r="CQ282" i="15" s="1"/>
  <c r="CW282" i="15"/>
  <c r="CV282" i="15" s="1"/>
  <c r="CW112" i="15"/>
  <c r="CV112" i="15" s="1"/>
  <c r="CR112" i="15"/>
  <c r="CQ112" i="15" s="1"/>
  <c r="CM112" i="15"/>
  <c r="CL112" i="15" s="1"/>
  <c r="DB112" i="15"/>
  <c r="DA112" i="15" s="1"/>
  <c r="BU163" i="15"/>
  <c r="CY163" i="15"/>
  <c r="CO163" i="15"/>
  <c r="CE163" i="15"/>
  <c r="DD163" i="15"/>
  <c r="BK163" i="15"/>
  <c r="DI163" i="15"/>
  <c r="BP163" i="15"/>
  <c r="CT163" i="15"/>
  <c r="DN163" i="15"/>
  <c r="CJ163" i="15"/>
  <c r="AV163" i="15"/>
  <c r="BZ163" i="15"/>
  <c r="BF163" i="15"/>
  <c r="BA163" i="15"/>
  <c r="DS163" i="15"/>
  <c r="BU282" i="15"/>
  <c r="AV282" i="15"/>
  <c r="BP282" i="15"/>
  <c r="CE282" i="15"/>
  <c r="DI282" i="15"/>
  <c r="CY282" i="15"/>
  <c r="DD282" i="15"/>
  <c r="BA282" i="15"/>
  <c r="BF282" i="15"/>
  <c r="CO282" i="15"/>
  <c r="BZ282" i="15"/>
  <c r="CJ282" i="15"/>
  <c r="CT282" i="15"/>
  <c r="DS282" i="15"/>
  <c r="BK282" i="15"/>
  <c r="DN282" i="15"/>
  <c r="CO314" i="15"/>
  <c r="BP314" i="15"/>
  <c r="BZ314" i="15"/>
  <c r="CE314" i="15"/>
  <c r="CY314" i="15"/>
  <c r="BF314" i="15"/>
  <c r="BU314" i="15"/>
  <c r="DN314" i="15"/>
  <c r="DI314" i="15"/>
  <c r="DD314" i="15"/>
  <c r="DS314" i="15"/>
  <c r="BA314" i="15"/>
  <c r="CT314" i="15"/>
  <c r="BK314" i="15"/>
  <c r="CJ314" i="15"/>
  <c r="AV314" i="15"/>
  <c r="CY195" i="15"/>
  <c r="CO195" i="15"/>
  <c r="CJ195" i="15"/>
  <c r="BP195" i="15"/>
  <c r="BA195" i="15"/>
  <c r="AV195" i="15"/>
  <c r="BU195" i="15"/>
  <c r="CE195" i="15"/>
  <c r="DI195" i="15"/>
  <c r="DN195" i="15"/>
  <c r="DD195" i="15"/>
  <c r="BK195" i="15"/>
  <c r="CT195" i="15"/>
  <c r="DS195" i="15"/>
  <c r="BZ195" i="15"/>
  <c r="BF195" i="15"/>
  <c r="BN365" i="15"/>
  <c r="BM365" i="15" s="1"/>
  <c r="AY365" i="15"/>
  <c r="AX365" i="15" s="1"/>
  <c r="BI365" i="15"/>
  <c r="BH365" i="15" s="1"/>
  <c r="BD365" i="15"/>
  <c r="BC365" i="15" s="1"/>
  <c r="BN110" i="15"/>
  <c r="BM110" i="15" s="1"/>
  <c r="BI110" i="15"/>
  <c r="BH110" i="15" s="1"/>
  <c r="BD110" i="15"/>
  <c r="BC110" i="15" s="1"/>
  <c r="AY110" i="15"/>
  <c r="AX110" i="15" s="1"/>
  <c r="BA351" i="15"/>
  <c r="DS351" i="15"/>
  <c r="BK351" i="15"/>
  <c r="BF351" i="15"/>
  <c r="AV351" i="15"/>
  <c r="BU351" i="15"/>
  <c r="CE351" i="15"/>
  <c r="CY351" i="15"/>
  <c r="CT351" i="15"/>
  <c r="DI351" i="15"/>
  <c r="DD351" i="15"/>
  <c r="CO351" i="15"/>
  <c r="CJ351" i="15"/>
  <c r="DN351" i="15"/>
  <c r="BP351" i="15"/>
  <c r="BZ351" i="15"/>
  <c r="BS469" i="15"/>
  <c r="BR469" i="15" s="1"/>
  <c r="CC469" i="15"/>
  <c r="CB469" i="15" s="1"/>
  <c r="CH469" i="15"/>
  <c r="CG469" i="15" s="1"/>
  <c r="BX469" i="15"/>
  <c r="BW469" i="15" s="1"/>
  <c r="CC282" i="15"/>
  <c r="CB282" i="15" s="1"/>
  <c r="BS282" i="15"/>
  <c r="BR282" i="15" s="1"/>
  <c r="BX282" i="15"/>
  <c r="BW282" i="15" s="1"/>
  <c r="CH282" i="15"/>
  <c r="CG282" i="15" s="1"/>
  <c r="CC540" i="15"/>
  <c r="CB540" i="15" s="1"/>
  <c r="CH540" i="15"/>
  <c r="CG540" i="15" s="1"/>
  <c r="BS540" i="15"/>
  <c r="BR540" i="15" s="1"/>
  <c r="BX540" i="15"/>
  <c r="BW540" i="15" s="1"/>
  <c r="BX368" i="15"/>
  <c r="BW368" i="15" s="1"/>
  <c r="CC368" i="15"/>
  <c r="CB368" i="15" s="1"/>
  <c r="CH368" i="15"/>
  <c r="CG368" i="15" s="1"/>
  <c r="BS368" i="15"/>
  <c r="BR368" i="15" s="1"/>
  <c r="CM280" i="15"/>
  <c r="CL280" i="15" s="1"/>
  <c r="DB280" i="15"/>
  <c r="DA280" i="15" s="1"/>
  <c r="CW280" i="15"/>
  <c r="CV280" i="15" s="1"/>
  <c r="CR280" i="15"/>
  <c r="CQ280" i="15" s="1"/>
  <c r="DB246" i="15"/>
  <c r="DA246" i="15" s="1"/>
  <c r="CM246" i="15"/>
  <c r="CL246" i="15" s="1"/>
  <c r="CW246" i="15"/>
  <c r="CV246" i="15" s="1"/>
  <c r="CR246" i="15"/>
  <c r="CQ246" i="15" s="1"/>
  <c r="CM507" i="15"/>
  <c r="CL507" i="15" s="1"/>
  <c r="CR507" i="15"/>
  <c r="CQ507" i="15" s="1"/>
  <c r="DB507" i="15"/>
  <c r="DA507" i="15" s="1"/>
  <c r="CW507" i="15"/>
  <c r="CV507" i="15" s="1"/>
  <c r="BD555" i="15"/>
  <c r="BC555" i="15" s="1"/>
  <c r="AY555" i="15"/>
  <c r="AX555" i="15" s="1"/>
  <c r="BN555" i="15"/>
  <c r="BM555" i="15" s="1"/>
  <c r="BI555" i="15"/>
  <c r="BH555" i="15" s="1"/>
  <c r="AT524" i="15"/>
  <c r="AT575" i="15"/>
  <c r="AT558" i="15"/>
  <c r="AT541" i="15"/>
  <c r="AT490" i="15"/>
  <c r="AT507" i="15"/>
  <c r="AN641" i="15"/>
  <c r="AN624" i="15"/>
  <c r="AN607" i="15"/>
  <c r="AN590" i="15"/>
  <c r="AT574" i="15"/>
  <c r="AT506" i="15"/>
  <c r="AT523" i="15"/>
  <c r="AT489" i="15"/>
  <c r="AT540" i="15"/>
  <c r="AT557" i="15"/>
  <c r="DB639" i="15"/>
  <c r="DA639" i="15" s="1"/>
  <c r="CM639" i="15"/>
  <c r="CL639" i="15" s="1"/>
  <c r="CW639" i="15"/>
  <c r="CV639" i="15" s="1"/>
  <c r="CR639" i="15"/>
  <c r="CQ639" i="15" s="1"/>
  <c r="AY317" i="15"/>
  <c r="AX317" i="15" s="1"/>
  <c r="BD317" i="15"/>
  <c r="BC317" i="15" s="1"/>
  <c r="BI317" i="15"/>
  <c r="BH317" i="15" s="1"/>
  <c r="BN317" i="15"/>
  <c r="BM317" i="15" s="1"/>
  <c r="BN351" i="15"/>
  <c r="BM351" i="15" s="1"/>
  <c r="AY351" i="15"/>
  <c r="AX351" i="15" s="1"/>
  <c r="BI351" i="15"/>
  <c r="BH351" i="15" s="1"/>
  <c r="BD351" i="15"/>
  <c r="BC351" i="15" s="1"/>
  <c r="AY146" i="15"/>
  <c r="AX146" i="15" s="1"/>
  <c r="BN146" i="15"/>
  <c r="BM146" i="15" s="1"/>
  <c r="BI146" i="15"/>
  <c r="BH146" i="15" s="1"/>
  <c r="BD146" i="15"/>
  <c r="BC146" i="15" s="1"/>
  <c r="BS297" i="15"/>
  <c r="BR297" i="15" s="1"/>
  <c r="CC297" i="15"/>
  <c r="CB297" i="15" s="1"/>
  <c r="CH297" i="15"/>
  <c r="CG297" i="15" s="1"/>
  <c r="BX297" i="15"/>
  <c r="BW297" i="15" s="1"/>
  <c r="BS467" i="15"/>
  <c r="BR467" i="15" s="1"/>
  <c r="CH467" i="15"/>
  <c r="CG467" i="15" s="1"/>
  <c r="CC467" i="15"/>
  <c r="CB467" i="15" s="1"/>
  <c r="BX467" i="15"/>
  <c r="BW467" i="15" s="1"/>
  <c r="CW198" i="15"/>
  <c r="CV198" i="15" s="1"/>
  <c r="CR198" i="15"/>
  <c r="CQ198" i="15" s="1"/>
  <c r="CM198" i="15"/>
  <c r="CL198" i="15" s="1"/>
  <c r="DB198" i="15"/>
  <c r="DA198" i="15" s="1"/>
  <c r="CW130" i="15"/>
  <c r="CV130" i="15" s="1"/>
  <c r="CR130" i="15"/>
  <c r="CQ130" i="15" s="1"/>
  <c r="DB130" i="15"/>
  <c r="DA130" i="15" s="1"/>
  <c r="CM130" i="15"/>
  <c r="CL130" i="15" s="1"/>
  <c r="BS541" i="15"/>
  <c r="BR541" i="15" s="1"/>
  <c r="BX541" i="15"/>
  <c r="BW541" i="15" s="1"/>
  <c r="CC541" i="15"/>
  <c r="CB541" i="15" s="1"/>
  <c r="CH541" i="15"/>
  <c r="CG541" i="15" s="1"/>
  <c r="DL640" i="15"/>
  <c r="DK640" i="15" s="1"/>
  <c r="DV640" i="15"/>
  <c r="DU640" i="15" s="1"/>
  <c r="DQ640" i="15"/>
  <c r="DP640" i="15" s="1"/>
  <c r="DG640" i="15"/>
  <c r="DF640" i="15" s="1"/>
  <c r="CM163" i="15"/>
  <c r="CL163" i="15" s="1"/>
  <c r="CW163" i="15"/>
  <c r="CV163" i="15" s="1"/>
  <c r="DB163" i="15"/>
  <c r="DA163" i="15" s="1"/>
  <c r="CR163" i="15"/>
  <c r="CQ163" i="15" s="1"/>
  <c r="CW656" i="15"/>
  <c r="DB656" i="15"/>
  <c r="CR656" i="15"/>
  <c r="DB452" i="15"/>
  <c r="CW452" i="15"/>
  <c r="CM452" i="15"/>
  <c r="CR452" i="15"/>
  <c r="CM656" i="15"/>
  <c r="BN622" i="15"/>
  <c r="BM622" i="15" s="1"/>
  <c r="AY622" i="15"/>
  <c r="AX622" i="15" s="1"/>
  <c r="BI622" i="15"/>
  <c r="BH622" i="15" s="1"/>
  <c r="BD622" i="15"/>
  <c r="BC622" i="15" s="1"/>
  <c r="DI129" i="15"/>
  <c r="CY129" i="15"/>
  <c r="CT129" i="15"/>
  <c r="BP129" i="15"/>
  <c r="BA129" i="15"/>
  <c r="BZ129" i="15"/>
  <c r="BU129" i="15"/>
  <c r="CJ129" i="15"/>
  <c r="DN129" i="15"/>
  <c r="DS129" i="15"/>
  <c r="DD129" i="15"/>
  <c r="BF129" i="15"/>
  <c r="AV129" i="15"/>
  <c r="CO129" i="15"/>
  <c r="BK129" i="15"/>
  <c r="CE129" i="15"/>
  <c r="CE333" i="15"/>
  <c r="CO333" i="15"/>
  <c r="CY333" i="15"/>
  <c r="AV333" i="15"/>
  <c r="BK333" i="15"/>
  <c r="DS333" i="15"/>
  <c r="CJ333" i="15"/>
  <c r="CT333" i="15"/>
  <c r="BU333" i="15"/>
  <c r="BF333" i="15"/>
  <c r="DD333" i="15"/>
  <c r="DN333" i="15"/>
  <c r="BA333" i="15"/>
  <c r="BZ333" i="15"/>
  <c r="BP333" i="15"/>
  <c r="DI333" i="15"/>
  <c r="BF433" i="15"/>
  <c r="CT433" i="15"/>
  <c r="CO433" i="15"/>
  <c r="BP433" i="15"/>
  <c r="AB654" i="15"/>
  <c r="AV433" i="15"/>
  <c r="DD433" i="15"/>
  <c r="CJ433" i="15"/>
  <c r="DS433" i="15"/>
  <c r="BK433" i="15"/>
  <c r="CY433" i="15"/>
  <c r="DN433" i="15"/>
  <c r="DI433" i="15"/>
  <c r="CE433" i="15"/>
  <c r="BZ433" i="15"/>
  <c r="BA433" i="15"/>
  <c r="BU433" i="15"/>
  <c r="BF229" i="15"/>
  <c r="BU229" i="15"/>
  <c r="BZ229" i="15"/>
  <c r="DD229" i="15"/>
  <c r="DI229" i="15"/>
  <c r="CE229" i="15"/>
  <c r="CT229" i="15"/>
  <c r="BP229" i="15"/>
  <c r="BK229" i="15"/>
  <c r="CY229" i="15"/>
  <c r="CO229" i="15"/>
  <c r="CJ229" i="15"/>
  <c r="DN229" i="15"/>
  <c r="AV229" i="15"/>
  <c r="DS229" i="15"/>
  <c r="BA229" i="15"/>
  <c r="BD195" i="15"/>
  <c r="BC195" i="15" s="1"/>
  <c r="AY195" i="15"/>
  <c r="AX195" i="15" s="1"/>
  <c r="BN195" i="15"/>
  <c r="BM195" i="15" s="1"/>
  <c r="BI195" i="15"/>
  <c r="BH195" i="15" s="1"/>
  <c r="AY348" i="15"/>
  <c r="AX348" i="15" s="1"/>
  <c r="BI348" i="15"/>
  <c r="BH348" i="15" s="1"/>
  <c r="BN348" i="15"/>
  <c r="BM348" i="15" s="1"/>
  <c r="BD348" i="15"/>
  <c r="BC348" i="15" s="1"/>
  <c r="AV232" i="15"/>
  <c r="CO232" i="15"/>
  <c r="CT232" i="15"/>
  <c r="CJ232" i="15"/>
  <c r="BK232" i="15"/>
  <c r="DD232" i="15"/>
  <c r="DI232" i="15"/>
  <c r="BF232" i="15"/>
  <c r="BU232" i="15"/>
  <c r="BA232" i="15"/>
  <c r="DS232" i="15"/>
  <c r="CY232" i="15"/>
  <c r="DN232" i="15"/>
  <c r="CE232" i="15"/>
  <c r="BP232" i="15"/>
  <c r="BZ232" i="15"/>
  <c r="BF147" i="15"/>
  <c r="CT147" i="15"/>
  <c r="CE147" i="15"/>
  <c r="BP147" i="15"/>
  <c r="DN147" i="15"/>
  <c r="AV147" i="15"/>
  <c r="CO147" i="15"/>
  <c r="BA147" i="15"/>
  <c r="BK147" i="15"/>
  <c r="DS147" i="15"/>
  <c r="BZ147" i="15"/>
  <c r="DD147" i="15"/>
  <c r="CJ147" i="15"/>
  <c r="CY147" i="15"/>
  <c r="BU147" i="15"/>
  <c r="DI147" i="15"/>
  <c r="CH384" i="15"/>
  <c r="CG384" i="15" s="1"/>
  <c r="BX384" i="15"/>
  <c r="BW384" i="15" s="1"/>
  <c r="CC384" i="15"/>
  <c r="CB384" i="15" s="1"/>
  <c r="BS384" i="15"/>
  <c r="BR384" i="15" s="1"/>
  <c r="BX299" i="15"/>
  <c r="BW299" i="15" s="1"/>
  <c r="CH299" i="15"/>
  <c r="CG299" i="15" s="1"/>
  <c r="BS299" i="15"/>
  <c r="BR299" i="15" s="1"/>
  <c r="CC299" i="15"/>
  <c r="CB299" i="15" s="1"/>
  <c r="BD589" i="15"/>
  <c r="BC589" i="15" s="1"/>
  <c r="AY589" i="15"/>
  <c r="AX589" i="15" s="1"/>
  <c r="BN589" i="15"/>
  <c r="BM589" i="15" s="1"/>
  <c r="BI589" i="15"/>
  <c r="BH589" i="15" s="1"/>
  <c r="BS147" i="15"/>
  <c r="BR147" i="15" s="1"/>
  <c r="CC147" i="15"/>
  <c r="CB147" i="15" s="1"/>
  <c r="BX147" i="15"/>
  <c r="BW147" i="15" s="1"/>
  <c r="CH147" i="15"/>
  <c r="CG147" i="15" s="1"/>
  <c r="CC266" i="15"/>
  <c r="CB266" i="15" s="1"/>
  <c r="BX266" i="15"/>
  <c r="BW266" i="15" s="1"/>
  <c r="CH266" i="15"/>
  <c r="CG266" i="15" s="1"/>
  <c r="BS266" i="15"/>
  <c r="BR266" i="15" s="1"/>
  <c r="CM331" i="15"/>
  <c r="CL331" i="15" s="1"/>
  <c r="CW331" i="15"/>
  <c r="CV331" i="15" s="1"/>
  <c r="DB331" i="15"/>
  <c r="DA331" i="15" s="1"/>
  <c r="CR331" i="15"/>
  <c r="CQ331" i="15" s="1"/>
  <c r="CR178" i="15"/>
  <c r="CQ178" i="15" s="1"/>
  <c r="CM178" i="15"/>
  <c r="CL178" i="15" s="1"/>
  <c r="CW178" i="15"/>
  <c r="CV178" i="15" s="1"/>
  <c r="DB178" i="15"/>
  <c r="DA178" i="15" s="1"/>
  <c r="CM524" i="15"/>
  <c r="CL524" i="15" s="1"/>
  <c r="CW524" i="15"/>
  <c r="CV524" i="15" s="1"/>
  <c r="CR524" i="15"/>
  <c r="CQ524" i="15" s="1"/>
  <c r="DB524" i="15"/>
  <c r="DA524" i="15" s="1"/>
  <c r="AY504" i="15"/>
  <c r="AX504" i="15" s="1"/>
  <c r="BI504" i="15"/>
  <c r="BH504" i="15" s="1"/>
  <c r="BN504" i="15"/>
  <c r="BM504" i="15" s="1"/>
  <c r="BD504" i="15"/>
  <c r="BC504" i="15" s="1"/>
  <c r="AR333" i="15"/>
  <c r="AR316" i="15"/>
  <c r="AR248" i="15"/>
  <c r="AR214" i="15"/>
  <c r="AR146" i="15"/>
  <c r="AR129" i="15"/>
  <c r="AR435" i="15"/>
  <c r="AR401" i="15"/>
  <c r="AR299" i="15"/>
  <c r="AR367" i="15"/>
  <c r="AR265" i="15"/>
  <c r="AR197" i="15"/>
  <c r="AR112" i="15"/>
  <c r="AR656" i="15"/>
  <c r="AR469" i="15"/>
  <c r="AR384" i="15"/>
  <c r="AR350" i="15"/>
  <c r="AR282" i="15"/>
  <c r="AR231" i="15"/>
  <c r="AR163" i="15"/>
  <c r="AR180" i="15"/>
  <c r="AR452" i="15"/>
  <c r="AR418" i="15"/>
  <c r="AH507" i="15"/>
  <c r="AH490" i="15"/>
  <c r="AH558" i="15"/>
  <c r="AH575" i="15"/>
  <c r="AH524" i="15"/>
  <c r="AH541" i="15"/>
  <c r="AP641" i="15"/>
  <c r="AP624" i="15"/>
  <c r="AP607" i="15"/>
  <c r="AP590" i="15"/>
  <c r="CW588" i="15"/>
  <c r="CV588" i="15" s="1"/>
  <c r="CR588" i="15"/>
  <c r="CQ588" i="15" s="1"/>
  <c r="CM588" i="15"/>
  <c r="CL588" i="15" s="1"/>
  <c r="DB588" i="15"/>
  <c r="DA588" i="15" s="1"/>
  <c r="BX161" i="15"/>
  <c r="BW161" i="15" s="1"/>
  <c r="CC161" i="15"/>
  <c r="CB161" i="15" s="1"/>
  <c r="BS161" i="15"/>
  <c r="BR161" i="15" s="1"/>
  <c r="CH161" i="15"/>
  <c r="CG161" i="15" s="1"/>
  <c r="DG606" i="15"/>
  <c r="DF606" i="15" s="1"/>
  <c r="DL606" i="15"/>
  <c r="DK606" i="15" s="1"/>
  <c r="DV606" i="15"/>
  <c r="DU606" i="15" s="1"/>
  <c r="DQ606" i="15"/>
  <c r="DP606" i="15" s="1"/>
  <c r="BI639" i="15"/>
  <c r="BH639" i="15" s="1"/>
  <c r="AY639" i="15"/>
  <c r="AX639" i="15" s="1"/>
  <c r="BD639" i="15"/>
  <c r="BC639" i="15" s="1"/>
  <c r="BN639" i="15"/>
  <c r="BM639" i="15" s="1"/>
  <c r="BF214" i="15"/>
  <c r="DI214" i="15"/>
  <c r="BA214" i="15"/>
  <c r="BU214" i="15"/>
  <c r="CY214" i="15"/>
  <c r="DD214" i="15"/>
  <c r="DS214" i="15"/>
  <c r="DN214" i="15"/>
  <c r="AV214" i="15"/>
  <c r="BP214" i="15"/>
  <c r="BK214" i="15"/>
  <c r="CJ214" i="15"/>
  <c r="CT214" i="15"/>
  <c r="BZ214" i="15"/>
  <c r="CE214" i="15"/>
  <c r="CO214" i="15"/>
  <c r="BU416" i="15"/>
  <c r="DS416" i="15"/>
  <c r="BK416" i="15"/>
  <c r="DI416" i="15"/>
  <c r="DD416" i="15"/>
  <c r="CO416" i="15"/>
  <c r="CE416" i="15"/>
  <c r="CJ416" i="15"/>
  <c r="AV416" i="15"/>
  <c r="BZ416" i="15"/>
  <c r="BA416" i="15"/>
  <c r="DN416" i="15"/>
  <c r="CT416" i="15"/>
  <c r="BF416" i="15"/>
  <c r="CY416" i="15"/>
  <c r="BP416" i="15"/>
  <c r="BD416" i="15"/>
  <c r="BC416" i="15" s="1"/>
  <c r="AY416" i="15"/>
  <c r="AX416" i="15" s="1"/>
  <c r="BI416" i="15"/>
  <c r="BH416" i="15" s="1"/>
  <c r="BN416" i="15"/>
  <c r="BM416" i="15" s="1"/>
  <c r="CR540" i="15"/>
  <c r="CQ540" i="15" s="1"/>
  <c r="DB540" i="15"/>
  <c r="DA540" i="15" s="1"/>
  <c r="CW540" i="15"/>
  <c r="CV540" i="15" s="1"/>
  <c r="CM540" i="15"/>
  <c r="CL540" i="15" s="1"/>
  <c r="AV436" i="15"/>
  <c r="DS436" i="15"/>
  <c r="CE436" i="15"/>
  <c r="AB657" i="15"/>
  <c r="BZ436" i="15"/>
  <c r="BK436" i="15"/>
  <c r="CY436" i="15"/>
  <c r="DI436" i="15"/>
  <c r="CJ436" i="15"/>
  <c r="DD436" i="15"/>
  <c r="CT436" i="15"/>
  <c r="DN436" i="15"/>
  <c r="BP436" i="15"/>
  <c r="BF436" i="15"/>
  <c r="BA436" i="15"/>
  <c r="BU436" i="15"/>
  <c r="CO436" i="15"/>
  <c r="DN470" i="15"/>
  <c r="CT470" i="15"/>
  <c r="CY470" i="15"/>
  <c r="BZ470" i="15"/>
  <c r="BF470" i="15"/>
  <c r="DI470" i="15"/>
  <c r="DD470" i="15"/>
  <c r="CO470" i="15"/>
  <c r="BK470" i="15"/>
  <c r="BA470" i="15"/>
  <c r="AV470" i="15"/>
  <c r="BP470" i="15"/>
  <c r="CJ470" i="15"/>
  <c r="BU470" i="15"/>
  <c r="CE470" i="15"/>
  <c r="DS470" i="15"/>
  <c r="CH316" i="15"/>
  <c r="CG316" i="15" s="1"/>
  <c r="CC316" i="15"/>
  <c r="CB316" i="15" s="1"/>
  <c r="BX316" i="15"/>
  <c r="BW316" i="15" s="1"/>
  <c r="BS316" i="15"/>
  <c r="BR316" i="15" s="1"/>
  <c r="CH112" i="15"/>
  <c r="CG112" i="15" s="1"/>
  <c r="CC112" i="15"/>
  <c r="CB112" i="15" s="1"/>
  <c r="BX112" i="15"/>
  <c r="BW112" i="15" s="1"/>
  <c r="BS112" i="15"/>
  <c r="BR112" i="15" s="1"/>
  <c r="BN606" i="15"/>
  <c r="BM606" i="15" s="1"/>
  <c r="BD606" i="15"/>
  <c r="BC606" i="15" s="1"/>
  <c r="AY606" i="15"/>
  <c r="AX606" i="15" s="1"/>
  <c r="BI606" i="15"/>
  <c r="BH606" i="15" s="1"/>
  <c r="BX334" i="15"/>
  <c r="BW334" i="15" s="1"/>
  <c r="BS334" i="15"/>
  <c r="BR334" i="15" s="1"/>
  <c r="CH334" i="15"/>
  <c r="CG334" i="15" s="1"/>
  <c r="CC334" i="15"/>
  <c r="CB334" i="15" s="1"/>
  <c r="BX215" i="15"/>
  <c r="BW215" i="15" s="1"/>
  <c r="CH215" i="15"/>
  <c r="CG215" i="15" s="1"/>
  <c r="BS215" i="15"/>
  <c r="BR215" i="15" s="1"/>
  <c r="CC215" i="15"/>
  <c r="CB215" i="15" s="1"/>
  <c r="CR229" i="15"/>
  <c r="CQ229" i="15" s="1"/>
  <c r="CM229" i="15"/>
  <c r="CL229" i="15" s="1"/>
  <c r="DB229" i="15"/>
  <c r="DA229" i="15" s="1"/>
  <c r="CW229" i="15"/>
  <c r="CV229" i="15" s="1"/>
  <c r="CW263" i="15"/>
  <c r="CV263" i="15" s="1"/>
  <c r="DB263" i="15"/>
  <c r="DA263" i="15" s="1"/>
  <c r="CM263" i="15"/>
  <c r="CL263" i="15" s="1"/>
  <c r="CR263" i="15"/>
  <c r="CQ263" i="15" s="1"/>
  <c r="CR541" i="15"/>
  <c r="CQ541" i="15" s="1"/>
  <c r="DB541" i="15"/>
  <c r="DA541" i="15" s="1"/>
  <c r="CM541" i="15"/>
  <c r="CL541" i="15" s="1"/>
  <c r="CW541" i="15"/>
  <c r="CV541" i="15" s="1"/>
  <c r="AY521" i="15"/>
  <c r="AX521" i="15" s="1"/>
  <c r="BN521" i="15"/>
  <c r="BM521" i="15" s="1"/>
  <c r="BD521" i="15"/>
  <c r="BC521" i="15" s="1"/>
  <c r="BI521" i="15"/>
  <c r="BH521" i="15" s="1"/>
  <c r="AJ165" i="15"/>
  <c r="AJ658" i="15"/>
  <c r="AJ420" i="15"/>
  <c r="AJ437" i="15"/>
  <c r="AJ386" i="15"/>
  <c r="AJ284" i="15"/>
  <c r="AJ233" i="15"/>
  <c r="AJ199" i="15"/>
  <c r="AJ148" i="15"/>
  <c r="AJ471" i="15"/>
  <c r="AJ369" i="15"/>
  <c r="AJ318" i="15"/>
  <c r="AJ335" i="15"/>
  <c r="AJ301" i="15"/>
  <c r="AJ216" i="15"/>
  <c r="AJ114" i="15"/>
  <c r="AJ131" i="15"/>
  <c r="AJ454" i="15"/>
  <c r="AJ403" i="15"/>
  <c r="AJ352" i="15"/>
  <c r="AJ267" i="15"/>
  <c r="AJ250" i="15"/>
  <c r="AJ182" i="15"/>
  <c r="BI283" i="15"/>
  <c r="BH283" i="15" s="1"/>
  <c r="AY283" i="15"/>
  <c r="AX283" i="15" s="1"/>
  <c r="BD283" i="15"/>
  <c r="BC283" i="15" s="1"/>
  <c r="BN283" i="15"/>
  <c r="BM283" i="15" s="1"/>
  <c r="BI436" i="15"/>
  <c r="BH436" i="15" s="1"/>
  <c r="BN436" i="15"/>
  <c r="BM436" i="15" s="1"/>
  <c r="BD436" i="15"/>
  <c r="BC436" i="15" s="1"/>
  <c r="AY436" i="15"/>
  <c r="AX436" i="15" s="1"/>
  <c r="AY197" i="15"/>
  <c r="AX197" i="15" s="1"/>
  <c r="BI197" i="15"/>
  <c r="BH197" i="15" s="1"/>
  <c r="BD197" i="15"/>
  <c r="BC197" i="15" s="1"/>
  <c r="BN197" i="15"/>
  <c r="BM197" i="15" s="1"/>
  <c r="BI316" i="15"/>
  <c r="BH316" i="15" s="1"/>
  <c r="BD316" i="15"/>
  <c r="BC316" i="15" s="1"/>
  <c r="AY316" i="15"/>
  <c r="AX316" i="15" s="1"/>
  <c r="BN316" i="15"/>
  <c r="BM316" i="15" s="1"/>
  <c r="CC144" i="15"/>
  <c r="CB144" i="15" s="1"/>
  <c r="BS144" i="15"/>
  <c r="BR144" i="15" s="1"/>
  <c r="BX144" i="15"/>
  <c r="BW144" i="15" s="1"/>
  <c r="CH144" i="15"/>
  <c r="CG144" i="15" s="1"/>
  <c r="DB164" i="15"/>
  <c r="DA164" i="15" s="1"/>
  <c r="CW164" i="15"/>
  <c r="CV164" i="15" s="1"/>
  <c r="CR164" i="15"/>
  <c r="CQ164" i="15" s="1"/>
  <c r="CM164" i="15"/>
  <c r="CL164" i="15" s="1"/>
  <c r="CR232" i="15"/>
  <c r="CQ232" i="15" s="1"/>
  <c r="CW232" i="15"/>
  <c r="CV232" i="15" s="1"/>
  <c r="DB232" i="15"/>
  <c r="DA232" i="15" s="1"/>
  <c r="CM232" i="15"/>
  <c r="CL232" i="15" s="1"/>
  <c r="CH558" i="15"/>
  <c r="CG558" i="15" s="1"/>
  <c r="BS558" i="15"/>
  <c r="BR558" i="15" s="1"/>
  <c r="CC558" i="15"/>
  <c r="CB558" i="15" s="1"/>
  <c r="BX558" i="15"/>
  <c r="BW558" i="15" s="1"/>
  <c r="CM197" i="15"/>
  <c r="CL197" i="15" s="1"/>
  <c r="DB197" i="15"/>
  <c r="DA197" i="15" s="1"/>
  <c r="CW197" i="15"/>
  <c r="CV197" i="15" s="1"/>
  <c r="CR197" i="15"/>
  <c r="CQ197" i="15" s="1"/>
  <c r="DB180" i="15"/>
  <c r="DA180" i="15" s="1"/>
  <c r="CW180" i="15"/>
  <c r="CV180" i="15" s="1"/>
  <c r="CM180" i="15"/>
  <c r="CL180" i="15" s="1"/>
  <c r="CR180" i="15"/>
  <c r="CQ180" i="15" s="1"/>
  <c r="BZ265" i="15"/>
  <c r="DI265" i="15"/>
  <c r="DS265" i="15"/>
  <c r="CT265" i="15"/>
  <c r="CE265" i="15"/>
  <c r="CY265" i="15"/>
  <c r="DD265" i="15"/>
  <c r="BA265" i="15"/>
  <c r="CJ265" i="15"/>
  <c r="BP265" i="15"/>
  <c r="CO265" i="15"/>
  <c r="BU265" i="15"/>
  <c r="BK265" i="15"/>
  <c r="AV265" i="15"/>
  <c r="DN265" i="15"/>
  <c r="BF265" i="15"/>
  <c r="BU331" i="15"/>
  <c r="AV331" i="15"/>
  <c r="BK331" i="15"/>
  <c r="CJ331" i="15"/>
  <c r="DD331" i="15"/>
  <c r="DI331" i="15"/>
  <c r="CT331" i="15"/>
  <c r="DS331" i="15"/>
  <c r="CE331" i="15"/>
  <c r="BZ331" i="15"/>
  <c r="BP331" i="15"/>
  <c r="DN331" i="15"/>
  <c r="BA331" i="15"/>
  <c r="BF331" i="15"/>
  <c r="CY331" i="15"/>
  <c r="CO331" i="15"/>
  <c r="CR622" i="15"/>
  <c r="CQ622" i="15" s="1"/>
  <c r="DB622" i="15"/>
  <c r="DA622" i="15" s="1"/>
  <c r="CM622" i="15"/>
  <c r="CL622" i="15" s="1"/>
  <c r="CW622" i="15"/>
  <c r="CV622" i="15" s="1"/>
  <c r="BI402" i="15"/>
  <c r="BH402" i="15" s="1"/>
  <c r="BD402" i="15"/>
  <c r="BC402" i="15" s="1"/>
  <c r="AY402" i="15"/>
  <c r="AX402" i="15" s="1"/>
  <c r="BN402" i="15"/>
  <c r="BM402" i="15" s="1"/>
  <c r="BI215" i="15"/>
  <c r="BH215" i="15" s="1"/>
  <c r="BN215" i="15"/>
  <c r="BM215" i="15" s="1"/>
  <c r="BD215" i="15"/>
  <c r="BC215" i="15" s="1"/>
  <c r="AY215" i="15"/>
  <c r="AX215" i="15" s="1"/>
  <c r="BI435" i="15"/>
  <c r="BH435" i="15" s="1"/>
  <c r="BN435" i="15"/>
  <c r="BM435" i="15" s="1"/>
  <c r="AY435" i="15"/>
  <c r="AX435" i="15" s="1"/>
  <c r="BD435" i="15"/>
  <c r="BC435" i="15" s="1"/>
  <c r="BD333" i="15"/>
  <c r="BC333" i="15" s="1"/>
  <c r="BN333" i="15"/>
  <c r="BM333" i="15" s="1"/>
  <c r="BI333" i="15"/>
  <c r="BH333" i="15" s="1"/>
  <c r="AY333" i="15"/>
  <c r="AX333" i="15" s="1"/>
  <c r="CH212" i="15"/>
  <c r="CG212" i="15" s="1"/>
  <c r="BS212" i="15"/>
  <c r="BR212" i="15" s="1"/>
  <c r="CC212" i="15"/>
  <c r="CB212" i="15" s="1"/>
  <c r="BX212" i="15"/>
  <c r="BW212" i="15" s="1"/>
  <c r="BS399" i="15"/>
  <c r="BR399" i="15" s="1"/>
  <c r="CC399" i="15"/>
  <c r="CB399" i="15" s="1"/>
  <c r="BX399" i="15"/>
  <c r="BW399" i="15" s="1"/>
  <c r="CH399" i="15"/>
  <c r="CG399" i="15" s="1"/>
  <c r="CW419" i="15"/>
  <c r="CV419" i="15" s="1"/>
  <c r="CR419" i="15"/>
  <c r="CQ419" i="15" s="1"/>
  <c r="CM419" i="15"/>
  <c r="CL419" i="15" s="1"/>
  <c r="DB419" i="15"/>
  <c r="DA419" i="15" s="1"/>
  <c r="DB385" i="15"/>
  <c r="DA385" i="15" s="1"/>
  <c r="CR385" i="15"/>
  <c r="CQ385" i="15" s="1"/>
  <c r="CM385" i="15"/>
  <c r="CL385" i="15" s="1"/>
  <c r="CW385" i="15"/>
  <c r="CV385" i="15" s="1"/>
  <c r="BX575" i="15"/>
  <c r="BW575" i="15" s="1"/>
  <c r="CC575" i="15"/>
  <c r="CB575" i="15" s="1"/>
  <c r="CH575" i="15"/>
  <c r="CG575" i="15" s="1"/>
  <c r="BS575" i="15"/>
  <c r="BR575" i="15" s="1"/>
  <c r="DL623" i="15"/>
  <c r="DK623" i="15" s="1"/>
  <c r="DV623" i="15"/>
  <c r="DU623" i="15" s="1"/>
  <c r="DG623" i="15"/>
  <c r="DF623" i="15" s="1"/>
  <c r="DQ623" i="15"/>
  <c r="DP623" i="15" s="1"/>
  <c r="CW214" i="15"/>
  <c r="CV214" i="15" s="1"/>
  <c r="CR214" i="15"/>
  <c r="CQ214" i="15" s="1"/>
  <c r="CM214" i="15"/>
  <c r="CL214" i="15" s="1"/>
  <c r="DB214" i="15"/>
  <c r="DA214" i="15" s="1"/>
  <c r="CT490" i="15"/>
  <c r="CO490" i="15"/>
  <c r="CJ490" i="15"/>
  <c r="CY490" i="15"/>
  <c r="BN605" i="15"/>
  <c r="BM605" i="15" s="1"/>
  <c r="AY605" i="15"/>
  <c r="AX605" i="15" s="1"/>
  <c r="BD605" i="15"/>
  <c r="BC605" i="15" s="1"/>
  <c r="BI605" i="15"/>
  <c r="BH605" i="15" s="1"/>
  <c r="DS197" i="15"/>
  <c r="DN197" i="15"/>
  <c r="CT197" i="15"/>
  <c r="CE197" i="15"/>
  <c r="BK197" i="15"/>
  <c r="AV197" i="15"/>
  <c r="CO197" i="15"/>
  <c r="BA197" i="15"/>
  <c r="BP197" i="15"/>
  <c r="BU197" i="15"/>
  <c r="DD197" i="15"/>
  <c r="DI197" i="15"/>
  <c r="CJ197" i="15"/>
  <c r="BF197" i="15"/>
  <c r="BZ197" i="15"/>
  <c r="CY197" i="15"/>
  <c r="BF435" i="15"/>
  <c r="DI435" i="15"/>
  <c r="CT435" i="15"/>
  <c r="CE435" i="15"/>
  <c r="BA435" i="15"/>
  <c r="BU435" i="15"/>
  <c r="DS435" i="15"/>
  <c r="AV435" i="15"/>
  <c r="AB656" i="15"/>
  <c r="CO435" i="15"/>
  <c r="BK435" i="15"/>
  <c r="CY435" i="15"/>
  <c r="DN435" i="15"/>
  <c r="BP435" i="15"/>
  <c r="BZ435" i="15"/>
  <c r="CJ435" i="15"/>
  <c r="DD435" i="15"/>
  <c r="DI382" i="15"/>
  <c r="AV382" i="15"/>
  <c r="CJ382" i="15"/>
  <c r="CY382" i="15"/>
  <c r="DD382" i="15"/>
  <c r="CE382" i="15"/>
  <c r="BF382" i="15"/>
  <c r="CT382" i="15"/>
  <c r="CO382" i="15"/>
  <c r="BA382" i="15"/>
  <c r="BZ382" i="15"/>
  <c r="DN382" i="15"/>
  <c r="DS382" i="15"/>
  <c r="BU382" i="15"/>
  <c r="BP382" i="15"/>
  <c r="BK382" i="15"/>
  <c r="DN144" i="15"/>
  <c r="CJ144" i="15"/>
  <c r="BU144" i="15"/>
  <c r="CT144" i="15"/>
  <c r="BF144" i="15"/>
  <c r="DS144" i="15"/>
  <c r="CY144" i="15"/>
  <c r="CO144" i="15"/>
  <c r="BP144" i="15"/>
  <c r="BZ144" i="15"/>
  <c r="DI144" i="15"/>
  <c r="BK144" i="15"/>
  <c r="DD144" i="15"/>
  <c r="AV144" i="15"/>
  <c r="CE144" i="15"/>
  <c r="BA144" i="15"/>
  <c r="BN314" i="15"/>
  <c r="BM314" i="15" s="1"/>
  <c r="AY314" i="15"/>
  <c r="AX314" i="15" s="1"/>
  <c r="BD314" i="15"/>
  <c r="BC314" i="15" s="1"/>
  <c r="BI314" i="15"/>
  <c r="BH314" i="15" s="1"/>
  <c r="BD280" i="15"/>
  <c r="BC280" i="15" s="1"/>
  <c r="BN280" i="15"/>
  <c r="BM280" i="15" s="1"/>
  <c r="AY280" i="15"/>
  <c r="AX280" i="15" s="1"/>
  <c r="BI280" i="15"/>
  <c r="BH280" i="15" s="1"/>
  <c r="DB557" i="15"/>
  <c r="DA557" i="15" s="1"/>
  <c r="CM557" i="15"/>
  <c r="CL557" i="15" s="1"/>
  <c r="CW557" i="15"/>
  <c r="CV557" i="15" s="1"/>
  <c r="CR557" i="15"/>
  <c r="CQ557" i="15" s="1"/>
  <c r="CE385" i="15"/>
  <c r="BU385" i="15"/>
  <c r="CJ385" i="15"/>
  <c r="BF385" i="15"/>
  <c r="BK385" i="15"/>
  <c r="CY385" i="15"/>
  <c r="AV385" i="15"/>
  <c r="CO385" i="15"/>
  <c r="DN385" i="15"/>
  <c r="BP385" i="15"/>
  <c r="BZ385" i="15"/>
  <c r="BA385" i="15"/>
  <c r="DI385" i="15"/>
  <c r="DS385" i="15"/>
  <c r="CT385" i="15"/>
  <c r="DD385" i="15"/>
  <c r="CO198" i="15"/>
  <c r="BA198" i="15"/>
  <c r="DN198" i="15"/>
  <c r="BK198" i="15"/>
  <c r="BP198" i="15"/>
  <c r="BZ198" i="15"/>
  <c r="CY198" i="15"/>
  <c r="DI198" i="15"/>
  <c r="BF198" i="15"/>
  <c r="AV198" i="15"/>
  <c r="CT198" i="15"/>
  <c r="CJ198" i="15"/>
  <c r="BU198" i="15"/>
  <c r="CE198" i="15"/>
  <c r="DS198" i="15"/>
  <c r="DD198" i="15"/>
  <c r="BX248" i="15"/>
  <c r="BW248" i="15" s="1"/>
  <c r="CC248" i="15"/>
  <c r="CB248" i="15" s="1"/>
  <c r="BS248" i="15"/>
  <c r="BR248" i="15" s="1"/>
  <c r="CH248" i="15"/>
  <c r="CG248" i="15" s="1"/>
  <c r="CC231" i="15"/>
  <c r="CB231" i="15" s="1"/>
  <c r="BX231" i="15"/>
  <c r="BW231" i="15" s="1"/>
  <c r="CH231" i="15"/>
  <c r="CG231" i="15" s="1"/>
  <c r="BS231" i="15"/>
  <c r="BR231" i="15" s="1"/>
  <c r="BD623" i="15"/>
  <c r="BC623" i="15" s="1"/>
  <c r="BN623" i="15"/>
  <c r="BM623" i="15" s="1"/>
  <c r="AY623" i="15"/>
  <c r="AX623" i="15" s="1"/>
  <c r="BI623" i="15"/>
  <c r="BH623" i="15" s="1"/>
  <c r="CC436" i="15"/>
  <c r="CB436" i="15" s="1"/>
  <c r="BX436" i="15"/>
  <c r="BW436" i="15" s="1"/>
  <c r="CH436" i="15"/>
  <c r="CG436" i="15" s="1"/>
  <c r="BS436" i="15"/>
  <c r="BR436" i="15" s="1"/>
  <c r="BX385" i="15"/>
  <c r="BW385" i="15" s="1"/>
  <c r="CC385" i="15"/>
  <c r="CB385" i="15" s="1"/>
  <c r="BS385" i="15"/>
  <c r="BR385" i="15" s="1"/>
  <c r="CH385" i="15"/>
  <c r="CG385" i="15" s="1"/>
  <c r="CM416" i="15"/>
  <c r="CL416" i="15" s="1"/>
  <c r="CR416" i="15"/>
  <c r="CQ416" i="15" s="1"/>
  <c r="DB416" i="15"/>
  <c r="DA416" i="15" s="1"/>
  <c r="CW416" i="15"/>
  <c r="CV416" i="15" s="1"/>
  <c r="DB467" i="15"/>
  <c r="DA467" i="15" s="1"/>
  <c r="CM467" i="15"/>
  <c r="CL467" i="15" s="1"/>
  <c r="CW467" i="15"/>
  <c r="CV467" i="15" s="1"/>
  <c r="CR467" i="15"/>
  <c r="CQ467" i="15" s="1"/>
  <c r="AV640" i="15"/>
  <c r="CT640" i="15"/>
  <c r="DN640" i="15"/>
  <c r="BZ640" i="15"/>
  <c r="CY640" i="15"/>
  <c r="BK640" i="15"/>
  <c r="DI640" i="15"/>
  <c r="CJ640" i="15"/>
  <c r="BA640" i="15"/>
  <c r="BU640" i="15"/>
  <c r="BP640" i="15"/>
  <c r="CE640" i="15"/>
  <c r="BF640" i="15"/>
  <c r="DS640" i="15"/>
  <c r="CO640" i="15"/>
  <c r="DD640" i="15"/>
  <c r="CM558" i="15"/>
  <c r="CL558" i="15" s="1"/>
  <c r="CR558" i="15"/>
  <c r="CQ558" i="15" s="1"/>
  <c r="DB558" i="15"/>
  <c r="DA558" i="15" s="1"/>
  <c r="CW558" i="15"/>
  <c r="CV558" i="15" s="1"/>
  <c r="AY487" i="15"/>
  <c r="AX487" i="15" s="1"/>
  <c r="BN487" i="15"/>
  <c r="BM487" i="15" s="1"/>
  <c r="BD487" i="15"/>
  <c r="BC487" i="15" s="1"/>
  <c r="BI487" i="15"/>
  <c r="BH487" i="15" s="1"/>
  <c r="BH654" i="15" l="1"/>
  <c r="BH450" i="15"/>
  <c r="CH250" i="15"/>
  <c r="CG250" i="15" s="1"/>
  <c r="BS250" i="15"/>
  <c r="BR250" i="15" s="1"/>
  <c r="BX250" i="15"/>
  <c r="BW250" i="15" s="1"/>
  <c r="CC250" i="15"/>
  <c r="CB250" i="15" s="1"/>
  <c r="CC658" i="15"/>
  <c r="BX454" i="15"/>
  <c r="CH454" i="15"/>
  <c r="BS454" i="15"/>
  <c r="CC454" i="15"/>
  <c r="BX658" i="15"/>
  <c r="BS658" i="15"/>
  <c r="CH658" i="15"/>
  <c r="BR657" i="15"/>
  <c r="BR453" i="15"/>
  <c r="BU437" i="15"/>
  <c r="CY437" i="15"/>
  <c r="CJ437" i="15"/>
  <c r="BF437" i="15"/>
  <c r="DN437" i="15"/>
  <c r="DI437" i="15"/>
  <c r="AB658" i="15"/>
  <c r="CO437" i="15"/>
  <c r="CT437" i="15"/>
  <c r="BK437" i="15"/>
  <c r="DD437" i="15"/>
  <c r="DS437" i="15"/>
  <c r="BA437" i="15"/>
  <c r="AV437" i="15"/>
  <c r="CE437" i="15"/>
  <c r="BP437" i="15"/>
  <c r="BZ437" i="15"/>
  <c r="BN558" i="15"/>
  <c r="BM558" i="15" s="1"/>
  <c r="BD558" i="15"/>
  <c r="BC558" i="15" s="1"/>
  <c r="BI558" i="15"/>
  <c r="BH558" i="15" s="1"/>
  <c r="AY558" i="15"/>
  <c r="AX558" i="15" s="1"/>
  <c r="DQ574" i="15"/>
  <c r="DP574" i="15" s="1"/>
  <c r="DL574" i="15"/>
  <c r="DK574" i="15" s="1"/>
  <c r="DG574" i="15"/>
  <c r="DF574" i="15" s="1"/>
  <c r="DV574" i="15"/>
  <c r="DU574" i="15" s="1"/>
  <c r="DQ112" i="15"/>
  <c r="DP112" i="15" s="1"/>
  <c r="DL112" i="15"/>
  <c r="DK112" i="15" s="1"/>
  <c r="DV112" i="15"/>
  <c r="DU112" i="15" s="1"/>
  <c r="DG112" i="15"/>
  <c r="DF112" i="15" s="1"/>
  <c r="DL333" i="15"/>
  <c r="DK333" i="15" s="1"/>
  <c r="DV333" i="15"/>
  <c r="DU333" i="15" s="1"/>
  <c r="DQ333" i="15"/>
  <c r="DP333" i="15" s="1"/>
  <c r="DG333" i="15"/>
  <c r="DF333" i="15" s="1"/>
  <c r="BI590" i="15"/>
  <c r="BH590" i="15" s="1"/>
  <c r="BD590" i="15"/>
  <c r="BC590" i="15" s="1"/>
  <c r="BN590" i="15"/>
  <c r="BM590" i="15" s="1"/>
  <c r="AY590" i="15"/>
  <c r="AX590" i="15" s="1"/>
  <c r="DG178" i="15"/>
  <c r="DF178" i="15" s="1"/>
  <c r="DQ178" i="15"/>
  <c r="DP178" i="15" s="1"/>
  <c r="DL178" i="15"/>
  <c r="DK178" i="15" s="1"/>
  <c r="DV178" i="15"/>
  <c r="DU178" i="15" s="1"/>
  <c r="DG331" i="15"/>
  <c r="DF331" i="15" s="1"/>
  <c r="DL331" i="15"/>
  <c r="DK331" i="15" s="1"/>
  <c r="DV331" i="15"/>
  <c r="DU331" i="15" s="1"/>
  <c r="DQ331" i="15"/>
  <c r="DP331" i="15" s="1"/>
  <c r="BD540" i="15"/>
  <c r="BC540" i="15" s="1"/>
  <c r="BN540" i="15"/>
  <c r="BM540" i="15" s="1"/>
  <c r="BI540" i="15"/>
  <c r="BH540" i="15" s="1"/>
  <c r="AY540" i="15"/>
  <c r="AX540" i="15" s="1"/>
  <c r="CW131" i="15"/>
  <c r="CV131" i="15" s="1"/>
  <c r="CM131" i="15"/>
  <c r="CL131" i="15" s="1"/>
  <c r="DB131" i="15"/>
  <c r="DA131" i="15" s="1"/>
  <c r="CR131" i="15"/>
  <c r="CQ131" i="15" s="1"/>
  <c r="DL436" i="15"/>
  <c r="DK436" i="15" s="1"/>
  <c r="DV436" i="15"/>
  <c r="DU436" i="15" s="1"/>
  <c r="DG436" i="15"/>
  <c r="DF436" i="15" s="1"/>
  <c r="DQ436" i="15"/>
  <c r="DP436" i="15" s="1"/>
  <c r="DG113" i="15"/>
  <c r="DF113" i="15" s="1"/>
  <c r="DQ113" i="15"/>
  <c r="DP113" i="15" s="1"/>
  <c r="DL113" i="15"/>
  <c r="DK113" i="15" s="1"/>
  <c r="DV113" i="15"/>
  <c r="DU113" i="15" s="1"/>
  <c r="DQ521" i="15"/>
  <c r="DP521" i="15" s="1"/>
  <c r="DG521" i="15"/>
  <c r="DF521" i="15" s="1"/>
  <c r="DL521" i="15"/>
  <c r="DK521" i="15" s="1"/>
  <c r="DV521" i="15"/>
  <c r="DU521" i="15" s="1"/>
  <c r="BH656" i="15"/>
  <c r="BH452" i="15"/>
  <c r="DV301" i="15"/>
  <c r="DU301" i="15" s="1"/>
  <c r="DQ301" i="15"/>
  <c r="DP301" i="15" s="1"/>
  <c r="DG301" i="15"/>
  <c r="DF301" i="15" s="1"/>
  <c r="DL301" i="15"/>
  <c r="DK301" i="15" s="1"/>
  <c r="DG267" i="15"/>
  <c r="DF267" i="15" s="1"/>
  <c r="DQ267" i="15"/>
  <c r="DP267" i="15" s="1"/>
  <c r="DL267" i="15"/>
  <c r="DK267" i="15" s="1"/>
  <c r="DV267" i="15"/>
  <c r="DU267" i="15" s="1"/>
  <c r="AX654" i="15"/>
  <c r="AX450" i="15"/>
  <c r="CC284" i="15"/>
  <c r="CB284" i="15" s="1"/>
  <c r="BX284" i="15"/>
  <c r="BW284" i="15" s="1"/>
  <c r="CH284" i="15"/>
  <c r="CG284" i="15" s="1"/>
  <c r="BS284" i="15"/>
  <c r="BR284" i="15" s="1"/>
  <c r="BX165" i="15"/>
  <c r="BW165" i="15" s="1"/>
  <c r="CH165" i="15"/>
  <c r="CG165" i="15" s="1"/>
  <c r="BS165" i="15"/>
  <c r="BR165" i="15" s="1"/>
  <c r="CC165" i="15"/>
  <c r="CB165" i="15" s="1"/>
  <c r="CE182" i="15"/>
  <c r="BU182" i="15"/>
  <c r="DI182" i="15"/>
  <c r="DN182" i="15"/>
  <c r="BP182" i="15"/>
  <c r="CJ182" i="15"/>
  <c r="BF182" i="15"/>
  <c r="CT182" i="15"/>
  <c r="BZ182" i="15"/>
  <c r="BA182" i="15"/>
  <c r="CO182" i="15"/>
  <c r="DS182" i="15"/>
  <c r="BK182" i="15"/>
  <c r="CY182" i="15"/>
  <c r="AV182" i="15"/>
  <c r="DD182" i="15"/>
  <c r="BD490" i="15"/>
  <c r="BC490" i="15" s="1"/>
  <c r="BN490" i="15"/>
  <c r="BM490" i="15" s="1"/>
  <c r="BI490" i="15"/>
  <c r="BH490" i="15" s="1"/>
  <c r="AY490" i="15"/>
  <c r="AX490" i="15" s="1"/>
  <c r="DQ214" i="15"/>
  <c r="DP214" i="15" s="1"/>
  <c r="DL214" i="15"/>
  <c r="DK214" i="15" s="1"/>
  <c r="DV214" i="15"/>
  <c r="DU214" i="15" s="1"/>
  <c r="DG214" i="15"/>
  <c r="DF214" i="15" s="1"/>
  <c r="DQ401" i="15"/>
  <c r="DP401" i="15" s="1"/>
  <c r="DV401" i="15"/>
  <c r="DU401" i="15" s="1"/>
  <c r="DL401" i="15"/>
  <c r="DK401" i="15" s="1"/>
  <c r="DG401" i="15"/>
  <c r="DF401" i="15" s="1"/>
  <c r="BD386" i="15"/>
  <c r="BC386" i="15" s="1"/>
  <c r="BI386" i="15"/>
  <c r="BH386" i="15" s="1"/>
  <c r="AY386" i="15"/>
  <c r="AX386" i="15" s="1"/>
  <c r="BN386" i="15"/>
  <c r="BM386" i="15" s="1"/>
  <c r="AY114" i="15"/>
  <c r="AX114" i="15" s="1"/>
  <c r="BN114" i="15"/>
  <c r="BM114" i="15" s="1"/>
  <c r="BI114" i="15"/>
  <c r="BH114" i="15" s="1"/>
  <c r="BD114" i="15"/>
  <c r="BC114" i="15" s="1"/>
  <c r="BD607" i="15"/>
  <c r="BC607" i="15" s="1"/>
  <c r="BI607" i="15"/>
  <c r="BH607" i="15" s="1"/>
  <c r="BN607" i="15"/>
  <c r="BM607" i="15" s="1"/>
  <c r="AY607" i="15"/>
  <c r="AX607" i="15" s="1"/>
  <c r="DV195" i="15"/>
  <c r="DU195" i="15" s="1"/>
  <c r="DQ195" i="15"/>
  <c r="DP195" i="15" s="1"/>
  <c r="DL195" i="15"/>
  <c r="DK195" i="15" s="1"/>
  <c r="DG195" i="15"/>
  <c r="DF195" i="15" s="1"/>
  <c r="DQ433" i="15"/>
  <c r="DP433" i="15" s="1"/>
  <c r="DV433" i="15"/>
  <c r="DU433" i="15" s="1"/>
  <c r="DL433" i="15"/>
  <c r="DK433" i="15" s="1"/>
  <c r="DG433" i="15"/>
  <c r="DF433" i="15" s="1"/>
  <c r="BI489" i="15"/>
  <c r="BH489" i="15" s="1"/>
  <c r="AY489" i="15"/>
  <c r="AX489" i="15" s="1"/>
  <c r="BD489" i="15"/>
  <c r="BC489" i="15" s="1"/>
  <c r="BN489" i="15"/>
  <c r="BM489" i="15" s="1"/>
  <c r="CR437" i="15"/>
  <c r="CQ437" i="15" s="1"/>
  <c r="CM437" i="15"/>
  <c r="CL437" i="15" s="1"/>
  <c r="DB437" i="15"/>
  <c r="DA437" i="15" s="1"/>
  <c r="CW437" i="15"/>
  <c r="CV437" i="15" s="1"/>
  <c r="CW165" i="15"/>
  <c r="CV165" i="15" s="1"/>
  <c r="CR165" i="15"/>
  <c r="CQ165" i="15" s="1"/>
  <c r="DB165" i="15"/>
  <c r="DA165" i="15" s="1"/>
  <c r="CM165" i="15"/>
  <c r="CL165" i="15" s="1"/>
  <c r="DL164" i="15"/>
  <c r="DK164" i="15" s="1"/>
  <c r="DQ164" i="15"/>
  <c r="DP164" i="15" s="1"/>
  <c r="DV164" i="15"/>
  <c r="DU164" i="15" s="1"/>
  <c r="DG164" i="15"/>
  <c r="DF164" i="15" s="1"/>
  <c r="DG487" i="15"/>
  <c r="DF487" i="15" s="1"/>
  <c r="DV487" i="15"/>
  <c r="DU487" i="15" s="1"/>
  <c r="DQ487" i="15"/>
  <c r="DP487" i="15" s="1"/>
  <c r="DL487" i="15"/>
  <c r="DK487" i="15" s="1"/>
  <c r="DA654" i="15"/>
  <c r="DA450" i="15"/>
  <c r="BM656" i="15"/>
  <c r="BM452" i="15"/>
  <c r="DQ352" i="15"/>
  <c r="DP352" i="15" s="1"/>
  <c r="DL352" i="15"/>
  <c r="DK352" i="15" s="1"/>
  <c r="DV352" i="15"/>
  <c r="DU352" i="15" s="1"/>
  <c r="DG352" i="15"/>
  <c r="DF352" i="15" s="1"/>
  <c r="BM654" i="15"/>
  <c r="BM450" i="15"/>
  <c r="CL453" i="15"/>
  <c r="CL657" i="15"/>
  <c r="BX369" i="15"/>
  <c r="BW369" i="15" s="1"/>
  <c r="CC369" i="15"/>
  <c r="CB369" i="15" s="1"/>
  <c r="CH369" i="15"/>
  <c r="CG369" i="15" s="1"/>
  <c r="BS369" i="15"/>
  <c r="BR369" i="15" s="1"/>
  <c r="CH216" i="15"/>
  <c r="CG216" i="15" s="1"/>
  <c r="BS216" i="15"/>
  <c r="BR216" i="15" s="1"/>
  <c r="CC216" i="15"/>
  <c r="CB216" i="15" s="1"/>
  <c r="BX216" i="15"/>
  <c r="BW216" i="15" s="1"/>
  <c r="BZ284" i="15"/>
  <c r="DI284" i="15"/>
  <c r="DN284" i="15"/>
  <c r="BA284" i="15"/>
  <c r="CJ284" i="15"/>
  <c r="DD284" i="15"/>
  <c r="CY284" i="15"/>
  <c r="AV284" i="15"/>
  <c r="DS284" i="15"/>
  <c r="CO284" i="15"/>
  <c r="CE284" i="15"/>
  <c r="BU284" i="15"/>
  <c r="BK284" i="15"/>
  <c r="BP284" i="15"/>
  <c r="BF284" i="15"/>
  <c r="CT284" i="15"/>
  <c r="BZ148" i="15"/>
  <c r="DI148" i="15"/>
  <c r="AV148" i="15"/>
  <c r="BU148" i="15"/>
  <c r="CY148" i="15"/>
  <c r="BK148" i="15"/>
  <c r="CJ148" i="15"/>
  <c r="CT148" i="15"/>
  <c r="DS148" i="15"/>
  <c r="DD148" i="15"/>
  <c r="DN148" i="15"/>
  <c r="BA148" i="15"/>
  <c r="CE148" i="15"/>
  <c r="CO148" i="15"/>
  <c r="BF148" i="15"/>
  <c r="BP148" i="15"/>
  <c r="DQ282" i="15"/>
  <c r="DP282" i="15" s="1"/>
  <c r="DG282" i="15"/>
  <c r="DF282" i="15" s="1"/>
  <c r="DV282" i="15"/>
  <c r="DU282" i="15" s="1"/>
  <c r="DL282" i="15"/>
  <c r="DK282" i="15" s="1"/>
  <c r="BN507" i="15"/>
  <c r="BM507" i="15" s="1"/>
  <c r="AY507" i="15"/>
  <c r="AX507" i="15" s="1"/>
  <c r="BI507" i="15"/>
  <c r="BH507" i="15" s="1"/>
  <c r="BD507" i="15"/>
  <c r="BC507" i="15" s="1"/>
  <c r="DQ197" i="15"/>
  <c r="DP197" i="15" s="1"/>
  <c r="DL197" i="15"/>
  <c r="DK197" i="15" s="1"/>
  <c r="DV197" i="15"/>
  <c r="DU197" i="15" s="1"/>
  <c r="DG197" i="15"/>
  <c r="DF197" i="15" s="1"/>
  <c r="BC657" i="15"/>
  <c r="BC453" i="15"/>
  <c r="BD318" i="15"/>
  <c r="BC318" i="15" s="1"/>
  <c r="AY318" i="15"/>
  <c r="AX318" i="15" s="1"/>
  <c r="BN318" i="15"/>
  <c r="BM318" i="15" s="1"/>
  <c r="BI318" i="15"/>
  <c r="BH318" i="15" s="1"/>
  <c r="BI216" i="15"/>
  <c r="BH216" i="15" s="1"/>
  <c r="BD216" i="15"/>
  <c r="BC216" i="15" s="1"/>
  <c r="BN216" i="15"/>
  <c r="BM216" i="15" s="1"/>
  <c r="AY216" i="15"/>
  <c r="AX216" i="15" s="1"/>
  <c r="BN641" i="15"/>
  <c r="BM641" i="15" s="1"/>
  <c r="AY641" i="15"/>
  <c r="AX641" i="15" s="1"/>
  <c r="BI641" i="15"/>
  <c r="BH641" i="15" s="1"/>
  <c r="BD641" i="15"/>
  <c r="BC641" i="15" s="1"/>
  <c r="DV654" i="15"/>
  <c r="DQ654" i="15"/>
  <c r="DG654" i="15"/>
  <c r="DQ450" i="15"/>
  <c r="DV450" i="15"/>
  <c r="DL450" i="15"/>
  <c r="DG450" i="15"/>
  <c r="DL654" i="15"/>
  <c r="DG416" i="15"/>
  <c r="DF416" i="15" s="1"/>
  <c r="DV416" i="15"/>
  <c r="DU416" i="15" s="1"/>
  <c r="DQ416" i="15"/>
  <c r="DP416" i="15" s="1"/>
  <c r="DL416" i="15"/>
  <c r="DK416" i="15" s="1"/>
  <c r="BN557" i="15"/>
  <c r="BM557" i="15" s="1"/>
  <c r="AY557" i="15"/>
  <c r="AX557" i="15" s="1"/>
  <c r="BI557" i="15"/>
  <c r="BH557" i="15" s="1"/>
  <c r="BD557" i="15"/>
  <c r="BC557" i="15" s="1"/>
  <c r="CW386" i="15"/>
  <c r="CV386" i="15" s="1"/>
  <c r="CM386" i="15"/>
  <c r="CL386" i="15" s="1"/>
  <c r="DB386" i="15"/>
  <c r="DA386" i="15" s="1"/>
  <c r="CR386" i="15"/>
  <c r="CQ386" i="15" s="1"/>
  <c r="CM216" i="15"/>
  <c r="CL216" i="15" s="1"/>
  <c r="DB216" i="15"/>
  <c r="DA216" i="15" s="1"/>
  <c r="CW216" i="15"/>
  <c r="CV216" i="15" s="1"/>
  <c r="CR216" i="15"/>
  <c r="CQ216" i="15" s="1"/>
  <c r="DV402" i="15"/>
  <c r="DU402" i="15" s="1"/>
  <c r="DQ402" i="15"/>
  <c r="DP402" i="15" s="1"/>
  <c r="DL402" i="15"/>
  <c r="DK402" i="15" s="1"/>
  <c r="DG402" i="15"/>
  <c r="DF402" i="15" s="1"/>
  <c r="DQ266" i="15"/>
  <c r="DP266" i="15" s="1"/>
  <c r="DV266" i="15"/>
  <c r="DU266" i="15" s="1"/>
  <c r="DG266" i="15"/>
  <c r="DF266" i="15" s="1"/>
  <c r="DL266" i="15"/>
  <c r="DK266" i="15" s="1"/>
  <c r="DG538" i="15"/>
  <c r="DF538" i="15" s="1"/>
  <c r="DL538" i="15"/>
  <c r="DK538" i="15" s="1"/>
  <c r="DV538" i="15"/>
  <c r="DU538" i="15" s="1"/>
  <c r="DQ538" i="15"/>
  <c r="DP538" i="15" s="1"/>
  <c r="CQ654" i="15"/>
  <c r="CQ450" i="15"/>
  <c r="DL386" i="15"/>
  <c r="DK386" i="15" s="1"/>
  <c r="DQ386" i="15"/>
  <c r="DP386" i="15" s="1"/>
  <c r="DV386" i="15"/>
  <c r="DU386" i="15" s="1"/>
  <c r="DG386" i="15"/>
  <c r="DF386" i="15" s="1"/>
  <c r="DL403" i="15"/>
  <c r="DK403" i="15" s="1"/>
  <c r="DG403" i="15"/>
  <c r="DF403" i="15" s="1"/>
  <c r="DV403" i="15"/>
  <c r="DU403" i="15" s="1"/>
  <c r="DQ403" i="15"/>
  <c r="DP403" i="15" s="1"/>
  <c r="DA657" i="15"/>
  <c r="DA453" i="15"/>
  <c r="CC403" i="15"/>
  <c r="CB403" i="15" s="1"/>
  <c r="CH403" i="15"/>
  <c r="CG403" i="15" s="1"/>
  <c r="BS403" i="15"/>
  <c r="BR403" i="15" s="1"/>
  <c r="BX403" i="15"/>
  <c r="BW403" i="15" s="1"/>
  <c r="CC148" i="15"/>
  <c r="CB148" i="15" s="1"/>
  <c r="BX148" i="15"/>
  <c r="BW148" i="15" s="1"/>
  <c r="CH148" i="15"/>
  <c r="CG148" i="15" s="1"/>
  <c r="BS148" i="15"/>
  <c r="BR148" i="15" s="1"/>
  <c r="BA352" i="15"/>
  <c r="CJ352" i="15"/>
  <c r="CO352" i="15"/>
  <c r="BU352" i="15"/>
  <c r="DN352" i="15"/>
  <c r="CY352" i="15"/>
  <c r="BZ352" i="15"/>
  <c r="BP352" i="15"/>
  <c r="BF352" i="15"/>
  <c r="CT352" i="15"/>
  <c r="DD352" i="15"/>
  <c r="BK352" i="15"/>
  <c r="AV352" i="15"/>
  <c r="DI352" i="15"/>
  <c r="DS352" i="15"/>
  <c r="CE352" i="15"/>
  <c r="CJ267" i="15"/>
  <c r="CE267" i="15"/>
  <c r="CO267" i="15"/>
  <c r="BP267" i="15"/>
  <c r="AV267" i="15"/>
  <c r="DD267" i="15"/>
  <c r="BK267" i="15"/>
  <c r="BA267" i="15"/>
  <c r="CY267" i="15"/>
  <c r="BZ267" i="15"/>
  <c r="DN267" i="15"/>
  <c r="DS267" i="15"/>
  <c r="BU267" i="15"/>
  <c r="BF267" i="15"/>
  <c r="DI267" i="15"/>
  <c r="CT267" i="15"/>
  <c r="DQ452" i="15"/>
  <c r="DL452" i="15"/>
  <c r="DG452" i="15"/>
  <c r="DL656" i="15"/>
  <c r="DG656" i="15"/>
  <c r="DQ656" i="15"/>
  <c r="DV452" i="15"/>
  <c r="DV656" i="15"/>
  <c r="CW420" i="15"/>
  <c r="CV420" i="15" s="1"/>
  <c r="CR420" i="15"/>
  <c r="CQ420" i="15" s="1"/>
  <c r="CM420" i="15"/>
  <c r="CL420" i="15" s="1"/>
  <c r="DB420" i="15"/>
  <c r="DA420" i="15" s="1"/>
  <c r="DL470" i="15"/>
  <c r="DK470" i="15" s="1"/>
  <c r="DG470" i="15"/>
  <c r="DF470" i="15" s="1"/>
  <c r="DQ470" i="15"/>
  <c r="DP470" i="15" s="1"/>
  <c r="DV470" i="15"/>
  <c r="DU470" i="15" s="1"/>
  <c r="DG504" i="15"/>
  <c r="DF504" i="15" s="1"/>
  <c r="DV504" i="15"/>
  <c r="DU504" i="15" s="1"/>
  <c r="DQ504" i="15"/>
  <c r="DP504" i="15" s="1"/>
  <c r="DL504" i="15"/>
  <c r="DK504" i="15" s="1"/>
  <c r="DV469" i="15"/>
  <c r="DU469" i="15" s="1"/>
  <c r="DG469" i="15"/>
  <c r="DF469" i="15" s="1"/>
  <c r="DL469" i="15"/>
  <c r="DK469" i="15" s="1"/>
  <c r="DQ469" i="15"/>
  <c r="DP469" i="15" s="1"/>
  <c r="DL248" i="15"/>
  <c r="DK248" i="15" s="1"/>
  <c r="DQ248" i="15"/>
  <c r="DP248" i="15" s="1"/>
  <c r="DG248" i="15"/>
  <c r="DF248" i="15" s="1"/>
  <c r="DV248" i="15"/>
  <c r="DU248" i="15" s="1"/>
  <c r="BM453" i="15"/>
  <c r="BM657" i="15"/>
  <c r="BI420" i="15"/>
  <c r="BH420" i="15" s="1"/>
  <c r="BD420" i="15"/>
  <c r="BC420" i="15" s="1"/>
  <c r="AY420" i="15"/>
  <c r="AX420" i="15" s="1"/>
  <c r="BN420" i="15"/>
  <c r="BM420" i="15" s="1"/>
  <c r="BI199" i="15"/>
  <c r="BH199" i="15" s="1"/>
  <c r="BD199" i="15"/>
  <c r="BC199" i="15" s="1"/>
  <c r="BN199" i="15"/>
  <c r="BM199" i="15" s="1"/>
  <c r="AY199" i="15"/>
  <c r="AX199" i="15" s="1"/>
  <c r="BD624" i="15"/>
  <c r="BC624" i="15" s="1"/>
  <c r="BN624" i="15"/>
  <c r="BM624" i="15" s="1"/>
  <c r="BI624" i="15"/>
  <c r="BH624" i="15" s="1"/>
  <c r="AY624" i="15"/>
  <c r="AX624" i="15" s="1"/>
  <c r="DL297" i="15"/>
  <c r="DK297" i="15" s="1"/>
  <c r="DV297" i="15"/>
  <c r="DU297" i="15" s="1"/>
  <c r="DG297" i="15"/>
  <c r="DF297" i="15" s="1"/>
  <c r="DQ297" i="15"/>
  <c r="DP297" i="15" s="1"/>
  <c r="DG641" i="15"/>
  <c r="DF641" i="15" s="1"/>
  <c r="DQ641" i="15"/>
  <c r="DP641" i="15" s="1"/>
  <c r="DV641" i="15"/>
  <c r="DU641" i="15" s="1"/>
  <c r="DL641" i="15"/>
  <c r="DK641" i="15" s="1"/>
  <c r="BN574" i="15"/>
  <c r="BM574" i="15" s="1"/>
  <c r="BI574" i="15"/>
  <c r="BH574" i="15" s="1"/>
  <c r="BD574" i="15"/>
  <c r="BC574" i="15" s="1"/>
  <c r="AY574" i="15"/>
  <c r="AX574" i="15" s="1"/>
  <c r="DB301" i="15"/>
  <c r="DA301" i="15" s="1"/>
  <c r="CR301" i="15"/>
  <c r="CQ301" i="15" s="1"/>
  <c r="CM301" i="15"/>
  <c r="CL301" i="15" s="1"/>
  <c r="CW301" i="15"/>
  <c r="CV301" i="15" s="1"/>
  <c r="CW284" i="15"/>
  <c r="CV284" i="15" s="1"/>
  <c r="CR284" i="15"/>
  <c r="CQ284" i="15" s="1"/>
  <c r="DB284" i="15"/>
  <c r="DA284" i="15" s="1"/>
  <c r="CM284" i="15"/>
  <c r="CL284" i="15" s="1"/>
  <c r="DL300" i="15"/>
  <c r="DK300" i="15" s="1"/>
  <c r="DV300" i="15"/>
  <c r="DU300" i="15" s="1"/>
  <c r="DG300" i="15"/>
  <c r="DF300" i="15" s="1"/>
  <c r="DQ300" i="15"/>
  <c r="DP300" i="15" s="1"/>
  <c r="DL249" i="15"/>
  <c r="DK249" i="15" s="1"/>
  <c r="DG249" i="15"/>
  <c r="DF249" i="15" s="1"/>
  <c r="DQ249" i="15"/>
  <c r="DP249" i="15" s="1"/>
  <c r="DV249" i="15"/>
  <c r="DU249" i="15" s="1"/>
  <c r="DL572" i="15"/>
  <c r="DK572" i="15" s="1"/>
  <c r="DV572" i="15"/>
  <c r="DU572" i="15" s="1"/>
  <c r="DQ572" i="15"/>
  <c r="DP572" i="15" s="1"/>
  <c r="DG572" i="15"/>
  <c r="DF572" i="15" s="1"/>
  <c r="CV654" i="15"/>
  <c r="CV450" i="15"/>
  <c r="DQ369" i="15"/>
  <c r="DP369" i="15" s="1"/>
  <c r="DL369" i="15"/>
  <c r="DK369" i="15" s="1"/>
  <c r="DG369" i="15"/>
  <c r="DF369" i="15" s="1"/>
  <c r="DV369" i="15"/>
  <c r="DU369" i="15" s="1"/>
  <c r="DV471" i="15"/>
  <c r="DU471" i="15" s="1"/>
  <c r="DL471" i="15"/>
  <c r="DK471" i="15" s="1"/>
  <c r="DG471" i="15"/>
  <c r="DF471" i="15" s="1"/>
  <c r="DQ471" i="15"/>
  <c r="DP471" i="15" s="1"/>
  <c r="CQ453" i="15"/>
  <c r="CQ657" i="15"/>
  <c r="CH471" i="15"/>
  <c r="CG471" i="15" s="1"/>
  <c r="BS471" i="15"/>
  <c r="BR471" i="15" s="1"/>
  <c r="CC471" i="15"/>
  <c r="CB471" i="15" s="1"/>
  <c r="BX471" i="15"/>
  <c r="BW471" i="15" s="1"/>
  <c r="BS301" i="15"/>
  <c r="BR301" i="15" s="1"/>
  <c r="CH301" i="15"/>
  <c r="CG301" i="15" s="1"/>
  <c r="CC301" i="15"/>
  <c r="CB301" i="15" s="1"/>
  <c r="BX301" i="15"/>
  <c r="BW301" i="15" s="1"/>
  <c r="CJ420" i="15"/>
  <c r="DI420" i="15"/>
  <c r="CY420" i="15"/>
  <c r="DS420" i="15"/>
  <c r="BP420" i="15"/>
  <c r="BZ420" i="15"/>
  <c r="CT420" i="15"/>
  <c r="CE420" i="15"/>
  <c r="DD420" i="15"/>
  <c r="BU420" i="15"/>
  <c r="BA420" i="15"/>
  <c r="AV420" i="15"/>
  <c r="BF420" i="15"/>
  <c r="CO420" i="15"/>
  <c r="DN420" i="15"/>
  <c r="BK420" i="15"/>
  <c r="CT199" i="15"/>
  <c r="CO199" i="15"/>
  <c r="BU199" i="15"/>
  <c r="AV199" i="15"/>
  <c r="BP199" i="15"/>
  <c r="BF199" i="15"/>
  <c r="DN199" i="15"/>
  <c r="CE199" i="15"/>
  <c r="CY199" i="15"/>
  <c r="BK199" i="15"/>
  <c r="CJ199" i="15"/>
  <c r="DI199" i="15"/>
  <c r="BZ199" i="15"/>
  <c r="DD199" i="15"/>
  <c r="BA199" i="15"/>
  <c r="DS199" i="15"/>
  <c r="DV250" i="15"/>
  <c r="DU250" i="15" s="1"/>
  <c r="DG250" i="15"/>
  <c r="DF250" i="15" s="1"/>
  <c r="DL250" i="15"/>
  <c r="DK250" i="15" s="1"/>
  <c r="DQ250" i="15"/>
  <c r="DP250" i="15" s="1"/>
  <c r="CQ656" i="15"/>
  <c r="CQ452" i="15"/>
  <c r="DQ299" i="15"/>
  <c r="DP299" i="15" s="1"/>
  <c r="DV299" i="15"/>
  <c r="DU299" i="15" s="1"/>
  <c r="DL299" i="15"/>
  <c r="DK299" i="15" s="1"/>
  <c r="DG299" i="15"/>
  <c r="DF299" i="15" s="1"/>
  <c r="AX657" i="15"/>
  <c r="AX453" i="15"/>
  <c r="AY471" i="15"/>
  <c r="AX471" i="15" s="1"/>
  <c r="BN471" i="15"/>
  <c r="BM471" i="15" s="1"/>
  <c r="BD471" i="15"/>
  <c r="BC471" i="15" s="1"/>
  <c r="BI471" i="15"/>
  <c r="BH471" i="15" s="1"/>
  <c r="BN284" i="15"/>
  <c r="BM284" i="15" s="1"/>
  <c r="BD284" i="15"/>
  <c r="BC284" i="15" s="1"/>
  <c r="AY284" i="15"/>
  <c r="AX284" i="15" s="1"/>
  <c r="BI284" i="15"/>
  <c r="BH284" i="15" s="1"/>
  <c r="DV110" i="15"/>
  <c r="DU110" i="15" s="1"/>
  <c r="DQ110" i="15"/>
  <c r="DP110" i="15" s="1"/>
  <c r="DL110" i="15"/>
  <c r="DK110" i="15" s="1"/>
  <c r="DG110" i="15"/>
  <c r="DF110" i="15" s="1"/>
  <c r="DQ348" i="15"/>
  <c r="DP348" i="15" s="1"/>
  <c r="DL348" i="15"/>
  <c r="DK348" i="15" s="1"/>
  <c r="DG348" i="15"/>
  <c r="DF348" i="15" s="1"/>
  <c r="DV348" i="15"/>
  <c r="DU348" i="15" s="1"/>
  <c r="DQ624" i="15"/>
  <c r="DP624" i="15" s="1"/>
  <c r="DL624" i="15"/>
  <c r="DK624" i="15" s="1"/>
  <c r="DV624" i="15"/>
  <c r="DU624" i="15" s="1"/>
  <c r="DG624" i="15"/>
  <c r="DF624" i="15" s="1"/>
  <c r="BD523" i="15"/>
  <c r="BC523" i="15" s="1"/>
  <c r="BI523" i="15"/>
  <c r="BH523" i="15" s="1"/>
  <c r="AY523" i="15"/>
  <c r="AX523" i="15" s="1"/>
  <c r="BN523" i="15"/>
  <c r="BM523" i="15" s="1"/>
  <c r="DB267" i="15"/>
  <c r="DA267" i="15" s="1"/>
  <c r="CM267" i="15"/>
  <c r="CL267" i="15" s="1"/>
  <c r="CR267" i="15"/>
  <c r="CQ267" i="15" s="1"/>
  <c r="CW267" i="15"/>
  <c r="CV267" i="15" s="1"/>
  <c r="CW318" i="15"/>
  <c r="CV318" i="15" s="1"/>
  <c r="DB318" i="15"/>
  <c r="DA318" i="15" s="1"/>
  <c r="CM318" i="15"/>
  <c r="CL318" i="15" s="1"/>
  <c r="CR318" i="15"/>
  <c r="CQ318" i="15" s="1"/>
  <c r="DG130" i="15"/>
  <c r="DF130" i="15" s="1"/>
  <c r="DQ130" i="15"/>
  <c r="DP130" i="15" s="1"/>
  <c r="DL130" i="15"/>
  <c r="DK130" i="15" s="1"/>
  <c r="DV130" i="15"/>
  <c r="DU130" i="15" s="1"/>
  <c r="DV351" i="15"/>
  <c r="DU351" i="15" s="1"/>
  <c r="DG351" i="15"/>
  <c r="DF351" i="15" s="1"/>
  <c r="DQ351" i="15"/>
  <c r="DP351" i="15" s="1"/>
  <c r="DL351" i="15"/>
  <c r="DK351" i="15" s="1"/>
  <c r="DL555" i="15"/>
  <c r="DK555" i="15" s="1"/>
  <c r="DV555" i="15"/>
  <c r="DU555" i="15" s="1"/>
  <c r="DG555" i="15"/>
  <c r="DF555" i="15" s="1"/>
  <c r="DQ555" i="15"/>
  <c r="DP555" i="15" s="1"/>
  <c r="CL654" i="15"/>
  <c r="CL450" i="15"/>
  <c r="DQ658" i="15"/>
  <c r="DL658" i="15"/>
  <c r="DV454" i="15"/>
  <c r="DG454" i="15"/>
  <c r="DQ454" i="15"/>
  <c r="DL454" i="15"/>
  <c r="DV658" i="15"/>
  <c r="DG658" i="15"/>
  <c r="DV114" i="15"/>
  <c r="DU114" i="15" s="1"/>
  <c r="DG114" i="15"/>
  <c r="DF114" i="15" s="1"/>
  <c r="DL114" i="15"/>
  <c r="DK114" i="15" s="1"/>
  <c r="DQ114" i="15"/>
  <c r="DP114" i="15" s="1"/>
  <c r="CV657" i="15"/>
  <c r="CV453" i="15"/>
  <c r="CC131" i="15"/>
  <c r="CB131" i="15" s="1"/>
  <c r="BS131" i="15"/>
  <c r="BR131" i="15" s="1"/>
  <c r="CH131" i="15"/>
  <c r="CG131" i="15" s="1"/>
  <c r="BX131" i="15"/>
  <c r="BW131" i="15" s="1"/>
  <c r="DN471" i="15"/>
  <c r="BU471" i="15"/>
  <c r="CE471" i="15"/>
  <c r="CJ471" i="15"/>
  <c r="CO471" i="15"/>
  <c r="DI471" i="15"/>
  <c r="DS471" i="15"/>
  <c r="BP471" i="15"/>
  <c r="BZ471" i="15"/>
  <c r="CY471" i="15"/>
  <c r="DD471" i="15"/>
  <c r="BA471" i="15"/>
  <c r="CT471" i="15"/>
  <c r="BF471" i="15"/>
  <c r="AV471" i="15"/>
  <c r="BK471" i="15"/>
  <c r="DS335" i="15"/>
  <c r="CT335" i="15"/>
  <c r="BK335" i="15"/>
  <c r="DI335" i="15"/>
  <c r="BU335" i="15"/>
  <c r="CE335" i="15"/>
  <c r="DN335" i="15"/>
  <c r="BF335" i="15"/>
  <c r="CJ335" i="15"/>
  <c r="DD335" i="15"/>
  <c r="BP335" i="15"/>
  <c r="AV335" i="15"/>
  <c r="CO335" i="15"/>
  <c r="BZ335" i="15"/>
  <c r="BA335" i="15"/>
  <c r="CY335" i="15"/>
  <c r="DQ506" i="15"/>
  <c r="DP506" i="15" s="1"/>
  <c r="DV506" i="15"/>
  <c r="DU506" i="15" s="1"/>
  <c r="DG506" i="15"/>
  <c r="DF506" i="15" s="1"/>
  <c r="DL506" i="15"/>
  <c r="DK506" i="15" s="1"/>
  <c r="BD267" i="15"/>
  <c r="BC267" i="15" s="1"/>
  <c r="AY267" i="15"/>
  <c r="AX267" i="15" s="1"/>
  <c r="BI267" i="15"/>
  <c r="BH267" i="15" s="1"/>
  <c r="BN267" i="15"/>
  <c r="BM267" i="15" s="1"/>
  <c r="DV314" i="15"/>
  <c r="DU314" i="15" s="1"/>
  <c r="DQ314" i="15"/>
  <c r="DP314" i="15" s="1"/>
  <c r="DG314" i="15"/>
  <c r="DF314" i="15" s="1"/>
  <c r="DL314" i="15"/>
  <c r="DK314" i="15" s="1"/>
  <c r="AY506" i="15"/>
  <c r="AX506" i="15" s="1"/>
  <c r="BN506" i="15"/>
  <c r="BM506" i="15" s="1"/>
  <c r="BI506" i="15"/>
  <c r="BH506" i="15" s="1"/>
  <c r="BD506" i="15"/>
  <c r="BC506" i="15" s="1"/>
  <c r="CM590" i="15"/>
  <c r="CL590" i="15" s="1"/>
  <c r="DB590" i="15"/>
  <c r="DA590" i="15" s="1"/>
  <c r="CR590" i="15"/>
  <c r="CQ590" i="15" s="1"/>
  <c r="CW590" i="15"/>
  <c r="CV590" i="15" s="1"/>
  <c r="CL656" i="15"/>
  <c r="CL452" i="15"/>
  <c r="DV507" i="15"/>
  <c r="DU507" i="15" s="1"/>
  <c r="DG507" i="15"/>
  <c r="DF507" i="15" s="1"/>
  <c r="DQ507" i="15"/>
  <c r="DP507" i="15" s="1"/>
  <c r="DL507" i="15"/>
  <c r="DK507" i="15" s="1"/>
  <c r="DV129" i="15"/>
  <c r="DU129" i="15" s="1"/>
  <c r="DG129" i="15"/>
  <c r="DF129" i="15" s="1"/>
  <c r="DQ129" i="15"/>
  <c r="DP129" i="15" s="1"/>
  <c r="DL129" i="15"/>
  <c r="DK129" i="15" s="1"/>
  <c r="DV367" i="15"/>
  <c r="DU367" i="15" s="1"/>
  <c r="DG367" i="15"/>
  <c r="DF367" i="15" s="1"/>
  <c r="DL367" i="15"/>
  <c r="DK367" i="15" s="1"/>
  <c r="DQ367" i="15"/>
  <c r="DP367" i="15" s="1"/>
  <c r="BR654" i="15"/>
  <c r="BR450" i="15"/>
  <c r="BN148" i="15"/>
  <c r="BM148" i="15" s="1"/>
  <c r="BD148" i="15"/>
  <c r="BC148" i="15" s="1"/>
  <c r="AY148" i="15"/>
  <c r="AX148" i="15" s="1"/>
  <c r="BI148" i="15"/>
  <c r="BH148" i="15" s="1"/>
  <c r="BN369" i="15"/>
  <c r="BM369" i="15" s="1"/>
  <c r="AY369" i="15"/>
  <c r="AX369" i="15" s="1"/>
  <c r="BD369" i="15"/>
  <c r="BC369" i="15" s="1"/>
  <c r="BI369" i="15"/>
  <c r="BH369" i="15" s="1"/>
  <c r="DG246" i="15"/>
  <c r="DF246" i="15" s="1"/>
  <c r="DV246" i="15"/>
  <c r="DU246" i="15" s="1"/>
  <c r="DQ246" i="15"/>
  <c r="DP246" i="15" s="1"/>
  <c r="DL246" i="15"/>
  <c r="DK246" i="15" s="1"/>
  <c r="DQ382" i="15"/>
  <c r="DP382" i="15" s="1"/>
  <c r="DV382" i="15"/>
  <c r="DU382" i="15" s="1"/>
  <c r="DG382" i="15"/>
  <c r="DF382" i="15" s="1"/>
  <c r="DL382" i="15"/>
  <c r="DK382" i="15" s="1"/>
  <c r="DL607" i="15"/>
  <c r="DK607" i="15" s="1"/>
  <c r="DG607" i="15"/>
  <c r="DF607" i="15" s="1"/>
  <c r="DQ607" i="15"/>
  <c r="DP607" i="15" s="1"/>
  <c r="DV607" i="15"/>
  <c r="DU607" i="15" s="1"/>
  <c r="CW148" i="15"/>
  <c r="CV148" i="15" s="1"/>
  <c r="CR148" i="15"/>
  <c r="CQ148" i="15" s="1"/>
  <c r="DB148" i="15"/>
  <c r="DA148" i="15" s="1"/>
  <c r="CM148" i="15"/>
  <c r="CL148" i="15" s="1"/>
  <c r="CM369" i="15"/>
  <c r="CL369" i="15" s="1"/>
  <c r="CW369" i="15"/>
  <c r="CV369" i="15" s="1"/>
  <c r="DB369" i="15"/>
  <c r="DA369" i="15" s="1"/>
  <c r="CR369" i="15"/>
  <c r="CQ369" i="15" s="1"/>
  <c r="DG215" i="15"/>
  <c r="DF215" i="15" s="1"/>
  <c r="DV215" i="15"/>
  <c r="DU215" i="15" s="1"/>
  <c r="DQ215" i="15"/>
  <c r="DP215" i="15" s="1"/>
  <c r="DL215" i="15"/>
  <c r="DK215" i="15" s="1"/>
  <c r="DV385" i="15"/>
  <c r="DU385" i="15" s="1"/>
  <c r="DQ385" i="15"/>
  <c r="DP385" i="15" s="1"/>
  <c r="DG385" i="15"/>
  <c r="DF385" i="15" s="1"/>
  <c r="DL385" i="15"/>
  <c r="DK385" i="15" s="1"/>
  <c r="DQ335" i="15"/>
  <c r="DP335" i="15" s="1"/>
  <c r="DL335" i="15"/>
  <c r="DK335" i="15" s="1"/>
  <c r="DG335" i="15"/>
  <c r="DF335" i="15" s="1"/>
  <c r="DV335" i="15"/>
  <c r="DU335" i="15" s="1"/>
  <c r="DL182" i="15"/>
  <c r="DK182" i="15" s="1"/>
  <c r="DG182" i="15"/>
  <c r="DF182" i="15" s="1"/>
  <c r="DV182" i="15"/>
  <c r="DU182" i="15" s="1"/>
  <c r="DQ182" i="15"/>
  <c r="DP182" i="15" s="1"/>
  <c r="BX318" i="15"/>
  <c r="BW318" i="15" s="1"/>
  <c r="BS318" i="15"/>
  <c r="BR318" i="15" s="1"/>
  <c r="CH318" i="15"/>
  <c r="CG318" i="15" s="1"/>
  <c r="CC318" i="15"/>
  <c r="CB318" i="15" s="1"/>
  <c r="CC182" i="15"/>
  <c r="CB182" i="15" s="1"/>
  <c r="BX182" i="15"/>
  <c r="BW182" i="15" s="1"/>
  <c r="BS182" i="15"/>
  <c r="BR182" i="15" s="1"/>
  <c r="CH182" i="15"/>
  <c r="CG182" i="15" s="1"/>
  <c r="BW453" i="15"/>
  <c r="BW657" i="15"/>
  <c r="DD131" i="15"/>
  <c r="DN131" i="15"/>
  <c r="AV131" i="15"/>
  <c r="CT131" i="15"/>
  <c r="CJ131" i="15"/>
  <c r="DS131" i="15"/>
  <c r="BF131" i="15"/>
  <c r="CY131" i="15"/>
  <c r="CE131" i="15"/>
  <c r="BU131" i="15"/>
  <c r="BK131" i="15"/>
  <c r="CO131" i="15"/>
  <c r="BA131" i="15"/>
  <c r="BZ131" i="15"/>
  <c r="BP131" i="15"/>
  <c r="DI131" i="15"/>
  <c r="BZ369" i="15"/>
  <c r="DD369" i="15"/>
  <c r="CO369" i="15"/>
  <c r="BA369" i="15"/>
  <c r="DN369" i="15"/>
  <c r="CT369" i="15"/>
  <c r="DI369" i="15"/>
  <c r="AV369" i="15"/>
  <c r="CE369" i="15"/>
  <c r="BF369" i="15"/>
  <c r="CY369" i="15"/>
  <c r="BP369" i="15"/>
  <c r="CJ369" i="15"/>
  <c r="DS369" i="15"/>
  <c r="BK369" i="15"/>
  <c r="BU369" i="15"/>
  <c r="CM607" i="15"/>
  <c r="CL607" i="15" s="1"/>
  <c r="DB607" i="15"/>
  <c r="DA607" i="15" s="1"/>
  <c r="CW607" i="15"/>
  <c r="CV607" i="15" s="1"/>
  <c r="CR607" i="15"/>
  <c r="CQ607" i="15" s="1"/>
  <c r="CV656" i="15"/>
  <c r="CV452" i="15"/>
  <c r="DG490" i="15"/>
  <c r="DF490" i="15" s="1"/>
  <c r="DQ490" i="15"/>
  <c r="DP490" i="15" s="1"/>
  <c r="DV490" i="15"/>
  <c r="DU490" i="15" s="1"/>
  <c r="DL490" i="15"/>
  <c r="DK490" i="15" s="1"/>
  <c r="DG163" i="15"/>
  <c r="DF163" i="15" s="1"/>
  <c r="DV163" i="15"/>
  <c r="DU163" i="15" s="1"/>
  <c r="DL163" i="15"/>
  <c r="DK163" i="15" s="1"/>
  <c r="DQ163" i="15"/>
  <c r="DP163" i="15" s="1"/>
  <c r="DQ384" i="15"/>
  <c r="DP384" i="15" s="1"/>
  <c r="DL384" i="15"/>
  <c r="DK384" i="15" s="1"/>
  <c r="DG384" i="15"/>
  <c r="DF384" i="15" s="1"/>
  <c r="DV384" i="15"/>
  <c r="DU384" i="15" s="1"/>
  <c r="CB450" i="15"/>
  <c r="CB654" i="15"/>
  <c r="BI165" i="15"/>
  <c r="BH165" i="15" s="1"/>
  <c r="BN165" i="15"/>
  <c r="BM165" i="15" s="1"/>
  <c r="AY165" i="15"/>
  <c r="AX165" i="15" s="1"/>
  <c r="BD165" i="15"/>
  <c r="BC165" i="15" s="1"/>
  <c r="BD403" i="15"/>
  <c r="BC403" i="15" s="1"/>
  <c r="AY403" i="15"/>
  <c r="AX403" i="15" s="1"/>
  <c r="BN403" i="15"/>
  <c r="BM403" i="15" s="1"/>
  <c r="BI403" i="15"/>
  <c r="BH403" i="15" s="1"/>
  <c r="DG127" i="15"/>
  <c r="DF127" i="15" s="1"/>
  <c r="DQ127" i="15"/>
  <c r="DP127" i="15" s="1"/>
  <c r="DV127" i="15"/>
  <c r="DU127" i="15" s="1"/>
  <c r="DL127" i="15"/>
  <c r="DK127" i="15" s="1"/>
  <c r="DV229" i="15"/>
  <c r="DU229" i="15" s="1"/>
  <c r="DQ229" i="15"/>
  <c r="DP229" i="15" s="1"/>
  <c r="DL229" i="15"/>
  <c r="DK229" i="15" s="1"/>
  <c r="DG229" i="15"/>
  <c r="DF229" i="15" s="1"/>
  <c r="DV590" i="15"/>
  <c r="DU590" i="15" s="1"/>
  <c r="DG590" i="15"/>
  <c r="DF590" i="15" s="1"/>
  <c r="DQ590" i="15"/>
  <c r="DP590" i="15" s="1"/>
  <c r="DL590" i="15"/>
  <c r="DK590" i="15" s="1"/>
  <c r="CR182" i="15"/>
  <c r="CQ182" i="15" s="1"/>
  <c r="CM182" i="15"/>
  <c r="CL182" i="15" s="1"/>
  <c r="DB182" i="15"/>
  <c r="DA182" i="15" s="1"/>
  <c r="CW182" i="15"/>
  <c r="CV182" i="15" s="1"/>
  <c r="CM403" i="15"/>
  <c r="CL403" i="15" s="1"/>
  <c r="CW403" i="15"/>
  <c r="CV403" i="15" s="1"/>
  <c r="CR403" i="15"/>
  <c r="CQ403" i="15" s="1"/>
  <c r="DB403" i="15"/>
  <c r="DA403" i="15" s="1"/>
  <c r="DG198" i="15"/>
  <c r="DF198" i="15" s="1"/>
  <c r="DV198" i="15"/>
  <c r="DU198" i="15" s="1"/>
  <c r="DL198" i="15"/>
  <c r="DK198" i="15" s="1"/>
  <c r="DQ198" i="15"/>
  <c r="DP198" i="15" s="1"/>
  <c r="DQ453" i="15"/>
  <c r="DG453" i="15"/>
  <c r="DV453" i="15"/>
  <c r="DG657" i="15"/>
  <c r="DL657" i="15"/>
  <c r="DQ657" i="15"/>
  <c r="DL453" i="15"/>
  <c r="DV657" i="15"/>
  <c r="DV420" i="15"/>
  <c r="DU420" i="15" s="1"/>
  <c r="DG420" i="15"/>
  <c r="DF420" i="15" s="1"/>
  <c r="DQ420" i="15"/>
  <c r="DP420" i="15" s="1"/>
  <c r="DL420" i="15"/>
  <c r="DK420" i="15" s="1"/>
  <c r="DQ199" i="15"/>
  <c r="DP199" i="15" s="1"/>
  <c r="DL199" i="15"/>
  <c r="DK199" i="15" s="1"/>
  <c r="DV199" i="15"/>
  <c r="DU199" i="15" s="1"/>
  <c r="DG199" i="15"/>
  <c r="DF199" i="15" s="1"/>
  <c r="CH386" i="15"/>
  <c r="CG386" i="15" s="1"/>
  <c r="BS386" i="15"/>
  <c r="BR386" i="15" s="1"/>
  <c r="BX386" i="15"/>
  <c r="BW386" i="15" s="1"/>
  <c r="CC386" i="15"/>
  <c r="CB386" i="15" s="1"/>
  <c r="BX199" i="15"/>
  <c r="BW199" i="15" s="1"/>
  <c r="CH199" i="15"/>
  <c r="CG199" i="15" s="1"/>
  <c r="BS199" i="15"/>
  <c r="BR199" i="15" s="1"/>
  <c r="CC199" i="15"/>
  <c r="CB199" i="15" s="1"/>
  <c r="CB453" i="15"/>
  <c r="CB657" i="15"/>
  <c r="DI250" i="15"/>
  <c r="CT250" i="15"/>
  <c r="AV250" i="15"/>
  <c r="BZ250" i="15"/>
  <c r="DS250" i="15"/>
  <c r="BF250" i="15"/>
  <c r="BP250" i="15"/>
  <c r="CO250" i="15"/>
  <c r="DD250" i="15"/>
  <c r="BU250" i="15"/>
  <c r="BK250" i="15"/>
  <c r="DN250" i="15"/>
  <c r="CJ250" i="15"/>
  <c r="CE250" i="15"/>
  <c r="CY250" i="15"/>
  <c r="BA250" i="15"/>
  <c r="BA386" i="15"/>
  <c r="BP386" i="15"/>
  <c r="BZ386" i="15"/>
  <c r="BK386" i="15"/>
  <c r="BF386" i="15"/>
  <c r="DS386" i="15"/>
  <c r="CY386" i="15"/>
  <c r="DD386" i="15"/>
  <c r="DN386" i="15"/>
  <c r="CJ386" i="15"/>
  <c r="CT386" i="15"/>
  <c r="BU386" i="15"/>
  <c r="DI386" i="15"/>
  <c r="CO386" i="15"/>
  <c r="AV386" i="15"/>
  <c r="CE386" i="15"/>
  <c r="BI437" i="15"/>
  <c r="BH437" i="15" s="1"/>
  <c r="BD437" i="15"/>
  <c r="BC437" i="15" s="1"/>
  <c r="BN437" i="15"/>
  <c r="BM437" i="15" s="1"/>
  <c r="AY437" i="15"/>
  <c r="AX437" i="15" s="1"/>
  <c r="DB624" i="15"/>
  <c r="DA624" i="15" s="1"/>
  <c r="CM624" i="15"/>
  <c r="CL624" i="15" s="1"/>
  <c r="CR624" i="15"/>
  <c r="CQ624" i="15" s="1"/>
  <c r="CW624" i="15"/>
  <c r="CV624" i="15" s="1"/>
  <c r="DA656" i="15"/>
  <c r="DA452" i="15"/>
  <c r="DL557" i="15"/>
  <c r="DK557" i="15" s="1"/>
  <c r="DV557" i="15"/>
  <c r="DU557" i="15" s="1"/>
  <c r="DG557" i="15"/>
  <c r="DF557" i="15" s="1"/>
  <c r="DQ557" i="15"/>
  <c r="DP557" i="15" s="1"/>
  <c r="DG541" i="15"/>
  <c r="DF541" i="15" s="1"/>
  <c r="DQ541" i="15"/>
  <c r="DP541" i="15" s="1"/>
  <c r="DV541" i="15"/>
  <c r="DU541" i="15" s="1"/>
  <c r="DL541" i="15"/>
  <c r="DK541" i="15" s="1"/>
  <c r="DG265" i="15"/>
  <c r="DF265" i="15" s="1"/>
  <c r="DV265" i="15"/>
  <c r="DU265" i="15" s="1"/>
  <c r="DQ265" i="15"/>
  <c r="DP265" i="15" s="1"/>
  <c r="DL265" i="15"/>
  <c r="DK265" i="15" s="1"/>
  <c r="DV435" i="15"/>
  <c r="DU435" i="15" s="1"/>
  <c r="DG435" i="15"/>
  <c r="DF435" i="15" s="1"/>
  <c r="DQ435" i="15"/>
  <c r="DP435" i="15" s="1"/>
  <c r="DL435" i="15"/>
  <c r="DK435" i="15" s="1"/>
  <c r="CG450" i="15"/>
  <c r="CG654" i="15"/>
  <c r="AY233" i="15"/>
  <c r="AX233" i="15" s="1"/>
  <c r="BN233" i="15"/>
  <c r="BM233" i="15" s="1"/>
  <c r="BI233" i="15"/>
  <c r="BH233" i="15" s="1"/>
  <c r="BD233" i="15"/>
  <c r="BC233" i="15" s="1"/>
  <c r="AY658" i="15"/>
  <c r="BN658" i="15"/>
  <c r="BD454" i="15"/>
  <c r="BI658" i="15"/>
  <c r="AY454" i="15"/>
  <c r="BI454" i="15"/>
  <c r="BD658" i="15"/>
  <c r="BN454" i="15"/>
  <c r="DV280" i="15"/>
  <c r="DU280" i="15" s="1"/>
  <c r="DQ280" i="15"/>
  <c r="DP280" i="15" s="1"/>
  <c r="DG280" i="15"/>
  <c r="DF280" i="15" s="1"/>
  <c r="DL280" i="15"/>
  <c r="DK280" i="15" s="1"/>
  <c r="DV161" i="15"/>
  <c r="DU161" i="15" s="1"/>
  <c r="DL161" i="15"/>
  <c r="DK161" i="15" s="1"/>
  <c r="DQ161" i="15"/>
  <c r="DP161" i="15" s="1"/>
  <c r="DG161" i="15"/>
  <c r="DF161" i="15" s="1"/>
  <c r="CO590" i="15"/>
  <c r="DS590" i="15"/>
  <c r="CY590" i="15"/>
  <c r="BP590" i="15"/>
  <c r="AB607" i="15"/>
  <c r="CT590" i="15"/>
  <c r="CE590" i="15"/>
  <c r="BK590" i="15"/>
  <c r="BF590" i="15"/>
  <c r="BZ590" i="15"/>
  <c r="DN590" i="15"/>
  <c r="AV590" i="15"/>
  <c r="DD590" i="15"/>
  <c r="BU590" i="15"/>
  <c r="CJ590" i="15"/>
  <c r="DI590" i="15"/>
  <c r="BA590" i="15"/>
  <c r="AB590" i="15"/>
  <c r="AB624" i="15"/>
  <c r="AB641" i="15"/>
  <c r="CM250" i="15"/>
  <c r="CL250" i="15" s="1"/>
  <c r="CR250" i="15"/>
  <c r="CQ250" i="15" s="1"/>
  <c r="DB250" i="15"/>
  <c r="DA250" i="15" s="1"/>
  <c r="CW250" i="15"/>
  <c r="CV250" i="15" s="1"/>
  <c r="CM658" i="15"/>
  <c r="CR658" i="15"/>
  <c r="DB658" i="15"/>
  <c r="CW454" i="15"/>
  <c r="CR454" i="15"/>
  <c r="DB454" i="15"/>
  <c r="CM454" i="15"/>
  <c r="CW658" i="15"/>
  <c r="DL283" i="15"/>
  <c r="DK283" i="15" s="1"/>
  <c r="DG283" i="15"/>
  <c r="DF283" i="15" s="1"/>
  <c r="DQ283" i="15"/>
  <c r="DP283" i="15" s="1"/>
  <c r="DV283" i="15"/>
  <c r="DU283" i="15" s="1"/>
  <c r="DL317" i="15"/>
  <c r="DK317" i="15" s="1"/>
  <c r="DQ317" i="15"/>
  <c r="DP317" i="15" s="1"/>
  <c r="DV317" i="15"/>
  <c r="DU317" i="15" s="1"/>
  <c r="DG317" i="15"/>
  <c r="DF317" i="15" s="1"/>
  <c r="BR656" i="15"/>
  <c r="BR452" i="15"/>
  <c r="DL437" i="15"/>
  <c r="DK437" i="15" s="1"/>
  <c r="DG437" i="15"/>
  <c r="DF437" i="15" s="1"/>
  <c r="DQ437" i="15"/>
  <c r="DP437" i="15" s="1"/>
  <c r="DV437" i="15"/>
  <c r="DU437" i="15" s="1"/>
  <c r="DG216" i="15"/>
  <c r="DF216" i="15" s="1"/>
  <c r="DL216" i="15"/>
  <c r="DK216" i="15" s="1"/>
  <c r="DQ216" i="15"/>
  <c r="DP216" i="15" s="1"/>
  <c r="DV216" i="15"/>
  <c r="DU216" i="15" s="1"/>
  <c r="BX420" i="15"/>
  <c r="BW420" i="15" s="1"/>
  <c r="BS420" i="15"/>
  <c r="BR420" i="15" s="1"/>
  <c r="CH420" i="15"/>
  <c r="CG420" i="15" s="1"/>
  <c r="CC420" i="15"/>
  <c r="CB420" i="15" s="1"/>
  <c r="BX267" i="15"/>
  <c r="BW267" i="15" s="1"/>
  <c r="CH267" i="15"/>
  <c r="CG267" i="15" s="1"/>
  <c r="BS267" i="15"/>
  <c r="BR267" i="15" s="1"/>
  <c r="CC267" i="15"/>
  <c r="CB267" i="15" s="1"/>
  <c r="CG453" i="15"/>
  <c r="CG657" i="15"/>
  <c r="DD233" i="15"/>
  <c r="BP233" i="15"/>
  <c r="BK233" i="15"/>
  <c r="CO233" i="15"/>
  <c r="BA233" i="15"/>
  <c r="CE233" i="15"/>
  <c r="CT233" i="15"/>
  <c r="DS233" i="15"/>
  <c r="DI233" i="15"/>
  <c r="BU233" i="15"/>
  <c r="AV233" i="15"/>
  <c r="BF233" i="15"/>
  <c r="CJ233" i="15"/>
  <c r="DN233" i="15"/>
  <c r="CY233" i="15"/>
  <c r="BZ233" i="15"/>
  <c r="AV454" i="15"/>
  <c r="DD658" i="15"/>
  <c r="BA454" i="15"/>
  <c r="DN454" i="15"/>
  <c r="CY658" i="15"/>
  <c r="BK454" i="15"/>
  <c r="CJ658" i="15"/>
  <c r="CJ454" i="15"/>
  <c r="CO454" i="15"/>
  <c r="BU658" i="15"/>
  <c r="BP454" i="15"/>
  <c r="DS454" i="15"/>
  <c r="BP658" i="15"/>
  <c r="BZ454" i="15"/>
  <c r="BA658" i="15"/>
  <c r="BF658" i="15"/>
  <c r="BU454" i="15"/>
  <c r="CT658" i="15"/>
  <c r="CE454" i="15"/>
  <c r="AV658" i="15"/>
  <c r="DN658" i="15"/>
  <c r="DD454" i="15"/>
  <c r="DI658" i="15"/>
  <c r="DI454" i="15"/>
  <c r="CY454" i="15"/>
  <c r="BK658" i="15"/>
  <c r="BF454" i="15"/>
  <c r="CE658" i="15"/>
  <c r="BZ658" i="15"/>
  <c r="CO658" i="15"/>
  <c r="DS658" i="15"/>
  <c r="CT454" i="15"/>
  <c r="DB641" i="15"/>
  <c r="DA641" i="15" s="1"/>
  <c r="CM641" i="15"/>
  <c r="CL641" i="15" s="1"/>
  <c r="CR641" i="15"/>
  <c r="CQ641" i="15" s="1"/>
  <c r="CW641" i="15"/>
  <c r="CV641" i="15" s="1"/>
  <c r="DL540" i="15"/>
  <c r="DK540" i="15" s="1"/>
  <c r="DG540" i="15"/>
  <c r="DF540" i="15" s="1"/>
  <c r="DV540" i="15"/>
  <c r="DU540" i="15" s="1"/>
  <c r="DQ540" i="15"/>
  <c r="DP540" i="15" s="1"/>
  <c r="DL558" i="15"/>
  <c r="DK558" i="15" s="1"/>
  <c r="DV558" i="15"/>
  <c r="DU558" i="15" s="1"/>
  <c r="DG558" i="15"/>
  <c r="DF558" i="15" s="1"/>
  <c r="DQ558" i="15"/>
  <c r="DP558" i="15" s="1"/>
  <c r="DQ316" i="15"/>
  <c r="DP316" i="15" s="1"/>
  <c r="DL316" i="15"/>
  <c r="DK316" i="15" s="1"/>
  <c r="DV316" i="15"/>
  <c r="DU316" i="15" s="1"/>
  <c r="DG316" i="15"/>
  <c r="DF316" i="15" s="1"/>
  <c r="DG146" i="15"/>
  <c r="DF146" i="15" s="1"/>
  <c r="DQ146" i="15"/>
  <c r="DP146" i="15" s="1"/>
  <c r="DL146" i="15"/>
  <c r="DK146" i="15" s="1"/>
  <c r="DV146" i="15"/>
  <c r="DU146" i="15" s="1"/>
  <c r="BW654" i="15"/>
  <c r="BW450" i="15"/>
  <c r="BI301" i="15"/>
  <c r="BH301" i="15" s="1"/>
  <c r="BN301" i="15"/>
  <c r="BM301" i="15" s="1"/>
  <c r="BD301" i="15"/>
  <c r="BC301" i="15" s="1"/>
  <c r="AY301" i="15"/>
  <c r="AX301" i="15" s="1"/>
  <c r="BI131" i="15"/>
  <c r="BH131" i="15" s="1"/>
  <c r="BN131" i="15"/>
  <c r="BM131" i="15" s="1"/>
  <c r="BD131" i="15"/>
  <c r="BC131" i="15" s="1"/>
  <c r="AY131" i="15"/>
  <c r="AX131" i="15" s="1"/>
  <c r="DL365" i="15"/>
  <c r="DK365" i="15" s="1"/>
  <c r="DQ365" i="15"/>
  <c r="DP365" i="15" s="1"/>
  <c r="DG365" i="15"/>
  <c r="DF365" i="15" s="1"/>
  <c r="DV365" i="15"/>
  <c r="DU365" i="15" s="1"/>
  <c r="DQ144" i="15"/>
  <c r="DP144" i="15" s="1"/>
  <c r="DG144" i="15"/>
  <c r="DF144" i="15" s="1"/>
  <c r="DV144" i="15"/>
  <c r="DU144" i="15" s="1"/>
  <c r="DL144" i="15"/>
  <c r="DK144" i="15" s="1"/>
  <c r="AV607" i="15"/>
  <c r="CY607" i="15"/>
  <c r="CE607" i="15"/>
  <c r="BZ607" i="15"/>
  <c r="DN607" i="15"/>
  <c r="DI607" i="15"/>
  <c r="CT607" i="15"/>
  <c r="BA607" i="15"/>
  <c r="BK607" i="15"/>
  <c r="BF607" i="15"/>
  <c r="BP607" i="15"/>
  <c r="DD607" i="15"/>
  <c r="DS607" i="15"/>
  <c r="CJ607" i="15"/>
  <c r="CO607" i="15"/>
  <c r="BU607" i="15"/>
  <c r="CR352" i="15"/>
  <c r="CQ352" i="15" s="1"/>
  <c r="DB352" i="15"/>
  <c r="DA352" i="15" s="1"/>
  <c r="CW352" i="15"/>
  <c r="CV352" i="15" s="1"/>
  <c r="CM352" i="15"/>
  <c r="CL352" i="15" s="1"/>
  <c r="CM114" i="15"/>
  <c r="CL114" i="15" s="1"/>
  <c r="CR114" i="15"/>
  <c r="CQ114" i="15" s="1"/>
  <c r="CW114" i="15"/>
  <c r="CV114" i="15" s="1"/>
  <c r="DB114" i="15"/>
  <c r="DA114" i="15" s="1"/>
  <c r="DV334" i="15"/>
  <c r="DU334" i="15" s="1"/>
  <c r="DQ334" i="15"/>
  <c r="DP334" i="15" s="1"/>
  <c r="DL334" i="15"/>
  <c r="DK334" i="15" s="1"/>
  <c r="DG334" i="15"/>
  <c r="DF334" i="15" s="1"/>
  <c r="DL147" i="15"/>
  <c r="DK147" i="15" s="1"/>
  <c r="DQ147" i="15"/>
  <c r="DP147" i="15" s="1"/>
  <c r="DV147" i="15"/>
  <c r="DU147" i="15" s="1"/>
  <c r="DG147" i="15"/>
  <c r="DF147" i="15" s="1"/>
  <c r="CG656" i="15"/>
  <c r="CG452" i="15"/>
  <c r="DG131" i="15"/>
  <c r="DF131" i="15" s="1"/>
  <c r="DQ131" i="15"/>
  <c r="DP131" i="15" s="1"/>
  <c r="DL131" i="15"/>
  <c r="DK131" i="15" s="1"/>
  <c r="DV131" i="15"/>
  <c r="DU131" i="15" s="1"/>
  <c r="DL318" i="15"/>
  <c r="DK318" i="15" s="1"/>
  <c r="DV318" i="15"/>
  <c r="DU318" i="15" s="1"/>
  <c r="DG318" i="15"/>
  <c r="DF318" i="15" s="1"/>
  <c r="DQ318" i="15"/>
  <c r="DP318" i="15" s="1"/>
  <c r="CH335" i="15"/>
  <c r="CG335" i="15" s="1"/>
  <c r="BX335" i="15"/>
  <c r="BW335" i="15" s="1"/>
  <c r="BS335" i="15"/>
  <c r="BR335" i="15" s="1"/>
  <c r="CC335" i="15"/>
  <c r="CB335" i="15" s="1"/>
  <c r="CT301" i="15"/>
  <c r="CO301" i="15"/>
  <c r="DD301" i="15"/>
  <c r="BZ301" i="15"/>
  <c r="CJ301" i="15"/>
  <c r="DN301" i="15"/>
  <c r="BP301" i="15"/>
  <c r="DS301" i="15"/>
  <c r="BF301" i="15"/>
  <c r="BK301" i="15"/>
  <c r="BA301" i="15"/>
  <c r="CE301" i="15"/>
  <c r="CY301" i="15"/>
  <c r="AV301" i="15"/>
  <c r="BU301" i="15"/>
  <c r="DI301" i="15"/>
  <c r="BP114" i="15"/>
  <c r="BA114" i="15"/>
  <c r="AV114" i="15"/>
  <c r="CE114" i="15"/>
  <c r="DS114" i="15"/>
  <c r="DN114" i="15"/>
  <c r="CJ114" i="15"/>
  <c r="CY114" i="15"/>
  <c r="BU114" i="15"/>
  <c r="CT114" i="15"/>
  <c r="BZ114" i="15"/>
  <c r="CO114" i="15"/>
  <c r="BK114" i="15"/>
  <c r="DI114" i="15"/>
  <c r="DD114" i="15"/>
  <c r="BF114" i="15"/>
  <c r="AX452" i="15"/>
  <c r="AX656" i="15"/>
  <c r="BN541" i="15"/>
  <c r="BM541" i="15" s="1"/>
  <c r="AY541" i="15"/>
  <c r="AX541" i="15" s="1"/>
  <c r="BI541" i="15"/>
  <c r="BH541" i="15" s="1"/>
  <c r="BD541" i="15"/>
  <c r="BC541" i="15" s="1"/>
  <c r="DG489" i="15"/>
  <c r="DF489" i="15" s="1"/>
  <c r="DV489" i="15"/>
  <c r="DU489" i="15" s="1"/>
  <c r="DQ489" i="15"/>
  <c r="DP489" i="15" s="1"/>
  <c r="DL489" i="15"/>
  <c r="DK489" i="15" s="1"/>
  <c r="DG575" i="15"/>
  <c r="DF575" i="15" s="1"/>
  <c r="DV575" i="15"/>
  <c r="DU575" i="15" s="1"/>
  <c r="DL575" i="15"/>
  <c r="DK575" i="15" s="1"/>
  <c r="DQ575" i="15"/>
  <c r="DP575" i="15" s="1"/>
  <c r="DG350" i="15"/>
  <c r="DF350" i="15" s="1"/>
  <c r="DV350" i="15"/>
  <c r="DU350" i="15" s="1"/>
  <c r="DQ350" i="15"/>
  <c r="DP350" i="15" s="1"/>
  <c r="DL350" i="15"/>
  <c r="DK350" i="15" s="1"/>
  <c r="DV231" i="15"/>
  <c r="DU231" i="15" s="1"/>
  <c r="DQ231" i="15"/>
  <c r="DP231" i="15" s="1"/>
  <c r="DL231" i="15"/>
  <c r="DK231" i="15" s="1"/>
  <c r="DG231" i="15"/>
  <c r="DF231" i="15" s="1"/>
  <c r="BH657" i="15"/>
  <c r="BH453" i="15"/>
  <c r="BN335" i="15"/>
  <c r="BM335" i="15" s="1"/>
  <c r="AY335" i="15"/>
  <c r="AX335" i="15" s="1"/>
  <c r="BI335" i="15"/>
  <c r="BH335" i="15" s="1"/>
  <c r="BD335" i="15"/>
  <c r="BC335" i="15" s="1"/>
  <c r="BD182" i="15"/>
  <c r="BC182" i="15" s="1"/>
  <c r="BN182" i="15"/>
  <c r="BM182" i="15" s="1"/>
  <c r="AY182" i="15"/>
  <c r="AX182" i="15" s="1"/>
  <c r="BI182" i="15"/>
  <c r="BH182" i="15" s="1"/>
  <c r="DV399" i="15"/>
  <c r="DU399" i="15" s="1"/>
  <c r="DQ399" i="15"/>
  <c r="DP399" i="15" s="1"/>
  <c r="DG399" i="15"/>
  <c r="DF399" i="15" s="1"/>
  <c r="DL399" i="15"/>
  <c r="DK399" i="15" s="1"/>
  <c r="DQ212" i="15"/>
  <c r="DP212" i="15" s="1"/>
  <c r="DL212" i="15"/>
  <c r="DK212" i="15" s="1"/>
  <c r="DV212" i="15"/>
  <c r="DU212" i="15" s="1"/>
  <c r="DG212" i="15"/>
  <c r="DF212" i="15" s="1"/>
  <c r="DN624" i="15"/>
  <c r="BU624" i="15"/>
  <c r="BP624" i="15"/>
  <c r="BA624" i="15"/>
  <c r="DD624" i="15"/>
  <c r="CO624" i="15"/>
  <c r="CJ624" i="15"/>
  <c r="CE624" i="15"/>
  <c r="DS624" i="15"/>
  <c r="BZ624" i="15"/>
  <c r="BK624" i="15"/>
  <c r="DI624" i="15"/>
  <c r="BF624" i="15"/>
  <c r="CY624" i="15"/>
  <c r="AV624" i="15"/>
  <c r="CT624" i="15"/>
  <c r="CW335" i="15"/>
  <c r="CV335" i="15" s="1"/>
  <c r="DB335" i="15"/>
  <c r="DA335" i="15" s="1"/>
  <c r="CR335" i="15"/>
  <c r="CQ335" i="15" s="1"/>
  <c r="CM335" i="15"/>
  <c r="CL335" i="15" s="1"/>
  <c r="CR199" i="15"/>
  <c r="CQ199" i="15" s="1"/>
  <c r="DB199" i="15"/>
  <c r="DA199" i="15" s="1"/>
  <c r="CM199" i="15"/>
  <c r="CL199" i="15" s="1"/>
  <c r="CW199" i="15"/>
  <c r="CV199" i="15" s="1"/>
  <c r="DL368" i="15"/>
  <c r="DK368" i="15" s="1"/>
  <c r="DG368" i="15"/>
  <c r="DF368" i="15" s="1"/>
  <c r="DQ368" i="15"/>
  <c r="DP368" i="15" s="1"/>
  <c r="DV368" i="15"/>
  <c r="DU368" i="15" s="1"/>
  <c r="DL181" i="15"/>
  <c r="DK181" i="15" s="1"/>
  <c r="DG181" i="15"/>
  <c r="DF181" i="15" s="1"/>
  <c r="DV181" i="15"/>
  <c r="DU181" i="15" s="1"/>
  <c r="DQ181" i="15"/>
  <c r="DP181" i="15" s="1"/>
  <c r="CB656" i="15"/>
  <c r="CB452" i="15"/>
  <c r="DV165" i="15"/>
  <c r="DU165" i="15" s="1"/>
  <c r="DL165" i="15"/>
  <c r="DK165" i="15" s="1"/>
  <c r="DG165" i="15"/>
  <c r="DF165" i="15" s="1"/>
  <c r="DQ165" i="15"/>
  <c r="DP165" i="15" s="1"/>
  <c r="BX114" i="15"/>
  <c r="BW114" i="15" s="1"/>
  <c r="BS114" i="15"/>
  <c r="BR114" i="15" s="1"/>
  <c r="CC114" i="15"/>
  <c r="CB114" i="15" s="1"/>
  <c r="CH114" i="15"/>
  <c r="CG114" i="15" s="1"/>
  <c r="BS352" i="15"/>
  <c r="BR352" i="15" s="1"/>
  <c r="CC352" i="15"/>
  <c r="CB352" i="15" s="1"/>
  <c r="BX352" i="15"/>
  <c r="BW352" i="15" s="1"/>
  <c r="CH352" i="15"/>
  <c r="CG352" i="15" s="1"/>
  <c r="CE318" i="15"/>
  <c r="CJ318" i="15"/>
  <c r="AV318" i="15"/>
  <c r="CY318" i="15"/>
  <c r="DS318" i="15"/>
  <c r="DI318" i="15"/>
  <c r="DN318" i="15"/>
  <c r="BP318" i="15"/>
  <c r="BU318" i="15"/>
  <c r="BA318" i="15"/>
  <c r="CO318" i="15"/>
  <c r="DD318" i="15"/>
  <c r="BZ318" i="15"/>
  <c r="BK318" i="15"/>
  <c r="BF318" i="15"/>
  <c r="CT318" i="15"/>
  <c r="DD216" i="15"/>
  <c r="CE216" i="15"/>
  <c r="CO216" i="15"/>
  <c r="BP216" i="15"/>
  <c r="BF216" i="15"/>
  <c r="BZ216" i="15"/>
  <c r="CJ216" i="15"/>
  <c r="BK216" i="15"/>
  <c r="BU216" i="15"/>
  <c r="DN216" i="15"/>
  <c r="DI216" i="15"/>
  <c r="AV216" i="15"/>
  <c r="CT216" i="15"/>
  <c r="DS216" i="15"/>
  <c r="CY216" i="15"/>
  <c r="BA216" i="15"/>
  <c r="BN575" i="15"/>
  <c r="BM575" i="15" s="1"/>
  <c r="AY575" i="15"/>
  <c r="AX575" i="15" s="1"/>
  <c r="BI575" i="15"/>
  <c r="BH575" i="15" s="1"/>
  <c r="BD575" i="15"/>
  <c r="BC575" i="15" s="1"/>
  <c r="DQ284" i="15"/>
  <c r="DP284" i="15" s="1"/>
  <c r="DG284" i="15"/>
  <c r="DF284" i="15" s="1"/>
  <c r="DV284" i="15"/>
  <c r="DU284" i="15" s="1"/>
  <c r="DL284" i="15"/>
  <c r="DK284" i="15" s="1"/>
  <c r="AY524" i="15"/>
  <c r="AX524" i="15" s="1"/>
  <c r="BN524" i="15"/>
  <c r="BM524" i="15" s="1"/>
  <c r="BI524" i="15"/>
  <c r="BH524" i="15" s="1"/>
  <c r="BD524" i="15"/>
  <c r="BC524" i="15" s="1"/>
  <c r="DQ523" i="15"/>
  <c r="DP523" i="15" s="1"/>
  <c r="DG523" i="15"/>
  <c r="DF523" i="15" s="1"/>
  <c r="DL523" i="15"/>
  <c r="DK523" i="15" s="1"/>
  <c r="DV523" i="15"/>
  <c r="DU523" i="15" s="1"/>
  <c r="DV524" i="15"/>
  <c r="DU524" i="15" s="1"/>
  <c r="DQ524" i="15"/>
  <c r="DP524" i="15" s="1"/>
  <c r="DL524" i="15"/>
  <c r="DK524" i="15" s="1"/>
  <c r="DG524" i="15"/>
  <c r="DF524" i="15" s="1"/>
  <c r="DV418" i="15"/>
  <c r="DU418" i="15" s="1"/>
  <c r="DG418" i="15"/>
  <c r="DF418" i="15" s="1"/>
  <c r="DQ418" i="15"/>
  <c r="DP418" i="15" s="1"/>
  <c r="DL418" i="15"/>
  <c r="DK418" i="15" s="1"/>
  <c r="DV180" i="15"/>
  <c r="DU180" i="15" s="1"/>
  <c r="DG180" i="15"/>
  <c r="DF180" i="15" s="1"/>
  <c r="DQ180" i="15"/>
  <c r="DP180" i="15" s="1"/>
  <c r="DL180" i="15"/>
  <c r="DK180" i="15" s="1"/>
  <c r="AY352" i="15"/>
  <c r="AX352" i="15" s="1"/>
  <c r="BI352" i="15"/>
  <c r="BH352" i="15" s="1"/>
  <c r="BN352" i="15"/>
  <c r="BM352" i="15" s="1"/>
  <c r="BD352" i="15"/>
  <c r="BC352" i="15" s="1"/>
  <c r="AY250" i="15"/>
  <c r="AX250" i="15" s="1"/>
  <c r="BI250" i="15"/>
  <c r="BH250" i="15" s="1"/>
  <c r="BD250" i="15"/>
  <c r="BC250" i="15" s="1"/>
  <c r="BN250" i="15"/>
  <c r="BM250" i="15" s="1"/>
  <c r="DL467" i="15"/>
  <c r="DK467" i="15" s="1"/>
  <c r="DG467" i="15"/>
  <c r="DF467" i="15" s="1"/>
  <c r="DV467" i="15"/>
  <c r="DU467" i="15" s="1"/>
  <c r="DQ467" i="15"/>
  <c r="DP467" i="15" s="1"/>
  <c r="DG263" i="15"/>
  <c r="DF263" i="15" s="1"/>
  <c r="DL263" i="15"/>
  <c r="DK263" i="15" s="1"/>
  <c r="DQ263" i="15"/>
  <c r="DP263" i="15" s="1"/>
  <c r="DV263" i="15"/>
  <c r="DU263" i="15" s="1"/>
  <c r="DS641" i="15"/>
  <c r="BP641" i="15"/>
  <c r="BF641" i="15"/>
  <c r="AV641" i="15"/>
  <c r="CJ641" i="15"/>
  <c r="DI641" i="15"/>
  <c r="CE641" i="15"/>
  <c r="DD641" i="15"/>
  <c r="DN641" i="15"/>
  <c r="BZ641" i="15"/>
  <c r="BA641" i="15"/>
  <c r="BK641" i="15"/>
  <c r="CO641" i="15"/>
  <c r="CT641" i="15"/>
  <c r="CY641" i="15"/>
  <c r="BU641" i="15"/>
  <c r="CW471" i="15"/>
  <c r="CV471" i="15" s="1"/>
  <c r="CR471" i="15"/>
  <c r="CQ471" i="15" s="1"/>
  <c r="CM471" i="15"/>
  <c r="CL471" i="15" s="1"/>
  <c r="DB471" i="15"/>
  <c r="DA471" i="15" s="1"/>
  <c r="CR233" i="15"/>
  <c r="CQ233" i="15" s="1"/>
  <c r="CW233" i="15"/>
  <c r="CV233" i="15" s="1"/>
  <c r="DB233" i="15"/>
  <c r="DA233" i="15" s="1"/>
  <c r="CM233" i="15"/>
  <c r="CL233" i="15" s="1"/>
  <c r="DG419" i="15"/>
  <c r="DF419" i="15" s="1"/>
  <c r="DV419" i="15"/>
  <c r="DU419" i="15" s="1"/>
  <c r="DL419" i="15"/>
  <c r="DK419" i="15" s="1"/>
  <c r="DQ419" i="15"/>
  <c r="DP419" i="15" s="1"/>
  <c r="DL232" i="15"/>
  <c r="DK232" i="15" s="1"/>
  <c r="DG232" i="15"/>
  <c r="DF232" i="15" s="1"/>
  <c r="DQ232" i="15"/>
  <c r="DP232" i="15" s="1"/>
  <c r="DV232" i="15"/>
  <c r="DU232" i="15" s="1"/>
  <c r="BW452" i="15"/>
  <c r="BW656" i="15"/>
  <c r="BC656" i="15"/>
  <c r="BC452" i="15"/>
  <c r="DG233" i="15"/>
  <c r="DF233" i="15" s="1"/>
  <c r="DV233" i="15"/>
  <c r="DU233" i="15" s="1"/>
  <c r="DQ233" i="15"/>
  <c r="DP233" i="15" s="1"/>
  <c r="DL233" i="15"/>
  <c r="DK233" i="15" s="1"/>
  <c r="DG148" i="15"/>
  <c r="DF148" i="15" s="1"/>
  <c r="DQ148" i="15"/>
  <c r="DP148" i="15" s="1"/>
  <c r="DV148" i="15"/>
  <c r="DU148" i="15" s="1"/>
  <c r="DL148" i="15"/>
  <c r="DK148" i="15" s="1"/>
  <c r="BC654" i="15"/>
  <c r="BC450" i="15"/>
  <c r="CC233" i="15"/>
  <c r="CB233" i="15" s="1"/>
  <c r="CH233" i="15"/>
  <c r="CG233" i="15" s="1"/>
  <c r="BX233" i="15"/>
  <c r="BW233" i="15" s="1"/>
  <c r="BS233" i="15"/>
  <c r="BR233" i="15" s="1"/>
  <c r="BS437" i="15"/>
  <c r="BR437" i="15" s="1"/>
  <c r="BX437" i="15"/>
  <c r="BW437" i="15" s="1"/>
  <c r="CH437" i="15"/>
  <c r="CG437" i="15" s="1"/>
  <c r="CC437" i="15"/>
  <c r="CB437" i="15" s="1"/>
  <c r="CE403" i="15"/>
  <c r="AV403" i="15"/>
  <c r="BP403" i="15"/>
  <c r="BF403" i="15"/>
  <c r="CJ403" i="15"/>
  <c r="DS403" i="15"/>
  <c r="BK403" i="15"/>
  <c r="BU403" i="15"/>
  <c r="CT403" i="15"/>
  <c r="DI403" i="15"/>
  <c r="BZ403" i="15"/>
  <c r="DN403" i="15"/>
  <c r="DD403" i="15"/>
  <c r="CO403" i="15"/>
  <c r="BA403" i="15"/>
  <c r="CY403" i="15"/>
  <c r="CO165" i="15"/>
  <c r="BF165" i="15"/>
  <c r="BK165" i="15"/>
  <c r="DI165" i="15"/>
  <c r="BA165" i="15"/>
  <c r="BU165" i="15"/>
  <c r="BP165" i="15"/>
  <c r="DD165" i="15"/>
  <c r="CT165" i="15"/>
  <c r="CJ165" i="15"/>
  <c r="DS165" i="15"/>
  <c r="CY165" i="15"/>
  <c r="DN165" i="15"/>
  <c r="BZ165" i="15"/>
  <c r="AV165" i="15"/>
  <c r="CE165" i="15"/>
  <c r="DP657" i="15" l="1"/>
  <c r="DP453" i="15"/>
  <c r="DP656" i="15"/>
  <c r="DP452" i="15"/>
  <c r="DU450" i="15"/>
  <c r="DU654" i="15"/>
  <c r="BH454" i="15"/>
  <c r="BH658" i="15"/>
  <c r="DP654" i="15"/>
  <c r="DP450" i="15"/>
  <c r="CB454" i="15"/>
  <c r="CB658" i="15"/>
  <c r="AX658" i="15"/>
  <c r="AX454" i="15"/>
  <c r="BR658" i="15"/>
  <c r="BR454" i="15"/>
  <c r="DK658" i="15"/>
  <c r="DK454" i="15"/>
  <c r="CG658" i="15"/>
  <c r="CG454" i="15"/>
  <c r="BC454" i="15"/>
  <c r="BC658" i="15"/>
  <c r="DP454" i="15"/>
  <c r="DP658" i="15"/>
  <c r="BW658" i="15"/>
  <c r="BW454" i="15"/>
  <c r="DF658" i="15"/>
  <c r="DF454" i="15"/>
  <c r="DK453" i="15"/>
  <c r="DK657" i="15"/>
  <c r="DU454" i="15"/>
  <c r="DU658" i="15"/>
  <c r="DU656" i="15"/>
  <c r="DU452" i="15"/>
  <c r="CL658" i="15"/>
  <c r="CL454" i="15"/>
  <c r="DA658" i="15"/>
  <c r="DA454" i="15"/>
  <c r="CQ658" i="15"/>
  <c r="CQ454" i="15"/>
  <c r="DU657" i="15"/>
  <c r="DU453" i="15"/>
  <c r="DF656" i="15"/>
  <c r="DF452" i="15"/>
  <c r="DF450" i="15"/>
  <c r="DF654" i="15"/>
  <c r="CV658" i="15"/>
  <c r="CV454" i="15"/>
  <c r="BM454" i="15"/>
  <c r="BM658" i="15"/>
  <c r="DF453" i="15"/>
  <c r="DF657" i="15"/>
  <c r="DK656" i="15"/>
  <c r="DK452" i="15"/>
  <c r="DK654" i="15"/>
  <c r="DK450" i="15"/>
  <c r="AN572" i="15" l="1"/>
  <c r="AN487" i="15"/>
  <c r="AN538" i="15"/>
  <c r="AN555" i="15"/>
  <c r="AN521" i="15"/>
  <c r="AN504" i="15"/>
  <c r="AL542" i="15"/>
  <c r="AL491" i="15"/>
  <c r="AL508" i="15"/>
  <c r="AL525" i="15"/>
  <c r="AL576" i="15"/>
  <c r="AL559" i="15"/>
  <c r="AF572" i="15"/>
  <c r="AF555" i="15"/>
  <c r="AF521" i="15"/>
  <c r="AF487" i="15"/>
  <c r="AF538" i="15"/>
  <c r="AF504" i="15"/>
  <c r="AJ521" i="15"/>
  <c r="AJ555" i="15"/>
  <c r="AJ487" i="15"/>
  <c r="AJ538" i="15"/>
  <c r="AJ572" i="15"/>
  <c r="AJ504" i="15"/>
  <c r="AP542" i="15"/>
  <c r="AP559" i="15"/>
  <c r="AP508" i="15"/>
  <c r="AP525" i="15"/>
  <c r="AP576" i="15"/>
  <c r="AP491" i="15"/>
  <c r="AP483" i="15" l="1"/>
  <c r="AP534" i="15"/>
  <c r="AP568" i="15"/>
  <c r="AP551" i="15"/>
  <c r="AP517" i="15"/>
  <c r="AP500" i="15"/>
  <c r="BZ538" i="15"/>
  <c r="CE538" i="15"/>
  <c r="BP538" i="15"/>
  <c r="BU538" i="15"/>
  <c r="BS525" i="15"/>
  <c r="BR525" i="15" s="1"/>
  <c r="CC525" i="15"/>
  <c r="CB525" i="15" s="1"/>
  <c r="BX525" i="15"/>
  <c r="BW525" i="15" s="1"/>
  <c r="CH525" i="15"/>
  <c r="CG525" i="15" s="1"/>
  <c r="AJ558" i="15"/>
  <c r="AJ490" i="15"/>
  <c r="AJ541" i="15"/>
  <c r="AJ507" i="15"/>
  <c r="AJ524" i="15"/>
  <c r="AJ575" i="15"/>
  <c r="BZ487" i="15"/>
  <c r="BP487" i="15"/>
  <c r="BU487" i="15"/>
  <c r="CE487" i="15"/>
  <c r="CH508" i="15"/>
  <c r="CG508" i="15" s="1"/>
  <c r="BX508" i="15"/>
  <c r="BW508" i="15" s="1"/>
  <c r="BS508" i="15"/>
  <c r="BR508" i="15" s="1"/>
  <c r="CC508" i="15"/>
  <c r="CB508" i="15" s="1"/>
  <c r="BP504" i="15"/>
  <c r="CE504" i="15"/>
  <c r="BU504" i="15"/>
  <c r="BZ504" i="15"/>
  <c r="CC559" i="15"/>
  <c r="CB559" i="15" s="1"/>
  <c r="BX559" i="15"/>
  <c r="BW559" i="15" s="1"/>
  <c r="BS559" i="15"/>
  <c r="BR559" i="15" s="1"/>
  <c r="CH559" i="15"/>
  <c r="CG559" i="15" s="1"/>
  <c r="AN506" i="15"/>
  <c r="AN489" i="15"/>
  <c r="AN523" i="15"/>
  <c r="AN557" i="15"/>
  <c r="AN574" i="15"/>
  <c r="AN540" i="15"/>
  <c r="AN491" i="15"/>
  <c r="AN508" i="15"/>
  <c r="AN576" i="15"/>
  <c r="AN542" i="15"/>
  <c r="AN525" i="15"/>
  <c r="AN559" i="15"/>
  <c r="BZ555" i="15"/>
  <c r="CE555" i="15"/>
  <c r="BP555" i="15"/>
  <c r="BU555" i="15"/>
  <c r="CH491" i="15"/>
  <c r="CG491" i="15" s="1"/>
  <c r="CC491" i="15"/>
  <c r="CB491" i="15" s="1"/>
  <c r="BS491" i="15"/>
  <c r="BR491" i="15" s="1"/>
  <c r="BX491" i="15"/>
  <c r="BW491" i="15" s="1"/>
  <c r="AF508" i="15"/>
  <c r="AF576" i="15"/>
  <c r="AF559" i="15"/>
  <c r="AF542" i="15"/>
  <c r="AF525" i="15"/>
  <c r="AF491" i="15"/>
  <c r="BZ572" i="15"/>
  <c r="CE572" i="15"/>
  <c r="BU572" i="15"/>
  <c r="BP572" i="15"/>
  <c r="BS576" i="15"/>
  <c r="BR576" i="15" s="1"/>
  <c r="CC576" i="15"/>
  <c r="CB576" i="15" s="1"/>
  <c r="BX576" i="15"/>
  <c r="BW576" i="15" s="1"/>
  <c r="CH576" i="15"/>
  <c r="CG576" i="15" s="1"/>
  <c r="AF506" i="15"/>
  <c r="AF523" i="15"/>
  <c r="AF489" i="15"/>
  <c r="AF574" i="15"/>
  <c r="AF557" i="15"/>
  <c r="AF540" i="15"/>
  <c r="AJ542" i="15"/>
  <c r="AJ576" i="15"/>
  <c r="AJ559" i="15"/>
  <c r="AJ525" i="15"/>
  <c r="AJ491" i="15"/>
  <c r="AJ508" i="15"/>
  <c r="AH525" i="15"/>
  <c r="AH576" i="15"/>
  <c r="AH508" i="15"/>
  <c r="AH559" i="15"/>
  <c r="AH542" i="15"/>
  <c r="AH491" i="15"/>
  <c r="BP521" i="15"/>
  <c r="BZ521" i="15"/>
  <c r="CE521" i="15"/>
  <c r="BU521" i="15"/>
  <c r="CC542" i="15"/>
  <c r="CB542" i="15" s="1"/>
  <c r="BX542" i="15"/>
  <c r="BW542" i="15" s="1"/>
  <c r="BS542" i="15"/>
  <c r="BR542" i="15" s="1"/>
  <c r="CH542" i="15"/>
  <c r="CG542" i="15" s="1"/>
  <c r="CM491" i="15"/>
  <c r="CL491" i="15" s="1"/>
  <c r="CW491" i="15"/>
  <c r="CV491" i="15" s="1"/>
  <c r="CR491" i="15"/>
  <c r="CQ491" i="15" s="1"/>
  <c r="DB491" i="15"/>
  <c r="DA491" i="15" s="1"/>
  <c r="BK504" i="15"/>
  <c r="BF504" i="15"/>
  <c r="AV504" i="15"/>
  <c r="BA504" i="15"/>
  <c r="CJ504" i="15"/>
  <c r="CY504" i="15"/>
  <c r="CO504" i="15"/>
  <c r="CT504" i="15"/>
  <c r="DB576" i="15"/>
  <c r="DA576" i="15" s="1"/>
  <c r="CW576" i="15"/>
  <c r="CV576" i="15" s="1"/>
  <c r="CR576" i="15"/>
  <c r="CQ576" i="15" s="1"/>
  <c r="CM576" i="15"/>
  <c r="CL576" i="15" s="1"/>
  <c r="BK538" i="15"/>
  <c r="BF538" i="15"/>
  <c r="AV538" i="15"/>
  <c r="BA538" i="15"/>
  <c r="CT521" i="15"/>
  <c r="CO521" i="15"/>
  <c r="CJ521" i="15"/>
  <c r="CY521" i="15"/>
  <c r="AT576" i="15"/>
  <c r="AT508" i="15"/>
  <c r="AT559" i="15"/>
  <c r="AT491" i="15"/>
  <c r="AT525" i="15"/>
  <c r="AT542" i="15"/>
  <c r="CW525" i="15"/>
  <c r="CV525" i="15" s="1"/>
  <c r="CR525" i="15"/>
  <c r="CQ525" i="15" s="1"/>
  <c r="CM525" i="15"/>
  <c r="CL525" i="15" s="1"/>
  <c r="DB525" i="15"/>
  <c r="DA525" i="15" s="1"/>
  <c r="BA487" i="15"/>
  <c r="AV487" i="15"/>
  <c r="AB504" i="15"/>
  <c r="AB572" i="15"/>
  <c r="BK487" i="15"/>
  <c r="AB555" i="15"/>
  <c r="AB487" i="15"/>
  <c r="AB538" i="15"/>
  <c r="AB521" i="15"/>
  <c r="BF487" i="15"/>
  <c r="CO555" i="15"/>
  <c r="CY555" i="15"/>
  <c r="CJ555" i="15"/>
  <c r="CT555" i="15"/>
  <c r="AR542" i="15"/>
  <c r="AR508" i="15"/>
  <c r="AR576" i="15"/>
  <c r="AR559" i="15"/>
  <c r="AR491" i="15"/>
  <c r="AR525" i="15"/>
  <c r="CM508" i="15"/>
  <c r="CL508" i="15" s="1"/>
  <c r="CR508" i="15"/>
  <c r="CQ508" i="15" s="1"/>
  <c r="CW508" i="15"/>
  <c r="CV508" i="15" s="1"/>
  <c r="DB508" i="15"/>
  <c r="DA508" i="15" s="1"/>
  <c r="BF521" i="15"/>
  <c r="AV521" i="15"/>
  <c r="BK521" i="15"/>
  <c r="BA521" i="15"/>
  <c r="CY538" i="15"/>
  <c r="CJ538" i="15"/>
  <c r="CO538" i="15"/>
  <c r="CT538" i="15"/>
  <c r="AR541" i="15"/>
  <c r="AR575" i="15"/>
  <c r="AR524" i="15"/>
  <c r="AR558" i="15"/>
  <c r="AR490" i="15"/>
  <c r="AR507" i="15"/>
  <c r="AL568" i="15"/>
  <c r="AL483" i="15"/>
  <c r="AL551" i="15"/>
  <c r="AL534" i="15"/>
  <c r="AL500" i="15"/>
  <c r="AL517" i="15"/>
  <c r="AF541" i="15"/>
  <c r="AF507" i="15"/>
  <c r="AF558" i="15"/>
  <c r="AF524" i="15"/>
  <c r="AF575" i="15"/>
  <c r="AF490" i="15"/>
  <c r="CW559" i="15"/>
  <c r="CV559" i="15" s="1"/>
  <c r="CR559" i="15"/>
  <c r="CQ559" i="15" s="1"/>
  <c r="CM559" i="15"/>
  <c r="CL559" i="15" s="1"/>
  <c r="DB559" i="15"/>
  <c r="DA559" i="15" s="1"/>
  <c r="BK555" i="15"/>
  <c r="AV555" i="15"/>
  <c r="BF555" i="15"/>
  <c r="BA555" i="15"/>
  <c r="CY487" i="15"/>
  <c r="CJ487" i="15"/>
  <c r="CT487" i="15"/>
  <c r="CO487" i="15"/>
  <c r="AH568" i="15"/>
  <c r="AH534" i="15"/>
  <c r="AH517" i="15"/>
  <c r="AH483" i="15"/>
  <c r="AH551" i="15"/>
  <c r="AH500" i="15"/>
  <c r="AJ574" i="15"/>
  <c r="AJ557" i="15"/>
  <c r="AJ506" i="15"/>
  <c r="AJ523" i="15"/>
  <c r="AJ489" i="15"/>
  <c r="AJ540" i="15"/>
  <c r="AR572" i="15"/>
  <c r="AR555" i="15"/>
  <c r="AR504" i="15"/>
  <c r="AR538" i="15"/>
  <c r="AR521" i="15"/>
  <c r="AR487" i="15"/>
  <c r="AT500" i="15"/>
  <c r="AT483" i="15"/>
  <c r="AT534" i="15"/>
  <c r="AT568" i="15"/>
  <c r="AT551" i="15"/>
  <c r="AT517" i="15"/>
  <c r="DB542" i="15"/>
  <c r="DA542" i="15" s="1"/>
  <c r="CM542" i="15"/>
  <c r="CL542" i="15" s="1"/>
  <c r="CR542" i="15"/>
  <c r="CQ542" i="15" s="1"/>
  <c r="CW542" i="15"/>
  <c r="CV542" i="15" s="1"/>
  <c r="BF572" i="15"/>
  <c r="BA572" i="15"/>
  <c r="AV572" i="15"/>
  <c r="BK572" i="15"/>
  <c r="CT572" i="15"/>
  <c r="CO572" i="15"/>
  <c r="CY572" i="15"/>
  <c r="CJ572" i="15"/>
  <c r="DG568" i="15" l="1"/>
  <c r="DF568" i="15" s="1"/>
  <c r="DV568" i="15"/>
  <c r="DU568" i="15" s="1"/>
  <c r="DL568" i="15"/>
  <c r="DK568" i="15" s="1"/>
  <c r="DQ568" i="15"/>
  <c r="DP568" i="15" s="1"/>
  <c r="BP523" i="15"/>
  <c r="BZ523" i="15"/>
  <c r="BU523" i="15"/>
  <c r="CE523" i="15"/>
  <c r="BA524" i="15"/>
  <c r="AV524" i="15"/>
  <c r="BK524" i="15"/>
  <c r="BF524" i="15"/>
  <c r="DN558" i="15"/>
  <c r="DD558" i="15"/>
  <c r="DS558" i="15"/>
  <c r="DI558" i="15"/>
  <c r="BP508" i="15"/>
  <c r="BZ508" i="15"/>
  <c r="CE508" i="15"/>
  <c r="BU508" i="15"/>
  <c r="BF576" i="15"/>
  <c r="AV576" i="15"/>
  <c r="BK576" i="15"/>
  <c r="BA576" i="15"/>
  <c r="CO542" i="15"/>
  <c r="CT542" i="15"/>
  <c r="CJ542" i="15"/>
  <c r="CY542" i="15"/>
  <c r="BA542" i="15"/>
  <c r="BK542" i="15"/>
  <c r="BF542" i="15"/>
  <c r="AV542" i="15"/>
  <c r="BF506" i="15"/>
  <c r="BK506" i="15"/>
  <c r="AV506" i="15"/>
  <c r="BA506" i="15"/>
  <c r="DL534" i="15"/>
  <c r="DK534" i="15" s="1"/>
  <c r="DG534" i="15"/>
  <c r="DF534" i="15" s="1"/>
  <c r="DV534" i="15"/>
  <c r="DU534" i="15" s="1"/>
  <c r="DQ534" i="15"/>
  <c r="DP534" i="15" s="1"/>
  <c r="CE506" i="15"/>
  <c r="BP506" i="15"/>
  <c r="BZ506" i="15"/>
  <c r="BU506" i="15"/>
  <c r="BA558" i="15"/>
  <c r="AV558" i="15"/>
  <c r="BF558" i="15"/>
  <c r="BK558" i="15"/>
  <c r="DS524" i="15"/>
  <c r="DN524" i="15"/>
  <c r="DD524" i="15"/>
  <c r="DI524" i="15"/>
  <c r="BU491" i="15"/>
  <c r="BP491" i="15"/>
  <c r="CE491" i="15"/>
  <c r="BZ491" i="15"/>
  <c r="BK508" i="15"/>
  <c r="AV508" i="15"/>
  <c r="BF508" i="15"/>
  <c r="BA508" i="15"/>
  <c r="CJ576" i="15"/>
  <c r="CT576" i="15"/>
  <c r="CY576" i="15"/>
  <c r="CO576" i="15"/>
  <c r="BZ540" i="15"/>
  <c r="BU540" i="15"/>
  <c r="CE540" i="15"/>
  <c r="BP540" i="15"/>
  <c r="BK490" i="15"/>
  <c r="AB541" i="15"/>
  <c r="BF490" i="15"/>
  <c r="AB490" i="15"/>
  <c r="AB558" i="15"/>
  <c r="BA490" i="15"/>
  <c r="AB507" i="15"/>
  <c r="AB524" i="15"/>
  <c r="AB575" i="15"/>
  <c r="AV490" i="15"/>
  <c r="CO559" i="15"/>
  <c r="CJ559" i="15"/>
  <c r="CY559" i="15"/>
  <c r="CT559" i="15"/>
  <c r="DQ483" i="15"/>
  <c r="DP483" i="15" s="1"/>
  <c r="DL483" i="15"/>
  <c r="DK483" i="15" s="1"/>
  <c r="DG483" i="15"/>
  <c r="DF483" i="15" s="1"/>
  <c r="DV483" i="15"/>
  <c r="DU483" i="15" s="1"/>
  <c r="BU557" i="15"/>
  <c r="BP557" i="15"/>
  <c r="CE557" i="15"/>
  <c r="BZ557" i="15"/>
  <c r="BK507" i="15"/>
  <c r="AV507" i="15"/>
  <c r="BF507" i="15"/>
  <c r="BA507" i="15"/>
  <c r="DN575" i="15"/>
  <c r="DD575" i="15"/>
  <c r="DI575" i="15"/>
  <c r="DS575" i="15"/>
  <c r="BP525" i="15"/>
  <c r="BU525" i="15"/>
  <c r="BZ525" i="15"/>
  <c r="CE525" i="15"/>
  <c r="CY508" i="15"/>
  <c r="CT508" i="15"/>
  <c r="CO508" i="15"/>
  <c r="CJ508" i="15"/>
  <c r="BZ575" i="15"/>
  <c r="BU575" i="15"/>
  <c r="BP575" i="15"/>
  <c r="CE575" i="15"/>
  <c r="CY525" i="15"/>
  <c r="CO525" i="15"/>
  <c r="CT525" i="15"/>
  <c r="CJ525" i="15"/>
  <c r="DG500" i="15"/>
  <c r="DF500" i="15" s="1"/>
  <c r="DQ500" i="15"/>
  <c r="DP500" i="15" s="1"/>
  <c r="DV500" i="15"/>
  <c r="DU500" i="15" s="1"/>
  <c r="DL500" i="15"/>
  <c r="DK500" i="15" s="1"/>
  <c r="CE574" i="15"/>
  <c r="BZ574" i="15"/>
  <c r="BU574" i="15"/>
  <c r="BP574" i="15"/>
  <c r="BF541" i="15"/>
  <c r="BA541" i="15"/>
  <c r="BK541" i="15"/>
  <c r="AV541" i="15"/>
  <c r="DS541" i="15"/>
  <c r="DD541" i="15"/>
  <c r="DN541" i="15"/>
  <c r="DI541" i="15"/>
  <c r="CE559" i="15"/>
  <c r="BU559" i="15"/>
  <c r="BP559" i="15"/>
  <c r="BZ559" i="15"/>
  <c r="CY491" i="15"/>
  <c r="CJ491" i="15"/>
  <c r="CO491" i="15"/>
  <c r="CT491" i="15"/>
  <c r="CE524" i="15"/>
  <c r="BZ524" i="15"/>
  <c r="BU524" i="15"/>
  <c r="BP524" i="15"/>
  <c r="DS487" i="15"/>
  <c r="DN487" i="15"/>
  <c r="DD487" i="15"/>
  <c r="DI487" i="15"/>
  <c r="AY500" i="15"/>
  <c r="AX500" i="15" s="1"/>
  <c r="BI500" i="15"/>
  <c r="BH500" i="15" s="1"/>
  <c r="BN500" i="15"/>
  <c r="BM500" i="15" s="1"/>
  <c r="BD500" i="15"/>
  <c r="BC500" i="15" s="1"/>
  <c r="CH517" i="15"/>
  <c r="CG517" i="15" s="1"/>
  <c r="BS517" i="15"/>
  <c r="BR517" i="15" s="1"/>
  <c r="CC517" i="15"/>
  <c r="CB517" i="15" s="1"/>
  <c r="BX517" i="15"/>
  <c r="BW517" i="15" s="1"/>
  <c r="DD525" i="15"/>
  <c r="DI525" i="15"/>
  <c r="DS525" i="15"/>
  <c r="DN525" i="15"/>
  <c r="DQ542" i="15"/>
  <c r="DP542" i="15" s="1"/>
  <c r="DG542" i="15"/>
  <c r="DF542" i="15" s="1"/>
  <c r="DV542" i="15"/>
  <c r="DU542" i="15" s="1"/>
  <c r="DL542" i="15"/>
  <c r="DK542" i="15" s="1"/>
  <c r="BP576" i="15"/>
  <c r="BU576" i="15"/>
  <c r="CE576" i="15"/>
  <c r="BZ576" i="15"/>
  <c r="CO540" i="15"/>
  <c r="CJ540" i="15"/>
  <c r="CY540" i="15"/>
  <c r="CT540" i="15"/>
  <c r="CE507" i="15"/>
  <c r="BP507" i="15"/>
  <c r="BZ507" i="15"/>
  <c r="BU507" i="15"/>
  <c r="CW500" i="15"/>
  <c r="CV500" i="15" s="1"/>
  <c r="DB500" i="15"/>
  <c r="DA500" i="15" s="1"/>
  <c r="CM500" i="15"/>
  <c r="CL500" i="15" s="1"/>
  <c r="CR500" i="15"/>
  <c r="CQ500" i="15" s="1"/>
  <c r="DD507" i="15"/>
  <c r="DN507" i="15"/>
  <c r="DS507" i="15"/>
  <c r="DI507" i="15"/>
  <c r="DD521" i="15"/>
  <c r="DI521" i="15"/>
  <c r="DS521" i="15"/>
  <c r="DN521" i="15"/>
  <c r="BD551" i="15"/>
  <c r="BC551" i="15" s="1"/>
  <c r="BI551" i="15"/>
  <c r="BH551" i="15" s="1"/>
  <c r="AY551" i="15"/>
  <c r="AX551" i="15" s="1"/>
  <c r="BN551" i="15"/>
  <c r="BM551" i="15" s="1"/>
  <c r="CC500" i="15"/>
  <c r="CB500" i="15" s="1"/>
  <c r="CH500" i="15"/>
  <c r="CG500" i="15" s="1"/>
  <c r="BS500" i="15"/>
  <c r="BR500" i="15" s="1"/>
  <c r="BX500" i="15"/>
  <c r="BW500" i="15" s="1"/>
  <c r="DS491" i="15"/>
  <c r="DI491" i="15"/>
  <c r="DD491" i="15"/>
  <c r="DN491" i="15"/>
  <c r="DQ525" i="15"/>
  <c r="DP525" i="15" s="1"/>
  <c r="DV525" i="15"/>
  <c r="DU525" i="15" s="1"/>
  <c r="DG525" i="15"/>
  <c r="DF525" i="15" s="1"/>
  <c r="DL525" i="15"/>
  <c r="DK525" i="15" s="1"/>
  <c r="CE542" i="15"/>
  <c r="BP542" i="15"/>
  <c r="BZ542" i="15"/>
  <c r="BU542" i="15"/>
  <c r="CT574" i="15"/>
  <c r="CJ574" i="15"/>
  <c r="CO574" i="15"/>
  <c r="CY574" i="15"/>
  <c r="BP541" i="15"/>
  <c r="CE541" i="15"/>
  <c r="BU541" i="15"/>
  <c r="BZ541" i="15"/>
  <c r="CW517" i="15"/>
  <c r="CV517" i="15" s="1"/>
  <c r="CR517" i="15"/>
  <c r="CQ517" i="15" s="1"/>
  <c r="DB517" i="15"/>
  <c r="DA517" i="15" s="1"/>
  <c r="CM517" i="15"/>
  <c r="CL517" i="15" s="1"/>
  <c r="DG551" i="15"/>
  <c r="DF551" i="15" s="1"/>
  <c r="DQ551" i="15"/>
  <c r="DP551" i="15" s="1"/>
  <c r="DV551" i="15"/>
  <c r="DU551" i="15" s="1"/>
  <c r="DL551" i="15"/>
  <c r="DK551" i="15" s="1"/>
  <c r="BU489" i="15"/>
  <c r="BZ489" i="15"/>
  <c r="BP489" i="15"/>
  <c r="CE489" i="15"/>
  <c r="BF575" i="15"/>
  <c r="AV575" i="15"/>
  <c r="BA575" i="15"/>
  <c r="BK575" i="15"/>
  <c r="DN490" i="15"/>
  <c r="DD490" i="15"/>
  <c r="DI490" i="15"/>
  <c r="DS490" i="15"/>
  <c r="DD538" i="15"/>
  <c r="DN538" i="15"/>
  <c r="DI538" i="15"/>
  <c r="DS538" i="15"/>
  <c r="BN483" i="15"/>
  <c r="BM483" i="15" s="1"/>
  <c r="AY483" i="15"/>
  <c r="AX483" i="15" s="1"/>
  <c r="BD483" i="15"/>
  <c r="BC483" i="15" s="1"/>
  <c r="BI483" i="15"/>
  <c r="BH483" i="15" s="1"/>
  <c r="CC534" i="15"/>
  <c r="CB534" i="15" s="1"/>
  <c r="BX534" i="15"/>
  <c r="BW534" i="15" s="1"/>
  <c r="CH534" i="15"/>
  <c r="CG534" i="15" s="1"/>
  <c r="BS534" i="15"/>
  <c r="BR534" i="15" s="1"/>
  <c r="DD559" i="15"/>
  <c r="DN559" i="15"/>
  <c r="DS559" i="15"/>
  <c r="DI559" i="15"/>
  <c r="DQ491" i="15"/>
  <c r="DP491" i="15" s="1"/>
  <c r="DG491" i="15"/>
  <c r="DF491" i="15" s="1"/>
  <c r="DV491" i="15"/>
  <c r="DU491" i="15" s="1"/>
  <c r="DL491" i="15"/>
  <c r="DK491" i="15" s="1"/>
  <c r="AY491" i="15"/>
  <c r="AX491" i="15" s="1"/>
  <c r="BI491" i="15"/>
  <c r="BH491" i="15" s="1"/>
  <c r="BN491" i="15"/>
  <c r="BM491" i="15" s="1"/>
  <c r="BD491" i="15"/>
  <c r="BC491" i="15" s="1"/>
  <c r="BA540" i="15"/>
  <c r="AV540" i="15"/>
  <c r="BK540" i="15"/>
  <c r="BF540" i="15"/>
  <c r="CT557" i="15"/>
  <c r="CO557" i="15"/>
  <c r="CY557" i="15"/>
  <c r="CJ557" i="15"/>
  <c r="BP490" i="15"/>
  <c r="BZ490" i="15"/>
  <c r="BU490" i="15"/>
  <c r="CE490" i="15"/>
  <c r="CR551" i="15"/>
  <c r="CQ551" i="15" s="1"/>
  <c r="DB551" i="15"/>
  <c r="DA551" i="15" s="1"/>
  <c r="CW551" i="15"/>
  <c r="CV551" i="15" s="1"/>
  <c r="CM551" i="15"/>
  <c r="CL551" i="15" s="1"/>
  <c r="BN525" i="15"/>
  <c r="BM525" i="15" s="1"/>
  <c r="AY525" i="15"/>
  <c r="AX525" i="15" s="1"/>
  <c r="BD525" i="15"/>
  <c r="BC525" i="15" s="1"/>
  <c r="BI525" i="15"/>
  <c r="BH525" i="15" s="1"/>
  <c r="DN504" i="15"/>
  <c r="DI504" i="15"/>
  <c r="DS504" i="15"/>
  <c r="DD504" i="15"/>
  <c r="AY517" i="15"/>
  <c r="AX517" i="15" s="1"/>
  <c r="BI517" i="15"/>
  <c r="BH517" i="15" s="1"/>
  <c r="BN517" i="15"/>
  <c r="BM517" i="15" s="1"/>
  <c r="BD517" i="15"/>
  <c r="BC517" i="15" s="1"/>
  <c r="CC551" i="15"/>
  <c r="CB551" i="15" s="1"/>
  <c r="BX551" i="15"/>
  <c r="BW551" i="15" s="1"/>
  <c r="CH551" i="15"/>
  <c r="CG551" i="15" s="1"/>
  <c r="BS551" i="15"/>
  <c r="BR551" i="15" s="1"/>
  <c r="DD576" i="15"/>
  <c r="DS576" i="15"/>
  <c r="DI576" i="15"/>
  <c r="DN576" i="15"/>
  <c r="DL559" i="15"/>
  <c r="DK559" i="15" s="1"/>
  <c r="DV559" i="15"/>
  <c r="DU559" i="15" s="1"/>
  <c r="DG559" i="15"/>
  <c r="DF559" i="15" s="1"/>
  <c r="DQ559" i="15"/>
  <c r="DP559" i="15" s="1"/>
  <c r="BI542" i="15"/>
  <c r="BH542" i="15" s="1"/>
  <c r="AY542" i="15"/>
  <c r="AX542" i="15" s="1"/>
  <c r="BD542" i="15"/>
  <c r="BC542" i="15" s="1"/>
  <c r="BN542" i="15"/>
  <c r="BM542" i="15" s="1"/>
  <c r="AV557" i="15"/>
  <c r="BF557" i="15"/>
  <c r="BA557" i="15"/>
  <c r="BK557" i="15"/>
  <c r="CJ523" i="15"/>
  <c r="CY523" i="15"/>
  <c r="CT523" i="15"/>
  <c r="CO523" i="15"/>
  <c r="BP558" i="15"/>
  <c r="CE558" i="15"/>
  <c r="BU558" i="15"/>
  <c r="BZ558" i="15"/>
  <c r="CR568" i="15"/>
  <c r="CQ568" i="15" s="1"/>
  <c r="DB568" i="15"/>
  <c r="DA568" i="15" s="1"/>
  <c r="CW568" i="15"/>
  <c r="CV568" i="15" s="1"/>
  <c r="CM568" i="15"/>
  <c r="CL568" i="15" s="1"/>
  <c r="DL517" i="15"/>
  <c r="DK517" i="15" s="1"/>
  <c r="DG517" i="15"/>
  <c r="DF517" i="15" s="1"/>
  <c r="DV517" i="15"/>
  <c r="DU517" i="15" s="1"/>
  <c r="DQ517" i="15"/>
  <c r="DP517" i="15" s="1"/>
  <c r="DN555" i="15"/>
  <c r="DS555" i="15"/>
  <c r="DI555" i="15"/>
  <c r="DD555" i="15"/>
  <c r="BN534" i="15"/>
  <c r="BM534" i="15" s="1"/>
  <c r="BD534" i="15"/>
  <c r="BC534" i="15" s="1"/>
  <c r="AY534" i="15"/>
  <c r="AX534" i="15" s="1"/>
  <c r="BI534" i="15"/>
  <c r="BH534" i="15" s="1"/>
  <c r="BS483" i="15"/>
  <c r="BR483" i="15" s="1"/>
  <c r="BX483" i="15"/>
  <c r="BW483" i="15" s="1"/>
  <c r="CC483" i="15"/>
  <c r="CB483" i="15" s="1"/>
  <c r="CH483" i="15"/>
  <c r="CG483" i="15" s="1"/>
  <c r="DS508" i="15"/>
  <c r="DD508" i="15"/>
  <c r="DN508" i="15"/>
  <c r="DI508" i="15"/>
  <c r="DQ508" i="15"/>
  <c r="DP508" i="15" s="1"/>
  <c r="DL508" i="15"/>
  <c r="DK508" i="15" s="1"/>
  <c r="DG508" i="15"/>
  <c r="DF508" i="15" s="1"/>
  <c r="DV508" i="15"/>
  <c r="DU508" i="15" s="1"/>
  <c r="BI559" i="15"/>
  <c r="BH559" i="15" s="1"/>
  <c r="BN559" i="15"/>
  <c r="BM559" i="15" s="1"/>
  <c r="BD559" i="15"/>
  <c r="BC559" i="15" s="1"/>
  <c r="AY559" i="15"/>
  <c r="AX559" i="15" s="1"/>
  <c r="BK574" i="15"/>
  <c r="AV574" i="15"/>
  <c r="BA574" i="15"/>
  <c r="BF574" i="15"/>
  <c r="AB542" i="15"/>
  <c r="BF491" i="15"/>
  <c r="AB491" i="15"/>
  <c r="AB508" i="15"/>
  <c r="AB576" i="15"/>
  <c r="AB559" i="15"/>
  <c r="BA491" i="15"/>
  <c r="AB525" i="15"/>
  <c r="BK491" i="15"/>
  <c r="AV491" i="15"/>
  <c r="CT489" i="15"/>
  <c r="CO489" i="15"/>
  <c r="CJ489" i="15"/>
  <c r="CY489" i="15"/>
  <c r="CR534" i="15"/>
  <c r="CQ534" i="15" s="1"/>
  <c r="CM534" i="15"/>
  <c r="CL534" i="15" s="1"/>
  <c r="DB534" i="15"/>
  <c r="DA534" i="15" s="1"/>
  <c r="CW534" i="15"/>
  <c r="CV534" i="15" s="1"/>
  <c r="BI576" i="15"/>
  <c r="BH576" i="15" s="1"/>
  <c r="BN576" i="15"/>
  <c r="BM576" i="15" s="1"/>
  <c r="AY576" i="15"/>
  <c r="AX576" i="15" s="1"/>
  <c r="BD576" i="15"/>
  <c r="BC576" i="15" s="1"/>
  <c r="BA523" i="15"/>
  <c r="BF523" i="15"/>
  <c r="BK523" i="15"/>
  <c r="AV523" i="15"/>
  <c r="BF559" i="15"/>
  <c r="BA559" i="15"/>
  <c r="BK559" i="15"/>
  <c r="AV559" i="15"/>
  <c r="AR574" i="15"/>
  <c r="AR540" i="15"/>
  <c r="AR523" i="15"/>
  <c r="AR557" i="15"/>
  <c r="AR506" i="15"/>
  <c r="AR489" i="15"/>
  <c r="DS572" i="15"/>
  <c r="DI572" i="15"/>
  <c r="DN572" i="15"/>
  <c r="DD572" i="15"/>
  <c r="BD568" i="15"/>
  <c r="BC568" i="15" s="1"/>
  <c r="BN568" i="15"/>
  <c r="BM568" i="15" s="1"/>
  <c r="AY568" i="15"/>
  <c r="AX568" i="15" s="1"/>
  <c r="BI568" i="15"/>
  <c r="BH568" i="15" s="1"/>
  <c r="CH568" i="15"/>
  <c r="CG568" i="15" s="1"/>
  <c r="BX568" i="15"/>
  <c r="BW568" i="15" s="1"/>
  <c r="CC568" i="15"/>
  <c r="CB568" i="15" s="1"/>
  <c r="BS568" i="15"/>
  <c r="BR568" i="15" s="1"/>
  <c r="DD542" i="15"/>
  <c r="DI542" i="15"/>
  <c r="DN542" i="15"/>
  <c r="DS542" i="15"/>
  <c r="DV576" i="15"/>
  <c r="DU576" i="15" s="1"/>
  <c r="DQ576" i="15"/>
  <c r="DP576" i="15" s="1"/>
  <c r="DL576" i="15"/>
  <c r="DK576" i="15" s="1"/>
  <c r="DG576" i="15"/>
  <c r="DF576" i="15" s="1"/>
  <c r="BN508" i="15"/>
  <c r="BM508" i="15" s="1"/>
  <c r="BI508" i="15"/>
  <c r="BH508" i="15" s="1"/>
  <c r="AY508" i="15"/>
  <c r="AX508" i="15" s="1"/>
  <c r="BD508" i="15"/>
  <c r="BC508" i="15" s="1"/>
  <c r="AV489" i="15"/>
  <c r="AB540" i="15"/>
  <c r="AB523" i="15"/>
  <c r="BF489" i="15"/>
  <c r="AB557" i="15"/>
  <c r="BA489" i="15"/>
  <c r="AB574" i="15"/>
  <c r="AB506" i="15"/>
  <c r="BK489" i="15"/>
  <c r="AB489" i="15"/>
  <c r="BK525" i="15"/>
  <c r="BF525" i="15"/>
  <c r="BA525" i="15"/>
  <c r="AV525" i="15"/>
  <c r="CO506" i="15"/>
  <c r="CT506" i="15"/>
  <c r="CY506" i="15"/>
  <c r="CJ506" i="15"/>
  <c r="CM483" i="15"/>
  <c r="CL483" i="15" s="1"/>
  <c r="CR483" i="15"/>
  <c r="CQ483" i="15" s="1"/>
  <c r="DB483" i="15"/>
  <c r="DA483" i="15" s="1"/>
  <c r="CW483" i="15"/>
  <c r="CV483" i="15" s="1"/>
  <c r="DS540" i="15" l="1"/>
  <c r="DD540" i="15"/>
  <c r="DN540" i="15"/>
  <c r="DI540" i="15"/>
  <c r="DI574" i="15"/>
  <c r="DD574" i="15"/>
  <c r="DS574" i="15"/>
  <c r="DN574" i="15"/>
  <c r="DS523" i="15"/>
  <c r="DD523" i="15"/>
  <c r="DI523" i="15"/>
  <c r="DN523" i="15"/>
  <c r="DN557" i="15"/>
  <c r="DI557" i="15"/>
  <c r="DD557" i="15"/>
  <c r="DS557" i="15"/>
  <c r="DS489" i="15"/>
  <c r="DD489" i="15"/>
  <c r="DI489" i="15"/>
  <c r="DN489" i="15"/>
  <c r="DD506" i="15"/>
  <c r="DI506" i="15"/>
  <c r="DN506" i="15"/>
  <c r="DS506" i="15"/>
  <c r="AH126" i="15" l="1"/>
  <c r="AH177" i="15"/>
  <c r="AH109" i="15"/>
  <c r="AH245" i="15"/>
  <c r="AH381" i="15"/>
  <c r="AH194" i="15"/>
  <c r="AH296" i="15"/>
  <c r="AH415" i="15"/>
  <c r="AH313" i="15"/>
  <c r="AH143" i="15"/>
  <c r="AH432" i="15"/>
  <c r="AH398" i="15"/>
  <c r="AH279" i="15"/>
  <c r="AH466" i="15"/>
  <c r="AH160" i="15"/>
  <c r="AH653" i="15"/>
  <c r="AH347" i="15"/>
  <c r="AH211" i="15"/>
  <c r="AH228" i="15"/>
  <c r="AH364" i="15"/>
  <c r="AH262" i="15"/>
  <c r="AH449" i="15"/>
  <c r="AH330" i="15"/>
  <c r="AP109" i="15"/>
  <c r="AP211" i="15"/>
  <c r="AP381" i="15"/>
  <c r="AP653" i="15"/>
  <c r="AP262" i="15"/>
  <c r="AP160" i="15"/>
  <c r="AP228" i="15"/>
  <c r="AP313" i="15"/>
  <c r="AP432" i="15"/>
  <c r="AP398" i="15"/>
  <c r="AP194" i="15"/>
  <c r="AP177" i="15"/>
  <c r="AP279" i="15"/>
  <c r="AP449" i="15"/>
  <c r="AP245" i="15"/>
  <c r="AP466" i="15"/>
  <c r="AP415" i="15"/>
  <c r="AP126" i="15"/>
  <c r="AP143" i="15"/>
  <c r="AP364" i="15"/>
  <c r="AP347" i="15"/>
  <c r="AP330" i="15"/>
  <c r="AP296" i="15"/>
  <c r="AT449" i="15"/>
  <c r="AT177" i="15"/>
  <c r="AT211" i="15"/>
  <c r="AT143" i="15"/>
  <c r="AT466" i="15"/>
  <c r="AT109" i="15"/>
  <c r="AT194" i="15"/>
  <c r="AT398" i="15"/>
  <c r="AT296" i="15"/>
  <c r="AT160" i="15"/>
  <c r="AT228" i="15"/>
  <c r="AT313" i="15"/>
  <c r="AT364" i="15"/>
  <c r="AT330" i="15"/>
  <c r="AT432" i="15"/>
  <c r="AT126" i="15"/>
  <c r="AT653" i="15"/>
  <c r="AT245" i="15"/>
  <c r="AT381" i="15"/>
  <c r="AT415" i="15"/>
  <c r="AT279" i="15"/>
  <c r="AT262" i="15"/>
  <c r="AT347" i="15"/>
  <c r="AL653" i="15"/>
  <c r="AL330" i="15"/>
  <c r="AL126" i="15"/>
  <c r="AL466" i="15"/>
  <c r="AL279" i="15"/>
  <c r="AL296" i="15"/>
  <c r="AL194" i="15"/>
  <c r="AL381" i="15"/>
  <c r="AL415" i="15"/>
  <c r="AL364" i="15"/>
  <c r="AL398" i="15"/>
  <c r="AL449" i="15"/>
  <c r="AL143" i="15"/>
  <c r="AL228" i="15"/>
  <c r="AL109" i="15"/>
  <c r="AL177" i="15"/>
  <c r="AL313" i="15"/>
  <c r="AL347" i="15"/>
  <c r="AL432" i="15"/>
  <c r="AL211" i="15"/>
  <c r="AL245" i="15"/>
  <c r="AL262" i="15"/>
  <c r="AL160" i="15"/>
  <c r="BS330" i="15" l="1"/>
  <c r="BR330" i="15" s="1"/>
  <c r="BX330" i="15"/>
  <c r="BW330" i="15" s="1"/>
  <c r="CH330" i="15"/>
  <c r="CG330" i="15" s="1"/>
  <c r="CC330" i="15"/>
  <c r="CB330" i="15" s="1"/>
  <c r="DQ449" i="15"/>
  <c r="DG653" i="15"/>
  <c r="DL449" i="15"/>
  <c r="DG449" i="15"/>
  <c r="DQ653" i="15"/>
  <c r="DL653" i="15"/>
  <c r="DV449" i="15"/>
  <c r="DV653" i="15"/>
  <c r="CM177" i="15"/>
  <c r="CL177" i="15" s="1"/>
  <c r="CR177" i="15"/>
  <c r="CQ177" i="15" s="1"/>
  <c r="CW177" i="15"/>
  <c r="CV177" i="15" s="1"/>
  <c r="DB177" i="15"/>
  <c r="DA177" i="15" s="1"/>
  <c r="BD330" i="15"/>
  <c r="BC330" i="15" s="1"/>
  <c r="AY330" i="15"/>
  <c r="AX330" i="15" s="1"/>
  <c r="BI330" i="15"/>
  <c r="BH330" i="15" s="1"/>
  <c r="BN330" i="15"/>
  <c r="BM330" i="15" s="1"/>
  <c r="BN432" i="15"/>
  <c r="BM432" i="15" s="1"/>
  <c r="AY432" i="15"/>
  <c r="AX432" i="15" s="1"/>
  <c r="BD432" i="15"/>
  <c r="BC432" i="15" s="1"/>
  <c r="BI432" i="15"/>
  <c r="BH432" i="15" s="1"/>
  <c r="DV364" i="15"/>
  <c r="DU364" i="15" s="1"/>
  <c r="DL364" i="15"/>
  <c r="DK364" i="15" s="1"/>
  <c r="DG364" i="15"/>
  <c r="DF364" i="15" s="1"/>
  <c r="DQ364" i="15"/>
  <c r="DP364" i="15" s="1"/>
  <c r="CH143" i="15"/>
  <c r="CG143" i="15" s="1"/>
  <c r="BX143" i="15"/>
  <c r="BW143" i="15" s="1"/>
  <c r="CC143" i="15"/>
  <c r="CB143" i="15" s="1"/>
  <c r="BS143" i="15"/>
  <c r="BR143" i="15" s="1"/>
  <c r="DL313" i="15"/>
  <c r="DK313" i="15" s="1"/>
  <c r="DG313" i="15"/>
  <c r="DF313" i="15" s="1"/>
  <c r="DQ313" i="15"/>
  <c r="DP313" i="15" s="1"/>
  <c r="DV313" i="15"/>
  <c r="DU313" i="15" s="1"/>
  <c r="CW296" i="15"/>
  <c r="CV296" i="15" s="1"/>
  <c r="CR296" i="15"/>
  <c r="CQ296" i="15" s="1"/>
  <c r="CM296" i="15"/>
  <c r="CL296" i="15" s="1"/>
  <c r="DB296" i="15"/>
  <c r="DA296" i="15" s="1"/>
  <c r="CM194" i="15"/>
  <c r="CL194" i="15" s="1"/>
  <c r="CW194" i="15"/>
  <c r="CV194" i="15" s="1"/>
  <c r="CR194" i="15"/>
  <c r="CQ194" i="15" s="1"/>
  <c r="DB194" i="15"/>
  <c r="DA194" i="15" s="1"/>
  <c r="BN449" i="15"/>
  <c r="BD449" i="15"/>
  <c r="BI449" i="15"/>
  <c r="BD653" i="15"/>
  <c r="AY653" i="15"/>
  <c r="AY449" i="15"/>
  <c r="BI653" i="15"/>
  <c r="BN653" i="15"/>
  <c r="BN143" i="15"/>
  <c r="BM143" i="15" s="1"/>
  <c r="BI143" i="15"/>
  <c r="BH143" i="15" s="1"/>
  <c r="BD143" i="15"/>
  <c r="BC143" i="15" s="1"/>
  <c r="AY143" i="15"/>
  <c r="AX143" i="15" s="1"/>
  <c r="BX228" i="15"/>
  <c r="BW228" i="15" s="1"/>
  <c r="CH228" i="15"/>
  <c r="CG228" i="15" s="1"/>
  <c r="CC228" i="15"/>
  <c r="CB228" i="15" s="1"/>
  <c r="BS228" i="15"/>
  <c r="BR228" i="15" s="1"/>
  <c r="CH653" i="15"/>
  <c r="BX653" i="15"/>
  <c r="CH449" i="15"/>
  <c r="BS653" i="15"/>
  <c r="BS449" i="15"/>
  <c r="CC449" i="15"/>
  <c r="BX449" i="15"/>
  <c r="CC653" i="15"/>
  <c r="DL347" i="15"/>
  <c r="DK347" i="15" s="1"/>
  <c r="DQ347" i="15"/>
  <c r="DP347" i="15" s="1"/>
  <c r="DV347" i="15"/>
  <c r="DU347" i="15" s="1"/>
  <c r="DG347" i="15"/>
  <c r="DF347" i="15" s="1"/>
  <c r="DL228" i="15"/>
  <c r="DK228" i="15" s="1"/>
  <c r="DV228" i="15"/>
  <c r="DU228" i="15" s="1"/>
  <c r="DQ228" i="15"/>
  <c r="DP228" i="15" s="1"/>
  <c r="DG228" i="15"/>
  <c r="DF228" i="15" s="1"/>
  <c r="CR330" i="15"/>
  <c r="CQ330" i="15" s="1"/>
  <c r="DB330" i="15"/>
  <c r="DA330" i="15" s="1"/>
  <c r="CW330" i="15"/>
  <c r="CV330" i="15" s="1"/>
  <c r="CM330" i="15"/>
  <c r="CL330" i="15" s="1"/>
  <c r="CM398" i="15"/>
  <c r="CL398" i="15" s="1"/>
  <c r="CW398" i="15"/>
  <c r="CV398" i="15" s="1"/>
  <c r="CR398" i="15"/>
  <c r="CQ398" i="15" s="1"/>
  <c r="DB398" i="15"/>
  <c r="DA398" i="15" s="1"/>
  <c r="BN262" i="15"/>
  <c r="BM262" i="15" s="1"/>
  <c r="BD262" i="15"/>
  <c r="BC262" i="15" s="1"/>
  <c r="AY262" i="15"/>
  <c r="AX262" i="15" s="1"/>
  <c r="BI262" i="15"/>
  <c r="BH262" i="15" s="1"/>
  <c r="BN313" i="15"/>
  <c r="BM313" i="15" s="1"/>
  <c r="BI313" i="15"/>
  <c r="BH313" i="15" s="1"/>
  <c r="BD313" i="15"/>
  <c r="BC313" i="15" s="1"/>
  <c r="AY313" i="15"/>
  <c r="AX313" i="15" s="1"/>
  <c r="CW109" i="15"/>
  <c r="CV109" i="15" s="1"/>
  <c r="CR109" i="15"/>
  <c r="CQ109" i="15" s="1"/>
  <c r="CM109" i="15"/>
  <c r="CL109" i="15" s="1"/>
  <c r="DB109" i="15"/>
  <c r="DA109" i="15" s="1"/>
  <c r="DV262" i="15"/>
  <c r="DU262" i="15" s="1"/>
  <c r="DQ262" i="15"/>
  <c r="DP262" i="15" s="1"/>
  <c r="DL262" i="15"/>
  <c r="DK262" i="15" s="1"/>
  <c r="DG262" i="15"/>
  <c r="DF262" i="15" s="1"/>
  <c r="DQ160" i="15"/>
  <c r="DP160" i="15" s="1"/>
  <c r="DL160" i="15"/>
  <c r="DK160" i="15" s="1"/>
  <c r="DV160" i="15"/>
  <c r="DU160" i="15" s="1"/>
  <c r="DG160" i="15"/>
  <c r="DF160" i="15" s="1"/>
  <c r="CM347" i="15"/>
  <c r="CL347" i="15" s="1"/>
  <c r="DB347" i="15"/>
  <c r="DA347" i="15" s="1"/>
  <c r="CW347" i="15"/>
  <c r="CV347" i="15" s="1"/>
  <c r="CR347" i="15"/>
  <c r="CQ347" i="15" s="1"/>
  <c r="CM432" i="15"/>
  <c r="CL432" i="15" s="1"/>
  <c r="CW432" i="15"/>
  <c r="CV432" i="15" s="1"/>
  <c r="CR432" i="15"/>
  <c r="CQ432" i="15" s="1"/>
  <c r="DB432" i="15"/>
  <c r="DA432" i="15" s="1"/>
  <c r="AY364" i="15"/>
  <c r="AX364" i="15" s="1"/>
  <c r="BI364" i="15"/>
  <c r="BH364" i="15" s="1"/>
  <c r="BD364" i="15"/>
  <c r="BC364" i="15" s="1"/>
  <c r="BN364" i="15"/>
  <c r="BM364" i="15" s="1"/>
  <c r="BD415" i="15"/>
  <c r="BC415" i="15" s="1"/>
  <c r="BI415" i="15"/>
  <c r="BH415" i="15" s="1"/>
  <c r="AY415" i="15"/>
  <c r="AX415" i="15" s="1"/>
  <c r="BN415" i="15"/>
  <c r="BM415" i="15" s="1"/>
  <c r="CR279" i="15"/>
  <c r="CQ279" i="15" s="1"/>
  <c r="DB279" i="15"/>
  <c r="DA279" i="15" s="1"/>
  <c r="CM279" i="15"/>
  <c r="CL279" i="15" s="1"/>
  <c r="CW279" i="15"/>
  <c r="CV279" i="15" s="1"/>
  <c r="BS262" i="15"/>
  <c r="BR262" i="15" s="1"/>
  <c r="BX262" i="15"/>
  <c r="BW262" i="15" s="1"/>
  <c r="CC262" i="15"/>
  <c r="CB262" i="15" s="1"/>
  <c r="CH262" i="15"/>
  <c r="CG262" i="15" s="1"/>
  <c r="BX364" i="15"/>
  <c r="BW364" i="15" s="1"/>
  <c r="CH364" i="15"/>
  <c r="CG364" i="15" s="1"/>
  <c r="BS364" i="15"/>
  <c r="BR364" i="15" s="1"/>
  <c r="CC364" i="15"/>
  <c r="CB364" i="15" s="1"/>
  <c r="DG279" i="15"/>
  <c r="DF279" i="15" s="1"/>
  <c r="DL279" i="15"/>
  <c r="DK279" i="15" s="1"/>
  <c r="DV279" i="15"/>
  <c r="DU279" i="15" s="1"/>
  <c r="DQ279" i="15"/>
  <c r="DP279" i="15" s="1"/>
  <c r="DV296" i="15"/>
  <c r="DU296" i="15" s="1"/>
  <c r="DQ296" i="15"/>
  <c r="DP296" i="15" s="1"/>
  <c r="DL296" i="15"/>
  <c r="DK296" i="15" s="1"/>
  <c r="DG296" i="15"/>
  <c r="DF296" i="15" s="1"/>
  <c r="CM364" i="15"/>
  <c r="CL364" i="15" s="1"/>
  <c r="DB364" i="15"/>
  <c r="DA364" i="15" s="1"/>
  <c r="CW364" i="15"/>
  <c r="CV364" i="15" s="1"/>
  <c r="CR364" i="15"/>
  <c r="CQ364" i="15" s="1"/>
  <c r="CR313" i="15"/>
  <c r="CQ313" i="15" s="1"/>
  <c r="CM313" i="15"/>
  <c r="CL313" i="15" s="1"/>
  <c r="DB313" i="15"/>
  <c r="DA313" i="15" s="1"/>
  <c r="CW313" i="15"/>
  <c r="CV313" i="15" s="1"/>
  <c r="AY228" i="15"/>
  <c r="AX228" i="15" s="1"/>
  <c r="BD228" i="15"/>
  <c r="BC228" i="15" s="1"/>
  <c r="BN228" i="15"/>
  <c r="BM228" i="15" s="1"/>
  <c r="BI228" i="15"/>
  <c r="BH228" i="15" s="1"/>
  <c r="AY296" i="15"/>
  <c r="AX296" i="15" s="1"/>
  <c r="BD296" i="15"/>
  <c r="BC296" i="15" s="1"/>
  <c r="BN296" i="15"/>
  <c r="BM296" i="15" s="1"/>
  <c r="BI296" i="15"/>
  <c r="BH296" i="15" s="1"/>
  <c r="BX126" i="15"/>
  <c r="BW126" i="15" s="1"/>
  <c r="BS126" i="15"/>
  <c r="BR126" i="15" s="1"/>
  <c r="CC126" i="15"/>
  <c r="CB126" i="15" s="1"/>
  <c r="CH126" i="15"/>
  <c r="CG126" i="15" s="1"/>
  <c r="CH245" i="15"/>
  <c r="CG245" i="15" s="1"/>
  <c r="BS245" i="15"/>
  <c r="BR245" i="15" s="1"/>
  <c r="CC245" i="15"/>
  <c r="CB245" i="15" s="1"/>
  <c r="BX245" i="15"/>
  <c r="BW245" i="15" s="1"/>
  <c r="BS415" i="15"/>
  <c r="BR415" i="15" s="1"/>
  <c r="BX415" i="15"/>
  <c r="BW415" i="15" s="1"/>
  <c r="CH415" i="15"/>
  <c r="CG415" i="15" s="1"/>
  <c r="CC415" i="15"/>
  <c r="CB415" i="15" s="1"/>
  <c r="DQ415" i="15"/>
  <c r="DP415" i="15" s="1"/>
  <c r="DV415" i="15"/>
  <c r="DU415" i="15" s="1"/>
  <c r="DL415" i="15"/>
  <c r="DK415" i="15" s="1"/>
  <c r="DG415" i="15"/>
  <c r="DF415" i="15" s="1"/>
  <c r="DG398" i="15"/>
  <c r="DF398" i="15" s="1"/>
  <c r="DL398" i="15"/>
  <c r="DK398" i="15" s="1"/>
  <c r="DV398" i="15"/>
  <c r="DU398" i="15" s="1"/>
  <c r="DQ398" i="15"/>
  <c r="DP398" i="15" s="1"/>
  <c r="CM143" i="15"/>
  <c r="CL143" i="15" s="1"/>
  <c r="CR143" i="15"/>
  <c r="CQ143" i="15" s="1"/>
  <c r="DB143" i="15"/>
  <c r="DA143" i="15" s="1"/>
  <c r="CW143" i="15"/>
  <c r="CV143" i="15" s="1"/>
  <c r="CR228" i="15"/>
  <c r="CQ228" i="15" s="1"/>
  <c r="CM228" i="15"/>
  <c r="CL228" i="15" s="1"/>
  <c r="CW228" i="15"/>
  <c r="CV228" i="15" s="1"/>
  <c r="DB228" i="15"/>
  <c r="DA228" i="15" s="1"/>
  <c r="AY211" i="15"/>
  <c r="AX211" i="15" s="1"/>
  <c r="BN211" i="15"/>
  <c r="BM211" i="15" s="1"/>
  <c r="BD211" i="15"/>
  <c r="BC211" i="15" s="1"/>
  <c r="BI211" i="15"/>
  <c r="BH211" i="15" s="1"/>
  <c r="BN194" i="15"/>
  <c r="BM194" i="15" s="1"/>
  <c r="BD194" i="15"/>
  <c r="BC194" i="15" s="1"/>
  <c r="BI194" i="15"/>
  <c r="BH194" i="15" s="1"/>
  <c r="AY194" i="15"/>
  <c r="AX194" i="15" s="1"/>
  <c r="AY398" i="15"/>
  <c r="AX398" i="15" s="1"/>
  <c r="BD398" i="15"/>
  <c r="BC398" i="15" s="1"/>
  <c r="BN398" i="15"/>
  <c r="BM398" i="15" s="1"/>
  <c r="BI398" i="15"/>
  <c r="BH398" i="15" s="1"/>
  <c r="CH398" i="15"/>
  <c r="CG398" i="15" s="1"/>
  <c r="CC398" i="15"/>
  <c r="CB398" i="15" s="1"/>
  <c r="BS398" i="15"/>
  <c r="BR398" i="15" s="1"/>
  <c r="BX398" i="15"/>
  <c r="BW398" i="15" s="1"/>
  <c r="CC211" i="15"/>
  <c r="CB211" i="15" s="1"/>
  <c r="BS211" i="15"/>
  <c r="BR211" i="15" s="1"/>
  <c r="CH211" i="15"/>
  <c r="CG211" i="15" s="1"/>
  <c r="BX211" i="15"/>
  <c r="BW211" i="15" s="1"/>
  <c r="BS381" i="15"/>
  <c r="BR381" i="15" s="1"/>
  <c r="CC381" i="15"/>
  <c r="CB381" i="15" s="1"/>
  <c r="BX381" i="15"/>
  <c r="BW381" i="15" s="1"/>
  <c r="CH381" i="15"/>
  <c r="CG381" i="15" s="1"/>
  <c r="DQ381" i="15"/>
  <c r="DP381" i="15" s="1"/>
  <c r="DV381" i="15"/>
  <c r="DU381" i="15" s="1"/>
  <c r="DL381" i="15"/>
  <c r="DK381" i="15" s="1"/>
  <c r="DG381" i="15"/>
  <c r="DF381" i="15" s="1"/>
  <c r="DQ194" i="15"/>
  <c r="DP194" i="15" s="1"/>
  <c r="DV194" i="15"/>
  <c r="DU194" i="15" s="1"/>
  <c r="DL194" i="15"/>
  <c r="DK194" i="15" s="1"/>
  <c r="DG194" i="15"/>
  <c r="DF194" i="15" s="1"/>
  <c r="CM126" i="15"/>
  <c r="CL126" i="15" s="1"/>
  <c r="CW126" i="15"/>
  <c r="CV126" i="15" s="1"/>
  <c r="CR126" i="15"/>
  <c r="CQ126" i="15" s="1"/>
  <c r="DB126" i="15"/>
  <c r="DA126" i="15" s="1"/>
  <c r="CW160" i="15"/>
  <c r="CV160" i="15" s="1"/>
  <c r="DB160" i="15"/>
  <c r="DA160" i="15" s="1"/>
  <c r="CM160" i="15"/>
  <c r="CL160" i="15" s="1"/>
  <c r="CR160" i="15"/>
  <c r="CQ160" i="15" s="1"/>
  <c r="BI347" i="15"/>
  <c r="BH347" i="15" s="1"/>
  <c r="BN347" i="15"/>
  <c r="BM347" i="15" s="1"/>
  <c r="BD347" i="15"/>
  <c r="BC347" i="15" s="1"/>
  <c r="AY347" i="15"/>
  <c r="AX347" i="15" s="1"/>
  <c r="AY381" i="15"/>
  <c r="AX381" i="15" s="1"/>
  <c r="BI381" i="15"/>
  <c r="BH381" i="15" s="1"/>
  <c r="BD381" i="15"/>
  <c r="BC381" i="15" s="1"/>
  <c r="BN381" i="15"/>
  <c r="BM381" i="15" s="1"/>
  <c r="DL177" i="15"/>
  <c r="DK177" i="15" s="1"/>
  <c r="DV177" i="15"/>
  <c r="DU177" i="15" s="1"/>
  <c r="DG177" i="15"/>
  <c r="DF177" i="15" s="1"/>
  <c r="DQ177" i="15"/>
  <c r="DP177" i="15" s="1"/>
  <c r="BS432" i="15"/>
  <c r="BR432" i="15" s="1"/>
  <c r="CC432" i="15"/>
  <c r="CB432" i="15" s="1"/>
  <c r="BX432" i="15"/>
  <c r="BW432" i="15" s="1"/>
  <c r="CH432" i="15"/>
  <c r="CG432" i="15" s="1"/>
  <c r="CH194" i="15"/>
  <c r="CG194" i="15" s="1"/>
  <c r="BS194" i="15"/>
  <c r="BR194" i="15" s="1"/>
  <c r="CC194" i="15"/>
  <c r="CB194" i="15" s="1"/>
  <c r="BX194" i="15"/>
  <c r="BW194" i="15" s="1"/>
  <c r="DL245" i="15"/>
  <c r="DK245" i="15" s="1"/>
  <c r="DV245" i="15"/>
  <c r="DU245" i="15" s="1"/>
  <c r="DQ245" i="15"/>
  <c r="DP245" i="15" s="1"/>
  <c r="DG245" i="15"/>
  <c r="DF245" i="15" s="1"/>
  <c r="DQ109" i="15"/>
  <c r="DP109" i="15" s="1"/>
  <c r="DG109" i="15"/>
  <c r="DF109" i="15" s="1"/>
  <c r="DL109" i="15"/>
  <c r="DK109" i="15" s="1"/>
  <c r="DV109" i="15"/>
  <c r="DU109" i="15" s="1"/>
  <c r="CR415" i="15"/>
  <c r="CQ415" i="15" s="1"/>
  <c r="DB415" i="15"/>
  <c r="DA415" i="15" s="1"/>
  <c r="CW415" i="15"/>
  <c r="CV415" i="15" s="1"/>
  <c r="CM415" i="15"/>
  <c r="CL415" i="15" s="1"/>
  <c r="CR262" i="15"/>
  <c r="CQ262" i="15" s="1"/>
  <c r="DB262" i="15"/>
  <c r="DA262" i="15" s="1"/>
  <c r="CM262" i="15"/>
  <c r="CL262" i="15" s="1"/>
  <c r="CW262" i="15"/>
  <c r="CV262" i="15" s="1"/>
  <c r="BI245" i="15"/>
  <c r="BH245" i="15" s="1"/>
  <c r="BD245" i="15"/>
  <c r="BC245" i="15" s="1"/>
  <c r="AY245" i="15"/>
  <c r="AX245" i="15" s="1"/>
  <c r="BN245" i="15"/>
  <c r="BM245" i="15" s="1"/>
  <c r="DV330" i="15"/>
  <c r="DU330" i="15" s="1"/>
  <c r="DQ330" i="15"/>
  <c r="DP330" i="15" s="1"/>
  <c r="DL330" i="15"/>
  <c r="DK330" i="15" s="1"/>
  <c r="DG330" i="15"/>
  <c r="DF330" i="15" s="1"/>
  <c r="CH160" i="15"/>
  <c r="CG160" i="15" s="1"/>
  <c r="CC160" i="15"/>
  <c r="CB160" i="15" s="1"/>
  <c r="BS160" i="15"/>
  <c r="BR160" i="15" s="1"/>
  <c r="BX160" i="15"/>
  <c r="BW160" i="15" s="1"/>
  <c r="BS347" i="15"/>
  <c r="BR347" i="15" s="1"/>
  <c r="CH347" i="15"/>
  <c r="CG347" i="15" s="1"/>
  <c r="CC347" i="15"/>
  <c r="CB347" i="15" s="1"/>
  <c r="BX347" i="15"/>
  <c r="BW347" i="15" s="1"/>
  <c r="CH296" i="15"/>
  <c r="CG296" i="15" s="1"/>
  <c r="BS296" i="15"/>
  <c r="BR296" i="15" s="1"/>
  <c r="CC296" i="15"/>
  <c r="CB296" i="15" s="1"/>
  <c r="BX296" i="15"/>
  <c r="BW296" i="15" s="1"/>
  <c r="DG466" i="15"/>
  <c r="DF466" i="15" s="1"/>
  <c r="DQ466" i="15"/>
  <c r="DP466" i="15" s="1"/>
  <c r="DL466" i="15"/>
  <c r="DK466" i="15" s="1"/>
  <c r="DV466" i="15"/>
  <c r="DU466" i="15" s="1"/>
  <c r="CR466" i="15"/>
  <c r="CQ466" i="15" s="1"/>
  <c r="CW466" i="15"/>
  <c r="CV466" i="15" s="1"/>
  <c r="DB466" i="15"/>
  <c r="DA466" i="15" s="1"/>
  <c r="CM466" i="15"/>
  <c r="CL466" i="15" s="1"/>
  <c r="BD160" i="15"/>
  <c r="BC160" i="15" s="1"/>
  <c r="AY160" i="15"/>
  <c r="AX160" i="15" s="1"/>
  <c r="BI160" i="15"/>
  <c r="BH160" i="15" s="1"/>
  <c r="BN160" i="15"/>
  <c r="BM160" i="15" s="1"/>
  <c r="AY109" i="15"/>
  <c r="AX109" i="15" s="1"/>
  <c r="BN109" i="15"/>
  <c r="BM109" i="15" s="1"/>
  <c r="BI109" i="15"/>
  <c r="BH109" i="15" s="1"/>
  <c r="BD109" i="15"/>
  <c r="BC109" i="15" s="1"/>
  <c r="BS109" i="15"/>
  <c r="BR109" i="15" s="1"/>
  <c r="CH109" i="15"/>
  <c r="CG109" i="15" s="1"/>
  <c r="BX109" i="15"/>
  <c r="BW109" i="15" s="1"/>
  <c r="CC109" i="15"/>
  <c r="CB109" i="15" s="1"/>
  <c r="BX313" i="15"/>
  <c r="BW313" i="15" s="1"/>
  <c r="CC313" i="15"/>
  <c r="CB313" i="15" s="1"/>
  <c r="BS313" i="15"/>
  <c r="BR313" i="15" s="1"/>
  <c r="CH313" i="15"/>
  <c r="CG313" i="15" s="1"/>
  <c r="CH279" i="15"/>
  <c r="CG279" i="15" s="1"/>
  <c r="CC279" i="15"/>
  <c r="CB279" i="15" s="1"/>
  <c r="BX279" i="15"/>
  <c r="BW279" i="15" s="1"/>
  <c r="BS279" i="15"/>
  <c r="BR279" i="15" s="1"/>
  <c r="DL126" i="15"/>
  <c r="DK126" i="15" s="1"/>
  <c r="DQ126" i="15"/>
  <c r="DP126" i="15" s="1"/>
  <c r="DV126" i="15"/>
  <c r="DU126" i="15" s="1"/>
  <c r="DG126" i="15"/>
  <c r="DF126" i="15" s="1"/>
  <c r="DV143" i="15"/>
  <c r="DU143" i="15" s="1"/>
  <c r="DQ143" i="15"/>
  <c r="DP143" i="15" s="1"/>
  <c r="DL143" i="15"/>
  <c r="DK143" i="15" s="1"/>
  <c r="DG143" i="15"/>
  <c r="DF143" i="15" s="1"/>
  <c r="CW245" i="15"/>
  <c r="CV245" i="15" s="1"/>
  <c r="CM245" i="15"/>
  <c r="CL245" i="15" s="1"/>
  <c r="DB245" i="15"/>
  <c r="DA245" i="15" s="1"/>
  <c r="CR245" i="15"/>
  <c r="CQ245" i="15" s="1"/>
  <c r="CM381" i="15"/>
  <c r="CL381" i="15" s="1"/>
  <c r="CW381" i="15"/>
  <c r="CV381" i="15" s="1"/>
  <c r="CR381" i="15"/>
  <c r="CQ381" i="15" s="1"/>
  <c r="DB381" i="15"/>
  <c r="DA381" i="15" s="1"/>
  <c r="AY466" i="15"/>
  <c r="AX466" i="15" s="1"/>
  <c r="BI466" i="15"/>
  <c r="BH466" i="15" s="1"/>
  <c r="BN466" i="15"/>
  <c r="BM466" i="15" s="1"/>
  <c r="BD466" i="15"/>
  <c r="BC466" i="15" s="1"/>
  <c r="BN177" i="15"/>
  <c r="BM177" i="15" s="1"/>
  <c r="AY177" i="15"/>
  <c r="AX177" i="15" s="1"/>
  <c r="BD177" i="15"/>
  <c r="BC177" i="15" s="1"/>
  <c r="BI177" i="15"/>
  <c r="BH177" i="15" s="1"/>
  <c r="BS177" i="15"/>
  <c r="BR177" i="15" s="1"/>
  <c r="CC177" i="15"/>
  <c r="CB177" i="15" s="1"/>
  <c r="CH177" i="15"/>
  <c r="CG177" i="15" s="1"/>
  <c r="BX177" i="15"/>
  <c r="BW177" i="15" s="1"/>
  <c r="BX466" i="15"/>
  <c r="BW466" i="15" s="1"/>
  <c r="CH466" i="15"/>
  <c r="CG466" i="15" s="1"/>
  <c r="BS466" i="15"/>
  <c r="BR466" i="15" s="1"/>
  <c r="CC466" i="15"/>
  <c r="CB466" i="15" s="1"/>
  <c r="DV432" i="15"/>
  <c r="DU432" i="15" s="1"/>
  <c r="DG432" i="15"/>
  <c r="DF432" i="15" s="1"/>
  <c r="DL432" i="15"/>
  <c r="DK432" i="15" s="1"/>
  <c r="DQ432" i="15"/>
  <c r="DP432" i="15" s="1"/>
  <c r="DQ211" i="15"/>
  <c r="DP211" i="15" s="1"/>
  <c r="DL211" i="15"/>
  <c r="DK211" i="15" s="1"/>
  <c r="DV211" i="15"/>
  <c r="DU211" i="15" s="1"/>
  <c r="DG211" i="15"/>
  <c r="DF211" i="15" s="1"/>
  <c r="CW449" i="15"/>
  <c r="CR449" i="15"/>
  <c r="CM449" i="15"/>
  <c r="CM653" i="15"/>
  <c r="CW653" i="15"/>
  <c r="CR653" i="15"/>
  <c r="DB449" i="15"/>
  <c r="DB653" i="15"/>
  <c r="DB211" i="15"/>
  <c r="DA211" i="15" s="1"/>
  <c r="CW211" i="15"/>
  <c r="CV211" i="15" s="1"/>
  <c r="CR211" i="15"/>
  <c r="CQ211" i="15" s="1"/>
  <c r="CM211" i="15"/>
  <c r="CL211" i="15" s="1"/>
  <c r="AY279" i="15"/>
  <c r="AX279" i="15" s="1"/>
  <c r="BD279" i="15"/>
  <c r="BC279" i="15" s="1"/>
  <c r="BI279" i="15"/>
  <c r="BH279" i="15" s="1"/>
  <c r="BN279" i="15"/>
  <c r="BM279" i="15" s="1"/>
  <c r="BI126" i="15"/>
  <c r="BH126" i="15" s="1"/>
  <c r="BN126" i="15"/>
  <c r="BM126" i="15" s="1"/>
  <c r="BD126" i="15"/>
  <c r="BC126" i="15" s="1"/>
  <c r="AY126" i="15"/>
  <c r="AX126" i="15" s="1"/>
  <c r="BH653" i="15" l="1"/>
  <c r="BH449" i="15"/>
  <c r="DU653" i="15"/>
  <c r="DU449" i="15"/>
  <c r="BC653" i="15"/>
  <c r="BC449" i="15"/>
  <c r="BM449" i="15"/>
  <c r="BM653" i="15"/>
  <c r="DF653" i="15"/>
  <c r="DF449" i="15"/>
  <c r="DA653" i="15"/>
  <c r="DA449" i="15"/>
  <c r="BW653" i="15"/>
  <c r="BW449" i="15"/>
  <c r="DK653" i="15"/>
  <c r="DK449" i="15"/>
  <c r="CB653" i="15"/>
  <c r="CB449" i="15"/>
  <c r="BR449" i="15"/>
  <c r="BR653" i="15"/>
  <c r="DP653" i="15"/>
  <c r="DP449" i="15"/>
  <c r="CL653" i="15"/>
  <c r="CL449" i="15"/>
  <c r="CG449" i="15"/>
  <c r="CG653" i="15"/>
  <c r="CQ653" i="15"/>
  <c r="CQ449" i="15"/>
  <c r="AX653" i="15"/>
  <c r="AX449" i="15"/>
  <c r="CV653" i="15"/>
  <c r="CV449" i="15"/>
  <c r="AT11" i="15" l="1"/>
  <c r="AP11" i="15"/>
  <c r="AN76" i="15" l="1"/>
  <c r="AN93" i="15"/>
  <c r="AN59" i="15"/>
  <c r="AN25" i="15"/>
  <c r="AN42" i="15"/>
  <c r="AN8" i="15"/>
  <c r="AP44" i="15"/>
  <c r="AP96" i="15"/>
  <c r="AP10" i="15"/>
  <c r="AP78" i="15"/>
  <c r="AP45" i="15"/>
  <c r="AP62" i="15"/>
  <c r="AP28" i="15"/>
  <c r="AP61" i="15"/>
  <c r="AP79" i="15"/>
  <c r="AP95" i="15"/>
  <c r="AP27" i="15"/>
  <c r="CR11" i="15"/>
  <c r="CQ11" i="15" s="1"/>
  <c r="CM11" i="15"/>
  <c r="CL11" i="15" s="1"/>
  <c r="DB11" i="15"/>
  <c r="DA11" i="15" s="1"/>
  <c r="CW11" i="15"/>
  <c r="CV11" i="15" s="1"/>
  <c r="AJ44" i="15"/>
  <c r="AJ61" i="15"/>
  <c r="AJ27" i="15"/>
  <c r="AJ95" i="15"/>
  <c r="AJ10" i="15"/>
  <c r="AJ78" i="15"/>
  <c r="AT96" i="15"/>
  <c r="AT44" i="15"/>
  <c r="AT45" i="15"/>
  <c r="AT78" i="15"/>
  <c r="AT62" i="15"/>
  <c r="AT27" i="15"/>
  <c r="AT10" i="15"/>
  <c r="AT61" i="15"/>
  <c r="AT28" i="15"/>
  <c r="AT95" i="15"/>
  <c r="AT79" i="15"/>
  <c r="AL27" i="15"/>
  <c r="AL95" i="15"/>
  <c r="AL44" i="15"/>
  <c r="AL10" i="15"/>
  <c r="AL78" i="15"/>
  <c r="AL61" i="15"/>
  <c r="AR8" i="15"/>
  <c r="AR59" i="15"/>
  <c r="AR76" i="15"/>
  <c r="AR42" i="15"/>
  <c r="AR93" i="15"/>
  <c r="AR25" i="15"/>
  <c r="AJ76" i="15"/>
  <c r="AJ42" i="15"/>
  <c r="AJ25" i="15"/>
  <c r="AJ8" i="15"/>
  <c r="AJ93" i="15"/>
  <c r="AJ59" i="15"/>
  <c r="AN27" i="15"/>
  <c r="AN44" i="15"/>
  <c r="AN95" i="15"/>
  <c r="AN61" i="15"/>
  <c r="AN10" i="15"/>
  <c r="AN78" i="15"/>
  <c r="AH11" i="15"/>
  <c r="AH28" i="15"/>
  <c r="AH79" i="15"/>
  <c r="AH45" i="15"/>
  <c r="AH62" i="15"/>
  <c r="AH96" i="15"/>
  <c r="DV11" i="15"/>
  <c r="DU11" i="15" s="1"/>
  <c r="DQ11" i="15"/>
  <c r="DP11" i="15" s="1"/>
  <c r="DG11" i="15"/>
  <c r="DF11" i="15" s="1"/>
  <c r="DL11" i="15"/>
  <c r="DK11" i="15" s="1"/>
  <c r="AH59" i="15"/>
  <c r="AH25" i="15"/>
  <c r="AH42" i="15"/>
  <c r="AH93" i="15"/>
  <c r="AH8" i="15"/>
  <c r="AH76" i="15"/>
  <c r="AT8" i="15"/>
  <c r="AT42" i="15"/>
  <c r="AT59" i="15"/>
  <c r="AT93" i="15"/>
  <c r="AT76" i="15"/>
  <c r="AT25" i="15"/>
  <c r="AP76" i="15"/>
  <c r="AP25" i="15"/>
  <c r="AP42" i="15"/>
  <c r="AP93" i="15"/>
  <c r="AP8" i="15"/>
  <c r="AP59" i="15"/>
  <c r="AH29" i="15"/>
  <c r="AH46" i="15"/>
  <c r="AH97" i="15"/>
  <c r="AH80" i="15"/>
  <c r="AH63" i="15"/>
  <c r="AH12" i="15"/>
  <c r="AR28" i="15"/>
  <c r="AR11" i="15"/>
  <c r="AR62" i="15"/>
  <c r="AR45" i="15"/>
  <c r="AR79" i="15"/>
  <c r="AR96" i="15"/>
  <c r="AL42" i="15"/>
  <c r="AL25" i="15"/>
  <c r="AL59" i="15"/>
  <c r="AL76" i="15"/>
  <c r="AL93" i="15"/>
  <c r="AL8" i="15"/>
  <c r="AF97" i="15"/>
  <c r="AF12" i="15"/>
  <c r="AF63" i="15"/>
  <c r="AF29" i="15"/>
  <c r="AF80" i="15"/>
  <c r="AF46" i="15"/>
  <c r="AN79" i="15"/>
  <c r="AN62" i="15"/>
  <c r="AN11" i="15"/>
  <c r="AN28" i="15"/>
  <c r="AN45" i="15"/>
  <c r="AN96" i="15"/>
  <c r="AF59" i="15"/>
  <c r="AF8" i="15"/>
  <c r="AF76" i="15"/>
  <c r="AF42" i="15"/>
  <c r="AF93" i="15"/>
  <c r="AF25" i="15"/>
  <c r="AL45" i="15"/>
  <c r="AL11" i="15"/>
  <c r="AL28" i="15"/>
  <c r="AL79" i="15"/>
  <c r="AL62" i="15"/>
  <c r="AL96" i="15"/>
  <c r="DN76" i="15" l="1"/>
  <c r="BK76" i="15"/>
  <c r="AV76" i="15"/>
  <c r="CE76" i="15"/>
  <c r="BF76" i="15"/>
  <c r="DD76" i="15"/>
  <c r="DS76" i="15"/>
  <c r="CT76" i="15"/>
  <c r="CO76" i="15"/>
  <c r="BU76" i="15"/>
  <c r="BZ76" i="15"/>
  <c r="DI76" i="15"/>
  <c r="BA76" i="15"/>
  <c r="CY76" i="15"/>
  <c r="BP76" i="15"/>
  <c r="CJ76" i="15"/>
  <c r="BZ29" i="15"/>
  <c r="BP29" i="15"/>
  <c r="DI29" i="15"/>
  <c r="BK29" i="15"/>
  <c r="DN29" i="15"/>
  <c r="CY29" i="15"/>
  <c r="DD29" i="15"/>
  <c r="BF29" i="15"/>
  <c r="BA29" i="15"/>
  <c r="BU29" i="15"/>
  <c r="DS29" i="15"/>
  <c r="CT29" i="15"/>
  <c r="CO29" i="15"/>
  <c r="CE29" i="15"/>
  <c r="CJ29" i="15"/>
  <c r="AV29" i="15"/>
  <c r="BD46" i="15"/>
  <c r="BC46" i="15" s="1"/>
  <c r="BN46" i="15"/>
  <c r="BM46" i="15" s="1"/>
  <c r="AY46" i="15"/>
  <c r="AX46" i="15" s="1"/>
  <c r="BI46" i="15"/>
  <c r="BH46" i="15" s="1"/>
  <c r="DL42" i="15"/>
  <c r="DK42" i="15" s="1"/>
  <c r="DV42" i="15"/>
  <c r="DU42" i="15" s="1"/>
  <c r="DG42" i="15"/>
  <c r="DF42" i="15" s="1"/>
  <c r="DQ42" i="15"/>
  <c r="DP42" i="15" s="1"/>
  <c r="BN96" i="15"/>
  <c r="BM96" i="15" s="1"/>
  <c r="AY96" i="15"/>
  <c r="AX96" i="15" s="1"/>
  <c r="BI96" i="15"/>
  <c r="BH96" i="15" s="1"/>
  <c r="BD96" i="15"/>
  <c r="BC96" i="15" s="1"/>
  <c r="DL61" i="15"/>
  <c r="DK61" i="15" s="1"/>
  <c r="DG61" i="15"/>
  <c r="DF61" i="15" s="1"/>
  <c r="DQ61" i="15"/>
  <c r="DP61" i="15" s="1"/>
  <c r="DV61" i="15"/>
  <c r="DU61" i="15" s="1"/>
  <c r="CR45" i="15"/>
  <c r="CQ45" i="15" s="1"/>
  <c r="DB45" i="15"/>
  <c r="DA45" i="15" s="1"/>
  <c r="CM45" i="15"/>
  <c r="CL45" i="15" s="1"/>
  <c r="CW45" i="15"/>
  <c r="CV45" i="15" s="1"/>
  <c r="AF78" i="15"/>
  <c r="AF10" i="15"/>
  <c r="AF61" i="15"/>
  <c r="AF27" i="15"/>
  <c r="AF44" i="15"/>
  <c r="AF95" i="15"/>
  <c r="AP63" i="15"/>
  <c r="AP46" i="15"/>
  <c r="AP29" i="15"/>
  <c r="AP12" i="15"/>
  <c r="AP80" i="15"/>
  <c r="AP97" i="15"/>
  <c r="AB263" i="15"/>
  <c r="AB280" i="15"/>
  <c r="AB229" i="15"/>
  <c r="AB314" i="15"/>
  <c r="AB433" i="15"/>
  <c r="DS8" i="15"/>
  <c r="CO8" i="15"/>
  <c r="DN8" i="15"/>
  <c r="AB467" i="15"/>
  <c r="DD8" i="15"/>
  <c r="AB127" i="15"/>
  <c r="AB93" i="15"/>
  <c r="AB42" i="15"/>
  <c r="AB59" i="15"/>
  <c r="AB110" i="15"/>
  <c r="BP8" i="15"/>
  <c r="CJ8" i="15"/>
  <c r="AB382" i="15"/>
  <c r="BF8" i="15"/>
  <c r="CE8" i="15"/>
  <c r="AB246" i="15"/>
  <c r="AB212" i="15"/>
  <c r="BA8" i="15"/>
  <c r="BU8" i="15"/>
  <c r="AB76" i="15"/>
  <c r="AB144" i="15"/>
  <c r="AB365" i="15"/>
  <c r="CY8" i="15"/>
  <c r="AB297" i="15"/>
  <c r="AB399" i="15"/>
  <c r="AB195" i="15"/>
  <c r="AB178" i="15"/>
  <c r="CT8" i="15"/>
  <c r="AB8" i="15"/>
  <c r="AB450" i="15"/>
  <c r="AB331" i="15"/>
  <c r="BZ8" i="15"/>
  <c r="AB348" i="15"/>
  <c r="AV8" i="15"/>
  <c r="BK8" i="15"/>
  <c r="DI8" i="15"/>
  <c r="AB416" i="15"/>
  <c r="AB161" i="15"/>
  <c r="AB25" i="15"/>
  <c r="DS63" i="15"/>
  <c r="BZ63" i="15"/>
  <c r="CO63" i="15"/>
  <c r="CT63" i="15"/>
  <c r="BK63" i="15"/>
  <c r="CJ63" i="15"/>
  <c r="BA63" i="15"/>
  <c r="BF63" i="15"/>
  <c r="BU63" i="15"/>
  <c r="DN63" i="15"/>
  <c r="BP63" i="15"/>
  <c r="DD63" i="15"/>
  <c r="CY63" i="15"/>
  <c r="DI63" i="15"/>
  <c r="CE63" i="15"/>
  <c r="AV63" i="15"/>
  <c r="AY29" i="15"/>
  <c r="AX29" i="15" s="1"/>
  <c r="BN29" i="15"/>
  <c r="BM29" i="15" s="1"/>
  <c r="BD29" i="15"/>
  <c r="BC29" i="15" s="1"/>
  <c r="BI29" i="15"/>
  <c r="BH29" i="15" s="1"/>
  <c r="DG8" i="15"/>
  <c r="DF8" i="15" s="1"/>
  <c r="DQ8" i="15"/>
  <c r="DP8" i="15" s="1"/>
  <c r="DV8" i="15"/>
  <c r="DU8" i="15" s="1"/>
  <c r="DL8" i="15"/>
  <c r="DK8" i="15" s="1"/>
  <c r="BI62" i="15"/>
  <c r="BH62" i="15" s="1"/>
  <c r="AY62" i="15"/>
  <c r="AX62" i="15" s="1"/>
  <c r="BN62" i="15"/>
  <c r="BM62" i="15" s="1"/>
  <c r="BD62" i="15"/>
  <c r="BC62" i="15" s="1"/>
  <c r="BS61" i="15"/>
  <c r="BR61" i="15" s="1"/>
  <c r="BX61" i="15"/>
  <c r="BW61" i="15" s="1"/>
  <c r="CH61" i="15"/>
  <c r="CG61" i="15" s="1"/>
  <c r="CC61" i="15"/>
  <c r="CB61" i="15" s="1"/>
  <c r="DL10" i="15"/>
  <c r="DK10" i="15" s="1"/>
  <c r="DV10" i="15"/>
  <c r="DU10" i="15" s="1"/>
  <c r="DQ10" i="15"/>
  <c r="DP10" i="15" s="1"/>
  <c r="DG10" i="15"/>
  <c r="DF10" i="15" s="1"/>
  <c r="CW78" i="15"/>
  <c r="CV78" i="15" s="1"/>
  <c r="CM78" i="15"/>
  <c r="CL78" i="15" s="1"/>
  <c r="DB78" i="15"/>
  <c r="DA78" i="15" s="1"/>
  <c r="CR78" i="15"/>
  <c r="CQ78" i="15" s="1"/>
  <c r="DI59" i="15"/>
  <c r="BP59" i="15"/>
  <c r="BK59" i="15"/>
  <c r="DN59" i="15"/>
  <c r="BZ59" i="15"/>
  <c r="BU59" i="15"/>
  <c r="BA59" i="15"/>
  <c r="CT59" i="15"/>
  <c r="DD59" i="15"/>
  <c r="CY59" i="15"/>
  <c r="CJ59" i="15"/>
  <c r="CO59" i="15"/>
  <c r="CE59" i="15"/>
  <c r="AV59" i="15"/>
  <c r="BF59" i="15"/>
  <c r="DS59" i="15"/>
  <c r="BF12" i="15"/>
  <c r="AB97" i="15"/>
  <c r="AB63" i="15"/>
  <c r="AB284" i="15"/>
  <c r="DD12" i="15"/>
  <c r="AB233" i="15"/>
  <c r="CT12" i="15"/>
  <c r="AB454" i="15"/>
  <c r="CY12" i="15"/>
  <c r="AB12" i="15"/>
  <c r="BP12" i="15"/>
  <c r="BZ12" i="15"/>
  <c r="AB182" i="15"/>
  <c r="BU12" i="15"/>
  <c r="AB437" i="15"/>
  <c r="AB29" i="15"/>
  <c r="AB335" i="15"/>
  <c r="AB471" i="15"/>
  <c r="DN12" i="15"/>
  <c r="CE12" i="15"/>
  <c r="DI12" i="15"/>
  <c r="BA12" i="15"/>
  <c r="AB301" i="15"/>
  <c r="AB250" i="15"/>
  <c r="AB420" i="15"/>
  <c r="AB148" i="15"/>
  <c r="AB386" i="15"/>
  <c r="AB216" i="15"/>
  <c r="AB114" i="15"/>
  <c r="DS12" i="15"/>
  <c r="CJ12" i="15"/>
  <c r="AB369" i="15"/>
  <c r="CO12" i="15"/>
  <c r="AB165" i="15"/>
  <c r="AB267" i="15"/>
  <c r="AB352" i="15"/>
  <c r="AB318" i="15"/>
  <c r="AB131" i="15"/>
  <c r="AB46" i="15"/>
  <c r="AV12" i="15"/>
  <c r="AB80" i="15"/>
  <c r="AB199" i="15"/>
  <c r="BK12" i="15"/>
  <c r="AB403" i="15"/>
  <c r="CM59" i="15"/>
  <c r="CL59" i="15" s="1"/>
  <c r="CR59" i="15"/>
  <c r="CQ59" i="15" s="1"/>
  <c r="CW59" i="15"/>
  <c r="CV59" i="15" s="1"/>
  <c r="DB59" i="15"/>
  <c r="DA59" i="15" s="1"/>
  <c r="BI76" i="15"/>
  <c r="BH76" i="15" s="1"/>
  <c r="AY76" i="15"/>
  <c r="AX76" i="15" s="1"/>
  <c r="BD76" i="15"/>
  <c r="BC76" i="15" s="1"/>
  <c r="BN76" i="15"/>
  <c r="BM76" i="15" s="1"/>
  <c r="AY45" i="15"/>
  <c r="AX45" i="15" s="1"/>
  <c r="BI45" i="15"/>
  <c r="BH45" i="15" s="1"/>
  <c r="BD45" i="15"/>
  <c r="BC45" i="15" s="1"/>
  <c r="BN45" i="15"/>
  <c r="BM45" i="15" s="1"/>
  <c r="BS78" i="15"/>
  <c r="BR78" i="15" s="1"/>
  <c r="CC78" i="15"/>
  <c r="CB78" i="15" s="1"/>
  <c r="BX78" i="15"/>
  <c r="BW78" i="15" s="1"/>
  <c r="CH78" i="15"/>
  <c r="CG78" i="15" s="1"/>
  <c r="DV27" i="15"/>
  <c r="DU27" i="15" s="1"/>
  <c r="DL27" i="15"/>
  <c r="DK27" i="15" s="1"/>
  <c r="DQ27" i="15"/>
  <c r="DP27" i="15" s="1"/>
  <c r="DG27" i="15"/>
  <c r="DF27" i="15" s="1"/>
  <c r="DB10" i="15"/>
  <c r="DA10" i="15" s="1"/>
  <c r="CM10" i="15"/>
  <c r="CL10" i="15" s="1"/>
  <c r="CR10" i="15"/>
  <c r="CQ10" i="15" s="1"/>
  <c r="CW10" i="15"/>
  <c r="CV10" i="15" s="1"/>
  <c r="AR95" i="15"/>
  <c r="AR78" i="15"/>
  <c r="AR61" i="15"/>
  <c r="AR10" i="15"/>
  <c r="AR27" i="15"/>
  <c r="AR44" i="15"/>
  <c r="AF28" i="15"/>
  <c r="AF96" i="15"/>
  <c r="AF62" i="15"/>
  <c r="AF11" i="15"/>
  <c r="AF79" i="15"/>
  <c r="AF45" i="15"/>
  <c r="BX96" i="15"/>
  <c r="BW96" i="15" s="1"/>
  <c r="CH96" i="15"/>
  <c r="CG96" i="15" s="1"/>
  <c r="CC96" i="15"/>
  <c r="CB96" i="15" s="1"/>
  <c r="BS96" i="15"/>
  <c r="BR96" i="15" s="1"/>
  <c r="DS97" i="15"/>
  <c r="CY97" i="15"/>
  <c r="BF97" i="15"/>
  <c r="CT97" i="15"/>
  <c r="DI97" i="15"/>
  <c r="CJ97" i="15"/>
  <c r="BK97" i="15"/>
  <c r="BP97" i="15"/>
  <c r="BU97" i="15"/>
  <c r="BA97" i="15"/>
  <c r="DD97" i="15"/>
  <c r="CE97" i="15"/>
  <c r="DN97" i="15"/>
  <c r="CO97" i="15"/>
  <c r="AV97" i="15"/>
  <c r="BZ97" i="15"/>
  <c r="CM8" i="15"/>
  <c r="CL8" i="15" s="1"/>
  <c r="CW8" i="15"/>
  <c r="CV8" i="15" s="1"/>
  <c r="CR8" i="15"/>
  <c r="CQ8" i="15" s="1"/>
  <c r="DB8" i="15"/>
  <c r="DA8" i="15" s="1"/>
  <c r="AY8" i="15"/>
  <c r="AX8" i="15" s="1"/>
  <c r="BI8" i="15"/>
  <c r="BH8" i="15" s="1"/>
  <c r="BN8" i="15"/>
  <c r="BM8" i="15" s="1"/>
  <c r="BD8" i="15"/>
  <c r="BC8" i="15" s="1"/>
  <c r="BD79" i="15"/>
  <c r="BC79" i="15" s="1"/>
  <c r="AY79" i="15"/>
  <c r="AX79" i="15" s="1"/>
  <c r="BI79" i="15"/>
  <c r="BH79" i="15" s="1"/>
  <c r="BN79" i="15"/>
  <c r="BM79" i="15" s="1"/>
  <c r="CC10" i="15"/>
  <c r="CB10" i="15" s="1"/>
  <c r="BS10" i="15"/>
  <c r="BR10" i="15" s="1"/>
  <c r="CH10" i="15"/>
  <c r="CG10" i="15" s="1"/>
  <c r="BX10" i="15"/>
  <c r="BW10" i="15" s="1"/>
  <c r="DV62" i="15"/>
  <c r="DU62" i="15" s="1"/>
  <c r="DL62" i="15"/>
  <c r="DK62" i="15" s="1"/>
  <c r="DG62" i="15"/>
  <c r="DF62" i="15" s="1"/>
  <c r="DQ62" i="15"/>
  <c r="DP62" i="15" s="1"/>
  <c r="CW96" i="15"/>
  <c r="CV96" i="15" s="1"/>
  <c r="CR96" i="15"/>
  <c r="CQ96" i="15" s="1"/>
  <c r="DB96" i="15"/>
  <c r="DA96" i="15" s="1"/>
  <c r="CM96" i="15"/>
  <c r="CL96" i="15" s="1"/>
  <c r="AN29" i="15"/>
  <c r="AN12" i="15"/>
  <c r="AN63" i="15"/>
  <c r="AN46" i="15"/>
  <c r="AN80" i="15"/>
  <c r="AN97" i="15"/>
  <c r="BX62" i="15"/>
  <c r="BW62" i="15" s="1"/>
  <c r="CH62" i="15"/>
  <c r="CG62" i="15" s="1"/>
  <c r="CC62" i="15"/>
  <c r="CB62" i="15" s="1"/>
  <c r="BS62" i="15"/>
  <c r="BR62" i="15" s="1"/>
  <c r="CH8" i="15"/>
  <c r="CG8" i="15" s="1"/>
  <c r="CC8" i="15"/>
  <c r="CB8" i="15" s="1"/>
  <c r="BX8" i="15"/>
  <c r="BW8" i="15" s="1"/>
  <c r="BS8" i="15"/>
  <c r="BR8" i="15" s="1"/>
  <c r="CW93" i="15"/>
  <c r="CV93" i="15" s="1"/>
  <c r="DB93" i="15"/>
  <c r="DA93" i="15" s="1"/>
  <c r="CR93" i="15"/>
  <c r="CQ93" i="15" s="1"/>
  <c r="CM93" i="15"/>
  <c r="CL93" i="15" s="1"/>
  <c r="BD93" i="15"/>
  <c r="BC93" i="15" s="1"/>
  <c r="AY93" i="15"/>
  <c r="AX93" i="15" s="1"/>
  <c r="BN93" i="15"/>
  <c r="BM93" i="15" s="1"/>
  <c r="BI93" i="15"/>
  <c r="BH93" i="15" s="1"/>
  <c r="BD28" i="15"/>
  <c r="BC28" i="15" s="1"/>
  <c r="BI28" i="15"/>
  <c r="BH28" i="15" s="1"/>
  <c r="BN28" i="15"/>
  <c r="BM28" i="15" s="1"/>
  <c r="AY28" i="15"/>
  <c r="AX28" i="15" s="1"/>
  <c r="CC44" i="15"/>
  <c r="CB44" i="15" s="1"/>
  <c r="BX44" i="15"/>
  <c r="BW44" i="15" s="1"/>
  <c r="CH44" i="15"/>
  <c r="CG44" i="15" s="1"/>
  <c r="BS44" i="15"/>
  <c r="BR44" i="15" s="1"/>
  <c r="DV78" i="15"/>
  <c r="DU78" i="15" s="1"/>
  <c r="DL78" i="15"/>
  <c r="DK78" i="15" s="1"/>
  <c r="DG78" i="15"/>
  <c r="DF78" i="15" s="1"/>
  <c r="DQ78" i="15"/>
  <c r="DP78" i="15" s="1"/>
  <c r="DB44" i="15"/>
  <c r="DA44" i="15" s="1"/>
  <c r="CM44" i="15"/>
  <c r="CL44" i="15" s="1"/>
  <c r="CW44" i="15"/>
  <c r="CV44" i="15" s="1"/>
  <c r="CR44" i="15"/>
  <c r="CQ44" i="15" s="1"/>
  <c r="AR80" i="15"/>
  <c r="AR97" i="15"/>
  <c r="AR63" i="15"/>
  <c r="AR46" i="15"/>
  <c r="AR12" i="15"/>
  <c r="AR29" i="15"/>
  <c r="CC79" i="15"/>
  <c r="CB79" i="15" s="1"/>
  <c r="CH79" i="15"/>
  <c r="CG79" i="15" s="1"/>
  <c r="BX79" i="15"/>
  <c r="BW79" i="15" s="1"/>
  <c r="BS79" i="15"/>
  <c r="BR79" i="15" s="1"/>
  <c r="BS93" i="15"/>
  <c r="BR93" i="15" s="1"/>
  <c r="CH93" i="15"/>
  <c r="CG93" i="15" s="1"/>
  <c r="CC93" i="15"/>
  <c r="CB93" i="15" s="1"/>
  <c r="BX93" i="15"/>
  <c r="BW93" i="15" s="1"/>
  <c r="DB42" i="15"/>
  <c r="DA42" i="15" s="1"/>
  <c r="CR42" i="15"/>
  <c r="CQ42" i="15" s="1"/>
  <c r="CW42" i="15"/>
  <c r="CV42" i="15" s="1"/>
  <c r="CM42" i="15"/>
  <c r="CL42" i="15" s="1"/>
  <c r="AY42" i="15"/>
  <c r="AX42" i="15" s="1"/>
  <c r="BN42" i="15"/>
  <c r="BM42" i="15" s="1"/>
  <c r="BI42" i="15"/>
  <c r="BH42" i="15" s="1"/>
  <c r="BD42" i="15"/>
  <c r="BC42" i="15" s="1"/>
  <c r="BI11" i="15"/>
  <c r="BH11" i="15" s="1"/>
  <c r="AY11" i="15"/>
  <c r="AX11" i="15" s="1"/>
  <c r="BN11" i="15"/>
  <c r="BM11" i="15" s="1"/>
  <c r="BD11" i="15"/>
  <c r="BC11" i="15" s="1"/>
  <c r="BS95" i="15"/>
  <c r="BR95" i="15" s="1"/>
  <c r="BX95" i="15"/>
  <c r="BW95" i="15" s="1"/>
  <c r="CC95" i="15"/>
  <c r="CB95" i="15" s="1"/>
  <c r="CH95" i="15"/>
  <c r="CG95" i="15" s="1"/>
  <c r="DQ45" i="15"/>
  <c r="DP45" i="15" s="1"/>
  <c r="DG45" i="15"/>
  <c r="DF45" i="15" s="1"/>
  <c r="DL45" i="15"/>
  <c r="DK45" i="15" s="1"/>
  <c r="DV45" i="15"/>
  <c r="DU45" i="15" s="1"/>
  <c r="CC28" i="15"/>
  <c r="CB28" i="15" s="1"/>
  <c r="BS28" i="15"/>
  <c r="BR28" i="15" s="1"/>
  <c r="CH28" i="15"/>
  <c r="CG28" i="15" s="1"/>
  <c r="BX28" i="15"/>
  <c r="BW28" i="15" s="1"/>
  <c r="BX76" i="15"/>
  <c r="BW76" i="15" s="1"/>
  <c r="CC76" i="15"/>
  <c r="CB76" i="15" s="1"/>
  <c r="BS76" i="15"/>
  <c r="BR76" i="15" s="1"/>
  <c r="CH76" i="15"/>
  <c r="CG76" i="15" s="1"/>
  <c r="CM25" i="15"/>
  <c r="CL25" i="15" s="1"/>
  <c r="CW25" i="15"/>
  <c r="CV25" i="15" s="1"/>
  <c r="CR25" i="15"/>
  <c r="CQ25" i="15" s="1"/>
  <c r="DB25" i="15"/>
  <c r="DA25" i="15" s="1"/>
  <c r="BN25" i="15"/>
  <c r="BM25" i="15" s="1"/>
  <c r="AY25" i="15"/>
  <c r="AX25" i="15" s="1"/>
  <c r="BI25" i="15"/>
  <c r="BH25" i="15" s="1"/>
  <c r="BD25" i="15"/>
  <c r="BC25" i="15" s="1"/>
  <c r="CC27" i="15"/>
  <c r="CB27" i="15" s="1"/>
  <c r="BS27" i="15"/>
  <c r="BR27" i="15" s="1"/>
  <c r="CH27" i="15"/>
  <c r="CG27" i="15" s="1"/>
  <c r="BX27" i="15"/>
  <c r="BW27" i="15" s="1"/>
  <c r="DL44" i="15"/>
  <c r="DK44" i="15" s="1"/>
  <c r="DQ44" i="15"/>
  <c r="DP44" i="15" s="1"/>
  <c r="DV44" i="15"/>
  <c r="DU44" i="15" s="1"/>
  <c r="DG44" i="15"/>
  <c r="DF44" i="15" s="1"/>
  <c r="CR27" i="15"/>
  <c r="CQ27" i="15" s="1"/>
  <c r="CM27" i="15"/>
  <c r="CL27" i="15" s="1"/>
  <c r="DB27" i="15"/>
  <c r="DA27" i="15" s="1"/>
  <c r="CW27" i="15"/>
  <c r="CV27" i="15" s="1"/>
  <c r="BX11" i="15"/>
  <c r="BW11" i="15" s="1"/>
  <c r="BS11" i="15"/>
  <c r="BR11" i="15" s="1"/>
  <c r="CH11" i="15"/>
  <c r="CG11" i="15" s="1"/>
  <c r="CC11" i="15"/>
  <c r="CB11" i="15" s="1"/>
  <c r="BX59" i="15"/>
  <c r="BW59" i="15" s="1"/>
  <c r="CC59" i="15"/>
  <c r="CB59" i="15" s="1"/>
  <c r="BS59" i="15"/>
  <c r="BR59" i="15" s="1"/>
  <c r="CH59" i="15"/>
  <c r="CG59" i="15" s="1"/>
  <c r="DB76" i="15"/>
  <c r="DA76" i="15" s="1"/>
  <c r="CR76" i="15"/>
  <c r="CQ76" i="15" s="1"/>
  <c r="CW76" i="15"/>
  <c r="CV76" i="15" s="1"/>
  <c r="CM76" i="15"/>
  <c r="CL76" i="15" s="1"/>
  <c r="BI59" i="15"/>
  <c r="BH59" i="15" s="1"/>
  <c r="BN59" i="15"/>
  <c r="BM59" i="15" s="1"/>
  <c r="AY59" i="15"/>
  <c r="AX59" i="15" s="1"/>
  <c r="BD59" i="15"/>
  <c r="BC59" i="15" s="1"/>
  <c r="DV96" i="15"/>
  <c r="DU96" i="15" s="1"/>
  <c r="DL96" i="15"/>
  <c r="DK96" i="15" s="1"/>
  <c r="DG96" i="15"/>
  <c r="DF96" i="15" s="1"/>
  <c r="DQ96" i="15"/>
  <c r="DP96" i="15" s="1"/>
  <c r="CM95" i="15"/>
  <c r="CL95" i="15" s="1"/>
  <c r="CW95" i="15"/>
  <c r="CV95" i="15" s="1"/>
  <c r="CR95" i="15"/>
  <c r="CQ95" i="15" s="1"/>
  <c r="DB95" i="15"/>
  <c r="DA95" i="15" s="1"/>
  <c r="AJ7" i="15"/>
  <c r="AJ24" i="15"/>
  <c r="AJ58" i="15"/>
  <c r="AJ92" i="15"/>
  <c r="AJ75" i="15"/>
  <c r="AJ41" i="15"/>
  <c r="AT97" i="15"/>
  <c r="AT29" i="15"/>
  <c r="AT12" i="15"/>
  <c r="AT80" i="15"/>
  <c r="AT46" i="15"/>
  <c r="AT63" i="15"/>
  <c r="CC45" i="15"/>
  <c r="CB45" i="15" s="1"/>
  <c r="CH45" i="15"/>
  <c r="CG45" i="15" s="1"/>
  <c r="BX45" i="15"/>
  <c r="BW45" i="15" s="1"/>
  <c r="BS45" i="15"/>
  <c r="BR45" i="15" s="1"/>
  <c r="CC25" i="15"/>
  <c r="CB25" i="15" s="1"/>
  <c r="BX25" i="15"/>
  <c r="BW25" i="15" s="1"/>
  <c r="CH25" i="15"/>
  <c r="CG25" i="15" s="1"/>
  <c r="BS25" i="15"/>
  <c r="BR25" i="15" s="1"/>
  <c r="BD12" i="15"/>
  <c r="BC12" i="15" s="1"/>
  <c r="BI12" i="15"/>
  <c r="BH12" i="15" s="1"/>
  <c r="BN12" i="15"/>
  <c r="BM12" i="15" s="1"/>
  <c r="AY12" i="15"/>
  <c r="AX12" i="15" s="1"/>
  <c r="DG25" i="15"/>
  <c r="DF25" i="15" s="1"/>
  <c r="DV25" i="15"/>
  <c r="DU25" i="15" s="1"/>
  <c r="DL25" i="15"/>
  <c r="DK25" i="15" s="1"/>
  <c r="DQ25" i="15"/>
  <c r="DP25" i="15" s="1"/>
  <c r="DB79" i="15"/>
  <c r="DA79" i="15" s="1"/>
  <c r="CM79" i="15"/>
  <c r="CL79" i="15" s="1"/>
  <c r="CR79" i="15"/>
  <c r="CQ79" i="15" s="1"/>
  <c r="CW79" i="15"/>
  <c r="CV79" i="15" s="1"/>
  <c r="AJ97" i="15"/>
  <c r="AJ63" i="15"/>
  <c r="AJ46" i="15"/>
  <c r="AJ29" i="15"/>
  <c r="AJ80" i="15"/>
  <c r="AJ12" i="15"/>
  <c r="DD25" i="15"/>
  <c r="CE25" i="15"/>
  <c r="CT25" i="15"/>
  <c r="DS25" i="15"/>
  <c r="BK25" i="15"/>
  <c r="CO25" i="15"/>
  <c r="BU25" i="15"/>
  <c r="BP25" i="15"/>
  <c r="CJ25" i="15"/>
  <c r="BZ25" i="15"/>
  <c r="AV25" i="15"/>
  <c r="DN25" i="15"/>
  <c r="BF25" i="15"/>
  <c r="DI25" i="15"/>
  <c r="BA25" i="15"/>
  <c r="CY25" i="15"/>
  <c r="BX42" i="15"/>
  <c r="BW42" i="15" s="1"/>
  <c r="BS42" i="15"/>
  <c r="BR42" i="15" s="1"/>
  <c r="CH42" i="15"/>
  <c r="CG42" i="15" s="1"/>
  <c r="CC42" i="15"/>
  <c r="CB42" i="15" s="1"/>
  <c r="AY63" i="15"/>
  <c r="AX63" i="15" s="1"/>
  <c r="BD63" i="15"/>
  <c r="BC63" i="15" s="1"/>
  <c r="BI63" i="15"/>
  <c r="BH63" i="15" s="1"/>
  <c r="BN63" i="15"/>
  <c r="BM63" i="15" s="1"/>
  <c r="DL76" i="15"/>
  <c r="DK76" i="15" s="1"/>
  <c r="DV76" i="15"/>
  <c r="DU76" i="15" s="1"/>
  <c r="DQ76" i="15"/>
  <c r="DP76" i="15" s="1"/>
  <c r="DG76" i="15"/>
  <c r="DF76" i="15" s="1"/>
  <c r="DV79" i="15"/>
  <c r="DU79" i="15" s="1"/>
  <c r="DQ79" i="15"/>
  <c r="DP79" i="15" s="1"/>
  <c r="DL79" i="15"/>
  <c r="DK79" i="15" s="1"/>
  <c r="DG79" i="15"/>
  <c r="DF79" i="15" s="1"/>
  <c r="CW61" i="15"/>
  <c r="CV61" i="15" s="1"/>
  <c r="DB61" i="15"/>
  <c r="DA61" i="15" s="1"/>
  <c r="CM61" i="15"/>
  <c r="CL61" i="15" s="1"/>
  <c r="CR61" i="15"/>
  <c r="CQ61" i="15" s="1"/>
  <c r="AH78" i="15"/>
  <c r="AH27" i="15"/>
  <c r="AH95" i="15"/>
  <c r="AH61" i="15"/>
  <c r="AH44" i="15"/>
  <c r="AH10" i="15"/>
  <c r="AL29" i="15"/>
  <c r="AL97" i="15"/>
  <c r="AL12" i="15"/>
  <c r="AL46" i="15"/>
  <c r="AL80" i="15"/>
  <c r="AL63" i="15"/>
  <c r="AV93" i="15"/>
  <c r="BZ93" i="15"/>
  <c r="DI93" i="15"/>
  <c r="BF93" i="15"/>
  <c r="CT93" i="15"/>
  <c r="BP93" i="15"/>
  <c r="DD93" i="15"/>
  <c r="CO93" i="15"/>
  <c r="CJ93" i="15"/>
  <c r="BK93" i="15"/>
  <c r="CY93" i="15"/>
  <c r="BA93" i="15"/>
  <c r="DS93" i="15"/>
  <c r="DN93" i="15"/>
  <c r="CE93" i="15"/>
  <c r="BU93" i="15"/>
  <c r="BZ46" i="15"/>
  <c r="DS46" i="15"/>
  <c r="CJ46" i="15"/>
  <c r="BF46" i="15"/>
  <c r="DN46" i="15"/>
  <c r="BA46" i="15"/>
  <c r="DD46" i="15"/>
  <c r="BU46" i="15"/>
  <c r="CE46" i="15"/>
  <c r="BK46" i="15"/>
  <c r="CO46" i="15"/>
  <c r="CY46" i="15"/>
  <c r="DI46" i="15"/>
  <c r="AV46" i="15"/>
  <c r="BP46" i="15"/>
  <c r="CT46" i="15"/>
  <c r="BN80" i="15"/>
  <c r="BM80" i="15" s="1"/>
  <c r="BI80" i="15"/>
  <c r="BH80" i="15" s="1"/>
  <c r="AY80" i="15"/>
  <c r="AX80" i="15" s="1"/>
  <c r="BD80" i="15"/>
  <c r="BC80" i="15" s="1"/>
  <c r="DV93" i="15"/>
  <c r="DU93" i="15" s="1"/>
  <c r="DL93" i="15"/>
  <c r="DK93" i="15" s="1"/>
  <c r="DG93" i="15"/>
  <c r="DF93" i="15" s="1"/>
  <c r="DQ93" i="15"/>
  <c r="DP93" i="15" s="1"/>
  <c r="DG95" i="15"/>
  <c r="DF95" i="15" s="1"/>
  <c r="DV95" i="15"/>
  <c r="DU95" i="15" s="1"/>
  <c r="DL95" i="15"/>
  <c r="DK95" i="15" s="1"/>
  <c r="DQ95" i="15"/>
  <c r="DP95" i="15" s="1"/>
  <c r="CM28" i="15"/>
  <c r="CL28" i="15" s="1"/>
  <c r="DB28" i="15"/>
  <c r="DA28" i="15" s="1"/>
  <c r="CW28" i="15"/>
  <c r="CV28" i="15" s="1"/>
  <c r="CR28" i="15"/>
  <c r="CQ28" i="15" s="1"/>
  <c r="AJ45" i="15"/>
  <c r="AJ79" i="15"/>
  <c r="AJ62" i="15"/>
  <c r="AJ96" i="15"/>
  <c r="AJ11" i="15"/>
  <c r="AJ28" i="15"/>
  <c r="BZ42" i="15"/>
  <c r="BP42" i="15"/>
  <c r="AV42" i="15"/>
  <c r="BF42" i="15"/>
  <c r="CJ42" i="15"/>
  <c r="DS42" i="15"/>
  <c r="CT42" i="15"/>
  <c r="BU42" i="15"/>
  <c r="BK42" i="15"/>
  <c r="DN42" i="15"/>
  <c r="CY42" i="15"/>
  <c r="DD42" i="15"/>
  <c r="DI42" i="15"/>
  <c r="CE42" i="15"/>
  <c r="CO42" i="15"/>
  <c r="BA42" i="15"/>
  <c r="BF80" i="15"/>
  <c r="CO80" i="15"/>
  <c r="CY80" i="15"/>
  <c r="DS80" i="15"/>
  <c r="CJ80" i="15"/>
  <c r="DD80" i="15"/>
  <c r="BK80" i="15"/>
  <c r="DN80" i="15"/>
  <c r="DI80" i="15"/>
  <c r="BP80" i="15"/>
  <c r="BZ80" i="15"/>
  <c r="AV80" i="15"/>
  <c r="CT80" i="15"/>
  <c r="BU80" i="15"/>
  <c r="CE80" i="15"/>
  <c r="BA80" i="15"/>
  <c r="AY97" i="15"/>
  <c r="AX97" i="15" s="1"/>
  <c r="BD97" i="15"/>
  <c r="BC97" i="15" s="1"/>
  <c r="BI97" i="15"/>
  <c r="BH97" i="15" s="1"/>
  <c r="BN97" i="15"/>
  <c r="BM97" i="15" s="1"/>
  <c r="DG59" i="15"/>
  <c r="DF59" i="15" s="1"/>
  <c r="DL59" i="15"/>
  <c r="DK59" i="15" s="1"/>
  <c r="DV59" i="15"/>
  <c r="DU59" i="15" s="1"/>
  <c r="DQ59" i="15"/>
  <c r="DP59" i="15" s="1"/>
  <c r="DQ28" i="15"/>
  <c r="DP28" i="15" s="1"/>
  <c r="DL28" i="15"/>
  <c r="DK28" i="15" s="1"/>
  <c r="DG28" i="15"/>
  <c r="DF28" i="15" s="1"/>
  <c r="DV28" i="15"/>
  <c r="DU28" i="15" s="1"/>
  <c r="CR62" i="15"/>
  <c r="CQ62" i="15" s="1"/>
  <c r="CM62" i="15"/>
  <c r="CL62" i="15" s="1"/>
  <c r="CW62" i="15"/>
  <c r="CV62" i="15" s="1"/>
  <c r="DB62" i="15"/>
  <c r="DA62" i="15" s="1"/>
  <c r="CC80" i="15" l="1"/>
  <c r="CB80" i="15" s="1"/>
  <c r="CH80" i="15"/>
  <c r="CG80" i="15" s="1"/>
  <c r="BS80" i="15"/>
  <c r="BR80" i="15" s="1"/>
  <c r="BX80" i="15"/>
  <c r="BW80" i="15" s="1"/>
  <c r="CE7" i="15"/>
  <c r="BP7" i="15"/>
  <c r="BU7" i="15"/>
  <c r="BZ7" i="15"/>
  <c r="DB63" i="15"/>
  <c r="DA63" i="15" s="1"/>
  <c r="CR63" i="15"/>
  <c r="CQ63" i="15" s="1"/>
  <c r="CM63" i="15"/>
  <c r="CL63" i="15" s="1"/>
  <c r="CW63" i="15"/>
  <c r="CV63" i="15" s="1"/>
  <c r="BX46" i="15"/>
  <c r="BW46" i="15" s="1"/>
  <c r="CC46" i="15"/>
  <c r="CB46" i="15" s="1"/>
  <c r="CH46" i="15"/>
  <c r="CG46" i="15" s="1"/>
  <c r="BS46" i="15"/>
  <c r="BR46" i="15" s="1"/>
  <c r="DL63" i="15"/>
  <c r="DK63" i="15" s="1"/>
  <c r="DG63" i="15"/>
  <c r="DF63" i="15" s="1"/>
  <c r="DQ63" i="15"/>
  <c r="DP63" i="15" s="1"/>
  <c r="DV63" i="15"/>
  <c r="DU63" i="15" s="1"/>
  <c r="CY95" i="15"/>
  <c r="BK95" i="15"/>
  <c r="BF95" i="15"/>
  <c r="CO95" i="15"/>
  <c r="DI95" i="15"/>
  <c r="DD95" i="15"/>
  <c r="BU95" i="15"/>
  <c r="BP95" i="15"/>
  <c r="CE95" i="15"/>
  <c r="CT95" i="15"/>
  <c r="AV95" i="15"/>
  <c r="BA95" i="15"/>
  <c r="CJ95" i="15"/>
  <c r="DN95" i="15"/>
  <c r="DS95" i="15"/>
  <c r="BZ95" i="15"/>
  <c r="BX63" i="15"/>
  <c r="BW63" i="15" s="1"/>
  <c r="BS63" i="15"/>
  <c r="BR63" i="15" s="1"/>
  <c r="CH63" i="15"/>
  <c r="CG63" i="15" s="1"/>
  <c r="CC63" i="15"/>
  <c r="CB63" i="15" s="1"/>
  <c r="AF24" i="15"/>
  <c r="AF58" i="15"/>
  <c r="AF75" i="15"/>
  <c r="AF7" i="15"/>
  <c r="AF41" i="15"/>
  <c r="AF92" i="15"/>
  <c r="CH12" i="15"/>
  <c r="CG12" i="15" s="1"/>
  <c r="BS12" i="15"/>
  <c r="BR12" i="15" s="1"/>
  <c r="BX12" i="15"/>
  <c r="BW12" i="15" s="1"/>
  <c r="CC12" i="15"/>
  <c r="CB12" i="15" s="1"/>
  <c r="DV46" i="15"/>
  <c r="DU46" i="15" s="1"/>
  <c r="DQ46" i="15"/>
  <c r="DP46" i="15" s="1"/>
  <c r="DL46" i="15"/>
  <c r="DK46" i="15" s="1"/>
  <c r="DG46" i="15"/>
  <c r="DF46" i="15" s="1"/>
  <c r="CO45" i="15"/>
  <c r="BP45" i="15"/>
  <c r="DI45" i="15"/>
  <c r="BZ45" i="15"/>
  <c r="DN45" i="15"/>
  <c r="DD45" i="15"/>
  <c r="BK45" i="15"/>
  <c r="BF45" i="15"/>
  <c r="CJ45" i="15"/>
  <c r="BU45" i="15"/>
  <c r="CE45" i="15"/>
  <c r="BA45" i="15"/>
  <c r="DS45" i="15"/>
  <c r="AV45" i="15"/>
  <c r="CT45" i="15"/>
  <c r="CY45" i="15"/>
  <c r="CY44" i="15"/>
  <c r="CO44" i="15"/>
  <c r="CJ44" i="15"/>
  <c r="BP44" i="15"/>
  <c r="BA44" i="15"/>
  <c r="CT44" i="15"/>
  <c r="BF44" i="15"/>
  <c r="BZ44" i="15"/>
  <c r="DS44" i="15"/>
  <c r="BK44" i="15"/>
  <c r="AV44" i="15"/>
  <c r="DI44" i="15"/>
  <c r="DD44" i="15"/>
  <c r="CE44" i="15"/>
  <c r="DN44" i="15"/>
  <c r="BU44" i="15"/>
  <c r="CH97" i="15"/>
  <c r="CG97" i="15" s="1"/>
  <c r="BX97" i="15"/>
  <c r="BW97" i="15" s="1"/>
  <c r="CC97" i="15"/>
  <c r="CB97" i="15" s="1"/>
  <c r="BS97" i="15"/>
  <c r="BR97" i="15" s="1"/>
  <c r="DQ80" i="15"/>
  <c r="DP80" i="15" s="1"/>
  <c r="DG80" i="15"/>
  <c r="DF80" i="15" s="1"/>
  <c r="DV80" i="15"/>
  <c r="DU80" i="15" s="1"/>
  <c r="DL80" i="15"/>
  <c r="DK80" i="15" s="1"/>
  <c r="BK79" i="15"/>
  <c r="CJ79" i="15"/>
  <c r="DD79" i="15"/>
  <c r="CE79" i="15"/>
  <c r="CT79" i="15"/>
  <c r="AV79" i="15"/>
  <c r="BU79" i="15"/>
  <c r="BZ79" i="15"/>
  <c r="DN79" i="15"/>
  <c r="DS79" i="15"/>
  <c r="CY79" i="15"/>
  <c r="BP79" i="15"/>
  <c r="DI79" i="15"/>
  <c r="BA79" i="15"/>
  <c r="BF79" i="15"/>
  <c r="CO79" i="15"/>
  <c r="BU27" i="15"/>
  <c r="AV27" i="15"/>
  <c r="BZ27" i="15"/>
  <c r="BF27" i="15"/>
  <c r="CE27" i="15"/>
  <c r="DD27" i="15"/>
  <c r="BP27" i="15"/>
  <c r="CJ27" i="15"/>
  <c r="CT27" i="15"/>
  <c r="DI27" i="15"/>
  <c r="BK27" i="15"/>
  <c r="CO27" i="15"/>
  <c r="DS27" i="15"/>
  <c r="DN27" i="15"/>
  <c r="BA27" i="15"/>
  <c r="CY27" i="15"/>
  <c r="CH29" i="15"/>
  <c r="CG29" i="15" s="1"/>
  <c r="CC29" i="15"/>
  <c r="CB29" i="15" s="1"/>
  <c r="BX29" i="15"/>
  <c r="BW29" i="15" s="1"/>
  <c r="BS29" i="15"/>
  <c r="BR29" i="15" s="1"/>
  <c r="DL12" i="15"/>
  <c r="DK12" i="15" s="1"/>
  <c r="DV12" i="15"/>
  <c r="DU12" i="15" s="1"/>
  <c r="DQ12" i="15"/>
  <c r="DP12" i="15" s="1"/>
  <c r="DG12" i="15"/>
  <c r="DF12" i="15" s="1"/>
  <c r="BK11" i="15"/>
  <c r="AB436" i="15"/>
  <c r="AB113" i="15"/>
  <c r="CJ11" i="15"/>
  <c r="AB453" i="15"/>
  <c r="AB96" i="15"/>
  <c r="AB181" i="15"/>
  <c r="AB368" i="15"/>
  <c r="AB198" i="15"/>
  <c r="CT11" i="15"/>
  <c r="AB300" i="15"/>
  <c r="AB419" i="15"/>
  <c r="AB62" i="15"/>
  <c r="AB232" i="15"/>
  <c r="AB334" i="15"/>
  <c r="DD11" i="15"/>
  <c r="BA11" i="15"/>
  <c r="AB11" i="15"/>
  <c r="AB249" i="15"/>
  <c r="AB28" i="15"/>
  <c r="AB385" i="15"/>
  <c r="AB470" i="15"/>
  <c r="AB402" i="15"/>
  <c r="DN11" i="15"/>
  <c r="DI11" i="15"/>
  <c r="AB45" i="15"/>
  <c r="AB283" i="15"/>
  <c r="AB215" i="15"/>
  <c r="CY11" i="15"/>
  <c r="AB147" i="15"/>
  <c r="CO11" i="15"/>
  <c r="AV11" i="15"/>
  <c r="AB79" i="15"/>
  <c r="BU11" i="15"/>
  <c r="AB164" i="15"/>
  <c r="AB317" i="15"/>
  <c r="BF11" i="15"/>
  <c r="AB351" i="15"/>
  <c r="AB130" i="15"/>
  <c r="BP11" i="15"/>
  <c r="CE11" i="15"/>
  <c r="AB266" i="15"/>
  <c r="DS11" i="15"/>
  <c r="BZ11" i="15"/>
  <c r="BK61" i="15"/>
  <c r="CY61" i="15"/>
  <c r="CO61" i="15"/>
  <c r="BP61" i="15"/>
  <c r="CE61" i="15"/>
  <c r="BZ61" i="15"/>
  <c r="DS61" i="15"/>
  <c r="CJ61" i="15"/>
  <c r="DN61" i="15"/>
  <c r="BA61" i="15"/>
  <c r="BF61" i="15"/>
  <c r="CT61" i="15"/>
  <c r="BU61" i="15"/>
  <c r="DD61" i="15"/>
  <c r="DI61" i="15"/>
  <c r="AV61" i="15"/>
  <c r="AN75" i="15"/>
  <c r="AN41" i="15"/>
  <c r="AN92" i="15"/>
  <c r="AN24" i="15"/>
  <c r="AN58" i="15"/>
  <c r="AN7" i="15"/>
  <c r="BN10" i="15"/>
  <c r="BM10" i="15" s="1"/>
  <c r="AY10" i="15"/>
  <c r="AX10" i="15" s="1"/>
  <c r="BI10" i="15"/>
  <c r="BH10" i="15" s="1"/>
  <c r="BD10" i="15"/>
  <c r="BC10" i="15" s="1"/>
  <c r="DV29" i="15"/>
  <c r="DU29" i="15" s="1"/>
  <c r="DG29" i="15"/>
  <c r="DF29" i="15" s="1"/>
  <c r="DL29" i="15"/>
  <c r="DK29" i="15" s="1"/>
  <c r="DQ29" i="15"/>
  <c r="DP29" i="15" s="1"/>
  <c r="CO62" i="15"/>
  <c r="BF62" i="15"/>
  <c r="CJ62" i="15"/>
  <c r="DD62" i="15"/>
  <c r="BZ62" i="15"/>
  <c r="DN62" i="15"/>
  <c r="CY62" i="15"/>
  <c r="AV62" i="15"/>
  <c r="DI62" i="15"/>
  <c r="BA62" i="15"/>
  <c r="CE62" i="15"/>
  <c r="BU62" i="15"/>
  <c r="CT62" i="15"/>
  <c r="DS62" i="15"/>
  <c r="BK62" i="15"/>
  <c r="BP62" i="15"/>
  <c r="AB112" i="15"/>
  <c r="CY10" i="15"/>
  <c r="BK10" i="15"/>
  <c r="BU10" i="15"/>
  <c r="CT10" i="15"/>
  <c r="DS10" i="15"/>
  <c r="DN10" i="15"/>
  <c r="AB129" i="15"/>
  <c r="AB44" i="15"/>
  <c r="AB469" i="15"/>
  <c r="AB333" i="15"/>
  <c r="DI10" i="15"/>
  <c r="AB316" i="15"/>
  <c r="BZ10" i="15"/>
  <c r="AB452" i="15"/>
  <c r="AB197" i="15"/>
  <c r="AB367" i="15"/>
  <c r="AB265" i="15"/>
  <c r="DD10" i="15"/>
  <c r="AB95" i="15"/>
  <c r="AB384" i="15"/>
  <c r="CE10" i="15"/>
  <c r="AB180" i="15"/>
  <c r="AB401" i="15"/>
  <c r="AB418" i="15"/>
  <c r="AB435" i="15"/>
  <c r="AB163" i="15"/>
  <c r="AB61" i="15"/>
  <c r="BF10" i="15"/>
  <c r="AB299" i="15"/>
  <c r="AB350" i="15"/>
  <c r="BA10" i="15"/>
  <c r="AV10" i="15"/>
  <c r="AB248" i="15"/>
  <c r="CJ10" i="15"/>
  <c r="AB27" i="15"/>
  <c r="CO10" i="15"/>
  <c r="AB231" i="15"/>
  <c r="AB146" i="15"/>
  <c r="BP10" i="15"/>
  <c r="AB214" i="15"/>
  <c r="AB282" i="15"/>
  <c r="AB78" i="15"/>
  <c r="AB10" i="15"/>
  <c r="CM46" i="15"/>
  <c r="CL46" i="15" s="1"/>
  <c r="DB46" i="15"/>
  <c r="DA46" i="15" s="1"/>
  <c r="CW46" i="15"/>
  <c r="CV46" i="15" s="1"/>
  <c r="CR46" i="15"/>
  <c r="CQ46" i="15" s="1"/>
  <c r="BD44" i="15"/>
  <c r="BC44" i="15" s="1"/>
  <c r="BI44" i="15"/>
  <c r="BH44" i="15" s="1"/>
  <c r="BN44" i="15"/>
  <c r="BM44" i="15" s="1"/>
  <c r="AY44" i="15"/>
  <c r="AX44" i="15" s="1"/>
  <c r="DV97" i="15"/>
  <c r="DU97" i="15" s="1"/>
  <c r="DQ97" i="15"/>
  <c r="DP97" i="15" s="1"/>
  <c r="DG97" i="15"/>
  <c r="DF97" i="15" s="1"/>
  <c r="DL97" i="15"/>
  <c r="DK97" i="15" s="1"/>
  <c r="CO96" i="15"/>
  <c r="BA96" i="15"/>
  <c r="DN96" i="15"/>
  <c r="CY96" i="15"/>
  <c r="BZ96" i="15"/>
  <c r="BK96" i="15"/>
  <c r="BP96" i="15"/>
  <c r="BU96" i="15"/>
  <c r="CE96" i="15"/>
  <c r="DI96" i="15"/>
  <c r="DD96" i="15"/>
  <c r="DS96" i="15"/>
  <c r="CT96" i="15"/>
  <c r="CJ96" i="15"/>
  <c r="BF96" i="15"/>
  <c r="AV96" i="15"/>
  <c r="BA78" i="15"/>
  <c r="BU78" i="15"/>
  <c r="DS78" i="15"/>
  <c r="BK78" i="15"/>
  <c r="CJ78" i="15"/>
  <c r="CY78" i="15"/>
  <c r="DN78" i="15"/>
  <c r="CE78" i="15"/>
  <c r="AV78" i="15"/>
  <c r="BF78" i="15"/>
  <c r="DD78" i="15"/>
  <c r="CT78" i="15"/>
  <c r="DI78" i="15"/>
  <c r="BP78" i="15"/>
  <c r="CO78" i="15"/>
  <c r="BZ78" i="15"/>
  <c r="BI61" i="15"/>
  <c r="BH61" i="15" s="1"/>
  <c r="BN61" i="15"/>
  <c r="BM61" i="15" s="1"/>
  <c r="BD61" i="15"/>
  <c r="BC61" i="15" s="1"/>
  <c r="AY61" i="15"/>
  <c r="AX61" i="15" s="1"/>
  <c r="BZ41" i="15"/>
  <c r="BP41" i="15"/>
  <c r="CE41" i="15"/>
  <c r="BU41" i="15"/>
  <c r="DD28" i="15"/>
  <c r="CJ28" i="15"/>
  <c r="BK28" i="15"/>
  <c r="CE28" i="15"/>
  <c r="DN28" i="15"/>
  <c r="BU28" i="15"/>
  <c r="BZ28" i="15"/>
  <c r="AV28" i="15"/>
  <c r="CT28" i="15"/>
  <c r="BA28" i="15"/>
  <c r="CO28" i="15"/>
  <c r="BF28" i="15"/>
  <c r="DS28" i="15"/>
  <c r="BP28" i="15"/>
  <c r="CY28" i="15"/>
  <c r="DI28" i="15"/>
  <c r="DB97" i="15"/>
  <c r="DA97" i="15" s="1"/>
  <c r="CM97" i="15"/>
  <c r="CL97" i="15" s="1"/>
  <c r="CR97" i="15"/>
  <c r="CQ97" i="15" s="1"/>
  <c r="CW97" i="15"/>
  <c r="CV97" i="15" s="1"/>
  <c r="BZ24" i="15"/>
  <c r="BU24" i="15"/>
  <c r="CE24" i="15"/>
  <c r="BP24" i="15"/>
  <c r="BD95" i="15"/>
  <c r="BC95" i="15" s="1"/>
  <c r="AY95" i="15"/>
  <c r="AX95" i="15" s="1"/>
  <c r="BN95" i="15"/>
  <c r="BM95" i="15" s="1"/>
  <c r="BI95" i="15"/>
  <c r="BH95" i="15" s="1"/>
  <c r="BU75" i="15"/>
  <c r="BZ75" i="15"/>
  <c r="BP75" i="15"/>
  <c r="CE75" i="15"/>
  <c r="CR80" i="15"/>
  <c r="CQ80" i="15" s="1"/>
  <c r="CW80" i="15"/>
  <c r="CV80" i="15" s="1"/>
  <c r="DB80" i="15"/>
  <c r="DA80" i="15" s="1"/>
  <c r="CM80" i="15"/>
  <c r="CL80" i="15" s="1"/>
  <c r="BI27" i="15"/>
  <c r="BH27" i="15" s="1"/>
  <c r="AY27" i="15"/>
  <c r="AX27" i="15" s="1"/>
  <c r="BD27" i="15"/>
  <c r="BC27" i="15" s="1"/>
  <c r="BN27" i="15"/>
  <c r="BM27" i="15" s="1"/>
  <c r="BU92" i="15"/>
  <c r="BZ92" i="15"/>
  <c r="BP92" i="15"/>
  <c r="CE92" i="15"/>
  <c r="CR12" i="15"/>
  <c r="CQ12" i="15" s="1"/>
  <c r="CM12" i="15"/>
  <c r="CL12" i="15" s="1"/>
  <c r="CW12" i="15"/>
  <c r="CV12" i="15" s="1"/>
  <c r="DB12" i="15"/>
  <c r="DA12" i="15" s="1"/>
  <c r="BI78" i="15"/>
  <c r="BH78" i="15" s="1"/>
  <c r="BD78" i="15"/>
  <c r="BC78" i="15" s="1"/>
  <c r="AY78" i="15"/>
  <c r="AX78" i="15" s="1"/>
  <c r="BN78" i="15"/>
  <c r="BM78" i="15" s="1"/>
  <c r="CE58" i="15"/>
  <c r="BZ58" i="15"/>
  <c r="BP58" i="15"/>
  <c r="BU58" i="15"/>
  <c r="CW29" i="15"/>
  <c r="CV29" i="15" s="1"/>
  <c r="CR29" i="15"/>
  <c r="CQ29" i="15" s="1"/>
  <c r="CM29" i="15"/>
  <c r="CL29" i="15" s="1"/>
  <c r="DB29" i="15"/>
  <c r="DA29" i="15" s="1"/>
  <c r="BK92" i="15" l="1"/>
  <c r="BF92" i="15"/>
  <c r="AV92" i="15"/>
  <c r="BA92" i="15"/>
  <c r="BF41" i="15"/>
  <c r="BA41" i="15"/>
  <c r="AV41" i="15"/>
  <c r="BK41" i="15"/>
  <c r="CY7" i="15"/>
  <c r="CJ7" i="15"/>
  <c r="CT7" i="15"/>
  <c r="CO7" i="15"/>
  <c r="BK7" i="15"/>
  <c r="AB449" i="15"/>
  <c r="AB432" i="15"/>
  <c r="AB245" i="15"/>
  <c r="AB262" i="15"/>
  <c r="BF7" i="15"/>
  <c r="BA7" i="15"/>
  <c r="AV7" i="15"/>
  <c r="AB194" i="15"/>
  <c r="AB347" i="15"/>
  <c r="AB109" i="15"/>
  <c r="AB466" i="15"/>
  <c r="AB279" i="15"/>
  <c r="AB7" i="15"/>
  <c r="AB75" i="15"/>
  <c r="AB364" i="15"/>
  <c r="AB313" i="15"/>
  <c r="AB228" i="15"/>
  <c r="AB211" i="15"/>
  <c r="AB58" i="15"/>
  <c r="AB415" i="15"/>
  <c r="AB330" i="15"/>
  <c r="AB41" i="15"/>
  <c r="AB160" i="15"/>
  <c r="AB398" i="15"/>
  <c r="AB177" i="15"/>
  <c r="AB126" i="15"/>
  <c r="AB381" i="15"/>
  <c r="AB24" i="15"/>
  <c r="AB296" i="15"/>
  <c r="AB92" i="15"/>
  <c r="AB143" i="15"/>
  <c r="CT58" i="15"/>
  <c r="CJ58" i="15"/>
  <c r="CO58" i="15"/>
  <c r="CY58" i="15"/>
  <c r="BK75" i="15"/>
  <c r="BF75" i="15"/>
  <c r="BA75" i="15"/>
  <c r="AV75" i="15"/>
  <c r="AR41" i="15"/>
  <c r="AR7" i="15"/>
  <c r="AR58" i="15"/>
  <c r="AR24" i="15"/>
  <c r="AR92" i="15"/>
  <c r="AR75" i="15"/>
  <c r="CY24" i="15"/>
  <c r="CT24" i="15"/>
  <c r="CJ24" i="15"/>
  <c r="CO24" i="15"/>
  <c r="BF58" i="15"/>
  <c r="BK58" i="15"/>
  <c r="AV58" i="15"/>
  <c r="BA58" i="15"/>
  <c r="CO92" i="15"/>
  <c r="CJ92" i="15"/>
  <c r="CT92" i="15"/>
  <c r="CY92" i="15"/>
  <c r="BK24" i="15"/>
  <c r="BA24" i="15"/>
  <c r="BF24" i="15"/>
  <c r="AV24" i="15"/>
  <c r="CY41" i="15"/>
  <c r="CT41" i="15"/>
  <c r="CJ41" i="15"/>
  <c r="CO41" i="15"/>
  <c r="CT75" i="15"/>
  <c r="CJ75" i="15"/>
  <c r="CY75" i="15"/>
  <c r="CO75" i="15"/>
  <c r="DN75" i="15" l="1"/>
  <c r="DI75" i="15"/>
  <c r="DD75" i="15"/>
  <c r="DS75" i="15"/>
  <c r="DS92" i="15"/>
  <c r="DD92" i="15"/>
  <c r="DI92" i="15"/>
  <c r="DN92" i="15"/>
  <c r="DN24" i="15"/>
  <c r="DD24" i="15"/>
  <c r="DI24" i="15"/>
  <c r="DS24" i="15"/>
  <c r="DN58" i="15"/>
  <c r="DI58" i="15"/>
  <c r="DS58" i="15"/>
  <c r="DD58" i="15"/>
  <c r="DI7" i="15"/>
  <c r="DS7" i="15"/>
  <c r="DN7" i="15"/>
  <c r="DD7" i="15"/>
  <c r="DS41" i="15"/>
  <c r="DI41" i="15"/>
  <c r="DN41" i="15"/>
  <c r="DD41" i="15"/>
</calcChain>
</file>

<file path=xl/sharedStrings.xml><?xml version="1.0" encoding="utf-8"?>
<sst xmlns="http://schemas.openxmlformats.org/spreadsheetml/2006/main" count="19042" uniqueCount="285">
  <si>
    <t>Corrosion</t>
  </si>
  <si>
    <t>alph</t>
  </si>
  <si>
    <t>beta</t>
  </si>
  <si>
    <t>gam</t>
  </si>
  <si>
    <t>eps</t>
  </si>
  <si>
    <t>eps2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</si>
  <si>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</si>
  <si>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</si>
  <si>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</si>
  <si>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</si>
  <si>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</si>
  <si>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</si>
  <si>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</si>
  <si>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</si>
  <si>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</si>
  <si>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</si>
  <si>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</si>
  <si>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</si>
  <si>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Pollution</t>
  </si>
  <si>
    <t>Soldered wires</t>
  </si>
  <si>
    <t>Tasks</t>
  </si>
  <si>
    <t>Missing pulley</t>
  </si>
  <si>
    <t>Qualitätsklassen</t>
  </si>
  <si>
    <t>ff</t>
  </si>
  <si>
    <t>Produktname</t>
  </si>
  <si>
    <t>Q_code</t>
  </si>
  <si>
    <t>Strukturtyp</t>
  </si>
  <si>
    <t>QK1</t>
  </si>
  <si>
    <t>QK2</t>
  </si>
  <si>
    <t>t_basis</t>
  </si>
  <si>
    <t>QK3</t>
  </si>
  <si>
    <t>QK4</t>
  </si>
  <si>
    <t>QK5</t>
  </si>
  <si>
    <t>QK6</t>
  </si>
  <si>
    <t>QK7</t>
  </si>
  <si>
    <t>QK8</t>
  </si>
  <si>
    <t>QK9</t>
  </si>
  <si>
    <t>QK10</t>
  </si>
  <si>
    <t>QK11</t>
  </si>
  <si>
    <t>QK12</t>
  </si>
  <si>
    <t>QK13</t>
  </si>
  <si>
    <t>QK14</t>
  </si>
  <si>
    <t>QK15</t>
  </si>
  <si>
    <t>QK16</t>
  </si>
  <si>
    <t>Bosch_EL</t>
  </si>
  <si>
    <t>Bosch_LIC</t>
  </si>
  <si>
    <t>Bosch_LIC-B</t>
  </si>
  <si>
    <t>Code</t>
  </si>
  <si>
    <t>c0p0s0m1</t>
  </si>
  <si>
    <t>c0p0s1m1</t>
  </si>
  <si>
    <t>c0p1s0m1</t>
  </si>
  <si>
    <t>c0p1s1m1</t>
  </si>
  <si>
    <t>c1p0s0m0</t>
  </si>
  <si>
    <t>c0p0s0m0</t>
  </si>
  <si>
    <t>c0p0s1m0</t>
  </si>
  <si>
    <t>c0p1s0m0</t>
  </si>
  <si>
    <t>c0p1s1m0</t>
  </si>
  <si>
    <t>c1p0s0m1</t>
  </si>
  <si>
    <t>c1p0s1m0</t>
  </si>
  <si>
    <t>c1p0s1m1</t>
  </si>
  <si>
    <t>c1p1s0m0</t>
  </si>
  <si>
    <t>c1p1s0m1</t>
  </si>
  <si>
    <t>c1p1s1m0</t>
  </si>
  <si>
    <t>c1p1s1m1</t>
  </si>
  <si>
    <t>min</t>
  </si>
  <si>
    <t>mean</t>
  </si>
  <si>
    <t>max</t>
  </si>
  <si>
    <t>Zeittypen</t>
  </si>
  <si>
    <t>Delco_8400159</t>
  </si>
  <si>
    <t>Hitachi_LR</t>
  </si>
  <si>
    <t>Jap_37300</t>
  </si>
  <si>
    <t>Bosch_NBL</t>
  </si>
  <si>
    <t>Mitsubishi_A5T</t>
  </si>
  <si>
    <t>Valeo_A13V</t>
  </si>
  <si>
    <t>Valeo_A14</t>
  </si>
  <si>
    <t>Valeo_SG12</t>
  </si>
  <si>
    <t>Valeo_SG15</t>
  </si>
  <si>
    <t>Valeo_SG9</t>
  </si>
  <si>
    <t>Valeo_TG</t>
  </si>
  <si>
    <t>Valeo_TG11</t>
  </si>
  <si>
    <t>Valeo_TG14</t>
  </si>
  <si>
    <t>Valeo_TG15</t>
  </si>
  <si>
    <t>Valeo_TG9</t>
  </si>
  <si>
    <t>Faktoren</t>
  </si>
  <si>
    <t>Denso_101210</t>
  </si>
  <si>
    <t>Denso_101211</t>
  </si>
  <si>
    <t>Denso_104210</t>
  </si>
  <si>
    <t>Mareli_6332</t>
  </si>
  <si>
    <t>Visteon_2S6</t>
  </si>
  <si>
    <t>!!!!!!!!!!!!!!!!!</t>
  </si>
  <si>
    <t>Valeo_TG17</t>
  </si>
  <si>
    <t>Valeo_TG8</t>
  </si>
  <si>
    <t>Valeo_TG10</t>
  </si>
  <si>
    <t>Valeo_TG12</t>
  </si>
  <si>
    <t>Valeo_SG7</t>
  </si>
  <si>
    <t>Valeo_SG8</t>
  </si>
  <si>
    <t>Valeo_SG10</t>
  </si>
  <si>
    <t>Visteon_1S7</t>
  </si>
  <si>
    <t>Visteon_2T</t>
  </si>
  <si>
    <t>Valeo_SG14</t>
  </si>
  <si>
    <t>Valeo_A11</t>
  </si>
  <si>
    <t>Valeo_A13N</t>
  </si>
  <si>
    <t>Bosch_T1-DT1/T1 Sattel</t>
  </si>
  <si>
    <t>Bosch_LI-X</t>
  </si>
  <si>
    <t>Hitachi_LG</t>
  </si>
  <si>
    <t>product_id</t>
  </si>
  <si>
    <t>Strukturart</t>
  </si>
  <si>
    <t>alpha</t>
  </si>
  <si>
    <t>x</t>
  </si>
  <si>
    <t>epsilon</t>
  </si>
  <si>
    <t>gamma</t>
  </si>
  <si>
    <t>Struktur</t>
  </si>
  <si>
    <t>α</t>
  </si>
  <si>
    <t>ß</t>
  </si>
  <si>
    <t>-</t>
  </si>
  <si>
    <t>Modus</t>
  </si>
  <si>
    <t>Min</t>
  </si>
  <si>
    <t>Modi</t>
  </si>
  <si>
    <t>Max (Expert)</t>
  </si>
  <si>
    <t>Max (100%)</t>
  </si>
  <si>
    <t>Produktstruktur</t>
  </si>
  <si>
    <t>Bosch_LIT(Topf)</t>
  </si>
  <si>
    <t>17,,5</t>
  </si>
  <si>
    <t>?</t>
  </si>
  <si>
    <t>Denso_102211</t>
  </si>
  <si>
    <t>Denso_102210</t>
  </si>
  <si>
    <t>(Nicht notwendig) aufgelöst nach beta</t>
  </si>
  <si>
    <t>Die Basiszeiten muss ermittelt und eingetragen werden</t>
  </si>
  <si>
    <t>Bosch_LIC-B_T2</t>
  </si>
  <si>
    <t>Bosch_LIC-B_T4</t>
  </si>
  <si>
    <t>Bosch_LIC-B_T5</t>
  </si>
  <si>
    <t>Bosch_LIC-B_T6</t>
  </si>
  <si>
    <t>Bosch_LIC_T2</t>
  </si>
  <si>
    <t>Bosch_LIC_T4</t>
  </si>
  <si>
    <t>Bosch_LIC_T5</t>
  </si>
  <si>
    <t>Bosch_EL_T6</t>
  </si>
  <si>
    <t>Bosch_EL_T2</t>
  </si>
  <si>
    <t>Bosch_EL_T4</t>
  </si>
  <si>
    <t>Bosch_EL_T5</t>
  </si>
  <si>
    <t>Valeo_TG15_T2</t>
  </si>
  <si>
    <t>Valeo_TG15_T4</t>
  </si>
  <si>
    <t>Valeo_TG15_T5</t>
  </si>
  <si>
    <t>Valeo_TG15_T6</t>
  </si>
  <si>
    <t>Denso_104210_T2</t>
  </si>
  <si>
    <t>Denso_104210_T4</t>
  </si>
  <si>
    <t>Denso_104210_T5</t>
  </si>
  <si>
    <t>Denso_104210_T6</t>
  </si>
  <si>
    <t>Valeo_SG12_T2</t>
  </si>
  <si>
    <t>Valeo_SG12_T4</t>
  </si>
  <si>
    <t>Valeo_SG12_T5</t>
  </si>
  <si>
    <t>Valeo_SG12_T6</t>
  </si>
  <si>
    <t>Valeo_TG14_T2</t>
  </si>
  <si>
    <t>Valeo_TG14_T4</t>
  </si>
  <si>
    <t>Valeo_TG14_T5</t>
  </si>
  <si>
    <t>Valeo_TG14_T6</t>
  </si>
  <si>
    <t>Bosch_LI-X_T2</t>
  </si>
  <si>
    <t>Bosch_LI-X_T4</t>
  </si>
  <si>
    <t>Bosch_LI-X_T5</t>
  </si>
  <si>
    <t>Bosch_LI-X_T6</t>
  </si>
  <si>
    <t>Mitsubishi_A5T_T2</t>
  </si>
  <si>
    <t>Mitsubishi_A5T_T4</t>
  </si>
  <si>
    <t>Mitsubishi_A5T_T5</t>
  </si>
  <si>
    <t>Mitsubishi_A5T_T6</t>
  </si>
  <si>
    <t>Valeo_SG9_T2</t>
  </si>
  <si>
    <t>Valeo_SG9_T4</t>
  </si>
  <si>
    <t>Valeo_SG9_T5</t>
  </si>
  <si>
    <t>Valeo_SG9_T6</t>
  </si>
  <si>
    <t>Valeo_A14_T2</t>
  </si>
  <si>
    <t>Valeo_A14_T4</t>
  </si>
  <si>
    <t>Valeo_A14_T5</t>
  </si>
  <si>
    <t>Valeo_A14_T6</t>
  </si>
  <si>
    <t>Valeo_TG17_T2</t>
  </si>
  <si>
    <t>Valeo_TG17_T4</t>
  </si>
  <si>
    <t>Valeo_TG17_T5</t>
  </si>
  <si>
    <t>Valeo_TG17_T6</t>
  </si>
  <si>
    <t>Bosch_LIT(Topf)_T4</t>
  </si>
  <si>
    <t>Bosch_LIT(Topf)_T5</t>
  </si>
  <si>
    <t>Bosch_LIT(Topf)_T6</t>
  </si>
  <si>
    <t>Valeo_TG11_T2</t>
  </si>
  <si>
    <t>Valeo_TG11_T4</t>
  </si>
  <si>
    <t>Valeo_TG11_T5</t>
  </si>
  <si>
    <t>Valeo_TG11_T6</t>
  </si>
  <si>
    <t>Mareli_6332_T5</t>
  </si>
  <si>
    <t>Denso_101210_T5</t>
  </si>
  <si>
    <t>Valeo_TG_T2</t>
  </si>
  <si>
    <t>Valeo_TG_T4</t>
  </si>
  <si>
    <t>Valeo_TG_T5</t>
  </si>
  <si>
    <t>Valeo_TG_T6</t>
  </si>
  <si>
    <t>Valeo_A13V_T2</t>
  </si>
  <si>
    <t>Valeo_A13V_T4</t>
  </si>
  <si>
    <t>Valeo_A13V_T5</t>
  </si>
  <si>
    <t>Valeo_A13V_T6</t>
  </si>
  <si>
    <t>Valeo_SG15_T2</t>
  </si>
  <si>
    <t>Valeo_SG15_T4</t>
  </si>
  <si>
    <t>Valeo_SG15_T5</t>
  </si>
  <si>
    <t>Valeo_SG15_T6</t>
  </si>
  <si>
    <t>Delco_8400159_T2</t>
  </si>
  <si>
    <t>Delco_8400159_T4</t>
  </si>
  <si>
    <t>Delco_8400159_T5</t>
  </si>
  <si>
    <t>Delco_8400159_T6</t>
  </si>
  <si>
    <t>Valeo_A11_T2</t>
  </si>
  <si>
    <t>Valeo_A11_T4</t>
  </si>
  <si>
    <t>Valeo_A11_T5</t>
  </si>
  <si>
    <t>Valeo_A11_T6</t>
  </si>
  <si>
    <t>Jap_37300_T2</t>
  </si>
  <si>
    <t>Jap_37300_T4</t>
  </si>
  <si>
    <t>Jap_37300_T5</t>
  </si>
  <si>
    <t>Jap_37300_T6</t>
  </si>
  <si>
    <t>Bosch_NBL_T2</t>
  </si>
  <si>
    <t>Bosch_NBL_T4</t>
  </si>
  <si>
    <t>Bosch_NBL_T5</t>
  </si>
  <si>
    <t>Bosch_NBL_T6</t>
  </si>
  <si>
    <t>Valeo_SG14_T2</t>
  </si>
  <si>
    <t>Valeo_SG14_T4</t>
  </si>
  <si>
    <t>Valeo_SG14_T5</t>
  </si>
  <si>
    <t>Valeo_SG14_T6</t>
  </si>
  <si>
    <t>Valeo_TG9_T2</t>
  </si>
  <si>
    <t>Valeo_TG9_T4</t>
  </si>
  <si>
    <t>Valeo_TG9_T5</t>
  </si>
  <si>
    <t>Valeo_TG9_T6</t>
  </si>
  <si>
    <t>Valeo_TG8_T2</t>
  </si>
  <si>
    <t>Valeo_TG8_T4</t>
  </si>
  <si>
    <t>Valeo_TG8_T5</t>
  </si>
  <si>
    <t>Valeo_TG8_T6</t>
  </si>
  <si>
    <t>Valeo_A13N_T2</t>
  </si>
  <si>
    <t>Valeo_A13N_T4</t>
  </si>
  <si>
    <t>Valeo_A13N_T5</t>
  </si>
  <si>
    <t>Valeo_A13N_T6</t>
  </si>
  <si>
    <t>Visteon_2S6_T5</t>
  </si>
  <si>
    <t>Visteon_1S7_T5</t>
  </si>
  <si>
    <t>Valeo_SG7_T2</t>
  </si>
  <si>
    <t>Valeo_SG7_T4</t>
  </si>
  <si>
    <t>Valeo_SG7_T5</t>
  </si>
  <si>
    <t>Valeo_SG7_T6</t>
  </si>
  <si>
    <t>Valeo_SG10_T2</t>
  </si>
  <si>
    <t>Valeo_SG10_T4</t>
  </si>
  <si>
    <t>Valeo_SG10_T5</t>
  </si>
  <si>
    <t>Valeo_SG10_T6</t>
  </si>
  <si>
    <t>Valeo_SG8_T2</t>
  </si>
  <si>
    <t>Valeo_SG8_T4</t>
  </si>
  <si>
    <t>Valeo_SG8_T5</t>
  </si>
  <si>
    <t>Valeo_SG8_T6</t>
  </si>
  <si>
    <t>Visteon_2T_T5</t>
  </si>
  <si>
    <t>Bosch_T1-DT1/T1 Sattel_T2</t>
  </si>
  <si>
    <t>Bosch_T1-DT1/T1 Sattel_T4</t>
  </si>
  <si>
    <t>Bosch_T1-DT1/T1 Sattel_T5</t>
  </si>
  <si>
    <t>Bosch_T1-DT1/T1 Sattel_T6</t>
  </si>
  <si>
    <t>Valeo_TG10_T2</t>
  </si>
  <si>
    <t>Valeo_TG10_T4</t>
  </si>
  <si>
    <t>Valeo_TG10_T5</t>
  </si>
  <si>
    <t>Valeo_TG10_T6</t>
  </si>
  <si>
    <t>Valeo_TG12_T2</t>
  </si>
  <si>
    <t>Valeo_TG12_T4</t>
  </si>
  <si>
    <t>Valeo_TG12_T5</t>
  </si>
  <si>
    <t>Valeo_TG12_T6</t>
  </si>
  <si>
    <t>Denso_101211_T5</t>
  </si>
  <si>
    <t>Hitachi_LR_T2</t>
  </si>
  <si>
    <t>Hitachi_LR_T4</t>
  </si>
  <si>
    <t>Hitachi_LR_T5</t>
  </si>
  <si>
    <t>Hitachi_LR_T6</t>
  </si>
  <si>
    <t>capable</t>
  </si>
  <si>
    <t>succ_prob</t>
  </si>
  <si>
    <t>t_basis_QK-13-16</t>
  </si>
  <si>
    <t>t_basis_QK9-12</t>
  </si>
  <si>
    <t>t_basis_QK5-8</t>
  </si>
  <si>
    <t>t_basis_QK1-4</t>
  </si>
  <si>
    <t>T1 Tasks alle überprüfen</t>
  </si>
  <si>
    <t>ToDos</t>
  </si>
  <si>
    <t>c</t>
  </si>
  <si>
    <t>Corrosion &amp; Pollution</t>
  </si>
  <si>
    <t>None</t>
  </si>
  <si>
    <t>AS_R1</t>
  </si>
  <si>
    <t>AS_R2</t>
  </si>
  <si>
    <t>AS_R3</t>
  </si>
  <si>
    <t>AS_R4</t>
  </si>
  <si>
    <t/>
  </si>
  <si>
    <t>Mareli_6332_T7</t>
  </si>
  <si>
    <t>Visteon_2S6_T7</t>
  </si>
  <si>
    <t>Visteon_1S7_T7</t>
  </si>
  <si>
    <t>Denso_101211_T7</t>
  </si>
  <si>
    <t>Denso_101210_T7</t>
  </si>
  <si>
    <t>Visteon_2T_T7</t>
  </si>
  <si>
    <t>false</t>
  </si>
  <si>
    <t>Unterscheidung Produktklassen</t>
  </si>
  <si>
    <t>epsilon2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</si>
</sst>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mbria Math"/>
      <family val="1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186">
    <xf numFmtId="0" fontId="0" fillId="0" borderId="0" xfId="0"/>
    <xf numFmtId="0" fontId="0" fillId="2" borderId="5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center"/>
    </xf>
    <xf numFmtId="2" fontId="0" fillId="0" borderId="5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/>
    <xf numFmtId="0" fontId="2" fillId="0" borderId="4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0" borderId="17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0" fillId="10" borderId="4" xfId="1" applyFont="1" applyFill="1" applyBorder="1"/>
    <xf numFmtId="43" fontId="0" fillId="10" borderId="7" xfId="1" applyFont="1" applyFill="1" applyBorder="1"/>
    <xf numFmtId="15" fontId="0" fillId="0" borderId="0" xfId="0" applyNumberFormat="1"/>
    <xf numFmtId="0" fontId="1" fillId="11" borderId="0" xfId="0" applyFont="1" applyFill="1"/>
    <xf numFmtId="0" fontId="0" fillId="10" borderId="0" xfId="0" applyFill="1"/>
    <xf numFmtId="0" fontId="0" fillId="0" borderId="0" xfId="0" applyAlignment="1">
      <alignment horizontal="center" vertical="center"/>
    </xf>
    <xf numFmtId="43" fontId="0" fillId="10" borderId="5" xfId="1" applyFont="1" applyFill="1" applyBorder="1"/>
    <xf numFmtId="2" fontId="0" fillId="0" borderId="0" xfId="0" applyNumberFormat="1"/>
    <xf numFmtId="2" fontId="0" fillId="0" borderId="5" xfId="0" applyNumberFormat="1" applyBorder="1"/>
    <xf numFmtId="0" fontId="0" fillId="10" borderId="5" xfId="0" applyFill="1" applyBorder="1"/>
    <xf numFmtId="0" fontId="7" fillId="0" borderId="0" xfId="0" applyFont="1"/>
    <xf numFmtId="0" fontId="1" fillId="0" borderId="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1" fillId="12" borderId="5" xfId="0" applyFont="1" applyFill="1" applyBorder="1" applyAlignment="1">
      <alignment horizontal="center" vertical="center"/>
    </xf>
    <xf numFmtId="43" fontId="0" fillId="10" borderId="8" xfId="1" applyFont="1" applyFill="1" applyBorder="1"/>
    <xf numFmtId="2" fontId="1" fillId="13" borderId="6" xfId="0" applyNumberFormat="1" applyFont="1" applyFill="1" applyBorder="1" applyAlignment="1">
      <alignment horizontal="center" vertical="center"/>
    </xf>
    <xf numFmtId="43" fontId="0" fillId="10" borderId="5" xfId="2" applyFont="1" applyFill="1" applyBorder="1"/>
    <xf numFmtId="43" fontId="0" fillId="10" borderId="4" xfId="2" applyFont="1" applyFill="1" applyBorder="1"/>
    <xf numFmtId="43" fontId="0" fillId="10" borderId="7" xfId="2" applyFont="1" applyFill="1" applyBorder="1"/>
    <xf numFmtId="164" fontId="0" fillId="0" borderId="5" xfId="0" applyNumberFormat="1" applyBorder="1" applyAlignment="1">
      <alignment horizontal="center" vertical="center"/>
    </xf>
    <xf numFmtId="0" fontId="0" fillId="10" borderId="12" xfId="0" applyFill="1" applyBorder="1"/>
    <xf numFmtId="0" fontId="0" fillId="10" borderId="8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9" xfId="0" applyFill="1" applyBorder="1"/>
    <xf numFmtId="0" fontId="0" fillId="10" borderId="6" xfId="0" applyFill="1" applyBorder="1"/>
    <xf numFmtId="0" fontId="0" fillId="15" borderId="12" xfId="0" applyFill="1" applyBorder="1"/>
    <xf numFmtId="0" fontId="0" fillId="15" borderId="8" xfId="0" applyFill="1" applyBorder="1"/>
    <xf numFmtId="0" fontId="0" fillId="15" borderId="10" xfId="0" applyFill="1" applyBorder="1"/>
    <xf numFmtId="0" fontId="0" fillId="15" borderId="11" xfId="0" applyFill="1" applyBorder="1"/>
    <xf numFmtId="0" fontId="0" fillId="15" borderId="5" xfId="0" applyFill="1" applyBorder="1"/>
    <xf numFmtId="0" fontId="0" fillId="15" borderId="9" xfId="0" applyFill="1" applyBorder="1"/>
    <xf numFmtId="0" fontId="0" fillId="15" borderId="6" xfId="0" applyFill="1" applyBorder="1"/>
    <xf numFmtId="165" fontId="0" fillId="0" borderId="0" xfId="0" applyNumberFormat="1"/>
    <xf numFmtId="0" fontId="8" fillId="0" borderId="0" xfId="0" applyFont="1" applyAlignment="1">
      <alignment vertical="center"/>
    </xf>
    <xf numFmtId="0" fontId="0" fillId="0" borderId="41" xfId="0" applyBorder="1"/>
    <xf numFmtId="2" fontId="0" fillId="10" borderId="5" xfId="0" applyNumberFormat="1" applyFill="1" applyBorder="1" applyAlignment="1">
      <alignment horizontal="center" vertical="center"/>
    </xf>
    <xf numFmtId="0" fontId="0" fillId="16" borderId="0" xfId="0" applyFill="1"/>
    <xf numFmtId="0" fontId="1" fillId="0" borderId="5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164" fontId="0" fillId="16" borderId="5" xfId="0" applyNumberFormat="1" applyFill="1" applyBorder="1" applyAlignment="1">
      <alignment horizontal="center" vertical="center"/>
    </xf>
    <xf numFmtId="2" fontId="0" fillId="16" borderId="5" xfId="0" applyNumberFormat="1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0" borderId="0" xfId="0" applyFill="1"/>
    <xf numFmtId="0" fontId="0" fillId="0" borderId="5" xfId="0" applyFill="1" applyBorder="1" applyAlignment="1">
      <alignment horizontal="center" vertical="center"/>
    </xf>
    <xf numFmtId="0" fontId="0" fillId="0" borderId="5" xfId="0" applyFill="1" applyBorder="1" applyAlignment="1">
      <alignment horizontal="center"/>
    </xf>
    <xf numFmtId="0" fontId="0" fillId="0" borderId="0" xfId="0"/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/>
    <xf numFmtId="0" fontId="0" fillId="17" borderId="5" xfId="0" applyFill="1" applyBorder="1"/>
    <xf numFmtId="0" fontId="0" fillId="5" borderId="5" xfId="0" applyFill="1" applyBorder="1"/>
    <xf numFmtId="0" fontId="0" fillId="6" borderId="5" xfId="0" applyFill="1" applyBorder="1"/>
    <xf numFmtId="0" fontId="0" fillId="4" borderId="5" xfId="0" applyFill="1" applyBorder="1"/>
    <xf numFmtId="0" fontId="0" fillId="3" borderId="5" xfId="0" applyFill="1" applyBorder="1"/>
    <xf numFmtId="0" fontId="1" fillId="0" borderId="0" xfId="0" applyFont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19" xfId="0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2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6" fillId="0" borderId="37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2" fontId="0" fillId="0" borderId="5" xfId="0" applyNumberFormat="1" applyBorder="1" applyAlignment="1">
      <alignment horizontal="center"/>
    </xf>
    <xf numFmtId="0" fontId="0" fillId="0" borderId="0" xfId="0"/>
    <xf numFmtId="0" fontId="1" fillId="0" borderId="40" xfId="0" applyFont="1" applyBorder="1" applyAlignment="1">
      <alignment horizontal="center" vertical="center"/>
    </xf>
    <xf numFmtId="0" fontId="0" fillId="3" borderId="39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5" borderId="39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14" borderId="39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4" borderId="39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15" fontId="0" fillId="0" borderId="5" xfId="0" applyNumberFormat="1" applyBorder="1" applyAlignment="1">
      <alignment horizontal="center" vertical="center"/>
    </xf>
    <xf numFmtId="0" fontId="1" fillId="0" borderId="5" xfId="0" applyFont="1" applyBorder="1" applyAlignment="1">
      <alignment horizontal="center"/>
    </xf>
  </cellXfs>
  <cellStyles count="3">
    <cellStyle name="Komma" xfId="1" builtinId="3"/>
    <cellStyle name="Komma 2" xfId="2" xr:uid="{404EC6D4-526F-4699-87AB-7F1907194138}"/>
    <cellStyle name="Standard" xfId="0" builtinId="0"/>
  </cellStyles>
  <dxfs count="3163"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  <border>
        <vertical/>
        <horizontal/>
      </border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ED7D31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</xdr:colOff>
      <xdr:row>9</xdr:row>
      <xdr:rowOff>28575</xdr:rowOff>
    </xdr:from>
    <xdr:ext cx="6465207" cy="1157709"/>
    <xdr:pic>
      <xdr:nvPicPr>
        <xdr:cNvPr id="2" name="Grafik 1">
          <a:extLst>
            <a:ext uri="{FF2B5EF4-FFF2-40B4-BE49-F238E27FC236}">
              <a16:creationId xmlns:a16="http://schemas.microsoft.com/office/drawing/2014/main" id="{4B4E6145-C37A-49A5-B309-AB2CD9B89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1682750"/>
          <a:ext cx="6465207" cy="1157709"/>
        </a:xfrm>
        <a:prstGeom prst="rect">
          <a:avLst/>
        </a:prstGeom>
        <a:ln>
          <a:solidFill>
            <a:schemeClr val="accent3"/>
          </a:solidFill>
        </a:ln>
      </xdr:spPr>
    </xdr:pic>
    <xdr:clientData/>
  </xdr:oneCellAnchor>
  <xdr:oneCellAnchor>
    <xdr:from>
      <xdr:col>8</xdr:col>
      <xdr:colOff>19050</xdr:colOff>
      <xdr:row>16</xdr:row>
      <xdr:rowOff>120650</xdr:rowOff>
    </xdr:from>
    <xdr:ext cx="3533232" cy="2527324"/>
    <xdr:pic>
      <xdr:nvPicPr>
        <xdr:cNvPr id="3" name="Grafik 2" descr="Ein Bild, das Text, Screenshot, Schrift enthält.&#10;&#10;Automatisch generierte Beschreibung">
          <a:extLst>
            <a:ext uri="{FF2B5EF4-FFF2-40B4-BE49-F238E27FC236}">
              <a16:creationId xmlns:a16="http://schemas.microsoft.com/office/drawing/2014/main" id="{1B5F7506-9D3C-44D2-81F1-5E6B9131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3124200"/>
          <a:ext cx="3533232" cy="252732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</xdr:colOff>
      <xdr:row>9</xdr:row>
      <xdr:rowOff>28575</xdr:rowOff>
    </xdr:from>
    <xdr:ext cx="6909836" cy="1237328"/>
    <xdr:pic>
      <xdr:nvPicPr>
        <xdr:cNvPr id="2" name="Grafik 1">
          <a:extLst>
            <a:ext uri="{FF2B5EF4-FFF2-40B4-BE49-F238E27FC236}">
              <a16:creationId xmlns:a16="http://schemas.microsoft.com/office/drawing/2014/main" id="{364F39D5-D51B-4884-B674-2D9FC001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9475" y="1704975"/>
          <a:ext cx="6909836" cy="1237328"/>
        </a:xfrm>
        <a:prstGeom prst="rect">
          <a:avLst/>
        </a:prstGeom>
        <a:ln>
          <a:solidFill>
            <a:schemeClr val="accent3"/>
          </a:solidFill>
        </a:ln>
      </xdr:spPr>
    </xdr:pic>
    <xdr:clientData/>
  </xdr:oneCellAnchor>
  <xdr:oneCellAnchor>
    <xdr:from>
      <xdr:col>8</xdr:col>
      <xdr:colOff>19050</xdr:colOff>
      <xdr:row>16</xdr:row>
      <xdr:rowOff>120650</xdr:rowOff>
    </xdr:from>
    <xdr:ext cx="3533232" cy="2527324"/>
    <xdr:pic>
      <xdr:nvPicPr>
        <xdr:cNvPr id="3" name="Grafik 2" descr="Ein Bild, das Text, Screenshot, Schrift enthält.&#10;&#10;Automatisch generierte Beschreibung">
          <a:extLst>
            <a:ext uri="{FF2B5EF4-FFF2-40B4-BE49-F238E27FC236}">
              <a16:creationId xmlns:a16="http://schemas.microsoft.com/office/drawing/2014/main" id="{353F1363-F6C9-4D30-B191-0DD14B94C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3155950"/>
          <a:ext cx="3533232" cy="252732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wi/bwSyncShare/KS_MA/03_Bosch_Daten_Generation/RS/240105_RS_QC_Tabelle_validier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wi/bwSyncShare/KS_MA/03_Bosch_Daten_Generation/RS/231212_RS_QC_Tabelle_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mitivtasks"/>
      <sheetName val="RS_Schätzung_Beta_QK"/>
      <sheetName val="Tasks"/>
      <sheetName val="T1_o_Abbruch"/>
      <sheetName val="alpha_T1_beta_Verteilung"/>
      <sheetName val="alpha_Schätzung_Corr_Poll"/>
      <sheetName val="beta_Schätzung_Corr_Poll"/>
      <sheetName val="gamma_Schätzung_Corr_Poll"/>
      <sheetName val="epsilon_Schätzung_Corr_Poll"/>
      <sheetName val="RS"/>
      <sheetName val="AS_Ressource"/>
      <sheetName val="AS"/>
      <sheetName val="AS Schätzung"/>
      <sheetName val="RS_Schätzung_Beta"/>
      <sheetName val="Beta Verteilung"/>
    </sheetNames>
    <sheetDataSet>
      <sheetData sheetId="0" refreshError="1"/>
      <sheetData sheetId="1" refreshError="1"/>
      <sheetData sheetId="2" refreshError="1"/>
      <sheetData sheetId="3"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3">
          <cell r="E113">
            <v>464</v>
          </cell>
          <cell r="H113">
            <v>464</v>
          </cell>
        </row>
        <row r="114">
          <cell r="E114">
            <v>1052</v>
          </cell>
          <cell r="F114">
            <v>1219</v>
          </cell>
          <cell r="G114">
            <v>1149</v>
          </cell>
          <cell r="H114">
            <v>1503</v>
          </cell>
        </row>
        <row r="115">
          <cell r="E115">
            <v>3877.6007902240294</v>
          </cell>
          <cell r="F115">
            <v>3877.6007902240294</v>
          </cell>
          <cell r="G115">
            <v>3877.6007902240294</v>
          </cell>
          <cell r="H115">
            <v>3877.6007902240294</v>
          </cell>
        </row>
        <row r="133">
          <cell r="E133">
            <v>0.73360000000000003</v>
          </cell>
          <cell r="F133">
            <v>0.67166666666666663</v>
          </cell>
          <cell r="G133">
            <v>0.6704</v>
          </cell>
          <cell r="H133">
            <v>0.56320000000000003</v>
          </cell>
        </row>
        <row r="135">
          <cell r="E135">
            <v>47</v>
          </cell>
          <cell r="F135">
            <v>47</v>
          </cell>
          <cell r="G135">
            <v>47</v>
          </cell>
          <cell r="H135">
            <v>47</v>
          </cell>
        </row>
        <row r="136">
          <cell r="E136">
            <v>64</v>
          </cell>
          <cell r="F136">
            <v>68</v>
          </cell>
          <cell r="G136">
            <v>71</v>
          </cell>
          <cell r="H136">
            <v>83</v>
          </cell>
        </row>
        <row r="137">
          <cell r="E137">
            <v>228.55796501626097</v>
          </cell>
          <cell r="F137">
            <v>228.55796501626097</v>
          </cell>
          <cell r="G137">
            <v>228.55796501626097</v>
          </cell>
          <cell r="H137">
            <v>228.55796501626097</v>
          </cell>
        </row>
        <row r="154">
          <cell r="E154">
            <v>0.76239999999999997</v>
          </cell>
          <cell r="F154">
            <v>0.68533333333333335</v>
          </cell>
          <cell r="G154">
            <v>0.67359999999999998</v>
          </cell>
          <cell r="H154">
            <v>0.5948</v>
          </cell>
        </row>
        <row r="156">
          <cell r="E156">
            <v>42</v>
          </cell>
          <cell r="F156">
            <v>42</v>
          </cell>
          <cell r="G156">
            <v>42</v>
          </cell>
          <cell r="H156">
            <v>42</v>
          </cell>
        </row>
        <row r="157">
          <cell r="E157">
            <v>62</v>
          </cell>
          <cell r="F157">
            <v>64</v>
          </cell>
          <cell r="G157">
            <v>67</v>
          </cell>
          <cell r="H157">
            <v>76</v>
          </cell>
        </row>
        <row r="158">
          <cell r="E158">
            <v>222.55796501626097</v>
          </cell>
          <cell r="F158">
            <v>222.55796501626097</v>
          </cell>
          <cell r="G158">
            <v>222.55796501626097</v>
          </cell>
          <cell r="H158">
            <v>222.55796501626097</v>
          </cell>
        </row>
        <row r="175">
          <cell r="E175">
            <v>0.73640000000000005</v>
          </cell>
          <cell r="F175">
            <v>0.68466666666666665</v>
          </cell>
          <cell r="G175">
            <v>0.69199999999999995</v>
          </cell>
          <cell r="H175">
            <v>0.59560000000000002</v>
          </cell>
        </row>
        <row r="177">
          <cell r="E177">
            <v>42</v>
          </cell>
          <cell r="F177">
            <v>42</v>
          </cell>
          <cell r="G177">
            <v>42</v>
          </cell>
          <cell r="H177">
            <v>42</v>
          </cell>
        </row>
        <row r="178">
          <cell r="E178">
            <v>60</v>
          </cell>
          <cell r="F178">
            <v>65</v>
          </cell>
          <cell r="G178">
            <v>64</v>
          </cell>
          <cell r="H178">
            <v>74</v>
          </cell>
        </row>
        <row r="179">
          <cell r="E179">
            <v>222.55796501626097</v>
          </cell>
          <cell r="F179">
            <v>222.55796501626097</v>
          </cell>
          <cell r="G179">
            <v>222.55796501626097</v>
          </cell>
          <cell r="H179">
            <v>222.55796501626097</v>
          </cell>
        </row>
        <row r="200">
          <cell r="E200">
            <v>0.58520000000000005</v>
          </cell>
          <cell r="F200">
            <v>0.50166666666666671</v>
          </cell>
          <cell r="G200">
            <v>0.51759999999999995</v>
          </cell>
          <cell r="H200">
            <v>0.36559999999999998</v>
          </cell>
        </row>
        <row r="202">
          <cell r="E202">
            <v>57</v>
          </cell>
          <cell r="F202">
            <v>57</v>
          </cell>
          <cell r="G202">
            <v>57</v>
          </cell>
          <cell r="H202">
            <v>57</v>
          </cell>
        </row>
        <row r="203">
          <cell r="E203">
            <v>104</v>
          </cell>
          <cell r="F203">
            <v>145</v>
          </cell>
          <cell r="G203">
            <v>150</v>
          </cell>
          <cell r="H203">
            <v>181</v>
          </cell>
        </row>
        <row r="204">
          <cell r="E204">
            <v>365.75651145644741</v>
          </cell>
          <cell r="F204">
            <v>365.75651145644741</v>
          </cell>
          <cell r="G204">
            <v>365.75651145644741</v>
          </cell>
          <cell r="H204">
            <v>365.75651145644741</v>
          </cell>
        </row>
      </sheetData>
      <sheetData sheetId="4" refreshError="1"/>
      <sheetData sheetId="5" refreshError="1"/>
      <sheetData sheetId="6"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1">
          <cell r="E91">
            <v>464</v>
          </cell>
          <cell r="F91">
            <v>464</v>
          </cell>
          <cell r="G91">
            <v>464</v>
          </cell>
          <cell r="H91">
            <v>464</v>
          </cell>
        </row>
        <row r="92">
          <cell r="E92">
            <v>1107</v>
          </cell>
          <cell r="F92">
            <v>1186</v>
          </cell>
          <cell r="G92">
            <v>1178</v>
          </cell>
          <cell r="H92">
            <v>1538</v>
          </cell>
        </row>
        <row r="93">
          <cell r="E93">
            <v>3877.6007902240294</v>
          </cell>
          <cell r="F93">
            <v>3877.6007902240294</v>
          </cell>
          <cell r="G93">
            <v>3877.6007902240294</v>
          </cell>
          <cell r="H93">
            <v>3877.6007902240294</v>
          </cell>
        </row>
        <row r="133">
          <cell r="E133">
            <v>0.73519999999999996</v>
          </cell>
          <cell r="F133">
            <v>0.68233333333333335</v>
          </cell>
          <cell r="G133">
            <v>0.67559999999999998</v>
          </cell>
          <cell r="H133">
            <v>0.57799999999999996</v>
          </cell>
        </row>
        <row r="135">
          <cell r="E135">
            <v>47</v>
          </cell>
          <cell r="F135">
            <v>47</v>
          </cell>
          <cell r="G135">
            <v>47</v>
          </cell>
          <cell r="H135">
            <v>47</v>
          </cell>
        </row>
        <row r="136">
          <cell r="E136">
            <v>63</v>
          </cell>
          <cell r="F136">
            <v>78</v>
          </cell>
          <cell r="G136">
            <v>74</v>
          </cell>
          <cell r="H136">
            <v>87</v>
          </cell>
        </row>
        <row r="137">
          <cell r="E137">
            <v>228.55796501626097</v>
          </cell>
          <cell r="F137">
            <v>228.55796501626097</v>
          </cell>
          <cell r="G137">
            <v>228.55796501626097</v>
          </cell>
          <cell r="H137">
            <v>228.55796501626097</v>
          </cell>
        </row>
        <row r="154">
          <cell r="E154">
            <v>0.74360000000000004</v>
          </cell>
          <cell r="F154">
            <v>0.69966666666666666</v>
          </cell>
          <cell r="G154">
            <v>0.69479999999999997</v>
          </cell>
          <cell r="H154">
            <v>0.59319999999999995</v>
          </cell>
        </row>
        <row r="156">
          <cell r="E156">
            <v>42</v>
          </cell>
          <cell r="F156">
            <v>42</v>
          </cell>
          <cell r="G156">
            <v>42</v>
          </cell>
          <cell r="H156">
            <v>42</v>
          </cell>
        </row>
        <row r="157">
          <cell r="E157">
            <v>61</v>
          </cell>
          <cell r="F157">
            <v>62</v>
          </cell>
          <cell r="G157">
            <v>67</v>
          </cell>
          <cell r="H157">
            <v>79</v>
          </cell>
        </row>
        <row r="158">
          <cell r="E158">
            <v>222.55796501626097</v>
          </cell>
          <cell r="F158">
            <v>222.55796501626097</v>
          </cell>
          <cell r="G158">
            <v>222.55796501626097</v>
          </cell>
          <cell r="H158">
            <v>222.55796501626097</v>
          </cell>
        </row>
        <row r="175">
          <cell r="E175">
            <v>0.73240000000000005</v>
          </cell>
          <cell r="F175">
            <v>0.69433333333333336</v>
          </cell>
          <cell r="G175">
            <v>0.69279999999999997</v>
          </cell>
          <cell r="H175">
            <v>0.5796</v>
          </cell>
        </row>
        <row r="177">
          <cell r="E177">
            <v>42</v>
          </cell>
          <cell r="F177">
            <v>42</v>
          </cell>
          <cell r="G177">
            <v>42</v>
          </cell>
          <cell r="H177">
            <v>42</v>
          </cell>
        </row>
        <row r="178">
          <cell r="E178">
            <v>61</v>
          </cell>
          <cell r="F178">
            <v>64</v>
          </cell>
          <cell r="G178">
            <v>63</v>
          </cell>
          <cell r="H178">
            <v>85</v>
          </cell>
        </row>
        <row r="179">
          <cell r="E179">
            <v>222.55796501626097</v>
          </cell>
          <cell r="F179">
            <v>222.55796501626097</v>
          </cell>
          <cell r="G179">
            <v>222.55796501626097</v>
          </cell>
          <cell r="H179">
            <v>222.55796501626097</v>
          </cell>
        </row>
        <row r="200">
          <cell r="E200">
            <v>0.56040000000000001</v>
          </cell>
          <cell r="F200">
            <v>0.495</v>
          </cell>
          <cell r="G200">
            <v>0.49159999999999998</v>
          </cell>
          <cell r="H200">
            <v>0.35959999999999998</v>
          </cell>
        </row>
        <row r="202">
          <cell r="E202">
            <v>57</v>
          </cell>
          <cell r="F202">
            <v>57</v>
          </cell>
          <cell r="G202">
            <v>57</v>
          </cell>
          <cell r="H202">
            <v>57</v>
          </cell>
        </row>
        <row r="203">
          <cell r="E203">
            <v>124</v>
          </cell>
          <cell r="F203">
            <v>153</v>
          </cell>
          <cell r="G203">
            <v>157</v>
          </cell>
          <cell r="H203">
            <v>182</v>
          </cell>
        </row>
        <row r="204">
          <cell r="E204">
            <v>365.75651145644741</v>
          </cell>
          <cell r="F204">
            <v>365.75651145644741</v>
          </cell>
          <cell r="G204">
            <v>365.75651145644741</v>
          </cell>
          <cell r="H204">
            <v>365.75651145644741</v>
          </cell>
        </row>
      </sheetData>
      <sheetData sheetId="7">
        <row r="95">
          <cell r="E95">
            <v>0</v>
          </cell>
          <cell r="F95">
            <v>0</v>
          </cell>
          <cell r="G95">
            <v>0</v>
          </cell>
          <cell r="H95">
            <v>0</v>
          </cell>
        </row>
        <row r="97">
          <cell r="E97">
            <v>525.86666511999999</v>
          </cell>
          <cell r="F97">
            <v>525.86666511999999</v>
          </cell>
          <cell r="G97">
            <v>525.86666511999999</v>
          </cell>
          <cell r="H97">
            <v>525.86666511999999</v>
          </cell>
        </row>
        <row r="98">
          <cell r="E98">
            <v>1254.5999963099998</v>
          </cell>
          <cell r="F98">
            <v>1344.1333293799999</v>
          </cell>
          <cell r="G98">
            <v>1335.0666627399999</v>
          </cell>
          <cell r="H98">
            <v>1743.0666615399998</v>
          </cell>
        </row>
        <row r="99">
          <cell r="E99">
            <v>4394.6142159952306</v>
          </cell>
          <cell r="F99">
            <v>4394.6142159952306</v>
          </cell>
          <cell r="G99">
            <v>4394.6142159952306</v>
          </cell>
          <cell r="H99">
            <v>4394.6142159952306</v>
          </cell>
        </row>
        <row r="118">
          <cell r="E118">
            <v>0.73399999999999999</v>
          </cell>
          <cell r="F118">
            <v>0.69833333333333336</v>
          </cell>
          <cell r="G118">
            <v>0.67759999999999998</v>
          </cell>
          <cell r="H118">
            <v>0.59440000000000004</v>
          </cell>
        </row>
        <row r="120">
          <cell r="E120">
            <v>42</v>
          </cell>
          <cell r="F120">
            <v>42</v>
          </cell>
          <cell r="G120">
            <v>42</v>
          </cell>
          <cell r="H120">
            <v>42</v>
          </cell>
        </row>
        <row r="121">
          <cell r="E121">
            <v>62</v>
          </cell>
          <cell r="F121">
            <v>67</v>
          </cell>
          <cell r="G121">
            <v>66</v>
          </cell>
          <cell r="H121">
            <v>79</v>
          </cell>
        </row>
        <row r="122">
          <cell r="E122">
            <v>222.55796501626097</v>
          </cell>
          <cell r="F122">
            <v>222.55796501626097</v>
          </cell>
          <cell r="G122">
            <v>222.55796501626097</v>
          </cell>
          <cell r="H122">
            <v>222.55796501626097</v>
          </cell>
        </row>
        <row r="139">
          <cell r="E139">
            <v>0.73280000000000001</v>
          </cell>
          <cell r="F139">
            <v>0.69199999999999995</v>
          </cell>
          <cell r="G139">
            <v>0.68840000000000001</v>
          </cell>
          <cell r="H139">
            <v>0.58560000000000001</v>
          </cell>
        </row>
        <row r="141">
          <cell r="E141">
            <v>42</v>
          </cell>
          <cell r="F141">
            <v>42</v>
          </cell>
          <cell r="G141">
            <v>42</v>
          </cell>
          <cell r="H141">
            <v>42</v>
          </cell>
        </row>
        <row r="142">
          <cell r="E142">
            <v>58</v>
          </cell>
          <cell r="F142">
            <v>63</v>
          </cell>
          <cell r="G142">
            <v>67</v>
          </cell>
          <cell r="H142">
            <v>77</v>
          </cell>
        </row>
        <row r="143">
          <cell r="E143">
            <v>222.55796501626097</v>
          </cell>
          <cell r="F143">
            <v>222.55796501626097</v>
          </cell>
          <cell r="G143">
            <v>222.55796501626097</v>
          </cell>
          <cell r="H143">
            <v>222.55796501626097</v>
          </cell>
        </row>
        <row r="161">
          <cell r="E161">
            <v>0.75919999999999999</v>
          </cell>
          <cell r="F161">
            <v>0.67233333333333334</v>
          </cell>
          <cell r="G161">
            <v>0.68759999999999999</v>
          </cell>
          <cell r="H161">
            <v>0.58679999999999999</v>
          </cell>
        </row>
        <row r="163">
          <cell r="E163">
            <v>42</v>
          </cell>
          <cell r="F163">
            <v>42</v>
          </cell>
          <cell r="G163">
            <v>42</v>
          </cell>
          <cell r="H163">
            <v>42</v>
          </cell>
        </row>
        <row r="164">
          <cell r="E164">
            <v>57</v>
          </cell>
          <cell r="F164">
            <v>71</v>
          </cell>
          <cell r="G164">
            <v>70</v>
          </cell>
          <cell r="H164">
            <v>76</v>
          </cell>
        </row>
        <row r="165">
          <cell r="E165">
            <v>222.55796501626097</v>
          </cell>
          <cell r="F165">
            <v>222.55796501626097</v>
          </cell>
          <cell r="G165">
            <v>222.55796501626097</v>
          </cell>
          <cell r="H165">
            <v>222.55796501626097</v>
          </cell>
        </row>
        <row r="187">
          <cell r="E187">
            <v>0.59319999999999995</v>
          </cell>
          <cell r="F187">
            <v>0.49633333333333335</v>
          </cell>
          <cell r="G187">
            <v>0.50119999999999998</v>
          </cell>
          <cell r="H187">
            <v>0.3664</v>
          </cell>
        </row>
        <row r="189">
          <cell r="E189">
            <v>71</v>
          </cell>
          <cell r="F189">
            <v>71</v>
          </cell>
          <cell r="G189">
            <v>71</v>
          </cell>
          <cell r="H189">
            <v>71</v>
          </cell>
        </row>
        <row r="190">
          <cell r="E190">
            <v>133</v>
          </cell>
          <cell r="F190">
            <v>133</v>
          </cell>
          <cell r="G190">
            <v>156</v>
          </cell>
          <cell r="H190">
            <v>162</v>
          </cell>
        </row>
        <row r="191">
          <cell r="E191">
            <v>429.51593003252196</v>
          </cell>
          <cell r="F191">
            <v>429.51593003252196</v>
          </cell>
          <cell r="G191">
            <v>429.51593003252196</v>
          </cell>
          <cell r="H191">
            <v>429.51593003252196</v>
          </cell>
        </row>
      </sheetData>
      <sheetData sheetId="8"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3">
          <cell r="E113">
            <v>696</v>
          </cell>
          <cell r="F113">
            <v>696</v>
          </cell>
          <cell r="G113">
            <v>696</v>
          </cell>
          <cell r="H113">
            <v>696</v>
          </cell>
        </row>
        <row r="114">
          <cell r="E114">
            <v>1660.5</v>
          </cell>
          <cell r="F114">
            <v>1779</v>
          </cell>
          <cell r="G114">
            <v>1767</v>
          </cell>
          <cell r="H114">
            <v>2307</v>
          </cell>
        </row>
        <row r="115">
          <cell r="E115">
            <v>5816.4011853360444</v>
          </cell>
          <cell r="F115">
            <v>5816.4011853360444</v>
          </cell>
          <cell r="G115">
            <v>5816.4011853360444</v>
          </cell>
          <cell r="H115">
            <v>5816.4011853360444</v>
          </cell>
        </row>
        <row r="133">
          <cell r="E133">
            <v>0.73919999999999997</v>
          </cell>
          <cell r="F133">
            <v>0.68066666666666664</v>
          </cell>
          <cell r="G133">
            <v>0.68799999999999994</v>
          </cell>
          <cell r="H133">
            <v>0.56559999999999999</v>
          </cell>
        </row>
        <row r="135">
          <cell r="E135">
            <v>47</v>
          </cell>
          <cell r="F135">
            <v>47</v>
          </cell>
          <cell r="G135">
            <v>47</v>
          </cell>
          <cell r="H135">
            <v>47</v>
          </cell>
        </row>
        <row r="136">
          <cell r="E136">
            <v>68</v>
          </cell>
          <cell r="F136">
            <v>76</v>
          </cell>
          <cell r="G136">
            <v>69</v>
          </cell>
          <cell r="H136">
            <v>85</v>
          </cell>
        </row>
        <row r="137">
          <cell r="E137">
            <v>228.55796501626097</v>
          </cell>
          <cell r="F137">
            <v>228.55796501626097</v>
          </cell>
          <cell r="G137">
            <v>228.55796501626097</v>
          </cell>
          <cell r="H137">
            <v>228.55796501626097</v>
          </cell>
        </row>
        <row r="154">
          <cell r="E154">
            <v>0.73160000000000003</v>
          </cell>
          <cell r="F154">
            <v>0.68266666666666664</v>
          </cell>
          <cell r="G154">
            <v>0.68600000000000005</v>
          </cell>
          <cell r="H154">
            <v>0.56840000000000002</v>
          </cell>
        </row>
        <row r="156">
          <cell r="E156">
            <v>42</v>
          </cell>
          <cell r="F156">
            <v>42</v>
          </cell>
          <cell r="G156">
            <v>42</v>
          </cell>
          <cell r="H156">
            <v>42</v>
          </cell>
        </row>
        <row r="157">
          <cell r="F157">
            <v>61</v>
          </cell>
          <cell r="G157">
            <v>69</v>
          </cell>
          <cell r="H157">
            <v>84</v>
          </cell>
        </row>
        <row r="158">
          <cell r="E158">
            <v>222.55796501626097</v>
          </cell>
          <cell r="F158">
            <v>222.55796501626097</v>
          </cell>
          <cell r="G158">
            <v>222.55796501626097</v>
          </cell>
          <cell r="H158">
            <v>222.55796501626097</v>
          </cell>
        </row>
        <row r="175">
          <cell r="E175">
            <v>0.75519999999999998</v>
          </cell>
          <cell r="F175">
            <v>0.68266666666666664</v>
          </cell>
          <cell r="G175">
            <v>0.69079999999999997</v>
          </cell>
          <cell r="H175">
            <v>0.59040000000000004</v>
          </cell>
        </row>
        <row r="177">
          <cell r="E177">
            <v>42</v>
          </cell>
          <cell r="F177">
            <v>42</v>
          </cell>
          <cell r="G177">
            <v>42</v>
          </cell>
          <cell r="H177">
            <v>42</v>
          </cell>
        </row>
        <row r="178">
          <cell r="E178">
            <v>57</v>
          </cell>
          <cell r="F178">
            <v>62</v>
          </cell>
          <cell r="G178">
            <v>67</v>
          </cell>
          <cell r="H178">
            <v>79</v>
          </cell>
        </row>
        <row r="179">
          <cell r="E179">
            <v>222.55796501626097</v>
          </cell>
          <cell r="F179">
            <v>222.55796501626097</v>
          </cell>
          <cell r="G179">
            <v>222.55796501626097</v>
          </cell>
          <cell r="H179">
            <v>222.55796501626097</v>
          </cell>
        </row>
        <row r="200">
          <cell r="E200">
            <v>0.58240000000000003</v>
          </cell>
          <cell r="F200">
            <v>0.497</v>
          </cell>
          <cell r="G200">
            <v>0.50039999999999996</v>
          </cell>
          <cell r="H200">
            <v>0.36840000000000001</v>
          </cell>
        </row>
        <row r="202">
          <cell r="E202">
            <v>57</v>
          </cell>
          <cell r="F202">
            <v>57</v>
          </cell>
          <cell r="G202">
            <v>57</v>
          </cell>
          <cell r="H202">
            <v>57</v>
          </cell>
        </row>
        <row r="203">
          <cell r="E203">
            <v>121</v>
          </cell>
          <cell r="F203">
            <v>134</v>
          </cell>
          <cell r="G203">
            <v>136</v>
          </cell>
          <cell r="H203">
            <v>158</v>
          </cell>
        </row>
        <row r="204">
          <cell r="E204">
            <v>365.75651145644741</v>
          </cell>
          <cell r="F204">
            <v>365.75651145644741</v>
          </cell>
          <cell r="G204">
            <v>365.75651145644741</v>
          </cell>
          <cell r="H204">
            <v>365.75651145644741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mitivtasks"/>
      <sheetName val="RS_Schätzung_Beta_QK"/>
      <sheetName val="Tasks"/>
      <sheetName val="alph_Schätzung_Corr_Poll"/>
      <sheetName val="alpha_T1_beta_Verteilung"/>
      <sheetName val="beta_Schätzung_Corr_Poll"/>
      <sheetName val="gamma_Schätzung_Corr_Poll"/>
      <sheetName val="epsilon_Schätzung_Corr_Poll"/>
      <sheetName val="RLS_QK"/>
      <sheetName val="RS_Schätzung_Beta"/>
      <sheetName val="Hilfstabelle_Abbruchzeit"/>
      <sheetName val="RS_Schätzung_Pareto"/>
      <sheetName val="RS_Schätzung_gamma"/>
      <sheetName val="RS_Schätzung_Norm"/>
      <sheetName val="AS"/>
      <sheetName val="Beta Verteilung"/>
    </sheetNames>
    <sheetDataSet>
      <sheetData sheetId="0"/>
      <sheetData sheetId="1"/>
      <sheetData sheetId="2"/>
      <sheetData sheetId="3">
        <row r="94">
          <cell r="E94">
            <v>0.98040000000000005</v>
          </cell>
          <cell r="F94">
            <v>0.75266666666666671</v>
          </cell>
          <cell r="G94">
            <v>0.75119999999999998</v>
          </cell>
          <cell r="H94">
            <v>0</v>
          </cell>
        </row>
        <row r="96">
          <cell r="E96">
            <v>634</v>
          </cell>
          <cell r="H96">
            <v>634</v>
          </cell>
        </row>
        <row r="97">
          <cell r="E97">
            <v>818.6</v>
          </cell>
          <cell r="F97">
            <v>878.4</v>
          </cell>
          <cell r="G97">
            <v>872.6</v>
          </cell>
          <cell r="H97">
            <v>2085.6000000000004</v>
          </cell>
        </row>
        <row r="98">
          <cell r="E98">
            <v>2085.6000000000004</v>
          </cell>
          <cell r="F98">
            <v>2085.6000000000004</v>
          </cell>
          <cell r="G98">
            <v>2085.6000000000004</v>
          </cell>
          <cell r="H98">
            <v>2085.6000000000004</v>
          </cell>
        </row>
        <row r="114">
          <cell r="E114">
            <v>0.99519999999999997</v>
          </cell>
          <cell r="F114">
            <v>0.96133333333333337</v>
          </cell>
          <cell r="G114">
            <v>0.97319999999999995</v>
          </cell>
          <cell r="H114">
            <v>0</v>
          </cell>
        </row>
        <row r="116">
          <cell r="E116">
            <v>48</v>
          </cell>
          <cell r="F116">
            <v>48</v>
          </cell>
          <cell r="G116">
            <v>48</v>
          </cell>
          <cell r="H116">
            <v>48</v>
          </cell>
        </row>
        <row r="117">
          <cell r="E117">
            <v>48.2</v>
          </cell>
          <cell r="F117">
            <v>48.3</v>
          </cell>
          <cell r="G117">
            <v>48.3</v>
          </cell>
          <cell r="H117">
            <v>55.6</v>
          </cell>
        </row>
        <row r="118">
          <cell r="E118">
            <v>55.6</v>
          </cell>
          <cell r="F118">
            <v>55.6</v>
          </cell>
          <cell r="G118">
            <v>55.6</v>
          </cell>
          <cell r="H118">
            <v>55.6</v>
          </cell>
        </row>
        <row r="132">
          <cell r="E132">
            <v>0.99960000000000004</v>
          </cell>
          <cell r="F132">
            <v>0.96066666666666667</v>
          </cell>
          <cell r="G132">
            <v>0.96360000000000001</v>
          </cell>
          <cell r="H132">
            <v>0</v>
          </cell>
        </row>
        <row r="134">
          <cell r="E134">
            <v>38</v>
          </cell>
          <cell r="F134">
            <v>38</v>
          </cell>
          <cell r="G134">
            <v>38</v>
          </cell>
          <cell r="H134">
            <v>38</v>
          </cell>
        </row>
        <row r="135">
          <cell r="E135">
            <v>38.200000000000003</v>
          </cell>
          <cell r="F135">
            <v>38.299999999999997</v>
          </cell>
          <cell r="G135">
            <v>38.299999999999997</v>
          </cell>
          <cell r="H135">
            <v>45.6</v>
          </cell>
        </row>
        <row r="136">
          <cell r="E136">
            <v>45.6</v>
          </cell>
          <cell r="F136">
            <v>45.6</v>
          </cell>
          <cell r="G136">
            <v>45.6</v>
          </cell>
          <cell r="H136">
            <v>45.6</v>
          </cell>
        </row>
        <row r="151">
          <cell r="E151">
            <v>0.998</v>
          </cell>
          <cell r="F151">
            <v>0.96233333333333337</v>
          </cell>
          <cell r="G151">
            <v>0.96960000000000002</v>
          </cell>
          <cell r="H151">
            <v>0</v>
          </cell>
        </row>
        <row r="153">
          <cell r="E153">
            <v>38</v>
          </cell>
          <cell r="F153">
            <v>38</v>
          </cell>
          <cell r="G153">
            <v>38</v>
          </cell>
          <cell r="H153">
            <v>38</v>
          </cell>
        </row>
        <row r="154">
          <cell r="E154">
            <v>38.200000000000003</v>
          </cell>
          <cell r="F154">
            <v>38.299999999999997</v>
          </cell>
          <cell r="G154">
            <v>38.299999999999997</v>
          </cell>
          <cell r="H154">
            <v>45.6</v>
          </cell>
        </row>
        <row r="155">
          <cell r="E155">
            <v>45.6</v>
          </cell>
          <cell r="F155">
            <v>45.6</v>
          </cell>
          <cell r="G155">
            <v>45.6</v>
          </cell>
          <cell r="H155">
            <v>45.6</v>
          </cell>
        </row>
        <row r="172">
          <cell r="E172">
            <v>0.99360000000000004</v>
          </cell>
          <cell r="F172">
            <v>0.94166666666666665</v>
          </cell>
          <cell r="G172">
            <v>0.92879999999999996</v>
          </cell>
          <cell r="H172">
            <v>0</v>
          </cell>
        </row>
        <row r="174">
          <cell r="E174">
            <v>50</v>
          </cell>
          <cell r="F174">
            <v>50</v>
          </cell>
          <cell r="G174">
            <v>50</v>
          </cell>
          <cell r="H174">
            <v>50</v>
          </cell>
        </row>
        <row r="175">
          <cell r="E175">
            <v>60.3</v>
          </cell>
          <cell r="F175">
            <v>65.7</v>
          </cell>
          <cell r="G175">
            <v>60.2</v>
          </cell>
          <cell r="H175">
            <v>126</v>
          </cell>
        </row>
        <row r="176">
          <cell r="E176">
            <v>126</v>
          </cell>
          <cell r="F176">
            <v>126</v>
          </cell>
          <cell r="G176">
            <v>126</v>
          </cell>
          <cell r="H176">
            <v>126</v>
          </cell>
        </row>
      </sheetData>
      <sheetData sheetId="4"/>
      <sheetData sheetId="5">
        <row r="9">
          <cell r="IF9">
            <v>209</v>
          </cell>
        </row>
        <row r="85">
          <cell r="E85">
            <v>0.98119999999999996</v>
          </cell>
          <cell r="F85">
            <v>0.7593333333333333</v>
          </cell>
          <cell r="G85">
            <v>0.76519999999999999</v>
          </cell>
          <cell r="H85">
            <v>0</v>
          </cell>
        </row>
        <row r="87">
          <cell r="E87">
            <v>599</v>
          </cell>
          <cell r="F87">
            <v>599</v>
          </cell>
          <cell r="G87">
            <v>599</v>
          </cell>
          <cell r="H87">
            <v>599</v>
          </cell>
        </row>
        <row r="88">
          <cell r="E88">
            <v>799.7</v>
          </cell>
          <cell r="F88">
            <v>971.7</v>
          </cell>
          <cell r="G88">
            <v>911.2</v>
          </cell>
          <cell r="H88">
            <v>2290</v>
          </cell>
        </row>
        <row r="89">
          <cell r="E89">
            <v>2290</v>
          </cell>
          <cell r="F89">
            <v>2290</v>
          </cell>
          <cell r="G89">
            <v>2290</v>
          </cell>
          <cell r="H89">
            <v>2290</v>
          </cell>
        </row>
        <row r="105">
          <cell r="E105">
            <v>0.99839999999999995</v>
          </cell>
          <cell r="F105">
            <v>0.96633333333333338</v>
          </cell>
          <cell r="G105">
            <v>0.96279999999999999</v>
          </cell>
          <cell r="H105">
            <v>0</v>
          </cell>
        </row>
        <row r="107">
          <cell r="E107">
            <v>48</v>
          </cell>
          <cell r="F107">
            <v>48</v>
          </cell>
          <cell r="G107">
            <v>48</v>
          </cell>
          <cell r="H107">
            <v>48</v>
          </cell>
        </row>
        <row r="108">
          <cell r="E108">
            <v>48.2</v>
          </cell>
          <cell r="G108">
            <v>48.3</v>
          </cell>
          <cell r="H108">
            <v>55.6</v>
          </cell>
        </row>
        <row r="109">
          <cell r="E109">
            <v>55.6</v>
          </cell>
          <cell r="F109">
            <v>55.6</v>
          </cell>
          <cell r="G109">
            <v>55.6</v>
          </cell>
          <cell r="H109">
            <v>55.6</v>
          </cell>
        </row>
        <row r="123">
          <cell r="E123">
            <v>0.99839999999999995</v>
          </cell>
          <cell r="F123">
            <v>0.96866666666666668</v>
          </cell>
          <cell r="G123">
            <v>0.96040000000000003</v>
          </cell>
          <cell r="H123">
            <v>0</v>
          </cell>
        </row>
        <row r="125">
          <cell r="E125">
            <v>38</v>
          </cell>
          <cell r="F125">
            <v>38</v>
          </cell>
          <cell r="G125">
            <v>38</v>
          </cell>
          <cell r="H125">
            <v>38</v>
          </cell>
        </row>
        <row r="126">
          <cell r="E126">
            <v>38.200000000000003</v>
          </cell>
          <cell r="F126">
            <v>38.299999999999997</v>
          </cell>
          <cell r="G126">
            <v>38.299999999999997</v>
          </cell>
          <cell r="H126">
            <v>45.6</v>
          </cell>
        </row>
        <row r="127">
          <cell r="E127">
            <v>45.6</v>
          </cell>
          <cell r="F127">
            <v>45.6</v>
          </cell>
          <cell r="G127">
            <v>45.6</v>
          </cell>
          <cell r="H127">
            <v>45.6</v>
          </cell>
        </row>
        <row r="142">
          <cell r="E142">
            <v>0.99719999999999998</v>
          </cell>
          <cell r="F142">
            <v>0.96633333333333338</v>
          </cell>
          <cell r="G142">
            <v>0.95960000000000001</v>
          </cell>
          <cell r="H142">
            <v>0</v>
          </cell>
        </row>
        <row r="144">
          <cell r="E144">
            <v>38</v>
          </cell>
          <cell r="F144">
            <v>38</v>
          </cell>
          <cell r="G144">
            <v>38</v>
          </cell>
          <cell r="H144">
            <v>38</v>
          </cell>
        </row>
        <row r="145">
          <cell r="E145">
            <v>38.200000000000003</v>
          </cell>
          <cell r="F145">
            <v>38.200000000000003</v>
          </cell>
          <cell r="G145">
            <v>38.299999999999997</v>
          </cell>
          <cell r="H145">
            <v>45.6</v>
          </cell>
        </row>
        <row r="146">
          <cell r="E146">
            <v>45.6</v>
          </cell>
          <cell r="F146">
            <v>45.6</v>
          </cell>
          <cell r="G146">
            <v>45.6</v>
          </cell>
          <cell r="H146">
            <v>45.6</v>
          </cell>
        </row>
        <row r="163">
          <cell r="E163">
            <v>0.99560000000000004</v>
          </cell>
          <cell r="F163">
            <v>0.93500000000000005</v>
          </cell>
          <cell r="G163">
            <v>0.94</v>
          </cell>
          <cell r="H163">
            <v>0</v>
          </cell>
        </row>
        <row r="165">
          <cell r="E165">
            <v>50</v>
          </cell>
          <cell r="F165">
            <v>50</v>
          </cell>
          <cell r="G165">
            <v>50</v>
          </cell>
          <cell r="H165">
            <v>50</v>
          </cell>
        </row>
        <row r="166">
          <cell r="E166">
            <v>61.7</v>
          </cell>
          <cell r="F166">
            <v>61.9</v>
          </cell>
          <cell r="G166">
            <v>62.7</v>
          </cell>
          <cell r="H166">
            <v>126</v>
          </cell>
        </row>
        <row r="167">
          <cell r="E167">
            <v>126</v>
          </cell>
          <cell r="F167">
            <v>126</v>
          </cell>
          <cell r="G167">
            <v>126</v>
          </cell>
          <cell r="H167">
            <v>126</v>
          </cell>
        </row>
      </sheetData>
      <sheetData sheetId="6">
        <row r="91">
          <cell r="E91">
            <v>0.98280000000000001</v>
          </cell>
          <cell r="F91">
            <v>0.78066666666666662</v>
          </cell>
          <cell r="G91">
            <v>0.78520000000000001</v>
          </cell>
          <cell r="H91">
            <v>0</v>
          </cell>
        </row>
        <row r="93">
          <cell r="E93">
            <v>608</v>
          </cell>
          <cell r="F93">
            <v>608</v>
          </cell>
          <cell r="G93">
            <v>608</v>
          </cell>
          <cell r="H93">
            <v>608</v>
          </cell>
        </row>
        <row r="94">
          <cell r="E94">
            <v>746</v>
          </cell>
          <cell r="F94">
            <v>798.4</v>
          </cell>
          <cell r="G94">
            <v>816.1</v>
          </cell>
          <cell r="H94">
            <v>2021.6000000000001</v>
          </cell>
        </row>
        <row r="95">
          <cell r="E95">
            <v>2021.6000000000001</v>
          </cell>
          <cell r="F95">
            <v>2021.6000000000001</v>
          </cell>
          <cell r="G95">
            <v>2021.6000000000001</v>
          </cell>
          <cell r="H95">
            <v>2021.6000000000001</v>
          </cell>
        </row>
        <row r="111">
          <cell r="E111">
            <v>0.99880000000000002</v>
          </cell>
          <cell r="F111">
            <v>0.96866666666666668</v>
          </cell>
          <cell r="G111">
            <v>0.97319999999999995</v>
          </cell>
          <cell r="H111">
            <v>0</v>
          </cell>
        </row>
        <row r="113">
          <cell r="E113">
            <v>38</v>
          </cell>
          <cell r="F113">
            <v>38</v>
          </cell>
          <cell r="G113">
            <v>38</v>
          </cell>
          <cell r="H113">
            <v>38</v>
          </cell>
        </row>
        <row r="114">
          <cell r="E114">
            <v>38.200000000000003</v>
          </cell>
          <cell r="F114">
            <v>38.299999999999997</v>
          </cell>
          <cell r="G114">
            <v>38.299999999999997</v>
          </cell>
          <cell r="H114">
            <v>45.6</v>
          </cell>
        </row>
        <row r="115">
          <cell r="E115">
            <v>45.6</v>
          </cell>
          <cell r="F115">
            <v>45.6</v>
          </cell>
          <cell r="G115">
            <v>45.6</v>
          </cell>
          <cell r="H115">
            <v>45.6</v>
          </cell>
        </row>
        <row r="130">
          <cell r="E130">
            <v>0.996</v>
          </cell>
          <cell r="F130">
            <v>0.96533333333333338</v>
          </cell>
          <cell r="G130">
            <v>0.96799999999999997</v>
          </cell>
          <cell r="H130">
            <v>0</v>
          </cell>
        </row>
        <row r="132">
          <cell r="E132">
            <v>38</v>
          </cell>
          <cell r="F132">
            <v>38</v>
          </cell>
          <cell r="G132">
            <v>38</v>
          </cell>
          <cell r="H132">
            <v>38</v>
          </cell>
        </row>
        <row r="133">
          <cell r="E133">
            <v>38.200000000000003</v>
          </cell>
          <cell r="F133">
            <v>38.299999999999997</v>
          </cell>
          <cell r="G133">
            <v>38.299999999999997</v>
          </cell>
          <cell r="H133">
            <v>45.6</v>
          </cell>
        </row>
        <row r="134">
          <cell r="E134">
            <v>45.6</v>
          </cell>
          <cell r="F134">
            <v>45.6</v>
          </cell>
          <cell r="G134">
            <v>45.6</v>
          </cell>
          <cell r="H134">
            <v>45.6</v>
          </cell>
        </row>
        <row r="149">
          <cell r="E149">
            <v>0.998</v>
          </cell>
          <cell r="F149">
            <v>0.97199999999999998</v>
          </cell>
          <cell r="G149">
            <v>0.96519999999999995</v>
          </cell>
          <cell r="H149">
            <v>0</v>
          </cell>
        </row>
        <row r="151">
          <cell r="E151">
            <v>38</v>
          </cell>
          <cell r="F151">
            <v>38</v>
          </cell>
          <cell r="G151">
            <v>38</v>
          </cell>
          <cell r="H151">
            <v>38</v>
          </cell>
        </row>
        <row r="152">
          <cell r="E152">
            <v>41.1</v>
          </cell>
          <cell r="F152">
            <v>42.2</v>
          </cell>
          <cell r="G152">
            <v>42.9</v>
          </cell>
          <cell r="H152">
            <v>76</v>
          </cell>
        </row>
        <row r="153">
          <cell r="E153">
            <v>76</v>
          </cell>
          <cell r="F153">
            <v>76</v>
          </cell>
          <cell r="G153">
            <v>76</v>
          </cell>
          <cell r="H153">
            <v>76</v>
          </cell>
        </row>
        <row r="171">
          <cell r="E171">
            <v>0.99560000000000004</v>
          </cell>
          <cell r="F171">
            <v>0.93366666666666664</v>
          </cell>
          <cell r="G171">
            <v>0.92800000000000005</v>
          </cell>
          <cell r="H171">
            <v>0</v>
          </cell>
        </row>
        <row r="173">
          <cell r="E173">
            <v>64</v>
          </cell>
          <cell r="F173">
            <v>64</v>
          </cell>
          <cell r="G173">
            <v>64</v>
          </cell>
          <cell r="H173">
            <v>64</v>
          </cell>
        </row>
        <row r="174">
          <cell r="E174">
            <v>67.3</v>
          </cell>
          <cell r="F174">
            <v>68.900000000000006</v>
          </cell>
          <cell r="G174">
            <v>68.099999999999994</v>
          </cell>
          <cell r="H174">
            <v>109.6</v>
          </cell>
        </row>
        <row r="175">
          <cell r="E175">
            <v>109.6</v>
          </cell>
          <cell r="F175">
            <v>109.6</v>
          </cell>
          <cell r="G175">
            <v>109.6</v>
          </cell>
          <cell r="H175">
            <v>109.6</v>
          </cell>
        </row>
      </sheetData>
      <sheetData sheetId="7">
        <row r="94">
          <cell r="E94">
            <v>0.9788</v>
          </cell>
          <cell r="F94">
            <v>0.75600000000000001</v>
          </cell>
          <cell r="G94">
            <v>0.74719999999999998</v>
          </cell>
          <cell r="H94">
            <v>0</v>
          </cell>
        </row>
        <row r="96">
          <cell r="E96">
            <v>718.53333312199993</v>
          </cell>
          <cell r="F96">
            <v>718.53312199999993</v>
          </cell>
          <cell r="G96">
            <v>718.53312199999993</v>
          </cell>
          <cell r="H96">
            <v>718.53312199999993</v>
          </cell>
        </row>
        <row r="97">
          <cell r="E97">
            <v>934.20666639189994</v>
          </cell>
          <cell r="F97">
            <v>970.58638119999989</v>
          </cell>
          <cell r="G97">
            <v>1021.9263661</v>
          </cell>
          <cell r="H97">
            <v>2678.8357575468985</v>
          </cell>
        </row>
        <row r="98">
          <cell r="E98">
            <v>2363.6793048000004</v>
          </cell>
          <cell r="F98">
            <v>2363.6793048000004</v>
          </cell>
          <cell r="G98">
            <v>2363.6793048000004</v>
          </cell>
          <cell r="H98">
            <v>2363.6793048000004</v>
          </cell>
        </row>
        <row r="114">
          <cell r="E114">
            <v>0.998</v>
          </cell>
          <cell r="F114">
            <v>0.96366666666666667</v>
          </cell>
          <cell r="G114">
            <v>0.96519999999999995</v>
          </cell>
          <cell r="H114">
            <v>0</v>
          </cell>
        </row>
        <row r="116">
          <cell r="E116">
            <v>48</v>
          </cell>
          <cell r="F116">
            <v>48</v>
          </cell>
          <cell r="G116">
            <v>48</v>
          </cell>
          <cell r="H116">
            <v>48</v>
          </cell>
        </row>
        <row r="117">
          <cell r="E117">
            <v>48.2</v>
          </cell>
          <cell r="F117">
            <v>48.3</v>
          </cell>
          <cell r="G117">
            <v>48.3</v>
          </cell>
          <cell r="H117">
            <v>55.6</v>
          </cell>
        </row>
        <row r="118">
          <cell r="E118">
            <v>55.6</v>
          </cell>
          <cell r="F118">
            <v>55.6</v>
          </cell>
          <cell r="G118">
            <v>55.6</v>
          </cell>
          <cell r="H118">
            <v>55.6</v>
          </cell>
        </row>
        <row r="132">
          <cell r="E132">
            <v>0.99639999999999995</v>
          </cell>
          <cell r="F132">
            <v>0.97033333333333338</v>
          </cell>
          <cell r="G132">
            <v>0.96560000000000001</v>
          </cell>
          <cell r="H132">
            <v>0</v>
          </cell>
        </row>
        <row r="134">
          <cell r="E134">
            <v>38</v>
          </cell>
          <cell r="F134">
            <v>38</v>
          </cell>
          <cell r="G134">
            <v>38</v>
          </cell>
          <cell r="H134">
            <v>38</v>
          </cell>
        </row>
        <row r="135">
          <cell r="E135">
            <v>38.200000000000003</v>
          </cell>
          <cell r="F135">
            <v>38.299999999999997</v>
          </cell>
          <cell r="G135">
            <v>38.299999999999997</v>
          </cell>
          <cell r="H135">
            <v>45.6</v>
          </cell>
        </row>
        <row r="136">
          <cell r="E136">
            <v>45.6</v>
          </cell>
          <cell r="F136">
            <v>45.6</v>
          </cell>
          <cell r="G136">
            <v>45.6</v>
          </cell>
          <cell r="H136">
            <v>45.6</v>
          </cell>
        </row>
        <row r="151">
          <cell r="E151">
            <v>0.99680000000000002</v>
          </cell>
          <cell r="F151">
            <v>0.95966666666666667</v>
          </cell>
          <cell r="G151">
            <v>0.96319999999999995</v>
          </cell>
          <cell r="H151">
            <v>0</v>
          </cell>
        </row>
        <row r="153">
          <cell r="E153">
            <v>38</v>
          </cell>
          <cell r="F153">
            <v>38</v>
          </cell>
          <cell r="G153">
            <v>38</v>
          </cell>
          <cell r="H153">
            <v>38</v>
          </cell>
        </row>
        <row r="154">
          <cell r="E154">
            <v>38.200000000000003</v>
          </cell>
          <cell r="F154">
            <v>38.299999999999997</v>
          </cell>
          <cell r="G154">
            <v>38.299999999999997</v>
          </cell>
          <cell r="H154">
            <v>45.6</v>
          </cell>
        </row>
        <row r="155">
          <cell r="E155">
            <v>45.6</v>
          </cell>
          <cell r="F155">
            <v>45.6</v>
          </cell>
          <cell r="G155">
            <v>45.6</v>
          </cell>
          <cell r="H155">
            <v>45.6</v>
          </cell>
        </row>
        <row r="172">
          <cell r="E172">
            <v>0.99280000000000002</v>
          </cell>
          <cell r="F172">
            <v>0.91633333333333333</v>
          </cell>
          <cell r="G172">
            <v>0.92720000000000002</v>
          </cell>
          <cell r="H172">
            <v>0</v>
          </cell>
        </row>
        <row r="174">
          <cell r="E174">
            <v>50</v>
          </cell>
          <cell r="F174">
            <v>50</v>
          </cell>
          <cell r="G174">
            <v>50</v>
          </cell>
          <cell r="H174">
            <v>50</v>
          </cell>
        </row>
        <row r="175">
          <cell r="E175">
            <v>62.1</v>
          </cell>
          <cell r="F175">
            <v>67</v>
          </cell>
          <cell r="G175">
            <v>65.900000000000006</v>
          </cell>
          <cell r="H175">
            <v>126</v>
          </cell>
        </row>
        <row r="176">
          <cell r="E176">
            <v>126</v>
          </cell>
          <cell r="F176">
            <v>126</v>
          </cell>
          <cell r="G176">
            <v>126</v>
          </cell>
          <cell r="H176">
            <v>126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I664"/>
  <sheetViews>
    <sheetView topLeftCell="D31" zoomScale="77" zoomScaleNormal="77" workbookViewId="0">
      <selection activeCell="AE59" sqref="AE59:DI59"/>
    </sheetView>
  </sheetViews>
  <sheetFormatPr baseColWidth="10" defaultColWidth="9.1796875" defaultRowHeight="14.5" x14ac:dyDescent="0.35"/>
  <cols>
    <col min="2" max="2" width="5.7265625" bestFit="1" customWidth="1"/>
    <col min="3" max="3" width="4.81640625" bestFit="1" customWidth="1"/>
    <col min="4" max="4" width="5" bestFit="1" customWidth="1"/>
    <col min="5" max="5" width="4.7265625" bestFit="1" customWidth="1"/>
    <col min="6" max="6" width="5" bestFit="1" customWidth="1"/>
    <col min="7" max="7" width="5.1796875" bestFit="1" customWidth="1"/>
    <col min="9" max="9" width="15.54296875" customWidth="1"/>
    <col min="10" max="18" width="4.54296875" customWidth="1"/>
    <col min="19" max="26" width="5.54296875" customWidth="1"/>
    <col min="27" max="27" width="7" customWidth="1"/>
    <col min="28" max="28" width="7.7265625" customWidth="1"/>
    <col min="29" max="29" width="13" bestFit="1" customWidth="1"/>
    <col min="30" max="30" width="5" bestFit="1" customWidth="1"/>
    <col min="31" max="31" width="8.1796875" customWidth="1"/>
    <col min="32" max="32" width="10.26953125" bestFit="1" customWidth="1"/>
    <col min="33" max="33" width="8.7265625" bestFit="1" customWidth="1"/>
    <col min="34" max="34" width="8.1796875" customWidth="1"/>
    <col min="35" max="35" width="11" bestFit="1" customWidth="1"/>
    <col min="36" max="36" width="8.7265625" bestFit="1" customWidth="1"/>
    <col min="37" max="38" width="8.7265625" customWidth="1"/>
    <col min="39" max="39" width="8.1796875" customWidth="1"/>
    <col min="40" max="40" width="11" bestFit="1" customWidth="1"/>
    <col min="41" max="41" width="8.7265625" bestFit="1" customWidth="1"/>
    <col min="42" max="43" width="8.7265625" customWidth="1"/>
    <col min="44" max="44" width="8.1796875" customWidth="1"/>
    <col min="45" max="45" width="11" bestFit="1" customWidth="1"/>
    <col min="46" max="46" width="8.7265625" bestFit="1" customWidth="1"/>
    <col min="47" max="48" width="8.7265625" customWidth="1"/>
    <col min="49" max="49" width="8.1796875" customWidth="1"/>
    <col min="50" max="50" width="11" bestFit="1" customWidth="1"/>
    <col min="51" max="51" width="8.7265625" bestFit="1" customWidth="1"/>
    <col min="52" max="53" width="8.7265625" customWidth="1"/>
    <col min="54" max="54" width="8.1796875" customWidth="1"/>
    <col min="55" max="55" width="11" bestFit="1" customWidth="1"/>
    <col min="56" max="56" width="8.7265625" bestFit="1" customWidth="1"/>
    <col min="57" max="58" width="8.7265625" customWidth="1"/>
    <col min="59" max="59" width="8.1796875" customWidth="1"/>
    <col min="60" max="60" width="11" bestFit="1" customWidth="1"/>
    <col min="61" max="61" width="8.7265625" bestFit="1" customWidth="1"/>
    <col min="62" max="63" width="8.7265625" customWidth="1"/>
    <col min="64" max="64" width="8.1796875" customWidth="1"/>
    <col min="65" max="65" width="11" bestFit="1" customWidth="1"/>
    <col min="66" max="66" width="8.7265625" bestFit="1" customWidth="1"/>
    <col min="67" max="68" width="8.7265625" customWidth="1"/>
    <col min="69" max="69" width="8.1796875" customWidth="1"/>
    <col min="70" max="70" width="11" bestFit="1" customWidth="1"/>
    <col min="71" max="71" width="8.7265625" bestFit="1" customWidth="1"/>
    <col min="72" max="73" width="8.7265625" customWidth="1"/>
    <col min="74" max="74" width="8.1796875" customWidth="1"/>
    <col min="75" max="75" width="11" bestFit="1" customWidth="1"/>
    <col min="76" max="76" width="8.7265625" bestFit="1" customWidth="1"/>
    <col min="77" max="78" width="8.7265625" customWidth="1"/>
    <col min="79" max="79" width="8.1796875" customWidth="1"/>
    <col min="80" max="80" width="11" bestFit="1" customWidth="1"/>
    <col min="81" max="81" width="8.7265625" bestFit="1" customWidth="1"/>
    <col min="82" max="83" width="8.7265625" customWidth="1"/>
    <col min="84" max="84" width="8.1796875" customWidth="1"/>
    <col min="85" max="85" width="11" bestFit="1" customWidth="1"/>
    <col min="86" max="86" width="8.7265625" bestFit="1" customWidth="1"/>
    <col min="87" max="88" width="8.7265625" customWidth="1"/>
    <col min="89" max="89" width="8.1796875" customWidth="1"/>
    <col min="90" max="90" width="11" bestFit="1" customWidth="1"/>
    <col min="91" max="91" width="8.7265625" bestFit="1" customWidth="1"/>
    <col min="92" max="93" width="8.7265625" customWidth="1"/>
    <col min="94" max="94" width="8.1796875" customWidth="1"/>
    <col min="95" max="95" width="11" bestFit="1" customWidth="1"/>
    <col min="96" max="96" width="8.7265625" bestFit="1" customWidth="1"/>
    <col min="97" max="98" width="8.7265625" customWidth="1"/>
    <col min="99" max="99" width="8.1796875" customWidth="1"/>
    <col min="100" max="100" width="11" bestFit="1" customWidth="1"/>
    <col min="101" max="101" width="8.7265625" bestFit="1" customWidth="1"/>
    <col min="102" max="103" width="8.7265625" customWidth="1"/>
    <col min="104" max="104" width="8.1796875" customWidth="1"/>
    <col min="105" max="105" width="11" bestFit="1" customWidth="1"/>
    <col min="106" max="106" width="8.7265625" bestFit="1" customWidth="1"/>
    <col min="107" max="108" width="8.7265625" customWidth="1"/>
    <col min="109" max="109" width="8.1796875" customWidth="1"/>
    <col min="110" max="110" width="10.26953125" bestFit="1" customWidth="1"/>
    <col min="111" max="113" width="11" customWidth="1"/>
  </cols>
  <sheetData>
    <row r="1" spans="2:113" ht="15" thickBot="1" x14ac:dyDescent="0.4"/>
    <row r="2" spans="2:113" ht="15" thickBot="1" x14ac:dyDescent="0.4">
      <c r="B2" s="150" t="s">
        <v>20</v>
      </c>
      <c r="C2" s="154" t="s">
        <v>0</v>
      </c>
      <c r="D2" s="154"/>
      <c r="E2" s="154"/>
      <c r="F2" s="154"/>
      <c r="G2" s="155"/>
      <c r="I2" s="26" t="s">
        <v>22</v>
      </c>
      <c r="J2" s="27" t="s">
        <v>27</v>
      </c>
      <c r="K2" s="27" t="s">
        <v>28</v>
      </c>
      <c r="L2" s="27" t="s">
        <v>30</v>
      </c>
      <c r="M2" s="27" t="s">
        <v>31</v>
      </c>
      <c r="N2" s="27" t="s">
        <v>32</v>
      </c>
      <c r="O2" s="27" t="s">
        <v>33</v>
      </c>
      <c r="P2" s="27" t="s">
        <v>34</v>
      </c>
      <c r="Q2" s="27" t="s">
        <v>35</v>
      </c>
      <c r="R2" s="27" t="s">
        <v>36</v>
      </c>
      <c r="S2" s="27" t="s">
        <v>37</v>
      </c>
      <c r="T2" s="27" t="s">
        <v>38</v>
      </c>
      <c r="U2" s="27" t="s">
        <v>39</v>
      </c>
      <c r="V2" s="27" t="s">
        <v>40</v>
      </c>
      <c r="W2" s="27" t="s">
        <v>41</v>
      </c>
      <c r="X2" s="27" t="s">
        <v>42</v>
      </c>
      <c r="Y2" s="27" t="s">
        <v>43</v>
      </c>
      <c r="AA2" t="s">
        <v>126</v>
      </c>
    </row>
    <row r="3" spans="2:113" x14ac:dyDescent="0.35">
      <c r="B3" s="151"/>
      <c r="C3" s="1" t="s">
        <v>1</v>
      </c>
      <c r="D3" s="2" t="s">
        <v>2</v>
      </c>
      <c r="E3" s="3" t="s">
        <v>3</v>
      </c>
      <c r="F3" s="4" t="s">
        <v>4</v>
      </c>
      <c r="G3" s="5" t="s">
        <v>5</v>
      </c>
      <c r="I3" s="28" t="str">
        <f>C2</f>
        <v>Corrosion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0</v>
      </c>
      <c r="Q3" s="25">
        <v>0</v>
      </c>
      <c r="R3" s="25">
        <v>1</v>
      </c>
      <c r="S3" s="25">
        <v>1</v>
      </c>
      <c r="T3" s="25">
        <v>1</v>
      </c>
      <c r="U3" s="25">
        <v>1</v>
      </c>
      <c r="V3" s="25">
        <v>1</v>
      </c>
      <c r="W3" s="25">
        <v>1</v>
      </c>
      <c r="X3" s="25">
        <v>1</v>
      </c>
      <c r="Y3" s="29">
        <v>1</v>
      </c>
      <c r="Z3" s="15"/>
      <c r="AA3" s="140" t="s">
        <v>83</v>
      </c>
      <c r="AB3" s="141"/>
      <c r="AC3" s="63" t="s">
        <v>24</v>
      </c>
      <c r="AD3" s="45"/>
      <c r="AE3" s="147" t="s">
        <v>44</v>
      </c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  <c r="BC3" s="148"/>
      <c r="BD3" s="148"/>
      <c r="BE3" s="148"/>
      <c r="BF3" s="148"/>
      <c r="BG3" s="148"/>
      <c r="BH3" s="148"/>
      <c r="BI3" s="148"/>
      <c r="BJ3" s="148"/>
      <c r="BK3" s="148"/>
      <c r="BL3" s="148"/>
      <c r="BM3" s="148"/>
      <c r="BN3" s="148"/>
      <c r="BO3" s="148"/>
      <c r="BP3" s="148"/>
      <c r="BQ3" s="148"/>
      <c r="BR3" s="148"/>
      <c r="BS3" s="148"/>
      <c r="BT3" s="148"/>
      <c r="BU3" s="148"/>
      <c r="BV3" s="148"/>
      <c r="BW3" s="148"/>
      <c r="BX3" s="148"/>
      <c r="BY3" s="148"/>
      <c r="BZ3" s="148"/>
      <c r="CA3" s="148"/>
      <c r="CB3" s="148"/>
      <c r="CC3" s="148"/>
      <c r="CD3" s="148"/>
      <c r="CE3" s="148"/>
      <c r="CF3" s="148"/>
      <c r="CG3" s="148"/>
      <c r="CH3" s="148"/>
      <c r="CI3" s="148"/>
      <c r="CJ3" s="148"/>
      <c r="CK3" s="148"/>
      <c r="CL3" s="148"/>
      <c r="CM3" s="148"/>
      <c r="CN3" s="148"/>
      <c r="CO3" s="148"/>
      <c r="CP3" s="148"/>
      <c r="CQ3" s="148"/>
      <c r="CR3" s="148"/>
      <c r="CS3" s="148"/>
      <c r="CT3" s="148"/>
      <c r="CU3" s="148"/>
      <c r="CV3" s="148"/>
      <c r="CW3" s="148"/>
      <c r="CX3" s="148"/>
      <c r="CY3" s="148"/>
      <c r="CZ3" s="148"/>
      <c r="DA3" s="148"/>
      <c r="DB3" s="148"/>
      <c r="DC3" s="148"/>
      <c r="DD3" s="148"/>
      <c r="DE3" s="148"/>
      <c r="DF3" s="148"/>
      <c r="DG3" s="148"/>
      <c r="DH3" s="148"/>
      <c r="DI3" s="149"/>
    </row>
    <row r="4" spans="2:113" x14ac:dyDescent="0.35">
      <c r="B4" s="6" t="s">
        <v>6</v>
      </c>
      <c r="C4" s="7">
        <v>1.6</v>
      </c>
      <c r="D4" s="7">
        <v>1.6</v>
      </c>
      <c r="E4" s="7">
        <v>1.6</v>
      </c>
      <c r="F4" s="7">
        <v>1.75</v>
      </c>
      <c r="G4" s="8">
        <v>2.2000000000000002</v>
      </c>
      <c r="I4" s="28" t="str">
        <f>C17</f>
        <v>Pollution</v>
      </c>
      <c r="J4" s="25">
        <v>0</v>
      </c>
      <c r="K4" s="25">
        <v>0</v>
      </c>
      <c r="L4" s="25">
        <v>0</v>
      </c>
      <c r="M4" s="25">
        <v>0</v>
      </c>
      <c r="N4" s="25">
        <v>1</v>
      </c>
      <c r="O4" s="25">
        <v>1</v>
      </c>
      <c r="P4" s="25">
        <v>1</v>
      </c>
      <c r="Q4" s="25">
        <v>1</v>
      </c>
      <c r="R4" s="25">
        <v>0</v>
      </c>
      <c r="S4" s="25">
        <v>0</v>
      </c>
      <c r="T4" s="25">
        <v>0</v>
      </c>
      <c r="U4" s="25">
        <v>0</v>
      </c>
      <c r="V4" s="25">
        <v>1</v>
      </c>
      <c r="W4" s="25">
        <v>1</v>
      </c>
      <c r="X4" s="25">
        <v>1</v>
      </c>
      <c r="Y4" s="29">
        <v>1</v>
      </c>
      <c r="Z4" s="15"/>
      <c r="AA4" s="142"/>
      <c r="AB4" s="143"/>
      <c r="AC4" s="60" t="s">
        <v>26</v>
      </c>
      <c r="AD4" s="46"/>
      <c r="AE4" s="160" t="s">
        <v>1</v>
      </c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1"/>
      <c r="CB4" s="161"/>
      <c r="CC4" s="161"/>
      <c r="CD4" s="161"/>
      <c r="CE4" s="161"/>
      <c r="CF4" s="161"/>
      <c r="CG4" s="161"/>
      <c r="CH4" s="161"/>
      <c r="CI4" s="161"/>
      <c r="CJ4" s="161"/>
      <c r="CK4" s="161"/>
      <c r="CL4" s="161"/>
      <c r="CM4" s="161"/>
      <c r="CN4" s="161"/>
      <c r="CO4" s="161"/>
      <c r="CP4" s="161"/>
      <c r="CQ4" s="161"/>
      <c r="CR4" s="161"/>
      <c r="CS4" s="161"/>
      <c r="CT4" s="161"/>
      <c r="CU4" s="161"/>
      <c r="CV4" s="161"/>
      <c r="CW4" s="161"/>
      <c r="CX4" s="161"/>
      <c r="CY4" s="161"/>
      <c r="CZ4" s="161"/>
      <c r="DA4" s="161"/>
      <c r="DB4" s="161"/>
      <c r="DC4" s="161"/>
      <c r="DD4" s="161"/>
      <c r="DE4" s="161"/>
      <c r="DF4" s="161"/>
      <c r="DG4" s="161"/>
      <c r="DH4" s="161"/>
      <c r="DI4" s="162"/>
    </row>
    <row r="5" spans="2:113" x14ac:dyDescent="0.35">
      <c r="B5" s="6" t="s">
        <v>7</v>
      </c>
      <c r="C5" s="7">
        <v>1</v>
      </c>
      <c r="D5" s="7">
        <v>1</v>
      </c>
      <c r="E5" s="7">
        <v>1</v>
      </c>
      <c r="F5" s="7">
        <v>1</v>
      </c>
      <c r="G5" s="13"/>
      <c r="I5" s="30" t="str">
        <f>C32</f>
        <v>Soldered wires</v>
      </c>
      <c r="J5" s="25">
        <v>0</v>
      </c>
      <c r="K5" s="25">
        <v>0</v>
      </c>
      <c r="L5" s="25">
        <v>1</v>
      </c>
      <c r="M5" s="25">
        <v>1</v>
      </c>
      <c r="N5" s="25">
        <v>0</v>
      </c>
      <c r="O5" s="25">
        <v>0</v>
      </c>
      <c r="P5" s="25">
        <v>1</v>
      </c>
      <c r="Q5" s="25">
        <v>1</v>
      </c>
      <c r="R5" s="25">
        <v>0</v>
      </c>
      <c r="S5" s="25">
        <v>0</v>
      </c>
      <c r="T5" s="25">
        <v>1</v>
      </c>
      <c r="U5" s="25">
        <v>1</v>
      </c>
      <c r="V5" s="25">
        <v>0</v>
      </c>
      <c r="W5" s="25">
        <v>0</v>
      </c>
      <c r="X5" s="25">
        <v>1</v>
      </c>
      <c r="Y5" s="29">
        <v>1</v>
      </c>
      <c r="Z5" s="15"/>
      <c r="AA5" s="142"/>
      <c r="AB5" s="143"/>
      <c r="AC5" s="60" t="s">
        <v>20</v>
      </c>
      <c r="AD5" s="46"/>
      <c r="AE5" s="114" t="s">
        <v>29</v>
      </c>
      <c r="AF5" s="114"/>
      <c r="AG5" s="114"/>
      <c r="AH5" s="131" t="s">
        <v>27</v>
      </c>
      <c r="AI5" s="132"/>
      <c r="AJ5" s="132"/>
      <c r="AK5" s="132"/>
      <c r="AL5" s="133"/>
      <c r="AM5" s="131" t="s">
        <v>28</v>
      </c>
      <c r="AN5" s="132"/>
      <c r="AO5" s="132"/>
      <c r="AP5" s="132"/>
      <c r="AQ5" s="133"/>
      <c r="AR5" s="131" t="s">
        <v>30</v>
      </c>
      <c r="AS5" s="132"/>
      <c r="AT5" s="132"/>
      <c r="AU5" s="132"/>
      <c r="AV5" s="133"/>
      <c r="AW5" s="131" t="s">
        <v>31</v>
      </c>
      <c r="AX5" s="132"/>
      <c r="AY5" s="132"/>
      <c r="AZ5" s="132"/>
      <c r="BA5" s="133"/>
      <c r="BB5" s="131" t="s">
        <v>32</v>
      </c>
      <c r="BC5" s="132"/>
      <c r="BD5" s="132"/>
      <c r="BE5" s="132"/>
      <c r="BF5" s="133"/>
      <c r="BG5" s="131" t="s">
        <v>33</v>
      </c>
      <c r="BH5" s="132"/>
      <c r="BI5" s="132"/>
      <c r="BJ5" s="132"/>
      <c r="BK5" s="133"/>
      <c r="BL5" s="131" t="s">
        <v>34</v>
      </c>
      <c r="BM5" s="132"/>
      <c r="BN5" s="132"/>
      <c r="BO5" s="132"/>
      <c r="BP5" s="133"/>
      <c r="BQ5" s="131" t="s">
        <v>35</v>
      </c>
      <c r="BR5" s="132"/>
      <c r="BS5" s="132"/>
      <c r="BT5" s="132"/>
      <c r="BU5" s="133"/>
      <c r="BV5" s="131" t="s">
        <v>36</v>
      </c>
      <c r="BW5" s="132"/>
      <c r="BX5" s="132"/>
      <c r="BY5" s="132"/>
      <c r="BZ5" s="133"/>
      <c r="CA5" s="131" t="s">
        <v>37</v>
      </c>
      <c r="CB5" s="132"/>
      <c r="CC5" s="132"/>
      <c r="CD5" s="132"/>
      <c r="CE5" s="133"/>
      <c r="CF5" s="131" t="s">
        <v>38</v>
      </c>
      <c r="CG5" s="132"/>
      <c r="CH5" s="132"/>
      <c r="CI5" s="132"/>
      <c r="CJ5" s="133"/>
      <c r="CK5" s="131" t="s">
        <v>39</v>
      </c>
      <c r="CL5" s="132"/>
      <c r="CM5" s="132"/>
      <c r="CN5" s="132"/>
      <c r="CO5" s="133"/>
      <c r="CP5" s="131" t="s">
        <v>40</v>
      </c>
      <c r="CQ5" s="132"/>
      <c r="CR5" s="132"/>
      <c r="CS5" s="132"/>
      <c r="CT5" s="133"/>
      <c r="CU5" s="131" t="s">
        <v>41</v>
      </c>
      <c r="CV5" s="132"/>
      <c r="CW5" s="132"/>
      <c r="CX5" s="132"/>
      <c r="CY5" s="133"/>
      <c r="CZ5" s="131" t="s">
        <v>42</v>
      </c>
      <c r="DA5" s="132"/>
      <c r="DB5" s="132"/>
      <c r="DC5" s="132"/>
      <c r="DD5" s="133"/>
      <c r="DE5" s="131" t="s">
        <v>43</v>
      </c>
      <c r="DF5" s="132"/>
      <c r="DG5" s="132"/>
      <c r="DH5" s="132"/>
      <c r="DI5" s="156"/>
    </row>
    <row r="6" spans="2:113" ht="15" thickBot="1" x14ac:dyDescent="0.4">
      <c r="B6" s="6" t="s">
        <v>8</v>
      </c>
      <c r="C6" s="7">
        <v>1</v>
      </c>
      <c r="D6" s="7">
        <v>1</v>
      </c>
      <c r="E6" s="7">
        <v>1</v>
      </c>
      <c r="F6" s="7">
        <v>1</v>
      </c>
      <c r="G6" s="13"/>
      <c r="I6" s="31" t="str">
        <f>C47</f>
        <v>Missing pulley</v>
      </c>
      <c r="J6" s="32">
        <v>0</v>
      </c>
      <c r="K6" s="32">
        <v>1</v>
      </c>
      <c r="L6" s="32">
        <v>0</v>
      </c>
      <c r="M6" s="32">
        <v>1</v>
      </c>
      <c r="N6" s="32">
        <v>0</v>
      </c>
      <c r="O6" s="32">
        <v>1</v>
      </c>
      <c r="P6" s="32">
        <v>0</v>
      </c>
      <c r="Q6" s="32">
        <v>1</v>
      </c>
      <c r="R6" s="32">
        <v>0</v>
      </c>
      <c r="S6" s="32">
        <v>1</v>
      </c>
      <c r="T6" s="32">
        <v>0</v>
      </c>
      <c r="U6" s="32">
        <v>1</v>
      </c>
      <c r="V6" s="32">
        <v>0</v>
      </c>
      <c r="W6" s="32">
        <v>1</v>
      </c>
      <c r="X6" s="32">
        <v>0</v>
      </c>
      <c r="Y6" s="33">
        <v>1</v>
      </c>
      <c r="Z6" s="15"/>
      <c r="AA6" s="62" t="s">
        <v>112</v>
      </c>
      <c r="AB6" s="25" t="s">
        <v>113</v>
      </c>
      <c r="AC6" s="60" t="s">
        <v>67</v>
      </c>
      <c r="AD6" s="46"/>
      <c r="AE6" s="36" t="s">
        <v>64</v>
      </c>
      <c r="AF6" s="37" t="s">
        <v>115</v>
      </c>
      <c r="AG6" s="38" t="s">
        <v>66</v>
      </c>
      <c r="AH6" s="36" t="s">
        <v>64</v>
      </c>
      <c r="AI6" s="37" t="s">
        <v>115</v>
      </c>
      <c r="AJ6" s="38" t="s">
        <v>66</v>
      </c>
      <c r="AK6" s="70" t="s">
        <v>260</v>
      </c>
      <c r="AL6" s="70" t="s">
        <v>261</v>
      </c>
      <c r="AM6" s="36" t="s">
        <v>64</v>
      </c>
      <c r="AN6" s="37" t="s">
        <v>115</v>
      </c>
      <c r="AO6" s="38" t="s">
        <v>66</v>
      </c>
      <c r="AP6" s="70" t="s">
        <v>260</v>
      </c>
      <c r="AQ6" s="70" t="s">
        <v>261</v>
      </c>
      <c r="AR6" s="36" t="s">
        <v>64</v>
      </c>
      <c r="AS6" s="37" t="s">
        <v>115</v>
      </c>
      <c r="AT6" s="38" t="s">
        <v>66</v>
      </c>
      <c r="AU6" s="70" t="s">
        <v>260</v>
      </c>
      <c r="AV6" s="70" t="s">
        <v>261</v>
      </c>
      <c r="AW6" s="36" t="s">
        <v>64</v>
      </c>
      <c r="AX6" s="37" t="s">
        <v>115</v>
      </c>
      <c r="AY6" s="38" t="s">
        <v>66</v>
      </c>
      <c r="AZ6" s="70" t="s">
        <v>260</v>
      </c>
      <c r="BA6" s="70" t="s">
        <v>261</v>
      </c>
      <c r="BB6" s="36" t="s">
        <v>64</v>
      </c>
      <c r="BC6" s="37" t="s">
        <v>115</v>
      </c>
      <c r="BD6" s="38" t="s">
        <v>66</v>
      </c>
      <c r="BE6" s="70" t="s">
        <v>260</v>
      </c>
      <c r="BF6" s="70" t="s">
        <v>261</v>
      </c>
      <c r="BG6" s="36" t="s">
        <v>64</v>
      </c>
      <c r="BH6" s="37" t="s">
        <v>115</v>
      </c>
      <c r="BI6" s="38" t="s">
        <v>66</v>
      </c>
      <c r="BJ6" s="70" t="s">
        <v>260</v>
      </c>
      <c r="BK6" s="70" t="s">
        <v>261</v>
      </c>
      <c r="BL6" s="36" t="s">
        <v>64</v>
      </c>
      <c r="BM6" s="37" t="s">
        <v>115</v>
      </c>
      <c r="BN6" s="38" t="s">
        <v>66</v>
      </c>
      <c r="BO6" s="70" t="s">
        <v>260</v>
      </c>
      <c r="BP6" s="70" t="s">
        <v>261</v>
      </c>
      <c r="BQ6" s="36" t="s">
        <v>64</v>
      </c>
      <c r="BR6" s="37" t="s">
        <v>115</v>
      </c>
      <c r="BS6" s="38" t="s">
        <v>66</v>
      </c>
      <c r="BT6" s="70" t="s">
        <v>260</v>
      </c>
      <c r="BU6" s="70" t="s">
        <v>261</v>
      </c>
      <c r="BV6" s="36" t="s">
        <v>64</v>
      </c>
      <c r="BW6" s="37" t="s">
        <v>115</v>
      </c>
      <c r="BX6" s="38" t="s">
        <v>66</v>
      </c>
      <c r="BY6" s="70" t="s">
        <v>260</v>
      </c>
      <c r="BZ6" s="70" t="s">
        <v>261</v>
      </c>
      <c r="CA6" s="36" t="s">
        <v>64</v>
      </c>
      <c r="CB6" s="37" t="s">
        <v>115</v>
      </c>
      <c r="CC6" s="38" t="s">
        <v>66</v>
      </c>
      <c r="CD6" s="70" t="s">
        <v>260</v>
      </c>
      <c r="CE6" s="70" t="s">
        <v>261</v>
      </c>
      <c r="CF6" s="36" t="s">
        <v>64</v>
      </c>
      <c r="CG6" s="37" t="s">
        <v>115</v>
      </c>
      <c r="CH6" s="38" t="s">
        <v>66</v>
      </c>
      <c r="CI6" s="70" t="s">
        <v>260</v>
      </c>
      <c r="CJ6" s="70" t="s">
        <v>261</v>
      </c>
      <c r="CK6" s="36" t="s">
        <v>64</v>
      </c>
      <c r="CL6" s="37" t="s">
        <v>115</v>
      </c>
      <c r="CM6" s="38" t="s">
        <v>66</v>
      </c>
      <c r="CN6" s="70" t="s">
        <v>260</v>
      </c>
      <c r="CO6" s="70" t="s">
        <v>261</v>
      </c>
      <c r="CP6" s="36" t="s">
        <v>64</v>
      </c>
      <c r="CQ6" s="37" t="s">
        <v>115</v>
      </c>
      <c r="CR6" s="38" t="s">
        <v>66</v>
      </c>
      <c r="CS6" s="70" t="s">
        <v>260</v>
      </c>
      <c r="CT6" s="70" t="s">
        <v>261</v>
      </c>
      <c r="CU6" s="36" t="s">
        <v>64</v>
      </c>
      <c r="CV6" s="37" t="s">
        <v>115</v>
      </c>
      <c r="CW6" s="38" t="s">
        <v>66</v>
      </c>
      <c r="CX6" s="70" t="s">
        <v>260</v>
      </c>
      <c r="CY6" s="70" t="s">
        <v>261</v>
      </c>
      <c r="CZ6" s="36" t="s">
        <v>64</v>
      </c>
      <c r="DA6" s="37" t="s">
        <v>115</v>
      </c>
      <c r="DB6" s="38" t="s">
        <v>66</v>
      </c>
      <c r="DC6" s="70" t="s">
        <v>260</v>
      </c>
      <c r="DD6" s="70" t="s">
        <v>261</v>
      </c>
      <c r="DE6" s="36" t="s">
        <v>64</v>
      </c>
      <c r="DF6" s="37" t="s">
        <v>115</v>
      </c>
      <c r="DG6" s="38" t="s">
        <v>66</v>
      </c>
      <c r="DH6" s="70" t="s">
        <v>260</v>
      </c>
      <c r="DI6" s="72" t="s">
        <v>261</v>
      </c>
    </row>
    <row r="7" spans="2:113" x14ac:dyDescent="0.35">
      <c r="B7" s="6" t="s">
        <v>9</v>
      </c>
      <c r="C7" s="7">
        <v>2</v>
      </c>
      <c r="D7" s="7">
        <v>1.5</v>
      </c>
      <c r="E7" s="11"/>
      <c r="F7" s="7">
        <v>2</v>
      </c>
      <c r="G7" s="8">
        <v>2</v>
      </c>
      <c r="I7" t="s">
        <v>23</v>
      </c>
      <c r="J7" s="15">
        <f t="shared" ref="J7:Y7" si="0">IF(OR(J3=1,J4=1),0,1)</f>
        <v>1</v>
      </c>
      <c r="K7" s="15">
        <f t="shared" si="0"/>
        <v>1</v>
      </c>
      <c r="L7" s="15">
        <f t="shared" si="0"/>
        <v>1</v>
      </c>
      <c r="M7" s="15">
        <f t="shared" si="0"/>
        <v>1</v>
      </c>
      <c r="N7" s="15">
        <f t="shared" si="0"/>
        <v>0</v>
      </c>
      <c r="O7" s="15">
        <f t="shared" si="0"/>
        <v>0</v>
      </c>
      <c r="P7" s="15">
        <f t="shared" si="0"/>
        <v>0</v>
      </c>
      <c r="Q7" s="15">
        <f t="shared" si="0"/>
        <v>0</v>
      </c>
      <c r="R7" s="15">
        <f t="shared" si="0"/>
        <v>0</v>
      </c>
      <c r="S7" s="15">
        <f t="shared" si="0"/>
        <v>0</v>
      </c>
      <c r="T7" s="15">
        <f t="shared" si="0"/>
        <v>0</v>
      </c>
      <c r="U7" s="15">
        <f t="shared" si="0"/>
        <v>0</v>
      </c>
      <c r="V7" s="15">
        <f t="shared" si="0"/>
        <v>0</v>
      </c>
      <c r="W7" s="15">
        <f t="shared" si="0"/>
        <v>0</v>
      </c>
      <c r="X7" s="15">
        <f t="shared" si="0"/>
        <v>0</v>
      </c>
      <c r="Y7" s="15">
        <f t="shared" si="0"/>
        <v>0</v>
      </c>
      <c r="Z7" s="15"/>
      <c r="AA7" s="49">
        <v>1.5</v>
      </c>
      <c r="AB7" s="55">
        <f>IF(ISNUMBER(AA7),(AA7*(AF7-AG7)+AE7+AG7-2*AF7)/(AE7-AF7),"-")</f>
        <v>1.9633154505614268</v>
      </c>
      <c r="AC7" s="47" t="s">
        <v>6</v>
      </c>
      <c r="AD7" s="47" t="s">
        <v>1</v>
      </c>
      <c r="AE7" s="16">
        <v>30</v>
      </c>
      <c r="AF7" s="16">
        <v>60</v>
      </c>
      <c r="AG7" s="16">
        <f>IF(MAX(AI7,AN7,AS7,AX7,BC7,BH7,BM7,BR7,BW7,CB7,CG7,CL7,CQ7,CV7,DA7,DF7)=0,"N/A",MAX(AI7,AN7,AS7,AX7,BC7,BH7,BM7,BR7,BW7,CB7,CG7,CL7,CQ7,CV7,DA7,DF7))</f>
        <v>117.7989270336856</v>
      </c>
      <c r="AH7" s="16">
        <f>IF(ISNUMBER($AE7),IF(OR(HLOOKUP($AH$5,$I$2:$Y$8,4,FALSE)=1,HLOOKUP($AH$5,$I$2:$Y$8,5,FALSE)=1,),HLOOKUP($AH$5,$I$2:$Y$8,4,FALSE)*VLOOKUP($AC7,$B$32:$G$45,MATCH($AD7,$B$33:$G$33,0),FALSE)+HLOOKUP($AH$5,$I$2:$Y$8,5,FALSE)*VLOOKUP($AC7,$B$47:$G$60,MATCH($AD7,$B$48:$G$48,0),FALSE)+$AE7,$AE7),"N/A")</f>
        <v>30</v>
      </c>
      <c r="AI7" s="16">
        <f>IF(ISNUMBER($AF7),$AF7*SQRT(SUMSQ(HLOOKUP($AH$5,$J$2:$Y$8,2,FALSE)*VLOOKUP($AC7,$B$2:$G$15,MATCH($AD7,$B$3:$G$3,0),FALSE),HLOOKUP($AH$5,$J$2:$Y$8,3,FALSE)*VLOOKUP($AC7,$B$17:$G$30,MATCH($AD7,$B$18:$G$18,0),FALSE),HLOOKUP($AH$5,$J$2:$Y$8,6,FALSE)))+HLOOKUP($AH$5,$J$2:$Y$8,4,FALSE)*VLOOKUP($AC7,$B$32:$G$45,MATCH($AD7,$B$33:$G$33,0),FALSE)+HLOOKUP($AH$5,$J$2:$Y$8,5,FALSE)*VLOOKUP($AC7,$B$47:$G$60,MATCH($AD7,$B$48:$G$48,0),FALSE),"N/A")</f>
        <v>60</v>
      </c>
      <c r="AJ7" s="16">
        <f>IF(ISNUMBER($AG7),IF(OR(HLOOKUP($AH$5,$I$2:$Y$8,4,FALSE)=1,HLOOKUP($AH$5,$I$2:$Y$8,5,FALSE)=1,),HLOOKUP($AH$5,$I$2:$Y$8,4,FALSE)*VLOOKUP($AC7,$B$32:$G$45,MATCH($AD7,$B$33:$G$33,0),FALSE)+HLOOKUP($AH$5,$I$2:$Y$8,5,FALSE)*VLOOKUP($AC7,$B$47:$G$60,MATCH($AD7,$B$48:$G$48,0),FALSE)+$AG7,$AG7),"N/A")</f>
        <v>117.7989270336856</v>
      </c>
      <c r="AK7" s="16" t="str">
        <f>IF(AI7="N/A", "N/A", "true")</f>
        <v>true</v>
      </c>
      <c r="AL7" s="16">
        <f>IF(AI7="N/A", "N/A", 1)</f>
        <v>1</v>
      </c>
      <c r="AM7" s="16">
        <f t="shared" ref="AM7:AM18" si="1">IF(ISNUMBER($AE7),IF(OR(HLOOKUP($AM$5,$I$2:$Y$8,4,FALSE)=1,HLOOKUP($AM$5,$I$2:$Y$8,5,FALSE)=1,),HLOOKUP($AM$5,$I$2:$Y$8,4,FALSE)*VLOOKUP($AC7,$B$32:$G$45,MATCH($AD7,$B$33:$G$33,0),FALSE)+HLOOKUP($AM$5,$I$2:$Y$8,5,FALSE)*VLOOKUP($AC7,$B$47:$G$60,MATCH($AD7,$B$48:$G$48,0),FALSE)+$AE7,$AE7),"N/A")</f>
        <v>20</v>
      </c>
      <c r="AN7" s="16">
        <f>IF(ISNUMBER($AF7),$AF7*SQRT(SUMSQ(HLOOKUP($AM$5,$J$2:$Y$8,2,FALSE)*VLOOKUP($AC7,$B$2:$G$15,MATCH($AD7,$B$3:$G$3,0),FALSE),HLOOKUP($AM$5,$J$2:$Y$8,3,FALSE)*VLOOKUP($AC7,$B$17:$G$30,MATCH($AD7,$B$18:$G$18,0),FALSE),HLOOKUP($AM$5,$J$2:$Y$8,6,FALSE)))+HLOOKUP($AM$5,$J$2:$Y$8,4,FALSE)*VLOOKUP($AC7,$B$32:$G$45,MATCH($AD7,$B$33:$G$33,0),FALSE)+HLOOKUP($AM$5,$J$2:$Y$8,5,FALSE)*VLOOKUP($AC7,$B$47:$G$60,MATCH($AD7,$B$48:$G$48,0),FALSE),"N/A")</f>
        <v>50</v>
      </c>
      <c r="AO7" s="16">
        <f>IF(ISNUMBER($AG7),IF(OR(HLOOKUP($AM$5,$I$2:$Y$8,4,FALSE)=1,HLOOKUP($AM$5,$I$2:$Y$8,5,FALSE)=1,),HLOOKUP($AM$5,$I$2:$Y$8,4,FALSE)*VLOOKUP($AC7,$B$32:$G$45,MATCH($AD7,$B$33:$G$33,0),FALSE)+HLOOKUP($AM$5,$I$2:$Y$8,5,FALSE)*VLOOKUP($AC7,$B$47:$G$60,MATCH($AD7,$B$48:$G$48,0),FALSE)+$AG7,$AG7),"N/A")</f>
        <v>107.7989270336856</v>
      </c>
      <c r="AP7" s="16" t="str">
        <f>IF(AN7="N/A", "N/A", "true")</f>
        <v>true</v>
      </c>
      <c r="AQ7" s="16">
        <f>IF(AN7="N/A", "N/A", 1)</f>
        <v>1</v>
      </c>
      <c r="AR7" s="16">
        <f>IF(ISNUMBER($AE7),IF(OR(HLOOKUP($AR$5,$I$2:$Y$8,4,FALSE)=1,HLOOKUP($AR$5,$I$2:$Y$8,5,FALSE)=1,),HLOOKUP($AR$5,$I$2:$Y$8,4,FALSE)*VLOOKUP($AC7,$B$32:$G$45,MATCH($AD7,$B$33:$G$33,0),FALSE)+HLOOKUP($AH$5,$I$2:$Y$8,5,FALSE)*VLOOKUP($AC7,$B$47:$G$60,MATCH($AD7,$B$48:$G$48,0),FALSE)+$AE7,$AE7),"N/A")</f>
        <v>31.3</v>
      </c>
      <c r="AS7" s="16">
        <f t="shared" ref="AS7:AS18" si="2">IF(ISNUMBER($AF7),$AF7*SQRT(SUMSQ(HLOOKUP($AR$5,$J$2:$Y$8,2,FALSE)*VLOOKUP($AC7,$B$2:$G$15,MATCH($AD7,$B$3:$G$3,0),FALSE),HLOOKUP($AR$5,$J$2:$Y$8,3,FALSE)*VLOOKUP($AC7,$B$17:$G$30,MATCH($AD7,$B$18:$G$18,0),FALSE),HLOOKUP($AR$5,$J$2:$Y$8,6,FALSE)))+HLOOKUP($AR$5,$J$2:$Y$8,4,FALSE)*VLOOKUP($AC7,$B$32:$G$45,MATCH($AD7,$B$33:$G$33,0),FALSE)+HLOOKUP($AR$5,$J$2:$Y$8,5,FALSE)*VLOOKUP($AC7,$B$47:$G$60,MATCH($AD7,$B$48:$G$48,0),FALSE),"N/A")</f>
        <v>61.3</v>
      </c>
      <c r="AT7" s="16">
        <f>IF(ISNUMBER($AG7),IF(OR(HLOOKUP($AR$5,$I$2:$Y$8,4,FALSE)=1,HLOOKUP($AR$5,$I$2:$Y$8,5,FALSE)=1,),HLOOKUP($AR$5,$I$2:$Y$8,4,FALSE)*VLOOKUP($AC7,$B$32:$G$45,MATCH($AD7,$B$33:$G$33,0),FALSE)+HLOOKUP($AR$5,$I$2:$Y$8,5,FALSE)*VLOOKUP($AC7,$B$47:$G$60,MATCH($AD7,$B$48:$G$48,0),FALSE)+$AG7,$AG7),"N/A")</f>
        <v>119.0989270336856</v>
      </c>
      <c r="AU7" s="16" t="str">
        <f>IF(AS7="N/A", "N/A", "true")</f>
        <v>true</v>
      </c>
      <c r="AV7" s="16">
        <f>IF(AS7="N/A", "N/A", 1)</f>
        <v>1</v>
      </c>
      <c r="AW7" s="16">
        <f t="shared" ref="AW7:AW18" si="3">IF(ISNUMBER($AE7),IF(OR(HLOOKUP($AW$5,$I$2:$Y$8,4,FALSE)=1,HLOOKUP($AW$5,$I$2:$Y$8,5,FALSE)=1,),HLOOKUP($AW$5,$I$2:$Y$8,4,FALSE)*VLOOKUP($AC7,$B$32:$G$45,MATCH($AD7,$B$33:$G$33,0),FALSE)+HLOOKUP($AW$5,$I$2:$Y$8,5,FALSE)*VLOOKUP($AC7,$B$47:$G$60,MATCH($AD7,$B$48:$G$48,0),FALSE)+$AE7,$AE7),"N/A")</f>
        <v>21.3</v>
      </c>
      <c r="AX7" s="16">
        <f t="shared" ref="AX7:AX18" si="4">IF(ISNUMBER($AF7),$AF7*SQRT(SUMSQ(HLOOKUP($AW$5,$J$2:$Y$8,2,FALSE)*VLOOKUP($AC7,$B$2:$G$15,MATCH($AD7,$B$3:$G$3,0),FALSE),HLOOKUP($AW$5,$J$2:$Y$8,3,FALSE)*VLOOKUP($AC7,$B$17:$G$30,MATCH($AD7,$B$18:$G$18,0),FALSE),HLOOKUP($AW$5,$J$2:$Y$8,6,FALSE)))+HLOOKUP($AW$5,$J$2:$Y$8,4,FALSE)*VLOOKUP($AC7,$B$32:$G$45,MATCH($AD7,$B$33:$G$33,0),FALSE)+HLOOKUP($AW$5,$J$2:$Y$8,5,FALSE)*VLOOKUP($AC7,$B$47:$G$60,MATCH($AD7,$B$48:$G$48,0),FALSE),"N/A")</f>
        <v>51.3</v>
      </c>
      <c r="AY7" s="16">
        <f>IF(ISNUMBER($AG7),IF(OR(HLOOKUP($AW$5,$I$2:$Y$8,4,FALSE)=1,HLOOKUP($AW$5,$I$2:$Y$8,5,FALSE)=1,),HLOOKUP($AW$5,$I$2:$Y$8,4,FALSE)*VLOOKUP($AC7,$B$32:$G$45,MATCH($AD7,$B$33:$G$33,0),FALSE)+HLOOKUP($AW$5,$I$2:$Y$8,5,FALSE)*VLOOKUP($AC7,$B$47:$G$60,MATCH($AD7,$B$48:$G$48,0),FALSE)+$AG7,$AG7),"N/A")</f>
        <v>109.0989270336856</v>
      </c>
      <c r="AZ7" s="16" t="str">
        <f>IF(AX7="N/A", "N/A", "true")</f>
        <v>true</v>
      </c>
      <c r="BA7" s="16">
        <f>IF(AX7="N/A", "N/A", 1)</f>
        <v>1</v>
      </c>
      <c r="BB7" s="16">
        <f>IF(ISNUMBER($AE7),IF(OR(HLOOKUP($BB$5,$I$2:$Y$8,4,FALSE)=1,HLOOKUP($BB$5,$I$2:$Y$8,5,FALSE)=1,),HLOOKUP($BB$5,$I$2:$Y$8,4,FALSE)*VLOOKUP($AC7,$B$32:$G$45,MATCH($AD7,$B$33:$G$33,0),FALSE)+HLOOKUP($BB$5,$I$2:$Y$8,5,FALSE)*VLOOKUP($AC7,$B$47:$G$60,MATCH($AD7,$B$48:$G$48,0),FALSE)+$AE7,$AE7),"N/A")</f>
        <v>30</v>
      </c>
      <c r="BC7" s="16">
        <f t="shared" ref="BC7:BC18" si="5">IF(ISNUMBER($AF7),$AF7*SQRT(SUMSQ(HLOOKUP($BB$5,$J$2:$Y$8,2,FALSE)*VLOOKUP($AC7,$B$2:$G$15,MATCH($AD7,$B$3:$G$3,0),FALSE),HLOOKUP($BB$5,$J$2:$Y$8,3,FALSE)*VLOOKUP($AC7,$B$17:$G$30,MATCH($AD7,$B$18:$G$18,0),FALSE),HLOOKUP($BB$5,$J$2:$Y$8,6,FALSE)))+HLOOKUP($BB$5,$J$2:$Y$8,4,FALSE)*VLOOKUP($AC7,$B$32:$G$45,MATCH($AD7,$B$33:$G$33,0),FALSE)+HLOOKUP($BB$5,$J$2:$Y$8,5,FALSE)*VLOOKUP($AC7,$B$47:$G$60,MATCH($AD7,$B$48:$G$48,0),FALSE),"N/A")</f>
        <v>66</v>
      </c>
      <c r="BD7" s="16">
        <f>IF(ISNUMBER($AG7),IF(OR(HLOOKUP($BB$5,$I$2:$Y$8,4,FALSE)=1,HLOOKUP($BB$5,$I$2:$Y$8,5,FALSE)=1,),HLOOKUP($BB$5,$I$2:$Y$8,4,FALSE)*VLOOKUP($AC7,$B$32:$G$45,MATCH($AD7,$B$33:$G$33,0),FALSE)+HLOOKUP($BB$5,$I$2:$Y$8,5,FALSE)*VLOOKUP($AC7,$B$47:$G$60,MATCH($AD7,$B$48:$G$48,0),FALSE)+$AG7,$AG7),"N/A")</f>
        <v>117.7989270336856</v>
      </c>
      <c r="BE7" s="16" t="str">
        <f>IF(BC7="N/A", "N/A", "true")</f>
        <v>true</v>
      </c>
      <c r="BF7" s="16">
        <f>IF(BC7="N/A", "N/A", 1)</f>
        <v>1</v>
      </c>
      <c r="BG7" s="16">
        <f>IF(ISNUMBER($AE7),IF(OR(HLOOKUP($BG$5,$I$2:$Y$8,4,FALSE)=1,HLOOKUP($BG$5,$I$2:$Y$8,5,FALSE)=1,),HLOOKUP($BG$5,$I$2:$Y$8,4,FALSE)*VLOOKUP($AC7,$B$32:$G$45,MATCH($AD7,$B$33:$G$33,0),FALSE)+HLOOKUP($BG$5,$I$2:$Y$8,5,FALSE)*VLOOKUP($AC7,$B$47:$G$60,MATCH($AD7,$B$48:$G$48,0),FALSE)+$AE7,$AE7),"N/A")</f>
        <v>20</v>
      </c>
      <c r="BH7" s="16">
        <f t="shared" ref="BH7:BH18" si="6">IF(ISNUMBER($AF7),$AF7*SQRT(SUMSQ(HLOOKUP($BG$5,$J$2:$Y$8,2,FALSE)*VLOOKUP($AC7,$B$2:$G$15,MATCH($AD7,$B$3:$G$3,0),FALSE),HLOOKUP($BG$5,$J$2:$Y$8,3,FALSE)*VLOOKUP($AC7,$B$17:$G$30,MATCH($AD7,$B$18:$G$18,0),FALSE),HLOOKUP($BG$5,$J$2:$Y$8,6,FALSE)))+HLOOKUP($BG$5,$J$2:$Y$8,4,FALSE)*VLOOKUP($AC7,$B$32:$G$45,MATCH($AD7,$B$33:$G$33,0),FALSE)+HLOOKUP($BG$5,$J$2:$Y$8,5,FALSE)*VLOOKUP($AC7,$B$47:$G$60,MATCH($AD7,$B$48:$G$48,0),FALSE),"N/A")</f>
        <v>56</v>
      </c>
      <c r="BI7" s="16">
        <f>IF(ISNUMBER($AG7),IF(OR(HLOOKUP($BG$5,$I$2:$Y$8,4,FALSE)=1,HLOOKUP($BG$5,$I$2:$Y$8,5,FALSE)=1,),HLOOKUP($BG$5,$I$2:$Y$8,4,FALSE)*VLOOKUP($AC7,$B$32:$G$45,MATCH($AD7,$B$33:$G$33,0),FALSE)+HLOOKUP($BG$5,$I$2:$Y$8,5,FALSE)*VLOOKUP($AC7,$B$47:$G$60,MATCH($AD7,$B$48:$G$48,0),FALSE)+$AG7,$AG7),"N/A")</f>
        <v>107.7989270336856</v>
      </c>
      <c r="BJ7" s="16" t="str">
        <f>IF(BH7="N/A", "N/A", "true")</f>
        <v>true</v>
      </c>
      <c r="BK7" s="16">
        <f>IF(BH7="N/A", "N/A", 1)</f>
        <v>1</v>
      </c>
      <c r="BL7" s="16">
        <f>IF(ISNUMBER($AE7),IF(OR(HLOOKUP($BL$5,$I$2:$Y$8,4,FALSE)=1,HLOOKUP($BL$5,$I$2:$Y$8,5,FALSE)=1,),HLOOKUP($BL$5,$I$2:$Y$8,4,FALSE)*VLOOKUP($AC7,$B$32:$G$45,MATCH($AD7,$B$33:$G$33,0),FALSE)+HLOOKUP($BL$5,$I$2:$Y$8,5,FALSE)*VLOOKUP($AC7,$B$47:$G$60,MATCH($AD7,$B$48:$G$48,0),FALSE)+$AE7,$AE7),"N/A")</f>
        <v>31.3</v>
      </c>
      <c r="BM7" s="16">
        <f t="shared" ref="BM7:BM18" si="7">IF(ISNUMBER($AF7),$AF7*SQRT(SUMSQ(HLOOKUP($BL$5,$J$2:$Y$8,2,FALSE)*VLOOKUP($AC7,$B$2:$G$15,MATCH($AD7,$B$3:$G$3,0),FALSE),HLOOKUP($BL$5,$J$2:$Y$8,3,FALSE)*VLOOKUP($AC7,$B$17:$G$30,MATCH($AD7,$B$18:$G$18,0),FALSE),HLOOKUP($BL$5,$J$2:$Y$8,6,FALSE)))+HLOOKUP($BL$5,$J$2:$Y$8,4,FALSE)*VLOOKUP($AC7,$B$32:$G$45,MATCH($AD7,$B$33:$G$33,0),FALSE)+HLOOKUP($BL$5,$J$2:$Y$8,5,FALSE)*VLOOKUP($AC7,$B$47:$G$60,MATCH($AD7,$B$48:$G$48,0),FALSE),"N/A")</f>
        <v>67.3</v>
      </c>
      <c r="BN7" s="16">
        <f>IF(ISNUMBER($AG7),IF(OR(HLOOKUP($BL$5,$I$2:$Y$8,4,FALSE)=1,HLOOKUP($BL$5,$I$2:$Y$8,5,FALSE)=1,),HLOOKUP($BL$5,$I$2:$Y$8,4,FALSE)*VLOOKUP($AC7,$B$32:$G$45,MATCH($AD7,$B$33:$G$33,0),FALSE)+HLOOKUP($BL$5,$I$2:$Y$8,5,FALSE)*VLOOKUP($AC7,$B$47:$G$60,MATCH($AD7,$B$48:$G$48,0),FALSE)+$AG7,$AG7),"N/A")</f>
        <v>119.0989270336856</v>
      </c>
      <c r="BO7" s="16" t="str">
        <f>IF(BM7="N/A", "N/A", "true")</f>
        <v>true</v>
      </c>
      <c r="BP7" s="16">
        <f>IF(BM7="N/A", "N/A", 1)</f>
        <v>1</v>
      </c>
      <c r="BQ7" s="16">
        <f>IF(ISNUMBER($AE7),IF(OR(HLOOKUP($BQ$5,$I$2:$Y$8,4,FALSE)=1,HLOOKUP($BQ$5,$I$2:$Y$8,5,FALSE)=1,),HLOOKUP($BQ$5,$I$2:$Y$8,4,FALSE)*VLOOKUP($AC7,$B$32:$G$45,MATCH($AD7,$B$33:$G$33,0),FALSE)+HLOOKUP($BQ$5,$I$2:$Y$8,5,FALSE)*VLOOKUP($AC7,$B$47:$G$60,MATCH($AD7,$B$48:$G$48,0),FALSE)+$AE7,$AE7),"N/A")</f>
        <v>21.3</v>
      </c>
      <c r="BR7" s="16">
        <f t="shared" ref="BR7:BR18" si="8">IF(ISNUMBER($AF7),$AF7*SQRT(SUMSQ(HLOOKUP($BQ$5,$J$2:$Y$8,2,FALSE)*VLOOKUP($AC7,$B$2:$G$15,MATCH($AD7,$B$3:$G$3,0),FALSE),HLOOKUP($BQ$5,$J$2:$Y$8,3,FALSE)*VLOOKUP($AC7,$B$17:$G$30,MATCH($AD7,$B$18:$G$18,0),FALSE),HLOOKUP($BQ$5,$J$2:$Y$8,6,FALSE)))+HLOOKUP($BQ$5,$J$2:$Y$8,4,FALSE)*VLOOKUP($AC7,$B$32:$G$45,MATCH($AD7,$B$33:$G$33,0),FALSE)+HLOOKUP($BQ$5,$J$2:$Y$8,5,FALSE)*VLOOKUP($AC7,$B$47:$G$60,MATCH($AD7,$B$48:$G$48,0),FALSE),"N/A")</f>
        <v>57.3</v>
      </c>
      <c r="BS7" s="16">
        <f>IF(ISNUMBER($AG7),IF(OR(HLOOKUP($BQ$5,$I$2:$Y$8,4,FALSE)=1,HLOOKUP($BQ$5,$I$2:$Y$8,5,FALSE)=1,),HLOOKUP($BQ$5,$I$2:$Y$8,4,FALSE)*VLOOKUP($AC7,$B$32:$G$45,MATCH($AD7,$B$33:$G$33,0),FALSE)+HLOOKUP($BQ$5,$I$2:$Y$8,5,FALSE)*VLOOKUP($AC7,$B$47:$G$60,MATCH($AD7,$B$48:$G$48,0),FALSE)+$AG7,$AG7),"N/A")</f>
        <v>109.0989270336856</v>
      </c>
      <c r="BT7" s="16" t="str">
        <f>IF(BR7="N/A", "N/A", "true")</f>
        <v>true</v>
      </c>
      <c r="BU7" s="16">
        <f>IF(BR7="N/A", "N/A", 1)</f>
        <v>1</v>
      </c>
      <c r="BV7" s="16">
        <f t="shared" ref="BV7:BV18" si="9">IF(ISNUMBER($AE7),IF(OR(HLOOKUP($BV$5,$I$2:$Y$8,4,FALSE)=1,HLOOKUP($BV$5,$I$2:$Y$8,5,FALSE)=1,),HLOOKUP($BV$5,$I$2:$Y$8,4,FALSE)*VLOOKUP($AC7,$B$32:$G$45,MATCH($AD7,$B$33:$G$33,0),FALSE)+HLOOKUP($BV$5,$I$2:$Y$8,5,FALSE)*VLOOKUP($AC7,$B$47:$G$60,MATCH($AD7,$B$48:$G$48,0),FALSE)+$AE7,$AE7),"N/A")</f>
        <v>30</v>
      </c>
      <c r="BW7" s="16">
        <f t="shared" ref="BW7:BW18" si="10">IF(ISNUMBER($AF7),$AF7*SQRT(SUMSQ(HLOOKUP($BV$5,$J$2:$Y$8,2,FALSE)*VLOOKUP($AC7,$B$2:$G$15,MATCH($AD7,$B$3:$G$3,0),FALSE),HLOOKUP($BV$5,$J$2:$Y$8,3,FALSE)*VLOOKUP($AC7,$B$17:$G$30,MATCH($AD7,$B$18:$G$18,0),FALSE),HLOOKUP($BV$5,$J$2:$Y$8,6,FALSE)))+HLOOKUP($BV$5,$J$2:$Y$8,4,FALSE)*VLOOKUP($AC7,$B$32:$G$45,MATCH($AD7,$B$33:$G$33,0),FALSE)+HLOOKUP($BV$5,$J$2:$Y$8,5,FALSE)*VLOOKUP($AC7,$B$47:$G$60,MATCH($AD7,$B$48:$G$48,0),FALSE),"N/A")</f>
        <v>96</v>
      </c>
      <c r="BX7" s="16">
        <f>IF(ISNUMBER($AG7),IF(OR(HLOOKUP($BV$5,$I$2:$Y$8,4,FALSE)=1,HLOOKUP($BV$5,$I$2:$Y$8,5,FALSE)=1,),HLOOKUP($BV$5,$I$2:$Y$8,4,FALSE)*VLOOKUP($AC7,$B$32:$G$45,MATCH($AD7,$B$33:$G$33,0),FALSE)+HLOOKUP($BV$5,$I$2:$Y$8,5,FALSE)*VLOOKUP($AC7,$B$47:$G$60,MATCH($AD7,$B$48:$G$48,0),FALSE)+$AG7,$AG7),"N/A")</f>
        <v>117.7989270336856</v>
      </c>
      <c r="BY7" s="16" t="str">
        <f>IF(BW7="N/A", "N/A", "true")</f>
        <v>true</v>
      </c>
      <c r="BZ7" s="16">
        <f>IF(BW7="N/A", "N/A", 1)</f>
        <v>1</v>
      </c>
      <c r="CA7" s="16">
        <f>IF(ISNUMBER($AE7),IF(OR(HLOOKUP($CA$5,$I$2:$Y$8,4,FALSE)=1,HLOOKUP($CA$5,$I$2:$Y$8,5,FALSE)=1,),HLOOKUP($CA$5,$I$2:$Y$8,4,FALSE)*VLOOKUP($AC7,$B$32:$G$45,MATCH($AD7,$B$33:$G$33,0),FALSE)+HLOOKUP($CA$5,$I$2:$Y$8,5,FALSE)*VLOOKUP($AC7,$B$47:$G$60,MATCH($AD7,$B$48:$G$48,0),FALSE)+$AE7,$AE7),"N/A")</f>
        <v>20</v>
      </c>
      <c r="CB7" s="16">
        <f t="shared" ref="CB7:CB18" si="11">IF(ISNUMBER($AF7),$AF7*SQRT(SUMSQ(HLOOKUP($CA$5,$J$2:$Y$8,2,FALSE)*VLOOKUP($AC7,$B$2:$G$15,MATCH($AD7,$B$3:$G$3,0),FALSE),HLOOKUP($CA$5,$J$2:$Y$8,3,FALSE)*VLOOKUP($AC7,$B$17:$G$30,MATCH($AD7,$B$18:$G$18,0),FALSE),HLOOKUP($CA$5,$J$2:$Y$8,6,FALSE)))+HLOOKUP($CA$5,$J$2:$Y$8,4,FALSE)*VLOOKUP($AC7,$B$32:$G$45,MATCH($AD7,$B$33:$G$33,0),FALSE)+HLOOKUP($CA$5,$J$2:$Y$8,5,FALSE)*VLOOKUP($AC7,$B$47:$G$60,MATCH($AD7,$B$48:$G$48,0),FALSE),"N/A")</f>
        <v>86</v>
      </c>
      <c r="CC7" s="16">
        <f>IF(ISNUMBER($AG7),IF(OR(HLOOKUP($CA$5,$I$2:$Y$8,4,FALSE)=1,HLOOKUP($CA$5,$I$2:$Y$8,5,FALSE)=1,),HLOOKUP($CA$5,$I$2:$Y$8,4,FALSE)*VLOOKUP($AC7,$B$32:$G$45,MATCH($AD7,$B$33:$G$33,0),FALSE)+HLOOKUP($CA$5,$I$2:$Y$8,5,FALSE)*VLOOKUP($AC7,$B$47:$G$60,MATCH($AD7,$B$48:$G$48,0),FALSE)+$AG7,$AG7),"N/A")</f>
        <v>107.7989270336856</v>
      </c>
      <c r="CD7" s="16" t="str">
        <f>IF(CB7="N/A", "N/A", "true")</f>
        <v>true</v>
      </c>
      <c r="CE7" s="16">
        <f>IF(CB7="N/A", "N/A", 1)</f>
        <v>1</v>
      </c>
      <c r="CF7" s="16">
        <f>IF(ISNUMBER($AE7),IF(OR(HLOOKUP($CF$5,$I$2:$Y$8,4,FALSE)=1,HLOOKUP($CF$5,$I$2:$Y$8,5,FALSE)=1,),HLOOKUP($CF$5,$I$2:$Y$8,4,FALSE)*VLOOKUP($AC7,$B$32:$G$45,MATCH($AD7,$B$33:$G$33,0),FALSE)+HLOOKUP($CF$5,$I$2:$Y$8,5,FALSE)*VLOOKUP($AC7,$B$47:$G$60,MATCH($AD7,$B$48:$G$48,0),FALSE)+$AE7,$AE7),"N/A")</f>
        <v>31.3</v>
      </c>
      <c r="CG7" s="16">
        <f t="shared" ref="CG7:CG18" si="12">IF(ISNUMBER($AF7),$AF7*SQRT(SUMSQ(HLOOKUP($CF$5,$J$2:$Y$8,2,FALSE)*VLOOKUP($AC7,$B$2:$G$15,MATCH($AD7,$B$3:$G$3,0),FALSE),HLOOKUP($CF$5,$J$2:$Y$8,3,FALSE)*VLOOKUP($AC7,$B$17:$G$30,MATCH($AD7,$B$18:$G$18,0),FALSE),HLOOKUP($CF$5,$J$2:$Y$8,6,FALSE)))+HLOOKUP($CF$5,$J$2:$Y$8,4,FALSE)*VLOOKUP($AC7,$B$32:$G$45,MATCH($AD7,$B$33:$G$33,0),FALSE)+HLOOKUP($CF$5,$J$2:$Y$8,5,FALSE)*VLOOKUP($AC7,$B$47:$G$60,MATCH($AD7,$B$48:$G$48,0),FALSE),"N/A")</f>
        <v>97.3</v>
      </c>
      <c r="CH7" s="16">
        <f>IF(ISNUMBER($AG7),IF(OR(HLOOKUP($CF$5,$I$2:$Y$8,4,FALSE)=1,HLOOKUP($CF$5,$I$2:$Y$8,5,FALSE)=1,),HLOOKUP($CF$5,$I$2:$Y$8,4,FALSE)*VLOOKUP($AC7,$B$32:$G$45,MATCH($AD7,$B$33:$G$33,0),FALSE)+HLOOKUP($CF$5,$I$2:$Y$8,5,FALSE)*VLOOKUP($AC7,$B$47:$G$60,MATCH($AD7,$B$48:$G$48,0),FALSE)+$AG7,$AG7),"N/A")</f>
        <v>119.0989270336856</v>
      </c>
      <c r="CI7" s="16" t="str">
        <f>IF(CG7="N/A", "N/A", "true")</f>
        <v>true</v>
      </c>
      <c r="CJ7" s="16">
        <f>IF(CG7="N/A", "N/A", 1)</f>
        <v>1</v>
      </c>
      <c r="CK7" s="16">
        <f>IF(ISNUMBER($AE7),IF(OR(HLOOKUP($CK$5,$I$2:$Y$8,4,FALSE)=1,HLOOKUP($CK$5,$I$2:$Y$8,5,FALSE)=1,),HLOOKUP($CK$5,$I$2:$Y$8,4,FALSE)*VLOOKUP($AC7,$B$32:$G$45,MATCH($AD7,$B$33:$G$33,0),FALSE)+HLOOKUP($CK$5,$I$2:$Y$8,5,FALSE)*VLOOKUP($AC7,$B$47:$G$60,MATCH($AD7,$B$48:$G$48,0),FALSE)+$AE7,$AE7),"N/A")</f>
        <v>21.3</v>
      </c>
      <c r="CL7" s="16">
        <f t="shared" ref="CL7:CL18" si="13">IF(ISNUMBER($AF7),$AF7*SQRT(SUMSQ(HLOOKUP($CK$5,$J$2:$Y$8,2,FALSE)*VLOOKUP($AC7,$B$2:$G$15,MATCH($AD7,$B$3:$G$3,0),FALSE),HLOOKUP($CK$5,$J$2:$Y$8,3,FALSE)*VLOOKUP($AC7,$B$17:$G$30,MATCH($AD7,$B$18:$G$18,0),FALSE),HLOOKUP($CK$5,$J$2:$Y$8,6,FALSE)))+HLOOKUP($CK$5,$J$2:$Y$8,4,FALSE)*VLOOKUP($AC7,$B$32:$G$45,MATCH($AD7,$B$33:$G$33,0),FALSE)+HLOOKUP($CK$5,$J$2:$Y$8,5,FALSE)*VLOOKUP($AC7,$B$47:$G$60,MATCH($AD7,$B$48:$G$48,0),FALSE),"N/A")</f>
        <v>87.3</v>
      </c>
      <c r="CM7" s="16">
        <f>IF(ISNUMBER($AG7),IF(OR(HLOOKUP($CK$5,$I$2:$Y$8,4,FALSE)=1,HLOOKUP($CK$5,$I$2:$Y$8,5,FALSE)=1,),HLOOKUP($CK$5,$I$2:$Y$8,4,FALSE)*VLOOKUP($AC7,$B$32:$G$45,MATCH($AD7,$B$33:$G$33,0),FALSE)+HLOOKUP($CK$5,$I$2:$Y$8,5,FALSE)*VLOOKUP($AC7,$B$47:$G$60,MATCH($AD7,$B$48:$G$48,0),FALSE)+$AG7,$AG7),"N/A")</f>
        <v>109.0989270336856</v>
      </c>
      <c r="CN7" s="16" t="str">
        <f>IF(CL7="N/A", "N/A", "true")</f>
        <v>true</v>
      </c>
      <c r="CO7" s="16">
        <f>IF(CL7="N/A", "N/A", 1)</f>
        <v>1</v>
      </c>
      <c r="CP7" s="16">
        <f t="shared" ref="CP7:CP18" si="14">IF(ISNUMBER($AE7),IF(OR(HLOOKUP($CP$5,$I$2:$Y$8,4,FALSE)=1,HLOOKUP($CP$5,$I$2:$Y$8,5,FALSE)=1,),HLOOKUP($CP$5,$I$2:$Y$8,4,FALSE)*VLOOKUP($AC7,$B$32:$G$45,MATCH($AD7,$B$33:$G$33,0),FALSE)+HLOOKUP($CP$5,$I$2:$Y$8,5,FALSE)*VLOOKUP($AC7,$B$47:$G$60,MATCH($AD7,$B$48:$G$48,0),FALSE)+$AE7,$AE7),"N/A")</f>
        <v>30</v>
      </c>
      <c r="CQ7" s="16">
        <f t="shared" ref="CQ7:CQ18" si="15">IF(ISNUMBER($AF7),$AF7*SQRT(SUMSQ(HLOOKUP($CP$5,$J$2:$Y$8,2,FALSE)*VLOOKUP($AC7,$B$2:$G$15,MATCH($AD7,$B$3:$G$3,0),FALSE),HLOOKUP($CP$5,$J$2:$Y$8,3,FALSE)*VLOOKUP($AC7,$B$17:$G$30,MATCH($AD7,$B$18:$G$18,0),FALSE),HLOOKUP($CP$5,$J$2:$Y$8,6,FALSE)))+HLOOKUP($CP$5,$J$2:$Y$8,4,FALSE)*VLOOKUP($AC7,$B$32:$G$45,MATCH($AD7,$B$33:$G$33,0),FALSE)+HLOOKUP($CP$5,$J$2:$Y$8,5,FALSE)*VLOOKUP($AC7,$B$47:$G$60,MATCH($AD7,$B$48:$G$48,0),FALSE),"N/A")</f>
        <v>116.4989270336856</v>
      </c>
      <c r="CR7" s="16">
        <f t="shared" ref="CR7:CR18" si="16">IF(ISNUMBER($AG7),IF(OR(HLOOKUP($CP$5,$I$2:$Y$8,4,FALSE)=1,HLOOKUP($CP$5,$I$2:$Y$8,5,FALSE)=1,),HLOOKUP($CP$5,$I$2:$Y$8,4,FALSE)*VLOOKUP($AC7,$B$32:$G$45,MATCH($AD7,$B$33:$G$33,0),FALSE)+HLOOKUP($CP$5,$I$2:$Y$8,5,FALSE)*VLOOKUP($AC7,$B$47:$G$60,MATCH($AD7,$B$48:$G$48,0),FALSE)+$AG7,$AG7),"N/A")</f>
        <v>117.7989270336856</v>
      </c>
      <c r="CS7" s="16" t="str">
        <f>IF(CQ7="N/A", "N/A", "true")</f>
        <v>true</v>
      </c>
      <c r="CT7" s="16">
        <f>IF(CQ7="N/A", "N/A", 1)</f>
        <v>1</v>
      </c>
      <c r="CU7" s="16">
        <f t="shared" ref="CU7:CU18" si="17">IF(ISNUMBER($AE7),IF(OR(HLOOKUP($CU$5,$I$2:$Y$8,4,FALSE)=1,HLOOKUP($CU$5,$I$2:$Y$8,5,FALSE)=1,),HLOOKUP($CU$5,$I$2:$Y$8,4,FALSE)*VLOOKUP($AC7,$B$32:$G$45,MATCH($AD7,$B$33:$G$33,0),FALSE)+HLOOKUP($CU$5,$I$2:$Y$8,5,FALSE)*VLOOKUP($AC7,$B$47:$G$60,MATCH($AD7,$B$48:$G$48,0),FALSE)+$AE7,$AE7),"N/A")</f>
        <v>20</v>
      </c>
      <c r="CV7" s="16">
        <f t="shared" ref="CV7:CV18" si="18">IF(ISNUMBER($AF7),$AF7*SQRT(SUMSQ(HLOOKUP($CU$5,$J$2:$Y$8,2,FALSE)*VLOOKUP($AC7,$B$2:$G$15,MATCH($AD7,$B$3:$G$3,0),FALSE),HLOOKUP($CU$5,$J$2:$Y$8,3,FALSE)*VLOOKUP($AC7,$B$17:$G$30,MATCH($AD7,$B$18:$G$18,0),FALSE),HLOOKUP($CU$5,$J$2:$Y$8,6,FALSE)))+HLOOKUP($CU$5,$J$2:$Y$8,4,FALSE)*VLOOKUP($AC7,$B$32:$G$45,MATCH($AD7,$B$33:$G$33,0),FALSE)+HLOOKUP($CU$5,$J$2:$Y$8,5,FALSE)*VLOOKUP($AC7,$B$47:$G$60,MATCH($AD7,$B$48:$G$48,0),FALSE),"N/A")</f>
        <v>106.4989270336856</v>
      </c>
      <c r="CW7" s="16">
        <f t="shared" ref="CW7:CW18" si="19">IF(ISNUMBER($AG7),IF(OR(HLOOKUP($CU$5,$I$2:$Y$8,4,FALSE)=1,HLOOKUP($CU$5,$I$2:$Y$8,5,FALSE)=1,),HLOOKUP($CU$5,$I$2:$Y$8,4,FALSE)*VLOOKUP($AC7,$B$32:$G$45,MATCH($AD7,$B$33:$G$33,0),FALSE)+HLOOKUP($CU$5,$I$2:$Y$8,5,FALSE)*VLOOKUP($AC7,$B$47:$G$60,MATCH($AD7,$B$48:$G$48,0),FALSE)+$AG7,$AG7),"N/A")</f>
        <v>107.7989270336856</v>
      </c>
      <c r="CX7" s="16" t="str">
        <f>IF(CV7="N/A", "N/A", "true")</f>
        <v>true</v>
      </c>
      <c r="CY7" s="16">
        <f>IF(CV7="N/A", "N/A", 1)</f>
        <v>1</v>
      </c>
      <c r="CZ7" s="16">
        <f t="shared" ref="CZ7:CZ18" si="20">IF(ISNUMBER($AE7),IF(OR(HLOOKUP($CZ$5,$I$2:$Y$8,4,FALSE)=1,HLOOKUP($CZ$5,$I$2:$Y$8,5,FALSE)=1,),HLOOKUP($CZ$5,$I$2:$Y$8,4,FALSE)*VLOOKUP($AC7,$B$32:$G$45,MATCH($AD7,$B$33:$G$33,0),FALSE)+HLOOKUP($CZ$5,$I$2:$Y$8,5,FALSE)*VLOOKUP($AC7,$B$47:$G$60,MATCH($AD7,$B$48:$G$48,0),FALSE)+$AE7,$AE7),"N/A")</f>
        <v>31.3</v>
      </c>
      <c r="DA7" s="16">
        <f t="shared" ref="DA7:DA18" si="21">IF(ISNUMBER($AF7),$AF7*SQRT(SUMSQ(HLOOKUP($CZ$5,$J$2:$Y$8,2,FALSE)*VLOOKUP($AC7,$B$2:$G$15,MATCH($AD7,$B$3:$G$3,0),FALSE),HLOOKUP($CZ$5,$J$2:$Y$8,3,FALSE)*VLOOKUP($AC7,$B$17:$G$30,MATCH($AD7,$B$18:$G$18,0),FALSE),HLOOKUP($CZ$5,$J$2:$Y$8,6,FALSE)))+HLOOKUP($CZ$5,$J$2:$Y$8,4,FALSE)*VLOOKUP($AC7,$B$32:$G$45,MATCH($AD7,$B$33:$G$33,0),FALSE)+HLOOKUP($CZ$5,$J$2:$Y$8,5,FALSE)*VLOOKUP($AC7,$B$47:$G$60,MATCH($AD7,$B$48:$G$48,0),FALSE),"N/A")</f>
        <v>117.7989270336856</v>
      </c>
      <c r="DB7" s="16">
        <f t="shared" ref="DB7:DB18" si="22">IF(ISNUMBER($AG7),IF(OR(HLOOKUP($CZ$5,$I$2:$Y$8,4,FALSE)=1,HLOOKUP($CZ$5,$I$2:$Y$8,5,FALSE)=1,),HLOOKUP($CZ$5,$I$2:$Y$8,4,FALSE)*VLOOKUP($AC7,$B$32:$G$45,MATCH($AD7,$B$33:$G$33,0),FALSE)+HLOOKUP($CZ$5,$I$2:$Y$8,5,FALSE)*VLOOKUP($AC7,$B$47:$G$60,MATCH($AD7,$B$48:$G$48,0),FALSE)+$AG7,$AG7),"N/A")</f>
        <v>119.0989270336856</v>
      </c>
      <c r="DC7" s="16" t="str">
        <f>IF(DA7="N/A", "N/A", "true")</f>
        <v>true</v>
      </c>
      <c r="DD7" s="16">
        <f>IF(DA7="N/A", "N/A", 1)</f>
        <v>1</v>
      </c>
      <c r="DE7" s="16">
        <f t="shared" ref="DE7:DE18" si="23">IF(ISNUMBER($AE7),IF(OR(HLOOKUP($DE$5,$I$2:$Y$8,4,FALSE)=1,HLOOKUP($DE$5,$I$2:$Y$8,5,FALSE)=1,),HLOOKUP($DE$5,$I$2:$Y$8,4,FALSE)*VLOOKUP($AC7,$B$32:$G$45,MATCH($AD7,$B$33:$G$33,0),FALSE)+HLOOKUP($DE$5,$I$2:$Y$8,5,FALSE)*VLOOKUP($AC7,$B$47:$G$60,MATCH($AD7,$B$48:$G$48,0),FALSE)+$AE7,$AE7),"N/A")</f>
        <v>21.3</v>
      </c>
      <c r="DF7" s="16">
        <f t="shared" ref="DF7:DF18" si="24">IF(ISNUMBER($AF7),$AF7*SQRT(SUMSQ(HLOOKUP($DE$5,$J$2:$Y$8,2,FALSE)*VLOOKUP($AC7,$B$2:$G$15,MATCH($AD7,$B$3:$G$3,0),FALSE),HLOOKUP($DE$5,$J$2:$Y$8,3,FALSE)*VLOOKUP($AC7,$B$17:$G$30,MATCH($AD7,$B$18:$G$18,0),FALSE),HLOOKUP($DE$5,$J$2:$Y$8,6,FALSE)))+HLOOKUP($DE$5,$J$2:$Y$8,4,FALSE)*VLOOKUP($AC7,$B$32:$G$45,MATCH($AD7,$B$33:$G$33,0),FALSE)+HLOOKUP($DE$5,$J$2:$Y$8,5,FALSE)*VLOOKUP($AC7,$B$47:$G$60,MATCH($AD7,$B$48:$G$48,0),FALSE),"N/A")</f>
        <v>107.7989270336856</v>
      </c>
      <c r="DG7" s="16">
        <f t="shared" ref="DG7:DG18" si="25">IF(ISNUMBER($AG7),IF(OR(HLOOKUP($DE$5,$I$2:$Y$8,4,FALSE)=1,HLOOKUP($DE$5,$I$2:$Y$8,5,FALSE)=1,),HLOOKUP($DE$5,$I$2:$Y$8,4,FALSE)*VLOOKUP($AC7,$B$32:$G$45,MATCH($AD7,$B$33:$G$33,0),FALSE)+HLOOKUP($DE$5,$I$2:$Y$8,5,FALSE)*VLOOKUP($AC7,$B$47:$G$60,MATCH($AD7,$B$48:$G$48,0),FALSE)+$AG7,$AG7),"N/A")</f>
        <v>109.0989270336856</v>
      </c>
      <c r="DH7" s="16" t="str">
        <f>IF(DF7="N/A", "N/A", "true")</f>
        <v>true</v>
      </c>
      <c r="DI7" s="19">
        <f>IF(DF7="N/A", "N/A", 1)</f>
        <v>1</v>
      </c>
    </row>
    <row r="8" spans="2:113" x14ac:dyDescent="0.35">
      <c r="B8" s="6" t="s">
        <v>10</v>
      </c>
      <c r="C8" s="7">
        <v>1</v>
      </c>
      <c r="D8" s="7">
        <v>1</v>
      </c>
      <c r="E8" s="7">
        <v>1</v>
      </c>
      <c r="F8" s="7">
        <v>1</v>
      </c>
      <c r="G8" s="8">
        <v>1</v>
      </c>
      <c r="I8" t="s">
        <v>25</v>
      </c>
      <c r="J8" s="15">
        <v>1</v>
      </c>
      <c r="K8" s="15">
        <v>2</v>
      </c>
      <c r="L8" s="15">
        <v>3</v>
      </c>
      <c r="M8" s="15">
        <v>4</v>
      </c>
      <c r="N8" s="15">
        <v>5</v>
      </c>
      <c r="O8" s="15">
        <v>6</v>
      </c>
      <c r="P8" s="15">
        <v>7</v>
      </c>
      <c r="Q8" s="15">
        <v>8</v>
      </c>
      <c r="R8" s="15">
        <v>9</v>
      </c>
      <c r="S8" s="15">
        <v>10</v>
      </c>
      <c r="T8" s="15">
        <v>11</v>
      </c>
      <c r="U8" s="15">
        <v>12</v>
      </c>
      <c r="V8" s="15">
        <v>13</v>
      </c>
      <c r="W8" s="15">
        <v>14</v>
      </c>
      <c r="X8" s="15">
        <v>15</v>
      </c>
      <c r="Y8" s="15">
        <v>16</v>
      </c>
      <c r="Z8" s="15"/>
      <c r="AA8" s="49">
        <v>1.5</v>
      </c>
      <c r="AB8" s="55">
        <f>IF(ISNUMBER(AA8),(AA8*(AF8-AG8)+AE8+AG8-2*AF8)/(AE8-AF8),"-")</f>
        <v>3.3890872965260117</v>
      </c>
      <c r="AC8" s="47" t="s">
        <v>7</v>
      </c>
      <c r="AD8" s="47" t="s">
        <v>1</v>
      </c>
      <c r="AE8" s="16">
        <v>9</v>
      </c>
      <c r="AF8" s="16">
        <v>11</v>
      </c>
      <c r="AG8" s="16">
        <f t="shared" ref="AG8:AG18" si="26">IF(MAX(AI8,AN8,AS8,AX8,BC8,BH8,BM8,BR8,BW8,CB8,CG8,CL8,CQ8,CV8,DA8,DF8)=0,"N/A",MAX(AI8,AN8,AS8,AX8,BC8,BH8,BM8,BR8,BW8,CB8,CG8,CL8,CQ8,CV8,DA8,DF8))</f>
        <v>20.556349186104047</v>
      </c>
      <c r="AH8" s="16">
        <f>IF(ISNUMBER($AE8),IF(OR(HLOOKUP($AH$5,$I$2:$Y$8,4,FALSE)=1,HLOOKUP($AH$5,$I$2:$Y$8,5,FALSE)=1,),HLOOKUP($AH$5,$I$2:$Y$8,4,FALSE)*VLOOKUP($AC8,$B$32:$G$45,MATCH($AD8,$B$33:$G$33,0),FALSE)+HLOOKUP($AH$5,$I$2:$Y$8,5,FALSE)*VLOOKUP($AC8,$B$47:$G$60,MATCH($AD8,$B$48:$G$48,0),FALSE)+$AE8,$AE8),"N/A")</f>
        <v>9</v>
      </c>
      <c r="AI8" s="16">
        <f t="shared" ref="AI8:AI18" si="27">IF(ISNUMBER($AF8),$AF8*SQRT(SUMSQ(HLOOKUP($AH$5,$J$2:$Y$8,2,FALSE)*VLOOKUP($AC8,$B$2:$G$15,MATCH($AD8,$B$3:$G$3,0),FALSE),HLOOKUP($AH$5,$J$2:$Y$8,3,FALSE)*VLOOKUP($AC8,$B$17:$G$30,MATCH($AD8,$B$18:$G$18,0),FALSE),HLOOKUP($AH$5,$J$2:$Y$8,6,FALSE)))+HLOOKUP($AH$5,$J$2:$Y$8,4,FALSE)*VLOOKUP($AC8,$B$32:$G$45,MATCH($AD8,$B$33:$G$33,0),FALSE)+HLOOKUP($AH$5,$J$2:$Y$8,5,FALSE)*VLOOKUP($AC8,$B$47:$G$60,MATCH($AD8,$B$48:$G$48,0),FALSE),"N/A")</f>
        <v>11</v>
      </c>
      <c r="AJ8" s="16">
        <f t="shared" ref="AJ8:AJ18" si="28">IF(ISNUMBER($AG8),IF(OR(HLOOKUP($AH$5,$I$2:$Y$8,4,FALSE)=1,HLOOKUP($AH$5,$I$2:$Y$8,5,FALSE)=1,),HLOOKUP($AH$5,$I$2:$Y$8,4,FALSE)*VLOOKUP($AC8,$B$32:$G$45,MATCH($AD8,$B$33:$G$33,0),FALSE)+HLOOKUP($AH$5,$I$2:$Y$8,5,FALSE)*VLOOKUP($AC8,$B$47:$G$60,MATCH($AD8,$B$48:$G$48,0),FALSE)+$AG8,$AG8),"N/A")</f>
        <v>20.556349186104047</v>
      </c>
      <c r="AK8" s="16" t="str">
        <f t="shared" ref="AK8:AK18" si="29">IF(AI8="N/A", "N/A", "true")</f>
        <v>true</v>
      </c>
      <c r="AL8" s="16">
        <f t="shared" ref="AL8:AL18" si="30">IF(AI8="N/A", "N/A", 1)</f>
        <v>1</v>
      </c>
      <c r="AM8" s="16">
        <f t="shared" si="1"/>
        <v>9</v>
      </c>
      <c r="AN8" s="16">
        <f t="shared" ref="AN8:AN18" si="31">IF(ISNUMBER($AF8),$AF8*SQRT(SUMSQ(HLOOKUP($AM$5,$J$2:$Y$8,2,FALSE)*VLOOKUP($AC8,$B$2:$G$15,MATCH($AD8,$B$3:$G$3,0),FALSE),HLOOKUP($AM$5,$J$2:$Y$8,3,FALSE)*VLOOKUP($AC8,$B$17:$G$30,MATCH($AD8,$B$18:$G$18,0),FALSE),HLOOKUP($AM$5,$J$2:$Y$8,6,FALSE)))+HLOOKUP($AM$5,$J$2:$Y$8,4,FALSE)*VLOOKUP($AC8,$B$32:$G$45,MATCH($AD8,$B$33:$G$33,0),FALSE)+HLOOKUP($AM$5,$J$2:$Y$8,5,FALSE)*VLOOKUP($AC8,$B$47:$G$60,MATCH($AD8,$B$48:$G$48,0),FALSE),"N/A")</f>
        <v>11</v>
      </c>
      <c r="AO8" s="16">
        <f t="shared" ref="AO8:AO18" si="32">IF(ISNUMBER($AG8),IF(OR(HLOOKUP($AM$5,$I$2:$Y$8,4,FALSE)=1,HLOOKUP($AM$5,$I$2:$Y$8,5,FALSE)=1,),HLOOKUP($AM$5,$I$2:$Y$8,4,FALSE)*VLOOKUP($AC8,$B$32:$G$45,MATCH($AD8,$B$33:$G$33,0),FALSE)+HLOOKUP($AM$5,$I$2:$Y$8,5,FALSE)*VLOOKUP($AC8,$B$47:$G$60,MATCH($AD8,$B$48:$G$48,0),FALSE)+$AG8,$AG8),"N/A")</f>
        <v>20.556349186104047</v>
      </c>
      <c r="AP8" s="16" t="str">
        <f t="shared" ref="AP8:AP18" si="33">IF(AN8="N/A", "N/A", "true")</f>
        <v>true</v>
      </c>
      <c r="AQ8" s="16">
        <f t="shared" ref="AQ8:AQ18" si="34">IF(AN8="N/A", "N/A", 1)</f>
        <v>1</v>
      </c>
      <c r="AR8" s="16">
        <f t="shared" ref="AR8:AR18" si="35">IF(ISNUMBER($AE8),IF(OR(HLOOKUP($AR$5,$I$2:$Y$8,4,FALSE)=1,HLOOKUP($AR$5,$I$2:$Y$8,5,FALSE)=1,),HLOOKUP($AR$5,$I$2:$Y$8,4,FALSE)*VLOOKUP($AC8,$B$32:$G$45,MATCH($AD8,$B$33:$G$33,0),FALSE)+HLOOKUP($AH$5,$I$2:$Y$8,5,FALSE)*VLOOKUP($AC8,$B$47:$G$60,MATCH($AD8,$B$48:$G$48,0),FALSE)+$AE8,$AE8),"N/A")</f>
        <v>14</v>
      </c>
      <c r="AS8" s="16">
        <f t="shared" si="2"/>
        <v>16</v>
      </c>
      <c r="AT8" s="16">
        <f t="shared" ref="AT8:AT18" si="36">IF(ISNUMBER($AG8),IF(OR(HLOOKUP($AR$5,$I$2:$Y$8,4,FALSE)=1,HLOOKUP($AR$5,$I$2:$Y$8,5,FALSE)=1,),HLOOKUP($AR$5,$I$2:$Y$8,4,FALSE)*VLOOKUP($AC8,$B$32:$G$45,MATCH($AD8,$B$33:$G$33,0),FALSE)+HLOOKUP($AR$5,$I$2:$Y$8,5,FALSE)*VLOOKUP($AC8,$B$47:$G$60,MATCH($AD8,$B$48:$G$48,0),FALSE)+$AG8,$AG8),"N/A")</f>
        <v>25.556349186104047</v>
      </c>
      <c r="AU8" s="16" t="str">
        <f t="shared" ref="AU8:AU18" si="37">IF(AS8="N/A", "N/A", "true")</f>
        <v>true</v>
      </c>
      <c r="AV8" s="16">
        <f t="shared" ref="AV8:AV18" si="38">IF(AS8="N/A", "N/A", 1)</f>
        <v>1</v>
      </c>
      <c r="AW8" s="16">
        <f t="shared" si="3"/>
        <v>14</v>
      </c>
      <c r="AX8" s="16">
        <f t="shared" si="4"/>
        <v>16</v>
      </c>
      <c r="AY8" s="16">
        <f t="shared" ref="AY8:AY18" si="39">IF(ISNUMBER($AG8),IF(OR(HLOOKUP($AW$5,$I$2:$Y$8,4,FALSE)=1,HLOOKUP($AW$5,$I$2:$Y$8,5,FALSE)=1,),HLOOKUP($AW$5,$I$2:$Y$8,4,FALSE)*VLOOKUP($AC8,$B$32:$G$45,MATCH($AD8,$B$33:$G$33,0),FALSE)+HLOOKUP($AW$5,$I$2:$Y$8,5,FALSE)*VLOOKUP($AC8,$B$47:$G$60,MATCH($AD8,$B$48:$G$48,0),FALSE)+$AG8,$AG8),"N/A")</f>
        <v>25.556349186104047</v>
      </c>
      <c r="AZ8" s="16" t="str">
        <f t="shared" ref="AZ8:AZ18" si="40">IF(AX8="N/A", "N/A", "true")</f>
        <v>true</v>
      </c>
      <c r="BA8" s="16">
        <f t="shared" ref="BA8:BA18" si="41">IF(AX8="N/A", "N/A", 1)</f>
        <v>1</v>
      </c>
      <c r="BB8" s="16">
        <f t="shared" ref="BB8:BB18" si="42">IF(ISNUMBER($AE8),IF(OR(HLOOKUP($BB$5,$I$2:$Y$8,4,FALSE)=1,HLOOKUP($BB$5,$I$2:$Y$8,5,FALSE)=1,),HLOOKUP($BB$5,$I$2:$Y$8,4,FALSE)*VLOOKUP($AC8,$B$32:$G$45,MATCH($AD8,$B$33:$G$33,0),FALSE)+HLOOKUP($BB$5,$I$2:$Y$8,5,FALSE)*VLOOKUP($AC8,$B$47:$G$60,MATCH($AD8,$B$48:$G$48,0),FALSE)+$AE8,$AE8),"N/A")</f>
        <v>9</v>
      </c>
      <c r="BC8" s="16">
        <f t="shared" si="5"/>
        <v>11</v>
      </c>
      <c r="BD8" s="16">
        <f t="shared" ref="BD8:BD18" si="43">IF(ISNUMBER($AG8),IF(OR(HLOOKUP($BB$5,$I$2:$Y$8,4,FALSE)=1,HLOOKUP($BB$5,$I$2:$Y$8,5,FALSE)=1,),HLOOKUP($BB$5,$I$2:$Y$8,4,FALSE)*VLOOKUP($AC8,$B$32:$G$45,MATCH($AD8,$B$33:$G$33,0),FALSE)+HLOOKUP($BB$5,$I$2:$Y$8,5,FALSE)*VLOOKUP($AC8,$B$47:$G$60,MATCH($AD8,$B$48:$G$48,0),FALSE)+$AG8,$AG8),"N/A")</f>
        <v>20.556349186104047</v>
      </c>
      <c r="BE8" s="16" t="str">
        <f t="shared" ref="BE8:BE18" si="44">IF(BC8="N/A", "N/A", "true")</f>
        <v>true</v>
      </c>
      <c r="BF8" s="16">
        <f t="shared" ref="BF8:BF18" si="45">IF(BC8="N/A", "N/A", 1)</f>
        <v>1</v>
      </c>
      <c r="BG8" s="16">
        <f t="shared" ref="BG8:BG18" si="46">IF(ISNUMBER($AE8),IF(OR(HLOOKUP($BG$5,$I$2:$Y$8,4,FALSE)=1,HLOOKUP($BG$5,$I$2:$Y$8,5,FALSE)=1,),HLOOKUP($BG$5,$I$2:$Y$8,4,FALSE)*VLOOKUP($AC8,$B$32:$G$45,MATCH($AD8,$B$33:$G$33,0),FALSE)+HLOOKUP($BG$5,$I$2:$Y$8,5,FALSE)*VLOOKUP($AC8,$B$47:$G$60,MATCH($AD8,$B$48:$G$48,0),FALSE)+$AE8,$AE8),"N/A")</f>
        <v>9</v>
      </c>
      <c r="BH8" s="16">
        <f t="shared" si="6"/>
        <v>11</v>
      </c>
      <c r="BI8" s="16">
        <f t="shared" ref="BI8:BI18" si="47">IF(ISNUMBER($AG8),IF(OR(HLOOKUP($BG$5,$I$2:$Y$8,4,FALSE)=1,HLOOKUP($BG$5,$I$2:$Y$8,5,FALSE)=1,),HLOOKUP($BG$5,$I$2:$Y$8,4,FALSE)*VLOOKUP($AC8,$B$32:$G$45,MATCH($AD8,$B$33:$G$33,0),FALSE)+HLOOKUP($BG$5,$I$2:$Y$8,5,FALSE)*VLOOKUP($AC8,$B$47:$G$60,MATCH($AD8,$B$48:$G$48,0),FALSE)+$AG8,$AG8),"N/A")</f>
        <v>20.556349186104047</v>
      </c>
      <c r="BJ8" s="16" t="str">
        <f t="shared" ref="BJ8:BJ18" si="48">IF(BH8="N/A", "N/A", "true")</f>
        <v>true</v>
      </c>
      <c r="BK8" s="16">
        <f t="shared" ref="BK8:BK18" si="49">IF(BH8="N/A", "N/A", 1)</f>
        <v>1</v>
      </c>
      <c r="BL8" s="16">
        <f t="shared" ref="BL8:BL18" si="50">IF(ISNUMBER($AE8),IF(OR(HLOOKUP($BL$5,$I$2:$Y$8,4,FALSE)=1,HLOOKUP($BL$5,$I$2:$Y$8,5,FALSE)=1,),HLOOKUP($BL$5,$I$2:$Y$8,4,FALSE)*VLOOKUP($AC8,$B$32:$G$45,MATCH($AD8,$B$33:$G$33,0),FALSE)+HLOOKUP($BL$5,$I$2:$Y$8,5,FALSE)*VLOOKUP($AC8,$B$47:$G$60,MATCH($AD8,$B$48:$G$48,0),FALSE)+$AE8,$AE8),"N/A")</f>
        <v>14</v>
      </c>
      <c r="BM8" s="16">
        <f t="shared" si="7"/>
        <v>16</v>
      </c>
      <c r="BN8" s="16">
        <f t="shared" ref="BN8:BN18" si="51">IF(ISNUMBER($AG8),IF(OR(HLOOKUP($BL$5,$I$2:$Y$8,4,FALSE)=1,HLOOKUP($BL$5,$I$2:$Y$8,5,FALSE)=1,),HLOOKUP($BL$5,$I$2:$Y$8,4,FALSE)*VLOOKUP($AC8,$B$32:$G$45,MATCH($AD8,$B$33:$G$33,0),FALSE)+HLOOKUP($BL$5,$I$2:$Y$8,5,FALSE)*VLOOKUP($AC8,$B$47:$G$60,MATCH($AD8,$B$48:$G$48,0),FALSE)+$AG8,$AG8),"N/A")</f>
        <v>25.556349186104047</v>
      </c>
      <c r="BO8" s="16" t="str">
        <f t="shared" ref="BO8:BO18" si="52">IF(BM8="N/A", "N/A", "true")</f>
        <v>true</v>
      </c>
      <c r="BP8" s="16">
        <f t="shared" ref="BP8:BP18" si="53">IF(BM8="N/A", "N/A", 1)</f>
        <v>1</v>
      </c>
      <c r="BQ8" s="16">
        <f t="shared" ref="BQ8:BQ18" si="54">IF(ISNUMBER($AE8),IF(OR(HLOOKUP($BQ$5,$I$2:$Y$8,4,FALSE)=1,HLOOKUP($BQ$5,$I$2:$Y$8,5,FALSE)=1,),HLOOKUP($BQ$5,$I$2:$Y$8,4,FALSE)*VLOOKUP($AC8,$B$32:$G$45,MATCH($AD8,$B$33:$G$33,0),FALSE)+HLOOKUP($BQ$5,$I$2:$Y$8,5,FALSE)*VLOOKUP($AC8,$B$47:$G$60,MATCH($AD8,$B$48:$G$48,0),FALSE)+$AE8,$AE8),"N/A")</f>
        <v>14</v>
      </c>
      <c r="BR8" s="16">
        <f t="shared" si="8"/>
        <v>16</v>
      </c>
      <c r="BS8" s="16">
        <f t="shared" ref="BS8:BS18" si="55">IF(ISNUMBER($AG8),IF(OR(HLOOKUP($BQ$5,$I$2:$Y$8,4,FALSE)=1,HLOOKUP($BQ$5,$I$2:$Y$8,5,FALSE)=1,),HLOOKUP($BQ$5,$I$2:$Y$8,4,FALSE)*VLOOKUP($AC8,$B$32:$G$45,MATCH($AD8,$B$33:$G$33,0),FALSE)+HLOOKUP($BQ$5,$I$2:$Y$8,5,FALSE)*VLOOKUP($AC8,$B$47:$G$60,MATCH($AD8,$B$48:$G$48,0),FALSE)+$AG8,$AG8),"N/A")</f>
        <v>25.556349186104047</v>
      </c>
      <c r="BT8" s="16" t="str">
        <f t="shared" ref="BT8:BT18" si="56">IF(BR8="N/A", "N/A", "true")</f>
        <v>true</v>
      </c>
      <c r="BU8" s="16">
        <f t="shared" ref="BU8:BU18" si="57">IF(BR8="N/A", "N/A", 1)</f>
        <v>1</v>
      </c>
      <c r="BV8" s="16">
        <f t="shared" si="9"/>
        <v>9</v>
      </c>
      <c r="BW8" s="16">
        <f t="shared" si="10"/>
        <v>11</v>
      </c>
      <c r="BX8" s="16">
        <f t="shared" ref="BX8:BX18" si="58">IF(ISNUMBER($AG8),IF(OR(HLOOKUP($BV$5,$I$2:$Y$8,4,FALSE)=1,HLOOKUP($BV$5,$I$2:$Y$8,5,FALSE)=1,),HLOOKUP($BV$5,$I$2:$Y$8,4,FALSE)*VLOOKUP($AC8,$B$32:$G$45,MATCH($AD8,$B$33:$G$33,0),FALSE)+HLOOKUP($BV$5,$I$2:$Y$8,5,FALSE)*VLOOKUP($AC8,$B$47:$G$60,MATCH($AD8,$B$48:$G$48,0),FALSE)+$AG8,$AG8),"N/A")</f>
        <v>20.556349186104047</v>
      </c>
      <c r="BY8" s="16" t="str">
        <f t="shared" ref="BY8:BY18" si="59">IF(BW8="N/A", "N/A", "true")</f>
        <v>true</v>
      </c>
      <c r="BZ8" s="16">
        <f t="shared" ref="BZ8:BZ18" si="60">IF(BW8="N/A", "N/A", 1)</f>
        <v>1</v>
      </c>
      <c r="CA8" s="16">
        <f t="shared" ref="CA8:CA18" si="61">IF(ISNUMBER($AE8),IF(OR(HLOOKUP($CA$5,$I$2:$Y$8,4,FALSE)=1,HLOOKUP($CA$5,$I$2:$Y$8,5,FALSE)=1,),HLOOKUP($CA$5,$I$2:$Y$8,4,FALSE)*VLOOKUP($AC8,$B$32:$G$45,MATCH($AD8,$B$33:$G$33,0),FALSE)+HLOOKUP($CA$5,$I$2:$Y$8,5,FALSE)*VLOOKUP($AC8,$B$47:$G$60,MATCH($AD8,$B$48:$G$48,0),FALSE)+$AE8,$AE8),"N/A")</f>
        <v>9</v>
      </c>
      <c r="CB8" s="16">
        <f t="shared" si="11"/>
        <v>11</v>
      </c>
      <c r="CC8" s="16">
        <f t="shared" ref="CC8:CC18" si="62">IF(ISNUMBER($AG8),IF(OR(HLOOKUP($CA$5,$I$2:$Y$8,4,FALSE)=1,HLOOKUP($CA$5,$I$2:$Y$8,5,FALSE)=1,),HLOOKUP($CA$5,$I$2:$Y$8,4,FALSE)*VLOOKUP($AC8,$B$32:$G$45,MATCH($AD8,$B$33:$G$33,0),FALSE)+HLOOKUP($CA$5,$I$2:$Y$8,5,FALSE)*VLOOKUP($AC8,$B$47:$G$60,MATCH($AD8,$B$48:$G$48,0),FALSE)+$AG8,$AG8),"N/A")</f>
        <v>20.556349186104047</v>
      </c>
      <c r="CD8" s="16" t="str">
        <f t="shared" ref="CD8:CD18" si="63">IF(CB8="N/A", "N/A", "true")</f>
        <v>true</v>
      </c>
      <c r="CE8" s="16">
        <f t="shared" ref="CE8:CE18" si="64">IF(CB8="N/A", "N/A", 1)</f>
        <v>1</v>
      </c>
      <c r="CF8" s="16">
        <f t="shared" ref="CF8:CF18" si="65">IF(ISNUMBER($AE8),IF(OR(HLOOKUP($CF$5,$I$2:$Y$8,4,FALSE)=1,HLOOKUP($CF$5,$I$2:$Y$8,5,FALSE)=1,),HLOOKUP($CF$5,$I$2:$Y$8,4,FALSE)*VLOOKUP($AC8,$B$32:$G$45,MATCH($AD8,$B$33:$G$33,0),FALSE)+HLOOKUP($CF$5,$I$2:$Y$8,5,FALSE)*VLOOKUP($AC8,$B$47:$G$60,MATCH($AD8,$B$48:$G$48,0),FALSE)+$AE8,$AE8),"N/A")</f>
        <v>14</v>
      </c>
      <c r="CG8" s="16">
        <f t="shared" si="12"/>
        <v>16</v>
      </c>
      <c r="CH8" s="16">
        <f t="shared" ref="CH8:CH18" si="66">IF(ISNUMBER($AG8),IF(OR(HLOOKUP($CF$5,$I$2:$Y$8,4,FALSE)=1,HLOOKUP($CF$5,$I$2:$Y$8,5,FALSE)=1,),HLOOKUP($CF$5,$I$2:$Y$8,4,FALSE)*VLOOKUP($AC8,$B$32:$G$45,MATCH($AD8,$B$33:$G$33,0),FALSE)+HLOOKUP($CF$5,$I$2:$Y$8,5,FALSE)*VLOOKUP($AC8,$B$47:$G$60,MATCH($AD8,$B$48:$G$48,0),FALSE)+$AG8,$AG8),"N/A")</f>
        <v>25.556349186104047</v>
      </c>
      <c r="CI8" s="16" t="str">
        <f t="shared" ref="CI8:CI18" si="67">IF(CG8="N/A", "N/A", "true")</f>
        <v>true</v>
      </c>
      <c r="CJ8" s="16">
        <f t="shared" ref="CJ8:CJ18" si="68">IF(CG8="N/A", "N/A", 1)</f>
        <v>1</v>
      </c>
      <c r="CK8" s="16">
        <f t="shared" ref="CK8:CK18" si="69">IF(ISNUMBER($AE8),IF(OR(HLOOKUP($CK$5,$I$2:$Y$8,4,FALSE)=1,HLOOKUP($CK$5,$I$2:$Y$8,5,FALSE)=1,),HLOOKUP($CK$5,$I$2:$Y$8,4,FALSE)*VLOOKUP($AC8,$B$32:$G$45,MATCH($AD8,$B$33:$G$33,0),FALSE)+HLOOKUP($CK$5,$I$2:$Y$8,5,FALSE)*VLOOKUP($AC8,$B$47:$G$60,MATCH($AD8,$B$48:$G$48,0),FALSE)+$AE8,$AE8),"N/A")</f>
        <v>14</v>
      </c>
      <c r="CL8" s="16">
        <f t="shared" si="13"/>
        <v>16</v>
      </c>
      <c r="CM8" s="16">
        <f t="shared" ref="CM8:CM18" si="70">IF(ISNUMBER($AG8),IF(OR(HLOOKUP($CK$5,$I$2:$Y$8,4,FALSE)=1,HLOOKUP($CK$5,$I$2:$Y$8,5,FALSE)=1,),HLOOKUP($CK$5,$I$2:$Y$8,4,FALSE)*VLOOKUP($AC8,$B$32:$G$45,MATCH($AD8,$B$33:$G$33,0),FALSE)+HLOOKUP($CK$5,$I$2:$Y$8,5,FALSE)*VLOOKUP($AC8,$B$47:$G$60,MATCH($AD8,$B$48:$G$48,0),FALSE)+$AG8,$AG8),"N/A")</f>
        <v>25.556349186104047</v>
      </c>
      <c r="CN8" s="16" t="str">
        <f t="shared" ref="CN8:CN18" si="71">IF(CL8="N/A", "N/A", "true")</f>
        <v>true</v>
      </c>
      <c r="CO8" s="16">
        <f t="shared" ref="CO8:CO18" si="72">IF(CL8="N/A", "N/A", 1)</f>
        <v>1</v>
      </c>
      <c r="CP8" s="16">
        <f t="shared" si="14"/>
        <v>9</v>
      </c>
      <c r="CQ8" s="16">
        <f t="shared" si="15"/>
        <v>15.556349186104047</v>
      </c>
      <c r="CR8" s="16">
        <f t="shared" si="16"/>
        <v>20.556349186104047</v>
      </c>
      <c r="CS8" s="16" t="str">
        <f t="shared" ref="CS8:CS18" si="73">IF(CQ8="N/A", "N/A", "true")</f>
        <v>true</v>
      </c>
      <c r="CT8" s="16">
        <f t="shared" ref="CT8:CT18" si="74">IF(CQ8="N/A", "N/A", 1)</f>
        <v>1</v>
      </c>
      <c r="CU8" s="16">
        <f t="shared" si="17"/>
        <v>9</v>
      </c>
      <c r="CV8" s="16">
        <f t="shared" si="18"/>
        <v>15.556349186104047</v>
      </c>
      <c r="CW8" s="16">
        <f t="shared" si="19"/>
        <v>20.556349186104047</v>
      </c>
      <c r="CX8" s="16" t="str">
        <f t="shared" ref="CX8:CX18" si="75">IF(CV8="N/A", "N/A", "true")</f>
        <v>true</v>
      </c>
      <c r="CY8" s="16">
        <f t="shared" ref="CY8:CY18" si="76">IF(CV8="N/A", "N/A", 1)</f>
        <v>1</v>
      </c>
      <c r="CZ8" s="16">
        <f t="shared" si="20"/>
        <v>14</v>
      </c>
      <c r="DA8" s="16">
        <f t="shared" si="21"/>
        <v>20.556349186104047</v>
      </c>
      <c r="DB8" s="16">
        <f t="shared" si="22"/>
        <v>25.556349186104047</v>
      </c>
      <c r="DC8" s="16" t="str">
        <f t="shared" ref="DC8:DC18" si="77">IF(DA8="N/A", "N/A", "true")</f>
        <v>true</v>
      </c>
      <c r="DD8" s="16">
        <f t="shared" ref="DD8:DD18" si="78">IF(DA8="N/A", "N/A", 1)</f>
        <v>1</v>
      </c>
      <c r="DE8" s="16">
        <f t="shared" si="23"/>
        <v>14</v>
      </c>
      <c r="DF8" s="16">
        <f t="shared" si="24"/>
        <v>20.556349186104047</v>
      </c>
      <c r="DG8" s="16">
        <f>IF(ISNUMBER($AG8),IF(OR(HLOOKUP($DE$5,$I$2:$Y$8,4,FALSE)=1,HLOOKUP($DE$5,$I$2:$Y$8,5,FALSE)=1,),HLOOKUP($DE$5,$I$2:$Y$8,4,FALSE)*VLOOKUP($AC8,$B$32:$G$45,MATCH($AD8,$B$33:$G$33,0),FALSE)+HLOOKUP($DE$5,$I$2:$Y$8,5,FALSE)*VLOOKUP($AC8,$B$47:$G$60,MATCH($AD8,$B$48:$G$48,0),FALSE)+$AG8,$AG8),"N/A")</f>
        <v>25.556349186104047</v>
      </c>
      <c r="DH8" s="16" t="str">
        <f t="shared" ref="DH8:DH18" si="79">IF(DF8="N/A", "N/A", "true")</f>
        <v>true</v>
      </c>
      <c r="DI8" s="19">
        <f t="shared" ref="DI8:DI18" si="80">IF(DF8="N/A", "N/A", 1)</f>
        <v>1</v>
      </c>
    </row>
    <row r="9" spans="2:113" x14ac:dyDescent="0.35">
      <c r="B9" s="6" t="s">
        <v>11</v>
      </c>
      <c r="C9" s="7">
        <v>1.5</v>
      </c>
      <c r="D9" s="7">
        <v>1.5</v>
      </c>
      <c r="E9" s="11"/>
      <c r="F9" s="7">
        <v>1.5</v>
      </c>
      <c r="G9" s="8">
        <v>2.5</v>
      </c>
      <c r="AA9" s="49" t="s">
        <v>114</v>
      </c>
      <c r="AB9" s="55" t="str">
        <f t="shared" ref="AB9:AB18" si="81">IF(ISNUMBER(AA9),(AA9*(AF9-AG9)+AE9+AG9-2*AF9)/(AE9-AF9),"-")</f>
        <v>-</v>
      </c>
      <c r="AC9" s="47" t="s">
        <v>8</v>
      </c>
      <c r="AD9" s="47" t="s">
        <v>1</v>
      </c>
      <c r="AE9" s="16"/>
      <c r="AF9" s="16"/>
      <c r="AG9" s="16" t="str">
        <f>IF(MAX(AI9,AN9,AS9,AX9,BC9,BH9,BM9,BR9,BW9,CB9,CG9,CL9,CQ9,CV9,DA9,DF9)=0,"N/A",MAX(AI9,AN9,AS9,AX9,BC9,BH9,BM9,BR9,BW9,CB9,CG9,CL9,CQ9,CV9,DA9,DF9))</f>
        <v>N/A</v>
      </c>
      <c r="AH9" s="16" t="str">
        <f t="shared" ref="AH9:AH18" si="82">IF(ISNUMBER($AE9),IF(OR(HLOOKUP($AH$5,$I$2:$Y$8,4,FALSE)=1,HLOOKUP($AH$5,$I$2:$Y$8,5,FALSE)=1,),HLOOKUP($AH$5,$I$2:$Y$8,4,FALSE)*VLOOKUP($AC9,$B$32:$G$45,MATCH($AD9,$B$33:$G$33,0),FALSE)+HLOOKUP($AH$5,$I$2:$Y$8,5,FALSE)*VLOOKUP($AC9,$B$47:$G$60,MATCH($AD9,$B$48:$G$48,0),FALSE)+$AE9,$AE9),"N/A")</f>
        <v>N/A</v>
      </c>
      <c r="AI9" s="16" t="str">
        <f t="shared" si="27"/>
        <v>N/A</v>
      </c>
      <c r="AJ9" s="16" t="str">
        <f t="shared" si="28"/>
        <v>N/A</v>
      </c>
      <c r="AK9" s="16" t="str">
        <f t="shared" si="29"/>
        <v>N/A</v>
      </c>
      <c r="AL9" s="16" t="str">
        <f t="shared" si="30"/>
        <v>N/A</v>
      </c>
      <c r="AM9" s="16" t="str">
        <f t="shared" si="1"/>
        <v>N/A</v>
      </c>
      <c r="AN9" s="16" t="str">
        <f t="shared" si="31"/>
        <v>N/A</v>
      </c>
      <c r="AO9" s="16" t="str">
        <f t="shared" si="32"/>
        <v>N/A</v>
      </c>
      <c r="AP9" s="16" t="str">
        <f t="shared" si="33"/>
        <v>N/A</v>
      </c>
      <c r="AQ9" s="16" t="str">
        <f t="shared" si="34"/>
        <v>N/A</v>
      </c>
      <c r="AR9" s="16" t="str">
        <f t="shared" si="35"/>
        <v>N/A</v>
      </c>
      <c r="AS9" s="16" t="str">
        <f t="shared" si="2"/>
        <v>N/A</v>
      </c>
      <c r="AT9" s="16" t="str">
        <f t="shared" si="36"/>
        <v>N/A</v>
      </c>
      <c r="AU9" s="16" t="str">
        <f t="shared" si="37"/>
        <v>N/A</v>
      </c>
      <c r="AV9" s="16" t="str">
        <f t="shared" si="38"/>
        <v>N/A</v>
      </c>
      <c r="AW9" s="16" t="str">
        <f t="shared" si="3"/>
        <v>N/A</v>
      </c>
      <c r="AX9" s="16" t="str">
        <f t="shared" si="4"/>
        <v>N/A</v>
      </c>
      <c r="AY9" s="16" t="str">
        <f t="shared" si="39"/>
        <v>N/A</v>
      </c>
      <c r="AZ9" s="16" t="str">
        <f t="shared" si="40"/>
        <v>N/A</v>
      </c>
      <c r="BA9" s="16" t="str">
        <f t="shared" si="41"/>
        <v>N/A</v>
      </c>
      <c r="BB9" s="16" t="str">
        <f t="shared" si="42"/>
        <v>N/A</v>
      </c>
      <c r="BC9" s="16" t="str">
        <f t="shared" si="5"/>
        <v>N/A</v>
      </c>
      <c r="BD9" s="16" t="str">
        <f t="shared" si="43"/>
        <v>N/A</v>
      </c>
      <c r="BE9" s="16" t="str">
        <f t="shared" si="44"/>
        <v>N/A</v>
      </c>
      <c r="BF9" s="16" t="str">
        <f t="shared" si="45"/>
        <v>N/A</v>
      </c>
      <c r="BG9" s="16" t="str">
        <f t="shared" si="46"/>
        <v>N/A</v>
      </c>
      <c r="BH9" s="16" t="str">
        <f t="shared" si="6"/>
        <v>N/A</v>
      </c>
      <c r="BI9" s="16" t="str">
        <f t="shared" si="47"/>
        <v>N/A</v>
      </c>
      <c r="BJ9" s="16" t="str">
        <f t="shared" si="48"/>
        <v>N/A</v>
      </c>
      <c r="BK9" s="16" t="str">
        <f t="shared" si="49"/>
        <v>N/A</v>
      </c>
      <c r="BL9" s="16" t="str">
        <f t="shared" si="50"/>
        <v>N/A</v>
      </c>
      <c r="BM9" s="16" t="str">
        <f t="shared" si="7"/>
        <v>N/A</v>
      </c>
      <c r="BN9" s="16" t="str">
        <f t="shared" si="51"/>
        <v>N/A</v>
      </c>
      <c r="BO9" s="16" t="str">
        <f t="shared" si="52"/>
        <v>N/A</v>
      </c>
      <c r="BP9" s="16" t="str">
        <f t="shared" si="53"/>
        <v>N/A</v>
      </c>
      <c r="BQ9" s="16" t="str">
        <f t="shared" si="54"/>
        <v>N/A</v>
      </c>
      <c r="BR9" s="16" t="str">
        <f t="shared" si="8"/>
        <v>N/A</v>
      </c>
      <c r="BS9" s="16" t="str">
        <f t="shared" si="55"/>
        <v>N/A</v>
      </c>
      <c r="BT9" s="16" t="str">
        <f t="shared" si="56"/>
        <v>N/A</v>
      </c>
      <c r="BU9" s="16" t="str">
        <f t="shared" si="57"/>
        <v>N/A</v>
      </c>
      <c r="BV9" s="16" t="str">
        <f t="shared" si="9"/>
        <v>N/A</v>
      </c>
      <c r="BW9" s="16" t="str">
        <f t="shared" si="10"/>
        <v>N/A</v>
      </c>
      <c r="BX9" s="16" t="str">
        <f t="shared" si="58"/>
        <v>N/A</v>
      </c>
      <c r="BY9" s="16" t="str">
        <f t="shared" si="59"/>
        <v>N/A</v>
      </c>
      <c r="BZ9" s="16" t="str">
        <f t="shared" si="60"/>
        <v>N/A</v>
      </c>
      <c r="CA9" s="16" t="str">
        <f t="shared" si="61"/>
        <v>N/A</v>
      </c>
      <c r="CB9" s="16" t="str">
        <f t="shared" si="11"/>
        <v>N/A</v>
      </c>
      <c r="CC9" s="16" t="str">
        <f t="shared" si="62"/>
        <v>N/A</v>
      </c>
      <c r="CD9" s="16" t="str">
        <f t="shared" si="63"/>
        <v>N/A</v>
      </c>
      <c r="CE9" s="16" t="str">
        <f t="shared" si="64"/>
        <v>N/A</v>
      </c>
      <c r="CF9" s="16" t="str">
        <f t="shared" si="65"/>
        <v>N/A</v>
      </c>
      <c r="CG9" s="16" t="str">
        <f t="shared" si="12"/>
        <v>N/A</v>
      </c>
      <c r="CH9" s="16" t="str">
        <f t="shared" si="66"/>
        <v>N/A</v>
      </c>
      <c r="CI9" s="16" t="str">
        <f t="shared" si="67"/>
        <v>N/A</v>
      </c>
      <c r="CJ9" s="16" t="str">
        <f t="shared" si="68"/>
        <v>N/A</v>
      </c>
      <c r="CK9" s="16" t="str">
        <f t="shared" si="69"/>
        <v>N/A</v>
      </c>
      <c r="CL9" s="16" t="str">
        <f t="shared" si="13"/>
        <v>N/A</v>
      </c>
      <c r="CM9" s="16" t="str">
        <f t="shared" si="70"/>
        <v>N/A</v>
      </c>
      <c r="CN9" s="16" t="str">
        <f t="shared" si="71"/>
        <v>N/A</v>
      </c>
      <c r="CO9" s="16" t="str">
        <f t="shared" si="72"/>
        <v>N/A</v>
      </c>
      <c r="CP9" s="16" t="str">
        <f t="shared" si="14"/>
        <v>N/A</v>
      </c>
      <c r="CQ9" s="16" t="str">
        <f t="shared" si="15"/>
        <v>N/A</v>
      </c>
      <c r="CR9" s="16" t="str">
        <f t="shared" si="16"/>
        <v>N/A</v>
      </c>
      <c r="CS9" s="16" t="str">
        <f t="shared" si="73"/>
        <v>N/A</v>
      </c>
      <c r="CT9" s="16" t="str">
        <f t="shared" si="74"/>
        <v>N/A</v>
      </c>
      <c r="CU9" s="16" t="str">
        <f t="shared" si="17"/>
        <v>N/A</v>
      </c>
      <c r="CV9" s="16" t="str">
        <f t="shared" si="18"/>
        <v>N/A</v>
      </c>
      <c r="CW9" s="16" t="str">
        <f t="shared" si="19"/>
        <v>N/A</v>
      </c>
      <c r="CX9" s="16" t="str">
        <f t="shared" si="75"/>
        <v>N/A</v>
      </c>
      <c r="CY9" s="16" t="str">
        <f t="shared" si="76"/>
        <v>N/A</v>
      </c>
      <c r="CZ9" s="16" t="str">
        <f t="shared" si="20"/>
        <v>N/A</v>
      </c>
      <c r="DA9" s="16" t="str">
        <f t="shared" si="21"/>
        <v>N/A</v>
      </c>
      <c r="DB9" s="16" t="str">
        <f t="shared" si="22"/>
        <v>N/A</v>
      </c>
      <c r="DC9" s="16" t="str">
        <f t="shared" si="77"/>
        <v>N/A</v>
      </c>
      <c r="DD9" s="16" t="str">
        <f t="shared" si="78"/>
        <v>N/A</v>
      </c>
      <c r="DE9" s="16" t="str">
        <f t="shared" si="23"/>
        <v>N/A</v>
      </c>
      <c r="DF9" s="16" t="str">
        <f t="shared" si="24"/>
        <v>N/A</v>
      </c>
      <c r="DG9" s="16" t="str">
        <f t="shared" si="25"/>
        <v>N/A</v>
      </c>
      <c r="DH9" s="16" t="str">
        <f t="shared" si="79"/>
        <v>N/A</v>
      </c>
      <c r="DI9" s="19" t="str">
        <f t="shared" si="80"/>
        <v>N/A</v>
      </c>
    </row>
    <row r="10" spans="2:113" x14ac:dyDescent="0.35">
      <c r="B10" s="6" t="s">
        <v>12</v>
      </c>
      <c r="C10" s="11"/>
      <c r="D10" s="11"/>
      <c r="E10" s="7">
        <v>1</v>
      </c>
      <c r="F10" s="11"/>
      <c r="G10" s="13"/>
      <c r="I10" s="59" t="s">
        <v>127</v>
      </c>
      <c r="AA10" s="49">
        <v>1.5</v>
      </c>
      <c r="AB10" s="55">
        <f t="shared" si="81"/>
        <v>7.180339887498949</v>
      </c>
      <c r="AC10" s="47" t="s">
        <v>9</v>
      </c>
      <c r="AD10" s="47" t="s">
        <v>1</v>
      </c>
      <c r="AE10" s="16">
        <v>18</v>
      </c>
      <c r="AF10" s="16">
        <v>20</v>
      </c>
      <c r="AG10" s="16">
        <f>IF(MAX(AI10,AN10,AS10,AX10,BC10,BH10,BM10,BR10,BW10,CB10,CG10,CL10,CQ10,CV10,DA10,DF10)=0,"N/A",MAX(AI10,AN10,AS10,AX10,BC10,BH10,BM10,BR10,BW10,CB10,CG10,CL10,CQ10,CV10,DA10,DF10))</f>
        <v>44.721359549995796</v>
      </c>
      <c r="AH10" s="16">
        <f t="shared" si="82"/>
        <v>18</v>
      </c>
      <c r="AI10" s="16">
        <f t="shared" si="27"/>
        <v>20</v>
      </c>
      <c r="AJ10" s="16">
        <f t="shared" si="28"/>
        <v>44.721359549995796</v>
      </c>
      <c r="AK10" s="16" t="str">
        <f t="shared" si="29"/>
        <v>true</v>
      </c>
      <c r="AL10" s="16">
        <f t="shared" si="30"/>
        <v>1</v>
      </c>
      <c r="AM10" s="16">
        <f t="shared" si="1"/>
        <v>18</v>
      </c>
      <c r="AN10" s="16">
        <f t="shared" si="31"/>
        <v>20</v>
      </c>
      <c r="AO10" s="16">
        <f t="shared" si="32"/>
        <v>44.721359549995796</v>
      </c>
      <c r="AP10" s="16" t="str">
        <f t="shared" si="33"/>
        <v>true</v>
      </c>
      <c r="AQ10" s="16">
        <f t="shared" si="34"/>
        <v>1</v>
      </c>
      <c r="AR10" s="16">
        <f t="shared" si="35"/>
        <v>18</v>
      </c>
      <c r="AS10" s="16">
        <f t="shared" si="2"/>
        <v>20</v>
      </c>
      <c r="AT10" s="16">
        <f t="shared" si="36"/>
        <v>44.721359549995796</v>
      </c>
      <c r="AU10" s="16" t="str">
        <f t="shared" si="37"/>
        <v>true</v>
      </c>
      <c r="AV10" s="16">
        <f t="shared" si="38"/>
        <v>1</v>
      </c>
      <c r="AW10" s="16">
        <f t="shared" si="3"/>
        <v>18</v>
      </c>
      <c r="AX10" s="16">
        <f t="shared" si="4"/>
        <v>20</v>
      </c>
      <c r="AY10" s="16">
        <f t="shared" si="39"/>
        <v>44.721359549995796</v>
      </c>
      <c r="AZ10" s="16" t="str">
        <f t="shared" si="40"/>
        <v>true</v>
      </c>
      <c r="BA10" s="16">
        <f t="shared" si="41"/>
        <v>1</v>
      </c>
      <c r="BB10" s="16">
        <f t="shared" si="42"/>
        <v>18</v>
      </c>
      <c r="BC10" s="16">
        <f t="shared" si="5"/>
        <v>20</v>
      </c>
      <c r="BD10" s="16">
        <f t="shared" si="43"/>
        <v>44.721359549995796</v>
      </c>
      <c r="BE10" s="16" t="str">
        <f t="shared" si="44"/>
        <v>true</v>
      </c>
      <c r="BF10" s="16">
        <f t="shared" si="45"/>
        <v>1</v>
      </c>
      <c r="BG10" s="16">
        <f t="shared" si="46"/>
        <v>18</v>
      </c>
      <c r="BH10" s="16">
        <f t="shared" si="6"/>
        <v>20</v>
      </c>
      <c r="BI10" s="16">
        <f t="shared" si="47"/>
        <v>44.721359549995796</v>
      </c>
      <c r="BJ10" s="16" t="str">
        <f t="shared" si="48"/>
        <v>true</v>
      </c>
      <c r="BK10" s="16">
        <f t="shared" si="49"/>
        <v>1</v>
      </c>
      <c r="BL10" s="16">
        <f t="shared" si="50"/>
        <v>18</v>
      </c>
      <c r="BM10" s="16">
        <f t="shared" si="7"/>
        <v>20</v>
      </c>
      <c r="BN10" s="16">
        <f t="shared" si="51"/>
        <v>44.721359549995796</v>
      </c>
      <c r="BO10" s="16" t="str">
        <f t="shared" si="52"/>
        <v>true</v>
      </c>
      <c r="BP10" s="16">
        <f t="shared" si="53"/>
        <v>1</v>
      </c>
      <c r="BQ10" s="16">
        <f t="shared" si="54"/>
        <v>18</v>
      </c>
      <c r="BR10" s="16">
        <f t="shared" si="8"/>
        <v>20</v>
      </c>
      <c r="BS10" s="16">
        <f t="shared" si="55"/>
        <v>44.721359549995796</v>
      </c>
      <c r="BT10" s="16" t="str">
        <f t="shared" si="56"/>
        <v>true</v>
      </c>
      <c r="BU10" s="16">
        <f t="shared" si="57"/>
        <v>1</v>
      </c>
      <c r="BV10" s="16">
        <f t="shared" si="9"/>
        <v>18</v>
      </c>
      <c r="BW10" s="16">
        <f t="shared" si="10"/>
        <v>40</v>
      </c>
      <c r="BX10" s="16">
        <f t="shared" si="58"/>
        <v>44.721359549995796</v>
      </c>
      <c r="BY10" s="16" t="str">
        <f t="shared" si="59"/>
        <v>true</v>
      </c>
      <c r="BZ10" s="16">
        <f t="shared" si="60"/>
        <v>1</v>
      </c>
      <c r="CA10" s="16">
        <f t="shared" si="61"/>
        <v>18</v>
      </c>
      <c r="CB10" s="16">
        <f t="shared" si="11"/>
        <v>40</v>
      </c>
      <c r="CC10" s="16">
        <f t="shared" si="62"/>
        <v>44.721359549995796</v>
      </c>
      <c r="CD10" s="16" t="str">
        <f t="shared" si="63"/>
        <v>true</v>
      </c>
      <c r="CE10" s="16">
        <f t="shared" si="64"/>
        <v>1</v>
      </c>
      <c r="CF10" s="16">
        <f t="shared" si="65"/>
        <v>18</v>
      </c>
      <c r="CG10" s="16">
        <f t="shared" si="12"/>
        <v>40</v>
      </c>
      <c r="CH10" s="16">
        <f t="shared" si="66"/>
        <v>44.721359549995796</v>
      </c>
      <c r="CI10" s="16" t="str">
        <f t="shared" si="67"/>
        <v>true</v>
      </c>
      <c r="CJ10" s="16">
        <f t="shared" si="68"/>
        <v>1</v>
      </c>
      <c r="CK10" s="16">
        <f t="shared" si="69"/>
        <v>18</v>
      </c>
      <c r="CL10" s="16">
        <f t="shared" si="13"/>
        <v>40</v>
      </c>
      <c r="CM10" s="16">
        <f t="shared" si="70"/>
        <v>44.721359549995796</v>
      </c>
      <c r="CN10" s="16" t="str">
        <f t="shared" si="71"/>
        <v>true</v>
      </c>
      <c r="CO10" s="16">
        <f t="shared" si="72"/>
        <v>1</v>
      </c>
      <c r="CP10" s="16">
        <f t="shared" si="14"/>
        <v>18</v>
      </c>
      <c r="CQ10" s="16">
        <f t="shared" si="15"/>
        <v>44.721359549995796</v>
      </c>
      <c r="CR10" s="16">
        <f t="shared" si="16"/>
        <v>44.721359549995796</v>
      </c>
      <c r="CS10" s="16" t="str">
        <f t="shared" si="73"/>
        <v>true</v>
      </c>
      <c r="CT10" s="16">
        <f t="shared" si="74"/>
        <v>1</v>
      </c>
      <c r="CU10" s="16">
        <f t="shared" si="17"/>
        <v>18</v>
      </c>
      <c r="CV10" s="16">
        <f t="shared" si="18"/>
        <v>44.721359549995796</v>
      </c>
      <c r="CW10" s="16">
        <f t="shared" si="19"/>
        <v>44.721359549995796</v>
      </c>
      <c r="CX10" s="16" t="str">
        <f t="shared" si="75"/>
        <v>true</v>
      </c>
      <c r="CY10" s="16">
        <f t="shared" si="76"/>
        <v>1</v>
      </c>
      <c r="CZ10" s="16">
        <f t="shared" si="20"/>
        <v>18</v>
      </c>
      <c r="DA10" s="16">
        <f t="shared" si="21"/>
        <v>44.721359549995796</v>
      </c>
      <c r="DB10" s="16">
        <f t="shared" si="22"/>
        <v>44.721359549995796</v>
      </c>
      <c r="DC10" s="16" t="str">
        <f t="shared" si="77"/>
        <v>true</v>
      </c>
      <c r="DD10" s="16">
        <f t="shared" si="78"/>
        <v>1</v>
      </c>
      <c r="DE10" s="16">
        <f t="shared" si="23"/>
        <v>18</v>
      </c>
      <c r="DF10" s="16">
        <f t="shared" si="24"/>
        <v>44.721359549995796</v>
      </c>
      <c r="DG10" s="16">
        <f t="shared" si="25"/>
        <v>44.721359549995796</v>
      </c>
      <c r="DH10" s="16" t="str">
        <f t="shared" si="79"/>
        <v>true</v>
      </c>
      <c r="DI10" s="19">
        <f t="shared" si="80"/>
        <v>1</v>
      </c>
    </row>
    <row r="11" spans="2:113" x14ac:dyDescent="0.35">
      <c r="B11" s="6" t="s">
        <v>13</v>
      </c>
      <c r="C11" s="11"/>
      <c r="D11" s="11"/>
      <c r="E11" s="7">
        <v>1</v>
      </c>
      <c r="F11" s="11"/>
      <c r="G11" s="13"/>
      <c r="AA11" s="49">
        <v>1.5</v>
      </c>
      <c r="AB11" s="55">
        <f t="shared" si="81"/>
        <v>2.4152296714414092</v>
      </c>
      <c r="AC11" s="47" t="s">
        <v>10</v>
      </c>
      <c r="AD11" s="47" t="s">
        <v>1</v>
      </c>
      <c r="AE11" s="16">
        <v>17.5</v>
      </c>
      <c r="AF11" s="16">
        <v>20.5</v>
      </c>
      <c r="AG11" s="16">
        <f t="shared" si="26"/>
        <v>28.991378028648452</v>
      </c>
      <c r="AH11" s="16">
        <f t="shared" si="82"/>
        <v>17.5</v>
      </c>
      <c r="AI11" s="16">
        <f t="shared" si="27"/>
        <v>20.5</v>
      </c>
      <c r="AJ11" s="16">
        <f t="shared" si="28"/>
        <v>28.991378028648452</v>
      </c>
      <c r="AK11" s="16" t="str">
        <f t="shared" si="29"/>
        <v>true</v>
      </c>
      <c r="AL11" s="16">
        <f t="shared" si="30"/>
        <v>1</v>
      </c>
      <c r="AM11" s="16">
        <f t="shared" si="1"/>
        <v>17.5</v>
      </c>
      <c r="AN11" s="16">
        <f t="shared" si="31"/>
        <v>20.5</v>
      </c>
      <c r="AO11" s="16">
        <f t="shared" si="32"/>
        <v>28.991378028648452</v>
      </c>
      <c r="AP11" s="16" t="str">
        <f t="shared" si="33"/>
        <v>true</v>
      </c>
      <c r="AQ11" s="16">
        <f t="shared" si="34"/>
        <v>1</v>
      </c>
      <c r="AR11" s="16">
        <f t="shared" si="35"/>
        <v>17.5</v>
      </c>
      <c r="AS11" s="16">
        <f t="shared" si="2"/>
        <v>20.5</v>
      </c>
      <c r="AT11" s="16">
        <f t="shared" si="36"/>
        <v>28.991378028648452</v>
      </c>
      <c r="AU11" s="16" t="str">
        <f t="shared" si="37"/>
        <v>true</v>
      </c>
      <c r="AV11" s="16">
        <f t="shared" si="38"/>
        <v>1</v>
      </c>
      <c r="AW11" s="16">
        <f t="shared" si="3"/>
        <v>17.5</v>
      </c>
      <c r="AX11" s="16">
        <f t="shared" si="4"/>
        <v>20.5</v>
      </c>
      <c r="AY11" s="16">
        <f t="shared" si="39"/>
        <v>28.991378028648452</v>
      </c>
      <c r="AZ11" s="16" t="str">
        <f t="shared" si="40"/>
        <v>true</v>
      </c>
      <c r="BA11" s="16">
        <f t="shared" si="41"/>
        <v>1</v>
      </c>
      <c r="BB11" s="16">
        <f t="shared" si="42"/>
        <v>17.5</v>
      </c>
      <c r="BC11" s="16">
        <f t="shared" si="5"/>
        <v>20.5</v>
      </c>
      <c r="BD11" s="16">
        <f t="shared" si="43"/>
        <v>28.991378028648452</v>
      </c>
      <c r="BE11" s="16" t="str">
        <f t="shared" si="44"/>
        <v>true</v>
      </c>
      <c r="BF11" s="16">
        <f t="shared" si="45"/>
        <v>1</v>
      </c>
      <c r="BG11" s="16">
        <f t="shared" si="46"/>
        <v>17.5</v>
      </c>
      <c r="BH11" s="16">
        <f t="shared" si="6"/>
        <v>20.5</v>
      </c>
      <c r="BI11" s="16">
        <f t="shared" si="47"/>
        <v>28.991378028648452</v>
      </c>
      <c r="BJ11" s="16" t="str">
        <f t="shared" si="48"/>
        <v>true</v>
      </c>
      <c r="BK11" s="16">
        <f t="shared" si="49"/>
        <v>1</v>
      </c>
      <c r="BL11" s="16">
        <f t="shared" si="50"/>
        <v>17.5</v>
      </c>
      <c r="BM11" s="16">
        <f t="shared" si="7"/>
        <v>20.5</v>
      </c>
      <c r="BN11" s="16">
        <f t="shared" si="51"/>
        <v>28.991378028648452</v>
      </c>
      <c r="BO11" s="16" t="str">
        <f t="shared" si="52"/>
        <v>true</v>
      </c>
      <c r="BP11" s="16">
        <f t="shared" si="53"/>
        <v>1</v>
      </c>
      <c r="BQ11" s="16">
        <f t="shared" si="54"/>
        <v>17.5</v>
      </c>
      <c r="BR11" s="16">
        <f t="shared" si="8"/>
        <v>20.5</v>
      </c>
      <c r="BS11" s="16">
        <f t="shared" si="55"/>
        <v>28.991378028648452</v>
      </c>
      <c r="BT11" s="16" t="str">
        <f t="shared" si="56"/>
        <v>true</v>
      </c>
      <c r="BU11" s="16">
        <f t="shared" si="57"/>
        <v>1</v>
      </c>
      <c r="BV11" s="16">
        <f t="shared" si="9"/>
        <v>17.5</v>
      </c>
      <c r="BW11" s="16">
        <f t="shared" si="10"/>
        <v>20.5</v>
      </c>
      <c r="BX11" s="16">
        <f t="shared" si="58"/>
        <v>28.991378028648452</v>
      </c>
      <c r="BY11" s="16" t="str">
        <f t="shared" si="59"/>
        <v>true</v>
      </c>
      <c r="BZ11" s="16">
        <f t="shared" si="60"/>
        <v>1</v>
      </c>
      <c r="CA11" s="16">
        <f t="shared" si="61"/>
        <v>17.5</v>
      </c>
      <c r="CB11" s="16">
        <f t="shared" si="11"/>
        <v>20.5</v>
      </c>
      <c r="CC11" s="16">
        <f t="shared" si="62"/>
        <v>28.991378028648452</v>
      </c>
      <c r="CD11" s="16" t="str">
        <f t="shared" si="63"/>
        <v>true</v>
      </c>
      <c r="CE11" s="16">
        <f t="shared" si="64"/>
        <v>1</v>
      </c>
      <c r="CF11" s="16">
        <f t="shared" si="65"/>
        <v>17.5</v>
      </c>
      <c r="CG11" s="16">
        <f t="shared" si="12"/>
        <v>20.5</v>
      </c>
      <c r="CH11" s="16">
        <f t="shared" si="66"/>
        <v>28.991378028648452</v>
      </c>
      <c r="CI11" s="16" t="str">
        <f t="shared" si="67"/>
        <v>true</v>
      </c>
      <c r="CJ11" s="16">
        <f t="shared" si="68"/>
        <v>1</v>
      </c>
      <c r="CK11" s="16">
        <f t="shared" si="69"/>
        <v>17.5</v>
      </c>
      <c r="CL11" s="16">
        <f t="shared" si="13"/>
        <v>20.5</v>
      </c>
      <c r="CM11" s="16">
        <f t="shared" si="70"/>
        <v>28.991378028648452</v>
      </c>
      <c r="CN11" s="16" t="str">
        <f t="shared" si="71"/>
        <v>true</v>
      </c>
      <c r="CO11" s="16">
        <f t="shared" si="72"/>
        <v>1</v>
      </c>
      <c r="CP11" s="16">
        <f t="shared" si="14"/>
        <v>17.5</v>
      </c>
      <c r="CQ11" s="16">
        <f t="shared" si="15"/>
        <v>28.991378028648452</v>
      </c>
      <c r="CR11" s="16">
        <f t="shared" si="16"/>
        <v>28.991378028648452</v>
      </c>
      <c r="CS11" s="16" t="str">
        <f t="shared" si="73"/>
        <v>true</v>
      </c>
      <c r="CT11" s="16">
        <f t="shared" si="74"/>
        <v>1</v>
      </c>
      <c r="CU11" s="16">
        <f t="shared" si="17"/>
        <v>17.5</v>
      </c>
      <c r="CV11" s="16">
        <f t="shared" si="18"/>
        <v>28.991378028648452</v>
      </c>
      <c r="CW11" s="16">
        <f t="shared" si="19"/>
        <v>28.991378028648452</v>
      </c>
      <c r="CX11" s="16" t="str">
        <f t="shared" si="75"/>
        <v>true</v>
      </c>
      <c r="CY11" s="16">
        <f t="shared" si="76"/>
        <v>1</v>
      </c>
      <c r="CZ11" s="16">
        <f t="shared" si="20"/>
        <v>17.5</v>
      </c>
      <c r="DA11" s="16">
        <f t="shared" si="21"/>
        <v>28.991378028648452</v>
      </c>
      <c r="DB11" s="16">
        <f t="shared" si="22"/>
        <v>28.991378028648452</v>
      </c>
      <c r="DC11" s="16" t="str">
        <f t="shared" si="77"/>
        <v>true</v>
      </c>
      <c r="DD11" s="16">
        <f t="shared" si="78"/>
        <v>1</v>
      </c>
      <c r="DE11" s="16">
        <f t="shared" si="23"/>
        <v>17.5</v>
      </c>
      <c r="DF11" s="16">
        <f t="shared" si="24"/>
        <v>28.991378028648452</v>
      </c>
      <c r="DG11" s="16">
        <f t="shared" si="25"/>
        <v>28.991378028648452</v>
      </c>
      <c r="DH11" s="16" t="str">
        <f t="shared" si="79"/>
        <v>true</v>
      </c>
      <c r="DI11" s="19">
        <f t="shared" si="80"/>
        <v>1</v>
      </c>
    </row>
    <row r="12" spans="2:113" x14ac:dyDescent="0.35">
      <c r="B12" s="6" t="s">
        <v>14</v>
      </c>
      <c r="C12" s="11"/>
      <c r="D12" s="11"/>
      <c r="E12" s="7">
        <v>2</v>
      </c>
      <c r="F12" s="11"/>
      <c r="G12" s="13"/>
      <c r="AA12" s="49">
        <v>1.5</v>
      </c>
      <c r="AB12" s="55">
        <f t="shared" si="81"/>
        <v>3.462358310319801</v>
      </c>
      <c r="AC12" s="47" t="s">
        <v>11</v>
      </c>
      <c r="AD12" s="47" t="s">
        <v>1</v>
      </c>
      <c r="AE12" s="16">
        <v>17.68</v>
      </c>
      <c r="AF12" s="16">
        <v>22.1</v>
      </c>
      <c r="AG12" s="16">
        <f t="shared" si="26"/>
        <v>43.867247463227052</v>
      </c>
      <c r="AH12" s="16">
        <f t="shared" si="82"/>
        <v>17.68</v>
      </c>
      <c r="AI12" s="16">
        <f t="shared" si="27"/>
        <v>22.1</v>
      </c>
      <c r="AJ12" s="16">
        <f t="shared" si="28"/>
        <v>43.867247463227052</v>
      </c>
      <c r="AK12" s="16" t="str">
        <f t="shared" si="29"/>
        <v>true</v>
      </c>
      <c r="AL12" s="16">
        <f t="shared" si="30"/>
        <v>1</v>
      </c>
      <c r="AM12" s="16">
        <f t="shared" si="1"/>
        <v>17.68</v>
      </c>
      <c r="AN12" s="16">
        <f t="shared" si="31"/>
        <v>22.1</v>
      </c>
      <c r="AO12" s="16">
        <f t="shared" si="32"/>
        <v>43.867247463227052</v>
      </c>
      <c r="AP12" s="16" t="str">
        <f t="shared" si="33"/>
        <v>true</v>
      </c>
      <c r="AQ12" s="16">
        <f t="shared" si="34"/>
        <v>1</v>
      </c>
      <c r="AR12" s="16">
        <f t="shared" si="35"/>
        <v>17.68</v>
      </c>
      <c r="AS12" s="16">
        <f t="shared" si="2"/>
        <v>22.1</v>
      </c>
      <c r="AT12" s="16">
        <f t="shared" si="36"/>
        <v>43.867247463227052</v>
      </c>
      <c r="AU12" s="16" t="str">
        <f t="shared" si="37"/>
        <v>true</v>
      </c>
      <c r="AV12" s="16">
        <f t="shared" si="38"/>
        <v>1</v>
      </c>
      <c r="AW12" s="16">
        <f t="shared" si="3"/>
        <v>17.68</v>
      </c>
      <c r="AX12" s="16">
        <f t="shared" si="4"/>
        <v>22.1</v>
      </c>
      <c r="AY12" s="16">
        <f t="shared" si="39"/>
        <v>43.867247463227052</v>
      </c>
      <c r="AZ12" s="16" t="str">
        <f t="shared" si="40"/>
        <v>true</v>
      </c>
      <c r="BA12" s="16">
        <f t="shared" si="41"/>
        <v>1</v>
      </c>
      <c r="BB12" s="16">
        <f t="shared" si="42"/>
        <v>17.68</v>
      </c>
      <c r="BC12" s="16">
        <f t="shared" si="5"/>
        <v>28.730000000000004</v>
      </c>
      <c r="BD12" s="16">
        <f t="shared" si="43"/>
        <v>43.867247463227052</v>
      </c>
      <c r="BE12" s="16" t="str">
        <f t="shared" si="44"/>
        <v>true</v>
      </c>
      <c r="BF12" s="16">
        <f t="shared" si="45"/>
        <v>1</v>
      </c>
      <c r="BG12" s="16">
        <f t="shared" si="46"/>
        <v>17.68</v>
      </c>
      <c r="BH12" s="16">
        <f t="shared" si="6"/>
        <v>28.730000000000004</v>
      </c>
      <c r="BI12" s="16">
        <f t="shared" si="47"/>
        <v>43.867247463227052</v>
      </c>
      <c r="BJ12" s="16" t="str">
        <f t="shared" si="48"/>
        <v>true</v>
      </c>
      <c r="BK12" s="16">
        <f t="shared" si="49"/>
        <v>1</v>
      </c>
      <c r="BL12" s="16">
        <f t="shared" si="50"/>
        <v>17.68</v>
      </c>
      <c r="BM12" s="16">
        <f t="shared" si="7"/>
        <v>28.730000000000004</v>
      </c>
      <c r="BN12" s="16">
        <f t="shared" si="51"/>
        <v>43.867247463227052</v>
      </c>
      <c r="BO12" s="16" t="str">
        <f t="shared" si="52"/>
        <v>true</v>
      </c>
      <c r="BP12" s="16">
        <f t="shared" si="53"/>
        <v>1</v>
      </c>
      <c r="BQ12" s="16">
        <f t="shared" si="54"/>
        <v>17.68</v>
      </c>
      <c r="BR12" s="16">
        <f t="shared" si="8"/>
        <v>28.730000000000004</v>
      </c>
      <c r="BS12" s="16">
        <f t="shared" si="55"/>
        <v>43.867247463227052</v>
      </c>
      <c r="BT12" s="16" t="str">
        <f t="shared" si="56"/>
        <v>true</v>
      </c>
      <c r="BU12" s="16">
        <f t="shared" si="57"/>
        <v>1</v>
      </c>
      <c r="BV12" s="16">
        <f t="shared" si="9"/>
        <v>17.68</v>
      </c>
      <c r="BW12" s="16">
        <f t="shared" si="10"/>
        <v>33.150000000000006</v>
      </c>
      <c r="BX12" s="16">
        <f t="shared" si="58"/>
        <v>43.867247463227052</v>
      </c>
      <c r="BY12" s="16" t="str">
        <f t="shared" si="59"/>
        <v>true</v>
      </c>
      <c r="BZ12" s="16">
        <f t="shared" si="60"/>
        <v>1</v>
      </c>
      <c r="CA12" s="16">
        <f t="shared" si="61"/>
        <v>17.68</v>
      </c>
      <c r="CB12" s="16">
        <f t="shared" si="11"/>
        <v>33.150000000000006</v>
      </c>
      <c r="CC12" s="16">
        <f t="shared" si="62"/>
        <v>43.867247463227052</v>
      </c>
      <c r="CD12" s="16" t="str">
        <f t="shared" si="63"/>
        <v>true</v>
      </c>
      <c r="CE12" s="16">
        <f t="shared" si="64"/>
        <v>1</v>
      </c>
      <c r="CF12" s="16">
        <f t="shared" si="65"/>
        <v>17.68</v>
      </c>
      <c r="CG12" s="16">
        <f t="shared" si="12"/>
        <v>33.150000000000006</v>
      </c>
      <c r="CH12" s="16">
        <f t="shared" si="66"/>
        <v>43.867247463227052</v>
      </c>
      <c r="CI12" s="16" t="str">
        <f t="shared" si="67"/>
        <v>true</v>
      </c>
      <c r="CJ12" s="16">
        <f t="shared" si="68"/>
        <v>1</v>
      </c>
      <c r="CK12" s="16">
        <f t="shared" si="69"/>
        <v>17.68</v>
      </c>
      <c r="CL12" s="16">
        <f t="shared" si="13"/>
        <v>33.150000000000006</v>
      </c>
      <c r="CM12" s="16">
        <f t="shared" si="70"/>
        <v>43.867247463227052</v>
      </c>
      <c r="CN12" s="16" t="str">
        <f t="shared" si="71"/>
        <v>true</v>
      </c>
      <c r="CO12" s="16">
        <f t="shared" si="72"/>
        <v>1</v>
      </c>
      <c r="CP12" s="16">
        <f t="shared" si="14"/>
        <v>17.68</v>
      </c>
      <c r="CQ12" s="16">
        <f t="shared" si="15"/>
        <v>43.867247463227052</v>
      </c>
      <c r="CR12" s="16">
        <f t="shared" si="16"/>
        <v>43.867247463227052</v>
      </c>
      <c r="CS12" s="16" t="str">
        <f t="shared" si="73"/>
        <v>true</v>
      </c>
      <c r="CT12" s="16">
        <f t="shared" si="74"/>
        <v>1</v>
      </c>
      <c r="CU12" s="16">
        <f t="shared" si="17"/>
        <v>17.68</v>
      </c>
      <c r="CV12" s="16">
        <f t="shared" si="18"/>
        <v>43.867247463227052</v>
      </c>
      <c r="CW12" s="16">
        <f t="shared" si="19"/>
        <v>43.867247463227052</v>
      </c>
      <c r="CX12" s="16" t="str">
        <f t="shared" si="75"/>
        <v>true</v>
      </c>
      <c r="CY12" s="16">
        <f t="shared" si="76"/>
        <v>1</v>
      </c>
      <c r="CZ12" s="16">
        <f t="shared" si="20"/>
        <v>17.68</v>
      </c>
      <c r="DA12" s="16">
        <f t="shared" si="21"/>
        <v>43.867247463227052</v>
      </c>
      <c r="DB12" s="16">
        <f t="shared" si="22"/>
        <v>43.867247463227052</v>
      </c>
      <c r="DC12" s="16" t="str">
        <f t="shared" si="77"/>
        <v>true</v>
      </c>
      <c r="DD12" s="16">
        <f t="shared" si="78"/>
        <v>1</v>
      </c>
      <c r="DE12" s="16">
        <f t="shared" si="23"/>
        <v>17.68</v>
      </c>
      <c r="DF12" s="16">
        <f t="shared" si="24"/>
        <v>43.867247463227052</v>
      </c>
      <c r="DG12" s="16">
        <f t="shared" si="25"/>
        <v>43.867247463227052</v>
      </c>
      <c r="DH12" s="16" t="str">
        <f t="shared" si="79"/>
        <v>true</v>
      </c>
      <c r="DI12" s="19">
        <f t="shared" si="80"/>
        <v>1</v>
      </c>
    </row>
    <row r="13" spans="2:113" x14ac:dyDescent="0.35">
      <c r="B13" s="6" t="s">
        <v>15</v>
      </c>
      <c r="C13" s="11"/>
      <c r="D13" s="11"/>
      <c r="E13" s="11"/>
      <c r="F13" s="7">
        <v>1</v>
      </c>
      <c r="G13" s="8">
        <v>1</v>
      </c>
      <c r="AA13" s="49" t="s">
        <v>114</v>
      </c>
      <c r="AB13" s="55" t="str">
        <f t="shared" si="81"/>
        <v>-</v>
      </c>
      <c r="AC13" s="47" t="s">
        <v>12</v>
      </c>
      <c r="AD13" s="47" t="s">
        <v>1</v>
      </c>
      <c r="AE13" s="16"/>
      <c r="AF13" s="16"/>
      <c r="AG13" s="16" t="str">
        <f t="shared" si="26"/>
        <v>N/A</v>
      </c>
      <c r="AH13" s="16" t="str">
        <f t="shared" si="82"/>
        <v>N/A</v>
      </c>
      <c r="AI13" s="16" t="str">
        <f t="shared" si="27"/>
        <v>N/A</v>
      </c>
      <c r="AJ13" s="16" t="str">
        <f t="shared" si="28"/>
        <v>N/A</v>
      </c>
      <c r="AK13" s="16" t="str">
        <f t="shared" si="29"/>
        <v>N/A</v>
      </c>
      <c r="AL13" s="16" t="str">
        <f t="shared" si="30"/>
        <v>N/A</v>
      </c>
      <c r="AM13" s="16" t="str">
        <f t="shared" si="1"/>
        <v>N/A</v>
      </c>
      <c r="AN13" s="16" t="str">
        <f t="shared" si="31"/>
        <v>N/A</v>
      </c>
      <c r="AO13" s="16" t="str">
        <f t="shared" si="32"/>
        <v>N/A</v>
      </c>
      <c r="AP13" s="16" t="str">
        <f t="shared" si="33"/>
        <v>N/A</v>
      </c>
      <c r="AQ13" s="16" t="str">
        <f t="shared" si="34"/>
        <v>N/A</v>
      </c>
      <c r="AR13" s="16" t="str">
        <f t="shared" si="35"/>
        <v>N/A</v>
      </c>
      <c r="AS13" s="16" t="str">
        <f t="shared" si="2"/>
        <v>N/A</v>
      </c>
      <c r="AT13" s="16" t="str">
        <f t="shared" si="36"/>
        <v>N/A</v>
      </c>
      <c r="AU13" s="16" t="str">
        <f t="shared" si="37"/>
        <v>N/A</v>
      </c>
      <c r="AV13" s="16" t="str">
        <f t="shared" si="38"/>
        <v>N/A</v>
      </c>
      <c r="AW13" s="16" t="str">
        <f t="shared" si="3"/>
        <v>N/A</v>
      </c>
      <c r="AX13" s="16" t="str">
        <f t="shared" si="4"/>
        <v>N/A</v>
      </c>
      <c r="AY13" s="16" t="str">
        <f t="shared" si="39"/>
        <v>N/A</v>
      </c>
      <c r="AZ13" s="16" t="str">
        <f t="shared" si="40"/>
        <v>N/A</v>
      </c>
      <c r="BA13" s="16" t="str">
        <f t="shared" si="41"/>
        <v>N/A</v>
      </c>
      <c r="BB13" s="16" t="str">
        <f t="shared" si="42"/>
        <v>N/A</v>
      </c>
      <c r="BC13" s="16" t="str">
        <f t="shared" si="5"/>
        <v>N/A</v>
      </c>
      <c r="BD13" s="16" t="str">
        <f t="shared" si="43"/>
        <v>N/A</v>
      </c>
      <c r="BE13" s="16" t="str">
        <f t="shared" si="44"/>
        <v>N/A</v>
      </c>
      <c r="BF13" s="16" t="str">
        <f t="shared" si="45"/>
        <v>N/A</v>
      </c>
      <c r="BG13" s="16" t="str">
        <f t="shared" si="46"/>
        <v>N/A</v>
      </c>
      <c r="BH13" s="16" t="str">
        <f t="shared" si="6"/>
        <v>N/A</v>
      </c>
      <c r="BI13" s="16" t="str">
        <f t="shared" si="47"/>
        <v>N/A</v>
      </c>
      <c r="BJ13" s="16" t="str">
        <f t="shared" si="48"/>
        <v>N/A</v>
      </c>
      <c r="BK13" s="16" t="str">
        <f t="shared" si="49"/>
        <v>N/A</v>
      </c>
      <c r="BL13" s="16" t="str">
        <f t="shared" si="50"/>
        <v>N/A</v>
      </c>
      <c r="BM13" s="16" t="str">
        <f t="shared" si="7"/>
        <v>N/A</v>
      </c>
      <c r="BN13" s="16" t="str">
        <f t="shared" si="51"/>
        <v>N/A</v>
      </c>
      <c r="BO13" s="16" t="str">
        <f t="shared" si="52"/>
        <v>N/A</v>
      </c>
      <c r="BP13" s="16" t="str">
        <f t="shared" si="53"/>
        <v>N/A</v>
      </c>
      <c r="BQ13" s="16" t="str">
        <f t="shared" si="54"/>
        <v>N/A</v>
      </c>
      <c r="BR13" s="16" t="str">
        <f t="shared" si="8"/>
        <v>N/A</v>
      </c>
      <c r="BS13" s="16" t="str">
        <f t="shared" si="55"/>
        <v>N/A</v>
      </c>
      <c r="BT13" s="16" t="str">
        <f t="shared" si="56"/>
        <v>N/A</v>
      </c>
      <c r="BU13" s="16" t="str">
        <f t="shared" si="57"/>
        <v>N/A</v>
      </c>
      <c r="BV13" s="16" t="str">
        <f t="shared" si="9"/>
        <v>N/A</v>
      </c>
      <c r="BW13" s="16" t="str">
        <f t="shared" si="10"/>
        <v>N/A</v>
      </c>
      <c r="BX13" s="16" t="str">
        <f t="shared" si="58"/>
        <v>N/A</v>
      </c>
      <c r="BY13" s="16" t="str">
        <f t="shared" si="59"/>
        <v>N/A</v>
      </c>
      <c r="BZ13" s="16" t="str">
        <f t="shared" si="60"/>
        <v>N/A</v>
      </c>
      <c r="CA13" s="16" t="str">
        <f t="shared" si="61"/>
        <v>N/A</v>
      </c>
      <c r="CB13" s="16" t="str">
        <f t="shared" si="11"/>
        <v>N/A</v>
      </c>
      <c r="CC13" s="16" t="str">
        <f t="shared" si="62"/>
        <v>N/A</v>
      </c>
      <c r="CD13" s="16" t="str">
        <f t="shared" si="63"/>
        <v>N/A</v>
      </c>
      <c r="CE13" s="16" t="str">
        <f t="shared" si="64"/>
        <v>N/A</v>
      </c>
      <c r="CF13" s="16" t="str">
        <f t="shared" si="65"/>
        <v>N/A</v>
      </c>
      <c r="CG13" s="16" t="str">
        <f t="shared" si="12"/>
        <v>N/A</v>
      </c>
      <c r="CH13" s="16" t="str">
        <f t="shared" si="66"/>
        <v>N/A</v>
      </c>
      <c r="CI13" s="16" t="str">
        <f t="shared" si="67"/>
        <v>N/A</v>
      </c>
      <c r="CJ13" s="16" t="str">
        <f t="shared" si="68"/>
        <v>N/A</v>
      </c>
      <c r="CK13" s="16" t="str">
        <f t="shared" si="69"/>
        <v>N/A</v>
      </c>
      <c r="CL13" s="16" t="str">
        <f t="shared" si="13"/>
        <v>N/A</v>
      </c>
      <c r="CM13" s="16" t="str">
        <f t="shared" si="70"/>
        <v>N/A</v>
      </c>
      <c r="CN13" s="16" t="str">
        <f t="shared" si="71"/>
        <v>N/A</v>
      </c>
      <c r="CO13" s="16" t="str">
        <f t="shared" si="72"/>
        <v>N/A</v>
      </c>
      <c r="CP13" s="16" t="str">
        <f t="shared" si="14"/>
        <v>N/A</v>
      </c>
      <c r="CQ13" s="16" t="str">
        <f t="shared" si="15"/>
        <v>N/A</v>
      </c>
      <c r="CR13" s="16" t="str">
        <f t="shared" si="16"/>
        <v>N/A</v>
      </c>
      <c r="CS13" s="16" t="str">
        <f t="shared" si="73"/>
        <v>N/A</v>
      </c>
      <c r="CT13" s="16" t="str">
        <f t="shared" si="74"/>
        <v>N/A</v>
      </c>
      <c r="CU13" s="16" t="str">
        <f t="shared" si="17"/>
        <v>N/A</v>
      </c>
      <c r="CV13" s="16" t="str">
        <f t="shared" si="18"/>
        <v>N/A</v>
      </c>
      <c r="CW13" s="16" t="str">
        <f t="shared" si="19"/>
        <v>N/A</v>
      </c>
      <c r="CX13" s="16" t="str">
        <f t="shared" si="75"/>
        <v>N/A</v>
      </c>
      <c r="CY13" s="16" t="str">
        <f t="shared" si="76"/>
        <v>N/A</v>
      </c>
      <c r="CZ13" s="16" t="str">
        <f t="shared" si="20"/>
        <v>N/A</v>
      </c>
      <c r="DA13" s="16" t="str">
        <f t="shared" si="21"/>
        <v>N/A</v>
      </c>
      <c r="DB13" s="16" t="str">
        <f t="shared" si="22"/>
        <v>N/A</v>
      </c>
      <c r="DC13" s="16" t="str">
        <f t="shared" si="77"/>
        <v>N/A</v>
      </c>
      <c r="DD13" s="16" t="str">
        <f t="shared" si="78"/>
        <v>N/A</v>
      </c>
      <c r="DE13" s="16" t="str">
        <f t="shared" si="23"/>
        <v>N/A</v>
      </c>
      <c r="DF13" s="16" t="str">
        <f t="shared" si="24"/>
        <v>N/A</v>
      </c>
      <c r="DG13" s="16" t="str">
        <f t="shared" si="25"/>
        <v>N/A</v>
      </c>
      <c r="DH13" s="16" t="str">
        <f t="shared" si="79"/>
        <v>N/A</v>
      </c>
      <c r="DI13" s="19" t="str">
        <f t="shared" si="80"/>
        <v>N/A</v>
      </c>
    </row>
    <row r="14" spans="2:113" x14ac:dyDescent="0.35">
      <c r="B14" s="6" t="s">
        <v>16</v>
      </c>
      <c r="C14" s="11"/>
      <c r="D14" s="11"/>
      <c r="E14" s="11"/>
      <c r="F14" s="7">
        <v>1</v>
      </c>
      <c r="G14" s="13"/>
      <c r="AA14" s="49" t="s">
        <v>114</v>
      </c>
      <c r="AB14" s="55" t="str">
        <f t="shared" si="81"/>
        <v>-</v>
      </c>
      <c r="AC14" s="47" t="s">
        <v>13</v>
      </c>
      <c r="AD14" s="47" t="s">
        <v>1</v>
      </c>
      <c r="AE14" s="16"/>
      <c r="AF14" s="16"/>
      <c r="AG14" s="16" t="str">
        <f t="shared" si="26"/>
        <v>N/A</v>
      </c>
      <c r="AH14" s="16" t="str">
        <f t="shared" si="82"/>
        <v>N/A</v>
      </c>
      <c r="AI14" s="16" t="str">
        <f t="shared" si="27"/>
        <v>N/A</v>
      </c>
      <c r="AJ14" s="16" t="str">
        <f t="shared" si="28"/>
        <v>N/A</v>
      </c>
      <c r="AK14" s="16" t="str">
        <f t="shared" si="29"/>
        <v>N/A</v>
      </c>
      <c r="AL14" s="16" t="str">
        <f t="shared" si="30"/>
        <v>N/A</v>
      </c>
      <c r="AM14" s="16" t="str">
        <f t="shared" si="1"/>
        <v>N/A</v>
      </c>
      <c r="AN14" s="16" t="str">
        <f t="shared" si="31"/>
        <v>N/A</v>
      </c>
      <c r="AO14" s="16" t="str">
        <f t="shared" si="32"/>
        <v>N/A</v>
      </c>
      <c r="AP14" s="16" t="str">
        <f t="shared" si="33"/>
        <v>N/A</v>
      </c>
      <c r="AQ14" s="16" t="str">
        <f t="shared" si="34"/>
        <v>N/A</v>
      </c>
      <c r="AR14" s="16" t="str">
        <f t="shared" si="35"/>
        <v>N/A</v>
      </c>
      <c r="AS14" s="16" t="str">
        <f t="shared" si="2"/>
        <v>N/A</v>
      </c>
      <c r="AT14" s="16" t="str">
        <f t="shared" si="36"/>
        <v>N/A</v>
      </c>
      <c r="AU14" s="16" t="str">
        <f t="shared" si="37"/>
        <v>N/A</v>
      </c>
      <c r="AV14" s="16" t="str">
        <f t="shared" si="38"/>
        <v>N/A</v>
      </c>
      <c r="AW14" s="16" t="str">
        <f t="shared" si="3"/>
        <v>N/A</v>
      </c>
      <c r="AX14" s="16" t="str">
        <f t="shared" si="4"/>
        <v>N/A</v>
      </c>
      <c r="AY14" s="16" t="str">
        <f t="shared" si="39"/>
        <v>N/A</v>
      </c>
      <c r="AZ14" s="16" t="str">
        <f t="shared" si="40"/>
        <v>N/A</v>
      </c>
      <c r="BA14" s="16" t="str">
        <f t="shared" si="41"/>
        <v>N/A</v>
      </c>
      <c r="BB14" s="16" t="str">
        <f t="shared" si="42"/>
        <v>N/A</v>
      </c>
      <c r="BC14" s="16" t="str">
        <f t="shared" si="5"/>
        <v>N/A</v>
      </c>
      <c r="BD14" s="16" t="str">
        <f t="shared" si="43"/>
        <v>N/A</v>
      </c>
      <c r="BE14" s="16" t="str">
        <f t="shared" si="44"/>
        <v>N/A</v>
      </c>
      <c r="BF14" s="16" t="str">
        <f t="shared" si="45"/>
        <v>N/A</v>
      </c>
      <c r="BG14" s="16" t="str">
        <f t="shared" si="46"/>
        <v>N/A</v>
      </c>
      <c r="BH14" s="16" t="str">
        <f t="shared" si="6"/>
        <v>N/A</v>
      </c>
      <c r="BI14" s="16" t="str">
        <f t="shared" si="47"/>
        <v>N/A</v>
      </c>
      <c r="BJ14" s="16" t="str">
        <f t="shared" si="48"/>
        <v>N/A</v>
      </c>
      <c r="BK14" s="16" t="str">
        <f t="shared" si="49"/>
        <v>N/A</v>
      </c>
      <c r="BL14" s="16" t="str">
        <f t="shared" si="50"/>
        <v>N/A</v>
      </c>
      <c r="BM14" s="16" t="str">
        <f t="shared" si="7"/>
        <v>N/A</v>
      </c>
      <c r="BN14" s="16" t="str">
        <f t="shared" si="51"/>
        <v>N/A</v>
      </c>
      <c r="BO14" s="16" t="str">
        <f t="shared" si="52"/>
        <v>N/A</v>
      </c>
      <c r="BP14" s="16" t="str">
        <f t="shared" si="53"/>
        <v>N/A</v>
      </c>
      <c r="BQ14" s="16" t="str">
        <f t="shared" si="54"/>
        <v>N/A</v>
      </c>
      <c r="BR14" s="16" t="str">
        <f t="shared" si="8"/>
        <v>N/A</v>
      </c>
      <c r="BS14" s="16" t="str">
        <f t="shared" si="55"/>
        <v>N/A</v>
      </c>
      <c r="BT14" s="16" t="str">
        <f t="shared" si="56"/>
        <v>N/A</v>
      </c>
      <c r="BU14" s="16" t="str">
        <f t="shared" si="57"/>
        <v>N/A</v>
      </c>
      <c r="BV14" s="16" t="str">
        <f t="shared" si="9"/>
        <v>N/A</v>
      </c>
      <c r="BW14" s="16" t="str">
        <f t="shared" si="10"/>
        <v>N/A</v>
      </c>
      <c r="BX14" s="16" t="str">
        <f t="shared" si="58"/>
        <v>N/A</v>
      </c>
      <c r="BY14" s="16" t="str">
        <f t="shared" si="59"/>
        <v>N/A</v>
      </c>
      <c r="BZ14" s="16" t="str">
        <f t="shared" si="60"/>
        <v>N/A</v>
      </c>
      <c r="CA14" s="16" t="str">
        <f t="shared" si="61"/>
        <v>N/A</v>
      </c>
      <c r="CB14" s="16" t="str">
        <f t="shared" si="11"/>
        <v>N/A</v>
      </c>
      <c r="CC14" s="16" t="str">
        <f t="shared" si="62"/>
        <v>N/A</v>
      </c>
      <c r="CD14" s="16" t="str">
        <f t="shared" si="63"/>
        <v>N/A</v>
      </c>
      <c r="CE14" s="16" t="str">
        <f t="shared" si="64"/>
        <v>N/A</v>
      </c>
      <c r="CF14" s="16" t="str">
        <f t="shared" si="65"/>
        <v>N/A</v>
      </c>
      <c r="CG14" s="16" t="str">
        <f t="shared" si="12"/>
        <v>N/A</v>
      </c>
      <c r="CH14" s="16" t="str">
        <f t="shared" si="66"/>
        <v>N/A</v>
      </c>
      <c r="CI14" s="16" t="str">
        <f t="shared" si="67"/>
        <v>N/A</v>
      </c>
      <c r="CJ14" s="16" t="str">
        <f t="shared" si="68"/>
        <v>N/A</v>
      </c>
      <c r="CK14" s="16" t="str">
        <f t="shared" si="69"/>
        <v>N/A</v>
      </c>
      <c r="CL14" s="16" t="str">
        <f t="shared" si="13"/>
        <v>N/A</v>
      </c>
      <c r="CM14" s="16" t="str">
        <f t="shared" si="70"/>
        <v>N/A</v>
      </c>
      <c r="CN14" s="16" t="str">
        <f t="shared" si="71"/>
        <v>N/A</v>
      </c>
      <c r="CO14" s="16" t="str">
        <f t="shared" si="72"/>
        <v>N/A</v>
      </c>
      <c r="CP14" s="16" t="str">
        <f t="shared" si="14"/>
        <v>N/A</v>
      </c>
      <c r="CQ14" s="16" t="str">
        <f t="shared" si="15"/>
        <v>N/A</v>
      </c>
      <c r="CR14" s="16" t="str">
        <f t="shared" si="16"/>
        <v>N/A</v>
      </c>
      <c r="CS14" s="16" t="str">
        <f t="shared" si="73"/>
        <v>N/A</v>
      </c>
      <c r="CT14" s="16" t="str">
        <f t="shared" si="74"/>
        <v>N/A</v>
      </c>
      <c r="CU14" s="16" t="str">
        <f t="shared" si="17"/>
        <v>N/A</v>
      </c>
      <c r="CV14" s="16" t="str">
        <f t="shared" si="18"/>
        <v>N/A</v>
      </c>
      <c r="CW14" s="16" t="str">
        <f t="shared" si="19"/>
        <v>N/A</v>
      </c>
      <c r="CX14" s="16" t="str">
        <f t="shared" si="75"/>
        <v>N/A</v>
      </c>
      <c r="CY14" s="16" t="str">
        <f t="shared" si="76"/>
        <v>N/A</v>
      </c>
      <c r="CZ14" s="16" t="str">
        <f t="shared" si="20"/>
        <v>N/A</v>
      </c>
      <c r="DA14" s="16" t="str">
        <f t="shared" si="21"/>
        <v>N/A</v>
      </c>
      <c r="DB14" s="16" t="str">
        <f t="shared" si="22"/>
        <v>N/A</v>
      </c>
      <c r="DC14" s="16" t="str">
        <f t="shared" si="77"/>
        <v>N/A</v>
      </c>
      <c r="DD14" s="16" t="str">
        <f t="shared" si="78"/>
        <v>N/A</v>
      </c>
      <c r="DE14" s="16" t="str">
        <f t="shared" si="23"/>
        <v>N/A</v>
      </c>
      <c r="DF14" s="16" t="str">
        <f t="shared" si="24"/>
        <v>N/A</v>
      </c>
      <c r="DG14" s="16" t="str">
        <f t="shared" si="25"/>
        <v>N/A</v>
      </c>
      <c r="DH14" s="16" t="str">
        <f t="shared" si="79"/>
        <v>N/A</v>
      </c>
      <c r="DI14" s="19" t="str">
        <f t="shared" si="80"/>
        <v>N/A</v>
      </c>
    </row>
    <row r="15" spans="2:113" ht="15" thickBot="1" x14ac:dyDescent="0.4">
      <c r="B15" s="9" t="s">
        <v>17</v>
      </c>
      <c r="C15" s="12"/>
      <c r="D15" s="12"/>
      <c r="E15" s="12"/>
      <c r="F15" s="10">
        <v>2</v>
      </c>
      <c r="G15" s="14"/>
      <c r="AA15" s="49" t="s">
        <v>114</v>
      </c>
      <c r="AB15" s="55" t="str">
        <f t="shared" si="81"/>
        <v>-</v>
      </c>
      <c r="AC15" s="47" t="s">
        <v>14</v>
      </c>
      <c r="AD15" s="47" t="s">
        <v>1</v>
      </c>
      <c r="AE15" s="16"/>
      <c r="AF15" s="16"/>
      <c r="AG15" s="16" t="str">
        <f t="shared" si="26"/>
        <v>N/A</v>
      </c>
      <c r="AH15" s="16" t="str">
        <f t="shared" si="82"/>
        <v>N/A</v>
      </c>
      <c r="AI15" s="16" t="str">
        <f t="shared" si="27"/>
        <v>N/A</v>
      </c>
      <c r="AJ15" s="16" t="str">
        <f t="shared" si="28"/>
        <v>N/A</v>
      </c>
      <c r="AK15" s="16" t="str">
        <f t="shared" si="29"/>
        <v>N/A</v>
      </c>
      <c r="AL15" s="16" t="str">
        <f t="shared" si="30"/>
        <v>N/A</v>
      </c>
      <c r="AM15" s="16" t="str">
        <f t="shared" si="1"/>
        <v>N/A</v>
      </c>
      <c r="AN15" s="16" t="str">
        <f t="shared" si="31"/>
        <v>N/A</v>
      </c>
      <c r="AO15" s="16" t="str">
        <f t="shared" si="32"/>
        <v>N/A</v>
      </c>
      <c r="AP15" s="16" t="str">
        <f t="shared" si="33"/>
        <v>N/A</v>
      </c>
      <c r="AQ15" s="16" t="str">
        <f t="shared" si="34"/>
        <v>N/A</v>
      </c>
      <c r="AR15" s="16" t="str">
        <f t="shared" si="35"/>
        <v>N/A</v>
      </c>
      <c r="AS15" s="16" t="str">
        <f t="shared" si="2"/>
        <v>N/A</v>
      </c>
      <c r="AT15" s="16" t="str">
        <f t="shared" si="36"/>
        <v>N/A</v>
      </c>
      <c r="AU15" s="16" t="str">
        <f t="shared" si="37"/>
        <v>N/A</v>
      </c>
      <c r="AV15" s="16" t="str">
        <f t="shared" si="38"/>
        <v>N/A</v>
      </c>
      <c r="AW15" s="16" t="str">
        <f t="shared" si="3"/>
        <v>N/A</v>
      </c>
      <c r="AX15" s="16" t="str">
        <f t="shared" si="4"/>
        <v>N/A</v>
      </c>
      <c r="AY15" s="16" t="str">
        <f t="shared" si="39"/>
        <v>N/A</v>
      </c>
      <c r="AZ15" s="16" t="str">
        <f t="shared" si="40"/>
        <v>N/A</v>
      </c>
      <c r="BA15" s="16" t="str">
        <f t="shared" si="41"/>
        <v>N/A</v>
      </c>
      <c r="BB15" s="16" t="str">
        <f t="shared" si="42"/>
        <v>N/A</v>
      </c>
      <c r="BC15" s="16" t="str">
        <f t="shared" si="5"/>
        <v>N/A</v>
      </c>
      <c r="BD15" s="16" t="str">
        <f t="shared" si="43"/>
        <v>N/A</v>
      </c>
      <c r="BE15" s="16" t="str">
        <f t="shared" si="44"/>
        <v>N/A</v>
      </c>
      <c r="BF15" s="16" t="str">
        <f t="shared" si="45"/>
        <v>N/A</v>
      </c>
      <c r="BG15" s="16" t="str">
        <f t="shared" si="46"/>
        <v>N/A</v>
      </c>
      <c r="BH15" s="16" t="str">
        <f t="shared" si="6"/>
        <v>N/A</v>
      </c>
      <c r="BI15" s="16" t="str">
        <f t="shared" si="47"/>
        <v>N/A</v>
      </c>
      <c r="BJ15" s="16" t="str">
        <f t="shared" si="48"/>
        <v>N/A</v>
      </c>
      <c r="BK15" s="16" t="str">
        <f t="shared" si="49"/>
        <v>N/A</v>
      </c>
      <c r="BL15" s="16" t="str">
        <f t="shared" si="50"/>
        <v>N/A</v>
      </c>
      <c r="BM15" s="16" t="str">
        <f t="shared" si="7"/>
        <v>N/A</v>
      </c>
      <c r="BN15" s="16" t="str">
        <f t="shared" si="51"/>
        <v>N/A</v>
      </c>
      <c r="BO15" s="16" t="str">
        <f t="shared" si="52"/>
        <v>N/A</v>
      </c>
      <c r="BP15" s="16" t="str">
        <f t="shared" si="53"/>
        <v>N/A</v>
      </c>
      <c r="BQ15" s="16" t="str">
        <f t="shared" si="54"/>
        <v>N/A</v>
      </c>
      <c r="BR15" s="16" t="str">
        <f t="shared" si="8"/>
        <v>N/A</v>
      </c>
      <c r="BS15" s="16" t="str">
        <f t="shared" si="55"/>
        <v>N/A</v>
      </c>
      <c r="BT15" s="16" t="str">
        <f t="shared" si="56"/>
        <v>N/A</v>
      </c>
      <c r="BU15" s="16" t="str">
        <f t="shared" si="57"/>
        <v>N/A</v>
      </c>
      <c r="BV15" s="16" t="str">
        <f t="shared" si="9"/>
        <v>N/A</v>
      </c>
      <c r="BW15" s="16" t="str">
        <f t="shared" si="10"/>
        <v>N/A</v>
      </c>
      <c r="BX15" s="16" t="str">
        <f t="shared" si="58"/>
        <v>N/A</v>
      </c>
      <c r="BY15" s="16" t="str">
        <f t="shared" si="59"/>
        <v>N/A</v>
      </c>
      <c r="BZ15" s="16" t="str">
        <f t="shared" si="60"/>
        <v>N/A</v>
      </c>
      <c r="CA15" s="16" t="str">
        <f t="shared" si="61"/>
        <v>N/A</v>
      </c>
      <c r="CB15" s="16" t="str">
        <f t="shared" si="11"/>
        <v>N/A</v>
      </c>
      <c r="CC15" s="16" t="str">
        <f t="shared" si="62"/>
        <v>N/A</v>
      </c>
      <c r="CD15" s="16" t="str">
        <f t="shared" si="63"/>
        <v>N/A</v>
      </c>
      <c r="CE15" s="16" t="str">
        <f t="shared" si="64"/>
        <v>N/A</v>
      </c>
      <c r="CF15" s="16" t="str">
        <f t="shared" si="65"/>
        <v>N/A</v>
      </c>
      <c r="CG15" s="16" t="str">
        <f t="shared" si="12"/>
        <v>N/A</v>
      </c>
      <c r="CH15" s="16" t="str">
        <f t="shared" si="66"/>
        <v>N/A</v>
      </c>
      <c r="CI15" s="16" t="str">
        <f t="shared" si="67"/>
        <v>N/A</v>
      </c>
      <c r="CJ15" s="16" t="str">
        <f t="shared" si="68"/>
        <v>N/A</v>
      </c>
      <c r="CK15" s="16" t="str">
        <f t="shared" si="69"/>
        <v>N/A</v>
      </c>
      <c r="CL15" s="16" t="str">
        <f t="shared" si="13"/>
        <v>N/A</v>
      </c>
      <c r="CM15" s="16" t="str">
        <f t="shared" si="70"/>
        <v>N/A</v>
      </c>
      <c r="CN15" s="16" t="str">
        <f t="shared" si="71"/>
        <v>N/A</v>
      </c>
      <c r="CO15" s="16" t="str">
        <f t="shared" si="72"/>
        <v>N/A</v>
      </c>
      <c r="CP15" s="16" t="str">
        <f t="shared" si="14"/>
        <v>N/A</v>
      </c>
      <c r="CQ15" s="16" t="str">
        <f t="shared" si="15"/>
        <v>N/A</v>
      </c>
      <c r="CR15" s="16" t="str">
        <f t="shared" si="16"/>
        <v>N/A</v>
      </c>
      <c r="CS15" s="16" t="str">
        <f t="shared" si="73"/>
        <v>N/A</v>
      </c>
      <c r="CT15" s="16" t="str">
        <f t="shared" si="74"/>
        <v>N/A</v>
      </c>
      <c r="CU15" s="16" t="str">
        <f t="shared" si="17"/>
        <v>N/A</v>
      </c>
      <c r="CV15" s="16" t="str">
        <f t="shared" si="18"/>
        <v>N/A</v>
      </c>
      <c r="CW15" s="16" t="str">
        <f t="shared" si="19"/>
        <v>N/A</v>
      </c>
      <c r="CX15" s="16" t="str">
        <f t="shared" si="75"/>
        <v>N/A</v>
      </c>
      <c r="CY15" s="16" t="str">
        <f t="shared" si="76"/>
        <v>N/A</v>
      </c>
      <c r="CZ15" s="16" t="str">
        <f t="shared" si="20"/>
        <v>N/A</v>
      </c>
      <c r="DA15" s="16" t="str">
        <f t="shared" si="21"/>
        <v>N/A</v>
      </c>
      <c r="DB15" s="16" t="str">
        <f t="shared" si="22"/>
        <v>N/A</v>
      </c>
      <c r="DC15" s="16" t="str">
        <f t="shared" si="77"/>
        <v>N/A</v>
      </c>
      <c r="DD15" s="16" t="str">
        <f t="shared" si="78"/>
        <v>N/A</v>
      </c>
      <c r="DE15" s="16" t="str">
        <f t="shared" si="23"/>
        <v>N/A</v>
      </c>
      <c r="DF15" s="16" t="str">
        <f t="shared" si="24"/>
        <v>N/A</v>
      </c>
      <c r="DG15" s="16" t="str">
        <f t="shared" si="25"/>
        <v>N/A</v>
      </c>
      <c r="DH15" s="16" t="str">
        <f t="shared" si="79"/>
        <v>N/A</v>
      </c>
      <c r="DI15" s="19" t="str">
        <f t="shared" si="80"/>
        <v>N/A</v>
      </c>
    </row>
    <row r="16" spans="2:113" ht="15" thickBot="1" x14ac:dyDescent="0.4">
      <c r="AA16" s="49" t="s">
        <v>114</v>
      </c>
      <c r="AB16" s="55" t="str">
        <f t="shared" si="81"/>
        <v>-</v>
      </c>
      <c r="AC16" s="47" t="s">
        <v>15</v>
      </c>
      <c r="AD16" s="47" t="s">
        <v>1</v>
      </c>
      <c r="AE16" s="16"/>
      <c r="AF16" s="16"/>
      <c r="AG16" s="16" t="str">
        <f t="shared" si="26"/>
        <v>N/A</v>
      </c>
      <c r="AH16" s="16" t="str">
        <f t="shared" si="82"/>
        <v>N/A</v>
      </c>
      <c r="AI16" s="16" t="str">
        <f t="shared" si="27"/>
        <v>N/A</v>
      </c>
      <c r="AJ16" s="16" t="str">
        <f t="shared" si="28"/>
        <v>N/A</v>
      </c>
      <c r="AK16" s="16" t="str">
        <f t="shared" si="29"/>
        <v>N/A</v>
      </c>
      <c r="AL16" s="16" t="str">
        <f t="shared" si="30"/>
        <v>N/A</v>
      </c>
      <c r="AM16" s="16" t="str">
        <f t="shared" si="1"/>
        <v>N/A</v>
      </c>
      <c r="AN16" s="16" t="str">
        <f t="shared" si="31"/>
        <v>N/A</v>
      </c>
      <c r="AO16" s="16" t="str">
        <f t="shared" si="32"/>
        <v>N/A</v>
      </c>
      <c r="AP16" s="16" t="str">
        <f t="shared" si="33"/>
        <v>N/A</v>
      </c>
      <c r="AQ16" s="16" t="str">
        <f t="shared" si="34"/>
        <v>N/A</v>
      </c>
      <c r="AR16" s="16" t="str">
        <f t="shared" si="35"/>
        <v>N/A</v>
      </c>
      <c r="AS16" s="16" t="str">
        <f t="shared" si="2"/>
        <v>N/A</v>
      </c>
      <c r="AT16" s="16" t="str">
        <f t="shared" si="36"/>
        <v>N/A</v>
      </c>
      <c r="AU16" s="16" t="str">
        <f t="shared" si="37"/>
        <v>N/A</v>
      </c>
      <c r="AV16" s="16" t="str">
        <f t="shared" si="38"/>
        <v>N/A</v>
      </c>
      <c r="AW16" s="16" t="str">
        <f t="shared" si="3"/>
        <v>N/A</v>
      </c>
      <c r="AX16" s="16" t="str">
        <f t="shared" si="4"/>
        <v>N/A</v>
      </c>
      <c r="AY16" s="16" t="str">
        <f t="shared" si="39"/>
        <v>N/A</v>
      </c>
      <c r="AZ16" s="16" t="str">
        <f t="shared" si="40"/>
        <v>N/A</v>
      </c>
      <c r="BA16" s="16" t="str">
        <f t="shared" si="41"/>
        <v>N/A</v>
      </c>
      <c r="BB16" s="16" t="str">
        <f t="shared" si="42"/>
        <v>N/A</v>
      </c>
      <c r="BC16" s="16" t="str">
        <f t="shared" si="5"/>
        <v>N/A</v>
      </c>
      <c r="BD16" s="16" t="str">
        <f t="shared" si="43"/>
        <v>N/A</v>
      </c>
      <c r="BE16" s="16" t="str">
        <f t="shared" si="44"/>
        <v>N/A</v>
      </c>
      <c r="BF16" s="16" t="str">
        <f t="shared" si="45"/>
        <v>N/A</v>
      </c>
      <c r="BG16" s="16" t="str">
        <f t="shared" si="46"/>
        <v>N/A</v>
      </c>
      <c r="BH16" s="16" t="str">
        <f t="shared" si="6"/>
        <v>N/A</v>
      </c>
      <c r="BI16" s="16" t="str">
        <f t="shared" si="47"/>
        <v>N/A</v>
      </c>
      <c r="BJ16" s="16" t="str">
        <f t="shared" si="48"/>
        <v>N/A</v>
      </c>
      <c r="BK16" s="16" t="str">
        <f t="shared" si="49"/>
        <v>N/A</v>
      </c>
      <c r="BL16" s="16" t="str">
        <f t="shared" si="50"/>
        <v>N/A</v>
      </c>
      <c r="BM16" s="16" t="str">
        <f t="shared" si="7"/>
        <v>N/A</v>
      </c>
      <c r="BN16" s="16" t="str">
        <f t="shared" si="51"/>
        <v>N/A</v>
      </c>
      <c r="BO16" s="16" t="str">
        <f t="shared" si="52"/>
        <v>N/A</v>
      </c>
      <c r="BP16" s="16" t="str">
        <f t="shared" si="53"/>
        <v>N/A</v>
      </c>
      <c r="BQ16" s="16" t="str">
        <f t="shared" si="54"/>
        <v>N/A</v>
      </c>
      <c r="BR16" s="16" t="str">
        <f t="shared" si="8"/>
        <v>N/A</v>
      </c>
      <c r="BS16" s="16" t="str">
        <f t="shared" si="55"/>
        <v>N/A</v>
      </c>
      <c r="BT16" s="16" t="str">
        <f t="shared" si="56"/>
        <v>N/A</v>
      </c>
      <c r="BU16" s="16" t="str">
        <f t="shared" si="57"/>
        <v>N/A</v>
      </c>
      <c r="BV16" s="16" t="str">
        <f t="shared" si="9"/>
        <v>N/A</v>
      </c>
      <c r="BW16" s="16" t="str">
        <f t="shared" si="10"/>
        <v>N/A</v>
      </c>
      <c r="BX16" s="16" t="str">
        <f t="shared" si="58"/>
        <v>N/A</v>
      </c>
      <c r="BY16" s="16" t="str">
        <f t="shared" si="59"/>
        <v>N/A</v>
      </c>
      <c r="BZ16" s="16" t="str">
        <f t="shared" si="60"/>
        <v>N/A</v>
      </c>
      <c r="CA16" s="16" t="str">
        <f t="shared" si="61"/>
        <v>N/A</v>
      </c>
      <c r="CB16" s="16" t="str">
        <f t="shared" si="11"/>
        <v>N/A</v>
      </c>
      <c r="CC16" s="16" t="str">
        <f t="shared" si="62"/>
        <v>N/A</v>
      </c>
      <c r="CD16" s="16" t="str">
        <f t="shared" si="63"/>
        <v>N/A</v>
      </c>
      <c r="CE16" s="16" t="str">
        <f t="shared" si="64"/>
        <v>N/A</v>
      </c>
      <c r="CF16" s="16" t="str">
        <f t="shared" si="65"/>
        <v>N/A</v>
      </c>
      <c r="CG16" s="16" t="str">
        <f t="shared" si="12"/>
        <v>N/A</v>
      </c>
      <c r="CH16" s="16" t="str">
        <f t="shared" si="66"/>
        <v>N/A</v>
      </c>
      <c r="CI16" s="16" t="str">
        <f t="shared" si="67"/>
        <v>N/A</v>
      </c>
      <c r="CJ16" s="16" t="str">
        <f t="shared" si="68"/>
        <v>N/A</v>
      </c>
      <c r="CK16" s="16" t="str">
        <f t="shared" si="69"/>
        <v>N/A</v>
      </c>
      <c r="CL16" s="16" t="str">
        <f t="shared" si="13"/>
        <v>N/A</v>
      </c>
      <c r="CM16" s="16" t="str">
        <f t="shared" si="70"/>
        <v>N/A</v>
      </c>
      <c r="CN16" s="16" t="str">
        <f t="shared" si="71"/>
        <v>N/A</v>
      </c>
      <c r="CO16" s="16" t="str">
        <f t="shared" si="72"/>
        <v>N/A</v>
      </c>
      <c r="CP16" s="16" t="str">
        <f t="shared" si="14"/>
        <v>N/A</v>
      </c>
      <c r="CQ16" s="16" t="str">
        <f t="shared" si="15"/>
        <v>N/A</v>
      </c>
      <c r="CR16" s="16" t="str">
        <f t="shared" si="16"/>
        <v>N/A</v>
      </c>
      <c r="CS16" s="16" t="str">
        <f t="shared" si="73"/>
        <v>N/A</v>
      </c>
      <c r="CT16" s="16" t="str">
        <f t="shared" si="74"/>
        <v>N/A</v>
      </c>
      <c r="CU16" s="16" t="str">
        <f t="shared" si="17"/>
        <v>N/A</v>
      </c>
      <c r="CV16" s="16" t="str">
        <f t="shared" si="18"/>
        <v>N/A</v>
      </c>
      <c r="CW16" s="16" t="str">
        <f t="shared" si="19"/>
        <v>N/A</v>
      </c>
      <c r="CX16" s="16" t="str">
        <f t="shared" si="75"/>
        <v>N/A</v>
      </c>
      <c r="CY16" s="16" t="str">
        <f t="shared" si="76"/>
        <v>N/A</v>
      </c>
      <c r="CZ16" s="16" t="str">
        <f t="shared" si="20"/>
        <v>N/A</v>
      </c>
      <c r="DA16" s="16" t="str">
        <f t="shared" si="21"/>
        <v>N/A</v>
      </c>
      <c r="DB16" s="16" t="str">
        <f t="shared" si="22"/>
        <v>N/A</v>
      </c>
      <c r="DC16" s="16" t="str">
        <f t="shared" si="77"/>
        <v>N/A</v>
      </c>
      <c r="DD16" s="16" t="str">
        <f t="shared" si="78"/>
        <v>N/A</v>
      </c>
      <c r="DE16" s="16" t="str">
        <f t="shared" si="23"/>
        <v>N/A</v>
      </c>
      <c r="DF16" s="16" t="str">
        <f t="shared" si="24"/>
        <v>N/A</v>
      </c>
      <c r="DG16" s="16" t="str">
        <f t="shared" si="25"/>
        <v>N/A</v>
      </c>
      <c r="DH16" s="16" t="str">
        <f t="shared" si="79"/>
        <v>N/A</v>
      </c>
      <c r="DI16" s="19" t="str">
        <f t="shared" si="80"/>
        <v>N/A</v>
      </c>
    </row>
    <row r="17" spans="2:113" x14ac:dyDescent="0.35">
      <c r="B17" s="150" t="s">
        <v>20</v>
      </c>
      <c r="C17" s="154" t="s">
        <v>18</v>
      </c>
      <c r="D17" s="154"/>
      <c r="E17" s="154"/>
      <c r="F17" s="154"/>
      <c r="G17" s="155"/>
      <c r="AA17" s="49" t="s">
        <v>114</v>
      </c>
      <c r="AB17" s="55" t="str">
        <f t="shared" si="81"/>
        <v>-</v>
      </c>
      <c r="AC17" s="47" t="s">
        <v>16</v>
      </c>
      <c r="AD17" s="47" t="s">
        <v>1</v>
      </c>
      <c r="AE17" s="16"/>
      <c r="AF17" s="16"/>
      <c r="AG17" s="16" t="str">
        <f t="shared" si="26"/>
        <v>N/A</v>
      </c>
      <c r="AH17" s="16" t="str">
        <f t="shared" si="82"/>
        <v>N/A</v>
      </c>
      <c r="AI17" s="16" t="str">
        <f t="shared" si="27"/>
        <v>N/A</v>
      </c>
      <c r="AJ17" s="16" t="str">
        <f t="shared" si="28"/>
        <v>N/A</v>
      </c>
      <c r="AK17" s="16" t="str">
        <f t="shared" si="29"/>
        <v>N/A</v>
      </c>
      <c r="AL17" s="16" t="str">
        <f t="shared" si="30"/>
        <v>N/A</v>
      </c>
      <c r="AM17" s="16" t="str">
        <f t="shared" si="1"/>
        <v>N/A</v>
      </c>
      <c r="AN17" s="16" t="str">
        <f t="shared" si="31"/>
        <v>N/A</v>
      </c>
      <c r="AO17" s="16" t="str">
        <f t="shared" si="32"/>
        <v>N/A</v>
      </c>
      <c r="AP17" s="16" t="str">
        <f t="shared" si="33"/>
        <v>N/A</v>
      </c>
      <c r="AQ17" s="16" t="str">
        <f t="shared" si="34"/>
        <v>N/A</v>
      </c>
      <c r="AR17" s="16" t="str">
        <f t="shared" si="35"/>
        <v>N/A</v>
      </c>
      <c r="AS17" s="16" t="str">
        <f t="shared" si="2"/>
        <v>N/A</v>
      </c>
      <c r="AT17" s="16" t="str">
        <f t="shared" si="36"/>
        <v>N/A</v>
      </c>
      <c r="AU17" s="16" t="str">
        <f t="shared" si="37"/>
        <v>N/A</v>
      </c>
      <c r="AV17" s="16" t="str">
        <f t="shared" si="38"/>
        <v>N/A</v>
      </c>
      <c r="AW17" s="16" t="str">
        <f t="shared" si="3"/>
        <v>N/A</v>
      </c>
      <c r="AX17" s="16" t="str">
        <f t="shared" si="4"/>
        <v>N/A</v>
      </c>
      <c r="AY17" s="16" t="str">
        <f t="shared" si="39"/>
        <v>N/A</v>
      </c>
      <c r="AZ17" s="16" t="str">
        <f t="shared" si="40"/>
        <v>N/A</v>
      </c>
      <c r="BA17" s="16" t="str">
        <f t="shared" si="41"/>
        <v>N/A</v>
      </c>
      <c r="BB17" s="16" t="str">
        <f t="shared" si="42"/>
        <v>N/A</v>
      </c>
      <c r="BC17" s="16" t="str">
        <f t="shared" si="5"/>
        <v>N/A</v>
      </c>
      <c r="BD17" s="16" t="str">
        <f t="shared" si="43"/>
        <v>N/A</v>
      </c>
      <c r="BE17" s="16" t="str">
        <f t="shared" si="44"/>
        <v>N/A</v>
      </c>
      <c r="BF17" s="16" t="str">
        <f t="shared" si="45"/>
        <v>N/A</v>
      </c>
      <c r="BG17" s="16" t="str">
        <f t="shared" si="46"/>
        <v>N/A</v>
      </c>
      <c r="BH17" s="16" t="str">
        <f t="shared" si="6"/>
        <v>N/A</v>
      </c>
      <c r="BI17" s="16" t="str">
        <f t="shared" si="47"/>
        <v>N/A</v>
      </c>
      <c r="BJ17" s="16" t="str">
        <f t="shared" si="48"/>
        <v>N/A</v>
      </c>
      <c r="BK17" s="16" t="str">
        <f t="shared" si="49"/>
        <v>N/A</v>
      </c>
      <c r="BL17" s="16" t="str">
        <f t="shared" si="50"/>
        <v>N/A</v>
      </c>
      <c r="BM17" s="16" t="str">
        <f t="shared" si="7"/>
        <v>N/A</v>
      </c>
      <c r="BN17" s="16" t="str">
        <f t="shared" si="51"/>
        <v>N/A</v>
      </c>
      <c r="BO17" s="16" t="str">
        <f t="shared" si="52"/>
        <v>N/A</v>
      </c>
      <c r="BP17" s="16" t="str">
        <f t="shared" si="53"/>
        <v>N/A</v>
      </c>
      <c r="BQ17" s="16" t="str">
        <f t="shared" si="54"/>
        <v>N/A</v>
      </c>
      <c r="BR17" s="16" t="str">
        <f t="shared" si="8"/>
        <v>N/A</v>
      </c>
      <c r="BS17" s="16" t="str">
        <f t="shared" si="55"/>
        <v>N/A</v>
      </c>
      <c r="BT17" s="16" t="str">
        <f t="shared" si="56"/>
        <v>N/A</v>
      </c>
      <c r="BU17" s="16" t="str">
        <f t="shared" si="57"/>
        <v>N/A</v>
      </c>
      <c r="BV17" s="16" t="str">
        <f t="shared" si="9"/>
        <v>N/A</v>
      </c>
      <c r="BW17" s="16" t="str">
        <f t="shared" si="10"/>
        <v>N/A</v>
      </c>
      <c r="BX17" s="16" t="str">
        <f t="shared" si="58"/>
        <v>N/A</v>
      </c>
      <c r="BY17" s="16" t="str">
        <f t="shared" si="59"/>
        <v>N/A</v>
      </c>
      <c r="BZ17" s="16" t="str">
        <f t="shared" si="60"/>
        <v>N/A</v>
      </c>
      <c r="CA17" s="16" t="str">
        <f t="shared" si="61"/>
        <v>N/A</v>
      </c>
      <c r="CB17" s="16" t="str">
        <f t="shared" si="11"/>
        <v>N/A</v>
      </c>
      <c r="CC17" s="16" t="str">
        <f t="shared" si="62"/>
        <v>N/A</v>
      </c>
      <c r="CD17" s="16" t="str">
        <f t="shared" si="63"/>
        <v>N/A</v>
      </c>
      <c r="CE17" s="16" t="str">
        <f t="shared" si="64"/>
        <v>N/A</v>
      </c>
      <c r="CF17" s="16" t="str">
        <f t="shared" si="65"/>
        <v>N/A</v>
      </c>
      <c r="CG17" s="16" t="str">
        <f t="shared" si="12"/>
        <v>N/A</v>
      </c>
      <c r="CH17" s="16" t="str">
        <f t="shared" si="66"/>
        <v>N/A</v>
      </c>
      <c r="CI17" s="16" t="str">
        <f t="shared" si="67"/>
        <v>N/A</v>
      </c>
      <c r="CJ17" s="16" t="str">
        <f t="shared" si="68"/>
        <v>N/A</v>
      </c>
      <c r="CK17" s="16" t="str">
        <f t="shared" si="69"/>
        <v>N/A</v>
      </c>
      <c r="CL17" s="16" t="str">
        <f t="shared" si="13"/>
        <v>N/A</v>
      </c>
      <c r="CM17" s="16" t="str">
        <f t="shared" si="70"/>
        <v>N/A</v>
      </c>
      <c r="CN17" s="16" t="str">
        <f t="shared" si="71"/>
        <v>N/A</v>
      </c>
      <c r="CO17" s="16" t="str">
        <f t="shared" si="72"/>
        <v>N/A</v>
      </c>
      <c r="CP17" s="16" t="str">
        <f t="shared" si="14"/>
        <v>N/A</v>
      </c>
      <c r="CQ17" s="16" t="str">
        <f t="shared" si="15"/>
        <v>N/A</v>
      </c>
      <c r="CR17" s="16" t="str">
        <f t="shared" si="16"/>
        <v>N/A</v>
      </c>
      <c r="CS17" s="16" t="str">
        <f t="shared" si="73"/>
        <v>N/A</v>
      </c>
      <c r="CT17" s="16" t="str">
        <f t="shared" si="74"/>
        <v>N/A</v>
      </c>
      <c r="CU17" s="16" t="str">
        <f t="shared" si="17"/>
        <v>N/A</v>
      </c>
      <c r="CV17" s="16" t="str">
        <f t="shared" si="18"/>
        <v>N/A</v>
      </c>
      <c r="CW17" s="16" t="str">
        <f t="shared" si="19"/>
        <v>N/A</v>
      </c>
      <c r="CX17" s="16" t="str">
        <f t="shared" si="75"/>
        <v>N/A</v>
      </c>
      <c r="CY17" s="16" t="str">
        <f t="shared" si="76"/>
        <v>N/A</v>
      </c>
      <c r="CZ17" s="16" t="str">
        <f t="shared" si="20"/>
        <v>N/A</v>
      </c>
      <c r="DA17" s="16" t="str">
        <f t="shared" si="21"/>
        <v>N/A</v>
      </c>
      <c r="DB17" s="16" t="str">
        <f t="shared" si="22"/>
        <v>N/A</v>
      </c>
      <c r="DC17" s="16" t="str">
        <f t="shared" si="77"/>
        <v>N/A</v>
      </c>
      <c r="DD17" s="16" t="str">
        <f t="shared" si="78"/>
        <v>N/A</v>
      </c>
      <c r="DE17" s="16" t="str">
        <f t="shared" si="23"/>
        <v>N/A</v>
      </c>
      <c r="DF17" s="16" t="str">
        <f t="shared" si="24"/>
        <v>N/A</v>
      </c>
      <c r="DG17" s="16" t="str">
        <f t="shared" si="25"/>
        <v>N/A</v>
      </c>
      <c r="DH17" s="16" t="str">
        <f t="shared" si="79"/>
        <v>N/A</v>
      </c>
      <c r="DI17" s="19" t="str">
        <f t="shared" si="80"/>
        <v>N/A</v>
      </c>
    </row>
    <row r="18" spans="2:113" ht="15" thickBot="1" x14ac:dyDescent="0.4">
      <c r="B18" s="151"/>
      <c r="C18" s="1" t="s">
        <v>1</v>
      </c>
      <c r="D18" s="2" t="s">
        <v>2</v>
      </c>
      <c r="E18" s="3" t="s">
        <v>3</v>
      </c>
      <c r="F18" s="4" t="s">
        <v>4</v>
      </c>
      <c r="G18" s="5" t="s">
        <v>5</v>
      </c>
      <c r="AA18" s="50" t="s">
        <v>114</v>
      </c>
      <c r="AB18" s="71" t="str">
        <f t="shared" si="81"/>
        <v>-</v>
      </c>
      <c r="AC18" s="48" t="s">
        <v>17</v>
      </c>
      <c r="AD18" s="48" t="s">
        <v>1</v>
      </c>
      <c r="AE18" s="21"/>
      <c r="AF18" s="21"/>
      <c r="AG18" s="21" t="str">
        <f t="shared" si="26"/>
        <v>N/A</v>
      </c>
      <c r="AH18" s="21" t="str">
        <f t="shared" si="82"/>
        <v>N/A</v>
      </c>
      <c r="AI18" s="21" t="str">
        <f t="shared" si="27"/>
        <v>N/A</v>
      </c>
      <c r="AJ18" s="21" t="str">
        <f t="shared" si="28"/>
        <v>N/A</v>
      </c>
      <c r="AK18" s="21" t="str">
        <f t="shared" si="29"/>
        <v>N/A</v>
      </c>
      <c r="AL18" s="21" t="str">
        <f t="shared" si="30"/>
        <v>N/A</v>
      </c>
      <c r="AM18" s="21" t="str">
        <f t="shared" si="1"/>
        <v>N/A</v>
      </c>
      <c r="AN18" s="21" t="str">
        <f t="shared" si="31"/>
        <v>N/A</v>
      </c>
      <c r="AO18" s="21" t="str">
        <f t="shared" si="32"/>
        <v>N/A</v>
      </c>
      <c r="AP18" s="21" t="str">
        <f t="shared" si="33"/>
        <v>N/A</v>
      </c>
      <c r="AQ18" s="21" t="str">
        <f t="shared" si="34"/>
        <v>N/A</v>
      </c>
      <c r="AR18" s="21" t="str">
        <f t="shared" si="35"/>
        <v>N/A</v>
      </c>
      <c r="AS18" s="21" t="str">
        <f t="shared" si="2"/>
        <v>N/A</v>
      </c>
      <c r="AT18" s="21" t="str">
        <f t="shared" si="36"/>
        <v>N/A</v>
      </c>
      <c r="AU18" s="21" t="str">
        <f t="shared" si="37"/>
        <v>N/A</v>
      </c>
      <c r="AV18" s="21" t="str">
        <f t="shared" si="38"/>
        <v>N/A</v>
      </c>
      <c r="AW18" s="21" t="str">
        <f t="shared" si="3"/>
        <v>N/A</v>
      </c>
      <c r="AX18" s="21" t="str">
        <f t="shared" si="4"/>
        <v>N/A</v>
      </c>
      <c r="AY18" s="21" t="str">
        <f t="shared" si="39"/>
        <v>N/A</v>
      </c>
      <c r="AZ18" s="21" t="str">
        <f t="shared" si="40"/>
        <v>N/A</v>
      </c>
      <c r="BA18" s="21" t="str">
        <f t="shared" si="41"/>
        <v>N/A</v>
      </c>
      <c r="BB18" s="21" t="str">
        <f t="shared" si="42"/>
        <v>N/A</v>
      </c>
      <c r="BC18" s="21" t="str">
        <f t="shared" si="5"/>
        <v>N/A</v>
      </c>
      <c r="BD18" s="21" t="str">
        <f t="shared" si="43"/>
        <v>N/A</v>
      </c>
      <c r="BE18" s="21" t="str">
        <f t="shared" si="44"/>
        <v>N/A</v>
      </c>
      <c r="BF18" s="21" t="str">
        <f t="shared" si="45"/>
        <v>N/A</v>
      </c>
      <c r="BG18" s="21" t="str">
        <f t="shared" si="46"/>
        <v>N/A</v>
      </c>
      <c r="BH18" s="21" t="str">
        <f t="shared" si="6"/>
        <v>N/A</v>
      </c>
      <c r="BI18" s="21" t="str">
        <f t="shared" si="47"/>
        <v>N/A</v>
      </c>
      <c r="BJ18" s="21" t="str">
        <f t="shared" si="48"/>
        <v>N/A</v>
      </c>
      <c r="BK18" s="21" t="str">
        <f t="shared" si="49"/>
        <v>N/A</v>
      </c>
      <c r="BL18" s="21" t="str">
        <f t="shared" si="50"/>
        <v>N/A</v>
      </c>
      <c r="BM18" s="21" t="str">
        <f t="shared" si="7"/>
        <v>N/A</v>
      </c>
      <c r="BN18" s="21" t="str">
        <f t="shared" si="51"/>
        <v>N/A</v>
      </c>
      <c r="BO18" s="21" t="str">
        <f t="shared" si="52"/>
        <v>N/A</v>
      </c>
      <c r="BP18" s="21" t="str">
        <f t="shared" si="53"/>
        <v>N/A</v>
      </c>
      <c r="BQ18" s="21" t="str">
        <f t="shared" si="54"/>
        <v>N/A</v>
      </c>
      <c r="BR18" s="21" t="str">
        <f t="shared" si="8"/>
        <v>N/A</v>
      </c>
      <c r="BS18" s="21" t="str">
        <f t="shared" si="55"/>
        <v>N/A</v>
      </c>
      <c r="BT18" s="21" t="str">
        <f t="shared" si="56"/>
        <v>N/A</v>
      </c>
      <c r="BU18" s="21" t="str">
        <f t="shared" si="57"/>
        <v>N/A</v>
      </c>
      <c r="BV18" s="21" t="str">
        <f t="shared" si="9"/>
        <v>N/A</v>
      </c>
      <c r="BW18" s="21" t="str">
        <f t="shared" si="10"/>
        <v>N/A</v>
      </c>
      <c r="BX18" s="21" t="str">
        <f t="shared" si="58"/>
        <v>N/A</v>
      </c>
      <c r="BY18" s="21" t="str">
        <f t="shared" si="59"/>
        <v>N/A</v>
      </c>
      <c r="BZ18" s="21" t="str">
        <f t="shared" si="60"/>
        <v>N/A</v>
      </c>
      <c r="CA18" s="21" t="str">
        <f t="shared" si="61"/>
        <v>N/A</v>
      </c>
      <c r="CB18" s="21" t="str">
        <f t="shared" si="11"/>
        <v>N/A</v>
      </c>
      <c r="CC18" s="21" t="str">
        <f t="shared" si="62"/>
        <v>N/A</v>
      </c>
      <c r="CD18" s="21" t="str">
        <f t="shared" si="63"/>
        <v>N/A</v>
      </c>
      <c r="CE18" s="21" t="str">
        <f t="shared" si="64"/>
        <v>N/A</v>
      </c>
      <c r="CF18" s="21" t="str">
        <f t="shared" si="65"/>
        <v>N/A</v>
      </c>
      <c r="CG18" s="21" t="str">
        <f t="shared" si="12"/>
        <v>N/A</v>
      </c>
      <c r="CH18" s="21" t="str">
        <f t="shared" si="66"/>
        <v>N/A</v>
      </c>
      <c r="CI18" s="21" t="str">
        <f t="shared" si="67"/>
        <v>N/A</v>
      </c>
      <c r="CJ18" s="21" t="str">
        <f t="shared" si="68"/>
        <v>N/A</v>
      </c>
      <c r="CK18" s="21" t="str">
        <f t="shared" si="69"/>
        <v>N/A</v>
      </c>
      <c r="CL18" s="21" t="str">
        <f t="shared" si="13"/>
        <v>N/A</v>
      </c>
      <c r="CM18" s="21" t="str">
        <f t="shared" si="70"/>
        <v>N/A</v>
      </c>
      <c r="CN18" s="21" t="str">
        <f t="shared" si="71"/>
        <v>N/A</v>
      </c>
      <c r="CO18" s="21" t="str">
        <f t="shared" si="72"/>
        <v>N/A</v>
      </c>
      <c r="CP18" s="21" t="str">
        <f t="shared" si="14"/>
        <v>N/A</v>
      </c>
      <c r="CQ18" s="21" t="str">
        <f t="shared" si="15"/>
        <v>N/A</v>
      </c>
      <c r="CR18" s="21" t="str">
        <f t="shared" si="16"/>
        <v>N/A</v>
      </c>
      <c r="CS18" s="21" t="str">
        <f t="shared" si="73"/>
        <v>N/A</v>
      </c>
      <c r="CT18" s="21" t="str">
        <f t="shared" si="74"/>
        <v>N/A</v>
      </c>
      <c r="CU18" s="21" t="str">
        <f t="shared" si="17"/>
        <v>N/A</v>
      </c>
      <c r="CV18" s="21" t="str">
        <f t="shared" si="18"/>
        <v>N/A</v>
      </c>
      <c r="CW18" s="21" t="str">
        <f t="shared" si="19"/>
        <v>N/A</v>
      </c>
      <c r="CX18" s="21" t="str">
        <f t="shared" si="75"/>
        <v>N/A</v>
      </c>
      <c r="CY18" s="21" t="str">
        <f t="shared" si="76"/>
        <v>N/A</v>
      </c>
      <c r="CZ18" s="21" t="str">
        <f t="shared" si="20"/>
        <v>N/A</v>
      </c>
      <c r="DA18" s="21" t="str">
        <f t="shared" si="21"/>
        <v>N/A</v>
      </c>
      <c r="DB18" s="21" t="str">
        <f t="shared" si="22"/>
        <v>N/A</v>
      </c>
      <c r="DC18" s="21" t="str">
        <f t="shared" si="77"/>
        <v>N/A</v>
      </c>
      <c r="DD18" s="21" t="str">
        <f t="shared" si="78"/>
        <v>N/A</v>
      </c>
      <c r="DE18" s="21" t="str">
        <f t="shared" si="23"/>
        <v>N/A</v>
      </c>
      <c r="DF18" s="21" t="str">
        <f t="shared" si="24"/>
        <v>N/A</v>
      </c>
      <c r="DG18" s="21" t="str">
        <f t="shared" si="25"/>
        <v>N/A</v>
      </c>
      <c r="DH18" s="21" t="str">
        <f t="shared" si="79"/>
        <v>N/A</v>
      </c>
      <c r="DI18" s="22" t="str">
        <f t="shared" si="80"/>
        <v>N/A</v>
      </c>
    </row>
    <row r="19" spans="2:113" ht="15" thickBot="1" x14ac:dyDescent="0.4">
      <c r="B19" s="6" t="s">
        <v>6</v>
      </c>
      <c r="C19" s="7">
        <v>1.1000000000000001</v>
      </c>
      <c r="D19" s="7">
        <v>1.1000000000000001</v>
      </c>
      <c r="E19" s="7">
        <v>1.1000000000000001</v>
      </c>
      <c r="F19" s="7">
        <v>1.1000000000000001</v>
      </c>
      <c r="G19" s="8">
        <v>1.1000000000000001</v>
      </c>
    </row>
    <row r="20" spans="2:113" x14ac:dyDescent="0.35">
      <c r="B20" s="6" t="s">
        <v>7</v>
      </c>
      <c r="C20" s="7">
        <v>1</v>
      </c>
      <c r="D20" s="7">
        <v>1</v>
      </c>
      <c r="E20" s="7">
        <v>1</v>
      </c>
      <c r="F20" s="7">
        <v>1</v>
      </c>
      <c r="G20" s="13"/>
      <c r="AA20" s="140" t="s">
        <v>83</v>
      </c>
      <c r="AB20" s="141"/>
      <c r="AC20" s="63" t="s">
        <v>24</v>
      </c>
      <c r="AD20" s="45"/>
      <c r="AE20" s="147" t="s">
        <v>45</v>
      </c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  <c r="CE20" s="148"/>
      <c r="CF20" s="148"/>
      <c r="CG20" s="148"/>
      <c r="CH20" s="148"/>
      <c r="CI20" s="148"/>
      <c r="CJ20" s="148"/>
      <c r="CK20" s="148"/>
      <c r="CL20" s="148"/>
      <c r="CM20" s="148"/>
      <c r="CN20" s="148"/>
      <c r="CO20" s="148"/>
      <c r="CP20" s="148"/>
      <c r="CQ20" s="148"/>
      <c r="CR20" s="148"/>
      <c r="CS20" s="148"/>
      <c r="CT20" s="148"/>
      <c r="CU20" s="148"/>
      <c r="CV20" s="148"/>
      <c r="CW20" s="148"/>
      <c r="CX20" s="148"/>
      <c r="CY20" s="148"/>
      <c r="CZ20" s="148"/>
      <c r="DA20" s="148"/>
      <c r="DB20" s="148"/>
      <c r="DC20" s="148"/>
      <c r="DD20" s="148"/>
      <c r="DE20" s="148"/>
      <c r="DF20" s="148"/>
      <c r="DG20" s="148"/>
      <c r="DH20" s="148"/>
      <c r="DI20" s="149"/>
    </row>
    <row r="21" spans="2:113" x14ac:dyDescent="0.35">
      <c r="B21" s="6" t="s">
        <v>8</v>
      </c>
      <c r="C21" s="7">
        <v>1</v>
      </c>
      <c r="D21" s="7">
        <v>1</v>
      </c>
      <c r="E21" s="7">
        <v>1</v>
      </c>
      <c r="F21" s="7">
        <v>1</v>
      </c>
      <c r="G21" s="13"/>
      <c r="AA21" s="142"/>
      <c r="AB21" s="143"/>
      <c r="AC21" s="60" t="s">
        <v>26</v>
      </c>
      <c r="AD21" s="46"/>
      <c r="AE21" s="160" t="s">
        <v>1</v>
      </c>
      <c r="AF21" s="161"/>
      <c r="AG21" s="161"/>
      <c r="AH21" s="161"/>
      <c r="AI21" s="161"/>
      <c r="AJ21" s="161"/>
      <c r="AK21" s="161"/>
      <c r="AL21" s="161"/>
      <c r="AM21" s="161"/>
      <c r="AN21" s="161"/>
      <c r="AO21" s="161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1"/>
      <c r="BI21" s="161"/>
      <c r="BJ21" s="161"/>
      <c r="BK21" s="161"/>
      <c r="BL21" s="161"/>
      <c r="BM21" s="161"/>
      <c r="BN21" s="161"/>
      <c r="BO21" s="161"/>
      <c r="BP21" s="161"/>
      <c r="BQ21" s="161"/>
      <c r="BR21" s="161"/>
      <c r="BS21" s="161"/>
      <c r="BT21" s="161"/>
      <c r="BU21" s="161"/>
      <c r="BV21" s="161"/>
      <c r="BW21" s="161"/>
      <c r="BX21" s="161"/>
      <c r="BY21" s="161"/>
      <c r="BZ21" s="161"/>
      <c r="CA21" s="161"/>
      <c r="CB21" s="161"/>
      <c r="CC21" s="161"/>
      <c r="CD21" s="161"/>
      <c r="CE21" s="161"/>
      <c r="CF21" s="161"/>
      <c r="CG21" s="161"/>
      <c r="CH21" s="161"/>
      <c r="CI21" s="161"/>
      <c r="CJ21" s="161"/>
      <c r="CK21" s="161"/>
      <c r="CL21" s="161"/>
      <c r="CM21" s="161"/>
      <c r="CN21" s="161"/>
      <c r="CO21" s="161"/>
      <c r="CP21" s="161"/>
      <c r="CQ21" s="161"/>
      <c r="CR21" s="161"/>
      <c r="CS21" s="161"/>
      <c r="CT21" s="161"/>
      <c r="CU21" s="161"/>
      <c r="CV21" s="161"/>
      <c r="CW21" s="161"/>
      <c r="CX21" s="161"/>
      <c r="CY21" s="161"/>
      <c r="CZ21" s="161"/>
      <c r="DA21" s="161"/>
      <c r="DB21" s="161"/>
      <c r="DC21" s="161"/>
      <c r="DD21" s="161"/>
      <c r="DE21" s="161"/>
      <c r="DF21" s="161"/>
      <c r="DG21" s="161"/>
      <c r="DH21" s="161"/>
      <c r="DI21" s="162"/>
    </row>
    <row r="22" spans="2:113" x14ac:dyDescent="0.35">
      <c r="B22" s="6" t="s">
        <v>9</v>
      </c>
      <c r="C22" s="7">
        <v>1</v>
      </c>
      <c r="D22" s="7">
        <v>1</v>
      </c>
      <c r="E22" s="11"/>
      <c r="F22" s="7">
        <v>1</v>
      </c>
      <c r="G22" s="8">
        <v>1</v>
      </c>
      <c r="AA22" s="142" t="s">
        <v>83</v>
      </c>
      <c r="AB22" s="143"/>
      <c r="AC22" s="60" t="s">
        <v>20</v>
      </c>
      <c r="AD22" s="46"/>
      <c r="AE22" s="114" t="s">
        <v>29</v>
      </c>
      <c r="AF22" s="114"/>
      <c r="AG22" s="114"/>
      <c r="AH22" s="131" t="s">
        <v>27</v>
      </c>
      <c r="AI22" s="132"/>
      <c r="AJ22" s="132"/>
      <c r="AK22" s="132"/>
      <c r="AL22" s="133"/>
      <c r="AM22" s="131" t="s">
        <v>28</v>
      </c>
      <c r="AN22" s="132"/>
      <c r="AO22" s="132"/>
      <c r="AP22" s="132"/>
      <c r="AQ22" s="133"/>
      <c r="AR22" s="131" t="s">
        <v>30</v>
      </c>
      <c r="AS22" s="132"/>
      <c r="AT22" s="132"/>
      <c r="AU22" s="132"/>
      <c r="AV22" s="133"/>
      <c r="AW22" s="131" t="s">
        <v>31</v>
      </c>
      <c r="AX22" s="132"/>
      <c r="AY22" s="132"/>
      <c r="AZ22" s="132"/>
      <c r="BA22" s="133"/>
      <c r="BB22" s="131" t="s">
        <v>32</v>
      </c>
      <c r="BC22" s="132"/>
      <c r="BD22" s="132"/>
      <c r="BE22" s="132"/>
      <c r="BF22" s="133"/>
      <c r="BG22" s="131" t="s">
        <v>33</v>
      </c>
      <c r="BH22" s="132"/>
      <c r="BI22" s="132"/>
      <c r="BJ22" s="132"/>
      <c r="BK22" s="133"/>
      <c r="BL22" s="131" t="s">
        <v>34</v>
      </c>
      <c r="BM22" s="132"/>
      <c r="BN22" s="132"/>
      <c r="BO22" s="132"/>
      <c r="BP22" s="133"/>
      <c r="BQ22" s="131" t="s">
        <v>35</v>
      </c>
      <c r="BR22" s="132"/>
      <c r="BS22" s="132"/>
      <c r="BT22" s="132"/>
      <c r="BU22" s="133"/>
      <c r="BV22" s="131" t="s">
        <v>36</v>
      </c>
      <c r="BW22" s="132"/>
      <c r="BX22" s="132"/>
      <c r="BY22" s="132"/>
      <c r="BZ22" s="133"/>
      <c r="CA22" s="131" t="s">
        <v>37</v>
      </c>
      <c r="CB22" s="132"/>
      <c r="CC22" s="132"/>
      <c r="CD22" s="132"/>
      <c r="CE22" s="133"/>
      <c r="CF22" s="131" t="s">
        <v>38</v>
      </c>
      <c r="CG22" s="132"/>
      <c r="CH22" s="132"/>
      <c r="CI22" s="132"/>
      <c r="CJ22" s="133"/>
      <c r="CK22" s="131" t="s">
        <v>39</v>
      </c>
      <c r="CL22" s="132"/>
      <c r="CM22" s="132"/>
      <c r="CN22" s="132"/>
      <c r="CO22" s="133"/>
      <c r="CP22" s="131" t="s">
        <v>40</v>
      </c>
      <c r="CQ22" s="132"/>
      <c r="CR22" s="132"/>
      <c r="CS22" s="132"/>
      <c r="CT22" s="133"/>
      <c r="CU22" s="131" t="s">
        <v>41</v>
      </c>
      <c r="CV22" s="132"/>
      <c r="CW22" s="132"/>
      <c r="CX22" s="132"/>
      <c r="CY22" s="133"/>
      <c r="CZ22" s="131" t="s">
        <v>42</v>
      </c>
      <c r="DA22" s="132"/>
      <c r="DB22" s="132"/>
      <c r="DC22" s="132"/>
      <c r="DD22" s="133"/>
      <c r="DE22" s="131" t="s">
        <v>43</v>
      </c>
      <c r="DF22" s="132"/>
      <c r="DG22" s="132"/>
      <c r="DH22" s="132"/>
      <c r="DI22" s="156"/>
    </row>
    <row r="23" spans="2:113" x14ac:dyDescent="0.35">
      <c r="B23" s="6" t="s">
        <v>10</v>
      </c>
      <c r="C23" s="7">
        <v>1</v>
      </c>
      <c r="D23" s="7">
        <v>1</v>
      </c>
      <c r="E23" s="7">
        <v>1</v>
      </c>
      <c r="F23" s="7">
        <v>1</v>
      </c>
      <c r="G23" s="8">
        <v>1</v>
      </c>
      <c r="AA23" s="62" t="s">
        <v>112</v>
      </c>
      <c r="AB23" s="25" t="s">
        <v>113</v>
      </c>
      <c r="AC23" s="60" t="s">
        <v>67</v>
      </c>
      <c r="AD23" s="46"/>
      <c r="AE23" s="36" t="s">
        <v>64</v>
      </c>
      <c r="AF23" s="37" t="s">
        <v>115</v>
      </c>
      <c r="AG23" s="38" t="s">
        <v>66</v>
      </c>
      <c r="AH23" s="36" t="s">
        <v>64</v>
      </c>
      <c r="AI23" s="37" t="s">
        <v>115</v>
      </c>
      <c r="AJ23" s="38" t="s">
        <v>66</v>
      </c>
      <c r="AK23" s="70" t="s">
        <v>260</v>
      </c>
      <c r="AL23" s="70" t="s">
        <v>261</v>
      </c>
      <c r="AM23" s="36" t="s">
        <v>64</v>
      </c>
      <c r="AN23" s="37" t="s">
        <v>115</v>
      </c>
      <c r="AO23" s="38" t="s">
        <v>66</v>
      </c>
      <c r="AP23" s="70" t="s">
        <v>260</v>
      </c>
      <c r="AQ23" s="70" t="s">
        <v>261</v>
      </c>
      <c r="AR23" s="36" t="s">
        <v>64</v>
      </c>
      <c r="AS23" s="37" t="s">
        <v>115</v>
      </c>
      <c r="AT23" s="38" t="s">
        <v>66</v>
      </c>
      <c r="AU23" s="70" t="s">
        <v>260</v>
      </c>
      <c r="AV23" s="70" t="s">
        <v>261</v>
      </c>
      <c r="AW23" s="36" t="s">
        <v>64</v>
      </c>
      <c r="AX23" s="37" t="s">
        <v>115</v>
      </c>
      <c r="AY23" s="38" t="s">
        <v>66</v>
      </c>
      <c r="AZ23" s="70" t="s">
        <v>260</v>
      </c>
      <c r="BA23" s="70" t="s">
        <v>261</v>
      </c>
      <c r="BB23" s="36" t="s">
        <v>64</v>
      </c>
      <c r="BC23" s="37" t="s">
        <v>115</v>
      </c>
      <c r="BD23" s="38" t="s">
        <v>66</v>
      </c>
      <c r="BE23" s="70" t="s">
        <v>260</v>
      </c>
      <c r="BF23" s="70" t="s">
        <v>261</v>
      </c>
      <c r="BG23" s="36" t="s">
        <v>64</v>
      </c>
      <c r="BH23" s="37" t="s">
        <v>115</v>
      </c>
      <c r="BI23" s="38" t="s">
        <v>66</v>
      </c>
      <c r="BJ23" s="70" t="s">
        <v>260</v>
      </c>
      <c r="BK23" s="70" t="s">
        <v>261</v>
      </c>
      <c r="BL23" s="36" t="s">
        <v>64</v>
      </c>
      <c r="BM23" s="37" t="s">
        <v>115</v>
      </c>
      <c r="BN23" s="38" t="s">
        <v>66</v>
      </c>
      <c r="BO23" s="70" t="s">
        <v>260</v>
      </c>
      <c r="BP23" s="70" t="s">
        <v>261</v>
      </c>
      <c r="BQ23" s="36" t="s">
        <v>64</v>
      </c>
      <c r="BR23" s="37" t="s">
        <v>115</v>
      </c>
      <c r="BS23" s="38" t="s">
        <v>66</v>
      </c>
      <c r="BT23" s="70" t="s">
        <v>260</v>
      </c>
      <c r="BU23" s="70" t="s">
        <v>261</v>
      </c>
      <c r="BV23" s="36" t="s">
        <v>64</v>
      </c>
      <c r="BW23" s="37" t="s">
        <v>115</v>
      </c>
      <c r="BX23" s="38" t="s">
        <v>66</v>
      </c>
      <c r="BY23" s="70" t="s">
        <v>260</v>
      </c>
      <c r="BZ23" s="70" t="s">
        <v>261</v>
      </c>
      <c r="CA23" s="36" t="s">
        <v>64</v>
      </c>
      <c r="CB23" s="37" t="s">
        <v>115</v>
      </c>
      <c r="CC23" s="38" t="s">
        <v>66</v>
      </c>
      <c r="CD23" s="70" t="s">
        <v>260</v>
      </c>
      <c r="CE23" s="70" t="s">
        <v>261</v>
      </c>
      <c r="CF23" s="36" t="s">
        <v>64</v>
      </c>
      <c r="CG23" s="37" t="s">
        <v>115</v>
      </c>
      <c r="CH23" s="38" t="s">
        <v>66</v>
      </c>
      <c r="CI23" s="70" t="s">
        <v>260</v>
      </c>
      <c r="CJ23" s="70" t="s">
        <v>261</v>
      </c>
      <c r="CK23" s="36" t="s">
        <v>64</v>
      </c>
      <c r="CL23" s="37" t="s">
        <v>115</v>
      </c>
      <c r="CM23" s="38" t="s">
        <v>66</v>
      </c>
      <c r="CN23" s="70" t="s">
        <v>260</v>
      </c>
      <c r="CO23" s="70" t="s">
        <v>261</v>
      </c>
      <c r="CP23" s="36" t="s">
        <v>64</v>
      </c>
      <c r="CQ23" s="37" t="s">
        <v>115</v>
      </c>
      <c r="CR23" s="38" t="s">
        <v>66</v>
      </c>
      <c r="CS23" s="70" t="s">
        <v>260</v>
      </c>
      <c r="CT23" s="70" t="s">
        <v>261</v>
      </c>
      <c r="CU23" s="36" t="s">
        <v>64</v>
      </c>
      <c r="CV23" s="37" t="s">
        <v>115</v>
      </c>
      <c r="CW23" s="38" t="s">
        <v>66</v>
      </c>
      <c r="CX23" s="70" t="s">
        <v>260</v>
      </c>
      <c r="CY23" s="70" t="s">
        <v>261</v>
      </c>
      <c r="CZ23" s="36" t="s">
        <v>64</v>
      </c>
      <c r="DA23" s="37" t="s">
        <v>115</v>
      </c>
      <c r="DB23" s="38" t="s">
        <v>66</v>
      </c>
      <c r="DC23" s="70" t="s">
        <v>260</v>
      </c>
      <c r="DD23" s="70" t="s">
        <v>261</v>
      </c>
      <c r="DE23" s="36" t="s">
        <v>64</v>
      </c>
      <c r="DF23" s="37" t="s">
        <v>115</v>
      </c>
      <c r="DG23" s="38" t="s">
        <v>66</v>
      </c>
      <c r="DH23" s="70" t="s">
        <v>260</v>
      </c>
      <c r="DI23" s="72" t="s">
        <v>261</v>
      </c>
    </row>
    <row r="24" spans="2:113" x14ac:dyDescent="0.35">
      <c r="B24" s="6" t="s">
        <v>11</v>
      </c>
      <c r="C24" s="7">
        <v>1.3</v>
      </c>
      <c r="D24" s="7">
        <v>1.3</v>
      </c>
      <c r="E24" s="11"/>
      <c r="F24" s="7">
        <v>1.3</v>
      </c>
      <c r="G24" s="8">
        <v>1.3</v>
      </c>
      <c r="AA24" s="49">
        <v>1.5</v>
      </c>
      <c r="AB24" s="55">
        <f>IF(ISNUMBER(AA24),(AA24*(AF24-AG24)+AE24+AG24-2*AF24)/(AE24-AF24),"-")</f>
        <v>1.9633154505614268</v>
      </c>
      <c r="AC24" s="47" t="s">
        <v>6</v>
      </c>
      <c r="AD24" s="47" t="s">
        <v>1</v>
      </c>
      <c r="AE24" s="16">
        <v>30</v>
      </c>
      <c r="AF24" s="16">
        <v>60</v>
      </c>
      <c r="AG24" s="16">
        <f t="shared" ref="AG24:AG35" si="83">IF(MAX(AI24,AN24,AS24,AX24,BC24,BH24,BM24,BR24,BW24,CB24,CG24,CL24,CQ24,CV24,DA24,DF24)=0,"N/A",MAX(AI24,AN24,AS24,AX24,BC24,BH24,BM24,BR24,BW24,CB24,CG24,CL24,CQ24,CV24,DA24,DF24))</f>
        <v>117.7989270336856</v>
      </c>
      <c r="AH24" s="16">
        <f>IF(ISNUMBER($AE24),IF(OR(HLOOKUP($AH$5,$I$2:$Y$8,4,FALSE)=1,HLOOKUP($AH$5,$I$2:$Y$8,5,FALSE)=1,),HLOOKUP($AH$5,$I$2:$Y$8,4,FALSE)*VLOOKUP($AC24,$B$32:$G$45,MATCH($AD24,$B$33:$G$33,0),FALSE)+HLOOKUP($AH$5,$I$2:$Y$8,5,FALSE)*VLOOKUP($AC24,$B$47:$G$60,MATCH($AD24,$B$48:$G$48,0),FALSE)+$AE24,$AE24),"N/A")</f>
        <v>30</v>
      </c>
      <c r="AI24" s="16">
        <f t="shared" ref="AI24:AI35" si="84">IF(ISNUMBER($AF24),$AF24*SQRT(SUMSQ(HLOOKUP($AH$5,$J$2:$Y$8,2,FALSE)*VLOOKUP($AC24,$B$2:$G$15,MATCH($AD24,$B$3:$G$3,0),FALSE),HLOOKUP($AH$5,$J$2:$Y$8,3,FALSE)*VLOOKUP($AC24,$B$17:$G$30,MATCH($AD24,$B$18:$G$18,0),FALSE),HLOOKUP($AH$5,$J$2:$Y$8,6,FALSE)))+HLOOKUP($AH$5,$J$2:$Y$8,4,FALSE)*VLOOKUP($AC24,$B$32:$G$45,MATCH($AD24,$B$33:$G$33,0),FALSE)+HLOOKUP($AH$5,$J$2:$Y$8,5,FALSE)*VLOOKUP($AC24,$B$47:$G$60,MATCH($AD24,$B$48:$G$48,0),FALSE),"N/A")</f>
        <v>60</v>
      </c>
      <c r="AJ24" s="16">
        <f>IF(ISNUMBER($AG24),IF(OR(HLOOKUP($AH$5,$I$2:$Y$8,4,FALSE)=1,HLOOKUP($AH$5,$I$2:$Y$8,5,FALSE)=1,),HLOOKUP($AH$5,$I$2:$Y$8,4,FALSE)*VLOOKUP($AC24,$B$32:$G$45,MATCH($AD24,$B$33:$G$33,0),FALSE)+HLOOKUP($AH$5,$I$2:$Y$8,5,FALSE)*VLOOKUP($AC24,$B$47:$G$60,MATCH($AD24,$B$48:$G$48,0),FALSE)+$AG24,$AG24),"N/A")</f>
        <v>117.7989270336856</v>
      </c>
      <c r="AK24" s="16" t="str">
        <f>IF(AI24="N/A", "N/A", "true")</f>
        <v>true</v>
      </c>
      <c r="AL24" s="16">
        <f>IF(AI24="N/A", "N/A", 1)</f>
        <v>1</v>
      </c>
      <c r="AM24" s="16">
        <f>IF(ISNUMBER($AE24),IF(OR(HLOOKUP($AM$5,$I$2:$Y$8,4,FALSE)=1,HLOOKUP($AM$5,$I$2:$Y$8,5,FALSE)=1,),HLOOKUP($AM$5,$I$2:$Y$8,4,FALSE)*VLOOKUP($AC24,$B$32:$G$45,MATCH($AD24,$B$33:$G$33,0),FALSE)+HLOOKUP($AM$5,$I$2:$Y$8,5,FALSE)*VLOOKUP($AC24,$B$47:$G$60,MATCH($AD24,$B$48:$G$48,0),FALSE)+$AE24,$AE24),"N/A")</f>
        <v>20</v>
      </c>
      <c r="AN24" s="16">
        <f t="shared" ref="AN24:AN35" si="85">IF(ISNUMBER($AF24),$AF24*SQRT(SUMSQ(HLOOKUP($AM$5,$J$2:$Y$8,2,FALSE)*VLOOKUP($AC24,$B$2:$G$15,MATCH($AD24,$B$3:$G$3,0),FALSE),HLOOKUP($AM$5,$J$2:$Y$8,3,FALSE)*VLOOKUP($AC24,$B$17:$G$30,MATCH($AD24,$B$18:$G$18,0),FALSE),HLOOKUP($AM$5,$J$2:$Y$8,6,FALSE)))+HLOOKUP($AM$5,$J$2:$Y$8,4,FALSE)*VLOOKUP($AC24,$B$32:$G$45,MATCH($AD24,$B$33:$G$33,0),FALSE)+HLOOKUP($AM$5,$J$2:$Y$8,5,FALSE)*VLOOKUP($AC24,$B$47:$G$60,MATCH($AD24,$B$48:$G$48,0),FALSE),"N/A")</f>
        <v>50</v>
      </c>
      <c r="AO24" s="16">
        <f>IF(ISNUMBER($AG24),IF(OR(HLOOKUP($AM$5,$I$2:$Y$8,4,FALSE)=1,HLOOKUP($AM$5,$I$2:$Y$8,5,FALSE)=1,),HLOOKUP($AM$5,$I$2:$Y$8,4,FALSE)*VLOOKUP($AC24,$B$32:$G$45,MATCH($AD24,$B$33:$G$33,0),FALSE)+HLOOKUP($AM$5,$I$2:$Y$8,5,FALSE)*VLOOKUP($AC24,$B$47:$G$60,MATCH($AD24,$B$48:$G$48,0),FALSE)+$AG24,$AG24),"N/A")</f>
        <v>107.7989270336856</v>
      </c>
      <c r="AP24" s="16" t="str">
        <f>IF(AN24="N/A", "N/A", "true")</f>
        <v>true</v>
      </c>
      <c r="AQ24" s="16">
        <f>IF(AN24="N/A", "N/A", 1)</f>
        <v>1</v>
      </c>
      <c r="AR24" s="16">
        <f>IF(ISNUMBER($AE24),IF(OR(HLOOKUP($AR$5,$I$2:$Y$8,4,FALSE)=1,HLOOKUP($AR$5,$I$2:$Y$8,5,FALSE)=1,),HLOOKUP($AR$5,$I$2:$Y$8,4,FALSE)*VLOOKUP($AC24,$B$32:$G$45,MATCH($AD24,$B$33:$G$33,0),FALSE)+HLOOKUP($AH$5,$I$2:$Y$8,5,FALSE)*VLOOKUP($AC24,$B$47:$G$60,MATCH($AD24,$B$48:$G$48,0),FALSE)+$AE24,$AE24),"N/A")</f>
        <v>31.3</v>
      </c>
      <c r="AS24" s="16">
        <f t="shared" ref="AS24:AS35" si="86">IF(ISNUMBER($AF24),$AF24*SQRT(SUMSQ(HLOOKUP($AR$5,$J$2:$Y$8,2,FALSE)*VLOOKUP($AC24,$B$2:$G$15,MATCH($AD24,$B$3:$G$3,0),FALSE),HLOOKUP($AR$5,$J$2:$Y$8,3,FALSE)*VLOOKUP($AC24,$B$17:$G$30,MATCH($AD24,$B$18:$G$18,0),FALSE),HLOOKUP($AR$5,$J$2:$Y$8,6,FALSE)))+HLOOKUP($AR$5,$J$2:$Y$8,4,FALSE)*VLOOKUP($AC24,$B$32:$G$45,MATCH($AD24,$B$33:$G$33,0),FALSE)+HLOOKUP($AR$5,$J$2:$Y$8,5,FALSE)*VLOOKUP($AC24,$B$47:$G$60,MATCH($AD24,$B$48:$G$48,0),FALSE),"N/A")</f>
        <v>61.3</v>
      </c>
      <c r="AT24" s="16">
        <f>IF(ISNUMBER($AG24),IF(OR(HLOOKUP($AR$5,$I$2:$Y$8,4,FALSE)=1,HLOOKUP($AR$5,$I$2:$Y$8,5,FALSE)=1,),HLOOKUP($AR$5,$I$2:$Y$8,4,FALSE)*VLOOKUP($AC24,$B$32:$G$45,MATCH($AD24,$B$33:$G$33,0),FALSE)+HLOOKUP($AR$5,$I$2:$Y$8,5,FALSE)*VLOOKUP($AC24,$B$47:$G$60,MATCH($AD24,$B$48:$G$48,0),FALSE)+$AG24,$AG24),"N/A")</f>
        <v>119.0989270336856</v>
      </c>
      <c r="AU24" s="16" t="str">
        <f>IF(AS24="N/A", "N/A", "true")</f>
        <v>true</v>
      </c>
      <c r="AV24" s="16">
        <f>IF(AS24="N/A", "N/A", 1)</f>
        <v>1</v>
      </c>
      <c r="AW24" s="16">
        <f>IF(ISNUMBER($AE24),IF(OR(HLOOKUP($AW$5,$I$2:$Y$8,4,FALSE)=1,HLOOKUP($AW$5,$I$2:$Y$8,5,FALSE)=1,),HLOOKUP($AW$5,$I$2:$Y$8,4,FALSE)*VLOOKUP($AC24,$B$32:$G$45,MATCH($AD24,$B$33:$G$33,0),FALSE)+HLOOKUP($AW$5,$I$2:$Y$8,5,FALSE)*VLOOKUP($AC24,$B$47:$G$60,MATCH($AD24,$B$48:$G$48,0),FALSE)+$AE24,$AE24),"N/A")</f>
        <v>21.3</v>
      </c>
      <c r="AX24" s="16">
        <f t="shared" ref="AX24:AX35" si="87">IF(ISNUMBER($AF24),$AF24*SQRT(SUMSQ(HLOOKUP($AW$5,$J$2:$Y$8,2,FALSE)*VLOOKUP($AC24,$B$2:$G$15,MATCH($AD24,$B$3:$G$3,0),FALSE),HLOOKUP($AW$5,$J$2:$Y$8,3,FALSE)*VLOOKUP($AC24,$B$17:$G$30,MATCH($AD24,$B$18:$G$18,0),FALSE),HLOOKUP($AW$5,$J$2:$Y$8,6,FALSE)))+HLOOKUP($AW$5,$J$2:$Y$8,4,FALSE)*VLOOKUP($AC24,$B$32:$G$45,MATCH($AD24,$B$33:$G$33,0),FALSE)+HLOOKUP($AW$5,$J$2:$Y$8,5,FALSE)*VLOOKUP($AC24,$B$47:$G$60,MATCH($AD24,$B$48:$G$48,0),FALSE),"N/A")</f>
        <v>51.3</v>
      </c>
      <c r="AY24" s="16">
        <f>IF(ISNUMBER($AG24),IF(OR(HLOOKUP($AW$5,$I$2:$Y$8,4,FALSE)=1,HLOOKUP($AW$5,$I$2:$Y$8,5,FALSE)=1,),HLOOKUP($AW$5,$I$2:$Y$8,4,FALSE)*VLOOKUP($AC24,$B$32:$G$45,MATCH($AD24,$B$33:$G$33,0),FALSE)+HLOOKUP($AW$5,$I$2:$Y$8,5,FALSE)*VLOOKUP($AC24,$B$47:$G$60,MATCH($AD24,$B$48:$G$48,0),FALSE)+$AG24,$AG24),"N/A")</f>
        <v>109.0989270336856</v>
      </c>
      <c r="AZ24" s="16" t="str">
        <f>IF(AX24="N/A", "N/A", "true")</f>
        <v>true</v>
      </c>
      <c r="BA24" s="16">
        <f>IF(AX24="N/A", "N/A", 1)</f>
        <v>1</v>
      </c>
      <c r="BB24" s="16">
        <f>IF(ISNUMBER($AE24),IF(OR(HLOOKUP($BB$5,$I$2:$Y$8,4,FALSE)=1,HLOOKUP($BB$5,$I$2:$Y$8,5,FALSE)=1,),HLOOKUP($BB$5,$I$2:$Y$8,4,FALSE)*VLOOKUP($AC24,$B$32:$G$45,MATCH($AD24,$B$33:$G$33,0),FALSE)+HLOOKUP($BB$5,$I$2:$Y$8,5,FALSE)*VLOOKUP($AC24,$B$47:$G$60,MATCH($AD24,$B$48:$G$48,0),FALSE)+$AE24,$AE24),"N/A")</f>
        <v>30</v>
      </c>
      <c r="BC24" s="16">
        <f t="shared" ref="BC24:BC35" si="88">IF(ISNUMBER($AF24),$AF24*SQRT(SUMSQ(HLOOKUP($BB$5,$J$2:$Y$8,2,FALSE)*VLOOKUP($AC24,$B$2:$G$15,MATCH($AD24,$B$3:$G$3,0),FALSE),HLOOKUP($BB$5,$J$2:$Y$8,3,FALSE)*VLOOKUP($AC24,$B$17:$G$30,MATCH($AD24,$B$18:$G$18,0),FALSE),HLOOKUP($BB$5,$J$2:$Y$8,6,FALSE)))+HLOOKUP($BB$5,$J$2:$Y$8,4,FALSE)*VLOOKUP($AC24,$B$32:$G$45,MATCH($AD24,$B$33:$G$33,0),FALSE)+HLOOKUP($BB$5,$J$2:$Y$8,5,FALSE)*VLOOKUP($AC24,$B$47:$G$60,MATCH($AD24,$B$48:$G$48,0),FALSE),"N/A")</f>
        <v>66</v>
      </c>
      <c r="BD24" s="16">
        <f>IF(ISNUMBER($AG24),IF(OR(HLOOKUP($BB$5,$I$2:$Y$8,4,FALSE)=1,HLOOKUP($BB$5,$I$2:$Y$8,5,FALSE)=1,),HLOOKUP($BB$5,$I$2:$Y$8,4,FALSE)*VLOOKUP($AC24,$B$32:$G$45,MATCH($AD24,$B$33:$G$33,0),FALSE)+HLOOKUP($BB$5,$I$2:$Y$8,5,FALSE)*VLOOKUP($AC24,$B$47:$G$60,MATCH($AD24,$B$48:$G$48,0),FALSE)+$AG24,$AG24),"N/A")</f>
        <v>117.7989270336856</v>
      </c>
      <c r="BE24" s="16" t="str">
        <f>IF(BC24="N/A", "N/A", "true")</f>
        <v>true</v>
      </c>
      <c r="BF24" s="16">
        <f>IF(BC24="N/A", "N/A", 1)</f>
        <v>1</v>
      </c>
      <c r="BG24" s="16">
        <f>IF(ISNUMBER($AE24),IF(OR(HLOOKUP($BG$5,$I$2:$Y$8,4,FALSE)=1,HLOOKUP($BG$5,$I$2:$Y$8,5,FALSE)=1,),HLOOKUP($BG$5,$I$2:$Y$8,4,FALSE)*VLOOKUP($AC24,$B$32:$G$45,MATCH($AD24,$B$33:$G$33,0),FALSE)+HLOOKUP($BG$5,$I$2:$Y$8,5,FALSE)*VLOOKUP($AC24,$B$47:$G$60,MATCH($AD24,$B$48:$G$48,0),FALSE)+$AE24,$AE24),"N/A")</f>
        <v>20</v>
      </c>
      <c r="BH24" s="16">
        <f t="shared" ref="BH24:BH35" si="89">IF(ISNUMBER($AF24),$AF24*SQRT(SUMSQ(HLOOKUP($BG$5,$J$2:$Y$8,2,FALSE)*VLOOKUP($AC24,$B$2:$G$15,MATCH($AD24,$B$3:$G$3,0),FALSE),HLOOKUP($BG$5,$J$2:$Y$8,3,FALSE)*VLOOKUP($AC24,$B$17:$G$30,MATCH($AD24,$B$18:$G$18,0),FALSE),HLOOKUP($BG$5,$J$2:$Y$8,6,FALSE)))+HLOOKUP($BG$5,$J$2:$Y$8,4,FALSE)*VLOOKUP($AC24,$B$32:$G$45,MATCH($AD24,$B$33:$G$33,0),FALSE)+HLOOKUP($BG$5,$J$2:$Y$8,5,FALSE)*VLOOKUP($AC24,$B$47:$G$60,MATCH($AD24,$B$48:$G$48,0),FALSE),"N/A")</f>
        <v>56</v>
      </c>
      <c r="BI24" s="16">
        <f>IF(ISNUMBER($AG24),IF(OR(HLOOKUP($BG$5,$I$2:$Y$8,4,FALSE)=1,HLOOKUP($BG$5,$I$2:$Y$8,5,FALSE)=1,),HLOOKUP($BG$5,$I$2:$Y$8,4,FALSE)*VLOOKUP($AC24,$B$32:$G$45,MATCH($AD24,$B$33:$G$33,0),FALSE)+HLOOKUP($BG$5,$I$2:$Y$8,5,FALSE)*VLOOKUP($AC24,$B$47:$G$60,MATCH($AD24,$B$48:$G$48,0),FALSE)+$AG24,$AG24),"N/A")</f>
        <v>107.7989270336856</v>
      </c>
      <c r="BJ24" s="16" t="str">
        <f>IF(BH24="N/A", "N/A", "true")</f>
        <v>true</v>
      </c>
      <c r="BK24" s="16">
        <f>IF(BH24="N/A", "N/A", 1)</f>
        <v>1</v>
      </c>
      <c r="BL24" s="16">
        <f>IF(ISNUMBER($AE24),IF(OR(HLOOKUP($BL$5,$I$2:$Y$8,4,FALSE)=1,HLOOKUP($BL$5,$I$2:$Y$8,5,FALSE)=1,),HLOOKUP($BL$5,$I$2:$Y$8,4,FALSE)*VLOOKUP($AC24,$B$32:$G$45,MATCH($AD24,$B$33:$G$33,0),FALSE)+HLOOKUP($BL$5,$I$2:$Y$8,5,FALSE)*VLOOKUP($AC24,$B$47:$G$60,MATCH($AD24,$B$48:$G$48,0),FALSE)+$AE24,$AE24),"N/A")</f>
        <v>31.3</v>
      </c>
      <c r="BM24" s="16">
        <f t="shared" ref="BM24:BM35" si="90">IF(ISNUMBER($AF24),$AF24*SQRT(SUMSQ(HLOOKUP($BL$5,$J$2:$Y$8,2,FALSE)*VLOOKUP($AC24,$B$2:$G$15,MATCH($AD24,$B$3:$G$3,0),FALSE),HLOOKUP($BL$5,$J$2:$Y$8,3,FALSE)*VLOOKUP($AC24,$B$17:$G$30,MATCH($AD24,$B$18:$G$18,0),FALSE),HLOOKUP($BL$5,$J$2:$Y$8,6,FALSE)))+HLOOKUP($BL$5,$J$2:$Y$8,4,FALSE)*VLOOKUP($AC24,$B$32:$G$45,MATCH($AD24,$B$33:$G$33,0),FALSE)+HLOOKUP($BL$5,$J$2:$Y$8,5,FALSE)*VLOOKUP($AC24,$B$47:$G$60,MATCH($AD24,$B$48:$G$48,0),FALSE),"N/A")</f>
        <v>67.3</v>
      </c>
      <c r="BN24" s="16">
        <f>IF(ISNUMBER($AG24),IF(OR(HLOOKUP($BL$5,$I$2:$Y$8,4,FALSE)=1,HLOOKUP($BL$5,$I$2:$Y$8,5,FALSE)=1,),HLOOKUP($BL$5,$I$2:$Y$8,4,FALSE)*VLOOKUP($AC24,$B$32:$G$45,MATCH($AD24,$B$33:$G$33,0),FALSE)+HLOOKUP($BL$5,$I$2:$Y$8,5,FALSE)*VLOOKUP($AC24,$B$47:$G$60,MATCH($AD24,$B$48:$G$48,0),FALSE)+$AG24,$AG24),"N/A")</f>
        <v>119.0989270336856</v>
      </c>
      <c r="BO24" s="16" t="str">
        <f>IF(BM24="N/A", "N/A", "true")</f>
        <v>true</v>
      </c>
      <c r="BP24" s="16">
        <f>IF(BM24="N/A", "N/A", 1)</f>
        <v>1</v>
      </c>
      <c r="BQ24" s="16">
        <f>IF(ISNUMBER($AE24),IF(OR(HLOOKUP($BQ$5,$I$2:$Y$8,4,FALSE)=1,HLOOKUP($BQ$5,$I$2:$Y$8,5,FALSE)=1,),HLOOKUP($BQ$5,$I$2:$Y$8,4,FALSE)*VLOOKUP($AC24,$B$32:$G$45,MATCH($AD24,$B$33:$G$33,0),FALSE)+HLOOKUP($BQ$5,$I$2:$Y$8,5,FALSE)*VLOOKUP($AC24,$B$47:$G$60,MATCH($AD24,$B$48:$G$48,0),FALSE)+$AE24,$AE24),"N/A")</f>
        <v>21.3</v>
      </c>
      <c r="BR24" s="16">
        <f t="shared" ref="BR24:BR35" si="91">IF(ISNUMBER($AF24),$AF24*SQRT(SUMSQ(HLOOKUP($BQ$5,$J$2:$Y$8,2,FALSE)*VLOOKUP($AC24,$B$2:$G$15,MATCH($AD24,$B$3:$G$3,0),FALSE),HLOOKUP($BQ$5,$J$2:$Y$8,3,FALSE)*VLOOKUP($AC24,$B$17:$G$30,MATCH($AD24,$B$18:$G$18,0),FALSE),HLOOKUP($BQ$5,$J$2:$Y$8,6,FALSE)))+HLOOKUP($BQ$5,$J$2:$Y$8,4,FALSE)*VLOOKUP($AC24,$B$32:$G$45,MATCH($AD24,$B$33:$G$33,0),FALSE)+HLOOKUP($BQ$5,$J$2:$Y$8,5,FALSE)*VLOOKUP($AC24,$B$47:$G$60,MATCH($AD24,$B$48:$G$48,0),FALSE),"N/A")</f>
        <v>57.3</v>
      </c>
      <c r="BS24" s="16">
        <f>IF(ISNUMBER($AG24),IF(OR(HLOOKUP($BQ$5,$I$2:$Y$8,4,FALSE)=1,HLOOKUP($BQ$5,$I$2:$Y$8,5,FALSE)=1,),HLOOKUP($BQ$5,$I$2:$Y$8,4,FALSE)*VLOOKUP($AC24,$B$32:$G$45,MATCH($AD24,$B$33:$G$33,0),FALSE)+HLOOKUP($BQ$5,$I$2:$Y$8,5,FALSE)*VLOOKUP($AC24,$B$47:$G$60,MATCH($AD24,$B$48:$G$48,0),FALSE)+$AG24,$AG24),"N/A")</f>
        <v>109.0989270336856</v>
      </c>
      <c r="BT24" s="16" t="str">
        <f>IF(BR24="N/A", "N/A", "true")</f>
        <v>true</v>
      </c>
      <c r="BU24" s="16">
        <f>IF(BR24="N/A", "N/A", 1)</f>
        <v>1</v>
      </c>
      <c r="BV24" s="16">
        <f>IF(ISNUMBER($AE24),IF(OR(HLOOKUP($BV$5,$I$2:$Y$8,4,FALSE)=1,HLOOKUP($BV$5,$I$2:$Y$8,5,FALSE)=1,),HLOOKUP($BV$5,$I$2:$Y$8,4,FALSE)*VLOOKUP($AC24,$B$32:$G$45,MATCH($AD24,$B$33:$G$33,0),FALSE)+HLOOKUP($BV$5,$I$2:$Y$8,5,FALSE)*VLOOKUP($AC24,$B$47:$G$60,MATCH($AD24,$B$48:$G$48,0),FALSE)+$AE24,$AE24),"N/A")</f>
        <v>30</v>
      </c>
      <c r="BW24" s="16">
        <f t="shared" ref="BW24:BW35" si="92">IF(ISNUMBER($AF24),$AF24*SQRT(SUMSQ(HLOOKUP($BV$5,$J$2:$Y$8,2,FALSE)*VLOOKUP($AC24,$B$2:$G$15,MATCH($AD24,$B$3:$G$3,0),FALSE),HLOOKUP($BV$5,$J$2:$Y$8,3,FALSE)*VLOOKUP($AC24,$B$17:$G$30,MATCH($AD24,$B$18:$G$18,0),FALSE),HLOOKUP($BV$5,$J$2:$Y$8,6,FALSE)))+HLOOKUP($BV$5,$J$2:$Y$8,4,FALSE)*VLOOKUP($AC24,$B$32:$G$45,MATCH($AD24,$B$33:$G$33,0),FALSE)+HLOOKUP($BV$5,$J$2:$Y$8,5,FALSE)*VLOOKUP($AC24,$B$47:$G$60,MATCH($AD24,$B$48:$G$48,0),FALSE),"N/A")</f>
        <v>96</v>
      </c>
      <c r="BX24" s="16">
        <f>IF(ISNUMBER($AG24),IF(OR(HLOOKUP($BV$5,$I$2:$Y$8,4,FALSE)=1,HLOOKUP($BV$5,$I$2:$Y$8,5,FALSE)=1,),HLOOKUP($BV$5,$I$2:$Y$8,4,FALSE)*VLOOKUP($AC24,$B$32:$G$45,MATCH($AD24,$B$33:$G$33,0),FALSE)+HLOOKUP($BV$5,$I$2:$Y$8,5,FALSE)*VLOOKUP($AC24,$B$47:$G$60,MATCH($AD24,$B$48:$G$48,0),FALSE)+$AG24,$AG24),"N/A")</f>
        <v>117.7989270336856</v>
      </c>
      <c r="BY24" s="16" t="str">
        <f>IF(BW24="N/A", "N/A", "true")</f>
        <v>true</v>
      </c>
      <c r="BZ24" s="16">
        <f>IF(BW24="N/A", "N/A", 1)</f>
        <v>1</v>
      </c>
      <c r="CA24" s="16">
        <f>IF(ISNUMBER($AE24),IF(OR(HLOOKUP($CA$5,$I$2:$Y$8,4,FALSE)=1,HLOOKUP($CA$5,$I$2:$Y$8,5,FALSE)=1,),HLOOKUP($CA$5,$I$2:$Y$8,4,FALSE)*VLOOKUP($AC24,$B$32:$G$45,MATCH($AD24,$B$33:$G$33,0),FALSE)+HLOOKUP($CA$5,$I$2:$Y$8,5,FALSE)*VLOOKUP($AC24,$B$47:$G$60,MATCH($AD24,$B$48:$G$48,0),FALSE)+$AE24,$AE24),"N/A")</f>
        <v>20</v>
      </c>
      <c r="CB24" s="16">
        <f t="shared" ref="CB24:CB35" si="93">IF(ISNUMBER($AF24),$AF24*SQRT(SUMSQ(HLOOKUP($CA$5,$J$2:$Y$8,2,FALSE)*VLOOKUP($AC24,$B$2:$G$15,MATCH($AD24,$B$3:$G$3,0),FALSE),HLOOKUP($CA$5,$J$2:$Y$8,3,FALSE)*VLOOKUP($AC24,$B$17:$G$30,MATCH($AD24,$B$18:$G$18,0),FALSE),HLOOKUP($CA$5,$J$2:$Y$8,6,FALSE)))+HLOOKUP($CA$5,$J$2:$Y$8,4,FALSE)*VLOOKUP($AC24,$B$32:$G$45,MATCH($AD24,$B$33:$G$33,0),FALSE)+HLOOKUP($CA$5,$J$2:$Y$8,5,FALSE)*VLOOKUP($AC24,$B$47:$G$60,MATCH($AD24,$B$48:$G$48,0),FALSE),"N/A")</f>
        <v>86</v>
      </c>
      <c r="CC24" s="16">
        <f>IF(ISNUMBER($AG24),IF(OR(HLOOKUP($CA$5,$I$2:$Y$8,4,FALSE)=1,HLOOKUP($CA$5,$I$2:$Y$8,5,FALSE)=1,),HLOOKUP($CA$5,$I$2:$Y$8,4,FALSE)*VLOOKUP($AC24,$B$32:$G$45,MATCH($AD24,$B$33:$G$33,0),FALSE)+HLOOKUP($CA$5,$I$2:$Y$8,5,FALSE)*VLOOKUP($AC24,$B$47:$G$60,MATCH($AD24,$B$48:$G$48,0),FALSE)+$AG24,$AG24),"N/A")</f>
        <v>107.7989270336856</v>
      </c>
      <c r="CD24" s="16" t="str">
        <f>IF(CB24="N/A", "N/A", "true")</f>
        <v>true</v>
      </c>
      <c r="CE24" s="16">
        <f>IF(CB24="N/A", "N/A", 1)</f>
        <v>1</v>
      </c>
      <c r="CF24" s="16">
        <f>IF(ISNUMBER($AE24),IF(OR(HLOOKUP($CF$5,$I$2:$Y$8,4,FALSE)=1,HLOOKUP($CF$5,$I$2:$Y$8,5,FALSE)=1,),HLOOKUP($CF$5,$I$2:$Y$8,4,FALSE)*VLOOKUP($AC24,$B$32:$G$45,MATCH($AD24,$B$33:$G$33,0),FALSE)+HLOOKUP($CF$5,$I$2:$Y$8,5,FALSE)*VLOOKUP($AC24,$B$47:$G$60,MATCH($AD24,$B$48:$G$48,0),FALSE)+$AE24,$AE24),"N/A")</f>
        <v>31.3</v>
      </c>
      <c r="CG24" s="16">
        <f t="shared" ref="CG24:CG35" si="94">IF(ISNUMBER($AF24),$AF24*SQRT(SUMSQ(HLOOKUP($CF$5,$J$2:$Y$8,2,FALSE)*VLOOKUP($AC24,$B$2:$G$15,MATCH($AD24,$B$3:$G$3,0),FALSE),HLOOKUP($CF$5,$J$2:$Y$8,3,FALSE)*VLOOKUP($AC24,$B$17:$G$30,MATCH($AD24,$B$18:$G$18,0),FALSE),HLOOKUP($CF$5,$J$2:$Y$8,6,FALSE)))+HLOOKUP($CF$5,$J$2:$Y$8,4,FALSE)*VLOOKUP($AC24,$B$32:$G$45,MATCH($AD24,$B$33:$G$33,0),FALSE)+HLOOKUP($CF$5,$J$2:$Y$8,5,FALSE)*VLOOKUP($AC24,$B$47:$G$60,MATCH($AD24,$B$48:$G$48,0),FALSE),"N/A")</f>
        <v>97.3</v>
      </c>
      <c r="CH24" s="16">
        <f>IF(ISNUMBER($AG24),IF(OR(HLOOKUP($CF$5,$I$2:$Y$8,4,FALSE)=1,HLOOKUP($CF$5,$I$2:$Y$8,5,FALSE)=1,),HLOOKUP($CF$5,$I$2:$Y$8,4,FALSE)*VLOOKUP($AC24,$B$32:$G$45,MATCH($AD24,$B$33:$G$33,0),FALSE)+HLOOKUP($CF$5,$I$2:$Y$8,5,FALSE)*VLOOKUP($AC24,$B$47:$G$60,MATCH($AD24,$B$48:$G$48,0),FALSE)+$AG24,$AG24),"N/A")</f>
        <v>119.0989270336856</v>
      </c>
      <c r="CI24" s="16" t="str">
        <f>IF(CG24="N/A", "N/A", "true")</f>
        <v>true</v>
      </c>
      <c r="CJ24" s="16">
        <f>IF(CG24="N/A", "N/A", 1)</f>
        <v>1</v>
      </c>
      <c r="CK24" s="16">
        <f>IF(ISNUMBER($AE24),IF(OR(HLOOKUP($CK$5,$I$2:$Y$8,4,FALSE)=1,HLOOKUP($CK$5,$I$2:$Y$8,5,FALSE)=1,),HLOOKUP($CK$5,$I$2:$Y$8,4,FALSE)*VLOOKUP($AC24,$B$32:$G$45,MATCH($AD24,$B$33:$G$33,0),FALSE)+HLOOKUP($CK$5,$I$2:$Y$8,5,FALSE)*VLOOKUP($AC24,$B$47:$G$60,MATCH($AD24,$B$48:$G$48,0),FALSE)+$AE24,$AE24),"N/A")</f>
        <v>21.3</v>
      </c>
      <c r="CL24" s="16">
        <f t="shared" ref="CL24:CL35" si="95">IF(ISNUMBER($AF24),$AF24*SQRT(SUMSQ(HLOOKUP($CK$5,$J$2:$Y$8,2,FALSE)*VLOOKUP($AC24,$B$2:$G$15,MATCH($AD24,$B$3:$G$3,0),FALSE),HLOOKUP($CK$5,$J$2:$Y$8,3,FALSE)*VLOOKUP($AC24,$B$17:$G$30,MATCH($AD24,$B$18:$G$18,0),FALSE),HLOOKUP($CK$5,$J$2:$Y$8,6,FALSE)))+HLOOKUP($CK$5,$J$2:$Y$8,4,FALSE)*VLOOKUP($AC24,$B$32:$G$45,MATCH($AD24,$B$33:$G$33,0),FALSE)+HLOOKUP($CK$5,$J$2:$Y$8,5,FALSE)*VLOOKUP($AC24,$B$47:$G$60,MATCH($AD24,$B$48:$G$48,0),FALSE),"N/A")</f>
        <v>87.3</v>
      </c>
      <c r="CM24" s="16">
        <f>IF(ISNUMBER($AG24),IF(OR(HLOOKUP($CK$5,$I$2:$Y$8,4,FALSE)=1,HLOOKUP($CK$5,$I$2:$Y$8,5,FALSE)=1,),HLOOKUP($CK$5,$I$2:$Y$8,4,FALSE)*VLOOKUP($AC24,$B$32:$G$45,MATCH($AD24,$B$33:$G$33,0),FALSE)+HLOOKUP($CK$5,$I$2:$Y$8,5,FALSE)*VLOOKUP($AC24,$B$47:$G$60,MATCH($AD24,$B$48:$G$48,0),FALSE)+$AG24,$AG24),"N/A")</f>
        <v>109.0989270336856</v>
      </c>
      <c r="CN24" s="16" t="str">
        <f>IF(CL24="N/A", "N/A", "true")</f>
        <v>true</v>
      </c>
      <c r="CO24" s="16">
        <f>IF(CL24="N/A", "N/A", 1)</f>
        <v>1</v>
      </c>
      <c r="CP24" s="16">
        <f>IF(ISNUMBER($AE24),IF(OR(HLOOKUP($CP$5,$I$2:$Y$8,4,FALSE)=1,HLOOKUP($CP$5,$I$2:$Y$8,5,FALSE)=1,),HLOOKUP($CP$5,$I$2:$Y$8,4,FALSE)*VLOOKUP($AC24,$B$32:$G$45,MATCH($AD24,$B$33:$G$33,0),FALSE)+HLOOKUP($CP$5,$I$2:$Y$8,5,FALSE)*VLOOKUP($AC24,$B$47:$G$60,MATCH($AD24,$B$48:$G$48,0),FALSE)+$AE24,$AE24),"N/A")</f>
        <v>30</v>
      </c>
      <c r="CQ24" s="16">
        <f t="shared" ref="CQ24:CQ35" si="96">IF(ISNUMBER($AF24),$AF24*SQRT(SUMSQ(HLOOKUP($CP$5,$J$2:$Y$8,2,FALSE)*VLOOKUP($AC24,$B$2:$G$15,MATCH($AD24,$B$3:$G$3,0),FALSE),HLOOKUP($CP$5,$J$2:$Y$8,3,FALSE)*VLOOKUP($AC24,$B$17:$G$30,MATCH($AD24,$B$18:$G$18,0),FALSE),HLOOKUP($CP$5,$J$2:$Y$8,6,FALSE)))+HLOOKUP($CP$5,$J$2:$Y$8,4,FALSE)*VLOOKUP($AC24,$B$32:$G$45,MATCH($AD24,$B$33:$G$33,0),FALSE)+HLOOKUP($CP$5,$J$2:$Y$8,5,FALSE)*VLOOKUP($AC24,$B$47:$G$60,MATCH($AD24,$B$48:$G$48,0),FALSE),"N/A")</f>
        <v>116.4989270336856</v>
      </c>
      <c r="CR24" s="16">
        <f>IF(ISNUMBER($AG24),IF(OR(HLOOKUP($CP$5,$I$2:$Y$8,4,FALSE)=1,HLOOKUP($CP$5,$I$2:$Y$8,5,FALSE)=1,),HLOOKUP($CP$5,$I$2:$Y$8,4,FALSE)*VLOOKUP($AC24,$B$32:$G$45,MATCH($AD24,$B$33:$G$33,0),FALSE)+HLOOKUP($CP$5,$I$2:$Y$8,5,FALSE)*VLOOKUP($AC24,$B$47:$G$60,MATCH($AD24,$B$48:$G$48,0),FALSE)+$AG24,$AG24),"N/A")</f>
        <v>117.7989270336856</v>
      </c>
      <c r="CS24" s="16" t="str">
        <f>IF(CQ24="N/A", "N/A", "true")</f>
        <v>true</v>
      </c>
      <c r="CT24" s="16">
        <f>IF(CQ24="N/A", "N/A", 1)</f>
        <v>1</v>
      </c>
      <c r="CU24" s="16">
        <f>IF(ISNUMBER($AE24),IF(OR(HLOOKUP($CU$5,$I$2:$Y$8,4,FALSE)=1,HLOOKUP($CU$5,$I$2:$Y$8,5,FALSE)=1,),HLOOKUP($CU$5,$I$2:$Y$8,4,FALSE)*VLOOKUP($AC24,$B$32:$G$45,MATCH($AD24,$B$33:$G$33,0),FALSE)+HLOOKUP($CU$5,$I$2:$Y$8,5,FALSE)*VLOOKUP($AC24,$B$47:$G$60,MATCH($AD24,$B$48:$G$48,0),FALSE)+$AE24,$AE24),"N/A")</f>
        <v>20</v>
      </c>
      <c r="CV24" s="16">
        <f t="shared" ref="CV24:CV35" si="97">IF(ISNUMBER($AF24),$AF24*SQRT(SUMSQ(HLOOKUP($CU$5,$J$2:$Y$8,2,FALSE)*VLOOKUP($AC24,$B$2:$G$15,MATCH($AD24,$B$3:$G$3,0),FALSE),HLOOKUP($CU$5,$J$2:$Y$8,3,FALSE)*VLOOKUP($AC24,$B$17:$G$30,MATCH($AD24,$B$18:$G$18,0),FALSE),HLOOKUP($CU$5,$J$2:$Y$8,6,FALSE)))+HLOOKUP($CU$5,$J$2:$Y$8,4,FALSE)*VLOOKUP($AC24,$B$32:$G$45,MATCH($AD24,$B$33:$G$33,0),FALSE)+HLOOKUP($CU$5,$J$2:$Y$8,5,FALSE)*VLOOKUP($AC24,$B$47:$G$60,MATCH($AD24,$B$48:$G$48,0),FALSE),"N/A")</f>
        <v>106.4989270336856</v>
      </c>
      <c r="CW24" s="16">
        <f>IF(ISNUMBER($AG24),IF(OR(HLOOKUP($CU$5,$I$2:$Y$8,4,FALSE)=1,HLOOKUP($CU$5,$I$2:$Y$8,5,FALSE)=1,),HLOOKUP($CU$5,$I$2:$Y$8,4,FALSE)*VLOOKUP($AC24,$B$32:$G$45,MATCH($AD24,$B$33:$G$33,0),FALSE)+HLOOKUP($CU$5,$I$2:$Y$8,5,FALSE)*VLOOKUP($AC24,$B$47:$G$60,MATCH($AD24,$B$48:$G$48,0),FALSE)+$AG24,$AG24),"N/A")</f>
        <v>107.7989270336856</v>
      </c>
      <c r="CX24" s="16" t="str">
        <f>IF(CV24="N/A", "N/A", "true")</f>
        <v>true</v>
      </c>
      <c r="CY24" s="16">
        <f>IF(CV24="N/A", "N/A", 1)</f>
        <v>1</v>
      </c>
      <c r="CZ24" s="16">
        <f>IF(ISNUMBER($AE24),IF(OR(HLOOKUP($CZ$5,$I$2:$Y$8,4,FALSE)=1,HLOOKUP($CZ$5,$I$2:$Y$8,5,FALSE)=1,),HLOOKUP($CZ$5,$I$2:$Y$8,4,FALSE)*VLOOKUP($AC24,$B$32:$G$45,MATCH($AD24,$B$33:$G$33,0),FALSE)+HLOOKUP($CZ$5,$I$2:$Y$8,5,FALSE)*VLOOKUP($AC24,$B$47:$G$60,MATCH($AD24,$B$48:$G$48,0),FALSE)+$AE24,$AE24),"N/A")</f>
        <v>31.3</v>
      </c>
      <c r="DA24" s="16">
        <f t="shared" ref="DA24:DA35" si="98">IF(ISNUMBER($AF24),$AF24*SQRT(SUMSQ(HLOOKUP($CZ$5,$J$2:$Y$8,2,FALSE)*VLOOKUP($AC24,$B$2:$G$15,MATCH($AD24,$B$3:$G$3,0),FALSE),HLOOKUP($CZ$5,$J$2:$Y$8,3,FALSE)*VLOOKUP($AC24,$B$17:$G$30,MATCH($AD24,$B$18:$G$18,0),FALSE),HLOOKUP($CZ$5,$J$2:$Y$8,6,FALSE)))+HLOOKUP($CZ$5,$J$2:$Y$8,4,FALSE)*VLOOKUP($AC24,$B$32:$G$45,MATCH($AD24,$B$33:$G$33,0),FALSE)+HLOOKUP($CZ$5,$J$2:$Y$8,5,FALSE)*VLOOKUP($AC24,$B$47:$G$60,MATCH($AD24,$B$48:$G$48,0),FALSE),"N/A")</f>
        <v>117.7989270336856</v>
      </c>
      <c r="DB24" s="16">
        <f>IF(ISNUMBER($AG24),IF(OR(HLOOKUP($CZ$5,$I$2:$Y$8,4,FALSE)=1,HLOOKUP($CZ$5,$I$2:$Y$8,5,FALSE)=1,),HLOOKUP($CZ$5,$I$2:$Y$8,4,FALSE)*VLOOKUP($AC24,$B$32:$G$45,MATCH($AD24,$B$33:$G$33,0),FALSE)+HLOOKUP($CZ$5,$I$2:$Y$8,5,FALSE)*VLOOKUP($AC24,$B$47:$G$60,MATCH($AD24,$B$48:$G$48,0),FALSE)+$AG24,$AG24),"N/A")</f>
        <v>119.0989270336856</v>
      </c>
      <c r="DC24" s="16" t="str">
        <f>IF(DA24="N/A", "N/A", "true")</f>
        <v>true</v>
      </c>
      <c r="DD24" s="16">
        <f>IF(DA24="N/A", "N/A", 1)</f>
        <v>1</v>
      </c>
      <c r="DE24" s="16">
        <f>IF(ISNUMBER($AE24),IF(OR(HLOOKUP($DE$5,$I$2:$Y$8,4,FALSE)=1,HLOOKUP($DE$5,$I$2:$Y$8,5,FALSE)=1,),HLOOKUP($DE$5,$I$2:$Y$8,4,FALSE)*VLOOKUP($AC24,$B$32:$G$45,MATCH($AD24,$B$33:$G$33,0),FALSE)+HLOOKUP($DE$5,$I$2:$Y$8,5,FALSE)*VLOOKUP($AC24,$B$47:$G$60,MATCH($AD24,$B$48:$G$48,0),FALSE)+$AE24,$AE24),"N/A")</f>
        <v>21.3</v>
      </c>
      <c r="DF24" s="16">
        <f>IF(ISNUMBER($AF24),$AF24*SQRT(SUMSQ(HLOOKUP($DE$5,$J$2:$Y$8,2,FALSE)*VLOOKUP($AC24,$B$2:$G$15,MATCH($AD24,$B$3:$G$3,0),FALSE),HLOOKUP($DE$5,$J$2:$Y$8,3,FALSE)*VLOOKUP($AC24,$B$17:$G$30,MATCH($AD24,$B$18:$G$18,0),FALSE),HLOOKUP($DE$5,$J$2:$Y$8,6,FALSE)))+HLOOKUP($DE$5,$J$2:$Y$8,4,FALSE)*VLOOKUP($AC24,$B$32:$G$45,MATCH($AD24,$B$33:$G$33,0),FALSE)+HLOOKUP($DE$5,$J$2:$Y$8,5,FALSE)*VLOOKUP($AC24,$B$47:$G$60,MATCH($AD24,$B$48:$G$48,0),FALSE),"N/A")</f>
        <v>107.7989270336856</v>
      </c>
      <c r="DG24" s="16">
        <f>IF(ISNUMBER($AG24),IF(OR(HLOOKUP($DE$5,$I$2:$Y$8,4,FALSE)=1,HLOOKUP($DE$5,$I$2:$Y$8,5,FALSE)=1,),HLOOKUP($DE$5,$I$2:$Y$8,4,FALSE)*VLOOKUP($AC24,$B$32:$G$45,MATCH($AD24,$B$33:$G$33,0),FALSE)+HLOOKUP($DE$5,$I$2:$Y$8,5,FALSE)*VLOOKUP($AC24,$B$47:$G$60,MATCH($AD24,$B$48:$G$48,0),FALSE)+$AG24,$AG24),"N/A")</f>
        <v>109.0989270336856</v>
      </c>
      <c r="DH24" s="16" t="str">
        <f>IF(DF24="N/A", "N/A", "true")</f>
        <v>true</v>
      </c>
      <c r="DI24" s="19">
        <f>IF(DF24="N/A", "N/A", 1)</f>
        <v>1</v>
      </c>
    </row>
    <row r="25" spans="2:113" x14ac:dyDescent="0.35">
      <c r="B25" s="6" t="s">
        <v>12</v>
      </c>
      <c r="C25" s="11"/>
      <c r="D25" s="11"/>
      <c r="E25" s="7">
        <v>1</v>
      </c>
      <c r="F25" s="11"/>
      <c r="G25" s="13"/>
      <c r="AA25" s="49">
        <v>1.5</v>
      </c>
      <c r="AB25" s="55" t="e">
        <f t="shared" ref="AB25:AB35" si="99">IF(ISNUMBER(AA25),(AA25*(AF25-AG25)+AE25+AG25-2*AF25)/(AE25-AF25),"-")</f>
        <v>#DIV/0!</v>
      </c>
      <c r="AC25" s="47" t="s">
        <v>7</v>
      </c>
      <c r="AD25" s="47" t="s">
        <v>1</v>
      </c>
      <c r="AE25" s="16">
        <v>11</v>
      </c>
      <c r="AF25" s="16">
        <v>11</v>
      </c>
      <c r="AG25" s="16">
        <f t="shared" si="83"/>
        <v>20.556349186104047</v>
      </c>
      <c r="AH25" s="16">
        <f t="shared" ref="AH25:AH35" si="100">IF(ISNUMBER($AE25),IF(OR(HLOOKUP($AH$5,$I$2:$Y$8,4,FALSE)=1,HLOOKUP($AH$5,$I$2:$Y$8,5,FALSE)=1,),HLOOKUP($AH$5,$I$2:$Y$8,4,FALSE)*VLOOKUP($AC25,$B$32:$G$45,MATCH($AD25,$B$33:$G$33,0),FALSE)+HLOOKUP($AH$5,$I$2:$Y$8,5,FALSE)*VLOOKUP($AC25,$B$47:$G$60,MATCH($AD25,$B$48:$G$48,0),FALSE)+$AE25,$AE25),"N/A")</f>
        <v>11</v>
      </c>
      <c r="AI25" s="16">
        <f t="shared" si="84"/>
        <v>11</v>
      </c>
      <c r="AJ25" s="16">
        <f>IF(ISNUMBER($AG25),IF(OR(HLOOKUP($AH$5,$I$2:$Y$8,4,FALSE)=1,HLOOKUP($AH$5,$I$2:$Y$8,5,FALSE)=1,),HLOOKUP($AH$5,$I$2:$Y$8,4,FALSE)*VLOOKUP($AC25,$B$32:$G$45,MATCH($AD25,$B$33:$G$33,0),FALSE)+HLOOKUP($AH$5,$I$2:$Y$8,5,FALSE)*VLOOKUP($AC25,$B$47:$G$60,MATCH($AD25,$B$48:$G$48,0),FALSE)+$AG25,$AG25),"N/A")</f>
        <v>20.556349186104047</v>
      </c>
      <c r="AK25" s="16" t="str">
        <f t="shared" ref="AK25:AK35" si="101">IF(AI25="N/A", "N/A", "true")</f>
        <v>true</v>
      </c>
      <c r="AL25" s="16">
        <f t="shared" ref="AL25:AL35" si="102">IF(AI25="N/A", "N/A", 1)</f>
        <v>1</v>
      </c>
      <c r="AM25" s="16">
        <f t="shared" ref="AM25:AM35" si="103">IF(ISNUMBER($AE25),IF(OR(HLOOKUP($AM$5,$I$2:$Y$8,4,FALSE)=1,HLOOKUP($AM$5,$I$2:$Y$8,5,FALSE)=1,),HLOOKUP($AM$5,$I$2:$Y$8,4,FALSE)*VLOOKUP($AC25,$B$32:$G$45,MATCH($AD25,$B$33:$G$33,0),FALSE)+HLOOKUP($AM$5,$I$2:$Y$8,5,FALSE)*VLOOKUP($AC25,$B$47:$G$60,MATCH($AD25,$B$48:$G$48,0),FALSE)+$AE25,$AE25),"N/A")</f>
        <v>11</v>
      </c>
      <c r="AN25" s="16">
        <f t="shared" si="85"/>
        <v>11</v>
      </c>
      <c r="AO25" s="16">
        <f t="shared" ref="AO25:AO35" si="104">IF(ISNUMBER($AG25),IF(OR(HLOOKUP($AM$5,$I$2:$Y$8,4,FALSE)=1,HLOOKUP($AM$5,$I$2:$Y$8,5,FALSE)=1,),HLOOKUP($AM$5,$I$2:$Y$8,4,FALSE)*VLOOKUP($AC25,$B$32:$G$45,MATCH($AD25,$B$33:$G$33,0),FALSE)+HLOOKUP($AM$5,$I$2:$Y$8,5,FALSE)*VLOOKUP($AC25,$B$47:$G$60,MATCH($AD25,$B$48:$G$48,0),FALSE)+$AG25,$AG25),"N/A")</f>
        <v>20.556349186104047</v>
      </c>
      <c r="AP25" s="16" t="str">
        <f t="shared" ref="AP25:AP35" si="105">IF(AN25="N/A", "N/A", "true")</f>
        <v>true</v>
      </c>
      <c r="AQ25" s="16">
        <f t="shared" ref="AQ25:AQ35" si="106">IF(AN25="N/A", "N/A", 1)</f>
        <v>1</v>
      </c>
      <c r="AR25" s="16">
        <f t="shared" ref="AR25:AR35" si="107">IF(ISNUMBER($AE25),IF(OR(HLOOKUP($AR$5,$I$2:$Y$8,4,FALSE)=1,HLOOKUP($AR$5,$I$2:$Y$8,5,FALSE)=1,),HLOOKUP($AR$5,$I$2:$Y$8,4,FALSE)*VLOOKUP($AC25,$B$32:$G$45,MATCH($AD25,$B$33:$G$33,0),FALSE)+HLOOKUP($AH$5,$I$2:$Y$8,5,FALSE)*VLOOKUP($AC25,$B$47:$G$60,MATCH($AD25,$B$48:$G$48,0),FALSE)+$AE25,$AE25),"N/A")</f>
        <v>16</v>
      </c>
      <c r="AS25" s="16">
        <f t="shared" si="86"/>
        <v>16</v>
      </c>
      <c r="AT25" s="16">
        <f t="shared" ref="AT25:AT35" si="108">IF(ISNUMBER($AG25),IF(OR(HLOOKUP($AR$5,$I$2:$Y$8,4,FALSE)=1,HLOOKUP($AR$5,$I$2:$Y$8,5,FALSE)=1,),HLOOKUP($AR$5,$I$2:$Y$8,4,FALSE)*VLOOKUP($AC25,$B$32:$G$45,MATCH($AD25,$B$33:$G$33,0),FALSE)+HLOOKUP($AR$5,$I$2:$Y$8,5,FALSE)*VLOOKUP($AC25,$B$47:$G$60,MATCH($AD25,$B$48:$G$48,0),FALSE)+$AG25,$AG25),"N/A")</f>
        <v>25.556349186104047</v>
      </c>
      <c r="AU25" s="16" t="str">
        <f t="shared" ref="AU25:AU35" si="109">IF(AS25="N/A", "N/A", "true")</f>
        <v>true</v>
      </c>
      <c r="AV25" s="16">
        <f t="shared" ref="AV25:AV35" si="110">IF(AS25="N/A", "N/A", 1)</f>
        <v>1</v>
      </c>
      <c r="AW25" s="16">
        <f t="shared" ref="AW25:AW35" si="111">IF(ISNUMBER($AE25),IF(OR(HLOOKUP($AW$5,$I$2:$Y$8,4,FALSE)=1,HLOOKUP($AW$5,$I$2:$Y$8,5,FALSE)=1,),HLOOKUP($AW$5,$I$2:$Y$8,4,FALSE)*VLOOKUP($AC25,$B$32:$G$45,MATCH($AD25,$B$33:$G$33,0),FALSE)+HLOOKUP($AW$5,$I$2:$Y$8,5,FALSE)*VLOOKUP($AC25,$B$47:$G$60,MATCH($AD25,$B$48:$G$48,0),FALSE)+$AE25,$AE25),"N/A")</f>
        <v>16</v>
      </c>
      <c r="AX25" s="16">
        <f t="shared" si="87"/>
        <v>16</v>
      </c>
      <c r="AY25" s="16">
        <f t="shared" ref="AY25:AY35" si="112">IF(ISNUMBER($AG25),IF(OR(HLOOKUP($AW$5,$I$2:$Y$8,4,FALSE)=1,HLOOKUP($AW$5,$I$2:$Y$8,5,FALSE)=1,),HLOOKUP($AW$5,$I$2:$Y$8,4,FALSE)*VLOOKUP($AC25,$B$32:$G$45,MATCH($AD25,$B$33:$G$33,0),FALSE)+HLOOKUP($AW$5,$I$2:$Y$8,5,FALSE)*VLOOKUP($AC25,$B$47:$G$60,MATCH($AD25,$B$48:$G$48,0),FALSE)+$AG25,$AG25),"N/A")</f>
        <v>25.556349186104047</v>
      </c>
      <c r="AZ25" s="16" t="str">
        <f t="shared" ref="AZ25:AZ35" si="113">IF(AX25="N/A", "N/A", "true")</f>
        <v>true</v>
      </c>
      <c r="BA25" s="16">
        <f t="shared" ref="BA25:BA35" si="114">IF(AX25="N/A", "N/A", 1)</f>
        <v>1</v>
      </c>
      <c r="BB25" s="16">
        <f t="shared" ref="BB25:BB35" si="115">IF(ISNUMBER($AE25),IF(OR(HLOOKUP($BB$5,$I$2:$Y$8,4,FALSE)=1,HLOOKUP($BB$5,$I$2:$Y$8,5,FALSE)=1,),HLOOKUP($BB$5,$I$2:$Y$8,4,FALSE)*VLOOKUP($AC25,$B$32:$G$45,MATCH($AD25,$B$33:$G$33,0),FALSE)+HLOOKUP($BB$5,$I$2:$Y$8,5,FALSE)*VLOOKUP($AC25,$B$47:$G$60,MATCH($AD25,$B$48:$G$48,0),FALSE)+$AE25,$AE25),"N/A")</f>
        <v>11</v>
      </c>
      <c r="BC25" s="16">
        <f t="shared" si="88"/>
        <v>11</v>
      </c>
      <c r="BD25" s="16">
        <f t="shared" ref="BD25:BD35" si="116">IF(ISNUMBER($AG25),IF(OR(HLOOKUP($BB$5,$I$2:$Y$8,4,FALSE)=1,HLOOKUP($BB$5,$I$2:$Y$8,5,FALSE)=1,),HLOOKUP($BB$5,$I$2:$Y$8,4,FALSE)*VLOOKUP($AC25,$B$32:$G$45,MATCH($AD25,$B$33:$G$33,0),FALSE)+HLOOKUP($BB$5,$I$2:$Y$8,5,FALSE)*VLOOKUP($AC25,$B$47:$G$60,MATCH($AD25,$B$48:$G$48,0),FALSE)+$AG25,$AG25),"N/A")</f>
        <v>20.556349186104047</v>
      </c>
      <c r="BE25" s="16" t="str">
        <f t="shared" ref="BE25:BE35" si="117">IF(BC25="N/A", "N/A", "true")</f>
        <v>true</v>
      </c>
      <c r="BF25" s="16">
        <f t="shared" ref="BF25:BF35" si="118">IF(BC25="N/A", "N/A", 1)</f>
        <v>1</v>
      </c>
      <c r="BG25" s="16">
        <f t="shared" ref="BG25:BG35" si="119">IF(ISNUMBER($AE25),IF(OR(HLOOKUP($BG$5,$I$2:$Y$8,4,FALSE)=1,HLOOKUP($BG$5,$I$2:$Y$8,5,FALSE)=1,),HLOOKUP($BG$5,$I$2:$Y$8,4,FALSE)*VLOOKUP($AC25,$B$32:$G$45,MATCH($AD25,$B$33:$G$33,0),FALSE)+HLOOKUP($BG$5,$I$2:$Y$8,5,FALSE)*VLOOKUP($AC25,$B$47:$G$60,MATCH($AD25,$B$48:$G$48,0),FALSE)+$AE25,$AE25),"N/A")</f>
        <v>11</v>
      </c>
      <c r="BH25" s="16">
        <f t="shared" si="89"/>
        <v>11</v>
      </c>
      <c r="BI25" s="16">
        <f t="shared" ref="BI25:BI35" si="120">IF(ISNUMBER($AG25),IF(OR(HLOOKUP($BG$5,$I$2:$Y$8,4,FALSE)=1,HLOOKUP($BG$5,$I$2:$Y$8,5,FALSE)=1,),HLOOKUP($BG$5,$I$2:$Y$8,4,FALSE)*VLOOKUP($AC25,$B$32:$G$45,MATCH($AD25,$B$33:$G$33,0),FALSE)+HLOOKUP($BG$5,$I$2:$Y$8,5,FALSE)*VLOOKUP($AC25,$B$47:$G$60,MATCH($AD25,$B$48:$G$48,0),FALSE)+$AG25,$AG25),"N/A")</f>
        <v>20.556349186104047</v>
      </c>
      <c r="BJ25" s="16" t="str">
        <f t="shared" ref="BJ25:BJ35" si="121">IF(BH25="N/A", "N/A", "true")</f>
        <v>true</v>
      </c>
      <c r="BK25" s="16">
        <f t="shared" ref="BK25:BK35" si="122">IF(BH25="N/A", "N/A", 1)</f>
        <v>1</v>
      </c>
      <c r="BL25" s="16">
        <f t="shared" ref="BL25:BL35" si="123">IF(ISNUMBER($AE25),IF(OR(HLOOKUP($BL$5,$I$2:$Y$8,4,FALSE)=1,HLOOKUP($BL$5,$I$2:$Y$8,5,FALSE)=1,),HLOOKUP($BL$5,$I$2:$Y$8,4,FALSE)*VLOOKUP($AC25,$B$32:$G$45,MATCH($AD25,$B$33:$G$33,0),FALSE)+HLOOKUP($BL$5,$I$2:$Y$8,5,FALSE)*VLOOKUP($AC25,$B$47:$G$60,MATCH($AD25,$B$48:$G$48,0),FALSE)+$AE25,$AE25),"N/A")</f>
        <v>16</v>
      </c>
      <c r="BM25" s="16">
        <f t="shared" si="90"/>
        <v>16</v>
      </c>
      <c r="BN25" s="16">
        <f t="shared" ref="BN25:BN35" si="124">IF(ISNUMBER($AG25),IF(OR(HLOOKUP($BL$5,$I$2:$Y$8,4,FALSE)=1,HLOOKUP($BL$5,$I$2:$Y$8,5,FALSE)=1,),HLOOKUP($BL$5,$I$2:$Y$8,4,FALSE)*VLOOKUP($AC25,$B$32:$G$45,MATCH($AD25,$B$33:$G$33,0),FALSE)+HLOOKUP($BL$5,$I$2:$Y$8,5,FALSE)*VLOOKUP($AC25,$B$47:$G$60,MATCH($AD25,$B$48:$G$48,0),FALSE)+$AG25,$AG25),"N/A")</f>
        <v>25.556349186104047</v>
      </c>
      <c r="BO25" s="16" t="str">
        <f t="shared" ref="BO25:BO35" si="125">IF(BM25="N/A", "N/A", "true")</f>
        <v>true</v>
      </c>
      <c r="BP25" s="16">
        <f t="shared" ref="BP25:BP35" si="126">IF(BM25="N/A", "N/A", 1)</f>
        <v>1</v>
      </c>
      <c r="BQ25" s="16">
        <f t="shared" ref="BQ25:BQ35" si="127">IF(ISNUMBER($AE25),IF(OR(HLOOKUP($BQ$5,$I$2:$Y$8,4,FALSE)=1,HLOOKUP($BQ$5,$I$2:$Y$8,5,FALSE)=1,),HLOOKUP($BQ$5,$I$2:$Y$8,4,FALSE)*VLOOKUP($AC25,$B$32:$G$45,MATCH($AD25,$B$33:$G$33,0),FALSE)+HLOOKUP($BQ$5,$I$2:$Y$8,5,FALSE)*VLOOKUP($AC25,$B$47:$G$60,MATCH($AD25,$B$48:$G$48,0),FALSE)+$AE25,$AE25),"N/A")</f>
        <v>16</v>
      </c>
      <c r="BR25" s="16">
        <f t="shared" si="91"/>
        <v>16</v>
      </c>
      <c r="BS25" s="16">
        <f t="shared" ref="BS25:BS35" si="128">IF(ISNUMBER($AG25),IF(OR(HLOOKUP($BQ$5,$I$2:$Y$8,4,FALSE)=1,HLOOKUP($BQ$5,$I$2:$Y$8,5,FALSE)=1,),HLOOKUP($BQ$5,$I$2:$Y$8,4,FALSE)*VLOOKUP($AC25,$B$32:$G$45,MATCH($AD25,$B$33:$G$33,0),FALSE)+HLOOKUP($BQ$5,$I$2:$Y$8,5,FALSE)*VLOOKUP($AC25,$B$47:$G$60,MATCH($AD25,$B$48:$G$48,0),FALSE)+$AG25,$AG25),"N/A")</f>
        <v>25.556349186104047</v>
      </c>
      <c r="BT25" s="16" t="str">
        <f t="shared" ref="BT25:BT35" si="129">IF(BR25="N/A", "N/A", "true")</f>
        <v>true</v>
      </c>
      <c r="BU25" s="16">
        <f t="shared" ref="BU25:BU35" si="130">IF(BR25="N/A", "N/A", 1)</f>
        <v>1</v>
      </c>
      <c r="BV25" s="16">
        <f t="shared" ref="BV25:BV35" si="131">IF(ISNUMBER($AE25),IF(OR(HLOOKUP($BV$5,$I$2:$Y$8,4,FALSE)=1,HLOOKUP($BV$5,$I$2:$Y$8,5,FALSE)=1,),HLOOKUP($BV$5,$I$2:$Y$8,4,FALSE)*VLOOKUP($AC25,$B$32:$G$45,MATCH($AD25,$B$33:$G$33,0),FALSE)+HLOOKUP($BV$5,$I$2:$Y$8,5,FALSE)*VLOOKUP($AC25,$B$47:$G$60,MATCH($AD25,$B$48:$G$48,0),FALSE)+$AE25,$AE25),"N/A")</f>
        <v>11</v>
      </c>
      <c r="BW25" s="16">
        <f t="shared" si="92"/>
        <v>11</v>
      </c>
      <c r="BX25" s="16">
        <f t="shared" ref="BX25:BX35" si="132">IF(ISNUMBER($AG25),IF(OR(HLOOKUP($BV$5,$I$2:$Y$8,4,FALSE)=1,HLOOKUP($BV$5,$I$2:$Y$8,5,FALSE)=1,),HLOOKUP($BV$5,$I$2:$Y$8,4,FALSE)*VLOOKUP($AC25,$B$32:$G$45,MATCH($AD25,$B$33:$G$33,0),FALSE)+HLOOKUP($BV$5,$I$2:$Y$8,5,FALSE)*VLOOKUP($AC25,$B$47:$G$60,MATCH($AD25,$B$48:$G$48,0),FALSE)+$AG25,$AG25),"N/A")</f>
        <v>20.556349186104047</v>
      </c>
      <c r="BY25" s="16" t="str">
        <f t="shared" ref="BY25:BY35" si="133">IF(BW25="N/A", "N/A", "true")</f>
        <v>true</v>
      </c>
      <c r="BZ25" s="16">
        <f t="shared" ref="BZ25:BZ35" si="134">IF(BW25="N/A", "N/A", 1)</f>
        <v>1</v>
      </c>
      <c r="CA25" s="16">
        <f t="shared" ref="CA25:CA35" si="135">IF(ISNUMBER($AE25),IF(OR(HLOOKUP($CA$5,$I$2:$Y$8,4,FALSE)=1,HLOOKUP($CA$5,$I$2:$Y$8,5,FALSE)=1,),HLOOKUP($CA$5,$I$2:$Y$8,4,FALSE)*VLOOKUP($AC25,$B$32:$G$45,MATCH($AD25,$B$33:$G$33,0),FALSE)+HLOOKUP($CA$5,$I$2:$Y$8,5,FALSE)*VLOOKUP($AC25,$B$47:$G$60,MATCH($AD25,$B$48:$G$48,0),FALSE)+$AE25,$AE25),"N/A")</f>
        <v>11</v>
      </c>
      <c r="CB25" s="16">
        <f t="shared" si="93"/>
        <v>11</v>
      </c>
      <c r="CC25" s="16">
        <f t="shared" ref="CC25:CC35" si="136">IF(ISNUMBER($AG25),IF(OR(HLOOKUP($CA$5,$I$2:$Y$8,4,FALSE)=1,HLOOKUP($CA$5,$I$2:$Y$8,5,FALSE)=1,),HLOOKUP($CA$5,$I$2:$Y$8,4,FALSE)*VLOOKUP($AC25,$B$32:$G$45,MATCH($AD25,$B$33:$G$33,0),FALSE)+HLOOKUP($CA$5,$I$2:$Y$8,5,FALSE)*VLOOKUP($AC25,$B$47:$G$60,MATCH($AD25,$B$48:$G$48,0),FALSE)+$AG25,$AG25),"N/A")</f>
        <v>20.556349186104047</v>
      </c>
      <c r="CD25" s="16" t="str">
        <f t="shared" ref="CD25:CD35" si="137">IF(CB25="N/A", "N/A", "true")</f>
        <v>true</v>
      </c>
      <c r="CE25" s="16">
        <f t="shared" ref="CE25:CE35" si="138">IF(CB25="N/A", "N/A", 1)</f>
        <v>1</v>
      </c>
      <c r="CF25" s="16">
        <f t="shared" ref="CF25:CF35" si="139">IF(ISNUMBER($AE25),IF(OR(HLOOKUP($CF$5,$I$2:$Y$8,4,FALSE)=1,HLOOKUP($CF$5,$I$2:$Y$8,5,FALSE)=1,),HLOOKUP($CF$5,$I$2:$Y$8,4,FALSE)*VLOOKUP($AC25,$B$32:$G$45,MATCH($AD25,$B$33:$G$33,0),FALSE)+HLOOKUP($CF$5,$I$2:$Y$8,5,FALSE)*VLOOKUP($AC25,$B$47:$G$60,MATCH($AD25,$B$48:$G$48,0),FALSE)+$AE25,$AE25),"N/A")</f>
        <v>16</v>
      </c>
      <c r="CG25" s="16">
        <f t="shared" si="94"/>
        <v>16</v>
      </c>
      <c r="CH25" s="16">
        <f t="shared" ref="CH25:CH35" si="140">IF(ISNUMBER($AG25),IF(OR(HLOOKUP($CF$5,$I$2:$Y$8,4,FALSE)=1,HLOOKUP($CF$5,$I$2:$Y$8,5,FALSE)=1,),HLOOKUP($CF$5,$I$2:$Y$8,4,FALSE)*VLOOKUP($AC25,$B$32:$G$45,MATCH($AD25,$B$33:$G$33,0),FALSE)+HLOOKUP($CF$5,$I$2:$Y$8,5,FALSE)*VLOOKUP($AC25,$B$47:$G$60,MATCH($AD25,$B$48:$G$48,0),FALSE)+$AG25,$AG25),"N/A")</f>
        <v>25.556349186104047</v>
      </c>
      <c r="CI25" s="16" t="str">
        <f t="shared" ref="CI25:CI35" si="141">IF(CG25="N/A", "N/A", "true")</f>
        <v>true</v>
      </c>
      <c r="CJ25" s="16">
        <f t="shared" ref="CJ25:CJ35" si="142">IF(CG25="N/A", "N/A", 1)</f>
        <v>1</v>
      </c>
      <c r="CK25" s="16">
        <f t="shared" ref="CK25:CK35" si="143">IF(ISNUMBER($AE25),IF(OR(HLOOKUP($CK$5,$I$2:$Y$8,4,FALSE)=1,HLOOKUP($CK$5,$I$2:$Y$8,5,FALSE)=1,),HLOOKUP($CK$5,$I$2:$Y$8,4,FALSE)*VLOOKUP($AC25,$B$32:$G$45,MATCH($AD25,$B$33:$G$33,0),FALSE)+HLOOKUP($CK$5,$I$2:$Y$8,5,FALSE)*VLOOKUP($AC25,$B$47:$G$60,MATCH($AD25,$B$48:$G$48,0),FALSE)+$AE25,$AE25),"N/A")</f>
        <v>16</v>
      </c>
      <c r="CL25" s="16">
        <f t="shared" si="95"/>
        <v>16</v>
      </c>
      <c r="CM25" s="16">
        <f t="shared" ref="CM25:CM35" si="144">IF(ISNUMBER($AG25),IF(OR(HLOOKUP($CK$5,$I$2:$Y$8,4,FALSE)=1,HLOOKUP($CK$5,$I$2:$Y$8,5,FALSE)=1,),HLOOKUP($CK$5,$I$2:$Y$8,4,FALSE)*VLOOKUP($AC25,$B$32:$G$45,MATCH($AD25,$B$33:$G$33,0),FALSE)+HLOOKUP($CK$5,$I$2:$Y$8,5,FALSE)*VLOOKUP($AC25,$B$47:$G$60,MATCH($AD25,$B$48:$G$48,0),FALSE)+$AG25,$AG25),"N/A")</f>
        <v>25.556349186104047</v>
      </c>
      <c r="CN25" s="16" t="str">
        <f t="shared" ref="CN25:CN35" si="145">IF(CL25="N/A", "N/A", "true")</f>
        <v>true</v>
      </c>
      <c r="CO25" s="16">
        <f t="shared" ref="CO25:CO35" si="146">IF(CL25="N/A", "N/A", 1)</f>
        <v>1</v>
      </c>
      <c r="CP25" s="16">
        <f t="shared" ref="CP25:CP35" si="147">IF(ISNUMBER($AE25),IF(OR(HLOOKUP($CP$5,$I$2:$Y$8,4,FALSE)=1,HLOOKUP($CP$5,$I$2:$Y$8,5,FALSE)=1,),HLOOKUP($CP$5,$I$2:$Y$8,4,FALSE)*VLOOKUP($AC25,$B$32:$G$45,MATCH($AD25,$B$33:$G$33,0),FALSE)+HLOOKUP($CP$5,$I$2:$Y$8,5,FALSE)*VLOOKUP($AC25,$B$47:$G$60,MATCH($AD25,$B$48:$G$48,0),FALSE)+$AE25,$AE25),"N/A")</f>
        <v>11</v>
      </c>
      <c r="CQ25" s="16">
        <f t="shared" si="96"/>
        <v>15.556349186104047</v>
      </c>
      <c r="CR25" s="16">
        <f t="shared" ref="CR25:CR35" si="148">IF(ISNUMBER($AG25),IF(OR(HLOOKUP($CP$5,$I$2:$Y$8,4,FALSE)=1,HLOOKUP($CP$5,$I$2:$Y$8,5,FALSE)=1,),HLOOKUP($CP$5,$I$2:$Y$8,4,FALSE)*VLOOKUP($AC25,$B$32:$G$45,MATCH($AD25,$B$33:$G$33,0),FALSE)+HLOOKUP($CP$5,$I$2:$Y$8,5,FALSE)*VLOOKUP($AC25,$B$47:$G$60,MATCH($AD25,$B$48:$G$48,0),FALSE)+$AG25,$AG25),"N/A")</f>
        <v>20.556349186104047</v>
      </c>
      <c r="CS25" s="16" t="str">
        <f t="shared" ref="CS25:CS35" si="149">IF(CQ25="N/A", "N/A", "true")</f>
        <v>true</v>
      </c>
      <c r="CT25" s="16">
        <f t="shared" ref="CT25:CT35" si="150">IF(CQ25="N/A", "N/A", 1)</f>
        <v>1</v>
      </c>
      <c r="CU25" s="16">
        <f t="shared" ref="CU25:CU35" si="151">IF(ISNUMBER($AE25),IF(OR(HLOOKUP($CU$5,$I$2:$Y$8,4,FALSE)=1,HLOOKUP($CU$5,$I$2:$Y$8,5,FALSE)=1,),HLOOKUP($CU$5,$I$2:$Y$8,4,FALSE)*VLOOKUP($AC25,$B$32:$G$45,MATCH($AD25,$B$33:$G$33,0),FALSE)+HLOOKUP($CU$5,$I$2:$Y$8,5,FALSE)*VLOOKUP($AC25,$B$47:$G$60,MATCH($AD25,$B$48:$G$48,0),FALSE)+$AE25,$AE25),"N/A")</f>
        <v>11</v>
      </c>
      <c r="CV25" s="16">
        <f t="shared" si="97"/>
        <v>15.556349186104047</v>
      </c>
      <c r="CW25" s="16">
        <f t="shared" ref="CW25:CW35" si="152">IF(ISNUMBER($AG25),IF(OR(HLOOKUP($CU$5,$I$2:$Y$8,4,FALSE)=1,HLOOKUP($CU$5,$I$2:$Y$8,5,FALSE)=1,),HLOOKUP($CU$5,$I$2:$Y$8,4,FALSE)*VLOOKUP($AC25,$B$32:$G$45,MATCH($AD25,$B$33:$G$33,0),FALSE)+HLOOKUP($CU$5,$I$2:$Y$8,5,FALSE)*VLOOKUP($AC25,$B$47:$G$60,MATCH($AD25,$B$48:$G$48,0),FALSE)+$AG25,$AG25),"N/A")</f>
        <v>20.556349186104047</v>
      </c>
      <c r="CX25" s="16" t="str">
        <f t="shared" ref="CX25:CX35" si="153">IF(CV25="N/A", "N/A", "true")</f>
        <v>true</v>
      </c>
      <c r="CY25" s="16">
        <f t="shared" ref="CY25:CY35" si="154">IF(CV25="N/A", "N/A", 1)</f>
        <v>1</v>
      </c>
      <c r="CZ25" s="16">
        <f t="shared" ref="CZ25:CZ35" si="155">IF(ISNUMBER($AE25),IF(OR(HLOOKUP($CZ$5,$I$2:$Y$8,4,FALSE)=1,HLOOKUP($CZ$5,$I$2:$Y$8,5,FALSE)=1,),HLOOKUP($CZ$5,$I$2:$Y$8,4,FALSE)*VLOOKUP($AC25,$B$32:$G$45,MATCH($AD25,$B$33:$G$33,0),FALSE)+HLOOKUP($CZ$5,$I$2:$Y$8,5,FALSE)*VLOOKUP($AC25,$B$47:$G$60,MATCH($AD25,$B$48:$G$48,0),FALSE)+$AE25,$AE25),"N/A")</f>
        <v>16</v>
      </c>
      <c r="DA25" s="16">
        <f t="shared" si="98"/>
        <v>20.556349186104047</v>
      </c>
      <c r="DB25" s="16">
        <f t="shared" ref="DB25:DB35" si="156">IF(ISNUMBER($AG25),IF(OR(HLOOKUP($CZ$5,$I$2:$Y$8,4,FALSE)=1,HLOOKUP($CZ$5,$I$2:$Y$8,5,FALSE)=1,),HLOOKUP($CZ$5,$I$2:$Y$8,4,FALSE)*VLOOKUP($AC25,$B$32:$G$45,MATCH($AD25,$B$33:$G$33,0),FALSE)+HLOOKUP($CZ$5,$I$2:$Y$8,5,FALSE)*VLOOKUP($AC25,$B$47:$G$60,MATCH($AD25,$B$48:$G$48,0),FALSE)+$AG25,$AG25),"N/A")</f>
        <v>25.556349186104047</v>
      </c>
      <c r="DC25" s="16" t="str">
        <f t="shared" ref="DC25:DC35" si="157">IF(DA25="N/A", "N/A", "true")</f>
        <v>true</v>
      </c>
      <c r="DD25" s="16">
        <f t="shared" ref="DD25:DD35" si="158">IF(DA25="N/A", "N/A", 1)</f>
        <v>1</v>
      </c>
      <c r="DE25" s="16">
        <f t="shared" ref="DE25:DE35" si="159">IF(ISNUMBER($AE25),IF(OR(HLOOKUP($DE$5,$I$2:$Y$8,4,FALSE)=1,HLOOKUP($DE$5,$I$2:$Y$8,5,FALSE)=1,),HLOOKUP($DE$5,$I$2:$Y$8,4,FALSE)*VLOOKUP($AC25,$B$32:$G$45,MATCH($AD25,$B$33:$G$33,0),FALSE)+HLOOKUP($DE$5,$I$2:$Y$8,5,FALSE)*VLOOKUP($AC25,$B$47:$G$60,MATCH($AD25,$B$48:$G$48,0),FALSE)+$AE25,$AE25),"N/A")</f>
        <v>16</v>
      </c>
      <c r="DF25" s="16">
        <f t="shared" ref="DF25:DF35" si="160">IF(ISNUMBER($AF25),$AF25*SQRT(SUMSQ(HLOOKUP($DE$5,$J$2:$Y$8,2,FALSE)*VLOOKUP($AC25,$B$2:$G$15,MATCH($AD25,$B$3:$G$3,0),FALSE),HLOOKUP($DE$5,$J$2:$Y$8,3,FALSE)*VLOOKUP($AC25,$B$17:$G$30,MATCH($AD25,$B$18:$G$18,0),FALSE),HLOOKUP($DE$5,$J$2:$Y$8,6,FALSE)))+HLOOKUP($DE$5,$J$2:$Y$8,4,FALSE)*VLOOKUP($AC25,$B$32:$G$45,MATCH($AD25,$B$33:$G$33,0),FALSE)+HLOOKUP($DE$5,$J$2:$Y$8,5,FALSE)*VLOOKUP($AC25,$B$47:$G$60,MATCH($AD25,$B$48:$G$48,0),FALSE),"N/A")</f>
        <v>20.556349186104047</v>
      </c>
      <c r="DG25" s="16">
        <f t="shared" ref="DG25:DG35" si="161">IF(ISNUMBER($AG25),IF(OR(HLOOKUP($DE$5,$I$2:$Y$8,4,FALSE)=1,HLOOKUP($DE$5,$I$2:$Y$8,5,FALSE)=1,),HLOOKUP($DE$5,$I$2:$Y$8,4,FALSE)*VLOOKUP($AC25,$B$32:$G$45,MATCH($AD25,$B$33:$G$33,0),FALSE)+HLOOKUP($DE$5,$I$2:$Y$8,5,FALSE)*VLOOKUP($AC25,$B$47:$G$60,MATCH($AD25,$B$48:$G$48,0),FALSE)+$AG25,$AG25),"N/A")</f>
        <v>25.556349186104047</v>
      </c>
      <c r="DH25" s="16" t="str">
        <f t="shared" ref="DH25:DH35" si="162">IF(DF25="N/A", "N/A", "true")</f>
        <v>true</v>
      </c>
      <c r="DI25" s="19">
        <f t="shared" ref="DI25:DI35" si="163">IF(DF25="N/A", "N/A", 1)</f>
        <v>1</v>
      </c>
    </row>
    <row r="26" spans="2:113" x14ac:dyDescent="0.35">
      <c r="B26" s="6" t="s">
        <v>13</v>
      </c>
      <c r="C26" s="11"/>
      <c r="D26" s="11"/>
      <c r="E26" s="7">
        <v>1.3</v>
      </c>
      <c r="F26" s="11"/>
      <c r="G26" s="13"/>
      <c r="AA26" s="49" t="s">
        <v>114</v>
      </c>
      <c r="AB26" s="55" t="str">
        <f t="shared" si="99"/>
        <v>-</v>
      </c>
      <c r="AC26" s="47" t="s">
        <v>8</v>
      </c>
      <c r="AD26" s="47" t="s">
        <v>1</v>
      </c>
      <c r="AE26" s="16"/>
      <c r="AF26" s="16"/>
      <c r="AG26" s="16" t="str">
        <f t="shared" si="83"/>
        <v>N/A</v>
      </c>
      <c r="AH26" s="16" t="str">
        <f t="shared" si="100"/>
        <v>N/A</v>
      </c>
      <c r="AI26" s="16" t="str">
        <f t="shared" si="84"/>
        <v>N/A</v>
      </c>
      <c r="AJ26" s="16" t="str">
        <f t="shared" ref="AJ26:AJ35" si="164">IF(ISNUMBER($AG26),IF(OR(HLOOKUP($AH$5,$I$2:$Y$8,4,FALSE)=1,HLOOKUP($AH$5,$I$2:$Y$8,5,FALSE)=1,),HLOOKUP($AH$5,$I$2:$Y$8,4,FALSE)*VLOOKUP($AC26,$B$32:$G$45,MATCH($AD26,$B$33:$G$33,0),FALSE)+HLOOKUP($AH$5,$I$2:$Y$8,5,FALSE)*VLOOKUP($AC26,$B$47:$G$60,MATCH($AD26,$B$48:$G$48,0),FALSE)+$AG26,$AG26),"N/A")</f>
        <v>N/A</v>
      </c>
      <c r="AK26" s="16" t="str">
        <f t="shared" si="101"/>
        <v>N/A</v>
      </c>
      <c r="AL26" s="16" t="str">
        <f t="shared" si="102"/>
        <v>N/A</v>
      </c>
      <c r="AM26" s="16" t="str">
        <f t="shared" si="103"/>
        <v>N/A</v>
      </c>
      <c r="AN26" s="16" t="str">
        <f t="shared" si="85"/>
        <v>N/A</v>
      </c>
      <c r="AO26" s="16" t="str">
        <f t="shared" si="104"/>
        <v>N/A</v>
      </c>
      <c r="AP26" s="16" t="str">
        <f t="shared" si="105"/>
        <v>N/A</v>
      </c>
      <c r="AQ26" s="16" t="str">
        <f t="shared" si="106"/>
        <v>N/A</v>
      </c>
      <c r="AR26" s="16" t="str">
        <f t="shared" si="107"/>
        <v>N/A</v>
      </c>
      <c r="AS26" s="16" t="str">
        <f t="shared" si="86"/>
        <v>N/A</v>
      </c>
      <c r="AT26" s="16" t="str">
        <f t="shared" si="108"/>
        <v>N/A</v>
      </c>
      <c r="AU26" s="16" t="str">
        <f t="shared" si="109"/>
        <v>N/A</v>
      </c>
      <c r="AV26" s="16" t="str">
        <f t="shared" si="110"/>
        <v>N/A</v>
      </c>
      <c r="AW26" s="16" t="str">
        <f t="shared" si="111"/>
        <v>N/A</v>
      </c>
      <c r="AX26" s="16" t="str">
        <f t="shared" si="87"/>
        <v>N/A</v>
      </c>
      <c r="AY26" s="16" t="str">
        <f t="shared" si="112"/>
        <v>N/A</v>
      </c>
      <c r="AZ26" s="16" t="str">
        <f t="shared" si="113"/>
        <v>N/A</v>
      </c>
      <c r="BA26" s="16" t="str">
        <f t="shared" si="114"/>
        <v>N/A</v>
      </c>
      <c r="BB26" s="16" t="str">
        <f t="shared" si="115"/>
        <v>N/A</v>
      </c>
      <c r="BC26" s="16" t="str">
        <f t="shared" si="88"/>
        <v>N/A</v>
      </c>
      <c r="BD26" s="16" t="str">
        <f t="shared" si="116"/>
        <v>N/A</v>
      </c>
      <c r="BE26" s="16" t="str">
        <f t="shared" si="117"/>
        <v>N/A</v>
      </c>
      <c r="BF26" s="16" t="str">
        <f t="shared" si="118"/>
        <v>N/A</v>
      </c>
      <c r="BG26" s="16" t="str">
        <f t="shared" si="119"/>
        <v>N/A</v>
      </c>
      <c r="BH26" s="16" t="str">
        <f t="shared" si="89"/>
        <v>N/A</v>
      </c>
      <c r="BI26" s="16" t="str">
        <f t="shared" si="120"/>
        <v>N/A</v>
      </c>
      <c r="BJ26" s="16" t="str">
        <f t="shared" si="121"/>
        <v>N/A</v>
      </c>
      <c r="BK26" s="16" t="str">
        <f t="shared" si="122"/>
        <v>N/A</v>
      </c>
      <c r="BL26" s="16" t="str">
        <f t="shared" si="123"/>
        <v>N/A</v>
      </c>
      <c r="BM26" s="16" t="str">
        <f t="shared" si="90"/>
        <v>N/A</v>
      </c>
      <c r="BN26" s="16" t="str">
        <f t="shared" si="124"/>
        <v>N/A</v>
      </c>
      <c r="BO26" s="16" t="str">
        <f t="shared" si="125"/>
        <v>N/A</v>
      </c>
      <c r="BP26" s="16" t="str">
        <f t="shared" si="126"/>
        <v>N/A</v>
      </c>
      <c r="BQ26" s="16" t="str">
        <f t="shared" si="127"/>
        <v>N/A</v>
      </c>
      <c r="BR26" s="16" t="str">
        <f t="shared" si="91"/>
        <v>N/A</v>
      </c>
      <c r="BS26" s="16" t="str">
        <f t="shared" si="128"/>
        <v>N/A</v>
      </c>
      <c r="BT26" s="16" t="str">
        <f t="shared" si="129"/>
        <v>N/A</v>
      </c>
      <c r="BU26" s="16" t="str">
        <f t="shared" si="130"/>
        <v>N/A</v>
      </c>
      <c r="BV26" s="16" t="str">
        <f t="shared" si="131"/>
        <v>N/A</v>
      </c>
      <c r="BW26" s="16" t="str">
        <f t="shared" si="92"/>
        <v>N/A</v>
      </c>
      <c r="BX26" s="16" t="str">
        <f t="shared" si="132"/>
        <v>N/A</v>
      </c>
      <c r="BY26" s="16" t="str">
        <f t="shared" si="133"/>
        <v>N/A</v>
      </c>
      <c r="BZ26" s="16" t="str">
        <f t="shared" si="134"/>
        <v>N/A</v>
      </c>
      <c r="CA26" s="16" t="str">
        <f t="shared" si="135"/>
        <v>N/A</v>
      </c>
      <c r="CB26" s="16" t="str">
        <f t="shared" si="93"/>
        <v>N/A</v>
      </c>
      <c r="CC26" s="16" t="str">
        <f t="shared" si="136"/>
        <v>N/A</v>
      </c>
      <c r="CD26" s="16" t="str">
        <f t="shared" si="137"/>
        <v>N/A</v>
      </c>
      <c r="CE26" s="16" t="str">
        <f t="shared" si="138"/>
        <v>N/A</v>
      </c>
      <c r="CF26" s="16" t="str">
        <f t="shared" si="139"/>
        <v>N/A</v>
      </c>
      <c r="CG26" s="16" t="str">
        <f t="shared" si="94"/>
        <v>N/A</v>
      </c>
      <c r="CH26" s="16" t="str">
        <f t="shared" si="140"/>
        <v>N/A</v>
      </c>
      <c r="CI26" s="16" t="str">
        <f t="shared" si="141"/>
        <v>N/A</v>
      </c>
      <c r="CJ26" s="16" t="str">
        <f t="shared" si="142"/>
        <v>N/A</v>
      </c>
      <c r="CK26" s="16" t="str">
        <f t="shared" si="143"/>
        <v>N/A</v>
      </c>
      <c r="CL26" s="16" t="str">
        <f t="shared" si="95"/>
        <v>N/A</v>
      </c>
      <c r="CM26" s="16" t="str">
        <f t="shared" si="144"/>
        <v>N/A</v>
      </c>
      <c r="CN26" s="16" t="str">
        <f t="shared" si="145"/>
        <v>N/A</v>
      </c>
      <c r="CO26" s="16" t="str">
        <f t="shared" si="146"/>
        <v>N/A</v>
      </c>
      <c r="CP26" s="16" t="str">
        <f t="shared" si="147"/>
        <v>N/A</v>
      </c>
      <c r="CQ26" s="16" t="str">
        <f t="shared" si="96"/>
        <v>N/A</v>
      </c>
      <c r="CR26" s="16" t="str">
        <f t="shared" si="148"/>
        <v>N/A</v>
      </c>
      <c r="CS26" s="16" t="str">
        <f t="shared" si="149"/>
        <v>N/A</v>
      </c>
      <c r="CT26" s="16" t="str">
        <f t="shared" si="150"/>
        <v>N/A</v>
      </c>
      <c r="CU26" s="16" t="str">
        <f t="shared" si="151"/>
        <v>N/A</v>
      </c>
      <c r="CV26" s="16" t="str">
        <f t="shared" si="97"/>
        <v>N/A</v>
      </c>
      <c r="CW26" s="16" t="str">
        <f t="shared" si="152"/>
        <v>N/A</v>
      </c>
      <c r="CX26" s="16" t="str">
        <f t="shared" si="153"/>
        <v>N/A</v>
      </c>
      <c r="CY26" s="16" t="str">
        <f t="shared" si="154"/>
        <v>N/A</v>
      </c>
      <c r="CZ26" s="16" t="str">
        <f t="shared" si="155"/>
        <v>N/A</v>
      </c>
      <c r="DA26" s="16" t="str">
        <f t="shared" si="98"/>
        <v>N/A</v>
      </c>
      <c r="DB26" s="16" t="str">
        <f t="shared" si="156"/>
        <v>N/A</v>
      </c>
      <c r="DC26" s="16" t="str">
        <f t="shared" si="157"/>
        <v>N/A</v>
      </c>
      <c r="DD26" s="16" t="str">
        <f t="shared" si="158"/>
        <v>N/A</v>
      </c>
      <c r="DE26" s="16" t="str">
        <f t="shared" si="159"/>
        <v>N/A</v>
      </c>
      <c r="DF26" s="16" t="str">
        <f t="shared" si="160"/>
        <v>N/A</v>
      </c>
      <c r="DG26" s="16" t="str">
        <f t="shared" si="161"/>
        <v>N/A</v>
      </c>
      <c r="DH26" s="16" t="str">
        <f t="shared" si="162"/>
        <v>N/A</v>
      </c>
      <c r="DI26" s="19" t="str">
        <f t="shared" si="163"/>
        <v>N/A</v>
      </c>
    </row>
    <row r="27" spans="2:113" x14ac:dyDescent="0.35">
      <c r="B27" s="6" t="s">
        <v>14</v>
      </c>
      <c r="C27" s="11"/>
      <c r="D27" s="11"/>
      <c r="E27" s="7">
        <v>1</v>
      </c>
      <c r="F27" s="11"/>
      <c r="G27" s="13"/>
      <c r="AA27" s="49">
        <v>1.5</v>
      </c>
      <c r="AB27" s="55" t="e">
        <f t="shared" si="99"/>
        <v>#DIV/0!</v>
      </c>
      <c r="AC27" s="47" t="s">
        <v>9</v>
      </c>
      <c r="AD27" s="47" t="s">
        <v>1</v>
      </c>
      <c r="AE27" s="16">
        <v>20</v>
      </c>
      <c r="AF27" s="16">
        <v>20</v>
      </c>
      <c r="AG27" s="16">
        <f t="shared" si="83"/>
        <v>44.721359549995796</v>
      </c>
      <c r="AH27" s="16">
        <f t="shared" si="100"/>
        <v>20</v>
      </c>
      <c r="AI27" s="16">
        <f t="shared" si="84"/>
        <v>20</v>
      </c>
      <c r="AJ27" s="16">
        <f t="shared" si="164"/>
        <v>44.721359549995796</v>
      </c>
      <c r="AK27" s="16" t="str">
        <f t="shared" si="101"/>
        <v>true</v>
      </c>
      <c r="AL27" s="16">
        <f t="shared" si="102"/>
        <v>1</v>
      </c>
      <c r="AM27" s="16">
        <f t="shared" si="103"/>
        <v>20</v>
      </c>
      <c r="AN27" s="16">
        <f t="shared" si="85"/>
        <v>20</v>
      </c>
      <c r="AO27" s="16">
        <f t="shared" si="104"/>
        <v>44.721359549995796</v>
      </c>
      <c r="AP27" s="16" t="str">
        <f t="shared" si="105"/>
        <v>true</v>
      </c>
      <c r="AQ27" s="16">
        <f t="shared" si="106"/>
        <v>1</v>
      </c>
      <c r="AR27" s="16">
        <f t="shared" si="107"/>
        <v>20</v>
      </c>
      <c r="AS27" s="16">
        <f t="shared" si="86"/>
        <v>20</v>
      </c>
      <c r="AT27" s="16">
        <f t="shared" si="108"/>
        <v>44.721359549995796</v>
      </c>
      <c r="AU27" s="16" t="str">
        <f t="shared" si="109"/>
        <v>true</v>
      </c>
      <c r="AV27" s="16">
        <f t="shared" si="110"/>
        <v>1</v>
      </c>
      <c r="AW27" s="16">
        <f t="shared" si="111"/>
        <v>20</v>
      </c>
      <c r="AX27" s="16">
        <f t="shared" si="87"/>
        <v>20</v>
      </c>
      <c r="AY27" s="16">
        <f t="shared" si="112"/>
        <v>44.721359549995796</v>
      </c>
      <c r="AZ27" s="16" t="str">
        <f t="shared" si="113"/>
        <v>true</v>
      </c>
      <c r="BA27" s="16">
        <f t="shared" si="114"/>
        <v>1</v>
      </c>
      <c r="BB27" s="16">
        <f t="shared" si="115"/>
        <v>20</v>
      </c>
      <c r="BC27" s="16">
        <f t="shared" si="88"/>
        <v>20</v>
      </c>
      <c r="BD27" s="16">
        <f t="shared" si="116"/>
        <v>44.721359549995796</v>
      </c>
      <c r="BE27" s="16" t="str">
        <f t="shared" si="117"/>
        <v>true</v>
      </c>
      <c r="BF27" s="16">
        <f t="shared" si="118"/>
        <v>1</v>
      </c>
      <c r="BG27" s="16">
        <f t="shared" si="119"/>
        <v>20</v>
      </c>
      <c r="BH27" s="16">
        <f t="shared" si="89"/>
        <v>20</v>
      </c>
      <c r="BI27" s="16">
        <f t="shared" si="120"/>
        <v>44.721359549995796</v>
      </c>
      <c r="BJ27" s="16" t="str">
        <f t="shared" si="121"/>
        <v>true</v>
      </c>
      <c r="BK27" s="16">
        <f t="shared" si="122"/>
        <v>1</v>
      </c>
      <c r="BL27" s="16">
        <f t="shared" si="123"/>
        <v>20</v>
      </c>
      <c r="BM27" s="16">
        <f t="shared" si="90"/>
        <v>20</v>
      </c>
      <c r="BN27" s="16">
        <f t="shared" si="124"/>
        <v>44.721359549995796</v>
      </c>
      <c r="BO27" s="16" t="str">
        <f t="shared" si="125"/>
        <v>true</v>
      </c>
      <c r="BP27" s="16">
        <f t="shared" si="126"/>
        <v>1</v>
      </c>
      <c r="BQ27" s="16">
        <f t="shared" si="127"/>
        <v>20</v>
      </c>
      <c r="BR27" s="16">
        <f t="shared" si="91"/>
        <v>20</v>
      </c>
      <c r="BS27" s="16">
        <f t="shared" si="128"/>
        <v>44.721359549995796</v>
      </c>
      <c r="BT27" s="16" t="str">
        <f t="shared" si="129"/>
        <v>true</v>
      </c>
      <c r="BU27" s="16">
        <f t="shared" si="130"/>
        <v>1</v>
      </c>
      <c r="BV27" s="16">
        <f t="shared" si="131"/>
        <v>20</v>
      </c>
      <c r="BW27" s="16">
        <f t="shared" si="92"/>
        <v>40</v>
      </c>
      <c r="BX27" s="16">
        <f t="shared" si="132"/>
        <v>44.721359549995796</v>
      </c>
      <c r="BY27" s="16" t="str">
        <f t="shared" si="133"/>
        <v>true</v>
      </c>
      <c r="BZ27" s="16">
        <f t="shared" si="134"/>
        <v>1</v>
      </c>
      <c r="CA27" s="16">
        <f t="shared" si="135"/>
        <v>20</v>
      </c>
      <c r="CB27" s="16">
        <f t="shared" si="93"/>
        <v>40</v>
      </c>
      <c r="CC27" s="16">
        <f t="shared" si="136"/>
        <v>44.721359549995796</v>
      </c>
      <c r="CD27" s="16" t="str">
        <f t="shared" si="137"/>
        <v>true</v>
      </c>
      <c r="CE27" s="16">
        <f t="shared" si="138"/>
        <v>1</v>
      </c>
      <c r="CF27" s="16">
        <f t="shared" si="139"/>
        <v>20</v>
      </c>
      <c r="CG27" s="16">
        <f t="shared" si="94"/>
        <v>40</v>
      </c>
      <c r="CH27" s="16">
        <f t="shared" si="140"/>
        <v>44.721359549995796</v>
      </c>
      <c r="CI27" s="16" t="str">
        <f t="shared" si="141"/>
        <v>true</v>
      </c>
      <c r="CJ27" s="16">
        <f t="shared" si="142"/>
        <v>1</v>
      </c>
      <c r="CK27" s="16">
        <f t="shared" si="143"/>
        <v>20</v>
      </c>
      <c r="CL27" s="16">
        <f t="shared" si="95"/>
        <v>40</v>
      </c>
      <c r="CM27" s="16">
        <f t="shared" si="144"/>
        <v>44.721359549995796</v>
      </c>
      <c r="CN27" s="16" t="str">
        <f t="shared" si="145"/>
        <v>true</v>
      </c>
      <c r="CO27" s="16">
        <f t="shared" si="146"/>
        <v>1</v>
      </c>
      <c r="CP27" s="16">
        <f t="shared" si="147"/>
        <v>20</v>
      </c>
      <c r="CQ27" s="16">
        <f t="shared" si="96"/>
        <v>44.721359549995796</v>
      </c>
      <c r="CR27" s="16">
        <f t="shared" si="148"/>
        <v>44.721359549995796</v>
      </c>
      <c r="CS27" s="16" t="str">
        <f t="shared" si="149"/>
        <v>true</v>
      </c>
      <c r="CT27" s="16">
        <f t="shared" si="150"/>
        <v>1</v>
      </c>
      <c r="CU27" s="16">
        <f t="shared" si="151"/>
        <v>20</v>
      </c>
      <c r="CV27" s="16">
        <f t="shared" si="97"/>
        <v>44.721359549995796</v>
      </c>
      <c r="CW27" s="16">
        <f t="shared" si="152"/>
        <v>44.721359549995796</v>
      </c>
      <c r="CX27" s="16" t="str">
        <f t="shared" si="153"/>
        <v>true</v>
      </c>
      <c r="CY27" s="16">
        <f t="shared" si="154"/>
        <v>1</v>
      </c>
      <c r="CZ27" s="16">
        <f t="shared" si="155"/>
        <v>20</v>
      </c>
      <c r="DA27" s="16">
        <f t="shared" si="98"/>
        <v>44.721359549995796</v>
      </c>
      <c r="DB27" s="16">
        <f t="shared" si="156"/>
        <v>44.721359549995796</v>
      </c>
      <c r="DC27" s="16" t="str">
        <f t="shared" si="157"/>
        <v>true</v>
      </c>
      <c r="DD27" s="16">
        <f t="shared" si="158"/>
        <v>1</v>
      </c>
      <c r="DE27" s="16">
        <f t="shared" si="159"/>
        <v>20</v>
      </c>
      <c r="DF27" s="16">
        <f t="shared" si="160"/>
        <v>44.721359549995796</v>
      </c>
      <c r="DG27" s="16">
        <f t="shared" si="161"/>
        <v>44.721359549995796</v>
      </c>
      <c r="DH27" s="16" t="str">
        <f t="shared" si="162"/>
        <v>true</v>
      </c>
      <c r="DI27" s="19">
        <f t="shared" si="163"/>
        <v>1</v>
      </c>
    </row>
    <row r="28" spans="2:113" x14ac:dyDescent="0.35">
      <c r="B28" s="6" t="s">
        <v>15</v>
      </c>
      <c r="C28" s="11"/>
      <c r="D28" s="11"/>
      <c r="E28" s="11"/>
      <c r="F28" s="7">
        <v>1</v>
      </c>
      <c r="G28" s="8">
        <v>1</v>
      </c>
      <c r="AA28" s="49">
        <v>1.5</v>
      </c>
      <c r="AB28" s="55" t="e">
        <f t="shared" si="99"/>
        <v>#DIV/0!</v>
      </c>
      <c r="AC28" s="47" t="s">
        <v>10</v>
      </c>
      <c r="AD28" s="47" t="s">
        <v>1</v>
      </c>
      <c r="AE28" s="16">
        <v>17.5</v>
      </c>
      <c r="AF28" s="16">
        <v>17.5</v>
      </c>
      <c r="AG28" s="16">
        <f t="shared" si="83"/>
        <v>24.748737341529164</v>
      </c>
      <c r="AH28" s="16">
        <f t="shared" si="100"/>
        <v>17.5</v>
      </c>
      <c r="AI28" s="16">
        <f t="shared" si="84"/>
        <v>17.5</v>
      </c>
      <c r="AJ28" s="16">
        <f t="shared" si="164"/>
        <v>24.748737341529164</v>
      </c>
      <c r="AK28" s="16" t="str">
        <f t="shared" si="101"/>
        <v>true</v>
      </c>
      <c r="AL28" s="16">
        <f t="shared" si="102"/>
        <v>1</v>
      </c>
      <c r="AM28" s="16">
        <f t="shared" si="103"/>
        <v>17.5</v>
      </c>
      <c r="AN28" s="16">
        <f t="shared" si="85"/>
        <v>17.5</v>
      </c>
      <c r="AO28" s="16">
        <f t="shared" si="104"/>
        <v>24.748737341529164</v>
      </c>
      <c r="AP28" s="16" t="str">
        <f t="shared" si="105"/>
        <v>true</v>
      </c>
      <c r="AQ28" s="16">
        <f t="shared" si="106"/>
        <v>1</v>
      </c>
      <c r="AR28" s="16">
        <f t="shared" si="107"/>
        <v>17.5</v>
      </c>
      <c r="AS28" s="16">
        <f t="shared" si="86"/>
        <v>17.5</v>
      </c>
      <c r="AT28" s="16">
        <f t="shared" si="108"/>
        <v>24.748737341529164</v>
      </c>
      <c r="AU28" s="16" t="str">
        <f t="shared" si="109"/>
        <v>true</v>
      </c>
      <c r="AV28" s="16">
        <f t="shared" si="110"/>
        <v>1</v>
      </c>
      <c r="AW28" s="16">
        <f t="shared" si="111"/>
        <v>17.5</v>
      </c>
      <c r="AX28" s="16">
        <f t="shared" si="87"/>
        <v>17.5</v>
      </c>
      <c r="AY28" s="16">
        <f t="shared" si="112"/>
        <v>24.748737341529164</v>
      </c>
      <c r="AZ28" s="16" t="str">
        <f t="shared" si="113"/>
        <v>true</v>
      </c>
      <c r="BA28" s="16">
        <f t="shared" si="114"/>
        <v>1</v>
      </c>
      <c r="BB28" s="16">
        <f t="shared" si="115"/>
        <v>17.5</v>
      </c>
      <c r="BC28" s="16">
        <f t="shared" si="88"/>
        <v>17.5</v>
      </c>
      <c r="BD28" s="16">
        <f t="shared" si="116"/>
        <v>24.748737341529164</v>
      </c>
      <c r="BE28" s="16" t="str">
        <f t="shared" si="117"/>
        <v>true</v>
      </c>
      <c r="BF28" s="16">
        <f t="shared" si="118"/>
        <v>1</v>
      </c>
      <c r="BG28" s="16">
        <f t="shared" si="119"/>
        <v>17.5</v>
      </c>
      <c r="BH28" s="16">
        <f t="shared" si="89"/>
        <v>17.5</v>
      </c>
      <c r="BI28" s="16">
        <f t="shared" si="120"/>
        <v>24.748737341529164</v>
      </c>
      <c r="BJ28" s="16" t="str">
        <f t="shared" si="121"/>
        <v>true</v>
      </c>
      <c r="BK28" s="16">
        <f t="shared" si="122"/>
        <v>1</v>
      </c>
      <c r="BL28" s="16">
        <f t="shared" si="123"/>
        <v>17.5</v>
      </c>
      <c r="BM28" s="16">
        <f t="shared" si="90"/>
        <v>17.5</v>
      </c>
      <c r="BN28" s="16">
        <f t="shared" si="124"/>
        <v>24.748737341529164</v>
      </c>
      <c r="BO28" s="16" t="str">
        <f t="shared" si="125"/>
        <v>true</v>
      </c>
      <c r="BP28" s="16">
        <f t="shared" si="126"/>
        <v>1</v>
      </c>
      <c r="BQ28" s="16">
        <f t="shared" si="127"/>
        <v>17.5</v>
      </c>
      <c r="BR28" s="16">
        <f t="shared" si="91"/>
        <v>17.5</v>
      </c>
      <c r="BS28" s="16">
        <f t="shared" si="128"/>
        <v>24.748737341529164</v>
      </c>
      <c r="BT28" s="16" t="str">
        <f t="shared" si="129"/>
        <v>true</v>
      </c>
      <c r="BU28" s="16">
        <f t="shared" si="130"/>
        <v>1</v>
      </c>
      <c r="BV28" s="16">
        <f t="shared" si="131"/>
        <v>17.5</v>
      </c>
      <c r="BW28" s="16">
        <f t="shared" si="92"/>
        <v>17.5</v>
      </c>
      <c r="BX28" s="16">
        <f t="shared" si="132"/>
        <v>24.748737341529164</v>
      </c>
      <c r="BY28" s="16" t="str">
        <f t="shared" si="133"/>
        <v>true</v>
      </c>
      <c r="BZ28" s="16">
        <f t="shared" si="134"/>
        <v>1</v>
      </c>
      <c r="CA28" s="16">
        <f t="shared" si="135"/>
        <v>17.5</v>
      </c>
      <c r="CB28" s="16">
        <f t="shared" si="93"/>
        <v>17.5</v>
      </c>
      <c r="CC28" s="16">
        <f t="shared" si="136"/>
        <v>24.748737341529164</v>
      </c>
      <c r="CD28" s="16" t="str">
        <f t="shared" si="137"/>
        <v>true</v>
      </c>
      <c r="CE28" s="16">
        <f t="shared" si="138"/>
        <v>1</v>
      </c>
      <c r="CF28" s="16">
        <f t="shared" si="139"/>
        <v>17.5</v>
      </c>
      <c r="CG28" s="16">
        <f t="shared" si="94"/>
        <v>17.5</v>
      </c>
      <c r="CH28" s="16">
        <f t="shared" si="140"/>
        <v>24.748737341529164</v>
      </c>
      <c r="CI28" s="16" t="str">
        <f t="shared" si="141"/>
        <v>true</v>
      </c>
      <c r="CJ28" s="16">
        <f t="shared" si="142"/>
        <v>1</v>
      </c>
      <c r="CK28" s="16">
        <f t="shared" si="143"/>
        <v>17.5</v>
      </c>
      <c r="CL28" s="16">
        <f t="shared" si="95"/>
        <v>17.5</v>
      </c>
      <c r="CM28" s="16">
        <f t="shared" si="144"/>
        <v>24.748737341529164</v>
      </c>
      <c r="CN28" s="16" t="str">
        <f t="shared" si="145"/>
        <v>true</v>
      </c>
      <c r="CO28" s="16">
        <f t="shared" si="146"/>
        <v>1</v>
      </c>
      <c r="CP28" s="16">
        <f t="shared" si="147"/>
        <v>17.5</v>
      </c>
      <c r="CQ28" s="16">
        <f t="shared" si="96"/>
        <v>24.748737341529164</v>
      </c>
      <c r="CR28" s="16">
        <f t="shared" si="148"/>
        <v>24.748737341529164</v>
      </c>
      <c r="CS28" s="16" t="str">
        <f t="shared" si="149"/>
        <v>true</v>
      </c>
      <c r="CT28" s="16">
        <f t="shared" si="150"/>
        <v>1</v>
      </c>
      <c r="CU28" s="16">
        <f t="shared" si="151"/>
        <v>17.5</v>
      </c>
      <c r="CV28" s="16">
        <f t="shared" si="97"/>
        <v>24.748737341529164</v>
      </c>
      <c r="CW28" s="16">
        <f t="shared" si="152"/>
        <v>24.748737341529164</v>
      </c>
      <c r="CX28" s="16" t="str">
        <f t="shared" si="153"/>
        <v>true</v>
      </c>
      <c r="CY28" s="16">
        <f t="shared" si="154"/>
        <v>1</v>
      </c>
      <c r="CZ28" s="16">
        <f t="shared" si="155"/>
        <v>17.5</v>
      </c>
      <c r="DA28" s="16">
        <f t="shared" si="98"/>
        <v>24.748737341529164</v>
      </c>
      <c r="DB28" s="16">
        <f t="shared" si="156"/>
        <v>24.748737341529164</v>
      </c>
      <c r="DC28" s="16" t="str">
        <f t="shared" si="157"/>
        <v>true</v>
      </c>
      <c r="DD28" s="16">
        <f t="shared" si="158"/>
        <v>1</v>
      </c>
      <c r="DE28" s="16">
        <f t="shared" si="159"/>
        <v>17.5</v>
      </c>
      <c r="DF28" s="16">
        <f t="shared" si="160"/>
        <v>24.748737341529164</v>
      </c>
      <c r="DG28" s="16">
        <f t="shared" si="161"/>
        <v>24.748737341529164</v>
      </c>
      <c r="DH28" s="16" t="str">
        <f t="shared" si="162"/>
        <v>true</v>
      </c>
      <c r="DI28" s="19">
        <f t="shared" si="163"/>
        <v>1</v>
      </c>
    </row>
    <row r="29" spans="2:113" x14ac:dyDescent="0.35">
      <c r="B29" s="6" t="s">
        <v>16</v>
      </c>
      <c r="C29" s="11"/>
      <c r="D29" s="11"/>
      <c r="E29" s="11"/>
      <c r="F29" s="7">
        <v>1</v>
      </c>
      <c r="G29" s="13"/>
      <c r="AA29" s="49">
        <v>1.5</v>
      </c>
      <c r="AB29" s="55">
        <f t="shared" si="99"/>
        <v>3.462358310319801</v>
      </c>
      <c r="AC29" s="47" t="s">
        <v>11</v>
      </c>
      <c r="AD29" s="47" t="s">
        <v>1</v>
      </c>
      <c r="AE29" s="16">
        <v>17.68</v>
      </c>
      <c r="AF29" s="16">
        <v>22.1</v>
      </c>
      <c r="AG29" s="16">
        <f t="shared" si="83"/>
        <v>43.867247463227052</v>
      </c>
      <c r="AH29" s="16">
        <f t="shared" si="100"/>
        <v>17.68</v>
      </c>
      <c r="AI29" s="16">
        <f t="shared" si="84"/>
        <v>22.1</v>
      </c>
      <c r="AJ29" s="16">
        <f t="shared" si="164"/>
        <v>43.867247463227052</v>
      </c>
      <c r="AK29" s="16" t="str">
        <f t="shared" si="101"/>
        <v>true</v>
      </c>
      <c r="AL29" s="16">
        <f t="shared" si="102"/>
        <v>1</v>
      </c>
      <c r="AM29" s="16">
        <f t="shared" si="103"/>
        <v>17.68</v>
      </c>
      <c r="AN29" s="16">
        <f t="shared" si="85"/>
        <v>22.1</v>
      </c>
      <c r="AO29" s="16">
        <f t="shared" si="104"/>
        <v>43.867247463227052</v>
      </c>
      <c r="AP29" s="16" t="str">
        <f t="shared" si="105"/>
        <v>true</v>
      </c>
      <c r="AQ29" s="16">
        <f t="shared" si="106"/>
        <v>1</v>
      </c>
      <c r="AR29" s="16">
        <f t="shared" si="107"/>
        <v>17.68</v>
      </c>
      <c r="AS29" s="16">
        <f t="shared" si="86"/>
        <v>22.1</v>
      </c>
      <c r="AT29" s="16">
        <f t="shared" si="108"/>
        <v>43.867247463227052</v>
      </c>
      <c r="AU29" s="16" t="str">
        <f t="shared" si="109"/>
        <v>true</v>
      </c>
      <c r="AV29" s="16">
        <f t="shared" si="110"/>
        <v>1</v>
      </c>
      <c r="AW29" s="16">
        <f t="shared" si="111"/>
        <v>17.68</v>
      </c>
      <c r="AX29" s="16">
        <f t="shared" si="87"/>
        <v>22.1</v>
      </c>
      <c r="AY29" s="16">
        <f t="shared" si="112"/>
        <v>43.867247463227052</v>
      </c>
      <c r="AZ29" s="16" t="str">
        <f t="shared" si="113"/>
        <v>true</v>
      </c>
      <c r="BA29" s="16">
        <f t="shared" si="114"/>
        <v>1</v>
      </c>
      <c r="BB29" s="16">
        <f t="shared" si="115"/>
        <v>17.68</v>
      </c>
      <c r="BC29" s="16">
        <f t="shared" si="88"/>
        <v>28.730000000000004</v>
      </c>
      <c r="BD29" s="16">
        <f t="shared" si="116"/>
        <v>43.867247463227052</v>
      </c>
      <c r="BE29" s="16" t="str">
        <f t="shared" si="117"/>
        <v>true</v>
      </c>
      <c r="BF29" s="16">
        <f t="shared" si="118"/>
        <v>1</v>
      </c>
      <c r="BG29" s="16">
        <f t="shared" si="119"/>
        <v>17.68</v>
      </c>
      <c r="BH29" s="16">
        <f t="shared" si="89"/>
        <v>28.730000000000004</v>
      </c>
      <c r="BI29" s="16">
        <f t="shared" si="120"/>
        <v>43.867247463227052</v>
      </c>
      <c r="BJ29" s="16" t="str">
        <f t="shared" si="121"/>
        <v>true</v>
      </c>
      <c r="BK29" s="16">
        <f t="shared" si="122"/>
        <v>1</v>
      </c>
      <c r="BL29" s="16">
        <f t="shared" si="123"/>
        <v>17.68</v>
      </c>
      <c r="BM29" s="16">
        <f t="shared" si="90"/>
        <v>28.730000000000004</v>
      </c>
      <c r="BN29" s="16">
        <f t="shared" si="124"/>
        <v>43.867247463227052</v>
      </c>
      <c r="BO29" s="16" t="str">
        <f t="shared" si="125"/>
        <v>true</v>
      </c>
      <c r="BP29" s="16">
        <f t="shared" si="126"/>
        <v>1</v>
      </c>
      <c r="BQ29" s="16">
        <f t="shared" si="127"/>
        <v>17.68</v>
      </c>
      <c r="BR29" s="16">
        <f t="shared" si="91"/>
        <v>28.730000000000004</v>
      </c>
      <c r="BS29" s="16">
        <f t="shared" si="128"/>
        <v>43.867247463227052</v>
      </c>
      <c r="BT29" s="16" t="str">
        <f t="shared" si="129"/>
        <v>true</v>
      </c>
      <c r="BU29" s="16">
        <f t="shared" si="130"/>
        <v>1</v>
      </c>
      <c r="BV29" s="16">
        <f t="shared" si="131"/>
        <v>17.68</v>
      </c>
      <c r="BW29" s="16">
        <f t="shared" si="92"/>
        <v>33.150000000000006</v>
      </c>
      <c r="BX29" s="16">
        <f t="shared" si="132"/>
        <v>43.867247463227052</v>
      </c>
      <c r="BY29" s="16" t="str">
        <f t="shared" si="133"/>
        <v>true</v>
      </c>
      <c r="BZ29" s="16">
        <f t="shared" si="134"/>
        <v>1</v>
      </c>
      <c r="CA29" s="16">
        <f t="shared" si="135"/>
        <v>17.68</v>
      </c>
      <c r="CB29" s="16">
        <f t="shared" si="93"/>
        <v>33.150000000000006</v>
      </c>
      <c r="CC29" s="16">
        <f t="shared" si="136"/>
        <v>43.867247463227052</v>
      </c>
      <c r="CD29" s="16" t="str">
        <f t="shared" si="137"/>
        <v>true</v>
      </c>
      <c r="CE29" s="16">
        <f t="shared" si="138"/>
        <v>1</v>
      </c>
      <c r="CF29" s="16">
        <f t="shared" si="139"/>
        <v>17.68</v>
      </c>
      <c r="CG29" s="16">
        <f t="shared" si="94"/>
        <v>33.150000000000006</v>
      </c>
      <c r="CH29" s="16">
        <f t="shared" si="140"/>
        <v>43.867247463227052</v>
      </c>
      <c r="CI29" s="16" t="str">
        <f t="shared" si="141"/>
        <v>true</v>
      </c>
      <c r="CJ29" s="16">
        <f t="shared" si="142"/>
        <v>1</v>
      </c>
      <c r="CK29" s="16">
        <f t="shared" si="143"/>
        <v>17.68</v>
      </c>
      <c r="CL29" s="16">
        <f t="shared" si="95"/>
        <v>33.150000000000006</v>
      </c>
      <c r="CM29" s="16">
        <f t="shared" si="144"/>
        <v>43.867247463227052</v>
      </c>
      <c r="CN29" s="16" t="str">
        <f t="shared" si="145"/>
        <v>true</v>
      </c>
      <c r="CO29" s="16">
        <f t="shared" si="146"/>
        <v>1</v>
      </c>
      <c r="CP29" s="16">
        <f t="shared" si="147"/>
        <v>17.68</v>
      </c>
      <c r="CQ29" s="16">
        <f t="shared" si="96"/>
        <v>43.867247463227052</v>
      </c>
      <c r="CR29" s="16">
        <f t="shared" si="148"/>
        <v>43.867247463227052</v>
      </c>
      <c r="CS29" s="16" t="str">
        <f t="shared" si="149"/>
        <v>true</v>
      </c>
      <c r="CT29" s="16">
        <f t="shared" si="150"/>
        <v>1</v>
      </c>
      <c r="CU29" s="16">
        <f t="shared" si="151"/>
        <v>17.68</v>
      </c>
      <c r="CV29" s="16">
        <f t="shared" si="97"/>
        <v>43.867247463227052</v>
      </c>
      <c r="CW29" s="16">
        <f t="shared" si="152"/>
        <v>43.867247463227052</v>
      </c>
      <c r="CX29" s="16" t="str">
        <f t="shared" si="153"/>
        <v>true</v>
      </c>
      <c r="CY29" s="16">
        <f t="shared" si="154"/>
        <v>1</v>
      </c>
      <c r="CZ29" s="16">
        <f t="shared" si="155"/>
        <v>17.68</v>
      </c>
      <c r="DA29" s="16">
        <f t="shared" si="98"/>
        <v>43.867247463227052</v>
      </c>
      <c r="DB29" s="16">
        <f t="shared" si="156"/>
        <v>43.867247463227052</v>
      </c>
      <c r="DC29" s="16" t="str">
        <f t="shared" si="157"/>
        <v>true</v>
      </c>
      <c r="DD29" s="16">
        <f t="shared" si="158"/>
        <v>1</v>
      </c>
      <c r="DE29" s="16">
        <f t="shared" si="159"/>
        <v>17.68</v>
      </c>
      <c r="DF29" s="16">
        <f t="shared" si="160"/>
        <v>43.867247463227052</v>
      </c>
      <c r="DG29" s="16">
        <f t="shared" si="161"/>
        <v>43.867247463227052</v>
      </c>
      <c r="DH29" s="16" t="str">
        <f t="shared" si="162"/>
        <v>true</v>
      </c>
      <c r="DI29" s="19">
        <f t="shared" si="163"/>
        <v>1</v>
      </c>
    </row>
    <row r="30" spans="2:113" ht="15" thickBot="1" x14ac:dyDescent="0.4">
      <c r="B30" s="9" t="s">
        <v>17</v>
      </c>
      <c r="C30" s="12"/>
      <c r="D30" s="12"/>
      <c r="E30" s="12"/>
      <c r="F30" s="10">
        <v>1</v>
      </c>
      <c r="G30" s="14"/>
      <c r="AA30" s="49" t="s">
        <v>114</v>
      </c>
      <c r="AB30" s="55" t="str">
        <f t="shared" si="99"/>
        <v>-</v>
      </c>
      <c r="AC30" s="47" t="s">
        <v>12</v>
      </c>
      <c r="AD30" s="47" t="s">
        <v>1</v>
      </c>
      <c r="AE30" s="16"/>
      <c r="AF30" s="16"/>
      <c r="AG30" s="16" t="str">
        <f t="shared" si="83"/>
        <v>N/A</v>
      </c>
      <c r="AH30" s="16" t="str">
        <f t="shared" si="100"/>
        <v>N/A</v>
      </c>
      <c r="AI30" s="16" t="str">
        <f t="shared" si="84"/>
        <v>N/A</v>
      </c>
      <c r="AJ30" s="16" t="str">
        <f t="shared" si="164"/>
        <v>N/A</v>
      </c>
      <c r="AK30" s="16" t="str">
        <f t="shared" si="101"/>
        <v>N/A</v>
      </c>
      <c r="AL30" s="16" t="str">
        <f t="shared" si="102"/>
        <v>N/A</v>
      </c>
      <c r="AM30" s="16" t="str">
        <f t="shared" si="103"/>
        <v>N/A</v>
      </c>
      <c r="AN30" s="16" t="str">
        <f t="shared" si="85"/>
        <v>N/A</v>
      </c>
      <c r="AO30" s="16" t="str">
        <f t="shared" si="104"/>
        <v>N/A</v>
      </c>
      <c r="AP30" s="16" t="str">
        <f t="shared" si="105"/>
        <v>N/A</v>
      </c>
      <c r="AQ30" s="16" t="str">
        <f t="shared" si="106"/>
        <v>N/A</v>
      </c>
      <c r="AR30" s="16" t="str">
        <f t="shared" si="107"/>
        <v>N/A</v>
      </c>
      <c r="AS30" s="16" t="str">
        <f t="shared" si="86"/>
        <v>N/A</v>
      </c>
      <c r="AT30" s="16" t="str">
        <f t="shared" si="108"/>
        <v>N/A</v>
      </c>
      <c r="AU30" s="16" t="str">
        <f t="shared" si="109"/>
        <v>N/A</v>
      </c>
      <c r="AV30" s="16" t="str">
        <f t="shared" si="110"/>
        <v>N/A</v>
      </c>
      <c r="AW30" s="16" t="str">
        <f t="shared" si="111"/>
        <v>N/A</v>
      </c>
      <c r="AX30" s="16" t="str">
        <f t="shared" si="87"/>
        <v>N/A</v>
      </c>
      <c r="AY30" s="16" t="str">
        <f t="shared" si="112"/>
        <v>N/A</v>
      </c>
      <c r="AZ30" s="16" t="str">
        <f t="shared" si="113"/>
        <v>N/A</v>
      </c>
      <c r="BA30" s="16" t="str">
        <f t="shared" si="114"/>
        <v>N/A</v>
      </c>
      <c r="BB30" s="16" t="str">
        <f t="shared" si="115"/>
        <v>N/A</v>
      </c>
      <c r="BC30" s="16" t="str">
        <f t="shared" si="88"/>
        <v>N/A</v>
      </c>
      <c r="BD30" s="16" t="str">
        <f t="shared" si="116"/>
        <v>N/A</v>
      </c>
      <c r="BE30" s="16" t="str">
        <f t="shared" si="117"/>
        <v>N/A</v>
      </c>
      <c r="BF30" s="16" t="str">
        <f t="shared" si="118"/>
        <v>N/A</v>
      </c>
      <c r="BG30" s="16" t="str">
        <f t="shared" si="119"/>
        <v>N/A</v>
      </c>
      <c r="BH30" s="16" t="str">
        <f t="shared" si="89"/>
        <v>N/A</v>
      </c>
      <c r="BI30" s="16" t="str">
        <f t="shared" si="120"/>
        <v>N/A</v>
      </c>
      <c r="BJ30" s="16" t="str">
        <f t="shared" si="121"/>
        <v>N/A</v>
      </c>
      <c r="BK30" s="16" t="str">
        <f t="shared" si="122"/>
        <v>N/A</v>
      </c>
      <c r="BL30" s="16" t="str">
        <f t="shared" si="123"/>
        <v>N/A</v>
      </c>
      <c r="BM30" s="16" t="str">
        <f t="shared" si="90"/>
        <v>N/A</v>
      </c>
      <c r="BN30" s="16" t="str">
        <f t="shared" si="124"/>
        <v>N/A</v>
      </c>
      <c r="BO30" s="16" t="str">
        <f t="shared" si="125"/>
        <v>N/A</v>
      </c>
      <c r="BP30" s="16" t="str">
        <f t="shared" si="126"/>
        <v>N/A</v>
      </c>
      <c r="BQ30" s="16" t="str">
        <f t="shared" si="127"/>
        <v>N/A</v>
      </c>
      <c r="BR30" s="16" t="str">
        <f t="shared" si="91"/>
        <v>N/A</v>
      </c>
      <c r="BS30" s="16" t="str">
        <f t="shared" si="128"/>
        <v>N/A</v>
      </c>
      <c r="BT30" s="16" t="str">
        <f t="shared" si="129"/>
        <v>N/A</v>
      </c>
      <c r="BU30" s="16" t="str">
        <f t="shared" si="130"/>
        <v>N/A</v>
      </c>
      <c r="BV30" s="16" t="str">
        <f t="shared" si="131"/>
        <v>N/A</v>
      </c>
      <c r="BW30" s="16" t="str">
        <f t="shared" si="92"/>
        <v>N/A</v>
      </c>
      <c r="BX30" s="16" t="str">
        <f t="shared" si="132"/>
        <v>N/A</v>
      </c>
      <c r="BY30" s="16" t="str">
        <f t="shared" si="133"/>
        <v>N/A</v>
      </c>
      <c r="BZ30" s="16" t="str">
        <f t="shared" si="134"/>
        <v>N/A</v>
      </c>
      <c r="CA30" s="16" t="str">
        <f t="shared" si="135"/>
        <v>N/A</v>
      </c>
      <c r="CB30" s="16" t="str">
        <f t="shared" si="93"/>
        <v>N/A</v>
      </c>
      <c r="CC30" s="16" t="str">
        <f t="shared" si="136"/>
        <v>N/A</v>
      </c>
      <c r="CD30" s="16" t="str">
        <f t="shared" si="137"/>
        <v>N/A</v>
      </c>
      <c r="CE30" s="16" t="str">
        <f t="shared" si="138"/>
        <v>N/A</v>
      </c>
      <c r="CF30" s="16" t="str">
        <f t="shared" si="139"/>
        <v>N/A</v>
      </c>
      <c r="CG30" s="16" t="str">
        <f t="shared" si="94"/>
        <v>N/A</v>
      </c>
      <c r="CH30" s="16" t="str">
        <f t="shared" si="140"/>
        <v>N/A</v>
      </c>
      <c r="CI30" s="16" t="str">
        <f t="shared" si="141"/>
        <v>N/A</v>
      </c>
      <c r="CJ30" s="16" t="str">
        <f t="shared" si="142"/>
        <v>N/A</v>
      </c>
      <c r="CK30" s="16" t="str">
        <f t="shared" si="143"/>
        <v>N/A</v>
      </c>
      <c r="CL30" s="16" t="str">
        <f t="shared" si="95"/>
        <v>N/A</v>
      </c>
      <c r="CM30" s="16" t="str">
        <f t="shared" si="144"/>
        <v>N/A</v>
      </c>
      <c r="CN30" s="16" t="str">
        <f t="shared" si="145"/>
        <v>N/A</v>
      </c>
      <c r="CO30" s="16" t="str">
        <f t="shared" si="146"/>
        <v>N/A</v>
      </c>
      <c r="CP30" s="16" t="str">
        <f t="shared" si="147"/>
        <v>N/A</v>
      </c>
      <c r="CQ30" s="16" t="str">
        <f t="shared" si="96"/>
        <v>N/A</v>
      </c>
      <c r="CR30" s="16" t="str">
        <f t="shared" si="148"/>
        <v>N/A</v>
      </c>
      <c r="CS30" s="16" t="str">
        <f t="shared" si="149"/>
        <v>N/A</v>
      </c>
      <c r="CT30" s="16" t="str">
        <f t="shared" si="150"/>
        <v>N/A</v>
      </c>
      <c r="CU30" s="16" t="str">
        <f t="shared" si="151"/>
        <v>N/A</v>
      </c>
      <c r="CV30" s="16" t="str">
        <f t="shared" si="97"/>
        <v>N/A</v>
      </c>
      <c r="CW30" s="16" t="str">
        <f t="shared" si="152"/>
        <v>N/A</v>
      </c>
      <c r="CX30" s="16" t="str">
        <f t="shared" si="153"/>
        <v>N/A</v>
      </c>
      <c r="CY30" s="16" t="str">
        <f t="shared" si="154"/>
        <v>N/A</v>
      </c>
      <c r="CZ30" s="16" t="str">
        <f t="shared" si="155"/>
        <v>N/A</v>
      </c>
      <c r="DA30" s="16" t="str">
        <f t="shared" si="98"/>
        <v>N/A</v>
      </c>
      <c r="DB30" s="16" t="str">
        <f t="shared" si="156"/>
        <v>N/A</v>
      </c>
      <c r="DC30" s="16" t="str">
        <f t="shared" si="157"/>
        <v>N/A</v>
      </c>
      <c r="DD30" s="16" t="str">
        <f t="shared" si="158"/>
        <v>N/A</v>
      </c>
      <c r="DE30" s="16" t="str">
        <f t="shared" si="159"/>
        <v>N/A</v>
      </c>
      <c r="DF30" s="16" t="str">
        <f t="shared" si="160"/>
        <v>N/A</v>
      </c>
      <c r="DG30" s="16" t="str">
        <f t="shared" si="161"/>
        <v>N/A</v>
      </c>
      <c r="DH30" s="16" t="str">
        <f t="shared" si="162"/>
        <v>N/A</v>
      </c>
      <c r="DI30" s="19" t="str">
        <f t="shared" si="163"/>
        <v>N/A</v>
      </c>
    </row>
    <row r="31" spans="2:113" ht="15" thickBot="1" x14ac:dyDescent="0.4">
      <c r="AA31" s="49" t="s">
        <v>114</v>
      </c>
      <c r="AB31" s="55" t="str">
        <f t="shared" si="99"/>
        <v>-</v>
      </c>
      <c r="AC31" s="47" t="s">
        <v>13</v>
      </c>
      <c r="AD31" s="47" t="s">
        <v>1</v>
      </c>
      <c r="AE31" s="16"/>
      <c r="AF31" s="16"/>
      <c r="AG31" s="16" t="str">
        <f t="shared" si="83"/>
        <v>N/A</v>
      </c>
      <c r="AH31" s="16" t="str">
        <f t="shared" si="100"/>
        <v>N/A</v>
      </c>
      <c r="AI31" s="16" t="str">
        <f t="shared" si="84"/>
        <v>N/A</v>
      </c>
      <c r="AJ31" s="16" t="str">
        <f t="shared" si="164"/>
        <v>N/A</v>
      </c>
      <c r="AK31" s="16" t="str">
        <f t="shared" si="101"/>
        <v>N/A</v>
      </c>
      <c r="AL31" s="16" t="str">
        <f t="shared" si="102"/>
        <v>N/A</v>
      </c>
      <c r="AM31" s="16" t="str">
        <f t="shared" si="103"/>
        <v>N/A</v>
      </c>
      <c r="AN31" s="16" t="str">
        <f t="shared" si="85"/>
        <v>N/A</v>
      </c>
      <c r="AO31" s="16" t="str">
        <f t="shared" si="104"/>
        <v>N/A</v>
      </c>
      <c r="AP31" s="16" t="str">
        <f t="shared" si="105"/>
        <v>N/A</v>
      </c>
      <c r="AQ31" s="16" t="str">
        <f t="shared" si="106"/>
        <v>N/A</v>
      </c>
      <c r="AR31" s="16" t="str">
        <f t="shared" si="107"/>
        <v>N/A</v>
      </c>
      <c r="AS31" s="16" t="str">
        <f t="shared" si="86"/>
        <v>N/A</v>
      </c>
      <c r="AT31" s="16" t="str">
        <f t="shared" si="108"/>
        <v>N/A</v>
      </c>
      <c r="AU31" s="16" t="str">
        <f t="shared" si="109"/>
        <v>N/A</v>
      </c>
      <c r="AV31" s="16" t="str">
        <f t="shared" si="110"/>
        <v>N/A</v>
      </c>
      <c r="AW31" s="16" t="str">
        <f t="shared" si="111"/>
        <v>N/A</v>
      </c>
      <c r="AX31" s="16" t="str">
        <f t="shared" si="87"/>
        <v>N/A</v>
      </c>
      <c r="AY31" s="16" t="str">
        <f t="shared" si="112"/>
        <v>N/A</v>
      </c>
      <c r="AZ31" s="16" t="str">
        <f t="shared" si="113"/>
        <v>N/A</v>
      </c>
      <c r="BA31" s="16" t="str">
        <f t="shared" si="114"/>
        <v>N/A</v>
      </c>
      <c r="BB31" s="16" t="str">
        <f t="shared" si="115"/>
        <v>N/A</v>
      </c>
      <c r="BC31" s="16" t="str">
        <f t="shared" si="88"/>
        <v>N/A</v>
      </c>
      <c r="BD31" s="16" t="str">
        <f t="shared" si="116"/>
        <v>N/A</v>
      </c>
      <c r="BE31" s="16" t="str">
        <f t="shared" si="117"/>
        <v>N/A</v>
      </c>
      <c r="BF31" s="16" t="str">
        <f t="shared" si="118"/>
        <v>N/A</v>
      </c>
      <c r="BG31" s="16" t="str">
        <f t="shared" si="119"/>
        <v>N/A</v>
      </c>
      <c r="BH31" s="16" t="str">
        <f t="shared" si="89"/>
        <v>N/A</v>
      </c>
      <c r="BI31" s="16" t="str">
        <f t="shared" si="120"/>
        <v>N/A</v>
      </c>
      <c r="BJ31" s="16" t="str">
        <f t="shared" si="121"/>
        <v>N/A</v>
      </c>
      <c r="BK31" s="16" t="str">
        <f t="shared" si="122"/>
        <v>N/A</v>
      </c>
      <c r="BL31" s="16" t="str">
        <f t="shared" si="123"/>
        <v>N/A</v>
      </c>
      <c r="BM31" s="16" t="str">
        <f t="shared" si="90"/>
        <v>N/A</v>
      </c>
      <c r="BN31" s="16" t="str">
        <f t="shared" si="124"/>
        <v>N/A</v>
      </c>
      <c r="BO31" s="16" t="str">
        <f t="shared" si="125"/>
        <v>N/A</v>
      </c>
      <c r="BP31" s="16" t="str">
        <f t="shared" si="126"/>
        <v>N/A</v>
      </c>
      <c r="BQ31" s="16" t="str">
        <f t="shared" si="127"/>
        <v>N/A</v>
      </c>
      <c r="BR31" s="16" t="str">
        <f t="shared" si="91"/>
        <v>N/A</v>
      </c>
      <c r="BS31" s="16" t="str">
        <f t="shared" si="128"/>
        <v>N/A</v>
      </c>
      <c r="BT31" s="16" t="str">
        <f t="shared" si="129"/>
        <v>N/A</v>
      </c>
      <c r="BU31" s="16" t="str">
        <f t="shared" si="130"/>
        <v>N/A</v>
      </c>
      <c r="BV31" s="16" t="str">
        <f t="shared" si="131"/>
        <v>N/A</v>
      </c>
      <c r="BW31" s="16" t="str">
        <f t="shared" si="92"/>
        <v>N/A</v>
      </c>
      <c r="BX31" s="16" t="str">
        <f t="shared" si="132"/>
        <v>N/A</v>
      </c>
      <c r="BY31" s="16" t="str">
        <f t="shared" si="133"/>
        <v>N/A</v>
      </c>
      <c r="BZ31" s="16" t="str">
        <f t="shared" si="134"/>
        <v>N/A</v>
      </c>
      <c r="CA31" s="16" t="str">
        <f t="shared" si="135"/>
        <v>N/A</v>
      </c>
      <c r="CB31" s="16" t="str">
        <f t="shared" si="93"/>
        <v>N/A</v>
      </c>
      <c r="CC31" s="16" t="str">
        <f t="shared" si="136"/>
        <v>N/A</v>
      </c>
      <c r="CD31" s="16" t="str">
        <f t="shared" si="137"/>
        <v>N/A</v>
      </c>
      <c r="CE31" s="16" t="str">
        <f t="shared" si="138"/>
        <v>N/A</v>
      </c>
      <c r="CF31" s="16" t="str">
        <f t="shared" si="139"/>
        <v>N/A</v>
      </c>
      <c r="CG31" s="16" t="str">
        <f t="shared" si="94"/>
        <v>N/A</v>
      </c>
      <c r="CH31" s="16" t="str">
        <f t="shared" si="140"/>
        <v>N/A</v>
      </c>
      <c r="CI31" s="16" t="str">
        <f t="shared" si="141"/>
        <v>N/A</v>
      </c>
      <c r="CJ31" s="16" t="str">
        <f t="shared" si="142"/>
        <v>N/A</v>
      </c>
      <c r="CK31" s="16" t="str">
        <f t="shared" si="143"/>
        <v>N/A</v>
      </c>
      <c r="CL31" s="16" t="str">
        <f t="shared" si="95"/>
        <v>N/A</v>
      </c>
      <c r="CM31" s="16" t="str">
        <f t="shared" si="144"/>
        <v>N/A</v>
      </c>
      <c r="CN31" s="16" t="str">
        <f t="shared" si="145"/>
        <v>N/A</v>
      </c>
      <c r="CO31" s="16" t="str">
        <f t="shared" si="146"/>
        <v>N/A</v>
      </c>
      <c r="CP31" s="16" t="str">
        <f t="shared" si="147"/>
        <v>N/A</v>
      </c>
      <c r="CQ31" s="16" t="str">
        <f t="shared" si="96"/>
        <v>N/A</v>
      </c>
      <c r="CR31" s="16" t="str">
        <f t="shared" si="148"/>
        <v>N/A</v>
      </c>
      <c r="CS31" s="16" t="str">
        <f t="shared" si="149"/>
        <v>N/A</v>
      </c>
      <c r="CT31" s="16" t="str">
        <f t="shared" si="150"/>
        <v>N/A</v>
      </c>
      <c r="CU31" s="16" t="str">
        <f t="shared" si="151"/>
        <v>N/A</v>
      </c>
      <c r="CV31" s="16" t="str">
        <f t="shared" si="97"/>
        <v>N/A</v>
      </c>
      <c r="CW31" s="16" t="str">
        <f t="shared" si="152"/>
        <v>N/A</v>
      </c>
      <c r="CX31" s="16" t="str">
        <f t="shared" si="153"/>
        <v>N/A</v>
      </c>
      <c r="CY31" s="16" t="str">
        <f t="shared" si="154"/>
        <v>N/A</v>
      </c>
      <c r="CZ31" s="16" t="str">
        <f t="shared" si="155"/>
        <v>N/A</v>
      </c>
      <c r="DA31" s="16" t="str">
        <f t="shared" si="98"/>
        <v>N/A</v>
      </c>
      <c r="DB31" s="16" t="str">
        <f t="shared" si="156"/>
        <v>N/A</v>
      </c>
      <c r="DC31" s="16" t="str">
        <f t="shared" si="157"/>
        <v>N/A</v>
      </c>
      <c r="DD31" s="16" t="str">
        <f t="shared" si="158"/>
        <v>N/A</v>
      </c>
      <c r="DE31" s="16" t="str">
        <f t="shared" si="159"/>
        <v>N/A</v>
      </c>
      <c r="DF31" s="16" t="str">
        <f t="shared" si="160"/>
        <v>N/A</v>
      </c>
      <c r="DG31" s="16" t="str">
        <f t="shared" si="161"/>
        <v>N/A</v>
      </c>
      <c r="DH31" s="16" t="str">
        <f t="shared" si="162"/>
        <v>N/A</v>
      </c>
      <c r="DI31" s="19" t="str">
        <f t="shared" si="163"/>
        <v>N/A</v>
      </c>
    </row>
    <row r="32" spans="2:113" x14ac:dyDescent="0.35">
      <c r="B32" s="150" t="s">
        <v>20</v>
      </c>
      <c r="C32" s="152" t="s">
        <v>19</v>
      </c>
      <c r="D32" s="152"/>
      <c r="E32" s="152"/>
      <c r="F32" s="152"/>
      <c r="G32" s="153"/>
      <c r="AA32" s="49" t="s">
        <v>114</v>
      </c>
      <c r="AB32" s="55" t="str">
        <f t="shared" si="99"/>
        <v>-</v>
      </c>
      <c r="AC32" s="47" t="s">
        <v>14</v>
      </c>
      <c r="AD32" s="47" t="s">
        <v>1</v>
      </c>
      <c r="AE32" s="16"/>
      <c r="AF32" s="16"/>
      <c r="AG32" s="16" t="str">
        <f t="shared" si="83"/>
        <v>N/A</v>
      </c>
      <c r="AH32" s="16" t="str">
        <f t="shared" si="100"/>
        <v>N/A</v>
      </c>
      <c r="AI32" s="16" t="str">
        <f t="shared" si="84"/>
        <v>N/A</v>
      </c>
      <c r="AJ32" s="16" t="str">
        <f t="shared" si="164"/>
        <v>N/A</v>
      </c>
      <c r="AK32" s="16" t="str">
        <f t="shared" si="101"/>
        <v>N/A</v>
      </c>
      <c r="AL32" s="16" t="str">
        <f t="shared" si="102"/>
        <v>N/A</v>
      </c>
      <c r="AM32" s="16" t="str">
        <f t="shared" si="103"/>
        <v>N/A</v>
      </c>
      <c r="AN32" s="16" t="str">
        <f t="shared" si="85"/>
        <v>N/A</v>
      </c>
      <c r="AO32" s="16" t="str">
        <f t="shared" si="104"/>
        <v>N/A</v>
      </c>
      <c r="AP32" s="16" t="str">
        <f t="shared" si="105"/>
        <v>N/A</v>
      </c>
      <c r="AQ32" s="16" t="str">
        <f t="shared" si="106"/>
        <v>N/A</v>
      </c>
      <c r="AR32" s="16" t="str">
        <f t="shared" si="107"/>
        <v>N/A</v>
      </c>
      <c r="AS32" s="16" t="str">
        <f t="shared" si="86"/>
        <v>N/A</v>
      </c>
      <c r="AT32" s="16" t="str">
        <f t="shared" si="108"/>
        <v>N/A</v>
      </c>
      <c r="AU32" s="16" t="str">
        <f t="shared" si="109"/>
        <v>N/A</v>
      </c>
      <c r="AV32" s="16" t="str">
        <f t="shared" si="110"/>
        <v>N/A</v>
      </c>
      <c r="AW32" s="16" t="str">
        <f t="shared" si="111"/>
        <v>N/A</v>
      </c>
      <c r="AX32" s="16" t="str">
        <f t="shared" si="87"/>
        <v>N/A</v>
      </c>
      <c r="AY32" s="16" t="str">
        <f t="shared" si="112"/>
        <v>N/A</v>
      </c>
      <c r="AZ32" s="16" t="str">
        <f t="shared" si="113"/>
        <v>N/A</v>
      </c>
      <c r="BA32" s="16" t="str">
        <f t="shared" si="114"/>
        <v>N/A</v>
      </c>
      <c r="BB32" s="16" t="str">
        <f t="shared" si="115"/>
        <v>N/A</v>
      </c>
      <c r="BC32" s="16" t="str">
        <f t="shared" si="88"/>
        <v>N/A</v>
      </c>
      <c r="BD32" s="16" t="str">
        <f t="shared" si="116"/>
        <v>N/A</v>
      </c>
      <c r="BE32" s="16" t="str">
        <f t="shared" si="117"/>
        <v>N/A</v>
      </c>
      <c r="BF32" s="16" t="str">
        <f t="shared" si="118"/>
        <v>N/A</v>
      </c>
      <c r="BG32" s="16" t="str">
        <f t="shared" si="119"/>
        <v>N/A</v>
      </c>
      <c r="BH32" s="16" t="str">
        <f t="shared" si="89"/>
        <v>N/A</v>
      </c>
      <c r="BI32" s="16" t="str">
        <f t="shared" si="120"/>
        <v>N/A</v>
      </c>
      <c r="BJ32" s="16" t="str">
        <f t="shared" si="121"/>
        <v>N/A</v>
      </c>
      <c r="BK32" s="16" t="str">
        <f t="shared" si="122"/>
        <v>N/A</v>
      </c>
      <c r="BL32" s="16" t="str">
        <f t="shared" si="123"/>
        <v>N/A</v>
      </c>
      <c r="BM32" s="16" t="str">
        <f t="shared" si="90"/>
        <v>N/A</v>
      </c>
      <c r="BN32" s="16" t="str">
        <f t="shared" si="124"/>
        <v>N/A</v>
      </c>
      <c r="BO32" s="16" t="str">
        <f t="shared" si="125"/>
        <v>N/A</v>
      </c>
      <c r="BP32" s="16" t="str">
        <f t="shared" si="126"/>
        <v>N/A</v>
      </c>
      <c r="BQ32" s="16" t="str">
        <f t="shared" si="127"/>
        <v>N/A</v>
      </c>
      <c r="BR32" s="16" t="str">
        <f t="shared" si="91"/>
        <v>N/A</v>
      </c>
      <c r="BS32" s="16" t="str">
        <f t="shared" si="128"/>
        <v>N/A</v>
      </c>
      <c r="BT32" s="16" t="str">
        <f t="shared" si="129"/>
        <v>N/A</v>
      </c>
      <c r="BU32" s="16" t="str">
        <f t="shared" si="130"/>
        <v>N/A</v>
      </c>
      <c r="BV32" s="16" t="str">
        <f t="shared" si="131"/>
        <v>N/A</v>
      </c>
      <c r="BW32" s="16" t="str">
        <f t="shared" si="92"/>
        <v>N/A</v>
      </c>
      <c r="BX32" s="16" t="str">
        <f t="shared" si="132"/>
        <v>N/A</v>
      </c>
      <c r="BY32" s="16" t="str">
        <f t="shared" si="133"/>
        <v>N/A</v>
      </c>
      <c r="BZ32" s="16" t="str">
        <f t="shared" si="134"/>
        <v>N/A</v>
      </c>
      <c r="CA32" s="16" t="str">
        <f t="shared" si="135"/>
        <v>N/A</v>
      </c>
      <c r="CB32" s="16" t="str">
        <f t="shared" si="93"/>
        <v>N/A</v>
      </c>
      <c r="CC32" s="16" t="str">
        <f t="shared" si="136"/>
        <v>N/A</v>
      </c>
      <c r="CD32" s="16" t="str">
        <f t="shared" si="137"/>
        <v>N/A</v>
      </c>
      <c r="CE32" s="16" t="str">
        <f t="shared" si="138"/>
        <v>N/A</v>
      </c>
      <c r="CF32" s="16" t="str">
        <f t="shared" si="139"/>
        <v>N/A</v>
      </c>
      <c r="CG32" s="16" t="str">
        <f t="shared" si="94"/>
        <v>N/A</v>
      </c>
      <c r="CH32" s="16" t="str">
        <f t="shared" si="140"/>
        <v>N/A</v>
      </c>
      <c r="CI32" s="16" t="str">
        <f t="shared" si="141"/>
        <v>N/A</v>
      </c>
      <c r="CJ32" s="16" t="str">
        <f t="shared" si="142"/>
        <v>N/A</v>
      </c>
      <c r="CK32" s="16" t="str">
        <f t="shared" si="143"/>
        <v>N/A</v>
      </c>
      <c r="CL32" s="16" t="str">
        <f t="shared" si="95"/>
        <v>N/A</v>
      </c>
      <c r="CM32" s="16" t="str">
        <f t="shared" si="144"/>
        <v>N/A</v>
      </c>
      <c r="CN32" s="16" t="str">
        <f t="shared" si="145"/>
        <v>N/A</v>
      </c>
      <c r="CO32" s="16" t="str">
        <f t="shared" si="146"/>
        <v>N/A</v>
      </c>
      <c r="CP32" s="16" t="str">
        <f t="shared" si="147"/>
        <v>N/A</v>
      </c>
      <c r="CQ32" s="16" t="str">
        <f t="shared" si="96"/>
        <v>N/A</v>
      </c>
      <c r="CR32" s="16" t="str">
        <f t="shared" si="148"/>
        <v>N/A</v>
      </c>
      <c r="CS32" s="16" t="str">
        <f t="shared" si="149"/>
        <v>N/A</v>
      </c>
      <c r="CT32" s="16" t="str">
        <f t="shared" si="150"/>
        <v>N/A</v>
      </c>
      <c r="CU32" s="16" t="str">
        <f t="shared" si="151"/>
        <v>N/A</v>
      </c>
      <c r="CV32" s="16" t="str">
        <f t="shared" si="97"/>
        <v>N/A</v>
      </c>
      <c r="CW32" s="16" t="str">
        <f t="shared" si="152"/>
        <v>N/A</v>
      </c>
      <c r="CX32" s="16" t="str">
        <f t="shared" si="153"/>
        <v>N/A</v>
      </c>
      <c r="CY32" s="16" t="str">
        <f t="shared" si="154"/>
        <v>N/A</v>
      </c>
      <c r="CZ32" s="16" t="str">
        <f t="shared" si="155"/>
        <v>N/A</v>
      </c>
      <c r="DA32" s="16" t="str">
        <f t="shared" si="98"/>
        <v>N/A</v>
      </c>
      <c r="DB32" s="16" t="str">
        <f t="shared" si="156"/>
        <v>N/A</v>
      </c>
      <c r="DC32" s="16" t="str">
        <f t="shared" si="157"/>
        <v>N/A</v>
      </c>
      <c r="DD32" s="16" t="str">
        <f t="shared" si="158"/>
        <v>N/A</v>
      </c>
      <c r="DE32" s="16" t="str">
        <f t="shared" si="159"/>
        <v>N/A</v>
      </c>
      <c r="DF32" s="16" t="str">
        <f t="shared" si="160"/>
        <v>N/A</v>
      </c>
      <c r="DG32" s="16" t="str">
        <f t="shared" si="161"/>
        <v>N/A</v>
      </c>
      <c r="DH32" s="16" t="str">
        <f t="shared" si="162"/>
        <v>N/A</v>
      </c>
      <c r="DI32" s="19" t="str">
        <f t="shared" si="163"/>
        <v>N/A</v>
      </c>
    </row>
    <row r="33" spans="2:113" x14ac:dyDescent="0.35">
      <c r="B33" s="151"/>
      <c r="C33" s="1" t="s">
        <v>1</v>
      </c>
      <c r="D33" s="2" t="s">
        <v>2</v>
      </c>
      <c r="E33" s="3" t="s">
        <v>3</v>
      </c>
      <c r="F33" s="4" t="s">
        <v>4</v>
      </c>
      <c r="G33" s="5" t="s">
        <v>5</v>
      </c>
      <c r="AA33" s="49" t="s">
        <v>114</v>
      </c>
      <c r="AB33" s="55" t="str">
        <f t="shared" si="99"/>
        <v>-</v>
      </c>
      <c r="AC33" s="47" t="s">
        <v>15</v>
      </c>
      <c r="AD33" s="47" t="s">
        <v>1</v>
      </c>
      <c r="AE33" s="16"/>
      <c r="AF33" s="16"/>
      <c r="AG33" s="16" t="str">
        <f t="shared" si="83"/>
        <v>N/A</v>
      </c>
      <c r="AH33" s="16" t="str">
        <f t="shared" si="100"/>
        <v>N/A</v>
      </c>
      <c r="AI33" s="16" t="str">
        <f t="shared" si="84"/>
        <v>N/A</v>
      </c>
      <c r="AJ33" s="16" t="str">
        <f t="shared" si="164"/>
        <v>N/A</v>
      </c>
      <c r="AK33" s="16" t="str">
        <f t="shared" si="101"/>
        <v>N/A</v>
      </c>
      <c r="AL33" s="16" t="str">
        <f t="shared" si="102"/>
        <v>N/A</v>
      </c>
      <c r="AM33" s="16" t="str">
        <f t="shared" si="103"/>
        <v>N/A</v>
      </c>
      <c r="AN33" s="16" t="str">
        <f t="shared" si="85"/>
        <v>N/A</v>
      </c>
      <c r="AO33" s="16" t="str">
        <f t="shared" si="104"/>
        <v>N/A</v>
      </c>
      <c r="AP33" s="16" t="str">
        <f t="shared" si="105"/>
        <v>N/A</v>
      </c>
      <c r="AQ33" s="16" t="str">
        <f t="shared" si="106"/>
        <v>N/A</v>
      </c>
      <c r="AR33" s="16" t="str">
        <f t="shared" si="107"/>
        <v>N/A</v>
      </c>
      <c r="AS33" s="16" t="str">
        <f t="shared" si="86"/>
        <v>N/A</v>
      </c>
      <c r="AT33" s="16" t="str">
        <f t="shared" si="108"/>
        <v>N/A</v>
      </c>
      <c r="AU33" s="16" t="str">
        <f t="shared" si="109"/>
        <v>N/A</v>
      </c>
      <c r="AV33" s="16" t="str">
        <f t="shared" si="110"/>
        <v>N/A</v>
      </c>
      <c r="AW33" s="16" t="str">
        <f t="shared" si="111"/>
        <v>N/A</v>
      </c>
      <c r="AX33" s="16" t="str">
        <f t="shared" si="87"/>
        <v>N/A</v>
      </c>
      <c r="AY33" s="16" t="str">
        <f t="shared" si="112"/>
        <v>N/A</v>
      </c>
      <c r="AZ33" s="16" t="str">
        <f t="shared" si="113"/>
        <v>N/A</v>
      </c>
      <c r="BA33" s="16" t="str">
        <f t="shared" si="114"/>
        <v>N/A</v>
      </c>
      <c r="BB33" s="16" t="str">
        <f t="shared" si="115"/>
        <v>N/A</v>
      </c>
      <c r="BC33" s="16" t="str">
        <f t="shared" si="88"/>
        <v>N/A</v>
      </c>
      <c r="BD33" s="16" t="str">
        <f t="shared" si="116"/>
        <v>N/A</v>
      </c>
      <c r="BE33" s="16" t="str">
        <f t="shared" si="117"/>
        <v>N/A</v>
      </c>
      <c r="BF33" s="16" t="str">
        <f t="shared" si="118"/>
        <v>N/A</v>
      </c>
      <c r="BG33" s="16" t="str">
        <f t="shared" si="119"/>
        <v>N/A</v>
      </c>
      <c r="BH33" s="16" t="str">
        <f t="shared" si="89"/>
        <v>N/A</v>
      </c>
      <c r="BI33" s="16" t="str">
        <f t="shared" si="120"/>
        <v>N/A</v>
      </c>
      <c r="BJ33" s="16" t="str">
        <f t="shared" si="121"/>
        <v>N/A</v>
      </c>
      <c r="BK33" s="16" t="str">
        <f t="shared" si="122"/>
        <v>N/A</v>
      </c>
      <c r="BL33" s="16" t="str">
        <f t="shared" si="123"/>
        <v>N/A</v>
      </c>
      <c r="BM33" s="16" t="str">
        <f t="shared" si="90"/>
        <v>N/A</v>
      </c>
      <c r="BN33" s="16" t="str">
        <f t="shared" si="124"/>
        <v>N/A</v>
      </c>
      <c r="BO33" s="16" t="str">
        <f t="shared" si="125"/>
        <v>N/A</v>
      </c>
      <c r="BP33" s="16" t="str">
        <f t="shared" si="126"/>
        <v>N/A</v>
      </c>
      <c r="BQ33" s="16" t="str">
        <f t="shared" si="127"/>
        <v>N/A</v>
      </c>
      <c r="BR33" s="16" t="str">
        <f t="shared" si="91"/>
        <v>N/A</v>
      </c>
      <c r="BS33" s="16" t="str">
        <f t="shared" si="128"/>
        <v>N/A</v>
      </c>
      <c r="BT33" s="16" t="str">
        <f t="shared" si="129"/>
        <v>N/A</v>
      </c>
      <c r="BU33" s="16" t="str">
        <f t="shared" si="130"/>
        <v>N/A</v>
      </c>
      <c r="BV33" s="16" t="str">
        <f t="shared" si="131"/>
        <v>N/A</v>
      </c>
      <c r="BW33" s="16" t="str">
        <f t="shared" si="92"/>
        <v>N/A</v>
      </c>
      <c r="BX33" s="16" t="str">
        <f t="shared" si="132"/>
        <v>N/A</v>
      </c>
      <c r="BY33" s="16" t="str">
        <f t="shared" si="133"/>
        <v>N/A</v>
      </c>
      <c r="BZ33" s="16" t="str">
        <f t="shared" si="134"/>
        <v>N/A</v>
      </c>
      <c r="CA33" s="16" t="str">
        <f t="shared" si="135"/>
        <v>N/A</v>
      </c>
      <c r="CB33" s="16" t="str">
        <f t="shared" si="93"/>
        <v>N/A</v>
      </c>
      <c r="CC33" s="16" t="str">
        <f t="shared" si="136"/>
        <v>N/A</v>
      </c>
      <c r="CD33" s="16" t="str">
        <f t="shared" si="137"/>
        <v>N/A</v>
      </c>
      <c r="CE33" s="16" t="str">
        <f t="shared" si="138"/>
        <v>N/A</v>
      </c>
      <c r="CF33" s="16" t="str">
        <f t="shared" si="139"/>
        <v>N/A</v>
      </c>
      <c r="CG33" s="16" t="str">
        <f t="shared" si="94"/>
        <v>N/A</v>
      </c>
      <c r="CH33" s="16" t="str">
        <f t="shared" si="140"/>
        <v>N/A</v>
      </c>
      <c r="CI33" s="16" t="str">
        <f t="shared" si="141"/>
        <v>N/A</v>
      </c>
      <c r="CJ33" s="16" t="str">
        <f t="shared" si="142"/>
        <v>N/A</v>
      </c>
      <c r="CK33" s="16" t="str">
        <f t="shared" si="143"/>
        <v>N/A</v>
      </c>
      <c r="CL33" s="16" t="str">
        <f t="shared" si="95"/>
        <v>N/A</v>
      </c>
      <c r="CM33" s="16" t="str">
        <f t="shared" si="144"/>
        <v>N/A</v>
      </c>
      <c r="CN33" s="16" t="str">
        <f t="shared" si="145"/>
        <v>N/A</v>
      </c>
      <c r="CO33" s="16" t="str">
        <f t="shared" si="146"/>
        <v>N/A</v>
      </c>
      <c r="CP33" s="16" t="str">
        <f t="shared" si="147"/>
        <v>N/A</v>
      </c>
      <c r="CQ33" s="16" t="str">
        <f t="shared" si="96"/>
        <v>N/A</v>
      </c>
      <c r="CR33" s="16" t="str">
        <f t="shared" si="148"/>
        <v>N/A</v>
      </c>
      <c r="CS33" s="16" t="str">
        <f t="shared" si="149"/>
        <v>N/A</v>
      </c>
      <c r="CT33" s="16" t="str">
        <f t="shared" si="150"/>
        <v>N/A</v>
      </c>
      <c r="CU33" s="16" t="str">
        <f t="shared" si="151"/>
        <v>N/A</v>
      </c>
      <c r="CV33" s="16" t="str">
        <f t="shared" si="97"/>
        <v>N/A</v>
      </c>
      <c r="CW33" s="16" t="str">
        <f t="shared" si="152"/>
        <v>N/A</v>
      </c>
      <c r="CX33" s="16" t="str">
        <f t="shared" si="153"/>
        <v>N/A</v>
      </c>
      <c r="CY33" s="16" t="str">
        <f t="shared" si="154"/>
        <v>N/A</v>
      </c>
      <c r="CZ33" s="16" t="str">
        <f t="shared" si="155"/>
        <v>N/A</v>
      </c>
      <c r="DA33" s="16" t="str">
        <f t="shared" si="98"/>
        <v>N/A</v>
      </c>
      <c r="DB33" s="16" t="str">
        <f t="shared" si="156"/>
        <v>N/A</v>
      </c>
      <c r="DC33" s="16" t="str">
        <f t="shared" si="157"/>
        <v>N/A</v>
      </c>
      <c r="DD33" s="16" t="str">
        <f t="shared" si="158"/>
        <v>N/A</v>
      </c>
      <c r="DE33" s="16" t="str">
        <f t="shared" si="159"/>
        <v>N/A</v>
      </c>
      <c r="DF33" s="16" t="str">
        <f t="shared" si="160"/>
        <v>N/A</v>
      </c>
      <c r="DG33" s="16" t="str">
        <f t="shared" si="161"/>
        <v>N/A</v>
      </c>
      <c r="DH33" s="16" t="str">
        <f t="shared" si="162"/>
        <v>N/A</v>
      </c>
      <c r="DI33" s="19" t="str">
        <f t="shared" si="163"/>
        <v>N/A</v>
      </c>
    </row>
    <row r="34" spans="2:113" x14ac:dyDescent="0.35">
      <c r="B34" s="6" t="s">
        <v>6</v>
      </c>
      <c r="C34" s="7">
        <v>1.3</v>
      </c>
      <c r="D34" s="7">
        <v>1.3</v>
      </c>
      <c r="E34" s="7">
        <v>0</v>
      </c>
      <c r="F34" s="7">
        <v>0</v>
      </c>
      <c r="G34" s="8">
        <v>0</v>
      </c>
      <c r="AA34" s="49" t="s">
        <v>114</v>
      </c>
      <c r="AB34" s="55" t="str">
        <f t="shared" si="99"/>
        <v>-</v>
      </c>
      <c r="AC34" s="47" t="s">
        <v>16</v>
      </c>
      <c r="AD34" s="47" t="s">
        <v>1</v>
      </c>
      <c r="AE34" s="16"/>
      <c r="AF34" s="16"/>
      <c r="AG34" s="16" t="str">
        <f t="shared" si="83"/>
        <v>N/A</v>
      </c>
      <c r="AH34" s="16" t="str">
        <f t="shared" si="100"/>
        <v>N/A</v>
      </c>
      <c r="AI34" s="16" t="str">
        <f t="shared" si="84"/>
        <v>N/A</v>
      </c>
      <c r="AJ34" s="16" t="str">
        <f t="shared" si="164"/>
        <v>N/A</v>
      </c>
      <c r="AK34" s="16" t="str">
        <f t="shared" si="101"/>
        <v>N/A</v>
      </c>
      <c r="AL34" s="16" t="str">
        <f t="shared" si="102"/>
        <v>N/A</v>
      </c>
      <c r="AM34" s="16" t="str">
        <f t="shared" si="103"/>
        <v>N/A</v>
      </c>
      <c r="AN34" s="16" t="str">
        <f t="shared" si="85"/>
        <v>N/A</v>
      </c>
      <c r="AO34" s="16" t="str">
        <f t="shared" si="104"/>
        <v>N/A</v>
      </c>
      <c r="AP34" s="16" t="str">
        <f t="shared" si="105"/>
        <v>N/A</v>
      </c>
      <c r="AQ34" s="16" t="str">
        <f t="shared" si="106"/>
        <v>N/A</v>
      </c>
      <c r="AR34" s="16" t="str">
        <f t="shared" si="107"/>
        <v>N/A</v>
      </c>
      <c r="AS34" s="16" t="str">
        <f t="shared" si="86"/>
        <v>N/A</v>
      </c>
      <c r="AT34" s="16" t="str">
        <f t="shared" si="108"/>
        <v>N/A</v>
      </c>
      <c r="AU34" s="16" t="str">
        <f t="shared" si="109"/>
        <v>N/A</v>
      </c>
      <c r="AV34" s="16" t="str">
        <f t="shared" si="110"/>
        <v>N/A</v>
      </c>
      <c r="AW34" s="16" t="str">
        <f t="shared" si="111"/>
        <v>N/A</v>
      </c>
      <c r="AX34" s="16" t="str">
        <f t="shared" si="87"/>
        <v>N/A</v>
      </c>
      <c r="AY34" s="16" t="str">
        <f t="shared" si="112"/>
        <v>N/A</v>
      </c>
      <c r="AZ34" s="16" t="str">
        <f t="shared" si="113"/>
        <v>N/A</v>
      </c>
      <c r="BA34" s="16" t="str">
        <f t="shared" si="114"/>
        <v>N/A</v>
      </c>
      <c r="BB34" s="16" t="str">
        <f t="shared" si="115"/>
        <v>N/A</v>
      </c>
      <c r="BC34" s="16" t="str">
        <f t="shared" si="88"/>
        <v>N/A</v>
      </c>
      <c r="BD34" s="16" t="str">
        <f t="shared" si="116"/>
        <v>N/A</v>
      </c>
      <c r="BE34" s="16" t="str">
        <f t="shared" si="117"/>
        <v>N/A</v>
      </c>
      <c r="BF34" s="16" t="str">
        <f t="shared" si="118"/>
        <v>N/A</v>
      </c>
      <c r="BG34" s="16" t="str">
        <f t="shared" si="119"/>
        <v>N/A</v>
      </c>
      <c r="BH34" s="16" t="str">
        <f t="shared" si="89"/>
        <v>N/A</v>
      </c>
      <c r="BI34" s="16" t="str">
        <f t="shared" si="120"/>
        <v>N/A</v>
      </c>
      <c r="BJ34" s="16" t="str">
        <f t="shared" si="121"/>
        <v>N/A</v>
      </c>
      <c r="BK34" s="16" t="str">
        <f t="shared" si="122"/>
        <v>N/A</v>
      </c>
      <c r="BL34" s="16" t="str">
        <f t="shared" si="123"/>
        <v>N/A</v>
      </c>
      <c r="BM34" s="16" t="str">
        <f t="shared" si="90"/>
        <v>N/A</v>
      </c>
      <c r="BN34" s="16" t="str">
        <f t="shared" si="124"/>
        <v>N/A</v>
      </c>
      <c r="BO34" s="16" t="str">
        <f t="shared" si="125"/>
        <v>N/A</v>
      </c>
      <c r="BP34" s="16" t="str">
        <f t="shared" si="126"/>
        <v>N/A</v>
      </c>
      <c r="BQ34" s="16" t="str">
        <f t="shared" si="127"/>
        <v>N/A</v>
      </c>
      <c r="BR34" s="16" t="str">
        <f t="shared" si="91"/>
        <v>N/A</v>
      </c>
      <c r="BS34" s="16" t="str">
        <f t="shared" si="128"/>
        <v>N/A</v>
      </c>
      <c r="BT34" s="16" t="str">
        <f t="shared" si="129"/>
        <v>N/A</v>
      </c>
      <c r="BU34" s="16" t="str">
        <f t="shared" si="130"/>
        <v>N/A</v>
      </c>
      <c r="BV34" s="16" t="str">
        <f t="shared" si="131"/>
        <v>N/A</v>
      </c>
      <c r="BW34" s="16" t="str">
        <f t="shared" si="92"/>
        <v>N/A</v>
      </c>
      <c r="BX34" s="16" t="str">
        <f t="shared" si="132"/>
        <v>N/A</v>
      </c>
      <c r="BY34" s="16" t="str">
        <f t="shared" si="133"/>
        <v>N/A</v>
      </c>
      <c r="BZ34" s="16" t="str">
        <f t="shared" si="134"/>
        <v>N/A</v>
      </c>
      <c r="CA34" s="16" t="str">
        <f t="shared" si="135"/>
        <v>N/A</v>
      </c>
      <c r="CB34" s="16" t="str">
        <f t="shared" si="93"/>
        <v>N/A</v>
      </c>
      <c r="CC34" s="16" t="str">
        <f t="shared" si="136"/>
        <v>N/A</v>
      </c>
      <c r="CD34" s="16" t="str">
        <f t="shared" si="137"/>
        <v>N/A</v>
      </c>
      <c r="CE34" s="16" t="str">
        <f t="shared" si="138"/>
        <v>N/A</v>
      </c>
      <c r="CF34" s="16" t="str">
        <f t="shared" si="139"/>
        <v>N/A</v>
      </c>
      <c r="CG34" s="16" t="str">
        <f t="shared" si="94"/>
        <v>N/A</v>
      </c>
      <c r="CH34" s="16" t="str">
        <f t="shared" si="140"/>
        <v>N/A</v>
      </c>
      <c r="CI34" s="16" t="str">
        <f t="shared" si="141"/>
        <v>N/A</v>
      </c>
      <c r="CJ34" s="16" t="str">
        <f t="shared" si="142"/>
        <v>N/A</v>
      </c>
      <c r="CK34" s="16" t="str">
        <f t="shared" si="143"/>
        <v>N/A</v>
      </c>
      <c r="CL34" s="16" t="str">
        <f t="shared" si="95"/>
        <v>N/A</v>
      </c>
      <c r="CM34" s="16" t="str">
        <f t="shared" si="144"/>
        <v>N/A</v>
      </c>
      <c r="CN34" s="16" t="str">
        <f t="shared" si="145"/>
        <v>N/A</v>
      </c>
      <c r="CO34" s="16" t="str">
        <f t="shared" si="146"/>
        <v>N/A</v>
      </c>
      <c r="CP34" s="16" t="str">
        <f t="shared" si="147"/>
        <v>N/A</v>
      </c>
      <c r="CQ34" s="16" t="str">
        <f t="shared" si="96"/>
        <v>N/A</v>
      </c>
      <c r="CR34" s="16" t="str">
        <f t="shared" si="148"/>
        <v>N/A</v>
      </c>
      <c r="CS34" s="16" t="str">
        <f t="shared" si="149"/>
        <v>N/A</v>
      </c>
      <c r="CT34" s="16" t="str">
        <f t="shared" si="150"/>
        <v>N/A</v>
      </c>
      <c r="CU34" s="16" t="str">
        <f t="shared" si="151"/>
        <v>N/A</v>
      </c>
      <c r="CV34" s="16" t="str">
        <f t="shared" si="97"/>
        <v>N/A</v>
      </c>
      <c r="CW34" s="16" t="str">
        <f t="shared" si="152"/>
        <v>N/A</v>
      </c>
      <c r="CX34" s="16" t="str">
        <f t="shared" si="153"/>
        <v>N/A</v>
      </c>
      <c r="CY34" s="16" t="str">
        <f t="shared" si="154"/>
        <v>N/A</v>
      </c>
      <c r="CZ34" s="16" t="str">
        <f t="shared" si="155"/>
        <v>N/A</v>
      </c>
      <c r="DA34" s="16" t="str">
        <f t="shared" si="98"/>
        <v>N/A</v>
      </c>
      <c r="DB34" s="16" t="str">
        <f t="shared" si="156"/>
        <v>N/A</v>
      </c>
      <c r="DC34" s="16" t="str">
        <f t="shared" si="157"/>
        <v>N/A</v>
      </c>
      <c r="DD34" s="16" t="str">
        <f t="shared" si="158"/>
        <v>N/A</v>
      </c>
      <c r="DE34" s="16" t="str">
        <f t="shared" si="159"/>
        <v>N/A</v>
      </c>
      <c r="DF34" s="16" t="str">
        <f t="shared" si="160"/>
        <v>N/A</v>
      </c>
      <c r="DG34" s="16" t="str">
        <f t="shared" si="161"/>
        <v>N/A</v>
      </c>
      <c r="DH34" s="16" t="str">
        <f t="shared" si="162"/>
        <v>N/A</v>
      </c>
      <c r="DI34" s="19" t="str">
        <f t="shared" si="163"/>
        <v>N/A</v>
      </c>
    </row>
    <row r="35" spans="2:113" ht="15" thickBot="1" x14ac:dyDescent="0.4">
      <c r="B35" s="6" t="s">
        <v>7</v>
      </c>
      <c r="C35" s="7">
        <v>5</v>
      </c>
      <c r="D35" s="7">
        <v>0</v>
      </c>
      <c r="E35" s="7">
        <v>0</v>
      </c>
      <c r="F35" s="7">
        <v>0</v>
      </c>
      <c r="G35" s="13"/>
      <c r="AA35" s="50" t="s">
        <v>114</v>
      </c>
      <c r="AB35" s="71" t="str">
        <f t="shared" si="99"/>
        <v>-</v>
      </c>
      <c r="AC35" s="48" t="s">
        <v>17</v>
      </c>
      <c r="AD35" s="48" t="s">
        <v>1</v>
      </c>
      <c r="AE35" s="21"/>
      <c r="AF35" s="21"/>
      <c r="AG35" s="21" t="str">
        <f t="shared" si="83"/>
        <v>N/A</v>
      </c>
      <c r="AH35" s="21" t="str">
        <f t="shared" si="100"/>
        <v>N/A</v>
      </c>
      <c r="AI35" s="21" t="str">
        <f t="shared" si="84"/>
        <v>N/A</v>
      </c>
      <c r="AJ35" s="21" t="str">
        <f t="shared" si="164"/>
        <v>N/A</v>
      </c>
      <c r="AK35" s="21" t="str">
        <f t="shared" si="101"/>
        <v>N/A</v>
      </c>
      <c r="AL35" s="21" t="str">
        <f t="shared" si="102"/>
        <v>N/A</v>
      </c>
      <c r="AM35" s="21" t="str">
        <f t="shared" si="103"/>
        <v>N/A</v>
      </c>
      <c r="AN35" s="21" t="str">
        <f t="shared" si="85"/>
        <v>N/A</v>
      </c>
      <c r="AO35" s="21" t="str">
        <f t="shared" si="104"/>
        <v>N/A</v>
      </c>
      <c r="AP35" s="21" t="str">
        <f t="shared" si="105"/>
        <v>N/A</v>
      </c>
      <c r="AQ35" s="21" t="str">
        <f t="shared" si="106"/>
        <v>N/A</v>
      </c>
      <c r="AR35" s="21" t="str">
        <f t="shared" si="107"/>
        <v>N/A</v>
      </c>
      <c r="AS35" s="21" t="str">
        <f t="shared" si="86"/>
        <v>N/A</v>
      </c>
      <c r="AT35" s="21" t="str">
        <f t="shared" si="108"/>
        <v>N/A</v>
      </c>
      <c r="AU35" s="21" t="str">
        <f t="shared" si="109"/>
        <v>N/A</v>
      </c>
      <c r="AV35" s="21" t="str">
        <f t="shared" si="110"/>
        <v>N/A</v>
      </c>
      <c r="AW35" s="21" t="str">
        <f t="shared" si="111"/>
        <v>N/A</v>
      </c>
      <c r="AX35" s="21" t="str">
        <f t="shared" si="87"/>
        <v>N/A</v>
      </c>
      <c r="AY35" s="21" t="str">
        <f t="shared" si="112"/>
        <v>N/A</v>
      </c>
      <c r="AZ35" s="21" t="str">
        <f t="shared" si="113"/>
        <v>N/A</v>
      </c>
      <c r="BA35" s="21" t="str">
        <f t="shared" si="114"/>
        <v>N/A</v>
      </c>
      <c r="BB35" s="21" t="str">
        <f t="shared" si="115"/>
        <v>N/A</v>
      </c>
      <c r="BC35" s="21" t="str">
        <f t="shared" si="88"/>
        <v>N/A</v>
      </c>
      <c r="BD35" s="21" t="str">
        <f t="shared" si="116"/>
        <v>N/A</v>
      </c>
      <c r="BE35" s="21" t="str">
        <f t="shared" si="117"/>
        <v>N/A</v>
      </c>
      <c r="BF35" s="21" t="str">
        <f t="shared" si="118"/>
        <v>N/A</v>
      </c>
      <c r="BG35" s="21" t="str">
        <f t="shared" si="119"/>
        <v>N/A</v>
      </c>
      <c r="BH35" s="21" t="str">
        <f t="shared" si="89"/>
        <v>N/A</v>
      </c>
      <c r="BI35" s="21" t="str">
        <f t="shared" si="120"/>
        <v>N/A</v>
      </c>
      <c r="BJ35" s="21" t="str">
        <f t="shared" si="121"/>
        <v>N/A</v>
      </c>
      <c r="BK35" s="21" t="str">
        <f t="shared" si="122"/>
        <v>N/A</v>
      </c>
      <c r="BL35" s="21" t="str">
        <f t="shared" si="123"/>
        <v>N/A</v>
      </c>
      <c r="BM35" s="21" t="str">
        <f t="shared" si="90"/>
        <v>N/A</v>
      </c>
      <c r="BN35" s="21" t="str">
        <f t="shared" si="124"/>
        <v>N/A</v>
      </c>
      <c r="BO35" s="21" t="str">
        <f t="shared" si="125"/>
        <v>N/A</v>
      </c>
      <c r="BP35" s="21" t="str">
        <f t="shared" si="126"/>
        <v>N/A</v>
      </c>
      <c r="BQ35" s="21" t="str">
        <f t="shared" si="127"/>
        <v>N/A</v>
      </c>
      <c r="BR35" s="21" t="str">
        <f t="shared" si="91"/>
        <v>N/A</v>
      </c>
      <c r="BS35" s="21" t="str">
        <f t="shared" si="128"/>
        <v>N/A</v>
      </c>
      <c r="BT35" s="21" t="str">
        <f t="shared" si="129"/>
        <v>N/A</v>
      </c>
      <c r="BU35" s="21" t="str">
        <f t="shared" si="130"/>
        <v>N/A</v>
      </c>
      <c r="BV35" s="21" t="str">
        <f t="shared" si="131"/>
        <v>N/A</v>
      </c>
      <c r="BW35" s="21" t="str">
        <f t="shared" si="92"/>
        <v>N/A</v>
      </c>
      <c r="BX35" s="21" t="str">
        <f t="shared" si="132"/>
        <v>N/A</v>
      </c>
      <c r="BY35" s="21" t="str">
        <f t="shared" si="133"/>
        <v>N/A</v>
      </c>
      <c r="BZ35" s="21" t="str">
        <f t="shared" si="134"/>
        <v>N/A</v>
      </c>
      <c r="CA35" s="21" t="str">
        <f t="shared" si="135"/>
        <v>N/A</v>
      </c>
      <c r="CB35" s="21" t="str">
        <f t="shared" si="93"/>
        <v>N/A</v>
      </c>
      <c r="CC35" s="21" t="str">
        <f t="shared" si="136"/>
        <v>N/A</v>
      </c>
      <c r="CD35" s="21" t="str">
        <f t="shared" si="137"/>
        <v>N/A</v>
      </c>
      <c r="CE35" s="21" t="str">
        <f t="shared" si="138"/>
        <v>N/A</v>
      </c>
      <c r="CF35" s="21" t="str">
        <f t="shared" si="139"/>
        <v>N/A</v>
      </c>
      <c r="CG35" s="21" t="str">
        <f t="shared" si="94"/>
        <v>N/A</v>
      </c>
      <c r="CH35" s="21" t="str">
        <f t="shared" si="140"/>
        <v>N/A</v>
      </c>
      <c r="CI35" s="21" t="str">
        <f t="shared" si="141"/>
        <v>N/A</v>
      </c>
      <c r="CJ35" s="21" t="str">
        <f t="shared" si="142"/>
        <v>N/A</v>
      </c>
      <c r="CK35" s="21" t="str">
        <f t="shared" si="143"/>
        <v>N/A</v>
      </c>
      <c r="CL35" s="21" t="str">
        <f t="shared" si="95"/>
        <v>N/A</v>
      </c>
      <c r="CM35" s="21" t="str">
        <f t="shared" si="144"/>
        <v>N/A</v>
      </c>
      <c r="CN35" s="21" t="str">
        <f t="shared" si="145"/>
        <v>N/A</v>
      </c>
      <c r="CO35" s="21" t="str">
        <f t="shared" si="146"/>
        <v>N/A</v>
      </c>
      <c r="CP35" s="21" t="str">
        <f t="shared" si="147"/>
        <v>N/A</v>
      </c>
      <c r="CQ35" s="21" t="str">
        <f t="shared" si="96"/>
        <v>N/A</v>
      </c>
      <c r="CR35" s="21" t="str">
        <f t="shared" si="148"/>
        <v>N/A</v>
      </c>
      <c r="CS35" s="21" t="str">
        <f t="shared" si="149"/>
        <v>N/A</v>
      </c>
      <c r="CT35" s="21" t="str">
        <f t="shared" si="150"/>
        <v>N/A</v>
      </c>
      <c r="CU35" s="21" t="str">
        <f t="shared" si="151"/>
        <v>N/A</v>
      </c>
      <c r="CV35" s="21" t="str">
        <f t="shared" si="97"/>
        <v>N/A</v>
      </c>
      <c r="CW35" s="21" t="str">
        <f t="shared" si="152"/>
        <v>N/A</v>
      </c>
      <c r="CX35" s="21" t="str">
        <f t="shared" si="153"/>
        <v>N/A</v>
      </c>
      <c r="CY35" s="21" t="str">
        <f t="shared" si="154"/>
        <v>N/A</v>
      </c>
      <c r="CZ35" s="21" t="str">
        <f t="shared" si="155"/>
        <v>N/A</v>
      </c>
      <c r="DA35" s="21" t="str">
        <f t="shared" si="98"/>
        <v>N/A</v>
      </c>
      <c r="DB35" s="21" t="str">
        <f t="shared" si="156"/>
        <v>N/A</v>
      </c>
      <c r="DC35" s="21" t="str">
        <f t="shared" si="157"/>
        <v>N/A</v>
      </c>
      <c r="DD35" s="21" t="str">
        <f t="shared" si="158"/>
        <v>N/A</v>
      </c>
      <c r="DE35" s="21" t="str">
        <f t="shared" si="159"/>
        <v>N/A</v>
      </c>
      <c r="DF35" s="21" t="str">
        <f t="shared" si="160"/>
        <v>N/A</v>
      </c>
      <c r="DG35" s="21" t="str">
        <f t="shared" si="161"/>
        <v>N/A</v>
      </c>
      <c r="DH35" s="21" t="str">
        <f t="shared" si="162"/>
        <v>N/A</v>
      </c>
      <c r="DI35" s="22" t="str">
        <f t="shared" si="163"/>
        <v>N/A</v>
      </c>
    </row>
    <row r="36" spans="2:113" ht="15" thickBot="1" x14ac:dyDescent="0.4">
      <c r="B36" s="6" t="s">
        <v>8</v>
      </c>
      <c r="C36" s="7">
        <v>0</v>
      </c>
      <c r="D36" s="7">
        <v>0</v>
      </c>
      <c r="E36" s="7">
        <v>0</v>
      </c>
      <c r="F36" s="7">
        <v>0</v>
      </c>
      <c r="G36" s="13"/>
      <c r="AA36" s="163"/>
      <c r="AB36" s="164"/>
      <c r="AC36" s="63"/>
      <c r="AD36" s="45"/>
      <c r="AE36" s="165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6"/>
      <c r="BT36" s="166"/>
      <c r="BU36" s="166"/>
      <c r="BV36" s="166"/>
      <c r="BW36" s="166"/>
      <c r="BX36" s="166"/>
      <c r="BY36" s="166"/>
      <c r="BZ36" s="166"/>
      <c r="CA36" s="166"/>
      <c r="CB36" s="166"/>
      <c r="CC36" s="166"/>
      <c r="CD36" s="166"/>
      <c r="CE36" s="166"/>
      <c r="CF36" s="166"/>
      <c r="CG36" s="166"/>
      <c r="CH36" s="166"/>
      <c r="CI36" s="166"/>
      <c r="CJ36" s="166"/>
      <c r="CK36" s="166"/>
      <c r="CL36" s="166"/>
      <c r="CM36" s="166"/>
      <c r="CN36" s="166"/>
      <c r="CO36" s="166"/>
      <c r="CP36" s="166"/>
      <c r="CQ36" s="166"/>
      <c r="CR36" s="166"/>
      <c r="CS36" s="166"/>
      <c r="CT36" s="166"/>
      <c r="CU36" s="166"/>
      <c r="CV36" s="166"/>
      <c r="CW36" s="166"/>
      <c r="CX36" s="166"/>
      <c r="CY36" s="166"/>
      <c r="CZ36" s="166"/>
      <c r="DA36" s="166"/>
      <c r="DB36" s="166"/>
      <c r="DC36" s="166"/>
      <c r="DD36" s="166"/>
      <c r="DE36" s="166"/>
      <c r="DF36" s="166"/>
      <c r="DG36" s="166"/>
    </row>
    <row r="37" spans="2:113" x14ac:dyDescent="0.35">
      <c r="B37" s="6" t="s">
        <v>9</v>
      </c>
      <c r="C37" s="7">
        <v>0</v>
      </c>
      <c r="D37" s="7">
        <v>0</v>
      </c>
      <c r="E37" s="11"/>
      <c r="F37" s="7">
        <v>0</v>
      </c>
      <c r="G37" s="8">
        <v>0</v>
      </c>
      <c r="AA37" s="140" t="s">
        <v>83</v>
      </c>
      <c r="AB37" s="141"/>
      <c r="AC37" s="63" t="s">
        <v>24</v>
      </c>
      <c r="AD37" s="45"/>
      <c r="AE37" s="147" t="s">
        <v>46</v>
      </c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  <c r="BY37" s="148"/>
      <c r="BZ37" s="148"/>
      <c r="CA37" s="148"/>
      <c r="CB37" s="148"/>
      <c r="CC37" s="148"/>
      <c r="CD37" s="148"/>
      <c r="CE37" s="148"/>
      <c r="CF37" s="148"/>
      <c r="CG37" s="148"/>
      <c r="CH37" s="148"/>
      <c r="CI37" s="148"/>
      <c r="CJ37" s="148"/>
      <c r="CK37" s="148"/>
      <c r="CL37" s="148"/>
      <c r="CM37" s="148"/>
      <c r="CN37" s="148"/>
      <c r="CO37" s="148"/>
      <c r="CP37" s="148"/>
      <c r="CQ37" s="148"/>
      <c r="CR37" s="148"/>
      <c r="CS37" s="148"/>
      <c r="CT37" s="148"/>
      <c r="CU37" s="148"/>
      <c r="CV37" s="148"/>
      <c r="CW37" s="148"/>
      <c r="CX37" s="148"/>
      <c r="CY37" s="148"/>
      <c r="CZ37" s="148"/>
      <c r="DA37" s="148"/>
      <c r="DB37" s="148"/>
      <c r="DC37" s="148"/>
      <c r="DD37" s="148"/>
      <c r="DE37" s="148"/>
      <c r="DF37" s="148"/>
      <c r="DG37" s="148"/>
      <c r="DH37" s="148"/>
      <c r="DI37" s="149"/>
    </row>
    <row r="38" spans="2:113" x14ac:dyDescent="0.35">
      <c r="B38" s="6" t="s">
        <v>10</v>
      </c>
      <c r="C38" s="7">
        <v>0</v>
      </c>
      <c r="D38" s="7">
        <v>0</v>
      </c>
      <c r="E38" s="7">
        <v>0</v>
      </c>
      <c r="F38" s="7">
        <v>0</v>
      </c>
      <c r="G38" s="8">
        <v>0</v>
      </c>
      <c r="AA38" s="142"/>
      <c r="AB38" s="143"/>
      <c r="AC38" s="60" t="s">
        <v>26</v>
      </c>
      <c r="AD38" s="46"/>
      <c r="AE38" s="160" t="s">
        <v>1</v>
      </c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  <c r="BJ38" s="161"/>
      <c r="BK38" s="161"/>
      <c r="BL38" s="161"/>
      <c r="BM38" s="161"/>
      <c r="BN38" s="161"/>
      <c r="BO38" s="161"/>
      <c r="BP38" s="161"/>
      <c r="BQ38" s="161"/>
      <c r="BR38" s="161"/>
      <c r="BS38" s="161"/>
      <c r="BT38" s="161"/>
      <c r="BU38" s="161"/>
      <c r="BV38" s="161"/>
      <c r="BW38" s="161"/>
      <c r="BX38" s="161"/>
      <c r="BY38" s="161"/>
      <c r="BZ38" s="161"/>
      <c r="CA38" s="161"/>
      <c r="CB38" s="161"/>
      <c r="CC38" s="161"/>
      <c r="CD38" s="161"/>
      <c r="CE38" s="161"/>
      <c r="CF38" s="161"/>
      <c r="CG38" s="161"/>
      <c r="CH38" s="161"/>
      <c r="CI38" s="161"/>
      <c r="CJ38" s="161"/>
      <c r="CK38" s="161"/>
      <c r="CL38" s="161"/>
      <c r="CM38" s="161"/>
      <c r="CN38" s="161"/>
      <c r="CO38" s="161"/>
      <c r="CP38" s="161"/>
      <c r="CQ38" s="161"/>
      <c r="CR38" s="161"/>
      <c r="CS38" s="161"/>
      <c r="CT38" s="161"/>
      <c r="CU38" s="161"/>
      <c r="CV38" s="161"/>
      <c r="CW38" s="161"/>
      <c r="CX38" s="161"/>
      <c r="CY38" s="161"/>
      <c r="CZ38" s="161"/>
      <c r="DA38" s="161"/>
      <c r="DB38" s="161"/>
      <c r="DC38" s="161"/>
      <c r="DD38" s="161"/>
      <c r="DE38" s="161"/>
      <c r="DF38" s="161"/>
      <c r="DG38" s="161"/>
      <c r="DH38" s="161"/>
      <c r="DI38" s="162"/>
    </row>
    <row r="39" spans="2:113" x14ac:dyDescent="0.35">
      <c r="B39" s="6" t="s">
        <v>11</v>
      </c>
      <c r="C39" s="7">
        <v>0</v>
      </c>
      <c r="D39" s="7">
        <v>0</v>
      </c>
      <c r="E39" s="11"/>
      <c r="F39" s="7">
        <v>0</v>
      </c>
      <c r="G39" s="8">
        <v>0</v>
      </c>
      <c r="AA39" s="142" t="s">
        <v>83</v>
      </c>
      <c r="AB39" s="143"/>
      <c r="AC39" s="60" t="s">
        <v>20</v>
      </c>
      <c r="AD39" s="46"/>
      <c r="AE39" s="114" t="s">
        <v>29</v>
      </c>
      <c r="AF39" s="114"/>
      <c r="AG39" s="114"/>
      <c r="AH39" s="131" t="s">
        <v>27</v>
      </c>
      <c r="AI39" s="132"/>
      <c r="AJ39" s="132"/>
      <c r="AK39" s="132"/>
      <c r="AL39" s="133"/>
      <c r="AM39" s="131" t="s">
        <v>28</v>
      </c>
      <c r="AN39" s="132"/>
      <c r="AO39" s="132"/>
      <c r="AP39" s="132"/>
      <c r="AQ39" s="133"/>
      <c r="AR39" s="131" t="s">
        <v>30</v>
      </c>
      <c r="AS39" s="132"/>
      <c r="AT39" s="132"/>
      <c r="AU39" s="132"/>
      <c r="AV39" s="133"/>
      <c r="AW39" s="131" t="s">
        <v>31</v>
      </c>
      <c r="AX39" s="132"/>
      <c r="AY39" s="132"/>
      <c r="AZ39" s="132"/>
      <c r="BA39" s="133"/>
      <c r="BB39" s="131" t="s">
        <v>32</v>
      </c>
      <c r="BC39" s="132"/>
      <c r="BD39" s="132"/>
      <c r="BE39" s="132"/>
      <c r="BF39" s="133"/>
      <c r="BG39" s="131" t="s">
        <v>33</v>
      </c>
      <c r="BH39" s="132"/>
      <c r="BI39" s="132"/>
      <c r="BJ39" s="132"/>
      <c r="BK39" s="133"/>
      <c r="BL39" s="131" t="s">
        <v>34</v>
      </c>
      <c r="BM39" s="132"/>
      <c r="BN39" s="132"/>
      <c r="BO39" s="132"/>
      <c r="BP39" s="133"/>
      <c r="BQ39" s="131" t="s">
        <v>35</v>
      </c>
      <c r="BR39" s="132"/>
      <c r="BS39" s="132"/>
      <c r="BT39" s="132"/>
      <c r="BU39" s="133"/>
      <c r="BV39" s="131" t="s">
        <v>36</v>
      </c>
      <c r="BW39" s="132"/>
      <c r="BX39" s="132"/>
      <c r="BY39" s="132"/>
      <c r="BZ39" s="133"/>
      <c r="CA39" s="131" t="s">
        <v>37</v>
      </c>
      <c r="CB39" s="132"/>
      <c r="CC39" s="132"/>
      <c r="CD39" s="132"/>
      <c r="CE39" s="133"/>
      <c r="CF39" s="131" t="s">
        <v>38</v>
      </c>
      <c r="CG39" s="132"/>
      <c r="CH39" s="132"/>
      <c r="CI39" s="132"/>
      <c r="CJ39" s="133"/>
      <c r="CK39" s="131" t="s">
        <v>39</v>
      </c>
      <c r="CL39" s="132"/>
      <c r="CM39" s="132"/>
      <c r="CN39" s="132"/>
      <c r="CO39" s="133"/>
      <c r="CP39" s="131" t="s">
        <v>40</v>
      </c>
      <c r="CQ39" s="132"/>
      <c r="CR39" s="132"/>
      <c r="CS39" s="132"/>
      <c r="CT39" s="133"/>
      <c r="CU39" s="131" t="s">
        <v>41</v>
      </c>
      <c r="CV39" s="132"/>
      <c r="CW39" s="132"/>
      <c r="CX39" s="132"/>
      <c r="CY39" s="133"/>
      <c r="CZ39" s="131" t="s">
        <v>42</v>
      </c>
      <c r="DA39" s="132"/>
      <c r="DB39" s="132"/>
      <c r="DC39" s="132"/>
      <c r="DD39" s="133"/>
      <c r="DE39" s="131" t="s">
        <v>43</v>
      </c>
      <c r="DF39" s="132"/>
      <c r="DG39" s="132"/>
      <c r="DH39" s="132"/>
      <c r="DI39" s="156"/>
    </row>
    <row r="40" spans="2:113" x14ac:dyDescent="0.35">
      <c r="B40" s="6" t="s">
        <v>12</v>
      </c>
      <c r="C40" s="11"/>
      <c r="D40" s="11"/>
      <c r="E40" s="7">
        <v>0</v>
      </c>
      <c r="F40" s="11"/>
      <c r="G40" s="13"/>
      <c r="AA40" s="62" t="s">
        <v>112</v>
      </c>
      <c r="AB40" s="25" t="s">
        <v>113</v>
      </c>
      <c r="AC40" s="60" t="s">
        <v>67</v>
      </c>
      <c r="AD40" s="46"/>
      <c r="AE40" s="36" t="s">
        <v>64</v>
      </c>
      <c r="AF40" s="37" t="s">
        <v>115</v>
      </c>
      <c r="AG40" s="38" t="s">
        <v>66</v>
      </c>
      <c r="AH40" s="36" t="s">
        <v>64</v>
      </c>
      <c r="AI40" s="37" t="s">
        <v>115</v>
      </c>
      <c r="AJ40" s="38" t="s">
        <v>66</v>
      </c>
      <c r="AK40" s="70" t="s">
        <v>260</v>
      </c>
      <c r="AL40" s="70" t="s">
        <v>261</v>
      </c>
      <c r="AM40" s="36" t="s">
        <v>64</v>
      </c>
      <c r="AN40" s="37" t="s">
        <v>115</v>
      </c>
      <c r="AO40" s="38" t="s">
        <v>66</v>
      </c>
      <c r="AP40" s="70" t="s">
        <v>260</v>
      </c>
      <c r="AQ40" s="70" t="s">
        <v>261</v>
      </c>
      <c r="AR40" s="36" t="s">
        <v>64</v>
      </c>
      <c r="AS40" s="37" t="s">
        <v>115</v>
      </c>
      <c r="AT40" s="38" t="s">
        <v>66</v>
      </c>
      <c r="AU40" s="70" t="s">
        <v>260</v>
      </c>
      <c r="AV40" s="70" t="s">
        <v>261</v>
      </c>
      <c r="AW40" s="36" t="s">
        <v>64</v>
      </c>
      <c r="AX40" s="37" t="s">
        <v>115</v>
      </c>
      <c r="AY40" s="38" t="s">
        <v>66</v>
      </c>
      <c r="AZ40" s="70" t="s">
        <v>260</v>
      </c>
      <c r="BA40" s="70" t="s">
        <v>261</v>
      </c>
      <c r="BB40" s="36" t="s">
        <v>64</v>
      </c>
      <c r="BC40" s="37" t="s">
        <v>115</v>
      </c>
      <c r="BD40" s="38" t="s">
        <v>66</v>
      </c>
      <c r="BE40" s="70" t="s">
        <v>260</v>
      </c>
      <c r="BF40" s="70" t="s">
        <v>261</v>
      </c>
      <c r="BG40" s="36" t="s">
        <v>64</v>
      </c>
      <c r="BH40" s="37" t="s">
        <v>115</v>
      </c>
      <c r="BI40" s="38" t="s">
        <v>66</v>
      </c>
      <c r="BJ40" s="70" t="s">
        <v>260</v>
      </c>
      <c r="BK40" s="70" t="s">
        <v>261</v>
      </c>
      <c r="BL40" s="36" t="s">
        <v>64</v>
      </c>
      <c r="BM40" s="37" t="s">
        <v>115</v>
      </c>
      <c r="BN40" s="38" t="s">
        <v>66</v>
      </c>
      <c r="BO40" s="70" t="s">
        <v>260</v>
      </c>
      <c r="BP40" s="70" t="s">
        <v>261</v>
      </c>
      <c r="BQ40" s="36" t="s">
        <v>64</v>
      </c>
      <c r="BR40" s="37" t="s">
        <v>115</v>
      </c>
      <c r="BS40" s="38" t="s">
        <v>66</v>
      </c>
      <c r="BT40" s="70" t="s">
        <v>260</v>
      </c>
      <c r="BU40" s="70" t="s">
        <v>261</v>
      </c>
      <c r="BV40" s="36" t="s">
        <v>64</v>
      </c>
      <c r="BW40" s="37" t="s">
        <v>115</v>
      </c>
      <c r="BX40" s="38" t="s">
        <v>66</v>
      </c>
      <c r="BY40" s="70" t="s">
        <v>260</v>
      </c>
      <c r="BZ40" s="70" t="s">
        <v>261</v>
      </c>
      <c r="CA40" s="36" t="s">
        <v>64</v>
      </c>
      <c r="CB40" s="37" t="s">
        <v>115</v>
      </c>
      <c r="CC40" s="38" t="s">
        <v>66</v>
      </c>
      <c r="CD40" s="70" t="s">
        <v>260</v>
      </c>
      <c r="CE40" s="70" t="s">
        <v>261</v>
      </c>
      <c r="CF40" s="36" t="s">
        <v>64</v>
      </c>
      <c r="CG40" s="37" t="s">
        <v>115</v>
      </c>
      <c r="CH40" s="38" t="s">
        <v>66</v>
      </c>
      <c r="CI40" s="70" t="s">
        <v>260</v>
      </c>
      <c r="CJ40" s="70" t="s">
        <v>261</v>
      </c>
      <c r="CK40" s="36" t="s">
        <v>64</v>
      </c>
      <c r="CL40" s="37" t="s">
        <v>115</v>
      </c>
      <c r="CM40" s="38" t="s">
        <v>66</v>
      </c>
      <c r="CN40" s="70" t="s">
        <v>260</v>
      </c>
      <c r="CO40" s="70" t="s">
        <v>261</v>
      </c>
      <c r="CP40" s="36" t="s">
        <v>64</v>
      </c>
      <c r="CQ40" s="37" t="s">
        <v>115</v>
      </c>
      <c r="CR40" s="38" t="s">
        <v>66</v>
      </c>
      <c r="CS40" s="70" t="s">
        <v>260</v>
      </c>
      <c r="CT40" s="70" t="s">
        <v>261</v>
      </c>
      <c r="CU40" s="36" t="s">
        <v>64</v>
      </c>
      <c r="CV40" s="37" t="s">
        <v>115</v>
      </c>
      <c r="CW40" s="38" t="s">
        <v>66</v>
      </c>
      <c r="CX40" s="70" t="s">
        <v>260</v>
      </c>
      <c r="CY40" s="70" t="s">
        <v>261</v>
      </c>
      <c r="CZ40" s="36" t="s">
        <v>64</v>
      </c>
      <c r="DA40" s="37" t="s">
        <v>115</v>
      </c>
      <c r="DB40" s="38" t="s">
        <v>66</v>
      </c>
      <c r="DC40" s="70" t="s">
        <v>260</v>
      </c>
      <c r="DD40" s="70" t="s">
        <v>261</v>
      </c>
      <c r="DE40" s="36" t="s">
        <v>64</v>
      </c>
      <c r="DF40" s="37" t="s">
        <v>115</v>
      </c>
      <c r="DG40" s="38" t="s">
        <v>66</v>
      </c>
      <c r="DH40" s="70" t="s">
        <v>260</v>
      </c>
      <c r="DI40" s="72" t="s">
        <v>261</v>
      </c>
    </row>
    <row r="41" spans="2:113" x14ac:dyDescent="0.35">
      <c r="B41" s="6" t="s">
        <v>13</v>
      </c>
      <c r="C41" s="11"/>
      <c r="D41" s="11"/>
      <c r="E41" s="7">
        <v>0</v>
      </c>
      <c r="F41" s="11"/>
      <c r="G41" s="13"/>
      <c r="AA41" s="49">
        <v>1.5</v>
      </c>
      <c r="AB41" s="55">
        <f>IF(ISNUMBER(AA41),(AA41*(AF41-AG41)+AE41+AG41-2*AF41)/(AE41-AF41),"-")</f>
        <v>1.9633154505614268</v>
      </c>
      <c r="AC41" s="47" t="s">
        <v>6</v>
      </c>
      <c r="AD41" s="47" t="s">
        <v>1</v>
      </c>
      <c r="AE41" s="16">
        <v>30</v>
      </c>
      <c r="AF41" s="16">
        <v>60</v>
      </c>
      <c r="AG41" s="16">
        <f t="shared" ref="AG41:AG52" si="165">IF(MAX(AI41,AN41,AS41,AX41,BC41,BH41,BM41,BR41,BW41,CB41,CG41,CL41,CQ41,CV41,DA41,DF41)=0,"N/A",MAX(AI41,AN41,AS41,AX41,BC41,BH41,BM41,BR41,BW41,CB41,CG41,CL41,CQ41,CV41,DA41,DF41))</f>
        <v>117.7989270336856</v>
      </c>
      <c r="AH41" s="16">
        <f>IF(ISNUMBER($AE41),IF(OR(HLOOKUP($AH$5,$I$2:$Y$8,4,FALSE)=1,HLOOKUP($AH$5,$I$2:$Y$8,5,FALSE)=1,),HLOOKUP($AH$5,$I$2:$Y$8,4,FALSE)*VLOOKUP($AC41,$B$32:$G$45,MATCH($AD41,$B$33:$G$33,0),FALSE)+HLOOKUP($AH$5,$I$2:$Y$8,5,FALSE)*VLOOKUP($AC41,$B$47:$G$60,MATCH($AD41,$B$48:$G$48,0),FALSE)+$AE41,$AE41),"N/A")</f>
        <v>30</v>
      </c>
      <c r="AI41" s="16">
        <f t="shared" ref="AI41:AI52" si="166">IF(ISNUMBER($AF41),$AF41*SQRT(SUMSQ(HLOOKUP($AH$5,$J$2:$Y$8,2,FALSE)*VLOOKUP($AC41,$B$2:$G$15,MATCH($AD41,$B$3:$G$3,0),FALSE),HLOOKUP($AH$5,$J$2:$Y$8,3,FALSE)*VLOOKUP($AC41,$B$17:$G$30,MATCH($AD41,$B$18:$G$18,0),FALSE),HLOOKUP($AH$5,$J$2:$Y$8,6,FALSE)))+HLOOKUP($AH$5,$J$2:$Y$8,4,FALSE)*VLOOKUP($AC41,$B$32:$G$45,MATCH($AD41,$B$33:$G$33,0),FALSE)+HLOOKUP($AH$5,$J$2:$Y$8,5,FALSE)*VLOOKUP($AC41,$B$47:$G$60,MATCH($AD41,$B$48:$G$48,0),FALSE),"N/A")</f>
        <v>60</v>
      </c>
      <c r="AJ41" s="16">
        <f>IF(ISNUMBER($AG41),IF(OR(HLOOKUP($AH$5,$I$2:$Y$8,4,FALSE)=1,HLOOKUP($AH$5,$I$2:$Y$8,5,FALSE)=1,),HLOOKUP($AH$5,$I$2:$Y$8,4,FALSE)*VLOOKUP($AC41,$B$32:$G$45,MATCH($AD41,$B$33:$G$33,0),FALSE)+HLOOKUP($AH$5,$I$2:$Y$8,5,FALSE)*VLOOKUP($AC41,$B$47:$G$60,MATCH($AD41,$B$48:$G$48,0),FALSE)+$AG41,$AG41),"N/A")</f>
        <v>117.7989270336856</v>
      </c>
      <c r="AK41" s="16" t="str">
        <f>IF(AI41="N/A", "N/A", "true")</f>
        <v>true</v>
      </c>
      <c r="AL41" s="16">
        <f>IF(AI41="N/A", "N/A", 1)</f>
        <v>1</v>
      </c>
      <c r="AM41" s="16">
        <f>IF(ISNUMBER($AE41),IF(OR(HLOOKUP($AM$5,$I$2:$Y$8,4,FALSE)=1,HLOOKUP($AM$5,$I$2:$Y$8,5,FALSE)=1,),HLOOKUP($AM$5,$I$2:$Y$8,4,FALSE)*VLOOKUP($AC41,$B$32:$G$45,MATCH($AD41,$B$33:$G$33,0),FALSE)+HLOOKUP($AM$5,$I$2:$Y$8,5,FALSE)*VLOOKUP($AC41,$B$47:$G$60,MATCH($AD41,$B$48:$G$48,0),FALSE)+$AE41,$AE41),"N/A")</f>
        <v>20</v>
      </c>
      <c r="AN41" s="16">
        <f t="shared" ref="AN41:AN52" si="167">IF(ISNUMBER($AF41),$AF41*SQRT(SUMSQ(HLOOKUP($AM$5,$J$2:$Y$8,2,FALSE)*VLOOKUP($AC41,$B$2:$G$15,MATCH($AD41,$B$3:$G$3,0),FALSE),HLOOKUP($AM$5,$J$2:$Y$8,3,FALSE)*VLOOKUP($AC41,$B$17:$G$30,MATCH($AD41,$B$18:$G$18,0),FALSE),HLOOKUP($AM$5,$J$2:$Y$8,6,FALSE)))+HLOOKUP($AM$5,$J$2:$Y$8,4,FALSE)*VLOOKUP($AC41,$B$32:$G$45,MATCH($AD41,$B$33:$G$33,0),FALSE)+HLOOKUP($AM$5,$J$2:$Y$8,5,FALSE)*VLOOKUP($AC41,$B$47:$G$60,MATCH($AD41,$B$48:$G$48,0),FALSE),"N/A")</f>
        <v>50</v>
      </c>
      <c r="AO41" s="16">
        <f>IF(ISNUMBER($AG41),IF(OR(HLOOKUP($AM$5,$I$2:$Y$8,4,FALSE)=1,HLOOKUP($AM$5,$I$2:$Y$8,5,FALSE)=1,),HLOOKUP($AM$5,$I$2:$Y$8,4,FALSE)*VLOOKUP($AC41,$B$32:$G$45,MATCH($AD41,$B$33:$G$33,0),FALSE)+HLOOKUP($AM$5,$I$2:$Y$8,5,FALSE)*VLOOKUP($AC41,$B$47:$G$60,MATCH($AD41,$B$48:$G$48,0),FALSE)+$AG41,$AG41),"N/A")</f>
        <v>107.7989270336856</v>
      </c>
      <c r="AP41" s="16" t="str">
        <f>IF(AN41="N/A", "N/A", "true")</f>
        <v>true</v>
      </c>
      <c r="AQ41" s="16">
        <f>IF(AN41="N/A", "N/A", 1)</f>
        <v>1</v>
      </c>
      <c r="AR41" s="16">
        <f>IF(ISNUMBER($AE41),IF(OR(HLOOKUP($AR$5,$I$2:$Y$8,4,FALSE)=1,HLOOKUP($AR$5,$I$2:$Y$8,5,FALSE)=1,),HLOOKUP($AR$5,$I$2:$Y$8,4,FALSE)*VLOOKUP($AC41,$B$32:$G$45,MATCH($AD41,$B$33:$G$33,0),FALSE)+HLOOKUP($AH$5,$I$2:$Y$8,5,FALSE)*VLOOKUP($AC41,$B$47:$G$60,MATCH($AD41,$B$48:$G$48,0),FALSE)+$AE41,$AE41),"N/A")</f>
        <v>31.3</v>
      </c>
      <c r="AS41" s="16">
        <f t="shared" ref="AS41:AS52" si="168">IF(ISNUMBER($AF41),$AF41*SQRT(SUMSQ(HLOOKUP($AR$5,$J$2:$Y$8,2,FALSE)*VLOOKUP($AC41,$B$2:$G$15,MATCH($AD41,$B$3:$G$3,0),FALSE),HLOOKUP($AR$5,$J$2:$Y$8,3,FALSE)*VLOOKUP($AC41,$B$17:$G$30,MATCH($AD41,$B$18:$G$18,0),FALSE),HLOOKUP($AR$5,$J$2:$Y$8,6,FALSE)))+HLOOKUP($AR$5,$J$2:$Y$8,4,FALSE)*VLOOKUP($AC41,$B$32:$G$45,MATCH($AD41,$B$33:$G$33,0),FALSE)+HLOOKUP($AR$5,$J$2:$Y$8,5,FALSE)*VLOOKUP($AC41,$B$47:$G$60,MATCH($AD41,$B$48:$G$48,0),FALSE),"N/A")</f>
        <v>61.3</v>
      </c>
      <c r="AT41" s="16">
        <f>IF(ISNUMBER($AG41),IF(OR(HLOOKUP($AR$5,$I$2:$Y$8,4,FALSE)=1,HLOOKUP($AR$5,$I$2:$Y$8,5,FALSE)=1,),HLOOKUP($AR$5,$I$2:$Y$8,4,FALSE)*VLOOKUP($AC41,$B$32:$G$45,MATCH($AD41,$B$33:$G$33,0),FALSE)+HLOOKUP($AR$5,$I$2:$Y$8,5,FALSE)*VLOOKUP($AC41,$B$47:$G$60,MATCH($AD41,$B$48:$G$48,0),FALSE)+$AG41,$AG41),"N/A")</f>
        <v>119.0989270336856</v>
      </c>
      <c r="AU41" s="16" t="str">
        <f>IF(AS41="N/A", "N/A", "true")</f>
        <v>true</v>
      </c>
      <c r="AV41" s="16">
        <f>IF(AS41="N/A", "N/A", 1)</f>
        <v>1</v>
      </c>
      <c r="AW41" s="16">
        <f>IF(ISNUMBER($AE41),IF(OR(HLOOKUP($AW$5,$I$2:$Y$8,4,FALSE)=1,HLOOKUP($AW$5,$I$2:$Y$8,5,FALSE)=1,),HLOOKUP($AW$5,$I$2:$Y$8,4,FALSE)*VLOOKUP($AC41,$B$32:$G$45,MATCH($AD41,$B$33:$G$33,0),FALSE)+HLOOKUP($AW$5,$I$2:$Y$8,5,FALSE)*VLOOKUP($AC41,$B$47:$G$60,MATCH($AD41,$B$48:$G$48,0),FALSE)+$AE41,$AE41),"N/A")</f>
        <v>21.3</v>
      </c>
      <c r="AX41" s="16">
        <f t="shared" ref="AX41:AX52" si="169">IF(ISNUMBER($AF41),$AF41*SQRT(SUMSQ(HLOOKUP($AW$5,$J$2:$Y$8,2,FALSE)*VLOOKUP($AC41,$B$2:$G$15,MATCH($AD41,$B$3:$G$3,0),FALSE),HLOOKUP($AW$5,$J$2:$Y$8,3,FALSE)*VLOOKUP($AC41,$B$17:$G$30,MATCH($AD41,$B$18:$G$18,0),FALSE),HLOOKUP($AW$5,$J$2:$Y$8,6,FALSE)))+HLOOKUP($AW$5,$J$2:$Y$8,4,FALSE)*VLOOKUP($AC41,$B$32:$G$45,MATCH($AD41,$B$33:$G$33,0),FALSE)+HLOOKUP($AW$5,$J$2:$Y$8,5,FALSE)*VLOOKUP($AC41,$B$47:$G$60,MATCH($AD41,$B$48:$G$48,0),FALSE),"N/A")</f>
        <v>51.3</v>
      </c>
      <c r="AY41" s="16">
        <f>IF(ISNUMBER($AG41),IF(OR(HLOOKUP($AW$5,$I$2:$Y$8,4,FALSE)=1,HLOOKUP($AW$5,$I$2:$Y$8,5,FALSE)=1,),HLOOKUP($AW$5,$I$2:$Y$8,4,FALSE)*VLOOKUP($AC41,$B$32:$G$45,MATCH($AD41,$B$33:$G$33,0),FALSE)+HLOOKUP($AW$5,$I$2:$Y$8,5,FALSE)*VLOOKUP($AC41,$B$47:$G$60,MATCH($AD41,$B$48:$G$48,0),FALSE)+$AG41,$AG41),"N/A")</f>
        <v>109.0989270336856</v>
      </c>
      <c r="AZ41" s="16" t="str">
        <f>IF(AX41="N/A", "N/A", "true")</f>
        <v>true</v>
      </c>
      <c r="BA41" s="16">
        <f>IF(AX41="N/A", "N/A", 1)</f>
        <v>1</v>
      </c>
      <c r="BB41" s="16">
        <f>IF(ISNUMBER($AE41),IF(OR(HLOOKUP($BB$5,$I$2:$Y$8,4,FALSE)=1,HLOOKUP($BB$5,$I$2:$Y$8,5,FALSE)=1,),HLOOKUP($BB$5,$I$2:$Y$8,4,FALSE)*VLOOKUP($AC41,$B$32:$G$45,MATCH($AD41,$B$33:$G$33,0),FALSE)+HLOOKUP($BB$5,$I$2:$Y$8,5,FALSE)*VLOOKUP($AC41,$B$47:$G$60,MATCH($AD41,$B$48:$G$48,0),FALSE)+$AE41,$AE41),"N/A")</f>
        <v>30</v>
      </c>
      <c r="BC41" s="16">
        <f t="shared" ref="BC41:BC52" si="170">IF(ISNUMBER($AF41),$AF41*SQRT(SUMSQ(HLOOKUP($BB$5,$J$2:$Y$8,2,FALSE)*VLOOKUP($AC41,$B$2:$G$15,MATCH($AD41,$B$3:$G$3,0),FALSE),HLOOKUP($BB$5,$J$2:$Y$8,3,FALSE)*VLOOKUP($AC41,$B$17:$G$30,MATCH($AD41,$B$18:$G$18,0),FALSE),HLOOKUP($BB$5,$J$2:$Y$8,6,FALSE)))+HLOOKUP($BB$5,$J$2:$Y$8,4,FALSE)*VLOOKUP($AC41,$B$32:$G$45,MATCH($AD41,$B$33:$G$33,0),FALSE)+HLOOKUP($BB$5,$J$2:$Y$8,5,FALSE)*VLOOKUP($AC41,$B$47:$G$60,MATCH($AD41,$B$48:$G$48,0),FALSE),"N/A")</f>
        <v>66</v>
      </c>
      <c r="BD41" s="16">
        <f>IF(ISNUMBER($AG41),IF(OR(HLOOKUP($BB$5,$I$2:$Y$8,4,FALSE)=1,HLOOKUP($BB$5,$I$2:$Y$8,5,FALSE)=1,),HLOOKUP($BB$5,$I$2:$Y$8,4,FALSE)*VLOOKUP($AC41,$B$32:$G$45,MATCH($AD41,$B$33:$G$33,0),FALSE)+HLOOKUP($BB$5,$I$2:$Y$8,5,FALSE)*VLOOKUP($AC41,$B$47:$G$60,MATCH($AD41,$B$48:$G$48,0),FALSE)+$AG41,$AG41),"N/A")</f>
        <v>117.7989270336856</v>
      </c>
      <c r="BE41" s="16" t="str">
        <f>IF(BC41="N/A", "N/A", "true")</f>
        <v>true</v>
      </c>
      <c r="BF41" s="16">
        <f>IF(BC41="N/A", "N/A", 1)</f>
        <v>1</v>
      </c>
      <c r="BG41" s="16">
        <f>IF(ISNUMBER($AE41),IF(OR(HLOOKUP($BG$5,$I$2:$Y$8,4,FALSE)=1,HLOOKUP($BG$5,$I$2:$Y$8,5,FALSE)=1,),HLOOKUP($BG$5,$I$2:$Y$8,4,FALSE)*VLOOKUP($AC41,$B$32:$G$45,MATCH($AD41,$B$33:$G$33,0),FALSE)+HLOOKUP($BG$5,$I$2:$Y$8,5,FALSE)*VLOOKUP($AC41,$B$47:$G$60,MATCH($AD41,$B$48:$G$48,0),FALSE)+$AE41,$AE41),"N/A")</f>
        <v>20</v>
      </c>
      <c r="BH41" s="16">
        <f t="shared" ref="BH41:BH52" si="171">IF(ISNUMBER($AF41),$AF41*SQRT(SUMSQ(HLOOKUP($BG$5,$J$2:$Y$8,2,FALSE)*VLOOKUP($AC41,$B$2:$G$15,MATCH($AD41,$B$3:$G$3,0),FALSE),HLOOKUP($BG$5,$J$2:$Y$8,3,FALSE)*VLOOKUP($AC41,$B$17:$G$30,MATCH($AD41,$B$18:$G$18,0),FALSE),HLOOKUP($BG$5,$J$2:$Y$8,6,FALSE)))+HLOOKUP($BG$5,$J$2:$Y$8,4,FALSE)*VLOOKUP($AC41,$B$32:$G$45,MATCH($AD41,$B$33:$G$33,0),FALSE)+HLOOKUP($BG$5,$J$2:$Y$8,5,FALSE)*VLOOKUP($AC41,$B$47:$G$60,MATCH($AD41,$B$48:$G$48,0),FALSE),"N/A")</f>
        <v>56</v>
      </c>
      <c r="BI41" s="16">
        <f>IF(ISNUMBER($AG41),IF(OR(HLOOKUP($BG$5,$I$2:$Y$8,4,FALSE)=1,HLOOKUP($BG$5,$I$2:$Y$8,5,FALSE)=1,),HLOOKUP($BG$5,$I$2:$Y$8,4,FALSE)*VLOOKUP($AC41,$B$32:$G$45,MATCH($AD41,$B$33:$G$33,0),FALSE)+HLOOKUP($BG$5,$I$2:$Y$8,5,FALSE)*VLOOKUP($AC41,$B$47:$G$60,MATCH($AD41,$B$48:$G$48,0),FALSE)+$AG41,$AG41),"N/A")</f>
        <v>107.7989270336856</v>
      </c>
      <c r="BJ41" s="16" t="str">
        <f>IF(BH41="N/A", "N/A", "true")</f>
        <v>true</v>
      </c>
      <c r="BK41" s="16">
        <f>IF(BH41="N/A", "N/A", 1)</f>
        <v>1</v>
      </c>
      <c r="BL41" s="16">
        <f>IF(ISNUMBER($AE41),IF(OR(HLOOKUP($BL$5,$I$2:$Y$8,4,FALSE)=1,HLOOKUP($BL$5,$I$2:$Y$8,5,FALSE)=1,),HLOOKUP($BL$5,$I$2:$Y$8,4,FALSE)*VLOOKUP($AC41,$B$32:$G$45,MATCH($AD41,$B$33:$G$33,0),FALSE)+HLOOKUP($BL$5,$I$2:$Y$8,5,FALSE)*VLOOKUP($AC41,$B$47:$G$60,MATCH($AD41,$B$48:$G$48,0),FALSE)+$AE41,$AE41),"N/A")</f>
        <v>31.3</v>
      </c>
      <c r="BM41" s="16">
        <f t="shared" ref="BM41:BM52" si="172">IF(ISNUMBER($AF41),$AF41*SQRT(SUMSQ(HLOOKUP($BL$5,$J$2:$Y$8,2,FALSE)*VLOOKUP($AC41,$B$2:$G$15,MATCH($AD41,$B$3:$G$3,0),FALSE),HLOOKUP($BL$5,$J$2:$Y$8,3,FALSE)*VLOOKUP($AC41,$B$17:$G$30,MATCH($AD41,$B$18:$G$18,0),FALSE),HLOOKUP($BL$5,$J$2:$Y$8,6,FALSE)))+HLOOKUP($BL$5,$J$2:$Y$8,4,FALSE)*VLOOKUP($AC41,$B$32:$G$45,MATCH($AD41,$B$33:$G$33,0),FALSE)+HLOOKUP($BL$5,$J$2:$Y$8,5,FALSE)*VLOOKUP($AC41,$B$47:$G$60,MATCH($AD41,$B$48:$G$48,0),FALSE),"N/A")</f>
        <v>67.3</v>
      </c>
      <c r="BN41" s="16">
        <f>IF(ISNUMBER($AG41),IF(OR(HLOOKUP($BL$5,$I$2:$Y$8,4,FALSE)=1,HLOOKUP($BL$5,$I$2:$Y$8,5,FALSE)=1,),HLOOKUP($BL$5,$I$2:$Y$8,4,FALSE)*VLOOKUP($AC41,$B$32:$G$45,MATCH($AD41,$B$33:$G$33,0),FALSE)+HLOOKUP($BL$5,$I$2:$Y$8,5,FALSE)*VLOOKUP($AC41,$B$47:$G$60,MATCH($AD41,$B$48:$G$48,0),FALSE)+$AG41,$AG41),"N/A")</f>
        <v>119.0989270336856</v>
      </c>
      <c r="BO41" s="16" t="str">
        <f>IF(BM41="N/A", "N/A", "true")</f>
        <v>true</v>
      </c>
      <c r="BP41" s="16">
        <f>IF(BM41="N/A", "N/A", 1)</f>
        <v>1</v>
      </c>
      <c r="BQ41" s="16">
        <f>IF(ISNUMBER($AE41),IF(OR(HLOOKUP($BQ$5,$I$2:$Y$8,4,FALSE)=1,HLOOKUP($BQ$5,$I$2:$Y$8,5,FALSE)=1,),HLOOKUP($BQ$5,$I$2:$Y$8,4,FALSE)*VLOOKUP($AC41,$B$32:$G$45,MATCH($AD41,$B$33:$G$33,0),FALSE)+HLOOKUP($BQ$5,$I$2:$Y$8,5,FALSE)*VLOOKUP($AC41,$B$47:$G$60,MATCH($AD41,$B$48:$G$48,0),FALSE)+$AE41,$AE41),"N/A")</f>
        <v>21.3</v>
      </c>
      <c r="BR41" s="16">
        <f t="shared" ref="BR41:BR52" si="173">IF(ISNUMBER($AF41),$AF41*SQRT(SUMSQ(HLOOKUP($BQ$5,$J$2:$Y$8,2,FALSE)*VLOOKUP($AC41,$B$2:$G$15,MATCH($AD41,$B$3:$G$3,0),FALSE),HLOOKUP($BQ$5,$J$2:$Y$8,3,FALSE)*VLOOKUP($AC41,$B$17:$G$30,MATCH($AD41,$B$18:$G$18,0),FALSE),HLOOKUP($BQ$5,$J$2:$Y$8,6,FALSE)))+HLOOKUP($BQ$5,$J$2:$Y$8,4,FALSE)*VLOOKUP($AC41,$B$32:$G$45,MATCH($AD41,$B$33:$G$33,0),FALSE)+HLOOKUP($BQ$5,$J$2:$Y$8,5,FALSE)*VLOOKUP($AC41,$B$47:$G$60,MATCH($AD41,$B$48:$G$48,0),FALSE),"N/A")</f>
        <v>57.3</v>
      </c>
      <c r="BS41" s="16">
        <f>IF(ISNUMBER($AG41),IF(OR(HLOOKUP($BQ$5,$I$2:$Y$8,4,FALSE)=1,HLOOKUP($BQ$5,$I$2:$Y$8,5,FALSE)=1,),HLOOKUP($BQ$5,$I$2:$Y$8,4,FALSE)*VLOOKUP($AC41,$B$32:$G$45,MATCH($AD41,$B$33:$G$33,0),FALSE)+HLOOKUP($BQ$5,$I$2:$Y$8,5,FALSE)*VLOOKUP($AC41,$B$47:$G$60,MATCH($AD41,$B$48:$G$48,0),FALSE)+$AG41,$AG41),"N/A")</f>
        <v>109.0989270336856</v>
      </c>
      <c r="BT41" s="16" t="str">
        <f>IF(BR41="N/A", "N/A", "true")</f>
        <v>true</v>
      </c>
      <c r="BU41" s="16">
        <f>IF(BR41="N/A", "N/A", 1)</f>
        <v>1</v>
      </c>
      <c r="BV41" s="16">
        <f>IF(ISNUMBER($AE41),IF(OR(HLOOKUP($BV$5,$I$2:$Y$8,4,FALSE)=1,HLOOKUP($BV$5,$I$2:$Y$8,5,FALSE)=1,),HLOOKUP($BV$5,$I$2:$Y$8,4,FALSE)*VLOOKUP($AC41,$B$32:$G$45,MATCH($AD41,$B$33:$G$33,0),FALSE)+HLOOKUP($BV$5,$I$2:$Y$8,5,FALSE)*VLOOKUP($AC41,$B$47:$G$60,MATCH($AD41,$B$48:$G$48,0),FALSE)+$AE41,$AE41),"N/A")</f>
        <v>30</v>
      </c>
      <c r="BW41" s="16">
        <f t="shared" ref="BW41:BW52" si="174">IF(ISNUMBER($AF41),$AF41*SQRT(SUMSQ(HLOOKUP($BV$5,$J$2:$Y$8,2,FALSE)*VLOOKUP($AC41,$B$2:$G$15,MATCH($AD41,$B$3:$G$3,0),FALSE),HLOOKUP($BV$5,$J$2:$Y$8,3,FALSE)*VLOOKUP($AC41,$B$17:$G$30,MATCH($AD41,$B$18:$G$18,0),FALSE),HLOOKUP($BV$5,$J$2:$Y$8,6,FALSE)))+HLOOKUP($BV$5,$J$2:$Y$8,4,FALSE)*VLOOKUP($AC41,$B$32:$G$45,MATCH($AD41,$B$33:$G$33,0),FALSE)+HLOOKUP($BV$5,$J$2:$Y$8,5,FALSE)*VLOOKUP($AC41,$B$47:$G$60,MATCH($AD41,$B$48:$G$48,0),FALSE),"N/A")</f>
        <v>96</v>
      </c>
      <c r="BX41" s="16">
        <f>IF(ISNUMBER($AG41),IF(OR(HLOOKUP($BV$5,$I$2:$Y$8,4,FALSE)=1,HLOOKUP($BV$5,$I$2:$Y$8,5,FALSE)=1,),HLOOKUP($BV$5,$I$2:$Y$8,4,FALSE)*VLOOKUP($AC41,$B$32:$G$45,MATCH($AD41,$B$33:$G$33,0),FALSE)+HLOOKUP($BV$5,$I$2:$Y$8,5,FALSE)*VLOOKUP($AC41,$B$47:$G$60,MATCH($AD41,$B$48:$G$48,0),FALSE)+$AG41,$AG41),"N/A")</f>
        <v>117.7989270336856</v>
      </c>
      <c r="BY41" s="16" t="str">
        <f>IF(BW41="N/A", "N/A", "true")</f>
        <v>true</v>
      </c>
      <c r="BZ41" s="16">
        <f>IF(BW41="N/A", "N/A", 1)</f>
        <v>1</v>
      </c>
      <c r="CA41" s="16">
        <f>IF(ISNUMBER($AE41),IF(OR(HLOOKUP($CA$5,$I$2:$Y$8,4,FALSE)=1,HLOOKUP($CA$5,$I$2:$Y$8,5,FALSE)=1,),HLOOKUP($CA$5,$I$2:$Y$8,4,FALSE)*VLOOKUP($AC41,$B$32:$G$45,MATCH($AD41,$B$33:$G$33,0),FALSE)+HLOOKUP($CA$5,$I$2:$Y$8,5,FALSE)*VLOOKUP($AC41,$B$47:$G$60,MATCH($AD41,$B$48:$G$48,0),FALSE)+$AE41,$AE41),"N/A")</f>
        <v>20</v>
      </c>
      <c r="CB41" s="16">
        <f t="shared" ref="CB41:CB52" si="175">IF(ISNUMBER($AF41),$AF41*SQRT(SUMSQ(HLOOKUP($CA$5,$J$2:$Y$8,2,FALSE)*VLOOKUP($AC41,$B$2:$G$15,MATCH($AD41,$B$3:$G$3,0),FALSE),HLOOKUP($CA$5,$J$2:$Y$8,3,FALSE)*VLOOKUP($AC41,$B$17:$G$30,MATCH($AD41,$B$18:$G$18,0),FALSE),HLOOKUP($CA$5,$J$2:$Y$8,6,FALSE)))+HLOOKUP($CA$5,$J$2:$Y$8,4,FALSE)*VLOOKUP($AC41,$B$32:$G$45,MATCH($AD41,$B$33:$G$33,0),FALSE)+HLOOKUP($CA$5,$J$2:$Y$8,5,FALSE)*VLOOKUP($AC41,$B$47:$G$60,MATCH($AD41,$B$48:$G$48,0),FALSE),"N/A")</f>
        <v>86</v>
      </c>
      <c r="CC41" s="16">
        <f>IF(ISNUMBER($AG41),IF(OR(HLOOKUP($CA$5,$I$2:$Y$8,4,FALSE)=1,HLOOKUP($CA$5,$I$2:$Y$8,5,FALSE)=1,),HLOOKUP($CA$5,$I$2:$Y$8,4,FALSE)*VLOOKUP($AC41,$B$32:$G$45,MATCH($AD41,$B$33:$G$33,0),FALSE)+HLOOKUP($CA$5,$I$2:$Y$8,5,FALSE)*VLOOKUP($AC41,$B$47:$G$60,MATCH($AD41,$B$48:$G$48,0),FALSE)+$AG41,$AG41),"N/A")</f>
        <v>107.7989270336856</v>
      </c>
      <c r="CD41" s="16" t="str">
        <f>IF(CB41="N/A", "N/A", "true")</f>
        <v>true</v>
      </c>
      <c r="CE41" s="16">
        <f>IF(CB41="N/A", "N/A", 1)</f>
        <v>1</v>
      </c>
      <c r="CF41" s="16">
        <f>IF(ISNUMBER($AE41),IF(OR(HLOOKUP($CF$5,$I$2:$Y$8,4,FALSE)=1,HLOOKUP($CF$5,$I$2:$Y$8,5,FALSE)=1,),HLOOKUP($CF$5,$I$2:$Y$8,4,FALSE)*VLOOKUP($AC41,$B$32:$G$45,MATCH($AD41,$B$33:$G$33,0),FALSE)+HLOOKUP($CF$5,$I$2:$Y$8,5,FALSE)*VLOOKUP($AC41,$B$47:$G$60,MATCH($AD41,$B$48:$G$48,0),FALSE)+$AE41,$AE41),"N/A")</f>
        <v>31.3</v>
      </c>
      <c r="CG41" s="16">
        <f t="shared" ref="CG41:CG52" si="176">IF(ISNUMBER($AF41),$AF41*SQRT(SUMSQ(HLOOKUP($CF$5,$J$2:$Y$8,2,FALSE)*VLOOKUP($AC41,$B$2:$G$15,MATCH($AD41,$B$3:$G$3,0),FALSE),HLOOKUP($CF$5,$J$2:$Y$8,3,FALSE)*VLOOKUP($AC41,$B$17:$G$30,MATCH($AD41,$B$18:$G$18,0),FALSE),HLOOKUP($CF$5,$J$2:$Y$8,6,FALSE)))+HLOOKUP($CF$5,$J$2:$Y$8,4,FALSE)*VLOOKUP($AC41,$B$32:$G$45,MATCH($AD41,$B$33:$G$33,0),FALSE)+HLOOKUP($CF$5,$J$2:$Y$8,5,FALSE)*VLOOKUP($AC41,$B$47:$G$60,MATCH($AD41,$B$48:$G$48,0),FALSE),"N/A")</f>
        <v>97.3</v>
      </c>
      <c r="CH41" s="16">
        <f>IF(ISNUMBER($AG41),IF(OR(HLOOKUP($CF$5,$I$2:$Y$8,4,FALSE)=1,HLOOKUP($CF$5,$I$2:$Y$8,5,FALSE)=1,),HLOOKUP($CF$5,$I$2:$Y$8,4,FALSE)*VLOOKUP($AC41,$B$32:$G$45,MATCH($AD41,$B$33:$G$33,0),FALSE)+HLOOKUP($CF$5,$I$2:$Y$8,5,FALSE)*VLOOKUP($AC41,$B$47:$G$60,MATCH($AD41,$B$48:$G$48,0),FALSE)+$AG41,$AG41),"N/A")</f>
        <v>119.0989270336856</v>
      </c>
      <c r="CI41" s="16" t="str">
        <f>IF(CG41="N/A", "N/A", "true")</f>
        <v>true</v>
      </c>
      <c r="CJ41" s="16">
        <f>IF(CG41="N/A", "N/A", 1)</f>
        <v>1</v>
      </c>
      <c r="CK41" s="16">
        <f>IF(ISNUMBER($AE41),IF(OR(HLOOKUP($CK$5,$I$2:$Y$8,4,FALSE)=1,HLOOKUP($CK$5,$I$2:$Y$8,5,FALSE)=1,),HLOOKUP($CK$5,$I$2:$Y$8,4,FALSE)*VLOOKUP($AC41,$B$32:$G$45,MATCH($AD41,$B$33:$G$33,0),FALSE)+HLOOKUP($CK$5,$I$2:$Y$8,5,FALSE)*VLOOKUP($AC41,$B$47:$G$60,MATCH($AD41,$B$48:$G$48,0),FALSE)+$AE41,$AE41),"N/A")</f>
        <v>21.3</v>
      </c>
      <c r="CL41" s="16">
        <f t="shared" ref="CL41:CL52" si="177">IF(ISNUMBER($AF41),$AF41*SQRT(SUMSQ(HLOOKUP($CK$5,$J$2:$Y$8,2,FALSE)*VLOOKUP($AC41,$B$2:$G$15,MATCH($AD41,$B$3:$G$3,0),FALSE),HLOOKUP($CK$5,$J$2:$Y$8,3,FALSE)*VLOOKUP($AC41,$B$17:$G$30,MATCH($AD41,$B$18:$G$18,0),FALSE),HLOOKUP($CK$5,$J$2:$Y$8,6,FALSE)))+HLOOKUP($CK$5,$J$2:$Y$8,4,FALSE)*VLOOKUP($AC41,$B$32:$G$45,MATCH($AD41,$B$33:$G$33,0),FALSE)+HLOOKUP($CK$5,$J$2:$Y$8,5,FALSE)*VLOOKUP($AC41,$B$47:$G$60,MATCH($AD41,$B$48:$G$48,0),FALSE),"N/A")</f>
        <v>87.3</v>
      </c>
      <c r="CM41" s="16">
        <f>IF(ISNUMBER($AG41),IF(OR(HLOOKUP($CK$5,$I$2:$Y$8,4,FALSE)=1,HLOOKUP($CK$5,$I$2:$Y$8,5,FALSE)=1,),HLOOKUP($CK$5,$I$2:$Y$8,4,FALSE)*VLOOKUP($AC41,$B$32:$G$45,MATCH($AD41,$B$33:$G$33,0),FALSE)+HLOOKUP($CK$5,$I$2:$Y$8,5,FALSE)*VLOOKUP($AC41,$B$47:$G$60,MATCH($AD41,$B$48:$G$48,0),FALSE)+$AG41,$AG41),"N/A")</f>
        <v>109.0989270336856</v>
      </c>
      <c r="CN41" s="16" t="str">
        <f>IF(CL41="N/A", "N/A", "true")</f>
        <v>true</v>
      </c>
      <c r="CO41" s="16">
        <f>IF(CL41="N/A", "N/A", 1)</f>
        <v>1</v>
      </c>
      <c r="CP41" s="16">
        <f>IF(ISNUMBER($AE41),IF(OR(HLOOKUP($CP$5,$I$2:$Y$8,4,FALSE)=1,HLOOKUP($CP$5,$I$2:$Y$8,5,FALSE)=1,),HLOOKUP($CP$5,$I$2:$Y$8,4,FALSE)*VLOOKUP($AC41,$B$32:$G$45,MATCH($AD41,$B$33:$G$33,0),FALSE)+HLOOKUP($CP$5,$I$2:$Y$8,5,FALSE)*VLOOKUP($AC41,$B$47:$G$60,MATCH($AD41,$B$48:$G$48,0),FALSE)+$AE41,$AE41),"N/A")</f>
        <v>30</v>
      </c>
      <c r="CQ41" s="16">
        <f t="shared" ref="CQ41:CQ52" si="178">IF(ISNUMBER($AF41),$AF41*SQRT(SUMSQ(HLOOKUP($CP$5,$J$2:$Y$8,2,FALSE)*VLOOKUP($AC41,$B$2:$G$15,MATCH($AD41,$B$3:$G$3,0),FALSE),HLOOKUP($CP$5,$J$2:$Y$8,3,FALSE)*VLOOKUP($AC41,$B$17:$G$30,MATCH($AD41,$B$18:$G$18,0),FALSE),HLOOKUP($CP$5,$J$2:$Y$8,6,FALSE)))+HLOOKUP($CP$5,$J$2:$Y$8,4,FALSE)*VLOOKUP($AC41,$B$32:$G$45,MATCH($AD41,$B$33:$G$33,0),FALSE)+HLOOKUP($CP$5,$J$2:$Y$8,5,FALSE)*VLOOKUP($AC41,$B$47:$G$60,MATCH($AD41,$B$48:$G$48,0),FALSE),"N/A")</f>
        <v>116.4989270336856</v>
      </c>
      <c r="CR41" s="16">
        <f>IF(ISNUMBER($AG41),IF(OR(HLOOKUP($CP$5,$I$2:$Y$8,4,FALSE)=1,HLOOKUP($CP$5,$I$2:$Y$8,5,FALSE)=1,),HLOOKUP($CP$5,$I$2:$Y$8,4,FALSE)*VLOOKUP($AC41,$B$32:$G$45,MATCH($AD41,$B$33:$G$33,0),FALSE)+HLOOKUP($CP$5,$I$2:$Y$8,5,FALSE)*VLOOKUP($AC41,$B$47:$G$60,MATCH($AD41,$B$48:$G$48,0),FALSE)+$AG41,$AG41),"N/A")</f>
        <v>117.7989270336856</v>
      </c>
      <c r="CS41" s="16" t="str">
        <f>IF(CQ41="N/A", "N/A", "true")</f>
        <v>true</v>
      </c>
      <c r="CT41" s="16">
        <f>IF(CQ41="N/A", "N/A", 1)</f>
        <v>1</v>
      </c>
      <c r="CU41" s="16">
        <f>IF(ISNUMBER($AE41),IF(OR(HLOOKUP($CU$5,$I$2:$Y$8,4,FALSE)=1,HLOOKUP($CU$5,$I$2:$Y$8,5,FALSE)=1,),HLOOKUP($CU$5,$I$2:$Y$8,4,FALSE)*VLOOKUP($AC41,$B$32:$G$45,MATCH($AD41,$B$33:$G$33,0),FALSE)+HLOOKUP($CU$5,$I$2:$Y$8,5,FALSE)*VLOOKUP($AC41,$B$47:$G$60,MATCH($AD41,$B$48:$G$48,0),FALSE)+$AE41,$AE41),"N/A")</f>
        <v>20</v>
      </c>
      <c r="CV41" s="16">
        <f t="shared" ref="CV41:CV52" si="179">IF(ISNUMBER($AF41),$AF41*SQRT(SUMSQ(HLOOKUP($CU$5,$J$2:$Y$8,2,FALSE)*VLOOKUP($AC41,$B$2:$G$15,MATCH($AD41,$B$3:$G$3,0),FALSE),HLOOKUP($CU$5,$J$2:$Y$8,3,FALSE)*VLOOKUP($AC41,$B$17:$G$30,MATCH($AD41,$B$18:$G$18,0),FALSE),HLOOKUP($CU$5,$J$2:$Y$8,6,FALSE)))+HLOOKUP($CU$5,$J$2:$Y$8,4,FALSE)*VLOOKUP($AC41,$B$32:$G$45,MATCH($AD41,$B$33:$G$33,0),FALSE)+HLOOKUP($CU$5,$J$2:$Y$8,5,FALSE)*VLOOKUP($AC41,$B$47:$G$60,MATCH($AD41,$B$48:$G$48,0),FALSE),"N/A")</f>
        <v>106.4989270336856</v>
      </c>
      <c r="CW41" s="16">
        <f>IF(ISNUMBER($AG41),IF(OR(HLOOKUP($CU$5,$I$2:$Y$8,4,FALSE)=1,HLOOKUP($CU$5,$I$2:$Y$8,5,FALSE)=1,),HLOOKUP($CU$5,$I$2:$Y$8,4,FALSE)*VLOOKUP($AC41,$B$32:$G$45,MATCH($AD41,$B$33:$G$33,0),FALSE)+HLOOKUP($CU$5,$I$2:$Y$8,5,FALSE)*VLOOKUP($AC41,$B$47:$G$60,MATCH($AD41,$B$48:$G$48,0),FALSE)+$AG41,$AG41),"N/A")</f>
        <v>107.7989270336856</v>
      </c>
      <c r="CX41" s="16" t="str">
        <f>IF(CV41="N/A", "N/A", "true")</f>
        <v>true</v>
      </c>
      <c r="CY41" s="16">
        <f>IF(CV41="N/A", "N/A", 1)</f>
        <v>1</v>
      </c>
      <c r="CZ41" s="16">
        <f>IF(ISNUMBER($AE41),IF(OR(HLOOKUP($CZ$5,$I$2:$Y$8,4,FALSE)=1,HLOOKUP($CZ$5,$I$2:$Y$8,5,FALSE)=1,),HLOOKUP($CZ$5,$I$2:$Y$8,4,FALSE)*VLOOKUP($AC41,$B$32:$G$45,MATCH($AD41,$B$33:$G$33,0),FALSE)+HLOOKUP($CZ$5,$I$2:$Y$8,5,FALSE)*VLOOKUP($AC41,$B$47:$G$60,MATCH($AD41,$B$48:$G$48,0),FALSE)+$AE41,$AE41),"N/A")</f>
        <v>31.3</v>
      </c>
      <c r="DA41" s="16">
        <f t="shared" ref="DA41:DA52" si="180">IF(ISNUMBER($AF41),$AF41*SQRT(SUMSQ(HLOOKUP($CZ$5,$J$2:$Y$8,2,FALSE)*VLOOKUP($AC41,$B$2:$G$15,MATCH($AD41,$B$3:$G$3,0),FALSE),HLOOKUP($CZ$5,$J$2:$Y$8,3,FALSE)*VLOOKUP($AC41,$B$17:$G$30,MATCH($AD41,$B$18:$G$18,0),FALSE),HLOOKUP($CZ$5,$J$2:$Y$8,6,FALSE)))+HLOOKUP($CZ$5,$J$2:$Y$8,4,FALSE)*VLOOKUP($AC41,$B$32:$G$45,MATCH($AD41,$B$33:$G$33,0),FALSE)+HLOOKUP($CZ$5,$J$2:$Y$8,5,FALSE)*VLOOKUP($AC41,$B$47:$G$60,MATCH($AD41,$B$48:$G$48,0),FALSE),"N/A")</f>
        <v>117.7989270336856</v>
      </c>
      <c r="DB41" s="16">
        <f>IF(ISNUMBER($AG41),IF(OR(HLOOKUP($CZ$5,$I$2:$Y$8,4,FALSE)=1,HLOOKUP($CZ$5,$I$2:$Y$8,5,FALSE)=1,),HLOOKUP($CZ$5,$I$2:$Y$8,4,FALSE)*VLOOKUP($AC41,$B$32:$G$45,MATCH($AD41,$B$33:$G$33,0),FALSE)+HLOOKUP($CZ$5,$I$2:$Y$8,5,FALSE)*VLOOKUP($AC41,$B$47:$G$60,MATCH($AD41,$B$48:$G$48,0),FALSE)+$AG41,$AG41),"N/A")</f>
        <v>119.0989270336856</v>
      </c>
      <c r="DC41" s="16" t="str">
        <f>IF(DA41="N/A", "N/A", "true")</f>
        <v>true</v>
      </c>
      <c r="DD41" s="16">
        <f>IF(DA41="N/A", "N/A", 1)</f>
        <v>1</v>
      </c>
      <c r="DE41" s="16">
        <f>IF(ISNUMBER($AE41),IF(OR(HLOOKUP($DE$5,$I$2:$Y$8,4,FALSE)=1,HLOOKUP($DE$5,$I$2:$Y$8,5,FALSE)=1,),HLOOKUP($DE$5,$I$2:$Y$8,4,FALSE)*VLOOKUP($AC41,$B$32:$G$45,MATCH($AD41,$B$33:$G$33,0),FALSE)+HLOOKUP($DE$5,$I$2:$Y$8,5,FALSE)*VLOOKUP($AC41,$B$47:$G$60,MATCH($AD41,$B$48:$G$48,0),FALSE)+$AE41,$AE41),"N/A")</f>
        <v>21.3</v>
      </c>
      <c r="DF41" s="16">
        <f>IF(ISNUMBER($AF41),$AF41*SQRT(SUMSQ(HLOOKUP($DE$5,$J$2:$Y$8,2,FALSE)*VLOOKUP($AC41,$B$2:$G$15,MATCH($AD41,$B$3:$G$3,0),FALSE),HLOOKUP($DE$5,$J$2:$Y$8,3,FALSE)*VLOOKUP($AC41,$B$17:$G$30,MATCH($AD41,$B$18:$G$18,0),FALSE),HLOOKUP($DE$5,$J$2:$Y$8,6,FALSE)))+HLOOKUP($DE$5,$J$2:$Y$8,4,FALSE)*VLOOKUP($AC41,$B$32:$G$45,MATCH($AD41,$B$33:$G$33,0),FALSE)+HLOOKUP($DE$5,$J$2:$Y$8,5,FALSE)*VLOOKUP($AC41,$B$47:$G$60,MATCH($AD41,$B$48:$G$48,0),FALSE),"N/A")</f>
        <v>107.7989270336856</v>
      </c>
      <c r="DG41" s="16">
        <f>IF(ISNUMBER($AG41),IF(OR(HLOOKUP($DE$5,$I$2:$Y$8,4,FALSE)=1,HLOOKUP($DE$5,$I$2:$Y$8,5,FALSE)=1,),HLOOKUP($DE$5,$I$2:$Y$8,4,FALSE)*VLOOKUP($AC41,$B$32:$G$45,MATCH($AD41,$B$33:$G$33,0),FALSE)+HLOOKUP($DE$5,$I$2:$Y$8,5,FALSE)*VLOOKUP($AC41,$B$47:$G$60,MATCH($AD41,$B$48:$G$48,0),FALSE)+$AG41,$AG41),"N/A")</f>
        <v>109.0989270336856</v>
      </c>
      <c r="DH41" s="16" t="str">
        <f>IF(DF41="N/A", "N/A", "true")</f>
        <v>true</v>
      </c>
      <c r="DI41" s="19">
        <f>IF(DF41="N/A", "N/A", 1)</f>
        <v>1</v>
      </c>
    </row>
    <row r="42" spans="2:113" x14ac:dyDescent="0.35">
      <c r="B42" s="6" t="s">
        <v>14</v>
      </c>
      <c r="C42" s="11"/>
      <c r="D42" s="11"/>
      <c r="E42" s="7">
        <v>0</v>
      </c>
      <c r="F42" s="11"/>
      <c r="G42" s="13"/>
      <c r="AA42" s="49">
        <v>1.5</v>
      </c>
      <c r="AB42" s="55" t="e">
        <f>IF(ISNUMBER(AA42),(AA42*(AF42-AG42)+AE42+AG42-2*AF42)/(AE42-AF42),"-")</f>
        <v>#DIV/0!</v>
      </c>
      <c r="AC42" s="47" t="s">
        <v>7</v>
      </c>
      <c r="AD42" s="47" t="s">
        <v>1</v>
      </c>
      <c r="AE42" s="16">
        <v>11</v>
      </c>
      <c r="AF42" s="16">
        <v>11</v>
      </c>
      <c r="AG42" s="16">
        <f t="shared" si="165"/>
        <v>20.556349186104047</v>
      </c>
      <c r="AH42" s="16">
        <f t="shared" ref="AH42:AH52" si="181">IF(ISNUMBER($AE42),IF(OR(HLOOKUP($AH$5,$I$2:$Y$8,4,FALSE)=1,HLOOKUP($AH$5,$I$2:$Y$8,5,FALSE)=1,),HLOOKUP($AH$5,$I$2:$Y$8,4,FALSE)*VLOOKUP($AC42,$B$32:$G$45,MATCH($AD42,$B$33:$G$33,0),FALSE)+HLOOKUP($AH$5,$I$2:$Y$8,5,FALSE)*VLOOKUP($AC42,$B$47:$G$60,MATCH($AD42,$B$48:$G$48,0),FALSE)+$AE42,$AE42),"N/A")</f>
        <v>11</v>
      </c>
      <c r="AI42" s="16">
        <f t="shared" si="166"/>
        <v>11</v>
      </c>
      <c r="AJ42" s="16">
        <f>IF(ISNUMBER($AG42),IF(OR(HLOOKUP($AH$5,$I$2:$Y$8,4,FALSE)=1,HLOOKUP($AH$5,$I$2:$Y$8,5,FALSE)=1,),HLOOKUP($AH$5,$I$2:$Y$8,4,FALSE)*VLOOKUP($AC42,$B$32:$G$45,MATCH($AD42,$B$33:$G$33,0),FALSE)+HLOOKUP($AH$5,$I$2:$Y$8,5,FALSE)*VLOOKUP($AC42,$B$47:$G$60,MATCH($AD42,$B$48:$G$48,0),FALSE)+$AG42,$AG42),"N/A")</f>
        <v>20.556349186104047</v>
      </c>
      <c r="AK42" s="16" t="str">
        <f t="shared" ref="AK42:AK52" si="182">IF(AI42="N/A", "N/A", "true")</f>
        <v>true</v>
      </c>
      <c r="AL42" s="16">
        <f t="shared" ref="AL42:AL52" si="183">IF(AI42="N/A", "N/A", 1)</f>
        <v>1</v>
      </c>
      <c r="AM42" s="16">
        <f t="shared" ref="AM42:AM52" si="184">IF(ISNUMBER($AE42),IF(OR(HLOOKUP($AM$5,$I$2:$Y$8,4,FALSE)=1,HLOOKUP($AM$5,$I$2:$Y$8,5,FALSE)=1,),HLOOKUP($AM$5,$I$2:$Y$8,4,FALSE)*VLOOKUP($AC42,$B$32:$G$45,MATCH($AD42,$B$33:$G$33,0),FALSE)+HLOOKUP($AM$5,$I$2:$Y$8,5,FALSE)*VLOOKUP($AC42,$B$47:$G$60,MATCH($AD42,$B$48:$G$48,0),FALSE)+$AE42,$AE42),"N/A")</f>
        <v>11</v>
      </c>
      <c r="AN42" s="16">
        <f t="shared" si="167"/>
        <v>11</v>
      </c>
      <c r="AO42" s="16">
        <f t="shared" ref="AO42:AO52" si="185">IF(ISNUMBER($AG42),IF(OR(HLOOKUP($AM$5,$I$2:$Y$8,4,FALSE)=1,HLOOKUP($AM$5,$I$2:$Y$8,5,FALSE)=1,),HLOOKUP($AM$5,$I$2:$Y$8,4,FALSE)*VLOOKUP($AC42,$B$32:$G$45,MATCH($AD42,$B$33:$G$33,0),FALSE)+HLOOKUP($AM$5,$I$2:$Y$8,5,FALSE)*VLOOKUP($AC42,$B$47:$G$60,MATCH($AD42,$B$48:$G$48,0),FALSE)+$AG42,$AG42),"N/A")</f>
        <v>20.556349186104047</v>
      </c>
      <c r="AP42" s="16" t="str">
        <f t="shared" ref="AP42:AP52" si="186">IF(AN42="N/A", "N/A", "true")</f>
        <v>true</v>
      </c>
      <c r="AQ42" s="16">
        <f t="shared" ref="AQ42:AQ52" si="187">IF(AN42="N/A", "N/A", 1)</f>
        <v>1</v>
      </c>
      <c r="AR42" s="16">
        <f t="shared" ref="AR42:AR52" si="188">IF(ISNUMBER($AE42),IF(OR(HLOOKUP($AR$5,$I$2:$Y$8,4,FALSE)=1,HLOOKUP($AR$5,$I$2:$Y$8,5,FALSE)=1,),HLOOKUP($AR$5,$I$2:$Y$8,4,FALSE)*VLOOKUP($AC42,$B$32:$G$45,MATCH($AD42,$B$33:$G$33,0),FALSE)+HLOOKUP($AH$5,$I$2:$Y$8,5,FALSE)*VLOOKUP($AC42,$B$47:$G$60,MATCH($AD42,$B$48:$G$48,0),FALSE)+$AE42,$AE42),"N/A")</f>
        <v>16</v>
      </c>
      <c r="AS42" s="16">
        <f t="shared" si="168"/>
        <v>16</v>
      </c>
      <c r="AT42" s="16">
        <f t="shared" ref="AT42:AT52" si="189">IF(ISNUMBER($AG42),IF(OR(HLOOKUP($AR$5,$I$2:$Y$8,4,FALSE)=1,HLOOKUP($AR$5,$I$2:$Y$8,5,FALSE)=1,),HLOOKUP($AR$5,$I$2:$Y$8,4,FALSE)*VLOOKUP($AC42,$B$32:$G$45,MATCH($AD42,$B$33:$G$33,0),FALSE)+HLOOKUP($AR$5,$I$2:$Y$8,5,FALSE)*VLOOKUP($AC42,$B$47:$G$60,MATCH($AD42,$B$48:$G$48,0),FALSE)+$AG42,$AG42),"N/A")</f>
        <v>25.556349186104047</v>
      </c>
      <c r="AU42" s="16" t="str">
        <f t="shared" ref="AU42:AU52" si="190">IF(AS42="N/A", "N/A", "true")</f>
        <v>true</v>
      </c>
      <c r="AV42" s="16">
        <f t="shared" ref="AV42:AV52" si="191">IF(AS42="N/A", "N/A", 1)</f>
        <v>1</v>
      </c>
      <c r="AW42" s="16">
        <f t="shared" ref="AW42:AW52" si="192">IF(ISNUMBER($AE42),IF(OR(HLOOKUP($AW$5,$I$2:$Y$8,4,FALSE)=1,HLOOKUP($AW$5,$I$2:$Y$8,5,FALSE)=1,),HLOOKUP($AW$5,$I$2:$Y$8,4,FALSE)*VLOOKUP($AC42,$B$32:$G$45,MATCH($AD42,$B$33:$G$33,0),FALSE)+HLOOKUP($AW$5,$I$2:$Y$8,5,FALSE)*VLOOKUP($AC42,$B$47:$G$60,MATCH($AD42,$B$48:$G$48,0),FALSE)+$AE42,$AE42),"N/A")</f>
        <v>16</v>
      </c>
      <c r="AX42" s="16">
        <f t="shared" si="169"/>
        <v>16</v>
      </c>
      <c r="AY42" s="16">
        <f t="shared" ref="AY42:AY52" si="193">IF(ISNUMBER($AG42),IF(OR(HLOOKUP($AW$5,$I$2:$Y$8,4,FALSE)=1,HLOOKUP($AW$5,$I$2:$Y$8,5,FALSE)=1,),HLOOKUP($AW$5,$I$2:$Y$8,4,FALSE)*VLOOKUP($AC42,$B$32:$G$45,MATCH($AD42,$B$33:$G$33,0),FALSE)+HLOOKUP($AW$5,$I$2:$Y$8,5,FALSE)*VLOOKUP($AC42,$B$47:$G$60,MATCH($AD42,$B$48:$G$48,0),FALSE)+$AG42,$AG42),"N/A")</f>
        <v>25.556349186104047</v>
      </c>
      <c r="AZ42" s="16" t="str">
        <f t="shared" ref="AZ42:AZ52" si="194">IF(AX42="N/A", "N/A", "true")</f>
        <v>true</v>
      </c>
      <c r="BA42" s="16">
        <f t="shared" ref="BA42:BA52" si="195">IF(AX42="N/A", "N/A", 1)</f>
        <v>1</v>
      </c>
      <c r="BB42" s="16">
        <f t="shared" ref="BB42:BB52" si="196">IF(ISNUMBER($AE42),IF(OR(HLOOKUP($BB$5,$I$2:$Y$8,4,FALSE)=1,HLOOKUP($BB$5,$I$2:$Y$8,5,FALSE)=1,),HLOOKUP($BB$5,$I$2:$Y$8,4,FALSE)*VLOOKUP($AC42,$B$32:$G$45,MATCH($AD42,$B$33:$G$33,0),FALSE)+HLOOKUP($BB$5,$I$2:$Y$8,5,FALSE)*VLOOKUP($AC42,$B$47:$G$60,MATCH($AD42,$B$48:$G$48,0),FALSE)+$AE42,$AE42),"N/A")</f>
        <v>11</v>
      </c>
      <c r="BC42" s="16">
        <f t="shared" si="170"/>
        <v>11</v>
      </c>
      <c r="BD42" s="16">
        <f t="shared" ref="BD42:BD52" si="197">IF(ISNUMBER($AG42),IF(OR(HLOOKUP($BB$5,$I$2:$Y$8,4,FALSE)=1,HLOOKUP($BB$5,$I$2:$Y$8,5,FALSE)=1,),HLOOKUP($BB$5,$I$2:$Y$8,4,FALSE)*VLOOKUP($AC42,$B$32:$G$45,MATCH($AD42,$B$33:$G$33,0),FALSE)+HLOOKUP($BB$5,$I$2:$Y$8,5,FALSE)*VLOOKUP($AC42,$B$47:$G$60,MATCH($AD42,$B$48:$G$48,0),FALSE)+$AG42,$AG42),"N/A")</f>
        <v>20.556349186104047</v>
      </c>
      <c r="BE42" s="16" t="str">
        <f t="shared" ref="BE42:BE52" si="198">IF(BC42="N/A", "N/A", "true")</f>
        <v>true</v>
      </c>
      <c r="BF42" s="16">
        <f t="shared" ref="BF42:BF52" si="199">IF(BC42="N/A", "N/A", 1)</f>
        <v>1</v>
      </c>
      <c r="BG42" s="16">
        <f t="shared" ref="BG42:BG52" si="200">IF(ISNUMBER($AE42),IF(OR(HLOOKUP($BG$5,$I$2:$Y$8,4,FALSE)=1,HLOOKUP($BG$5,$I$2:$Y$8,5,FALSE)=1,),HLOOKUP($BG$5,$I$2:$Y$8,4,FALSE)*VLOOKUP($AC42,$B$32:$G$45,MATCH($AD42,$B$33:$G$33,0),FALSE)+HLOOKUP($BG$5,$I$2:$Y$8,5,FALSE)*VLOOKUP($AC42,$B$47:$G$60,MATCH($AD42,$B$48:$G$48,0),FALSE)+$AE42,$AE42),"N/A")</f>
        <v>11</v>
      </c>
      <c r="BH42" s="16">
        <f t="shared" si="171"/>
        <v>11</v>
      </c>
      <c r="BI42" s="16">
        <f t="shared" ref="BI42:BI52" si="201">IF(ISNUMBER($AG42),IF(OR(HLOOKUP($BG$5,$I$2:$Y$8,4,FALSE)=1,HLOOKUP($BG$5,$I$2:$Y$8,5,FALSE)=1,),HLOOKUP($BG$5,$I$2:$Y$8,4,FALSE)*VLOOKUP($AC42,$B$32:$G$45,MATCH($AD42,$B$33:$G$33,0),FALSE)+HLOOKUP($BG$5,$I$2:$Y$8,5,FALSE)*VLOOKUP($AC42,$B$47:$G$60,MATCH($AD42,$B$48:$G$48,0),FALSE)+$AG42,$AG42),"N/A")</f>
        <v>20.556349186104047</v>
      </c>
      <c r="BJ42" s="16" t="str">
        <f t="shared" ref="BJ42:BJ52" si="202">IF(BH42="N/A", "N/A", "true")</f>
        <v>true</v>
      </c>
      <c r="BK42" s="16">
        <f t="shared" ref="BK42:BK52" si="203">IF(BH42="N/A", "N/A", 1)</f>
        <v>1</v>
      </c>
      <c r="BL42" s="16">
        <f t="shared" ref="BL42:BL52" si="204">IF(ISNUMBER($AE42),IF(OR(HLOOKUP($BL$5,$I$2:$Y$8,4,FALSE)=1,HLOOKUP($BL$5,$I$2:$Y$8,5,FALSE)=1,),HLOOKUP($BL$5,$I$2:$Y$8,4,FALSE)*VLOOKUP($AC42,$B$32:$G$45,MATCH($AD42,$B$33:$G$33,0),FALSE)+HLOOKUP($BL$5,$I$2:$Y$8,5,FALSE)*VLOOKUP($AC42,$B$47:$G$60,MATCH($AD42,$B$48:$G$48,0),FALSE)+$AE42,$AE42),"N/A")</f>
        <v>16</v>
      </c>
      <c r="BM42" s="16">
        <f t="shared" si="172"/>
        <v>16</v>
      </c>
      <c r="BN42" s="16">
        <f t="shared" ref="BN42:BN52" si="205">IF(ISNUMBER($AG42),IF(OR(HLOOKUP($BL$5,$I$2:$Y$8,4,FALSE)=1,HLOOKUP($BL$5,$I$2:$Y$8,5,FALSE)=1,),HLOOKUP($BL$5,$I$2:$Y$8,4,FALSE)*VLOOKUP($AC42,$B$32:$G$45,MATCH($AD42,$B$33:$G$33,0),FALSE)+HLOOKUP($BL$5,$I$2:$Y$8,5,FALSE)*VLOOKUP($AC42,$B$47:$G$60,MATCH($AD42,$B$48:$G$48,0),FALSE)+$AG42,$AG42),"N/A")</f>
        <v>25.556349186104047</v>
      </c>
      <c r="BO42" s="16" t="str">
        <f t="shared" ref="BO42:BO52" si="206">IF(BM42="N/A", "N/A", "true")</f>
        <v>true</v>
      </c>
      <c r="BP42" s="16">
        <f t="shared" ref="BP42:BP52" si="207">IF(BM42="N/A", "N/A", 1)</f>
        <v>1</v>
      </c>
      <c r="BQ42" s="16">
        <f t="shared" ref="BQ42:BQ52" si="208">IF(ISNUMBER($AE42),IF(OR(HLOOKUP($BQ$5,$I$2:$Y$8,4,FALSE)=1,HLOOKUP($BQ$5,$I$2:$Y$8,5,FALSE)=1,),HLOOKUP($BQ$5,$I$2:$Y$8,4,FALSE)*VLOOKUP($AC42,$B$32:$G$45,MATCH($AD42,$B$33:$G$33,0),FALSE)+HLOOKUP($BQ$5,$I$2:$Y$8,5,FALSE)*VLOOKUP($AC42,$B$47:$G$60,MATCH($AD42,$B$48:$G$48,0),FALSE)+$AE42,$AE42),"N/A")</f>
        <v>16</v>
      </c>
      <c r="BR42" s="16">
        <f t="shared" si="173"/>
        <v>16</v>
      </c>
      <c r="BS42" s="16">
        <f t="shared" ref="BS42:BS52" si="209">IF(ISNUMBER($AG42),IF(OR(HLOOKUP($BQ$5,$I$2:$Y$8,4,FALSE)=1,HLOOKUP($BQ$5,$I$2:$Y$8,5,FALSE)=1,),HLOOKUP($BQ$5,$I$2:$Y$8,4,FALSE)*VLOOKUP($AC42,$B$32:$G$45,MATCH($AD42,$B$33:$G$33,0),FALSE)+HLOOKUP($BQ$5,$I$2:$Y$8,5,FALSE)*VLOOKUP($AC42,$B$47:$G$60,MATCH($AD42,$B$48:$G$48,0),FALSE)+$AG42,$AG42),"N/A")</f>
        <v>25.556349186104047</v>
      </c>
      <c r="BT42" s="16" t="str">
        <f t="shared" ref="BT42:BT52" si="210">IF(BR42="N/A", "N/A", "true")</f>
        <v>true</v>
      </c>
      <c r="BU42" s="16">
        <f t="shared" ref="BU42:BU52" si="211">IF(BR42="N/A", "N/A", 1)</f>
        <v>1</v>
      </c>
      <c r="BV42" s="16">
        <f t="shared" ref="BV42:BV52" si="212">IF(ISNUMBER($AE42),IF(OR(HLOOKUP($BV$5,$I$2:$Y$8,4,FALSE)=1,HLOOKUP($BV$5,$I$2:$Y$8,5,FALSE)=1,),HLOOKUP($BV$5,$I$2:$Y$8,4,FALSE)*VLOOKUP($AC42,$B$32:$G$45,MATCH($AD42,$B$33:$G$33,0),FALSE)+HLOOKUP($BV$5,$I$2:$Y$8,5,FALSE)*VLOOKUP($AC42,$B$47:$G$60,MATCH($AD42,$B$48:$G$48,0),FALSE)+$AE42,$AE42),"N/A")</f>
        <v>11</v>
      </c>
      <c r="BW42" s="16">
        <f t="shared" si="174"/>
        <v>11</v>
      </c>
      <c r="BX42" s="16">
        <f t="shared" ref="BX42:BX52" si="213">IF(ISNUMBER($AG42),IF(OR(HLOOKUP($BV$5,$I$2:$Y$8,4,FALSE)=1,HLOOKUP($BV$5,$I$2:$Y$8,5,FALSE)=1,),HLOOKUP($BV$5,$I$2:$Y$8,4,FALSE)*VLOOKUP($AC42,$B$32:$G$45,MATCH($AD42,$B$33:$G$33,0),FALSE)+HLOOKUP($BV$5,$I$2:$Y$8,5,FALSE)*VLOOKUP($AC42,$B$47:$G$60,MATCH($AD42,$B$48:$G$48,0),FALSE)+$AG42,$AG42),"N/A")</f>
        <v>20.556349186104047</v>
      </c>
      <c r="BY42" s="16" t="str">
        <f t="shared" ref="BY42:BY52" si="214">IF(BW42="N/A", "N/A", "true")</f>
        <v>true</v>
      </c>
      <c r="BZ42" s="16">
        <f t="shared" ref="BZ42:BZ52" si="215">IF(BW42="N/A", "N/A", 1)</f>
        <v>1</v>
      </c>
      <c r="CA42" s="16">
        <f t="shared" ref="CA42:CA52" si="216">IF(ISNUMBER($AE42),IF(OR(HLOOKUP($CA$5,$I$2:$Y$8,4,FALSE)=1,HLOOKUP($CA$5,$I$2:$Y$8,5,FALSE)=1,),HLOOKUP($CA$5,$I$2:$Y$8,4,FALSE)*VLOOKUP($AC42,$B$32:$G$45,MATCH($AD42,$B$33:$G$33,0),FALSE)+HLOOKUP($CA$5,$I$2:$Y$8,5,FALSE)*VLOOKUP($AC42,$B$47:$G$60,MATCH($AD42,$B$48:$G$48,0),FALSE)+$AE42,$AE42),"N/A")</f>
        <v>11</v>
      </c>
      <c r="CB42" s="16">
        <f t="shared" si="175"/>
        <v>11</v>
      </c>
      <c r="CC42" s="16">
        <f t="shared" ref="CC42:CC52" si="217">IF(ISNUMBER($AG42),IF(OR(HLOOKUP($CA$5,$I$2:$Y$8,4,FALSE)=1,HLOOKUP($CA$5,$I$2:$Y$8,5,FALSE)=1,),HLOOKUP($CA$5,$I$2:$Y$8,4,FALSE)*VLOOKUP($AC42,$B$32:$G$45,MATCH($AD42,$B$33:$G$33,0),FALSE)+HLOOKUP($CA$5,$I$2:$Y$8,5,FALSE)*VLOOKUP($AC42,$B$47:$G$60,MATCH($AD42,$B$48:$G$48,0),FALSE)+$AG42,$AG42),"N/A")</f>
        <v>20.556349186104047</v>
      </c>
      <c r="CD42" s="16" t="str">
        <f t="shared" ref="CD42:CD52" si="218">IF(CB42="N/A", "N/A", "true")</f>
        <v>true</v>
      </c>
      <c r="CE42" s="16">
        <f t="shared" ref="CE42:CE52" si="219">IF(CB42="N/A", "N/A", 1)</f>
        <v>1</v>
      </c>
      <c r="CF42" s="16">
        <f t="shared" ref="CF42:CF52" si="220">IF(ISNUMBER($AE42),IF(OR(HLOOKUP($CF$5,$I$2:$Y$8,4,FALSE)=1,HLOOKUP($CF$5,$I$2:$Y$8,5,FALSE)=1,),HLOOKUP($CF$5,$I$2:$Y$8,4,FALSE)*VLOOKUP($AC42,$B$32:$G$45,MATCH($AD42,$B$33:$G$33,0),FALSE)+HLOOKUP($CF$5,$I$2:$Y$8,5,FALSE)*VLOOKUP($AC42,$B$47:$G$60,MATCH($AD42,$B$48:$G$48,0),FALSE)+$AE42,$AE42),"N/A")</f>
        <v>16</v>
      </c>
      <c r="CG42" s="16">
        <f t="shared" si="176"/>
        <v>16</v>
      </c>
      <c r="CH42" s="16">
        <f t="shared" ref="CH42:CH52" si="221">IF(ISNUMBER($AG42),IF(OR(HLOOKUP($CF$5,$I$2:$Y$8,4,FALSE)=1,HLOOKUP($CF$5,$I$2:$Y$8,5,FALSE)=1,),HLOOKUP($CF$5,$I$2:$Y$8,4,FALSE)*VLOOKUP($AC42,$B$32:$G$45,MATCH($AD42,$B$33:$G$33,0),FALSE)+HLOOKUP($CF$5,$I$2:$Y$8,5,FALSE)*VLOOKUP($AC42,$B$47:$G$60,MATCH($AD42,$B$48:$G$48,0),FALSE)+$AG42,$AG42),"N/A")</f>
        <v>25.556349186104047</v>
      </c>
      <c r="CI42" s="16" t="str">
        <f t="shared" ref="CI42:CI52" si="222">IF(CG42="N/A", "N/A", "true")</f>
        <v>true</v>
      </c>
      <c r="CJ42" s="16">
        <f t="shared" ref="CJ42:CJ52" si="223">IF(CG42="N/A", "N/A", 1)</f>
        <v>1</v>
      </c>
      <c r="CK42" s="16">
        <f t="shared" ref="CK42:CK52" si="224">IF(ISNUMBER($AE42),IF(OR(HLOOKUP($CK$5,$I$2:$Y$8,4,FALSE)=1,HLOOKUP($CK$5,$I$2:$Y$8,5,FALSE)=1,),HLOOKUP($CK$5,$I$2:$Y$8,4,FALSE)*VLOOKUP($AC42,$B$32:$G$45,MATCH($AD42,$B$33:$G$33,0),FALSE)+HLOOKUP($CK$5,$I$2:$Y$8,5,FALSE)*VLOOKUP($AC42,$B$47:$G$60,MATCH($AD42,$B$48:$G$48,0),FALSE)+$AE42,$AE42),"N/A")</f>
        <v>16</v>
      </c>
      <c r="CL42" s="16">
        <f t="shared" si="177"/>
        <v>16</v>
      </c>
      <c r="CM42" s="16">
        <f t="shared" ref="CM42:CM52" si="225">IF(ISNUMBER($AG42),IF(OR(HLOOKUP($CK$5,$I$2:$Y$8,4,FALSE)=1,HLOOKUP($CK$5,$I$2:$Y$8,5,FALSE)=1,),HLOOKUP($CK$5,$I$2:$Y$8,4,FALSE)*VLOOKUP($AC42,$B$32:$G$45,MATCH($AD42,$B$33:$G$33,0),FALSE)+HLOOKUP($CK$5,$I$2:$Y$8,5,FALSE)*VLOOKUP($AC42,$B$47:$G$60,MATCH($AD42,$B$48:$G$48,0),FALSE)+$AG42,$AG42),"N/A")</f>
        <v>25.556349186104047</v>
      </c>
      <c r="CN42" s="16" t="str">
        <f t="shared" ref="CN42:CN52" si="226">IF(CL42="N/A", "N/A", "true")</f>
        <v>true</v>
      </c>
      <c r="CO42" s="16">
        <f t="shared" ref="CO42:CO52" si="227">IF(CL42="N/A", "N/A", 1)</f>
        <v>1</v>
      </c>
      <c r="CP42" s="16">
        <f t="shared" ref="CP42:CP52" si="228">IF(ISNUMBER($AE42),IF(OR(HLOOKUP($CP$5,$I$2:$Y$8,4,FALSE)=1,HLOOKUP($CP$5,$I$2:$Y$8,5,FALSE)=1,),HLOOKUP($CP$5,$I$2:$Y$8,4,FALSE)*VLOOKUP($AC42,$B$32:$G$45,MATCH($AD42,$B$33:$G$33,0),FALSE)+HLOOKUP($CP$5,$I$2:$Y$8,5,FALSE)*VLOOKUP($AC42,$B$47:$G$60,MATCH($AD42,$B$48:$G$48,0),FALSE)+$AE42,$AE42),"N/A")</f>
        <v>11</v>
      </c>
      <c r="CQ42" s="16">
        <f t="shared" si="178"/>
        <v>15.556349186104047</v>
      </c>
      <c r="CR42" s="16">
        <f t="shared" ref="CR42:CR52" si="229">IF(ISNUMBER($AG42),IF(OR(HLOOKUP($CP$5,$I$2:$Y$8,4,FALSE)=1,HLOOKUP($CP$5,$I$2:$Y$8,5,FALSE)=1,),HLOOKUP($CP$5,$I$2:$Y$8,4,FALSE)*VLOOKUP($AC42,$B$32:$G$45,MATCH($AD42,$B$33:$G$33,0),FALSE)+HLOOKUP($CP$5,$I$2:$Y$8,5,FALSE)*VLOOKUP($AC42,$B$47:$G$60,MATCH($AD42,$B$48:$G$48,0),FALSE)+$AG42,$AG42),"N/A")</f>
        <v>20.556349186104047</v>
      </c>
      <c r="CS42" s="16" t="str">
        <f t="shared" ref="CS42:CS52" si="230">IF(CQ42="N/A", "N/A", "true")</f>
        <v>true</v>
      </c>
      <c r="CT42" s="16">
        <f t="shared" ref="CT42:CT52" si="231">IF(CQ42="N/A", "N/A", 1)</f>
        <v>1</v>
      </c>
      <c r="CU42" s="16">
        <f t="shared" ref="CU42:CU52" si="232">IF(ISNUMBER($AE42),IF(OR(HLOOKUP($CU$5,$I$2:$Y$8,4,FALSE)=1,HLOOKUP($CU$5,$I$2:$Y$8,5,FALSE)=1,),HLOOKUP($CU$5,$I$2:$Y$8,4,FALSE)*VLOOKUP($AC42,$B$32:$G$45,MATCH($AD42,$B$33:$G$33,0),FALSE)+HLOOKUP($CU$5,$I$2:$Y$8,5,FALSE)*VLOOKUP($AC42,$B$47:$G$60,MATCH($AD42,$B$48:$G$48,0),FALSE)+$AE42,$AE42),"N/A")</f>
        <v>11</v>
      </c>
      <c r="CV42" s="16">
        <f t="shared" si="179"/>
        <v>15.556349186104047</v>
      </c>
      <c r="CW42" s="16">
        <f t="shared" ref="CW42:CW52" si="233">IF(ISNUMBER($AG42),IF(OR(HLOOKUP($CU$5,$I$2:$Y$8,4,FALSE)=1,HLOOKUP($CU$5,$I$2:$Y$8,5,FALSE)=1,),HLOOKUP($CU$5,$I$2:$Y$8,4,FALSE)*VLOOKUP($AC42,$B$32:$G$45,MATCH($AD42,$B$33:$G$33,0),FALSE)+HLOOKUP($CU$5,$I$2:$Y$8,5,FALSE)*VLOOKUP($AC42,$B$47:$G$60,MATCH($AD42,$B$48:$G$48,0),FALSE)+$AG42,$AG42),"N/A")</f>
        <v>20.556349186104047</v>
      </c>
      <c r="CX42" s="16" t="str">
        <f t="shared" ref="CX42:CX52" si="234">IF(CV42="N/A", "N/A", "true")</f>
        <v>true</v>
      </c>
      <c r="CY42" s="16">
        <f t="shared" ref="CY42:CY52" si="235">IF(CV42="N/A", "N/A", 1)</f>
        <v>1</v>
      </c>
      <c r="CZ42" s="16">
        <f t="shared" ref="CZ42:CZ52" si="236">IF(ISNUMBER($AE42),IF(OR(HLOOKUP($CZ$5,$I$2:$Y$8,4,FALSE)=1,HLOOKUP($CZ$5,$I$2:$Y$8,5,FALSE)=1,),HLOOKUP($CZ$5,$I$2:$Y$8,4,FALSE)*VLOOKUP($AC42,$B$32:$G$45,MATCH($AD42,$B$33:$G$33,0),FALSE)+HLOOKUP($CZ$5,$I$2:$Y$8,5,FALSE)*VLOOKUP($AC42,$B$47:$G$60,MATCH($AD42,$B$48:$G$48,0),FALSE)+$AE42,$AE42),"N/A")</f>
        <v>16</v>
      </c>
      <c r="DA42" s="16">
        <f t="shared" si="180"/>
        <v>20.556349186104047</v>
      </c>
      <c r="DB42" s="16">
        <f t="shared" ref="DB42:DB52" si="237">IF(ISNUMBER($AG42),IF(OR(HLOOKUP($CZ$5,$I$2:$Y$8,4,FALSE)=1,HLOOKUP($CZ$5,$I$2:$Y$8,5,FALSE)=1,),HLOOKUP($CZ$5,$I$2:$Y$8,4,FALSE)*VLOOKUP($AC42,$B$32:$G$45,MATCH($AD42,$B$33:$G$33,0),FALSE)+HLOOKUP($CZ$5,$I$2:$Y$8,5,FALSE)*VLOOKUP($AC42,$B$47:$G$60,MATCH($AD42,$B$48:$G$48,0),FALSE)+$AG42,$AG42),"N/A")</f>
        <v>25.556349186104047</v>
      </c>
      <c r="DC42" s="16" t="str">
        <f t="shared" ref="DC42:DC52" si="238">IF(DA42="N/A", "N/A", "true")</f>
        <v>true</v>
      </c>
      <c r="DD42" s="16">
        <f t="shared" ref="DD42:DD52" si="239">IF(DA42="N/A", "N/A", 1)</f>
        <v>1</v>
      </c>
      <c r="DE42" s="16">
        <f t="shared" ref="DE42:DE52" si="240">IF(ISNUMBER($AE42),IF(OR(HLOOKUP($DE$5,$I$2:$Y$8,4,FALSE)=1,HLOOKUP($DE$5,$I$2:$Y$8,5,FALSE)=1,),HLOOKUP($DE$5,$I$2:$Y$8,4,FALSE)*VLOOKUP($AC42,$B$32:$G$45,MATCH($AD42,$B$33:$G$33,0),FALSE)+HLOOKUP($DE$5,$I$2:$Y$8,5,FALSE)*VLOOKUP($AC42,$B$47:$G$60,MATCH($AD42,$B$48:$G$48,0),FALSE)+$AE42,$AE42),"N/A")</f>
        <v>16</v>
      </c>
      <c r="DF42" s="16">
        <f t="shared" ref="DF42:DF52" si="241">IF(ISNUMBER($AF42),$AF42*SQRT(SUMSQ(HLOOKUP($DE$5,$J$2:$Y$8,2,FALSE)*VLOOKUP($AC42,$B$2:$G$15,MATCH($AD42,$B$3:$G$3,0),FALSE),HLOOKUP($DE$5,$J$2:$Y$8,3,FALSE)*VLOOKUP($AC42,$B$17:$G$30,MATCH($AD42,$B$18:$G$18,0),FALSE),HLOOKUP($DE$5,$J$2:$Y$8,6,FALSE)))+HLOOKUP($DE$5,$J$2:$Y$8,4,FALSE)*VLOOKUP($AC42,$B$32:$G$45,MATCH($AD42,$B$33:$G$33,0),FALSE)+HLOOKUP($DE$5,$J$2:$Y$8,5,FALSE)*VLOOKUP($AC42,$B$47:$G$60,MATCH($AD42,$B$48:$G$48,0),FALSE),"N/A")</f>
        <v>20.556349186104047</v>
      </c>
      <c r="DG42" s="16">
        <f t="shared" ref="DG42:DG52" si="242">IF(ISNUMBER($AG42),IF(OR(HLOOKUP($DE$5,$I$2:$Y$8,4,FALSE)=1,HLOOKUP($DE$5,$I$2:$Y$8,5,FALSE)=1,),HLOOKUP($DE$5,$I$2:$Y$8,4,FALSE)*VLOOKUP($AC42,$B$32:$G$45,MATCH($AD42,$B$33:$G$33,0),FALSE)+HLOOKUP($DE$5,$I$2:$Y$8,5,FALSE)*VLOOKUP($AC42,$B$47:$G$60,MATCH($AD42,$B$48:$G$48,0),FALSE)+$AG42,$AG42),"N/A")</f>
        <v>25.556349186104047</v>
      </c>
      <c r="DH42" s="16" t="str">
        <f t="shared" ref="DH42:DH52" si="243">IF(DF42="N/A", "N/A", "true")</f>
        <v>true</v>
      </c>
      <c r="DI42" s="19">
        <f t="shared" ref="DI42:DI52" si="244">IF(DF42="N/A", "N/A", 1)</f>
        <v>1</v>
      </c>
    </row>
    <row r="43" spans="2:113" x14ac:dyDescent="0.35">
      <c r="B43" s="6" t="s">
        <v>15</v>
      </c>
      <c r="C43" s="11"/>
      <c r="D43" s="11"/>
      <c r="E43" s="11"/>
      <c r="F43" s="7">
        <v>1.3</v>
      </c>
      <c r="G43" s="8">
        <v>0</v>
      </c>
      <c r="AA43" s="49" t="s">
        <v>114</v>
      </c>
      <c r="AB43" s="55" t="str">
        <f t="shared" ref="AB43:AB52" si="245">IF(ISNUMBER(AA43),(AA43*(AF43-AG43)+AE43+AG43-2*AF43)/(AE43-AF43),"-")</f>
        <v>-</v>
      </c>
      <c r="AC43" s="47" t="s">
        <v>8</v>
      </c>
      <c r="AD43" s="47" t="s">
        <v>1</v>
      </c>
      <c r="AE43" s="16"/>
      <c r="AF43" s="16"/>
      <c r="AG43" s="16" t="str">
        <f t="shared" si="165"/>
        <v>N/A</v>
      </c>
      <c r="AH43" s="16" t="str">
        <f t="shared" si="181"/>
        <v>N/A</v>
      </c>
      <c r="AI43" s="16" t="str">
        <f t="shared" si="166"/>
        <v>N/A</v>
      </c>
      <c r="AJ43" s="16" t="str">
        <f t="shared" ref="AJ43:AJ52" si="246">IF(ISNUMBER($AG43),IF(OR(HLOOKUP($AH$5,$I$2:$Y$8,4,FALSE)=1,HLOOKUP($AH$5,$I$2:$Y$8,5,FALSE)=1,),HLOOKUP($AH$5,$I$2:$Y$8,4,FALSE)*VLOOKUP($AC43,$B$32:$G$45,MATCH($AD43,$B$33:$G$33,0),FALSE)+HLOOKUP($AH$5,$I$2:$Y$8,5,FALSE)*VLOOKUP($AC43,$B$47:$G$60,MATCH($AD43,$B$48:$G$48,0),FALSE)+$AG43,$AG43),"N/A")</f>
        <v>N/A</v>
      </c>
      <c r="AK43" s="16" t="str">
        <f t="shared" si="182"/>
        <v>N/A</v>
      </c>
      <c r="AL43" s="16" t="str">
        <f t="shared" si="183"/>
        <v>N/A</v>
      </c>
      <c r="AM43" s="16" t="str">
        <f t="shared" si="184"/>
        <v>N/A</v>
      </c>
      <c r="AN43" s="16" t="str">
        <f t="shared" si="167"/>
        <v>N/A</v>
      </c>
      <c r="AO43" s="16" t="str">
        <f t="shared" si="185"/>
        <v>N/A</v>
      </c>
      <c r="AP43" s="16" t="str">
        <f t="shared" si="186"/>
        <v>N/A</v>
      </c>
      <c r="AQ43" s="16" t="str">
        <f t="shared" si="187"/>
        <v>N/A</v>
      </c>
      <c r="AR43" s="16" t="str">
        <f t="shared" si="188"/>
        <v>N/A</v>
      </c>
      <c r="AS43" s="16" t="str">
        <f t="shared" si="168"/>
        <v>N/A</v>
      </c>
      <c r="AT43" s="16" t="str">
        <f t="shared" si="189"/>
        <v>N/A</v>
      </c>
      <c r="AU43" s="16" t="str">
        <f t="shared" si="190"/>
        <v>N/A</v>
      </c>
      <c r="AV43" s="16" t="str">
        <f t="shared" si="191"/>
        <v>N/A</v>
      </c>
      <c r="AW43" s="16" t="str">
        <f t="shared" si="192"/>
        <v>N/A</v>
      </c>
      <c r="AX43" s="16" t="str">
        <f t="shared" si="169"/>
        <v>N/A</v>
      </c>
      <c r="AY43" s="16" t="str">
        <f t="shared" si="193"/>
        <v>N/A</v>
      </c>
      <c r="AZ43" s="16" t="str">
        <f t="shared" si="194"/>
        <v>N/A</v>
      </c>
      <c r="BA43" s="16" t="str">
        <f t="shared" si="195"/>
        <v>N/A</v>
      </c>
      <c r="BB43" s="16" t="str">
        <f t="shared" si="196"/>
        <v>N/A</v>
      </c>
      <c r="BC43" s="16" t="str">
        <f t="shared" si="170"/>
        <v>N/A</v>
      </c>
      <c r="BD43" s="16" t="str">
        <f t="shared" si="197"/>
        <v>N/A</v>
      </c>
      <c r="BE43" s="16" t="str">
        <f t="shared" si="198"/>
        <v>N/A</v>
      </c>
      <c r="BF43" s="16" t="str">
        <f t="shared" si="199"/>
        <v>N/A</v>
      </c>
      <c r="BG43" s="16" t="str">
        <f t="shared" si="200"/>
        <v>N/A</v>
      </c>
      <c r="BH43" s="16" t="str">
        <f t="shared" si="171"/>
        <v>N/A</v>
      </c>
      <c r="BI43" s="16" t="str">
        <f t="shared" si="201"/>
        <v>N/A</v>
      </c>
      <c r="BJ43" s="16" t="str">
        <f t="shared" si="202"/>
        <v>N/A</v>
      </c>
      <c r="BK43" s="16" t="str">
        <f t="shared" si="203"/>
        <v>N/A</v>
      </c>
      <c r="BL43" s="16" t="str">
        <f t="shared" si="204"/>
        <v>N/A</v>
      </c>
      <c r="BM43" s="16" t="str">
        <f t="shared" si="172"/>
        <v>N/A</v>
      </c>
      <c r="BN43" s="16" t="str">
        <f t="shared" si="205"/>
        <v>N/A</v>
      </c>
      <c r="BO43" s="16" t="str">
        <f t="shared" si="206"/>
        <v>N/A</v>
      </c>
      <c r="BP43" s="16" t="str">
        <f t="shared" si="207"/>
        <v>N/A</v>
      </c>
      <c r="BQ43" s="16" t="str">
        <f t="shared" si="208"/>
        <v>N/A</v>
      </c>
      <c r="BR43" s="16" t="str">
        <f t="shared" si="173"/>
        <v>N/A</v>
      </c>
      <c r="BS43" s="16" t="str">
        <f t="shared" si="209"/>
        <v>N/A</v>
      </c>
      <c r="BT43" s="16" t="str">
        <f t="shared" si="210"/>
        <v>N/A</v>
      </c>
      <c r="BU43" s="16" t="str">
        <f t="shared" si="211"/>
        <v>N/A</v>
      </c>
      <c r="BV43" s="16" t="str">
        <f t="shared" si="212"/>
        <v>N/A</v>
      </c>
      <c r="BW43" s="16" t="str">
        <f t="shared" si="174"/>
        <v>N/A</v>
      </c>
      <c r="BX43" s="16" t="str">
        <f t="shared" si="213"/>
        <v>N/A</v>
      </c>
      <c r="BY43" s="16" t="str">
        <f t="shared" si="214"/>
        <v>N/A</v>
      </c>
      <c r="BZ43" s="16" t="str">
        <f t="shared" si="215"/>
        <v>N/A</v>
      </c>
      <c r="CA43" s="16" t="str">
        <f t="shared" si="216"/>
        <v>N/A</v>
      </c>
      <c r="CB43" s="16" t="str">
        <f t="shared" si="175"/>
        <v>N/A</v>
      </c>
      <c r="CC43" s="16" t="str">
        <f t="shared" si="217"/>
        <v>N/A</v>
      </c>
      <c r="CD43" s="16" t="str">
        <f t="shared" si="218"/>
        <v>N/A</v>
      </c>
      <c r="CE43" s="16" t="str">
        <f t="shared" si="219"/>
        <v>N/A</v>
      </c>
      <c r="CF43" s="16" t="str">
        <f t="shared" si="220"/>
        <v>N/A</v>
      </c>
      <c r="CG43" s="16" t="str">
        <f t="shared" si="176"/>
        <v>N/A</v>
      </c>
      <c r="CH43" s="16" t="str">
        <f t="shared" si="221"/>
        <v>N/A</v>
      </c>
      <c r="CI43" s="16" t="str">
        <f t="shared" si="222"/>
        <v>N/A</v>
      </c>
      <c r="CJ43" s="16" t="str">
        <f t="shared" si="223"/>
        <v>N/A</v>
      </c>
      <c r="CK43" s="16" t="str">
        <f t="shared" si="224"/>
        <v>N/A</v>
      </c>
      <c r="CL43" s="16" t="str">
        <f t="shared" si="177"/>
        <v>N/A</v>
      </c>
      <c r="CM43" s="16" t="str">
        <f t="shared" si="225"/>
        <v>N/A</v>
      </c>
      <c r="CN43" s="16" t="str">
        <f t="shared" si="226"/>
        <v>N/A</v>
      </c>
      <c r="CO43" s="16" t="str">
        <f t="shared" si="227"/>
        <v>N/A</v>
      </c>
      <c r="CP43" s="16" t="str">
        <f t="shared" si="228"/>
        <v>N/A</v>
      </c>
      <c r="CQ43" s="16" t="str">
        <f t="shared" si="178"/>
        <v>N/A</v>
      </c>
      <c r="CR43" s="16" t="str">
        <f t="shared" si="229"/>
        <v>N/A</v>
      </c>
      <c r="CS43" s="16" t="str">
        <f t="shared" si="230"/>
        <v>N/A</v>
      </c>
      <c r="CT43" s="16" t="str">
        <f t="shared" si="231"/>
        <v>N/A</v>
      </c>
      <c r="CU43" s="16" t="str">
        <f t="shared" si="232"/>
        <v>N/A</v>
      </c>
      <c r="CV43" s="16" t="str">
        <f t="shared" si="179"/>
        <v>N/A</v>
      </c>
      <c r="CW43" s="16" t="str">
        <f t="shared" si="233"/>
        <v>N/A</v>
      </c>
      <c r="CX43" s="16" t="str">
        <f t="shared" si="234"/>
        <v>N/A</v>
      </c>
      <c r="CY43" s="16" t="str">
        <f t="shared" si="235"/>
        <v>N/A</v>
      </c>
      <c r="CZ43" s="16" t="str">
        <f t="shared" si="236"/>
        <v>N/A</v>
      </c>
      <c r="DA43" s="16" t="str">
        <f t="shared" si="180"/>
        <v>N/A</v>
      </c>
      <c r="DB43" s="16" t="str">
        <f t="shared" si="237"/>
        <v>N/A</v>
      </c>
      <c r="DC43" s="16" t="str">
        <f t="shared" si="238"/>
        <v>N/A</v>
      </c>
      <c r="DD43" s="16" t="str">
        <f t="shared" si="239"/>
        <v>N/A</v>
      </c>
      <c r="DE43" s="16" t="str">
        <f t="shared" si="240"/>
        <v>N/A</v>
      </c>
      <c r="DF43" s="16" t="str">
        <f t="shared" si="241"/>
        <v>N/A</v>
      </c>
      <c r="DG43" s="16" t="str">
        <f t="shared" si="242"/>
        <v>N/A</v>
      </c>
      <c r="DH43" s="16" t="str">
        <f t="shared" si="243"/>
        <v>N/A</v>
      </c>
      <c r="DI43" s="19" t="str">
        <f t="shared" si="244"/>
        <v>N/A</v>
      </c>
    </row>
    <row r="44" spans="2:113" x14ac:dyDescent="0.35">
      <c r="B44" s="6" t="s">
        <v>16</v>
      </c>
      <c r="C44" s="11"/>
      <c r="D44" s="11"/>
      <c r="E44" s="11"/>
      <c r="F44" s="7">
        <v>0</v>
      </c>
      <c r="G44" s="13"/>
      <c r="AA44" s="49">
        <v>1.5</v>
      </c>
      <c r="AB44" s="55" t="e">
        <f t="shared" si="245"/>
        <v>#DIV/0!</v>
      </c>
      <c r="AC44" s="47" t="s">
        <v>9</v>
      </c>
      <c r="AD44" s="47" t="s">
        <v>1</v>
      </c>
      <c r="AE44" s="16">
        <v>20</v>
      </c>
      <c r="AF44" s="16">
        <v>20</v>
      </c>
      <c r="AG44" s="16">
        <f t="shared" si="165"/>
        <v>44.721359549995796</v>
      </c>
      <c r="AH44" s="16">
        <f t="shared" si="181"/>
        <v>20</v>
      </c>
      <c r="AI44" s="16">
        <f t="shared" si="166"/>
        <v>20</v>
      </c>
      <c r="AJ44" s="16">
        <f t="shared" si="246"/>
        <v>44.721359549995796</v>
      </c>
      <c r="AK44" s="16" t="str">
        <f t="shared" si="182"/>
        <v>true</v>
      </c>
      <c r="AL44" s="16">
        <f t="shared" si="183"/>
        <v>1</v>
      </c>
      <c r="AM44" s="16">
        <f t="shared" si="184"/>
        <v>20</v>
      </c>
      <c r="AN44" s="16">
        <f t="shared" si="167"/>
        <v>20</v>
      </c>
      <c r="AO44" s="16">
        <f t="shared" si="185"/>
        <v>44.721359549995796</v>
      </c>
      <c r="AP44" s="16" t="str">
        <f t="shared" si="186"/>
        <v>true</v>
      </c>
      <c r="AQ44" s="16">
        <f t="shared" si="187"/>
        <v>1</v>
      </c>
      <c r="AR44" s="16">
        <f t="shared" si="188"/>
        <v>20</v>
      </c>
      <c r="AS44" s="16">
        <f t="shared" si="168"/>
        <v>20</v>
      </c>
      <c r="AT44" s="16">
        <f t="shared" si="189"/>
        <v>44.721359549995796</v>
      </c>
      <c r="AU44" s="16" t="str">
        <f t="shared" si="190"/>
        <v>true</v>
      </c>
      <c r="AV44" s="16">
        <f t="shared" si="191"/>
        <v>1</v>
      </c>
      <c r="AW44" s="16">
        <f t="shared" si="192"/>
        <v>20</v>
      </c>
      <c r="AX44" s="16">
        <f t="shared" si="169"/>
        <v>20</v>
      </c>
      <c r="AY44" s="16">
        <f t="shared" si="193"/>
        <v>44.721359549995796</v>
      </c>
      <c r="AZ44" s="16" t="str">
        <f t="shared" si="194"/>
        <v>true</v>
      </c>
      <c r="BA44" s="16">
        <f t="shared" si="195"/>
        <v>1</v>
      </c>
      <c r="BB44" s="16">
        <f t="shared" si="196"/>
        <v>20</v>
      </c>
      <c r="BC44" s="16">
        <f t="shared" si="170"/>
        <v>20</v>
      </c>
      <c r="BD44" s="16">
        <f t="shared" si="197"/>
        <v>44.721359549995796</v>
      </c>
      <c r="BE44" s="16" t="str">
        <f t="shared" si="198"/>
        <v>true</v>
      </c>
      <c r="BF44" s="16">
        <f t="shared" si="199"/>
        <v>1</v>
      </c>
      <c r="BG44" s="16">
        <f t="shared" si="200"/>
        <v>20</v>
      </c>
      <c r="BH44" s="16">
        <f t="shared" si="171"/>
        <v>20</v>
      </c>
      <c r="BI44" s="16">
        <f t="shared" si="201"/>
        <v>44.721359549995796</v>
      </c>
      <c r="BJ44" s="16" t="str">
        <f t="shared" si="202"/>
        <v>true</v>
      </c>
      <c r="BK44" s="16">
        <f t="shared" si="203"/>
        <v>1</v>
      </c>
      <c r="BL44" s="16">
        <f t="shared" si="204"/>
        <v>20</v>
      </c>
      <c r="BM44" s="16">
        <f t="shared" si="172"/>
        <v>20</v>
      </c>
      <c r="BN44" s="16">
        <f t="shared" si="205"/>
        <v>44.721359549995796</v>
      </c>
      <c r="BO44" s="16" t="str">
        <f t="shared" si="206"/>
        <v>true</v>
      </c>
      <c r="BP44" s="16">
        <f t="shared" si="207"/>
        <v>1</v>
      </c>
      <c r="BQ44" s="16">
        <f t="shared" si="208"/>
        <v>20</v>
      </c>
      <c r="BR44" s="16">
        <f t="shared" si="173"/>
        <v>20</v>
      </c>
      <c r="BS44" s="16">
        <f t="shared" si="209"/>
        <v>44.721359549995796</v>
      </c>
      <c r="BT44" s="16" t="str">
        <f t="shared" si="210"/>
        <v>true</v>
      </c>
      <c r="BU44" s="16">
        <f t="shared" si="211"/>
        <v>1</v>
      </c>
      <c r="BV44" s="16">
        <f t="shared" si="212"/>
        <v>20</v>
      </c>
      <c r="BW44" s="16">
        <f t="shared" si="174"/>
        <v>40</v>
      </c>
      <c r="BX44" s="16">
        <f t="shared" si="213"/>
        <v>44.721359549995796</v>
      </c>
      <c r="BY44" s="16" t="str">
        <f t="shared" si="214"/>
        <v>true</v>
      </c>
      <c r="BZ44" s="16">
        <f t="shared" si="215"/>
        <v>1</v>
      </c>
      <c r="CA44" s="16">
        <f t="shared" si="216"/>
        <v>20</v>
      </c>
      <c r="CB44" s="16">
        <f t="shared" si="175"/>
        <v>40</v>
      </c>
      <c r="CC44" s="16">
        <f t="shared" si="217"/>
        <v>44.721359549995796</v>
      </c>
      <c r="CD44" s="16" t="str">
        <f t="shared" si="218"/>
        <v>true</v>
      </c>
      <c r="CE44" s="16">
        <f t="shared" si="219"/>
        <v>1</v>
      </c>
      <c r="CF44" s="16">
        <f t="shared" si="220"/>
        <v>20</v>
      </c>
      <c r="CG44" s="16">
        <f t="shared" si="176"/>
        <v>40</v>
      </c>
      <c r="CH44" s="16">
        <f t="shared" si="221"/>
        <v>44.721359549995796</v>
      </c>
      <c r="CI44" s="16" t="str">
        <f t="shared" si="222"/>
        <v>true</v>
      </c>
      <c r="CJ44" s="16">
        <f t="shared" si="223"/>
        <v>1</v>
      </c>
      <c r="CK44" s="16">
        <f t="shared" si="224"/>
        <v>20</v>
      </c>
      <c r="CL44" s="16">
        <f t="shared" si="177"/>
        <v>40</v>
      </c>
      <c r="CM44" s="16">
        <f t="shared" si="225"/>
        <v>44.721359549995796</v>
      </c>
      <c r="CN44" s="16" t="str">
        <f t="shared" si="226"/>
        <v>true</v>
      </c>
      <c r="CO44" s="16">
        <f t="shared" si="227"/>
        <v>1</v>
      </c>
      <c r="CP44" s="16">
        <f t="shared" si="228"/>
        <v>20</v>
      </c>
      <c r="CQ44" s="16">
        <f t="shared" si="178"/>
        <v>44.721359549995796</v>
      </c>
      <c r="CR44" s="16">
        <f t="shared" si="229"/>
        <v>44.721359549995796</v>
      </c>
      <c r="CS44" s="16" t="str">
        <f t="shared" si="230"/>
        <v>true</v>
      </c>
      <c r="CT44" s="16">
        <f t="shared" si="231"/>
        <v>1</v>
      </c>
      <c r="CU44" s="16">
        <f t="shared" si="232"/>
        <v>20</v>
      </c>
      <c r="CV44" s="16">
        <f t="shared" si="179"/>
        <v>44.721359549995796</v>
      </c>
      <c r="CW44" s="16">
        <f t="shared" si="233"/>
        <v>44.721359549995796</v>
      </c>
      <c r="CX44" s="16" t="str">
        <f t="shared" si="234"/>
        <v>true</v>
      </c>
      <c r="CY44" s="16">
        <f t="shared" si="235"/>
        <v>1</v>
      </c>
      <c r="CZ44" s="16">
        <f t="shared" si="236"/>
        <v>20</v>
      </c>
      <c r="DA44" s="16">
        <f t="shared" si="180"/>
        <v>44.721359549995796</v>
      </c>
      <c r="DB44" s="16">
        <f t="shared" si="237"/>
        <v>44.721359549995796</v>
      </c>
      <c r="DC44" s="16" t="str">
        <f t="shared" si="238"/>
        <v>true</v>
      </c>
      <c r="DD44" s="16">
        <f t="shared" si="239"/>
        <v>1</v>
      </c>
      <c r="DE44" s="16">
        <f t="shared" si="240"/>
        <v>20</v>
      </c>
      <c r="DF44" s="16">
        <f t="shared" si="241"/>
        <v>44.721359549995796</v>
      </c>
      <c r="DG44" s="16">
        <f t="shared" si="242"/>
        <v>44.721359549995796</v>
      </c>
      <c r="DH44" s="16" t="str">
        <f t="shared" si="243"/>
        <v>true</v>
      </c>
      <c r="DI44" s="19">
        <f t="shared" si="244"/>
        <v>1</v>
      </c>
    </row>
    <row r="45" spans="2:113" ht="15" thickBot="1" x14ac:dyDescent="0.4">
      <c r="B45" s="9" t="s">
        <v>17</v>
      </c>
      <c r="C45" s="12"/>
      <c r="D45" s="12"/>
      <c r="E45" s="12"/>
      <c r="F45" s="10">
        <v>0</v>
      </c>
      <c r="G45" s="14"/>
      <c r="AA45" s="49">
        <v>1.5</v>
      </c>
      <c r="AB45" s="55" t="e">
        <f t="shared" si="245"/>
        <v>#DIV/0!</v>
      </c>
      <c r="AC45" s="47" t="s">
        <v>10</v>
      </c>
      <c r="AD45" s="47" t="s">
        <v>1</v>
      </c>
      <c r="AE45" s="16">
        <v>17.5</v>
      </c>
      <c r="AF45" s="16">
        <v>17.5</v>
      </c>
      <c r="AG45" s="16">
        <f t="shared" si="165"/>
        <v>24.748737341529164</v>
      </c>
      <c r="AH45" s="16">
        <f t="shared" si="181"/>
        <v>17.5</v>
      </c>
      <c r="AI45" s="16">
        <f t="shared" si="166"/>
        <v>17.5</v>
      </c>
      <c r="AJ45" s="16">
        <f t="shared" si="246"/>
        <v>24.748737341529164</v>
      </c>
      <c r="AK45" s="16" t="str">
        <f t="shared" si="182"/>
        <v>true</v>
      </c>
      <c r="AL45" s="16">
        <f t="shared" si="183"/>
        <v>1</v>
      </c>
      <c r="AM45" s="16">
        <f t="shared" si="184"/>
        <v>17.5</v>
      </c>
      <c r="AN45" s="16">
        <f t="shared" si="167"/>
        <v>17.5</v>
      </c>
      <c r="AO45" s="16">
        <f t="shared" si="185"/>
        <v>24.748737341529164</v>
      </c>
      <c r="AP45" s="16" t="str">
        <f t="shared" si="186"/>
        <v>true</v>
      </c>
      <c r="AQ45" s="16">
        <f t="shared" si="187"/>
        <v>1</v>
      </c>
      <c r="AR45" s="16">
        <f t="shared" si="188"/>
        <v>17.5</v>
      </c>
      <c r="AS45" s="16">
        <f t="shared" si="168"/>
        <v>17.5</v>
      </c>
      <c r="AT45" s="16">
        <f t="shared" si="189"/>
        <v>24.748737341529164</v>
      </c>
      <c r="AU45" s="16" t="str">
        <f t="shared" si="190"/>
        <v>true</v>
      </c>
      <c r="AV45" s="16">
        <f t="shared" si="191"/>
        <v>1</v>
      </c>
      <c r="AW45" s="16">
        <f t="shared" si="192"/>
        <v>17.5</v>
      </c>
      <c r="AX45" s="16">
        <f t="shared" si="169"/>
        <v>17.5</v>
      </c>
      <c r="AY45" s="16">
        <f t="shared" si="193"/>
        <v>24.748737341529164</v>
      </c>
      <c r="AZ45" s="16" t="str">
        <f t="shared" si="194"/>
        <v>true</v>
      </c>
      <c r="BA45" s="16">
        <f t="shared" si="195"/>
        <v>1</v>
      </c>
      <c r="BB45" s="16">
        <f t="shared" si="196"/>
        <v>17.5</v>
      </c>
      <c r="BC45" s="16">
        <f t="shared" si="170"/>
        <v>17.5</v>
      </c>
      <c r="BD45" s="16">
        <f t="shared" si="197"/>
        <v>24.748737341529164</v>
      </c>
      <c r="BE45" s="16" t="str">
        <f t="shared" si="198"/>
        <v>true</v>
      </c>
      <c r="BF45" s="16">
        <f t="shared" si="199"/>
        <v>1</v>
      </c>
      <c r="BG45" s="16">
        <f t="shared" si="200"/>
        <v>17.5</v>
      </c>
      <c r="BH45" s="16">
        <f t="shared" si="171"/>
        <v>17.5</v>
      </c>
      <c r="BI45" s="16">
        <f t="shared" si="201"/>
        <v>24.748737341529164</v>
      </c>
      <c r="BJ45" s="16" t="str">
        <f t="shared" si="202"/>
        <v>true</v>
      </c>
      <c r="BK45" s="16">
        <f t="shared" si="203"/>
        <v>1</v>
      </c>
      <c r="BL45" s="16">
        <f t="shared" si="204"/>
        <v>17.5</v>
      </c>
      <c r="BM45" s="16">
        <f t="shared" si="172"/>
        <v>17.5</v>
      </c>
      <c r="BN45" s="16">
        <f t="shared" si="205"/>
        <v>24.748737341529164</v>
      </c>
      <c r="BO45" s="16" t="str">
        <f t="shared" si="206"/>
        <v>true</v>
      </c>
      <c r="BP45" s="16">
        <f t="shared" si="207"/>
        <v>1</v>
      </c>
      <c r="BQ45" s="16">
        <f t="shared" si="208"/>
        <v>17.5</v>
      </c>
      <c r="BR45" s="16">
        <f t="shared" si="173"/>
        <v>17.5</v>
      </c>
      <c r="BS45" s="16">
        <f t="shared" si="209"/>
        <v>24.748737341529164</v>
      </c>
      <c r="BT45" s="16" t="str">
        <f t="shared" si="210"/>
        <v>true</v>
      </c>
      <c r="BU45" s="16">
        <f t="shared" si="211"/>
        <v>1</v>
      </c>
      <c r="BV45" s="16">
        <f t="shared" si="212"/>
        <v>17.5</v>
      </c>
      <c r="BW45" s="16">
        <f t="shared" si="174"/>
        <v>17.5</v>
      </c>
      <c r="BX45" s="16">
        <f t="shared" si="213"/>
        <v>24.748737341529164</v>
      </c>
      <c r="BY45" s="16" t="str">
        <f t="shared" si="214"/>
        <v>true</v>
      </c>
      <c r="BZ45" s="16">
        <f t="shared" si="215"/>
        <v>1</v>
      </c>
      <c r="CA45" s="16">
        <f t="shared" si="216"/>
        <v>17.5</v>
      </c>
      <c r="CB45" s="16">
        <f t="shared" si="175"/>
        <v>17.5</v>
      </c>
      <c r="CC45" s="16">
        <f t="shared" si="217"/>
        <v>24.748737341529164</v>
      </c>
      <c r="CD45" s="16" t="str">
        <f t="shared" si="218"/>
        <v>true</v>
      </c>
      <c r="CE45" s="16">
        <f t="shared" si="219"/>
        <v>1</v>
      </c>
      <c r="CF45" s="16">
        <f t="shared" si="220"/>
        <v>17.5</v>
      </c>
      <c r="CG45" s="16">
        <f t="shared" si="176"/>
        <v>17.5</v>
      </c>
      <c r="CH45" s="16">
        <f t="shared" si="221"/>
        <v>24.748737341529164</v>
      </c>
      <c r="CI45" s="16" t="str">
        <f t="shared" si="222"/>
        <v>true</v>
      </c>
      <c r="CJ45" s="16">
        <f t="shared" si="223"/>
        <v>1</v>
      </c>
      <c r="CK45" s="16">
        <f t="shared" si="224"/>
        <v>17.5</v>
      </c>
      <c r="CL45" s="16">
        <f t="shared" si="177"/>
        <v>17.5</v>
      </c>
      <c r="CM45" s="16">
        <f t="shared" si="225"/>
        <v>24.748737341529164</v>
      </c>
      <c r="CN45" s="16" t="str">
        <f t="shared" si="226"/>
        <v>true</v>
      </c>
      <c r="CO45" s="16">
        <f t="shared" si="227"/>
        <v>1</v>
      </c>
      <c r="CP45" s="16">
        <f t="shared" si="228"/>
        <v>17.5</v>
      </c>
      <c r="CQ45" s="16">
        <f t="shared" si="178"/>
        <v>24.748737341529164</v>
      </c>
      <c r="CR45" s="16">
        <f t="shared" si="229"/>
        <v>24.748737341529164</v>
      </c>
      <c r="CS45" s="16" t="str">
        <f t="shared" si="230"/>
        <v>true</v>
      </c>
      <c r="CT45" s="16">
        <f t="shared" si="231"/>
        <v>1</v>
      </c>
      <c r="CU45" s="16">
        <f t="shared" si="232"/>
        <v>17.5</v>
      </c>
      <c r="CV45" s="16">
        <f t="shared" si="179"/>
        <v>24.748737341529164</v>
      </c>
      <c r="CW45" s="16">
        <f t="shared" si="233"/>
        <v>24.748737341529164</v>
      </c>
      <c r="CX45" s="16" t="str">
        <f t="shared" si="234"/>
        <v>true</v>
      </c>
      <c r="CY45" s="16">
        <f t="shared" si="235"/>
        <v>1</v>
      </c>
      <c r="CZ45" s="16">
        <f t="shared" si="236"/>
        <v>17.5</v>
      </c>
      <c r="DA45" s="16">
        <f t="shared" si="180"/>
        <v>24.748737341529164</v>
      </c>
      <c r="DB45" s="16">
        <f t="shared" si="237"/>
        <v>24.748737341529164</v>
      </c>
      <c r="DC45" s="16" t="str">
        <f t="shared" si="238"/>
        <v>true</v>
      </c>
      <c r="DD45" s="16">
        <f t="shared" si="239"/>
        <v>1</v>
      </c>
      <c r="DE45" s="16">
        <f t="shared" si="240"/>
        <v>17.5</v>
      </c>
      <c r="DF45" s="16">
        <f t="shared" si="241"/>
        <v>24.748737341529164</v>
      </c>
      <c r="DG45" s="16">
        <f t="shared" si="242"/>
        <v>24.748737341529164</v>
      </c>
      <c r="DH45" s="16" t="str">
        <f t="shared" si="243"/>
        <v>true</v>
      </c>
      <c r="DI45" s="19">
        <f t="shared" si="244"/>
        <v>1</v>
      </c>
    </row>
    <row r="46" spans="2:113" ht="15" thickBot="1" x14ac:dyDescent="0.4">
      <c r="AA46" s="49">
        <v>1.5</v>
      </c>
      <c r="AB46" s="55">
        <f t="shared" si="245"/>
        <v>3.462358310319801</v>
      </c>
      <c r="AC46" s="47" t="s">
        <v>11</v>
      </c>
      <c r="AD46" s="47" t="s">
        <v>1</v>
      </c>
      <c r="AE46" s="16">
        <v>17.68</v>
      </c>
      <c r="AF46" s="16">
        <v>22.1</v>
      </c>
      <c r="AG46" s="16">
        <f t="shared" si="165"/>
        <v>43.867247463227052</v>
      </c>
      <c r="AH46" s="16">
        <f t="shared" si="181"/>
        <v>17.68</v>
      </c>
      <c r="AI46" s="16">
        <f t="shared" si="166"/>
        <v>22.1</v>
      </c>
      <c r="AJ46" s="16">
        <f t="shared" si="246"/>
        <v>43.867247463227052</v>
      </c>
      <c r="AK46" s="16" t="str">
        <f t="shared" si="182"/>
        <v>true</v>
      </c>
      <c r="AL46" s="16">
        <f t="shared" si="183"/>
        <v>1</v>
      </c>
      <c r="AM46" s="16">
        <f t="shared" si="184"/>
        <v>17.68</v>
      </c>
      <c r="AN46" s="16">
        <f t="shared" si="167"/>
        <v>22.1</v>
      </c>
      <c r="AO46" s="16">
        <f t="shared" si="185"/>
        <v>43.867247463227052</v>
      </c>
      <c r="AP46" s="16" t="str">
        <f t="shared" si="186"/>
        <v>true</v>
      </c>
      <c r="AQ46" s="16">
        <f t="shared" si="187"/>
        <v>1</v>
      </c>
      <c r="AR46" s="16">
        <f t="shared" si="188"/>
        <v>17.68</v>
      </c>
      <c r="AS46" s="16">
        <f t="shared" si="168"/>
        <v>22.1</v>
      </c>
      <c r="AT46" s="16">
        <f t="shared" si="189"/>
        <v>43.867247463227052</v>
      </c>
      <c r="AU46" s="16" t="str">
        <f t="shared" si="190"/>
        <v>true</v>
      </c>
      <c r="AV46" s="16">
        <f t="shared" si="191"/>
        <v>1</v>
      </c>
      <c r="AW46" s="16">
        <f t="shared" si="192"/>
        <v>17.68</v>
      </c>
      <c r="AX46" s="16">
        <f t="shared" si="169"/>
        <v>22.1</v>
      </c>
      <c r="AY46" s="16">
        <f t="shared" si="193"/>
        <v>43.867247463227052</v>
      </c>
      <c r="AZ46" s="16" t="str">
        <f t="shared" si="194"/>
        <v>true</v>
      </c>
      <c r="BA46" s="16">
        <f t="shared" si="195"/>
        <v>1</v>
      </c>
      <c r="BB46" s="16">
        <f t="shared" si="196"/>
        <v>17.68</v>
      </c>
      <c r="BC46" s="16">
        <f t="shared" si="170"/>
        <v>28.730000000000004</v>
      </c>
      <c r="BD46" s="16">
        <f t="shared" si="197"/>
        <v>43.867247463227052</v>
      </c>
      <c r="BE46" s="16" t="str">
        <f t="shared" si="198"/>
        <v>true</v>
      </c>
      <c r="BF46" s="16">
        <f t="shared" si="199"/>
        <v>1</v>
      </c>
      <c r="BG46" s="16">
        <f t="shared" si="200"/>
        <v>17.68</v>
      </c>
      <c r="BH46" s="16">
        <f t="shared" si="171"/>
        <v>28.730000000000004</v>
      </c>
      <c r="BI46" s="16">
        <f t="shared" si="201"/>
        <v>43.867247463227052</v>
      </c>
      <c r="BJ46" s="16" t="str">
        <f t="shared" si="202"/>
        <v>true</v>
      </c>
      <c r="BK46" s="16">
        <f t="shared" si="203"/>
        <v>1</v>
      </c>
      <c r="BL46" s="16">
        <f t="shared" si="204"/>
        <v>17.68</v>
      </c>
      <c r="BM46" s="16">
        <f t="shared" si="172"/>
        <v>28.730000000000004</v>
      </c>
      <c r="BN46" s="16">
        <f t="shared" si="205"/>
        <v>43.867247463227052</v>
      </c>
      <c r="BO46" s="16" t="str">
        <f t="shared" si="206"/>
        <v>true</v>
      </c>
      <c r="BP46" s="16">
        <f t="shared" si="207"/>
        <v>1</v>
      </c>
      <c r="BQ46" s="16">
        <f t="shared" si="208"/>
        <v>17.68</v>
      </c>
      <c r="BR46" s="16">
        <f t="shared" si="173"/>
        <v>28.730000000000004</v>
      </c>
      <c r="BS46" s="16">
        <f t="shared" si="209"/>
        <v>43.867247463227052</v>
      </c>
      <c r="BT46" s="16" t="str">
        <f t="shared" si="210"/>
        <v>true</v>
      </c>
      <c r="BU46" s="16">
        <f t="shared" si="211"/>
        <v>1</v>
      </c>
      <c r="BV46" s="16">
        <f t="shared" si="212"/>
        <v>17.68</v>
      </c>
      <c r="BW46" s="16">
        <f t="shared" si="174"/>
        <v>33.150000000000006</v>
      </c>
      <c r="BX46" s="16">
        <f t="shared" si="213"/>
        <v>43.867247463227052</v>
      </c>
      <c r="BY46" s="16" t="str">
        <f t="shared" si="214"/>
        <v>true</v>
      </c>
      <c r="BZ46" s="16">
        <f t="shared" si="215"/>
        <v>1</v>
      </c>
      <c r="CA46" s="16">
        <f t="shared" si="216"/>
        <v>17.68</v>
      </c>
      <c r="CB46" s="16">
        <f t="shared" si="175"/>
        <v>33.150000000000006</v>
      </c>
      <c r="CC46" s="16">
        <f t="shared" si="217"/>
        <v>43.867247463227052</v>
      </c>
      <c r="CD46" s="16" t="str">
        <f t="shared" si="218"/>
        <v>true</v>
      </c>
      <c r="CE46" s="16">
        <f t="shared" si="219"/>
        <v>1</v>
      </c>
      <c r="CF46" s="16">
        <f t="shared" si="220"/>
        <v>17.68</v>
      </c>
      <c r="CG46" s="16">
        <f t="shared" si="176"/>
        <v>33.150000000000006</v>
      </c>
      <c r="CH46" s="16">
        <f t="shared" si="221"/>
        <v>43.867247463227052</v>
      </c>
      <c r="CI46" s="16" t="str">
        <f t="shared" si="222"/>
        <v>true</v>
      </c>
      <c r="CJ46" s="16">
        <f t="shared" si="223"/>
        <v>1</v>
      </c>
      <c r="CK46" s="16">
        <f t="shared" si="224"/>
        <v>17.68</v>
      </c>
      <c r="CL46" s="16">
        <f t="shared" si="177"/>
        <v>33.150000000000006</v>
      </c>
      <c r="CM46" s="16">
        <f t="shared" si="225"/>
        <v>43.867247463227052</v>
      </c>
      <c r="CN46" s="16" t="str">
        <f t="shared" si="226"/>
        <v>true</v>
      </c>
      <c r="CO46" s="16">
        <f t="shared" si="227"/>
        <v>1</v>
      </c>
      <c r="CP46" s="16">
        <f t="shared" si="228"/>
        <v>17.68</v>
      </c>
      <c r="CQ46" s="16">
        <f t="shared" si="178"/>
        <v>43.867247463227052</v>
      </c>
      <c r="CR46" s="16">
        <f t="shared" si="229"/>
        <v>43.867247463227052</v>
      </c>
      <c r="CS46" s="16" t="str">
        <f t="shared" si="230"/>
        <v>true</v>
      </c>
      <c r="CT46" s="16">
        <f t="shared" si="231"/>
        <v>1</v>
      </c>
      <c r="CU46" s="16">
        <f t="shared" si="232"/>
        <v>17.68</v>
      </c>
      <c r="CV46" s="16">
        <f t="shared" si="179"/>
        <v>43.867247463227052</v>
      </c>
      <c r="CW46" s="16">
        <f t="shared" si="233"/>
        <v>43.867247463227052</v>
      </c>
      <c r="CX46" s="16" t="str">
        <f t="shared" si="234"/>
        <v>true</v>
      </c>
      <c r="CY46" s="16">
        <f t="shared" si="235"/>
        <v>1</v>
      </c>
      <c r="CZ46" s="16">
        <f t="shared" si="236"/>
        <v>17.68</v>
      </c>
      <c r="DA46" s="16">
        <f t="shared" si="180"/>
        <v>43.867247463227052</v>
      </c>
      <c r="DB46" s="16">
        <f t="shared" si="237"/>
        <v>43.867247463227052</v>
      </c>
      <c r="DC46" s="16" t="str">
        <f t="shared" si="238"/>
        <v>true</v>
      </c>
      <c r="DD46" s="16">
        <f t="shared" si="239"/>
        <v>1</v>
      </c>
      <c r="DE46" s="16">
        <f t="shared" si="240"/>
        <v>17.68</v>
      </c>
      <c r="DF46" s="16">
        <f t="shared" si="241"/>
        <v>43.867247463227052</v>
      </c>
      <c r="DG46" s="16">
        <f t="shared" si="242"/>
        <v>43.867247463227052</v>
      </c>
      <c r="DH46" s="16" t="str">
        <f t="shared" si="243"/>
        <v>true</v>
      </c>
      <c r="DI46" s="19">
        <f t="shared" si="244"/>
        <v>1</v>
      </c>
    </row>
    <row r="47" spans="2:113" x14ac:dyDescent="0.35">
      <c r="B47" s="150" t="s">
        <v>20</v>
      </c>
      <c r="C47" s="152" t="s">
        <v>21</v>
      </c>
      <c r="D47" s="152"/>
      <c r="E47" s="152"/>
      <c r="F47" s="152"/>
      <c r="G47" s="153"/>
      <c r="AA47" s="49" t="s">
        <v>114</v>
      </c>
      <c r="AB47" s="55" t="str">
        <f t="shared" si="245"/>
        <v>-</v>
      </c>
      <c r="AC47" s="47" t="s">
        <v>12</v>
      </c>
      <c r="AD47" s="47" t="s">
        <v>1</v>
      </c>
      <c r="AE47" s="16"/>
      <c r="AF47" s="16"/>
      <c r="AG47" s="16" t="str">
        <f t="shared" si="165"/>
        <v>N/A</v>
      </c>
      <c r="AH47" s="16" t="str">
        <f t="shared" si="181"/>
        <v>N/A</v>
      </c>
      <c r="AI47" s="16" t="str">
        <f t="shared" si="166"/>
        <v>N/A</v>
      </c>
      <c r="AJ47" s="16" t="str">
        <f t="shared" si="246"/>
        <v>N/A</v>
      </c>
      <c r="AK47" s="16" t="str">
        <f t="shared" si="182"/>
        <v>N/A</v>
      </c>
      <c r="AL47" s="16" t="str">
        <f t="shared" si="183"/>
        <v>N/A</v>
      </c>
      <c r="AM47" s="16" t="str">
        <f t="shared" si="184"/>
        <v>N/A</v>
      </c>
      <c r="AN47" s="16" t="str">
        <f t="shared" si="167"/>
        <v>N/A</v>
      </c>
      <c r="AO47" s="16" t="str">
        <f t="shared" si="185"/>
        <v>N/A</v>
      </c>
      <c r="AP47" s="16" t="str">
        <f t="shared" si="186"/>
        <v>N/A</v>
      </c>
      <c r="AQ47" s="16" t="str">
        <f t="shared" si="187"/>
        <v>N/A</v>
      </c>
      <c r="AR47" s="16" t="str">
        <f t="shared" si="188"/>
        <v>N/A</v>
      </c>
      <c r="AS47" s="16" t="str">
        <f t="shared" si="168"/>
        <v>N/A</v>
      </c>
      <c r="AT47" s="16" t="str">
        <f t="shared" si="189"/>
        <v>N/A</v>
      </c>
      <c r="AU47" s="16" t="str">
        <f t="shared" si="190"/>
        <v>N/A</v>
      </c>
      <c r="AV47" s="16" t="str">
        <f t="shared" si="191"/>
        <v>N/A</v>
      </c>
      <c r="AW47" s="16" t="str">
        <f t="shared" si="192"/>
        <v>N/A</v>
      </c>
      <c r="AX47" s="16" t="str">
        <f t="shared" si="169"/>
        <v>N/A</v>
      </c>
      <c r="AY47" s="16" t="str">
        <f t="shared" si="193"/>
        <v>N/A</v>
      </c>
      <c r="AZ47" s="16" t="str">
        <f t="shared" si="194"/>
        <v>N/A</v>
      </c>
      <c r="BA47" s="16" t="str">
        <f t="shared" si="195"/>
        <v>N/A</v>
      </c>
      <c r="BB47" s="16" t="str">
        <f t="shared" si="196"/>
        <v>N/A</v>
      </c>
      <c r="BC47" s="16" t="str">
        <f t="shared" si="170"/>
        <v>N/A</v>
      </c>
      <c r="BD47" s="16" t="str">
        <f t="shared" si="197"/>
        <v>N/A</v>
      </c>
      <c r="BE47" s="16" t="str">
        <f t="shared" si="198"/>
        <v>N/A</v>
      </c>
      <c r="BF47" s="16" t="str">
        <f t="shared" si="199"/>
        <v>N/A</v>
      </c>
      <c r="BG47" s="16" t="str">
        <f t="shared" si="200"/>
        <v>N/A</v>
      </c>
      <c r="BH47" s="16" t="str">
        <f t="shared" si="171"/>
        <v>N/A</v>
      </c>
      <c r="BI47" s="16" t="str">
        <f t="shared" si="201"/>
        <v>N/A</v>
      </c>
      <c r="BJ47" s="16" t="str">
        <f t="shared" si="202"/>
        <v>N/A</v>
      </c>
      <c r="BK47" s="16" t="str">
        <f t="shared" si="203"/>
        <v>N/A</v>
      </c>
      <c r="BL47" s="16" t="str">
        <f t="shared" si="204"/>
        <v>N/A</v>
      </c>
      <c r="BM47" s="16" t="str">
        <f t="shared" si="172"/>
        <v>N/A</v>
      </c>
      <c r="BN47" s="16" t="str">
        <f t="shared" si="205"/>
        <v>N/A</v>
      </c>
      <c r="BO47" s="16" t="str">
        <f t="shared" si="206"/>
        <v>N/A</v>
      </c>
      <c r="BP47" s="16" t="str">
        <f t="shared" si="207"/>
        <v>N/A</v>
      </c>
      <c r="BQ47" s="16" t="str">
        <f t="shared" si="208"/>
        <v>N/A</v>
      </c>
      <c r="BR47" s="16" t="str">
        <f t="shared" si="173"/>
        <v>N/A</v>
      </c>
      <c r="BS47" s="16" t="str">
        <f t="shared" si="209"/>
        <v>N/A</v>
      </c>
      <c r="BT47" s="16" t="str">
        <f t="shared" si="210"/>
        <v>N/A</v>
      </c>
      <c r="BU47" s="16" t="str">
        <f t="shared" si="211"/>
        <v>N/A</v>
      </c>
      <c r="BV47" s="16" t="str">
        <f t="shared" si="212"/>
        <v>N/A</v>
      </c>
      <c r="BW47" s="16" t="str">
        <f t="shared" si="174"/>
        <v>N/A</v>
      </c>
      <c r="BX47" s="16" t="str">
        <f t="shared" si="213"/>
        <v>N/A</v>
      </c>
      <c r="BY47" s="16" t="str">
        <f t="shared" si="214"/>
        <v>N/A</v>
      </c>
      <c r="BZ47" s="16" t="str">
        <f t="shared" si="215"/>
        <v>N/A</v>
      </c>
      <c r="CA47" s="16" t="str">
        <f t="shared" si="216"/>
        <v>N/A</v>
      </c>
      <c r="CB47" s="16" t="str">
        <f t="shared" si="175"/>
        <v>N/A</v>
      </c>
      <c r="CC47" s="16" t="str">
        <f t="shared" si="217"/>
        <v>N/A</v>
      </c>
      <c r="CD47" s="16" t="str">
        <f t="shared" si="218"/>
        <v>N/A</v>
      </c>
      <c r="CE47" s="16" t="str">
        <f t="shared" si="219"/>
        <v>N/A</v>
      </c>
      <c r="CF47" s="16" t="str">
        <f t="shared" si="220"/>
        <v>N/A</v>
      </c>
      <c r="CG47" s="16" t="str">
        <f t="shared" si="176"/>
        <v>N/A</v>
      </c>
      <c r="CH47" s="16" t="str">
        <f t="shared" si="221"/>
        <v>N/A</v>
      </c>
      <c r="CI47" s="16" t="str">
        <f t="shared" si="222"/>
        <v>N/A</v>
      </c>
      <c r="CJ47" s="16" t="str">
        <f t="shared" si="223"/>
        <v>N/A</v>
      </c>
      <c r="CK47" s="16" t="str">
        <f t="shared" si="224"/>
        <v>N/A</v>
      </c>
      <c r="CL47" s="16" t="str">
        <f t="shared" si="177"/>
        <v>N/A</v>
      </c>
      <c r="CM47" s="16" t="str">
        <f t="shared" si="225"/>
        <v>N/A</v>
      </c>
      <c r="CN47" s="16" t="str">
        <f t="shared" si="226"/>
        <v>N/A</v>
      </c>
      <c r="CO47" s="16" t="str">
        <f t="shared" si="227"/>
        <v>N/A</v>
      </c>
      <c r="CP47" s="16" t="str">
        <f t="shared" si="228"/>
        <v>N/A</v>
      </c>
      <c r="CQ47" s="16" t="str">
        <f t="shared" si="178"/>
        <v>N/A</v>
      </c>
      <c r="CR47" s="16" t="str">
        <f t="shared" si="229"/>
        <v>N/A</v>
      </c>
      <c r="CS47" s="16" t="str">
        <f t="shared" si="230"/>
        <v>N/A</v>
      </c>
      <c r="CT47" s="16" t="str">
        <f t="shared" si="231"/>
        <v>N/A</v>
      </c>
      <c r="CU47" s="16" t="str">
        <f t="shared" si="232"/>
        <v>N/A</v>
      </c>
      <c r="CV47" s="16" t="str">
        <f t="shared" si="179"/>
        <v>N/A</v>
      </c>
      <c r="CW47" s="16" t="str">
        <f t="shared" si="233"/>
        <v>N/A</v>
      </c>
      <c r="CX47" s="16" t="str">
        <f t="shared" si="234"/>
        <v>N/A</v>
      </c>
      <c r="CY47" s="16" t="str">
        <f t="shared" si="235"/>
        <v>N/A</v>
      </c>
      <c r="CZ47" s="16" t="str">
        <f t="shared" si="236"/>
        <v>N/A</v>
      </c>
      <c r="DA47" s="16" t="str">
        <f t="shared" si="180"/>
        <v>N/A</v>
      </c>
      <c r="DB47" s="16" t="str">
        <f t="shared" si="237"/>
        <v>N/A</v>
      </c>
      <c r="DC47" s="16" t="str">
        <f t="shared" si="238"/>
        <v>N/A</v>
      </c>
      <c r="DD47" s="16" t="str">
        <f t="shared" si="239"/>
        <v>N/A</v>
      </c>
      <c r="DE47" s="16" t="str">
        <f t="shared" si="240"/>
        <v>N/A</v>
      </c>
      <c r="DF47" s="16" t="str">
        <f t="shared" si="241"/>
        <v>N/A</v>
      </c>
      <c r="DG47" s="16" t="str">
        <f t="shared" si="242"/>
        <v>N/A</v>
      </c>
      <c r="DH47" s="16" t="str">
        <f t="shared" si="243"/>
        <v>N/A</v>
      </c>
      <c r="DI47" s="19" t="str">
        <f t="shared" si="244"/>
        <v>N/A</v>
      </c>
    </row>
    <row r="48" spans="2:113" x14ac:dyDescent="0.35">
      <c r="B48" s="151"/>
      <c r="C48" s="1" t="s">
        <v>1</v>
      </c>
      <c r="D48" s="2" t="s">
        <v>2</v>
      </c>
      <c r="E48" s="3" t="s">
        <v>3</v>
      </c>
      <c r="F48" s="4" t="s">
        <v>4</v>
      </c>
      <c r="G48" s="5" t="s">
        <v>5</v>
      </c>
      <c r="AA48" s="49" t="s">
        <v>114</v>
      </c>
      <c r="AB48" s="55" t="str">
        <f t="shared" si="245"/>
        <v>-</v>
      </c>
      <c r="AC48" s="47" t="s">
        <v>13</v>
      </c>
      <c r="AD48" s="47" t="s">
        <v>1</v>
      </c>
      <c r="AE48" s="16"/>
      <c r="AF48" s="16"/>
      <c r="AG48" s="16" t="str">
        <f t="shared" si="165"/>
        <v>N/A</v>
      </c>
      <c r="AH48" s="16" t="str">
        <f t="shared" si="181"/>
        <v>N/A</v>
      </c>
      <c r="AI48" s="16" t="str">
        <f t="shared" si="166"/>
        <v>N/A</v>
      </c>
      <c r="AJ48" s="16" t="str">
        <f t="shared" si="246"/>
        <v>N/A</v>
      </c>
      <c r="AK48" s="16" t="str">
        <f t="shared" si="182"/>
        <v>N/A</v>
      </c>
      <c r="AL48" s="16" t="str">
        <f t="shared" si="183"/>
        <v>N/A</v>
      </c>
      <c r="AM48" s="16" t="str">
        <f t="shared" si="184"/>
        <v>N/A</v>
      </c>
      <c r="AN48" s="16" t="str">
        <f t="shared" si="167"/>
        <v>N/A</v>
      </c>
      <c r="AO48" s="16" t="str">
        <f t="shared" si="185"/>
        <v>N/A</v>
      </c>
      <c r="AP48" s="16" t="str">
        <f t="shared" si="186"/>
        <v>N/A</v>
      </c>
      <c r="AQ48" s="16" t="str">
        <f t="shared" si="187"/>
        <v>N/A</v>
      </c>
      <c r="AR48" s="16" t="str">
        <f t="shared" si="188"/>
        <v>N/A</v>
      </c>
      <c r="AS48" s="16" t="str">
        <f t="shared" si="168"/>
        <v>N/A</v>
      </c>
      <c r="AT48" s="16" t="str">
        <f t="shared" si="189"/>
        <v>N/A</v>
      </c>
      <c r="AU48" s="16" t="str">
        <f t="shared" si="190"/>
        <v>N/A</v>
      </c>
      <c r="AV48" s="16" t="str">
        <f t="shared" si="191"/>
        <v>N/A</v>
      </c>
      <c r="AW48" s="16" t="str">
        <f t="shared" si="192"/>
        <v>N/A</v>
      </c>
      <c r="AX48" s="16" t="str">
        <f t="shared" si="169"/>
        <v>N/A</v>
      </c>
      <c r="AY48" s="16" t="str">
        <f t="shared" si="193"/>
        <v>N/A</v>
      </c>
      <c r="AZ48" s="16" t="str">
        <f t="shared" si="194"/>
        <v>N/A</v>
      </c>
      <c r="BA48" s="16" t="str">
        <f t="shared" si="195"/>
        <v>N/A</v>
      </c>
      <c r="BB48" s="16" t="str">
        <f t="shared" si="196"/>
        <v>N/A</v>
      </c>
      <c r="BC48" s="16" t="str">
        <f t="shared" si="170"/>
        <v>N/A</v>
      </c>
      <c r="BD48" s="16" t="str">
        <f t="shared" si="197"/>
        <v>N/A</v>
      </c>
      <c r="BE48" s="16" t="str">
        <f t="shared" si="198"/>
        <v>N/A</v>
      </c>
      <c r="BF48" s="16" t="str">
        <f t="shared" si="199"/>
        <v>N/A</v>
      </c>
      <c r="BG48" s="16" t="str">
        <f t="shared" si="200"/>
        <v>N/A</v>
      </c>
      <c r="BH48" s="16" t="str">
        <f t="shared" si="171"/>
        <v>N/A</v>
      </c>
      <c r="BI48" s="16" t="str">
        <f t="shared" si="201"/>
        <v>N/A</v>
      </c>
      <c r="BJ48" s="16" t="str">
        <f t="shared" si="202"/>
        <v>N/A</v>
      </c>
      <c r="BK48" s="16" t="str">
        <f t="shared" si="203"/>
        <v>N/A</v>
      </c>
      <c r="BL48" s="16" t="str">
        <f t="shared" si="204"/>
        <v>N/A</v>
      </c>
      <c r="BM48" s="16" t="str">
        <f t="shared" si="172"/>
        <v>N/A</v>
      </c>
      <c r="BN48" s="16" t="str">
        <f t="shared" si="205"/>
        <v>N/A</v>
      </c>
      <c r="BO48" s="16" t="str">
        <f t="shared" si="206"/>
        <v>N/A</v>
      </c>
      <c r="BP48" s="16" t="str">
        <f t="shared" si="207"/>
        <v>N/A</v>
      </c>
      <c r="BQ48" s="16" t="str">
        <f t="shared" si="208"/>
        <v>N/A</v>
      </c>
      <c r="BR48" s="16" t="str">
        <f t="shared" si="173"/>
        <v>N/A</v>
      </c>
      <c r="BS48" s="16" t="str">
        <f t="shared" si="209"/>
        <v>N/A</v>
      </c>
      <c r="BT48" s="16" t="str">
        <f t="shared" si="210"/>
        <v>N/A</v>
      </c>
      <c r="BU48" s="16" t="str">
        <f t="shared" si="211"/>
        <v>N/A</v>
      </c>
      <c r="BV48" s="16" t="str">
        <f t="shared" si="212"/>
        <v>N/A</v>
      </c>
      <c r="BW48" s="16" t="str">
        <f t="shared" si="174"/>
        <v>N/A</v>
      </c>
      <c r="BX48" s="16" t="str">
        <f t="shared" si="213"/>
        <v>N/A</v>
      </c>
      <c r="BY48" s="16" t="str">
        <f t="shared" si="214"/>
        <v>N/A</v>
      </c>
      <c r="BZ48" s="16" t="str">
        <f t="shared" si="215"/>
        <v>N/A</v>
      </c>
      <c r="CA48" s="16" t="str">
        <f t="shared" si="216"/>
        <v>N/A</v>
      </c>
      <c r="CB48" s="16" t="str">
        <f t="shared" si="175"/>
        <v>N/A</v>
      </c>
      <c r="CC48" s="16" t="str">
        <f t="shared" si="217"/>
        <v>N/A</v>
      </c>
      <c r="CD48" s="16" t="str">
        <f t="shared" si="218"/>
        <v>N/A</v>
      </c>
      <c r="CE48" s="16" t="str">
        <f t="shared" si="219"/>
        <v>N/A</v>
      </c>
      <c r="CF48" s="16" t="str">
        <f t="shared" si="220"/>
        <v>N/A</v>
      </c>
      <c r="CG48" s="16" t="str">
        <f t="shared" si="176"/>
        <v>N/A</v>
      </c>
      <c r="CH48" s="16" t="str">
        <f t="shared" si="221"/>
        <v>N/A</v>
      </c>
      <c r="CI48" s="16" t="str">
        <f t="shared" si="222"/>
        <v>N/A</v>
      </c>
      <c r="CJ48" s="16" t="str">
        <f t="shared" si="223"/>
        <v>N/A</v>
      </c>
      <c r="CK48" s="16" t="str">
        <f t="shared" si="224"/>
        <v>N/A</v>
      </c>
      <c r="CL48" s="16" t="str">
        <f t="shared" si="177"/>
        <v>N/A</v>
      </c>
      <c r="CM48" s="16" t="str">
        <f t="shared" si="225"/>
        <v>N/A</v>
      </c>
      <c r="CN48" s="16" t="str">
        <f t="shared" si="226"/>
        <v>N/A</v>
      </c>
      <c r="CO48" s="16" t="str">
        <f t="shared" si="227"/>
        <v>N/A</v>
      </c>
      <c r="CP48" s="16" t="str">
        <f t="shared" si="228"/>
        <v>N/A</v>
      </c>
      <c r="CQ48" s="16" t="str">
        <f t="shared" si="178"/>
        <v>N/A</v>
      </c>
      <c r="CR48" s="16" t="str">
        <f t="shared" si="229"/>
        <v>N/A</v>
      </c>
      <c r="CS48" s="16" t="str">
        <f t="shared" si="230"/>
        <v>N/A</v>
      </c>
      <c r="CT48" s="16" t="str">
        <f t="shared" si="231"/>
        <v>N/A</v>
      </c>
      <c r="CU48" s="16" t="str">
        <f t="shared" si="232"/>
        <v>N/A</v>
      </c>
      <c r="CV48" s="16" t="str">
        <f t="shared" si="179"/>
        <v>N/A</v>
      </c>
      <c r="CW48" s="16" t="str">
        <f t="shared" si="233"/>
        <v>N/A</v>
      </c>
      <c r="CX48" s="16" t="str">
        <f t="shared" si="234"/>
        <v>N/A</v>
      </c>
      <c r="CY48" s="16" t="str">
        <f t="shared" si="235"/>
        <v>N/A</v>
      </c>
      <c r="CZ48" s="16" t="str">
        <f t="shared" si="236"/>
        <v>N/A</v>
      </c>
      <c r="DA48" s="16" t="str">
        <f t="shared" si="180"/>
        <v>N/A</v>
      </c>
      <c r="DB48" s="16" t="str">
        <f t="shared" si="237"/>
        <v>N/A</v>
      </c>
      <c r="DC48" s="16" t="str">
        <f t="shared" si="238"/>
        <v>N/A</v>
      </c>
      <c r="DD48" s="16" t="str">
        <f t="shared" si="239"/>
        <v>N/A</v>
      </c>
      <c r="DE48" s="16" t="str">
        <f t="shared" si="240"/>
        <v>N/A</v>
      </c>
      <c r="DF48" s="16" t="str">
        <f t="shared" si="241"/>
        <v>N/A</v>
      </c>
      <c r="DG48" s="16" t="str">
        <f t="shared" si="242"/>
        <v>N/A</v>
      </c>
      <c r="DH48" s="16" t="str">
        <f t="shared" si="243"/>
        <v>N/A</v>
      </c>
      <c r="DI48" s="19" t="str">
        <f t="shared" si="244"/>
        <v>N/A</v>
      </c>
    </row>
    <row r="49" spans="2:113" x14ac:dyDescent="0.35">
      <c r="B49" s="6" t="s">
        <v>6</v>
      </c>
      <c r="C49" s="7">
        <v>-10</v>
      </c>
      <c r="D49" s="7">
        <v>-10</v>
      </c>
      <c r="E49" s="7">
        <v>-10</v>
      </c>
      <c r="F49" s="7">
        <v>-10</v>
      </c>
      <c r="G49" s="8">
        <v>-10</v>
      </c>
      <c r="AA49" s="49" t="s">
        <v>114</v>
      </c>
      <c r="AB49" s="55" t="str">
        <f t="shared" si="245"/>
        <v>-</v>
      </c>
      <c r="AC49" s="47" t="s">
        <v>14</v>
      </c>
      <c r="AD49" s="47" t="s">
        <v>1</v>
      </c>
      <c r="AE49" s="16"/>
      <c r="AF49" s="16"/>
      <c r="AG49" s="16" t="str">
        <f t="shared" si="165"/>
        <v>N/A</v>
      </c>
      <c r="AH49" s="16" t="str">
        <f t="shared" si="181"/>
        <v>N/A</v>
      </c>
      <c r="AI49" s="16" t="str">
        <f t="shared" si="166"/>
        <v>N/A</v>
      </c>
      <c r="AJ49" s="16" t="str">
        <f t="shared" si="246"/>
        <v>N/A</v>
      </c>
      <c r="AK49" s="16" t="str">
        <f t="shared" si="182"/>
        <v>N/A</v>
      </c>
      <c r="AL49" s="16" t="str">
        <f t="shared" si="183"/>
        <v>N/A</v>
      </c>
      <c r="AM49" s="16" t="str">
        <f t="shared" si="184"/>
        <v>N/A</v>
      </c>
      <c r="AN49" s="16" t="str">
        <f t="shared" si="167"/>
        <v>N/A</v>
      </c>
      <c r="AO49" s="16" t="str">
        <f t="shared" si="185"/>
        <v>N/A</v>
      </c>
      <c r="AP49" s="16" t="str">
        <f t="shared" si="186"/>
        <v>N/A</v>
      </c>
      <c r="AQ49" s="16" t="str">
        <f t="shared" si="187"/>
        <v>N/A</v>
      </c>
      <c r="AR49" s="16" t="str">
        <f t="shared" si="188"/>
        <v>N/A</v>
      </c>
      <c r="AS49" s="16" t="str">
        <f t="shared" si="168"/>
        <v>N/A</v>
      </c>
      <c r="AT49" s="16" t="str">
        <f t="shared" si="189"/>
        <v>N/A</v>
      </c>
      <c r="AU49" s="16" t="str">
        <f t="shared" si="190"/>
        <v>N/A</v>
      </c>
      <c r="AV49" s="16" t="str">
        <f t="shared" si="191"/>
        <v>N/A</v>
      </c>
      <c r="AW49" s="16" t="str">
        <f t="shared" si="192"/>
        <v>N/A</v>
      </c>
      <c r="AX49" s="16" t="str">
        <f t="shared" si="169"/>
        <v>N/A</v>
      </c>
      <c r="AY49" s="16" t="str">
        <f t="shared" si="193"/>
        <v>N/A</v>
      </c>
      <c r="AZ49" s="16" t="str">
        <f t="shared" si="194"/>
        <v>N/A</v>
      </c>
      <c r="BA49" s="16" t="str">
        <f t="shared" si="195"/>
        <v>N/A</v>
      </c>
      <c r="BB49" s="16" t="str">
        <f t="shared" si="196"/>
        <v>N/A</v>
      </c>
      <c r="BC49" s="16" t="str">
        <f t="shared" si="170"/>
        <v>N/A</v>
      </c>
      <c r="BD49" s="16" t="str">
        <f t="shared" si="197"/>
        <v>N/A</v>
      </c>
      <c r="BE49" s="16" t="str">
        <f t="shared" si="198"/>
        <v>N/A</v>
      </c>
      <c r="BF49" s="16" t="str">
        <f t="shared" si="199"/>
        <v>N/A</v>
      </c>
      <c r="BG49" s="16" t="str">
        <f t="shared" si="200"/>
        <v>N/A</v>
      </c>
      <c r="BH49" s="16" t="str">
        <f t="shared" si="171"/>
        <v>N/A</v>
      </c>
      <c r="BI49" s="16" t="str">
        <f t="shared" si="201"/>
        <v>N/A</v>
      </c>
      <c r="BJ49" s="16" t="str">
        <f t="shared" si="202"/>
        <v>N/A</v>
      </c>
      <c r="BK49" s="16" t="str">
        <f t="shared" si="203"/>
        <v>N/A</v>
      </c>
      <c r="BL49" s="16" t="str">
        <f t="shared" si="204"/>
        <v>N/A</v>
      </c>
      <c r="BM49" s="16" t="str">
        <f t="shared" si="172"/>
        <v>N/A</v>
      </c>
      <c r="BN49" s="16" t="str">
        <f t="shared" si="205"/>
        <v>N/A</v>
      </c>
      <c r="BO49" s="16" t="str">
        <f t="shared" si="206"/>
        <v>N/A</v>
      </c>
      <c r="BP49" s="16" t="str">
        <f t="shared" si="207"/>
        <v>N/A</v>
      </c>
      <c r="BQ49" s="16" t="str">
        <f t="shared" si="208"/>
        <v>N/A</v>
      </c>
      <c r="BR49" s="16" t="str">
        <f t="shared" si="173"/>
        <v>N/A</v>
      </c>
      <c r="BS49" s="16" t="str">
        <f t="shared" si="209"/>
        <v>N/A</v>
      </c>
      <c r="BT49" s="16" t="str">
        <f t="shared" si="210"/>
        <v>N/A</v>
      </c>
      <c r="BU49" s="16" t="str">
        <f t="shared" si="211"/>
        <v>N/A</v>
      </c>
      <c r="BV49" s="16" t="str">
        <f t="shared" si="212"/>
        <v>N/A</v>
      </c>
      <c r="BW49" s="16" t="str">
        <f t="shared" si="174"/>
        <v>N/A</v>
      </c>
      <c r="BX49" s="16" t="str">
        <f t="shared" si="213"/>
        <v>N/A</v>
      </c>
      <c r="BY49" s="16" t="str">
        <f t="shared" si="214"/>
        <v>N/A</v>
      </c>
      <c r="BZ49" s="16" t="str">
        <f t="shared" si="215"/>
        <v>N/A</v>
      </c>
      <c r="CA49" s="16" t="str">
        <f t="shared" si="216"/>
        <v>N/A</v>
      </c>
      <c r="CB49" s="16" t="str">
        <f t="shared" si="175"/>
        <v>N/A</v>
      </c>
      <c r="CC49" s="16" t="str">
        <f t="shared" si="217"/>
        <v>N/A</v>
      </c>
      <c r="CD49" s="16" t="str">
        <f t="shared" si="218"/>
        <v>N/A</v>
      </c>
      <c r="CE49" s="16" t="str">
        <f t="shared" si="219"/>
        <v>N/A</v>
      </c>
      <c r="CF49" s="16" t="str">
        <f t="shared" si="220"/>
        <v>N/A</v>
      </c>
      <c r="CG49" s="16" t="str">
        <f t="shared" si="176"/>
        <v>N/A</v>
      </c>
      <c r="CH49" s="16" t="str">
        <f t="shared" si="221"/>
        <v>N/A</v>
      </c>
      <c r="CI49" s="16" t="str">
        <f t="shared" si="222"/>
        <v>N/A</v>
      </c>
      <c r="CJ49" s="16" t="str">
        <f t="shared" si="223"/>
        <v>N/A</v>
      </c>
      <c r="CK49" s="16" t="str">
        <f t="shared" si="224"/>
        <v>N/A</v>
      </c>
      <c r="CL49" s="16" t="str">
        <f t="shared" si="177"/>
        <v>N/A</v>
      </c>
      <c r="CM49" s="16" t="str">
        <f t="shared" si="225"/>
        <v>N/A</v>
      </c>
      <c r="CN49" s="16" t="str">
        <f t="shared" si="226"/>
        <v>N/A</v>
      </c>
      <c r="CO49" s="16" t="str">
        <f t="shared" si="227"/>
        <v>N/A</v>
      </c>
      <c r="CP49" s="16" t="str">
        <f t="shared" si="228"/>
        <v>N/A</v>
      </c>
      <c r="CQ49" s="16" t="str">
        <f t="shared" si="178"/>
        <v>N/A</v>
      </c>
      <c r="CR49" s="16" t="str">
        <f t="shared" si="229"/>
        <v>N/A</v>
      </c>
      <c r="CS49" s="16" t="str">
        <f t="shared" si="230"/>
        <v>N/A</v>
      </c>
      <c r="CT49" s="16" t="str">
        <f t="shared" si="231"/>
        <v>N/A</v>
      </c>
      <c r="CU49" s="16" t="str">
        <f t="shared" si="232"/>
        <v>N/A</v>
      </c>
      <c r="CV49" s="16" t="str">
        <f t="shared" si="179"/>
        <v>N/A</v>
      </c>
      <c r="CW49" s="16" t="str">
        <f t="shared" si="233"/>
        <v>N/A</v>
      </c>
      <c r="CX49" s="16" t="str">
        <f t="shared" si="234"/>
        <v>N/A</v>
      </c>
      <c r="CY49" s="16" t="str">
        <f t="shared" si="235"/>
        <v>N/A</v>
      </c>
      <c r="CZ49" s="16" t="str">
        <f t="shared" si="236"/>
        <v>N/A</v>
      </c>
      <c r="DA49" s="16" t="str">
        <f t="shared" si="180"/>
        <v>N/A</v>
      </c>
      <c r="DB49" s="16" t="str">
        <f t="shared" si="237"/>
        <v>N/A</v>
      </c>
      <c r="DC49" s="16" t="str">
        <f t="shared" si="238"/>
        <v>N/A</v>
      </c>
      <c r="DD49" s="16" t="str">
        <f t="shared" si="239"/>
        <v>N/A</v>
      </c>
      <c r="DE49" s="16" t="str">
        <f t="shared" si="240"/>
        <v>N/A</v>
      </c>
      <c r="DF49" s="16" t="str">
        <f t="shared" si="241"/>
        <v>N/A</v>
      </c>
      <c r="DG49" s="16" t="str">
        <f t="shared" si="242"/>
        <v>N/A</v>
      </c>
      <c r="DH49" s="16" t="str">
        <f t="shared" si="243"/>
        <v>N/A</v>
      </c>
      <c r="DI49" s="19" t="str">
        <f t="shared" si="244"/>
        <v>N/A</v>
      </c>
    </row>
    <row r="50" spans="2:113" x14ac:dyDescent="0.35">
      <c r="B50" s="6" t="s">
        <v>7</v>
      </c>
      <c r="C50" s="7">
        <v>0</v>
      </c>
      <c r="D50" s="7">
        <v>0</v>
      </c>
      <c r="E50" s="7">
        <v>0</v>
      </c>
      <c r="F50" s="7">
        <v>0</v>
      </c>
      <c r="G50" s="13"/>
      <c r="AA50" s="49" t="s">
        <v>114</v>
      </c>
      <c r="AB50" s="55" t="str">
        <f t="shared" si="245"/>
        <v>-</v>
      </c>
      <c r="AC50" s="47" t="s">
        <v>15</v>
      </c>
      <c r="AD50" s="47" t="s">
        <v>1</v>
      </c>
      <c r="AE50" s="16"/>
      <c r="AF50" s="16"/>
      <c r="AG50" s="16" t="str">
        <f t="shared" si="165"/>
        <v>N/A</v>
      </c>
      <c r="AH50" s="16" t="str">
        <f t="shared" si="181"/>
        <v>N/A</v>
      </c>
      <c r="AI50" s="16" t="str">
        <f t="shared" si="166"/>
        <v>N/A</v>
      </c>
      <c r="AJ50" s="16" t="str">
        <f t="shared" si="246"/>
        <v>N/A</v>
      </c>
      <c r="AK50" s="16" t="str">
        <f t="shared" si="182"/>
        <v>N/A</v>
      </c>
      <c r="AL50" s="16" t="str">
        <f t="shared" si="183"/>
        <v>N/A</v>
      </c>
      <c r="AM50" s="16" t="str">
        <f t="shared" si="184"/>
        <v>N/A</v>
      </c>
      <c r="AN50" s="16" t="str">
        <f t="shared" si="167"/>
        <v>N/A</v>
      </c>
      <c r="AO50" s="16" t="str">
        <f t="shared" si="185"/>
        <v>N/A</v>
      </c>
      <c r="AP50" s="16" t="str">
        <f t="shared" si="186"/>
        <v>N/A</v>
      </c>
      <c r="AQ50" s="16" t="str">
        <f t="shared" si="187"/>
        <v>N/A</v>
      </c>
      <c r="AR50" s="16" t="str">
        <f t="shared" si="188"/>
        <v>N/A</v>
      </c>
      <c r="AS50" s="16" t="str">
        <f t="shared" si="168"/>
        <v>N/A</v>
      </c>
      <c r="AT50" s="16" t="str">
        <f t="shared" si="189"/>
        <v>N/A</v>
      </c>
      <c r="AU50" s="16" t="str">
        <f t="shared" si="190"/>
        <v>N/A</v>
      </c>
      <c r="AV50" s="16" t="str">
        <f t="shared" si="191"/>
        <v>N/A</v>
      </c>
      <c r="AW50" s="16" t="str">
        <f t="shared" si="192"/>
        <v>N/A</v>
      </c>
      <c r="AX50" s="16" t="str">
        <f t="shared" si="169"/>
        <v>N/A</v>
      </c>
      <c r="AY50" s="16" t="str">
        <f t="shared" si="193"/>
        <v>N/A</v>
      </c>
      <c r="AZ50" s="16" t="str">
        <f t="shared" si="194"/>
        <v>N/A</v>
      </c>
      <c r="BA50" s="16" t="str">
        <f t="shared" si="195"/>
        <v>N/A</v>
      </c>
      <c r="BB50" s="16" t="str">
        <f t="shared" si="196"/>
        <v>N/A</v>
      </c>
      <c r="BC50" s="16" t="str">
        <f t="shared" si="170"/>
        <v>N/A</v>
      </c>
      <c r="BD50" s="16" t="str">
        <f t="shared" si="197"/>
        <v>N/A</v>
      </c>
      <c r="BE50" s="16" t="str">
        <f t="shared" si="198"/>
        <v>N/A</v>
      </c>
      <c r="BF50" s="16" t="str">
        <f t="shared" si="199"/>
        <v>N/A</v>
      </c>
      <c r="BG50" s="16" t="str">
        <f t="shared" si="200"/>
        <v>N/A</v>
      </c>
      <c r="BH50" s="16" t="str">
        <f t="shared" si="171"/>
        <v>N/A</v>
      </c>
      <c r="BI50" s="16" t="str">
        <f t="shared" si="201"/>
        <v>N/A</v>
      </c>
      <c r="BJ50" s="16" t="str">
        <f t="shared" si="202"/>
        <v>N/A</v>
      </c>
      <c r="BK50" s="16" t="str">
        <f t="shared" si="203"/>
        <v>N/A</v>
      </c>
      <c r="BL50" s="16" t="str">
        <f t="shared" si="204"/>
        <v>N/A</v>
      </c>
      <c r="BM50" s="16" t="str">
        <f t="shared" si="172"/>
        <v>N/A</v>
      </c>
      <c r="BN50" s="16" t="str">
        <f t="shared" si="205"/>
        <v>N/A</v>
      </c>
      <c r="BO50" s="16" t="str">
        <f t="shared" si="206"/>
        <v>N/A</v>
      </c>
      <c r="BP50" s="16" t="str">
        <f t="shared" si="207"/>
        <v>N/A</v>
      </c>
      <c r="BQ50" s="16" t="str">
        <f t="shared" si="208"/>
        <v>N/A</v>
      </c>
      <c r="BR50" s="16" t="str">
        <f t="shared" si="173"/>
        <v>N/A</v>
      </c>
      <c r="BS50" s="16" t="str">
        <f t="shared" si="209"/>
        <v>N/A</v>
      </c>
      <c r="BT50" s="16" t="str">
        <f t="shared" si="210"/>
        <v>N/A</v>
      </c>
      <c r="BU50" s="16" t="str">
        <f t="shared" si="211"/>
        <v>N/A</v>
      </c>
      <c r="BV50" s="16" t="str">
        <f t="shared" si="212"/>
        <v>N/A</v>
      </c>
      <c r="BW50" s="16" t="str">
        <f t="shared" si="174"/>
        <v>N/A</v>
      </c>
      <c r="BX50" s="16" t="str">
        <f t="shared" si="213"/>
        <v>N/A</v>
      </c>
      <c r="BY50" s="16" t="str">
        <f t="shared" si="214"/>
        <v>N/A</v>
      </c>
      <c r="BZ50" s="16" t="str">
        <f t="shared" si="215"/>
        <v>N/A</v>
      </c>
      <c r="CA50" s="16" t="str">
        <f t="shared" si="216"/>
        <v>N/A</v>
      </c>
      <c r="CB50" s="16" t="str">
        <f t="shared" si="175"/>
        <v>N/A</v>
      </c>
      <c r="CC50" s="16" t="str">
        <f t="shared" si="217"/>
        <v>N/A</v>
      </c>
      <c r="CD50" s="16" t="str">
        <f t="shared" si="218"/>
        <v>N/A</v>
      </c>
      <c r="CE50" s="16" t="str">
        <f t="shared" si="219"/>
        <v>N/A</v>
      </c>
      <c r="CF50" s="16" t="str">
        <f t="shared" si="220"/>
        <v>N/A</v>
      </c>
      <c r="CG50" s="16" t="str">
        <f t="shared" si="176"/>
        <v>N/A</v>
      </c>
      <c r="CH50" s="16" t="str">
        <f t="shared" si="221"/>
        <v>N/A</v>
      </c>
      <c r="CI50" s="16" t="str">
        <f t="shared" si="222"/>
        <v>N/A</v>
      </c>
      <c r="CJ50" s="16" t="str">
        <f t="shared" si="223"/>
        <v>N/A</v>
      </c>
      <c r="CK50" s="16" t="str">
        <f t="shared" si="224"/>
        <v>N/A</v>
      </c>
      <c r="CL50" s="16" t="str">
        <f t="shared" si="177"/>
        <v>N/A</v>
      </c>
      <c r="CM50" s="16" t="str">
        <f t="shared" si="225"/>
        <v>N/A</v>
      </c>
      <c r="CN50" s="16" t="str">
        <f t="shared" si="226"/>
        <v>N/A</v>
      </c>
      <c r="CO50" s="16" t="str">
        <f t="shared" si="227"/>
        <v>N/A</v>
      </c>
      <c r="CP50" s="16" t="str">
        <f t="shared" si="228"/>
        <v>N/A</v>
      </c>
      <c r="CQ50" s="16" t="str">
        <f t="shared" si="178"/>
        <v>N/A</v>
      </c>
      <c r="CR50" s="16" t="str">
        <f t="shared" si="229"/>
        <v>N/A</v>
      </c>
      <c r="CS50" s="16" t="str">
        <f t="shared" si="230"/>
        <v>N/A</v>
      </c>
      <c r="CT50" s="16" t="str">
        <f t="shared" si="231"/>
        <v>N/A</v>
      </c>
      <c r="CU50" s="16" t="str">
        <f t="shared" si="232"/>
        <v>N/A</v>
      </c>
      <c r="CV50" s="16" t="str">
        <f t="shared" si="179"/>
        <v>N/A</v>
      </c>
      <c r="CW50" s="16" t="str">
        <f t="shared" si="233"/>
        <v>N/A</v>
      </c>
      <c r="CX50" s="16" t="str">
        <f t="shared" si="234"/>
        <v>N/A</v>
      </c>
      <c r="CY50" s="16" t="str">
        <f t="shared" si="235"/>
        <v>N/A</v>
      </c>
      <c r="CZ50" s="16" t="str">
        <f t="shared" si="236"/>
        <v>N/A</v>
      </c>
      <c r="DA50" s="16" t="str">
        <f t="shared" si="180"/>
        <v>N/A</v>
      </c>
      <c r="DB50" s="16" t="str">
        <f t="shared" si="237"/>
        <v>N/A</v>
      </c>
      <c r="DC50" s="16" t="str">
        <f t="shared" si="238"/>
        <v>N/A</v>
      </c>
      <c r="DD50" s="16" t="str">
        <f t="shared" si="239"/>
        <v>N/A</v>
      </c>
      <c r="DE50" s="16" t="str">
        <f t="shared" si="240"/>
        <v>N/A</v>
      </c>
      <c r="DF50" s="16" t="str">
        <f t="shared" si="241"/>
        <v>N/A</v>
      </c>
      <c r="DG50" s="16" t="str">
        <f t="shared" si="242"/>
        <v>N/A</v>
      </c>
      <c r="DH50" s="16" t="str">
        <f t="shared" si="243"/>
        <v>N/A</v>
      </c>
      <c r="DI50" s="19" t="str">
        <f t="shared" si="244"/>
        <v>N/A</v>
      </c>
    </row>
    <row r="51" spans="2:113" x14ac:dyDescent="0.35">
      <c r="B51" s="6" t="s">
        <v>8</v>
      </c>
      <c r="C51" s="7">
        <v>0</v>
      </c>
      <c r="D51" s="7">
        <v>0</v>
      </c>
      <c r="E51" s="7">
        <v>0</v>
      </c>
      <c r="F51" s="7">
        <v>0</v>
      </c>
      <c r="G51" s="13"/>
      <c r="AA51" s="49" t="s">
        <v>114</v>
      </c>
      <c r="AB51" s="55" t="str">
        <f t="shared" si="245"/>
        <v>-</v>
      </c>
      <c r="AC51" s="47" t="s">
        <v>16</v>
      </c>
      <c r="AD51" s="47" t="s">
        <v>1</v>
      </c>
      <c r="AE51" s="16"/>
      <c r="AF51" s="16"/>
      <c r="AG51" s="16" t="str">
        <f t="shared" si="165"/>
        <v>N/A</v>
      </c>
      <c r="AH51" s="16" t="str">
        <f t="shared" si="181"/>
        <v>N/A</v>
      </c>
      <c r="AI51" s="16" t="str">
        <f t="shared" si="166"/>
        <v>N/A</v>
      </c>
      <c r="AJ51" s="16" t="str">
        <f t="shared" si="246"/>
        <v>N/A</v>
      </c>
      <c r="AK51" s="16" t="str">
        <f t="shared" si="182"/>
        <v>N/A</v>
      </c>
      <c r="AL51" s="16" t="str">
        <f t="shared" si="183"/>
        <v>N/A</v>
      </c>
      <c r="AM51" s="16" t="str">
        <f t="shared" si="184"/>
        <v>N/A</v>
      </c>
      <c r="AN51" s="16" t="str">
        <f t="shared" si="167"/>
        <v>N/A</v>
      </c>
      <c r="AO51" s="16" t="str">
        <f t="shared" si="185"/>
        <v>N/A</v>
      </c>
      <c r="AP51" s="16" t="str">
        <f t="shared" si="186"/>
        <v>N/A</v>
      </c>
      <c r="AQ51" s="16" t="str">
        <f t="shared" si="187"/>
        <v>N/A</v>
      </c>
      <c r="AR51" s="16" t="str">
        <f t="shared" si="188"/>
        <v>N/A</v>
      </c>
      <c r="AS51" s="16" t="str">
        <f t="shared" si="168"/>
        <v>N/A</v>
      </c>
      <c r="AT51" s="16" t="str">
        <f t="shared" si="189"/>
        <v>N/A</v>
      </c>
      <c r="AU51" s="16" t="str">
        <f t="shared" si="190"/>
        <v>N/A</v>
      </c>
      <c r="AV51" s="16" t="str">
        <f t="shared" si="191"/>
        <v>N/A</v>
      </c>
      <c r="AW51" s="16" t="str">
        <f t="shared" si="192"/>
        <v>N/A</v>
      </c>
      <c r="AX51" s="16" t="str">
        <f t="shared" si="169"/>
        <v>N/A</v>
      </c>
      <c r="AY51" s="16" t="str">
        <f t="shared" si="193"/>
        <v>N/A</v>
      </c>
      <c r="AZ51" s="16" t="str">
        <f t="shared" si="194"/>
        <v>N/A</v>
      </c>
      <c r="BA51" s="16" t="str">
        <f t="shared" si="195"/>
        <v>N/A</v>
      </c>
      <c r="BB51" s="16" t="str">
        <f t="shared" si="196"/>
        <v>N/A</v>
      </c>
      <c r="BC51" s="16" t="str">
        <f t="shared" si="170"/>
        <v>N/A</v>
      </c>
      <c r="BD51" s="16" t="str">
        <f t="shared" si="197"/>
        <v>N/A</v>
      </c>
      <c r="BE51" s="16" t="str">
        <f t="shared" si="198"/>
        <v>N/A</v>
      </c>
      <c r="BF51" s="16" t="str">
        <f t="shared" si="199"/>
        <v>N/A</v>
      </c>
      <c r="BG51" s="16" t="str">
        <f t="shared" si="200"/>
        <v>N/A</v>
      </c>
      <c r="BH51" s="16" t="str">
        <f t="shared" si="171"/>
        <v>N/A</v>
      </c>
      <c r="BI51" s="16" t="str">
        <f t="shared" si="201"/>
        <v>N/A</v>
      </c>
      <c r="BJ51" s="16" t="str">
        <f t="shared" si="202"/>
        <v>N/A</v>
      </c>
      <c r="BK51" s="16" t="str">
        <f t="shared" si="203"/>
        <v>N/A</v>
      </c>
      <c r="BL51" s="16" t="str">
        <f t="shared" si="204"/>
        <v>N/A</v>
      </c>
      <c r="BM51" s="16" t="str">
        <f t="shared" si="172"/>
        <v>N/A</v>
      </c>
      <c r="BN51" s="16" t="str">
        <f t="shared" si="205"/>
        <v>N/A</v>
      </c>
      <c r="BO51" s="16" t="str">
        <f t="shared" si="206"/>
        <v>N/A</v>
      </c>
      <c r="BP51" s="16" t="str">
        <f t="shared" si="207"/>
        <v>N/A</v>
      </c>
      <c r="BQ51" s="16" t="str">
        <f t="shared" si="208"/>
        <v>N/A</v>
      </c>
      <c r="BR51" s="16" t="str">
        <f t="shared" si="173"/>
        <v>N/A</v>
      </c>
      <c r="BS51" s="16" t="str">
        <f t="shared" si="209"/>
        <v>N/A</v>
      </c>
      <c r="BT51" s="16" t="str">
        <f t="shared" si="210"/>
        <v>N/A</v>
      </c>
      <c r="BU51" s="16" t="str">
        <f t="shared" si="211"/>
        <v>N/A</v>
      </c>
      <c r="BV51" s="16" t="str">
        <f t="shared" si="212"/>
        <v>N/A</v>
      </c>
      <c r="BW51" s="16" t="str">
        <f t="shared" si="174"/>
        <v>N/A</v>
      </c>
      <c r="BX51" s="16" t="str">
        <f t="shared" si="213"/>
        <v>N/A</v>
      </c>
      <c r="BY51" s="16" t="str">
        <f t="shared" si="214"/>
        <v>N/A</v>
      </c>
      <c r="BZ51" s="16" t="str">
        <f t="shared" si="215"/>
        <v>N/A</v>
      </c>
      <c r="CA51" s="16" t="str">
        <f t="shared" si="216"/>
        <v>N/A</v>
      </c>
      <c r="CB51" s="16" t="str">
        <f t="shared" si="175"/>
        <v>N/A</v>
      </c>
      <c r="CC51" s="16" t="str">
        <f t="shared" si="217"/>
        <v>N/A</v>
      </c>
      <c r="CD51" s="16" t="str">
        <f t="shared" si="218"/>
        <v>N/A</v>
      </c>
      <c r="CE51" s="16" t="str">
        <f t="shared" si="219"/>
        <v>N/A</v>
      </c>
      <c r="CF51" s="16" t="str">
        <f t="shared" si="220"/>
        <v>N/A</v>
      </c>
      <c r="CG51" s="16" t="str">
        <f t="shared" si="176"/>
        <v>N/A</v>
      </c>
      <c r="CH51" s="16" t="str">
        <f t="shared" si="221"/>
        <v>N/A</v>
      </c>
      <c r="CI51" s="16" t="str">
        <f t="shared" si="222"/>
        <v>N/A</v>
      </c>
      <c r="CJ51" s="16" t="str">
        <f t="shared" si="223"/>
        <v>N/A</v>
      </c>
      <c r="CK51" s="16" t="str">
        <f t="shared" si="224"/>
        <v>N/A</v>
      </c>
      <c r="CL51" s="16" t="str">
        <f t="shared" si="177"/>
        <v>N/A</v>
      </c>
      <c r="CM51" s="16" t="str">
        <f t="shared" si="225"/>
        <v>N/A</v>
      </c>
      <c r="CN51" s="16" t="str">
        <f t="shared" si="226"/>
        <v>N/A</v>
      </c>
      <c r="CO51" s="16" t="str">
        <f t="shared" si="227"/>
        <v>N/A</v>
      </c>
      <c r="CP51" s="16" t="str">
        <f t="shared" si="228"/>
        <v>N/A</v>
      </c>
      <c r="CQ51" s="16" t="str">
        <f t="shared" si="178"/>
        <v>N/A</v>
      </c>
      <c r="CR51" s="16" t="str">
        <f t="shared" si="229"/>
        <v>N/A</v>
      </c>
      <c r="CS51" s="16" t="str">
        <f t="shared" si="230"/>
        <v>N/A</v>
      </c>
      <c r="CT51" s="16" t="str">
        <f t="shared" si="231"/>
        <v>N/A</v>
      </c>
      <c r="CU51" s="16" t="str">
        <f t="shared" si="232"/>
        <v>N/A</v>
      </c>
      <c r="CV51" s="16" t="str">
        <f t="shared" si="179"/>
        <v>N/A</v>
      </c>
      <c r="CW51" s="16" t="str">
        <f t="shared" si="233"/>
        <v>N/A</v>
      </c>
      <c r="CX51" s="16" t="str">
        <f t="shared" si="234"/>
        <v>N/A</v>
      </c>
      <c r="CY51" s="16" t="str">
        <f t="shared" si="235"/>
        <v>N/A</v>
      </c>
      <c r="CZ51" s="16" t="str">
        <f t="shared" si="236"/>
        <v>N/A</v>
      </c>
      <c r="DA51" s="16" t="str">
        <f t="shared" si="180"/>
        <v>N/A</v>
      </c>
      <c r="DB51" s="16" t="str">
        <f t="shared" si="237"/>
        <v>N/A</v>
      </c>
      <c r="DC51" s="16" t="str">
        <f t="shared" si="238"/>
        <v>N/A</v>
      </c>
      <c r="DD51" s="16" t="str">
        <f t="shared" si="239"/>
        <v>N/A</v>
      </c>
      <c r="DE51" s="16" t="str">
        <f t="shared" si="240"/>
        <v>N/A</v>
      </c>
      <c r="DF51" s="16" t="str">
        <f t="shared" si="241"/>
        <v>N/A</v>
      </c>
      <c r="DG51" s="16" t="str">
        <f t="shared" si="242"/>
        <v>N/A</v>
      </c>
      <c r="DH51" s="16" t="str">
        <f t="shared" si="243"/>
        <v>N/A</v>
      </c>
      <c r="DI51" s="19" t="str">
        <f t="shared" si="244"/>
        <v>N/A</v>
      </c>
    </row>
    <row r="52" spans="2:113" ht="15" thickBot="1" x14ac:dyDescent="0.4">
      <c r="B52" s="6" t="s">
        <v>9</v>
      </c>
      <c r="C52" s="7">
        <v>0</v>
      </c>
      <c r="D52" s="7">
        <v>0</v>
      </c>
      <c r="E52" s="11"/>
      <c r="F52" s="7">
        <v>0</v>
      </c>
      <c r="G52" s="8">
        <v>0</v>
      </c>
      <c r="AA52" s="50" t="s">
        <v>114</v>
      </c>
      <c r="AB52" s="71" t="str">
        <f t="shared" si="245"/>
        <v>-</v>
      </c>
      <c r="AC52" s="48" t="s">
        <v>17</v>
      </c>
      <c r="AD52" s="48" t="s">
        <v>1</v>
      </c>
      <c r="AE52" s="21"/>
      <c r="AF52" s="21"/>
      <c r="AG52" s="21" t="str">
        <f t="shared" si="165"/>
        <v>N/A</v>
      </c>
      <c r="AH52" s="21" t="str">
        <f t="shared" si="181"/>
        <v>N/A</v>
      </c>
      <c r="AI52" s="21" t="str">
        <f t="shared" si="166"/>
        <v>N/A</v>
      </c>
      <c r="AJ52" s="21" t="str">
        <f t="shared" si="246"/>
        <v>N/A</v>
      </c>
      <c r="AK52" s="21" t="str">
        <f t="shared" si="182"/>
        <v>N/A</v>
      </c>
      <c r="AL52" s="21" t="str">
        <f t="shared" si="183"/>
        <v>N/A</v>
      </c>
      <c r="AM52" s="21" t="str">
        <f t="shared" si="184"/>
        <v>N/A</v>
      </c>
      <c r="AN52" s="21" t="str">
        <f t="shared" si="167"/>
        <v>N/A</v>
      </c>
      <c r="AO52" s="21" t="str">
        <f t="shared" si="185"/>
        <v>N/A</v>
      </c>
      <c r="AP52" s="21" t="str">
        <f t="shared" si="186"/>
        <v>N/A</v>
      </c>
      <c r="AQ52" s="21" t="str">
        <f t="shared" si="187"/>
        <v>N/A</v>
      </c>
      <c r="AR52" s="21" t="str">
        <f t="shared" si="188"/>
        <v>N/A</v>
      </c>
      <c r="AS52" s="21" t="str">
        <f t="shared" si="168"/>
        <v>N/A</v>
      </c>
      <c r="AT52" s="21" t="str">
        <f t="shared" si="189"/>
        <v>N/A</v>
      </c>
      <c r="AU52" s="21" t="str">
        <f t="shared" si="190"/>
        <v>N/A</v>
      </c>
      <c r="AV52" s="21" t="str">
        <f t="shared" si="191"/>
        <v>N/A</v>
      </c>
      <c r="AW52" s="21" t="str">
        <f t="shared" si="192"/>
        <v>N/A</v>
      </c>
      <c r="AX52" s="21" t="str">
        <f t="shared" si="169"/>
        <v>N/A</v>
      </c>
      <c r="AY52" s="21" t="str">
        <f t="shared" si="193"/>
        <v>N/A</v>
      </c>
      <c r="AZ52" s="21" t="str">
        <f t="shared" si="194"/>
        <v>N/A</v>
      </c>
      <c r="BA52" s="21" t="str">
        <f t="shared" si="195"/>
        <v>N/A</v>
      </c>
      <c r="BB52" s="21" t="str">
        <f t="shared" si="196"/>
        <v>N/A</v>
      </c>
      <c r="BC52" s="21" t="str">
        <f t="shared" si="170"/>
        <v>N/A</v>
      </c>
      <c r="BD52" s="21" t="str">
        <f t="shared" si="197"/>
        <v>N/A</v>
      </c>
      <c r="BE52" s="21" t="str">
        <f t="shared" si="198"/>
        <v>N/A</v>
      </c>
      <c r="BF52" s="21" t="str">
        <f t="shared" si="199"/>
        <v>N/A</v>
      </c>
      <c r="BG52" s="21" t="str">
        <f t="shared" si="200"/>
        <v>N/A</v>
      </c>
      <c r="BH52" s="21" t="str">
        <f t="shared" si="171"/>
        <v>N/A</v>
      </c>
      <c r="BI52" s="21" t="str">
        <f t="shared" si="201"/>
        <v>N/A</v>
      </c>
      <c r="BJ52" s="21" t="str">
        <f t="shared" si="202"/>
        <v>N/A</v>
      </c>
      <c r="BK52" s="21" t="str">
        <f t="shared" si="203"/>
        <v>N/A</v>
      </c>
      <c r="BL52" s="21" t="str">
        <f t="shared" si="204"/>
        <v>N/A</v>
      </c>
      <c r="BM52" s="21" t="str">
        <f t="shared" si="172"/>
        <v>N/A</v>
      </c>
      <c r="BN52" s="21" t="str">
        <f t="shared" si="205"/>
        <v>N/A</v>
      </c>
      <c r="BO52" s="21" t="str">
        <f t="shared" si="206"/>
        <v>N/A</v>
      </c>
      <c r="BP52" s="21" t="str">
        <f t="shared" si="207"/>
        <v>N/A</v>
      </c>
      <c r="BQ52" s="21" t="str">
        <f t="shared" si="208"/>
        <v>N/A</v>
      </c>
      <c r="BR52" s="21" t="str">
        <f t="shared" si="173"/>
        <v>N/A</v>
      </c>
      <c r="BS52" s="21" t="str">
        <f t="shared" si="209"/>
        <v>N/A</v>
      </c>
      <c r="BT52" s="21" t="str">
        <f t="shared" si="210"/>
        <v>N/A</v>
      </c>
      <c r="BU52" s="21" t="str">
        <f t="shared" si="211"/>
        <v>N/A</v>
      </c>
      <c r="BV52" s="21" t="str">
        <f t="shared" si="212"/>
        <v>N/A</v>
      </c>
      <c r="BW52" s="21" t="str">
        <f t="shared" si="174"/>
        <v>N/A</v>
      </c>
      <c r="BX52" s="21" t="str">
        <f t="shared" si="213"/>
        <v>N/A</v>
      </c>
      <c r="BY52" s="21" t="str">
        <f t="shared" si="214"/>
        <v>N/A</v>
      </c>
      <c r="BZ52" s="21" t="str">
        <f t="shared" si="215"/>
        <v>N/A</v>
      </c>
      <c r="CA52" s="21" t="str">
        <f t="shared" si="216"/>
        <v>N/A</v>
      </c>
      <c r="CB52" s="21" t="str">
        <f t="shared" si="175"/>
        <v>N/A</v>
      </c>
      <c r="CC52" s="21" t="str">
        <f t="shared" si="217"/>
        <v>N/A</v>
      </c>
      <c r="CD52" s="21" t="str">
        <f t="shared" si="218"/>
        <v>N/A</v>
      </c>
      <c r="CE52" s="21" t="str">
        <f t="shared" si="219"/>
        <v>N/A</v>
      </c>
      <c r="CF52" s="21" t="str">
        <f t="shared" si="220"/>
        <v>N/A</v>
      </c>
      <c r="CG52" s="21" t="str">
        <f t="shared" si="176"/>
        <v>N/A</v>
      </c>
      <c r="CH52" s="21" t="str">
        <f t="shared" si="221"/>
        <v>N/A</v>
      </c>
      <c r="CI52" s="21" t="str">
        <f t="shared" si="222"/>
        <v>N/A</v>
      </c>
      <c r="CJ52" s="21" t="str">
        <f t="shared" si="223"/>
        <v>N/A</v>
      </c>
      <c r="CK52" s="21" t="str">
        <f t="shared" si="224"/>
        <v>N/A</v>
      </c>
      <c r="CL52" s="21" t="str">
        <f t="shared" si="177"/>
        <v>N/A</v>
      </c>
      <c r="CM52" s="21" t="str">
        <f t="shared" si="225"/>
        <v>N/A</v>
      </c>
      <c r="CN52" s="21" t="str">
        <f t="shared" si="226"/>
        <v>N/A</v>
      </c>
      <c r="CO52" s="21" t="str">
        <f t="shared" si="227"/>
        <v>N/A</v>
      </c>
      <c r="CP52" s="21" t="str">
        <f t="shared" si="228"/>
        <v>N/A</v>
      </c>
      <c r="CQ52" s="21" t="str">
        <f t="shared" si="178"/>
        <v>N/A</v>
      </c>
      <c r="CR52" s="21" t="str">
        <f t="shared" si="229"/>
        <v>N/A</v>
      </c>
      <c r="CS52" s="21" t="str">
        <f t="shared" si="230"/>
        <v>N/A</v>
      </c>
      <c r="CT52" s="21" t="str">
        <f t="shared" si="231"/>
        <v>N/A</v>
      </c>
      <c r="CU52" s="21" t="str">
        <f t="shared" si="232"/>
        <v>N/A</v>
      </c>
      <c r="CV52" s="21" t="str">
        <f t="shared" si="179"/>
        <v>N/A</v>
      </c>
      <c r="CW52" s="21" t="str">
        <f t="shared" si="233"/>
        <v>N/A</v>
      </c>
      <c r="CX52" s="21" t="str">
        <f t="shared" si="234"/>
        <v>N/A</v>
      </c>
      <c r="CY52" s="21" t="str">
        <f t="shared" si="235"/>
        <v>N/A</v>
      </c>
      <c r="CZ52" s="21" t="str">
        <f t="shared" si="236"/>
        <v>N/A</v>
      </c>
      <c r="DA52" s="21" t="str">
        <f t="shared" si="180"/>
        <v>N/A</v>
      </c>
      <c r="DB52" s="21" t="str">
        <f t="shared" si="237"/>
        <v>N/A</v>
      </c>
      <c r="DC52" s="21" t="str">
        <f t="shared" si="238"/>
        <v>N/A</v>
      </c>
      <c r="DD52" s="21" t="str">
        <f t="shared" si="239"/>
        <v>N/A</v>
      </c>
      <c r="DE52" s="21" t="str">
        <f t="shared" si="240"/>
        <v>N/A</v>
      </c>
      <c r="DF52" s="21" t="str">
        <f t="shared" si="241"/>
        <v>N/A</v>
      </c>
      <c r="DG52" s="21" t="str">
        <f t="shared" si="242"/>
        <v>N/A</v>
      </c>
      <c r="DH52" s="21" t="str">
        <f t="shared" si="243"/>
        <v>N/A</v>
      </c>
      <c r="DI52" s="22" t="str">
        <f t="shared" si="244"/>
        <v>N/A</v>
      </c>
    </row>
    <row r="53" spans="2:113" ht="15" thickBot="1" x14ac:dyDescent="0.4">
      <c r="B53" s="6" t="s">
        <v>10</v>
      </c>
      <c r="C53" s="7">
        <v>0</v>
      </c>
      <c r="D53" s="7">
        <v>0</v>
      </c>
      <c r="E53" s="7">
        <v>0</v>
      </c>
      <c r="F53" s="7">
        <v>0</v>
      </c>
      <c r="G53" s="8">
        <v>0</v>
      </c>
      <c r="AA53" s="140"/>
      <c r="AB53" s="141"/>
      <c r="AC53" s="63"/>
      <c r="AD53" s="45"/>
      <c r="AE53" s="147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  <c r="BY53" s="148"/>
      <c r="BZ53" s="148"/>
      <c r="CA53" s="148"/>
      <c r="CB53" s="148"/>
      <c r="CC53" s="148"/>
      <c r="CD53" s="148"/>
      <c r="CE53" s="148"/>
      <c r="CF53" s="148"/>
      <c r="CG53" s="148"/>
      <c r="CH53" s="148"/>
      <c r="CI53" s="148"/>
      <c r="CJ53" s="148"/>
      <c r="CK53" s="148"/>
      <c r="CL53" s="148"/>
      <c r="CM53" s="148"/>
      <c r="CN53" s="148"/>
      <c r="CO53" s="148"/>
      <c r="CP53" s="148"/>
      <c r="CQ53" s="148"/>
      <c r="CR53" s="148"/>
      <c r="CS53" s="148"/>
      <c r="CT53" s="148"/>
      <c r="CU53" s="148"/>
      <c r="CV53" s="148"/>
      <c r="CW53" s="148"/>
      <c r="CX53" s="148"/>
      <c r="CY53" s="148"/>
      <c r="CZ53" s="148"/>
      <c r="DA53" s="148"/>
      <c r="DB53" s="148"/>
      <c r="DC53" s="148"/>
      <c r="DD53" s="148"/>
      <c r="DE53" s="148"/>
      <c r="DF53" s="148"/>
      <c r="DG53" s="148"/>
      <c r="DH53" s="148"/>
      <c r="DI53" s="149"/>
    </row>
    <row r="54" spans="2:113" x14ac:dyDescent="0.35">
      <c r="B54" s="6" t="s">
        <v>11</v>
      </c>
      <c r="C54" s="7">
        <v>0</v>
      </c>
      <c r="D54" s="7">
        <v>0</v>
      </c>
      <c r="E54" s="11"/>
      <c r="F54" s="7">
        <v>0</v>
      </c>
      <c r="G54" s="8">
        <v>0</v>
      </c>
      <c r="AA54" s="125" t="s">
        <v>83</v>
      </c>
      <c r="AB54" s="126"/>
      <c r="AC54" s="17" t="s">
        <v>24</v>
      </c>
      <c r="AD54" s="34"/>
      <c r="AE54" s="116" t="s">
        <v>121</v>
      </c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8"/>
      <c r="DH54" s="64"/>
      <c r="DI54" s="64"/>
    </row>
    <row r="55" spans="2:113" x14ac:dyDescent="0.35">
      <c r="B55" s="6" t="s">
        <v>12</v>
      </c>
      <c r="C55" s="11"/>
      <c r="D55" s="11"/>
      <c r="E55" s="7">
        <v>0</v>
      </c>
      <c r="F55" s="11"/>
      <c r="G55" s="13"/>
      <c r="AA55" s="127"/>
      <c r="AB55" s="128"/>
      <c r="AC55" s="18" t="s">
        <v>26</v>
      </c>
      <c r="AD55" s="35"/>
      <c r="AE55" s="144" t="s">
        <v>5</v>
      </c>
      <c r="AF55" s="145"/>
      <c r="AG55" s="145"/>
      <c r="AH55" s="145"/>
      <c r="AI55" s="145"/>
      <c r="AJ55" s="145"/>
      <c r="AK55" s="145"/>
      <c r="AL55" s="145"/>
      <c r="AM55" s="145"/>
      <c r="AN55" s="145"/>
      <c r="AO55" s="145"/>
      <c r="AP55" s="145"/>
      <c r="AQ55" s="145"/>
      <c r="AR55" s="145"/>
      <c r="AS55" s="145"/>
      <c r="AT55" s="145"/>
      <c r="AU55" s="145"/>
      <c r="AV55" s="145"/>
      <c r="AW55" s="145"/>
      <c r="AX55" s="145"/>
      <c r="AY55" s="145"/>
      <c r="AZ55" s="145"/>
      <c r="BA55" s="145"/>
      <c r="BB55" s="145"/>
      <c r="BC55" s="145"/>
      <c r="BD55" s="145"/>
      <c r="BE55" s="145"/>
      <c r="BF55" s="145"/>
      <c r="BG55" s="145"/>
      <c r="BH55" s="145"/>
      <c r="BI55" s="145"/>
      <c r="BJ55" s="145"/>
      <c r="BK55" s="145"/>
      <c r="BL55" s="145"/>
      <c r="BM55" s="145"/>
      <c r="BN55" s="145"/>
      <c r="BO55" s="145"/>
      <c r="BP55" s="145"/>
      <c r="BQ55" s="145"/>
      <c r="BR55" s="145"/>
      <c r="BS55" s="145"/>
      <c r="BT55" s="145"/>
      <c r="BU55" s="145"/>
      <c r="BV55" s="145"/>
      <c r="BW55" s="145"/>
      <c r="BX55" s="145"/>
      <c r="BY55" s="145"/>
      <c r="BZ55" s="145"/>
      <c r="CA55" s="145"/>
      <c r="CB55" s="145"/>
      <c r="CC55" s="145"/>
      <c r="CD55" s="145"/>
      <c r="CE55" s="145"/>
      <c r="CF55" s="145"/>
      <c r="CG55" s="145"/>
      <c r="CH55" s="145"/>
      <c r="CI55" s="145"/>
      <c r="CJ55" s="145"/>
      <c r="CK55" s="145"/>
      <c r="CL55" s="145"/>
      <c r="CM55" s="145"/>
      <c r="CN55" s="145"/>
      <c r="CO55" s="145"/>
      <c r="CP55" s="145"/>
      <c r="CQ55" s="145"/>
      <c r="CR55" s="145"/>
      <c r="CS55" s="145"/>
      <c r="CT55" s="145"/>
      <c r="CU55" s="145"/>
      <c r="CV55" s="145"/>
      <c r="CW55" s="145"/>
      <c r="CX55" s="145"/>
      <c r="CY55" s="145"/>
      <c r="CZ55" s="145"/>
      <c r="DA55" s="145"/>
      <c r="DB55" s="145"/>
      <c r="DC55" s="145"/>
      <c r="DD55" s="145"/>
      <c r="DE55" s="145"/>
      <c r="DF55" s="145"/>
      <c r="DG55" s="146"/>
      <c r="DH55" s="66"/>
      <c r="DI55" s="66"/>
    </row>
    <row r="56" spans="2:113" x14ac:dyDescent="0.35">
      <c r="B56" s="6" t="s">
        <v>13</v>
      </c>
      <c r="C56" s="11"/>
      <c r="D56" s="11"/>
      <c r="E56" s="7">
        <v>0</v>
      </c>
      <c r="F56" s="11"/>
      <c r="G56" s="13"/>
      <c r="AA56" s="129" t="s">
        <v>83</v>
      </c>
      <c r="AB56" s="130"/>
      <c r="AC56" s="20" t="s">
        <v>20</v>
      </c>
      <c r="AD56" s="43"/>
      <c r="AE56" s="131" t="s">
        <v>29</v>
      </c>
      <c r="AF56" s="132"/>
      <c r="AG56" s="133"/>
      <c r="AH56" s="114" t="s">
        <v>27</v>
      </c>
      <c r="AI56" s="114"/>
      <c r="AJ56" s="114"/>
      <c r="AK56" s="60"/>
      <c r="AL56" s="60"/>
      <c r="AM56" s="114" t="s">
        <v>28</v>
      </c>
      <c r="AN56" s="114"/>
      <c r="AO56" s="114"/>
      <c r="AP56" s="60"/>
      <c r="AQ56" s="60"/>
      <c r="AR56" s="114" t="s">
        <v>30</v>
      </c>
      <c r="AS56" s="114"/>
      <c r="AT56" s="114"/>
      <c r="AU56" s="60"/>
      <c r="AV56" s="60"/>
      <c r="AW56" s="114" t="s">
        <v>31</v>
      </c>
      <c r="AX56" s="114"/>
      <c r="AY56" s="114"/>
      <c r="AZ56" s="60"/>
      <c r="BA56" s="60"/>
      <c r="BB56" s="114" t="s">
        <v>32</v>
      </c>
      <c r="BC56" s="114"/>
      <c r="BD56" s="114"/>
      <c r="BE56" s="60"/>
      <c r="BF56" s="60"/>
      <c r="BG56" s="114" t="s">
        <v>33</v>
      </c>
      <c r="BH56" s="114"/>
      <c r="BI56" s="114"/>
      <c r="BJ56" s="60"/>
      <c r="BK56" s="60"/>
      <c r="BL56" s="114" t="s">
        <v>34</v>
      </c>
      <c r="BM56" s="114"/>
      <c r="BN56" s="114"/>
      <c r="BO56" s="60"/>
      <c r="BP56" s="60"/>
      <c r="BQ56" s="114" t="s">
        <v>35</v>
      </c>
      <c r="BR56" s="114"/>
      <c r="BS56" s="114"/>
      <c r="BT56" s="60"/>
      <c r="BU56" s="60"/>
      <c r="BV56" s="114" t="s">
        <v>36</v>
      </c>
      <c r="BW56" s="114"/>
      <c r="BX56" s="114"/>
      <c r="BY56" s="60"/>
      <c r="BZ56" s="60"/>
      <c r="CA56" s="114" t="s">
        <v>37</v>
      </c>
      <c r="CB56" s="114"/>
      <c r="CC56" s="114"/>
      <c r="CD56" s="60"/>
      <c r="CE56" s="60"/>
      <c r="CF56" s="114" t="s">
        <v>38</v>
      </c>
      <c r="CG56" s="114"/>
      <c r="CH56" s="114"/>
      <c r="CI56" s="60"/>
      <c r="CJ56" s="60"/>
      <c r="CK56" s="114" t="s">
        <v>39</v>
      </c>
      <c r="CL56" s="114"/>
      <c r="CM56" s="114"/>
      <c r="CN56" s="60"/>
      <c r="CO56" s="60"/>
      <c r="CP56" s="114" t="s">
        <v>40</v>
      </c>
      <c r="CQ56" s="114"/>
      <c r="CR56" s="114"/>
      <c r="CS56" s="60"/>
      <c r="CT56" s="60"/>
      <c r="CU56" s="114" t="s">
        <v>41</v>
      </c>
      <c r="CV56" s="114"/>
      <c r="CW56" s="114"/>
      <c r="CX56" s="60"/>
      <c r="CY56" s="60"/>
      <c r="CZ56" s="114" t="s">
        <v>42</v>
      </c>
      <c r="DA56" s="114"/>
      <c r="DB56" s="114"/>
      <c r="DC56" s="61"/>
      <c r="DD56" s="61"/>
      <c r="DE56" s="131" t="s">
        <v>43</v>
      </c>
      <c r="DF56" s="132"/>
      <c r="DG56" s="156"/>
      <c r="DH56" s="64"/>
      <c r="DI56" s="64"/>
    </row>
    <row r="57" spans="2:113" x14ac:dyDescent="0.35">
      <c r="B57" s="6" t="s">
        <v>14</v>
      </c>
      <c r="C57" s="11"/>
      <c r="D57" s="11"/>
      <c r="E57" s="7">
        <v>0</v>
      </c>
      <c r="F57" s="11"/>
      <c r="G57" s="13"/>
      <c r="AA57" s="44" t="s">
        <v>112</v>
      </c>
      <c r="AB57" s="29" t="s">
        <v>113</v>
      </c>
      <c r="AC57" s="20" t="s">
        <v>67</v>
      </c>
      <c r="AD57" s="39"/>
      <c r="AE57" s="36" t="s">
        <v>64</v>
      </c>
      <c r="AF57" s="37" t="s">
        <v>115</v>
      </c>
      <c r="AG57" s="38" t="s">
        <v>66</v>
      </c>
      <c r="AH57" s="36" t="s">
        <v>64</v>
      </c>
      <c r="AI57" s="37" t="s">
        <v>115</v>
      </c>
      <c r="AJ57" s="38" t="s">
        <v>66</v>
      </c>
      <c r="AK57" s="70" t="s">
        <v>260</v>
      </c>
      <c r="AL57" s="70" t="s">
        <v>261</v>
      </c>
      <c r="AM57" s="36" t="s">
        <v>64</v>
      </c>
      <c r="AN57" s="37" t="s">
        <v>115</v>
      </c>
      <c r="AO57" s="38" t="s">
        <v>66</v>
      </c>
      <c r="AP57" s="70" t="s">
        <v>260</v>
      </c>
      <c r="AQ57" s="70" t="s">
        <v>261</v>
      </c>
      <c r="AR57" s="36" t="s">
        <v>64</v>
      </c>
      <c r="AS57" s="37" t="s">
        <v>115</v>
      </c>
      <c r="AT57" s="38" t="s">
        <v>66</v>
      </c>
      <c r="AU57" s="70" t="s">
        <v>260</v>
      </c>
      <c r="AV57" s="70" t="s">
        <v>261</v>
      </c>
      <c r="AW57" s="36" t="s">
        <v>64</v>
      </c>
      <c r="AX57" s="37" t="s">
        <v>115</v>
      </c>
      <c r="AY57" s="38" t="s">
        <v>66</v>
      </c>
      <c r="AZ57" s="70" t="s">
        <v>260</v>
      </c>
      <c r="BA57" s="70" t="s">
        <v>261</v>
      </c>
      <c r="BB57" s="36" t="s">
        <v>64</v>
      </c>
      <c r="BC57" s="37" t="s">
        <v>115</v>
      </c>
      <c r="BD57" s="38" t="s">
        <v>66</v>
      </c>
      <c r="BE57" s="70" t="s">
        <v>260</v>
      </c>
      <c r="BF57" s="70" t="s">
        <v>261</v>
      </c>
      <c r="BG57" s="36" t="s">
        <v>64</v>
      </c>
      <c r="BH57" s="37" t="s">
        <v>115</v>
      </c>
      <c r="BI57" s="38" t="s">
        <v>66</v>
      </c>
      <c r="BJ57" s="70" t="s">
        <v>260</v>
      </c>
      <c r="BK57" s="70" t="s">
        <v>261</v>
      </c>
      <c r="BL57" s="36" t="s">
        <v>64</v>
      </c>
      <c r="BM57" s="37" t="s">
        <v>115</v>
      </c>
      <c r="BN57" s="38" t="s">
        <v>66</v>
      </c>
      <c r="BO57" s="70" t="s">
        <v>260</v>
      </c>
      <c r="BP57" s="70" t="s">
        <v>261</v>
      </c>
      <c r="BQ57" s="36" t="s">
        <v>64</v>
      </c>
      <c r="BR57" s="37" t="s">
        <v>115</v>
      </c>
      <c r="BS57" s="38" t="s">
        <v>66</v>
      </c>
      <c r="BT57" s="70" t="s">
        <v>260</v>
      </c>
      <c r="BU57" s="70" t="s">
        <v>261</v>
      </c>
      <c r="BV57" s="36" t="s">
        <v>64</v>
      </c>
      <c r="BW57" s="37" t="s">
        <v>115</v>
      </c>
      <c r="BX57" s="38" t="s">
        <v>66</v>
      </c>
      <c r="BY57" s="70" t="s">
        <v>260</v>
      </c>
      <c r="BZ57" s="70" t="s">
        <v>261</v>
      </c>
      <c r="CA57" s="36" t="s">
        <v>64</v>
      </c>
      <c r="CB57" s="37" t="s">
        <v>115</v>
      </c>
      <c r="CC57" s="38" t="s">
        <v>66</v>
      </c>
      <c r="CD57" s="70" t="s">
        <v>260</v>
      </c>
      <c r="CE57" s="70" t="s">
        <v>261</v>
      </c>
      <c r="CF57" s="36" t="s">
        <v>64</v>
      </c>
      <c r="CG57" s="37" t="s">
        <v>115</v>
      </c>
      <c r="CH57" s="38" t="s">
        <v>66</v>
      </c>
      <c r="CI57" s="70" t="s">
        <v>260</v>
      </c>
      <c r="CJ57" s="70" t="s">
        <v>261</v>
      </c>
      <c r="CK57" s="36" t="s">
        <v>64</v>
      </c>
      <c r="CL57" s="37" t="s">
        <v>115</v>
      </c>
      <c r="CM57" s="38" t="s">
        <v>66</v>
      </c>
      <c r="CN57" s="70" t="s">
        <v>260</v>
      </c>
      <c r="CO57" s="70" t="s">
        <v>261</v>
      </c>
      <c r="CP57" s="36" t="s">
        <v>64</v>
      </c>
      <c r="CQ57" s="37" t="s">
        <v>115</v>
      </c>
      <c r="CR57" s="38" t="s">
        <v>66</v>
      </c>
      <c r="CS57" s="70" t="s">
        <v>260</v>
      </c>
      <c r="CT57" s="70" t="s">
        <v>261</v>
      </c>
      <c r="CU57" s="36" t="s">
        <v>64</v>
      </c>
      <c r="CV57" s="37" t="s">
        <v>115</v>
      </c>
      <c r="CW57" s="38" t="s">
        <v>66</v>
      </c>
      <c r="CX57" s="70" t="s">
        <v>260</v>
      </c>
      <c r="CY57" s="70" t="s">
        <v>261</v>
      </c>
      <c r="CZ57" s="36" t="s">
        <v>64</v>
      </c>
      <c r="DA57" s="37" t="s">
        <v>115</v>
      </c>
      <c r="DB57" s="38" t="s">
        <v>66</v>
      </c>
      <c r="DC57" s="70" t="s">
        <v>260</v>
      </c>
      <c r="DD57" s="70" t="s">
        <v>261</v>
      </c>
      <c r="DE57" s="36" t="s">
        <v>64</v>
      </c>
      <c r="DF57" s="37" t="s">
        <v>115</v>
      </c>
      <c r="DG57" s="42" t="s">
        <v>66</v>
      </c>
      <c r="DH57" s="70" t="s">
        <v>260</v>
      </c>
      <c r="DI57" s="70" t="s">
        <v>261</v>
      </c>
    </row>
    <row r="58" spans="2:113" x14ac:dyDescent="0.35">
      <c r="B58" s="6" t="s">
        <v>15</v>
      </c>
      <c r="C58" s="11"/>
      <c r="D58" s="11"/>
      <c r="E58" s="11"/>
      <c r="F58" s="7">
        <v>0</v>
      </c>
      <c r="G58" s="8">
        <v>0</v>
      </c>
      <c r="AA58" s="49">
        <v>1.5</v>
      </c>
      <c r="AB58" s="55">
        <f>IF(ISNUMBER(AA58),(AA58*(AF58-AG58)+AE58+AG58-2*AF58)/(AE58-AF58),"-")</f>
        <v>3.6675066521485964</v>
      </c>
      <c r="AC58" s="23" t="s">
        <v>6</v>
      </c>
      <c r="AD58" s="40" t="s">
        <v>4</v>
      </c>
      <c r="AE58" s="16">
        <v>60</v>
      </c>
      <c r="AF58" s="16">
        <v>75</v>
      </c>
      <c r="AG58" s="16">
        <f t="shared" ref="AG58:AG69" si="247">IF(MAX(AI58,AN58,AS58,AX58,BC58,BH58,BM58,BR58,BW58,CB58,CG58,CL58,CQ58,CV58,DA58,DF58)=0,"N/A",MAX(AI58,AN58,AS58,AX58,BC58,BH58,BM58,BR58,BW58,CB58,CG58,CL58,CQ58,CV58,DA58,DF58))</f>
        <v>155.02519956445789</v>
      </c>
      <c r="AH58" s="16">
        <f>IF(ISNUMBER($AE58),IF(OR(HLOOKUP($AH$5,$I$2:$Y$8,4,FALSE)=1,HLOOKUP($AH$5,$I$2:$Y$8,5,FALSE)=1,),HLOOKUP($AH$5,$I$2:$Y$8,4,FALSE)*VLOOKUP($AC58,$B$32:$G$45,MATCH($AD58,$B$33:$G$33,0),FALSE)+HLOOKUP($AH$5,$I$2:$Y$8,5,FALSE)*VLOOKUP($AC58,$B$47:$G$60,MATCH($AD58,$B$48:$G$48,0),FALSE)+$AE58,$AE58),"N/A")</f>
        <v>60</v>
      </c>
      <c r="AI58" s="16">
        <f t="shared" ref="AI58:AI69" si="248">IF(ISNUMBER($AF58),$AF58*SQRT(SUMSQ(HLOOKUP($AH$5,$J$2:$Y$8,2,FALSE)*VLOOKUP($AC58,$B$2:$G$15,MATCH($AD58,$B$3:$G$3,0),FALSE),HLOOKUP($AH$5,$J$2:$Y$8,3,FALSE)*VLOOKUP($AC58,$B$17:$G$30,MATCH($AD58,$B$18:$G$18,0),FALSE),HLOOKUP($AH$5,$J$2:$Y$8,6,FALSE)))+HLOOKUP($AH$5,$J$2:$Y$8,4,FALSE)*VLOOKUP($AC58,$B$32:$G$45,MATCH($AD58,$B$33:$G$33,0),FALSE)+HLOOKUP($AH$5,$J$2:$Y$8,5,FALSE)*VLOOKUP($AC58,$B$47:$G$60,MATCH($AD58,$B$48:$G$48,0),FALSE),"N/A")</f>
        <v>75</v>
      </c>
      <c r="AJ58" s="16">
        <f>IF(ISNUMBER($AG58),IF(OR(HLOOKUP($AH$5,$I$2:$Y$8,4,FALSE)=1,HLOOKUP($AH$5,$I$2:$Y$8,5,FALSE)=1,),HLOOKUP($AH$5,$I$2:$Y$8,4,FALSE)*VLOOKUP($AC58,$B$32:$G$45,MATCH($AD58,$B$33:$G$33,0),FALSE)+HLOOKUP($AH$5,$I$2:$Y$8,5,FALSE)*VLOOKUP($AC58,$B$47:$G$60,MATCH($AD58,$B$48:$G$48,0),FALSE)+$AG58,$AG58),"N/A")</f>
        <v>155.02519956445789</v>
      </c>
      <c r="AK58" s="16" t="str">
        <f>IF(AI58="N/A", "N/A", "true")</f>
        <v>true</v>
      </c>
      <c r="AL58" s="16">
        <f>IF(AI58="N/A", "N/A", 1)</f>
        <v>1</v>
      </c>
      <c r="AM58" s="16">
        <f>IF(ISNUMBER($AE58),IF(OR(HLOOKUP($AM$5,$I$2:$Y$8,4,FALSE)=1,HLOOKUP($AM$5,$I$2:$Y$8,5,FALSE)=1,),HLOOKUP($AM$5,$I$2:$Y$8,4,FALSE)*VLOOKUP($AC58,$B$32:$G$45,MATCH($AD58,$B$33:$G$33,0),FALSE)+HLOOKUP($AM$5,$I$2:$Y$8,5,FALSE)*VLOOKUP($AC58,$B$47:$G$60,MATCH($AD58,$B$48:$G$48,0),FALSE)+$AE58,$AE58),"N/A")</f>
        <v>50</v>
      </c>
      <c r="AN58" s="16">
        <f t="shared" ref="AN58:AN69" si="249">IF(ISNUMBER($AF58),$AF58*SQRT(SUMSQ(HLOOKUP($AM$5,$J$2:$Y$8,2,FALSE)*VLOOKUP($AC58,$B$2:$G$15,MATCH($AD58,$B$3:$G$3,0),FALSE),HLOOKUP($AM$5,$J$2:$Y$8,3,FALSE)*VLOOKUP($AC58,$B$17:$G$30,MATCH($AD58,$B$18:$G$18,0),FALSE),HLOOKUP($AM$5,$J$2:$Y$8,6,FALSE)))+HLOOKUP($AM$5,$J$2:$Y$8,4,FALSE)*VLOOKUP($AC58,$B$32:$G$45,MATCH($AD58,$B$33:$G$33,0),FALSE)+HLOOKUP($AM$5,$J$2:$Y$8,5,FALSE)*VLOOKUP($AC58,$B$47:$G$60,MATCH($AD58,$B$48:$G$48,0),FALSE),"N/A")</f>
        <v>65</v>
      </c>
      <c r="AO58" s="16">
        <f>IF(ISNUMBER($AG58),IF(OR(HLOOKUP($AM$5,$I$2:$Y$8,4,FALSE)=1,HLOOKUP($AM$5,$I$2:$Y$8,5,FALSE)=1,),HLOOKUP($AM$5,$I$2:$Y$8,4,FALSE)*VLOOKUP($AC58,$B$32:$G$45,MATCH($AD58,$B$33:$G$33,0),FALSE)+HLOOKUP($AM$5,$I$2:$Y$8,5,FALSE)*VLOOKUP($AC58,$B$47:$G$60,MATCH($AD58,$B$48:$G$48,0),FALSE)+$AG58,$AG58),"N/A")</f>
        <v>145.02519956445789</v>
      </c>
      <c r="AP58" s="16" t="str">
        <f>IF(AN58="N/A", "N/A", "true")</f>
        <v>true</v>
      </c>
      <c r="AQ58" s="16">
        <f>IF(AN58="N/A", "N/A", 1)</f>
        <v>1</v>
      </c>
      <c r="AR58" s="16">
        <f>IF(ISNUMBER($AE58),IF(OR(HLOOKUP($AR$5,$I$2:$Y$8,4,FALSE)=1,HLOOKUP($AR$5,$I$2:$Y$8,5,FALSE)=1,),HLOOKUP($AR$5,$I$2:$Y$8,4,FALSE)*VLOOKUP($AC58,$B$32:$G$45,MATCH($AD58,$B$33:$G$33,0),FALSE)+HLOOKUP($AH$5,$I$2:$Y$8,5,FALSE)*VLOOKUP($AC58,$B$47:$G$60,MATCH($AD58,$B$48:$G$48,0),FALSE)+$AE58,$AE58),"N/A")</f>
        <v>60</v>
      </c>
      <c r="AS58" s="16">
        <f t="shared" ref="AS58:AS69" si="250">IF(ISNUMBER($AF58),$AF58*SQRT(SUMSQ(HLOOKUP($AR$5,$J$2:$Y$8,2,FALSE)*VLOOKUP($AC58,$B$2:$G$15,MATCH($AD58,$B$3:$G$3,0),FALSE),HLOOKUP($AR$5,$J$2:$Y$8,3,FALSE)*VLOOKUP($AC58,$B$17:$G$30,MATCH($AD58,$B$18:$G$18,0),FALSE),HLOOKUP($AR$5,$J$2:$Y$8,6,FALSE)))+HLOOKUP($AR$5,$J$2:$Y$8,4,FALSE)*VLOOKUP($AC58,$B$32:$G$45,MATCH($AD58,$B$33:$G$33,0),FALSE)+HLOOKUP($AR$5,$J$2:$Y$8,5,FALSE)*VLOOKUP($AC58,$B$47:$G$60,MATCH($AD58,$B$48:$G$48,0),FALSE),"N/A")</f>
        <v>75</v>
      </c>
      <c r="AT58" s="16">
        <f>IF(ISNUMBER($AG58),IF(OR(HLOOKUP($AR$5,$I$2:$Y$8,4,FALSE)=1,HLOOKUP($AR$5,$I$2:$Y$8,5,FALSE)=1,),HLOOKUP($AR$5,$I$2:$Y$8,4,FALSE)*VLOOKUP($AC58,$B$32:$G$45,MATCH($AD58,$B$33:$G$33,0),FALSE)+HLOOKUP($AR$5,$I$2:$Y$8,5,FALSE)*VLOOKUP($AC58,$B$47:$G$60,MATCH($AD58,$B$48:$G$48,0),FALSE)+$AG58,$AG58),"N/A")</f>
        <v>155.02519956445789</v>
      </c>
      <c r="AU58" s="16" t="str">
        <f>IF(AS58="N/A", "N/A", "true")</f>
        <v>true</v>
      </c>
      <c r="AV58" s="16">
        <f>IF(AS58="N/A", "N/A", 1)</f>
        <v>1</v>
      </c>
      <c r="AW58" s="16">
        <f>IF(ISNUMBER($AE58),IF(OR(HLOOKUP($AW$5,$I$2:$Y$8,4,FALSE)=1,HLOOKUP($AW$5,$I$2:$Y$8,5,FALSE)=1,),HLOOKUP($AW$5,$I$2:$Y$8,4,FALSE)*VLOOKUP($AC58,$B$32:$G$45,MATCH($AD58,$B$33:$G$33,0),FALSE)+HLOOKUP($AW$5,$I$2:$Y$8,5,FALSE)*VLOOKUP($AC58,$B$47:$G$60,MATCH($AD58,$B$48:$G$48,0),FALSE)+$AE58,$AE58),"N/A")</f>
        <v>50</v>
      </c>
      <c r="AX58" s="16">
        <f t="shared" ref="AX58:AX69" si="251">IF(ISNUMBER($AF58),$AF58*SQRT(SUMSQ(HLOOKUP($AW$5,$J$2:$Y$8,2,FALSE)*VLOOKUP($AC58,$B$2:$G$15,MATCH($AD58,$B$3:$G$3,0),FALSE),HLOOKUP($AW$5,$J$2:$Y$8,3,FALSE)*VLOOKUP($AC58,$B$17:$G$30,MATCH($AD58,$B$18:$G$18,0),FALSE),HLOOKUP($AW$5,$J$2:$Y$8,6,FALSE)))+HLOOKUP($AW$5,$J$2:$Y$8,4,FALSE)*VLOOKUP($AC58,$B$32:$G$45,MATCH($AD58,$B$33:$G$33,0),FALSE)+HLOOKUP($AW$5,$J$2:$Y$8,5,FALSE)*VLOOKUP($AC58,$B$47:$G$60,MATCH($AD58,$B$48:$G$48,0),FALSE),"N/A")</f>
        <v>65</v>
      </c>
      <c r="AY58" s="16">
        <f>IF(ISNUMBER($AG58),IF(OR(HLOOKUP($AW$5,$I$2:$Y$8,4,FALSE)=1,HLOOKUP($AW$5,$I$2:$Y$8,5,FALSE)=1,),HLOOKUP($AW$5,$I$2:$Y$8,4,FALSE)*VLOOKUP($AC58,$B$32:$G$45,MATCH($AD58,$B$33:$G$33,0),FALSE)+HLOOKUP($AW$5,$I$2:$Y$8,5,FALSE)*VLOOKUP($AC58,$B$47:$G$60,MATCH($AD58,$B$48:$G$48,0),FALSE)+$AG58,$AG58),"N/A")</f>
        <v>145.02519956445789</v>
      </c>
      <c r="AZ58" s="16" t="str">
        <f>IF(AX58="N/A", "N/A", "true")</f>
        <v>true</v>
      </c>
      <c r="BA58" s="16">
        <f>IF(AX58="N/A", "N/A", 1)</f>
        <v>1</v>
      </c>
      <c r="BB58" s="16">
        <f>IF(ISNUMBER($AE58),IF(OR(HLOOKUP($BB$5,$I$2:$Y$8,4,FALSE)=1,HLOOKUP($BB$5,$I$2:$Y$8,5,FALSE)=1,),HLOOKUP($BB$5,$I$2:$Y$8,4,FALSE)*VLOOKUP($AC58,$B$32:$G$45,MATCH($AD58,$B$33:$G$33,0),FALSE)+HLOOKUP($BB$5,$I$2:$Y$8,5,FALSE)*VLOOKUP($AC58,$B$47:$G$60,MATCH($AD58,$B$48:$G$48,0),FALSE)+$AE58,$AE58),"N/A")</f>
        <v>60</v>
      </c>
      <c r="BC58" s="16">
        <f t="shared" ref="BC58:BC69" si="252">IF(ISNUMBER($AF58),$AF58*SQRT(SUMSQ(HLOOKUP($BB$5,$J$2:$Y$8,2,FALSE)*VLOOKUP($AC58,$B$2:$G$15,MATCH($AD58,$B$3:$G$3,0),FALSE),HLOOKUP($BB$5,$J$2:$Y$8,3,FALSE)*VLOOKUP($AC58,$B$17:$G$30,MATCH($AD58,$B$18:$G$18,0),FALSE),HLOOKUP($BB$5,$J$2:$Y$8,6,FALSE)))+HLOOKUP($BB$5,$J$2:$Y$8,4,FALSE)*VLOOKUP($AC58,$B$32:$G$45,MATCH($AD58,$B$33:$G$33,0),FALSE)+HLOOKUP($BB$5,$J$2:$Y$8,5,FALSE)*VLOOKUP($AC58,$B$47:$G$60,MATCH($AD58,$B$48:$G$48,0),FALSE),"N/A")</f>
        <v>82.5</v>
      </c>
      <c r="BD58" s="16">
        <f>IF(ISNUMBER($AG58),IF(OR(HLOOKUP($BB$5,$I$2:$Y$8,4,FALSE)=1,HLOOKUP($BB$5,$I$2:$Y$8,5,FALSE)=1,),HLOOKUP($BB$5,$I$2:$Y$8,4,FALSE)*VLOOKUP($AC58,$B$32:$G$45,MATCH($AD58,$B$33:$G$33,0),FALSE)+HLOOKUP($BB$5,$I$2:$Y$8,5,FALSE)*VLOOKUP($AC58,$B$47:$G$60,MATCH($AD58,$B$48:$G$48,0),FALSE)+$AG58,$AG58),"N/A")</f>
        <v>155.02519956445789</v>
      </c>
      <c r="BE58" s="16" t="str">
        <f>IF(BC58="N/A", "N/A", "true")</f>
        <v>true</v>
      </c>
      <c r="BF58" s="16">
        <f>IF(BC58="N/A", "N/A", 1)</f>
        <v>1</v>
      </c>
      <c r="BG58" s="16">
        <f>IF(ISNUMBER($AE58),IF(OR(HLOOKUP($BG$5,$I$2:$Y$8,4,FALSE)=1,HLOOKUP($BG$5,$I$2:$Y$8,5,FALSE)=1,),HLOOKUP($BG$5,$I$2:$Y$8,4,FALSE)*VLOOKUP($AC58,$B$32:$G$45,MATCH($AD58,$B$33:$G$33,0),FALSE)+HLOOKUP($BG$5,$I$2:$Y$8,5,FALSE)*VLOOKUP($AC58,$B$47:$G$60,MATCH($AD58,$B$48:$G$48,0),FALSE)+$AE58,$AE58),"N/A")</f>
        <v>50</v>
      </c>
      <c r="BH58" s="16">
        <f t="shared" ref="BH58:BH69" si="253">IF(ISNUMBER($AF58),$AF58*SQRT(SUMSQ(HLOOKUP($BG$5,$J$2:$Y$8,2,FALSE)*VLOOKUP($AC58,$B$2:$G$15,MATCH($AD58,$B$3:$G$3,0),FALSE),HLOOKUP($BG$5,$J$2:$Y$8,3,FALSE)*VLOOKUP($AC58,$B$17:$G$30,MATCH($AD58,$B$18:$G$18,0),FALSE),HLOOKUP($BG$5,$J$2:$Y$8,6,FALSE)))+HLOOKUP($BG$5,$J$2:$Y$8,4,FALSE)*VLOOKUP($AC58,$B$32:$G$45,MATCH($AD58,$B$33:$G$33,0),FALSE)+HLOOKUP($BG$5,$J$2:$Y$8,5,FALSE)*VLOOKUP($AC58,$B$47:$G$60,MATCH($AD58,$B$48:$G$48,0),FALSE),"N/A")</f>
        <v>72.5</v>
      </c>
      <c r="BI58" s="16">
        <f>IF(ISNUMBER($AG58),IF(OR(HLOOKUP($BG$5,$I$2:$Y$8,4,FALSE)=1,HLOOKUP($BG$5,$I$2:$Y$8,5,FALSE)=1,),HLOOKUP($BG$5,$I$2:$Y$8,4,FALSE)*VLOOKUP($AC58,$B$32:$G$45,MATCH($AD58,$B$33:$G$33,0),FALSE)+HLOOKUP($BG$5,$I$2:$Y$8,5,FALSE)*VLOOKUP($AC58,$B$47:$G$60,MATCH($AD58,$B$48:$G$48,0),FALSE)+$AG58,$AG58),"N/A")</f>
        <v>145.02519956445789</v>
      </c>
      <c r="BJ58" s="16" t="str">
        <f>IF(BH58="N/A", "N/A", "true")</f>
        <v>true</v>
      </c>
      <c r="BK58" s="16">
        <f>IF(BH58="N/A", "N/A", 1)</f>
        <v>1</v>
      </c>
      <c r="BL58" s="16">
        <f>IF(ISNUMBER($AE58),IF(OR(HLOOKUP($BL$5,$I$2:$Y$8,4,FALSE)=1,HLOOKUP($BL$5,$I$2:$Y$8,5,FALSE)=1,),HLOOKUP($BL$5,$I$2:$Y$8,4,FALSE)*VLOOKUP($AC58,$B$32:$G$45,MATCH($AD58,$B$33:$G$33,0),FALSE)+HLOOKUP($BL$5,$I$2:$Y$8,5,FALSE)*VLOOKUP($AC58,$B$47:$G$60,MATCH($AD58,$B$48:$G$48,0),FALSE)+$AE58,$AE58),"N/A")</f>
        <v>60</v>
      </c>
      <c r="BM58" s="16">
        <f t="shared" ref="BM58:BM69" si="254">IF(ISNUMBER($AF58),$AF58*SQRT(SUMSQ(HLOOKUP($BL$5,$J$2:$Y$8,2,FALSE)*VLOOKUP($AC58,$B$2:$G$15,MATCH($AD58,$B$3:$G$3,0),FALSE),HLOOKUP($BL$5,$J$2:$Y$8,3,FALSE)*VLOOKUP($AC58,$B$17:$G$30,MATCH($AD58,$B$18:$G$18,0),FALSE),HLOOKUP($BL$5,$J$2:$Y$8,6,FALSE)))+HLOOKUP($BL$5,$J$2:$Y$8,4,FALSE)*VLOOKUP($AC58,$B$32:$G$45,MATCH($AD58,$B$33:$G$33,0),FALSE)+HLOOKUP($BL$5,$J$2:$Y$8,5,FALSE)*VLOOKUP($AC58,$B$47:$G$60,MATCH($AD58,$B$48:$G$48,0),FALSE),"N/A")</f>
        <v>82.5</v>
      </c>
      <c r="BN58" s="16">
        <f>IF(ISNUMBER($AG58),IF(OR(HLOOKUP($BL$5,$I$2:$Y$8,4,FALSE)=1,HLOOKUP($BL$5,$I$2:$Y$8,5,FALSE)=1,),HLOOKUP($BL$5,$I$2:$Y$8,4,FALSE)*VLOOKUP($AC58,$B$32:$G$45,MATCH($AD58,$B$33:$G$33,0),FALSE)+HLOOKUP($BL$5,$I$2:$Y$8,5,FALSE)*VLOOKUP($AC58,$B$47:$G$60,MATCH($AD58,$B$48:$G$48,0),FALSE)+$AG58,$AG58),"N/A")</f>
        <v>155.02519956445789</v>
      </c>
      <c r="BO58" s="16" t="str">
        <f>IF(BM58="N/A", "N/A", "true")</f>
        <v>true</v>
      </c>
      <c r="BP58" s="16">
        <f>IF(BM58="N/A", "N/A", 1)</f>
        <v>1</v>
      </c>
      <c r="BQ58" s="16">
        <f>IF(ISNUMBER($AE58),IF(OR(HLOOKUP($BQ$5,$I$2:$Y$8,4,FALSE)=1,HLOOKUP($BQ$5,$I$2:$Y$8,5,FALSE)=1,),HLOOKUP($BQ$5,$I$2:$Y$8,4,FALSE)*VLOOKUP($AC58,$B$32:$G$45,MATCH($AD58,$B$33:$G$33,0),FALSE)+HLOOKUP($BQ$5,$I$2:$Y$8,5,FALSE)*VLOOKUP($AC58,$B$47:$G$60,MATCH($AD58,$B$48:$G$48,0),FALSE)+$AE58,$AE58),"N/A")</f>
        <v>50</v>
      </c>
      <c r="BR58" s="16">
        <f t="shared" ref="BR58:BR69" si="255">IF(ISNUMBER($AF58),$AF58*SQRT(SUMSQ(HLOOKUP($BQ$5,$J$2:$Y$8,2,FALSE)*VLOOKUP($AC58,$B$2:$G$15,MATCH($AD58,$B$3:$G$3,0),FALSE),HLOOKUP($BQ$5,$J$2:$Y$8,3,FALSE)*VLOOKUP($AC58,$B$17:$G$30,MATCH($AD58,$B$18:$G$18,0),FALSE),HLOOKUP($BQ$5,$J$2:$Y$8,6,FALSE)))+HLOOKUP($BQ$5,$J$2:$Y$8,4,FALSE)*VLOOKUP($AC58,$B$32:$G$45,MATCH($AD58,$B$33:$G$33,0),FALSE)+HLOOKUP($BQ$5,$J$2:$Y$8,5,FALSE)*VLOOKUP($AC58,$B$47:$G$60,MATCH($AD58,$B$48:$G$48,0),FALSE),"N/A")</f>
        <v>72.5</v>
      </c>
      <c r="BS58" s="16">
        <f>IF(ISNUMBER($AG58),IF(OR(HLOOKUP($BQ$5,$I$2:$Y$8,4,FALSE)=1,HLOOKUP($BQ$5,$I$2:$Y$8,5,FALSE)=1,),HLOOKUP($BQ$5,$I$2:$Y$8,4,FALSE)*VLOOKUP($AC58,$B$32:$G$45,MATCH($AD58,$B$33:$G$33,0),FALSE)+HLOOKUP($BQ$5,$I$2:$Y$8,5,FALSE)*VLOOKUP($AC58,$B$47:$G$60,MATCH($AD58,$B$48:$G$48,0),FALSE)+$AG58,$AG58),"N/A")</f>
        <v>145.02519956445789</v>
      </c>
      <c r="BT58" s="16" t="str">
        <f>IF(BR58="N/A", "N/A", "true")</f>
        <v>true</v>
      </c>
      <c r="BU58" s="16">
        <f>IF(BR58="N/A", "N/A", 1)</f>
        <v>1</v>
      </c>
      <c r="BV58" s="16">
        <f>IF(ISNUMBER($AE58),IF(OR(HLOOKUP($BV$5,$I$2:$Y$8,4,FALSE)=1,HLOOKUP($BV$5,$I$2:$Y$8,5,FALSE)=1,),HLOOKUP($BV$5,$I$2:$Y$8,4,FALSE)*VLOOKUP($AC58,$B$32:$G$45,MATCH($AD58,$B$33:$G$33,0),FALSE)+HLOOKUP($BV$5,$I$2:$Y$8,5,FALSE)*VLOOKUP($AC58,$B$47:$G$60,MATCH($AD58,$B$48:$G$48,0),FALSE)+$AE58,$AE58),"N/A")</f>
        <v>60</v>
      </c>
      <c r="BW58" s="16">
        <f t="shared" ref="BW58:BW69" si="256">IF(ISNUMBER($AF58),$AF58*SQRT(SUMSQ(HLOOKUP($BV$5,$J$2:$Y$8,2,FALSE)*VLOOKUP($AC58,$B$2:$G$15,MATCH($AD58,$B$3:$G$3,0),FALSE),HLOOKUP($BV$5,$J$2:$Y$8,3,FALSE)*VLOOKUP($AC58,$B$17:$G$30,MATCH($AD58,$B$18:$G$18,0),FALSE),HLOOKUP($BV$5,$J$2:$Y$8,6,FALSE)))+HLOOKUP($BV$5,$J$2:$Y$8,4,FALSE)*VLOOKUP($AC58,$B$32:$G$45,MATCH($AD58,$B$33:$G$33,0),FALSE)+HLOOKUP($BV$5,$J$2:$Y$8,5,FALSE)*VLOOKUP($AC58,$B$47:$G$60,MATCH($AD58,$B$48:$G$48,0),FALSE),"N/A")</f>
        <v>131.25</v>
      </c>
      <c r="BX58" s="16">
        <f>IF(ISNUMBER($AG58),IF(OR(HLOOKUP($BV$5,$I$2:$Y$8,4,FALSE)=1,HLOOKUP($BV$5,$I$2:$Y$8,5,FALSE)=1,),HLOOKUP($BV$5,$I$2:$Y$8,4,FALSE)*VLOOKUP($AC58,$B$32:$G$45,MATCH($AD58,$B$33:$G$33,0),FALSE)+HLOOKUP($BV$5,$I$2:$Y$8,5,FALSE)*VLOOKUP($AC58,$B$47:$G$60,MATCH($AD58,$B$48:$G$48,0),FALSE)+$AG58,$AG58),"N/A")</f>
        <v>155.02519956445789</v>
      </c>
      <c r="BY58" s="16" t="str">
        <f>IF(BW58="N/A", "N/A", "true")</f>
        <v>true</v>
      </c>
      <c r="BZ58" s="16">
        <f>IF(BW58="N/A", "N/A", 1)</f>
        <v>1</v>
      </c>
      <c r="CA58" s="16">
        <f>IF(ISNUMBER($AE58),IF(OR(HLOOKUP($CA$5,$I$2:$Y$8,4,FALSE)=1,HLOOKUP($CA$5,$I$2:$Y$8,5,FALSE)=1,),HLOOKUP($CA$5,$I$2:$Y$8,4,FALSE)*VLOOKUP($AC58,$B$32:$G$45,MATCH($AD58,$B$33:$G$33,0),FALSE)+HLOOKUP($CA$5,$I$2:$Y$8,5,FALSE)*VLOOKUP($AC58,$B$47:$G$60,MATCH($AD58,$B$48:$G$48,0),FALSE)+$AE58,$AE58),"N/A")</f>
        <v>50</v>
      </c>
      <c r="CB58" s="16">
        <f t="shared" ref="CB58:CB69" si="257">IF(ISNUMBER($AF58),$AF58*SQRT(SUMSQ(HLOOKUP($CA$5,$J$2:$Y$8,2,FALSE)*VLOOKUP($AC58,$B$2:$G$15,MATCH($AD58,$B$3:$G$3,0),FALSE),HLOOKUP($CA$5,$J$2:$Y$8,3,FALSE)*VLOOKUP($AC58,$B$17:$G$30,MATCH($AD58,$B$18:$G$18,0),FALSE),HLOOKUP($CA$5,$J$2:$Y$8,6,FALSE)))+HLOOKUP($CA$5,$J$2:$Y$8,4,FALSE)*VLOOKUP($AC58,$B$32:$G$45,MATCH($AD58,$B$33:$G$33,0),FALSE)+HLOOKUP($CA$5,$J$2:$Y$8,5,FALSE)*VLOOKUP($AC58,$B$47:$G$60,MATCH($AD58,$B$48:$G$48,0),FALSE),"N/A")</f>
        <v>121.25</v>
      </c>
      <c r="CC58" s="16">
        <f>IF(ISNUMBER($AG58),IF(OR(HLOOKUP($CA$5,$I$2:$Y$8,4,FALSE)=1,HLOOKUP($CA$5,$I$2:$Y$8,5,FALSE)=1,),HLOOKUP($CA$5,$I$2:$Y$8,4,FALSE)*VLOOKUP($AC58,$B$32:$G$45,MATCH($AD58,$B$33:$G$33,0),FALSE)+HLOOKUP($CA$5,$I$2:$Y$8,5,FALSE)*VLOOKUP($AC58,$B$47:$G$60,MATCH($AD58,$B$48:$G$48,0),FALSE)+$AG58,$AG58),"N/A")</f>
        <v>145.02519956445789</v>
      </c>
      <c r="CD58" s="16" t="str">
        <f>IF(CB58="N/A", "N/A", "true")</f>
        <v>true</v>
      </c>
      <c r="CE58" s="16">
        <f>IF(CB58="N/A", "N/A", 1)</f>
        <v>1</v>
      </c>
      <c r="CF58" s="16">
        <f>IF(ISNUMBER($AE58),IF(OR(HLOOKUP($CF$5,$I$2:$Y$8,4,FALSE)=1,HLOOKUP($CF$5,$I$2:$Y$8,5,FALSE)=1,),HLOOKUP($CF$5,$I$2:$Y$8,4,FALSE)*VLOOKUP($AC58,$B$32:$G$45,MATCH($AD58,$B$33:$G$33,0),FALSE)+HLOOKUP($CF$5,$I$2:$Y$8,5,FALSE)*VLOOKUP($AC58,$B$47:$G$60,MATCH($AD58,$B$48:$G$48,0),FALSE)+$AE58,$AE58),"N/A")</f>
        <v>60</v>
      </c>
      <c r="CG58" s="16">
        <f t="shared" ref="CG58:CG69" si="258">IF(ISNUMBER($AF58),$AF58*SQRT(SUMSQ(HLOOKUP($CF$5,$J$2:$Y$8,2,FALSE)*VLOOKUP($AC58,$B$2:$G$15,MATCH($AD58,$B$3:$G$3,0),FALSE),HLOOKUP($CF$5,$J$2:$Y$8,3,FALSE)*VLOOKUP($AC58,$B$17:$G$30,MATCH($AD58,$B$18:$G$18,0),FALSE),HLOOKUP($CF$5,$J$2:$Y$8,6,FALSE)))+HLOOKUP($CF$5,$J$2:$Y$8,4,FALSE)*VLOOKUP($AC58,$B$32:$G$45,MATCH($AD58,$B$33:$G$33,0),FALSE)+HLOOKUP($CF$5,$J$2:$Y$8,5,FALSE)*VLOOKUP($AC58,$B$47:$G$60,MATCH($AD58,$B$48:$G$48,0),FALSE),"N/A")</f>
        <v>131.25</v>
      </c>
      <c r="CH58" s="16">
        <f>IF(ISNUMBER($AG58),IF(OR(HLOOKUP($CF$5,$I$2:$Y$8,4,FALSE)=1,HLOOKUP($CF$5,$I$2:$Y$8,5,FALSE)=1,),HLOOKUP($CF$5,$I$2:$Y$8,4,FALSE)*VLOOKUP($AC58,$B$32:$G$45,MATCH($AD58,$B$33:$G$33,0),FALSE)+HLOOKUP($CF$5,$I$2:$Y$8,5,FALSE)*VLOOKUP($AC58,$B$47:$G$60,MATCH($AD58,$B$48:$G$48,0),FALSE)+$AG58,$AG58),"N/A")</f>
        <v>155.02519956445789</v>
      </c>
      <c r="CI58" s="16" t="str">
        <f>IF(CG58="N/A", "N/A", "true")</f>
        <v>true</v>
      </c>
      <c r="CJ58" s="16">
        <f>IF(CG58="N/A", "N/A", 1)</f>
        <v>1</v>
      </c>
      <c r="CK58" s="16">
        <f>IF(ISNUMBER($AE58),IF(OR(HLOOKUP($CK$5,$I$2:$Y$8,4,FALSE)=1,HLOOKUP($CK$5,$I$2:$Y$8,5,FALSE)=1,),HLOOKUP($CK$5,$I$2:$Y$8,4,FALSE)*VLOOKUP($AC58,$B$32:$G$45,MATCH($AD58,$B$33:$G$33,0),FALSE)+HLOOKUP($CK$5,$I$2:$Y$8,5,FALSE)*VLOOKUP($AC58,$B$47:$G$60,MATCH($AD58,$B$48:$G$48,0),FALSE)+$AE58,$AE58),"N/A")</f>
        <v>50</v>
      </c>
      <c r="CL58" s="16">
        <f t="shared" ref="CL58:CL69" si="259">IF(ISNUMBER($AF58),$AF58*SQRT(SUMSQ(HLOOKUP($CK$5,$J$2:$Y$8,2,FALSE)*VLOOKUP($AC58,$B$2:$G$15,MATCH($AD58,$B$3:$G$3,0),FALSE),HLOOKUP($CK$5,$J$2:$Y$8,3,FALSE)*VLOOKUP($AC58,$B$17:$G$30,MATCH($AD58,$B$18:$G$18,0),FALSE),HLOOKUP($CK$5,$J$2:$Y$8,6,FALSE)))+HLOOKUP($CK$5,$J$2:$Y$8,4,FALSE)*VLOOKUP($AC58,$B$32:$G$45,MATCH($AD58,$B$33:$G$33,0),FALSE)+HLOOKUP($CK$5,$J$2:$Y$8,5,FALSE)*VLOOKUP($AC58,$B$47:$G$60,MATCH($AD58,$B$48:$G$48,0),FALSE),"N/A")</f>
        <v>121.25</v>
      </c>
      <c r="CM58" s="16">
        <f>IF(ISNUMBER($AG58),IF(OR(HLOOKUP($CK$5,$I$2:$Y$8,4,FALSE)=1,HLOOKUP($CK$5,$I$2:$Y$8,5,FALSE)=1,),HLOOKUP($CK$5,$I$2:$Y$8,4,FALSE)*VLOOKUP($AC58,$B$32:$G$45,MATCH($AD58,$B$33:$G$33,0),FALSE)+HLOOKUP($CK$5,$I$2:$Y$8,5,FALSE)*VLOOKUP($AC58,$B$47:$G$60,MATCH($AD58,$B$48:$G$48,0),FALSE)+$AG58,$AG58),"N/A")</f>
        <v>145.02519956445789</v>
      </c>
      <c r="CN58" s="16" t="str">
        <f>IF(CL58="N/A", "N/A", "true")</f>
        <v>true</v>
      </c>
      <c r="CO58" s="16">
        <f>IF(CL58="N/A", "N/A", 1)</f>
        <v>1</v>
      </c>
      <c r="CP58" s="16">
        <f>IF(ISNUMBER($AE58),IF(OR(HLOOKUP($CP$5,$I$2:$Y$8,4,FALSE)=1,HLOOKUP($CP$5,$I$2:$Y$8,5,FALSE)=1,),HLOOKUP($CP$5,$I$2:$Y$8,4,FALSE)*VLOOKUP($AC58,$B$32:$G$45,MATCH($AD58,$B$33:$G$33,0),FALSE)+HLOOKUP($CP$5,$I$2:$Y$8,5,FALSE)*VLOOKUP($AC58,$B$47:$G$60,MATCH($AD58,$B$48:$G$48,0),FALSE)+$AE58,$AE58),"N/A")</f>
        <v>60</v>
      </c>
      <c r="CQ58" s="16">
        <f t="shared" ref="CQ58:CQ69" si="260">IF(ISNUMBER($AF58),$AF58*SQRT(SUMSQ(HLOOKUP($CP$5,$J$2:$Y$8,2,FALSE)*VLOOKUP($AC58,$B$2:$G$15,MATCH($AD58,$B$3:$G$3,0),FALSE),HLOOKUP($CP$5,$J$2:$Y$8,3,FALSE)*VLOOKUP($AC58,$B$17:$G$30,MATCH($AD58,$B$18:$G$18,0),FALSE),HLOOKUP($CP$5,$J$2:$Y$8,6,FALSE)))+HLOOKUP($CP$5,$J$2:$Y$8,4,FALSE)*VLOOKUP($AC58,$B$32:$G$45,MATCH($AD58,$B$33:$G$33,0),FALSE)+HLOOKUP($CP$5,$J$2:$Y$8,5,FALSE)*VLOOKUP($AC58,$B$47:$G$60,MATCH($AD58,$B$48:$G$48,0),FALSE),"N/A")</f>
        <v>155.02519956445789</v>
      </c>
      <c r="CR58" s="16">
        <f>IF(ISNUMBER($AG58),IF(OR(HLOOKUP($CP$5,$I$2:$Y$8,4,FALSE)=1,HLOOKUP($CP$5,$I$2:$Y$8,5,FALSE)=1,),HLOOKUP($CP$5,$I$2:$Y$8,4,FALSE)*VLOOKUP($AC58,$B$32:$G$45,MATCH($AD58,$B$33:$G$33,0),FALSE)+HLOOKUP($CP$5,$I$2:$Y$8,5,FALSE)*VLOOKUP($AC58,$B$47:$G$60,MATCH($AD58,$B$48:$G$48,0),FALSE)+$AG58,$AG58),"N/A")</f>
        <v>155.02519956445789</v>
      </c>
      <c r="CS58" s="16" t="str">
        <f>IF(CQ58="N/A", "N/A", "true")</f>
        <v>true</v>
      </c>
      <c r="CT58" s="16">
        <f>IF(CQ58="N/A", "N/A", 1)</f>
        <v>1</v>
      </c>
      <c r="CU58" s="16">
        <f>IF(ISNUMBER($AE58),IF(OR(HLOOKUP($CU$5,$I$2:$Y$8,4,FALSE)=1,HLOOKUP($CU$5,$I$2:$Y$8,5,FALSE)=1,),HLOOKUP($CU$5,$I$2:$Y$8,4,FALSE)*VLOOKUP($AC58,$B$32:$G$45,MATCH($AD58,$B$33:$G$33,0),FALSE)+HLOOKUP($CU$5,$I$2:$Y$8,5,FALSE)*VLOOKUP($AC58,$B$47:$G$60,MATCH($AD58,$B$48:$G$48,0),FALSE)+$AE58,$AE58),"N/A")</f>
        <v>50</v>
      </c>
      <c r="CV58" s="16">
        <f t="shared" ref="CV58:CV69" si="261">IF(ISNUMBER($AF58),$AF58*SQRT(SUMSQ(HLOOKUP($CU$5,$J$2:$Y$8,2,FALSE)*VLOOKUP($AC58,$B$2:$G$15,MATCH($AD58,$B$3:$G$3,0),FALSE),HLOOKUP($CU$5,$J$2:$Y$8,3,FALSE)*VLOOKUP($AC58,$B$17:$G$30,MATCH($AD58,$B$18:$G$18,0),FALSE),HLOOKUP($CU$5,$J$2:$Y$8,6,FALSE)))+HLOOKUP($CU$5,$J$2:$Y$8,4,FALSE)*VLOOKUP($AC58,$B$32:$G$45,MATCH($AD58,$B$33:$G$33,0),FALSE)+HLOOKUP($CU$5,$J$2:$Y$8,5,FALSE)*VLOOKUP($AC58,$B$47:$G$60,MATCH($AD58,$B$48:$G$48,0),FALSE),"N/A")</f>
        <v>145.02519956445789</v>
      </c>
      <c r="CW58" s="16">
        <f>IF(ISNUMBER($AG58),IF(OR(HLOOKUP($CU$5,$I$2:$Y$8,4,FALSE)=1,HLOOKUP($CU$5,$I$2:$Y$8,5,FALSE)=1,),HLOOKUP($CU$5,$I$2:$Y$8,4,FALSE)*VLOOKUP($AC58,$B$32:$G$45,MATCH($AD58,$B$33:$G$33,0),FALSE)+HLOOKUP($CU$5,$I$2:$Y$8,5,FALSE)*VLOOKUP($AC58,$B$47:$G$60,MATCH($AD58,$B$48:$G$48,0),FALSE)+$AG58,$AG58),"N/A")</f>
        <v>145.02519956445789</v>
      </c>
      <c r="CX58" s="16" t="str">
        <f>IF(CV58="N/A", "N/A", "true")</f>
        <v>true</v>
      </c>
      <c r="CY58" s="16">
        <f>IF(CV58="N/A", "N/A", 1)</f>
        <v>1</v>
      </c>
      <c r="CZ58" s="16">
        <f>IF(ISNUMBER($AE58),IF(OR(HLOOKUP($CZ$5,$I$2:$Y$8,4,FALSE)=1,HLOOKUP($CZ$5,$I$2:$Y$8,5,FALSE)=1,),HLOOKUP($CZ$5,$I$2:$Y$8,4,FALSE)*VLOOKUP($AC58,$B$32:$G$45,MATCH($AD58,$B$33:$G$33,0),FALSE)+HLOOKUP($CZ$5,$I$2:$Y$8,5,FALSE)*VLOOKUP($AC58,$B$47:$G$60,MATCH($AD58,$B$48:$G$48,0),FALSE)+$AE58,$AE58),"N/A")</f>
        <v>60</v>
      </c>
      <c r="DA58" s="16">
        <f t="shared" ref="DA58:DA69" si="262">IF(ISNUMBER($AF58),$AF58*SQRT(SUMSQ(HLOOKUP($CZ$5,$J$2:$Y$8,2,FALSE)*VLOOKUP($AC58,$B$2:$G$15,MATCH($AD58,$B$3:$G$3,0),FALSE),HLOOKUP($CZ$5,$J$2:$Y$8,3,FALSE)*VLOOKUP($AC58,$B$17:$G$30,MATCH($AD58,$B$18:$G$18,0),FALSE),HLOOKUP($CZ$5,$J$2:$Y$8,6,FALSE)))+HLOOKUP($CZ$5,$J$2:$Y$8,4,FALSE)*VLOOKUP($AC58,$B$32:$G$45,MATCH($AD58,$B$33:$G$33,0),FALSE)+HLOOKUP($CZ$5,$J$2:$Y$8,5,FALSE)*VLOOKUP($AC58,$B$47:$G$60,MATCH($AD58,$B$48:$G$48,0),FALSE),"N/A")</f>
        <v>155.02519956445789</v>
      </c>
      <c r="DB58" s="16">
        <f>IF(ISNUMBER($AG58),IF(OR(HLOOKUP($CZ$5,$I$2:$Y$8,4,FALSE)=1,HLOOKUP($CZ$5,$I$2:$Y$8,5,FALSE)=1,),HLOOKUP($CZ$5,$I$2:$Y$8,4,FALSE)*VLOOKUP($AC58,$B$32:$G$45,MATCH($AD58,$B$33:$G$33,0),FALSE)+HLOOKUP($CZ$5,$I$2:$Y$8,5,FALSE)*VLOOKUP($AC58,$B$47:$G$60,MATCH($AD58,$B$48:$G$48,0),FALSE)+$AG58,$AG58),"N/A")</f>
        <v>155.02519956445789</v>
      </c>
      <c r="DC58" s="16" t="str">
        <f>IF(DA58="N/A", "N/A", "true")</f>
        <v>true</v>
      </c>
      <c r="DD58" s="16">
        <f>IF(DA58="N/A", "N/A", 1)</f>
        <v>1</v>
      </c>
      <c r="DE58" s="16">
        <f>IF(ISNUMBER($AE58),IF(OR(HLOOKUP($DE$5,$I$2:$Y$8,4,FALSE)=1,HLOOKUP($DE$5,$I$2:$Y$8,5,FALSE)=1,),HLOOKUP($DE$5,$I$2:$Y$8,4,FALSE)*VLOOKUP($AC58,$B$32:$G$45,MATCH($AD58,$B$33:$G$33,0),FALSE)+HLOOKUP($DE$5,$I$2:$Y$8,5,FALSE)*VLOOKUP($AC58,$B$47:$G$60,MATCH($AD58,$B$48:$G$48,0),FALSE)+$AE58,$AE58),"N/A")</f>
        <v>50</v>
      </c>
      <c r="DF58" s="16">
        <f>IF(ISNUMBER($AF58),$AF58*SQRT(SUMSQ(HLOOKUP($DE$5,$J$2:$Y$8,2,FALSE)*VLOOKUP($AC58,$B$2:$G$15,MATCH($AD58,$B$3:$G$3,0),FALSE),HLOOKUP($DE$5,$J$2:$Y$8,3,FALSE)*VLOOKUP($AC58,$B$17:$G$30,MATCH($AD58,$B$18:$G$18,0),FALSE),HLOOKUP($DE$5,$J$2:$Y$8,6,FALSE)))+HLOOKUP($DE$5,$J$2:$Y$8,4,FALSE)*VLOOKUP($AC58,$B$32:$G$45,MATCH($AD58,$B$33:$G$33,0),FALSE)+HLOOKUP($DE$5,$J$2:$Y$8,5,FALSE)*VLOOKUP($AC58,$B$47:$G$60,MATCH($AD58,$B$48:$G$48,0),FALSE),"N/A")</f>
        <v>145.02519956445789</v>
      </c>
      <c r="DG58" s="19">
        <f>IF(ISNUMBER($AG58),IF(OR(HLOOKUP($DE$5,$I$2:$Y$8,4,FALSE)=1,HLOOKUP($DE$5,$I$2:$Y$8,5,FALSE)=1,),HLOOKUP($DE$5,$I$2:$Y$8,4,FALSE)*VLOOKUP($AC58,$B$32:$G$45,MATCH($AD58,$B$33:$G$33,0),FALSE)+HLOOKUP($DE$5,$I$2:$Y$8,5,FALSE)*VLOOKUP($AC58,$B$47:$G$60,MATCH($AD58,$B$48:$G$48,0),FALSE)+$AG58,$AG58),"N/A")</f>
        <v>145.02519956445789</v>
      </c>
      <c r="DH58" s="16" t="str">
        <f>IF(DF58="N/A", "N/A", "true")</f>
        <v>true</v>
      </c>
      <c r="DI58" s="16">
        <f>IF(DF58="N/A", "N/A", 1)</f>
        <v>1</v>
      </c>
    </row>
    <row r="59" spans="2:113" x14ac:dyDescent="0.35">
      <c r="B59" s="6" t="s">
        <v>16</v>
      </c>
      <c r="C59" s="11"/>
      <c r="D59" s="11"/>
      <c r="E59" s="11"/>
      <c r="F59" s="7">
        <v>0</v>
      </c>
      <c r="G59" s="13"/>
      <c r="AA59" s="49">
        <v>1.5</v>
      </c>
      <c r="AB59" s="55" t="e">
        <f t="shared" ref="AB59:AB69" si="263">IF(ISNUMBER(AA59),(AA59*(AF59-AG59)+AE59+AG59-2*AF59)/(AE59-AF59),"-")</f>
        <v>#DIV/0!</v>
      </c>
      <c r="AC59" s="23" t="s">
        <v>7</v>
      </c>
      <c r="AD59" s="40" t="s">
        <v>4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9"/>
      <c r="DH59" s="16"/>
      <c r="DI59" s="16"/>
    </row>
    <row r="60" spans="2:113" ht="15" thickBot="1" x14ac:dyDescent="0.4">
      <c r="B60" s="9" t="s">
        <v>17</v>
      </c>
      <c r="C60" s="12"/>
      <c r="D60" s="12"/>
      <c r="E60" s="12"/>
      <c r="F60" s="10">
        <v>0</v>
      </c>
      <c r="G60" s="14"/>
      <c r="AA60" s="49" t="s">
        <v>114</v>
      </c>
      <c r="AB60" s="55" t="str">
        <f t="shared" si="263"/>
        <v>-</v>
      </c>
      <c r="AC60" s="23" t="s">
        <v>8</v>
      </c>
      <c r="AD60" s="40" t="s">
        <v>4</v>
      </c>
      <c r="AE60" s="16"/>
      <c r="AF60" s="16"/>
      <c r="AG60" s="16" t="str">
        <f t="shared" si="247"/>
        <v>N/A</v>
      </c>
      <c r="AH60" s="16" t="str">
        <f t="shared" ref="AH59:AH69" si="264">IF(ISNUMBER($AE60),IF(OR(HLOOKUP($AH$5,$I$2:$Y$8,4,FALSE)=1,HLOOKUP($AH$5,$I$2:$Y$8,5,FALSE)=1,),HLOOKUP($AH$5,$I$2:$Y$8,4,FALSE)*VLOOKUP($AC60,$B$32:$G$45,MATCH($AD60,$B$33:$G$33,0),FALSE)+HLOOKUP($AH$5,$I$2:$Y$8,5,FALSE)*VLOOKUP($AC60,$B$47:$G$60,MATCH($AD60,$B$48:$G$48,0),FALSE)+$AE60,$AE60),"N/A")</f>
        <v>N/A</v>
      </c>
      <c r="AI60" s="16" t="str">
        <f t="shared" si="248"/>
        <v>N/A</v>
      </c>
      <c r="AJ60" s="16" t="str">
        <f t="shared" ref="AJ60:AJ69" si="265">IF(ISNUMBER($AG60),IF(OR(HLOOKUP($AH$5,$I$2:$Y$8,4,FALSE)=1,HLOOKUP($AH$5,$I$2:$Y$8,5,FALSE)=1,),HLOOKUP($AH$5,$I$2:$Y$8,4,FALSE)*VLOOKUP($AC60,$B$32:$G$45,MATCH($AD60,$B$33:$G$33,0),FALSE)+HLOOKUP($AH$5,$I$2:$Y$8,5,FALSE)*VLOOKUP($AC60,$B$47:$G$60,MATCH($AD60,$B$48:$G$48,0),FALSE)+$AG60,$AG60),"N/A")</f>
        <v>N/A</v>
      </c>
      <c r="AK60" s="16" t="str">
        <f t="shared" ref="AK59:AK69" si="266">IF(AI60="N/A", "N/A", "true")</f>
        <v>N/A</v>
      </c>
      <c r="AL60" s="16" t="str">
        <f t="shared" ref="AL59:AL69" si="267">IF(AI60="N/A", "N/A", 1)</f>
        <v>N/A</v>
      </c>
      <c r="AM60" s="16" t="str">
        <f t="shared" ref="AM59:AM69" si="268">IF(ISNUMBER($AE60),IF(OR(HLOOKUP($AM$5,$I$2:$Y$8,4,FALSE)=1,HLOOKUP($AM$5,$I$2:$Y$8,5,FALSE)=1,),HLOOKUP($AM$5,$I$2:$Y$8,4,FALSE)*VLOOKUP($AC60,$B$32:$G$45,MATCH($AD60,$B$33:$G$33,0),FALSE)+HLOOKUP($AM$5,$I$2:$Y$8,5,FALSE)*VLOOKUP($AC60,$B$47:$G$60,MATCH($AD60,$B$48:$G$48,0),FALSE)+$AE60,$AE60),"N/A")</f>
        <v>N/A</v>
      </c>
      <c r="AN60" s="16" t="str">
        <f t="shared" si="249"/>
        <v>N/A</v>
      </c>
      <c r="AO60" s="16" t="str">
        <f t="shared" ref="AO59:AO69" si="269">IF(ISNUMBER($AG60),IF(OR(HLOOKUP($AM$5,$I$2:$Y$8,4,FALSE)=1,HLOOKUP($AM$5,$I$2:$Y$8,5,FALSE)=1,),HLOOKUP($AM$5,$I$2:$Y$8,4,FALSE)*VLOOKUP($AC60,$B$32:$G$45,MATCH($AD60,$B$33:$G$33,0),FALSE)+HLOOKUP($AM$5,$I$2:$Y$8,5,FALSE)*VLOOKUP($AC60,$B$47:$G$60,MATCH($AD60,$B$48:$G$48,0),FALSE)+$AG60,$AG60),"N/A")</f>
        <v>N/A</v>
      </c>
      <c r="AP60" s="16" t="str">
        <f t="shared" ref="AP59:AP69" si="270">IF(AN60="N/A", "N/A", "true")</f>
        <v>N/A</v>
      </c>
      <c r="AQ60" s="16" t="str">
        <f t="shared" ref="AQ59:AQ69" si="271">IF(AN60="N/A", "N/A", 1)</f>
        <v>N/A</v>
      </c>
      <c r="AR60" s="16" t="str">
        <f t="shared" ref="AR59:AR69" si="272">IF(ISNUMBER($AE60),IF(OR(HLOOKUP($AR$5,$I$2:$Y$8,4,FALSE)=1,HLOOKUP($AR$5,$I$2:$Y$8,5,FALSE)=1,),HLOOKUP($AR$5,$I$2:$Y$8,4,FALSE)*VLOOKUP($AC60,$B$32:$G$45,MATCH($AD60,$B$33:$G$33,0),FALSE)+HLOOKUP($AH$5,$I$2:$Y$8,5,FALSE)*VLOOKUP($AC60,$B$47:$G$60,MATCH($AD60,$B$48:$G$48,0),FALSE)+$AE60,$AE60),"N/A")</f>
        <v>N/A</v>
      </c>
      <c r="AS60" s="16" t="str">
        <f t="shared" si="250"/>
        <v>N/A</v>
      </c>
      <c r="AT60" s="16" t="str">
        <f t="shared" ref="AT59:AT69" si="273">IF(ISNUMBER($AG60),IF(OR(HLOOKUP($AR$5,$I$2:$Y$8,4,FALSE)=1,HLOOKUP($AR$5,$I$2:$Y$8,5,FALSE)=1,),HLOOKUP($AR$5,$I$2:$Y$8,4,FALSE)*VLOOKUP($AC60,$B$32:$G$45,MATCH($AD60,$B$33:$G$33,0),FALSE)+HLOOKUP($AR$5,$I$2:$Y$8,5,FALSE)*VLOOKUP($AC60,$B$47:$G$60,MATCH($AD60,$B$48:$G$48,0),FALSE)+$AG60,$AG60),"N/A")</f>
        <v>N/A</v>
      </c>
      <c r="AU60" s="16" t="str">
        <f t="shared" ref="AU59:AU69" si="274">IF(AS60="N/A", "N/A", "true")</f>
        <v>N/A</v>
      </c>
      <c r="AV60" s="16" t="str">
        <f t="shared" ref="AV59:AV69" si="275">IF(AS60="N/A", "N/A", 1)</f>
        <v>N/A</v>
      </c>
      <c r="AW60" s="16" t="str">
        <f t="shared" ref="AW59:AW69" si="276">IF(ISNUMBER($AE60),IF(OR(HLOOKUP($AW$5,$I$2:$Y$8,4,FALSE)=1,HLOOKUP($AW$5,$I$2:$Y$8,5,FALSE)=1,),HLOOKUP($AW$5,$I$2:$Y$8,4,FALSE)*VLOOKUP($AC60,$B$32:$G$45,MATCH($AD60,$B$33:$G$33,0),FALSE)+HLOOKUP($AW$5,$I$2:$Y$8,5,FALSE)*VLOOKUP($AC60,$B$47:$G$60,MATCH($AD60,$B$48:$G$48,0),FALSE)+$AE60,$AE60),"N/A")</f>
        <v>N/A</v>
      </c>
      <c r="AX60" s="16" t="str">
        <f t="shared" si="251"/>
        <v>N/A</v>
      </c>
      <c r="AY60" s="16" t="str">
        <f t="shared" ref="AY59:AY69" si="277">IF(ISNUMBER($AG60),IF(OR(HLOOKUP($AW$5,$I$2:$Y$8,4,FALSE)=1,HLOOKUP($AW$5,$I$2:$Y$8,5,FALSE)=1,),HLOOKUP($AW$5,$I$2:$Y$8,4,FALSE)*VLOOKUP($AC60,$B$32:$G$45,MATCH($AD60,$B$33:$G$33,0),FALSE)+HLOOKUP($AW$5,$I$2:$Y$8,5,FALSE)*VLOOKUP($AC60,$B$47:$G$60,MATCH($AD60,$B$48:$G$48,0),FALSE)+$AG60,$AG60),"N/A")</f>
        <v>N/A</v>
      </c>
      <c r="AZ60" s="16" t="str">
        <f t="shared" ref="AZ59:AZ69" si="278">IF(AX60="N/A", "N/A", "true")</f>
        <v>N/A</v>
      </c>
      <c r="BA60" s="16" t="str">
        <f t="shared" ref="BA59:BA69" si="279">IF(AX60="N/A", "N/A", 1)</f>
        <v>N/A</v>
      </c>
      <c r="BB60" s="16" t="str">
        <f t="shared" ref="BB59:BB69" si="280">IF(ISNUMBER($AE60),IF(OR(HLOOKUP($BB$5,$I$2:$Y$8,4,FALSE)=1,HLOOKUP($BB$5,$I$2:$Y$8,5,FALSE)=1,),HLOOKUP($BB$5,$I$2:$Y$8,4,FALSE)*VLOOKUP($AC60,$B$32:$G$45,MATCH($AD60,$B$33:$G$33,0),FALSE)+HLOOKUP($BB$5,$I$2:$Y$8,5,FALSE)*VLOOKUP($AC60,$B$47:$G$60,MATCH($AD60,$B$48:$G$48,0),FALSE)+$AE60,$AE60),"N/A")</f>
        <v>N/A</v>
      </c>
      <c r="BC60" s="16" t="str">
        <f t="shared" si="252"/>
        <v>N/A</v>
      </c>
      <c r="BD60" s="16" t="str">
        <f t="shared" ref="BD59:BD69" si="281">IF(ISNUMBER($AG60),IF(OR(HLOOKUP($BB$5,$I$2:$Y$8,4,FALSE)=1,HLOOKUP($BB$5,$I$2:$Y$8,5,FALSE)=1,),HLOOKUP($BB$5,$I$2:$Y$8,4,FALSE)*VLOOKUP($AC60,$B$32:$G$45,MATCH($AD60,$B$33:$G$33,0),FALSE)+HLOOKUP($BB$5,$I$2:$Y$8,5,FALSE)*VLOOKUP($AC60,$B$47:$G$60,MATCH($AD60,$B$48:$G$48,0),FALSE)+$AG60,$AG60),"N/A")</f>
        <v>N/A</v>
      </c>
      <c r="BE60" s="16" t="str">
        <f t="shared" ref="BE59:BE69" si="282">IF(BC60="N/A", "N/A", "true")</f>
        <v>N/A</v>
      </c>
      <c r="BF60" s="16" t="str">
        <f t="shared" ref="BF59:BF69" si="283">IF(BC60="N/A", "N/A", 1)</f>
        <v>N/A</v>
      </c>
      <c r="BG60" s="16" t="str">
        <f t="shared" ref="BG59:BG69" si="284">IF(ISNUMBER($AE60),IF(OR(HLOOKUP($BG$5,$I$2:$Y$8,4,FALSE)=1,HLOOKUP($BG$5,$I$2:$Y$8,5,FALSE)=1,),HLOOKUP($BG$5,$I$2:$Y$8,4,FALSE)*VLOOKUP($AC60,$B$32:$G$45,MATCH($AD60,$B$33:$G$33,0),FALSE)+HLOOKUP($BG$5,$I$2:$Y$8,5,FALSE)*VLOOKUP($AC60,$B$47:$G$60,MATCH($AD60,$B$48:$G$48,0),FALSE)+$AE60,$AE60),"N/A")</f>
        <v>N/A</v>
      </c>
      <c r="BH60" s="16" t="str">
        <f t="shared" si="253"/>
        <v>N/A</v>
      </c>
      <c r="BI60" s="16" t="str">
        <f t="shared" ref="BI59:BI69" si="285">IF(ISNUMBER($AG60),IF(OR(HLOOKUP($BG$5,$I$2:$Y$8,4,FALSE)=1,HLOOKUP($BG$5,$I$2:$Y$8,5,FALSE)=1,),HLOOKUP($BG$5,$I$2:$Y$8,4,FALSE)*VLOOKUP($AC60,$B$32:$G$45,MATCH($AD60,$B$33:$G$33,0),FALSE)+HLOOKUP($BG$5,$I$2:$Y$8,5,FALSE)*VLOOKUP($AC60,$B$47:$G$60,MATCH($AD60,$B$48:$G$48,0),FALSE)+$AG60,$AG60),"N/A")</f>
        <v>N/A</v>
      </c>
      <c r="BJ60" s="16" t="str">
        <f t="shared" ref="BJ59:BJ69" si="286">IF(BH60="N/A", "N/A", "true")</f>
        <v>N/A</v>
      </c>
      <c r="BK60" s="16" t="str">
        <f t="shared" ref="BK59:BK69" si="287">IF(BH60="N/A", "N/A", 1)</f>
        <v>N/A</v>
      </c>
      <c r="BL60" s="16" t="str">
        <f t="shared" ref="BL59:BL69" si="288">IF(ISNUMBER($AE60),IF(OR(HLOOKUP($BL$5,$I$2:$Y$8,4,FALSE)=1,HLOOKUP($BL$5,$I$2:$Y$8,5,FALSE)=1,),HLOOKUP($BL$5,$I$2:$Y$8,4,FALSE)*VLOOKUP($AC60,$B$32:$G$45,MATCH($AD60,$B$33:$G$33,0),FALSE)+HLOOKUP($BL$5,$I$2:$Y$8,5,FALSE)*VLOOKUP($AC60,$B$47:$G$60,MATCH($AD60,$B$48:$G$48,0),FALSE)+$AE60,$AE60),"N/A")</f>
        <v>N/A</v>
      </c>
      <c r="BM60" s="16" t="str">
        <f t="shared" si="254"/>
        <v>N/A</v>
      </c>
      <c r="BN60" s="16" t="str">
        <f t="shared" ref="BN59:BN69" si="289">IF(ISNUMBER($AG60),IF(OR(HLOOKUP($BL$5,$I$2:$Y$8,4,FALSE)=1,HLOOKUP($BL$5,$I$2:$Y$8,5,FALSE)=1,),HLOOKUP($BL$5,$I$2:$Y$8,4,FALSE)*VLOOKUP($AC60,$B$32:$G$45,MATCH($AD60,$B$33:$G$33,0),FALSE)+HLOOKUP($BL$5,$I$2:$Y$8,5,FALSE)*VLOOKUP($AC60,$B$47:$G$60,MATCH($AD60,$B$48:$G$48,0),FALSE)+$AG60,$AG60),"N/A")</f>
        <v>N/A</v>
      </c>
      <c r="BO60" s="16" t="str">
        <f t="shared" ref="BO59:BO69" si="290">IF(BM60="N/A", "N/A", "true")</f>
        <v>N/A</v>
      </c>
      <c r="BP60" s="16" t="str">
        <f t="shared" ref="BP59:BP69" si="291">IF(BM60="N/A", "N/A", 1)</f>
        <v>N/A</v>
      </c>
      <c r="BQ60" s="16" t="str">
        <f t="shared" ref="BQ59:BQ69" si="292">IF(ISNUMBER($AE60),IF(OR(HLOOKUP($BQ$5,$I$2:$Y$8,4,FALSE)=1,HLOOKUP($BQ$5,$I$2:$Y$8,5,FALSE)=1,),HLOOKUP($BQ$5,$I$2:$Y$8,4,FALSE)*VLOOKUP($AC60,$B$32:$G$45,MATCH($AD60,$B$33:$G$33,0),FALSE)+HLOOKUP($BQ$5,$I$2:$Y$8,5,FALSE)*VLOOKUP($AC60,$B$47:$G$60,MATCH($AD60,$B$48:$G$48,0),FALSE)+$AE60,$AE60),"N/A")</f>
        <v>N/A</v>
      </c>
      <c r="BR60" s="16" t="str">
        <f t="shared" si="255"/>
        <v>N/A</v>
      </c>
      <c r="BS60" s="16" t="str">
        <f t="shared" ref="BS59:BS69" si="293">IF(ISNUMBER($AG60),IF(OR(HLOOKUP($BQ$5,$I$2:$Y$8,4,FALSE)=1,HLOOKUP($BQ$5,$I$2:$Y$8,5,FALSE)=1,),HLOOKUP($BQ$5,$I$2:$Y$8,4,FALSE)*VLOOKUP($AC60,$B$32:$G$45,MATCH($AD60,$B$33:$G$33,0),FALSE)+HLOOKUP($BQ$5,$I$2:$Y$8,5,FALSE)*VLOOKUP($AC60,$B$47:$G$60,MATCH($AD60,$B$48:$G$48,0),FALSE)+$AG60,$AG60),"N/A")</f>
        <v>N/A</v>
      </c>
      <c r="BT60" s="16" t="str">
        <f t="shared" ref="BT59:BT69" si="294">IF(BR60="N/A", "N/A", "true")</f>
        <v>N/A</v>
      </c>
      <c r="BU60" s="16" t="str">
        <f t="shared" ref="BU59:BU69" si="295">IF(BR60="N/A", "N/A", 1)</f>
        <v>N/A</v>
      </c>
      <c r="BV60" s="16" t="str">
        <f t="shared" ref="BV59:BV69" si="296">IF(ISNUMBER($AE60),IF(OR(HLOOKUP($BV$5,$I$2:$Y$8,4,FALSE)=1,HLOOKUP($BV$5,$I$2:$Y$8,5,FALSE)=1,),HLOOKUP($BV$5,$I$2:$Y$8,4,FALSE)*VLOOKUP($AC60,$B$32:$G$45,MATCH($AD60,$B$33:$G$33,0),FALSE)+HLOOKUP($BV$5,$I$2:$Y$8,5,FALSE)*VLOOKUP($AC60,$B$47:$G$60,MATCH($AD60,$B$48:$G$48,0),FALSE)+$AE60,$AE60),"N/A")</f>
        <v>N/A</v>
      </c>
      <c r="BW60" s="16" t="str">
        <f t="shared" si="256"/>
        <v>N/A</v>
      </c>
      <c r="BX60" s="16" t="str">
        <f t="shared" ref="BX59:BX69" si="297">IF(ISNUMBER($AG60),IF(OR(HLOOKUP($BV$5,$I$2:$Y$8,4,FALSE)=1,HLOOKUP($BV$5,$I$2:$Y$8,5,FALSE)=1,),HLOOKUP($BV$5,$I$2:$Y$8,4,FALSE)*VLOOKUP($AC60,$B$32:$G$45,MATCH($AD60,$B$33:$G$33,0),FALSE)+HLOOKUP($BV$5,$I$2:$Y$8,5,FALSE)*VLOOKUP($AC60,$B$47:$G$60,MATCH($AD60,$B$48:$G$48,0),FALSE)+$AG60,$AG60),"N/A")</f>
        <v>N/A</v>
      </c>
      <c r="BY60" s="16" t="str">
        <f t="shared" ref="BY59:BY69" si="298">IF(BW60="N/A", "N/A", "true")</f>
        <v>N/A</v>
      </c>
      <c r="BZ60" s="16" t="str">
        <f t="shared" ref="BZ59:BZ69" si="299">IF(BW60="N/A", "N/A", 1)</f>
        <v>N/A</v>
      </c>
      <c r="CA60" s="16" t="str">
        <f t="shared" ref="CA59:CA69" si="300">IF(ISNUMBER($AE60),IF(OR(HLOOKUP($CA$5,$I$2:$Y$8,4,FALSE)=1,HLOOKUP($CA$5,$I$2:$Y$8,5,FALSE)=1,),HLOOKUP($CA$5,$I$2:$Y$8,4,FALSE)*VLOOKUP($AC60,$B$32:$G$45,MATCH($AD60,$B$33:$G$33,0),FALSE)+HLOOKUP($CA$5,$I$2:$Y$8,5,FALSE)*VLOOKUP($AC60,$B$47:$G$60,MATCH($AD60,$B$48:$G$48,0),FALSE)+$AE60,$AE60),"N/A")</f>
        <v>N/A</v>
      </c>
      <c r="CB60" s="16" t="str">
        <f t="shared" si="257"/>
        <v>N/A</v>
      </c>
      <c r="CC60" s="16" t="str">
        <f t="shared" ref="CC59:CC69" si="301">IF(ISNUMBER($AG60),IF(OR(HLOOKUP($CA$5,$I$2:$Y$8,4,FALSE)=1,HLOOKUP($CA$5,$I$2:$Y$8,5,FALSE)=1,),HLOOKUP($CA$5,$I$2:$Y$8,4,FALSE)*VLOOKUP($AC60,$B$32:$G$45,MATCH($AD60,$B$33:$G$33,0),FALSE)+HLOOKUP($CA$5,$I$2:$Y$8,5,FALSE)*VLOOKUP($AC60,$B$47:$G$60,MATCH($AD60,$B$48:$G$48,0),FALSE)+$AG60,$AG60),"N/A")</f>
        <v>N/A</v>
      </c>
      <c r="CD60" s="16" t="str">
        <f t="shared" ref="CD59:CD69" si="302">IF(CB60="N/A", "N/A", "true")</f>
        <v>N/A</v>
      </c>
      <c r="CE60" s="16" t="str">
        <f t="shared" ref="CE59:CE69" si="303">IF(CB60="N/A", "N/A", 1)</f>
        <v>N/A</v>
      </c>
      <c r="CF60" s="16" t="str">
        <f t="shared" ref="CF59:CF69" si="304">IF(ISNUMBER($AE60),IF(OR(HLOOKUP($CF$5,$I$2:$Y$8,4,FALSE)=1,HLOOKUP($CF$5,$I$2:$Y$8,5,FALSE)=1,),HLOOKUP($CF$5,$I$2:$Y$8,4,FALSE)*VLOOKUP($AC60,$B$32:$G$45,MATCH($AD60,$B$33:$G$33,0),FALSE)+HLOOKUP($CF$5,$I$2:$Y$8,5,FALSE)*VLOOKUP($AC60,$B$47:$G$60,MATCH($AD60,$B$48:$G$48,0),FALSE)+$AE60,$AE60),"N/A")</f>
        <v>N/A</v>
      </c>
      <c r="CG60" s="16" t="str">
        <f t="shared" si="258"/>
        <v>N/A</v>
      </c>
      <c r="CH60" s="16" t="str">
        <f t="shared" ref="CH59:CH69" si="305">IF(ISNUMBER($AG60),IF(OR(HLOOKUP($CF$5,$I$2:$Y$8,4,FALSE)=1,HLOOKUP($CF$5,$I$2:$Y$8,5,FALSE)=1,),HLOOKUP($CF$5,$I$2:$Y$8,4,FALSE)*VLOOKUP($AC60,$B$32:$G$45,MATCH($AD60,$B$33:$G$33,0),FALSE)+HLOOKUP($CF$5,$I$2:$Y$8,5,FALSE)*VLOOKUP($AC60,$B$47:$G$60,MATCH($AD60,$B$48:$G$48,0),FALSE)+$AG60,$AG60),"N/A")</f>
        <v>N/A</v>
      </c>
      <c r="CI60" s="16" t="str">
        <f t="shared" ref="CI59:CI69" si="306">IF(CG60="N/A", "N/A", "true")</f>
        <v>N/A</v>
      </c>
      <c r="CJ60" s="16" t="str">
        <f t="shared" ref="CJ59:CJ69" si="307">IF(CG60="N/A", "N/A", 1)</f>
        <v>N/A</v>
      </c>
      <c r="CK60" s="16" t="str">
        <f t="shared" ref="CK59:CK69" si="308">IF(ISNUMBER($AE60),IF(OR(HLOOKUP($CK$5,$I$2:$Y$8,4,FALSE)=1,HLOOKUP($CK$5,$I$2:$Y$8,5,FALSE)=1,),HLOOKUP($CK$5,$I$2:$Y$8,4,FALSE)*VLOOKUP($AC60,$B$32:$G$45,MATCH($AD60,$B$33:$G$33,0),FALSE)+HLOOKUP($CK$5,$I$2:$Y$8,5,FALSE)*VLOOKUP($AC60,$B$47:$G$60,MATCH($AD60,$B$48:$G$48,0),FALSE)+$AE60,$AE60),"N/A")</f>
        <v>N/A</v>
      </c>
      <c r="CL60" s="16" t="str">
        <f t="shared" si="259"/>
        <v>N/A</v>
      </c>
      <c r="CM60" s="16" t="str">
        <f t="shared" ref="CM59:CM69" si="309">IF(ISNUMBER($AG60),IF(OR(HLOOKUP($CK$5,$I$2:$Y$8,4,FALSE)=1,HLOOKUP($CK$5,$I$2:$Y$8,5,FALSE)=1,),HLOOKUP($CK$5,$I$2:$Y$8,4,FALSE)*VLOOKUP($AC60,$B$32:$G$45,MATCH($AD60,$B$33:$G$33,0),FALSE)+HLOOKUP($CK$5,$I$2:$Y$8,5,FALSE)*VLOOKUP($AC60,$B$47:$G$60,MATCH($AD60,$B$48:$G$48,0),FALSE)+$AG60,$AG60),"N/A")</f>
        <v>N/A</v>
      </c>
      <c r="CN60" s="16" t="str">
        <f t="shared" ref="CN59:CN69" si="310">IF(CL60="N/A", "N/A", "true")</f>
        <v>N/A</v>
      </c>
      <c r="CO60" s="16" t="str">
        <f t="shared" ref="CO59:CO69" si="311">IF(CL60="N/A", "N/A", 1)</f>
        <v>N/A</v>
      </c>
      <c r="CP60" s="16" t="str">
        <f t="shared" ref="CP59:CP69" si="312">IF(ISNUMBER($AE60),IF(OR(HLOOKUP($CP$5,$I$2:$Y$8,4,FALSE)=1,HLOOKUP($CP$5,$I$2:$Y$8,5,FALSE)=1,),HLOOKUP($CP$5,$I$2:$Y$8,4,FALSE)*VLOOKUP($AC60,$B$32:$G$45,MATCH($AD60,$B$33:$G$33,0),FALSE)+HLOOKUP($CP$5,$I$2:$Y$8,5,FALSE)*VLOOKUP($AC60,$B$47:$G$60,MATCH($AD60,$B$48:$G$48,0),FALSE)+$AE60,$AE60),"N/A")</f>
        <v>N/A</v>
      </c>
      <c r="CQ60" s="16" t="str">
        <f t="shared" si="260"/>
        <v>N/A</v>
      </c>
      <c r="CR60" s="16" t="str">
        <f t="shared" ref="CR59:CR69" si="313">IF(ISNUMBER($AG60),IF(OR(HLOOKUP($CP$5,$I$2:$Y$8,4,FALSE)=1,HLOOKUP($CP$5,$I$2:$Y$8,5,FALSE)=1,),HLOOKUP($CP$5,$I$2:$Y$8,4,FALSE)*VLOOKUP($AC60,$B$32:$G$45,MATCH($AD60,$B$33:$G$33,0),FALSE)+HLOOKUP($CP$5,$I$2:$Y$8,5,FALSE)*VLOOKUP($AC60,$B$47:$G$60,MATCH($AD60,$B$48:$G$48,0),FALSE)+$AG60,$AG60),"N/A")</f>
        <v>N/A</v>
      </c>
      <c r="CS60" s="16" t="str">
        <f t="shared" ref="CS59:CS69" si="314">IF(CQ60="N/A", "N/A", "true")</f>
        <v>N/A</v>
      </c>
      <c r="CT60" s="16" t="str">
        <f t="shared" ref="CT59:CT69" si="315">IF(CQ60="N/A", "N/A", 1)</f>
        <v>N/A</v>
      </c>
      <c r="CU60" s="16" t="str">
        <f t="shared" ref="CU59:CU69" si="316">IF(ISNUMBER($AE60),IF(OR(HLOOKUP($CU$5,$I$2:$Y$8,4,FALSE)=1,HLOOKUP($CU$5,$I$2:$Y$8,5,FALSE)=1,),HLOOKUP($CU$5,$I$2:$Y$8,4,FALSE)*VLOOKUP($AC60,$B$32:$G$45,MATCH($AD60,$B$33:$G$33,0),FALSE)+HLOOKUP($CU$5,$I$2:$Y$8,5,FALSE)*VLOOKUP($AC60,$B$47:$G$60,MATCH($AD60,$B$48:$G$48,0),FALSE)+$AE60,$AE60),"N/A")</f>
        <v>N/A</v>
      </c>
      <c r="CV60" s="16" t="str">
        <f t="shared" si="261"/>
        <v>N/A</v>
      </c>
      <c r="CW60" s="16" t="str">
        <f t="shared" ref="CW59:CW69" si="317">IF(ISNUMBER($AG60),IF(OR(HLOOKUP($CU$5,$I$2:$Y$8,4,FALSE)=1,HLOOKUP($CU$5,$I$2:$Y$8,5,FALSE)=1,),HLOOKUP($CU$5,$I$2:$Y$8,4,FALSE)*VLOOKUP($AC60,$B$32:$G$45,MATCH($AD60,$B$33:$G$33,0),FALSE)+HLOOKUP($CU$5,$I$2:$Y$8,5,FALSE)*VLOOKUP($AC60,$B$47:$G$60,MATCH($AD60,$B$48:$G$48,0),FALSE)+$AG60,$AG60),"N/A")</f>
        <v>N/A</v>
      </c>
      <c r="CX60" s="16" t="str">
        <f t="shared" ref="CX59:CX69" si="318">IF(CV60="N/A", "N/A", "true")</f>
        <v>N/A</v>
      </c>
      <c r="CY60" s="16" t="str">
        <f t="shared" ref="CY59:CY69" si="319">IF(CV60="N/A", "N/A", 1)</f>
        <v>N/A</v>
      </c>
      <c r="CZ60" s="16" t="str">
        <f t="shared" ref="CZ59:CZ69" si="320">IF(ISNUMBER($AE60),IF(OR(HLOOKUP($CZ$5,$I$2:$Y$8,4,FALSE)=1,HLOOKUP($CZ$5,$I$2:$Y$8,5,FALSE)=1,),HLOOKUP($CZ$5,$I$2:$Y$8,4,FALSE)*VLOOKUP($AC60,$B$32:$G$45,MATCH($AD60,$B$33:$G$33,0),FALSE)+HLOOKUP($CZ$5,$I$2:$Y$8,5,FALSE)*VLOOKUP($AC60,$B$47:$G$60,MATCH($AD60,$B$48:$G$48,0),FALSE)+$AE60,$AE60),"N/A")</f>
        <v>N/A</v>
      </c>
      <c r="DA60" s="16" t="str">
        <f t="shared" si="262"/>
        <v>N/A</v>
      </c>
      <c r="DB60" s="16" t="str">
        <f t="shared" ref="DB59:DB69" si="321">IF(ISNUMBER($AG60),IF(OR(HLOOKUP($CZ$5,$I$2:$Y$8,4,FALSE)=1,HLOOKUP($CZ$5,$I$2:$Y$8,5,FALSE)=1,),HLOOKUP($CZ$5,$I$2:$Y$8,4,FALSE)*VLOOKUP($AC60,$B$32:$G$45,MATCH($AD60,$B$33:$G$33,0),FALSE)+HLOOKUP($CZ$5,$I$2:$Y$8,5,FALSE)*VLOOKUP($AC60,$B$47:$G$60,MATCH($AD60,$B$48:$G$48,0),FALSE)+$AG60,$AG60),"N/A")</f>
        <v>N/A</v>
      </c>
      <c r="DC60" s="16" t="str">
        <f t="shared" ref="DC59:DC69" si="322">IF(DA60="N/A", "N/A", "true")</f>
        <v>N/A</v>
      </c>
      <c r="DD60" s="16" t="str">
        <f t="shared" ref="DD59:DD69" si="323">IF(DA60="N/A", "N/A", 1)</f>
        <v>N/A</v>
      </c>
      <c r="DE60" s="16" t="str">
        <f t="shared" ref="DE59:DE69" si="324">IF(ISNUMBER($AE60),IF(OR(HLOOKUP($DE$5,$I$2:$Y$8,4,FALSE)=1,HLOOKUP($DE$5,$I$2:$Y$8,5,FALSE)=1,),HLOOKUP($DE$5,$I$2:$Y$8,4,FALSE)*VLOOKUP($AC60,$B$32:$G$45,MATCH($AD60,$B$33:$G$33,0),FALSE)+HLOOKUP($DE$5,$I$2:$Y$8,5,FALSE)*VLOOKUP($AC60,$B$47:$G$60,MATCH($AD60,$B$48:$G$48,0),FALSE)+$AE60,$AE60),"N/A")</f>
        <v>N/A</v>
      </c>
      <c r="DF60" s="16" t="str">
        <f t="shared" ref="DF59:DF69" si="325">IF(ISNUMBER($AF60),$AF60*SQRT(SUMSQ(HLOOKUP($DE$5,$J$2:$Y$8,2,FALSE)*VLOOKUP($AC60,$B$2:$G$15,MATCH($AD60,$B$3:$G$3,0),FALSE),HLOOKUP($DE$5,$J$2:$Y$8,3,FALSE)*VLOOKUP($AC60,$B$17:$G$30,MATCH($AD60,$B$18:$G$18,0),FALSE),HLOOKUP($DE$5,$J$2:$Y$8,6,FALSE)))+HLOOKUP($DE$5,$J$2:$Y$8,4,FALSE)*VLOOKUP($AC60,$B$32:$G$45,MATCH($AD60,$B$33:$G$33,0),FALSE)+HLOOKUP($DE$5,$J$2:$Y$8,5,FALSE)*VLOOKUP($AC60,$B$47:$G$60,MATCH($AD60,$B$48:$G$48,0),FALSE),"N/A")</f>
        <v>N/A</v>
      </c>
      <c r="DG60" s="19" t="str">
        <f t="shared" ref="DG59:DG69" si="326">IF(ISNUMBER($AG60),IF(OR(HLOOKUP($DE$5,$I$2:$Y$8,4,FALSE)=1,HLOOKUP($DE$5,$I$2:$Y$8,5,FALSE)=1,),HLOOKUP($DE$5,$I$2:$Y$8,4,FALSE)*VLOOKUP($AC60,$B$32:$G$45,MATCH($AD60,$B$33:$G$33,0),FALSE)+HLOOKUP($DE$5,$I$2:$Y$8,5,FALSE)*VLOOKUP($AC60,$B$47:$G$60,MATCH($AD60,$B$48:$G$48,0),FALSE)+$AG60,$AG60),"N/A")</f>
        <v>N/A</v>
      </c>
      <c r="DH60" s="16" t="str">
        <f t="shared" ref="DH59:DH69" si="327">IF(DF60="N/A", "N/A", "true")</f>
        <v>N/A</v>
      </c>
      <c r="DI60" s="16" t="str">
        <f t="shared" ref="DI59:DI69" si="328">IF(DF60="N/A", "N/A", 1)</f>
        <v>N/A</v>
      </c>
    </row>
    <row r="61" spans="2:113" x14ac:dyDescent="0.35">
      <c r="AA61" s="49">
        <v>1.5</v>
      </c>
      <c r="AB61" s="55">
        <f t="shared" si="263"/>
        <v>3.4721359549995796</v>
      </c>
      <c r="AC61" s="23" t="s">
        <v>9</v>
      </c>
      <c r="AD61" s="40" t="s">
        <v>4</v>
      </c>
      <c r="AE61" s="16">
        <v>15</v>
      </c>
      <c r="AF61" s="16">
        <v>20</v>
      </c>
      <c r="AG61" s="16">
        <f t="shared" si="247"/>
        <v>44.721359549995796</v>
      </c>
      <c r="AH61" s="16">
        <f t="shared" si="264"/>
        <v>15</v>
      </c>
      <c r="AI61" s="16">
        <f t="shared" si="248"/>
        <v>20</v>
      </c>
      <c r="AJ61" s="16">
        <f t="shared" si="265"/>
        <v>44.721359549995796</v>
      </c>
      <c r="AK61" s="16" t="str">
        <f t="shared" si="266"/>
        <v>true</v>
      </c>
      <c r="AL61" s="16">
        <f t="shared" si="267"/>
        <v>1</v>
      </c>
      <c r="AM61" s="16">
        <f t="shared" si="268"/>
        <v>15</v>
      </c>
      <c r="AN61" s="16">
        <f t="shared" si="249"/>
        <v>20</v>
      </c>
      <c r="AO61" s="16">
        <f t="shared" si="269"/>
        <v>44.721359549995796</v>
      </c>
      <c r="AP61" s="16" t="str">
        <f t="shared" si="270"/>
        <v>true</v>
      </c>
      <c r="AQ61" s="16">
        <f t="shared" si="271"/>
        <v>1</v>
      </c>
      <c r="AR61" s="16">
        <f t="shared" si="272"/>
        <v>15</v>
      </c>
      <c r="AS61" s="16">
        <f t="shared" si="250"/>
        <v>20</v>
      </c>
      <c r="AT61" s="16">
        <f t="shared" si="273"/>
        <v>44.721359549995796</v>
      </c>
      <c r="AU61" s="16" t="str">
        <f t="shared" si="274"/>
        <v>true</v>
      </c>
      <c r="AV61" s="16">
        <f t="shared" si="275"/>
        <v>1</v>
      </c>
      <c r="AW61" s="16">
        <f t="shared" si="276"/>
        <v>15</v>
      </c>
      <c r="AX61" s="16">
        <f t="shared" si="251"/>
        <v>20</v>
      </c>
      <c r="AY61" s="16">
        <f t="shared" si="277"/>
        <v>44.721359549995796</v>
      </c>
      <c r="AZ61" s="16" t="str">
        <f t="shared" si="278"/>
        <v>true</v>
      </c>
      <c r="BA61" s="16">
        <f t="shared" si="279"/>
        <v>1</v>
      </c>
      <c r="BB61" s="16">
        <f t="shared" si="280"/>
        <v>15</v>
      </c>
      <c r="BC61" s="16">
        <f t="shared" si="252"/>
        <v>20</v>
      </c>
      <c r="BD61" s="16">
        <f t="shared" si="281"/>
        <v>44.721359549995796</v>
      </c>
      <c r="BE61" s="16" t="str">
        <f t="shared" si="282"/>
        <v>true</v>
      </c>
      <c r="BF61" s="16">
        <f t="shared" si="283"/>
        <v>1</v>
      </c>
      <c r="BG61" s="16">
        <f t="shared" si="284"/>
        <v>15</v>
      </c>
      <c r="BH61" s="16">
        <f t="shared" si="253"/>
        <v>20</v>
      </c>
      <c r="BI61" s="16">
        <f t="shared" si="285"/>
        <v>44.721359549995796</v>
      </c>
      <c r="BJ61" s="16" t="str">
        <f t="shared" si="286"/>
        <v>true</v>
      </c>
      <c r="BK61" s="16">
        <f t="shared" si="287"/>
        <v>1</v>
      </c>
      <c r="BL61" s="16">
        <f t="shared" si="288"/>
        <v>15</v>
      </c>
      <c r="BM61" s="16">
        <f t="shared" si="254"/>
        <v>20</v>
      </c>
      <c r="BN61" s="16">
        <f t="shared" si="289"/>
        <v>44.721359549995796</v>
      </c>
      <c r="BO61" s="16" t="str">
        <f t="shared" si="290"/>
        <v>true</v>
      </c>
      <c r="BP61" s="16">
        <f t="shared" si="291"/>
        <v>1</v>
      </c>
      <c r="BQ61" s="16">
        <f t="shared" si="292"/>
        <v>15</v>
      </c>
      <c r="BR61" s="16">
        <f t="shared" si="255"/>
        <v>20</v>
      </c>
      <c r="BS61" s="16">
        <f t="shared" si="293"/>
        <v>44.721359549995796</v>
      </c>
      <c r="BT61" s="16" t="str">
        <f t="shared" si="294"/>
        <v>true</v>
      </c>
      <c r="BU61" s="16">
        <f t="shared" si="295"/>
        <v>1</v>
      </c>
      <c r="BV61" s="16">
        <f t="shared" si="296"/>
        <v>15</v>
      </c>
      <c r="BW61" s="16">
        <f t="shared" si="256"/>
        <v>40</v>
      </c>
      <c r="BX61" s="16">
        <f t="shared" si="297"/>
        <v>44.721359549995796</v>
      </c>
      <c r="BY61" s="16" t="str">
        <f t="shared" si="298"/>
        <v>true</v>
      </c>
      <c r="BZ61" s="16">
        <f t="shared" si="299"/>
        <v>1</v>
      </c>
      <c r="CA61" s="16">
        <f t="shared" si="300"/>
        <v>15</v>
      </c>
      <c r="CB61" s="16">
        <f t="shared" si="257"/>
        <v>40</v>
      </c>
      <c r="CC61" s="16">
        <f t="shared" si="301"/>
        <v>44.721359549995796</v>
      </c>
      <c r="CD61" s="16" t="str">
        <f t="shared" si="302"/>
        <v>true</v>
      </c>
      <c r="CE61" s="16">
        <f t="shared" si="303"/>
        <v>1</v>
      </c>
      <c r="CF61" s="16">
        <f t="shared" si="304"/>
        <v>15</v>
      </c>
      <c r="CG61" s="16">
        <f t="shared" si="258"/>
        <v>40</v>
      </c>
      <c r="CH61" s="16">
        <f t="shared" si="305"/>
        <v>44.721359549995796</v>
      </c>
      <c r="CI61" s="16" t="str">
        <f t="shared" si="306"/>
        <v>true</v>
      </c>
      <c r="CJ61" s="16">
        <f t="shared" si="307"/>
        <v>1</v>
      </c>
      <c r="CK61" s="16">
        <f t="shared" si="308"/>
        <v>15</v>
      </c>
      <c r="CL61" s="16">
        <f t="shared" si="259"/>
        <v>40</v>
      </c>
      <c r="CM61" s="16">
        <f t="shared" si="309"/>
        <v>44.721359549995796</v>
      </c>
      <c r="CN61" s="16" t="str">
        <f t="shared" si="310"/>
        <v>true</v>
      </c>
      <c r="CO61" s="16">
        <f t="shared" si="311"/>
        <v>1</v>
      </c>
      <c r="CP61" s="16">
        <f t="shared" si="312"/>
        <v>15</v>
      </c>
      <c r="CQ61" s="16">
        <f t="shared" si="260"/>
        <v>44.721359549995796</v>
      </c>
      <c r="CR61" s="16">
        <f t="shared" si="313"/>
        <v>44.721359549995796</v>
      </c>
      <c r="CS61" s="16" t="str">
        <f t="shared" si="314"/>
        <v>true</v>
      </c>
      <c r="CT61" s="16">
        <f t="shared" si="315"/>
        <v>1</v>
      </c>
      <c r="CU61" s="16">
        <f t="shared" si="316"/>
        <v>15</v>
      </c>
      <c r="CV61" s="16">
        <f t="shared" si="261"/>
        <v>44.721359549995796</v>
      </c>
      <c r="CW61" s="16">
        <f t="shared" si="317"/>
        <v>44.721359549995796</v>
      </c>
      <c r="CX61" s="16" t="str">
        <f t="shared" si="318"/>
        <v>true</v>
      </c>
      <c r="CY61" s="16">
        <f t="shared" si="319"/>
        <v>1</v>
      </c>
      <c r="CZ61" s="16">
        <f t="shared" si="320"/>
        <v>15</v>
      </c>
      <c r="DA61" s="16">
        <f t="shared" si="262"/>
        <v>44.721359549995796</v>
      </c>
      <c r="DB61" s="16">
        <f t="shared" si="321"/>
        <v>44.721359549995796</v>
      </c>
      <c r="DC61" s="16" t="str">
        <f t="shared" si="322"/>
        <v>true</v>
      </c>
      <c r="DD61" s="16">
        <f t="shared" si="323"/>
        <v>1</v>
      </c>
      <c r="DE61" s="16">
        <f t="shared" si="324"/>
        <v>15</v>
      </c>
      <c r="DF61" s="16">
        <f t="shared" si="325"/>
        <v>44.721359549995796</v>
      </c>
      <c r="DG61" s="19">
        <f t="shared" si="326"/>
        <v>44.721359549995796</v>
      </c>
      <c r="DH61" s="16" t="str">
        <f t="shared" si="327"/>
        <v>true</v>
      </c>
      <c r="DI61" s="16">
        <f t="shared" si="328"/>
        <v>1</v>
      </c>
    </row>
    <row r="62" spans="2:113" x14ac:dyDescent="0.35">
      <c r="AA62" s="49">
        <v>1.5</v>
      </c>
      <c r="AB62" s="55">
        <f t="shared" si="263"/>
        <v>1.8054152601699072</v>
      </c>
      <c r="AC62" s="23" t="s">
        <v>10</v>
      </c>
      <c r="AD62" s="40" t="s">
        <v>4</v>
      </c>
      <c r="AE62" s="16">
        <v>13</v>
      </c>
      <c r="AF62" s="16">
        <v>17.5</v>
      </c>
      <c r="AG62" s="16">
        <f t="shared" si="247"/>
        <v>24.748737341529164</v>
      </c>
      <c r="AH62" s="16">
        <f t="shared" si="264"/>
        <v>13</v>
      </c>
      <c r="AI62" s="16">
        <f t="shared" si="248"/>
        <v>17.5</v>
      </c>
      <c r="AJ62" s="16">
        <f t="shared" si="265"/>
        <v>24.748737341529164</v>
      </c>
      <c r="AK62" s="16" t="str">
        <f t="shared" si="266"/>
        <v>true</v>
      </c>
      <c r="AL62" s="16">
        <f t="shared" si="267"/>
        <v>1</v>
      </c>
      <c r="AM62" s="16">
        <f t="shared" si="268"/>
        <v>13</v>
      </c>
      <c r="AN62" s="16">
        <f t="shared" si="249"/>
        <v>17.5</v>
      </c>
      <c r="AO62" s="16">
        <f t="shared" si="269"/>
        <v>24.748737341529164</v>
      </c>
      <c r="AP62" s="16" t="str">
        <f t="shared" si="270"/>
        <v>true</v>
      </c>
      <c r="AQ62" s="16">
        <f t="shared" si="271"/>
        <v>1</v>
      </c>
      <c r="AR62" s="16">
        <f t="shared" si="272"/>
        <v>13</v>
      </c>
      <c r="AS62" s="16">
        <f t="shared" si="250"/>
        <v>17.5</v>
      </c>
      <c r="AT62" s="16">
        <f t="shared" si="273"/>
        <v>24.748737341529164</v>
      </c>
      <c r="AU62" s="16" t="str">
        <f t="shared" si="274"/>
        <v>true</v>
      </c>
      <c r="AV62" s="16">
        <f t="shared" si="275"/>
        <v>1</v>
      </c>
      <c r="AW62" s="16">
        <f t="shared" si="276"/>
        <v>13</v>
      </c>
      <c r="AX62" s="16">
        <f t="shared" si="251"/>
        <v>17.5</v>
      </c>
      <c r="AY62" s="16">
        <f t="shared" si="277"/>
        <v>24.748737341529164</v>
      </c>
      <c r="AZ62" s="16" t="str">
        <f t="shared" si="278"/>
        <v>true</v>
      </c>
      <c r="BA62" s="16">
        <f t="shared" si="279"/>
        <v>1</v>
      </c>
      <c r="BB62" s="16">
        <f t="shared" si="280"/>
        <v>13</v>
      </c>
      <c r="BC62" s="16">
        <f t="shared" si="252"/>
        <v>17.5</v>
      </c>
      <c r="BD62" s="16">
        <f t="shared" si="281"/>
        <v>24.748737341529164</v>
      </c>
      <c r="BE62" s="16" t="str">
        <f t="shared" si="282"/>
        <v>true</v>
      </c>
      <c r="BF62" s="16">
        <f t="shared" si="283"/>
        <v>1</v>
      </c>
      <c r="BG62" s="16">
        <f t="shared" si="284"/>
        <v>13</v>
      </c>
      <c r="BH62" s="16">
        <f t="shared" si="253"/>
        <v>17.5</v>
      </c>
      <c r="BI62" s="16">
        <f t="shared" si="285"/>
        <v>24.748737341529164</v>
      </c>
      <c r="BJ62" s="16" t="str">
        <f t="shared" si="286"/>
        <v>true</v>
      </c>
      <c r="BK62" s="16">
        <f t="shared" si="287"/>
        <v>1</v>
      </c>
      <c r="BL62" s="16">
        <f t="shared" si="288"/>
        <v>13</v>
      </c>
      <c r="BM62" s="16">
        <f t="shared" si="254"/>
        <v>17.5</v>
      </c>
      <c r="BN62" s="16">
        <f t="shared" si="289"/>
        <v>24.748737341529164</v>
      </c>
      <c r="BO62" s="16" t="str">
        <f t="shared" si="290"/>
        <v>true</v>
      </c>
      <c r="BP62" s="16">
        <f t="shared" si="291"/>
        <v>1</v>
      </c>
      <c r="BQ62" s="16">
        <f t="shared" si="292"/>
        <v>13</v>
      </c>
      <c r="BR62" s="16">
        <f t="shared" si="255"/>
        <v>17.5</v>
      </c>
      <c r="BS62" s="16">
        <f t="shared" si="293"/>
        <v>24.748737341529164</v>
      </c>
      <c r="BT62" s="16" t="str">
        <f t="shared" si="294"/>
        <v>true</v>
      </c>
      <c r="BU62" s="16">
        <f t="shared" si="295"/>
        <v>1</v>
      </c>
      <c r="BV62" s="16">
        <f t="shared" si="296"/>
        <v>13</v>
      </c>
      <c r="BW62" s="16">
        <f t="shared" si="256"/>
        <v>17.5</v>
      </c>
      <c r="BX62" s="16">
        <f t="shared" si="297"/>
        <v>24.748737341529164</v>
      </c>
      <c r="BY62" s="16" t="str">
        <f t="shared" si="298"/>
        <v>true</v>
      </c>
      <c r="BZ62" s="16">
        <f t="shared" si="299"/>
        <v>1</v>
      </c>
      <c r="CA62" s="16">
        <f t="shared" si="300"/>
        <v>13</v>
      </c>
      <c r="CB62" s="16">
        <f t="shared" si="257"/>
        <v>17.5</v>
      </c>
      <c r="CC62" s="16">
        <f t="shared" si="301"/>
        <v>24.748737341529164</v>
      </c>
      <c r="CD62" s="16" t="str">
        <f t="shared" si="302"/>
        <v>true</v>
      </c>
      <c r="CE62" s="16">
        <f t="shared" si="303"/>
        <v>1</v>
      </c>
      <c r="CF62" s="16">
        <f t="shared" si="304"/>
        <v>13</v>
      </c>
      <c r="CG62" s="16">
        <f t="shared" si="258"/>
        <v>17.5</v>
      </c>
      <c r="CH62" s="16">
        <f t="shared" si="305"/>
        <v>24.748737341529164</v>
      </c>
      <c r="CI62" s="16" t="str">
        <f t="shared" si="306"/>
        <v>true</v>
      </c>
      <c r="CJ62" s="16">
        <f t="shared" si="307"/>
        <v>1</v>
      </c>
      <c r="CK62" s="16">
        <f t="shared" si="308"/>
        <v>13</v>
      </c>
      <c r="CL62" s="16">
        <f t="shared" si="259"/>
        <v>17.5</v>
      </c>
      <c r="CM62" s="16">
        <f t="shared" si="309"/>
        <v>24.748737341529164</v>
      </c>
      <c r="CN62" s="16" t="str">
        <f t="shared" si="310"/>
        <v>true</v>
      </c>
      <c r="CO62" s="16">
        <f t="shared" si="311"/>
        <v>1</v>
      </c>
      <c r="CP62" s="16">
        <f t="shared" si="312"/>
        <v>13</v>
      </c>
      <c r="CQ62" s="16">
        <f t="shared" si="260"/>
        <v>24.748737341529164</v>
      </c>
      <c r="CR62" s="16">
        <f t="shared" si="313"/>
        <v>24.748737341529164</v>
      </c>
      <c r="CS62" s="16" t="str">
        <f t="shared" si="314"/>
        <v>true</v>
      </c>
      <c r="CT62" s="16">
        <f t="shared" si="315"/>
        <v>1</v>
      </c>
      <c r="CU62" s="16">
        <f t="shared" si="316"/>
        <v>13</v>
      </c>
      <c r="CV62" s="16">
        <f t="shared" si="261"/>
        <v>24.748737341529164</v>
      </c>
      <c r="CW62" s="16">
        <f t="shared" si="317"/>
        <v>24.748737341529164</v>
      </c>
      <c r="CX62" s="16" t="str">
        <f t="shared" si="318"/>
        <v>true</v>
      </c>
      <c r="CY62" s="16">
        <f t="shared" si="319"/>
        <v>1</v>
      </c>
      <c r="CZ62" s="16">
        <f t="shared" si="320"/>
        <v>13</v>
      </c>
      <c r="DA62" s="16">
        <f t="shared" si="262"/>
        <v>24.748737341529164</v>
      </c>
      <c r="DB62" s="16">
        <f t="shared" si="321"/>
        <v>24.748737341529164</v>
      </c>
      <c r="DC62" s="16" t="str">
        <f t="shared" si="322"/>
        <v>true</v>
      </c>
      <c r="DD62" s="16">
        <f t="shared" si="323"/>
        <v>1</v>
      </c>
      <c r="DE62" s="16">
        <f t="shared" si="324"/>
        <v>13</v>
      </c>
      <c r="DF62" s="16">
        <f t="shared" si="325"/>
        <v>24.748737341529164</v>
      </c>
      <c r="DG62" s="19">
        <f t="shared" si="326"/>
        <v>24.748737341529164</v>
      </c>
      <c r="DH62" s="16" t="str">
        <f t="shared" si="327"/>
        <v>true</v>
      </c>
      <c r="DI62" s="16">
        <f t="shared" si="328"/>
        <v>1</v>
      </c>
    </row>
    <row r="63" spans="2:113" x14ac:dyDescent="0.35">
      <c r="AA63" s="49">
        <v>1.5</v>
      </c>
      <c r="AB63" s="55">
        <f t="shared" si="263"/>
        <v>6.1826779674350085</v>
      </c>
      <c r="AC63" s="23" t="s">
        <v>11</v>
      </c>
      <c r="AD63" s="40" t="s">
        <v>4</v>
      </c>
      <c r="AE63" s="16">
        <v>20</v>
      </c>
      <c r="AF63" s="16">
        <v>22.1</v>
      </c>
      <c r="AG63" s="16">
        <f t="shared" si="247"/>
        <v>43.867247463227052</v>
      </c>
      <c r="AH63" s="16">
        <f t="shared" si="264"/>
        <v>20</v>
      </c>
      <c r="AI63" s="16">
        <f t="shared" si="248"/>
        <v>22.1</v>
      </c>
      <c r="AJ63" s="16">
        <f t="shared" si="265"/>
        <v>43.867247463227052</v>
      </c>
      <c r="AK63" s="16" t="str">
        <f t="shared" si="266"/>
        <v>true</v>
      </c>
      <c r="AL63" s="16">
        <f t="shared" si="267"/>
        <v>1</v>
      </c>
      <c r="AM63" s="16">
        <f t="shared" si="268"/>
        <v>20</v>
      </c>
      <c r="AN63" s="16">
        <f t="shared" si="249"/>
        <v>22.1</v>
      </c>
      <c r="AO63" s="16">
        <f t="shared" si="269"/>
        <v>43.867247463227052</v>
      </c>
      <c r="AP63" s="16" t="str">
        <f t="shared" si="270"/>
        <v>true</v>
      </c>
      <c r="AQ63" s="16">
        <f t="shared" si="271"/>
        <v>1</v>
      </c>
      <c r="AR63" s="16">
        <f t="shared" si="272"/>
        <v>20</v>
      </c>
      <c r="AS63" s="16">
        <f t="shared" si="250"/>
        <v>22.1</v>
      </c>
      <c r="AT63" s="16">
        <f t="shared" si="273"/>
        <v>43.867247463227052</v>
      </c>
      <c r="AU63" s="16" t="str">
        <f t="shared" si="274"/>
        <v>true</v>
      </c>
      <c r="AV63" s="16">
        <f t="shared" si="275"/>
        <v>1</v>
      </c>
      <c r="AW63" s="16">
        <f t="shared" si="276"/>
        <v>20</v>
      </c>
      <c r="AX63" s="16">
        <f t="shared" si="251"/>
        <v>22.1</v>
      </c>
      <c r="AY63" s="16">
        <f t="shared" si="277"/>
        <v>43.867247463227052</v>
      </c>
      <c r="AZ63" s="16" t="str">
        <f t="shared" si="278"/>
        <v>true</v>
      </c>
      <c r="BA63" s="16">
        <f t="shared" si="279"/>
        <v>1</v>
      </c>
      <c r="BB63" s="16">
        <f t="shared" si="280"/>
        <v>20</v>
      </c>
      <c r="BC63" s="16">
        <f t="shared" si="252"/>
        <v>28.730000000000004</v>
      </c>
      <c r="BD63" s="16">
        <f t="shared" si="281"/>
        <v>43.867247463227052</v>
      </c>
      <c r="BE63" s="16" t="str">
        <f t="shared" si="282"/>
        <v>true</v>
      </c>
      <c r="BF63" s="16">
        <f t="shared" si="283"/>
        <v>1</v>
      </c>
      <c r="BG63" s="16">
        <f t="shared" si="284"/>
        <v>20</v>
      </c>
      <c r="BH63" s="16">
        <f t="shared" si="253"/>
        <v>28.730000000000004</v>
      </c>
      <c r="BI63" s="16">
        <f t="shared" si="285"/>
        <v>43.867247463227052</v>
      </c>
      <c r="BJ63" s="16" t="str">
        <f t="shared" si="286"/>
        <v>true</v>
      </c>
      <c r="BK63" s="16">
        <f t="shared" si="287"/>
        <v>1</v>
      </c>
      <c r="BL63" s="16">
        <f t="shared" si="288"/>
        <v>20</v>
      </c>
      <c r="BM63" s="16">
        <f t="shared" si="254"/>
        <v>28.730000000000004</v>
      </c>
      <c r="BN63" s="16">
        <f t="shared" si="289"/>
        <v>43.867247463227052</v>
      </c>
      <c r="BO63" s="16" t="str">
        <f t="shared" si="290"/>
        <v>true</v>
      </c>
      <c r="BP63" s="16">
        <f t="shared" si="291"/>
        <v>1</v>
      </c>
      <c r="BQ63" s="16">
        <f t="shared" si="292"/>
        <v>20</v>
      </c>
      <c r="BR63" s="16">
        <f t="shared" si="255"/>
        <v>28.730000000000004</v>
      </c>
      <c r="BS63" s="16">
        <f t="shared" si="293"/>
        <v>43.867247463227052</v>
      </c>
      <c r="BT63" s="16" t="str">
        <f t="shared" si="294"/>
        <v>true</v>
      </c>
      <c r="BU63" s="16">
        <f t="shared" si="295"/>
        <v>1</v>
      </c>
      <c r="BV63" s="16">
        <f t="shared" si="296"/>
        <v>20</v>
      </c>
      <c r="BW63" s="16">
        <f t="shared" si="256"/>
        <v>33.150000000000006</v>
      </c>
      <c r="BX63" s="16">
        <f t="shared" si="297"/>
        <v>43.867247463227052</v>
      </c>
      <c r="BY63" s="16" t="str">
        <f t="shared" si="298"/>
        <v>true</v>
      </c>
      <c r="BZ63" s="16">
        <f t="shared" si="299"/>
        <v>1</v>
      </c>
      <c r="CA63" s="16">
        <f t="shared" si="300"/>
        <v>20</v>
      </c>
      <c r="CB63" s="16">
        <f t="shared" si="257"/>
        <v>33.150000000000006</v>
      </c>
      <c r="CC63" s="16">
        <f t="shared" si="301"/>
        <v>43.867247463227052</v>
      </c>
      <c r="CD63" s="16" t="str">
        <f t="shared" si="302"/>
        <v>true</v>
      </c>
      <c r="CE63" s="16">
        <f t="shared" si="303"/>
        <v>1</v>
      </c>
      <c r="CF63" s="16">
        <f t="shared" si="304"/>
        <v>20</v>
      </c>
      <c r="CG63" s="16">
        <f t="shared" si="258"/>
        <v>33.150000000000006</v>
      </c>
      <c r="CH63" s="16">
        <f t="shared" si="305"/>
        <v>43.867247463227052</v>
      </c>
      <c r="CI63" s="16" t="str">
        <f t="shared" si="306"/>
        <v>true</v>
      </c>
      <c r="CJ63" s="16">
        <f t="shared" si="307"/>
        <v>1</v>
      </c>
      <c r="CK63" s="16">
        <f t="shared" si="308"/>
        <v>20</v>
      </c>
      <c r="CL63" s="16">
        <f t="shared" si="259"/>
        <v>33.150000000000006</v>
      </c>
      <c r="CM63" s="16">
        <f t="shared" si="309"/>
        <v>43.867247463227052</v>
      </c>
      <c r="CN63" s="16" t="str">
        <f t="shared" si="310"/>
        <v>true</v>
      </c>
      <c r="CO63" s="16">
        <f t="shared" si="311"/>
        <v>1</v>
      </c>
      <c r="CP63" s="16">
        <f t="shared" si="312"/>
        <v>20</v>
      </c>
      <c r="CQ63" s="16">
        <f t="shared" si="260"/>
        <v>43.867247463227052</v>
      </c>
      <c r="CR63" s="16">
        <f t="shared" si="313"/>
        <v>43.867247463227052</v>
      </c>
      <c r="CS63" s="16" t="str">
        <f t="shared" si="314"/>
        <v>true</v>
      </c>
      <c r="CT63" s="16">
        <f t="shared" si="315"/>
        <v>1</v>
      </c>
      <c r="CU63" s="16">
        <f t="shared" si="316"/>
        <v>20</v>
      </c>
      <c r="CV63" s="16">
        <f t="shared" si="261"/>
        <v>43.867247463227052</v>
      </c>
      <c r="CW63" s="16">
        <f t="shared" si="317"/>
        <v>43.867247463227052</v>
      </c>
      <c r="CX63" s="16" t="str">
        <f t="shared" si="318"/>
        <v>true</v>
      </c>
      <c r="CY63" s="16">
        <f t="shared" si="319"/>
        <v>1</v>
      </c>
      <c r="CZ63" s="16">
        <f t="shared" si="320"/>
        <v>20</v>
      </c>
      <c r="DA63" s="16">
        <f t="shared" si="262"/>
        <v>43.867247463227052</v>
      </c>
      <c r="DB63" s="16">
        <f t="shared" si="321"/>
        <v>43.867247463227052</v>
      </c>
      <c r="DC63" s="16" t="str">
        <f t="shared" si="322"/>
        <v>true</v>
      </c>
      <c r="DD63" s="16">
        <f t="shared" si="323"/>
        <v>1</v>
      </c>
      <c r="DE63" s="16">
        <f t="shared" si="324"/>
        <v>20</v>
      </c>
      <c r="DF63" s="16">
        <f t="shared" si="325"/>
        <v>43.867247463227052</v>
      </c>
      <c r="DG63" s="19">
        <f t="shared" si="326"/>
        <v>43.867247463227052</v>
      </c>
      <c r="DH63" s="16" t="str">
        <f t="shared" si="327"/>
        <v>true</v>
      </c>
      <c r="DI63" s="16">
        <f t="shared" si="328"/>
        <v>1</v>
      </c>
    </row>
    <row r="64" spans="2:113" x14ac:dyDescent="0.35">
      <c r="AA64" s="49" t="s">
        <v>114</v>
      </c>
      <c r="AB64" s="55" t="str">
        <f t="shared" si="263"/>
        <v>-</v>
      </c>
      <c r="AC64" s="23" t="s">
        <v>12</v>
      </c>
      <c r="AD64" s="40" t="s">
        <v>4</v>
      </c>
      <c r="AE64" s="16"/>
      <c r="AF64" s="16"/>
      <c r="AG64" s="16" t="str">
        <f t="shared" si="247"/>
        <v>N/A</v>
      </c>
      <c r="AH64" s="16" t="str">
        <f t="shared" si="264"/>
        <v>N/A</v>
      </c>
      <c r="AI64" s="16" t="str">
        <f t="shared" si="248"/>
        <v>N/A</v>
      </c>
      <c r="AJ64" s="16" t="str">
        <f t="shared" si="265"/>
        <v>N/A</v>
      </c>
      <c r="AK64" s="16" t="str">
        <f t="shared" si="266"/>
        <v>N/A</v>
      </c>
      <c r="AL64" s="16" t="str">
        <f t="shared" si="267"/>
        <v>N/A</v>
      </c>
      <c r="AM64" s="16" t="str">
        <f t="shared" si="268"/>
        <v>N/A</v>
      </c>
      <c r="AN64" s="16" t="str">
        <f t="shared" si="249"/>
        <v>N/A</v>
      </c>
      <c r="AO64" s="16" t="str">
        <f t="shared" si="269"/>
        <v>N/A</v>
      </c>
      <c r="AP64" s="16" t="str">
        <f t="shared" si="270"/>
        <v>N/A</v>
      </c>
      <c r="AQ64" s="16" t="str">
        <f t="shared" si="271"/>
        <v>N/A</v>
      </c>
      <c r="AR64" s="16" t="str">
        <f t="shared" si="272"/>
        <v>N/A</v>
      </c>
      <c r="AS64" s="16" t="str">
        <f t="shared" si="250"/>
        <v>N/A</v>
      </c>
      <c r="AT64" s="16" t="str">
        <f t="shared" si="273"/>
        <v>N/A</v>
      </c>
      <c r="AU64" s="16" t="str">
        <f t="shared" si="274"/>
        <v>N/A</v>
      </c>
      <c r="AV64" s="16" t="str">
        <f t="shared" si="275"/>
        <v>N/A</v>
      </c>
      <c r="AW64" s="16" t="str">
        <f t="shared" si="276"/>
        <v>N/A</v>
      </c>
      <c r="AX64" s="16" t="str">
        <f t="shared" si="251"/>
        <v>N/A</v>
      </c>
      <c r="AY64" s="16" t="str">
        <f t="shared" si="277"/>
        <v>N/A</v>
      </c>
      <c r="AZ64" s="16" t="str">
        <f t="shared" si="278"/>
        <v>N/A</v>
      </c>
      <c r="BA64" s="16" t="str">
        <f t="shared" si="279"/>
        <v>N/A</v>
      </c>
      <c r="BB64" s="16" t="str">
        <f t="shared" si="280"/>
        <v>N/A</v>
      </c>
      <c r="BC64" s="16" t="str">
        <f t="shared" si="252"/>
        <v>N/A</v>
      </c>
      <c r="BD64" s="16" t="str">
        <f t="shared" si="281"/>
        <v>N/A</v>
      </c>
      <c r="BE64" s="16" t="str">
        <f t="shared" si="282"/>
        <v>N/A</v>
      </c>
      <c r="BF64" s="16" t="str">
        <f t="shared" si="283"/>
        <v>N/A</v>
      </c>
      <c r="BG64" s="16" t="str">
        <f t="shared" si="284"/>
        <v>N/A</v>
      </c>
      <c r="BH64" s="16" t="str">
        <f t="shared" si="253"/>
        <v>N/A</v>
      </c>
      <c r="BI64" s="16" t="str">
        <f t="shared" si="285"/>
        <v>N/A</v>
      </c>
      <c r="BJ64" s="16" t="str">
        <f t="shared" si="286"/>
        <v>N/A</v>
      </c>
      <c r="BK64" s="16" t="str">
        <f t="shared" si="287"/>
        <v>N/A</v>
      </c>
      <c r="BL64" s="16" t="str">
        <f t="shared" si="288"/>
        <v>N/A</v>
      </c>
      <c r="BM64" s="16" t="str">
        <f t="shared" si="254"/>
        <v>N/A</v>
      </c>
      <c r="BN64" s="16" t="str">
        <f t="shared" si="289"/>
        <v>N/A</v>
      </c>
      <c r="BO64" s="16" t="str">
        <f t="shared" si="290"/>
        <v>N/A</v>
      </c>
      <c r="BP64" s="16" t="str">
        <f t="shared" si="291"/>
        <v>N/A</v>
      </c>
      <c r="BQ64" s="16" t="str">
        <f t="shared" si="292"/>
        <v>N/A</v>
      </c>
      <c r="BR64" s="16" t="str">
        <f t="shared" si="255"/>
        <v>N/A</v>
      </c>
      <c r="BS64" s="16" t="str">
        <f t="shared" si="293"/>
        <v>N/A</v>
      </c>
      <c r="BT64" s="16" t="str">
        <f t="shared" si="294"/>
        <v>N/A</v>
      </c>
      <c r="BU64" s="16" t="str">
        <f t="shared" si="295"/>
        <v>N/A</v>
      </c>
      <c r="BV64" s="16" t="str">
        <f t="shared" si="296"/>
        <v>N/A</v>
      </c>
      <c r="BW64" s="16" t="str">
        <f t="shared" si="256"/>
        <v>N/A</v>
      </c>
      <c r="BX64" s="16" t="str">
        <f t="shared" si="297"/>
        <v>N/A</v>
      </c>
      <c r="BY64" s="16" t="str">
        <f t="shared" si="298"/>
        <v>N/A</v>
      </c>
      <c r="BZ64" s="16" t="str">
        <f t="shared" si="299"/>
        <v>N/A</v>
      </c>
      <c r="CA64" s="16" t="str">
        <f t="shared" si="300"/>
        <v>N/A</v>
      </c>
      <c r="CB64" s="16" t="str">
        <f t="shared" si="257"/>
        <v>N/A</v>
      </c>
      <c r="CC64" s="16" t="str">
        <f t="shared" si="301"/>
        <v>N/A</v>
      </c>
      <c r="CD64" s="16" t="str">
        <f t="shared" si="302"/>
        <v>N/A</v>
      </c>
      <c r="CE64" s="16" t="str">
        <f t="shared" si="303"/>
        <v>N/A</v>
      </c>
      <c r="CF64" s="16" t="str">
        <f t="shared" si="304"/>
        <v>N/A</v>
      </c>
      <c r="CG64" s="16" t="str">
        <f t="shared" si="258"/>
        <v>N/A</v>
      </c>
      <c r="CH64" s="16" t="str">
        <f t="shared" si="305"/>
        <v>N/A</v>
      </c>
      <c r="CI64" s="16" t="str">
        <f t="shared" si="306"/>
        <v>N/A</v>
      </c>
      <c r="CJ64" s="16" t="str">
        <f t="shared" si="307"/>
        <v>N/A</v>
      </c>
      <c r="CK64" s="16" t="str">
        <f t="shared" si="308"/>
        <v>N/A</v>
      </c>
      <c r="CL64" s="16" t="str">
        <f t="shared" si="259"/>
        <v>N/A</v>
      </c>
      <c r="CM64" s="16" t="str">
        <f t="shared" si="309"/>
        <v>N/A</v>
      </c>
      <c r="CN64" s="16" t="str">
        <f t="shared" si="310"/>
        <v>N/A</v>
      </c>
      <c r="CO64" s="16" t="str">
        <f t="shared" si="311"/>
        <v>N/A</v>
      </c>
      <c r="CP64" s="16" t="str">
        <f t="shared" si="312"/>
        <v>N/A</v>
      </c>
      <c r="CQ64" s="16" t="str">
        <f t="shared" si="260"/>
        <v>N/A</v>
      </c>
      <c r="CR64" s="16" t="str">
        <f t="shared" si="313"/>
        <v>N/A</v>
      </c>
      <c r="CS64" s="16" t="str">
        <f t="shared" si="314"/>
        <v>N/A</v>
      </c>
      <c r="CT64" s="16" t="str">
        <f t="shared" si="315"/>
        <v>N/A</v>
      </c>
      <c r="CU64" s="16" t="str">
        <f t="shared" si="316"/>
        <v>N/A</v>
      </c>
      <c r="CV64" s="16" t="str">
        <f t="shared" si="261"/>
        <v>N/A</v>
      </c>
      <c r="CW64" s="16" t="str">
        <f t="shared" si="317"/>
        <v>N/A</v>
      </c>
      <c r="CX64" s="16" t="str">
        <f t="shared" si="318"/>
        <v>N/A</v>
      </c>
      <c r="CY64" s="16" t="str">
        <f t="shared" si="319"/>
        <v>N/A</v>
      </c>
      <c r="CZ64" s="16" t="str">
        <f t="shared" si="320"/>
        <v>N/A</v>
      </c>
      <c r="DA64" s="16" t="str">
        <f t="shared" si="262"/>
        <v>N/A</v>
      </c>
      <c r="DB64" s="16" t="str">
        <f t="shared" si="321"/>
        <v>N/A</v>
      </c>
      <c r="DC64" s="16" t="str">
        <f t="shared" si="322"/>
        <v>N/A</v>
      </c>
      <c r="DD64" s="16" t="str">
        <f t="shared" si="323"/>
        <v>N/A</v>
      </c>
      <c r="DE64" s="16" t="str">
        <f t="shared" si="324"/>
        <v>N/A</v>
      </c>
      <c r="DF64" s="16" t="str">
        <f t="shared" si="325"/>
        <v>N/A</v>
      </c>
      <c r="DG64" s="19" t="str">
        <f t="shared" si="326"/>
        <v>N/A</v>
      </c>
      <c r="DH64" s="16" t="str">
        <f t="shared" si="327"/>
        <v>N/A</v>
      </c>
      <c r="DI64" s="16" t="str">
        <f t="shared" si="328"/>
        <v>N/A</v>
      </c>
    </row>
    <row r="65" spans="27:113" x14ac:dyDescent="0.35">
      <c r="AA65" s="49" t="s">
        <v>114</v>
      </c>
      <c r="AB65" s="55" t="str">
        <f t="shared" si="263"/>
        <v>-</v>
      </c>
      <c r="AC65" s="23" t="s">
        <v>13</v>
      </c>
      <c r="AD65" s="40" t="s">
        <v>4</v>
      </c>
      <c r="AE65" s="16"/>
      <c r="AF65" s="16"/>
      <c r="AG65" s="16" t="str">
        <f t="shared" si="247"/>
        <v>N/A</v>
      </c>
      <c r="AH65" s="16" t="str">
        <f t="shared" si="264"/>
        <v>N/A</v>
      </c>
      <c r="AI65" s="16" t="str">
        <f t="shared" si="248"/>
        <v>N/A</v>
      </c>
      <c r="AJ65" s="16" t="str">
        <f t="shared" si="265"/>
        <v>N/A</v>
      </c>
      <c r="AK65" s="16" t="str">
        <f t="shared" si="266"/>
        <v>N/A</v>
      </c>
      <c r="AL65" s="16" t="str">
        <f t="shared" si="267"/>
        <v>N/A</v>
      </c>
      <c r="AM65" s="16" t="str">
        <f t="shared" si="268"/>
        <v>N/A</v>
      </c>
      <c r="AN65" s="16" t="str">
        <f t="shared" si="249"/>
        <v>N/A</v>
      </c>
      <c r="AO65" s="16" t="str">
        <f t="shared" si="269"/>
        <v>N/A</v>
      </c>
      <c r="AP65" s="16" t="str">
        <f t="shared" si="270"/>
        <v>N/A</v>
      </c>
      <c r="AQ65" s="16" t="str">
        <f t="shared" si="271"/>
        <v>N/A</v>
      </c>
      <c r="AR65" s="16" t="str">
        <f t="shared" si="272"/>
        <v>N/A</v>
      </c>
      <c r="AS65" s="16" t="str">
        <f t="shared" si="250"/>
        <v>N/A</v>
      </c>
      <c r="AT65" s="16" t="str">
        <f t="shared" si="273"/>
        <v>N/A</v>
      </c>
      <c r="AU65" s="16" t="str">
        <f t="shared" si="274"/>
        <v>N/A</v>
      </c>
      <c r="AV65" s="16" t="str">
        <f t="shared" si="275"/>
        <v>N/A</v>
      </c>
      <c r="AW65" s="16" t="str">
        <f t="shared" si="276"/>
        <v>N/A</v>
      </c>
      <c r="AX65" s="16" t="str">
        <f t="shared" si="251"/>
        <v>N/A</v>
      </c>
      <c r="AY65" s="16" t="str">
        <f t="shared" si="277"/>
        <v>N/A</v>
      </c>
      <c r="AZ65" s="16" t="str">
        <f t="shared" si="278"/>
        <v>N/A</v>
      </c>
      <c r="BA65" s="16" t="str">
        <f t="shared" si="279"/>
        <v>N/A</v>
      </c>
      <c r="BB65" s="16" t="str">
        <f t="shared" si="280"/>
        <v>N/A</v>
      </c>
      <c r="BC65" s="16" t="str">
        <f t="shared" si="252"/>
        <v>N/A</v>
      </c>
      <c r="BD65" s="16" t="str">
        <f t="shared" si="281"/>
        <v>N/A</v>
      </c>
      <c r="BE65" s="16" t="str">
        <f t="shared" si="282"/>
        <v>N/A</v>
      </c>
      <c r="BF65" s="16" t="str">
        <f t="shared" si="283"/>
        <v>N/A</v>
      </c>
      <c r="BG65" s="16" t="str">
        <f t="shared" si="284"/>
        <v>N/A</v>
      </c>
      <c r="BH65" s="16" t="str">
        <f t="shared" si="253"/>
        <v>N/A</v>
      </c>
      <c r="BI65" s="16" t="str">
        <f t="shared" si="285"/>
        <v>N/A</v>
      </c>
      <c r="BJ65" s="16" t="str">
        <f t="shared" si="286"/>
        <v>N/A</v>
      </c>
      <c r="BK65" s="16" t="str">
        <f t="shared" si="287"/>
        <v>N/A</v>
      </c>
      <c r="BL65" s="16" t="str">
        <f t="shared" si="288"/>
        <v>N/A</v>
      </c>
      <c r="BM65" s="16" t="str">
        <f t="shared" si="254"/>
        <v>N/A</v>
      </c>
      <c r="BN65" s="16" t="str">
        <f t="shared" si="289"/>
        <v>N/A</v>
      </c>
      <c r="BO65" s="16" t="str">
        <f t="shared" si="290"/>
        <v>N/A</v>
      </c>
      <c r="BP65" s="16" t="str">
        <f t="shared" si="291"/>
        <v>N/A</v>
      </c>
      <c r="BQ65" s="16" t="str">
        <f t="shared" si="292"/>
        <v>N/A</v>
      </c>
      <c r="BR65" s="16" t="str">
        <f t="shared" si="255"/>
        <v>N/A</v>
      </c>
      <c r="BS65" s="16" t="str">
        <f t="shared" si="293"/>
        <v>N/A</v>
      </c>
      <c r="BT65" s="16" t="str">
        <f t="shared" si="294"/>
        <v>N/A</v>
      </c>
      <c r="BU65" s="16" t="str">
        <f t="shared" si="295"/>
        <v>N/A</v>
      </c>
      <c r="BV65" s="16" t="str">
        <f t="shared" si="296"/>
        <v>N/A</v>
      </c>
      <c r="BW65" s="16" t="str">
        <f t="shared" si="256"/>
        <v>N/A</v>
      </c>
      <c r="BX65" s="16" t="str">
        <f t="shared" si="297"/>
        <v>N/A</v>
      </c>
      <c r="BY65" s="16" t="str">
        <f t="shared" si="298"/>
        <v>N/A</v>
      </c>
      <c r="BZ65" s="16" t="str">
        <f t="shared" si="299"/>
        <v>N/A</v>
      </c>
      <c r="CA65" s="16" t="str">
        <f t="shared" si="300"/>
        <v>N/A</v>
      </c>
      <c r="CB65" s="16" t="str">
        <f t="shared" si="257"/>
        <v>N/A</v>
      </c>
      <c r="CC65" s="16" t="str">
        <f t="shared" si="301"/>
        <v>N/A</v>
      </c>
      <c r="CD65" s="16" t="str">
        <f t="shared" si="302"/>
        <v>N/A</v>
      </c>
      <c r="CE65" s="16" t="str">
        <f t="shared" si="303"/>
        <v>N/A</v>
      </c>
      <c r="CF65" s="16" t="str">
        <f t="shared" si="304"/>
        <v>N/A</v>
      </c>
      <c r="CG65" s="16" t="str">
        <f t="shared" si="258"/>
        <v>N/A</v>
      </c>
      <c r="CH65" s="16" t="str">
        <f t="shared" si="305"/>
        <v>N/A</v>
      </c>
      <c r="CI65" s="16" t="str">
        <f t="shared" si="306"/>
        <v>N/A</v>
      </c>
      <c r="CJ65" s="16" t="str">
        <f t="shared" si="307"/>
        <v>N/A</v>
      </c>
      <c r="CK65" s="16" t="str">
        <f t="shared" si="308"/>
        <v>N/A</v>
      </c>
      <c r="CL65" s="16" t="str">
        <f t="shared" si="259"/>
        <v>N/A</v>
      </c>
      <c r="CM65" s="16" t="str">
        <f t="shared" si="309"/>
        <v>N/A</v>
      </c>
      <c r="CN65" s="16" t="str">
        <f t="shared" si="310"/>
        <v>N/A</v>
      </c>
      <c r="CO65" s="16" t="str">
        <f t="shared" si="311"/>
        <v>N/A</v>
      </c>
      <c r="CP65" s="16" t="str">
        <f t="shared" si="312"/>
        <v>N/A</v>
      </c>
      <c r="CQ65" s="16" t="str">
        <f t="shared" si="260"/>
        <v>N/A</v>
      </c>
      <c r="CR65" s="16" t="str">
        <f t="shared" si="313"/>
        <v>N/A</v>
      </c>
      <c r="CS65" s="16" t="str">
        <f t="shared" si="314"/>
        <v>N/A</v>
      </c>
      <c r="CT65" s="16" t="str">
        <f t="shared" si="315"/>
        <v>N/A</v>
      </c>
      <c r="CU65" s="16" t="str">
        <f t="shared" si="316"/>
        <v>N/A</v>
      </c>
      <c r="CV65" s="16" t="str">
        <f t="shared" si="261"/>
        <v>N/A</v>
      </c>
      <c r="CW65" s="16" t="str">
        <f t="shared" si="317"/>
        <v>N/A</v>
      </c>
      <c r="CX65" s="16" t="str">
        <f t="shared" si="318"/>
        <v>N/A</v>
      </c>
      <c r="CY65" s="16" t="str">
        <f t="shared" si="319"/>
        <v>N/A</v>
      </c>
      <c r="CZ65" s="16" t="str">
        <f t="shared" si="320"/>
        <v>N/A</v>
      </c>
      <c r="DA65" s="16" t="str">
        <f t="shared" si="262"/>
        <v>N/A</v>
      </c>
      <c r="DB65" s="16" t="str">
        <f t="shared" si="321"/>
        <v>N/A</v>
      </c>
      <c r="DC65" s="16" t="str">
        <f t="shared" si="322"/>
        <v>N/A</v>
      </c>
      <c r="DD65" s="16" t="str">
        <f t="shared" si="323"/>
        <v>N/A</v>
      </c>
      <c r="DE65" s="16" t="str">
        <f t="shared" si="324"/>
        <v>N/A</v>
      </c>
      <c r="DF65" s="16" t="str">
        <f t="shared" si="325"/>
        <v>N/A</v>
      </c>
      <c r="DG65" s="19" t="str">
        <f t="shared" si="326"/>
        <v>N/A</v>
      </c>
      <c r="DH65" s="16" t="str">
        <f t="shared" si="327"/>
        <v>N/A</v>
      </c>
      <c r="DI65" s="16" t="str">
        <f t="shared" si="328"/>
        <v>N/A</v>
      </c>
    </row>
    <row r="66" spans="27:113" x14ac:dyDescent="0.35">
      <c r="AA66" s="49" t="s">
        <v>114</v>
      </c>
      <c r="AB66" s="55" t="str">
        <f t="shared" si="263"/>
        <v>-</v>
      </c>
      <c r="AC66" s="23" t="s">
        <v>14</v>
      </c>
      <c r="AD66" s="40" t="s">
        <v>4</v>
      </c>
      <c r="AE66" s="16"/>
      <c r="AF66" s="16"/>
      <c r="AG66" s="16" t="str">
        <f t="shared" si="247"/>
        <v>N/A</v>
      </c>
      <c r="AH66" s="16" t="str">
        <f t="shared" si="264"/>
        <v>N/A</v>
      </c>
      <c r="AI66" s="16" t="str">
        <f t="shared" si="248"/>
        <v>N/A</v>
      </c>
      <c r="AJ66" s="16" t="str">
        <f t="shared" si="265"/>
        <v>N/A</v>
      </c>
      <c r="AK66" s="16" t="str">
        <f t="shared" si="266"/>
        <v>N/A</v>
      </c>
      <c r="AL66" s="16" t="str">
        <f t="shared" si="267"/>
        <v>N/A</v>
      </c>
      <c r="AM66" s="16" t="str">
        <f t="shared" si="268"/>
        <v>N/A</v>
      </c>
      <c r="AN66" s="16" t="str">
        <f t="shared" si="249"/>
        <v>N/A</v>
      </c>
      <c r="AO66" s="16" t="str">
        <f t="shared" si="269"/>
        <v>N/A</v>
      </c>
      <c r="AP66" s="16" t="str">
        <f t="shared" si="270"/>
        <v>N/A</v>
      </c>
      <c r="AQ66" s="16" t="str">
        <f t="shared" si="271"/>
        <v>N/A</v>
      </c>
      <c r="AR66" s="16" t="str">
        <f t="shared" si="272"/>
        <v>N/A</v>
      </c>
      <c r="AS66" s="16" t="str">
        <f t="shared" si="250"/>
        <v>N/A</v>
      </c>
      <c r="AT66" s="16" t="str">
        <f t="shared" si="273"/>
        <v>N/A</v>
      </c>
      <c r="AU66" s="16" t="str">
        <f t="shared" si="274"/>
        <v>N/A</v>
      </c>
      <c r="AV66" s="16" t="str">
        <f t="shared" si="275"/>
        <v>N/A</v>
      </c>
      <c r="AW66" s="16" t="str">
        <f t="shared" si="276"/>
        <v>N/A</v>
      </c>
      <c r="AX66" s="16" t="str">
        <f t="shared" si="251"/>
        <v>N/A</v>
      </c>
      <c r="AY66" s="16" t="str">
        <f t="shared" si="277"/>
        <v>N/A</v>
      </c>
      <c r="AZ66" s="16" t="str">
        <f t="shared" si="278"/>
        <v>N/A</v>
      </c>
      <c r="BA66" s="16" t="str">
        <f t="shared" si="279"/>
        <v>N/A</v>
      </c>
      <c r="BB66" s="16" t="str">
        <f t="shared" si="280"/>
        <v>N/A</v>
      </c>
      <c r="BC66" s="16" t="str">
        <f t="shared" si="252"/>
        <v>N/A</v>
      </c>
      <c r="BD66" s="16" t="str">
        <f t="shared" si="281"/>
        <v>N/A</v>
      </c>
      <c r="BE66" s="16" t="str">
        <f t="shared" si="282"/>
        <v>N/A</v>
      </c>
      <c r="BF66" s="16" t="str">
        <f t="shared" si="283"/>
        <v>N/A</v>
      </c>
      <c r="BG66" s="16" t="str">
        <f t="shared" si="284"/>
        <v>N/A</v>
      </c>
      <c r="BH66" s="16" t="str">
        <f t="shared" si="253"/>
        <v>N/A</v>
      </c>
      <c r="BI66" s="16" t="str">
        <f t="shared" si="285"/>
        <v>N/A</v>
      </c>
      <c r="BJ66" s="16" t="str">
        <f t="shared" si="286"/>
        <v>N/A</v>
      </c>
      <c r="BK66" s="16" t="str">
        <f t="shared" si="287"/>
        <v>N/A</v>
      </c>
      <c r="BL66" s="16" t="str">
        <f t="shared" si="288"/>
        <v>N/A</v>
      </c>
      <c r="BM66" s="16" t="str">
        <f t="shared" si="254"/>
        <v>N/A</v>
      </c>
      <c r="BN66" s="16" t="str">
        <f t="shared" si="289"/>
        <v>N/A</v>
      </c>
      <c r="BO66" s="16" t="str">
        <f t="shared" si="290"/>
        <v>N/A</v>
      </c>
      <c r="BP66" s="16" t="str">
        <f t="shared" si="291"/>
        <v>N/A</v>
      </c>
      <c r="BQ66" s="16" t="str">
        <f t="shared" si="292"/>
        <v>N/A</v>
      </c>
      <c r="BR66" s="16" t="str">
        <f t="shared" si="255"/>
        <v>N/A</v>
      </c>
      <c r="BS66" s="16" t="str">
        <f t="shared" si="293"/>
        <v>N/A</v>
      </c>
      <c r="BT66" s="16" t="str">
        <f t="shared" si="294"/>
        <v>N/A</v>
      </c>
      <c r="BU66" s="16" t="str">
        <f t="shared" si="295"/>
        <v>N/A</v>
      </c>
      <c r="BV66" s="16" t="str">
        <f t="shared" si="296"/>
        <v>N/A</v>
      </c>
      <c r="BW66" s="16" t="str">
        <f t="shared" si="256"/>
        <v>N/A</v>
      </c>
      <c r="BX66" s="16" t="str">
        <f t="shared" si="297"/>
        <v>N/A</v>
      </c>
      <c r="BY66" s="16" t="str">
        <f t="shared" si="298"/>
        <v>N/A</v>
      </c>
      <c r="BZ66" s="16" t="str">
        <f t="shared" si="299"/>
        <v>N/A</v>
      </c>
      <c r="CA66" s="16" t="str">
        <f t="shared" si="300"/>
        <v>N/A</v>
      </c>
      <c r="CB66" s="16" t="str">
        <f t="shared" si="257"/>
        <v>N/A</v>
      </c>
      <c r="CC66" s="16" t="str">
        <f t="shared" si="301"/>
        <v>N/A</v>
      </c>
      <c r="CD66" s="16" t="str">
        <f t="shared" si="302"/>
        <v>N/A</v>
      </c>
      <c r="CE66" s="16" t="str">
        <f t="shared" si="303"/>
        <v>N/A</v>
      </c>
      <c r="CF66" s="16" t="str">
        <f t="shared" si="304"/>
        <v>N/A</v>
      </c>
      <c r="CG66" s="16" t="str">
        <f t="shared" si="258"/>
        <v>N/A</v>
      </c>
      <c r="CH66" s="16" t="str">
        <f t="shared" si="305"/>
        <v>N/A</v>
      </c>
      <c r="CI66" s="16" t="str">
        <f t="shared" si="306"/>
        <v>N/A</v>
      </c>
      <c r="CJ66" s="16" t="str">
        <f t="shared" si="307"/>
        <v>N/A</v>
      </c>
      <c r="CK66" s="16" t="str">
        <f t="shared" si="308"/>
        <v>N/A</v>
      </c>
      <c r="CL66" s="16" t="str">
        <f t="shared" si="259"/>
        <v>N/A</v>
      </c>
      <c r="CM66" s="16" t="str">
        <f t="shared" si="309"/>
        <v>N/A</v>
      </c>
      <c r="CN66" s="16" t="str">
        <f t="shared" si="310"/>
        <v>N/A</v>
      </c>
      <c r="CO66" s="16" t="str">
        <f t="shared" si="311"/>
        <v>N/A</v>
      </c>
      <c r="CP66" s="16" t="str">
        <f t="shared" si="312"/>
        <v>N/A</v>
      </c>
      <c r="CQ66" s="16" t="str">
        <f t="shared" si="260"/>
        <v>N/A</v>
      </c>
      <c r="CR66" s="16" t="str">
        <f t="shared" si="313"/>
        <v>N/A</v>
      </c>
      <c r="CS66" s="16" t="str">
        <f t="shared" si="314"/>
        <v>N/A</v>
      </c>
      <c r="CT66" s="16" t="str">
        <f t="shared" si="315"/>
        <v>N/A</v>
      </c>
      <c r="CU66" s="16" t="str">
        <f t="shared" si="316"/>
        <v>N/A</v>
      </c>
      <c r="CV66" s="16" t="str">
        <f t="shared" si="261"/>
        <v>N/A</v>
      </c>
      <c r="CW66" s="16" t="str">
        <f t="shared" si="317"/>
        <v>N/A</v>
      </c>
      <c r="CX66" s="16" t="str">
        <f t="shared" si="318"/>
        <v>N/A</v>
      </c>
      <c r="CY66" s="16" t="str">
        <f t="shared" si="319"/>
        <v>N/A</v>
      </c>
      <c r="CZ66" s="16" t="str">
        <f t="shared" si="320"/>
        <v>N/A</v>
      </c>
      <c r="DA66" s="16" t="str">
        <f t="shared" si="262"/>
        <v>N/A</v>
      </c>
      <c r="DB66" s="16" t="str">
        <f t="shared" si="321"/>
        <v>N/A</v>
      </c>
      <c r="DC66" s="16" t="str">
        <f t="shared" si="322"/>
        <v>N/A</v>
      </c>
      <c r="DD66" s="16" t="str">
        <f t="shared" si="323"/>
        <v>N/A</v>
      </c>
      <c r="DE66" s="16" t="str">
        <f t="shared" si="324"/>
        <v>N/A</v>
      </c>
      <c r="DF66" s="16" t="str">
        <f t="shared" si="325"/>
        <v>N/A</v>
      </c>
      <c r="DG66" s="19" t="str">
        <f t="shared" si="326"/>
        <v>N/A</v>
      </c>
      <c r="DH66" s="16" t="str">
        <f t="shared" si="327"/>
        <v>N/A</v>
      </c>
      <c r="DI66" s="16" t="str">
        <f t="shared" si="328"/>
        <v>N/A</v>
      </c>
    </row>
    <row r="67" spans="27:113" x14ac:dyDescent="0.35">
      <c r="AA67" s="49">
        <v>1.5</v>
      </c>
      <c r="AB67" s="55">
        <f t="shared" si="263"/>
        <v>1.6863203435596426</v>
      </c>
      <c r="AC67" s="23" t="s">
        <v>15</v>
      </c>
      <c r="AD67" s="40" t="s">
        <v>4</v>
      </c>
      <c r="AE67" s="16">
        <v>20</v>
      </c>
      <c r="AF67" s="16">
        <v>30</v>
      </c>
      <c r="AG67" s="16">
        <f t="shared" si="247"/>
        <v>43.72640687119285</v>
      </c>
      <c r="AH67" s="16">
        <f t="shared" si="264"/>
        <v>20</v>
      </c>
      <c r="AI67" s="16">
        <f t="shared" si="248"/>
        <v>30</v>
      </c>
      <c r="AJ67" s="16">
        <f t="shared" si="265"/>
        <v>43.72640687119285</v>
      </c>
      <c r="AK67" s="16" t="str">
        <f t="shared" si="266"/>
        <v>true</v>
      </c>
      <c r="AL67" s="16">
        <f t="shared" si="267"/>
        <v>1</v>
      </c>
      <c r="AM67" s="16">
        <f t="shared" si="268"/>
        <v>20</v>
      </c>
      <c r="AN67" s="16">
        <f t="shared" si="249"/>
        <v>30</v>
      </c>
      <c r="AO67" s="16">
        <f t="shared" si="269"/>
        <v>43.72640687119285</v>
      </c>
      <c r="AP67" s="16" t="str">
        <f t="shared" si="270"/>
        <v>true</v>
      </c>
      <c r="AQ67" s="16">
        <f t="shared" si="271"/>
        <v>1</v>
      </c>
      <c r="AR67" s="16">
        <f t="shared" si="272"/>
        <v>21.3</v>
      </c>
      <c r="AS67" s="16">
        <f t="shared" si="250"/>
        <v>31.3</v>
      </c>
      <c r="AT67" s="16">
        <f t="shared" si="273"/>
        <v>45.026406871192847</v>
      </c>
      <c r="AU67" s="16" t="str">
        <f t="shared" si="274"/>
        <v>true</v>
      </c>
      <c r="AV67" s="16">
        <f t="shared" si="275"/>
        <v>1</v>
      </c>
      <c r="AW67" s="16">
        <f t="shared" si="276"/>
        <v>21.3</v>
      </c>
      <c r="AX67" s="16">
        <f t="shared" si="251"/>
        <v>31.3</v>
      </c>
      <c r="AY67" s="16">
        <f t="shared" si="277"/>
        <v>45.026406871192847</v>
      </c>
      <c r="AZ67" s="16" t="str">
        <f t="shared" si="278"/>
        <v>true</v>
      </c>
      <c r="BA67" s="16">
        <f t="shared" si="279"/>
        <v>1</v>
      </c>
      <c r="BB67" s="16">
        <f t="shared" si="280"/>
        <v>20</v>
      </c>
      <c r="BC67" s="16">
        <f t="shared" si="252"/>
        <v>30</v>
      </c>
      <c r="BD67" s="16">
        <f t="shared" si="281"/>
        <v>43.72640687119285</v>
      </c>
      <c r="BE67" s="16" t="str">
        <f t="shared" si="282"/>
        <v>true</v>
      </c>
      <c r="BF67" s="16">
        <f t="shared" si="283"/>
        <v>1</v>
      </c>
      <c r="BG67" s="16">
        <f t="shared" si="284"/>
        <v>20</v>
      </c>
      <c r="BH67" s="16">
        <f t="shared" si="253"/>
        <v>30</v>
      </c>
      <c r="BI67" s="16">
        <f t="shared" si="285"/>
        <v>43.72640687119285</v>
      </c>
      <c r="BJ67" s="16" t="str">
        <f t="shared" si="286"/>
        <v>true</v>
      </c>
      <c r="BK67" s="16">
        <f t="shared" si="287"/>
        <v>1</v>
      </c>
      <c r="BL67" s="16">
        <f t="shared" si="288"/>
        <v>21.3</v>
      </c>
      <c r="BM67" s="16">
        <f t="shared" si="254"/>
        <v>31.3</v>
      </c>
      <c r="BN67" s="16">
        <f t="shared" si="289"/>
        <v>45.026406871192847</v>
      </c>
      <c r="BO67" s="16" t="str">
        <f t="shared" si="290"/>
        <v>true</v>
      </c>
      <c r="BP67" s="16">
        <f t="shared" si="291"/>
        <v>1</v>
      </c>
      <c r="BQ67" s="16">
        <f t="shared" si="292"/>
        <v>21.3</v>
      </c>
      <c r="BR67" s="16">
        <f t="shared" si="255"/>
        <v>31.3</v>
      </c>
      <c r="BS67" s="16">
        <f t="shared" si="293"/>
        <v>45.026406871192847</v>
      </c>
      <c r="BT67" s="16" t="str">
        <f t="shared" si="294"/>
        <v>true</v>
      </c>
      <c r="BU67" s="16">
        <f t="shared" si="295"/>
        <v>1</v>
      </c>
      <c r="BV67" s="16">
        <f t="shared" si="296"/>
        <v>20</v>
      </c>
      <c r="BW67" s="16">
        <f t="shared" si="256"/>
        <v>30</v>
      </c>
      <c r="BX67" s="16">
        <f t="shared" si="297"/>
        <v>43.72640687119285</v>
      </c>
      <c r="BY67" s="16" t="str">
        <f t="shared" si="298"/>
        <v>true</v>
      </c>
      <c r="BZ67" s="16">
        <f t="shared" si="299"/>
        <v>1</v>
      </c>
      <c r="CA67" s="16">
        <f t="shared" si="300"/>
        <v>20</v>
      </c>
      <c r="CB67" s="16">
        <f t="shared" si="257"/>
        <v>30</v>
      </c>
      <c r="CC67" s="16">
        <f t="shared" si="301"/>
        <v>43.72640687119285</v>
      </c>
      <c r="CD67" s="16" t="str">
        <f t="shared" si="302"/>
        <v>true</v>
      </c>
      <c r="CE67" s="16">
        <f t="shared" si="303"/>
        <v>1</v>
      </c>
      <c r="CF67" s="16">
        <f t="shared" si="304"/>
        <v>21.3</v>
      </c>
      <c r="CG67" s="16">
        <f t="shared" si="258"/>
        <v>31.3</v>
      </c>
      <c r="CH67" s="16">
        <f t="shared" si="305"/>
        <v>45.026406871192847</v>
      </c>
      <c r="CI67" s="16" t="str">
        <f t="shared" si="306"/>
        <v>true</v>
      </c>
      <c r="CJ67" s="16">
        <f t="shared" si="307"/>
        <v>1</v>
      </c>
      <c r="CK67" s="16">
        <f t="shared" si="308"/>
        <v>21.3</v>
      </c>
      <c r="CL67" s="16">
        <f t="shared" si="259"/>
        <v>31.3</v>
      </c>
      <c r="CM67" s="16">
        <f t="shared" si="309"/>
        <v>45.026406871192847</v>
      </c>
      <c r="CN67" s="16" t="str">
        <f t="shared" si="310"/>
        <v>true</v>
      </c>
      <c r="CO67" s="16">
        <f t="shared" si="311"/>
        <v>1</v>
      </c>
      <c r="CP67" s="16">
        <f t="shared" si="312"/>
        <v>20</v>
      </c>
      <c r="CQ67" s="16">
        <f t="shared" si="260"/>
        <v>42.426406871192853</v>
      </c>
      <c r="CR67" s="16">
        <f t="shared" si="313"/>
        <v>43.72640687119285</v>
      </c>
      <c r="CS67" s="16" t="str">
        <f t="shared" si="314"/>
        <v>true</v>
      </c>
      <c r="CT67" s="16">
        <f t="shared" si="315"/>
        <v>1</v>
      </c>
      <c r="CU67" s="16">
        <f t="shared" si="316"/>
        <v>20</v>
      </c>
      <c r="CV67" s="16">
        <f t="shared" si="261"/>
        <v>42.426406871192853</v>
      </c>
      <c r="CW67" s="16">
        <f t="shared" si="317"/>
        <v>43.72640687119285</v>
      </c>
      <c r="CX67" s="16" t="str">
        <f t="shared" si="318"/>
        <v>true</v>
      </c>
      <c r="CY67" s="16">
        <f t="shared" si="319"/>
        <v>1</v>
      </c>
      <c r="CZ67" s="16">
        <f t="shared" si="320"/>
        <v>21.3</v>
      </c>
      <c r="DA67" s="16">
        <f t="shared" si="262"/>
        <v>43.72640687119285</v>
      </c>
      <c r="DB67" s="16">
        <f t="shared" si="321"/>
        <v>45.026406871192847</v>
      </c>
      <c r="DC67" s="16" t="str">
        <f t="shared" si="322"/>
        <v>true</v>
      </c>
      <c r="DD67" s="16">
        <f t="shared" si="323"/>
        <v>1</v>
      </c>
      <c r="DE67" s="16">
        <f t="shared" si="324"/>
        <v>21.3</v>
      </c>
      <c r="DF67" s="16">
        <f t="shared" si="325"/>
        <v>43.72640687119285</v>
      </c>
      <c r="DG67" s="19">
        <f t="shared" si="326"/>
        <v>45.026406871192847</v>
      </c>
      <c r="DH67" s="16" t="str">
        <f t="shared" si="327"/>
        <v>true</v>
      </c>
      <c r="DI67" s="16">
        <f t="shared" si="328"/>
        <v>1</v>
      </c>
    </row>
    <row r="68" spans="27:113" x14ac:dyDescent="0.35">
      <c r="AA68" s="49">
        <v>1.5</v>
      </c>
      <c r="AB68" s="55">
        <f t="shared" si="263"/>
        <v>1.8284271247461905</v>
      </c>
      <c r="AC68" s="23" t="s">
        <v>16</v>
      </c>
      <c r="AD68" s="40" t="s">
        <v>4</v>
      </c>
      <c r="AE68" s="16">
        <v>36</v>
      </c>
      <c r="AF68" s="16">
        <v>48</v>
      </c>
      <c r="AG68" s="16">
        <f t="shared" si="247"/>
        <v>67.882250993908571</v>
      </c>
      <c r="AH68" s="16">
        <f t="shared" si="264"/>
        <v>36</v>
      </c>
      <c r="AI68" s="16">
        <f t="shared" si="248"/>
        <v>48</v>
      </c>
      <c r="AJ68" s="16">
        <f t="shared" si="265"/>
        <v>67.882250993908571</v>
      </c>
      <c r="AK68" s="16" t="str">
        <f t="shared" si="266"/>
        <v>true</v>
      </c>
      <c r="AL68" s="16">
        <f t="shared" si="267"/>
        <v>1</v>
      </c>
      <c r="AM68" s="16">
        <f t="shared" si="268"/>
        <v>36</v>
      </c>
      <c r="AN68" s="16">
        <f t="shared" si="249"/>
        <v>48</v>
      </c>
      <c r="AO68" s="16">
        <f t="shared" si="269"/>
        <v>67.882250993908571</v>
      </c>
      <c r="AP68" s="16" t="str">
        <f t="shared" si="270"/>
        <v>true</v>
      </c>
      <c r="AQ68" s="16">
        <f t="shared" si="271"/>
        <v>1</v>
      </c>
      <c r="AR68" s="16">
        <f t="shared" si="272"/>
        <v>36</v>
      </c>
      <c r="AS68" s="16">
        <f t="shared" si="250"/>
        <v>48</v>
      </c>
      <c r="AT68" s="16">
        <f t="shared" si="273"/>
        <v>67.882250993908571</v>
      </c>
      <c r="AU68" s="16" t="str">
        <f t="shared" si="274"/>
        <v>true</v>
      </c>
      <c r="AV68" s="16">
        <f t="shared" si="275"/>
        <v>1</v>
      </c>
      <c r="AW68" s="16">
        <f t="shared" si="276"/>
        <v>36</v>
      </c>
      <c r="AX68" s="16">
        <f t="shared" si="251"/>
        <v>48</v>
      </c>
      <c r="AY68" s="16">
        <f t="shared" si="277"/>
        <v>67.882250993908571</v>
      </c>
      <c r="AZ68" s="16" t="str">
        <f t="shared" si="278"/>
        <v>true</v>
      </c>
      <c r="BA68" s="16">
        <f t="shared" si="279"/>
        <v>1</v>
      </c>
      <c r="BB68" s="16">
        <f t="shared" si="280"/>
        <v>36</v>
      </c>
      <c r="BC68" s="16">
        <f t="shared" si="252"/>
        <v>48</v>
      </c>
      <c r="BD68" s="16">
        <f t="shared" si="281"/>
        <v>67.882250993908571</v>
      </c>
      <c r="BE68" s="16" t="str">
        <f t="shared" si="282"/>
        <v>true</v>
      </c>
      <c r="BF68" s="16">
        <f t="shared" si="283"/>
        <v>1</v>
      </c>
      <c r="BG68" s="16">
        <f t="shared" si="284"/>
        <v>36</v>
      </c>
      <c r="BH68" s="16">
        <f t="shared" si="253"/>
        <v>48</v>
      </c>
      <c r="BI68" s="16">
        <f t="shared" si="285"/>
        <v>67.882250993908571</v>
      </c>
      <c r="BJ68" s="16" t="str">
        <f t="shared" si="286"/>
        <v>true</v>
      </c>
      <c r="BK68" s="16">
        <f t="shared" si="287"/>
        <v>1</v>
      </c>
      <c r="BL68" s="16">
        <f t="shared" si="288"/>
        <v>36</v>
      </c>
      <c r="BM68" s="16">
        <f t="shared" si="254"/>
        <v>48</v>
      </c>
      <c r="BN68" s="16">
        <f t="shared" si="289"/>
        <v>67.882250993908571</v>
      </c>
      <c r="BO68" s="16" t="str">
        <f t="shared" si="290"/>
        <v>true</v>
      </c>
      <c r="BP68" s="16">
        <f t="shared" si="291"/>
        <v>1</v>
      </c>
      <c r="BQ68" s="16">
        <f t="shared" si="292"/>
        <v>36</v>
      </c>
      <c r="BR68" s="16">
        <f t="shared" si="255"/>
        <v>48</v>
      </c>
      <c r="BS68" s="16">
        <f t="shared" si="293"/>
        <v>67.882250993908571</v>
      </c>
      <c r="BT68" s="16" t="str">
        <f t="shared" si="294"/>
        <v>true</v>
      </c>
      <c r="BU68" s="16">
        <f t="shared" si="295"/>
        <v>1</v>
      </c>
      <c r="BV68" s="16">
        <f t="shared" si="296"/>
        <v>36</v>
      </c>
      <c r="BW68" s="16">
        <f t="shared" si="256"/>
        <v>48</v>
      </c>
      <c r="BX68" s="16">
        <f t="shared" si="297"/>
        <v>67.882250993908571</v>
      </c>
      <c r="BY68" s="16" t="str">
        <f t="shared" si="298"/>
        <v>true</v>
      </c>
      <c r="BZ68" s="16">
        <f t="shared" si="299"/>
        <v>1</v>
      </c>
      <c r="CA68" s="16">
        <f t="shared" si="300"/>
        <v>36</v>
      </c>
      <c r="CB68" s="16">
        <f t="shared" si="257"/>
        <v>48</v>
      </c>
      <c r="CC68" s="16">
        <f t="shared" si="301"/>
        <v>67.882250993908571</v>
      </c>
      <c r="CD68" s="16" t="str">
        <f t="shared" si="302"/>
        <v>true</v>
      </c>
      <c r="CE68" s="16">
        <f t="shared" si="303"/>
        <v>1</v>
      </c>
      <c r="CF68" s="16">
        <f t="shared" si="304"/>
        <v>36</v>
      </c>
      <c r="CG68" s="16">
        <f t="shared" si="258"/>
        <v>48</v>
      </c>
      <c r="CH68" s="16">
        <f t="shared" si="305"/>
        <v>67.882250993908571</v>
      </c>
      <c r="CI68" s="16" t="str">
        <f t="shared" si="306"/>
        <v>true</v>
      </c>
      <c r="CJ68" s="16">
        <f t="shared" si="307"/>
        <v>1</v>
      </c>
      <c r="CK68" s="16">
        <f t="shared" si="308"/>
        <v>36</v>
      </c>
      <c r="CL68" s="16">
        <f t="shared" si="259"/>
        <v>48</v>
      </c>
      <c r="CM68" s="16">
        <f t="shared" si="309"/>
        <v>67.882250993908571</v>
      </c>
      <c r="CN68" s="16" t="str">
        <f t="shared" si="310"/>
        <v>true</v>
      </c>
      <c r="CO68" s="16">
        <f t="shared" si="311"/>
        <v>1</v>
      </c>
      <c r="CP68" s="16">
        <f t="shared" si="312"/>
        <v>36</v>
      </c>
      <c r="CQ68" s="16">
        <f t="shared" si="260"/>
        <v>67.882250993908571</v>
      </c>
      <c r="CR68" s="16">
        <f t="shared" si="313"/>
        <v>67.882250993908571</v>
      </c>
      <c r="CS68" s="16" t="str">
        <f t="shared" si="314"/>
        <v>true</v>
      </c>
      <c r="CT68" s="16">
        <f t="shared" si="315"/>
        <v>1</v>
      </c>
      <c r="CU68" s="16">
        <f t="shared" si="316"/>
        <v>36</v>
      </c>
      <c r="CV68" s="16">
        <f t="shared" si="261"/>
        <v>67.882250993908571</v>
      </c>
      <c r="CW68" s="16">
        <f t="shared" si="317"/>
        <v>67.882250993908571</v>
      </c>
      <c r="CX68" s="16" t="str">
        <f t="shared" si="318"/>
        <v>true</v>
      </c>
      <c r="CY68" s="16">
        <f t="shared" si="319"/>
        <v>1</v>
      </c>
      <c r="CZ68" s="16">
        <f t="shared" si="320"/>
        <v>36</v>
      </c>
      <c r="DA68" s="16">
        <f t="shared" si="262"/>
        <v>67.882250993908571</v>
      </c>
      <c r="DB68" s="16">
        <f t="shared" si="321"/>
        <v>67.882250993908571</v>
      </c>
      <c r="DC68" s="16" t="str">
        <f t="shared" si="322"/>
        <v>true</v>
      </c>
      <c r="DD68" s="16">
        <f t="shared" si="323"/>
        <v>1</v>
      </c>
      <c r="DE68" s="16">
        <f t="shared" si="324"/>
        <v>36</v>
      </c>
      <c r="DF68" s="16">
        <f t="shared" si="325"/>
        <v>67.882250993908571</v>
      </c>
      <c r="DG68" s="19">
        <f t="shared" si="326"/>
        <v>67.882250993908571</v>
      </c>
      <c r="DH68" s="16" t="str">
        <f t="shared" si="327"/>
        <v>true</v>
      </c>
      <c r="DI68" s="16">
        <f t="shared" si="328"/>
        <v>1</v>
      </c>
    </row>
    <row r="69" spans="27:113" ht="15" thickBot="1" x14ac:dyDescent="0.4">
      <c r="AA69" s="49">
        <v>1.5</v>
      </c>
      <c r="AB69" s="55">
        <f t="shared" si="263"/>
        <v>3.101315561749642</v>
      </c>
      <c r="AC69" s="24" t="s">
        <v>17</v>
      </c>
      <c r="AD69" s="41" t="s">
        <v>4</v>
      </c>
      <c r="AE69" s="21">
        <v>120</v>
      </c>
      <c r="AF69" s="21">
        <v>170</v>
      </c>
      <c r="AG69" s="21">
        <f t="shared" si="247"/>
        <v>380.13155617496426</v>
      </c>
      <c r="AH69" s="21">
        <f t="shared" si="264"/>
        <v>120</v>
      </c>
      <c r="AI69" s="21">
        <f t="shared" si="248"/>
        <v>170</v>
      </c>
      <c r="AJ69" s="21">
        <f t="shared" si="265"/>
        <v>380.13155617496426</v>
      </c>
      <c r="AK69" s="16" t="str">
        <f t="shared" si="266"/>
        <v>true</v>
      </c>
      <c r="AL69" s="16">
        <f t="shared" si="267"/>
        <v>1</v>
      </c>
      <c r="AM69" s="21">
        <f t="shared" si="268"/>
        <v>120</v>
      </c>
      <c r="AN69" s="21">
        <f t="shared" si="249"/>
        <v>170</v>
      </c>
      <c r="AO69" s="21">
        <f t="shared" si="269"/>
        <v>380.13155617496426</v>
      </c>
      <c r="AP69" s="16" t="str">
        <f t="shared" si="270"/>
        <v>true</v>
      </c>
      <c r="AQ69" s="16">
        <f t="shared" si="271"/>
        <v>1</v>
      </c>
      <c r="AR69" s="21">
        <f t="shared" si="272"/>
        <v>120</v>
      </c>
      <c r="AS69" s="21">
        <f t="shared" si="250"/>
        <v>170</v>
      </c>
      <c r="AT69" s="21">
        <f t="shared" si="273"/>
        <v>380.13155617496426</v>
      </c>
      <c r="AU69" s="16" t="str">
        <f t="shared" si="274"/>
        <v>true</v>
      </c>
      <c r="AV69" s="16">
        <f t="shared" si="275"/>
        <v>1</v>
      </c>
      <c r="AW69" s="21">
        <f t="shared" si="276"/>
        <v>120</v>
      </c>
      <c r="AX69" s="21">
        <f t="shared" si="251"/>
        <v>170</v>
      </c>
      <c r="AY69" s="21">
        <f t="shared" si="277"/>
        <v>380.13155617496426</v>
      </c>
      <c r="AZ69" s="16" t="str">
        <f t="shared" si="278"/>
        <v>true</v>
      </c>
      <c r="BA69" s="16">
        <f t="shared" si="279"/>
        <v>1</v>
      </c>
      <c r="BB69" s="21">
        <f t="shared" si="280"/>
        <v>120</v>
      </c>
      <c r="BC69" s="21">
        <f t="shared" si="252"/>
        <v>170</v>
      </c>
      <c r="BD69" s="21">
        <f t="shared" si="281"/>
        <v>380.13155617496426</v>
      </c>
      <c r="BE69" s="16" t="str">
        <f t="shared" si="282"/>
        <v>true</v>
      </c>
      <c r="BF69" s="16">
        <f t="shared" si="283"/>
        <v>1</v>
      </c>
      <c r="BG69" s="21">
        <f t="shared" si="284"/>
        <v>120</v>
      </c>
      <c r="BH69" s="21">
        <f t="shared" si="253"/>
        <v>170</v>
      </c>
      <c r="BI69" s="21">
        <f t="shared" si="285"/>
        <v>380.13155617496426</v>
      </c>
      <c r="BJ69" s="16" t="str">
        <f t="shared" si="286"/>
        <v>true</v>
      </c>
      <c r="BK69" s="16">
        <f t="shared" si="287"/>
        <v>1</v>
      </c>
      <c r="BL69" s="21">
        <f t="shared" si="288"/>
        <v>120</v>
      </c>
      <c r="BM69" s="21">
        <f t="shared" si="254"/>
        <v>170</v>
      </c>
      <c r="BN69" s="21">
        <f t="shared" si="289"/>
        <v>380.13155617496426</v>
      </c>
      <c r="BO69" s="16" t="str">
        <f t="shared" si="290"/>
        <v>true</v>
      </c>
      <c r="BP69" s="16">
        <f t="shared" si="291"/>
        <v>1</v>
      </c>
      <c r="BQ69" s="21">
        <f t="shared" si="292"/>
        <v>120</v>
      </c>
      <c r="BR69" s="21">
        <f t="shared" si="255"/>
        <v>170</v>
      </c>
      <c r="BS69" s="21">
        <f t="shared" si="293"/>
        <v>380.13155617496426</v>
      </c>
      <c r="BT69" s="16" t="str">
        <f t="shared" si="294"/>
        <v>true</v>
      </c>
      <c r="BU69" s="16">
        <f t="shared" si="295"/>
        <v>1</v>
      </c>
      <c r="BV69" s="21">
        <f t="shared" si="296"/>
        <v>120</v>
      </c>
      <c r="BW69" s="21">
        <f t="shared" si="256"/>
        <v>340</v>
      </c>
      <c r="BX69" s="21">
        <f t="shared" si="297"/>
        <v>380.13155617496426</v>
      </c>
      <c r="BY69" s="16" t="str">
        <f t="shared" si="298"/>
        <v>true</v>
      </c>
      <c r="BZ69" s="16">
        <f t="shared" si="299"/>
        <v>1</v>
      </c>
      <c r="CA69" s="21">
        <f t="shared" si="300"/>
        <v>120</v>
      </c>
      <c r="CB69" s="21">
        <f t="shared" si="257"/>
        <v>340</v>
      </c>
      <c r="CC69" s="21">
        <f t="shared" si="301"/>
        <v>380.13155617496426</v>
      </c>
      <c r="CD69" s="16" t="str">
        <f t="shared" si="302"/>
        <v>true</v>
      </c>
      <c r="CE69" s="16">
        <f t="shared" si="303"/>
        <v>1</v>
      </c>
      <c r="CF69" s="21">
        <f t="shared" si="304"/>
        <v>120</v>
      </c>
      <c r="CG69" s="21">
        <f t="shared" si="258"/>
        <v>340</v>
      </c>
      <c r="CH69" s="21">
        <f t="shared" si="305"/>
        <v>380.13155617496426</v>
      </c>
      <c r="CI69" s="16" t="str">
        <f t="shared" si="306"/>
        <v>true</v>
      </c>
      <c r="CJ69" s="16">
        <f t="shared" si="307"/>
        <v>1</v>
      </c>
      <c r="CK69" s="21">
        <f t="shared" si="308"/>
        <v>120</v>
      </c>
      <c r="CL69" s="21">
        <f t="shared" si="259"/>
        <v>340</v>
      </c>
      <c r="CM69" s="21">
        <f t="shared" si="309"/>
        <v>380.13155617496426</v>
      </c>
      <c r="CN69" s="16" t="str">
        <f t="shared" si="310"/>
        <v>true</v>
      </c>
      <c r="CO69" s="16">
        <f t="shared" si="311"/>
        <v>1</v>
      </c>
      <c r="CP69" s="21">
        <f t="shared" si="312"/>
        <v>120</v>
      </c>
      <c r="CQ69" s="21">
        <f t="shared" si="260"/>
        <v>380.13155617496426</v>
      </c>
      <c r="CR69" s="21">
        <f t="shared" si="313"/>
        <v>380.13155617496426</v>
      </c>
      <c r="CS69" s="16" t="str">
        <f t="shared" si="314"/>
        <v>true</v>
      </c>
      <c r="CT69" s="16">
        <f t="shared" si="315"/>
        <v>1</v>
      </c>
      <c r="CU69" s="21">
        <f t="shared" si="316"/>
        <v>120</v>
      </c>
      <c r="CV69" s="21">
        <f t="shared" si="261"/>
        <v>380.13155617496426</v>
      </c>
      <c r="CW69" s="21">
        <f t="shared" si="317"/>
        <v>380.13155617496426</v>
      </c>
      <c r="CX69" s="16" t="str">
        <f t="shared" si="318"/>
        <v>true</v>
      </c>
      <c r="CY69" s="16">
        <f t="shared" si="319"/>
        <v>1</v>
      </c>
      <c r="CZ69" s="21">
        <f t="shared" si="320"/>
        <v>120</v>
      </c>
      <c r="DA69" s="21">
        <f t="shared" si="262"/>
        <v>380.13155617496426</v>
      </c>
      <c r="DB69" s="21">
        <f t="shared" si="321"/>
        <v>380.13155617496426</v>
      </c>
      <c r="DC69" s="16" t="str">
        <f t="shared" si="322"/>
        <v>true</v>
      </c>
      <c r="DD69" s="16">
        <f t="shared" si="323"/>
        <v>1</v>
      </c>
      <c r="DE69" s="21">
        <f t="shared" si="324"/>
        <v>120</v>
      </c>
      <c r="DF69" s="21">
        <f t="shared" si="325"/>
        <v>380.13155617496426</v>
      </c>
      <c r="DG69" s="22">
        <f t="shared" si="326"/>
        <v>380.13155617496426</v>
      </c>
      <c r="DH69" s="16" t="str">
        <f t="shared" si="327"/>
        <v>true</v>
      </c>
      <c r="DI69" s="16">
        <f t="shared" si="328"/>
        <v>1</v>
      </c>
    </row>
    <row r="70" spans="27:113" ht="15" thickBot="1" x14ac:dyDescent="0.4"/>
    <row r="71" spans="27:113" x14ac:dyDescent="0.35">
      <c r="AA71" s="125" t="s">
        <v>83</v>
      </c>
      <c r="AB71" s="126"/>
      <c r="AC71" s="17" t="s">
        <v>24</v>
      </c>
      <c r="AD71" s="34"/>
      <c r="AE71" s="116" t="s">
        <v>103</v>
      </c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8"/>
      <c r="DH71" s="64"/>
      <c r="DI71" s="64"/>
    </row>
    <row r="72" spans="27:113" x14ac:dyDescent="0.35">
      <c r="AA72" s="127"/>
      <c r="AB72" s="128"/>
      <c r="AC72" s="18" t="s">
        <v>26</v>
      </c>
      <c r="AD72" s="35"/>
      <c r="AE72" s="119" t="s">
        <v>2</v>
      </c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0"/>
      <c r="CE72" s="120"/>
      <c r="CF72" s="120"/>
      <c r="CG72" s="120"/>
      <c r="CH72" s="120"/>
      <c r="CI72" s="120"/>
      <c r="CJ72" s="120"/>
      <c r="CK72" s="120"/>
      <c r="CL72" s="120"/>
      <c r="CM72" s="120"/>
      <c r="CN72" s="120"/>
      <c r="CO72" s="120"/>
      <c r="CP72" s="120"/>
      <c r="CQ72" s="120"/>
      <c r="CR72" s="120"/>
      <c r="CS72" s="120"/>
      <c r="CT72" s="120"/>
      <c r="CU72" s="120"/>
      <c r="CV72" s="120"/>
      <c r="CW72" s="120"/>
      <c r="CX72" s="120"/>
      <c r="CY72" s="120"/>
      <c r="CZ72" s="120"/>
      <c r="DA72" s="120"/>
      <c r="DB72" s="120"/>
      <c r="DC72" s="120"/>
      <c r="DD72" s="120"/>
      <c r="DE72" s="120"/>
      <c r="DF72" s="120"/>
      <c r="DG72" s="121"/>
      <c r="DH72" s="67"/>
      <c r="DI72" s="67"/>
    </row>
    <row r="73" spans="27:113" x14ac:dyDescent="0.35">
      <c r="AA73" s="129" t="s">
        <v>83</v>
      </c>
      <c r="AB73" s="130"/>
      <c r="AC73" s="20" t="s">
        <v>20</v>
      </c>
      <c r="AD73" s="43"/>
      <c r="AE73" s="131" t="s">
        <v>29</v>
      </c>
      <c r="AF73" s="132"/>
      <c r="AG73" s="133"/>
      <c r="AH73" s="114" t="s">
        <v>27</v>
      </c>
      <c r="AI73" s="114"/>
      <c r="AJ73" s="114"/>
      <c r="AK73" s="60"/>
      <c r="AL73" s="60"/>
      <c r="AM73" s="114" t="s">
        <v>28</v>
      </c>
      <c r="AN73" s="114"/>
      <c r="AO73" s="114"/>
      <c r="AP73" s="60"/>
      <c r="AQ73" s="60"/>
      <c r="AR73" s="114" t="s">
        <v>30</v>
      </c>
      <c r="AS73" s="114"/>
      <c r="AT73" s="114"/>
      <c r="AU73" s="60"/>
      <c r="AV73" s="60"/>
      <c r="AW73" s="114" t="s">
        <v>31</v>
      </c>
      <c r="AX73" s="114"/>
      <c r="AY73" s="114"/>
      <c r="AZ73" s="60"/>
      <c r="BA73" s="60"/>
      <c r="BB73" s="114" t="s">
        <v>32</v>
      </c>
      <c r="BC73" s="114"/>
      <c r="BD73" s="114"/>
      <c r="BE73" s="60"/>
      <c r="BF73" s="60"/>
      <c r="BG73" s="114" t="s">
        <v>33</v>
      </c>
      <c r="BH73" s="114"/>
      <c r="BI73" s="114"/>
      <c r="BJ73" s="60"/>
      <c r="BK73" s="60"/>
      <c r="BL73" s="114" t="s">
        <v>34</v>
      </c>
      <c r="BM73" s="114"/>
      <c r="BN73" s="114"/>
      <c r="BO73" s="60"/>
      <c r="BP73" s="60"/>
      <c r="BQ73" s="114" t="s">
        <v>35</v>
      </c>
      <c r="BR73" s="114"/>
      <c r="BS73" s="114"/>
      <c r="BT73" s="60"/>
      <c r="BU73" s="60"/>
      <c r="BV73" s="114" t="s">
        <v>36</v>
      </c>
      <c r="BW73" s="114"/>
      <c r="BX73" s="114"/>
      <c r="BY73" s="60"/>
      <c r="BZ73" s="60"/>
      <c r="CA73" s="114" t="s">
        <v>37</v>
      </c>
      <c r="CB73" s="114"/>
      <c r="CC73" s="114"/>
      <c r="CD73" s="60"/>
      <c r="CE73" s="60"/>
      <c r="CF73" s="114" t="s">
        <v>38</v>
      </c>
      <c r="CG73" s="114"/>
      <c r="CH73" s="114"/>
      <c r="CI73" s="60"/>
      <c r="CJ73" s="60"/>
      <c r="CK73" s="114" t="s">
        <v>39</v>
      </c>
      <c r="CL73" s="114"/>
      <c r="CM73" s="114"/>
      <c r="CN73" s="60"/>
      <c r="CO73" s="60"/>
      <c r="CP73" s="114" t="s">
        <v>40</v>
      </c>
      <c r="CQ73" s="114"/>
      <c r="CR73" s="114"/>
      <c r="CS73" s="60"/>
      <c r="CT73" s="60"/>
      <c r="CU73" s="114" t="s">
        <v>41</v>
      </c>
      <c r="CV73" s="114"/>
      <c r="CW73" s="114"/>
      <c r="CX73" s="60"/>
      <c r="CY73" s="60"/>
      <c r="CZ73" s="114" t="s">
        <v>42</v>
      </c>
      <c r="DA73" s="114"/>
      <c r="DB73" s="114"/>
      <c r="DC73" s="61"/>
      <c r="DD73" s="61"/>
      <c r="DE73" s="131" t="s">
        <v>43</v>
      </c>
      <c r="DF73" s="132"/>
      <c r="DG73" s="156"/>
      <c r="DH73" s="64"/>
      <c r="DI73" s="64"/>
    </row>
    <row r="74" spans="27:113" x14ac:dyDescent="0.35">
      <c r="AA74" s="44" t="s">
        <v>112</v>
      </c>
      <c r="AB74" s="29" t="s">
        <v>113</v>
      </c>
      <c r="AC74" s="20" t="s">
        <v>67</v>
      </c>
      <c r="AD74" s="39"/>
      <c r="AE74" s="36" t="s">
        <v>64</v>
      </c>
      <c r="AF74" s="37" t="s">
        <v>115</v>
      </c>
      <c r="AG74" s="38" t="s">
        <v>66</v>
      </c>
      <c r="AH74" s="36" t="s">
        <v>64</v>
      </c>
      <c r="AI74" s="37" t="s">
        <v>115</v>
      </c>
      <c r="AJ74" s="38" t="s">
        <v>66</v>
      </c>
      <c r="AK74" s="70" t="s">
        <v>260</v>
      </c>
      <c r="AL74" s="70" t="s">
        <v>261</v>
      </c>
      <c r="AM74" s="36" t="s">
        <v>64</v>
      </c>
      <c r="AN74" s="37" t="s">
        <v>115</v>
      </c>
      <c r="AO74" s="38" t="s">
        <v>66</v>
      </c>
      <c r="AP74" s="70" t="s">
        <v>260</v>
      </c>
      <c r="AQ74" s="70" t="s">
        <v>261</v>
      </c>
      <c r="AR74" s="36" t="s">
        <v>64</v>
      </c>
      <c r="AS74" s="37" t="s">
        <v>115</v>
      </c>
      <c r="AT74" s="38" t="s">
        <v>66</v>
      </c>
      <c r="AU74" s="70" t="s">
        <v>260</v>
      </c>
      <c r="AV74" s="70" t="s">
        <v>261</v>
      </c>
      <c r="AW74" s="36" t="s">
        <v>64</v>
      </c>
      <c r="AX74" s="37" t="s">
        <v>115</v>
      </c>
      <c r="AY74" s="38" t="s">
        <v>66</v>
      </c>
      <c r="AZ74" s="70" t="s">
        <v>260</v>
      </c>
      <c r="BA74" s="70" t="s">
        <v>261</v>
      </c>
      <c r="BB74" s="36" t="s">
        <v>64</v>
      </c>
      <c r="BC74" s="37" t="s">
        <v>115</v>
      </c>
      <c r="BD74" s="38" t="s">
        <v>66</v>
      </c>
      <c r="BE74" s="70" t="s">
        <v>260</v>
      </c>
      <c r="BF74" s="70" t="s">
        <v>261</v>
      </c>
      <c r="BG74" s="36" t="s">
        <v>64</v>
      </c>
      <c r="BH74" s="37" t="s">
        <v>115</v>
      </c>
      <c r="BI74" s="38" t="s">
        <v>66</v>
      </c>
      <c r="BJ74" s="70" t="s">
        <v>260</v>
      </c>
      <c r="BK74" s="70" t="s">
        <v>261</v>
      </c>
      <c r="BL74" s="36" t="s">
        <v>64</v>
      </c>
      <c r="BM74" s="37" t="s">
        <v>115</v>
      </c>
      <c r="BN74" s="38" t="s">
        <v>66</v>
      </c>
      <c r="BO74" s="70" t="s">
        <v>260</v>
      </c>
      <c r="BP74" s="70" t="s">
        <v>261</v>
      </c>
      <c r="BQ74" s="36" t="s">
        <v>64</v>
      </c>
      <c r="BR74" s="37" t="s">
        <v>115</v>
      </c>
      <c r="BS74" s="38" t="s">
        <v>66</v>
      </c>
      <c r="BT74" s="70" t="s">
        <v>260</v>
      </c>
      <c r="BU74" s="70" t="s">
        <v>261</v>
      </c>
      <c r="BV74" s="36" t="s">
        <v>64</v>
      </c>
      <c r="BW74" s="37" t="s">
        <v>115</v>
      </c>
      <c r="BX74" s="38" t="s">
        <v>66</v>
      </c>
      <c r="BY74" s="70" t="s">
        <v>260</v>
      </c>
      <c r="BZ74" s="70" t="s">
        <v>261</v>
      </c>
      <c r="CA74" s="36" t="s">
        <v>64</v>
      </c>
      <c r="CB74" s="37" t="s">
        <v>115</v>
      </c>
      <c r="CC74" s="38" t="s">
        <v>66</v>
      </c>
      <c r="CD74" s="70" t="s">
        <v>260</v>
      </c>
      <c r="CE74" s="70" t="s">
        <v>261</v>
      </c>
      <c r="CF74" s="36" t="s">
        <v>64</v>
      </c>
      <c r="CG74" s="37" t="s">
        <v>115</v>
      </c>
      <c r="CH74" s="38" t="s">
        <v>66</v>
      </c>
      <c r="CI74" s="70" t="s">
        <v>260</v>
      </c>
      <c r="CJ74" s="70" t="s">
        <v>261</v>
      </c>
      <c r="CK74" s="36" t="s">
        <v>64</v>
      </c>
      <c r="CL74" s="37" t="s">
        <v>115</v>
      </c>
      <c r="CM74" s="38" t="s">
        <v>66</v>
      </c>
      <c r="CN74" s="70" t="s">
        <v>260</v>
      </c>
      <c r="CO74" s="70" t="s">
        <v>261</v>
      </c>
      <c r="CP74" s="36" t="s">
        <v>64</v>
      </c>
      <c r="CQ74" s="37" t="s">
        <v>115</v>
      </c>
      <c r="CR74" s="38" t="s">
        <v>66</v>
      </c>
      <c r="CS74" s="70" t="s">
        <v>260</v>
      </c>
      <c r="CT74" s="70" t="s">
        <v>261</v>
      </c>
      <c r="CU74" s="36" t="s">
        <v>64</v>
      </c>
      <c r="CV74" s="37" t="s">
        <v>115</v>
      </c>
      <c r="CW74" s="38" t="s">
        <v>66</v>
      </c>
      <c r="CX74" s="70" t="s">
        <v>260</v>
      </c>
      <c r="CY74" s="70" t="s">
        <v>261</v>
      </c>
      <c r="CZ74" s="36" t="s">
        <v>64</v>
      </c>
      <c r="DA74" s="37" t="s">
        <v>115</v>
      </c>
      <c r="DB74" s="38" t="s">
        <v>66</v>
      </c>
      <c r="DC74" s="70" t="s">
        <v>260</v>
      </c>
      <c r="DD74" s="70" t="s">
        <v>261</v>
      </c>
      <c r="DE74" s="36" t="s">
        <v>64</v>
      </c>
      <c r="DF74" s="37" t="s">
        <v>115</v>
      </c>
      <c r="DG74" s="42" t="s">
        <v>66</v>
      </c>
      <c r="DH74" s="70" t="s">
        <v>260</v>
      </c>
      <c r="DI74" s="70" t="s">
        <v>261</v>
      </c>
    </row>
    <row r="75" spans="27:113" x14ac:dyDescent="0.35">
      <c r="AA75" s="49">
        <v>1.5</v>
      </c>
      <c r="AB75" s="55">
        <f>IF(ISNUMBER(AA75),(AA75*(AF75-AG75)+AE75+AG75-2*AF75)/(AE75-AF75),"-")</f>
        <v>3.88994635168428</v>
      </c>
      <c r="AC75" s="23" t="s">
        <v>6</v>
      </c>
      <c r="AD75" s="40" t="s">
        <v>2</v>
      </c>
      <c r="AE75" s="16">
        <v>50</v>
      </c>
      <c r="AF75" s="16">
        <v>60</v>
      </c>
      <c r="AG75" s="16">
        <f t="shared" ref="AG75:AG86" si="329">IF(MAX(AI75,AN75,AS75,AX75,BC75,BH75,BM75,BR75,BW75,CB75,CG75,CL75,CQ75,CV75,DA75,DF75)=0,"N/A",MAX(AI75,AN75,AS75,AX75,BC75,BH75,BM75,BR75,BW75,CB75,CG75,CL75,CQ75,CV75,DA75,DF75))</f>
        <v>117.7989270336856</v>
      </c>
      <c r="AH75" s="16">
        <f>IF(ISNUMBER($AE75),IF(OR(HLOOKUP($AH$5,$I$2:$Y$8,4,FALSE)=1,HLOOKUP($AH$5,$I$2:$Y$8,5,FALSE)=1,),HLOOKUP($AH$5,$I$2:$Y$8,4,FALSE)*VLOOKUP($AC75,$B$32:$G$45,MATCH($AD75,$B$33:$G$33,0),FALSE)+HLOOKUP($AH$5,$I$2:$Y$8,5,FALSE)*VLOOKUP($AC75,$B$47:$G$60,MATCH($AD75,$B$48:$G$48,0),FALSE)+$AE75,$AE75),"N/A")</f>
        <v>50</v>
      </c>
      <c r="AI75" s="16">
        <f t="shared" ref="AI75:AI86" si="330">IF(ISNUMBER($AF75),$AF75*SQRT(SUMSQ(HLOOKUP($AH$5,$J$2:$Y$8,2,FALSE)*VLOOKUP($AC75,$B$2:$G$15,MATCH($AD75,$B$3:$G$3,0),FALSE),HLOOKUP($AH$5,$J$2:$Y$8,3,FALSE)*VLOOKUP($AC75,$B$17:$G$30,MATCH($AD75,$B$18:$G$18,0),FALSE),HLOOKUP($AH$5,$J$2:$Y$8,6,FALSE)))+HLOOKUP($AH$5,$J$2:$Y$8,4,FALSE)*VLOOKUP($AC75,$B$32:$G$45,MATCH($AD75,$B$33:$G$33,0),FALSE)+HLOOKUP($AH$5,$J$2:$Y$8,5,FALSE)*VLOOKUP($AC75,$B$47:$G$60,MATCH($AD75,$B$48:$G$48,0),FALSE),"N/A")</f>
        <v>60</v>
      </c>
      <c r="AJ75" s="16">
        <f>IF(ISNUMBER($AG75),IF(OR(HLOOKUP($AH$5,$I$2:$Y$8,4,FALSE)=1,HLOOKUP($AH$5,$I$2:$Y$8,5,FALSE)=1,),HLOOKUP($AH$5,$I$2:$Y$8,4,FALSE)*VLOOKUP($AC75,$B$32:$G$45,MATCH($AD75,$B$33:$G$33,0),FALSE)+HLOOKUP($AH$5,$I$2:$Y$8,5,FALSE)*VLOOKUP($AC75,$B$47:$G$60,MATCH($AD75,$B$48:$G$48,0),FALSE)+$AG75,$AG75),"N/A")</f>
        <v>117.7989270336856</v>
      </c>
      <c r="AK75" s="16" t="str">
        <f>IF(AI75="N/A", "N/A", "true")</f>
        <v>true</v>
      </c>
      <c r="AL75" s="16">
        <f>IF(AI75="N/A", "N/A", 1)</f>
        <v>1</v>
      </c>
      <c r="AM75" s="16">
        <f>IF(ISNUMBER($AE75),IF(OR(HLOOKUP($AM$5,$I$2:$Y$8,4,FALSE)=1,HLOOKUP($AM$5,$I$2:$Y$8,5,FALSE)=1,),HLOOKUP($AM$5,$I$2:$Y$8,4,FALSE)*VLOOKUP($AC75,$B$32:$G$45,MATCH($AD75,$B$33:$G$33,0),FALSE)+HLOOKUP($AM$5,$I$2:$Y$8,5,FALSE)*VLOOKUP($AC75,$B$47:$G$60,MATCH($AD75,$B$48:$G$48,0),FALSE)+$AE75,$AE75),"N/A")</f>
        <v>40</v>
      </c>
      <c r="AN75" s="16">
        <f t="shared" ref="AN75:AN86" si="331">IF(ISNUMBER($AF75),$AF75*SQRT(SUMSQ(HLOOKUP($AM$5,$J$2:$Y$8,2,FALSE)*VLOOKUP($AC75,$B$2:$G$15,MATCH($AD75,$B$3:$G$3,0),FALSE),HLOOKUP($AM$5,$J$2:$Y$8,3,FALSE)*VLOOKUP($AC75,$B$17:$G$30,MATCH($AD75,$B$18:$G$18,0),FALSE),HLOOKUP($AM$5,$J$2:$Y$8,6,FALSE)))+HLOOKUP($AM$5,$J$2:$Y$8,4,FALSE)*VLOOKUP($AC75,$B$32:$G$45,MATCH($AD75,$B$33:$G$33,0),FALSE)+HLOOKUP($AM$5,$J$2:$Y$8,5,FALSE)*VLOOKUP($AC75,$B$47:$G$60,MATCH($AD75,$B$48:$G$48,0),FALSE),"N/A")</f>
        <v>50</v>
      </c>
      <c r="AO75" s="16">
        <f>IF(ISNUMBER($AG75),IF(OR(HLOOKUP($AM$5,$I$2:$Y$8,4,FALSE)=1,HLOOKUP($AM$5,$I$2:$Y$8,5,FALSE)=1,),HLOOKUP($AM$5,$I$2:$Y$8,4,FALSE)*VLOOKUP($AC75,$B$32:$G$45,MATCH($AD75,$B$33:$G$33,0),FALSE)+HLOOKUP($AM$5,$I$2:$Y$8,5,FALSE)*VLOOKUP($AC75,$B$47:$G$60,MATCH($AD75,$B$48:$G$48,0),FALSE)+$AG75,$AG75),"N/A")</f>
        <v>107.7989270336856</v>
      </c>
      <c r="AP75" s="16" t="str">
        <f>IF(AN75="N/A", "N/A", "true")</f>
        <v>true</v>
      </c>
      <c r="AQ75" s="16">
        <f>IF(AN75="N/A", "N/A", 1)</f>
        <v>1</v>
      </c>
      <c r="AR75" s="16">
        <f>IF(ISNUMBER($AE75),IF(OR(HLOOKUP($AR$5,$I$2:$Y$8,4,FALSE)=1,HLOOKUP($AR$5,$I$2:$Y$8,5,FALSE)=1,),HLOOKUP($AR$5,$I$2:$Y$8,4,FALSE)*VLOOKUP($AC75,$B$32:$G$45,MATCH($AD75,$B$33:$G$33,0),FALSE)+HLOOKUP($AH$5,$I$2:$Y$8,5,FALSE)*VLOOKUP($AC75,$B$47:$G$60,MATCH($AD75,$B$48:$G$48,0),FALSE)+$AE75,$AE75),"N/A")</f>
        <v>51.3</v>
      </c>
      <c r="AS75" s="16">
        <f t="shared" ref="AS75:AS86" si="332">IF(ISNUMBER($AF75),$AF75*SQRT(SUMSQ(HLOOKUP($AR$5,$J$2:$Y$8,2,FALSE)*VLOOKUP($AC75,$B$2:$G$15,MATCH($AD75,$B$3:$G$3,0),FALSE),HLOOKUP($AR$5,$J$2:$Y$8,3,FALSE)*VLOOKUP($AC75,$B$17:$G$30,MATCH($AD75,$B$18:$G$18,0),FALSE),HLOOKUP($AR$5,$J$2:$Y$8,6,FALSE)))+HLOOKUP($AR$5,$J$2:$Y$8,4,FALSE)*VLOOKUP($AC75,$B$32:$G$45,MATCH($AD75,$B$33:$G$33,0),FALSE)+HLOOKUP($AR$5,$J$2:$Y$8,5,FALSE)*VLOOKUP($AC75,$B$47:$G$60,MATCH($AD75,$B$48:$G$48,0),FALSE),"N/A")</f>
        <v>61.3</v>
      </c>
      <c r="AT75" s="16">
        <f>IF(ISNUMBER($AG75),IF(OR(HLOOKUP($AR$5,$I$2:$Y$8,4,FALSE)=1,HLOOKUP($AR$5,$I$2:$Y$8,5,FALSE)=1,),HLOOKUP($AR$5,$I$2:$Y$8,4,FALSE)*VLOOKUP($AC75,$B$32:$G$45,MATCH($AD75,$B$33:$G$33,0),FALSE)+HLOOKUP($AR$5,$I$2:$Y$8,5,FALSE)*VLOOKUP($AC75,$B$47:$G$60,MATCH($AD75,$B$48:$G$48,0),FALSE)+$AG75,$AG75),"N/A")</f>
        <v>119.0989270336856</v>
      </c>
      <c r="AU75" s="16" t="str">
        <f>IF(AS75="N/A", "N/A", "true")</f>
        <v>true</v>
      </c>
      <c r="AV75" s="16">
        <f>IF(AS75="N/A", "N/A", 1)</f>
        <v>1</v>
      </c>
      <c r="AW75" s="16">
        <f>IF(ISNUMBER($AE75),IF(OR(HLOOKUP($AW$5,$I$2:$Y$8,4,FALSE)=1,HLOOKUP($AW$5,$I$2:$Y$8,5,FALSE)=1,),HLOOKUP($AW$5,$I$2:$Y$8,4,FALSE)*VLOOKUP($AC75,$B$32:$G$45,MATCH($AD75,$B$33:$G$33,0),FALSE)+HLOOKUP($AW$5,$I$2:$Y$8,5,FALSE)*VLOOKUP($AC75,$B$47:$G$60,MATCH($AD75,$B$48:$G$48,0),FALSE)+$AE75,$AE75),"N/A")</f>
        <v>41.3</v>
      </c>
      <c r="AX75" s="16">
        <f t="shared" ref="AX75:AX86" si="333">IF(ISNUMBER($AF75),$AF75*SQRT(SUMSQ(HLOOKUP($AW$5,$J$2:$Y$8,2,FALSE)*VLOOKUP($AC75,$B$2:$G$15,MATCH($AD75,$B$3:$G$3,0),FALSE),HLOOKUP($AW$5,$J$2:$Y$8,3,FALSE)*VLOOKUP($AC75,$B$17:$G$30,MATCH($AD75,$B$18:$G$18,0),FALSE),HLOOKUP($AW$5,$J$2:$Y$8,6,FALSE)))+HLOOKUP($AW$5,$J$2:$Y$8,4,FALSE)*VLOOKUP($AC75,$B$32:$G$45,MATCH($AD75,$B$33:$G$33,0),FALSE)+HLOOKUP($AW$5,$J$2:$Y$8,5,FALSE)*VLOOKUP($AC75,$B$47:$G$60,MATCH($AD75,$B$48:$G$48,0),FALSE),"N/A")</f>
        <v>51.3</v>
      </c>
      <c r="AY75" s="16">
        <f>IF(ISNUMBER($AG75),IF(OR(HLOOKUP($AW$5,$I$2:$Y$8,4,FALSE)=1,HLOOKUP($AW$5,$I$2:$Y$8,5,FALSE)=1,),HLOOKUP($AW$5,$I$2:$Y$8,4,FALSE)*VLOOKUP($AC75,$B$32:$G$45,MATCH($AD75,$B$33:$G$33,0),FALSE)+HLOOKUP($AW$5,$I$2:$Y$8,5,FALSE)*VLOOKUP($AC75,$B$47:$G$60,MATCH($AD75,$B$48:$G$48,0),FALSE)+$AG75,$AG75),"N/A")</f>
        <v>109.0989270336856</v>
      </c>
      <c r="AZ75" s="16" t="str">
        <f>IF(AX75="N/A", "N/A", "true")</f>
        <v>true</v>
      </c>
      <c r="BA75" s="16">
        <f>IF(AX75="N/A", "N/A", 1)</f>
        <v>1</v>
      </c>
      <c r="BB75" s="16">
        <f>IF(ISNUMBER($AE75),IF(OR(HLOOKUP($BB$5,$I$2:$Y$8,4,FALSE)=1,HLOOKUP($BB$5,$I$2:$Y$8,5,FALSE)=1,),HLOOKUP($BB$5,$I$2:$Y$8,4,FALSE)*VLOOKUP($AC75,$B$32:$G$45,MATCH($AD75,$B$33:$G$33,0),FALSE)+HLOOKUP($BB$5,$I$2:$Y$8,5,FALSE)*VLOOKUP($AC75,$B$47:$G$60,MATCH($AD75,$B$48:$G$48,0),FALSE)+$AE75,$AE75),"N/A")</f>
        <v>50</v>
      </c>
      <c r="BC75" s="16">
        <f t="shared" ref="BC75:BC86" si="334">IF(ISNUMBER($AF75),$AF75*SQRT(SUMSQ(HLOOKUP($BB$5,$J$2:$Y$8,2,FALSE)*VLOOKUP($AC75,$B$2:$G$15,MATCH($AD75,$B$3:$G$3,0),FALSE),HLOOKUP($BB$5,$J$2:$Y$8,3,FALSE)*VLOOKUP($AC75,$B$17:$G$30,MATCH($AD75,$B$18:$G$18,0),FALSE),HLOOKUP($BB$5,$J$2:$Y$8,6,FALSE)))+HLOOKUP($BB$5,$J$2:$Y$8,4,FALSE)*VLOOKUP($AC75,$B$32:$G$45,MATCH($AD75,$B$33:$G$33,0),FALSE)+HLOOKUP($BB$5,$J$2:$Y$8,5,FALSE)*VLOOKUP($AC75,$B$47:$G$60,MATCH($AD75,$B$48:$G$48,0),FALSE),"N/A")</f>
        <v>66</v>
      </c>
      <c r="BD75" s="16">
        <f>IF(ISNUMBER($AG75),IF(OR(HLOOKUP($BB$5,$I$2:$Y$8,4,FALSE)=1,HLOOKUP($BB$5,$I$2:$Y$8,5,FALSE)=1,),HLOOKUP($BB$5,$I$2:$Y$8,4,FALSE)*VLOOKUP($AC75,$B$32:$G$45,MATCH($AD75,$B$33:$G$33,0),FALSE)+HLOOKUP($BB$5,$I$2:$Y$8,5,FALSE)*VLOOKUP($AC75,$B$47:$G$60,MATCH($AD75,$B$48:$G$48,0),FALSE)+$AG75,$AG75),"N/A")</f>
        <v>117.7989270336856</v>
      </c>
      <c r="BE75" s="16" t="str">
        <f>IF(BC75="N/A", "N/A", "true")</f>
        <v>true</v>
      </c>
      <c r="BF75" s="16">
        <f>IF(BC75="N/A", "N/A", 1)</f>
        <v>1</v>
      </c>
      <c r="BG75" s="16">
        <f>IF(ISNUMBER($AE75),IF(OR(HLOOKUP($BG$5,$I$2:$Y$8,4,FALSE)=1,HLOOKUP($BG$5,$I$2:$Y$8,5,FALSE)=1,),HLOOKUP($BG$5,$I$2:$Y$8,4,FALSE)*VLOOKUP($AC75,$B$32:$G$45,MATCH($AD75,$B$33:$G$33,0),FALSE)+HLOOKUP($BG$5,$I$2:$Y$8,5,FALSE)*VLOOKUP($AC75,$B$47:$G$60,MATCH($AD75,$B$48:$G$48,0),FALSE)+$AE75,$AE75),"N/A")</f>
        <v>40</v>
      </c>
      <c r="BH75" s="16">
        <f t="shared" ref="BH75:BH86" si="335">IF(ISNUMBER($AF75),$AF75*SQRT(SUMSQ(HLOOKUP($BG$5,$J$2:$Y$8,2,FALSE)*VLOOKUP($AC75,$B$2:$G$15,MATCH($AD75,$B$3:$G$3,0),FALSE),HLOOKUP($BG$5,$J$2:$Y$8,3,FALSE)*VLOOKUP($AC75,$B$17:$G$30,MATCH($AD75,$B$18:$G$18,0),FALSE),HLOOKUP($BG$5,$J$2:$Y$8,6,FALSE)))+HLOOKUP($BG$5,$J$2:$Y$8,4,FALSE)*VLOOKUP($AC75,$B$32:$G$45,MATCH($AD75,$B$33:$G$33,0),FALSE)+HLOOKUP($BG$5,$J$2:$Y$8,5,FALSE)*VLOOKUP($AC75,$B$47:$G$60,MATCH($AD75,$B$48:$G$48,0),FALSE),"N/A")</f>
        <v>56</v>
      </c>
      <c r="BI75" s="16">
        <f>IF(ISNUMBER($AG75),IF(OR(HLOOKUP($BG$5,$I$2:$Y$8,4,FALSE)=1,HLOOKUP($BG$5,$I$2:$Y$8,5,FALSE)=1,),HLOOKUP($BG$5,$I$2:$Y$8,4,FALSE)*VLOOKUP($AC75,$B$32:$G$45,MATCH($AD75,$B$33:$G$33,0),FALSE)+HLOOKUP($BG$5,$I$2:$Y$8,5,FALSE)*VLOOKUP($AC75,$B$47:$G$60,MATCH($AD75,$B$48:$G$48,0),FALSE)+$AG75,$AG75),"N/A")</f>
        <v>107.7989270336856</v>
      </c>
      <c r="BJ75" s="16" t="str">
        <f>IF(BH75="N/A", "N/A", "true")</f>
        <v>true</v>
      </c>
      <c r="BK75" s="16">
        <f>IF(BH75="N/A", "N/A", 1)</f>
        <v>1</v>
      </c>
      <c r="BL75" s="16">
        <f>IF(ISNUMBER($AE75),IF(OR(HLOOKUP($BL$5,$I$2:$Y$8,4,FALSE)=1,HLOOKUP($BL$5,$I$2:$Y$8,5,FALSE)=1,),HLOOKUP($BL$5,$I$2:$Y$8,4,FALSE)*VLOOKUP($AC75,$B$32:$G$45,MATCH($AD75,$B$33:$G$33,0),FALSE)+HLOOKUP($BL$5,$I$2:$Y$8,5,FALSE)*VLOOKUP($AC75,$B$47:$G$60,MATCH($AD75,$B$48:$G$48,0),FALSE)+$AE75,$AE75),"N/A")</f>
        <v>51.3</v>
      </c>
      <c r="BM75" s="16">
        <f t="shared" ref="BM75:BM86" si="336">IF(ISNUMBER($AF75),$AF75*SQRT(SUMSQ(HLOOKUP($BL$5,$J$2:$Y$8,2,FALSE)*VLOOKUP($AC75,$B$2:$G$15,MATCH($AD75,$B$3:$G$3,0),FALSE),HLOOKUP($BL$5,$J$2:$Y$8,3,FALSE)*VLOOKUP($AC75,$B$17:$G$30,MATCH($AD75,$B$18:$G$18,0),FALSE),HLOOKUP($BL$5,$J$2:$Y$8,6,FALSE)))+HLOOKUP($BL$5,$J$2:$Y$8,4,FALSE)*VLOOKUP($AC75,$B$32:$G$45,MATCH($AD75,$B$33:$G$33,0),FALSE)+HLOOKUP($BL$5,$J$2:$Y$8,5,FALSE)*VLOOKUP($AC75,$B$47:$G$60,MATCH($AD75,$B$48:$G$48,0),FALSE),"N/A")</f>
        <v>67.3</v>
      </c>
      <c r="BN75" s="16">
        <f>IF(ISNUMBER($AG75),IF(OR(HLOOKUP($BL$5,$I$2:$Y$8,4,FALSE)=1,HLOOKUP($BL$5,$I$2:$Y$8,5,FALSE)=1,),HLOOKUP($BL$5,$I$2:$Y$8,4,FALSE)*VLOOKUP($AC75,$B$32:$G$45,MATCH($AD75,$B$33:$G$33,0),FALSE)+HLOOKUP($BL$5,$I$2:$Y$8,5,FALSE)*VLOOKUP($AC75,$B$47:$G$60,MATCH($AD75,$B$48:$G$48,0),FALSE)+$AG75,$AG75),"N/A")</f>
        <v>119.0989270336856</v>
      </c>
      <c r="BO75" s="16" t="str">
        <f>IF(BM75="N/A", "N/A", "true")</f>
        <v>true</v>
      </c>
      <c r="BP75" s="16">
        <f>IF(BM75="N/A", "N/A", 1)</f>
        <v>1</v>
      </c>
      <c r="BQ75" s="16">
        <f>IF(ISNUMBER($AE75),IF(OR(HLOOKUP($BQ$5,$I$2:$Y$8,4,FALSE)=1,HLOOKUP($BQ$5,$I$2:$Y$8,5,FALSE)=1,),HLOOKUP($BQ$5,$I$2:$Y$8,4,FALSE)*VLOOKUP($AC75,$B$32:$G$45,MATCH($AD75,$B$33:$G$33,0),FALSE)+HLOOKUP($BQ$5,$I$2:$Y$8,5,FALSE)*VLOOKUP($AC75,$B$47:$G$60,MATCH($AD75,$B$48:$G$48,0),FALSE)+$AE75,$AE75),"N/A")</f>
        <v>41.3</v>
      </c>
      <c r="BR75" s="16">
        <f t="shared" ref="BR75:BR86" si="337">IF(ISNUMBER($AF75),$AF75*SQRT(SUMSQ(HLOOKUP($BQ$5,$J$2:$Y$8,2,FALSE)*VLOOKUP($AC75,$B$2:$G$15,MATCH($AD75,$B$3:$G$3,0),FALSE),HLOOKUP($BQ$5,$J$2:$Y$8,3,FALSE)*VLOOKUP($AC75,$B$17:$G$30,MATCH($AD75,$B$18:$G$18,0),FALSE),HLOOKUP($BQ$5,$J$2:$Y$8,6,FALSE)))+HLOOKUP($BQ$5,$J$2:$Y$8,4,FALSE)*VLOOKUP($AC75,$B$32:$G$45,MATCH($AD75,$B$33:$G$33,0),FALSE)+HLOOKUP($BQ$5,$J$2:$Y$8,5,FALSE)*VLOOKUP($AC75,$B$47:$G$60,MATCH($AD75,$B$48:$G$48,0),FALSE),"N/A")</f>
        <v>57.3</v>
      </c>
      <c r="BS75" s="16">
        <f>IF(ISNUMBER($AG75),IF(OR(HLOOKUP($BQ$5,$I$2:$Y$8,4,FALSE)=1,HLOOKUP($BQ$5,$I$2:$Y$8,5,FALSE)=1,),HLOOKUP($BQ$5,$I$2:$Y$8,4,FALSE)*VLOOKUP($AC75,$B$32:$G$45,MATCH($AD75,$B$33:$G$33,0),FALSE)+HLOOKUP($BQ$5,$I$2:$Y$8,5,FALSE)*VLOOKUP($AC75,$B$47:$G$60,MATCH($AD75,$B$48:$G$48,0),FALSE)+$AG75,$AG75),"N/A")</f>
        <v>109.0989270336856</v>
      </c>
      <c r="BT75" s="16" t="str">
        <f>IF(BR75="N/A", "N/A", "true")</f>
        <v>true</v>
      </c>
      <c r="BU75" s="16">
        <f>IF(BR75="N/A", "N/A", 1)</f>
        <v>1</v>
      </c>
      <c r="BV75" s="16">
        <f>IF(ISNUMBER($AE75),IF(OR(HLOOKUP($BV$5,$I$2:$Y$8,4,FALSE)=1,HLOOKUP($BV$5,$I$2:$Y$8,5,FALSE)=1,),HLOOKUP($BV$5,$I$2:$Y$8,4,FALSE)*VLOOKUP($AC75,$B$32:$G$45,MATCH($AD75,$B$33:$G$33,0),FALSE)+HLOOKUP($BV$5,$I$2:$Y$8,5,FALSE)*VLOOKUP($AC75,$B$47:$G$60,MATCH($AD75,$B$48:$G$48,0),FALSE)+$AE75,$AE75),"N/A")</f>
        <v>50</v>
      </c>
      <c r="BW75" s="16">
        <f t="shared" ref="BW75:BW86" si="338">IF(ISNUMBER($AF75),$AF75*SQRT(SUMSQ(HLOOKUP($BV$5,$J$2:$Y$8,2,FALSE)*VLOOKUP($AC75,$B$2:$G$15,MATCH($AD75,$B$3:$G$3,0),FALSE),HLOOKUP($BV$5,$J$2:$Y$8,3,FALSE)*VLOOKUP($AC75,$B$17:$G$30,MATCH($AD75,$B$18:$G$18,0),FALSE),HLOOKUP($BV$5,$J$2:$Y$8,6,FALSE)))+HLOOKUP($BV$5,$J$2:$Y$8,4,FALSE)*VLOOKUP($AC75,$B$32:$G$45,MATCH($AD75,$B$33:$G$33,0),FALSE)+HLOOKUP($BV$5,$J$2:$Y$8,5,FALSE)*VLOOKUP($AC75,$B$47:$G$60,MATCH($AD75,$B$48:$G$48,0),FALSE),"N/A")</f>
        <v>96</v>
      </c>
      <c r="BX75" s="16">
        <f>IF(ISNUMBER($AG75),IF(OR(HLOOKUP($BV$5,$I$2:$Y$8,4,FALSE)=1,HLOOKUP($BV$5,$I$2:$Y$8,5,FALSE)=1,),HLOOKUP($BV$5,$I$2:$Y$8,4,FALSE)*VLOOKUP($AC75,$B$32:$G$45,MATCH($AD75,$B$33:$G$33,0),FALSE)+HLOOKUP($BV$5,$I$2:$Y$8,5,FALSE)*VLOOKUP($AC75,$B$47:$G$60,MATCH($AD75,$B$48:$G$48,0),FALSE)+$AG75,$AG75),"N/A")</f>
        <v>117.7989270336856</v>
      </c>
      <c r="BY75" s="16" t="str">
        <f>IF(BW75="N/A", "N/A", "true")</f>
        <v>true</v>
      </c>
      <c r="BZ75" s="16">
        <f>IF(BW75="N/A", "N/A", 1)</f>
        <v>1</v>
      </c>
      <c r="CA75" s="16">
        <f>IF(ISNUMBER($AE75),IF(OR(HLOOKUP($CA$5,$I$2:$Y$8,4,FALSE)=1,HLOOKUP($CA$5,$I$2:$Y$8,5,FALSE)=1,),HLOOKUP($CA$5,$I$2:$Y$8,4,FALSE)*VLOOKUP($AC75,$B$32:$G$45,MATCH($AD75,$B$33:$G$33,0),FALSE)+HLOOKUP($CA$5,$I$2:$Y$8,5,FALSE)*VLOOKUP($AC75,$B$47:$G$60,MATCH($AD75,$B$48:$G$48,0),FALSE)+$AE75,$AE75),"N/A")</f>
        <v>40</v>
      </c>
      <c r="CB75" s="16">
        <f t="shared" ref="CB75:CB86" si="339">IF(ISNUMBER($AF75),$AF75*SQRT(SUMSQ(HLOOKUP($CA$5,$J$2:$Y$8,2,FALSE)*VLOOKUP($AC75,$B$2:$G$15,MATCH($AD75,$B$3:$G$3,0),FALSE),HLOOKUP($CA$5,$J$2:$Y$8,3,FALSE)*VLOOKUP($AC75,$B$17:$G$30,MATCH($AD75,$B$18:$G$18,0),FALSE),HLOOKUP($CA$5,$J$2:$Y$8,6,FALSE)))+HLOOKUP($CA$5,$J$2:$Y$8,4,FALSE)*VLOOKUP($AC75,$B$32:$G$45,MATCH($AD75,$B$33:$G$33,0),FALSE)+HLOOKUP($CA$5,$J$2:$Y$8,5,FALSE)*VLOOKUP($AC75,$B$47:$G$60,MATCH($AD75,$B$48:$G$48,0),FALSE),"N/A")</f>
        <v>86</v>
      </c>
      <c r="CC75" s="16">
        <f>IF(ISNUMBER($AG75),IF(OR(HLOOKUP($CA$5,$I$2:$Y$8,4,FALSE)=1,HLOOKUP($CA$5,$I$2:$Y$8,5,FALSE)=1,),HLOOKUP($CA$5,$I$2:$Y$8,4,FALSE)*VLOOKUP($AC75,$B$32:$G$45,MATCH($AD75,$B$33:$G$33,0),FALSE)+HLOOKUP($CA$5,$I$2:$Y$8,5,FALSE)*VLOOKUP($AC75,$B$47:$G$60,MATCH($AD75,$B$48:$G$48,0),FALSE)+$AG75,$AG75),"N/A")</f>
        <v>107.7989270336856</v>
      </c>
      <c r="CD75" s="16" t="str">
        <f>IF(CB75="N/A", "N/A", "true")</f>
        <v>true</v>
      </c>
      <c r="CE75" s="16">
        <f>IF(CB75="N/A", "N/A", 1)</f>
        <v>1</v>
      </c>
      <c r="CF75" s="16">
        <f>IF(ISNUMBER($AE75),IF(OR(HLOOKUP($CF$5,$I$2:$Y$8,4,FALSE)=1,HLOOKUP($CF$5,$I$2:$Y$8,5,FALSE)=1,),HLOOKUP($CF$5,$I$2:$Y$8,4,FALSE)*VLOOKUP($AC75,$B$32:$G$45,MATCH($AD75,$B$33:$G$33,0),FALSE)+HLOOKUP($CF$5,$I$2:$Y$8,5,FALSE)*VLOOKUP($AC75,$B$47:$G$60,MATCH($AD75,$B$48:$G$48,0),FALSE)+$AE75,$AE75),"N/A")</f>
        <v>51.3</v>
      </c>
      <c r="CG75" s="16">
        <f t="shared" ref="CG75:CG86" si="340">IF(ISNUMBER($AF75),$AF75*SQRT(SUMSQ(HLOOKUP($CF$5,$J$2:$Y$8,2,FALSE)*VLOOKUP($AC75,$B$2:$G$15,MATCH($AD75,$B$3:$G$3,0),FALSE),HLOOKUP($CF$5,$J$2:$Y$8,3,FALSE)*VLOOKUP($AC75,$B$17:$G$30,MATCH($AD75,$B$18:$G$18,0),FALSE),HLOOKUP($CF$5,$J$2:$Y$8,6,FALSE)))+HLOOKUP($CF$5,$J$2:$Y$8,4,FALSE)*VLOOKUP($AC75,$B$32:$G$45,MATCH($AD75,$B$33:$G$33,0),FALSE)+HLOOKUP($CF$5,$J$2:$Y$8,5,FALSE)*VLOOKUP($AC75,$B$47:$G$60,MATCH($AD75,$B$48:$G$48,0),FALSE),"N/A")</f>
        <v>97.3</v>
      </c>
      <c r="CH75" s="16">
        <f>IF(ISNUMBER($AG75),IF(OR(HLOOKUP($CF$5,$I$2:$Y$8,4,FALSE)=1,HLOOKUP($CF$5,$I$2:$Y$8,5,FALSE)=1,),HLOOKUP($CF$5,$I$2:$Y$8,4,FALSE)*VLOOKUP($AC75,$B$32:$G$45,MATCH($AD75,$B$33:$G$33,0),FALSE)+HLOOKUP($CF$5,$I$2:$Y$8,5,FALSE)*VLOOKUP($AC75,$B$47:$G$60,MATCH($AD75,$B$48:$G$48,0),FALSE)+$AG75,$AG75),"N/A")</f>
        <v>119.0989270336856</v>
      </c>
      <c r="CI75" s="16" t="str">
        <f>IF(CG75="N/A", "N/A", "true")</f>
        <v>true</v>
      </c>
      <c r="CJ75" s="16">
        <f>IF(CG75="N/A", "N/A", 1)</f>
        <v>1</v>
      </c>
      <c r="CK75" s="16">
        <f>IF(ISNUMBER($AE75),IF(OR(HLOOKUP($CK$5,$I$2:$Y$8,4,FALSE)=1,HLOOKUP($CK$5,$I$2:$Y$8,5,FALSE)=1,),HLOOKUP($CK$5,$I$2:$Y$8,4,FALSE)*VLOOKUP($AC75,$B$32:$G$45,MATCH($AD75,$B$33:$G$33,0),FALSE)+HLOOKUP($CK$5,$I$2:$Y$8,5,FALSE)*VLOOKUP($AC75,$B$47:$G$60,MATCH($AD75,$B$48:$G$48,0),FALSE)+$AE75,$AE75),"N/A")</f>
        <v>41.3</v>
      </c>
      <c r="CL75" s="16">
        <f t="shared" ref="CL75:CL86" si="341">IF(ISNUMBER($AF75),$AF75*SQRT(SUMSQ(HLOOKUP($CK$5,$J$2:$Y$8,2,FALSE)*VLOOKUP($AC75,$B$2:$G$15,MATCH($AD75,$B$3:$G$3,0),FALSE),HLOOKUP($CK$5,$J$2:$Y$8,3,FALSE)*VLOOKUP($AC75,$B$17:$G$30,MATCH($AD75,$B$18:$G$18,0),FALSE),HLOOKUP($CK$5,$J$2:$Y$8,6,FALSE)))+HLOOKUP($CK$5,$J$2:$Y$8,4,FALSE)*VLOOKUP($AC75,$B$32:$G$45,MATCH($AD75,$B$33:$G$33,0),FALSE)+HLOOKUP($CK$5,$J$2:$Y$8,5,FALSE)*VLOOKUP($AC75,$B$47:$G$60,MATCH($AD75,$B$48:$G$48,0),FALSE),"N/A")</f>
        <v>87.3</v>
      </c>
      <c r="CM75" s="16">
        <f>IF(ISNUMBER($AG75),IF(OR(HLOOKUP($CK$5,$I$2:$Y$8,4,FALSE)=1,HLOOKUP($CK$5,$I$2:$Y$8,5,FALSE)=1,),HLOOKUP($CK$5,$I$2:$Y$8,4,FALSE)*VLOOKUP($AC75,$B$32:$G$45,MATCH($AD75,$B$33:$G$33,0),FALSE)+HLOOKUP($CK$5,$I$2:$Y$8,5,FALSE)*VLOOKUP($AC75,$B$47:$G$60,MATCH($AD75,$B$48:$G$48,0),FALSE)+$AG75,$AG75),"N/A")</f>
        <v>109.0989270336856</v>
      </c>
      <c r="CN75" s="16" t="str">
        <f>IF(CL75="N/A", "N/A", "true")</f>
        <v>true</v>
      </c>
      <c r="CO75" s="16">
        <f>IF(CL75="N/A", "N/A", 1)</f>
        <v>1</v>
      </c>
      <c r="CP75" s="16">
        <f>IF(ISNUMBER($AE75),IF(OR(HLOOKUP($CP$5,$I$2:$Y$8,4,FALSE)=1,HLOOKUP($CP$5,$I$2:$Y$8,5,FALSE)=1,),HLOOKUP($CP$5,$I$2:$Y$8,4,FALSE)*VLOOKUP($AC75,$B$32:$G$45,MATCH($AD75,$B$33:$G$33,0),FALSE)+HLOOKUP($CP$5,$I$2:$Y$8,5,FALSE)*VLOOKUP($AC75,$B$47:$G$60,MATCH($AD75,$B$48:$G$48,0),FALSE)+$AE75,$AE75),"N/A")</f>
        <v>50</v>
      </c>
      <c r="CQ75" s="16">
        <f t="shared" ref="CQ75:CQ86" si="342">IF(ISNUMBER($AF75),$AF75*SQRT(SUMSQ(HLOOKUP($CP$5,$J$2:$Y$8,2,FALSE)*VLOOKUP($AC75,$B$2:$G$15,MATCH($AD75,$B$3:$G$3,0),FALSE),HLOOKUP($CP$5,$J$2:$Y$8,3,FALSE)*VLOOKUP($AC75,$B$17:$G$30,MATCH($AD75,$B$18:$G$18,0),FALSE),HLOOKUP($CP$5,$J$2:$Y$8,6,FALSE)))+HLOOKUP($CP$5,$J$2:$Y$8,4,FALSE)*VLOOKUP($AC75,$B$32:$G$45,MATCH($AD75,$B$33:$G$33,0),FALSE)+HLOOKUP($CP$5,$J$2:$Y$8,5,FALSE)*VLOOKUP($AC75,$B$47:$G$60,MATCH($AD75,$B$48:$G$48,0),FALSE),"N/A")</f>
        <v>116.4989270336856</v>
      </c>
      <c r="CR75" s="16">
        <f>IF(ISNUMBER($AG75),IF(OR(HLOOKUP($CP$5,$I$2:$Y$8,4,FALSE)=1,HLOOKUP($CP$5,$I$2:$Y$8,5,FALSE)=1,),HLOOKUP($CP$5,$I$2:$Y$8,4,FALSE)*VLOOKUP($AC75,$B$32:$G$45,MATCH($AD75,$B$33:$G$33,0),FALSE)+HLOOKUP($CP$5,$I$2:$Y$8,5,FALSE)*VLOOKUP($AC75,$B$47:$G$60,MATCH($AD75,$B$48:$G$48,0),FALSE)+$AG75,$AG75),"N/A")</f>
        <v>117.7989270336856</v>
      </c>
      <c r="CS75" s="16" t="str">
        <f>IF(CQ75="N/A", "N/A", "true")</f>
        <v>true</v>
      </c>
      <c r="CT75" s="16">
        <f>IF(CQ75="N/A", "N/A", 1)</f>
        <v>1</v>
      </c>
      <c r="CU75" s="16">
        <f>IF(ISNUMBER($AE75),IF(OR(HLOOKUP($CU$5,$I$2:$Y$8,4,FALSE)=1,HLOOKUP($CU$5,$I$2:$Y$8,5,FALSE)=1,),HLOOKUP($CU$5,$I$2:$Y$8,4,FALSE)*VLOOKUP($AC75,$B$32:$G$45,MATCH($AD75,$B$33:$G$33,0),FALSE)+HLOOKUP($CU$5,$I$2:$Y$8,5,FALSE)*VLOOKUP($AC75,$B$47:$G$60,MATCH($AD75,$B$48:$G$48,0),FALSE)+$AE75,$AE75),"N/A")</f>
        <v>40</v>
      </c>
      <c r="CV75" s="16">
        <f t="shared" ref="CV75:CV86" si="343">IF(ISNUMBER($AF75),$AF75*SQRT(SUMSQ(HLOOKUP($CU$5,$J$2:$Y$8,2,FALSE)*VLOOKUP($AC75,$B$2:$G$15,MATCH($AD75,$B$3:$G$3,0),FALSE),HLOOKUP($CU$5,$J$2:$Y$8,3,FALSE)*VLOOKUP($AC75,$B$17:$G$30,MATCH($AD75,$B$18:$G$18,0),FALSE),HLOOKUP($CU$5,$J$2:$Y$8,6,FALSE)))+HLOOKUP($CU$5,$J$2:$Y$8,4,FALSE)*VLOOKUP($AC75,$B$32:$G$45,MATCH($AD75,$B$33:$G$33,0),FALSE)+HLOOKUP($CU$5,$J$2:$Y$8,5,FALSE)*VLOOKUP($AC75,$B$47:$G$60,MATCH($AD75,$B$48:$G$48,0),FALSE),"N/A")</f>
        <v>106.4989270336856</v>
      </c>
      <c r="CW75" s="16">
        <f>IF(ISNUMBER($AG75),IF(OR(HLOOKUP($CU$5,$I$2:$Y$8,4,FALSE)=1,HLOOKUP($CU$5,$I$2:$Y$8,5,FALSE)=1,),HLOOKUP($CU$5,$I$2:$Y$8,4,FALSE)*VLOOKUP($AC75,$B$32:$G$45,MATCH($AD75,$B$33:$G$33,0),FALSE)+HLOOKUP($CU$5,$I$2:$Y$8,5,FALSE)*VLOOKUP($AC75,$B$47:$G$60,MATCH($AD75,$B$48:$G$48,0),FALSE)+$AG75,$AG75),"N/A")</f>
        <v>107.7989270336856</v>
      </c>
      <c r="CX75" s="16" t="str">
        <f>IF(CV75="N/A", "N/A", "true")</f>
        <v>true</v>
      </c>
      <c r="CY75" s="16">
        <f>IF(CV75="N/A", "N/A", 1)</f>
        <v>1</v>
      </c>
      <c r="CZ75" s="16">
        <f>IF(ISNUMBER($AE75),IF(OR(HLOOKUP($CZ$5,$I$2:$Y$8,4,FALSE)=1,HLOOKUP($CZ$5,$I$2:$Y$8,5,FALSE)=1,),HLOOKUP($CZ$5,$I$2:$Y$8,4,FALSE)*VLOOKUP($AC75,$B$32:$G$45,MATCH($AD75,$B$33:$G$33,0),FALSE)+HLOOKUP($CZ$5,$I$2:$Y$8,5,FALSE)*VLOOKUP($AC75,$B$47:$G$60,MATCH($AD75,$B$48:$G$48,0),FALSE)+$AE75,$AE75),"N/A")</f>
        <v>51.3</v>
      </c>
      <c r="DA75" s="16">
        <f t="shared" ref="DA75:DA86" si="344">IF(ISNUMBER($AF75),$AF75*SQRT(SUMSQ(HLOOKUP($CZ$5,$J$2:$Y$8,2,FALSE)*VLOOKUP($AC75,$B$2:$G$15,MATCH($AD75,$B$3:$G$3,0),FALSE),HLOOKUP($CZ$5,$J$2:$Y$8,3,FALSE)*VLOOKUP($AC75,$B$17:$G$30,MATCH($AD75,$B$18:$G$18,0),FALSE),HLOOKUP($CZ$5,$J$2:$Y$8,6,FALSE)))+HLOOKUP($CZ$5,$J$2:$Y$8,4,FALSE)*VLOOKUP($AC75,$B$32:$G$45,MATCH($AD75,$B$33:$G$33,0),FALSE)+HLOOKUP($CZ$5,$J$2:$Y$8,5,FALSE)*VLOOKUP($AC75,$B$47:$G$60,MATCH($AD75,$B$48:$G$48,0),FALSE),"N/A")</f>
        <v>117.7989270336856</v>
      </c>
      <c r="DB75" s="16">
        <f>IF(ISNUMBER($AG75),IF(OR(HLOOKUP($CZ$5,$I$2:$Y$8,4,FALSE)=1,HLOOKUP($CZ$5,$I$2:$Y$8,5,FALSE)=1,),HLOOKUP($CZ$5,$I$2:$Y$8,4,FALSE)*VLOOKUP($AC75,$B$32:$G$45,MATCH($AD75,$B$33:$G$33,0),FALSE)+HLOOKUP($CZ$5,$I$2:$Y$8,5,FALSE)*VLOOKUP($AC75,$B$47:$G$60,MATCH($AD75,$B$48:$G$48,0),FALSE)+$AG75,$AG75),"N/A")</f>
        <v>119.0989270336856</v>
      </c>
      <c r="DC75" s="16" t="str">
        <f>IF(DA75="N/A", "N/A", "true")</f>
        <v>true</v>
      </c>
      <c r="DD75" s="16">
        <f>IF(DA75="N/A", "N/A", 1)</f>
        <v>1</v>
      </c>
      <c r="DE75" s="16">
        <f>IF(ISNUMBER($AE75),IF(OR(HLOOKUP($DE$5,$I$2:$Y$8,4,FALSE)=1,HLOOKUP($DE$5,$I$2:$Y$8,5,FALSE)=1,),HLOOKUP($DE$5,$I$2:$Y$8,4,FALSE)*VLOOKUP($AC75,$B$32:$G$45,MATCH($AD75,$B$33:$G$33,0),FALSE)+HLOOKUP($DE$5,$I$2:$Y$8,5,FALSE)*VLOOKUP($AC75,$B$47:$G$60,MATCH($AD75,$B$48:$G$48,0),FALSE)+$AE75,$AE75),"N/A")</f>
        <v>41.3</v>
      </c>
      <c r="DF75" s="16">
        <f>IF(ISNUMBER($AF75),$AF75*SQRT(SUMSQ(HLOOKUP($DE$5,$J$2:$Y$8,2,FALSE)*VLOOKUP($AC75,$B$2:$G$15,MATCH($AD75,$B$3:$G$3,0),FALSE),HLOOKUP($DE$5,$J$2:$Y$8,3,FALSE)*VLOOKUP($AC75,$B$17:$G$30,MATCH($AD75,$B$18:$G$18,0),FALSE),HLOOKUP($DE$5,$J$2:$Y$8,6,FALSE)))+HLOOKUP($DE$5,$J$2:$Y$8,4,FALSE)*VLOOKUP($AC75,$B$32:$G$45,MATCH($AD75,$B$33:$G$33,0),FALSE)+HLOOKUP($DE$5,$J$2:$Y$8,5,FALSE)*VLOOKUP($AC75,$B$47:$G$60,MATCH($AD75,$B$48:$G$48,0),FALSE),"N/A")</f>
        <v>107.7989270336856</v>
      </c>
      <c r="DG75" s="19">
        <f>IF(ISNUMBER($AG75),IF(OR(HLOOKUP($DE$5,$I$2:$Y$8,4,FALSE)=1,HLOOKUP($DE$5,$I$2:$Y$8,5,FALSE)=1,),HLOOKUP($DE$5,$I$2:$Y$8,4,FALSE)*VLOOKUP($AC75,$B$32:$G$45,MATCH($AD75,$B$33:$G$33,0),FALSE)+HLOOKUP($DE$5,$I$2:$Y$8,5,FALSE)*VLOOKUP($AC75,$B$47:$G$60,MATCH($AD75,$B$48:$G$48,0),FALSE)+$AG75,$AG75),"N/A")</f>
        <v>109.0989270336856</v>
      </c>
      <c r="DH75" s="16" t="str">
        <f>IF(DF75="N/A", "N/A", "true")</f>
        <v>true</v>
      </c>
      <c r="DI75" s="16">
        <f>IF(DF75="N/A", "N/A", 1)</f>
        <v>1</v>
      </c>
    </row>
    <row r="76" spans="27:113" x14ac:dyDescent="0.35">
      <c r="AA76" s="49">
        <v>1.5</v>
      </c>
      <c r="AB76" s="55">
        <f t="shared" ref="AB76:AB86" si="345">IF(ISNUMBER(AA76),(AA76*(AF76-AG76)+AE76+AG76-2*AF76)/(AE76-AF76),"-")</f>
        <v>1.7593915310173405</v>
      </c>
      <c r="AC76" s="23" t="s">
        <v>7</v>
      </c>
      <c r="AD76" s="40" t="s">
        <v>2</v>
      </c>
      <c r="AE76" s="16">
        <v>8</v>
      </c>
      <c r="AF76" s="16">
        <v>11</v>
      </c>
      <c r="AG76" s="16">
        <f t="shared" si="329"/>
        <v>15.556349186104047</v>
      </c>
      <c r="AH76" s="16">
        <f t="shared" ref="AH76:AH86" si="346">IF(ISNUMBER($AE76),IF(OR(HLOOKUP($AH$5,$I$2:$Y$8,4,FALSE)=1,HLOOKUP($AH$5,$I$2:$Y$8,5,FALSE)=1,),HLOOKUP($AH$5,$I$2:$Y$8,4,FALSE)*VLOOKUP($AC76,$B$32:$G$45,MATCH($AD76,$B$33:$G$33,0),FALSE)+HLOOKUP($AH$5,$I$2:$Y$8,5,FALSE)*VLOOKUP($AC76,$B$47:$G$60,MATCH($AD76,$B$48:$G$48,0),FALSE)+$AE76,$AE76),"N/A")</f>
        <v>8</v>
      </c>
      <c r="AI76" s="16">
        <f t="shared" si="330"/>
        <v>11</v>
      </c>
      <c r="AJ76" s="16">
        <f>IF(ISNUMBER($AG76),IF(OR(HLOOKUP($AH$5,$I$2:$Y$8,4,FALSE)=1,HLOOKUP($AH$5,$I$2:$Y$8,5,FALSE)=1,),HLOOKUP($AH$5,$I$2:$Y$8,4,FALSE)*VLOOKUP($AC76,$B$32:$G$45,MATCH($AD76,$B$33:$G$33,0),FALSE)+HLOOKUP($AH$5,$I$2:$Y$8,5,FALSE)*VLOOKUP($AC76,$B$47:$G$60,MATCH($AD76,$B$48:$G$48,0),FALSE)+$AG76,$AG76),"N/A")</f>
        <v>15.556349186104047</v>
      </c>
      <c r="AK76" s="16" t="str">
        <f t="shared" ref="AK76:AK86" si="347">IF(AI76="N/A", "N/A", "true")</f>
        <v>true</v>
      </c>
      <c r="AL76" s="16">
        <f t="shared" ref="AL76:AL86" si="348">IF(AI76="N/A", "N/A", 1)</f>
        <v>1</v>
      </c>
      <c r="AM76" s="16">
        <f t="shared" ref="AM76:AM86" si="349">IF(ISNUMBER($AE76),IF(OR(HLOOKUP($AM$5,$I$2:$Y$8,4,FALSE)=1,HLOOKUP($AM$5,$I$2:$Y$8,5,FALSE)=1,),HLOOKUP($AM$5,$I$2:$Y$8,4,FALSE)*VLOOKUP($AC76,$B$32:$G$45,MATCH($AD76,$B$33:$G$33,0),FALSE)+HLOOKUP($AM$5,$I$2:$Y$8,5,FALSE)*VLOOKUP($AC76,$B$47:$G$60,MATCH($AD76,$B$48:$G$48,0),FALSE)+$AE76,$AE76),"N/A")</f>
        <v>8</v>
      </c>
      <c r="AN76" s="16">
        <f t="shared" si="331"/>
        <v>11</v>
      </c>
      <c r="AO76" s="16">
        <f t="shared" ref="AO76:AO86" si="350">IF(ISNUMBER($AG76),IF(OR(HLOOKUP($AM$5,$I$2:$Y$8,4,FALSE)=1,HLOOKUP($AM$5,$I$2:$Y$8,5,FALSE)=1,),HLOOKUP($AM$5,$I$2:$Y$8,4,FALSE)*VLOOKUP($AC76,$B$32:$G$45,MATCH($AD76,$B$33:$G$33,0),FALSE)+HLOOKUP($AM$5,$I$2:$Y$8,5,FALSE)*VLOOKUP($AC76,$B$47:$G$60,MATCH($AD76,$B$48:$G$48,0),FALSE)+$AG76,$AG76),"N/A")</f>
        <v>15.556349186104047</v>
      </c>
      <c r="AP76" s="16" t="str">
        <f t="shared" ref="AP76:AP86" si="351">IF(AN76="N/A", "N/A", "true")</f>
        <v>true</v>
      </c>
      <c r="AQ76" s="16">
        <f t="shared" ref="AQ76:AQ86" si="352">IF(AN76="N/A", "N/A", 1)</f>
        <v>1</v>
      </c>
      <c r="AR76" s="16">
        <f t="shared" ref="AR76:AR86" si="353">IF(ISNUMBER($AE76),IF(OR(HLOOKUP($AR$5,$I$2:$Y$8,4,FALSE)=1,HLOOKUP($AR$5,$I$2:$Y$8,5,FALSE)=1,),HLOOKUP($AR$5,$I$2:$Y$8,4,FALSE)*VLOOKUP($AC76,$B$32:$G$45,MATCH($AD76,$B$33:$G$33,0),FALSE)+HLOOKUP($AH$5,$I$2:$Y$8,5,FALSE)*VLOOKUP($AC76,$B$47:$G$60,MATCH($AD76,$B$48:$G$48,0),FALSE)+$AE76,$AE76),"N/A")</f>
        <v>8</v>
      </c>
      <c r="AS76" s="16">
        <f t="shared" si="332"/>
        <v>11</v>
      </c>
      <c r="AT76" s="16">
        <f t="shared" ref="AT76:AT86" si="354">IF(ISNUMBER($AG76),IF(OR(HLOOKUP($AR$5,$I$2:$Y$8,4,FALSE)=1,HLOOKUP($AR$5,$I$2:$Y$8,5,FALSE)=1,),HLOOKUP($AR$5,$I$2:$Y$8,4,FALSE)*VLOOKUP($AC76,$B$32:$G$45,MATCH($AD76,$B$33:$G$33,0),FALSE)+HLOOKUP($AR$5,$I$2:$Y$8,5,FALSE)*VLOOKUP($AC76,$B$47:$G$60,MATCH($AD76,$B$48:$G$48,0),FALSE)+$AG76,$AG76),"N/A")</f>
        <v>15.556349186104047</v>
      </c>
      <c r="AU76" s="16" t="str">
        <f t="shared" ref="AU76:AU86" si="355">IF(AS76="N/A", "N/A", "true")</f>
        <v>true</v>
      </c>
      <c r="AV76" s="16">
        <f t="shared" ref="AV76:AV86" si="356">IF(AS76="N/A", "N/A", 1)</f>
        <v>1</v>
      </c>
      <c r="AW76" s="16">
        <f t="shared" ref="AW76:AW86" si="357">IF(ISNUMBER($AE76),IF(OR(HLOOKUP($AW$5,$I$2:$Y$8,4,FALSE)=1,HLOOKUP($AW$5,$I$2:$Y$8,5,FALSE)=1,),HLOOKUP($AW$5,$I$2:$Y$8,4,FALSE)*VLOOKUP($AC76,$B$32:$G$45,MATCH($AD76,$B$33:$G$33,0),FALSE)+HLOOKUP($AW$5,$I$2:$Y$8,5,FALSE)*VLOOKUP($AC76,$B$47:$G$60,MATCH($AD76,$B$48:$G$48,0),FALSE)+$AE76,$AE76),"N/A")</f>
        <v>8</v>
      </c>
      <c r="AX76" s="16">
        <f t="shared" si="333"/>
        <v>11</v>
      </c>
      <c r="AY76" s="16">
        <f t="shared" ref="AY76:AY86" si="358">IF(ISNUMBER($AG76),IF(OR(HLOOKUP($AW$5,$I$2:$Y$8,4,FALSE)=1,HLOOKUP($AW$5,$I$2:$Y$8,5,FALSE)=1,),HLOOKUP($AW$5,$I$2:$Y$8,4,FALSE)*VLOOKUP($AC76,$B$32:$G$45,MATCH($AD76,$B$33:$G$33,0),FALSE)+HLOOKUP($AW$5,$I$2:$Y$8,5,FALSE)*VLOOKUP($AC76,$B$47:$G$60,MATCH($AD76,$B$48:$G$48,0),FALSE)+$AG76,$AG76),"N/A")</f>
        <v>15.556349186104047</v>
      </c>
      <c r="AZ76" s="16" t="str">
        <f t="shared" ref="AZ76:AZ86" si="359">IF(AX76="N/A", "N/A", "true")</f>
        <v>true</v>
      </c>
      <c r="BA76" s="16">
        <f t="shared" ref="BA76:BA86" si="360">IF(AX76="N/A", "N/A", 1)</f>
        <v>1</v>
      </c>
      <c r="BB76" s="16">
        <f t="shared" ref="BB76:BB86" si="361">IF(ISNUMBER($AE76),IF(OR(HLOOKUP($BB$5,$I$2:$Y$8,4,FALSE)=1,HLOOKUP($BB$5,$I$2:$Y$8,5,FALSE)=1,),HLOOKUP($BB$5,$I$2:$Y$8,4,FALSE)*VLOOKUP($AC76,$B$32:$G$45,MATCH($AD76,$B$33:$G$33,0),FALSE)+HLOOKUP($BB$5,$I$2:$Y$8,5,FALSE)*VLOOKUP($AC76,$B$47:$G$60,MATCH($AD76,$B$48:$G$48,0),FALSE)+$AE76,$AE76),"N/A")</f>
        <v>8</v>
      </c>
      <c r="BC76" s="16">
        <f t="shared" si="334"/>
        <v>11</v>
      </c>
      <c r="BD76" s="16">
        <f t="shared" ref="BD76:BD86" si="362">IF(ISNUMBER($AG76),IF(OR(HLOOKUP($BB$5,$I$2:$Y$8,4,FALSE)=1,HLOOKUP($BB$5,$I$2:$Y$8,5,FALSE)=1,),HLOOKUP($BB$5,$I$2:$Y$8,4,FALSE)*VLOOKUP($AC76,$B$32:$G$45,MATCH($AD76,$B$33:$G$33,0),FALSE)+HLOOKUP($BB$5,$I$2:$Y$8,5,FALSE)*VLOOKUP($AC76,$B$47:$G$60,MATCH($AD76,$B$48:$G$48,0),FALSE)+$AG76,$AG76),"N/A")</f>
        <v>15.556349186104047</v>
      </c>
      <c r="BE76" s="16" t="str">
        <f t="shared" ref="BE76:BE86" si="363">IF(BC76="N/A", "N/A", "true")</f>
        <v>true</v>
      </c>
      <c r="BF76" s="16">
        <f t="shared" ref="BF76:BF86" si="364">IF(BC76="N/A", "N/A", 1)</f>
        <v>1</v>
      </c>
      <c r="BG76" s="16">
        <f t="shared" ref="BG76:BG86" si="365">IF(ISNUMBER($AE76),IF(OR(HLOOKUP($BG$5,$I$2:$Y$8,4,FALSE)=1,HLOOKUP($BG$5,$I$2:$Y$8,5,FALSE)=1,),HLOOKUP($BG$5,$I$2:$Y$8,4,FALSE)*VLOOKUP($AC76,$B$32:$G$45,MATCH($AD76,$B$33:$G$33,0),FALSE)+HLOOKUP($BG$5,$I$2:$Y$8,5,FALSE)*VLOOKUP($AC76,$B$47:$G$60,MATCH($AD76,$B$48:$G$48,0),FALSE)+$AE76,$AE76),"N/A")</f>
        <v>8</v>
      </c>
      <c r="BH76" s="16">
        <f t="shared" si="335"/>
        <v>11</v>
      </c>
      <c r="BI76" s="16">
        <f t="shared" ref="BI76:BI86" si="366">IF(ISNUMBER($AG76),IF(OR(HLOOKUP($BG$5,$I$2:$Y$8,4,FALSE)=1,HLOOKUP($BG$5,$I$2:$Y$8,5,FALSE)=1,),HLOOKUP($BG$5,$I$2:$Y$8,4,FALSE)*VLOOKUP($AC76,$B$32:$G$45,MATCH($AD76,$B$33:$G$33,0),FALSE)+HLOOKUP($BG$5,$I$2:$Y$8,5,FALSE)*VLOOKUP($AC76,$B$47:$G$60,MATCH($AD76,$B$48:$G$48,0),FALSE)+$AG76,$AG76),"N/A")</f>
        <v>15.556349186104047</v>
      </c>
      <c r="BJ76" s="16" t="str">
        <f t="shared" ref="BJ76:BJ86" si="367">IF(BH76="N/A", "N/A", "true")</f>
        <v>true</v>
      </c>
      <c r="BK76" s="16">
        <f t="shared" ref="BK76:BK86" si="368">IF(BH76="N/A", "N/A", 1)</f>
        <v>1</v>
      </c>
      <c r="BL76" s="16">
        <f t="shared" ref="BL76:BL86" si="369">IF(ISNUMBER($AE76),IF(OR(HLOOKUP($BL$5,$I$2:$Y$8,4,FALSE)=1,HLOOKUP($BL$5,$I$2:$Y$8,5,FALSE)=1,),HLOOKUP($BL$5,$I$2:$Y$8,4,FALSE)*VLOOKUP($AC76,$B$32:$G$45,MATCH($AD76,$B$33:$G$33,0),FALSE)+HLOOKUP($BL$5,$I$2:$Y$8,5,FALSE)*VLOOKUP($AC76,$B$47:$G$60,MATCH($AD76,$B$48:$G$48,0),FALSE)+$AE76,$AE76),"N/A")</f>
        <v>8</v>
      </c>
      <c r="BM76" s="16">
        <f t="shared" si="336"/>
        <v>11</v>
      </c>
      <c r="BN76" s="16">
        <f t="shared" ref="BN76:BN86" si="370">IF(ISNUMBER($AG76),IF(OR(HLOOKUP($BL$5,$I$2:$Y$8,4,FALSE)=1,HLOOKUP($BL$5,$I$2:$Y$8,5,FALSE)=1,),HLOOKUP($BL$5,$I$2:$Y$8,4,FALSE)*VLOOKUP($AC76,$B$32:$G$45,MATCH($AD76,$B$33:$G$33,0),FALSE)+HLOOKUP($BL$5,$I$2:$Y$8,5,FALSE)*VLOOKUP($AC76,$B$47:$G$60,MATCH($AD76,$B$48:$G$48,0),FALSE)+$AG76,$AG76),"N/A")</f>
        <v>15.556349186104047</v>
      </c>
      <c r="BO76" s="16" t="str">
        <f t="shared" ref="BO76:BO86" si="371">IF(BM76="N/A", "N/A", "true")</f>
        <v>true</v>
      </c>
      <c r="BP76" s="16">
        <f t="shared" ref="BP76:BP86" si="372">IF(BM76="N/A", "N/A", 1)</f>
        <v>1</v>
      </c>
      <c r="BQ76" s="16">
        <f t="shared" ref="BQ76:BQ86" si="373">IF(ISNUMBER($AE76),IF(OR(HLOOKUP($BQ$5,$I$2:$Y$8,4,FALSE)=1,HLOOKUP($BQ$5,$I$2:$Y$8,5,FALSE)=1,),HLOOKUP($BQ$5,$I$2:$Y$8,4,FALSE)*VLOOKUP($AC76,$B$32:$G$45,MATCH($AD76,$B$33:$G$33,0),FALSE)+HLOOKUP($BQ$5,$I$2:$Y$8,5,FALSE)*VLOOKUP($AC76,$B$47:$G$60,MATCH($AD76,$B$48:$G$48,0),FALSE)+$AE76,$AE76),"N/A")</f>
        <v>8</v>
      </c>
      <c r="BR76" s="16">
        <f t="shared" si="337"/>
        <v>11</v>
      </c>
      <c r="BS76" s="16">
        <f t="shared" ref="BS76:BS86" si="374">IF(ISNUMBER($AG76),IF(OR(HLOOKUP($BQ$5,$I$2:$Y$8,4,FALSE)=1,HLOOKUP($BQ$5,$I$2:$Y$8,5,FALSE)=1,),HLOOKUP($BQ$5,$I$2:$Y$8,4,FALSE)*VLOOKUP($AC76,$B$32:$G$45,MATCH($AD76,$B$33:$G$33,0),FALSE)+HLOOKUP($BQ$5,$I$2:$Y$8,5,FALSE)*VLOOKUP($AC76,$B$47:$G$60,MATCH($AD76,$B$48:$G$48,0),FALSE)+$AG76,$AG76),"N/A")</f>
        <v>15.556349186104047</v>
      </c>
      <c r="BT76" s="16" t="str">
        <f t="shared" ref="BT76:BT86" si="375">IF(BR76="N/A", "N/A", "true")</f>
        <v>true</v>
      </c>
      <c r="BU76" s="16">
        <f t="shared" ref="BU76:BU86" si="376">IF(BR76="N/A", "N/A", 1)</f>
        <v>1</v>
      </c>
      <c r="BV76" s="16">
        <f t="shared" ref="BV76:BV86" si="377">IF(ISNUMBER($AE76),IF(OR(HLOOKUP($BV$5,$I$2:$Y$8,4,FALSE)=1,HLOOKUP($BV$5,$I$2:$Y$8,5,FALSE)=1,),HLOOKUP($BV$5,$I$2:$Y$8,4,FALSE)*VLOOKUP($AC76,$B$32:$G$45,MATCH($AD76,$B$33:$G$33,0),FALSE)+HLOOKUP($BV$5,$I$2:$Y$8,5,FALSE)*VLOOKUP($AC76,$B$47:$G$60,MATCH($AD76,$B$48:$G$48,0),FALSE)+$AE76,$AE76),"N/A")</f>
        <v>8</v>
      </c>
      <c r="BW76" s="16">
        <f t="shared" si="338"/>
        <v>11</v>
      </c>
      <c r="BX76" s="16">
        <f t="shared" ref="BX76:BX86" si="378">IF(ISNUMBER($AG76),IF(OR(HLOOKUP($BV$5,$I$2:$Y$8,4,FALSE)=1,HLOOKUP($BV$5,$I$2:$Y$8,5,FALSE)=1,),HLOOKUP($BV$5,$I$2:$Y$8,4,FALSE)*VLOOKUP($AC76,$B$32:$G$45,MATCH($AD76,$B$33:$G$33,0),FALSE)+HLOOKUP($BV$5,$I$2:$Y$8,5,FALSE)*VLOOKUP($AC76,$B$47:$G$60,MATCH($AD76,$B$48:$G$48,0),FALSE)+$AG76,$AG76),"N/A")</f>
        <v>15.556349186104047</v>
      </c>
      <c r="BY76" s="16" t="str">
        <f t="shared" ref="BY76:BY86" si="379">IF(BW76="N/A", "N/A", "true")</f>
        <v>true</v>
      </c>
      <c r="BZ76" s="16">
        <f t="shared" ref="BZ76:BZ86" si="380">IF(BW76="N/A", "N/A", 1)</f>
        <v>1</v>
      </c>
      <c r="CA76" s="16">
        <f t="shared" ref="CA76:CA86" si="381">IF(ISNUMBER($AE76),IF(OR(HLOOKUP($CA$5,$I$2:$Y$8,4,FALSE)=1,HLOOKUP($CA$5,$I$2:$Y$8,5,FALSE)=1,),HLOOKUP($CA$5,$I$2:$Y$8,4,FALSE)*VLOOKUP($AC76,$B$32:$G$45,MATCH($AD76,$B$33:$G$33,0),FALSE)+HLOOKUP($CA$5,$I$2:$Y$8,5,FALSE)*VLOOKUP($AC76,$B$47:$G$60,MATCH($AD76,$B$48:$G$48,0),FALSE)+$AE76,$AE76),"N/A")</f>
        <v>8</v>
      </c>
      <c r="CB76" s="16">
        <f t="shared" si="339"/>
        <v>11</v>
      </c>
      <c r="CC76" s="16">
        <f t="shared" ref="CC76:CC86" si="382">IF(ISNUMBER($AG76),IF(OR(HLOOKUP($CA$5,$I$2:$Y$8,4,FALSE)=1,HLOOKUP($CA$5,$I$2:$Y$8,5,FALSE)=1,),HLOOKUP($CA$5,$I$2:$Y$8,4,FALSE)*VLOOKUP($AC76,$B$32:$G$45,MATCH($AD76,$B$33:$G$33,0),FALSE)+HLOOKUP($CA$5,$I$2:$Y$8,5,FALSE)*VLOOKUP($AC76,$B$47:$G$60,MATCH($AD76,$B$48:$G$48,0),FALSE)+$AG76,$AG76),"N/A")</f>
        <v>15.556349186104047</v>
      </c>
      <c r="CD76" s="16" t="str">
        <f t="shared" ref="CD76:CD86" si="383">IF(CB76="N/A", "N/A", "true")</f>
        <v>true</v>
      </c>
      <c r="CE76" s="16">
        <f t="shared" ref="CE76:CE86" si="384">IF(CB76="N/A", "N/A", 1)</f>
        <v>1</v>
      </c>
      <c r="CF76" s="16">
        <f t="shared" ref="CF76:CF86" si="385">IF(ISNUMBER($AE76),IF(OR(HLOOKUP($CF$5,$I$2:$Y$8,4,FALSE)=1,HLOOKUP($CF$5,$I$2:$Y$8,5,FALSE)=1,),HLOOKUP($CF$5,$I$2:$Y$8,4,FALSE)*VLOOKUP($AC76,$B$32:$G$45,MATCH($AD76,$B$33:$G$33,0),FALSE)+HLOOKUP($CF$5,$I$2:$Y$8,5,FALSE)*VLOOKUP($AC76,$B$47:$G$60,MATCH($AD76,$B$48:$G$48,0),FALSE)+$AE76,$AE76),"N/A")</f>
        <v>8</v>
      </c>
      <c r="CG76" s="16">
        <f t="shared" si="340"/>
        <v>11</v>
      </c>
      <c r="CH76" s="16">
        <f t="shared" ref="CH76:CH86" si="386">IF(ISNUMBER($AG76),IF(OR(HLOOKUP($CF$5,$I$2:$Y$8,4,FALSE)=1,HLOOKUP($CF$5,$I$2:$Y$8,5,FALSE)=1,),HLOOKUP($CF$5,$I$2:$Y$8,4,FALSE)*VLOOKUP($AC76,$B$32:$G$45,MATCH($AD76,$B$33:$G$33,0),FALSE)+HLOOKUP($CF$5,$I$2:$Y$8,5,FALSE)*VLOOKUP($AC76,$B$47:$G$60,MATCH($AD76,$B$48:$G$48,0),FALSE)+$AG76,$AG76),"N/A")</f>
        <v>15.556349186104047</v>
      </c>
      <c r="CI76" s="16" t="str">
        <f t="shared" ref="CI76:CI86" si="387">IF(CG76="N/A", "N/A", "true")</f>
        <v>true</v>
      </c>
      <c r="CJ76" s="16">
        <f t="shared" ref="CJ76:CJ86" si="388">IF(CG76="N/A", "N/A", 1)</f>
        <v>1</v>
      </c>
      <c r="CK76" s="16">
        <f t="shared" ref="CK76:CK86" si="389">IF(ISNUMBER($AE76),IF(OR(HLOOKUP($CK$5,$I$2:$Y$8,4,FALSE)=1,HLOOKUP($CK$5,$I$2:$Y$8,5,FALSE)=1,),HLOOKUP($CK$5,$I$2:$Y$8,4,FALSE)*VLOOKUP($AC76,$B$32:$G$45,MATCH($AD76,$B$33:$G$33,0),FALSE)+HLOOKUP($CK$5,$I$2:$Y$8,5,FALSE)*VLOOKUP($AC76,$B$47:$G$60,MATCH($AD76,$B$48:$G$48,0),FALSE)+$AE76,$AE76),"N/A")</f>
        <v>8</v>
      </c>
      <c r="CL76" s="16">
        <f t="shared" si="341"/>
        <v>11</v>
      </c>
      <c r="CM76" s="16">
        <f t="shared" ref="CM76:CM86" si="390">IF(ISNUMBER($AG76),IF(OR(HLOOKUP($CK$5,$I$2:$Y$8,4,FALSE)=1,HLOOKUP($CK$5,$I$2:$Y$8,5,FALSE)=1,),HLOOKUP($CK$5,$I$2:$Y$8,4,FALSE)*VLOOKUP($AC76,$B$32:$G$45,MATCH($AD76,$B$33:$G$33,0),FALSE)+HLOOKUP($CK$5,$I$2:$Y$8,5,FALSE)*VLOOKUP($AC76,$B$47:$G$60,MATCH($AD76,$B$48:$G$48,0),FALSE)+$AG76,$AG76),"N/A")</f>
        <v>15.556349186104047</v>
      </c>
      <c r="CN76" s="16" t="str">
        <f t="shared" ref="CN76:CN86" si="391">IF(CL76="N/A", "N/A", "true")</f>
        <v>true</v>
      </c>
      <c r="CO76" s="16">
        <f t="shared" ref="CO76:CO86" si="392">IF(CL76="N/A", "N/A", 1)</f>
        <v>1</v>
      </c>
      <c r="CP76" s="16">
        <f t="shared" ref="CP76:CP86" si="393">IF(ISNUMBER($AE76),IF(OR(HLOOKUP($CP$5,$I$2:$Y$8,4,FALSE)=1,HLOOKUP($CP$5,$I$2:$Y$8,5,FALSE)=1,),HLOOKUP($CP$5,$I$2:$Y$8,4,FALSE)*VLOOKUP($AC76,$B$32:$G$45,MATCH($AD76,$B$33:$G$33,0),FALSE)+HLOOKUP($CP$5,$I$2:$Y$8,5,FALSE)*VLOOKUP($AC76,$B$47:$G$60,MATCH($AD76,$B$48:$G$48,0),FALSE)+$AE76,$AE76),"N/A")</f>
        <v>8</v>
      </c>
      <c r="CQ76" s="16">
        <f t="shared" si="342"/>
        <v>15.556349186104047</v>
      </c>
      <c r="CR76" s="16">
        <f t="shared" ref="CR76:CR86" si="394">IF(ISNUMBER($AG76),IF(OR(HLOOKUP($CP$5,$I$2:$Y$8,4,FALSE)=1,HLOOKUP($CP$5,$I$2:$Y$8,5,FALSE)=1,),HLOOKUP($CP$5,$I$2:$Y$8,4,FALSE)*VLOOKUP($AC76,$B$32:$G$45,MATCH($AD76,$B$33:$G$33,0),FALSE)+HLOOKUP($CP$5,$I$2:$Y$8,5,FALSE)*VLOOKUP($AC76,$B$47:$G$60,MATCH($AD76,$B$48:$G$48,0),FALSE)+$AG76,$AG76),"N/A")</f>
        <v>15.556349186104047</v>
      </c>
      <c r="CS76" s="16" t="str">
        <f t="shared" ref="CS76:CS86" si="395">IF(CQ76="N/A", "N/A", "true")</f>
        <v>true</v>
      </c>
      <c r="CT76" s="16">
        <f t="shared" ref="CT76:CT86" si="396">IF(CQ76="N/A", "N/A", 1)</f>
        <v>1</v>
      </c>
      <c r="CU76" s="16">
        <f t="shared" ref="CU76:CU86" si="397">IF(ISNUMBER($AE76),IF(OR(HLOOKUP($CU$5,$I$2:$Y$8,4,FALSE)=1,HLOOKUP($CU$5,$I$2:$Y$8,5,FALSE)=1,),HLOOKUP($CU$5,$I$2:$Y$8,4,FALSE)*VLOOKUP($AC76,$B$32:$G$45,MATCH($AD76,$B$33:$G$33,0),FALSE)+HLOOKUP($CU$5,$I$2:$Y$8,5,FALSE)*VLOOKUP($AC76,$B$47:$G$60,MATCH($AD76,$B$48:$G$48,0),FALSE)+$AE76,$AE76),"N/A")</f>
        <v>8</v>
      </c>
      <c r="CV76" s="16">
        <f t="shared" si="343"/>
        <v>15.556349186104047</v>
      </c>
      <c r="CW76" s="16">
        <f t="shared" ref="CW76:CW86" si="398">IF(ISNUMBER($AG76),IF(OR(HLOOKUP($CU$5,$I$2:$Y$8,4,FALSE)=1,HLOOKUP($CU$5,$I$2:$Y$8,5,FALSE)=1,),HLOOKUP($CU$5,$I$2:$Y$8,4,FALSE)*VLOOKUP($AC76,$B$32:$G$45,MATCH($AD76,$B$33:$G$33,0),FALSE)+HLOOKUP($CU$5,$I$2:$Y$8,5,FALSE)*VLOOKUP($AC76,$B$47:$G$60,MATCH($AD76,$B$48:$G$48,0),FALSE)+$AG76,$AG76),"N/A")</f>
        <v>15.556349186104047</v>
      </c>
      <c r="CX76" s="16" t="str">
        <f t="shared" ref="CX76:CX86" si="399">IF(CV76="N/A", "N/A", "true")</f>
        <v>true</v>
      </c>
      <c r="CY76" s="16">
        <f t="shared" ref="CY76:CY86" si="400">IF(CV76="N/A", "N/A", 1)</f>
        <v>1</v>
      </c>
      <c r="CZ76" s="16">
        <f t="shared" ref="CZ76:CZ86" si="401">IF(ISNUMBER($AE76),IF(OR(HLOOKUP($CZ$5,$I$2:$Y$8,4,FALSE)=1,HLOOKUP($CZ$5,$I$2:$Y$8,5,FALSE)=1,),HLOOKUP($CZ$5,$I$2:$Y$8,4,FALSE)*VLOOKUP($AC76,$B$32:$G$45,MATCH($AD76,$B$33:$G$33,0),FALSE)+HLOOKUP($CZ$5,$I$2:$Y$8,5,FALSE)*VLOOKUP($AC76,$B$47:$G$60,MATCH($AD76,$B$48:$G$48,0),FALSE)+$AE76,$AE76),"N/A")</f>
        <v>8</v>
      </c>
      <c r="DA76" s="16">
        <f t="shared" si="344"/>
        <v>15.556349186104047</v>
      </c>
      <c r="DB76" s="16">
        <f t="shared" ref="DB76:DB86" si="402">IF(ISNUMBER($AG76),IF(OR(HLOOKUP($CZ$5,$I$2:$Y$8,4,FALSE)=1,HLOOKUP($CZ$5,$I$2:$Y$8,5,FALSE)=1,),HLOOKUP($CZ$5,$I$2:$Y$8,4,FALSE)*VLOOKUP($AC76,$B$32:$G$45,MATCH($AD76,$B$33:$G$33,0),FALSE)+HLOOKUP($CZ$5,$I$2:$Y$8,5,FALSE)*VLOOKUP($AC76,$B$47:$G$60,MATCH($AD76,$B$48:$G$48,0),FALSE)+$AG76,$AG76),"N/A")</f>
        <v>15.556349186104047</v>
      </c>
      <c r="DC76" s="16" t="str">
        <f t="shared" ref="DC76:DC86" si="403">IF(DA76="N/A", "N/A", "true")</f>
        <v>true</v>
      </c>
      <c r="DD76" s="16">
        <f t="shared" ref="DD76:DD86" si="404">IF(DA76="N/A", "N/A", 1)</f>
        <v>1</v>
      </c>
      <c r="DE76" s="16">
        <f t="shared" ref="DE76:DE86" si="405">IF(ISNUMBER($AE76),IF(OR(HLOOKUP($DE$5,$I$2:$Y$8,4,FALSE)=1,HLOOKUP($DE$5,$I$2:$Y$8,5,FALSE)=1,),HLOOKUP($DE$5,$I$2:$Y$8,4,FALSE)*VLOOKUP($AC76,$B$32:$G$45,MATCH($AD76,$B$33:$G$33,0),FALSE)+HLOOKUP($DE$5,$I$2:$Y$8,5,FALSE)*VLOOKUP($AC76,$B$47:$G$60,MATCH($AD76,$B$48:$G$48,0),FALSE)+$AE76,$AE76),"N/A")</f>
        <v>8</v>
      </c>
      <c r="DF76" s="16">
        <f t="shared" ref="DF76:DF86" si="406">IF(ISNUMBER($AF76),$AF76*SQRT(SUMSQ(HLOOKUP($DE$5,$J$2:$Y$8,2,FALSE)*VLOOKUP($AC76,$B$2:$G$15,MATCH($AD76,$B$3:$G$3,0),FALSE),HLOOKUP($DE$5,$J$2:$Y$8,3,FALSE)*VLOOKUP($AC76,$B$17:$G$30,MATCH($AD76,$B$18:$G$18,0),FALSE),HLOOKUP($DE$5,$J$2:$Y$8,6,FALSE)))+HLOOKUP($DE$5,$J$2:$Y$8,4,FALSE)*VLOOKUP($AC76,$B$32:$G$45,MATCH($AD76,$B$33:$G$33,0),FALSE)+HLOOKUP($DE$5,$J$2:$Y$8,5,FALSE)*VLOOKUP($AC76,$B$47:$G$60,MATCH($AD76,$B$48:$G$48,0),FALSE),"N/A")</f>
        <v>15.556349186104047</v>
      </c>
      <c r="DG76" s="19">
        <f t="shared" ref="DG76:DG86" si="407">IF(ISNUMBER($AG76),IF(OR(HLOOKUP($DE$5,$I$2:$Y$8,4,FALSE)=1,HLOOKUP($DE$5,$I$2:$Y$8,5,FALSE)=1,),HLOOKUP($DE$5,$I$2:$Y$8,4,FALSE)*VLOOKUP($AC76,$B$32:$G$45,MATCH($AD76,$B$33:$G$33,0),FALSE)+HLOOKUP($DE$5,$I$2:$Y$8,5,FALSE)*VLOOKUP($AC76,$B$47:$G$60,MATCH($AD76,$B$48:$G$48,0),FALSE)+$AG76,$AG76),"N/A")</f>
        <v>15.556349186104047</v>
      </c>
      <c r="DH76" s="16" t="str">
        <f t="shared" ref="DH76:DH86" si="408">IF(DF76="N/A", "N/A", "true")</f>
        <v>true</v>
      </c>
      <c r="DI76" s="16">
        <f t="shared" ref="DI76:DI86" si="409">IF(DF76="N/A", "N/A", 1)</f>
        <v>1</v>
      </c>
    </row>
    <row r="77" spans="27:113" x14ac:dyDescent="0.35">
      <c r="AA77" s="49" t="s">
        <v>114</v>
      </c>
      <c r="AB77" s="55" t="str">
        <f t="shared" si="345"/>
        <v>-</v>
      </c>
      <c r="AC77" s="23" t="s">
        <v>8</v>
      </c>
      <c r="AD77" s="40" t="s">
        <v>2</v>
      </c>
      <c r="AE77" s="16"/>
      <c r="AF77" s="16"/>
      <c r="AG77" s="16" t="str">
        <f t="shared" si="329"/>
        <v>N/A</v>
      </c>
      <c r="AH77" s="16" t="str">
        <f t="shared" si="346"/>
        <v>N/A</v>
      </c>
      <c r="AI77" s="16" t="str">
        <f t="shared" si="330"/>
        <v>N/A</v>
      </c>
      <c r="AJ77" s="16" t="str">
        <f t="shared" ref="AJ77:AJ86" si="410">IF(ISNUMBER($AG77),IF(OR(HLOOKUP($AH$5,$I$2:$Y$8,4,FALSE)=1,HLOOKUP($AH$5,$I$2:$Y$8,5,FALSE)=1,),HLOOKUP($AH$5,$I$2:$Y$8,4,FALSE)*VLOOKUP($AC77,$B$32:$G$45,MATCH($AD77,$B$33:$G$33,0),FALSE)+HLOOKUP($AH$5,$I$2:$Y$8,5,FALSE)*VLOOKUP($AC77,$B$47:$G$60,MATCH($AD77,$B$48:$G$48,0),FALSE)+$AG77,$AG77),"N/A")</f>
        <v>N/A</v>
      </c>
      <c r="AK77" s="16" t="str">
        <f t="shared" si="347"/>
        <v>N/A</v>
      </c>
      <c r="AL77" s="16" t="str">
        <f t="shared" si="348"/>
        <v>N/A</v>
      </c>
      <c r="AM77" s="16" t="str">
        <f t="shared" si="349"/>
        <v>N/A</v>
      </c>
      <c r="AN77" s="16" t="str">
        <f t="shared" si="331"/>
        <v>N/A</v>
      </c>
      <c r="AO77" s="16" t="str">
        <f t="shared" si="350"/>
        <v>N/A</v>
      </c>
      <c r="AP77" s="16" t="str">
        <f t="shared" si="351"/>
        <v>N/A</v>
      </c>
      <c r="AQ77" s="16" t="str">
        <f t="shared" si="352"/>
        <v>N/A</v>
      </c>
      <c r="AR77" s="16" t="str">
        <f t="shared" si="353"/>
        <v>N/A</v>
      </c>
      <c r="AS77" s="16" t="str">
        <f t="shared" si="332"/>
        <v>N/A</v>
      </c>
      <c r="AT77" s="16" t="str">
        <f t="shared" si="354"/>
        <v>N/A</v>
      </c>
      <c r="AU77" s="16" t="str">
        <f t="shared" si="355"/>
        <v>N/A</v>
      </c>
      <c r="AV77" s="16" t="str">
        <f t="shared" si="356"/>
        <v>N/A</v>
      </c>
      <c r="AW77" s="16" t="str">
        <f t="shared" si="357"/>
        <v>N/A</v>
      </c>
      <c r="AX77" s="16" t="str">
        <f t="shared" si="333"/>
        <v>N/A</v>
      </c>
      <c r="AY77" s="16" t="str">
        <f t="shared" si="358"/>
        <v>N/A</v>
      </c>
      <c r="AZ77" s="16" t="str">
        <f t="shared" si="359"/>
        <v>N/A</v>
      </c>
      <c r="BA77" s="16" t="str">
        <f t="shared" si="360"/>
        <v>N/A</v>
      </c>
      <c r="BB77" s="16" t="str">
        <f t="shared" si="361"/>
        <v>N/A</v>
      </c>
      <c r="BC77" s="16" t="str">
        <f t="shared" si="334"/>
        <v>N/A</v>
      </c>
      <c r="BD77" s="16" t="str">
        <f t="shared" si="362"/>
        <v>N/A</v>
      </c>
      <c r="BE77" s="16" t="str">
        <f t="shared" si="363"/>
        <v>N/A</v>
      </c>
      <c r="BF77" s="16" t="str">
        <f t="shared" si="364"/>
        <v>N/A</v>
      </c>
      <c r="BG77" s="16" t="str">
        <f t="shared" si="365"/>
        <v>N/A</v>
      </c>
      <c r="BH77" s="16" t="str">
        <f t="shared" si="335"/>
        <v>N/A</v>
      </c>
      <c r="BI77" s="16" t="str">
        <f t="shared" si="366"/>
        <v>N/A</v>
      </c>
      <c r="BJ77" s="16" t="str">
        <f t="shared" si="367"/>
        <v>N/A</v>
      </c>
      <c r="BK77" s="16" t="str">
        <f t="shared" si="368"/>
        <v>N/A</v>
      </c>
      <c r="BL77" s="16" t="str">
        <f t="shared" si="369"/>
        <v>N/A</v>
      </c>
      <c r="BM77" s="16" t="str">
        <f t="shared" si="336"/>
        <v>N/A</v>
      </c>
      <c r="BN77" s="16" t="str">
        <f t="shared" si="370"/>
        <v>N/A</v>
      </c>
      <c r="BO77" s="16" t="str">
        <f t="shared" si="371"/>
        <v>N/A</v>
      </c>
      <c r="BP77" s="16" t="str">
        <f t="shared" si="372"/>
        <v>N/A</v>
      </c>
      <c r="BQ77" s="16" t="str">
        <f t="shared" si="373"/>
        <v>N/A</v>
      </c>
      <c r="BR77" s="16" t="str">
        <f t="shared" si="337"/>
        <v>N/A</v>
      </c>
      <c r="BS77" s="16" t="str">
        <f t="shared" si="374"/>
        <v>N/A</v>
      </c>
      <c r="BT77" s="16" t="str">
        <f t="shared" si="375"/>
        <v>N/A</v>
      </c>
      <c r="BU77" s="16" t="str">
        <f t="shared" si="376"/>
        <v>N/A</v>
      </c>
      <c r="BV77" s="16" t="str">
        <f t="shared" si="377"/>
        <v>N/A</v>
      </c>
      <c r="BW77" s="16" t="str">
        <f t="shared" si="338"/>
        <v>N/A</v>
      </c>
      <c r="BX77" s="16" t="str">
        <f t="shared" si="378"/>
        <v>N/A</v>
      </c>
      <c r="BY77" s="16" t="str">
        <f t="shared" si="379"/>
        <v>N/A</v>
      </c>
      <c r="BZ77" s="16" t="str">
        <f t="shared" si="380"/>
        <v>N/A</v>
      </c>
      <c r="CA77" s="16" t="str">
        <f t="shared" si="381"/>
        <v>N/A</v>
      </c>
      <c r="CB77" s="16" t="str">
        <f t="shared" si="339"/>
        <v>N/A</v>
      </c>
      <c r="CC77" s="16" t="str">
        <f t="shared" si="382"/>
        <v>N/A</v>
      </c>
      <c r="CD77" s="16" t="str">
        <f t="shared" si="383"/>
        <v>N/A</v>
      </c>
      <c r="CE77" s="16" t="str">
        <f t="shared" si="384"/>
        <v>N/A</v>
      </c>
      <c r="CF77" s="16" t="str">
        <f t="shared" si="385"/>
        <v>N/A</v>
      </c>
      <c r="CG77" s="16" t="str">
        <f t="shared" si="340"/>
        <v>N/A</v>
      </c>
      <c r="CH77" s="16" t="str">
        <f t="shared" si="386"/>
        <v>N/A</v>
      </c>
      <c r="CI77" s="16" t="str">
        <f t="shared" si="387"/>
        <v>N/A</v>
      </c>
      <c r="CJ77" s="16" t="str">
        <f t="shared" si="388"/>
        <v>N/A</v>
      </c>
      <c r="CK77" s="16" t="str">
        <f t="shared" si="389"/>
        <v>N/A</v>
      </c>
      <c r="CL77" s="16" t="str">
        <f t="shared" si="341"/>
        <v>N/A</v>
      </c>
      <c r="CM77" s="16" t="str">
        <f t="shared" si="390"/>
        <v>N/A</v>
      </c>
      <c r="CN77" s="16" t="str">
        <f t="shared" si="391"/>
        <v>N/A</v>
      </c>
      <c r="CO77" s="16" t="str">
        <f t="shared" si="392"/>
        <v>N/A</v>
      </c>
      <c r="CP77" s="16" t="str">
        <f t="shared" si="393"/>
        <v>N/A</v>
      </c>
      <c r="CQ77" s="16" t="str">
        <f t="shared" si="342"/>
        <v>N/A</v>
      </c>
      <c r="CR77" s="16" t="str">
        <f t="shared" si="394"/>
        <v>N/A</v>
      </c>
      <c r="CS77" s="16" t="str">
        <f t="shared" si="395"/>
        <v>N/A</v>
      </c>
      <c r="CT77" s="16" t="str">
        <f t="shared" si="396"/>
        <v>N/A</v>
      </c>
      <c r="CU77" s="16" t="str">
        <f t="shared" si="397"/>
        <v>N/A</v>
      </c>
      <c r="CV77" s="16" t="str">
        <f t="shared" si="343"/>
        <v>N/A</v>
      </c>
      <c r="CW77" s="16" t="str">
        <f t="shared" si="398"/>
        <v>N/A</v>
      </c>
      <c r="CX77" s="16" t="str">
        <f t="shared" si="399"/>
        <v>N/A</v>
      </c>
      <c r="CY77" s="16" t="str">
        <f t="shared" si="400"/>
        <v>N/A</v>
      </c>
      <c r="CZ77" s="16" t="str">
        <f t="shared" si="401"/>
        <v>N/A</v>
      </c>
      <c r="DA77" s="16" t="str">
        <f t="shared" si="344"/>
        <v>N/A</v>
      </c>
      <c r="DB77" s="16" t="str">
        <f t="shared" si="402"/>
        <v>N/A</v>
      </c>
      <c r="DC77" s="16" t="str">
        <f t="shared" si="403"/>
        <v>N/A</v>
      </c>
      <c r="DD77" s="16" t="str">
        <f t="shared" si="404"/>
        <v>N/A</v>
      </c>
      <c r="DE77" s="16" t="str">
        <f t="shared" si="405"/>
        <v>N/A</v>
      </c>
      <c r="DF77" s="16" t="str">
        <f t="shared" si="406"/>
        <v>N/A</v>
      </c>
      <c r="DG77" s="19" t="str">
        <f t="shared" si="407"/>
        <v>N/A</v>
      </c>
      <c r="DH77" s="16" t="str">
        <f t="shared" si="408"/>
        <v>N/A</v>
      </c>
      <c r="DI77" s="16" t="str">
        <f t="shared" si="409"/>
        <v>N/A</v>
      </c>
    </row>
    <row r="78" spans="27:113" x14ac:dyDescent="0.35">
      <c r="AA78" s="49">
        <v>1.5</v>
      </c>
      <c r="AB78" s="55">
        <f t="shared" si="345"/>
        <v>2.6055512754639891</v>
      </c>
      <c r="AC78" s="23" t="s">
        <v>9</v>
      </c>
      <c r="AD78" s="40" t="s">
        <v>2</v>
      </c>
      <c r="AE78" s="16">
        <v>15</v>
      </c>
      <c r="AF78" s="16">
        <v>20</v>
      </c>
      <c r="AG78" s="16">
        <f t="shared" si="329"/>
        <v>36.055512754639892</v>
      </c>
      <c r="AH78" s="16">
        <f t="shared" si="346"/>
        <v>15</v>
      </c>
      <c r="AI78" s="16">
        <f t="shared" si="330"/>
        <v>20</v>
      </c>
      <c r="AJ78" s="16">
        <f t="shared" si="410"/>
        <v>36.055512754639892</v>
      </c>
      <c r="AK78" s="16" t="str">
        <f t="shared" si="347"/>
        <v>true</v>
      </c>
      <c r="AL78" s="16">
        <f t="shared" si="348"/>
        <v>1</v>
      </c>
      <c r="AM78" s="16">
        <f t="shared" si="349"/>
        <v>15</v>
      </c>
      <c r="AN78" s="16">
        <f t="shared" si="331"/>
        <v>20</v>
      </c>
      <c r="AO78" s="16">
        <f t="shared" si="350"/>
        <v>36.055512754639892</v>
      </c>
      <c r="AP78" s="16" t="str">
        <f t="shared" si="351"/>
        <v>true</v>
      </c>
      <c r="AQ78" s="16">
        <f t="shared" si="352"/>
        <v>1</v>
      </c>
      <c r="AR78" s="16">
        <f t="shared" si="353"/>
        <v>15</v>
      </c>
      <c r="AS78" s="16">
        <f t="shared" si="332"/>
        <v>20</v>
      </c>
      <c r="AT78" s="16">
        <f t="shared" si="354"/>
        <v>36.055512754639892</v>
      </c>
      <c r="AU78" s="16" t="str">
        <f t="shared" si="355"/>
        <v>true</v>
      </c>
      <c r="AV78" s="16">
        <f t="shared" si="356"/>
        <v>1</v>
      </c>
      <c r="AW78" s="16">
        <f t="shared" si="357"/>
        <v>15</v>
      </c>
      <c r="AX78" s="16">
        <f t="shared" si="333"/>
        <v>20</v>
      </c>
      <c r="AY78" s="16">
        <f t="shared" si="358"/>
        <v>36.055512754639892</v>
      </c>
      <c r="AZ78" s="16" t="str">
        <f t="shared" si="359"/>
        <v>true</v>
      </c>
      <c r="BA78" s="16">
        <f t="shared" si="360"/>
        <v>1</v>
      </c>
      <c r="BB78" s="16">
        <f t="shared" si="361"/>
        <v>15</v>
      </c>
      <c r="BC78" s="16">
        <f t="shared" si="334"/>
        <v>20</v>
      </c>
      <c r="BD78" s="16">
        <f t="shared" si="362"/>
        <v>36.055512754639892</v>
      </c>
      <c r="BE78" s="16" t="str">
        <f t="shared" si="363"/>
        <v>true</v>
      </c>
      <c r="BF78" s="16">
        <f t="shared" si="364"/>
        <v>1</v>
      </c>
      <c r="BG78" s="16">
        <f t="shared" si="365"/>
        <v>15</v>
      </c>
      <c r="BH78" s="16">
        <f t="shared" si="335"/>
        <v>20</v>
      </c>
      <c r="BI78" s="16">
        <f t="shared" si="366"/>
        <v>36.055512754639892</v>
      </c>
      <c r="BJ78" s="16" t="str">
        <f t="shared" si="367"/>
        <v>true</v>
      </c>
      <c r="BK78" s="16">
        <f t="shared" si="368"/>
        <v>1</v>
      </c>
      <c r="BL78" s="16">
        <f t="shared" si="369"/>
        <v>15</v>
      </c>
      <c r="BM78" s="16">
        <f t="shared" si="336"/>
        <v>20</v>
      </c>
      <c r="BN78" s="16">
        <f t="shared" si="370"/>
        <v>36.055512754639892</v>
      </c>
      <c r="BO78" s="16" t="str">
        <f t="shared" si="371"/>
        <v>true</v>
      </c>
      <c r="BP78" s="16">
        <f t="shared" si="372"/>
        <v>1</v>
      </c>
      <c r="BQ78" s="16">
        <f t="shared" si="373"/>
        <v>15</v>
      </c>
      <c r="BR78" s="16">
        <f t="shared" si="337"/>
        <v>20</v>
      </c>
      <c r="BS78" s="16">
        <f t="shared" si="374"/>
        <v>36.055512754639892</v>
      </c>
      <c r="BT78" s="16" t="str">
        <f t="shared" si="375"/>
        <v>true</v>
      </c>
      <c r="BU78" s="16">
        <f t="shared" si="376"/>
        <v>1</v>
      </c>
      <c r="BV78" s="16">
        <f t="shared" si="377"/>
        <v>15</v>
      </c>
      <c r="BW78" s="16">
        <f t="shared" si="338"/>
        <v>30</v>
      </c>
      <c r="BX78" s="16">
        <f t="shared" si="378"/>
        <v>36.055512754639892</v>
      </c>
      <c r="BY78" s="16" t="str">
        <f t="shared" si="379"/>
        <v>true</v>
      </c>
      <c r="BZ78" s="16">
        <f t="shared" si="380"/>
        <v>1</v>
      </c>
      <c r="CA78" s="16">
        <f t="shared" si="381"/>
        <v>15</v>
      </c>
      <c r="CB78" s="16">
        <f t="shared" si="339"/>
        <v>30</v>
      </c>
      <c r="CC78" s="16">
        <f t="shared" si="382"/>
        <v>36.055512754639892</v>
      </c>
      <c r="CD78" s="16" t="str">
        <f t="shared" si="383"/>
        <v>true</v>
      </c>
      <c r="CE78" s="16">
        <f t="shared" si="384"/>
        <v>1</v>
      </c>
      <c r="CF78" s="16">
        <f t="shared" si="385"/>
        <v>15</v>
      </c>
      <c r="CG78" s="16">
        <f t="shared" si="340"/>
        <v>30</v>
      </c>
      <c r="CH78" s="16">
        <f t="shared" si="386"/>
        <v>36.055512754639892</v>
      </c>
      <c r="CI78" s="16" t="str">
        <f t="shared" si="387"/>
        <v>true</v>
      </c>
      <c r="CJ78" s="16">
        <f t="shared" si="388"/>
        <v>1</v>
      </c>
      <c r="CK78" s="16">
        <f t="shared" si="389"/>
        <v>15</v>
      </c>
      <c r="CL78" s="16">
        <f t="shared" si="341"/>
        <v>30</v>
      </c>
      <c r="CM78" s="16">
        <f t="shared" si="390"/>
        <v>36.055512754639892</v>
      </c>
      <c r="CN78" s="16" t="str">
        <f t="shared" si="391"/>
        <v>true</v>
      </c>
      <c r="CO78" s="16">
        <f t="shared" si="392"/>
        <v>1</v>
      </c>
      <c r="CP78" s="16">
        <f t="shared" si="393"/>
        <v>15</v>
      </c>
      <c r="CQ78" s="16">
        <f t="shared" si="342"/>
        <v>36.055512754639892</v>
      </c>
      <c r="CR78" s="16">
        <f t="shared" si="394"/>
        <v>36.055512754639892</v>
      </c>
      <c r="CS78" s="16" t="str">
        <f t="shared" si="395"/>
        <v>true</v>
      </c>
      <c r="CT78" s="16">
        <f t="shared" si="396"/>
        <v>1</v>
      </c>
      <c r="CU78" s="16">
        <f t="shared" si="397"/>
        <v>15</v>
      </c>
      <c r="CV78" s="16">
        <f t="shared" si="343"/>
        <v>36.055512754639892</v>
      </c>
      <c r="CW78" s="16">
        <f t="shared" si="398"/>
        <v>36.055512754639892</v>
      </c>
      <c r="CX78" s="16" t="str">
        <f t="shared" si="399"/>
        <v>true</v>
      </c>
      <c r="CY78" s="16">
        <f t="shared" si="400"/>
        <v>1</v>
      </c>
      <c r="CZ78" s="16">
        <f t="shared" si="401"/>
        <v>15</v>
      </c>
      <c r="DA78" s="16">
        <f t="shared" si="344"/>
        <v>36.055512754639892</v>
      </c>
      <c r="DB78" s="16">
        <f t="shared" si="402"/>
        <v>36.055512754639892</v>
      </c>
      <c r="DC78" s="16" t="str">
        <f t="shared" si="403"/>
        <v>true</v>
      </c>
      <c r="DD78" s="16">
        <f t="shared" si="404"/>
        <v>1</v>
      </c>
      <c r="DE78" s="16">
        <f t="shared" si="405"/>
        <v>15</v>
      </c>
      <c r="DF78" s="16">
        <f t="shared" si="406"/>
        <v>36.055512754639892</v>
      </c>
      <c r="DG78" s="19">
        <f t="shared" si="407"/>
        <v>36.055512754639892</v>
      </c>
      <c r="DH78" s="16" t="str">
        <f t="shared" si="408"/>
        <v>true</v>
      </c>
      <c r="DI78" s="16">
        <f t="shared" si="409"/>
        <v>1</v>
      </c>
    </row>
    <row r="79" spans="27:113" x14ac:dyDescent="0.35">
      <c r="AA79" s="49">
        <v>1.5</v>
      </c>
      <c r="AB79" s="55">
        <f t="shared" si="345"/>
        <v>2.4497474683058327</v>
      </c>
      <c r="AC79" s="23" t="s">
        <v>10</v>
      </c>
      <c r="AD79" s="40" t="s">
        <v>2</v>
      </c>
      <c r="AE79" s="16">
        <v>15</v>
      </c>
      <c r="AF79" s="16">
        <v>17.5</v>
      </c>
      <c r="AG79" s="16">
        <f t="shared" si="329"/>
        <v>24.748737341529164</v>
      </c>
      <c r="AH79" s="16">
        <f t="shared" si="346"/>
        <v>15</v>
      </c>
      <c r="AI79" s="16">
        <f t="shared" si="330"/>
        <v>17.5</v>
      </c>
      <c r="AJ79" s="16">
        <f t="shared" si="410"/>
        <v>24.748737341529164</v>
      </c>
      <c r="AK79" s="16" t="str">
        <f t="shared" si="347"/>
        <v>true</v>
      </c>
      <c r="AL79" s="16">
        <f t="shared" si="348"/>
        <v>1</v>
      </c>
      <c r="AM79" s="16">
        <f t="shared" si="349"/>
        <v>15</v>
      </c>
      <c r="AN79" s="16">
        <f t="shared" si="331"/>
        <v>17.5</v>
      </c>
      <c r="AO79" s="16">
        <f t="shared" si="350"/>
        <v>24.748737341529164</v>
      </c>
      <c r="AP79" s="16" t="str">
        <f t="shared" si="351"/>
        <v>true</v>
      </c>
      <c r="AQ79" s="16">
        <f t="shared" si="352"/>
        <v>1</v>
      </c>
      <c r="AR79" s="16">
        <f t="shared" si="353"/>
        <v>15</v>
      </c>
      <c r="AS79" s="16">
        <f t="shared" si="332"/>
        <v>17.5</v>
      </c>
      <c r="AT79" s="16">
        <f t="shared" si="354"/>
        <v>24.748737341529164</v>
      </c>
      <c r="AU79" s="16" t="str">
        <f t="shared" si="355"/>
        <v>true</v>
      </c>
      <c r="AV79" s="16">
        <f t="shared" si="356"/>
        <v>1</v>
      </c>
      <c r="AW79" s="16">
        <f t="shared" si="357"/>
        <v>15</v>
      </c>
      <c r="AX79" s="16">
        <f t="shared" si="333"/>
        <v>17.5</v>
      </c>
      <c r="AY79" s="16">
        <f t="shared" si="358"/>
        <v>24.748737341529164</v>
      </c>
      <c r="AZ79" s="16" t="str">
        <f t="shared" si="359"/>
        <v>true</v>
      </c>
      <c r="BA79" s="16">
        <f t="shared" si="360"/>
        <v>1</v>
      </c>
      <c r="BB79" s="16">
        <f t="shared" si="361"/>
        <v>15</v>
      </c>
      <c r="BC79" s="16">
        <f t="shared" si="334"/>
        <v>17.5</v>
      </c>
      <c r="BD79" s="16">
        <f t="shared" si="362"/>
        <v>24.748737341529164</v>
      </c>
      <c r="BE79" s="16" t="str">
        <f t="shared" si="363"/>
        <v>true</v>
      </c>
      <c r="BF79" s="16">
        <f t="shared" si="364"/>
        <v>1</v>
      </c>
      <c r="BG79" s="16">
        <f t="shared" si="365"/>
        <v>15</v>
      </c>
      <c r="BH79" s="16">
        <f t="shared" si="335"/>
        <v>17.5</v>
      </c>
      <c r="BI79" s="16">
        <f t="shared" si="366"/>
        <v>24.748737341529164</v>
      </c>
      <c r="BJ79" s="16" t="str">
        <f t="shared" si="367"/>
        <v>true</v>
      </c>
      <c r="BK79" s="16">
        <f t="shared" si="368"/>
        <v>1</v>
      </c>
      <c r="BL79" s="16">
        <f t="shared" si="369"/>
        <v>15</v>
      </c>
      <c r="BM79" s="16">
        <f t="shared" si="336"/>
        <v>17.5</v>
      </c>
      <c r="BN79" s="16">
        <f t="shared" si="370"/>
        <v>24.748737341529164</v>
      </c>
      <c r="BO79" s="16" t="str">
        <f t="shared" si="371"/>
        <v>true</v>
      </c>
      <c r="BP79" s="16">
        <f t="shared" si="372"/>
        <v>1</v>
      </c>
      <c r="BQ79" s="16">
        <f t="shared" si="373"/>
        <v>15</v>
      </c>
      <c r="BR79" s="16">
        <f t="shared" si="337"/>
        <v>17.5</v>
      </c>
      <c r="BS79" s="16">
        <f t="shared" si="374"/>
        <v>24.748737341529164</v>
      </c>
      <c r="BT79" s="16" t="str">
        <f t="shared" si="375"/>
        <v>true</v>
      </c>
      <c r="BU79" s="16">
        <f t="shared" si="376"/>
        <v>1</v>
      </c>
      <c r="BV79" s="16">
        <f t="shared" si="377"/>
        <v>15</v>
      </c>
      <c r="BW79" s="16">
        <f t="shared" si="338"/>
        <v>17.5</v>
      </c>
      <c r="BX79" s="16">
        <f t="shared" si="378"/>
        <v>24.748737341529164</v>
      </c>
      <c r="BY79" s="16" t="str">
        <f t="shared" si="379"/>
        <v>true</v>
      </c>
      <c r="BZ79" s="16">
        <f t="shared" si="380"/>
        <v>1</v>
      </c>
      <c r="CA79" s="16">
        <f t="shared" si="381"/>
        <v>15</v>
      </c>
      <c r="CB79" s="16">
        <f t="shared" si="339"/>
        <v>17.5</v>
      </c>
      <c r="CC79" s="16">
        <f t="shared" si="382"/>
        <v>24.748737341529164</v>
      </c>
      <c r="CD79" s="16" t="str">
        <f t="shared" si="383"/>
        <v>true</v>
      </c>
      <c r="CE79" s="16">
        <f t="shared" si="384"/>
        <v>1</v>
      </c>
      <c r="CF79" s="16">
        <f t="shared" si="385"/>
        <v>15</v>
      </c>
      <c r="CG79" s="16">
        <f t="shared" si="340"/>
        <v>17.5</v>
      </c>
      <c r="CH79" s="16">
        <f t="shared" si="386"/>
        <v>24.748737341529164</v>
      </c>
      <c r="CI79" s="16" t="str">
        <f t="shared" si="387"/>
        <v>true</v>
      </c>
      <c r="CJ79" s="16">
        <f t="shared" si="388"/>
        <v>1</v>
      </c>
      <c r="CK79" s="16">
        <f t="shared" si="389"/>
        <v>15</v>
      </c>
      <c r="CL79" s="16">
        <f t="shared" si="341"/>
        <v>17.5</v>
      </c>
      <c r="CM79" s="16">
        <f t="shared" si="390"/>
        <v>24.748737341529164</v>
      </c>
      <c r="CN79" s="16" t="str">
        <f t="shared" si="391"/>
        <v>true</v>
      </c>
      <c r="CO79" s="16">
        <f t="shared" si="392"/>
        <v>1</v>
      </c>
      <c r="CP79" s="16">
        <f t="shared" si="393"/>
        <v>15</v>
      </c>
      <c r="CQ79" s="16">
        <f t="shared" si="342"/>
        <v>24.748737341529164</v>
      </c>
      <c r="CR79" s="16">
        <f t="shared" si="394"/>
        <v>24.748737341529164</v>
      </c>
      <c r="CS79" s="16" t="str">
        <f t="shared" si="395"/>
        <v>true</v>
      </c>
      <c r="CT79" s="16">
        <f t="shared" si="396"/>
        <v>1</v>
      </c>
      <c r="CU79" s="16">
        <f t="shared" si="397"/>
        <v>15</v>
      </c>
      <c r="CV79" s="16">
        <f t="shared" si="343"/>
        <v>24.748737341529164</v>
      </c>
      <c r="CW79" s="16">
        <f t="shared" si="398"/>
        <v>24.748737341529164</v>
      </c>
      <c r="CX79" s="16" t="str">
        <f t="shared" si="399"/>
        <v>true</v>
      </c>
      <c r="CY79" s="16">
        <f t="shared" si="400"/>
        <v>1</v>
      </c>
      <c r="CZ79" s="16">
        <f t="shared" si="401"/>
        <v>15</v>
      </c>
      <c r="DA79" s="16">
        <f t="shared" si="344"/>
        <v>24.748737341529164</v>
      </c>
      <c r="DB79" s="16">
        <f t="shared" si="402"/>
        <v>24.748737341529164</v>
      </c>
      <c r="DC79" s="16" t="str">
        <f t="shared" si="403"/>
        <v>true</v>
      </c>
      <c r="DD79" s="16">
        <f t="shared" si="404"/>
        <v>1</v>
      </c>
      <c r="DE79" s="16">
        <f t="shared" si="405"/>
        <v>15</v>
      </c>
      <c r="DF79" s="16">
        <f t="shared" si="406"/>
        <v>24.748737341529164</v>
      </c>
      <c r="DG79" s="19">
        <f t="shared" si="407"/>
        <v>24.748737341529164</v>
      </c>
      <c r="DH79" s="16" t="str">
        <f t="shared" si="408"/>
        <v>true</v>
      </c>
      <c r="DI79" s="16">
        <f t="shared" si="409"/>
        <v>1</v>
      </c>
    </row>
    <row r="80" spans="27:113" x14ac:dyDescent="0.35">
      <c r="AA80" s="49">
        <v>1.5</v>
      </c>
      <c r="AB80" s="55">
        <f t="shared" si="345"/>
        <v>6.1826779674350085</v>
      </c>
      <c r="AC80" s="23" t="s">
        <v>11</v>
      </c>
      <c r="AD80" s="40" t="s">
        <v>2</v>
      </c>
      <c r="AE80" s="16">
        <v>20</v>
      </c>
      <c r="AF80" s="16">
        <v>22.1</v>
      </c>
      <c r="AG80" s="16">
        <f t="shared" si="329"/>
        <v>43.867247463227052</v>
      </c>
      <c r="AH80" s="16">
        <f t="shared" si="346"/>
        <v>20</v>
      </c>
      <c r="AI80" s="16">
        <f t="shared" si="330"/>
        <v>22.1</v>
      </c>
      <c r="AJ80" s="16">
        <f t="shared" si="410"/>
        <v>43.867247463227052</v>
      </c>
      <c r="AK80" s="16" t="str">
        <f t="shared" si="347"/>
        <v>true</v>
      </c>
      <c r="AL80" s="16">
        <f t="shared" si="348"/>
        <v>1</v>
      </c>
      <c r="AM80" s="16">
        <f t="shared" si="349"/>
        <v>20</v>
      </c>
      <c r="AN80" s="16">
        <f t="shared" si="331"/>
        <v>22.1</v>
      </c>
      <c r="AO80" s="16">
        <f t="shared" si="350"/>
        <v>43.867247463227052</v>
      </c>
      <c r="AP80" s="16" t="str">
        <f t="shared" si="351"/>
        <v>true</v>
      </c>
      <c r="AQ80" s="16">
        <f t="shared" si="352"/>
        <v>1</v>
      </c>
      <c r="AR80" s="16">
        <f t="shared" si="353"/>
        <v>20</v>
      </c>
      <c r="AS80" s="16">
        <f t="shared" si="332"/>
        <v>22.1</v>
      </c>
      <c r="AT80" s="16">
        <f t="shared" si="354"/>
        <v>43.867247463227052</v>
      </c>
      <c r="AU80" s="16" t="str">
        <f t="shared" si="355"/>
        <v>true</v>
      </c>
      <c r="AV80" s="16">
        <f t="shared" si="356"/>
        <v>1</v>
      </c>
      <c r="AW80" s="16">
        <f t="shared" si="357"/>
        <v>20</v>
      </c>
      <c r="AX80" s="16">
        <f t="shared" si="333"/>
        <v>22.1</v>
      </c>
      <c r="AY80" s="16">
        <f t="shared" si="358"/>
        <v>43.867247463227052</v>
      </c>
      <c r="AZ80" s="16" t="str">
        <f t="shared" si="359"/>
        <v>true</v>
      </c>
      <c r="BA80" s="16">
        <f t="shared" si="360"/>
        <v>1</v>
      </c>
      <c r="BB80" s="16">
        <f t="shared" si="361"/>
        <v>20</v>
      </c>
      <c r="BC80" s="16">
        <f t="shared" si="334"/>
        <v>28.730000000000004</v>
      </c>
      <c r="BD80" s="16">
        <f t="shared" si="362"/>
        <v>43.867247463227052</v>
      </c>
      <c r="BE80" s="16" t="str">
        <f t="shared" si="363"/>
        <v>true</v>
      </c>
      <c r="BF80" s="16">
        <f t="shared" si="364"/>
        <v>1</v>
      </c>
      <c r="BG80" s="16">
        <f t="shared" si="365"/>
        <v>20</v>
      </c>
      <c r="BH80" s="16">
        <f t="shared" si="335"/>
        <v>28.730000000000004</v>
      </c>
      <c r="BI80" s="16">
        <f t="shared" si="366"/>
        <v>43.867247463227052</v>
      </c>
      <c r="BJ80" s="16" t="str">
        <f t="shared" si="367"/>
        <v>true</v>
      </c>
      <c r="BK80" s="16">
        <f t="shared" si="368"/>
        <v>1</v>
      </c>
      <c r="BL80" s="16">
        <f t="shared" si="369"/>
        <v>20</v>
      </c>
      <c r="BM80" s="16">
        <f t="shared" si="336"/>
        <v>28.730000000000004</v>
      </c>
      <c r="BN80" s="16">
        <f t="shared" si="370"/>
        <v>43.867247463227052</v>
      </c>
      <c r="BO80" s="16" t="str">
        <f t="shared" si="371"/>
        <v>true</v>
      </c>
      <c r="BP80" s="16">
        <f t="shared" si="372"/>
        <v>1</v>
      </c>
      <c r="BQ80" s="16">
        <f t="shared" si="373"/>
        <v>20</v>
      </c>
      <c r="BR80" s="16">
        <f t="shared" si="337"/>
        <v>28.730000000000004</v>
      </c>
      <c r="BS80" s="16">
        <f t="shared" si="374"/>
        <v>43.867247463227052</v>
      </c>
      <c r="BT80" s="16" t="str">
        <f t="shared" si="375"/>
        <v>true</v>
      </c>
      <c r="BU80" s="16">
        <f t="shared" si="376"/>
        <v>1</v>
      </c>
      <c r="BV80" s="16">
        <f t="shared" si="377"/>
        <v>20</v>
      </c>
      <c r="BW80" s="16">
        <f t="shared" si="338"/>
        <v>33.150000000000006</v>
      </c>
      <c r="BX80" s="16">
        <f t="shared" si="378"/>
        <v>43.867247463227052</v>
      </c>
      <c r="BY80" s="16" t="str">
        <f t="shared" si="379"/>
        <v>true</v>
      </c>
      <c r="BZ80" s="16">
        <f t="shared" si="380"/>
        <v>1</v>
      </c>
      <c r="CA80" s="16">
        <f t="shared" si="381"/>
        <v>20</v>
      </c>
      <c r="CB80" s="16">
        <f t="shared" si="339"/>
        <v>33.150000000000006</v>
      </c>
      <c r="CC80" s="16">
        <f t="shared" si="382"/>
        <v>43.867247463227052</v>
      </c>
      <c r="CD80" s="16" t="str">
        <f t="shared" si="383"/>
        <v>true</v>
      </c>
      <c r="CE80" s="16">
        <f t="shared" si="384"/>
        <v>1</v>
      </c>
      <c r="CF80" s="16">
        <f t="shared" si="385"/>
        <v>20</v>
      </c>
      <c r="CG80" s="16">
        <f t="shared" si="340"/>
        <v>33.150000000000006</v>
      </c>
      <c r="CH80" s="16">
        <f t="shared" si="386"/>
        <v>43.867247463227052</v>
      </c>
      <c r="CI80" s="16" t="str">
        <f t="shared" si="387"/>
        <v>true</v>
      </c>
      <c r="CJ80" s="16">
        <f t="shared" si="388"/>
        <v>1</v>
      </c>
      <c r="CK80" s="16">
        <f t="shared" si="389"/>
        <v>20</v>
      </c>
      <c r="CL80" s="16">
        <f t="shared" si="341"/>
        <v>33.150000000000006</v>
      </c>
      <c r="CM80" s="16">
        <f t="shared" si="390"/>
        <v>43.867247463227052</v>
      </c>
      <c r="CN80" s="16" t="str">
        <f t="shared" si="391"/>
        <v>true</v>
      </c>
      <c r="CO80" s="16">
        <f t="shared" si="392"/>
        <v>1</v>
      </c>
      <c r="CP80" s="16">
        <f t="shared" si="393"/>
        <v>20</v>
      </c>
      <c r="CQ80" s="16">
        <f t="shared" si="342"/>
        <v>43.867247463227052</v>
      </c>
      <c r="CR80" s="16">
        <f t="shared" si="394"/>
        <v>43.867247463227052</v>
      </c>
      <c r="CS80" s="16" t="str">
        <f t="shared" si="395"/>
        <v>true</v>
      </c>
      <c r="CT80" s="16">
        <f t="shared" si="396"/>
        <v>1</v>
      </c>
      <c r="CU80" s="16">
        <f t="shared" si="397"/>
        <v>20</v>
      </c>
      <c r="CV80" s="16">
        <f t="shared" si="343"/>
        <v>43.867247463227052</v>
      </c>
      <c r="CW80" s="16">
        <f t="shared" si="398"/>
        <v>43.867247463227052</v>
      </c>
      <c r="CX80" s="16" t="str">
        <f t="shared" si="399"/>
        <v>true</v>
      </c>
      <c r="CY80" s="16">
        <f t="shared" si="400"/>
        <v>1</v>
      </c>
      <c r="CZ80" s="16">
        <f t="shared" si="401"/>
        <v>20</v>
      </c>
      <c r="DA80" s="16">
        <f t="shared" si="344"/>
        <v>43.867247463227052</v>
      </c>
      <c r="DB80" s="16">
        <f t="shared" si="402"/>
        <v>43.867247463227052</v>
      </c>
      <c r="DC80" s="16" t="str">
        <f t="shared" si="403"/>
        <v>true</v>
      </c>
      <c r="DD80" s="16">
        <f t="shared" si="404"/>
        <v>1</v>
      </c>
      <c r="DE80" s="16">
        <f t="shared" si="405"/>
        <v>20</v>
      </c>
      <c r="DF80" s="16">
        <f t="shared" si="406"/>
        <v>43.867247463227052</v>
      </c>
      <c r="DG80" s="19">
        <f t="shared" si="407"/>
        <v>43.867247463227052</v>
      </c>
      <c r="DH80" s="16" t="str">
        <f t="shared" si="408"/>
        <v>true</v>
      </c>
      <c r="DI80" s="16">
        <f t="shared" si="409"/>
        <v>1</v>
      </c>
    </row>
    <row r="81" spans="27:113" x14ac:dyDescent="0.35">
      <c r="AA81" s="49" t="s">
        <v>114</v>
      </c>
      <c r="AB81" s="55" t="str">
        <f t="shared" si="345"/>
        <v>-</v>
      </c>
      <c r="AC81" s="23" t="s">
        <v>12</v>
      </c>
      <c r="AD81" s="40" t="s">
        <v>2</v>
      </c>
      <c r="AE81" s="16"/>
      <c r="AF81" s="16"/>
      <c r="AG81" s="16" t="str">
        <f t="shared" si="329"/>
        <v>N/A</v>
      </c>
      <c r="AH81" s="16" t="str">
        <f t="shared" si="346"/>
        <v>N/A</v>
      </c>
      <c r="AI81" s="16" t="str">
        <f t="shared" si="330"/>
        <v>N/A</v>
      </c>
      <c r="AJ81" s="16" t="str">
        <f t="shared" si="410"/>
        <v>N/A</v>
      </c>
      <c r="AK81" s="16" t="str">
        <f t="shared" si="347"/>
        <v>N/A</v>
      </c>
      <c r="AL81" s="16" t="str">
        <f t="shared" si="348"/>
        <v>N/A</v>
      </c>
      <c r="AM81" s="16" t="str">
        <f t="shared" si="349"/>
        <v>N/A</v>
      </c>
      <c r="AN81" s="16" t="str">
        <f t="shared" si="331"/>
        <v>N/A</v>
      </c>
      <c r="AO81" s="16" t="str">
        <f t="shared" si="350"/>
        <v>N/A</v>
      </c>
      <c r="AP81" s="16" t="str">
        <f t="shared" si="351"/>
        <v>N/A</v>
      </c>
      <c r="AQ81" s="16" t="str">
        <f t="shared" si="352"/>
        <v>N/A</v>
      </c>
      <c r="AR81" s="16" t="str">
        <f t="shared" si="353"/>
        <v>N/A</v>
      </c>
      <c r="AS81" s="16" t="str">
        <f t="shared" si="332"/>
        <v>N/A</v>
      </c>
      <c r="AT81" s="16" t="str">
        <f t="shared" si="354"/>
        <v>N/A</v>
      </c>
      <c r="AU81" s="16" t="str">
        <f t="shared" si="355"/>
        <v>N/A</v>
      </c>
      <c r="AV81" s="16" t="str">
        <f t="shared" si="356"/>
        <v>N/A</v>
      </c>
      <c r="AW81" s="16" t="str">
        <f t="shared" si="357"/>
        <v>N/A</v>
      </c>
      <c r="AX81" s="16" t="str">
        <f t="shared" si="333"/>
        <v>N/A</v>
      </c>
      <c r="AY81" s="16" t="str">
        <f t="shared" si="358"/>
        <v>N/A</v>
      </c>
      <c r="AZ81" s="16" t="str">
        <f t="shared" si="359"/>
        <v>N/A</v>
      </c>
      <c r="BA81" s="16" t="str">
        <f t="shared" si="360"/>
        <v>N/A</v>
      </c>
      <c r="BB81" s="16" t="str">
        <f t="shared" si="361"/>
        <v>N/A</v>
      </c>
      <c r="BC81" s="16" t="str">
        <f t="shared" si="334"/>
        <v>N/A</v>
      </c>
      <c r="BD81" s="16" t="str">
        <f t="shared" si="362"/>
        <v>N/A</v>
      </c>
      <c r="BE81" s="16" t="str">
        <f t="shared" si="363"/>
        <v>N/A</v>
      </c>
      <c r="BF81" s="16" t="str">
        <f t="shared" si="364"/>
        <v>N/A</v>
      </c>
      <c r="BG81" s="16" t="str">
        <f t="shared" si="365"/>
        <v>N/A</v>
      </c>
      <c r="BH81" s="16" t="str">
        <f t="shared" si="335"/>
        <v>N/A</v>
      </c>
      <c r="BI81" s="16" t="str">
        <f t="shared" si="366"/>
        <v>N/A</v>
      </c>
      <c r="BJ81" s="16" t="str">
        <f t="shared" si="367"/>
        <v>N/A</v>
      </c>
      <c r="BK81" s="16" t="str">
        <f t="shared" si="368"/>
        <v>N/A</v>
      </c>
      <c r="BL81" s="16" t="str">
        <f t="shared" si="369"/>
        <v>N/A</v>
      </c>
      <c r="BM81" s="16" t="str">
        <f t="shared" si="336"/>
        <v>N/A</v>
      </c>
      <c r="BN81" s="16" t="str">
        <f t="shared" si="370"/>
        <v>N/A</v>
      </c>
      <c r="BO81" s="16" t="str">
        <f t="shared" si="371"/>
        <v>N/A</v>
      </c>
      <c r="BP81" s="16" t="str">
        <f t="shared" si="372"/>
        <v>N/A</v>
      </c>
      <c r="BQ81" s="16" t="str">
        <f t="shared" si="373"/>
        <v>N/A</v>
      </c>
      <c r="BR81" s="16" t="str">
        <f t="shared" si="337"/>
        <v>N/A</v>
      </c>
      <c r="BS81" s="16" t="str">
        <f t="shared" si="374"/>
        <v>N/A</v>
      </c>
      <c r="BT81" s="16" t="str">
        <f t="shared" si="375"/>
        <v>N/A</v>
      </c>
      <c r="BU81" s="16" t="str">
        <f t="shared" si="376"/>
        <v>N/A</v>
      </c>
      <c r="BV81" s="16" t="str">
        <f t="shared" si="377"/>
        <v>N/A</v>
      </c>
      <c r="BW81" s="16" t="str">
        <f t="shared" si="338"/>
        <v>N/A</v>
      </c>
      <c r="BX81" s="16" t="str">
        <f t="shared" si="378"/>
        <v>N/A</v>
      </c>
      <c r="BY81" s="16" t="str">
        <f t="shared" si="379"/>
        <v>N/A</v>
      </c>
      <c r="BZ81" s="16" t="str">
        <f t="shared" si="380"/>
        <v>N/A</v>
      </c>
      <c r="CA81" s="16" t="str">
        <f t="shared" si="381"/>
        <v>N/A</v>
      </c>
      <c r="CB81" s="16" t="str">
        <f t="shared" si="339"/>
        <v>N/A</v>
      </c>
      <c r="CC81" s="16" t="str">
        <f t="shared" si="382"/>
        <v>N/A</v>
      </c>
      <c r="CD81" s="16" t="str">
        <f t="shared" si="383"/>
        <v>N/A</v>
      </c>
      <c r="CE81" s="16" t="str">
        <f t="shared" si="384"/>
        <v>N/A</v>
      </c>
      <c r="CF81" s="16" t="str">
        <f t="shared" si="385"/>
        <v>N/A</v>
      </c>
      <c r="CG81" s="16" t="str">
        <f t="shared" si="340"/>
        <v>N/A</v>
      </c>
      <c r="CH81" s="16" t="str">
        <f t="shared" si="386"/>
        <v>N/A</v>
      </c>
      <c r="CI81" s="16" t="str">
        <f t="shared" si="387"/>
        <v>N/A</v>
      </c>
      <c r="CJ81" s="16" t="str">
        <f t="shared" si="388"/>
        <v>N/A</v>
      </c>
      <c r="CK81" s="16" t="str">
        <f t="shared" si="389"/>
        <v>N/A</v>
      </c>
      <c r="CL81" s="16" t="str">
        <f t="shared" si="341"/>
        <v>N/A</v>
      </c>
      <c r="CM81" s="16" t="str">
        <f t="shared" si="390"/>
        <v>N/A</v>
      </c>
      <c r="CN81" s="16" t="str">
        <f t="shared" si="391"/>
        <v>N/A</v>
      </c>
      <c r="CO81" s="16" t="str">
        <f t="shared" si="392"/>
        <v>N/A</v>
      </c>
      <c r="CP81" s="16" t="str">
        <f t="shared" si="393"/>
        <v>N/A</v>
      </c>
      <c r="CQ81" s="16" t="str">
        <f t="shared" si="342"/>
        <v>N/A</v>
      </c>
      <c r="CR81" s="16" t="str">
        <f t="shared" si="394"/>
        <v>N/A</v>
      </c>
      <c r="CS81" s="16" t="str">
        <f t="shared" si="395"/>
        <v>N/A</v>
      </c>
      <c r="CT81" s="16" t="str">
        <f t="shared" si="396"/>
        <v>N/A</v>
      </c>
      <c r="CU81" s="16" t="str">
        <f t="shared" si="397"/>
        <v>N/A</v>
      </c>
      <c r="CV81" s="16" t="str">
        <f t="shared" si="343"/>
        <v>N/A</v>
      </c>
      <c r="CW81" s="16" t="str">
        <f t="shared" si="398"/>
        <v>N/A</v>
      </c>
      <c r="CX81" s="16" t="str">
        <f t="shared" si="399"/>
        <v>N/A</v>
      </c>
      <c r="CY81" s="16" t="str">
        <f t="shared" si="400"/>
        <v>N/A</v>
      </c>
      <c r="CZ81" s="16" t="str">
        <f t="shared" si="401"/>
        <v>N/A</v>
      </c>
      <c r="DA81" s="16" t="str">
        <f t="shared" si="344"/>
        <v>N/A</v>
      </c>
      <c r="DB81" s="16" t="str">
        <f t="shared" si="402"/>
        <v>N/A</v>
      </c>
      <c r="DC81" s="16" t="str">
        <f t="shared" si="403"/>
        <v>N/A</v>
      </c>
      <c r="DD81" s="16" t="str">
        <f t="shared" si="404"/>
        <v>N/A</v>
      </c>
      <c r="DE81" s="16" t="str">
        <f t="shared" si="405"/>
        <v>N/A</v>
      </c>
      <c r="DF81" s="16" t="str">
        <f t="shared" si="406"/>
        <v>N/A</v>
      </c>
      <c r="DG81" s="19" t="str">
        <f t="shared" si="407"/>
        <v>N/A</v>
      </c>
      <c r="DH81" s="16" t="str">
        <f t="shared" si="408"/>
        <v>N/A</v>
      </c>
      <c r="DI81" s="16" t="str">
        <f t="shared" si="409"/>
        <v>N/A</v>
      </c>
    </row>
    <row r="82" spans="27:113" x14ac:dyDescent="0.35">
      <c r="AA82" s="49" t="s">
        <v>114</v>
      </c>
      <c r="AB82" s="55" t="str">
        <f t="shared" si="345"/>
        <v>-</v>
      </c>
      <c r="AC82" s="23" t="s">
        <v>13</v>
      </c>
      <c r="AD82" s="40" t="s">
        <v>2</v>
      </c>
      <c r="AE82" s="16"/>
      <c r="AF82" s="16"/>
      <c r="AG82" s="16" t="str">
        <f t="shared" si="329"/>
        <v>N/A</v>
      </c>
      <c r="AH82" s="16" t="str">
        <f t="shared" si="346"/>
        <v>N/A</v>
      </c>
      <c r="AI82" s="16" t="str">
        <f t="shared" si="330"/>
        <v>N/A</v>
      </c>
      <c r="AJ82" s="16" t="str">
        <f t="shared" si="410"/>
        <v>N/A</v>
      </c>
      <c r="AK82" s="16" t="str">
        <f t="shared" si="347"/>
        <v>N/A</v>
      </c>
      <c r="AL82" s="16" t="str">
        <f t="shared" si="348"/>
        <v>N/A</v>
      </c>
      <c r="AM82" s="16" t="str">
        <f t="shared" si="349"/>
        <v>N/A</v>
      </c>
      <c r="AN82" s="16" t="str">
        <f t="shared" si="331"/>
        <v>N/A</v>
      </c>
      <c r="AO82" s="16" t="str">
        <f t="shared" si="350"/>
        <v>N/A</v>
      </c>
      <c r="AP82" s="16" t="str">
        <f t="shared" si="351"/>
        <v>N/A</v>
      </c>
      <c r="AQ82" s="16" t="str">
        <f t="shared" si="352"/>
        <v>N/A</v>
      </c>
      <c r="AR82" s="16" t="str">
        <f t="shared" si="353"/>
        <v>N/A</v>
      </c>
      <c r="AS82" s="16" t="str">
        <f t="shared" si="332"/>
        <v>N/A</v>
      </c>
      <c r="AT82" s="16" t="str">
        <f t="shared" si="354"/>
        <v>N/A</v>
      </c>
      <c r="AU82" s="16" t="str">
        <f t="shared" si="355"/>
        <v>N/A</v>
      </c>
      <c r="AV82" s="16" t="str">
        <f t="shared" si="356"/>
        <v>N/A</v>
      </c>
      <c r="AW82" s="16" t="str">
        <f t="shared" si="357"/>
        <v>N/A</v>
      </c>
      <c r="AX82" s="16" t="str">
        <f t="shared" si="333"/>
        <v>N/A</v>
      </c>
      <c r="AY82" s="16" t="str">
        <f t="shared" si="358"/>
        <v>N/A</v>
      </c>
      <c r="AZ82" s="16" t="str">
        <f t="shared" si="359"/>
        <v>N/A</v>
      </c>
      <c r="BA82" s="16" t="str">
        <f t="shared" si="360"/>
        <v>N/A</v>
      </c>
      <c r="BB82" s="16" t="str">
        <f t="shared" si="361"/>
        <v>N/A</v>
      </c>
      <c r="BC82" s="16" t="str">
        <f t="shared" si="334"/>
        <v>N/A</v>
      </c>
      <c r="BD82" s="16" t="str">
        <f t="shared" si="362"/>
        <v>N/A</v>
      </c>
      <c r="BE82" s="16" t="str">
        <f t="shared" si="363"/>
        <v>N/A</v>
      </c>
      <c r="BF82" s="16" t="str">
        <f t="shared" si="364"/>
        <v>N/A</v>
      </c>
      <c r="BG82" s="16" t="str">
        <f t="shared" si="365"/>
        <v>N/A</v>
      </c>
      <c r="BH82" s="16" t="str">
        <f t="shared" si="335"/>
        <v>N/A</v>
      </c>
      <c r="BI82" s="16" t="str">
        <f t="shared" si="366"/>
        <v>N/A</v>
      </c>
      <c r="BJ82" s="16" t="str">
        <f t="shared" si="367"/>
        <v>N/A</v>
      </c>
      <c r="BK82" s="16" t="str">
        <f t="shared" si="368"/>
        <v>N/A</v>
      </c>
      <c r="BL82" s="16" t="str">
        <f t="shared" si="369"/>
        <v>N/A</v>
      </c>
      <c r="BM82" s="16" t="str">
        <f t="shared" si="336"/>
        <v>N/A</v>
      </c>
      <c r="BN82" s="16" t="str">
        <f t="shared" si="370"/>
        <v>N/A</v>
      </c>
      <c r="BO82" s="16" t="str">
        <f t="shared" si="371"/>
        <v>N/A</v>
      </c>
      <c r="BP82" s="16" t="str">
        <f t="shared" si="372"/>
        <v>N/A</v>
      </c>
      <c r="BQ82" s="16" t="str">
        <f t="shared" si="373"/>
        <v>N/A</v>
      </c>
      <c r="BR82" s="16" t="str">
        <f t="shared" si="337"/>
        <v>N/A</v>
      </c>
      <c r="BS82" s="16" t="str">
        <f t="shared" si="374"/>
        <v>N/A</v>
      </c>
      <c r="BT82" s="16" t="str">
        <f t="shared" si="375"/>
        <v>N/A</v>
      </c>
      <c r="BU82" s="16" t="str">
        <f t="shared" si="376"/>
        <v>N/A</v>
      </c>
      <c r="BV82" s="16" t="str">
        <f t="shared" si="377"/>
        <v>N/A</v>
      </c>
      <c r="BW82" s="16" t="str">
        <f t="shared" si="338"/>
        <v>N/A</v>
      </c>
      <c r="BX82" s="16" t="str">
        <f t="shared" si="378"/>
        <v>N/A</v>
      </c>
      <c r="BY82" s="16" t="str">
        <f t="shared" si="379"/>
        <v>N/A</v>
      </c>
      <c r="BZ82" s="16" t="str">
        <f t="shared" si="380"/>
        <v>N/A</v>
      </c>
      <c r="CA82" s="16" t="str">
        <f t="shared" si="381"/>
        <v>N/A</v>
      </c>
      <c r="CB82" s="16" t="str">
        <f t="shared" si="339"/>
        <v>N/A</v>
      </c>
      <c r="CC82" s="16" t="str">
        <f t="shared" si="382"/>
        <v>N/A</v>
      </c>
      <c r="CD82" s="16" t="str">
        <f t="shared" si="383"/>
        <v>N/A</v>
      </c>
      <c r="CE82" s="16" t="str">
        <f t="shared" si="384"/>
        <v>N/A</v>
      </c>
      <c r="CF82" s="16" t="str">
        <f t="shared" si="385"/>
        <v>N/A</v>
      </c>
      <c r="CG82" s="16" t="str">
        <f t="shared" si="340"/>
        <v>N/A</v>
      </c>
      <c r="CH82" s="16" t="str">
        <f t="shared" si="386"/>
        <v>N/A</v>
      </c>
      <c r="CI82" s="16" t="str">
        <f t="shared" si="387"/>
        <v>N/A</v>
      </c>
      <c r="CJ82" s="16" t="str">
        <f t="shared" si="388"/>
        <v>N/A</v>
      </c>
      <c r="CK82" s="16" t="str">
        <f t="shared" si="389"/>
        <v>N/A</v>
      </c>
      <c r="CL82" s="16" t="str">
        <f t="shared" si="341"/>
        <v>N/A</v>
      </c>
      <c r="CM82" s="16" t="str">
        <f t="shared" si="390"/>
        <v>N/A</v>
      </c>
      <c r="CN82" s="16" t="str">
        <f t="shared" si="391"/>
        <v>N/A</v>
      </c>
      <c r="CO82" s="16" t="str">
        <f t="shared" si="392"/>
        <v>N/A</v>
      </c>
      <c r="CP82" s="16" t="str">
        <f t="shared" si="393"/>
        <v>N/A</v>
      </c>
      <c r="CQ82" s="16" t="str">
        <f t="shared" si="342"/>
        <v>N/A</v>
      </c>
      <c r="CR82" s="16" t="str">
        <f t="shared" si="394"/>
        <v>N/A</v>
      </c>
      <c r="CS82" s="16" t="str">
        <f t="shared" si="395"/>
        <v>N/A</v>
      </c>
      <c r="CT82" s="16" t="str">
        <f t="shared" si="396"/>
        <v>N/A</v>
      </c>
      <c r="CU82" s="16" t="str">
        <f t="shared" si="397"/>
        <v>N/A</v>
      </c>
      <c r="CV82" s="16" t="str">
        <f t="shared" si="343"/>
        <v>N/A</v>
      </c>
      <c r="CW82" s="16" t="str">
        <f t="shared" si="398"/>
        <v>N/A</v>
      </c>
      <c r="CX82" s="16" t="str">
        <f t="shared" si="399"/>
        <v>N/A</v>
      </c>
      <c r="CY82" s="16" t="str">
        <f t="shared" si="400"/>
        <v>N/A</v>
      </c>
      <c r="CZ82" s="16" t="str">
        <f t="shared" si="401"/>
        <v>N/A</v>
      </c>
      <c r="DA82" s="16" t="str">
        <f t="shared" si="344"/>
        <v>N/A</v>
      </c>
      <c r="DB82" s="16" t="str">
        <f t="shared" si="402"/>
        <v>N/A</v>
      </c>
      <c r="DC82" s="16" t="str">
        <f t="shared" si="403"/>
        <v>N/A</v>
      </c>
      <c r="DD82" s="16" t="str">
        <f t="shared" si="404"/>
        <v>N/A</v>
      </c>
      <c r="DE82" s="16" t="str">
        <f t="shared" si="405"/>
        <v>N/A</v>
      </c>
      <c r="DF82" s="16" t="str">
        <f t="shared" si="406"/>
        <v>N/A</v>
      </c>
      <c r="DG82" s="19" t="str">
        <f t="shared" si="407"/>
        <v>N/A</v>
      </c>
      <c r="DH82" s="16" t="str">
        <f t="shared" si="408"/>
        <v>N/A</v>
      </c>
      <c r="DI82" s="16" t="str">
        <f t="shared" si="409"/>
        <v>N/A</v>
      </c>
    </row>
    <row r="83" spans="27:113" x14ac:dyDescent="0.35">
      <c r="AA83" s="49" t="s">
        <v>114</v>
      </c>
      <c r="AB83" s="55" t="str">
        <f t="shared" si="345"/>
        <v>-</v>
      </c>
      <c r="AC83" s="23" t="s">
        <v>14</v>
      </c>
      <c r="AD83" s="40" t="s">
        <v>2</v>
      </c>
      <c r="AE83" s="16"/>
      <c r="AF83" s="16"/>
      <c r="AG83" s="16" t="str">
        <f t="shared" si="329"/>
        <v>N/A</v>
      </c>
      <c r="AH83" s="16" t="str">
        <f t="shared" si="346"/>
        <v>N/A</v>
      </c>
      <c r="AI83" s="16" t="str">
        <f t="shared" si="330"/>
        <v>N/A</v>
      </c>
      <c r="AJ83" s="16" t="str">
        <f t="shared" si="410"/>
        <v>N/A</v>
      </c>
      <c r="AK83" s="16" t="str">
        <f t="shared" si="347"/>
        <v>N/A</v>
      </c>
      <c r="AL83" s="16" t="str">
        <f t="shared" si="348"/>
        <v>N/A</v>
      </c>
      <c r="AM83" s="16" t="str">
        <f t="shared" si="349"/>
        <v>N/A</v>
      </c>
      <c r="AN83" s="16" t="str">
        <f t="shared" si="331"/>
        <v>N/A</v>
      </c>
      <c r="AO83" s="16" t="str">
        <f t="shared" si="350"/>
        <v>N/A</v>
      </c>
      <c r="AP83" s="16" t="str">
        <f t="shared" si="351"/>
        <v>N/A</v>
      </c>
      <c r="AQ83" s="16" t="str">
        <f t="shared" si="352"/>
        <v>N/A</v>
      </c>
      <c r="AR83" s="16" t="str">
        <f t="shared" si="353"/>
        <v>N/A</v>
      </c>
      <c r="AS83" s="16" t="str">
        <f t="shared" si="332"/>
        <v>N/A</v>
      </c>
      <c r="AT83" s="16" t="str">
        <f t="shared" si="354"/>
        <v>N/A</v>
      </c>
      <c r="AU83" s="16" t="str">
        <f t="shared" si="355"/>
        <v>N/A</v>
      </c>
      <c r="AV83" s="16" t="str">
        <f t="shared" si="356"/>
        <v>N/A</v>
      </c>
      <c r="AW83" s="16" t="str">
        <f t="shared" si="357"/>
        <v>N/A</v>
      </c>
      <c r="AX83" s="16" t="str">
        <f t="shared" si="333"/>
        <v>N/A</v>
      </c>
      <c r="AY83" s="16" t="str">
        <f t="shared" si="358"/>
        <v>N/A</v>
      </c>
      <c r="AZ83" s="16" t="str">
        <f t="shared" si="359"/>
        <v>N/A</v>
      </c>
      <c r="BA83" s="16" t="str">
        <f t="shared" si="360"/>
        <v>N/A</v>
      </c>
      <c r="BB83" s="16" t="str">
        <f t="shared" si="361"/>
        <v>N/A</v>
      </c>
      <c r="BC83" s="16" t="str">
        <f t="shared" si="334"/>
        <v>N/A</v>
      </c>
      <c r="BD83" s="16" t="str">
        <f t="shared" si="362"/>
        <v>N/A</v>
      </c>
      <c r="BE83" s="16" t="str">
        <f t="shared" si="363"/>
        <v>N/A</v>
      </c>
      <c r="BF83" s="16" t="str">
        <f t="shared" si="364"/>
        <v>N/A</v>
      </c>
      <c r="BG83" s="16" t="str">
        <f t="shared" si="365"/>
        <v>N/A</v>
      </c>
      <c r="BH83" s="16" t="str">
        <f t="shared" si="335"/>
        <v>N/A</v>
      </c>
      <c r="BI83" s="16" t="str">
        <f t="shared" si="366"/>
        <v>N/A</v>
      </c>
      <c r="BJ83" s="16" t="str">
        <f t="shared" si="367"/>
        <v>N/A</v>
      </c>
      <c r="BK83" s="16" t="str">
        <f t="shared" si="368"/>
        <v>N/A</v>
      </c>
      <c r="BL83" s="16" t="str">
        <f t="shared" si="369"/>
        <v>N/A</v>
      </c>
      <c r="BM83" s="16" t="str">
        <f t="shared" si="336"/>
        <v>N/A</v>
      </c>
      <c r="BN83" s="16" t="str">
        <f t="shared" si="370"/>
        <v>N/A</v>
      </c>
      <c r="BO83" s="16" t="str">
        <f t="shared" si="371"/>
        <v>N/A</v>
      </c>
      <c r="BP83" s="16" t="str">
        <f t="shared" si="372"/>
        <v>N/A</v>
      </c>
      <c r="BQ83" s="16" t="str">
        <f t="shared" si="373"/>
        <v>N/A</v>
      </c>
      <c r="BR83" s="16" t="str">
        <f t="shared" si="337"/>
        <v>N/A</v>
      </c>
      <c r="BS83" s="16" t="str">
        <f t="shared" si="374"/>
        <v>N/A</v>
      </c>
      <c r="BT83" s="16" t="str">
        <f t="shared" si="375"/>
        <v>N/A</v>
      </c>
      <c r="BU83" s="16" t="str">
        <f t="shared" si="376"/>
        <v>N/A</v>
      </c>
      <c r="BV83" s="16" t="str">
        <f t="shared" si="377"/>
        <v>N/A</v>
      </c>
      <c r="BW83" s="16" t="str">
        <f t="shared" si="338"/>
        <v>N/A</v>
      </c>
      <c r="BX83" s="16" t="str">
        <f t="shared" si="378"/>
        <v>N/A</v>
      </c>
      <c r="BY83" s="16" t="str">
        <f t="shared" si="379"/>
        <v>N/A</v>
      </c>
      <c r="BZ83" s="16" t="str">
        <f t="shared" si="380"/>
        <v>N/A</v>
      </c>
      <c r="CA83" s="16" t="str">
        <f t="shared" si="381"/>
        <v>N/A</v>
      </c>
      <c r="CB83" s="16" t="str">
        <f t="shared" si="339"/>
        <v>N/A</v>
      </c>
      <c r="CC83" s="16" t="str">
        <f t="shared" si="382"/>
        <v>N/A</v>
      </c>
      <c r="CD83" s="16" t="str">
        <f t="shared" si="383"/>
        <v>N/A</v>
      </c>
      <c r="CE83" s="16" t="str">
        <f t="shared" si="384"/>
        <v>N/A</v>
      </c>
      <c r="CF83" s="16" t="str">
        <f t="shared" si="385"/>
        <v>N/A</v>
      </c>
      <c r="CG83" s="16" t="str">
        <f t="shared" si="340"/>
        <v>N/A</v>
      </c>
      <c r="CH83" s="16" t="str">
        <f t="shared" si="386"/>
        <v>N/A</v>
      </c>
      <c r="CI83" s="16" t="str">
        <f t="shared" si="387"/>
        <v>N/A</v>
      </c>
      <c r="CJ83" s="16" t="str">
        <f t="shared" si="388"/>
        <v>N/A</v>
      </c>
      <c r="CK83" s="16" t="str">
        <f t="shared" si="389"/>
        <v>N/A</v>
      </c>
      <c r="CL83" s="16" t="str">
        <f t="shared" si="341"/>
        <v>N/A</v>
      </c>
      <c r="CM83" s="16" t="str">
        <f t="shared" si="390"/>
        <v>N/A</v>
      </c>
      <c r="CN83" s="16" t="str">
        <f t="shared" si="391"/>
        <v>N/A</v>
      </c>
      <c r="CO83" s="16" t="str">
        <f t="shared" si="392"/>
        <v>N/A</v>
      </c>
      <c r="CP83" s="16" t="str">
        <f t="shared" si="393"/>
        <v>N/A</v>
      </c>
      <c r="CQ83" s="16" t="str">
        <f t="shared" si="342"/>
        <v>N/A</v>
      </c>
      <c r="CR83" s="16" t="str">
        <f t="shared" si="394"/>
        <v>N/A</v>
      </c>
      <c r="CS83" s="16" t="str">
        <f t="shared" si="395"/>
        <v>N/A</v>
      </c>
      <c r="CT83" s="16" t="str">
        <f t="shared" si="396"/>
        <v>N/A</v>
      </c>
      <c r="CU83" s="16" t="str">
        <f t="shared" si="397"/>
        <v>N/A</v>
      </c>
      <c r="CV83" s="16" t="str">
        <f t="shared" si="343"/>
        <v>N/A</v>
      </c>
      <c r="CW83" s="16" t="str">
        <f t="shared" si="398"/>
        <v>N/A</v>
      </c>
      <c r="CX83" s="16" t="str">
        <f t="shared" si="399"/>
        <v>N/A</v>
      </c>
      <c r="CY83" s="16" t="str">
        <f t="shared" si="400"/>
        <v>N/A</v>
      </c>
      <c r="CZ83" s="16" t="str">
        <f t="shared" si="401"/>
        <v>N/A</v>
      </c>
      <c r="DA83" s="16" t="str">
        <f t="shared" si="344"/>
        <v>N/A</v>
      </c>
      <c r="DB83" s="16" t="str">
        <f t="shared" si="402"/>
        <v>N/A</v>
      </c>
      <c r="DC83" s="16" t="str">
        <f t="shared" si="403"/>
        <v>N/A</v>
      </c>
      <c r="DD83" s="16" t="str">
        <f t="shared" si="404"/>
        <v>N/A</v>
      </c>
      <c r="DE83" s="16" t="str">
        <f t="shared" si="405"/>
        <v>N/A</v>
      </c>
      <c r="DF83" s="16" t="str">
        <f t="shared" si="406"/>
        <v>N/A</v>
      </c>
      <c r="DG83" s="19" t="str">
        <f t="shared" si="407"/>
        <v>N/A</v>
      </c>
      <c r="DH83" s="16" t="str">
        <f t="shared" si="408"/>
        <v>N/A</v>
      </c>
      <c r="DI83" s="16" t="str">
        <f t="shared" si="409"/>
        <v>N/A</v>
      </c>
    </row>
    <row r="84" spans="27:113" x14ac:dyDescent="0.35">
      <c r="AA84" s="49" t="s">
        <v>114</v>
      </c>
      <c r="AB84" s="55" t="str">
        <f t="shared" si="345"/>
        <v>-</v>
      </c>
      <c r="AC84" s="23" t="s">
        <v>15</v>
      </c>
      <c r="AD84" s="40" t="s">
        <v>2</v>
      </c>
      <c r="AE84" s="16"/>
      <c r="AF84" s="16"/>
      <c r="AG84" s="16" t="str">
        <f t="shared" si="329"/>
        <v>N/A</v>
      </c>
      <c r="AH84" s="16" t="str">
        <f t="shared" si="346"/>
        <v>N/A</v>
      </c>
      <c r="AI84" s="16" t="str">
        <f t="shared" si="330"/>
        <v>N/A</v>
      </c>
      <c r="AJ84" s="16" t="str">
        <f t="shared" si="410"/>
        <v>N/A</v>
      </c>
      <c r="AK84" s="16" t="str">
        <f t="shared" si="347"/>
        <v>N/A</v>
      </c>
      <c r="AL84" s="16" t="str">
        <f t="shared" si="348"/>
        <v>N/A</v>
      </c>
      <c r="AM84" s="16" t="str">
        <f t="shared" si="349"/>
        <v>N/A</v>
      </c>
      <c r="AN84" s="16" t="str">
        <f t="shared" si="331"/>
        <v>N/A</v>
      </c>
      <c r="AO84" s="16" t="str">
        <f t="shared" si="350"/>
        <v>N/A</v>
      </c>
      <c r="AP84" s="16" t="str">
        <f t="shared" si="351"/>
        <v>N/A</v>
      </c>
      <c r="AQ84" s="16" t="str">
        <f t="shared" si="352"/>
        <v>N/A</v>
      </c>
      <c r="AR84" s="16" t="str">
        <f t="shared" si="353"/>
        <v>N/A</v>
      </c>
      <c r="AS84" s="16" t="str">
        <f t="shared" si="332"/>
        <v>N/A</v>
      </c>
      <c r="AT84" s="16" t="str">
        <f t="shared" si="354"/>
        <v>N/A</v>
      </c>
      <c r="AU84" s="16" t="str">
        <f t="shared" si="355"/>
        <v>N/A</v>
      </c>
      <c r="AV84" s="16" t="str">
        <f t="shared" si="356"/>
        <v>N/A</v>
      </c>
      <c r="AW84" s="16" t="str">
        <f t="shared" si="357"/>
        <v>N/A</v>
      </c>
      <c r="AX84" s="16" t="str">
        <f t="shared" si="333"/>
        <v>N/A</v>
      </c>
      <c r="AY84" s="16" t="str">
        <f t="shared" si="358"/>
        <v>N/A</v>
      </c>
      <c r="AZ84" s="16" t="str">
        <f t="shared" si="359"/>
        <v>N/A</v>
      </c>
      <c r="BA84" s="16" t="str">
        <f t="shared" si="360"/>
        <v>N/A</v>
      </c>
      <c r="BB84" s="16" t="str">
        <f t="shared" si="361"/>
        <v>N/A</v>
      </c>
      <c r="BC84" s="16" t="str">
        <f t="shared" si="334"/>
        <v>N/A</v>
      </c>
      <c r="BD84" s="16" t="str">
        <f t="shared" si="362"/>
        <v>N/A</v>
      </c>
      <c r="BE84" s="16" t="str">
        <f t="shared" si="363"/>
        <v>N/A</v>
      </c>
      <c r="BF84" s="16" t="str">
        <f t="shared" si="364"/>
        <v>N/A</v>
      </c>
      <c r="BG84" s="16" t="str">
        <f t="shared" si="365"/>
        <v>N/A</v>
      </c>
      <c r="BH84" s="16" t="str">
        <f t="shared" si="335"/>
        <v>N/A</v>
      </c>
      <c r="BI84" s="16" t="str">
        <f t="shared" si="366"/>
        <v>N/A</v>
      </c>
      <c r="BJ84" s="16" t="str">
        <f t="shared" si="367"/>
        <v>N/A</v>
      </c>
      <c r="BK84" s="16" t="str">
        <f t="shared" si="368"/>
        <v>N/A</v>
      </c>
      <c r="BL84" s="16" t="str">
        <f t="shared" si="369"/>
        <v>N/A</v>
      </c>
      <c r="BM84" s="16" t="str">
        <f t="shared" si="336"/>
        <v>N/A</v>
      </c>
      <c r="BN84" s="16" t="str">
        <f t="shared" si="370"/>
        <v>N/A</v>
      </c>
      <c r="BO84" s="16" t="str">
        <f t="shared" si="371"/>
        <v>N/A</v>
      </c>
      <c r="BP84" s="16" t="str">
        <f t="shared" si="372"/>
        <v>N/A</v>
      </c>
      <c r="BQ84" s="16" t="str">
        <f t="shared" si="373"/>
        <v>N/A</v>
      </c>
      <c r="BR84" s="16" t="str">
        <f t="shared" si="337"/>
        <v>N/A</v>
      </c>
      <c r="BS84" s="16" t="str">
        <f t="shared" si="374"/>
        <v>N/A</v>
      </c>
      <c r="BT84" s="16" t="str">
        <f t="shared" si="375"/>
        <v>N/A</v>
      </c>
      <c r="BU84" s="16" t="str">
        <f t="shared" si="376"/>
        <v>N/A</v>
      </c>
      <c r="BV84" s="16" t="str">
        <f t="shared" si="377"/>
        <v>N/A</v>
      </c>
      <c r="BW84" s="16" t="str">
        <f t="shared" si="338"/>
        <v>N/A</v>
      </c>
      <c r="BX84" s="16" t="str">
        <f t="shared" si="378"/>
        <v>N/A</v>
      </c>
      <c r="BY84" s="16" t="str">
        <f t="shared" si="379"/>
        <v>N/A</v>
      </c>
      <c r="BZ84" s="16" t="str">
        <f t="shared" si="380"/>
        <v>N/A</v>
      </c>
      <c r="CA84" s="16" t="str">
        <f t="shared" si="381"/>
        <v>N/A</v>
      </c>
      <c r="CB84" s="16" t="str">
        <f t="shared" si="339"/>
        <v>N/A</v>
      </c>
      <c r="CC84" s="16" t="str">
        <f t="shared" si="382"/>
        <v>N/A</v>
      </c>
      <c r="CD84" s="16" t="str">
        <f t="shared" si="383"/>
        <v>N/A</v>
      </c>
      <c r="CE84" s="16" t="str">
        <f t="shared" si="384"/>
        <v>N/A</v>
      </c>
      <c r="CF84" s="16" t="str">
        <f t="shared" si="385"/>
        <v>N/A</v>
      </c>
      <c r="CG84" s="16" t="str">
        <f t="shared" si="340"/>
        <v>N/A</v>
      </c>
      <c r="CH84" s="16" t="str">
        <f t="shared" si="386"/>
        <v>N/A</v>
      </c>
      <c r="CI84" s="16" t="str">
        <f t="shared" si="387"/>
        <v>N/A</v>
      </c>
      <c r="CJ84" s="16" t="str">
        <f t="shared" si="388"/>
        <v>N/A</v>
      </c>
      <c r="CK84" s="16" t="str">
        <f t="shared" si="389"/>
        <v>N/A</v>
      </c>
      <c r="CL84" s="16" t="str">
        <f t="shared" si="341"/>
        <v>N/A</v>
      </c>
      <c r="CM84" s="16" t="str">
        <f t="shared" si="390"/>
        <v>N/A</v>
      </c>
      <c r="CN84" s="16" t="str">
        <f t="shared" si="391"/>
        <v>N/A</v>
      </c>
      <c r="CO84" s="16" t="str">
        <f t="shared" si="392"/>
        <v>N/A</v>
      </c>
      <c r="CP84" s="16" t="str">
        <f t="shared" si="393"/>
        <v>N/A</v>
      </c>
      <c r="CQ84" s="16" t="str">
        <f t="shared" si="342"/>
        <v>N/A</v>
      </c>
      <c r="CR84" s="16" t="str">
        <f t="shared" si="394"/>
        <v>N/A</v>
      </c>
      <c r="CS84" s="16" t="str">
        <f t="shared" si="395"/>
        <v>N/A</v>
      </c>
      <c r="CT84" s="16" t="str">
        <f t="shared" si="396"/>
        <v>N/A</v>
      </c>
      <c r="CU84" s="16" t="str">
        <f t="shared" si="397"/>
        <v>N/A</v>
      </c>
      <c r="CV84" s="16" t="str">
        <f t="shared" si="343"/>
        <v>N/A</v>
      </c>
      <c r="CW84" s="16" t="str">
        <f t="shared" si="398"/>
        <v>N/A</v>
      </c>
      <c r="CX84" s="16" t="str">
        <f t="shared" si="399"/>
        <v>N/A</v>
      </c>
      <c r="CY84" s="16" t="str">
        <f t="shared" si="400"/>
        <v>N/A</v>
      </c>
      <c r="CZ84" s="16" t="str">
        <f t="shared" si="401"/>
        <v>N/A</v>
      </c>
      <c r="DA84" s="16" t="str">
        <f t="shared" si="344"/>
        <v>N/A</v>
      </c>
      <c r="DB84" s="16" t="str">
        <f t="shared" si="402"/>
        <v>N/A</v>
      </c>
      <c r="DC84" s="16" t="str">
        <f t="shared" si="403"/>
        <v>N/A</v>
      </c>
      <c r="DD84" s="16" t="str">
        <f t="shared" si="404"/>
        <v>N/A</v>
      </c>
      <c r="DE84" s="16" t="str">
        <f t="shared" si="405"/>
        <v>N/A</v>
      </c>
      <c r="DF84" s="16" t="str">
        <f t="shared" si="406"/>
        <v>N/A</v>
      </c>
      <c r="DG84" s="19" t="str">
        <f t="shared" si="407"/>
        <v>N/A</v>
      </c>
      <c r="DH84" s="16" t="str">
        <f t="shared" si="408"/>
        <v>N/A</v>
      </c>
      <c r="DI84" s="16" t="str">
        <f t="shared" si="409"/>
        <v>N/A</v>
      </c>
    </row>
    <row r="85" spans="27:113" x14ac:dyDescent="0.35">
      <c r="AA85" s="49" t="s">
        <v>114</v>
      </c>
      <c r="AB85" s="55" t="str">
        <f t="shared" si="345"/>
        <v>-</v>
      </c>
      <c r="AC85" s="23" t="s">
        <v>16</v>
      </c>
      <c r="AD85" s="40" t="s">
        <v>2</v>
      </c>
      <c r="AE85" s="16"/>
      <c r="AF85" s="16"/>
      <c r="AG85" s="16" t="str">
        <f t="shared" si="329"/>
        <v>N/A</v>
      </c>
      <c r="AH85" s="16" t="str">
        <f t="shared" si="346"/>
        <v>N/A</v>
      </c>
      <c r="AI85" s="16" t="str">
        <f t="shared" si="330"/>
        <v>N/A</v>
      </c>
      <c r="AJ85" s="16" t="str">
        <f t="shared" si="410"/>
        <v>N/A</v>
      </c>
      <c r="AK85" s="16" t="str">
        <f t="shared" si="347"/>
        <v>N/A</v>
      </c>
      <c r="AL85" s="16" t="str">
        <f t="shared" si="348"/>
        <v>N/A</v>
      </c>
      <c r="AM85" s="16" t="str">
        <f t="shared" si="349"/>
        <v>N/A</v>
      </c>
      <c r="AN85" s="16" t="str">
        <f t="shared" si="331"/>
        <v>N/A</v>
      </c>
      <c r="AO85" s="16" t="str">
        <f t="shared" si="350"/>
        <v>N/A</v>
      </c>
      <c r="AP85" s="16" t="str">
        <f t="shared" si="351"/>
        <v>N/A</v>
      </c>
      <c r="AQ85" s="16" t="str">
        <f t="shared" si="352"/>
        <v>N/A</v>
      </c>
      <c r="AR85" s="16" t="str">
        <f t="shared" si="353"/>
        <v>N/A</v>
      </c>
      <c r="AS85" s="16" t="str">
        <f t="shared" si="332"/>
        <v>N/A</v>
      </c>
      <c r="AT85" s="16" t="str">
        <f t="shared" si="354"/>
        <v>N/A</v>
      </c>
      <c r="AU85" s="16" t="str">
        <f t="shared" si="355"/>
        <v>N/A</v>
      </c>
      <c r="AV85" s="16" t="str">
        <f t="shared" si="356"/>
        <v>N/A</v>
      </c>
      <c r="AW85" s="16" t="str">
        <f t="shared" si="357"/>
        <v>N/A</v>
      </c>
      <c r="AX85" s="16" t="str">
        <f t="shared" si="333"/>
        <v>N/A</v>
      </c>
      <c r="AY85" s="16" t="str">
        <f t="shared" si="358"/>
        <v>N/A</v>
      </c>
      <c r="AZ85" s="16" t="str">
        <f t="shared" si="359"/>
        <v>N/A</v>
      </c>
      <c r="BA85" s="16" t="str">
        <f t="shared" si="360"/>
        <v>N/A</v>
      </c>
      <c r="BB85" s="16" t="str">
        <f t="shared" si="361"/>
        <v>N/A</v>
      </c>
      <c r="BC85" s="16" t="str">
        <f t="shared" si="334"/>
        <v>N/A</v>
      </c>
      <c r="BD85" s="16" t="str">
        <f t="shared" si="362"/>
        <v>N/A</v>
      </c>
      <c r="BE85" s="16" t="str">
        <f t="shared" si="363"/>
        <v>N/A</v>
      </c>
      <c r="BF85" s="16" t="str">
        <f t="shared" si="364"/>
        <v>N/A</v>
      </c>
      <c r="BG85" s="16" t="str">
        <f t="shared" si="365"/>
        <v>N/A</v>
      </c>
      <c r="BH85" s="16" t="str">
        <f t="shared" si="335"/>
        <v>N/A</v>
      </c>
      <c r="BI85" s="16" t="str">
        <f t="shared" si="366"/>
        <v>N/A</v>
      </c>
      <c r="BJ85" s="16" t="str">
        <f t="shared" si="367"/>
        <v>N/A</v>
      </c>
      <c r="BK85" s="16" t="str">
        <f t="shared" si="368"/>
        <v>N/A</v>
      </c>
      <c r="BL85" s="16" t="str">
        <f t="shared" si="369"/>
        <v>N/A</v>
      </c>
      <c r="BM85" s="16" t="str">
        <f t="shared" si="336"/>
        <v>N/A</v>
      </c>
      <c r="BN85" s="16" t="str">
        <f t="shared" si="370"/>
        <v>N/A</v>
      </c>
      <c r="BO85" s="16" t="str">
        <f t="shared" si="371"/>
        <v>N/A</v>
      </c>
      <c r="BP85" s="16" t="str">
        <f t="shared" si="372"/>
        <v>N/A</v>
      </c>
      <c r="BQ85" s="16" t="str">
        <f t="shared" si="373"/>
        <v>N/A</v>
      </c>
      <c r="BR85" s="16" t="str">
        <f t="shared" si="337"/>
        <v>N/A</v>
      </c>
      <c r="BS85" s="16" t="str">
        <f t="shared" si="374"/>
        <v>N/A</v>
      </c>
      <c r="BT85" s="16" t="str">
        <f t="shared" si="375"/>
        <v>N/A</v>
      </c>
      <c r="BU85" s="16" t="str">
        <f t="shared" si="376"/>
        <v>N/A</v>
      </c>
      <c r="BV85" s="16" t="str">
        <f t="shared" si="377"/>
        <v>N/A</v>
      </c>
      <c r="BW85" s="16" t="str">
        <f t="shared" si="338"/>
        <v>N/A</v>
      </c>
      <c r="BX85" s="16" t="str">
        <f t="shared" si="378"/>
        <v>N/A</v>
      </c>
      <c r="BY85" s="16" t="str">
        <f t="shared" si="379"/>
        <v>N/A</v>
      </c>
      <c r="BZ85" s="16" t="str">
        <f t="shared" si="380"/>
        <v>N/A</v>
      </c>
      <c r="CA85" s="16" t="str">
        <f t="shared" si="381"/>
        <v>N/A</v>
      </c>
      <c r="CB85" s="16" t="str">
        <f t="shared" si="339"/>
        <v>N/A</v>
      </c>
      <c r="CC85" s="16" t="str">
        <f t="shared" si="382"/>
        <v>N/A</v>
      </c>
      <c r="CD85" s="16" t="str">
        <f t="shared" si="383"/>
        <v>N/A</v>
      </c>
      <c r="CE85" s="16" t="str">
        <f t="shared" si="384"/>
        <v>N/A</v>
      </c>
      <c r="CF85" s="16" t="str">
        <f t="shared" si="385"/>
        <v>N/A</v>
      </c>
      <c r="CG85" s="16" t="str">
        <f t="shared" si="340"/>
        <v>N/A</v>
      </c>
      <c r="CH85" s="16" t="str">
        <f t="shared" si="386"/>
        <v>N/A</v>
      </c>
      <c r="CI85" s="16" t="str">
        <f t="shared" si="387"/>
        <v>N/A</v>
      </c>
      <c r="CJ85" s="16" t="str">
        <f t="shared" si="388"/>
        <v>N/A</v>
      </c>
      <c r="CK85" s="16" t="str">
        <f t="shared" si="389"/>
        <v>N/A</v>
      </c>
      <c r="CL85" s="16" t="str">
        <f t="shared" si="341"/>
        <v>N/A</v>
      </c>
      <c r="CM85" s="16" t="str">
        <f t="shared" si="390"/>
        <v>N/A</v>
      </c>
      <c r="CN85" s="16" t="str">
        <f t="shared" si="391"/>
        <v>N/A</v>
      </c>
      <c r="CO85" s="16" t="str">
        <f t="shared" si="392"/>
        <v>N/A</v>
      </c>
      <c r="CP85" s="16" t="str">
        <f t="shared" si="393"/>
        <v>N/A</v>
      </c>
      <c r="CQ85" s="16" t="str">
        <f t="shared" si="342"/>
        <v>N/A</v>
      </c>
      <c r="CR85" s="16" t="str">
        <f t="shared" si="394"/>
        <v>N/A</v>
      </c>
      <c r="CS85" s="16" t="str">
        <f t="shared" si="395"/>
        <v>N/A</v>
      </c>
      <c r="CT85" s="16" t="str">
        <f t="shared" si="396"/>
        <v>N/A</v>
      </c>
      <c r="CU85" s="16" t="str">
        <f t="shared" si="397"/>
        <v>N/A</v>
      </c>
      <c r="CV85" s="16" t="str">
        <f t="shared" si="343"/>
        <v>N/A</v>
      </c>
      <c r="CW85" s="16" t="str">
        <f t="shared" si="398"/>
        <v>N/A</v>
      </c>
      <c r="CX85" s="16" t="str">
        <f t="shared" si="399"/>
        <v>N/A</v>
      </c>
      <c r="CY85" s="16" t="str">
        <f t="shared" si="400"/>
        <v>N/A</v>
      </c>
      <c r="CZ85" s="16" t="str">
        <f t="shared" si="401"/>
        <v>N/A</v>
      </c>
      <c r="DA85" s="16" t="str">
        <f t="shared" si="344"/>
        <v>N/A</v>
      </c>
      <c r="DB85" s="16" t="str">
        <f t="shared" si="402"/>
        <v>N/A</v>
      </c>
      <c r="DC85" s="16" t="str">
        <f t="shared" si="403"/>
        <v>N/A</v>
      </c>
      <c r="DD85" s="16" t="str">
        <f t="shared" si="404"/>
        <v>N/A</v>
      </c>
      <c r="DE85" s="16" t="str">
        <f t="shared" si="405"/>
        <v>N/A</v>
      </c>
      <c r="DF85" s="16" t="str">
        <f t="shared" si="406"/>
        <v>N/A</v>
      </c>
      <c r="DG85" s="19" t="str">
        <f t="shared" si="407"/>
        <v>N/A</v>
      </c>
      <c r="DH85" s="16" t="str">
        <f t="shared" si="408"/>
        <v>N/A</v>
      </c>
      <c r="DI85" s="16" t="str">
        <f t="shared" si="409"/>
        <v>N/A</v>
      </c>
    </row>
    <row r="86" spans="27:113" ht="15" thickBot="1" x14ac:dyDescent="0.4">
      <c r="AA86" s="50" t="s">
        <v>114</v>
      </c>
      <c r="AB86" s="55" t="str">
        <f t="shared" si="345"/>
        <v>-</v>
      </c>
      <c r="AC86" s="24" t="s">
        <v>17</v>
      </c>
      <c r="AD86" s="41" t="s">
        <v>2</v>
      </c>
      <c r="AE86" s="21"/>
      <c r="AF86" s="21"/>
      <c r="AG86" s="21" t="str">
        <f t="shared" si="329"/>
        <v>N/A</v>
      </c>
      <c r="AH86" s="21" t="str">
        <f t="shared" si="346"/>
        <v>N/A</v>
      </c>
      <c r="AI86" s="21" t="str">
        <f t="shared" si="330"/>
        <v>N/A</v>
      </c>
      <c r="AJ86" s="21" t="str">
        <f t="shared" si="410"/>
        <v>N/A</v>
      </c>
      <c r="AK86" s="16" t="str">
        <f t="shared" si="347"/>
        <v>N/A</v>
      </c>
      <c r="AL86" s="16" t="str">
        <f t="shared" si="348"/>
        <v>N/A</v>
      </c>
      <c r="AM86" s="21" t="str">
        <f t="shared" si="349"/>
        <v>N/A</v>
      </c>
      <c r="AN86" s="21" t="str">
        <f t="shared" si="331"/>
        <v>N/A</v>
      </c>
      <c r="AO86" s="21" t="str">
        <f t="shared" si="350"/>
        <v>N/A</v>
      </c>
      <c r="AP86" s="16" t="str">
        <f t="shared" si="351"/>
        <v>N/A</v>
      </c>
      <c r="AQ86" s="16" t="str">
        <f t="shared" si="352"/>
        <v>N/A</v>
      </c>
      <c r="AR86" s="21" t="str">
        <f t="shared" si="353"/>
        <v>N/A</v>
      </c>
      <c r="AS86" s="21" t="str">
        <f t="shared" si="332"/>
        <v>N/A</v>
      </c>
      <c r="AT86" s="21" t="str">
        <f t="shared" si="354"/>
        <v>N/A</v>
      </c>
      <c r="AU86" s="16" t="str">
        <f t="shared" si="355"/>
        <v>N/A</v>
      </c>
      <c r="AV86" s="16" t="str">
        <f t="shared" si="356"/>
        <v>N/A</v>
      </c>
      <c r="AW86" s="21" t="str">
        <f t="shared" si="357"/>
        <v>N/A</v>
      </c>
      <c r="AX86" s="21" t="str">
        <f t="shared" si="333"/>
        <v>N/A</v>
      </c>
      <c r="AY86" s="21" t="str">
        <f t="shared" si="358"/>
        <v>N/A</v>
      </c>
      <c r="AZ86" s="16" t="str">
        <f t="shared" si="359"/>
        <v>N/A</v>
      </c>
      <c r="BA86" s="16" t="str">
        <f t="shared" si="360"/>
        <v>N/A</v>
      </c>
      <c r="BB86" s="21" t="str">
        <f t="shared" si="361"/>
        <v>N/A</v>
      </c>
      <c r="BC86" s="21" t="str">
        <f t="shared" si="334"/>
        <v>N/A</v>
      </c>
      <c r="BD86" s="21" t="str">
        <f t="shared" si="362"/>
        <v>N/A</v>
      </c>
      <c r="BE86" s="16" t="str">
        <f t="shared" si="363"/>
        <v>N/A</v>
      </c>
      <c r="BF86" s="16" t="str">
        <f t="shared" si="364"/>
        <v>N/A</v>
      </c>
      <c r="BG86" s="21" t="str">
        <f t="shared" si="365"/>
        <v>N/A</v>
      </c>
      <c r="BH86" s="21" t="str">
        <f t="shared" si="335"/>
        <v>N/A</v>
      </c>
      <c r="BI86" s="21" t="str">
        <f t="shared" si="366"/>
        <v>N/A</v>
      </c>
      <c r="BJ86" s="16" t="str">
        <f t="shared" si="367"/>
        <v>N/A</v>
      </c>
      <c r="BK86" s="16" t="str">
        <f t="shared" si="368"/>
        <v>N/A</v>
      </c>
      <c r="BL86" s="21" t="str">
        <f t="shared" si="369"/>
        <v>N/A</v>
      </c>
      <c r="BM86" s="21" t="str">
        <f t="shared" si="336"/>
        <v>N/A</v>
      </c>
      <c r="BN86" s="21" t="str">
        <f t="shared" si="370"/>
        <v>N/A</v>
      </c>
      <c r="BO86" s="16" t="str">
        <f t="shared" si="371"/>
        <v>N/A</v>
      </c>
      <c r="BP86" s="16" t="str">
        <f t="shared" si="372"/>
        <v>N/A</v>
      </c>
      <c r="BQ86" s="21" t="str">
        <f t="shared" si="373"/>
        <v>N/A</v>
      </c>
      <c r="BR86" s="21" t="str">
        <f t="shared" si="337"/>
        <v>N/A</v>
      </c>
      <c r="BS86" s="21" t="str">
        <f t="shared" si="374"/>
        <v>N/A</v>
      </c>
      <c r="BT86" s="16" t="str">
        <f t="shared" si="375"/>
        <v>N/A</v>
      </c>
      <c r="BU86" s="16" t="str">
        <f t="shared" si="376"/>
        <v>N/A</v>
      </c>
      <c r="BV86" s="21" t="str">
        <f t="shared" si="377"/>
        <v>N/A</v>
      </c>
      <c r="BW86" s="21" t="str">
        <f t="shared" si="338"/>
        <v>N/A</v>
      </c>
      <c r="BX86" s="21" t="str">
        <f t="shared" si="378"/>
        <v>N/A</v>
      </c>
      <c r="BY86" s="16" t="str">
        <f t="shared" si="379"/>
        <v>N/A</v>
      </c>
      <c r="BZ86" s="16" t="str">
        <f t="shared" si="380"/>
        <v>N/A</v>
      </c>
      <c r="CA86" s="21" t="str">
        <f t="shared" si="381"/>
        <v>N/A</v>
      </c>
      <c r="CB86" s="21" t="str">
        <f t="shared" si="339"/>
        <v>N/A</v>
      </c>
      <c r="CC86" s="21" t="str">
        <f t="shared" si="382"/>
        <v>N/A</v>
      </c>
      <c r="CD86" s="16" t="str">
        <f t="shared" si="383"/>
        <v>N/A</v>
      </c>
      <c r="CE86" s="16" t="str">
        <f t="shared" si="384"/>
        <v>N/A</v>
      </c>
      <c r="CF86" s="21" t="str">
        <f t="shared" si="385"/>
        <v>N/A</v>
      </c>
      <c r="CG86" s="21" t="str">
        <f t="shared" si="340"/>
        <v>N/A</v>
      </c>
      <c r="CH86" s="21" t="str">
        <f t="shared" si="386"/>
        <v>N/A</v>
      </c>
      <c r="CI86" s="16" t="str">
        <f t="shared" si="387"/>
        <v>N/A</v>
      </c>
      <c r="CJ86" s="16" t="str">
        <f t="shared" si="388"/>
        <v>N/A</v>
      </c>
      <c r="CK86" s="21" t="str">
        <f t="shared" si="389"/>
        <v>N/A</v>
      </c>
      <c r="CL86" s="21" t="str">
        <f t="shared" si="341"/>
        <v>N/A</v>
      </c>
      <c r="CM86" s="21" t="str">
        <f t="shared" si="390"/>
        <v>N/A</v>
      </c>
      <c r="CN86" s="16" t="str">
        <f t="shared" si="391"/>
        <v>N/A</v>
      </c>
      <c r="CO86" s="16" t="str">
        <f t="shared" si="392"/>
        <v>N/A</v>
      </c>
      <c r="CP86" s="21" t="str">
        <f t="shared" si="393"/>
        <v>N/A</v>
      </c>
      <c r="CQ86" s="21" t="str">
        <f t="shared" si="342"/>
        <v>N/A</v>
      </c>
      <c r="CR86" s="21" t="str">
        <f t="shared" si="394"/>
        <v>N/A</v>
      </c>
      <c r="CS86" s="16" t="str">
        <f t="shared" si="395"/>
        <v>N/A</v>
      </c>
      <c r="CT86" s="16" t="str">
        <f t="shared" si="396"/>
        <v>N/A</v>
      </c>
      <c r="CU86" s="21" t="str">
        <f t="shared" si="397"/>
        <v>N/A</v>
      </c>
      <c r="CV86" s="21" t="str">
        <f t="shared" si="343"/>
        <v>N/A</v>
      </c>
      <c r="CW86" s="21" t="str">
        <f t="shared" si="398"/>
        <v>N/A</v>
      </c>
      <c r="CX86" s="16" t="str">
        <f t="shared" si="399"/>
        <v>N/A</v>
      </c>
      <c r="CY86" s="16" t="str">
        <f t="shared" si="400"/>
        <v>N/A</v>
      </c>
      <c r="CZ86" s="21" t="str">
        <f t="shared" si="401"/>
        <v>N/A</v>
      </c>
      <c r="DA86" s="21" t="str">
        <f t="shared" si="344"/>
        <v>N/A</v>
      </c>
      <c r="DB86" s="21" t="str">
        <f t="shared" si="402"/>
        <v>N/A</v>
      </c>
      <c r="DC86" s="16" t="str">
        <f t="shared" si="403"/>
        <v>N/A</v>
      </c>
      <c r="DD86" s="16" t="str">
        <f t="shared" si="404"/>
        <v>N/A</v>
      </c>
      <c r="DE86" s="21" t="str">
        <f t="shared" si="405"/>
        <v>N/A</v>
      </c>
      <c r="DF86" s="21" t="str">
        <f t="shared" si="406"/>
        <v>N/A</v>
      </c>
      <c r="DG86" s="22" t="str">
        <f t="shared" si="407"/>
        <v>N/A</v>
      </c>
      <c r="DH86" s="16" t="str">
        <f t="shared" si="408"/>
        <v>N/A</v>
      </c>
      <c r="DI86" s="16" t="str">
        <f t="shared" si="409"/>
        <v>N/A</v>
      </c>
    </row>
    <row r="87" spans="27:113" ht="15" thickBot="1" x14ac:dyDescent="0.4"/>
    <row r="88" spans="27:113" x14ac:dyDescent="0.35">
      <c r="AA88" s="125" t="s">
        <v>83</v>
      </c>
      <c r="AB88" s="126"/>
      <c r="AC88" s="17" t="s">
        <v>24</v>
      </c>
      <c r="AD88" s="34"/>
      <c r="AE88" s="116" t="s">
        <v>71</v>
      </c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8"/>
      <c r="DH88" s="64"/>
      <c r="DI88" s="64"/>
    </row>
    <row r="89" spans="27:113" x14ac:dyDescent="0.35">
      <c r="AA89" s="127"/>
      <c r="AB89" s="128"/>
      <c r="AC89" s="18" t="s">
        <v>26</v>
      </c>
      <c r="AD89" s="35"/>
      <c r="AE89" s="119" t="s">
        <v>2</v>
      </c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0"/>
      <c r="CE89" s="120"/>
      <c r="CF89" s="120"/>
      <c r="CG89" s="120"/>
      <c r="CH89" s="120"/>
      <c r="CI89" s="120"/>
      <c r="CJ89" s="120"/>
      <c r="CK89" s="120"/>
      <c r="CL89" s="120"/>
      <c r="CM89" s="120"/>
      <c r="CN89" s="120"/>
      <c r="CO89" s="120"/>
      <c r="CP89" s="120"/>
      <c r="CQ89" s="120"/>
      <c r="CR89" s="120"/>
      <c r="CS89" s="120"/>
      <c r="CT89" s="120"/>
      <c r="CU89" s="120"/>
      <c r="CV89" s="120"/>
      <c r="CW89" s="120"/>
      <c r="CX89" s="120"/>
      <c r="CY89" s="120"/>
      <c r="CZ89" s="120"/>
      <c r="DA89" s="120"/>
      <c r="DB89" s="120"/>
      <c r="DC89" s="120"/>
      <c r="DD89" s="120"/>
      <c r="DE89" s="120"/>
      <c r="DF89" s="120"/>
      <c r="DG89" s="121"/>
      <c r="DH89" s="67"/>
      <c r="DI89" s="67"/>
    </row>
    <row r="90" spans="27:113" x14ac:dyDescent="0.35">
      <c r="AA90" s="129"/>
      <c r="AB90" s="130"/>
      <c r="AC90" s="20" t="s">
        <v>20</v>
      </c>
      <c r="AD90" s="43"/>
      <c r="AE90" s="131" t="s">
        <v>29</v>
      </c>
      <c r="AF90" s="132"/>
      <c r="AG90" s="133"/>
      <c r="AH90" s="114" t="s">
        <v>27</v>
      </c>
      <c r="AI90" s="114"/>
      <c r="AJ90" s="114"/>
      <c r="AK90" s="60"/>
      <c r="AL90" s="60"/>
      <c r="AM90" s="114" t="s">
        <v>28</v>
      </c>
      <c r="AN90" s="114"/>
      <c r="AO90" s="114"/>
      <c r="AP90" s="60"/>
      <c r="AQ90" s="60"/>
      <c r="AR90" s="114" t="s">
        <v>30</v>
      </c>
      <c r="AS90" s="114"/>
      <c r="AT90" s="114"/>
      <c r="AU90" s="60"/>
      <c r="AV90" s="60"/>
      <c r="AW90" s="114" t="s">
        <v>31</v>
      </c>
      <c r="AX90" s="114"/>
      <c r="AY90" s="114"/>
      <c r="AZ90" s="60"/>
      <c r="BA90" s="60"/>
      <c r="BB90" s="114" t="s">
        <v>32</v>
      </c>
      <c r="BC90" s="114"/>
      <c r="BD90" s="114"/>
      <c r="BE90" s="60"/>
      <c r="BF90" s="60"/>
      <c r="BG90" s="114" t="s">
        <v>33</v>
      </c>
      <c r="BH90" s="114"/>
      <c r="BI90" s="114"/>
      <c r="BJ90" s="60"/>
      <c r="BK90" s="60"/>
      <c r="BL90" s="114" t="s">
        <v>34</v>
      </c>
      <c r="BM90" s="114"/>
      <c r="BN90" s="114"/>
      <c r="BO90" s="60"/>
      <c r="BP90" s="60"/>
      <c r="BQ90" s="114" t="s">
        <v>35</v>
      </c>
      <c r="BR90" s="114"/>
      <c r="BS90" s="114"/>
      <c r="BT90" s="60"/>
      <c r="BU90" s="60"/>
      <c r="BV90" s="114" t="s">
        <v>36</v>
      </c>
      <c r="BW90" s="114"/>
      <c r="BX90" s="114"/>
      <c r="BY90" s="60"/>
      <c r="BZ90" s="60"/>
      <c r="CA90" s="114" t="s">
        <v>37</v>
      </c>
      <c r="CB90" s="114"/>
      <c r="CC90" s="114"/>
      <c r="CD90" s="60"/>
      <c r="CE90" s="60"/>
      <c r="CF90" s="114" t="s">
        <v>38</v>
      </c>
      <c r="CG90" s="114"/>
      <c r="CH90" s="114"/>
      <c r="CI90" s="60"/>
      <c r="CJ90" s="60"/>
      <c r="CK90" s="114" t="s">
        <v>39</v>
      </c>
      <c r="CL90" s="114"/>
      <c r="CM90" s="114"/>
      <c r="CN90" s="60"/>
      <c r="CO90" s="60"/>
      <c r="CP90" s="114" t="s">
        <v>40</v>
      </c>
      <c r="CQ90" s="114"/>
      <c r="CR90" s="114"/>
      <c r="CS90" s="60"/>
      <c r="CT90" s="60"/>
      <c r="CU90" s="114" t="s">
        <v>41</v>
      </c>
      <c r="CV90" s="114"/>
      <c r="CW90" s="114"/>
      <c r="CX90" s="60"/>
      <c r="CY90" s="60"/>
      <c r="CZ90" s="114" t="s">
        <v>42</v>
      </c>
      <c r="DA90" s="114"/>
      <c r="DB90" s="114"/>
      <c r="DC90" s="61"/>
      <c r="DD90" s="61"/>
      <c r="DE90" s="131" t="s">
        <v>43</v>
      </c>
      <c r="DF90" s="132"/>
      <c r="DG90" s="156"/>
      <c r="DH90" s="64"/>
      <c r="DI90" s="64"/>
    </row>
    <row r="91" spans="27:113" x14ac:dyDescent="0.35">
      <c r="AA91" s="44" t="s">
        <v>112</v>
      </c>
      <c r="AB91" s="29" t="s">
        <v>113</v>
      </c>
      <c r="AC91" s="20" t="s">
        <v>67</v>
      </c>
      <c r="AD91" s="39"/>
      <c r="AE91" s="36" t="s">
        <v>64</v>
      </c>
      <c r="AF91" s="37" t="s">
        <v>115</v>
      </c>
      <c r="AG91" s="38" t="s">
        <v>66</v>
      </c>
      <c r="AH91" s="36" t="s">
        <v>64</v>
      </c>
      <c r="AI91" s="37" t="s">
        <v>115</v>
      </c>
      <c r="AJ91" s="38" t="s">
        <v>66</v>
      </c>
      <c r="AK91" s="70" t="s">
        <v>260</v>
      </c>
      <c r="AL91" s="70" t="s">
        <v>261</v>
      </c>
      <c r="AM91" s="36" t="s">
        <v>64</v>
      </c>
      <c r="AN91" s="37" t="s">
        <v>115</v>
      </c>
      <c r="AO91" s="38" t="s">
        <v>66</v>
      </c>
      <c r="AP91" s="70" t="s">
        <v>260</v>
      </c>
      <c r="AQ91" s="70" t="s">
        <v>261</v>
      </c>
      <c r="AR91" s="36" t="s">
        <v>64</v>
      </c>
      <c r="AS91" s="37" t="s">
        <v>115</v>
      </c>
      <c r="AT91" s="38" t="s">
        <v>66</v>
      </c>
      <c r="AU91" s="70" t="s">
        <v>260</v>
      </c>
      <c r="AV91" s="70" t="s">
        <v>261</v>
      </c>
      <c r="AW91" s="36" t="s">
        <v>64</v>
      </c>
      <c r="AX91" s="37" t="s">
        <v>115</v>
      </c>
      <c r="AY91" s="38" t="s">
        <v>66</v>
      </c>
      <c r="AZ91" s="70" t="s">
        <v>260</v>
      </c>
      <c r="BA91" s="70" t="s">
        <v>261</v>
      </c>
      <c r="BB91" s="36" t="s">
        <v>64</v>
      </c>
      <c r="BC91" s="37" t="s">
        <v>115</v>
      </c>
      <c r="BD91" s="38" t="s">
        <v>66</v>
      </c>
      <c r="BE91" s="70" t="s">
        <v>260</v>
      </c>
      <c r="BF91" s="70" t="s">
        <v>261</v>
      </c>
      <c r="BG91" s="36" t="s">
        <v>64</v>
      </c>
      <c r="BH91" s="37" t="s">
        <v>115</v>
      </c>
      <c r="BI91" s="38" t="s">
        <v>66</v>
      </c>
      <c r="BJ91" s="70" t="s">
        <v>260</v>
      </c>
      <c r="BK91" s="70" t="s">
        <v>261</v>
      </c>
      <c r="BL91" s="36" t="s">
        <v>64</v>
      </c>
      <c r="BM91" s="37" t="s">
        <v>115</v>
      </c>
      <c r="BN91" s="38" t="s">
        <v>66</v>
      </c>
      <c r="BO91" s="70" t="s">
        <v>260</v>
      </c>
      <c r="BP91" s="70" t="s">
        <v>261</v>
      </c>
      <c r="BQ91" s="36" t="s">
        <v>64</v>
      </c>
      <c r="BR91" s="37" t="s">
        <v>115</v>
      </c>
      <c r="BS91" s="38" t="s">
        <v>66</v>
      </c>
      <c r="BT91" s="70" t="s">
        <v>260</v>
      </c>
      <c r="BU91" s="70" t="s">
        <v>261</v>
      </c>
      <c r="BV91" s="36" t="s">
        <v>64</v>
      </c>
      <c r="BW91" s="37" t="s">
        <v>115</v>
      </c>
      <c r="BX91" s="38" t="s">
        <v>66</v>
      </c>
      <c r="BY91" s="70" t="s">
        <v>260</v>
      </c>
      <c r="BZ91" s="70" t="s">
        <v>261</v>
      </c>
      <c r="CA91" s="36" t="s">
        <v>64</v>
      </c>
      <c r="CB91" s="37" t="s">
        <v>115</v>
      </c>
      <c r="CC91" s="38" t="s">
        <v>66</v>
      </c>
      <c r="CD91" s="70" t="s">
        <v>260</v>
      </c>
      <c r="CE91" s="70" t="s">
        <v>261</v>
      </c>
      <c r="CF91" s="36" t="s">
        <v>64</v>
      </c>
      <c r="CG91" s="37" t="s">
        <v>115</v>
      </c>
      <c r="CH91" s="38" t="s">
        <v>66</v>
      </c>
      <c r="CI91" s="70" t="s">
        <v>260</v>
      </c>
      <c r="CJ91" s="70" t="s">
        <v>261</v>
      </c>
      <c r="CK91" s="36" t="s">
        <v>64</v>
      </c>
      <c r="CL91" s="37" t="s">
        <v>115</v>
      </c>
      <c r="CM91" s="38" t="s">
        <v>66</v>
      </c>
      <c r="CN91" s="70" t="s">
        <v>260</v>
      </c>
      <c r="CO91" s="70" t="s">
        <v>261</v>
      </c>
      <c r="CP91" s="36" t="s">
        <v>64</v>
      </c>
      <c r="CQ91" s="37" t="s">
        <v>115</v>
      </c>
      <c r="CR91" s="38" t="s">
        <v>66</v>
      </c>
      <c r="CS91" s="70" t="s">
        <v>260</v>
      </c>
      <c r="CT91" s="70" t="s">
        <v>261</v>
      </c>
      <c r="CU91" s="36" t="s">
        <v>64</v>
      </c>
      <c r="CV91" s="37" t="s">
        <v>115</v>
      </c>
      <c r="CW91" s="38" t="s">
        <v>66</v>
      </c>
      <c r="CX91" s="70" t="s">
        <v>260</v>
      </c>
      <c r="CY91" s="70" t="s">
        <v>261</v>
      </c>
      <c r="CZ91" s="36" t="s">
        <v>64</v>
      </c>
      <c r="DA91" s="37" t="s">
        <v>115</v>
      </c>
      <c r="DB91" s="38" t="s">
        <v>66</v>
      </c>
      <c r="DC91" s="70" t="s">
        <v>260</v>
      </c>
      <c r="DD91" s="70" t="s">
        <v>261</v>
      </c>
      <c r="DE91" s="36" t="s">
        <v>64</v>
      </c>
      <c r="DF91" s="37" t="s">
        <v>115</v>
      </c>
      <c r="DG91" s="42" t="s">
        <v>66</v>
      </c>
      <c r="DH91" s="70" t="s">
        <v>260</v>
      </c>
      <c r="DI91" s="70" t="s">
        <v>261</v>
      </c>
    </row>
    <row r="92" spans="27:113" x14ac:dyDescent="0.35">
      <c r="AA92" s="49">
        <v>1.5</v>
      </c>
      <c r="AB92" s="55">
        <f>IF(ISNUMBER(AA92),(AA92*(AF92-AG92)+AE92+AG92-2*AF92)/(AE92-AF92),"-")</f>
        <v>3.3902330708480104</v>
      </c>
      <c r="AC92" s="23" t="s">
        <v>6</v>
      </c>
      <c r="AD92" s="40" t="s">
        <v>2</v>
      </c>
      <c r="AE92" s="16">
        <v>72</v>
      </c>
      <c r="AF92" s="16">
        <v>90</v>
      </c>
      <c r="AG92" s="16">
        <f t="shared" ref="AG92:AG103" si="411">IF(MAX(AI92,AN92,AS92,AX92,BC92,BH92,BM92,BR92,BW92,CB92,CG92,CL92,CQ92,CV92,DA92,DF92)=0,"N/A",MAX(AI92,AN92,AS92,AX92,BC92,BH92,BM92,BR92,BW92,CB92,CG92,CL92,CQ92,CV92,DA92,DF92))</f>
        <v>176.04839055052841</v>
      </c>
      <c r="AH92" s="16">
        <f>IF(ISNUMBER($AE92),IF(OR(HLOOKUP($AH$5,$I$2:$Y$8,4,FALSE)=1,HLOOKUP($AH$5,$I$2:$Y$8,5,FALSE)=1,),HLOOKUP($AH$5,$I$2:$Y$8,4,FALSE)*VLOOKUP($AC92,$B$32:$G$45,MATCH($AD92,$B$33:$G$33,0),FALSE)+HLOOKUP($AH$5,$I$2:$Y$8,5,FALSE)*VLOOKUP($AC92,$B$47:$G$60,MATCH($AD92,$B$48:$G$48,0),FALSE)+$AE92,$AE92),"N/A")</f>
        <v>72</v>
      </c>
      <c r="AI92" s="16">
        <f t="shared" ref="AI92:AI103" si="412">IF(ISNUMBER($AF92),$AF92*SQRT(SUMSQ(HLOOKUP($AH$5,$J$2:$Y$8,2,FALSE)*VLOOKUP($AC92,$B$2:$G$15,MATCH($AD92,$B$3:$G$3,0),FALSE),HLOOKUP($AH$5,$J$2:$Y$8,3,FALSE)*VLOOKUP($AC92,$B$17:$G$30,MATCH($AD92,$B$18:$G$18,0),FALSE),HLOOKUP($AH$5,$J$2:$Y$8,6,FALSE)))+HLOOKUP($AH$5,$J$2:$Y$8,4,FALSE)*VLOOKUP($AC92,$B$32:$G$45,MATCH($AD92,$B$33:$G$33,0),FALSE)+HLOOKUP($AH$5,$J$2:$Y$8,5,FALSE)*VLOOKUP($AC92,$B$47:$G$60,MATCH($AD92,$B$48:$G$48,0),FALSE),"N/A")</f>
        <v>90</v>
      </c>
      <c r="AJ92" s="16">
        <f>IF(ISNUMBER($AG92),IF(OR(HLOOKUP($AH$5,$I$2:$Y$8,4,FALSE)=1,HLOOKUP($AH$5,$I$2:$Y$8,5,FALSE)=1,),HLOOKUP($AH$5,$I$2:$Y$8,4,FALSE)*VLOOKUP($AC92,$B$32:$G$45,MATCH($AD92,$B$33:$G$33,0),FALSE)+HLOOKUP($AH$5,$I$2:$Y$8,5,FALSE)*VLOOKUP($AC92,$B$47:$G$60,MATCH($AD92,$B$48:$G$48,0),FALSE)+$AG92,$AG92),"N/A")</f>
        <v>176.04839055052841</v>
      </c>
      <c r="AK92" s="16" t="str">
        <f>IF(AI92="N/A", "N/A", "true")</f>
        <v>true</v>
      </c>
      <c r="AL92" s="16">
        <f>IF(AI92="N/A", "N/A", 1)</f>
        <v>1</v>
      </c>
      <c r="AM92" s="16">
        <f>IF(ISNUMBER($AE92),IF(OR(HLOOKUP($AM$5,$I$2:$Y$8,4,FALSE)=1,HLOOKUP($AM$5,$I$2:$Y$8,5,FALSE)=1,),HLOOKUP($AM$5,$I$2:$Y$8,4,FALSE)*VLOOKUP($AC92,$B$32:$G$45,MATCH($AD92,$B$33:$G$33,0),FALSE)+HLOOKUP($AM$5,$I$2:$Y$8,5,FALSE)*VLOOKUP($AC92,$B$47:$G$60,MATCH($AD92,$B$48:$G$48,0),FALSE)+$AE92,$AE92),"N/A")</f>
        <v>62</v>
      </c>
      <c r="AN92" s="16">
        <f t="shared" ref="AN92:AN103" si="413">IF(ISNUMBER($AF92),$AF92*SQRT(SUMSQ(HLOOKUP($AM$5,$J$2:$Y$8,2,FALSE)*VLOOKUP($AC92,$B$2:$G$15,MATCH($AD92,$B$3:$G$3,0),FALSE),HLOOKUP($AM$5,$J$2:$Y$8,3,FALSE)*VLOOKUP($AC92,$B$17:$G$30,MATCH($AD92,$B$18:$G$18,0),FALSE),HLOOKUP($AM$5,$J$2:$Y$8,6,FALSE)))+HLOOKUP($AM$5,$J$2:$Y$8,4,FALSE)*VLOOKUP($AC92,$B$32:$G$45,MATCH($AD92,$B$33:$G$33,0),FALSE)+HLOOKUP($AM$5,$J$2:$Y$8,5,FALSE)*VLOOKUP($AC92,$B$47:$G$60,MATCH($AD92,$B$48:$G$48,0),FALSE),"N/A")</f>
        <v>80</v>
      </c>
      <c r="AO92" s="16">
        <f>IF(ISNUMBER($AG92),IF(OR(HLOOKUP($AM$5,$I$2:$Y$8,4,FALSE)=1,HLOOKUP($AM$5,$I$2:$Y$8,5,FALSE)=1,),HLOOKUP($AM$5,$I$2:$Y$8,4,FALSE)*VLOOKUP($AC92,$B$32:$G$45,MATCH($AD92,$B$33:$G$33,0),FALSE)+HLOOKUP($AM$5,$I$2:$Y$8,5,FALSE)*VLOOKUP($AC92,$B$47:$G$60,MATCH($AD92,$B$48:$G$48,0),FALSE)+$AG92,$AG92),"N/A")</f>
        <v>166.04839055052841</v>
      </c>
      <c r="AP92" s="16" t="str">
        <f>IF(AN92="N/A", "N/A", "true")</f>
        <v>true</v>
      </c>
      <c r="AQ92" s="16">
        <f>IF(AN92="N/A", "N/A", 1)</f>
        <v>1</v>
      </c>
      <c r="AR92" s="16">
        <f>IF(ISNUMBER($AE92),IF(OR(HLOOKUP($AR$5,$I$2:$Y$8,4,FALSE)=1,HLOOKUP($AR$5,$I$2:$Y$8,5,FALSE)=1,),HLOOKUP($AR$5,$I$2:$Y$8,4,FALSE)*VLOOKUP($AC92,$B$32:$G$45,MATCH($AD92,$B$33:$G$33,0),FALSE)+HLOOKUP($AH$5,$I$2:$Y$8,5,FALSE)*VLOOKUP($AC92,$B$47:$G$60,MATCH($AD92,$B$48:$G$48,0),FALSE)+$AE92,$AE92),"N/A")</f>
        <v>73.3</v>
      </c>
      <c r="AS92" s="16">
        <f t="shared" ref="AS92:AS103" si="414">IF(ISNUMBER($AF92),$AF92*SQRT(SUMSQ(HLOOKUP($AR$5,$J$2:$Y$8,2,FALSE)*VLOOKUP($AC92,$B$2:$G$15,MATCH($AD92,$B$3:$G$3,0),FALSE),HLOOKUP($AR$5,$J$2:$Y$8,3,FALSE)*VLOOKUP($AC92,$B$17:$G$30,MATCH($AD92,$B$18:$G$18,0),FALSE),HLOOKUP($AR$5,$J$2:$Y$8,6,FALSE)))+HLOOKUP($AR$5,$J$2:$Y$8,4,FALSE)*VLOOKUP($AC92,$B$32:$G$45,MATCH($AD92,$B$33:$G$33,0),FALSE)+HLOOKUP($AR$5,$J$2:$Y$8,5,FALSE)*VLOOKUP($AC92,$B$47:$G$60,MATCH($AD92,$B$48:$G$48,0),FALSE),"N/A")</f>
        <v>91.3</v>
      </c>
      <c r="AT92" s="16">
        <f>IF(ISNUMBER($AG92),IF(OR(HLOOKUP($AR$5,$I$2:$Y$8,4,FALSE)=1,HLOOKUP($AR$5,$I$2:$Y$8,5,FALSE)=1,),HLOOKUP($AR$5,$I$2:$Y$8,4,FALSE)*VLOOKUP($AC92,$B$32:$G$45,MATCH($AD92,$B$33:$G$33,0),FALSE)+HLOOKUP($AR$5,$I$2:$Y$8,5,FALSE)*VLOOKUP($AC92,$B$47:$G$60,MATCH($AD92,$B$48:$G$48,0),FALSE)+$AG92,$AG92),"N/A")</f>
        <v>177.34839055052842</v>
      </c>
      <c r="AU92" s="16" t="str">
        <f>IF(AS92="N/A", "N/A", "true")</f>
        <v>true</v>
      </c>
      <c r="AV92" s="16">
        <f>IF(AS92="N/A", "N/A", 1)</f>
        <v>1</v>
      </c>
      <c r="AW92" s="16">
        <f>IF(ISNUMBER($AE92),IF(OR(HLOOKUP($AW$5,$I$2:$Y$8,4,FALSE)=1,HLOOKUP($AW$5,$I$2:$Y$8,5,FALSE)=1,),HLOOKUP($AW$5,$I$2:$Y$8,4,FALSE)*VLOOKUP($AC92,$B$32:$G$45,MATCH($AD92,$B$33:$G$33,0),FALSE)+HLOOKUP($AW$5,$I$2:$Y$8,5,FALSE)*VLOOKUP($AC92,$B$47:$G$60,MATCH($AD92,$B$48:$G$48,0),FALSE)+$AE92,$AE92),"N/A")</f>
        <v>63.3</v>
      </c>
      <c r="AX92" s="16">
        <f t="shared" ref="AX92:AX103" si="415">IF(ISNUMBER($AF92),$AF92*SQRT(SUMSQ(HLOOKUP($AW$5,$J$2:$Y$8,2,FALSE)*VLOOKUP($AC92,$B$2:$G$15,MATCH($AD92,$B$3:$G$3,0),FALSE),HLOOKUP($AW$5,$J$2:$Y$8,3,FALSE)*VLOOKUP($AC92,$B$17:$G$30,MATCH($AD92,$B$18:$G$18,0),FALSE),HLOOKUP($AW$5,$J$2:$Y$8,6,FALSE)))+HLOOKUP($AW$5,$J$2:$Y$8,4,FALSE)*VLOOKUP($AC92,$B$32:$G$45,MATCH($AD92,$B$33:$G$33,0),FALSE)+HLOOKUP($AW$5,$J$2:$Y$8,5,FALSE)*VLOOKUP($AC92,$B$47:$G$60,MATCH($AD92,$B$48:$G$48,0),FALSE),"N/A")</f>
        <v>81.3</v>
      </c>
      <c r="AY92" s="16">
        <f>IF(ISNUMBER($AG92),IF(OR(HLOOKUP($AW$5,$I$2:$Y$8,4,FALSE)=1,HLOOKUP($AW$5,$I$2:$Y$8,5,FALSE)=1,),HLOOKUP($AW$5,$I$2:$Y$8,4,FALSE)*VLOOKUP($AC92,$B$32:$G$45,MATCH($AD92,$B$33:$G$33,0),FALSE)+HLOOKUP($AW$5,$I$2:$Y$8,5,FALSE)*VLOOKUP($AC92,$B$47:$G$60,MATCH($AD92,$B$48:$G$48,0),FALSE)+$AG92,$AG92),"N/A")</f>
        <v>167.34839055052842</v>
      </c>
      <c r="AZ92" s="16" t="str">
        <f>IF(AX92="N/A", "N/A", "true")</f>
        <v>true</v>
      </c>
      <c r="BA92" s="16">
        <f>IF(AX92="N/A", "N/A", 1)</f>
        <v>1</v>
      </c>
      <c r="BB92" s="16">
        <f>IF(ISNUMBER($AE92),IF(OR(HLOOKUP($BB$5,$I$2:$Y$8,4,FALSE)=1,HLOOKUP($BB$5,$I$2:$Y$8,5,FALSE)=1,),HLOOKUP($BB$5,$I$2:$Y$8,4,FALSE)*VLOOKUP($AC92,$B$32:$G$45,MATCH($AD92,$B$33:$G$33,0),FALSE)+HLOOKUP($BB$5,$I$2:$Y$8,5,FALSE)*VLOOKUP($AC92,$B$47:$G$60,MATCH($AD92,$B$48:$G$48,0),FALSE)+$AE92,$AE92),"N/A")</f>
        <v>72</v>
      </c>
      <c r="BC92" s="16">
        <f t="shared" ref="BC92:BC103" si="416">IF(ISNUMBER($AF92),$AF92*SQRT(SUMSQ(HLOOKUP($BB$5,$J$2:$Y$8,2,FALSE)*VLOOKUP($AC92,$B$2:$G$15,MATCH($AD92,$B$3:$G$3,0),FALSE),HLOOKUP($BB$5,$J$2:$Y$8,3,FALSE)*VLOOKUP($AC92,$B$17:$G$30,MATCH($AD92,$B$18:$G$18,0),FALSE),HLOOKUP($BB$5,$J$2:$Y$8,6,FALSE)))+HLOOKUP($BB$5,$J$2:$Y$8,4,FALSE)*VLOOKUP($AC92,$B$32:$G$45,MATCH($AD92,$B$33:$G$33,0),FALSE)+HLOOKUP($BB$5,$J$2:$Y$8,5,FALSE)*VLOOKUP($AC92,$B$47:$G$60,MATCH($AD92,$B$48:$G$48,0),FALSE),"N/A")</f>
        <v>99.000000000000014</v>
      </c>
      <c r="BD92" s="16">
        <f>IF(ISNUMBER($AG92),IF(OR(HLOOKUP($BB$5,$I$2:$Y$8,4,FALSE)=1,HLOOKUP($BB$5,$I$2:$Y$8,5,FALSE)=1,),HLOOKUP($BB$5,$I$2:$Y$8,4,FALSE)*VLOOKUP($AC92,$B$32:$G$45,MATCH($AD92,$B$33:$G$33,0),FALSE)+HLOOKUP($BB$5,$I$2:$Y$8,5,FALSE)*VLOOKUP($AC92,$B$47:$G$60,MATCH($AD92,$B$48:$G$48,0),FALSE)+$AG92,$AG92),"N/A")</f>
        <v>176.04839055052841</v>
      </c>
      <c r="BE92" s="16" t="str">
        <f>IF(BC92="N/A", "N/A", "true")</f>
        <v>true</v>
      </c>
      <c r="BF92" s="16">
        <f>IF(BC92="N/A", "N/A", 1)</f>
        <v>1</v>
      </c>
      <c r="BG92" s="16">
        <f>IF(ISNUMBER($AE92),IF(OR(HLOOKUP($BG$5,$I$2:$Y$8,4,FALSE)=1,HLOOKUP($BG$5,$I$2:$Y$8,5,FALSE)=1,),HLOOKUP($BG$5,$I$2:$Y$8,4,FALSE)*VLOOKUP($AC92,$B$32:$G$45,MATCH($AD92,$B$33:$G$33,0),FALSE)+HLOOKUP($BG$5,$I$2:$Y$8,5,FALSE)*VLOOKUP($AC92,$B$47:$G$60,MATCH($AD92,$B$48:$G$48,0),FALSE)+$AE92,$AE92),"N/A")</f>
        <v>62</v>
      </c>
      <c r="BH92" s="16">
        <f t="shared" ref="BH92:BH103" si="417">IF(ISNUMBER($AF92),$AF92*SQRT(SUMSQ(HLOOKUP($BG$5,$J$2:$Y$8,2,FALSE)*VLOOKUP($AC92,$B$2:$G$15,MATCH($AD92,$B$3:$G$3,0),FALSE),HLOOKUP($BG$5,$J$2:$Y$8,3,FALSE)*VLOOKUP($AC92,$B$17:$G$30,MATCH($AD92,$B$18:$G$18,0),FALSE),HLOOKUP($BG$5,$J$2:$Y$8,6,FALSE)))+HLOOKUP($BG$5,$J$2:$Y$8,4,FALSE)*VLOOKUP($AC92,$B$32:$G$45,MATCH($AD92,$B$33:$G$33,0),FALSE)+HLOOKUP($BG$5,$J$2:$Y$8,5,FALSE)*VLOOKUP($AC92,$B$47:$G$60,MATCH($AD92,$B$48:$G$48,0),FALSE),"N/A")</f>
        <v>89.000000000000014</v>
      </c>
      <c r="BI92" s="16">
        <f>IF(ISNUMBER($AG92),IF(OR(HLOOKUP($BG$5,$I$2:$Y$8,4,FALSE)=1,HLOOKUP($BG$5,$I$2:$Y$8,5,FALSE)=1,),HLOOKUP($BG$5,$I$2:$Y$8,4,FALSE)*VLOOKUP($AC92,$B$32:$G$45,MATCH($AD92,$B$33:$G$33,0),FALSE)+HLOOKUP($BG$5,$I$2:$Y$8,5,FALSE)*VLOOKUP($AC92,$B$47:$G$60,MATCH($AD92,$B$48:$G$48,0),FALSE)+$AG92,$AG92),"N/A")</f>
        <v>166.04839055052841</v>
      </c>
      <c r="BJ92" s="16" t="str">
        <f>IF(BH92="N/A", "N/A", "true")</f>
        <v>true</v>
      </c>
      <c r="BK92" s="16">
        <f>IF(BH92="N/A", "N/A", 1)</f>
        <v>1</v>
      </c>
      <c r="BL92" s="16">
        <f>IF(ISNUMBER($AE92),IF(OR(HLOOKUP($BL$5,$I$2:$Y$8,4,FALSE)=1,HLOOKUP($BL$5,$I$2:$Y$8,5,FALSE)=1,),HLOOKUP($BL$5,$I$2:$Y$8,4,FALSE)*VLOOKUP($AC92,$B$32:$G$45,MATCH($AD92,$B$33:$G$33,0),FALSE)+HLOOKUP($BL$5,$I$2:$Y$8,5,FALSE)*VLOOKUP($AC92,$B$47:$G$60,MATCH($AD92,$B$48:$G$48,0),FALSE)+$AE92,$AE92),"N/A")</f>
        <v>73.3</v>
      </c>
      <c r="BM92" s="16">
        <f t="shared" ref="BM92:BM103" si="418">IF(ISNUMBER($AF92),$AF92*SQRT(SUMSQ(HLOOKUP($BL$5,$J$2:$Y$8,2,FALSE)*VLOOKUP($AC92,$B$2:$G$15,MATCH($AD92,$B$3:$G$3,0),FALSE),HLOOKUP($BL$5,$J$2:$Y$8,3,FALSE)*VLOOKUP($AC92,$B$17:$G$30,MATCH($AD92,$B$18:$G$18,0),FALSE),HLOOKUP($BL$5,$J$2:$Y$8,6,FALSE)))+HLOOKUP($BL$5,$J$2:$Y$8,4,FALSE)*VLOOKUP($AC92,$B$32:$G$45,MATCH($AD92,$B$33:$G$33,0),FALSE)+HLOOKUP($BL$5,$J$2:$Y$8,5,FALSE)*VLOOKUP($AC92,$B$47:$G$60,MATCH($AD92,$B$48:$G$48,0),FALSE),"N/A")</f>
        <v>100.30000000000001</v>
      </c>
      <c r="BN92" s="16">
        <f>IF(ISNUMBER($AG92),IF(OR(HLOOKUP($BL$5,$I$2:$Y$8,4,FALSE)=1,HLOOKUP($BL$5,$I$2:$Y$8,5,FALSE)=1,),HLOOKUP($BL$5,$I$2:$Y$8,4,FALSE)*VLOOKUP($AC92,$B$32:$G$45,MATCH($AD92,$B$33:$G$33,0),FALSE)+HLOOKUP($BL$5,$I$2:$Y$8,5,FALSE)*VLOOKUP($AC92,$B$47:$G$60,MATCH($AD92,$B$48:$G$48,0),FALSE)+$AG92,$AG92),"N/A")</f>
        <v>177.34839055052842</v>
      </c>
      <c r="BO92" s="16" t="str">
        <f>IF(BM92="N/A", "N/A", "true")</f>
        <v>true</v>
      </c>
      <c r="BP92" s="16">
        <f>IF(BM92="N/A", "N/A", 1)</f>
        <v>1</v>
      </c>
      <c r="BQ92" s="16">
        <f>IF(ISNUMBER($AE92),IF(OR(HLOOKUP($BQ$5,$I$2:$Y$8,4,FALSE)=1,HLOOKUP($BQ$5,$I$2:$Y$8,5,FALSE)=1,),HLOOKUP($BQ$5,$I$2:$Y$8,4,FALSE)*VLOOKUP($AC92,$B$32:$G$45,MATCH($AD92,$B$33:$G$33,0),FALSE)+HLOOKUP($BQ$5,$I$2:$Y$8,5,FALSE)*VLOOKUP($AC92,$B$47:$G$60,MATCH($AD92,$B$48:$G$48,0),FALSE)+$AE92,$AE92),"N/A")</f>
        <v>63.3</v>
      </c>
      <c r="BR92" s="16">
        <f t="shared" ref="BR92:BR103" si="419">IF(ISNUMBER($AF92),$AF92*SQRT(SUMSQ(HLOOKUP($BQ$5,$J$2:$Y$8,2,FALSE)*VLOOKUP($AC92,$B$2:$G$15,MATCH($AD92,$B$3:$G$3,0),FALSE),HLOOKUP($BQ$5,$J$2:$Y$8,3,FALSE)*VLOOKUP($AC92,$B$17:$G$30,MATCH($AD92,$B$18:$G$18,0),FALSE),HLOOKUP($BQ$5,$J$2:$Y$8,6,FALSE)))+HLOOKUP($BQ$5,$J$2:$Y$8,4,FALSE)*VLOOKUP($AC92,$B$32:$G$45,MATCH($AD92,$B$33:$G$33,0),FALSE)+HLOOKUP($BQ$5,$J$2:$Y$8,5,FALSE)*VLOOKUP($AC92,$B$47:$G$60,MATCH($AD92,$B$48:$G$48,0),FALSE),"N/A")</f>
        <v>90.300000000000011</v>
      </c>
      <c r="BS92" s="16">
        <f>IF(ISNUMBER($AG92),IF(OR(HLOOKUP($BQ$5,$I$2:$Y$8,4,FALSE)=1,HLOOKUP($BQ$5,$I$2:$Y$8,5,FALSE)=1,),HLOOKUP($BQ$5,$I$2:$Y$8,4,FALSE)*VLOOKUP($AC92,$B$32:$G$45,MATCH($AD92,$B$33:$G$33,0),FALSE)+HLOOKUP($BQ$5,$I$2:$Y$8,5,FALSE)*VLOOKUP($AC92,$B$47:$G$60,MATCH($AD92,$B$48:$G$48,0),FALSE)+$AG92,$AG92),"N/A")</f>
        <v>167.34839055052842</v>
      </c>
      <c r="BT92" s="16" t="str">
        <f>IF(BR92="N/A", "N/A", "true")</f>
        <v>true</v>
      </c>
      <c r="BU92" s="16">
        <f>IF(BR92="N/A", "N/A", 1)</f>
        <v>1</v>
      </c>
      <c r="BV92" s="16">
        <f>IF(ISNUMBER($AE92),IF(OR(HLOOKUP($BV$5,$I$2:$Y$8,4,FALSE)=1,HLOOKUP($BV$5,$I$2:$Y$8,5,FALSE)=1,),HLOOKUP($BV$5,$I$2:$Y$8,4,FALSE)*VLOOKUP($AC92,$B$32:$G$45,MATCH($AD92,$B$33:$G$33,0),FALSE)+HLOOKUP($BV$5,$I$2:$Y$8,5,FALSE)*VLOOKUP($AC92,$B$47:$G$60,MATCH($AD92,$B$48:$G$48,0),FALSE)+$AE92,$AE92),"N/A")</f>
        <v>72</v>
      </c>
      <c r="BW92" s="16">
        <f t="shared" ref="BW92:BW103" si="420">IF(ISNUMBER($AF92),$AF92*SQRT(SUMSQ(HLOOKUP($BV$5,$J$2:$Y$8,2,FALSE)*VLOOKUP($AC92,$B$2:$G$15,MATCH($AD92,$B$3:$G$3,0),FALSE),HLOOKUP($BV$5,$J$2:$Y$8,3,FALSE)*VLOOKUP($AC92,$B$17:$G$30,MATCH($AD92,$B$18:$G$18,0),FALSE),HLOOKUP($BV$5,$J$2:$Y$8,6,FALSE)))+HLOOKUP($BV$5,$J$2:$Y$8,4,FALSE)*VLOOKUP($AC92,$B$32:$G$45,MATCH($AD92,$B$33:$G$33,0),FALSE)+HLOOKUP($BV$5,$J$2:$Y$8,5,FALSE)*VLOOKUP($AC92,$B$47:$G$60,MATCH($AD92,$B$48:$G$48,0),FALSE),"N/A")</f>
        <v>144</v>
      </c>
      <c r="BX92" s="16">
        <f>IF(ISNUMBER($AG92),IF(OR(HLOOKUP($BV$5,$I$2:$Y$8,4,FALSE)=1,HLOOKUP($BV$5,$I$2:$Y$8,5,FALSE)=1,),HLOOKUP($BV$5,$I$2:$Y$8,4,FALSE)*VLOOKUP($AC92,$B$32:$G$45,MATCH($AD92,$B$33:$G$33,0),FALSE)+HLOOKUP($BV$5,$I$2:$Y$8,5,FALSE)*VLOOKUP($AC92,$B$47:$G$60,MATCH($AD92,$B$48:$G$48,0),FALSE)+$AG92,$AG92),"N/A")</f>
        <v>176.04839055052841</v>
      </c>
      <c r="BY92" s="16" t="str">
        <f>IF(BW92="N/A", "N/A", "true")</f>
        <v>true</v>
      </c>
      <c r="BZ92" s="16">
        <f>IF(BW92="N/A", "N/A", 1)</f>
        <v>1</v>
      </c>
      <c r="CA92" s="16">
        <f>IF(ISNUMBER($AE92),IF(OR(HLOOKUP($CA$5,$I$2:$Y$8,4,FALSE)=1,HLOOKUP($CA$5,$I$2:$Y$8,5,FALSE)=1,),HLOOKUP($CA$5,$I$2:$Y$8,4,FALSE)*VLOOKUP($AC92,$B$32:$G$45,MATCH($AD92,$B$33:$G$33,0),FALSE)+HLOOKUP($CA$5,$I$2:$Y$8,5,FALSE)*VLOOKUP($AC92,$B$47:$G$60,MATCH($AD92,$B$48:$G$48,0),FALSE)+$AE92,$AE92),"N/A")</f>
        <v>62</v>
      </c>
      <c r="CB92" s="16">
        <f t="shared" ref="CB92:CB103" si="421">IF(ISNUMBER($AF92),$AF92*SQRT(SUMSQ(HLOOKUP($CA$5,$J$2:$Y$8,2,FALSE)*VLOOKUP($AC92,$B$2:$G$15,MATCH($AD92,$B$3:$G$3,0),FALSE),HLOOKUP($CA$5,$J$2:$Y$8,3,FALSE)*VLOOKUP($AC92,$B$17:$G$30,MATCH($AD92,$B$18:$G$18,0),FALSE),HLOOKUP($CA$5,$J$2:$Y$8,6,FALSE)))+HLOOKUP($CA$5,$J$2:$Y$8,4,FALSE)*VLOOKUP($AC92,$B$32:$G$45,MATCH($AD92,$B$33:$G$33,0),FALSE)+HLOOKUP($CA$5,$J$2:$Y$8,5,FALSE)*VLOOKUP($AC92,$B$47:$G$60,MATCH($AD92,$B$48:$G$48,0),FALSE),"N/A")</f>
        <v>134</v>
      </c>
      <c r="CC92" s="16">
        <f>IF(ISNUMBER($AG92),IF(OR(HLOOKUP($CA$5,$I$2:$Y$8,4,FALSE)=1,HLOOKUP($CA$5,$I$2:$Y$8,5,FALSE)=1,),HLOOKUP($CA$5,$I$2:$Y$8,4,FALSE)*VLOOKUP($AC92,$B$32:$G$45,MATCH($AD92,$B$33:$G$33,0),FALSE)+HLOOKUP($CA$5,$I$2:$Y$8,5,FALSE)*VLOOKUP($AC92,$B$47:$G$60,MATCH($AD92,$B$48:$G$48,0),FALSE)+$AG92,$AG92),"N/A")</f>
        <v>166.04839055052841</v>
      </c>
      <c r="CD92" s="16" t="str">
        <f>IF(CB92="N/A", "N/A", "true")</f>
        <v>true</v>
      </c>
      <c r="CE92" s="16">
        <f>IF(CB92="N/A", "N/A", 1)</f>
        <v>1</v>
      </c>
      <c r="CF92" s="16">
        <f>IF(ISNUMBER($AE92),IF(OR(HLOOKUP($CF$5,$I$2:$Y$8,4,FALSE)=1,HLOOKUP($CF$5,$I$2:$Y$8,5,FALSE)=1,),HLOOKUP($CF$5,$I$2:$Y$8,4,FALSE)*VLOOKUP($AC92,$B$32:$G$45,MATCH($AD92,$B$33:$G$33,0),FALSE)+HLOOKUP($CF$5,$I$2:$Y$8,5,FALSE)*VLOOKUP($AC92,$B$47:$G$60,MATCH($AD92,$B$48:$G$48,0),FALSE)+$AE92,$AE92),"N/A")</f>
        <v>73.3</v>
      </c>
      <c r="CG92" s="16">
        <f t="shared" ref="CG92:CG103" si="422">IF(ISNUMBER($AF92),$AF92*SQRT(SUMSQ(HLOOKUP($CF$5,$J$2:$Y$8,2,FALSE)*VLOOKUP($AC92,$B$2:$G$15,MATCH($AD92,$B$3:$G$3,0),FALSE),HLOOKUP($CF$5,$J$2:$Y$8,3,FALSE)*VLOOKUP($AC92,$B$17:$G$30,MATCH($AD92,$B$18:$G$18,0),FALSE),HLOOKUP($CF$5,$J$2:$Y$8,6,FALSE)))+HLOOKUP($CF$5,$J$2:$Y$8,4,FALSE)*VLOOKUP($AC92,$B$32:$G$45,MATCH($AD92,$B$33:$G$33,0),FALSE)+HLOOKUP($CF$5,$J$2:$Y$8,5,FALSE)*VLOOKUP($AC92,$B$47:$G$60,MATCH($AD92,$B$48:$G$48,0),FALSE),"N/A")</f>
        <v>145.30000000000001</v>
      </c>
      <c r="CH92" s="16">
        <f>IF(ISNUMBER($AG92),IF(OR(HLOOKUP($CF$5,$I$2:$Y$8,4,FALSE)=1,HLOOKUP($CF$5,$I$2:$Y$8,5,FALSE)=1,),HLOOKUP($CF$5,$I$2:$Y$8,4,FALSE)*VLOOKUP($AC92,$B$32:$G$45,MATCH($AD92,$B$33:$G$33,0),FALSE)+HLOOKUP($CF$5,$I$2:$Y$8,5,FALSE)*VLOOKUP($AC92,$B$47:$G$60,MATCH($AD92,$B$48:$G$48,0),FALSE)+$AG92,$AG92),"N/A")</f>
        <v>177.34839055052842</v>
      </c>
      <c r="CI92" s="16" t="str">
        <f>IF(CG92="N/A", "N/A", "true")</f>
        <v>true</v>
      </c>
      <c r="CJ92" s="16">
        <f>IF(CG92="N/A", "N/A", 1)</f>
        <v>1</v>
      </c>
      <c r="CK92" s="16">
        <f>IF(ISNUMBER($AE92),IF(OR(HLOOKUP($CK$5,$I$2:$Y$8,4,FALSE)=1,HLOOKUP($CK$5,$I$2:$Y$8,5,FALSE)=1,),HLOOKUP($CK$5,$I$2:$Y$8,4,FALSE)*VLOOKUP($AC92,$B$32:$G$45,MATCH($AD92,$B$33:$G$33,0),FALSE)+HLOOKUP($CK$5,$I$2:$Y$8,5,FALSE)*VLOOKUP($AC92,$B$47:$G$60,MATCH($AD92,$B$48:$G$48,0),FALSE)+$AE92,$AE92),"N/A")</f>
        <v>63.3</v>
      </c>
      <c r="CL92" s="16">
        <f t="shared" ref="CL92:CL103" si="423">IF(ISNUMBER($AF92),$AF92*SQRT(SUMSQ(HLOOKUP($CK$5,$J$2:$Y$8,2,FALSE)*VLOOKUP($AC92,$B$2:$G$15,MATCH($AD92,$B$3:$G$3,0),FALSE),HLOOKUP($CK$5,$J$2:$Y$8,3,FALSE)*VLOOKUP($AC92,$B$17:$G$30,MATCH($AD92,$B$18:$G$18,0),FALSE),HLOOKUP($CK$5,$J$2:$Y$8,6,FALSE)))+HLOOKUP($CK$5,$J$2:$Y$8,4,FALSE)*VLOOKUP($AC92,$B$32:$G$45,MATCH($AD92,$B$33:$G$33,0),FALSE)+HLOOKUP($CK$5,$J$2:$Y$8,5,FALSE)*VLOOKUP($AC92,$B$47:$G$60,MATCH($AD92,$B$48:$G$48,0),FALSE),"N/A")</f>
        <v>135.30000000000001</v>
      </c>
      <c r="CM92" s="16">
        <f>IF(ISNUMBER($AG92),IF(OR(HLOOKUP($CK$5,$I$2:$Y$8,4,FALSE)=1,HLOOKUP($CK$5,$I$2:$Y$8,5,FALSE)=1,),HLOOKUP($CK$5,$I$2:$Y$8,4,FALSE)*VLOOKUP($AC92,$B$32:$G$45,MATCH($AD92,$B$33:$G$33,0),FALSE)+HLOOKUP($CK$5,$I$2:$Y$8,5,FALSE)*VLOOKUP($AC92,$B$47:$G$60,MATCH($AD92,$B$48:$G$48,0),FALSE)+$AG92,$AG92),"N/A")</f>
        <v>167.34839055052842</v>
      </c>
      <c r="CN92" s="16" t="str">
        <f>IF(CL92="N/A", "N/A", "true")</f>
        <v>true</v>
      </c>
      <c r="CO92" s="16">
        <f>IF(CL92="N/A", "N/A", 1)</f>
        <v>1</v>
      </c>
      <c r="CP92" s="16">
        <f>IF(ISNUMBER($AE92),IF(OR(HLOOKUP($CP$5,$I$2:$Y$8,4,FALSE)=1,HLOOKUP($CP$5,$I$2:$Y$8,5,FALSE)=1,),HLOOKUP($CP$5,$I$2:$Y$8,4,FALSE)*VLOOKUP($AC92,$B$32:$G$45,MATCH($AD92,$B$33:$G$33,0),FALSE)+HLOOKUP($CP$5,$I$2:$Y$8,5,FALSE)*VLOOKUP($AC92,$B$47:$G$60,MATCH($AD92,$B$48:$G$48,0),FALSE)+$AE92,$AE92),"N/A")</f>
        <v>72</v>
      </c>
      <c r="CQ92" s="16">
        <f t="shared" ref="CQ92:CQ103" si="424">IF(ISNUMBER($AF92),$AF92*SQRT(SUMSQ(HLOOKUP($CP$5,$J$2:$Y$8,2,FALSE)*VLOOKUP($AC92,$B$2:$G$15,MATCH($AD92,$B$3:$G$3,0),FALSE),HLOOKUP($CP$5,$J$2:$Y$8,3,FALSE)*VLOOKUP($AC92,$B$17:$G$30,MATCH($AD92,$B$18:$G$18,0),FALSE),HLOOKUP($CP$5,$J$2:$Y$8,6,FALSE)))+HLOOKUP($CP$5,$J$2:$Y$8,4,FALSE)*VLOOKUP($AC92,$B$32:$G$45,MATCH($AD92,$B$33:$G$33,0),FALSE)+HLOOKUP($CP$5,$J$2:$Y$8,5,FALSE)*VLOOKUP($AC92,$B$47:$G$60,MATCH($AD92,$B$48:$G$48,0),FALSE),"N/A")</f>
        <v>174.7483905505284</v>
      </c>
      <c r="CR92" s="16">
        <f>IF(ISNUMBER($AG92),IF(OR(HLOOKUP($CP$5,$I$2:$Y$8,4,FALSE)=1,HLOOKUP($CP$5,$I$2:$Y$8,5,FALSE)=1,),HLOOKUP($CP$5,$I$2:$Y$8,4,FALSE)*VLOOKUP($AC92,$B$32:$G$45,MATCH($AD92,$B$33:$G$33,0),FALSE)+HLOOKUP($CP$5,$I$2:$Y$8,5,FALSE)*VLOOKUP($AC92,$B$47:$G$60,MATCH($AD92,$B$48:$G$48,0),FALSE)+$AG92,$AG92),"N/A")</f>
        <v>176.04839055052841</v>
      </c>
      <c r="CS92" s="16" t="str">
        <f>IF(CQ92="N/A", "N/A", "true")</f>
        <v>true</v>
      </c>
      <c r="CT92" s="16">
        <f>IF(CQ92="N/A", "N/A", 1)</f>
        <v>1</v>
      </c>
      <c r="CU92" s="16">
        <f>IF(ISNUMBER($AE92),IF(OR(HLOOKUP($CU$5,$I$2:$Y$8,4,FALSE)=1,HLOOKUP($CU$5,$I$2:$Y$8,5,FALSE)=1,),HLOOKUP($CU$5,$I$2:$Y$8,4,FALSE)*VLOOKUP($AC92,$B$32:$G$45,MATCH($AD92,$B$33:$G$33,0),FALSE)+HLOOKUP($CU$5,$I$2:$Y$8,5,FALSE)*VLOOKUP($AC92,$B$47:$G$60,MATCH($AD92,$B$48:$G$48,0),FALSE)+$AE92,$AE92),"N/A")</f>
        <v>62</v>
      </c>
      <c r="CV92" s="16">
        <f t="shared" ref="CV92:CV103" si="425">IF(ISNUMBER($AF92),$AF92*SQRT(SUMSQ(HLOOKUP($CU$5,$J$2:$Y$8,2,FALSE)*VLOOKUP($AC92,$B$2:$G$15,MATCH($AD92,$B$3:$G$3,0),FALSE),HLOOKUP($CU$5,$J$2:$Y$8,3,FALSE)*VLOOKUP($AC92,$B$17:$G$30,MATCH($AD92,$B$18:$G$18,0),FALSE),HLOOKUP($CU$5,$J$2:$Y$8,6,FALSE)))+HLOOKUP($CU$5,$J$2:$Y$8,4,FALSE)*VLOOKUP($AC92,$B$32:$G$45,MATCH($AD92,$B$33:$G$33,0),FALSE)+HLOOKUP($CU$5,$J$2:$Y$8,5,FALSE)*VLOOKUP($AC92,$B$47:$G$60,MATCH($AD92,$B$48:$G$48,0),FALSE),"N/A")</f>
        <v>164.7483905505284</v>
      </c>
      <c r="CW92" s="16">
        <f>IF(ISNUMBER($AG92),IF(OR(HLOOKUP($CU$5,$I$2:$Y$8,4,FALSE)=1,HLOOKUP($CU$5,$I$2:$Y$8,5,FALSE)=1,),HLOOKUP($CU$5,$I$2:$Y$8,4,FALSE)*VLOOKUP($AC92,$B$32:$G$45,MATCH($AD92,$B$33:$G$33,0),FALSE)+HLOOKUP($CU$5,$I$2:$Y$8,5,FALSE)*VLOOKUP($AC92,$B$47:$G$60,MATCH($AD92,$B$48:$G$48,0),FALSE)+$AG92,$AG92),"N/A")</f>
        <v>166.04839055052841</v>
      </c>
      <c r="CX92" s="16" t="str">
        <f>IF(CV92="N/A", "N/A", "true")</f>
        <v>true</v>
      </c>
      <c r="CY92" s="16">
        <f>IF(CV92="N/A", "N/A", 1)</f>
        <v>1</v>
      </c>
      <c r="CZ92" s="16">
        <f>IF(ISNUMBER($AE92),IF(OR(HLOOKUP($CZ$5,$I$2:$Y$8,4,FALSE)=1,HLOOKUP($CZ$5,$I$2:$Y$8,5,FALSE)=1,),HLOOKUP($CZ$5,$I$2:$Y$8,4,FALSE)*VLOOKUP($AC92,$B$32:$G$45,MATCH($AD92,$B$33:$G$33,0),FALSE)+HLOOKUP($CZ$5,$I$2:$Y$8,5,FALSE)*VLOOKUP($AC92,$B$47:$G$60,MATCH($AD92,$B$48:$G$48,0),FALSE)+$AE92,$AE92),"N/A")</f>
        <v>73.3</v>
      </c>
      <c r="DA92" s="16">
        <f t="shared" ref="DA92:DA103" si="426">IF(ISNUMBER($AF92),$AF92*SQRT(SUMSQ(HLOOKUP($CZ$5,$J$2:$Y$8,2,FALSE)*VLOOKUP($AC92,$B$2:$G$15,MATCH($AD92,$B$3:$G$3,0),FALSE),HLOOKUP($CZ$5,$J$2:$Y$8,3,FALSE)*VLOOKUP($AC92,$B$17:$G$30,MATCH($AD92,$B$18:$G$18,0),FALSE),HLOOKUP($CZ$5,$J$2:$Y$8,6,FALSE)))+HLOOKUP($CZ$5,$J$2:$Y$8,4,FALSE)*VLOOKUP($AC92,$B$32:$G$45,MATCH($AD92,$B$33:$G$33,0),FALSE)+HLOOKUP($CZ$5,$J$2:$Y$8,5,FALSE)*VLOOKUP($AC92,$B$47:$G$60,MATCH($AD92,$B$48:$G$48,0),FALSE),"N/A")</f>
        <v>176.04839055052841</v>
      </c>
      <c r="DB92" s="16">
        <f>IF(ISNUMBER($AG92),IF(OR(HLOOKUP($CZ$5,$I$2:$Y$8,4,FALSE)=1,HLOOKUP($CZ$5,$I$2:$Y$8,5,FALSE)=1,),HLOOKUP($CZ$5,$I$2:$Y$8,4,FALSE)*VLOOKUP($AC92,$B$32:$G$45,MATCH($AD92,$B$33:$G$33,0),FALSE)+HLOOKUP($CZ$5,$I$2:$Y$8,5,FALSE)*VLOOKUP($AC92,$B$47:$G$60,MATCH($AD92,$B$48:$G$48,0),FALSE)+$AG92,$AG92),"N/A")</f>
        <v>177.34839055052842</v>
      </c>
      <c r="DC92" s="16" t="str">
        <f>IF(DA92="N/A", "N/A", "true")</f>
        <v>true</v>
      </c>
      <c r="DD92" s="16">
        <f>IF(DA92="N/A", "N/A", 1)</f>
        <v>1</v>
      </c>
      <c r="DE92" s="16">
        <f>IF(ISNUMBER($AE92),IF(OR(HLOOKUP($DE$5,$I$2:$Y$8,4,FALSE)=1,HLOOKUP($DE$5,$I$2:$Y$8,5,FALSE)=1,),HLOOKUP($DE$5,$I$2:$Y$8,4,FALSE)*VLOOKUP($AC92,$B$32:$G$45,MATCH($AD92,$B$33:$G$33,0),FALSE)+HLOOKUP($DE$5,$I$2:$Y$8,5,FALSE)*VLOOKUP($AC92,$B$47:$G$60,MATCH($AD92,$B$48:$G$48,0),FALSE)+$AE92,$AE92),"N/A")</f>
        <v>63.3</v>
      </c>
      <c r="DF92" s="16">
        <f>IF(ISNUMBER($AF92),$AF92*SQRT(SUMSQ(HLOOKUP($DE$5,$J$2:$Y$8,2,FALSE)*VLOOKUP($AC92,$B$2:$G$15,MATCH($AD92,$B$3:$G$3,0),FALSE),HLOOKUP($DE$5,$J$2:$Y$8,3,FALSE)*VLOOKUP($AC92,$B$17:$G$30,MATCH($AD92,$B$18:$G$18,0),FALSE),HLOOKUP($DE$5,$J$2:$Y$8,6,FALSE)))+HLOOKUP($DE$5,$J$2:$Y$8,4,FALSE)*VLOOKUP($AC92,$B$32:$G$45,MATCH($AD92,$B$33:$G$33,0),FALSE)+HLOOKUP($DE$5,$J$2:$Y$8,5,FALSE)*VLOOKUP($AC92,$B$47:$G$60,MATCH($AD92,$B$48:$G$48,0),FALSE),"N/A")</f>
        <v>166.04839055052841</v>
      </c>
      <c r="DG92" s="19">
        <f>IF(ISNUMBER($AG92),IF(OR(HLOOKUP($DE$5,$I$2:$Y$8,4,FALSE)=1,HLOOKUP($DE$5,$I$2:$Y$8,5,FALSE)=1,),HLOOKUP($DE$5,$I$2:$Y$8,4,FALSE)*VLOOKUP($AC92,$B$32:$G$45,MATCH($AD92,$B$33:$G$33,0),FALSE)+HLOOKUP($DE$5,$I$2:$Y$8,5,FALSE)*VLOOKUP($AC92,$B$47:$G$60,MATCH($AD92,$B$48:$G$48,0),FALSE)+$AG92,$AG92),"N/A")</f>
        <v>167.34839055052842</v>
      </c>
      <c r="DH92" s="16" t="str">
        <f>IF(DF92="N/A", "N/A", "true")</f>
        <v>true</v>
      </c>
      <c r="DI92" s="16">
        <f>IF(DF92="N/A", "N/A", 1)</f>
        <v>1</v>
      </c>
    </row>
    <row r="93" spans="27:113" x14ac:dyDescent="0.35">
      <c r="AA93" s="49">
        <v>1.5</v>
      </c>
      <c r="AB93" s="55">
        <f t="shared" ref="AB93:AB103" si="427">IF(ISNUMBER(AA93),(AA93*(AF93-AG93)+AE93+AG93-2*AF93)/(AE93-AF93),"-")</f>
        <v>2.1390872965260108</v>
      </c>
      <c r="AC93" s="23" t="s">
        <v>7</v>
      </c>
      <c r="AD93" s="40" t="s">
        <v>2</v>
      </c>
      <c r="AE93" s="16">
        <v>9</v>
      </c>
      <c r="AF93" s="16">
        <v>11</v>
      </c>
      <c r="AG93" s="16">
        <f t="shared" si="411"/>
        <v>15.556349186104047</v>
      </c>
      <c r="AH93" s="16">
        <f t="shared" ref="AH93:AH103" si="428">IF(ISNUMBER($AE93),IF(OR(HLOOKUP($AH$5,$I$2:$Y$8,4,FALSE)=1,HLOOKUP($AH$5,$I$2:$Y$8,5,FALSE)=1,),HLOOKUP($AH$5,$I$2:$Y$8,4,FALSE)*VLOOKUP($AC93,$B$32:$G$45,MATCH($AD93,$B$33:$G$33,0),FALSE)+HLOOKUP($AH$5,$I$2:$Y$8,5,FALSE)*VLOOKUP($AC93,$B$47:$G$60,MATCH($AD93,$B$48:$G$48,0),FALSE)+$AE93,$AE93),"N/A")</f>
        <v>9</v>
      </c>
      <c r="AI93" s="16">
        <f t="shared" si="412"/>
        <v>11</v>
      </c>
      <c r="AJ93" s="16">
        <f>IF(ISNUMBER($AG93),IF(OR(HLOOKUP($AH$5,$I$2:$Y$8,4,FALSE)=1,HLOOKUP($AH$5,$I$2:$Y$8,5,FALSE)=1,),HLOOKUP($AH$5,$I$2:$Y$8,4,FALSE)*VLOOKUP($AC93,$B$32:$G$45,MATCH($AD93,$B$33:$G$33,0),FALSE)+HLOOKUP($AH$5,$I$2:$Y$8,5,FALSE)*VLOOKUP($AC93,$B$47:$G$60,MATCH($AD93,$B$48:$G$48,0),FALSE)+$AG93,$AG93),"N/A")</f>
        <v>15.556349186104047</v>
      </c>
      <c r="AK93" s="16" t="str">
        <f t="shared" ref="AK93:AK103" si="429">IF(AI93="N/A", "N/A", "true")</f>
        <v>true</v>
      </c>
      <c r="AL93" s="16">
        <f t="shared" ref="AL93:AL103" si="430">IF(AI93="N/A", "N/A", 1)</f>
        <v>1</v>
      </c>
      <c r="AM93" s="16">
        <f t="shared" ref="AM93:AM103" si="431">IF(ISNUMBER($AE93),IF(OR(HLOOKUP($AM$5,$I$2:$Y$8,4,FALSE)=1,HLOOKUP($AM$5,$I$2:$Y$8,5,FALSE)=1,),HLOOKUP($AM$5,$I$2:$Y$8,4,FALSE)*VLOOKUP($AC93,$B$32:$G$45,MATCH($AD93,$B$33:$G$33,0),FALSE)+HLOOKUP($AM$5,$I$2:$Y$8,5,FALSE)*VLOOKUP($AC93,$B$47:$G$60,MATCH($AD93,$B$48:$G$48,0),FALSE)+$AE93,$AE93),"N/A")</f>
        <v>9</v>
      </c>
      <c r="AN93" s="16">
        <f t="shared" si="413"/>
        <v>11</v>
      </c>
      <c r="AO93" s="16">
        <f t="shared" ref="AO93:AO103" si="432">IF(ISNUMBER($AG93),IF(OR(HLOOKUP($AM$5,$I$2:$Y$8,4,FALSE)=1,HLOOKUP($AM$5,$I$2:$Y$8,5,FALSE)=1,),HLOOKUP($AM$5,$I$2:$Y$8,4,FALSE)*VLOOKUP($AC93,$B$32:$G$45,MATCH($AD93,$B$33:$G$33,0),FALSE)+HLOOKUP($AM$5,$I$2:$Y$8,5,FALSE)*VLOOKUP($AC93,$B$47:$G$60,MATCH($AD93,$B$48:$G$48,0),FALSE)+$AG93,$AG93),"N/A")</f>
        <v>15.556349186104047</v>
      </c>
      <c r="AP93" s="16" t="str">
        <f t="shared" ref="AP93:AP103" si="433">IF(AN93="N/A", "N/A", "true")</f>
        <v>true</v>
      </c>
      <c r="AQ93" s="16">
        <f t="shared" ref="AQ93:AQ103" si="434">IF(AN93="N/A", "N/A", 1)</f>
        <v>1</v>
      </c>
      <c r="AR93" s="16">
        <f t="shared" ref="AR93:AR103" si="435">IF(ISNUMBER($AE93),IF(OR(HLOOKUP($AR$5,$I$2:$Y$8,4,FALSE)=1,HLOOKUP($AR$5,$I$2:$Y$8,5,FALSE)=1,),HLOOKUP($AR$5,$I$2:$Y$8,4,FALSE)*VLOOKUP($AC93,$B$32:$G$45,MATCH($AD93,$B$33:$G$33,0),FALSE)+HLOOKUP($AH$5,$I$2:$Y$8,5,FALSE)*VLOOKUP($AC93,$B$47:$G$60,MATCH($AD93,$B$48:$G$48,0),FALSE)+$AE93,$AE93),"N/A")</f>
        <v>9</v>
      </c>
      <c r="AS93" s="16">
        <f t="shared" si="414"/>
        <v>11</v>
      </c>
      <c r="AT93" s="16">
        <f t="shared" ref="AT93:AT103" si="436">IF(ISNUMBER($AG93),IF(OR(HLOOKUP($AR$5,$I$2:$Y$8,4,FALSE)=1,HLOOKUP($AR$5,$I$2:$Y$8,5,FALSE)=1,),HLOOKUP($AR$5,$I$2:$Y$8,4,FALSE)*VLOOKUP($AC93,$B$32:$G$45,MATCH($AD93,$B$33:$G$33,0),FALSE)+HLOOKUP($AR$5,$I$2:$Y$8,5,FALSE)*VLOOKUP($AC93,$B$47:$G$60,MATCH($AD93,$B$48:$G$48,0),FALSE)+$AG93,$AG93),"N/A")</f>
        <v>15.556349186104047</v>
      </c>
      <c r="AU93" s="16" t="str">
        <f t="shared" ref="AU93:AU103" si="437">IF(AS93="N/A", "N/A", "true")</f>
        <v>true</v>
      </c>
      <c r="AV93" s="16">
        <f t="shared" ref="AV93:AV103" si="438">IF(AS93="N/A", "N/A", 1)</f>
        <v>1</v>
      </c>
      <c r="AW93" s="16">
        <f t="shared" ref="AW93:AW103" si="439">IF(ISNUMBER($AE93),IF(OR(HLOOKUP($AW$5,$I$2:$Y$8,4,FALSE)=1,HLOOKUP($AW$5,$I$2:$Y$8,5,FALSE)=1,),HLOOKUP($AW$5,$I$2:$Y$8,4,FALSE)*VLOOKUP($AC93,$B$32:$G$45,MATCH($AD93,$B$33:$G$33,0),FALSE)+HLOOKUP($AW$5,$I$2:$Y$8,5,FALSE)*VLOOKUP($AC93,$B$47:$G$60,MATCH($AD93,$B$48:$G$48,0),FALSE)+$AE93,$AE93),"N/A")</f>
        <v>9</v>
      </c>
      <c r="AX93" s="16">
        <f t="shared" si="415"/>
        <v>11</v>
      </c>
      <c r="AY93" s="16">
        <f t="shared" ref="AY93:AY103" si="440">IF(ISNUMBER($AG93),IF(OR(HLOOKUP($AW$5,$I$2:$Y$8,4,FALSE)=1,HLOOKUP($AW$5,$I$2:$Y$8,5,FALSE)=1,),HLOOKUP($AW$5,$I$2:$Y$8,4,FALSE)*VLOOKUP($AC93,$B$32:$G$45,MATCH($AD93,$B$33:$G$33,0),FALSE)+HLOOKUP($AW$5,$I$2:$Y$8,5,FALSE)*VLOOKUP($AC93,$B$47:$G$60,MATCH($AD93,$B$48:$G$48,0),FALSE)+$AG93,$AG93),"N/A")</f>
        <v>15.556349186104047</v>
      </c>
      <c r="AZ93" s="16" t="str">
        <f t="shared" ref="AZ93:AZ103" si="441">IF(AX93="N/A", "N/A", "true")</f>
        <v>true</v>
      </c>
      <c r="BA93" s="16">
        <f t="shared" ref="BA93:BA103" si="442">IF(AX93="N/A", "N/A", 1)</f>
        <v>1</v>
      </c>
      <c r="BB93" s="16">
        <f t="shared" ref="BB93:BB103" si="443">IF(ISNUMBER($AE93),IF(OR(HLOOKUP($BB$5,$I$2:$Y$8,4,FALSE)=1,HLOOKUP($BB$5,$I$2:$Y$8,5,FALSE)=1,),HLOOKUP($BB$5,$I$2:$Y$8,4,FALSE)*VLOOKUP($AC93,$B$32:$G$45,MATCH($AD93,$B$33:$G$33,0),FALSE)+HLOOKUP($BB$5,$I$2:$Y$8,5,FALSE)*VLOOKUP($AC93,$B$47:$G$60,MATCH($AD93,$B$48:$G$48,0),FALSE)+$AE93,$AE93),"N/A")</f>
        <v>9</v>
      </c>
      <c r="BC93" s="16">
        <f t="shared" si="416"/>
        <v>11</v>
      </c>
      <c r="BD93" s="16">
        <f t="shared" ref="BD93:BD103" si="444">IF(ISNUMBER($AG93),IF(OR(HLOOKUP($BB$5,$I$2:$Y$8,4,FALSE)=1,HLOOKUP($BB$5,$I$2:$Y$8,5,FALSE)=1,),HLOOKUP($BB$5,$I$2:$Y$8,4,FALSE)*VLOOKUP($AC93,$B$32:$G$45,MATCH($AD93,$B$33:$G$33,0),FALSE)+HLOOKUP($BB$5,$I$2:$Y$8,5,FALSE)*VLOOKUP($AC93,$B$47:$G$60,MATCH($AD93,$B$48:$G$48,0),FALSE)+$AG93,$AG93),"N/A")</f>
        <v>15.556349186104047</v>
      </c>
      <c r="BE93" s="16" t="str">
        <f t="shared" ref="BE93:BE103" si="445">IF(BC93="N/A", "N/A", "true")</f>
        <v>true</v>
      </c>
      <c r="BF93" s="16">
        <f t="shared" ref="BF93:BF103" si="446">IF(BC93="N/A", "N/A", 1)</f>
        <v>1</v>
      </c>
      <c r="BG93" s="16">
        <f t="shared" ref="BG93:BG103" si="447">IF(ISNUMBER($AE93),IF(OR(HLOOKUP($BG$5,$I$2:$Y$8,4,FALSE)=1,HLOOKUP($BG$5,$I$2:$Y$8,5,FALSE)=1,),HLOOKUP($BG$5,$I$2:$Y$8,4,FALSE)*VLOOKUP($AC93,$B$32:$G$45,MATCH($AD93,$B$33:$G$33,0),FALSE)+HLOOKUP($BG$5,$I$2:$Y$8,5,FALSE)*VLOOKUP($AC93,$B$47:$G$60,MATCH($AD93,$B$48:$G$48,0),FALSE)+$AE93,$AE93),"N/A")</f>
        <v>9</v>
      </c>
      <c r="BH93" s="16">
        <f t="shared" si="417"/>
        <v>11</v>
      </c>
      <c r="BI93" s="16">
        <f t="shared" ref="BI93:BI103" si="448">IF(ISNUMBER($AG93),IF(OR(HLOOKUP($BG$5,$I$2:$Y$8,4,FALSE)=1,HLOOKUP($BG$5,$I$2:$Y$8,5,FALSE)=1,),HLOOKUP($BG$5,$I$2:$Y$8,4,FALSE)*VLOOKUP($AC93,$B$32:$G$45,MATCH($AD93,$B$33:$G$33,0),FALSE)+HLOOKUP($BG$5,$I$2:$Y$8,5,FALSE)*VLOOKUP($AC93,$B$47:$G$60,MATCH($AD93,$B$48:$G$48,0),FALSE)+$AG93,$AG93),"N/A")</f>
        <v>15.556349186104047</v>
      </c>
      <c r="BJ93" s="16" t="str">
        <f t="shared" ref="BJ93:BJ103" si="449">IF(BH93="N/A", "N/A", "true")</f>
        <v>true</v>
      </c>
      <c r="BK93" s="16">
        <f t="shared" ref="BK93:BK103" si="450">IF(BH93="N/A", "N/A", 1)</f>
        <v>1</v>
      </c>
      <c r="BL93" s="16">
        <f t="shared" ref="BL93:BL103" si="451">IF(ISNUMBER($AE93),IF(OR(HLOOKUP($BL$5,$I$2:$Y$8,4,FALSE)=1,HLOOKUP($BL$5,$I$2:$Y$8,5,FALSE)=1,),HLOOKUP($BL$5,$I$2:$Y$8,4,FALSE)*VLOOKUP($AC93,$B$32:$G$45,MATCH($AD93,$B$33:$G$33,0),FALSE)+HLOOKUP($BL$5,$I$2:$Y$8,5,FALSE)*VLOOKUP($AC93,$B$47:$G$60,MATCH($AD93,$B$48:$G$48,0),FALSE)+$AE93,$AE93),"N/A")</f>
        <v>9</v>
      </c>
      <c r="BM93" s="16">
        <f t="shared" si="418"/>
        <v>11</v>
      </c>
      <c r="BN93" s="16">
        <f t="shared" ref="BN93:BN103" si="452">IF(ISNUMBER($AG93),IF(OR(HLOOKUP($BL$5,$I$2:$Y$8,4,FALSE)=1,HLOOKUP($BL$5,$I$2:$Y$8,5,FALSE)=1,),HLOOKUP($BL$5,$I$2:$Y$8,4,FALSE)*VLOOKUP($AC93,$B$32:$G$45,MATCH($AD93,$B$33:$G$33,0),FALSE)+HLOOKUP($BL$5,$I$2:$Y$8,5,FALSE)*VLOOKUP($AC93,$B$47:$G$60,MATCH($AD93,$B$48:$G$48,0),FALSE)+$AG93,$AG93),"N/A")</f>
        <v>15.556349186104047</v>
      </c>
      <c r="BO93" s="16" t="str">
        <f t="shared" ref="BO93:BO103" si="453">IF(BM93="N/A", "N/A", "true")</f>
        <v>true</v>
      </c>
      <c r="BP93" s="16">
        <f t="shared" ref="BP93:BP103" si="454">IF(BM93="N/A", "N/A", 1)</f>
        <v>1</v>
      </c>
      <c r="BQ93" s="16">
        <f t="shared" ref="BQ93:BQ103" si="455">IF(ISNUMBER($AE93),IF(OR(HLOOKUP($BQ$5,$I$2:$Y$8,4,FALSE)=1,HLOOKUP($BQ$5,$I$2:$Y$8,5,FALSE)=1,),HLOOKUP($BQ$5,$I$2:$Y$8,4,FALSE)*VLOOKUP($AC93,$B$32:$G$45,MATCH($AD93,$B$33:$G$33,0),FALSE)+HLOOKUP($BQ$5,$I$2:$Y$8,5,FALSE)*VLOOKUP($AC93,$B$47:$G$60,MATCH($AD93,$B$48:$G$48,0),FALSE)+$AE93,$AE93),"N/A")</f>
        <v>9</v>
      </c>
      <c r="BR93" s="16">
        <f t="shared" si="419"/>
        <v>11</v>
      </c>
      <c r="BS93" s="16">
        <f t="shared" ref="BS93:BS103" si="456">IF(ISNUMBER($AG93),IF(OR(HLOOKUP($BQ$5,$I$2:$Y$8,4,FALSE)=1,HLOOKUP($BQ$5,$I$2:$Y$8,5,FALSE)=1,),HLOOKUP($BQ$5,$I$2:$Y$8,4,FALSE)*VLOOKUP($AC93,$B$32:$G$45,MATCH($AD93,$B$33:$G$33,0),FALSE)+HLOOKUP($BQ$5,$I$2:$Y$8,5,FALSE)*VLOOKUP($AC93,$B$47:$G$60,MATCH($AD93,$B$48:$G$48,0),FALSE)+$AG93,$AG93),"N/A")</f>
        <v>15.556349186104047</v>
      </c>
      <c r="BT93" s="16" t="str">
        <f t="shared" ref="BT93:BT103" si="457">IF(BR93="N/A", "N/A", "true")</f>
        <v>true</v>
      </c>
      <c r="BU93" s="16">
        <f t="shared" ref="BU93:BU103" si="458">IF(BR93="N/A", "N/A", 1)</f>
        <v>1</v>
      </c>
      <c r="BV93" s="16">
        <f t="shared" ref="BV93:BV103" si="459">IF(ISNUMBER($AE93),IF(OR(HLOOKUP($BV$5,$I$2:$Y$8,4,FALSE)=1,HLOOKUP($BV$5,$I$2:$Y$8,5,FALSE)=1,),HLOOKUP($BV$5,$I$2:$Y$8,4,FALSE)*VLOOKUP($AC93,$B$32:$G$45,MATCH($AD93,$B$33:$G$33,0),FALSE)+HLOOKUP($BV$5,$I$2:$Y$8,5,FALSE)*VLOOKUP($AC93,$B$47:$G$60,MATCH($AD93,$B$48:$G$48,0),FALSE)+$AE93,$AE93),"N/A")</f>
        <v>9</v>
      </c>
      <c r="BW93" s="16">
        <f t="shared" si="420"/>
        <v>11</v>
      </c>
      <c r="BX93" s="16">
        <f t="shared" ref="BX93:BX103" si="460">IF(ISNUMBER($AG93),IF(OR(HLOOKUP($BV$5,$I$2:$Y$8,4,FALSE)=1,HLOOKUP($BV$5,$I$2:$Y$8,5,FALSE)=1,),HLOOKUP($BV$5,$I$2:$Y$8,4,FALSE)*VLOOKUP($AC93,$B$32:$G$45,MATCH($AD93,$B$33:$G$33,0),FALSE)+HLOOKUP($BV$5,$I$2:$Y$8,5,FALSE)*VLOOKUP($AC93,$B$47:$G$60,MATCH($AD93,$B$48:$G$48,0),FALSE)+$AG93,$AG93),"N/A")</f>
        <v>15.556349186104047</v>
      </c>
      <c r="BY93" s="16" t="str">
        <f t="shared" ref="BY93:BY103" si="461">IF(BW93="N/A", "N/A", "true")</f>
        <v>true</v>
      </c>
      <c r="BZ93" s="16">
        <f t="shared" ref="BZ93:BZ103" si="462">IF(BW93="N/A", "N/A", 1)</f>
        <v>1</v>
      </c>
      <c r="CA93" s="16">
        <f t="shared" ref="CA93:CA103" si="463">IF(ISNUMBER($AE93),IF(OR(HLOOKUP($CA$5,$I$2:$Y$8,4,FALSE)=1,HLOOKUP($CA$5,$I$2:$Y$8,5,FALSE)=1,),HLOOKUP($CA$5,$I$2:$Y$8,4,FALSE)*VLOOKUP($AC93,$B$32:$G$45,MATCH($AD93,$B$33:$G$33,0),FALSE)+HLOOKUP($CA$5,$I$2:$Y$8,5,FALSE)*VLOOKUP($AC93,$B$47:$G$60,MATCH($AD93,$B$48:$G$48,0),FALSE)+$AE93,$AE93),"N/A")</f>
        <v>9</v>
      </c>
      <c r="CB93" s="16">
        <f t="shared" si="421"/>
        <v>11</v>
      </c>
      <c r="CC93" s="16">
        <f t="shared" ref="CC93:CC103" si="464">IF(ISNUMBER($AG93),IF(OR(HLOOKUP($CA$5,$I$2:$Y$8,4,FALSE)=1,HLOOKUP($CA$5,$I$2:$Y$8,5,FALSE)=1,),HLOOKUP($CA$5,$I$2:$Y$8,4,FALSE)*VLOOKUP($AC93,$B$32:$G$45,MATCH($AD93,$B$33:$G$33,0),FALSE)+HLOOKUP($CA$5,$I$2:$Y$8,5,FALSE)*VLOOKUP($AC93,$B$47:$G$60,MATCH($AD93,$B$48:$G$48,0),FALSE)+$AG93,$AG93),"N/A")</f>
        <v>15.556349186104047</v>
      </c>
      <c r="CD93" s="16" t="str">
        <f t="shared" ref="CD93:CD103" si="465">IF(CB93="N/A", "N/A", "true")</f>
        <v>true</v>
      </c>
      <c r="CE93" s="16">
        <f t="shared" ref="CE93:CE103" si="466">IF(CB93="N/A", "N/A", 1)</f>
        <v>1</v>
      </c>
      <c r="CF93" s="16">
        <f t="shared" ref="CF93:CF103" si="467">IF(ISNUMBER($AE93),IF(OR(HLOOKUP($CF$5,$I$2:$Y$8,4,FALSE)=1,HLOOKUP($CF$5,$I$2:$Y$8,5,FALSE)=1,),HLOOKUP($CF$5,$I$2:$Y$8,4,FALSE)*VLOOKUP($AC93,$B$32:$G$45,MATCH($AD93,$B$33:$G$33,0),FALSE)+HLOOKUP($CF$5,$I$2:$Y$8,5,FALSE)*VLOOKUP($AC93,$B$47:$G$60,MATCH($AD93,$B$48:$G$48,0),FALSE)+$AE93,$AE93),"N/A")</f>
        <v>9</v>
      </c>
      <c r="CG93" s="16">
        <f t="shared" si="422"/>
        <v>11</v>
      </c>
      <c r="CH93" s="16">
        <f t="shared" ref="CH93:CH103" si="468">IF(ISNUMBER($AG93),IF(OR(HLOOKUP($CF$5,$I$2:$Y$8,4,FALSE)=1,HLOOKUP($CF$5,$I$2:$Y$8,5,FALSE)=1,),HLOOKUP($CF$5,$I$2:$Y$8,4,FALSE)*VLOOKUP($AC93,$B$32:$G$45,MATCH($AD93,$B$33:$G$33,0),FALSE)+HLOOKUP($CF$5,$I$2:$Y$8,5,FALSE)*VLOOKUP($AC93,$B$47:$G$60,MATCH($AD93,$B$48:$G$48,0),FALSE)+$AG93,$AG93),"N/A")</f>
        <v>15.556349186104047</v>
      </c>
      <c r="CI93" s="16" t="str">
        <f t="shared" ref="CI93:CI103" si="469">IF(CG93="N/A", "N/A", "true")</f>
        <v>true</v>
      </c>
      <c r="CJ93" s="16">
        <f t="shared" ref="CJ93:CJ103" si="470">IF(CG93="N/A", "N/A", 1)</f>
        <v>1</v>
      </c>
      <c r="CK93" s="16">
        <f t="shared" ref="CK93:CK103" si="471">IF(ISNUMBER($AE93),IF(OR(HLOOKUP($CK$5,$I$2:$Y$8,4,FALSE)=1,HLOOKUP($CK$5,$I$2:$Y$8,5,FALSE)=1,),HLOOKUP($CK$5,$I$2:$Y$8,4,FALSE)*VLOOKUP($AC93,$B$32:$G$45,MATCH($AD93,$B$33:$G$33,0),FALSE)+HLOOKUP($CK$5,$I$2:$Y$8,5,FALSE)*VLOOKUP($AC93,$B$47:$G$60,MATCH($AD93,$B$48:$G$48,0),FALSE)+$AE93,$AE93),"N/A")</f>
        <v>9</v>
      </c>
      <c r="CL93" s="16">
        <f t="shared" si="423"/>
        <v>11</v>
      </c>
      <c r="CM93" s="16">
        <f t="shared" ref="CM93:CM103" si="472">IF(ISNUMBER($AG93),IF(OR(HLOOKUP($CK$5,$I$2:$Y$8,4,FALSE)=1,HLOOKUP($CK$5,$I$2:$Y$8,5,FALSE)=1,),HLOOKUP($CK$5,$I$2:$Y$8,4,FALSE)*VLOOKUP($AC93,$B$32:$G$45,MATCH($AD93,$B$33:$G$33,0),FALSE)+HLOOKUP($CK$5,$I$2:$Y$8,5,FALSE)*VLOOKUP($AC93,$B$47:$G$60,MATCH($AD93,$B$48:$G$48,0),FALSE)+$AG93,$AG93),"N/A")</f>
        <v>15.556349186104047</v>
      </c>
      <c r="CN93" s="16" t="str">
        <f t="shared" ref="CN93:CN103" si="473">IF(CL93="N/A", "N/A", "true")</f>
        <v>true</v>
      </c>
      <c r="CO93" s="16">
        <f t="shared" ref="CO93:CO103" si="474">IF(CL93="N/A", "N/A", 1)</f>
        <v>1</v>
      </c>
      <c r="CP93" s="16">
        <f t="shared" ref="CP93:CP103" si="475">IF(ISNUMBER($AE93),IF(OR(HLOOKUP($CP$5,$I$2:$Y$8,4,FALSE)=1,HLOOKUP($CP$5,$I$2:$Y$8,5,FALSE)=1,),HLOOKUP($CP$5,$I$2:$Y$8,4,FALSE)*VLOOKUP($AC93,$B$32:$G$45,MATCH($AD93,$B$33:$G$33,0),FALSE)+HLOOKUP($CP$5,$I$2:$Y$8,5,FALSE)*VLOOKUP($AC93,$B$47:$G$60,MATCH($AD93,$B$48:$G$48,0),FALSE)+$AE93,$AE93),"N/A")</f>
        <v>9</v>
      </c>
      <c r="CQ93" s="16">
        <f t="shared" si="424"/>
        <v>15.556349186104047</v>
      </c>
      <c r="CR93" s="16">
        <f t="shared" ref="CR93:CR103" si="476">IF(ISNUMBER($AG93),IF(OR(HLOOKUP($CP$5,$I$2:$Y$8,4,FALSE)=1,HLOOKUP($CP$5,$I$2:$Y$8,5,FALSE)=1,),HLOOKUP($CP$5,$I$2:$Y$8,4,FALSE)*VLOOKUP($AC93,$B$32:$G$45,MATCH($AD93,$B$33:$G$33,0),FALSE)+HLOOKUP($CP$5,$I$2:$Y$8,5,FALSE)*VLOOKUP($AC93,$B$47:$G$60,MATCH($AD93,$B$48:$G$48,0),FALSE)+$AG93,$AG93),"N/A")</f>
        <v>15.556349186104047</v>
      </c>
      <c r="CS93" s="16" t="str">
        <f t="shared" ref="CS93:CS103" si="477">IF(CQ93="N/A", "N/A", "true")</f>
        <v>true</v>
      </c>
      <c r="CT93" s="16">
        <f t="shared" ref="CT93:CT103" si="478">IF(CQ93="N/A", "N/A", 1)</f>
        <v>1</v>
      </c>
      <c r="CU93" s="16">
        <f t="shared" ref="CU93:CU103" si="479">IF(ISNUMBER($AE93),IF(OR(HLOOKUP($CU$5,$I$2:$Y$8,4,FALSE)=1,HLOOKUP($CU$5,$I$2:$Y$8,5,FALSE)=1,),HLOOKUP($CU$5,$I$2:$Y$8,4,FALSE)*VLOOKUP($AC93,$B$32:$G$45,MATCH($AD93,$B$33:$G$33,0),FALSE)+HLOOKUP($CU$5,$I$2:$Y$8,5,FALSE)*VLOOKUP($AC93,$B$47:$G$60,MATCH($AD93,$B$48:$G$48,0),FALSE)+$AE93,$AE93),"N/A")</f>
        <v>9</v>
      </c>
      <c r="CV93" s="16">
        <f t="shared" si="425"/>
        <v>15.556349186104047</v>
      </c>
      <c r="CW93" s="16">
        <f t="shared" ref="CW93:CW103" si="480">IF(ISNUMBER($AG93),IF(OR(HLOOKUP($CU$5,$I$2:$Y$8,4,FALSE)=1,HLOOKUP($CU$5,$I$2:$Y$8,5,FALSE)=1,),HLOOKUP($CU$5,$I$2:$Y$8,4,FALSE)*VLOOKUP($AC93,$B$32:$G$45,MATCH($AD93,$B$33:$G$33,0),FALSE)+HLOOKUP($CU$5,$I$2:$Y$8,5,FALSE)*VLOOKUP($AC93,$B$47:$G$60,MATCH($AD93,$B$48:$G$48,0),FALSE)+$AG93,$AG93),"N/A")</f>
        <v>15.556349186104047</v>
      </c>
      <c r="CX93" s="16" t="str">
        <f t="shared" ref="CX93:CX103" si="481">IF(CV93="N/A", "N/A", "true")</f>
        <v>true</v>
      </c>
      <c r="CY93" s="16">
        <f t="shared" ref="CY93:CY103" si="482">IF(CV93="N/A", "N/A", 1)</f>
        <v>1</v>
      </c>
      <c r="CZ93" s="16">
        <f t="shared" ref="CZ93:CZ103" si="483">IF(ISNUMBER($AE93),IF(OR(HLOOKUP($CZ$5,$I$2:$Y$8,4,FALSE)=1,HLOOKUP($CZ$5,$I$2:$Y$8,5,FALSE)=1,),HLOOKUP($CZ$5,$I$2:$Y$8,4,FALSE)*VLOOKUP($AC93,$B$32:$G$45,MATCH($AD93,$B$33:$G$33,0),FALSE)+HLOOKUP($CZ$5,$I$2:$Y$8,5,FALSE)*VLOOKUP($AC93,$B$47:$G$60,MATCH($AD93,$B$48:$G$48,0),FALSE)+$AE93,$AE93),"N/A")</f>
        <v>9</v>
      </c>
      <c r="DA93" s="16">
        <f t="shared" si="426"/>
        <v>15.556349186104047</v>
      </c>
      <c r="DB93" s="16">
        <f t="shared" ref="DB93:DB103" si="484">IF(ISNUMBER($AG93),IF(OR(HLOOKUP($CZ$5,$I$2:$Y$8,4,FALSE)=1,HLOOKUP($CZ$5,$I$2:$Y$8,5,FALSE)=1,),HLOOKUP($CZ$5,$I$2:$Y$8,4,FALSE)*VLOOKUP($AC93,$B$32:$G$45,MATCH($AD93,$B$33:$G$33,0),FALSE)+HLOOKUP($CZ$5,$I$2:$Y$8,5,FALSE)*VLOOKUP($AC93,$B$47:$G$60,MATCH($AD93,$B$48:$G$48,0),FALSE)+$AG93,$AG93),"N/A")</f>
        <v>15.556349186104047</v>
      </c>
      <c r="DC93" s="16" t="str">
        <f t="shared" ref="DC93:DC103" si="485">IF(DA93="N/A", "N/A", "true")</f>
        <v>true</v>
      </c>
      <c r="DD93" s="16">
        <f t="shared" ref="DD93:DD103" si="486">IF(DA93="N/A", "N/A", 1)</f>
        <v>1</v>
      </c>
      <c r="DE93" s="16">
        <f t="shared" ref="DE93:DE103" si="487">IF(ISNUMBER($AE93),IF(OR(HLOOKUP($DE$5,$I$2:$Y$8,4,FALSE)=1,HLOOKUP($DE$5,$I$2:$Y$8,5,FALSE)=1,),HLOOKUP($DE$5,$I$2:$Y$8,4,FALSE)*VLOOKUP($AC93,$B$32:$G$45,MATCH($AD93,$B$33:$G$33,0),FALSE)+HLOOKUP($DE$5,$I$2:$Y$8,5,FALSE)*VLOOKUP($AC93,$B$47:$G$60,MATCH($AD93,$B$48:$G$48,0),FALSE)+$AE93,$AE93),"N/A")</f>
        <v>9</v>
      </c>
      <c r="DF93" s="16">
        <f t="shared" ref="DF93:DF103" si="488">IF(ISNUMBER($AF93),$AF93*SQRT(SUMSQ(HLOOKUP($DE$5,$J$2:$Y$8,2,FALSE)*VLOOKUP($AC93,$B$2:$G$15,MATCH($AD93,$B$3:$G$3,0),FALSE),HLOOKUP($DE$5,$J$2:$Y$8,3,FALSE)*VLOOKUP($AC93,$B$17:$G$30,MATCH($AD93,$B$18:$G$18,0),FALSE),HLOOKUP($DE$5,$J$2:$Y$8,6,FALSE)))+HLOOKUP($DE$5,$J$2:$Y$8,4,FALSE)*VLOOKUP($AC93,$B$32:$G$45,MATCH($AD93,$B$33:$G$33,0),FALSE)+HLOOKUP($DE$5,$J$2:$Y$8,5,FALSE)*VLOOKUP($AC93,$B$47:$G$60,MATCH($AD93,$B$48:$G$48,0),FALSE),"N/A")</f>
        <v>15.556349186104047</v>
      </c>
      <c r="DG93" s="19">
        <f t="shared" ref="DG93:DG103" si="489">IF(ISNUMBER($AG93),IF(OR(HLOOKUP($DE$5,$I$2:$Y$8,4,FALSE)=1,HLOOKUP($DE$5,$I$2:$Y$8,5,FALSE)=1,),HLOOKUP($DE$5,$I$2:$Y$8,4,FALSE)*VLOOKUP($AC93,$B$32:$G$45,MATCH($AD93,$B$33:$G$33,0),FALSE)+HLOOKUP($DE$5,$I$2:$Y$8,5,FALSE)*VLOOKUP($AC93,$B$47:$G$60,MATCH($AD93,$B$48:$G$48,0),FALSE)+$AG93,$AG93),"N/A")</f>
        <v>15.556349186104047</v>
      </c>
      <c r="DH93" s="16" t="str">
        <f t="shared" ref="DH93:DH103" si="490">IF(DF93="N/A", "N/A", "true")</f>
        <v>true</v>
      </c>
      <c r="DI93" s="16">
        <f t="shared" ref="DI93:DI103" si="491">IF(DF93="N/A", "N/A", 1)</f>
        <v>1</v>
      </c>
    </row>
    <row r="94" spans="27:113" x14ac:dyDescent="0.35">
      <c r="AA94" s="49" t="s">
        <v>114</v>
      </c>
      <c r="AB94" s="55" t="str">
        <f t="shared" si="427"/>
        <v>-</v>
      </c>
      <c r="AC94" s="23" t="s">
        <v>8</v>
      </c>
      <c r="AD94" s="40" t="s">
        <v>2</v>
      </c>
      <c r="AE94" s="16"/>
      <c r="AF94" s="16"/>
      <c r="AG94" s="16" t="str">
        <f t="shared" si="411"/>
        <v>N/A</v>
      </c>
      <c r="AH94" s="16" t="str">
        <f t="shared" si="428"/>
        <v>N/A</v>
      </c>
      <c r="AI94" s="16" t="str">
        <f t="shared" si="412"/>
        <v>N/A</v>
      </c>
      <c r="AJ94" s="16" t="str">
        <f t="shared" ref="AJ94:AJ103" si="492">IF(ISNUMBER($AG94),IF(OR(HLOOKUP($AH$5,$I$2:$Y$8,4,FALSE)=1,HLOOKUP($AH$5,$I$2:$Y$8,5,FALSE)=1,),HLOOKUP($AH$5,$I$2:$Y$8,4,FALSE)*VLOOKUP($AC94,$B$32:$G$45,MATCH($AD94,$B$33:$G$33,0),FALSE)+HLOOKUP($AH$5,$I$2:$Y$8,5,FALSE)*VLOOKUP($AC94,$B$47:$G$60,MATCH($AD94,$B$48:$G$48,0),FALSE)+$AG94,$AG94),"N/A")</f>
        <v>N/A</v>
      </c>
      <c r="AK94" s="16" t="str">
        <f t="shared" si="429"/>
        <v>N/A</v>
      </c>
      <c r="AL94" s="16" t="str">
        <f t="shared" si="430"/>
        <v>N/A</v>
      </c>
      <c r="AM94" s="16" t="str">
        <f t="shared" si="431"/>
        <v>N/A</v>
      </c>
      <c r="AN94" s="16" t="str">
        <f t="shared" si="413"/>
        <v>N/A</v>
      </c>
      <c r="AO94" s="16" t="str">
        <f t="shared" si="432"/>
        <v>N/A</v>
      </c>
      <c r="AP94" s="16" t="str">
        <f t="shared" si="433"/>
        <v>N/A</v>
      </c>
      <c r="AQ94" s="16" t="str">
        <f t="shared" si="434"/>
        <v>N/A</v>
      </c>
      <c r="AR94" s="16" t="str">
        <f t="shared" si="435"/>
        <v>N/A</v>
      </c>
      <c r="AS94" s="16" t="str">
        <f t="shared" si="414"/>
        <v>N/A</v>
      </c>
      <c r="AT94" s="16" t="str">
        <f t="shared" si="436"/>
        <v>N/A</v>
      </c>
      <c r="AU94" s="16" t="str">
        <f t="shared" si="437"/>
        <v>N/A</v>
      </c>
      <c r="AV94" s="16" t="str">
        <f t="shared" si="438"/>
        <v>N/A</v>
      </c>
      <c r="AW94" s="16" t="str">
        <f t="shared" si="439"/>
        <v>N/A</v>
      </c>
      <c r="AX94" s="16" t="str">
        <f t="shared" si="415"/>
        <v>N/A</v>
      </c>
      <c r="AY94" s="16" t="str">
        <f t="shared" si="440"/>
        <v>N/A</v>
      </c>
      <c r="AZ94" s="16" t="str">
        <f t="shared" si="441"/>
        <v>N/A</v>
      </c>
      <c r="BA94" s="16" t="str">
        <f t="shared" si="442"/>
        <v>N/A</v>
      </c>
      <c r="BB94" s="16" t="str">
        <f t="shared" si="443"/>
        <v>N/A</v>
      </c>
      <c r="BC94" s="16" t="str">
        <f t="shared" si="416"/>
        <v>N/A</v>
      </c>
      <c r="BD94" s="16" t="str">
        <f t="shared" si="444"/>
        <v>N/A</v>
      </c>
      <c r="BE94" s="16" t="str">
        <f t="shared" si="445"/>
        <v>N/A</v>
      </c>
      <c r="BF94" s="16" t="str">
        <f t="shared" si="446"/>
        <v>N/A</v>
      </c>
      <c r="BG94" s="16" t="str">
        <f t="shared" si="447"/>
        <v>N/A</v>
      </c>
      <c r="BH94" s="16" t="str">
        <f t="shared" si="417"/>
        <v>N/A</v>
      </c>
      <c r="BI94" s="16" t="str">
        <f t="shared" si="448"/>
        <v>N/A</v>
      </c>
      <c r="BJ94" s="16" t="str">
        <f t="shared" si="449"/>
        <v>N/A</v>
      </c>
      <c r="BK94" s="16" t="str">
        <f t="shared" si="450"/>
        <v>N/A</v>
      </c>
      <c r="BL94" s="16" t="str">
        <f t="shared" si="451"/>
        <v>N/A</v>
      </c>
      <c r="BM94" s="16" t="str">
        <f t="shared" si="418"/>
        <v>N/A</v>
      </c>
      <c r="BN94" s="16" t="str">
        <f t="shared" si="452"/>
        <v>N/A</v>
      </c>
      <c r="BO94" s="16" t="str">
        <f t="shared" si="453"/>
        <v>N/A</v>
      </c>
      <c r="BP94" s="16" t="str">
        <f t="shared" si="454"/>
        <v>N/A</v>
      </c>
      <c r="BQ94" s="16" t="str">
        <f t="shared" si="455"/>
        <v>N/A</v>
      </c>
      <c r="BR94" s="16" t="str">
        <f t="shared" si="419"/>
        <v>N/A</v>
      </c>
      <c r="BS94" s="16" t="str">
        <f t="shared" si="456"/>
        <v>N/A</v>
      </c>
      <c r="BT94" s="16" t="str">
        <f t="shared" si="457"/>
        <v>N/A</v>
      </c>
      <c r="BU94" s="16" t="str">
        <f t="shared" si="458"/>
        <v>N/A</v>
      </c>
      <c r="BV94" s="16" t="str">
        <f t="shared" si="459"/>
        <v>N/A</v>
      </c>
      <c r="BW94" s="16" t="str">
        <f t="shared" si="420"/>
        <v>N/A</v>
      </c>
      <c r="BX94" s="16" t="str">
        <f t="shared" si="460"/>
        <v>N/A</v>
      </c>
      <c r="BY94" s="16" t="str">
        <f t="shared" si="461"/>
        <v>N/A</v>
      </c>
      <c r="BZ94" s="16" t="str">
        <f t="shared" si="462"/>
        <v>N/A</v>
      </c>
      <c r="CA94" s="16" t="str">
        <f t="shared" si="463"/>
        <v>N/A</v>
      </c>
      <c r="CB94" s="16" t="str">
        <f t="shared" si="421"/>
        <v>N/A</v>
      </c>
      <c r="CC94" s="16" t="str">
        <f t="shared" si="464"/>
        <v>N/A</v>
      </c>
      <c r="CD94" s="16" t="str">
        <f t="shared" si="465"/>
        <v>N/A</v>
      </c>
      <c r="CE94" s="16" t="str">
        <f t="shared" si="466"/>
        <v>N/A</v>
      </c>
      <c r="CF94" s="16" t="str">
        <f t="shared" si="467"/>
        <v>N/A</v>
      </c>
      <c r="CG94" s="16" t="str">
        <f t="shared" si="422"/>
        <v>N/A</v>
      </c>
      <c r="CH94" s="16" t="str">
        <f t="shared" si="468"/>
        <v>N/A</v>
      </c>
      <c r="CI94" s="16" t="str">
        <f t="shared" si="469"/>
        <v>N/A</v>
      </c>
      <c r="CJ94" s="16" t="str">
        <f t="shared" si="470"/>
        <v>N/A</v>
      </c>
      <c r="CK94" s="16" t="str">
        <f t="shared" si="471"/>
        <v>N/A</v>
      </c>
      <c r="CL94" s="16" t="str">
        <f t="shared" si="423"/>
        <v>N/A</v>
      </c>
      <c r="CM94" s="16" t="str">
        <f t="shared" si="472"/>
        <v>N/A</v>
      </c>
      <c r="CN94" s="16" t="str">
        <f t="shared" si="473"/>
        <v>N/A</v>
      </c>
      <c r="CO94" s="16" t="str">
        <f t="shared" si="474"/>
        <v>N/A</v>
      </c>
      <c r="CP94" s="16" t="str">
        <f t="shared" si="475"/>
        <v>N/A</v>
      </c>
      <c r="CQ94" s="16" t="str">
        <f t="shared" si="424"/>
        <v>N/A</v>
      </c>
      <c r="CR94" s="16" t="str">
        <f t="shared" si="476"/>
        <v>N/A</v>
      </c>
      <c r="CS94" s="16" t="str">
        <f t="shared" si="477"/>
        <v>N/A</v>
      </c>
      <c r="CT94" s="16" t="str">
        <f t="shared" si="478"/>
        <v>N/A</v>
      </c>
      <c r="CU94" s="16" t="str">
        <f t="shared" si="479"/>
        <v>N/A</v>
      </c>
      <c r="CV94" s="16" t="str">
        <f t="shared" si="425"/>
        <v>N/A</v>
      </c>
      <c r="CW94" s="16" t="str">
        <f t="shared" si="480"/>
        <v>N/A</v>
      </c>
      <c r="CX94" s="16" t="str">
        <f t="shared" si="481"/>
        <v>N/A</v>
      </c>
      <c r="CY94" s="16" t="str">
        <f t="shared" si="482"/>
        <v>N/A</v>
      </c>
      <c r="CZ94" s="16" t="str">
        <f t="shared" si="483"/>
        <v>N/A</v>
      </c>
      <c r="DA94" s="16" t="str">
        <f t="shared" si="426"/>
        <v>N/A</v>
      </c>
      <c r="DB94" s="16" t="str">
        <f t="shared" si="484"/>
        <v>N/A</v>
      </c>
      <c r="DC94" s="16" t="str">
        <f t="shared" si="485"/>
        <v>N/A</v>
      </c>
      <c r="DD94" s="16" t="str">
        <f t="shared" si="486"/>
        <v>N/A</v>
      </c>
      <c r="DE94" s="16" t="str">
        <f t="shared" si="487"/>
        <v>N/A</v>
      </c>
      <c r="DF94" s="16" t="str">
        <f t="shared" si="488"/>
        <v>N/A</v>
      </c>
      <c r="DG94" s="19" t="str">
        <f t="shared" si="489"/>
        <v>N/A</v>
      </c>
      <c r="DH94" s="16" t="str">
        <f t="shared" si="490"/>
        <v>N/A</v>
      </c>
      <c r="DI94" s="16" t="str">
        <f t="shared" si="491"/>
        <v>N/A</v>
      </c>
    </row>
    <row r="95" spans="27:113" x14ac:dyDescent="0.35">
      <c r="AA95" s="49">
        <v>1.5</v>
      </c>
      <c r="AB95" s="55">
        <f t="shared" si="427"/>
        <v>2.6055512754639891</v>
      </c>
      <c r="AC95" s="23" t="s">
        <v>9</v>
      </c>
      <c r="AD95" s="40" t="s">
        <v>2</v>
      </c>
      <c r="AE95" s="16">
        <v>15</v>
      </c>
      <c r="AF95" s="16">
        <v>20</v>
      </c>
      <c r="AG95" s="16">
        <f t="shared" si="411"/>
        <v>36.055512754639892</v>
      </c>
      <c r="AH95" s="16">
        <f t="shared" si="428"/>
        <v>15</v>
      </c>
      <c r="AI95" s="16">
        <f t="shared" si="412"/>
        <v>20</v>
      </c>
      <c r="AJ95" s="16">
        <f t="shared" si="492"/>
        <v>36.055512754639892</v>
      </c>
      <c r="AK95" s="16" t="str">
        <f t="shared" si="429"/>
        <v>true</v>
      </c>
      <c r="AL95" s="16">
        <f t="shared" si="430"/>
        <v>1</v>
      </c>
      <c r="AM95" s="16">
        <f t="shared" si="431"/>
        <v>15</v>
      </c>
      <c r="AN95" s="16">
        <f t="shared" si="413"/>
        <v>20</v>
      </c>
      <c r="AO95" s="16">
        <f t="shared" si="432"/>
        <v>36.055512754639892</v>
      </c>
      <c r="AP95" s="16" t="str">
        <f t="shared" si="433"/>
        <v>true</v>
      </c>
      <c r="AQ95" s="16">
        <f t="shared" si="434"/>
        <v>1</v>
      </c>
      <c r="AR95" s="16">
        <f t="shared" si="435"/>
        <v>15</v>
      </c>
      <c r="AS95" s="16">
        <f t="shared" si="414"/>
        <v>20</v>
      </c>
      <c r="AT95" s="16">
        <f t="shared" si="436"/>
        <v>36.055512754639892</v>
      </c>
      <c r="AU95" s="16" t="str">
        <f t="shared" si="437"/>
        <v>true</v>
      </c>
      <c r="AV95" s="16">
        <f t="shared" si="438"/>
        <v>1</v>
      </c>
      <c r="AW95" s="16">
        <f t="shared" si="439"/>
        <v>15</v>
      </c>
      <c r="AX95" s="16">
        <f t="shared" si="415"/>
        <v>20</v>
      </c>
      <c r="AY95" s="16">
        <f t="shared" si="440"/>
        <v>36.055512754639892</v>
      </c>
      <c r="AZ95" s="16" t="str">
        <f t="shared" si="441"/>
        <v>true</v>
      </c>
      <c r="BA95" s="16">
        <f t="shared" si="442"/>
        <v>1</v>
      </c>
      <c r="BB95" s="16">
        <f t="shared" si="443"/>
        <v>15</v>
      </c>
      <c r="BC95" s="16">
        <f t="shared" si="416"/>
        <v>20</v>
      </c>
      <c r="BD95" s="16">
        <f t="shared" si="444"/>
        <v>36.055512754639892</v>
      </c>
      <c r="BE95" s="16" t="str">
        <f t="shared" si="445"/>
        <v>true</v>
      </c>
      <c r="BF95" s="16">
        <f t="shared" si="446"/>
        <v>1</v>
      </c>
      <c r="BG95" s="16">
        <f t="shared" si="447"/>
        <v>15</v>
      </c>
      <c r="BH95" s="16">
        <f t="shared" si="417"/>
        <v>20</v>
      </c>
      <c r="BI95" s="16">
        <f t="shared" si="448"/>
        <v>36.055512754639892</v>
      </c>
      <c r="BJ95" s="16" t="str">
        <f t="shared" si="449"/>
        <v>true</v>
      </c>
      <c r="BK95" s="16">
        <f t="shared" si="450"/>
        <v>1</v>
      </c>
      <c r="BL95" s="16">
        <f t="shared" si="451"/>
        <v>15</v>
      </c>
      <c r="BM95" s="16">
        <f t="shared" si="418"/>
        <v>20</v>
      </c>
      <c r="BN95" s="16">
        <f t="shared" si="452"/>
        <v>36.055512754639892</v>
      </c>
      <c r="BO95" s="16" t="str">
        <f t="shared" si="453"/>
        <v>true</v>
      </c>
      <c r="BP95" s="16">
        <f t="shared" si="454"/>
        <v>1</v>
      </c>
      <c r="BQ95" s="16">
        <f t="shared" si="455"/>
        <v>15</v>
      </c>
      <c r="BR95" s="16">
        <f t="shared" si="419"/>
        <v>20</v>
      </c>
      <c r="BS95" s="16">
        <f t="shared" si="456"/>
        <v>36.055512754639892</v>
      </c>
      <c r="BT95" s="16" t="str">
        <f t="shared" si="457"/>
        <v>true</v>
      </c>
      <c r="BU95" s="16">
        <f t="shared" si="458"/>
        <v>1</v>
      </c>
      <c r="BV95" s="16">
        <f t="shared" si="459"/>
        <v>15</v>
      </c>
      <c r="BW95" s="16">
        <f t="shared" si="420"/>
        <v>30</v>
      </c>
      <c r="BX95" s="16">
        <f t="shared" si="460"/>
        <v>36.055512754639892</v>
      </c>
      <c r="BY95" s="16" t="str">
        <f t="shared" si="461"/>
        <v>true</v>
      </c>
      <c r="BZ95" s="16">
        <f t="shared" si="462"/>
        <v>1</v>
      </c>
      <c r="CA95" s="16">
        <f t="shared" si="463"/>
        <v>15</v>
      </c>
      <c r="CB95" s="16">
        <f t="shared" si="421"/>
        <v>30</v>
      </c>
      <c r="CC95" s="16">
        <f t="shared" si="464"/>
        <v>36.055512754639892</v>
      </c>
      <c r="CD95" s="16" t="str">
        <f t="shared" si="465"/>
        <v>true</v>
      </c>
      <c r="CE95" s="16">
        <f t="shared" si="466"/>
        <v>1</v>
      </c>
      <c r="CF95" s="16">
        <f t="shared" si="467"/>
        <v>15</v>
      </c>
      <c r="CG95" s="16">
        <f t="shared" si="422"/>
        <v>30</v>
      </c>
      <c r="CH95" s="16">
        <f t="shared" si="468"/>
        <v>36.055512754639892</v>
      </c>
      <c r="CI95" s="16" t="str">
        <f t="shared" si="469"/>
        <v>true</v>
      </c>
      <c r="CJ95" s="16">
        <f t="shared" si="470"/>
        <v>1</v>
      </c>
      <c r="CK95" s="16">
        <f t="shared" si="471"/>
        <v>15</v>
      </c>
      <c r="CL95" s="16">
        <f t="shared" si="423"/>
        <v>30</v>
      </c>
      <c r="CM95" s="16">
        <f t="shared" si="472"/>
        <v>36.055512754639892</v>
      </c>
      <c r="CN95" s="16" t="str">
        <f t="shared" si="473"/>
        <v>true</v>
      </c>
      <c r="CO95" s="16">
        <f t="shared" si="474"/>
        <v>1</v>
      </c>
      <c r="CP95" s="16">
        <f t="shared" si="475"/>
        <v>15</v>
      </c>
      <c r="CQ95" s="16">
        <f t="shared" si="424"/>
        <v>36.055512754639892</v>
      </c>
      <c r="CR95" s="16">
        <f t="shared" si="476"/>
        <v>36.055512754639892</v>
      </c>
      <c r="CS95" s="16" t="str">
        <f t="shared" si="477"/>
        <v>true</v>
      </c>
      <c r="CT95" s="16">
        <f t="shared" si="478"/>
        <v>1</v>
      </c>
      <c r="CU95" s="16">
        <f t="shared" si="479"/>
        <v>15</v>
      </c>
      <c r="CV95" s="16">
        <f t="shared" si="425"/>
        <v>36.055512754639892</v>
      </c>
      <c r="CW95" s="16">
        <f t="shared" si="480"/>
        <v>36.055512754639892</v>
      </c>
      <c r="CX95" s="16" t="str">
        <f t="shared" si="481"/>
        <v>true</v>
      </c>
      <c r="CY95" s="16">
        <f t="shared" si="482"/>
        <v>1</v>
      </c>
      <c r="CZ95" s="16">
        <f t="shared" si="483"/>
        <v>15</v>
      </c>
      <c r="DA95" s="16">
        <f t="shared" si="426"/>
        <v>36.055512754639892</v>
      </c>
      <c r="DB95" s="16">
        <f t="shared" si="484"/>
        <v>36.055512754639892</v>
      </c>
      <c r="DC95" s="16" t="str">
        <f t="shared" si="485"/>
        <v>true</v>
      </c>
      <c r="DD95" s="16">
        <f t="shared" si="486"/>
        <v>1</v>
      </c>
      <c r="DE95" s="16">
        <f t="shared" si="487"/>
        <v>15</v>
      </c>
      <c r="DF95" s="16">
        <f t="shared" si="488"/>
        <v>36.055512754639892</v>
      </c>
      <c r="DG95" s="19">
        <f t="shared" si="489"/>
        <v>36.055512754639892</v>
      </c>
      <c r="DH95" s="16" t="str">
        <f t="shared" si="490"/>
        <v>true</v>
      </c>
      <c r="DI95" s="16">
        <f t="shared" si="491"/>
        <v>1</v>
      </c>
    </row>
    <row r="96" spans="27:113" x14ac:dyDescent="0.35">
      <c r="AA96" s="49">
        <v>1.5</v>
      </c>
      <c r="AB96" s="55">
        <f t="shared" si="427"/>
        <v>2.0355339059327378</v>
      </c>
      <c r="AC96" s="23" t="s">
        <v>10</v>
      </c>
      <c r="AD96" s="40" t="s">
        <v>2</v>
      </c>
      <c r="AE96" s="16">
        <v>14</v>
      </c>
      <c r="AF96" s="16">
        <v>17.5</v>
      </c>
      <c r="AG96" s="16">
        <f t="shared" si="411"/>
        <v>24.748737341529164</v>
      </c>
      <c r="AH96" s="16">
        <f t="shared" si="428"/>
        <v>14</v>
      </c>
      <c r="AI96" s="16">
        <f t="shared" si="412"/>
        <v>17.5</v>
      </c>
      <c r="AJ96" s="16">
        <f t="shared" si="492"/>
        <v>24.748737341529164</v>
      </c>
      <c r="AK96" s="16" t="str">
        <f t="shared" si="429"/>
        <v>true</v>
      </c>
      <c r="AL96" s="16">
        <f t="shared" si="430"/>
        <v>1</v>
      </c>
      <c r="AM96" s="16">
        <f t="shared" si="431"/>
        <v>14</v>
      </c>
      <c r="AN96" s="16">
        <f t="shared" si="413"/>
        <v>17.5</v>
      </c>
      <c r="AO96" s="16">
        <f t="shared" si="432"/>
        <v>24.748737341529164</v>
      </c>
      <c r="AP96" s="16" t="str">
        <f t="shared" si="433"/>
        <v>true</v>
      </c>
      <c r="AQ96" s="16">
        <f t="shared" si="434"/>
        <v>1</v>
      </c>
      <c r="AR96" s="16">
        <f t="shared" si="435"/>
        <v>14</v>
      </c>
      <c r="AS96" s="16">
        <f t="shared" si="414"/>
        <v>17.5</v>
      </c>
      <c r="AT96" s="16">
        <f t="shared" si="436"/>
        <v>24.748737341529164</v>
      </c>
      <c r="AU96" s="16" t="str">
        <f t="shared" si="437"/>
        <v>true</v>
      </c>
      <c r="AV96" s="16">
        <f t="shared" si="438"/>
        <v>1</v>
      </c>
      <c r="AW96" s="16">
        <f t="shared" si="439"/>
        <v>14</v>
      </c>
      <c r="AX96" s="16">
        <f t="shared" si="415"/>
        <v>17.5</v>
      </c>
      <c r="AY96" s="16">
        <f t="shared" si="440"/>
        <v>24.748737341529164</v>
      </c>
      <c r="AZ96" s="16" t="str">
        <f t="shared" si="441"/>
        <v>true</v>
      </c>
      <c r="BA96" s="16">
        <f t="shared" si="442"/>
        <v>1</v>
      </c>
      <c r="BB96" s="16">
        <f t="shared" si="443"/>
        <v>14</v>
      </c>
      <c r="BC96" s="16">
        <f t="shared" si="416"/>
        <v>17.5</v>
      </c>
      <c r="BD96" s="16">
        <f t="shared" si="444"/>
        <v>24.748737341529164</v>
      </c>
      <c r="BE96" s="16" t="str">
        <f t="shared" si="445"/>
        <v>true</v>
      </c>
      <c r="BF96" s="16">
        <f t="shared" si="446"/>
        <v>1</v>
      </c>
      <c r="BG96" s="16">
        <f t="shared" si="447"/>
        <v>14</v>
      </c>
      <c r="BH96" s="16">
        <f t="shared" si="417"/>
        <v>17.5</v>
      </c>
      <c r="BI96" s="16">
        <f t="shared" si="448"/>
        <v>24.748737341529164</v>
      </c>
      <c r="BJ96" s="16" t="str">
        <f t="shared" si="449"/>
        <v>true</v>
      </c>
      <c r="BK96" s="16">
        <f t="shared" si="450"/>
        <v>1</v>
      </c>
      <c r="BL96" s="16">
        <f t="shared" si="451"/>
        <v>14</v>
      </c>
      <c r="BM96" s="16">
        <f t="shared" si="418"/>
        <v>17.5</v>
      </c>
      <c r="BN96" s="16">
        <f t="shared" si="452"/>
        <v>24.748737341529164</v>
      </c>
      <c r="BO96" s="16" t="str">
        <f t="shared" si="453"/>
        <v>true</v>
      </c>
      <c r="BP96" s="16">
        <f t="shared" si="454"/>
        <v>1</v>
      </c>
      <c r="BQ96" s="16">
        <f t="shared" si="455"/>
        <v>14</v>
      </c>
      <c r="BR96" s="16">
        <f t="shared" si="419"/>
        <v>17.5</v>
      </c>
      <c r="BS96" s="16">
        <f t="shared" si="456"/>
        <v>24.748737341529164</v>
      </c>
      <c r="BT96" s="16" t="str">
        <f t="shared" si="457"/>
        <v>true</v>
      </c>
      <c r="BU96" s="16">
        <f t="shared" si="458"/>
        <v>1</v>
      </c>
      <c r="BV96" s="16">
        <f t="shared" si="459"/>
        <v>14</v>
      </c>
      <c r="BW96" s="16">
        <f t="shared" si="420"/>
        <v>17.5</v>
      </c>
      <c r="BX96" s="16">
        <f t="shared" si="460"/>
        <v>24.748737341529164</v>
      </c>
      <c r="BY96" s="16" t="str">
        <f t="shared" si="461"/>
        <v>true</v>
      </c>
      <c r="BZ96" s="16">
        <f t="shared" si="462"/>
        <v>1</v>
      </c>
      <c r="CA96" s="16">
        <f t="shared" si="463"/>
        <v>14</v>
      </c>
      <c r="CB96" s="16">
        <f t="shared" si="421"/>
        <v>17.5</v>
      </c>
      <c r="CC96" s="16">
        <f t="shared" si="464"/>
        <v>24.748737341529164</v>
      </c>
      <c r="CD96" s="16" t="str">
        <f t="shared" si="465"/>
        <v>true</v>
      </c>
      <c r="CE96" s="16">
        <f t="shared" si="466"/>
        <v>1</v>
      </c>
      <c r="CF96" s="16">
        <f t="shared" si="467"/>
        <v>14</v>
      </c>
      <c r="CG96" s="16">
        <f t="shared" si="422"/>
        <v>17.5</v>
      </c>
      <c r="CH96" s="16">
        <f t="shared" si="468"/>
        <v>24.748737341529164</v>
      </c>
      <c r="CI96" s="16" t="str">
        <f t="shared" si="469"/>
        <v>true</v>
      </c>
      <c r="CJ96" s="16">
        <f t="shared" si="470"/>
        <v>1</v>
      </c>
      <c r="CK96" s="16">
        <f t="shared" si="471"/>
        <v>14</v>
      </c>
      <c r="CL96" s="16">
        <f t="shared" si="423"/>
        <v>17.5</v>
      </c>
      <c r="CM96" s="16">
        <f t="shared" si="472"/>
        <v>24.748737341529164</v>
      </c>
      <c r="CN96" s="16" t="str">
        <f t="shared" si="473"/>
        <v>true</v>
      </c>
      <c r="CO96" s="16">
        <f t="shared" si="474"/>
        <v>1</v>
      </c>
      <c r="CP96" s="16">
        <f t="shared" si="475"/>
        <v>14</v>
      </c>
      <c r="CQ96" s="16">
        <f t="shared" si="424"/>
        <v>24.748737341529164</v>
      </c>
      <c r="CR96" s="16">
        <f t="shared" si="476"/>
        <v>24.748737341529164</v>
      </c>
      <c r="CS96" s="16" t="str">
        <f t="shared" si="477"/>
        <v>true</v>
      </c>
      <c r="CT96" s="16">
        <f t="shared" si="478"/>
        <v>1</v>
      </c>
      <c r="CU96" s="16">
        <f t="shared" si="479"/>
        <v>14</v>
      </c>
      <c r="CV96" s="16">
        <f t="shared" si="425"/>
        <v>24.748737341529164</v>
      </c>
      <c r="CW96" s="16">
        <f t="shared" si="480"/>
        <v>24.748737341529164</v>
      </c>
      <c r="CX96" s="16" t="str">
        <f t="shared" si="481"/>
        <v>true</v>
      </c>
      <c r="CY96" s="16">
        <f t="shared" si="482"/>
        <v>1</v>
      </c>
      <c r="CZ96" s="16">
        <f t="shared" si="483"/>
        <v>14</v>
      </c>
      <c r="DA96" s="16">
        <f t="shared" si="426"/>
        <v>24.748737341529164</v>
      </c>
      <c r="DB96" s="16">
        <f t="shared" si="484"/>
        <v>24.748737341529164</v>
      </c>
      <c r="DC96" s="16" t="str">
        <f t="shared" si="485"/>
        <v>true</v>
      </c>
      <c r="DD96" s="16">
        <f t="shared" si="486"/>
        <v>1</v>
      </c>
      <c r="DE96" s="16">
        <f t="shared" si="487"/>
        <v>14</v>
      </c>
      <c r="DF96" s="16">
        <f t="shared" si="488"/>
        <v>24.748737341529164</v>
      </c>
      <c r="DG96" s="19">
        <f t="shared" si="489"/>
        <v>24.748737341529164</v>
      </c>
      <c r="DH96" s="16" t="str">
        <f t="shared" si="490"/>
        <v>true</v>
      </c>
      <c r="DI96" s="16">
        <f t="shared" si="491"/>
        <v>1</v>
      </c>
    </row>
    <row r="97" spans="27:113" x14ac:dyDescent="0.35">
      <c r="AA97" s="49">
        <v>1.5</v>
      </c>
      <c r="AB97" s="55">
        <f t="shared" si="427"/>
        <v>3.6545423735642735</v>
      </c>
      <c r="AC97" s="23" t="s">
        <v>11</v>
      </c>
      <c r="AD97" s="40" t="s">
        <v>2</v>
      </c>
      <c r="AE97" s="16">
        <v>18</v>
      </c>
      <c r="AF97" s="16">
        <v>22.1</v>
      </c>
      <c r="AG97" s="16">
        <f t="shared" si="411"/>
        <v>43.867247463227052</v>
      </c>
      <c r="AH97" s="16">
        <f t="shared" si="428"/>
        <v>18</v>
      </c>
      <c r="AI97" s="16">
        <f t="shared" si="412"/>
        <v>22.1</v>
      </c>
      <c r="AJ97" s="16">
        <f t="shared" si="492"/>
        <v>43.867247463227052</v>
      </c>
      <c r="AK97" s="16" t="str">
        <f t="shared" si="429"/>
        <v>true</v>
      </c>
      <c r="AL97" s="16">
        <f t="shared" si="430"/>
        <v>1</v>
      </c>
      <c r="AM97" s="16">
        <f t="shared" si="431"/>
        <v>18</v>
      </c>
      <c r="AN97" s="16">
        <f t="shared" si="413"/>
        <v>22.1</v>
      </c>
      <c r="AO97" s="16">
        <f t="shared" si="432"/>
        <v>43.867247463227052</v>
      </c>
      <c r="AP97" s="16" t="str">
        <f t="shared" si="433"/>
        <v>true</v>
      </c>
      <c r="AQ97" s="16">
        <f t="shared" si="434"/>
        <v>1</v>
      </c>
      <c r="AR97" s="16">
        <f t="shared" si="435"/>
        <v>18</v>
      </c>
      <c r="AS97" s="16">
        <f t="shared" si="414"/>
        <v>22.1</v>
      </c>
      <c r="AT97" s="16">
        <f t="shared" si="436"/>
        <v>43.867247463227052</v>
      </c>
      <c r="AU97" s="16" t="str">
        <f t="shared" si="437"/>
        <v>true</v>
      </c>
      <c r="AV97" s="16">
        <f t="shared" si="438"/>
        <v>1</v>
      </c>
      <c r="AW97" s="16">
        <f t="shared" si="439"/>
        <v>18</v>
      </c>
      <c r="AX97" s="16">
        <f t="shared" si="415"/>
        <v>22.1</v>
      </c>
      <c r="AY97" s="16">
        <f t="shared" si="440"/>
        <v>43.867247463227052</v>
      </c>
      <c r="AZ97" s="16" t="str">
        <f t="shared" si="441"/>
        <v>true</v>
      </c>
      <c r="BA97" s="16">
        <f t="shared" si="442"/>
        <v>1</v>
      </c>
      <c r="BB97" s="16">
        <f t="shared" si="443"/>
        <v>18</v>
      </c>
      <c r="BC97" s="16">
        <f t="shared" si="416"/>
        <v>28.730000000000004</v>
      </c>
      <c r="BD97" s="16">
        <f t="shared" si="444"/>
        <v>43.867247463227052</v>
      </c>
      <c r="BE97" s="16" t="str">
        <f t="shared" si="445"/>
        <v>true</v>
      </c>
      <c r="BF97" s="16">
        <f t="shared" si="446"/>
        <v>1</v>
      </c>
      <c r="BG97" s="16">
        <f t="shared" si="447"/>
        <v>18</v>
      </c>
      <c r="BH97" s="16">
        <f t="shared" si="417"/>
        <v>28.730000000000004</v>
      </c>
      <c r="BI97" s="16">
        <f t="shared" si="448"/>
        <v>43.867247463227052</v>
      </c>
      <c r="BJ97" s="16" t="str">
        <f t="shared" si="449"/>
        <v>true</v>
      </c>
      <c r="BK97" s="16">
        <f t="shared" si="450"/>
        <v>1</v>
      </c>
      <c r="BL97" s="16">
        <f t="shared" si="451"/>
        <v>18</v>
      </c>
      <c r="BM97" s="16">
        <f t="shared" si="418"/>
        <v>28.730000000000004</v>
      </c>
      <c r="BN97" s="16">
        <f t="shared" si="452"/>
        <v>43.867247463227052</v>
      </c>
      <c r="BO97" s="16" t="str">
        <f t="shared" si="453"/>
        <v>true</v>
      </c>
      <c r="BP97" s="16">
        <f t="shared" si="454"/>
        <v>1</v>
      </c>
      <c r="BQ97" s="16">
        <f t="shared" si="455"/>
        <v>18</v>
      </c>
      <c r="BR97" s="16">
        <f t="shared" si="419"/>
        <v>28.730000000000004</v>
      </c>
      <c r="BS97" s="16">
        <f t="shared" si="456"/>
        <v>43.867247463227052</v>
      </c>
      <c r="BT97" s="16" t="str">
        <f t="shared" si="457"/>
        <v>true</v>
      </c>
      <c r="BU97" s="16">
        <f t="shared" si="458"/>
        <v>1</v>
      </c>
      <c r="BV97" s="16">
        <f t="shared" si="459"/>
        <v>18</v>
      </c>
      <c r="BW97" s="16">
        <f t="shared" si="420"/>
        <v>33.150000000000006</v>
      </c>
      <c r="BX97" s="16">
        <f t="shared" si="460"/>
        <v>43.867247463227052</v>
      </c>
      <c r="BY97" s="16" t="str">
        <f t="shared" si="461"/>
        <v>true</v>
      </c>
      <c r="BZ97" s="16">
        <f t="shared" si="462"/>
        <v>1</v>
      </c>
      <c r="CA97" s="16">
        <f t="shared" si="463"/>
        <v>18</v>
      </c>
      <c r="CB97" s="16">
        <f t="shared" si="421"/>
        <v>33.150000000000006</v>
      </c>
      <c r="CC97" s="16">
        <f t="shared" si="464"/>
        <v>43.867247463227052</v>
      </c>
      <c r="CD97" s="16" t="str">
        <f t="shared" si="465"/>
        <v>true</v>
      </c>
      <c r="CE97" s="16">
        <f t="shared" si="466"/>
        <v>1</v>
      </c>
      <c r="CF97" s="16">
        <f t="shared" si="467"/>
        <v>18</v>
      </c>
      <c r="CG97" s="16">
        <f t="shared" si="422"/>
        <v>33.150000000000006</v>
      </c>
      <c r="CH97" s="16">
        <f t="shared" si="468"/>
        <v>43.867247463227052</v>
      </c>
      <c r="CI97" s="16" t="str">
        <f t="shared" si="469"/>
        <v>true</v>
      </c>
      <c r="CJ97" s="16">
        <f t="shared" si="470"/>
        <v>1</v>
      </c>
      <c r="CK97" s="16">
        <f t="shared" si="471"/>
        <v>18</v>
      </c>
      <c r="CL97" s="16">
        <f t="shared" si="423"/>
        <v>33.150000000000006</v>
      </c>
      <c r="CM97" s="16">
        <f t="shared" si="472"/>
        <v>43.867247463227052</v>
      </c>
      <c r="CN97" s="16" t="str">
        <f t="shared" si="473"/>
        <v>true</v>
      </c>
      <c r="CO97" s="16">
        <f t="shared" si="474"/>
        <v>1</v>
      </c>
      <c r="CP97" s="16">
        <f t="shared" si="475"/>
        <v>18</v>
      </c>
      <c r="CQ97" s="16">
        <f t="shared" si="424"/>
        <v>43.867247463227052</v>
      </c>
      <c r="CR97" s="16">
        <f t="shared" si="476"/>
        <v>43.867247463227052</v>
      </c>
      <c r="CS97" s="16" t="str">
        <f t="shared" si="477"/>
        <v>true</v>
      </c>
      <c r="CT97" s="16">
        <f t="shared" si="478"/>
        <v>1</v>
      </c>
      <c r="CU97" s="16">
        <f t="shared" si="479"/>
        <v>18</v>
      </c>
      <c r="CV97" s="16">
        <f t="shared" si="425"/>
        <v>43.867247463227052</v>
      </c>
      <c r="CW97" s="16">
        <f t="shared" si="480"/>
        <v>43.867247463227052</v>
      </c>
      <c r="CX97" s="16" t="str">
        <f t="shared" si="481"/>
        <v>true</v>
      </c>
      <c r="CY97" s="16">
        <f t="shared" si="482"/>
        <v>1</v>
      </c>
      <c r="CZ97" s="16">
        <f t="shared" si="483"/>
        <v>18</v>
      </c>
      <c r="DA97" s="16">
        <f t="shared" si="426"/>
        <v>43.867247463227052</v>
      </c>
      <c r="DB97" s="16">
        <f t="shared" si="484"/>
        <v>43.867247463227052</v>
      </c>
      <c r="DC97" s="16" t="str">
        <f t="shared" si="485"/>
        <v>true</v>
      </c>
      <c r="DD97" s="16">
        <f t="shared" si="486"/>
        <v>1</v>
      </c>
      <c r="DE97" s="16">
        <f t="shared" si="487"/>
        <v>18</v>
      </c>
      <c r="DF97" s="16">
        <f t="shared" si="488"/>
        <v>43.867247463227052</v>
      </c>
      <c r="DG97" s="19">
        <f t="shared" si="489"/>
        <v>43.867247463227052</v>
      </c>
      <c r="DH97" s="16" t="str">
        <f t="shared" si="490"/>
        <v>true</v>
      </c>
      <c r="DI97" s="16">
        <f t="shared" si="491"/>
        <v>1</v>
      </c>
    </row>
    <row r="98" spans="27:113" x14ac:dyDescent="0.35">
      <c r="AA98" s="49" t="s">
        <v>114</v>
      </c>
      <c r="AB98" s="55" t="str">
        <f t="shared" si="427"/>
        <v>-</v>
      </c>
      <c r="AC98" s="23" t="s">
        <v>12</v>
      </c>
      <c r="AD98" s="40" t="s">
        <v>2</v>
      </c>
      <c r="AE98" s="16"/>
      <c r="AF98" s="16"/>
      <c r="AG98" s="16" t="str">
        <f t="shared" si="411"/>
        <v>N/A</v>
      </c>
      <c r="AH98" s="16" t="str">
        <f t="shared" si="428"/>
        <v>N/A</v>
      </c>
      <c r="AI98" s="16" t="str">
        <f t="shared" si="412"/>
        <v>N/A</v>
      </c>
      <c r="AJ98" s="16" t="str">
        <f t="shared" si="492"/>
        <v>N/A</v>
      </c>
      <c r="AK98" s="16" t="str">
        <f t="shared" si="429"/>
        <v>N/A</v>
      </c>
      <c r="AL98" s="16" t="str">
        <f t="shared" si="430"/>
        <v>N/A</v>
      </c>
      <c r="AM98" s="16" t="str">
        <f t="shared" si="431"/>
        <v>N/A</v>
      </c>
      <c r="AN98" s="16" t="str">
        <f t="shared" si="413"/>
        <v>N/A</v>
      </c>
      <c r="AO98" s="16" t="str">
        <f t="shared" si="432"/>
        <v>N/A</v>
      </c>
      <c r="AP98" s="16" t="str">
        <f t="shared" si="433"/>
        <v>N/A</v>
      </c>
      <c r="AQ98" s="16" t="str">
        <f t="shared" si="434"/>
        <v>N/A</v>
      </c>
      <c r="AR98" s="16" t="str">
        <f t="shared" si="435"/>
        <v>N/A</v>
      </c>
      <c r="AS98" s="16" t="str">
        <f t="shared" si="414"/>
        <v>N/A</v>
      </c>
      <c r="AT98" s="16" t="str">
        <f t="shared" si="436"/>
        <v>N/A</v>
      </c>
      <c r="AU98" s="16" t="str">
        <f t="shared" si="437"/>
        <v>N/A</v>
      </c>
      <c r="AV98" s="16" t="str">
        <f t="shared" si="438"/>
        <v>N/A</v>
      </c>
      <c r="AW98" s="16" t="str">
        <f t="shared" si="439"/>
        <v>N/A</v>
      </c>
      <c r="AX98" s="16" t="str">
        <f t="shared" si="415"/>
        <v>N/A</v>
      </c>
      <c r="AY98" s="16" t="str">
        <f t="shared" si="440"/>
        <v>N/A</v>
      </c>
      <c r="AZ98" s="16" t="str">
        <f t="shared" si="441"/>
        <v>N/A</v>
      </c>
      <c r="BA98" s="16" t="str">
        <f t="shared" si="442"/>
        <v>N/A</v>
      </c>
      <c r="BB98" s="16" t="str">
        <f t="shared" si="443"/>
        <v>N/A</v>
      </c>
      <c r="BC98" s="16" t="str">
        <f t="shared" si="416"/>
        <v>N/A</v>
      </c>
      <c r="BD98" s="16" t="str">
        <f t="shared" si="444"/>
        <v>N/A</v>
      </c>
      <c r="BE98" s="16" t="str">
        <f t="shared" si="445"/>
        <v>N/A</v>
      </c>
      <c r="BF98" s="16" t="str">
        <f t="shared" si="446"/>
        <v>N/A</v>
      </c>
      <c r="BG98" s="16" t="str">
        <f t="shared" si="447"/>
        <v>N/A</v>
      </c>
      <c r="BH98" s="16" t="str">
        <f t="shared" si="417"/>
        <v>N/A</v>
      </c>
      <c r="BI98" s="16" t="str">
        <f t="shared" si="448"/>
        <v>N/A</v>
      </c>
      <c r="BJ98" s="16" t="str">
        <f t="shared" si="449"/>
        <v>N/A</v>
      </c>
      <c r="BK98" s="16" t="str">
        <f t="shared" si="450"/>
        <v>N/A</v>
      </c>
      <c r="BL98" s="16" t="str">
        <f t="shared" si="451"/>
        <v>N/A</v>
      </c>
      <c r="BM98" s="16" t="str">
        <f t="shared" si="418"/>
        <v>N/A</v>
      </c>
      <c r="BN98" s="16" t="str">
        <f t="shared" si="452"/>
        <v>N/A</v>
      </c>
      <c r="BO98" s="16" t="str">
        <f t="shared" si="453"/>
        <v>N/A</v>
      </c>
      <c r="BP98" s="16" t="str">
        <f t="shared" si="454"/>
        <v>N/A</v>
      </c>
      <c r="BQ98" s="16" t="str">
        <f t="shared" si="455"/>
        <v>N/A</v>
      </c>
      <c r="BR98" s="16" t="str">
        <f t="shared" si="419"/>
        <v>N/A</v>
      </c>
      <c r="BS98" s="16" t="str">
        <f t="shared" si="456"/>
        <v>N/A</v>
      </c>
      <c r="BT98" s="16" t="str">
        <f t="shared" si="457"/>
        <v>N/A</v>
      </c>
      <c r="BU98" s="16" t="str">
        <f t="shared" si="458"/>
        <v>N/A</v>
      </c>
      <c r="BV98" s="16" t="str">
        <f t="shared" si="459"/>
        <v>N/A</v>
      </c>
      <c r="BW98" s="16" t="str">
        <f t="shared" si="420"/>
        <v>N/A</v>
      </c>
      <c r="BX98" s="16" t="str">
        <f t="shared" si="460"/>
        <v>N/A</v>
      </c>
      <c r="BY98" s="16" t="str">
        <f t="shared" si="461"/>
        <v>N/A</v>
      </c>
      <c r="BZ98" s="16" t="str">
        <f t="shared" si="462"/>
        <v>N/A</v>
      </c>
      <c r="CA98" s="16" t="str">
        <f t="shared" si="463"/>
        <v>N/A</v>
      </c>
      <c r="CB98" s="16" t="str">
        <f t="shared" si="421"/>
        <v>N/A</v>
      </c>
      <c r="CC98" s="16" t="str">
        <f t="shared" si="464"/>
        <v>N/A</v>
      </c>
      <c r="CD98" s="16" t="str">
        <f t="shared" si="465"/>
        <v>N/A</v>
      </c>
      <c r="CE98" s="16" t="str">
        <f t="shared" si="466"/>
        <v>N/A</v>
      </c>
      <c r="CF98" s="16" t="str">
        <f t="shared" si="467"/>
        <v>N/A</v>
      </c>
      <c r="CG98" s="16" t="str">
        <f t="shared" si="422"/>
        <v>N/A</v>
      </c>
      <c r="CH98" s="16" t="str">
        <f t="shared" si="468"/>
        <v>N/A</v>
      </c>
      <c r="CI98" s="16" t="str">
        <f t="shared" si="469"/>
        <v>N/A</v>
      </c>
      <c r="CJ98" s="16" t="str">
        <f t="shared" si="470"/>
        <v>N/A</v>
      </c>
      <c r="CK98" s="16" t="str">
        <f t="shared" si="471"/>
        <v>N/A</v>
      </c>
      <c r="CL98" s="16" t="str">
        <f t="shared" si="423"/>
        <v>N/A</v>
      </c>
      <c r="CM98" s="16" t="str">
        <f t="shared" si="472"/>
        <v>N/A</v>
      </c>
      <c r="CN98" s="16" t="str">
        <f t="shared" si="473"/>
        <v>N/A</v>
      </c>
      <c r="CO98" s="16" t="str">
        <f t="shared" si="474"/>
        <v>N/A</v>
      </c>
      <c r="CP98" s="16" t="str">
        <f t="shared" si="475"/>
        <v>N/A</v>
      </c>
      <c r="CQ98" s="16" t="str">
        <f t="shared" si="424"/>
        <v>N/A</v>
      </c>
      <c r="CR98" s="16" t="str">
        <f t="shared" si="476"/>
        <v>N/A</v>
      </c>
      <c r="CS98" s="16" t="str">
        <f t="shared" si="477"/>
        <v>N/A</v>
      </c>
      <c r="CT98" s="16" t="str">
        <f t="shared" si="478"/>
        <v>N/A</v>
      </c>
      <c r="CU98" s="16" t="str">
        <f t="shared" si="479"/>
        <v>N/A</v>
      </c>
      <c r="CV98" s="16" t="str">
        <f t="shared" si="425"/>
        <v>N/A</v>
      </c>
      <c r="CW98" s="16" t="str">
        <f t="shared" si="480"/>
        <v>N/A</v>
      </c>
      <c r="CX98" s="16" t="str">
        <f t="shared" si="481"/>
        <v>N/A</v>
      </c>
      <c r="CY98" s="16" t="str">
        <f t="shared" si="482"/>
        <v>N/A</v>
      </c>
      <c r="CZ98" s="16" t="str">
        <f t="shared" si="483"/>
        <v>N/A</v>
      </c>
      <c r="DA98" s="16" t="str">
        <f t="shared" si="426"/>
        <v>N/A</v>
      </c>
      <c r="DB98" s="16" t="str">
        <f t="shared" si="484"/>
        <v>N/A</v>
      </c>
      <c r="DC98" s="16" t="str">
        <f t="shared" si="485"/>
        <v>N/A</v>
      </c>
      <c r="DD98" s="16" t="str">
        <f t="shared" si="486"/>
        <v>N/A</v>
      </c>
      <c r="DE98" s="16" t="str">
        <f t="shared" si="487"/>
        <v>N/A</v>
      </c>
      <c r="DF98" s="16" t="str">
        <f t="shared" si="488"/>
        <v>N/A</v>
      </c>
      <c r="DG98" s="19" t="str">
        <f t="shared" si="489"/>
        <v>N/A</v>
      </c>
      <c r="DH98" s="16" t="str">
        <f t="shared" si="490"/>
        <v>N/A</v>
      </c>
      <c r="DI98" s="16" t="str">
        <f t="shared" si="491"/>
        <v>N/A</v>
      </c>
    </row>
    <row r="99" spans="27:113" x14ac:dyDescent="0.35">
      <c r="AA99" s="49" t="s">
        <v>114</v>
      </c>
      <c r="AB99" s="55" t="str">
        <f t="shared" si="427"/>
        <v>-</v>
      </c>
      <c r="AC99" s="23" t="s">
        <v>13</v>
      </c>
      <c r="AD99" s="40" t="s">
        <v>2</v>
      </c>
      <c r="AE99" s="16"/>
      <c r="AF99" s="16"/>
      <c r="AG99" s="16" t="str">
        <f t="shared" si="411"/>
        <v>N/A</v>
      </c>
      <c r="AH99" s="16" t="str">
        <f t="shared" si="428"/>
        <v>N/A</v>
      </c>
      <c r="AI99" s="16" t="str">
        <f t="shared" si="412"/>
        <v>N/A</v>
      </c>
      <c r="AJ99" s="16" t="str">
        <f t="shared" si="492"/>
        <v>N/A</v>
      </c>
      <c r="AK99" s="16" t="str">
        <f t="shared" si="429"/>
        <v>N/A</v>
      </c>
      <c r="AL99" s="16" t="str">
        <f t="shared" si="430"/>
        <v>N/A</v>
      </c>
      <c r="AM99" s="16" t="str">
        <f t="shared" si="431"/>
        <v>N/A</v>
      </c>
      <c r="AN99" s="16" t="str">
        <f t="shared" si="413"/>
        <v>N/A</v>
      </c>
      <c r="AO99" s="16" t="str">
        <f t="shared" si="432"/>
        <v>N/A</v>
      </c>
      <c r="AP99" s="16" t="str">
        <f t="shared" si="433"/>
        <v>N/A</v>
      </c>
      <c r="AQ99" s="16" t="str">
        <f t="shared" si="434"/>
        <v>N/A</v>
      </c>
      <c r="AR99" s="16" t="str">
        <f t="shared" si="435"/>
        <v>N/A</v>
      </c>
      <c r="AS99" s="16" t="str">
        <f t="shared" si="414"/>
        <v>N/A</v>
      </c>
      <c r="AT99" s="16" t="str">
        <f t="shared" si="436"/>
        <v>N/A</v>
      </c>
      <c r="AU99" s="16" t="str">
        <f t="shared" si="437"/>
        <v>N/A</v>
      </c>
      <c r="AV99" s="16" t="str">
        <f t="shared" si="438"/>
        <v>N/A</v>
      </c>
      <c r="AW99" s="16" t="str">
        <f t="shared" si="439"/>
        <v>N/A</v>
      </c>
      <c r="AX99" s="16" t="str">
        <f t="shared" si="415"/>
        <v>N/A</v>
      </c>
      <c r="AY99" s="16" t="str">
        <f t="shared" si="440"/>
        <v>N/A</v>
      </c>
      <c r="AZ99" s="16" t="str">
        <f t="shared" si="441"/>
        <v>N/A</v>
      </c>
      <c r="BA99" s="16" t="str">
        <f t="shared" si="442"/>
        <v>N/A</v>
      </c>
      <c r="BB99" s="16" t="str">
        <f t="shared" si="443"/>
        <v>N/A</v>
      </c>
      <c r="BC99" s="16" t="str">
        <f t="shared" si="416"/>
        <v>N/A</v>
      </c>
      <c r="BD99" s="16" t="str">
        <f t="shared" si="444"/>
        <v>N/A</v>
      </c>
      <c r="BE99" s="16" t="str">
        <f t="shared" si="445"/>
        <v>N/A</v>
      </c>
      <c r="BF99" s="16" t="str">
        <f t="shared" si="446"/>
        <v>N/A</v>
      </c>
      <c r="BG99" s="16" t="str">
        <f t="shared" si="447"/>
        <v>N/A</v>
      </c>
      <c r="BH99" s="16" t="str">
        <f t="shared" si="417"/>
        <v>N/A</v>
      </c>
      <c r="BI99" s="16" t="str">
        <f t="shared" si="448"/>
        <v>N/A</v>
      </c>
      <c r="BJ99" s="16" t="str">
        <f t="shared" si="449"/>
        <v>N/A</v>
      </c>
      <c r="BK99" s="16" t="str">
        <f t="shared" si="450"/>
        <v>N/A</v>
      </c>
      <c r="BL99" s="16" t="str">
        <f t="shared" si="451"/>
        <v>N/A</v>
      </c>
      <c r="BM99" s="16" t="str">
        <f t="shared" si="418"/>
        <v>N/A</v>
      </c>
      <c r="BN99" s="16" t="str">
        <f t="shared" si="452"/>
        <v>N/A</v>
      </c>
      <c r="BO99" s="16" t="str">
        <f t="shared" si="453"/>
        <v>N/A</v>
      </c>
      <c r="BP99" s="16" t="str">
        <f t="shared" si="454"/>
        <v>N/A</v>
      </c>
      <c r="BQ99" s="16" t="str">
        <f t="shared" si="455"/>
        <v>N/A</v>
      </c>
      <c r="BR99" s="16" t="str">
        <f t="shared" si="419"/>
        <v>N/A</v>
      </c>
      <c r="BS99" s="16" t="str">
        <f t="shared" si="456"/>
        <v>N/A</v>
      </c>
      <c r="BT99" s="16" t="str">
        <f t="shared" si="457"/>
        <v>N/A</v>
      </c>
      <c r="BU99" s="16" t="str">
        <f t="shared" si="458"/>
        <v>N/A</v>
      </c>
      <c r="BV99" s="16" t="str">
        <f t="shared" si="459"/>
        <v>N/A</v>
      </c>
      <c r="BW99" s="16" t="str">
        <f t="shared" si="420"/>
        <v>N/A</v>
      </c>
      <c r="BX99" s="16" t="str">
        <f t="shared" si="460"/>
        <v>N/A</v>
      </c>
      <c r="BY99" s="16" t="str">
        <f t="shared" si="461"/>
        <v>N/A</v>
      </c>
      <c r="BZ99" s="16" t="str">
        <f t="shared" si="462"/>
        <v>N/A</v>
      </c>
      <c r="CA99" s="16" t="str">
        <f t="shared" si="463"/>
        <v>N/A</v>
      </c>
      <c r="CB99" s="16" t="str">
        <f t="shared" si="421"/>
        <v>N/A</v>
      </c>
      <c r="CC99" s="16" t="str">
        <f t="shared" si="464"/>
        <v>N/A</v>
      </c>
      <c r="CD99" s="16" t="str">
        <f t="shared" si="465"/>
        <v>N/A</v>
      </c>
      <c r="CE99" s="16" t="str">
        <f t="shared" si="466"/>
        <v>N/A</v>
      </c>
      <c r="CF99" s="16" t="str">
        <f t="shared" si="467"/>
        <v>N/A</v>
      </c>
      <c r="CG99" s="16" t="str">
        <f t="shared" si="422"/>
        <v>N/A</v>
      </c>
      <c r="CH99" s="16" t="str">
        <f t="shared" si="468"/>
        <v>N/A</v>
      </c>
      <c r="CI99" s="16" t="str">
        <f t="shared" si="469"/>
        <v>N/A</v>
      </c>
      <c r="CJ99" s="16" t="str">
        <f t="shared" si="470"/>
        <v>N/A</v>
      </c>
      <c r="CK99" s="16" t="str">
        <f t="shared" si="471"/>
        <v>N/A</v>
      </c>
      <c r="CL99" s="16" t="str">
        <f t="shared" si="423"/>
        <v>N/A</v>
      </c>
      <c r="CM99" s="16" t="str">
        <f t="shared" si="472"/>
        <v>N/A</v>
      </c>
      <c r="CN99" s="16" t="str">
        <f t="shared" si="473"/>
        <v>N/A</v>
      </c>
      <c r="CO99" s="16" t="str">
        <f t="shared" si="474"/>
        <v>N/A</v>
      </c>
      <c r="CP99" s="16" t="str">
        <f t="shared" si="475"/>
        <v>N/A</v>
      </c>
      <c r="CQ99" s="16" t="str">
        <f t="shared" si="424"/>
        <v>N/A</v>
      </c>
      <c r="CR99" s="16" t="str">
        <f t="shared" si="476"/>
        <v>N/A</v>
      </c>
      <c r="CS99" s="16" t="str">
        <f t="shared" si="477"/>
        <v>N/A</v>
      </c>
      <c r="CT99" s="16" t="str">
        <f t="shared" si="478"/>
        <v>N/A</v>
      </c>
      <c r="CU99" s="16" t="str">
        <f t="shared" si="479"/>
        <v>N/A</v>
      </c>
      <c r="CV99" s="16" t="str">
        <f t="shared" si="425"/>
        <v>N/A</v>
      </c>
      <c r="CW99" s="16" t="str">
        <f t="shared" si="480"/>
        <v>N/A</v>
      </c>
      <c r="CX99" s="16" t="str">
        <f t="shared" si="481"/>
        <v>N/A</v>
      </c>
      <c r="CY99" s="16" t="str">
        <f t="shared" si="482"/>
        <v>N/A</v>
      </c>
      <c r="CZ99" s="16" t="str">
        <f t="shared" si="483"/>
        <v>N/A</v>
      </c>
      <c r="DA99" s="16" t="str">
        <f t="shared" si="426"/>
        <v>N/A</v>
      </c>
      <c r="DB99" s="16" t="str">
        <f t="shared" si="484"/>
        <v>N/A</v>
      </c>
      <c r="DC99" s="16" t="str">
        <f t="shared" si="485"/>
        <v>N/A</v>
      </c>
      <c r="DD99" s="16" t="str">
        <f t="shared" si="486"/>
        <v>N/A</v>
      </c>
      <c r="DE99" s="16" t="str">
        <f t="shared" si="487"/>
        <v>N/A</v>
      </c>
      <c r="DF99" s="16" t="str">
        <f t="shared" si="488"/>
        <v>N/A</v>
      </c>
      <c r="DG99" s="19" t="str">
        <f t="shared" si="489"/>
        <v>N/A</v>
      </c>
      <c r="DH99" s="16" t="str">
        <f t="shared" si="490"/>
        <v>N/A</v>
      </c>
      <c r="DI99" s="16" t="str">
        <f t="shared" si="491"/>
        <v>N/A</v>
      </c>
    </row>
    <row r="100" spans="27:113" x14ac:dyDescent="0.35">
      <c r="AA100" s="49" t="s">
        <v>114</v>
      </c>
      <c r="AB100" s="55" t="str">
        <f t="shared" si="427"/>
        <v>-</v>
      </c>
      <c r="AC100" s="23" t="s">
        <v>14</v>
      </c>
      <c r="AD100" s="40" t="s">
        <v>2</v>
      </c>
      <c r="AE100" s="16"/>
      <c r="AF100" s="16"/>
      <c r="AG100" s="16" t="str">
        <f t="shared" si="411"/>
        <v>N/A</v>
      </c>
      <c r="AH100" s="16" t="str">
        <f t="shared" si="428"/>
        <v>N/A</v>
      </c>
      <c r="AI100" s="16" t="str">
        <f t="shared" si="412"/>
        <v>N/A</v>
      </c>
      <c r="AJ100" s="16" t="str">
        <f t="shared" si="492"/>
        <v>N/A</v>
      </c>
      <c r="AK100" s="16" t="str">
        <f t="shared" si="429"/>
        <v>N/A</v>
      </c>
      <c r="AL100" s="16" t="str">
        <f t="shared" si="430"/>
        <v>N/A</v>
      </c>
      <c r="AM100" s="16" t="str">
        <f t="shared" si="431"/>
        <v>N/A</v>
      </c>
      <c r="AN100" s="16" t="str">
        <f t="shared" si="413"/>
        <v>N/A</v>
      </c>
      <c r="AO100" s="16" t="str">
        <f t="shared" si="432"/>
        <v>N/A</v>
      </c>
      <c r="AP100" s="16" t="str">
        <f t="shared" si="433"/>
        <v>N/A</v>
      </c>
      <c r="AQ100" s="16" t="str">
        <f t="shared" si="434"/>
        <v>N/A</v>
      </c>
      <c r="AR100" s="16" t="str">
        <f t="shared" si="435"/>
        <v>N/A</v>
      </c>
      <c r="AS100" s="16" t="str">
        <f t="shared" si="414"/>
        <v>N/A</v>
      </c>
      <c r="AT100" s="16" t="str">
        <f t="shared" si="436"/>
        <v>N/A</v>
      </c>
      <c r="AU100" s="16" t="str">
        <f t="shared" si="437"/>
        <v>N/A</v>
      </c>
      <c r="AV100" s="16" t="str">
        <f t="shared" si="438"/>
        <v>N/A</v>
      </c>
      <c r="AW100" s="16" t="str">
        <f t="shared" si="439"/>
        <v>N/A</v>
      </c>
      <c r="AX100" s="16" t="str">
        <f t="shared" si="415"/>
        <v>N/A</v>
      </c>
      <c r="AY100" s="16" t="str">
        <f t="shared" si="440"/>
        <v>N/A</v>
      </c>
      <c r="AZ100" s="16" t="str">
        <f t="shared" si="441"/>
        <v>N/A</v>
      </c>
      <c r="BA100" s="16" t="str">
        <f t="shared" si="442"/>
        <v>N/A</v>
      </c>
      <c r="BB100" s="16" t="str">
        <f t="shared" si="443"/>
        <v>N/A</v>
      </c>
      <c r="BC100" s="16" t="str">
        <f t="shared" si="416"/>
        <v>N/A</v>
      </c>
      <c r="BD100" s="16" t="str">
        <f t="shared" si="444"/>
        <v>N/A</v>
      </c>
      <c r="BE100" s="16" t="str">
        <f t="shared" si="445"/>
        <v>N/A</v>
      </c>
      <c r="BF100" s="16" t="str">
        <f t="shared" si="446"/>
        <v>N/A</v>
      </c>
      <c r="BG100" s="16" t="str">
        <f t="shared" si="447"/>
        <v>N/A</v>
      </c>
      <c r="BH100" s="16" t="str">
        <f t="shared" si="417"/>
        <v>N/A</v>
      </c>
      <c r="BI100" s="16" t="str">
        <f t="shared" si="448"/>
        <v>N/A</v>
      </c>
      <c r="BJ100" s="16" t="str">
        <f t="shared" si="449"/>
        <v>N/A</v>
      </c>
      <c r="BK100" s="16" t="str">
        <f t="shared" si="450"/>
        <v>N/A</v>
      </c>
      <c r="BL100" s="16" t="str">
        <f t="shared" si="451"/>
        <v>N/A</v>
      </c>
      <c r="BM100" s="16" t="str">
        <f t="shared" si="418"/>
        <v>N/A</v>
      </c>
      <c r="BN100" s="16" t="str">
        <f t="shared" si="452"/>
        <v>N/A</v>
      </c>
      <c r="BO100" s="16" t="str">
        <f t="shared" si="453"/>
        <v>N/A</v>
      </c>
      <c r="BP100" s="16" t="str">
        <f t="shared" si="454"/>
        <v>N/A</v>
      </c>
      <c r="BQ100" s="16" t="str">
        <f t="shared" si="455"/>
        <v>N/A</v>
      </c>
      <c r="BR100" s="16" t="str">
        <f t="shared" si="419"/>
        <v>N/A</v>
      </c>
      <c r="BS100" s="16" t="str">
        <f t="shared" si="456"/>
        <v>N/A</v>
      </c>
      <c r="BT100" s="16" t="str">
        <f t="shared" si="457"/>
        <v>N/A</v>
      </c>
      <c r="BU100" s="16" t="str">
        <f t="shared" si="458"/>
        <v>N/A</v>
      </c>
      <c r="BV100" s="16" t="str">
        <f t="shared" si="459"/>
        <v>N/A</v>
      </c>
      <c r="BW100" s="16" t="str">
        <f t="shared" si="420"/>
        <v>N/A</v>
      </c>
      <c r="BX100" s="16" t="str">
        <f t="shared" si="460"/>
        <v>N/A</v>
      </c>
      <c r="BY100" s="16" t="str">
        <f t="shared" si="461"/>
        <v>N/A</v>
      </c>
      <c r="BZ100" s="16" t="str">
        <f t="shared" si="462"/>
        <v>N/A</v>
      </c>
      <c r="CA100" s="16" t="str">
        <f t="shared" si="463"/>
        <v>N/A</v>
      </c>
      <c r="CB100" s="16" t="str">
        <f t="shared" si="421"/>
        <v>N/A</v>
      </c>
      <c r="CC100" s="16" t="str">
        <f t="shared" si="464"/>
        <v>N/A</v>
      </c>
      <c r="CD100" s="16" t="str">
        <f t="shared" si="465"/>
        <v>N/A</v>
      </c>
      <c r="CE100" s="16" t="str">
        <f t="shared" si="466"/>
        <v>N/A</v>
      </c>
      <c r="CF100" s="16" t="str">
        <f t="shared" si="467"/>
        <v>N/A</v>
      </c>
      <c r="CG100" s="16" t="str">
        <f t="shared" si="422"/>
        <v>N/A</v>
      </c>
      <c r="CH100" s="16" t="str">
        <f t="shared" si="468"/>
        <v>N/A</v>
      </c>
      <c r="CI100" s="16" t="str">
        <f t="shared" si="469"/>
        <v>N/A</v>
      </c>
      <c r="CJ100" s="16" t="str">
        <f t="shared" si="470"/>
        <v>N/A</v>
      </c>
      <c r="CK100" s="16" t="str">
        <f t="shared" si="471"/>
        <v>N/A</v>
      </c>
      <c r="CL100" s="16" t="str">
        <f t="shared" si="423"/>
        <v>N/A</v>
      </c>
      <c r="CM100" s="16" t="str">
        <f t="shared" si="472"/>
        <v>N/A</v>
      </c>
      <c r="CN100" s="16" t="str">
        <f t="shared" si="473"/>
        <v>N/A</v>
      </c>
      <c r="CO100" s="16" t="str">
        <f t="shared" si="474"/>
        <v>N/A</v>
      </c>
      <c r="CP100" s="16" t="str">
        <f t="shared" si="475"/>
        <v>N/A</v>
      </c>
      <c r="CQ100" s="16" t="str">
        <f t="shared" si="424"/>
        <v>N/A</v>
      </c>
      <c r="CR100" s="16" t="str">
        <f t="shared" si="476"/>
        <v>N/A</v>
      </c>
      <c r="CS100" s="16" t="str">
        <f t="shared" si="477"/>
        <v>N/A</v>
      </c>
      <c r="CT100" s="16" t="str">
        <f t="shared" si="478"/>
        <v>N/A</v>
      </c>
      <c r="CU100" s="16" t="str">
        <f t="shared" si="479"/>
        <v>N/A</v>
      </c>
      <c r="CV100" s="16" t="str">
        <f t="shared" si="425"/>
        <v>N/A</v>
      </c>
      <c r="CW100" s="16" t="str">
        <f t="shared" si="480"/>
        <v>N/A</v>
      </c>
      <c r="CX100" s="16" t="str">
        <f t="shared" si="481"/>
        <v>N/A</v>
      </c>
      <c r="CY100" s="16" t="str">
        <f t="shared" si="482"/>
        <v>N/A</v>
      </c>
      <c r="CZ100" s="16" t="str">
        <f t="shared" si="483"/>
        <v>N/A</v>
      </c>
      <c r="DA100" s="16" t="str">
        <f t="shared" si="426"/>
        <v>N/A</v>
      </c>
      <c r="DB100" s="16" t="str">
        <f t="shared" si="484"/>
        <v>N/A</v>
      </c>
      <c r="DC100" s="16" t="str">
        <f t="shared" si="485"/>
        <v>N/A</v>
      </c>
      <c r="DD100" s="16" t="str">
        <f t="shared" si="486"/>
        <v>N/A</v>
      </c>
      <c r="DE100" s="16" t="str">
        <f t="shared" si="487"/>
        <v>N/A</v>
      </c>
      <c r="DF100" s="16" t="str">
        <f t="shared" si="488"/>
        <v>N/A</v>
      </c>
      <c r="DG100" s="19" t="str">
        <f t="shared" si="489"/>
        <v>N/A</v>
      </c>
      <c r="DH100" s="16" t="str">
        <f t="shared" si="490"/>
        <v>N/A</v>
      </c>
      <c r="DI100" s="16" t="str">
        <f t="shared" si="491"/>
        <v>N/A</v>
      </c>
    </row>
    <row r="101" spans="27:113" x14ac:dyDescent="0.35">
      <c r="AA101" s="49" t="s">
        <v>114</v>
      </c>
      <c r="AB101" s="55" t="str">
        <f t="shared" si="427"/>
        <v>-</v>
      </c>
      <c r="AC101" s="23" t="s">
        <v>15</v>
      </c>
      <c r="AD101" s="40" t="s">
        <v>2</v>
      </c>
      <c r="AE101" s="16"/>
      <c r="AF101" s="16"/>
      <c r="AG101" s="16" t="str">
        <f t="shared" si="411"/>
        <v>N/A</v>
      </c>
      <c r="AH101" s="16" t="str">
        <f t="shared" si="428"/>
        <v>N/A</v>
      </c>
      <c r="AI101" s="16" t="str">
        <f t="shared" si="412"/>
        <v>N/A</v>
      </c>
      <c r="AJ101" s="16" t="str">
        <f t="shared" si="492"/>
        <v>N/A</v>
      </c>
      <c r="AK101" s="16" t="str">
        <f t="shared" si="429"/>
        <v>N/A</v>
      </c>
      <c r="AL101" s="16" t="str">
        <f t="shared" si="430"/>
        <v>N/A</v>
      </c>
      <c r="AM101" s="16" t="str">
        <f t="shared" si="431"/>
        <v>N/A</v>
      </c>
      <c r="AN101" s="16" t="str">
        <f t="shared" si="413"/>
        <v>N/A</v>
      </c>
      <c r="AO101" s="16" t="str">
        <f t="shared" si="432"/>
        <v>N/A</v>
      </c>
      <c r="AP101" s="16" t="str">
        <f t="shared" si="433"/>
        <v>N/A</v>
      </c>
      <c r="AQ101" s="16" t="str">
        <f t="shared" si="434"/>
        <v>N/A</v>
      </c>
      <c r="AR101" s="16" t="str">
        <f t="shared" si="435"/>
        <v>N/A</v>
      </c>
      <c r="AS101" s="16" t="str">
        <f t="shared" si="414"/>
        <v>N/A</v>
      </c>
      <c r="AT101" s="16" t="str">
        <f t="shared" si="436"/>
        <v>N/A</v>
      </c>
      <c r="AU101" s="16" t="str">
        <f t="shared" si="437"/>
        <v>N/A</v>
      </c>
      <c r="AV101" s="16" t="str">
        <f t="shared" si="438"/>
        <v>N/A</v>
      </c>
      <c r="AW101" s="16" t="str">
        <f t="shared" si="439"/>
        <v>N/A</v>
      </c>
      <c r="AX101" s="16" t="str">
        <f t="shared" si="415"/>
        <v>N/A</v>
      </c>
      <c r="AY101" s="16" t="str">
        <f t="shared" si="440"/>
        <v>N/A</v>
      </c>
      <c r="AZ101" s="16" t="str">
        <f t="shared" si="441"/>
        <v>N/A</v>
      </c>
      <c r="BA101" s="16" t="str">
        <f t="shared" si="442"/>
        <v>N/A</v>
      </c>
      <c r="BB101" s="16" t="str">
        <f t="shared" si="443"/>
        <v>N/A</v>
      </c>
      <c r="BC101" s="16" t="str">
        <f t="shared" si="416"/>
        <v>N/A</v>
      </c>
      <c r="BD101" s="16" t="str">
        <f t="shared" si="444"/>
        <v>N/A</v>
      </c>
      <c r="BE101" s="16" t="str">
        <f t="shared" si="445"/>
        <v>N/A</v>
      </c>
      <c r="BF101" s="16" t="str">
        <f t="shared" si="446"/>
        <v>N/A</v>
      </c>
      <c r="BG101" s="16" t="str">
        <f t="shared" si="447"/>
        <v>N/A</v>
      </c>
      <c r="BH101" s="16" t="str">
        <f t="shared" si="417"/>
        <v>N/A</v>
      </c>
      <c r="BI101" s="16" t="str">
        <f t="shared" si="448"/>
        <v>N/A</v>
      </c>
      <c r="BJ101" s="16" t="str">
        <f t="shared" si="449"/>
        <v>N/A</v>
      </c>
      <c r="BK101" s="16" t="str">
        <f t="shared" si="450"/>
        <v>N/A</v>
      </c>
      <c r="BL101" s="16" t="str">
        <f t="shared" si="451"/>
        <v>N/A</v>
      </c>
      <c r="BM101" s="16" t="str">
        <f t="shared" si="418"/>
        <v>N/A</v>
      </c>
      <c r="BN101" s="16" t="str">
        <f t="shared" si="452"/>
        <v>N/A</v>
      </c>
      <c r="BO101" s="16" t="str">
        <f t="shared" si="453"/>
        <v>N/A</v>
      </c>
      <c r="BP101" s="16" t="str">
        <f t="shared" si="454"/>
        <v>N/A</v>
      </c>
      <c r="BQ101" s="16" t="str">
        <f t="shared" si="455"/>
        <v>N/A</v>
      </c>
      <c r="BR101" s="16" t="str">
        <f t="shared" si="419"/>
        <v>N/A</v>
      </c>
      <c r="BS101" s="16" t="str">
        <f t="shared" si="456"/>
        <v>N/A</v>
      </c>
      <c r="BT101" s="16" t="str">
        <f t="shared" si="457"/>
        <v>N/A</v>
      </c>
      <c r="BU101" s="16" t="str">
        <f t="shared" si="458"/>
        <v>N/A</v>
      </c>
      <c r="BV101" s="16" t="str">
        <f t="shared" si="459"/>
        <v>N/A</v>
      </c>
      <c r="BW101" s="16" t="str">
        <f t="shared" si="420"/>
        <v>N/A</v>
      </c>
      <c r="BX101" s="16" t="str">
        <f t="shared" si="460"/>
        <v>N/A</v>
      </c>
      <c r="BY101" s="16" t="str">
        <f t="shared" si="461"/>
        <v>N/A</v>
      </c>
      <c r="BZ101" s="16" t="str">
        <f t="shared" si="462"/>
        <v>N/A</v>
      </c>
      <c r="CA101" s="16" t="str">
        <f t="shared" si="463"/>
        <v>N/A</v>
      </c>
      <c r="CB101" s="16" t="str">
        <f t="shared" si="421"/>
        <v>N/A</v>
      </c>
      <c r="CC101" s="16" t="str">
        <f t="shared" si="464"/>
        <v>N/A</v>
      </c>
      <c r="CD101" s="16" t="str">
        <f t="shared" si="465"/>
        <v>N/A</v>
      </c>
      <c r="CE101" s="16" t="str">
        <f t="shared" si="466"/>
        <v>N/A</v>
      </c>
      <c r="CF101" s="16" t="str">
        <f t="shared" si="467"/>
        <v>N/A</v>
      </c>
      <c r="CG101" s="16" t="str">
        <f t="shared" si="422"/>
        <v>N/A</v>
      </c>
      <c r="CH101" s="16" t="str">
        <f t="shared" si="468"/>
        <v>N/A</v>
      </c>
      <c r="CI101" s="16" t="str">
        <f t="shared" si="469"/>
        <v>N/A</v>
      </c>
      <c r="CJ101" s="16" t="str">
        <f t="shared" si="470"/>
        <v>N/A</v>
      </c>
      <c r="CK101" s="16" t="str">
        <f t="shared" si="471"/>
        <v>N/A</v>
      </c>
      <c r="CL101" s="16" t="str">
        <f t="shared" si="423"/>
        <v>N/A</v>
      </c>
      <c r="CM101" s="16" t="str">
        <f t="shared" si="472"/>
        <v>N/A</v>
      </c>
      <c r="CN101" s="16" t="str">
        <f t="shared" si="473"/>
        <v>N/A</v>
      </c>
      <c r="CO101" s="16" t="str">
        <f t="shared" si="474"/>
        <v>N/A</v>
      </c>
      <c r="CP101" s="16" t="str">
        <f t="shared" si="475"/>
        <v>N/A</v>
      </c>
      <c r="CQ101" s="16" t="str">
        <f t="shared" si="424"/>
        <v>N/A</v>
      </c>
      <c r="CR101" s="16" t="str">
        <f t="shared" si="476"/>
        <v>N/A</v>
      </c>
      <c r="CS101" s="16" t="str">
        <f t="shared" si="477"/>
        <v>N/A</v>
      </c>
      <c r="CT101" s="16" t="str">
        <f t="shared" si="478"/>
        <v>N/A</v>
      </c>
      <c r="CU101" s="16" t="str">
        <f t="shared" si="479"/>
        <v>N/A</v>
      </c>
      <c r="CV101" s="16" t="str">
        <f t="shared" si="425"/>
        <v>N/A</v>
      </c>
      <c r="CW101" s="16" t="str">
        <f t="shared" si="480"/>
        <v>N/A</v>
      </c>
      <c r="CX101" s="16" t="str">
        <f t="shared" si="481"/>
        <v>N/A</v>
      </c>
      <c r="CY101" s="16" t="str">
        <f t="shared" si="482"/>
        <v>N/A</v>
      </c>
      <c r="CZ101" s="16" t="str">
        <f t="shared" si="483"/>
        <v>N/A</v>
      </c>
      <c r="DA101" s="16" t="str">
        <f t="shared" si="426"/>
        <v>N/A</v>
      </c>
      <c r="DB101" s="16" t="str">
        <f t="shared" si="484"/>
        <v>N/A</v>
      </c>
      <c r="DC101" s="16" t="str">
        <f t="shared" si="485"/>
        <v>N/A</v>
      </c>
      <c r="DD101" s="16" t="str">
        <f t="shared" si="486"/>
        <v>N/A</v>
      </c>
      <c r="DE101" s="16" t="str">
        <f t="shared" si="487"/>
        <v>N/A</v>
      </c>
      <c r="DF101" s="16" t="str">
        <f t="shared" si="488"/>
        <v>N/A</v>
      </c>
      <c r="DG101" s="19" t="str">
        <f t="shared" si="489"/>
        <v>N/A</v>
      </c>
      <c r="DH101" s="16" t="str">
        <f t="shared" si="490"/>
        <v>N/A</v>
      </c>
      <c r="DI101" s="16" t="str">
        <f t="shared" si="491"/>
        <v>N/A</v>
      </c>
    </row>
    <row r="102" spans="27:113" x14ac:dyDescent="0.35">
      <c r="AA102" s="49" t="s">
        <v>114</v>
      </c>
      <c r="AB102" s="55" t="str">
        <f t="shared" si="427"/>
        <v>-</v>
      </c>
      <c r="AC102" s="23" t="s">
        <v>16</v>
      </c>
      <c r="AD102" s="40" t="s">
        <v>2</v>
      </c>
      <c r="AE102" s="16"/>
      <c r="AF102" s="16"/>
      <c r="AG102" s="16" t="str">
        <f t="shared" si="411"/>
        <v>N/A</v>
      </c>
      <c r="AH102" s="16" t="str">
        <f t="shared" si="428"/>
        <v>N/A</v>
      </c>
      <c r="AI102" s="16" t="str">
        <f t="shared" si="412"/>
        <v>N/A</v>
      </c>
      <c r="AJ102" s="16" t="str">
        <f t="shared" si="492"/>
        <v>N/A</v>
      </c>
      <c r="AK102" s="16" t="str">
        <f t="shared" si="429"/>
        <v>N/A</v>
      </c>
      <c r="AL102" s="16" t="str">
        <f t="shared" si="430"/>
        <v>N/A</v>
      </c>
      <c r="AM102" s="16" t="str">
        <f t="shared" si="431"/>
        <v>N/A</v>
      </c>
      <c r="AN102" s="16" t="str">
        <f t="shared" si="413"/>
        <v>N/A</v>
      </c>
      <c r="AO102" s="16" t="str">
        <f t="shared" si="432"/>
        <v>N/A</v>
      </c>
      <c r="AP102" s="16" t="str">
        <f t="shared" si="433"/>
        <v>N/A</v>
      </c>
      <c r="AQ102" s="16" t="str">
        <f t="shared" si="434"/>
        <v>N/A</v>
      </c>
      <c r="AR102" s="16" t="str">
        <f t="shared" si="435"/>
        <v>N/A</v>
      </c>
      <c r="AS102" s="16" t="str">
        <f t="shared" si="414"/>
        <v>N/A</v>
      </c>
      <c r="AT102" s="16" t="str">
        <f t="shared" si="436"/>
        <v>N/A</v>
      </c>
      <c r="AU102" s="16" t="str">
        <f t="shared" si="437"/>
        <v>N/A</v>
      </c>
      <c r="AV102" s="16" t="str">
        <f t="shared" si="438"/>
        <v>N/A</v>
      </c>
      <c r="AW102" s="16" t="str">
        <f t="shared" si="439"/>
        <v>N/A</v>
      </c>
      <c r="AX102" s="16" t="str">
        <f t="shared" si="415"/>
        <v>N/A</v>
      </c>
      <c r="AY102" s="16" t="str">
        <f t="shared" si="440"/>
        <v>N/A</v>
      </c>
      <c r="AZ102" s="16" t="str">
        <f t="shared" si="441"/>
        <v>N/A</v>
      </c>
      <c r="BA102" s="16" t="str">
        <f t="shared" si="442"/>
        <v>N/A</v>
      </c>
      <c r="BB102" s="16" t="str">
        <f t="shared" si="443"/>
        <v>N/A</v>
      </c>
      <c r="BC102" s="16" t="str">
        <f t="shared" si="416"/>
        <v>N/A</v>
      </c>
      <c r="BD102" s="16" t="str">
        <f t="shared" si="444"/>
        <v>N/A</v>
      </c>
      <c r="BE102" s="16" t="str">
        <f t="shared" si="445"/>
        <v>N/A</v>
      </c>
      <c r="BF102" s="16" t="str">
        <f t="shared" si="446"/>
        <v>N/A</v>
      </c>
      <c r="BG102" s="16" t="str">
        <f t="shared" si="447"/>
        <v>N/A</v>
      </c>
      <c r="BH102" s="16" t="str">
        <f t="shared" si="417"/>
        <v>N/A</v>
      </c>
      <c r="BI102" s="16" t="str">
        <f t="shared" si="448"/>
        <v>N/A</v>
      </c>
      <c r="BJ102" s="16" t="str">
        <f t="shared" si="449"/>
        <v>N/A</v>
      </c>
      <c r="BK102" s="16" t="str">
        <f t="shared" si="450"/>
        <v>N/A</v>
      </c>
      <c r="BL102" s="16" t="str">
        <f t="shared" si="451"/>
        <v>N/A</v>
      </c>
      <c r="BM102" s="16" t="str">
        <f t="shared" si="418"/>
        <v>N/A</v>
      </c>
      <c r="BN102" s="16" t="str">
        <f t="shared" si="452"/>
        <v>N/A</v>
      </c>
      <c r="BO102" s="16" t="str">
        <f t="shared" si="453"/>
        <v>N/A</v>
      </c>
      <c r="BP102" s="16" t="str">
        <f t="shared" si="454"/>
        <v>N/A</v>
      </c>
      <c r="BQ102" s="16" t="str">
        <f t="shared" si="455"/>
        <v>N/A</v>
      </c>
      <c r="BR102" s="16" t="str">
        <f t="shared" si="419"/>
        <v>N/A</v>
      </c>
      <c r="BS102" s="16" t="str">
        <f t="shared" si="456"/>
        <v>N/A</v>
      </c>
      <c r="BT102" s="16" t="str">
        <f t="shared" si="457"/>
        <v>N/A</v>
      </c>
      <c r="BU102" s="16" t="str">
        <f t="shared" si="458"/>
        <v>N/A</v>
      </c>
      <c r="BV102" s="16" t="str">
        <f t="shared" si="459"/>
        <v>N/A</v>
      </c>
      <c r="BW102" s="16" t="str">
        <f t="shared" si="420"/>
        <v>N/A</v>
      </c>
      <c r="BX102" s="16" t="str">
        <f t="shared" si="460"/>
        <v>N/A</v>
      </c>
      <c r="BY102" s="16" t="str">
        <f t="shared" si="461"/>
        <v>N/A</v>
      </c>
      <c r="BZ102" s="16" t="str">
        <f t="shared" si="462"/>
        <v>N/A</v>
      </c>
      <c r="CA102" s="16" t="str">
        <f t="shared" si="463"/>
        <v>N/A</v>
      </c>
      <c r="CB102" s="16" t="str">
        <f t="shared" si="421"/>
        <v>N/A</v>
      </c>
      <c r="CC102" s="16" t="str">
        <f t="shared" si="464"/>
        <v>N/A</v>
      </c>
      <c r="CD102" s="16" t="str">
        <f t="shared" si="465"/>
        <v>N/A</v>
      </c>
      <c r="CE102" s="16" t="str">
        <f t="shared" si="466"/>
        <v>N/A</v>
      </c>
      <c r="CF102" s="16" t="str">
        <f t="shared" si="467"/>
        <v>N/A</v>
      </c>
      <c r="CG102" s="16" t="str">
        <f t="shared" si="422"/>
        <v>N/A</v>
      </c>
      <c r="CH102" s="16" t="str">
        <f t="shared" si="468"/>
        <v>N/A</v>
      </c>
      <c r="CI102" s="16" t="str">
        <f t="shared" si="469"/>
        <v>N/A</v>
      </c>
      <c r="CJ102" s="16" t="str">
        <f t="shared" si="470"/>
        <v>N/A</v>
      </c>
      <c r="CK102" s="16" t="str">
        <f t="shared" si="471"/>
        <v>N/A</v>
      </c>
      <c r="CL102" s="16" t="str">
        <f t="shared" si="423"/>
        <v>N/A</v>
      </c>
      <c r="CM102" s="16" t="str">
        <f t="shared" si="472"/>
        <v>N/A</v>
      </c>
      <c r="CN102" s="16" t="str">
        <f t="shared" si="473"/>
        <v>N/A</v>
      </c>
      <c r="CO102" s="16" t="str">
        <f t="shared" si="474"/>
        <v>N/A</v>
      </c>
      <c r="CP102" s="16" t="str">
        <f t="shared" si="475"/>
        <v>N/A</v>
      </c>
      <c r="CQ102" s="16" t="str">
        <f t="shared" si="424"/>
        <v>N/A</v>
      </c>
      <c r="CR102" s="16" t="str">
        <f t="shared" si="476"/>
        <v>N/A</v>
      </c>
      <c r="CS102" s="16" t="str">
        <f t="shared" si="477"/>
        <v>N/A</v>
      </c>
      <c r="CT102" s="16" t="str">
        <f t="shared" si="478"/>
        <v>N/A</v>
      </c>
      <c r="CU102" s="16" t="str">
        <f t="shared" si="479"/>
        <v>N/A</v>
      </c>
      <c r="CV102" s="16" t="str">
        <f t="shared" si="425"/>
        <v>N/A</v>
      </c>
      <c r="CW102" s="16" t="str">
        <f t="shared" si="480"/>
        <v>N/A</v>
      </c>
      <c r="CX102" s="16" t="str">
        <f t="shared" si="481"/>
        <v>N/A</v>
      </c>
      <c r="CY102" s="16" t="str">
        <f t="shared" si="482"/>
        <v>N/A</v>
      </c>
      <c r="CZ102" s="16" t="str">
        <f t="shared" si="483"/>
        <v>N/A</v>
      </c>
      <c r="DA102" s="16" t="str">
        <f t="shared" si="426"/>
        <v>N/A</v>
      </c>
      <c r="DB102" s="16" t="str">
        <f t="shared" si="484"/>
        <v>N/A</v>
      </c>
      <c r="DC102" s="16" t="str">
        <f t="shared" si="485"/>
        <v>N/A</v>
      </c>
      <c r="DD102" s="16" t="str">
        <f t="shared" si="486"/>
        <v>N/A</v>
      </c>
      <c r="DE102" s="16" t="str">
        <f t="shared" si="487"/>
        <v>N/A</v>
      </c>
      <c r="DF102" s="16" t="str">
        <f t="shared" si="488"/>
        <v>N/A</v>
      </c>
      <c r="DG102" s="19" t="str">
        <f t="shared" si="489"/>
        <v>N/A</v>
      </c>
      <c r="DH102" s="16" t="str">
        <f t="shared" si="490"/>
        <v>N/A</v>
      </c>
      <c r="DI102" s="16" t="str">
        <f t="shared" si="491"/>
        <v>N/A</v>
      </c>
    </row>
    <row r="103" spans="27:113" ht="15" thickBot="1" x14ac:dyDescent="0.4">
      <c r="AA103" s="50" t="s">
        <v>114</v>
      </c>
      <c r="AB103" s="55" t="str">
        <f t="shared" si="427"/>
        <v>-</v>
      </c>
      <c r="AC103" s="24" t="s">
        <v>17</v>
      </c>
      <c r="AD103" s="41" t="s">
        <v>2</v>
      </c>
      <c r="AE103" s="21"/>
      <c r="AF103" s="21"/>
      <c r="AG103" s="21" t="str">
        <f t="shared" si="411"/>
        <v>N/A</v>
      </c>
      <c r="AH103" s="21" t="str">
        <f t="shared" si="428"/>
        <v>N/A</v>
      </c>
      <c r="AI103" s="21" t="str">
        <f t="shared" si="412"/>
        <v>N/A</v>
      </c>
      <c r="AJ103" s="21" t="str">
        <f t="shared" si="492"/>
        <v>N/A</v>
      </c>
      <c r="AK103" s="16" t="str">
        <f t="shared" si="429"/>
        <v>N/A</v>
      </c>
      <c r="AL103" s="16" t="str">
        <f t="shared" si="430"/>
        <v>N/A</v>
      </c>
      <c r="AM103" s="21" t="str">
        <f t="shared" si="431"/>
        <v>N/A</v>
      </c>
      <c r="AN103" s="21" t="str">
        <f t="shared" si="413"/>
        <v>N/A</v>
      </c>
      <c r="AO103" s="21" t="str">
        <f t="shared" si="432"/>
        <v>N/A</v>
      </c>
      <c r="AP103" s="16" t="str">
        <f t="shared" si="433"/>
        <v>N/A</v>
      </c>
      <c r="AQ103" s="16" t="str">
        <f t="shared" si="434"/>
        <v>N/A</v>
      </c>
      <c r="AR103" s="21" t="str">
        <f t="shared" si="435"/>
        <v>N/A</v>
      </c>
      <c r="AS103" s="21" t="str">
        <f t="shared" si="414"/>
        <v>N/A</v>
      </c>
      <c r="AT103" s="21" t="str">
        <f t="shared" si="436"/>
        <v>N/A</v>
      </c>
      <c r="AU103" s="16" t="str">
        <f t="shared" si="437"/>
        <v>N/A</v>
      </c>
      <c r="AV103" s="16" t="str">
        <f t="shared" si="438"/>
        <v>N/A</v>
      </c>
      <c r="AW103" s="21" t="str">
        <f t="shared" si="439"/>
        <v>N/A</v>
      </c>
      <c r="AX103" s="21" t="str">
        <f t="shared" si="415"/>
        <v>N/A</v>
      </c>
      <c r="AY103" s="21" t="str">
        <f t="shared" si="440"/>
        <v>N/A</v>
      </c>
      <c r="AZ103" s="16" t="str">
        <f t="shared" si="441"/>
        <v>N/A</v>
      </c>
      <c r="BA103" s="16" t="str">
        <f t="shared" si="442"/>
        <v>N/A</v>
      </c>
      <c r="BB103" s="21" t="str">
        <f t="shared" si="443"/>
        <v>N/A</v>
      </c>
      <c r="BC103" s="21" t="str">
        <f t="shared" si="416"/>
        <v>N/A</v>
      </c>
      <c r="BD103" s="21" t="str">
        <f t="shared" si="444"/>
        <v>N/A</v>
      </c>
      <c r="BE103" s="16" t="str">
        <f t="shared" si="445"/>
        <v>N/A</v>
      </c>
      <c r="BF103" s="16" t="str">
        <f t="shared" si="446"/>
        <v>N/A</v>
      </c>
      <c r="BG103" s="21" t="str">
        <f t="shared" si="447"/>
        <v>N/A</v>
      </c>
      <c r="BH103" s="21" t="str">
        <f t="shared" si="417"/>
        <v>N/A</v>
      </c>
      <c r="BI103" s="21" t="str">
        <f t="shared" si="448"/>
        <v>N/A</v>
      </c>
      <c r="BJ103" s="16" t="str">
        <f t="shared" si="449"/>
        <v>N/A</v>
      </c>
      <c r="BK103" s="16" t="str">
        <f t="shared" si="450"/>
        <v>N/A</v>
      </c>
      <c r="BL103" s="21" t="str">
        <f t="shared" si="451"/>
        <v>N/A</v>
      </c>
      <c r="BM103" s="21" t="str">
        <f t="shared" si="418"/>
        <v>N/A</v>
      </c>
      <c r="BN103" s="21" t="str">
        <f t="shared" si="452"/>
        <v>N/A</v>
      </c>
      <c r="BO103" s="16" t="str">
        <f t="shared" si="453"/>
        <v>N/A</v>
      </c>
      <c r="BP103" s="16" t="str">
        <f t="shared" si="454"/>
        <v>N/A</v>
      </c>
      <c r="BQ103" s="21" t="str">
        <f t="shared" si="455"/>
        <v>N/A</v>
      </c>
      <c r="BR103" s="21" t="str">
        <f t="shared" si="419"/>
        <v>N/A</v>
      </c>
      <c r="BS103" s="21" t="str">
        <f t="shared" si="456"/>
        <v>N/A</v>
      </c>
      <c r="BT103" s="16" t="str">
        <f t="shared" si="457"/>
        <v>N/A</v>
      </c>
      <c r="BU103" s="16" t="str">
        <f t="shared" si="458"/>
        <v>N/A</v>
      </c>
      <c r="BV103" s="21" t="str">
        <f t="shared" si="459"/>
        <v>N/A</v>
      </c>
      <c r="BW103" s="21" t="str">
        <f t="shared" si="420"/>
        <v>N/A</v>
      </c>
      <c r="BX103" s="21" t="str">
        <f t="shared" si="460"/>
        <v>N/A</v>
      </c>
      <c r="BY103" s="16" t="str">
        <f t="shared" si="461"/>
        <v>N/A</v>
      </c>
      <c r="BZ103" s="16" t="str">
        <f t="shared" si="462"/>
        <v>N/A</v>
      </c>
      <c r="CA103" s="21" t="str">
        <f t="shared" si="463"/>
        <v>N/A</v>
      </c>
      <c r="CB103" s="21" t="str">
        <f t="shared" si="421"/>
        <v>N/A</v>
      </c>
      <c r="CC103" s="21" t="str">
        <f t="shared" si="464"/>
        <v>N/A</v>
      </c>
      <c r="CD103" s="16" t="str">
        <f t="shared" si="465"/>
        <v>N/A</v>
      </c>
      <c r="CE103" s="16" t="str">
        <f t="shared" si="466"/>
        <v>N/A</v>
      </c>
      <c r="CF103" s="21" t="str">
        <f t="shared" si="467"/>
        <v>N/A</v>
      </c>
      <c r="CG103" s="21" t="str">
        <f t="shared" si="422"/>
        <v>N/A</v>
      </c>
      <c r="CH103" s="21" t="str">
        <f t="shared" si="468"/>
        <v>N/A</v>
      </c>
      <c r="CI103" s="16" t="str">
        <f t="shared" si="469"/>
        <v>N/A</v>
      </c>
      <c r="CJ103" s="16" t="str">
        <f t="shared" si="470"/>
        <v>N/A</v>
      </c>
      <c r="CK103" s="21" t="str">
        <f t="shared" si="471"/>
        <v>N/A</v>
      </c>
      <c r="CL103" s="21" t="str">
        <f t="shared" si="423"/>
        <v>N/A</v>
      </c>
      <c r="CM103" s="21" t="str">
        <f t="shared" si="472"/>
        <v>N/A</v>
      </c>
      <c r="CN103" s="16" t="str">
        <f t="shared" si="473"/>
        <v>N/A</v>
      </c>
      <c r="CO103" s="16" t="str">
        <f t="shared" si="474"/>
        <v>N/A</v>
      </c>
      <c r="CP103" s="21" t="str">
        <f t="shared" si="475"/>
        <v>N/A</v>
      </c>
      <c r="CQ103" s="21" t="str">
        <f t="shared" si="424"/>
        <v>N/A</v>
      </c>
      <c r="CR103" s="21" t="str">
        <f t="shared" si="476"/>
        <v>N/A</v>
      </c>
      <c r="CS103" s="16" t="str">
        <f t="shared" si="477"/>
        <v>N/A</v>
      </c>
      <c r="CT103" s="16" t="str">
        <f t="shared" si="478"/>
        <v>N/A</v>
      </c>
      <c r="CU103" s="21" t="str">
        <f t="shared" si="479"/>
        <v>N/A</v>
      </c>
      <c r="CV103" s="21" t="str">
        <f t="shared" si="425"/>
        <v>N/A</v>
      </c>
      <c r="CW103" s="21" t="str">
        <f t="shared" si="480"/>
        <v>N/A</v>
      </c>
      <c r="CX103" s="16" t="str">
        <f t="shared" si="481"/>
        <v>N/A</v>
      </c>
      <c r="CY103" s="16" t="str">
        <f t="shared" si="482"/>
        <v>N/A</v>
      </c>
      <c r="CZ103" s="21" t="str">
        <f t="shared" si="483"/>
        <v>N/A</v>
      </c>
      <c r="DA103" s="21" t="str">
        <f t="shared" si="426"/>
        <v>N/A</v>
      </c>
      <c r="DB103" s="21" t="str">
        <f t="shared" si="484"/>
        <v>N/A</v>
      </c>
      <c r="DC103" s="16" t="str">
        <f t="shared" si="485"/>
        <v>N/A</v>
      </c>
      <c r="DD103" s="16" t="str">
        <f t="shared" si="486"/>
        <v>N/A</v>
      </c>
      <c r="DE103" s="21" t="str">
        <f t="shared" si="487"/>
        <v>N/A</v>
      </c>
      <c r="DF103" s="21" t="str">
        <f t="shared" si="488"/>
        <v>N/A</v>
      </c>
      <c r="DG103" s="22" t="str">
        <f t="shared" si="489"/>
        <v>N/A</v>
      </c>
      <c r="DH103" s="16" t="str">
        <f t="shared" si="490"/>
        <v>N/A</v>
      </c>
      <c r="DI103" s="16" t="str">
        <f t="shared" si="491"/>
        <v>N/A</v>
      </c>
    </row>
    <row r="104" spans="27:113" ht="15" thickBot="1" x14ac:dyDescent="0.4"/>
    <row r="105" spans="27:113" x14ac:dyDescent="0.35">
      <c r="AA105" s="140" t="s">
        <v>83</v>
      </c>
      <c r="AB105" s="141"/>
      <c r="AC105" s="63" t="s">
        <v>24</v>
      </c>
      <c r="AD105" s="45"/>
      <c r="AE105" s="157" t="s">
        <v>68</v>
      </c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  <c r="BC105" s="158"/>
      <c r="BD105" s="158"/>
      <c r="BE105" s="158"/>
      <c r="BF105" s="158"/>
      <c r="BG105" s="158"/>
      <c r="BH105" s="158"/>
      <c r="BI105" s="158"/>
      <c r="BJ105" s="158"/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/>
      <c r="BY105" s="158"/>
      <c r="BZ105" s="158"/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9"/>
    </row>
    <row r="106" spans="27:113" x14ac:dyDescent="0.35">
      <c r="AA106" s="142"/>
      <c r="AB106" s="143"/>
      <c r="AC106" s="60" t="s">
        <v>26</v>
      </c>
      <c r="AD106" s="46"/>
      <c r="AE106" s="160" t="s">
        <v>1</v>
      </c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  <c r="BC106" s="161"/>
      <c r="BD106" s="161"/>
      <c r="BE106" s="161"/>
      <c r="BF106" s="161"/>
      <c r="BG106" s="161"/>
      <c r="BH106" s="161"/>
      <c r="BI106" s="161"/>
      <c r="BJ106" s="161"/>
      <c r="BK106" s="161"/>
      <c r="BL106" s="161"/>
      <c r="BM106" s="161"/>
      <c r="BN106" s="161"/>
      <c r="BO106" s="161"/>
      <c r="BP106" s="161"/>
      <c r="BQ106" s="161"/>
      <c r="BR106" s="161"/>
      <c r="BS106" s="161"/>
      <c r="BT106" s="161"/>
      <c r="BU106" s="161"/>
      <c r="BV106" s="161"/>
      <c r="BW106" s="161"/>
      <c r="BX106" s="161"/>
      <c r="BY106" s="161"/>
      <c r="BZ106" s="161"/>
      <c r="CA106" s="161"/>
      <c r="CB106" s="161"/>
      <c r="CC106" s="161"/>
      <c r="CD106" s="161"/>
      <c r="CE106" s="161"/>
      <c r="CF106" s="161"/>
      <c r="CG106" s="161"/>
      <c r="CH106" s="161"/>
      <c r="CI106" s="161"/>
      <c r="CJ106" s="161"/>
      <c r="CK106" s="161"/>
      <c r="CL106" s="161"/>
      <c r="CM106" s="161"/>
      <c r="CN106" s="161"/>
      <c r="CO106" s="161"/>
      <c r="CP106" s="161"/>
      <c r="CQ106" s="161"/>
      <c r="CR106" s="161"/>
      <c r="CS106" s="161"/>
      <c r="CT106" s="161"/>
      <c r="CU106" s="161"/>
      <c r="CV106" s="161"/>
      <c r="CW106" s="161"/>
      <c r="CX106" s="161"/>
      <c r="CY106" s="161"/>
      <c r="CZ106" s="161"/>
      <c r="DA106" s="161"/>
      <c r="DB106" s="161"/>
      <c r="DC106" s="161"/>
      <c r="DD106" s="161"/>
      <c r="DE106" s="161"/>
      <c r="DF106" s="161"/>
      <c r="DG106" s="161"/>
      <c r="DH106" s="161"/>
      <c r="DI106" s="162"/>
    </row>
    <row r="107" spans="27:113" x14ac:dyDescent="0.35">
      <c r="AA107" s="142" t="s">
        <v>83</v>
      </c>
      <c r="AB107" s="143"/>
      <c r="AC107" s="60" t="s">
        <v>20</v>
      </c>
      <c r="AD107" s="46"/>
      <c r="AE107" s="114" t="s">
        <v>29</v>
      </c>
      <c r="AF107" s="114"/>
      <c r="AG107" s="114"/>
      <c r="AH107" s="131" t="s">
        <v>27</v>
      </c>
      <c r="AI107" s="132"/>
      <c r="AJ107" s="132"/>
      <c r="AK107" s="132"/>
      <c r="AL107" s="133"/>
      <c r="AM107" s="131" t="s">
        <v>28</v>
      </c>
      <c r="AN107" s="132"/>
      <c r="AO107" s="132"/>
      <c r="AP107" s="132"/>
      <c r="AQ107" s="133"/>
      <c r="AR107" s="131" t="s">
        <v>30</v>
      </c>
      <c r="AS107" s="132"/>
      <c r="AT107" s="132"/>
      <c r="AU107" s="132"/>
      <c r="AV107" s="133"/>
      <c r="AW107" s="131" t="s">
        <v>31</v>
      </c>
      <c r="AX107" s="132"/>
      <c r="AY107" s="132"/>
      <c r="AZ107" s="132"/>
      <c r="BA107" s="133"/>
      <c r="BB107" s="131" t="s">
        <v>32</v>
      </c>
      <c r="BC107" s="132"/>
      <c r="BD107" s="132"/>
      <c r="BE107" s="132"/>
      <c r="BF107" s="133"/>
      <c r="BG107" s="131" t="s">
        <v>33</v>
      </c>
      <c r="BH107" s="132"/>
      <c r="BI107" s="132"/>
      <c r="BJ107" s="132"/>
      <c r="BK107" s="133"/>
      <c r="BL107" s="131" t="s">
        <v>34</v>
      </c>
      <c r="BM107" s="132"/>
      <c r="BN107" s="132"/>
      <c r="BO107" s="132"/>
      <c r="BP107" s="133"/>
      <c r="BQ107" s="131" t="s">
        <v>35</v>
      </c>
      <c r="BR107" s="132"/>
      <c r="BS107" s="132"/>
      <c r="BT107" s="132"/>
      <c r="BU107" s="133"/>
      <c r="BV107" s="131" t="s">
        <v>36</v>
      </c>
      <c r="BW107" s="132"/>
      <c r="BX107" s="132"/>
      <c r="BY107" s="132"/>
      <c r="BZ107" s="133"/>
      <c r="CA107" s="131" t="s">
        <v>37</v>
      </c>
      <c r="CB107" s="132"/>
      <c r="CC107" s="132"/>
      <c r="CD107" s="132"/>
      <c r="CE107" s="133"/>
      <c r="CF107" s="131" t="s">
        <v>38</v>
      </c>
      <c r="CG107" s="132"/>
      <c r="CH107" s="132"/>
      <c r="CI107" s="132"/>
      <c r="CJ107" s="133"/>
      <c r="CK107" s="131" t="s">
        <v>39</v>
      </c>
      <c r="CL107" s="132"/>
      <c r="CM107" s="132"/>
      <c r="CN107" s="132"/>
      <c r="CO107" s="133"/>
      <c r="CP107" s="131" t="s">
        <v>40</v>
      </c>
      <c r="CQ107" s="132"/>
      <c r="CR107" s="132"/>
      <c r="CS107" s="132"/>
      <c r="CT107" s="133"/>
      <c r="CU107" s="131" t="s">
        <v>41</v>
      </c>
      <c r="CV107" s="132"/>
      <c r="CW107" s="132"/>
      <c r="CX107" s="132"/>
      <c r="CY107" s="133"/>
      <c r="CZ107" s="131" t="s">
        <v>42</v>
      </c>
      <c r="DA107" s="132"/>
      <c r="DB107" s="132"/>
      <c r="DC107" s="132"/>
      <c r="DD107" s="133"/>
      <c r="DE107" s="131" t="s">
        <v>43</v>
      </c>
      <c r="DF107" s="132"/>
      <c r="DG107" s="132"/>
      <c r="DH107" s="132"/>
      <c r="DI107" s="156"/>
    </row>
    <row r="108" spans="27:113" x14ac:dyDescent="0.35">
      <c r="AA108" s="62" t="s">
        <v>112</v>
      </c>
      <c r="AB108" s="25" t="s">
        <v>113</v>
      </c>
      <c r="AC108" s="60" t="s">
        <v>67</v>
      </c>
      <c r="AD108" s="46"/>
      <c r="AE108" s="36" t="s">
        <v>64</v>
      </c>
      <c r="AF108" s="37" t="s">
        <v>115</v>
      </c>
      <c r="AG108" s="38" t="s">
        <v>66</v>
      </c>
      <c r="AH108" s="36" t="s">
        <v>64</v>
      </c>
      <c r="AI108" s="37" t="s">
        <v>115</v>
      </c>
      <c r="AJ108" s="38" t="s">
        <v>66</v>
      </c>
      <c r="AK108" s="70" t="s">
        <v>260</v>
      </c>
      <c r="AL108" s="70" t="s">
        <v>261</v>
      </c>
      <c r="AM108" s="36" t="s">
        <v>64</v>
      </c>
      <c r="AN108" s="37" t="s">
        <v>115</v>
      </c>
      <c r="AO108" s="38" t="s">
        <v>66</v>
      </c>
      <c r="AP108" s="70" t="s">
        <v>260</v>
      </c>
      <c r="AQ108" s="70" t="s">
        <v>261</v>
      </c>
      <c r="AR108" s="36" t="s">
        <v>64</v>
      </c>
      <c r="AS108" s="37" t="s">
        <v>115</v>
      </c>
      <c r="AT108" s="38" t="s">
        <v>66</v>
      </c>
      <c r="AU108" s="70" t="s">
        <v>260</v>
      </c>
      <c r="AV108" s="70" t="s">
        <v>261</v>
      </c>
      <c r="AW108" s="36" t="s">
        <v>64</v>
      </c>
      <c r="AX108" s="37" t="s">
        <v>115</v>
      </c>
      <c r="AY108" s="38" t="s">
        <v>66</v>
      </c>
      <c r="AZ108" s="70" t="s">
        <v>260</v>
      </c>
      <c r="BA108" s="70" t="s">
        <v>261</v>
      </c>
      <c r="BB108" s="36" t="s">
        <v>64</v>
      </c>
      <c r="BC108" s="37" t="s">
        <v>115</v>
      </c>
      <c r="BD108" s="38" t="s">
        <v>66</v>
      </c>
      <c r="BE108" s="70" t="s">
        <v>260</v>
      </c>
      <c r="BF108" s="70" t="s">
        <v>261</v>
      </c>
      <c r="BG108" s="36" t="s">
        <v>64</v>
      </c>
      <c r="BH108" s="37" t="s">
        <v>115</v>
      </c>
      <c r="BI108" s="38" t="s">
        <v>66</v>
      </c>
      <c r="BJ108" s="70" t="s">
        <v>260</v>
      </c>
      <c r="BK108" s="70" t="s">
        <v>261</v>
      </c>
      <c r="BL108" s="36" t="s">
        <v>64</v>
      </c>
      <c r="BM108" s="37" t="s">
        <v>115</v>
      </c>
      <c r="BN108" s="38" t="s">
        <v>66</v>
      </c>
      <c r="BO108" s="70" t="s">
        <v>260</v>
      </c>
      <c r="BP108" s="70" t="s">
        <v>261</v>
      </c>
      <c r="BQ108" s="36" t="s">
        <v>64</v>
      </c>
      <c r="BR108" s="37" t="s">
        <v>115</v>
      </c>
      <c r="BS108" s="38" t="s">
        <v>66</v>
      </c>
      <c r="BT108" s="70" t="s">
        <v>260</v>
      </c>
      <c r="BU108" s="70" t="s">
        <v>261</v>
      </c>
      <c r="BV108" s="36" t="s">
        <v>64</v>
      </c>
      <c r="BW108" s="37" t="s">
        <v>115</v>
      </c>
      <c r="BX108" s="38" t="s">
        <v>66</v>
      </c>
      <c r="BY108" s="70" t="s">
        <v>260</v>
      </c>
      <c r="BZ108" s="70" t="s">
        <v>261</v>
      </c>
      <c r="CA108" s="36" t="s">
        <v>64</v>
      </c>
      <c r="CB108" s="37" t="s">
        <v>115</v>
      </c>
      <c r="CC108" s="38" t="s">
        <v>66</v>
      </c>
      <c r="CD108" s="70" t="s">
        <v>260</v>
      </c>
      <c r="CE108" s="70" t="s">
        <v>261</v>
      </c>
      <c r="CF108" s="36" t="s">
        <v>64</v>
      </c>
      <c r="CG108" s="37" t="s">
        <v>115</v>
      </c>
      <c r="CH108" s="38" t="s">
        <v>66</v>
      </c>
      <c r="CI108" s="70" t="s">
        <v>260</v>
      </c>
      <c r="CJ108" s="70" t="s">
        <v>261</v>
      </c>
      <c r="CK108" s="36" t="s">
        <v>64</v>
      </c>
      <c r="CL108" s="37" t="s">
        <v>115</v>
      </c>
      <c r="CM108" s="38" t="s">
        <v>66</v>
      </c>
      <c r="CN108" s="70" t="s">
        <v>260</v>
      </c>
      <c r="CO108" s="70" t="s">
        <v>261</v>
      </c>
      <c r="CP108" s="36" t="s">
        <v>64</v>
      </c>
      <c r="CQ108" s="37" t="s">
        <v>115</v>
      </c>
      <c r="CR108" s="38" t="s">
        <v>66</v>
      </c>
      <c r="CS108" s="70" t="s">
        <v>260</v>
      </c>
      <c r="CT108" s="70" t="s">
        <v>261</v>
      </c>
      <c r="CU108" s="36" t="s">
        <v>64</v>
      </c>
      <c r="CV108" s="37" t="s">
        <v>115</v>
      </c>
      <c r="CW108" s="38" t="s">
        <v>66</v>
      </c>
      <c r="CX108" s="70" t="s">
        <v>260</v>
      </c>
      <c r="CY108" s="70" t="s">
        <v>261</v>
      </c>
      <c r="CZ108" s="36" t="s">
        <v>64</v>
      </c>
      <c r="DA108" s="37" t="s">
        <v>115</v>
      </c>
      <c r="DB108" s="38" t="s">
        <v>66</v>
      </c>
      <c r="DC108" s="70" t="s">
        <v>260</v>
      </c>
      <c r="DD108" s="70" t="s">
        <v>261</v>
      </c>
      <c r="DE108" s="36" t="s">
        <v>64</v>
      </c>
      <c r="DF108" s="37" t="s">
        <v>115</v>
      </c>
      <c r="DG108" s="38" t="s">
        <v>66</v>
      </c>
      <c r="DH108" s="70" t="s">
        <v>260</v>
      </c>
      <c r="DI108" s="72" t="s">
        <v>261</v>
      </c>
    </row>
    <row r="109" spans="27:113" x14ac:dyDescent="0.35">
      <c r="AA109" s="49">
        <v>1.5</v>
      </c>
      <c r="AB109" s="55">
        <f>IF(ISNUMBER(AA109),(AA109*(AF109-AG109)+AE109+AG109-2*AF109)/(AE109-AF109),"-")</f>
        <v>3.3379192495205245</v>
      </c>
      <c r="AC109" s="47" t="s">
        <v>6</v>
      </c>
      <c r="AD109" s="47" t="s">
        <v>1</v>
      </c>
      <c r="AE109" s="16">
        <v>70</v>
      </c>
      <c r="AF109" s="16">
        <v>88</v>
      </c>
      <c r="AG109" s="16">
        <f t="shared" ref="AG109:AG120" si="493">IF(MAX(AI109,AN109,AS109,AX109,BC109,BH109,BM109,BR109,BW109,CB109,CG109,CL109,CQ109,CV109,DA109,DF109)=0,"N/A",MAX(AI109,AN109,AS109,AX109,BC109,BH109,BM109,BR109,BW109,CB109,CG109,CL109,CQ109,CV109,DA109,DF109))</f>
        <v>172.16509298273888</v>
      </c>
      <c r="AH109" s="16">
        <f>IF(ISNUMBER($AE109),IF(OR(HLOOKUP($AH$5,$I$2:$Y$8,4,FALSE)=1,HLOOKUP($AH$5,$I$2:$Y$8,5,FALSE)=1,),HLOOKUP($AH$5,$I$2:$Y$8,4,FALSE)*VLOOKUP($AC109,$B$32:$G$45,MATCH($AD109,$B$33:$G$33,0),FALSE)+HLOOKUP($AH$5,$I$2:$Y$8,5,FALSE)*VLOOKUP($AC109,$B$47:$G$60,MATCH($AD109,$B$48:$G$48,0),FALSE)+$AE109,$AE109),"N/A")</f>
        <v>70</v>
      </c>
      <c r="AI109" s="16">
        <f t="shared" ref="AI109:AI120" si="494">IF(ISNUMBER($AF109),$AF109*SQRT(SUMSQ(HLOOKUP($AH$5,$J$2:$Y$8,2,FALSE)*VLOOKUP($AC109,$B$2:$G$15,MATCH($AD109,$B$3:$G$3,0),FALSE),HLOOKUP($AH$5,$J$2:$Y$8,3,FALSE)*VLOOKUP($AC109,$B$17:$G$30,MATCH($AD109,$B$18:$G$18,0),FALSE),HLOOKUP($AH$5,$J$2:$Y$8,6,FALSE)))+HLOOKUP($AH$5,$J$2:$Y$8,4,FALSE)*VLOOKUP($AC109,$B$32:$G$45,MATCH($AD109,$B$33:$G$33,0),FALSE)+HLOOKUP($AH$5,$J$2:$Y$8,5,FALSE)*VLOOKUP($AC109,$B$47:$G$60,MATCH($AD109,$B$48:$G$48,0),FALSE),"N/A")</f>
        <v>88</v>
      </c>
      <c r="AJ109" s="16">
        <f>IF(ISNUMBER($AG109),IF(OR(HLOOKUP($AH$5,$I$2:$Y$8,4,FALSE)=1,HLOOKUP($AH$5,$I$2:$Y$8,5,FALSE)=1,),HLOOKUP($AH$5,$I$2:$Y$8,4,FALSE)*VLOOKUP($AC109,$B$32:$G$45,MATCH($AD109,$B$33:$G$33,0),FALSE)+HLOOKUP($AH$5,$I$2:$Y$8,5,FALSE)*VLOOKUP($AC109,$B$47:$G$60,MATCH($AD109,$B$48:$G$48,0),FALSE)+$AG109,$AG109),"N/A")</f>
        <v>172.16509298273888</v>
      </c>
      <c r="AK109" s="16" t="str">
        <f>IF(AI109="N/A", "N/A", "true")</f>
        <v>true</v>
      </c>
      <c r="AL109" s="16">
        <f>IF(AI109="N/A", "N/A", 1)</f>
        <v>1</v>
      </c>
      <c r="AM109" s="16">
        <f>IF(ISNUMBER($AE109),IF(OR(HLOOKUP($AM$5,$I$2:$Y$8,4,FALSE)=1,HLOOKUP($AM$5,$I$2:$Y$8,5,FALSE)=1,),HLOOKUP($AM$5,$I$2:$Y$8,4,FALSE)*VLOOKUP($AC109,$B$32:$G$45,MATCH($AD109,$B$33:$G$33,0),FALSE)+HLOOKUP($AM$5,$I$2:$Y$8,5,FALSE)*VLOOKUP($AC109,$B$47:$G$60,MATCH($AD109,$B$48:$G$48,0),FALSE)+$AE109,$AE109),"N/A")</f>
        <v>60</v>
      </c>
      <c r="AN109" s="16">
        <f t="shared" ref="AN109:AN120" si="495">IF(ISNUMBER($AF109),$AF109*SQRT(SUMSQ(HLOOKUP($AM$5,$J$2:$Y$8,2,FALSE)*VLOOKUP($AC109,$B$2:$G$15,MATCH($AD109,$B$3:$G$3,0),FALSE),HLOOKUP($AM$5,$J$2:$Y$8,3,FALSE)*VLOOKUP($AC109,$B$17:$G$30,MATCH($AD109,$B$18:$G$18,0),FALSE),HLOOKUP($AM$5,$J$2:$Y$8,6,FALSE)))+HLOOKUP($AM$5,$J$2:$Y$8,4,FALSE)*VLOOKUP($AC109,$B$32:$G$45,MATCH($AD109,$B$33:$G$33,0),FALSE)+HLOOKUP($AM$5,$J$2:$Y$8,5,FALSE)*VLOOKUP($AC109,$B$47:$G$60,MATCH($AD109,$B$48:$G$48,0),FALSE),"N/A")</f>
        <v>78</v>
      </c>
      <c r="AO109" s="16">
        <f>IF(ISNUMBER($AG109),IF(OR(HLOOKUP($AM$5,$I$2:$Y$8,4,FALSE)=1,HLOOKUP($AM$5,$I$2:$Y$8,5,FALSE)=1,),HLOOKUP($AM$5,$I$2:$Y$8,4,FALSE)*VLOOKUP($AC109,$B$32:$G$45,MATCH($AD109,$B$33:$G$33,0),FALSE)+HLOOKUP($AM$5,$I$2:$Y$8,5,FALSE)*VLOOKUP($AC109,$B$47:$G$60,MATCH($AD109,$B$48:$G$48,0),FALSE)+$AG109,$AG109),"N/A")</f>
        <v>162.16509298273888</v>
      </c>
      <c r="AP109" s="16" t="str">
        <f>IF(AN109="N/A", "N/A", "true")</f>
        <v>true</v>
      </c>
      <c r="AQ109" s="16">
        <f>IF(AN109="N/A", "N/A", 1)</f>
        <v>1</v>
      </c>
      <c r="AR109" s="16">
        <f>IF(ISNUMBER($AE109),IF(OR(HLOOKUP($AR$5,$I$2:$Y$8,4,FALSE)=1,HLOOKUP($AR$5,$I$2:$Y$8,5,FALSE)=1,),HLOOKUP($AR$5,$I$2:$Y$8,4,FALSE)*VLOOKUP($AC109,$B$32:$G$45,MATCH($AD109,$B$33:$G$33,0),FALSE)+HLOOKUP($AH$5,$I$2:$Y$8,5,FALSE)*VLOOKUP($AC109,$B$47:$G$60,MATCH($AD109,$B$48:$G$48,0),FALSE)+$AE109,$AE109),"N/A")</f>
        <v>71.3</v>
      </c>
      <c r="AS109" s="16">
        <f t="shared" ref="AS109:AS120" si="496">IF(ISNUMBER($AF109),$AF109*SQRT(SUMSQ(HLOOKUP($AR$5,$J$2:$Y$8,2,FALSE)*VLOOKUP($AC109,$B$2:$G$15,MATCH($AD109,$B$3:$G$3,0),FALSE),HLOOKUP($AR$5,$J$2:$Y$8,3,FALSE)*VLOOKUP($AC109,$B$17:$G$30,MATCH($AD109,$B$18:$G$18,0),FALSE),HLOOKUP($AR$5,$J$2:$Y$8,6,FALSE)))+HLOOKUP($AR$5,$J$2:$Y$8,4,FALSE)*VLOOKUP($AC109,$B$32:$G$45,MATCH($AD109,$B$33:$G$33,0),FALSE)+HLOOKUP($AR$5,$J$2:$Y$8,5,FALSE)*VLOOKUP($AC109,$B$47:$G$60,MATCH($AD109,$B$48:$G$48,0),FALSE),"N/A")</f>
        <v>89.3</v>
      </c>
      <c r="AT109" s="16">
        <f>IF(ISNUMBER($AG109),IF(OR(HLOOKUP($AR$5,$I$2:$Y$8,4,FALSE)=1,HLOOKUP($AR$5,$I$2:$Y$8,5,FALSE)=1,),HLOOKUP($AR$5,$I$2:$Y$8,4,FALSE)*VLOOKUP($AC109,$B$32:$G$45,MATCH($AD109,$B$33:$G$33,0),FALSE)+HLOOKUP($AR$5,$I$2:$Y$8,5,FALSE)*VLOOKUP($AC109,$B$47:$G$60,MATCH($AD109,$B$48:$G$48,0),FALSE)+$AG109,$AG109),"N/A")</f>
        <v>173.46509298273889</v>
      </c>
      <c r="AU109" s="16" t="str">
        <f>IF(AS109="N/A", "N/A", "true")</f>
        <v>true</v>
      </c>
      <c r="AV109" s="16">
        <f>IF(AS109="N/A", "N/A", 1)</f>
        <v>1</v>
      </c>
      <c r="AW109" s="16">
        <f>IF(ISNUMBER($AE109),IF(OR(HLOOKUP($AW$5,$I$2:$Y$8,4,FALSE)=1,HLOOKUP($AW$5,$I$2:$Y$8,5,FALSE)=1,),HLOOKUP($AW$5,$I$2:$Y$8,4,FALSE)*VLOOKUP($AC109,$B$32:$G$45,MATCH($AD109,$B$33:$G$33,0),FALSE)+HLOOKUP($AW$5,$I$2:$Y$8,5,FALSE)*VLOOKUP($AC109,$B$47:$G$60,MATCH($AD109,$B$48:$G$48,0),FALSE)+$AE109,$AE109),"N/A")</f>
        <v>61.3</v>
      </c>
      <c r="AX109" s="16">
        <f t="shared" ref="AX109:AX120" si="497">IF(ISNUMBER($AF109),$AF109*SQRT(SUMSQ(HLOOKUP($AW$5,$J$2:$Y$8,2,FALSE)*VLOOKUP($AC109,$B$2:$G$15,MATCH($AD109,$B$3:$G$3,0),FALSE),HLOOKUP($AW$5,$J$2:$Y$8,3,FALSE)*VLOOKUP($AC109,$B$17:$G$30,MATCH($AD109,$B$18:$G$18,0),FALSE),HLOOKUP($AW$5,$J$2:$Y$8,6,FALSE)))+HLOOKUP($AW$5,$J$2:$Y$8,4,FALSE)*VLOOKUP($AC109,$B$32:$G$45,MATCH($AD109,$B$33:$G$33,0),FALSE)+HLOOKUP($AW$5,$J$2:$Y$8,5,FALSE)*VLOOKUP($AC109,$B$47:$G$60,MATCH($AD109,$B$48:$G$48,0),FALSE),"N/A")</f>
        <v>79.3</v>
      </c>
      <c r="AY109" s="16">
        <f>IF(ISNUMBER($AG109),IF(OR(HLOOKUP($AW$5,$I$2:$Y$8,4,FALSE)=1,HLOOKUP($AW$5,$I$2:$Y$8,5,FALSE)=1,),HLOOKUP($AW$5,$I$2:$Y$8,4,FALSE)*VLOOKUP($AC109,$B$32:$G$45,MATCH($AD109,$B$33:$G$33,0),FALSE)+HLOOKUP($AW$5,$I$2:$Y$8,5,FALSE)*VLOOKUP($AC109,$B$47:$G$60,MATCH($AD109,$B$48:$G$48,0),FALSE)+$AG109,$AG109),"N/A")</f>
        <v>163.46509298273889</v>
      </c>
      <c r="AZ109" s="16" t="str">
        <f>IF(AX109="N/A", "N/A", "true")</f>
        <v>true</v>
      </c>
      <c r="BA109" s="16">
        <f>IF(AX109="N/A", "N/A", 1)</f>
        <v>1</v>
      </c>
      <c r="BB109" s="16">
        <f>IF(ISNUMBER($AE109),IF(OR(HLOOKUP($BB$5,$I$2:$Y$8,4,FALSE)=1,HLOOKUP($BB$5,$I$2:$Y$8,5,FALSE)=1,),HLOOKUP($BB$5,$I$2:$Y$8,4,FALSE)*VLOOKUP($AC109,$B$32:$G$45,MATCH($AD109,$B$33:$G$33,0),FALSE)+HLOOKUP($BB$5,$I$2:$Y$8,5,FALSE)*VLOOKUP($AC109,$B$47:$G$60,MATCH($AD109,$B$48:$G$48,0),FALSE)+$AE109,$AE109),"N/A")</f>
        <v>70</v>
      </c>
      <c r="BC109" s="16">
        <f t="shared" ref="BC109:BC120" si="498">IF(ISNUMBER($AF109),$AF109*SQRT(SUMSQ(HLOOKUP($BB$5,$J$2:$Y$8,2,FALSE)*VLOOKUP($AC109,$B$2:$G$15,MATCH($AD109,$B$3:$G$3,0),FALSE),HLOOKUP($BB$5,$J$2:$Y$8,3,FALSE)*VLOOKUP($AC109,$B$17:$G$30,MATCH($AD109,$B$18:$G$18,0),FALSE),HLOOKUP($BB$5,$J$2:$Y$8,6,FALSE)))+HLOOKUP($BB$5,$J$2:$Y$8,4,FALSE)*VLOOKUP($AC109,$B$32:$G$45,MATCH($AD109,$B$33:$G$33,0),FALSE)+HLOOKUP($BB$5,$J$2:$Y$8,5,FALSE)*VLOOKUP($AC109,$B$47:$G$60,MATCH($AD109,$B$48:$G$48,0),FALSE),"N/A")</f>
        <v>96.800000000000011</v>
      </c>
      <c r="BD109" s="16">
        <f>IF(ISNUMBER($AG109),IF(OR(HLOOKUP($BB$5,$I$2:$Y$8,4,FALSE)=1,HLOOKUP($BB$5,$I$2:$Y$8,5,FALSE)=1,),HLOOKUP($BB$5,$I$2:$Y$8,4,FALSE)*VLOOKUP($AC109,$B$32:$G$45,MATCH($AD109,$B$33:$G$33,0),FALSE)+HLOOKUP($BB$5,$I$2:$Y$8,5,FALSE)*VLOOKUP($AC109,$B$47:$G$60,MATCH($AD109,$B$48:$G$48,0),FALSE)+$AG109,$AG109),"N/A")</f>
        <v>172.16509298273888</v>
      </c>
      <c r="BE109" s="16" t="str">
        <f>IF(BC109="N/A", "N/A", "true")</f>
        <v>true</v>
      </c>
      <c r="BF109" s="16">
        <f>IF(BC109="N/A", "N/A", 1)</f>
        <v>1</v>
      </c>
      <c r="BG109" s="16">
        <f>IF(ISNUMBER($AE109),IF(OR(HLOOKUP($BG$5,$I$2:$Y$8,4,FALSE)=1,HLOOKUP($BG$5,$I$2:$Y$8,5,FALSE)=1,),HLOOKUP($BG$5,$I$2:$Y$8,4,FALSE)*VLOOKUP($AC109,$B$32:$G$45,MATCH($AD109,$B$33:$G$33,0),FALSE)+HLOOKUP($BG$5,$I$2:$Y$8,5,FALSE)*VLOOKUP($AC109,$B$47:$G$60,MATCH($AD109,$B$48:$G$48,0),FALSE)+$AE109,$AE109),"N/A")</f>
        <v>60</v>
      </c>
      <c r="BH109" s="16">
        <f t="shared" ref="BH109:BH120" si="499">IF(ISNUMBER($AF109),$AF109*SQRT(SUMSQ(HLOOKUP($BG$5,$J$2:$Y$8,2,FALSE)*VLOOKUP($AC109,$B$2:$G$15,MATCH($AD109,$B$3:$G$3,0),FALSE),HLOOKUP($BG$5,$J$2:$Y$8,3,FALSE)*VLOOKUP($AC109,$B$17:$G$30,MATCH($AD109,$B$18:$G$18,0),FALSE),HLOOKUP($BG$5,$J$2:$Y$8,6,FALSE)))+HLOOKUP($BG$5,$J$2:$Y$8,4,FALSE)*VLOOKUP($AC109,$B$32:$G$45,MATCH($AD109,$B$33:$G$33,0),FALSE)+HLOOKUP($BG$5,$J$2:$Y$8,5,FALSE)*VLOOKUP($AC109,$B$47:$G$60,MATCH($AD109,$B$48:$G$48,0),FALSE),"N/A")</f>
        <v>86.800000000000011</v>
      </c>
      <c r="BI109" s="16">
        <f>IF(ISNUMBER($AG109),IF(OR(HLOOKUP($BG$5,$I$2:$Y$8,4,FALSE)=1,HLOOKUP($BG$5,$I$2:$Y$8,5,FALSE)=1,),HLOOKUP($BG$5,$I$2:$Y$8,4,FALSE)*VLOOKUP($AC109,$B$32:$G$45,MATCH($AD109,$B$33:$G$33,0),FALSE)+HLOOKUP($BG$5,$I$2:$Y$8,5,FALSE)*VLOOKUP($AC109,$B$47:$G$60,MATCH($AD109,$B$48:$G$48,0),FALSE)+$AG109,$AG109),"N/A")</f>
        <v>162.16509298273888</v>
      </c>
      <c r="BJ109" s="16" t="str">
        <f>IF(BH109="N/A", "N/A", "true")</f>
        <v>true</v>
      </c>
      <c r="BK109" s="16">
        <f>IF(BH109="N/A", "N/A", 1)</f>
        <v>1</v>
      </c>
      <c r="BL109" s="16">
        <f>IF(ISNUMBER($AE109),IF(OR(HLOOKUP($BL$5,$I$2:$Y$8,4,FALSE)=1,HLOOKUP($BL$5,$I$2:$Y$8,5,FALSE)=1,),HLOOKUP($BL$5,$I$2:$Y$8,4,FALSE)*VLOOKUP($AC109,$B$32:$G$45,MATCH($AD109,$B$33:$G$33,0),FALSE)+HLOOKUP($BL$5,$I$2:$Y$8,5,FALSE)*VLOOKUP($AC109,$B$47:$G$60,MATCH($AD109,$B$48:$G$48,0),FALSE)+$AE109,$AE109),"N/A")</f>
        <v>71.3</v>
      </c>
      <c r="BM109" s="16">
        <f t="shared" ref="BM109:BM120" si="500">IF(ISNUMBER($AF109),$AF109*SQRT(SUMSQ(HLOOKUP($BL$5,$J$2:$Y$8,2,FALSE)*VLOOKUP($AC109,$B$2:$G$15,MATCH($AD109,$B$3:$G$3,0),FALSE),HLOOKUP($BL$5,$J$2:$Y$8,3,FALSE)*VLOOKUP($AC109,$B$17:$G$30,MATCH($AD109,$B$18:$G$18,0),FALSE),HLOOKUP($BL$5,$J$2:$Y$8,6,FALSE)))+HLOOKUP($BL$5,$J$2:$Y$8,4,FALSE)*VLOOKUP($AC109,$B$32:$G$45,MATCH($AD109,$B$33:$G$33,0),FALSE)+HLOOKUP($BL$5,$J$2:$Y$8,5,FALSE)*VLOOKUP($AC109,$B$47:$G$60,MATCH($AD109,$B$48:$G$48,0),FALSE),"N/A")</f>
        <v>98.100000000000009</v>
      </c>
      <c r="BN109" s="16">
        <f>IF(ISNUMBER($AG109),IF(OR(HLOOKUP($BL$5,$I$2:$Y$8,4,FALSE)=1,HLOOKUP($BL$5,$I$2:$Y$8,5,FALSE)=1,),HLOOKUP($BL$5,$I$2:$Y$8,4,FALSE)*VLOOKUP($AC109,$B$32:$G$45,MATCH($AD109,$B$33:$G$33,0),FALSE)+HLOOKUP($BL$5,$I$2:$Y$8,5,FALSE)*VLOOKUP($AC109,$B$47:$G$60,MATCH($AD109,$B$48:$G$48,0),FALSE)+$AG109,$AG109),"N/A")</f>
        <v>173.46509298273889</v>
      </c>
      <c r="BO109" s="16" t="str">
        <f>IF(BM109="N/A", "N/A", "true")</f>
        <v>true</v>
      </c>
      <c r="BP109" s="16">
        <f>IF(BM109="N/A", "N/A", 1)</f>
        <v>1</v>
      </c>
      <c r="BQ109" s="16">
        <f>IF(ISNUMBER($AE109),IF(OR(HLOOKUP($BQ$5,$I$2:$Y$8,4,FALSE)=1,HLOOKUP($BQ$5,$I$2:$Y$8,5,FALSE)=1,),HLOOKUP($BQ$5,$I$2:$Y$8,4,FALSE)*VLOOKUP($AC109,$B$32:$G$45,MATCH($AD109,$B$33:$G$33,0),FALSE)+HLOOKUP($BQ$5,$I$2:$Y$8,5,FALSE)*VLOOKUP($AC109,$B$47:$G$60,MATCH($AD109,$B$48:$G$48,0),FALSE)+$AE109,$AE109),"N/A")</f>
        <v>61.3</v>
      </c>
      <c r="BR109" s="16">
        <f t="shared" ref="BR109:BR120" si="501">IF(ISNUMBER($AF109),$AF109*SQRT(SUMSQ(HLOOKUP($BQ$5,$J$2:$Y$8,2,FALSE)*VLOOKUP($AC109,$B$2:$G$15,MATCH($AD109,$B$3:$G$3,0),FALSE),HLOOKUP($BQ$5,$J$2:$Y$8,3,FALSE)*VLOOKUP($AC109,$B$17:$G$30,MATCH($AD109,$B$18:$G$18,0),FALSE),HLOOKUP($BQ$5,$J$2:$Y$8,6,FALSE)))+HLOOKUP($BQ$5,$J$2:$Y$8,4,FALSE)*VLOOKUP($AC109,$B$32:$G$45,MATCH($AD109,$B$33:$G$33,0),FALSE)+HLOOKUP($BQ$5,$J$2:$Y$8,5,FALSE)*VLOOKUP($AC109,$B$47:$G$60,MATCH($AD109,$B$48:$G$48,0),FALSE),"N/A")</f>
        <v>88.100000000000009</v>
      </c>
      <c r="BS109" s="16">
        <f>IF(ISNUMBER($AG109),IF(OR(HLOOKUP($BQ$5,$I$2:$Y$8,4,FALSE)=1,HLOOKUP($BQ$5,$I$2:$Y$8,5,FALSE)=1,),HLOOKUP($BQ$5,$I$2:$Y$8,4,FALSE)*VLOOKUP($AC109,$B$32:$G$45,MATCH($AD109,$B$33:$G$33,0),FALSE)+HLOOKUP($BQ$5,$I$2:$Y$8,5,FALSE)*VLOOKUP($AC109,$B$47:$G$60,MATCH($AD109,$B$48:$G$48,0),FALSE)+$AG109,$AG109),"N/A")</f>
        <v>163.46509298273889</v>
      </c>
      <c r="BT109" s="16" t="str">
        <f>IF(BR109="N/A", "N/A", "true")</f>
        <v>true</v>
      </c>
      <c r="BU109" s="16">
        <f>IF(BR109="N/A", "N/A", 1)</f>
        <v>1</v>
      </c>
      <c r="BV109" s="16">
        <f>IF(ISNUMBER($AE109),IF(OR(HLOOKUP($BV$5,$I$2:$Y$8,4,FALSE)=1,HLOOKUP($BV$5,$I$2:$Y$8,5,FALSE)=1,),HLOOKUP($BV$5,$I$2:$Y$8,4,FALSE)*VLOOKUP($AC109,$B$32:$G$45,MATCH($AD109,$B$33:$G$33,0),FALSE)+HLOOKUP($BV$5,$I$2:$Y$8,5,FALSE)*VLOOKUP($AC109,$B$47:$G$60,MATCH($AD109,$B$48:$G$48,0),FALSE)+$AE109,$AE109),"N/A")</f>
        <v>70</v>
      </c>
      <c r="BW109" s="16">
        <f t="shared" ref="BW109:BW120" si="502">IF(ISNUMBER($AF109),$AF109*SQRT(SUMSQ(HLOOKUP($BV$5,$J$2:$Y$8,2,FALSE)*VLOOKUP($AC109,$B$2:$G$15,MATCH($AD109,$B$3:$G$3,0),FALSE),HLOOKUP($BV$5,$J$2:$Y$8,3,FALSE)*VLOOKUP($AC109,$B$17:$G$30,MATCH($AD109,$B$18:$G$18,0),FALSE),HLOOKUP($BV$5,$J$2:$Y$8,6,FALSE)))+HLOOKUP($BV$5,$J$2:$Y$8,4,FALSE)*VLOOKUP($AC109,$B$32:$G$45,MATCH($AD109,$B$33:$G$33,0),FALSE)+HLOOKUP($BV$5,$J$2:$Y$8,5,FALSE)*VLOOKUP($AC109,$B$47:$G$60,MATCH($AD109,$B$48:$G$48,0),FALSE),"N/A")</f>
        <v>140.80000000000001</v>
      </c>
      <c r="BX109" s="16">
        <f>IF(ISNUMBER($AG109),IF(OR(HLOOKUP($BV$5,$I$2:$Y$8,4,FALSE)=1,HLOOKUP($BV$5,$I$2:$Y$8,5,FALSE)=1,),HLOOKUP($BV$5,$I$2:$Y$8,4,FALSE)*VLOOKUP($AC109,$B$32:$G$45,MATCH($AD109,$B$33:$G$33,0),FALSE)+HLOOKUP($BV$5,$I$2:$Y$8,5,FALSE)*VLOOKUP($AC109,$B$47:$G$60,MATCH($AD109,$B$48:$G$48,0),FALSE)+$AG109,$AG109),"N/A")</f>
        <v>172.16509298273888</v>
      </c>
      <c r="BY109" s="16" t="str">
        <f>IF(BW109="N/A", "N/A", "true")</f>
        <v>true</v>
      </c>
      <c r="BZ109" s="16">
        <f>IF(BW109="N/A", "N/A", 1)</f>
        <v>1</v>
      </c>
      <c r="CA109" s="16">
        <f>IF(ISNUMBER($AE109),IF(OR(HLOOKUP($CA$5,$I$2:$Y$8,4,FALSE)=1,HLOOKUP($CA$5,$I$2:$Y$8,5,FALSE)=1,),HLOOKUP($CA$5,$I$2:$Y$8,4,FALSE)*VLOOKUP($AC109,$B$32:$G$45,MATCH($AD109,$B$33:$G$33,0),FALSE)+HLOOKUP($CA$5,$I$2:$Y$8,5,FALSE)*VLOOKUP($AC109,$B$47:$G$60,MATCH($AD109,$B$48:$G$48,0),FALSE)+$AE109,$AE109),"N/A")</f>
        <v>60</v>
      </c>
      <c r="CB109" s="16">
        <f t="shared" ref="CB109:CB120" si="503">IF(ISNUMBER($AF109),$AF109*SQRT(SUMSQ(HLOOKUP($CA$5,$J$2:$Y$8,2,FALSE)*VLOOKUP($AC109,$B$2:$G$15,MATCH($AD109,$B$3:$G$3,0),FALSE),HLOOKUP($CA$5,$J$2:$Y$8,3,FALSE)*VLOOKUP($AC109,$B$17:$G$30,MATCH($AD109,$B$18:$G$18,0),FALSE),HLOOKUP($CA$5,$J$2:$Y$8,6,FALSE)))+HLOOKUP($CA$5,$J$2:$Y$8,4,FALSE)*VLOOKUP($AC109,$B$32:$G$45,MATCH($AD109,$B$33:$G$33,0),FALSE)+HLOOKUP($CA$5,$J$2:$Y$8,5,FALSE)*VLOOKUP($AC109,$B$47:$G$60,MATCH($AD109,$B$48:$G$48,0),FALSE),"N/A")</f>
        <v>130.80000000000001</v>
      </c>
      <c r="CC109" s="16">
        <f>IF(ISNUMBER($AG109),IF(OR(HLOOKUP($CA$5,$I$2:$Y$8,4,FALSE)=1,HLOOKUP($CA$5,$I$2:$Y$8,5,FALSE)=1,),HLOOKUP($CA$5,$I$2:$Y$8,4,FALSE)*VLOOKUP($AC109,$B$32:$G$45,MATCH($AD109,$B$33:$G$33,0),FALSE)+HLOOKUP($CA$5,$I$2:$Y$8,5,FALSE)*VLOOKUP($AC109,$B$47:$G$60,MATCH($AD109,$B$48:$G$48,0),FALSE)+$AG109,$AG109),"N/A")</f>
        <v>162.16509298273888</v>
      </c>
      <c r="CD109" s="16" t="str">
        <f>IF(CB109="N/A", "N/A", "true")</f>
        <v>true</v>
      </c>
      <c r="CE109" s="16">
        <f>IF(CB109="N/A", "N/A", 1)</f>
        <v>1</v>
      </c>
      <c r="CF109" s="16">
        <f>IF(ISNUMBER($AE109),IF(OR(HLOOKUP($CF$5,$I$2:$Y$8,4,FALSE)=1,HLOOKUP($CF$5,$I$2:$Y$8,5,FALSE)=1,),HLOOKUP($CF$5,$I$2:$Y$8,4,FALSE)*VLOOKUP($AC109,$B$32:$G$45,MATCH($AD109,$B$33:$G$33,0),FALSE)+HLOOKUP($CF$5,$I$2:$Y$8,5,FALSE)*VLOOKUP($AC109,$B$47:$G$60,MATCH($AD109,$B$48:$G$48,0),FALSE)+$AE109,$AE109),"N/A")</f>
        <v>71.3</v>
      </c>
      <c r="CG109" s="16">
        <f t="shared" ref="CG109:CG120" si="504">IF(ISNUMBER($AF109),$AF109*SQRT(SUMSQ(HLOOKUP($CF$5,$J$2:$Y$8,2,FALSE)*VLOOKUP($AC109,$B$2:$G$15,MATCH($AD109,$B$3:$G$3,0),FALSE),HLOOKUP($CF$5,$J$2:$Y$8,3,FALSE)*VLOOKUP($AC109,$B$17:$G$30,MATCH($AD109,$B$18:$G$18,0),FALSE),HLOOKUP($CF$5,$J$2:$Y$8,6,FALSE)))+HLOOKUP($CF$5,$J$2:$Y$8,4,FALSE)*VLOOKUP($AC109,$B$32:$G$45,MATCH($AD109,$B$33:$G$33,0),FALSE)+HLOOKUP($CF$5,$J$2:$Y$8,5,FALSE)*VLOOKUP($AC109,$B$47:$G$60,MATCH($AD109,$B$48:$G$48,0),FALSE),"N/A")</f>
        <v>142.10000000000002</v>
      </c>
      <c r="CH109" s="16">
        <f>IF(ISNUMBER($AG109),IF(OR(HLOOKUP($CF$5,$I$2:$Y$8,4,FALSE)=1,HLOOKUP($CF$5,$I$2:$Y$8,5,FALSE)=1,),HLOOKUP($CF$5,$I$2:$Y$8,4,FALSE)*VLOOKUP($AC109,$B$32:$G$45,MATCH($AD109,$B$33:$G$33,0),FALSE)+HLOOKUP($CF$5,$I$2:$Y$8,5,FALSE)*VLOOKUP($AC109,$B$47:$G$60,MATCH($AD109,$B$48:$G$48,0),FALSE)+$AG109,$AG109),"N/A")</f>
        <v>173.46509298273889</v>
      </c>
      <c r="CI109" s="16" t="str">
        <f>IF(CG109="N/A", "N/A", "true")</f>
        <v>true</v>
      </c>
      <c r="CJ109" s="16">
        <f>IF(CG109="N/A", "N/A", 1)</f>
        <v>1</v>
      </c>
      <c r="CK109" s="16">
        <f>IF(ISNUMBER($AE109),IF(OR(HLOOKUP($CK$5,$I$2:$Y$8,4,FALSE)=1,HLOOKUP($CK$5,$I$2:$Y$8,5,FALSE)=1,),HLOOKUP($CK$5,$I$2:$Y$8,4,FALSE)*VLOOKUP($AC109,$B$32:$G$45,MATCH($AD109,$B$33:$G$33,0),FALSE)+HLOOKUP($CK$5,$I$2:$Y$8,5,FALSE)*VLOOKUP($AC109,$B$47:$G$60,MATCH($AD109,$B$48:$G$48,0),FALSE)+$AE109,$AE109),"N/A")</f>
        <v>61.3</v>
      </c>
      <c r="CL109" s="16">
        <f t="shared" ref="CL109:CL120" si="505">IF(ISNUMBER($AF109),$AF109*SQRT(SUMSQ(HLOOKUP($CK$5,$J$2:$Y$8,2,FALSE)*VLOOKUP($AC109,$B$2:$G$15,MATCH($AD109,$B$3:$G$3,0),FALSE),HLOOKUP($CK$5,$J$2:$Y$8,3,FALSE)*VLOOKUP($AC109,$B$17:$G$30,MATCH($AD109,$B$18:$G$18,0),FALSE),HLOOKUP($CK$5,$J$2:$Y$8,6,FALSE)))+HLOOKUP($CK$5,$J$2:$Y$8,4,FALSE)*VLOOKUP($AC109,$B$32:$G$45,MATCH($AD109,$B$33:$G$33,0),FALSE)+HLOOKUP($CK$5,$J$2:$Y$8,5,FALSE)*VLOOKUP($AC109,$B$47:$G$60,MATCH($AD109,$B$48:$G$48,0),FALSE),"N/A")</f>
        <v>132.10000000000002</v>
      </c>
      <c r="CM109" s="16">
        <f>IF(ISNUMBER($AG109),IF(OR(HLOOKUP($CK$5,$I$2:$Y$8,4,FALSE)=1,HLOOKUP($CK$5,$I$2:$Y$8,5,FALSE)=1,),HLOOKUP($CK$5,$I$2:$Y$8,4,FALSE)*VLOOKUP($AC109,$B$32:$G$45,MATCH($AD109,$B$33:$G$33,0),FALSE)+HLOOKUP($CK$5,$I$2:$Y$8,5,FALSE)*VLOOKUP($AC109,$B$47:$G$60,MATCH($AD109,$B$48:$G$48,0),FALSE)+$AG109,$AG109),"N/A")</f>
        <v>163.46509298273889</v>
      </c>
      <c r="CN109" s="16" t="str">
        <f>IF(CL109="N/A", "N/A", "true")</f>
        <v>true</v>
      </c>
      <c r="CO109" s="16">
        <f>IF(CL109="N/A", "N/A", 1)</f>
        <v>1</v>
      </c>
      <c r="CP109" s="16">
        <f>IF(ISNUMBER($AE109),IF(OR(HLOOKUP($CP$5,$I$2:$Y$8,4,FALSE)=1,HLOOKUP($CP$5,$I$2:$Y$8,5,FALSE)=1,),HLOOKUP($CP$5,$I$2:$Y$8,4,FALSE)*VLOOKUP($AC109,$B$32:$G$45,MATCH($AD109,$B$33:$G$33,0),FALSE)+HLOOKUP($CP$5,$I$2:$Y$8,5,FALSE)*VLOOKUP($AC109,$B$47:$G$60,MATCH($AD109,$B$48:$G$48,0),FALSE)+$AE109,$AE109),"N/A")</f>
        <v>70</v>
      </c>
      <c r="CQ109" s="16">
        <f t="shared" ref="CQ109:CQ120" si="506">IF(ISNUMBER($AF109),$AF109*SQRT(SUMSQ(HLOOKUP($CP$5,$J$2:$Y$8,2,FALSE)*VLOOKUP($AC109,$B$2:$G$15,MATCH($AD109,$B$3:$G$3,0),FALSE),HLOOKUP($CP$5,$J$2:$Y$8,3,FALSE)*VLOOKUP($AC109,$B$17:$G$30,MATCH($AD109,$B$18:$G$18,0),FALSE),HLOOKUP($CP$5,$J$2:$Y$8,6,FALSE)))+HLOOKUP($CP$5,$J$2:$Y$8,4,FALSE)*VLOOKUP($AC109,$B$32:$G$45,MATCH($AD109,$B$33:$G$33,0),FALSE)+HLOOKUP($CP$5,$J$2:$Y$8,5,FALSE)*VLOOKUP($AC109,$B$47:$G$60,MATCH($AD109,$B$48:$G$48,0),FALSE),"N/A")</f>
        <v>170.86509298273887</v>
      </c>
      <c r="CR109" s="16">
        <f>IF(ISNUMBER($AG109),IF(OR(HLOOKUP($CP$5,$I$2:$Y$8,4,FALSE)=1,HLOOKUP($CP$5,$I$2:$Y$8,5,FALSE)=1,),HLOOKUP($CP$5,$I$2:$Y$8,4,FALSE)*VLOOKUP($AC109,$B$32:$G$45,MATCH($AD109,$B$33:$G$33,0),FALSE)+HLOOKUP($CP$5,$I$2:$Y$8,5,FALSE)*VLOOKUP($AC109,$B$47:$G$60,MATCH($AD109,$B$48:$G$48,0),FALSE)+$AG109,$AG109),"N/A")</f>
        <v>172.16509298273888</v>
      </c>
      <c r="CS109" s="16" t="str">
        <f>IF(CQ109="N/A", "N/A", "true")</f>
        <v>true</v>
      </c>
      <c r="CT109" s="16">
        <f>IF(CQ109="N/A", "N/A", 1)</f>
        <v>1</v>
      </c>
      <c r="CU109" s="16">
        <f>IF(ISNUMBER($AE109),IF(OR(HLOOKUP($CU$5,$I$2:$Y$8,4,FALSE)=1,HLOOKUP($CU$5,$I$2:$Y$8,5,FALSE)=1,),HLOOKUP($CU$5,$I$2:$Y$8,4,FALSE)*VLOOKUP($AC109,$B$32:$G$45,MATCH($AD109,$B$33:$G$33,0),FALSE)+HLOOKUP($CU$5,$I$2:$Y$8,5,FALSE)*VLOOKUP($AC109,$B$47:$G$60,MATCH($AD109,$B$48:$G$48,0),FALSE)+$AE109,$AE109),"N/A")</f>
        <v>60</v>
      </c>
      <c r="CV109" s="16">
        <f t="shared" ref="CV109:CV120" si="507">IF(ISNUMBER($AF109),$AF109*SQRT(SUMSQ(HLOOKUP($CU$5,$J$2:$Y$8,2,FALSE)*VLOOKUP($AC109,$B$2:$G$15,MATCH($AD109,$B$3:$G$3,0),FALSE),HLOOKUP($CU$5,$J$2:$Y$8,3,FALSE)*VLOOKUP($AC109,$B$17:$G$30,MATCH($AD109,$B$18:$G$18,0),FALSE),HLOOKUP($CU$5,$J$2:$Y$8,6,FALSE)))+HLOOKUP($CU$5,$J$2:$Y$8,4,FALSE)*VLOOKUP($AC109,$B$32:$G$45,MATCH($AD109,$B$33:$G$33,0),FALSE)+HLOOKUP($CU$5,$J$2:$Y$8,5,FALSE)*VLOOKUP($AC109,$B$47:$G$60,MATCH($AD109,$B$48:$G$48,0),FALSE),"N/A")</f>
        <v>160.86509298273887</v>
      </c>
      <c r="CW109" s="16">
        <f>IF(ISNUMBER($AG109),IF(OR(HLOOKUP($CU$5,$I$2:$Y$8,4,FALSE)=1,HLOOKUP($CU$5,$I$2:$Y$8,5,FALSE)=1,),HLOOKUP($CU$5,$I$2:$Y$8,4,FALSE)*VLOOKUP($AC109,$B$32:$G$45,MATCH($AD109,$B$33:$G$33,0),FALSE)+HLOOKUP($CU$5,$I$2:$Y$8,5,FALSE)*VLOOKUP($AC109,$B$47:$G$60,MATCH($AD109,$B$48:$G$48,0),FALSE)+$AG109,$AG109),"N/A")</f>
        <v>162.16509298273888</v>
      </c>
      <c r="CX109" s="16" t="str">
        <f>IF(CV109="N/A", "N/A", "true")</f>
        <v>true</v>
      </c>
      <c r="CY109" s="16">
        <f>IF(CV109="N/A", "N/A", 1)</f>
        <v>1</v>
      </c>
      <c r="CZ109" s="16">
        <f>IF(ISNUMBER($AE109),IF(OR(HLOOKUP($CZ$5,$I$2:$Y$8,4,FALSE)=1,HLOOKUP($CZ$5,$I$2:$Y$8,5,FALSE)=1,),HLOOKUP($CZ$5,$I$2:$Y$8,4,FALSE)*VLOOKUP($AC109,$B$32:$G$45,MATCH($AD109,$B$33:$G$33,0),FALSE)+HLOOKUP($CZ$5,$I$2:$Y$8,5,FALSE)*VLOOKUP($AC109,$B$47:$G$60,MATCH($AD109,$B$48:$G$48,0),FALSE)+$AE109,$AE109),"N/A")</f>
        <v>71.3</v>
      </c>
      <c r="DA109" s="16">
        <f t="shared" ref="DA109:DA120" si="508">IF(ISNUMBER($AF109),$AF109*SQRT(SUMSQ(HLOOKUP($CZ$5,$J$2:$Y$8,2,FALSE)*VLOOKUP($AC109,$B$2:$G$15,MATCH($AD109,$B$3:$G$3,0),FALSE),HLOOKUP($CZ$5,$J$2:$Y$8,3,FALSE)*VLOOKUP($AC109,$B$17:$G$30,MATCH($AD109,$B$18:$G$18,0),FALSE),HLOOKUP($CZ$5,$J$2:$Y$8,6,FALSE)))+HLOOKUP($CZ$5,$J$2:$Y$8,4,FALSE)*VLOOKUP($AC109,$B$32:$G$45,MATCH($AD109,$B$33:$G$33,0),FALSE)+HLOOKUP($CZ$5,$J$2:$Y$8,5,FALSE)*VLOOKUP($AC109,$B$47:$G$60,MATCH($AD109,$B$48:$G$48,0),FALSE),"N/A")</f>
        <v>172.16509298273888</v>
      </c>
      <c r="DB109" s="16">
        <f>IF(ISNUMBER($AG109),IF(OR(HLOOKUP($CZ$5,$I$2:$Y$8,4,FALSE)=1,HLOOKUP($CZ$5,$I$2:$Y$8,5,FALSE)=1,),HLOOKUP($CZ$5,$I$2:$Y$8,4,FALSE)*VLOOKUP($AC109,$B$32:$G$45,MATCH($AD109,$B$33:$G$33,0),FALSE)+HLOOKUP($CZ$5,$I$2:$Y$8,5,FALSE)*VLOOKUP($AC109,$B$47:$G$60,MATCH($AD109,$B$48:$G$48,0),FALSE)+$AG109,$AG109),"N/A")</f>
        <v>173.46509298273889</v>
      </c>
      <c r="DC109" s="16" t="str">
        <f>IF(DA109="N/A", "N/A", "true")</f>
        <v>true</v>
      </c>
      <c r="DD109" s="16">
        <f>IF(DA109="N/A", "N/A", 1)</f>
        <v>1</v>
      </c>
      <c r="DE109" s="16">
        <f>IF(ISNUMBER($AE109),IF(OR(HLOOKUP($DE$5,$I$2:$Y$8,4,FALSE)=1,HLOOKUP($DE$5,$I$2:$Y$8,5,FALSE)=1,),HLOOKUP($DE$5,$I$2:$Y$8,4,FALSE)*VLOOKUP($AC109,$B$32:$G$45,MATCH($AD109,$B$33:$G$33,0),FALSE)+HLOOKUP($DE$5,$I$2:$Y$8,5,FALSE)*VLOOKUP($AC109,$B$47:$G$60,MATCH($AD109,$B$48:$G$48,0),FALSE)+$AE109,$AE109),"N/A")</f>
        <v>61.3</v>
      </c>
      <c r="DF109" s="16">
        <f>IF(ISNUMBER($AF109),$AF109*SQRT(SUMSQ(HLOOKUP($DE$5,$J$2:$Y$8,2,FALSE)*VLOOKUP($AC109,$B$2:$G$15,MATCH($AD109,$B$3:$G$3,0),FALSE),HLOOKUP($DE$5,$J$2:$Y$8,3,FALSE)*VLOOKUP($AC109,$B$17:$G$30,MATCH($AD109,$B$18:$G$18,0),FALSE),HLOOKUP($DE$5,$J$2:$Y$8,6,FALSE)))+HLOOKUP($DE$5,$J$2:$Y$8,4,FALSE)*VLOOKUP($AC109,$B$32:$G$45,MATCH($AD109,$B$33:$G$33,0),FALSE)+HLOOKUP($DE$5,$J$2:$Y$8,5,FALSE)*VLOOKUP($AC109,$B$47:$G$60,MATCH($AD109,$B$48:$G$48,0),FALSE),"N/A")</f>
        <v>162.16509298273888</v>
      </c>
      <c r="DG109" s="16">
        <f>IF(ISNUMBER($AG109),IF(OR(HLOOKUP($DE$5,$I$2:$Y$8,4,FALSE)=1,HLOOKUP($DE$5,$I$2:$Y$8,5,FALSE)=1,),HLOOKUP($DE$5,$I$2:$Y$8,4,FALSE)*VLOOKUP($AC109,$B$32:$G$45,MATCH($AD109,$B$33:$G$33,0),FALSE)+HLOOKUP($DE$5,$I$2:$Y$8,5,FALSE)*VLOOKUP($AC109,$B$47:$G$60,MATCH($AD109,$B$48:$G$48,0),FALSE)+$AG109,$AG109),"N/A")</f>
        <v>163.46509298273889</v>
      </c>
      <c r="DH109" s="16" t="str">
        <f>IF(DF109="N/A", "N/A", "true")</f>
        <v>true</v>
      </c>
      <c r="DI109" s="19">
        <f>IF(DF109="N/A", "N/A", 1)</f>
        <v>1</v>
      </c>
    </row>
    <row r="110" spans="27:113" x14ac:dyDescent="0.35">
      <c r="AA110" s="49">
        <v>1.5</v>
      </c>
      <c r="AB110" s="55">
        <f>IF(ISNUMBER(AA110),(AA110*(AF110-AG110)+AE110+AG110-2*AF110)/(AE110-AF110),"-")</f>
        <v>3.1718975422963749</v>
      </c>
      <c r="AC110" s="47" t="s">
        <v>7</v>
      </c>
      <c r="AD110" s="47" t="s">
        <v>1</v>
      </c>
      <c r="AE110" s="16">
        <v>8.8000000000000007</v>
      </c>
      <c r="AF110" s="16">
        <v>11</v>
      </c>
      <c r="AG110" s="16">
        <f t="shared" si="493"/>
        <v>20.556349186104047</v>
      </c>
      <c r="AH110" s="16">
        <f t="shared" ref="AH110:AH120" si="509">IF(ISNUMBER($AE110),IF(OR(HLOOKUP($AH$5,$I$2:$Y$8,4,FALSE)=1,HLOOKUP($AH$5,$I$2:$Y$8,5,FALSE)=1,),HLOOKUP($AH$5,$I$2:$Y$8,4,FALSE)*VLOOKUP($AC110,$B$32:$G$45,MATCH($AD110,$B$33:$G$33,0),FALSE)+HLOOKUP($AH$5,$I$2:$Y$8,5,FALSE)*VLOOKUP($AC110,$B$47:$G$60,MATCH($AD110,$B$48:$G$48,0),FALSE)+$AE110,$AE110),"N/A")</f>
        <v>8.8000000000000007</v>
      </c>
      <c r="AI110" s="16">
        <f t="shared" si="494"/>
        <v>11</v>
      </c>
      <c r="AJ110" s="16">
        <f>IF(ISNUMBER($AG110),IF(OR(HLOOKUP($AH$5,$I$2:$Y$8,4,FALSE)=1,HLOOKUP($AH$5,$I$2:$Y$8,5,FALSE)=1,),HLOOKUP($AH$5,$I$2:$Y$8,4,FALSE)*VLOOKUP($AC110,$B$32:$G$45,MATCH($AD110,$B$33:$G$33,0),FALSE)+HLOOKUP($AH$5,$I$2:$Y$8,5,FALSE)*VLOOKUP($AC110,$B$47:$G$60,MATCH($AD110,$B$48:$G$48,0),FALSE)+$AG110,$AG110),"N/A")</f>
        <v>20.556349186104047</v>
      </c>
      <c r="AK110" s="16" t="str">
        <f t="shared" ref="AK110:AK120" si="510">IF(AI110="N/A", "N/A", "true")</f>
        <v>true</v>
      </c>
      <c r="AL110" s="16">
        <f t="shared" ref="AL110:AL120" si="511">IF(AI110="N/A", "N/A", 1)</f>
        <v>1</v>
      </c>
      <c r="AM110" s="16">
        <f t="shared" ref="AM110:AM120" si="512">IF(ISNUMBER($AE110),IF(OR(HLOOKUP($AM$5,$I$2:$Y$8,4,FALSE)=1,HLOOKUP($AM$5,$I$2:$Y$8,5,FALSE)=1,),HLOOKUP($AM$5,$I$2:$Y$8,4,FALSE)*VLOOKUP($AC110,$B$32:$G$45,MATCH($AD110,$B$33:$G$33,0),FALSE)+HLOOKUP($AM$5,$I$2:$Y$8,5,FALSE)*VLOOKUP($AC110,$B$47:$G$60,MATCH($AD110,$B$48:$G$48,0),FALSE)+$AE110,$AE110),"N/A")</f>
        <v>8.8000000000000007</v>
      </c>
      <c r="AN110" s="16">
        <f t="shared" si="495"/>
        <v>11</v>
      </c>
      <c r="AO110" s="16">
        <f t="shared" ref="AO110:AO120" si="513">IF(ISNUMBER($AG110),IF(OR(HLOOKUP($AM$5,$I$2:$Y$8,4,FALSE)=1,HLOOKUP($AM$5,$I$2:$Y$8,5,FALSE)=1,),HLOOKUP($AM$5,$I$2:$Y$8,4,FALSE)*VLOOKUP($AC110,$B$32:$G$45,MATCH($AD110,$B$33:$G$33,0),FALSE)+HLOOKUP($AM$5,$I$2:$Y$8,5,FALSE)*VLOOKUP($AC110,$B$47:$G$60,MATCH($AD110,$B$48:$G$48,0),FALSE)+$AG110,$AG110),"N/A")</f>
        <v>20.556349186104047</v>
      </c>
      <c r="AP110" s="16" t="str">
        <f t="shared" ref="AP110:AP120" si="514">IF(AN110="N/A", "N/A", "true")</f>
        <v>true</v>
      </c>
      <c r="AQ110" s="16">
        <f t="shared" ref="AQ110:AQ120" si="515">IF(AN110="N/A", "N/A", 1)</f>
        <v>1</v>
      </c>
      <c r="AR110" s="16">
        <f t="shared" ref="AR110:AR120" si="516">IF(ISNUMBER($AE110),IF(OR(HLOOKUP($AR$5,$I$2:$Y$8,4,FALSE)=1,HLOOKUP($AR$5,$I$2:$Y$8,5,FALSE)=1,),HLOOKUP($AR$5,$I$2:$Y$8,4,FALSE)*VLOOKUP($AC110,$B$32:$G$45,MATCH($AD110,$B$33:$G$33,0),FALSE)+HLOOKUP($AH$5,$I$2:$Y$8,5,FALSE)*VLOOKUP($AC110,$B$47:$G$60,MATCH($AD110,$B$48:$G$48,0),FALSE)+$AE110,$AE110),"N/A")</f>
        <v>13.8</v>
      </c>
      <c r="AS110" s="16">
        <f t="shared" si="496"/>
        <v>16</v>
      </c>
      <c r="AT110" s="16">
        <f t="shared" ref="AT110:AT120" si="517">IF(ISNUMBER($AG110),IF(OR(HLOOKUP($AR$5,$I$2:$Y$8,4,FALSE)=1,HLOOKUP($AR$5,$I$2:$Y$8,5,FALSE)=1,),HLOOKUP($AR$5,$I$2:$Y$8,4,FALSE)*VLOOKUP($AC110,$B$32:$G$45,MATCH($AD110,$B$33:$G$33,0),FALSE)+HLOOKUP($AR$5,$I$2:$Y$8,5,FALSE)*VLOOKUP($AC110,$B$47:$G$60,MATCH($AD110,$B$48:$G$48,0),FALSE)+$AG110,$AG110),"N/A")</f>
        <v>25.556349186104047</v>
      </c>
      <c r="AU110" s="16" t="str">
        <f t="shared" ref="AU110:AU120" si="518">IF(AS110="N/A", "N/A", "true")</f>
        <v>true</v>
      </c>
      <c r="AV110" s="16">
        <f t="shared" ref="AV110:AV120" si="519">IF(AS110="N/A", "N/A", 1)</f>
        <v>1</v>
      </c>
      <c r="AW110" s="16">
        <f t="shared" ref="AW110:AW120" si="520">IF(ISNUMBER($AE110),IF(OR(HLOOKUP($AW$5,$I$2:$Y$8,4,FALSE)=1,HLOOKUP($AW$5,$I$2:$Y$8,5,FALSE)=1,),HLOOKUP($AW$5,$I$2:$Y$8,4,FALSE)*VLOOKUP($AC110,$B$32:$G$45,MATCH($AD110,$B$33:$G$33,0),FALSE)+HLOOKUP($AW$5,$I$2:$Y$8,5,FALSE)*VLOOKUP($AC110,$B$47:$G$60,MATCH($AD110,$B$48:$G$48,0),FALSE)+$AE110,$AE110),"N/A")</f>
        <v>13.8</v>
      </c>
      <c r="AX110" s="16">
        <f t="shared" si="497"/>
        <v>16</v>
      </c>
      <c r="AY110" s="16">
        <f t="shared" ref="AY110:AY120" si="521">IF(ISNUMBER($AG110),IF(OR(HLOOKUP($AW$5,$I$2:$Y$8,4,FALSE)=1,HLOOKUP($AW$5,$I$2:$Y$8,5,FALSE)=1,),HLOOKUP($AW$5,$I$2:$Y$8,4,FALSE)*VLOOKUP($AC110,$B$32:$G$45,MATCH($AD110,$B$33:$G$33,0),FALSE)+HLOOKUP($AW$5,$I$2:$Y$8,5,FALSE)*VLOOKUP($AC110,$B$47:$G$60,MATCH($AD110,$B$48:$G$48,0),FALSE)+$AG110,$AG110),"N/A")</f>
        <v>25.556349186104047</v>
      </c>
      <c r="AZ110" s="16" t="str">
        <f t="shared" ref="AZ110:AZ120" si="522">IF(AX110="N/A", "N/A", "true")</f>
        <v>true</v>
      </c>
      <c r="BA110" s="16">
        <f t="shared" ref="BA110:BA120" si="523">IF(AX110="N/A", "N/A", 1)</f>
        <v>1</v>
      </c>
      <c r="BB110" s="16">
        <f t="shared" ref="BB110:BB120" si="524">IF(ISNUMBER($AE110),IF(OR(HLOOKUP($BB$5,$I$2:$Y$8,4,FALSE)=1,HLOOKUP($BB$5,$I$2:$Y$8,5,FALSE)=1,),HLOOKUP($BB$5,$I$2:$Y$8,4,FALSE)*VLOOKUP($AC110,$B$32:$G$45,MATCH($AD110,$B$33:$G$33,0),FALSE)+HLOOKUP($BB$5,$I$2:$Y$8,5,FALSE)*VLOOKUP($AC110,$B$47:$G$60,MATCH($AD110,$B$48:$G$48,0),FALSE)+$AE110,$AE110),"N/A")</f>
        <v>8.8000000000000007</v>
      </c>
      <c r="BC110" s="16">
        <f t="shared" si="498"/>
        <v>11</v>
      </c>
      <c r="BD110" s="16">
        <f t="shared" ref="BD110:BD120" si="525">IF(ISNUMBER($AG110),IF(OR(HLOOKUP($BB$5,$I$2:$Y$8,4,FALSE)=1,HLOOKUP($BB$5,$I$2:$Y$8,5,FALSE)=1,),HLOOKUP($BB$5,$I$2:$Y$8,4,FALSE)*VLOOKUP($AC110,$B$32:$G$45,MATCH($AD110,$B$33:$G$33,0),FALSE)+HLOOKUP($BB$5,$I$2:$Y$8,5,FALSE)*VLOOKUP($AC110,$B$47:$G$60,MATCH($AD110,$B$48:$G$48,0),FALSE)+$AG110,$AG110),"N/A")</f>
        <v>20.556349186104047</v>
      </c>
      <c r="BE110" s="16" t="str">
        <f t="shared" ref="BE110:BE120" si="526">IF(BC110="N/A", "N/A", "true")</f>
        <v>true</v>
      </c>
      <c r="BF110" s="16">
        <f t="shared" ref="BF110:BF120" si="527">IF(BC110="N/A", "N/A", 1)</f>
        <v>1</v>
      </c>
      <c r="BG110" s="16">
        <f t="shared" ref="BG110:BG120" si="528">IF(ISNUMBER($AE110),IF(OR(HLOOKUP($BG$5,$I$2:$Y$8,4,FALSE)=1,HLOOKUP($BG$5,$I$2:$Y$8,5,FALSE)=1,),HLOOKUP($BG$5,$I$2:$Y$8,4,FALSE)*VLOOKUP($AC110,$B$32:$G$45,MATCH($AD110,$B$33:$G$33,0),FALSE)+HLOOKUP($BG$5,$I$2:$Y$8,5,FALSE)*VLOOKUP($AC110,$B$47:$G$60,MATCH($AD110,$B$48:$G$48,0),FALSE)+$AE110,$AE110),"N/A")</f>
        <v>8.8000000000000007</v>
      </c>
      <c r="BH110" s="16">
        <f t="shared" si="499"/>
        <v>11</v>
      </c>
      <c r="BI110" s="16">
        <f t="shared" ref="BI110:BI120" si="529">IF(ISNUMBER($AG110),IF(OR(HLOOKUP($BG$5,$I$2:$Y$8,4,FALSE)=1,HLOOKUP($BG$5,$I$2:$Y$8,5,FALSE)=1,),HLOOKUP($BG$5,$I$2:$Y$8,4,FALSE)*VLOOKUP($AC110,$B$32:$G$45,MATCH($AD110,$B$33:$G$33,0),FALSE)+HLOOKUP($BG$5,$I$2:$Y$8,5,FALSE)*VLOOKUP($AC110,$B$47:$G$60,MATCH($AD110,$B$48:$G$48,0),FALSE)+$AG110,$AG110),"N/A")</f>
        <v>20.556349186104047</v>
      </c>
      <c r="BJ110" s="16" t="str">
        <f t="shared" ref="BJ110:BJ120" si="530">IF(BH110="N/A", "N/A", "true")</f>
        <v>true</v>
      </c>
      <c r="BK110" s="16">
        <f t="shared" ref="BK110:BK120" si="531">IF(BH110="N/A", "N/A", 1)</f>
        <v>1</v>
      </c>
      <c r="BL110" s="16">
        <f t="shared" ref="BL110:BL120" si="532">IF(ISNUMBER($AE110),IF(OR(HLOOKUP($BL$5,$I$2:$Y$8,4,FALSE)=1,HLOOKUP($BL$5,$I$2:$Y$8,5,FALSE)=1,),HLOOKUP($BL$5,$I$2:$Y$8,4,FALSE)*VLOOKUP($AC110,$B$32:$G$45,MATCH($AD110,$B$33:$G$33,0),FALSE)+HLOOKUP($BL$5,$I$2:$Y$8,5,FALSE)*VLOOKUP($AC110,$B$47:$G$60,MATCH($AD110,$B$48:$G$48,0),FALSE)+$AE110,$AE110),"N/A")</f>
        <v>13.8</v>
      </c>
      <c r="BM110" s="16">
        <f t="shared" si="500"/>
        <v>16</v>
      </c>
      <c r="BN110" s="16">
        <f t="shared" ref="BN110:BN120" si="533">IF(ISNUMBER($AG110),IF(OR(HLOOKUP($BL$5,$I$2:$Y$8,4,FALSE)=1,HLOOKUP($BL$5,$I$2:$Y$8,5,FALSE)=1,),HLOOKUP($BL$5,$I$2:$Y$8,4,FALSE)*VLOOKUP($AC110,$B$32:$G$45,MATCH($AD110,$B$33:$G$33,0),FALSE)+HLOOKUP($BL$5,$I$2:$Y$8,5,FALSE)*VLOOKUP($AC110,$B$47:$G$60,MATCH($AD110,$B$48:$G$48,0),FALSE)+$AG110,$AG110),"N/A")</f>
        <v>25.556349186104047</v>
      </c>
      <c r="BO110" s="16" t="str">
        <f t="shared" ref="BO110:BO120" si="534">IF(BM110="N/A", "N/A", "true")</f>
        <v>true</v>
      </c>
      <c r="BP110" s="16">
        <f t="shared" ref="BP110:BP120" si="535">IF(BM110="N/A", "N/A", 1)</f>
        <v>1</v>
      </c>
      <c r="BQ110" s="16">
        <f t="shared" ref="BQ110:BQ120" si="536">IF(ISNUMBER($AE110),IF(OR(HLOOKUP($BQ$5,$I$2:$Y$8,4,FALSE)=1,HLOOKUP($BQ$5,$I$2:$Y$8,5,FALSE)=1,),HLOOKUP($BQ$5,$I$2:$Y$8,4,FALSE)*VLOOKUP($AC110,$B$32:$G$45,MATCH($AD110,$B$33:$G$33,0),FALSE)+HLOOKUP($BQ$5,$I$2:$Y$8,5,FALSE)*VLOOKUP($AC110,$B$47:$G$60,MATCH($AD110,$B$48:$G$48,0),FALSE)+$AE110,$AE110),"N/A")</f>
        <v>13.8</v>
      </c>
      <c r="BR110" s="16">
        <f t="shared" si="501"/>
        <v>16</v>
      </c>
      <c r="BS110" s="16">
        <f t="shared" ref="BS110:BS120" si="537">IF(ISNUMBER($AG110),IF(OR(HLOOKUP($BQ$5,$I$2:$Y$8,4,FALSE)=1,HLOOKUP($BQ$5,$I$2:$Y$8,5,FALSE)=1,),HLOOKUP($BQ$5,$I$2:$Y$8,4,FALSE)*VLOOKUP($AC110,$B$32:$G$45,MATCH($AD110,$B$33:$G$33,0),FALSE)+HLOOKUP($BQ$5,$I$2:$Y$8,5,FALSE)*VLOOKUP($AC110,$B$47:$G$60,MATCH($AD110,$B$48:$G$48,0),FALSE)+$AG110,$AG110),"N/A")</f>
        <v>25.556349186104047</v>
      </c>
      <c r="BT110" s="16" t="str">
        <f t="shared" ref="BT110:BT120" si="538">IF(BR110="N/A", "N/A", "true")</f>
        <v>true</v>
      </c>
      <c r="BU110" s="16">
        <f t="shared" ref="BU110:BU120" si="539">IF(BR110="N/A", "N/A", 1)</f>
        <v>1</v>
      </c>
      <c r="BV110" s="16">
        <f t="shared" ref="BV110:BV120" si="540">IF(ISNUMBER($AE110),IF(OR(HLOOKUP($BV$5,$I$2:$Y$8,4,FALSE)=1,HLOOKUP($BV$5,$I$2:$Y$8,5,FALSE)=1,),HLOOKUP($BV$5,$I$2:$Y$8,4,FALSE)*VLOOKUP($AC110,$B$32:$G$45,MATCH($AD110,$B$33:$G$33,0),FALSE)+HLOOKUP($BV$5,$I$2:$Y$8,5,FALSE)*VLOOKUP($AC110,$B$47:$G$60,MATCH($AD110,$B$48:$G$48,0),FALSE)+$AE110,$AE110),"N/A")</f>
        <v>8.8000000000000007</v>
      </c>
      <c r="BW110" s="16">
        <f t="shared" si="502"/>
        <v>11</v>
      </c>
      <c r="BX110" s="16">
        <f t="shared" ref="BX110:BX120" si="541">IF(ISNUMBER($AG110),IF(OR(HLOOKUP($BV$5,$I$2:$Y$8,4,FALSE)=1,HLOOKUP($BV$5,$I$2:$Y$8,5,FALSE)=1,),HLOOKUP($BV$5,$I$2:$Y$8,4,FALSE)*VLOOKUP($AC110,$B$32:$G$45,MATCH($AD110,$B$33:$G$33,0),FALSE)+HLOOKUP($BV$5,$I$2:$Y$8,5,FALSE)*VLOOKUP($AC110,$B$47:$G$60,MATCH($AD110,$B$48:$G$48,0),FALSE)+$AG110,$AG110),"N/A")</f>
        <v>20.556349186104047</v>
      </c>
      <c r="BY110" s="16" t="str">
        <f t="shared" ref="BY110:BY120" si="542">IF(BW110="N/A", "N/A", "true")</f>
        <v>true</v>
      </c>
      <c r="BZ110" s="16">
        <f t="shared" ref="BZ110:BZ120" si="543">IF(BW110="N/A", "N/A", 1)</f>
        <v>1</v>
      </c>
      <c r="CA110" s="16">
        <f t="shared" ref="CA110:CA120" si="544">IF(ISNUMBER($AE110),IF(OR(HLOOKUP($CA$5,$I$2:$Y$8,4,FALSE)=1,HLOOKUP($CA$5,$I$2:$Y$8,5,FALSE)=1,),HLOOKUP($CA$5,$I$2:$Y$8,4,FALSE)*VLOOKUP($AC110,$B$32:$G$45,MATCH($AD110,$B$33:$G$33,0),FALSE)+HLOOKUP($CA$5,$I$2:$Y$8,5,FALSE)*VLOOKUP($AC110,$B$47:$G$60,MATCH($AD110,$B$48:$G$48,0),FALSE)+$AE110,$AE110),"N/A")</f>
        <v>8.8000000000000007</v>
      </c>
      <c r="CB110" s="16">
        <f t="shared" si="503"/>
        <v>11</v>
      </c>
      <c r="CC110" s="16">
        <f t="shared" ref="CC110:CC120" si="545">IF(ISNUMBER($AG110),IF(OR(HLOOKUP($CA$5,$I$2:$Y$8,4,FALSE)=1,HLOOKUP($CA$5,$I$2:$Y$8,5,FALSE)=1,),HLOOKUP($CA$5,$I$2:$Y$8,4,FALSE)*VLOOKUP($AC110,$B$32:$G$45,MATCH($AD110,$B$33:$G$33,0),FALSE)+HLOOKUP($CA$5,$I$2:$Y$8,5,FALSE)*VLOOKUP($AC110,$B$47:$G$60,MATCH($AD110,$B$48:$G$48,0),FALSE)+$AG110,$AG110),"N/A")</f>
        <v>20.556349186104047</v>
      </c>
      <c r="CD110" s="16" t="str">
        <f t="shared" ref="CD110:CD120" si="546">IF(CB110="N/A", "N/A", "true")</f>
        <v>true</v>
      </c>
      <c r="CE110" s="16">
        <f t="shared" ref="CE110:CE120" si="547">IF(CB110="N/A", "N/A", 1)</f>
        <v>1</v>
      </c>
      <c r="CF110" s="16">
        <f t="shared" ref="CF110:CF120" si="548">IF(ISNUMBER($AE110),IF(OR(HLOOKUP($CF$5,$I$2:$Y$8,4,FALSE)=1,HLOOKUP($CF$5,$I$2:$Y$8,5,FALSE)=1,),HLOOKUP($CF$5,$I$2:$Y$8,4,FALSE)*VLOOKUP($AC110,$B$32:$G$45,MATCH($AD110,$B$33:$G$33,0),FALSE)+HLOOKUP($CF$5,$I$2:$Y$8,5,FALSE)*VLOOKUP($AC110,$B$47:$G$60,MATCH($AD110,$B$48:$G$48,0),FALSE)+$AE110,$AE110),"N/A")</f>
        <v>13.8</v>
      </c>
      <c r="CG110" s="16">
        <f t="shared" si="504"/>
        <v>16</v>
      </c>
      <c r="CH110" s="16">
        <f t="shared" ref="CH110:CH120" si="549">IF(ISNUMBER($AG110),IF(OR(HLOOKUP($CF$5,$I$2:$Y$8,4,FALSE)=1,HLOOKUP($CF$5,$I$2:$Y$8,5,FALSE)=1,),HLOOKUP($CF$5,$I$2:$Y$8,4,FALSE)*VLOOKUP($AC110,$B$32:$G$45,MATCH($AD110,$B$33:$G$33,0),FALSE)+HLOOKUP($CF$5,$I$2:$Y$8,5,FALSE)*VLOOKUP($AC110,$B$47:$G$60,MATCH($AD110,$B$48:$G$48,0),FALSE)+$AG110,$AG110),"N/A")</f>
        <v>25.556349186104047</v>
      </c>
      <c r="CI110" s="16" t="str">
        <f t="shared" ref="CI110:CI120" si="550">IF(CG110="N/A", "N/A", "true")</f>
        <v>true</v>
      </c>
      <c r="CJ110" s="16">
        <f t="shared" ref="CJ110:CJ120" si="551">IF(CG110="N/A", "N/A", 1)</f>
        <v>1</v>
      </c>
      <c r="CK110" s="16">
        <f t="shared" ref="CK110:CK120" si="552">IF(ISNUMBER($AE110),IF(OR(HLOOKUP($CK$5,$I$2:$Y$8,4,FALSE)=1,HLOOKUP($CK$5,$I$2:$Y$8,5,FALSE)=1,),HLOOKUP($CK$5,$I$2:$Y$8,4,FALSE)*VLOOKUP($AC110,$B$32:$G$45,MATCH($AD110,$B$33:$G$33,0),FALSE)+HLOOKUP($CK$5,$I$2:$Y$8,5,FALSE)*VLOOKUP($AC110,$B$47:$G$60,MATCH($AD110,$B$48:$G$48,0),FALSE)+$AE110,$AE110),"N/A")</f>
        <v>13.8</v>
      </c>
      <c r="CL110" s="16">
        <f t="shared" si="505"/>
        <v>16</v>
      </c>
      <c r="CM110" s="16">
        <f t="shared" ref="CM110:CM120" si="553">IF(ISNUMBER($AG110),IF(OR(HLOOKUP($CK$5,$I$2:$Y$8,4,FALSE)=1,HLOOKUP($CK$5,$I$2:$Y$8,5,FALSE)=1,),HLOOKUP($CK$5,$I$2:$Y$8,4,FALSE)*VLOOKUP($AC110,$B$32:$G$45,MATCH($AD110,$B$33:$G$33,0),FALSE)+HLOOKUP($CK$5,$I$2:$Y$8,5,FALSE)*VLOOKUP($AC110,$B$47:$G$60,MATCH($AD110,$B$48:$G$48,0),FALSE)+$AG110,$AG110),"N/A")</f>
        <v>25.556349186104047</v>
      </c>
      <c r="CN110" s="16" t="str">
        <f t="shared" ref="CN110:CN120" si="554">IF(CL110="N/A", "N/A", "true")</f>
        <v>true</v>
      </c>
      <c r="CO110" s="16">
        <f t="shared" ref="CO110:CO120" si="555">IF(CL110="N/A", "N/A", 1)</f>
        <v>1</v>
      </c>
      <c r="CP110" s="16">
        <f t="shared" ref="CP110:CP120" si="556">IF(ISNUMBER($AE110),IF(OR(HLOOKUP($CP$5,$I$2:$Y$8,4,FALSE)=1,HLOOKUP($CP$5,$I$2:$Y$8,5,FALSE)=1,),HLOOKUP($CP$5,$I$2:$Y$8,4,FALSE)*VLOOKUP($AC110,$B$32:$G$45,MATCH($AD110,$B$33:$G$33,0),FALSE)+HLOOKUP($CP$5,$I$2:$Y$8,5,FALSE)*VLOOKUP($AC110,$B$47:$G$60,MATCH($AD110,$B$48:$G$48,0),FALSE)+$AE110,$AE110),"N/A")</f>
        <v>8.8000000000000007</v>
      </c>
      <c r="CQ110" s="16">
        <f t="shared" si="506"/>
        <v>15.556349186104047</v>
      </c>
      <c r="CR110" s="16">
        <f t="shared" ref="CR110:CR120" si="557">IF(ISNUMBER($AG110),IF(OR(HLOOKUP($CP$5,$I$2:$Y$8,4,FALSE)=1,HLOOKUP($CP$5,$I$2:$Y$8,5,FALSE)=1,),HLOOKUP($CP$5,$I$2:$Y$8,4,FALSE)*VLOOKUP($AC110,$B$32:$G$45,MATCH($AD110,$B$33:$G$33,0),FALSE)+HLOOKUP($CP$5,$I$2:$Y$8,5,FALSE)*VLOOKUP($AC110,$B$47:$G$60,MATCH($AD110,$B$48:$G$48,0),FALSE)+$AG110,$AG110),"N/A")</f>
        <v>20.556349186104047</v>
      </c>
      <c r="CS110" s="16" t="str">
        <f t="shared" ref="CS110:CS120" si="558">IF(CQ110="N/A", "N/A", "true")</f>
        <v>true</v>
      </c>
      <c r="CT110" s="16">
        <f t="shared" ref="CT110:CT120" si="559">IF(CQ110="N/A", "N/A", 1)</f>
        <v>1</v>
      </c>
      <c r="CU110" s="16">
        <f t="shared" ref="CU110:CU120" si="560">IF(ISNUMBER($AE110),IF(OR(HLOOKUP($CU$5,$I$2:$Y$8,4,FALSE)=1,HLOOKUP($CU$5,$I$2:$Y$8,5,FALSE)=1,),HLOOKUP($CU$5,$I$2:$Y$8,4,FALSE)*VLOOKUP($AC110,$B$32:$G$45,MATCH($AD110,$B$33:$G$33,0),FALSE)+HLOOKUP($CU$5,$I$2:$Y$8,5,FALSE)*VLOOKUP($AC110,$B$47:$G$60,MATCH($AD110,$B$48:$G$48,0),FALSE)+$AE110,$AE110),"N/A")</f>
        <v>8.8000000000000007</v>
      </c>
      <c r="CV110" s="16">
        <f t="shared" si="507"/>
        <v>15.556349186104047</v>
      </c>
      <c r="CW110" s="16">
        <f t="shared" ref="CW110:CW120" si="561">IF(ISNUMBER($AG110),IF(OR(HLOOKUP($CU$5,$I$2:$Y$8,4,FALSE)=1,HLOOKUP($CU$5,$I$2:$Y$8,5,FALSE)=1,),HLOOKUP($CU$5,$I$2:$Y$8,4,FALSE)*VLOOKUP($AC110,$B$32:$G$45,MATCH($AD110,$B$33:$G$33,0),FALSE)+HLOOKUP($CU$5,$I$2:$Y$8,5,FALSE)*VLOOKUP($AC110,$B$47:$G$60,MATCH($AD110,$B$48:$G$48,0),FALSE)+$AG110,$AG110),"N/A")</f>
        <v>20.556349186104047</v>
      </c>
      <c r="CX110" s="16" t="str">
        <f t="shared" ref="CX110:CX120" si="562">IF(CV110="N/A", "N/A", "true")</f>
        <v>true</v>
      </c>
      <c r="CY110" s="16">
        <f t="shared" ref="CY110:CY120" si="563">IF(CV110="N/A", "N/A", 1)</f>
        <v>1</v>
      </c>
      <c r="CZ110" s="16">
        <f t="shared" ref="CZ110:CZ120" si="564">IF(ISNUMBER($AE110),IF(OR(HLOOKUP($CZ$5,$I$2:$Y$8,4,FALSE)=1,HLOOKUP($CZ$5,$I$2:$Y$8,5,FALSE)=1,),HLOOKUP($CZ$5,$I$2:$Y$8,4,FALSE)*VLOOKUP($AC110,$B$32:$G$45,MATCH($AD110,$B$33:$G$33,0),FALSE)+HLOOKUP($CZ$5,$I$2:$Y$8,5,FALSE)*VLOOKUP($AC110,$B$47:$G$60,MATCH($AD110,$B$48:$G$48,0),FALSE)+$AE110,$AE110),"N/A")</f>
        <v>13.8</v>
      </c>
      <c r="DA110" s="16">
        <f t="shared" si="508"/>
        <v>20.556349186104047</v>
      </c>
      <c r="DB110" s="16">
        <f t="shared" ref="DB110:DB120" si="565">IF(ISNUMBER($AG110),IF(OR(HLOOKUP($CZ$5,$I$2:$Y$8,4,FALSE)=1,HLOOKUP($CZ$5,$I$2:$Y$8,5,FALSE)=1,),HLOOKUP($CZ$5,$I$2:$Y$8,4,FALSE)*VLOOKUP($AC110,$B$32:$G$45,MATCH($AD110,$B$33:$G$33,0),FALSE)+HLOOKUP($CZ$5,$I$2:$Y$8,5,FALSE)*VLOOKUP($AC110,$B$47:$G$60,MATCH($AD110,$B$48:$G$48,0),FALSE)+$AG110,$AG110),"N/A")</f>
        <v>25.556349186104047</v>
      </c>
      <c r="DC110" s="16" t="str">
        <f t="shared" ref="DC110:DC120" si="566">IF(DA110="N/A", "N/A", "true")</f>
        <v>true</v>
      </c>
      <c r="DD110" s="16">
        <f t="shared" ref="DD110:DD120" si="567">IF(DA110="N/A", "N/A", 1)</f>
        <v>1</v>
      </c>
      <c r="DE110" s="16">
        <f t="shared" ref="DE110:DE120" si="568">IF(ISNUMBER($AE110),IF(OR(HLOOKUP($DE$5,$I$2:$Y$8,4,FALSE)=1,HLOOKUP($DE$5,$I$2:$Y$8,5,FALSE)=1,),HLOOKUP($DE$5,$I$2:$Y$8,4,FALSE)*VLOOKUP($AC110,$B$32:$G$45,MATCH($AD110,$B$33:$G$33,0),FALSE)+HLOOKUP($DE$5,$I$2:$Y$8,5,FALSE)*VLOOKUP($AC110,$B$47:$G$60,MATCH($AD110,$B$48:$G$48,0),FALSE)+$AE110,$AE110),"N/A")</f>
        <v>13.8</v>
      </c>
      <c r="DF110" s="16">
        <f t="shared" ref="DF110:DF120" si="569">IF(ISNUMBER($AF110),$AF110*SQRT(SUMSQ(HLOOKUP($DE$5,$J$2:$Y$8,2,FALSE)*VLOOKUP($AC110,$B$2:$G$15,MATCH($AD110,$B$3:$G$3,0),FALSE),HLOOKUP($DE$5,$J$2:$Y$8,3,FALSE)*VLOOKUP($AC110,$B$17:$G$30,MATCH($AD110,$B$18:$G$18,0),FALSE),HLOOKUP($DE$5,$J$2:$Y$8,6,FALSE)))+HLOOKUP($DE$5,$J$2:$Y$8,4,FALSE)*VLOOKUP($AC110,$B$32:$G$45,MATCH($AD110,$B$33:$G$33,0),FALSE)+HLOOKUP($DE$5,$J$2:$Y$8,5,FALSE)*VLOOKUP($AC110,$B$47:$G$60,MATCH($AD110,$B$48:$G$48,0),FALSE),"N/A")</f>
        <v>20.556349186104047</v>
      </c>
      <c r="DG110" s="16">
        <f t="shared" ref="DG110:DG120" si="570">IF(ISNUMBER($AG110),IF(OR(HLOOKUP($DE$5,$I$2:$Y$8,4,FALSE)=1,HLOOKUP($DE$5,$I$2:$Y$8,5,FALSE)=1,),HLOOKUP($DE$5,$I$2:$Y$8,4,FALSE)*VLOOKUP($AC110,$B$32:$G$45,MATCH($AD110,$B$33:$G$33,0),FALSE)+HLOOKUP($DE$5,$I$2:$Y$8,5,FALSE)*VLOOKUP($AC110,$B$47:$G$60,MATCH($AD110,$B$48:$G$48,0),FALSE)+$AG110,$AG110),"N/A")</f>
        <v>25.556349186104047</v>
      </c>
      <c r="DH110" s="16" t="str">
        <f t="shared" ref="DH110:DH120" si="571">IF(DF110="N/A", "N/A", "true")</f>
        <v>true</v>
      </c>
      <c r="DI110" s="19">
        <f t="shared" ref="DI110:DI120" si="572">IF(DF110="N/A", "N/A", 1)</f>
        <v>1</v>
      </c>
    </row>
    <row r="111" spans="27:113" x14ac:dyDescent="0.35">
      <c r="AA111" s="49" t="s">
        <v>114</v>
      </c>
      <c r="AB111" s="55" t="str">
        <f t="shared" ref="AB111:AB120" si="573">IF(ISNUMBER(AA111),(AA111*(AF111-AG111)+AE111+AG111-2*AF111)/(AE111-AF111),"-")</f>
        <v>-</v>
      </c>
      <c r="AC111" s="47" t="s">
        <v>8</v>
      </c>
      <c r="AD111" s="47" t="s">
        <v>1</v>
      </c>
      <c r="AE111" s="16"/>
      <c r="AF111" s="16"/>
      <c r="AG111" s="16" t="str">
        <f t="shared" si="493"/>
        <v>N/A</v>
      </c>
      <c r="AH111" s="16" t="str">
        <f t="shared" si="509"/>
        <v>N/A</v>
      </c>
      <c r="AI111" s="16" t="str">
        <f t="shared" si="494"/>
        <v>N/A</v>
      </c>
      <c r="AJ111" s="16" t="str">
        <f t="shared" ref="AJ111:AJ120" si="574">IF(ISNUMBER($AG111),IF(OR(HLOOKUP($AH$5,$I$2:$Y$8,4,FALSE)=1,HLOOKUP($AH$5,$I$2:$Y$8,5,FALSE)=1,),HLOOKUP($AH$5,$I$2:$Y$8,4,FALSE)*VLOOKUP($AC111,$B$32:$G$45,MATCH($AD111,$B$33:$G$33,0),FALSE)+HLOOKUP($AH$5,$I$2:$Y$8,5,FALSE)*VLOOKUP($AC111,$B$47:$G$60,MATCH($AD111,$B$48:$G$48,0),FALSE)+$AG111,$AG111),"N/A")</f>
        <v>N/A</v>
      </c>
      <c r="AK111" s="16" t="str">
        <f t="shared" si="510"/>
        <v>N/A</v>
      </c>
      <c r="AL111" s="16" t="str">
        <f t="shared" si="511"/>
        <v>N/A</v>
      </c>
      <c r="AM111" s="16" t="str">
        <f t="shared" si="512"/>
        <v>N/A</v>
      </c>
      <c r="AN111" s="16" t="str">
        <f t="shared" si="495"/>
        <v>N/A</v>
      </c>
      <c r="AO111" s="16" t="str">
        <f t="shared" si="513"/>
        <v>N/A</v>
      </c>
      <c r="AP111" s="16" t="str">
        <f t="shared" si="514"/>
        <v>N/A</v>
      </c>
      <c r="AQ111" s="16" t="str">
        <f t="shared" si="515"/>
        <v>N/A</v>
      </c>
      <c r="AR111" s="16" t="str">
        <f t="shared" si="516"/>
        <v>N/A</v>
      </c>
      <c r="AS111" s="16" t="str">
        <f t="shared" si="496"/>
        <v>N/A</v>
      </c>
      <c r="AT111" s="16" t="str">
        <f t="shared" si="517"/>
        <v>N/A</v>
      </c>
      <c r="AU111" s="16" t="str">
        <f t="shared" si="518"/>
        <v>N/A</v>
      </c>
      <c r="AV111" s="16" t="str">
        <f t="shared" si="519"/>
        <v>N/A</v>
      </c>
      <c r="AW111" s="16" t="str">
        <f t="shared" si="520"/>
        <v>N/A</v>
      </c>
      <c r="AX111" s="16" t="str">
        <f t="shared" si="497"/>
        <v>N/A</v>
      </c>
      <c r="AY111" s="16" t="str">
        <f t="shared" si="521"/>
        <v>N/A</v>
      </c>
      <c r="AZ111" s="16" t="str">
        <f t="shared" si="522"/>
        <v>N/A</v>
      </c>
      <c r="BA111" s="16" t="str">
        <f t="shared" si="523"/>
        <v>N/A</v>
      </c>
      <c r="BB111" s="16" t="str">
        <f t="shared" si="524"/>
        <v>N/A</v>
      </c>
      <c r="BC111" s="16" t="str">
        <f t="shared" si="498"/>
        <v>N/A</v>
      </c>
      <c r="BD111" s="16" t="str">
        <f t="shared" si="525"/>
        <v>N/A</v>
      </c>
      <c r="BE111" s="16" t="str">
        <f t="shared" si="526"/>
        <v>N/A</v>
      </c>
      <c r="BF111" s="16" t="str">
        <f t="shared" si="527"/>
        <v>N/A</v>
      </c>
      <c r="BG111" s="16" t="str">
        <f t="shared" si="528"/>
        <v>N/A</v>
      </c>
      <c r="BH111" s="16" t="str">
        <f t="shared" si="499"/>
        <v>N/A</v>
      </c>
      <c r="BI111" s="16" t="str">
        <f t="shared" si="529"/>
        <v>N/A</v>
      </c>
      <c r="BJ111" s="16" t="str">
        <f t="shared" si="530"/>
        <v>N/A</v>
      </c>
      <c r="BK111" s="16" t="str">
        <f t="shared" si="531"/>
        <v>N/A</v>
      </c>
      <c r="BL111" s="16" t="str">
        <f t="shared" si="532"/>
        <v>N/A</v>
      </c>
      <c r="BM111" s="16" t="str">
        <f t="shared" si="500"/>
        <v>N/A</v>
      </c>
      <c r="BN111" s="16" t="str">
        <f t="shared" si="533"/>
        <v>N/A</v>
      </c>
      <c r="BO111" s="16" t="str">
        <f t="shared" si="534"/>
        <v>N/A</v>
      </c>
      <c r="BP111" s="16" t="str">
        <f t="shared" si="535"/>
        <v>N/A</v>
      </c>
      <c r="BQ111" s="16" t="str">
        <f t="shared" si="536"/>
        <v>N/A</v>
      </c>
      <c r="BR111" s="16" t="str">
        <f t="shared" si="501"/>
        <v>N/A</v>
      </c>
      <c r="BS111" s="16" t="str">
        <f t="shared" si="537"/>
        <v>N/A</v>
      </c>
      <c r="BT111" s="16" t="str">
        <f t="shared" si="538"/>
        <v>N/A</v>
      </c>
      <c r="BU111" s="16" t="str">
        <f t="shared" si="539"/>
        <v>N/A</v>
      </c>
      <c r="BV111" s="16" t="str">
        <f t="shared" si="540"/>
        <v>N/A</v>
      </c>
      <c r="BW111" s="16" t="str">
        <f t="shared" si="502"/>
        <v>N/A</v>
      </c>
      <c r="BX111" s="16" t="str">
        <f t="shared" si="541"/>
        <v>N/A</v>
      </c>
      <c r="BY111" s="16" t="str">
        <f t="shared" si="542"/>
        <v>N/A</v>
      </c>
      <c r="BZ111" s="16" t="str">
        <f t="shared" si="543"/>
        <v>N/A</v>
      </c>
      <c r="CA111" s="16" t="str">
        <f t="shared" si="544"/>
        <v>N/A</v>
      </c>
      <c r="CB111" s="16" t="str">
        <f t="shared" si="503"/>
        <v>N/A</v>
      </c>
      <c r="CC111" s="16" t="str">
        <f t="shared" si="545"/>
        <v>N/A</v>
      </c>
      <c r="CD111" s="16" t="str">
        <f t="shared" si="546"/>
        <v>N/A</v>
      </c>
      <c r="CE111" s="16" t="str">
        <f t="shared" si="547"/>
        <v>N/A</v>
      </c>
      <c r="CF111" s="16" t="str">
        <f t="shared" si="548"/>
        <v>N/A</v>
      </c>
      <c r="CG111" s="16" t="str">
        <f t="shared" si="504"/>
        <v>N/A</v>
      </c>
      <c r="CH111" s="16" t="str">
        <f t="shared" si="549"/>
        <v>N/A</v>
      </c>
      <c r="CI111" s="16" t="str">
        <f t="shared" si="550"/>
        <v>N/A</v>
      </c>
      <c r="CJ111" s="16" t="str">
        <f t="shared" si="551"/>
        <v>N/A</v>
      </c>
      <c r="CK111" s="16" t="str">
        <f t="shared" si="552"/>
        <v>N/A</v>
      </c>
      <c r="CL111" s="16" t="str">
        <f t="shared" si="505"/>
        <v>N/A</v>
      </c>
      <c r="CM111" s="16" t="str">
        <f t="shared" si="553"/>
        <v>N/A</v>
      </c>
      <c r="CN111" s="16" t="str">
        <f t="shared" si="554"/>
        <v>N/A</v>
      </c>
      <c r="CO111" s="16" t="str">
        <f t="shared" si="555"/>
        <v>N/A</v>
      </c>
      <c r="CP111" s="16" t="str">
        <f t="shared" si="556"/>
        <v>N/A</v>
      </c>
      <c r="CQ111" s="16" t="str">
        <f t="shared" si="506"/>
        <v>N/A</v>
      </c>
      <c r="CR111" s="16" t="str">
        <f t="shared" si="557"/>
        <v>N/A</v>
      </c>
      <c r="CS111" s="16" t="str">
        <f t="shared" si="558"/>
        <v>N/A</v>
      </c>
      <c r="CT111" s="16" t="str">
        <f t="shared" si="559"/>
        <v>N/A</v>
      </c>
      <c r="CU111" s="16" t="str">
        <f t="shared" si="560"/>
        <v>N/A</v>
      </c>
      <c r="CV111" s="16" t="str">
        <f t="shared" si="507"/>
        <v>N/A</v>
      </c>
      <c r="CW111" s="16" t="str">
        <f t="shared" si="561"/>
        <v>N/A</v>
      </c>
      <c r="CX111" s="16" t="str">
        <f t="shared" si="562"/>
        <v>N/A</v>
      </c>
      <c r="CY111" s="16" t="str">
        <f t="shared" si="563"/>
        <v>N/A</v>
      </c>
      <c r="CZ111" s="16" t="str">
        <f t="shared" si="564"/>
        <v>N/A</v>
      </c>
      <c r="DA111" s="16" t="str">
        <f t="shared" si="508"/>
        <v>N/A</v>
      </c>
      <c r="DB111" s="16" t="str">
        <f t="shared" si="565"/>
        <v>N/A</v>
      </c>
      <c r="DC111" s="16" t="str">
        <f t="shared" si="566"/>
        <v>N/A</v>
      </c>
      <c r="DD111" s="16" t="str">
        <f t="shared" si="567"/>
        <v>N/A</v>
      </c>
      <c r="DE111" s="16" t="str">
        <f t="shared" si="568"/>
        <v>N/A</v>
      </c>
      <c r="DF111" s="16" t="str">
        <f t="shared" si="569"/>
        <v>N/A</v>
      </c>
      <c r="DG111" s="16" t="str">
        <f t="shared" si="570"/>
        <v>N/A</v>
      </c>
      <c r="DH111" s="16" t="str">
        <f t="shared" si="571"/>
        <v>N/A</v>
      </c>
      <c r="DI111" s="19" t="str">
        <f t="shared" si="572"/>
        <v>N/A</v>
      </c>
    </row>
    <row r="112" spans="27:113" x14ac:dyDescent="0.35">
      <c r="AA112" s="49">
        <v>1.5</v>
      </c>
      <c r="AB112" s="55">
        <f t="shared" si="573"/>
        <v>4.0901699437494745</v>
      </c>
      <c r="AC112" s="47" t="s">
        <v>9</v>
      </c>
      <c r="AD112" s="47" t="s">
        <v>1</v>
      </c>
      <c r="AE112" s="16">
        <v>16</v>
      </c>
      <c r="AF112" s="16">
        <v>20</v>
      </c>
      <c r="AG112" s="16">
        <f t="shared" si="493"/>
        <v>44.721359549995796</v>
      </c>
      <c r="AH112" s="16">
        <f t="shared" si="509"/>
        <v>16</v>
      </c>
      <c r="AI112" s="16">
        <f t="shared" si="494"/>
        <v>20</v>
      </c>
      <c r="AJ112" s="16">
        <f t="shared" si="574"/>
        <v>44.721359549995796</v>
      </c>
      <c r="AK112" s="16" t="str">
        <f t="shared" si="510"/>
        <v>true</v>
      </c>
      <c r="AL112" s="16">
        <f t="shared" si="511"/>
        <v>1</v>
      </c>
      <c r="AM112" s="16">
        <f t="shared" si="512"/>
        <v>16</v>
      </c>
      <c r="AN112" s="16">
        <f t="shared" si="495"/>
        <v>20</v>
      </c>
      <c r="AO112" s="16">
        <f t="shared" si="513"/>
        <v>44.721359549995796</v>
      </c>
      <c r="AP112" s="16" t="str">
        <f t="shared" si="514"/>
        <v>true</v>
      </c>
      <c r="AQ112" s="16">
        <f t="shared" si="515"/>
        <v>1</v>
      </c>
      <c r="AR112" s="16">
        <f t="shared" si="516"/>
        <v>16</v>
      </c>
      <c r="AS112" s="16">
        <f t="shared" si="496"/>
        <v>20</v>
      </c>
      <c r="AT112" s="16">
        <f t="shared" si="517"/>
        <v>44.721359549995796</v>
      </c>
      <c r="AU112" s="16" t="str">
        <f t="shared" si="518"/>
        <v>true</v>
      </c>
      <c r="AV112" s="16">
        <f t="shared" si="519"/>
        <v>1</v>
      </c>
      <c r="AW112" s="16">
        <f t="shared" si="520"/>
        <v>16</v>
      </c>
      <c r="AX112" s="16">
        <f t="shared" si="497"/>
        <v>20</v>
      </c>
      <c r="AY112" s="16">
        <f t="shared" si="521"/>
        <v>44.721359549995796</v>
      </c>
      <c r="AZ112" s="16" t="str">
        <f t="shared" si="522"/>
        <v>true</v>
      </c>
      <c r="BA112" s="16">
        <f t="shared" si="523"/>
        <v>1</v>
      </c>
      <c r="BB112" s="16">
        <f t="shared" si="524"/>
        <v>16</v>
      </c>
      <c r="BC112" s="16">
        <f t="shared" si="498"/>
        <v>20</v>
      </c>
      <c r="BD112" s="16">
        <f t="shared" si="525"/>
        <v>44.721359549995796</v>
      </c>
      <c r="BE112" s="16" t="str">
        <f t="shared" si="526"/>
        <v>true</v>
      </c>
      <c r="BF112" s="16">
        <f t="shared" si="527"/>
        <v>1</v>
      </c>
      <c r="BG112" s="16">
        <f t="shared" si="528"/>
        <v>16</v>
      </c>
      <c r="BH112" s="16">
        <f t="shared" si="499"/>
        <v>20</v>
      </c>
      <c r="BI112" s="16">
        <f t="shared" si="529"/>
        <v>44.721359549995796</v>
      </c>
      <c r="BJ112" s="16" t="str">
        <f t="shared" si="530"/>
        <v>true</v>
      </c>
      <c r="BK112" s="16">
        <f t="shared" si="531"/>
        <v>1</v>
      </c>
      <c r="BL112" s="16">
        <f t="shared" si="532"/>
        <v>16</v>
      </c>
      <c r="BM112" s="16">
        <f t="shared" si="500"/>
        <v>20</v>
      </c>
      <c r="BN112" s="16">
        <f t="shared" si="533"/>
        <v>44.721359549995796</v>
      </c>
      <c r="BO112" s="16" t="str">
        <f t="shared" si="534"/>
        <v>true</v>
      </c>
      <c r="BP112" s="16">
        <f t="shared" si="535"/>
        <v>1</v>
      </c>
      <c r="BQ112" s="16">
        <f t="shared" si="536"/>
        <v>16</v>
      </c>
      <c r="BR112" s="16">
        <f t="shared" si="501"/>
        <v>20</v>
      </c>
      <c r="BS112" s="16">
        <f t="shared" si="537"/>
        <v>44.721359549995796</v>
      </c>
      <c r="BT112" s="16" t="str">
        <f t="shared" si="538"/>
        <v>true</v>
      </c>
      <c r="BU112" s="16">
        <f t="shared" si="539"/>
        <v>1</v>
      </c>
      <c r="BV112" s="16">
        <f t="shared" si="540"/>
        <v>16</v>
      </c>
      <c r="BW112" s="16">
        <f t="shared" si="502"/>
        <v>40</v>
      </c>
      <c r="BX112" s="16">
        <f t="shared" si="541"/>
        <v>44.721359549995796</v>
      </c>
      <c r="BY112" s="16" t="str">
        <f t="shared" si="542"/>
        <v>true</v>
      </c>
      <c r="BZ112" s="16">
        <f t="shared" si="543"/>
        <v>1</v>
      </c>
      <c r="CA112" s="16">
        <f t="shared" si="544"/>
        <v>16</v>
      </c>
      <c r="CB112" s="16">
        <f t="shared" si="503"/>
        <v>40</v>
      </c>
      <c r="CC112" s="16">
        <f t="shared" si="545"/>
        <v>44.721359549995796</v>
      </c>
      <c r="CD112" s="16" t="str">
        <f t="shared" si="546"/>
        <v>true</v>
      </c>
      <c r="CE112" s="16">
        <f t="shared" si="547"/>
        <v>1</v>
      </c>
      <c r="CF112" s="16">
        <f t="shared" si="548"/>
        <v>16</v>
      </c>
      <c r="CG112" s="16">
        <f t="shared" si="504"/>
        <v>40</v>
      </c>
      <c r="CH112" s="16">
        <f t="shared" si="549"/>
        <v>44.721359549995796</v>
      </c>
      <c r="CI112" s="16" t="str">
        <f t="shared" si="550"/>
        <v>true</v>
      </c>
      <c r="CJ112" s="16">
        <f t="shared" si="551"/>
        <v>1</v>
      </c>
      <c r="CK112" s="16">
        <f t="shared" si="552"/>
        <v>16</v>
      </c>
      <c r="CL112" s="16">
        <f t="shared" si="505"/>
        <v>40</v>
      </c>
      <c r="CM112" s="16">
        <f t="shared" si="553"/>
        <v>44.721359549995796</v>
      </c>
      <c r="CN112" s="16" t="str">
        <f t="shared" si="554"/>
        <v>true</v>
      </c>
      <c r="CO112" s="16">
        <f t="shared" si="555"/>
        <v>1</v>
      </c>
      <c r="CP112" s="16">
        <f t="shared" si="556"/>
        <v>16</v>
      </c>
      <c r="CQ112" s="16">
        <f t="shared" si="506"/>
        <v>44.721359549995796</v>
      </c>
      <c r="CR112" s="16">
        <f t="shared" si="557"/>
        <v>44.721359549995796</v>
      </c>
      <c r="CS112" s="16" t="str">
        <f t="shared" si="558"/>
        <v>true</v>
      </c>
      <c r="CT112" s="16">
        <f t="shared" si="559"/>
        <v>1</v>
      </c>
      <c r="CU112" s="16">
        <f t="shared" si="560"/>
        <v>16</v>
      </c>
      <c r="CV112" s="16">
        <f t="shared" si="507"/>
        <v>44.721359549995796</v>
      </c>
      <c r="CW112" s="16">
        <f t="shared" si="561"/>
        <v>44.721359549995796</v>
      </c>
      <c r="CX112" s="16" t="str">
        <f t="shared" si="562"/>
        <v>true</v>
      </c>
      <c r="CY112" s="16">
        <f t="shared" si="563"/>
        <v>1</v>
      </c>
      <c r="CZ112" s="16">
        <f t="shared" si="564"/>
        <v>16</v>
      </c>
      <c r="DA112" s="16">
        <f t="shared" si="508"/>
        <v>44.721359549995796</v>
      </c>
      <c r="DB112" s="16">
        <f t="shared" si="565"/>
        <v>44.721359549995796</v>
      </c>
      <c r="DC112" s="16" t="str">
        <f t="shared" si="566"/>
        <v>true</v>
      </c>
      <c r="DD112" s="16">
        <f t="shared" si="567"/>
        <v>1</v>
      </c>
      <c r="DE112" s="16">
        <f t="shared" si="568"/>
        <v>16</v>
      </c>
      <c r="DF112" s="16">
        <f t="shared" si="569"/>
        <v>44.721359549995796</v>
      </c>
      <c r="DG112" s="16">
        <f t="shared" si="570"/>
        <v>44.721359549995796</v>
      </c>
      <c r="DH112" s="16" t="str">
        <f t="shared" si="571"/>
        <v>true</v>
      </c>
      <c r="DI112" s="19">
        <f t="shared" si="572"/>
        <v>1</v>
      </c>
    </row>
    <row r="113" spans="27:113" x14ac:dyDescent="0.35">
      <c r="AA113" s="49">
        <v>1.5</v>
      </c>
      <c r="AB113" s="55">
        <f t="shared" si="573"/>
        <v>2.4497474683058327</v>
      </c>
      <c r="AC113" s="47" t="s">
        <v>10</v>
      </c>
      <c r="AD113" s="47" t="s">
        <v>1</v>
      </c>
      <c r="AE113" s="16">
        <v>15</v>
      </c>
      <c r="AF113" s="16">
        <v>17.5</v>
      </c>
      <c r="AG113" s="16">
        <f t="shared" si="493"/>
        <v>24.748737341529164</v>
      </c>
      <c r="AH113" s="16">
        <f t="shared" si="509"/>
        <v>15</v>
      </c>
      <c r="AI113" s="16">
        <f t="shared" si="494"/>
        <v>17.5</v>
      </c>
      <c r="AJ113" s="16">
        <f t="shared" si="574"/>
        <v>24.748737341529164</v>
      </c>
      <c r="AK113" s="16" t="str">
        <f t="shared" si="510"/>
        <v>true</v>
      </c>
      <c r="AL113" s="16">
        <f t="shared" si="511"/>
        <v>1</v>
      </c>
      <c r="AM113" s="16">
        <f t="shared" si="512"/>
        <v>15</v>
      </c>
      <c r="AN113" s="16">
        <f t="shared" si="495"/>
        <v>17.5</v>
      </c>
      <c r="AO113" s="16">
        <f t="shared" si="513"/>
        <v>24.748737341529164</v>
      </c>
      <c r="AP113" s="16" t="str">
        <f t="shared" si="514"/>
        <v>true</v>
      </c>
      <c r="AQ113" s="16">
        <f t="shared" si="515"/>
        <v>1</v>
      </c>
      <c r="AR113" s="16">
        <f t="shared" si="516"/>
        <v>15</v>
      </c>
      <c r="AS113" s="16">
        <f t="shared" si="496"/>
        <v>17.5</v>
      </c>
      <c r="AT113" s="16">
        <f t="shared" si="517"/>
        <v>24.748737341529164</v>
      </c>
      <c r="AU113" s="16" t="str">
        <f t="shared" si="518"/>
        <v>true</v>
      </c>
      <c r="AV113" s="16">
        <f t="shared" si="519"/>
        <v>1</v>
      </c>
      <c r="AW113" s="16">
        <f t="shared" si="520"/>
        <v>15</v>
      </c>
      <c r="AX113" s="16">
        <f t="shared" si="497"/>
        <v>17.5</v>
      </c>
      <c r="AY113" s="16">
        <f t="shared" si="521"/>
        <v>24.748737341529164</v>
      </c>
      <c r="AZ113" s="16" t="str">
        <f t="shared" si="522"/>
        <v>true</v>
      </c>
      <c r="BA113" s="16">
        <f t="shared" si="523"/>
        <v>1</v>
      </c>
      <c r="BB113" s="16">
        <f t="shared" si="524"/>
        <v>15</v>
      </c>
      <c r="BC113" s="16">
        <f t="shared" si="498"/>
        <v>17.5</v>
      </c>
      <c r="BD113" s="16">
        <f t="shared" si="525"/>
        <v>24.748737341529164</v>
      </c>
      <c r="BE113" s="16" t="str">
        <f t="shared" si="526"/>
        <v>true</v>
      </c>
      <c r="BF113" s="16">
        <f t="shared" si="527"/>
        <v>1</v>
      </c>
      <c r="BG113" s="16">
        <f t="shared" si="528"/>
        <v>15</v>
      </c>
      <c r="BH113" s="16">
        <f t="shared" si="499"/>
        <v>17.5</v>
      </c>
      <c r="BI113" s="16">
        <f t="shared" si="529"/>
        <v>24.748737341529164</v>
      </c>
      <c r="BJ113" s="16" t="str">
        <f t="shared" si="530"/>
        <v>true</v>
      </c>
      <c r="BK113" s="16">
        <f t="shared" si="531"/>
        <v>1</v>
      </c>
      <c r="BL113" s="16">
        <f t="shared" si="532"/>
        <v>15</v>
      </c>
      <c r="BM113" s="16">
        <f t="shared" si="500"/>
        <v>17.5</v>
      </c>
      <c r="BN113" s="16">
        <f t="shared" si="533"/>
        <v>24.748737341529164</v>
      </c>
      <c r="BO113" s="16" t="str">
        <f t="shared" si="534"/>
        <v>true</v>
      </c>
      <c r="BP113" s="16">
        <f t="shared" si="535"/>
        <v>1</v>
      </c>
      <c r="BQ113" s="16">
        <f t="shared" si="536"/>
        <v>15</v>
      </c>
      <c r="BR113" s="16">
        <f t="shared" si="501"/>
        <v>17.5</v>
      </c>
      <c r="BS113" s="16">
        <f t="shared" si="537"/>
        <v>24.748737341529164</v>
      </c>
      <c r="BT113" s="16" t="str">
        <f t="shared" si="538"/>
        <v>true</v>
      </c>
      <c r="BU113" s="16">
        <f t="shared" si="539"/>
        <v>1</v>
      </c>
      <c r="BV113" s="16">
        <f t="shared" si="540"/>
        <v>15</v>
      </c>
      <c r="BW113" s="16">
        <f t="shared" si="502"/>
        <v>17.5</v>
      </c>
      <c r="BX113" s="16">
        <f t="shared" si="541"/>
        <v>24.748737341529164</v>
      </c>
      <c r="BY113" s="16" t="str">
        <f t="shared" si="542"/>
        <v>true</v>
      </c>
      <c r="BZ113" s="16">
        <f t="shared" si="543"/>
        <v>1</v>
      </c>
      <c r="CA113" s="16">
        <f t="shared" si="544"/>
        <v>15</v>
      </c>
      <c r="CB113" s="16">
        <f t="shared" si="503"/>
        <v>17.5</v>
      </c>
      <c r="CC113" s="16">
        <f t="shared" si="545"/>
        <v>24.748737341529164</v>
      </c>
      <c r="CD113" s="16" t="str">
        <f t="shared" si="546"/>
        <v>true</v>
      </c>
      <c r="CE113" s="16">
        <f t="shared" si="547"/>
        <v>1</v>
      </c>
      <c r="CF113" s="16">
        <f t="shared" si="548"/>
        <v>15</v>
      </c>
      <c r="CG113" s="16">
        <f t="shared" si="504"/>
        <v>17.5</v>
      </c>
      <c r="CH113" s="16">
        <f t="shared" si="549"/>
        <v>24.748737341529164</v>
      </c>
      <c r="CI113" s="16" t="str">
        <f t="shared" si="550"/>
        <v>true</v>
      </c>
      <c r="CJ113" s="16">
        <f t="shared" si="551"/>
        <v>1</v>
      </c>
      <c r="CK113" s="16">
        <f t="shared" si="552"/>
        <v>15</v>
      </c>
      <c r="CL113" s="16">
        <f t="shared" si="505"/>
        <v>17.5</v>
      </c>
      <c r="CM113" s="16">
        <f t="shared" si="553"/>
        <v>24.748737341529164</v>
      </c>
      <c r="CN113" s="16" t="str">
        <f t="shared" si="554"/>
        <v>true</v>
      </c>
      <c r="CO113" s="16">
        <f t="shared" si="555"/>
        <v>1</v>
      </c>
      <c r="CP113" s="16">
        <f t="shared" si="556"/>
        <v>15</v>
      </c>
      <c r="CQ113" s="16">
        <f t="shared" si="506"/>
        <v>24.748737341529164</v>
      </c>
      <c r="CR113" s="16">
        <f t="shared" si="557"/>
        <v>24.748737341529164</v>
      </c>
      <c r="CS113" s="16" t="str">
        <f t="shared" si="558"/>
        <v>true</v>
      </c>
      <c r="CT113" s="16">
        <f t="shared" si="559"/>
        <v>1</v>
      </c>
      <c r="CU113" s="16">
        <f t="shared" si="560"/>
        <v>15</v>
      </c>
      <c r="CV113" s="16">
        <f t="shared" si="507"/>
        <v>24.748737341529164</v>
      </c>
      <c r="CW113" s="16">
        <f t="shared" si="561"/>
        <v>24.748737341529164</v>
      </c>
      <c r="CX113" s="16" t="str">
        <f t="shared" si="562"/>
        <v>true</v>
      </c>
      <c r="CY113" s="16">
        <f t="shared" si="563"/>
        <v>1</v>
      </c>
      <c r="CZ113" s="16">
        <f t="shared" si="564"/>
        <v>15</v>
      </c>
      <c r="DA113" s="16">
        <f t="shared" si="508"/>
        <v>24.748737341529164</v>
      </c>
      <c r="DB113" s="16">
        <f t="shared" si="565"/>
        <v>24.748737341529164</v>
      </c>
      <c r="DC113" s="16" t="str">
        <f t="shared" si="566"/>
        <v>true</v>
      </c>
      <c r="DD113" s="16">
        <f t="shared" si="567"/>
        <v>1</v>
      </c>
      <c r="DE113" s="16">
        <f t="shared" si="568"/>
        <v>15</v>
      </c>
      <c r="DF113" s="16">
        <f t="shared" si="569"/>
        <v>24.748737341529164</v>
      </c>
      <c r="DG113" s="16">
        <f t="shared" si="570"/>
        <v>24.748737341529164</v>
      </c>
      <c r="DH113" s="16" t="str">
        <f t="shared" si="571"/>
        <v>true</v>
      </c>
      <c r="DI113" s="19">
        <f t="shared" si="572"/>
        <v>1</v>
      </c>
    </row>
    <row r="114" spans="27:113" x14ac:dyDescent="0.35">
      <c r="AA114" s="49">
        <v>1.5</v>
      </c>
      <c r="AB114" s="55">
        <f t="shared" si="573"/>
        <v>3.1340438689438277</v>
      </c>
      <c r="AC114" s="47" t="s">
        <v>11</v>
      </c>
      <c r="AD114" s="47" t="s">
        <v>1</v>
      </c>
      <c r="AE114" s="16">
        <v>17</v>
      </c>
      <c r="AF114" s="16">
        <v>22.1</v>
      </c>
      <c r="AG114" s="16">
        <f t="shared" si="493"/>
        <v>43.867247463227052</v>
      </c>
      <c r="AH114" s="16">
        <f t="shared" si="509"/>
        <v>17</v>
      </c>
      <c r="AI114" s="16">
        <f t="shared" si="494"/>
        <v>22.1</v>
      </c>
      <c r="AJ114" s="16">
        <f t="shared" si="574"/>
        <v>43.867247463227052</v>
      </c>
      <c r="AK114" s="16" t="str">
        <f t="shared" si="510"/>
        <v>true</v>
      </c>
      <c r="AL114" s="16">
        <f t="shared" si="511"/>
        <v>1</v>
      </c>
      <c r="AM114" s="16">
        <f t="shared" si="512"/>
        <v>17</v>
      </c>
      <c r="AN114" s="16">
        <f t="shared" si="495"/>
        <v>22.1</v>
      </c>
      <c r="AO114" s="16">
        <f t="shared" si="513"/>
        <v>43.867247463227052</v>
      </c>
      <c r="AP114" s="16" t="str">
        <f t="shared" si="514"/>
        <v>true</v>
      </c>
      <c r="AQ114" s="16">
        <f t="shared" si="515"/>
        <v>1</v>
      </c>
      <c r="AR114" s="16">
        <f t="shared" si="516"/>
        <v>17</v>
      </c>
      <c r="AS114" s="16">
        <f t="shared" si="496"/>
        <v>22.1</v>
      </c>
      <c r="AT114" s="16">
        <f t="shared" si="517"/>
        <v>43.867247463227052</v>
      </c>
      <c r="AU114" s="16" t="str">
        <f t="shared" si="518"/>
        <v>true</v>
      </c>
      <c r="AV114" s="16">
        <f t="shared" si="519"/>
        <v>1</v>
      </c>
      <c r="AW114" s="16">
        <f t="shared" si="520"/>
        <v>17</v>
      </c>
      <c r="AX114" s="16">
        <f t="shared" si="497"/>
        <v>22.1</v>
      </c>
      <c r="AY114" s="16">
        <f t="shared" si="521"/>
        <v>43.867247463227052</v>
      </c>
      <c r="AZ114" s="16" t="str">
        <f t="shared" si="522"/>
        <v>true</v>
      </c>
      <c r="BA114" s="16">
        <f t="shared" si="523"/>
        <v>1</v>
      </c>
      <c r="BB114" s="16">
        <f t="shared" si="524"/>
        <v>17</v>
      </c>
      <c r="BC114" s="16">
        <f t="shared" si="498"/>
        <v>28.730000000000004</v>
      </c>
      <c r="BD114" s="16">
        <f t="shared" si="525"/>
        <v>43.867247463227052</v>
      </c>
      <c r="BE114" s="16" t="str">
        <f t="shared" si="526"/>
        <v>true</v>
      </c>
      <c r="BF114" s="16">
        <f t="shared" si="527"/>
        <v>1</v>
      </c>
      <c r="BG114" s="16">
        <f t="shared" si="528"/>
        <v>17</v>
      </c>
      <c r="BH114" s="16">
        <f t="shared" si="499"/>
        <v>28.730000000000004</v>
      </c>
      <c r="BI114" s="16">
        <f t="shared" si="529"/>
        <v>43.867247463227052</v>
      </c>
      <c r="BJ114" s="16" t="str">
        <f t="shared" si="530"/>
        <v>true</v>
      </c>
      <c r="BK114" s="16">
        <f t="shared" si="531"/>
        <v>1</v>
      </c>
      <c r="BL114" s="16">
        <f t="shared" si="532"/>
        <v>17</v>
      </c>
      <c r="BM114" s="16">
        <f t="shared" si="500"/>
        <v>28.730000000000004</v>
      </c>
      <c r="BN114" s="16">
        <f t="shared" si="533"/>
        <v>43.867247463227052</v>
      </c>
      <c r="BO114" s="16" t="str">
        <f t="shared" si="534"/>
        <v>true</v>
      </c>
      <c r="BP114" s="16">
        <f t="shared" si="535"/>
        <v>1</v>
      </c>
      <c r="BQ114" s="16">
        <f t="shared" si="536"/>
        <v>17</v>
      </c>
      <c r="BR114" s="16">
        <f t="shared" si="501"/>
        <v>28.730000000000004</v>
      </c>
      <c r="BS114" s="16">
        <f t="shared" si="537"/>
        <v>43.867247463227052</v>
      </c>
      <c r="BT114" s="16" t="str">
        <f t="shared" si="538"/>
        <v>true</v>
      </c>
      <c r="BU114" s="16">
        <f t="shared" si="539"/>
        <v>1</v>
      </c>
      <c r="BV114" s="16">
        <f t="shared" si="540"/>
        <v>17</v>
      </c>
      <c r="BW114" s="16">
        <f t="shared" si="502"/>
        <v>33.150000000000006</v>
      </c>
      <c r="BX114" s="16">
        <f t="shared" si="541"/>
        <v>43.867247463227052</v>
      </c>
      <c r="BY114" s="16" t="str">
        <f t="shared" si="542"/>
        <v>true</v>
      </c>
      <c r="BZ114" s="16">
        <f t="shared" si="543"/>
        <v>1</v>
      </c>
      <c r="CA114" s="16">
        <f t="shared" si="544"/>
        <v>17</v>
      </c>
      <c r="CB114" s="16">
        <f t="shared" si="503"/>
        <v>33.150000000000006</v>
      </c>
      <c r="CC114" s="16">
        <f t="shared" si="545"/>
        <v>43.867247463227052</v>
      </c>
      <c r="CD114" s="16" t="str">
        <f t="shared" si="546"/>
        <v>true</v>
      </c>
      <c r="CE114" s="16">
        <f t="shared" si="547"/>
        <v>1</v>
      </c>
      <c r="CF114" s="16">
        <f t="shared" si="548"/>
        <v>17</v>
      </c>
      <c r="CG114" s="16">
        <f t="shared" si="504"/>
        <v>33.150000000000006</v>
      </c>
      <c r="CH114" s="16">
        <f t="shared" si="549"/>
        <v>43.867247463227052</v>
      </c>
      <c r="CI114" s="16" t="str">
        <f t="shared" si="550"/>
        <v>true</v>
      </c>
      <c r="CJ114" s="16">
        <f t="shared" si="551"/>
        <v>1</v>
      </c>
      <c r="CK114" s="16">
        <f t="shared" si="552"/>
        <v>17</v>
      </c>
      <c r="CL114" s="16">
        <f t="shared" si="505"/>
        <v>33.150000000000006</v>
      </c>
      <c r="CM114" s="16">
        <f t="shared" si="553"/>
        <v>43.867247463227052</v>
      </c>
      <c r="CN114" s="16" t="str">
        <f t="shared" si="554"/>
        <v>true</v>
      </c>
      <c r="CO114" s="16">
        <f t="shared" si="555"/>
        <v>1</v>
      </c>
      <c r="CP114" s="16">
        <f t="shared" si="556"/>
        <v>17</v>
      </c>
      <c r="CQ114" s="16">
        <f t="shared" si="506"/>
        <v>43.867247463227052</v>
      </c>
      <c r="CR114" s="16">
        <f t="shared" si="557"/>
        <v>43.867247463227052</v>
      </c>
      <c r="CS114" s="16" t="str">
        <f t="shared" si="558"/>
        <v>true</v>
      </c>
      <c r="CT114" s="16">
        <f t="shared" si="559"/>
        <v>1</v>
      </c>
      <c r="CU114" s="16">
        <f t="shared" si="560"/>
        <v>17</v>
      </c>
      <c r="CV114" s="16">
        <f t="shared" si="507"/>
        <v>43.867247463227052</v>
      </c>
      <c r="CW114" s="16">
        <f t="shared" si="561"/>
        <v>43.867247463227052</v>
      </c>
      <c r="CX114" s="16" t="str">
        <f t="shared" si="562"/>
        <v>true</v>
      </c>
      <c r="CY114" s="16">
        <f t="shared" si="563"/>
        <v>1</v>
      </c>
      <c r="CZ114" s="16">
        <f t="shared" si="564"/>
        <v>17</v>
      </c>
      <c r="DA114" s="16">
        <f t="shared" si="508"/>
        <v>43.867247463227052</v>
      </c>
      <c r="DB114" s="16">
        <f t="shared" si="565"/>
        <v>43.867247463227052</v>
      </c>
      <c r="DC114" s="16" t="str">
        <f t="shared" si="566"/>
        <v>true</v>
      </c>
      <c r="DD114" s="16">
        <f t="shared" si="567"/>
        <v>1</v>
      </c>
      <c r="DE114" s="16">
        <f t="shared" si="568"/>
        <v>17</v>
      </c>
      <c r="DF114" s="16">
        <f t="shared" si="569"/>
        <v>43.867247463227052</v>
      </c>
      <c r="DG114" s="16">
        <f t="shared" si="570"/>
        <v>43.867247463227052</v>
      </c>
      <c r="DH114" s="16" t="str">
        <f t="shared" si="571"/>
        <v>true</v>
      </c>
      <c r="DI114" s="19">
        <f t="shared" si="572"/>
        <v>1</v>
      </c>
    </row>
    <row r="115" spans="27:113" x14ac:dyDescent="0.35">
      <c r="AA115" s="49" t="s">
        <v>114</v>
      </c>
      <c r="AB115" s="55" t="str">
        <f t="shared" si="573"/>
        <v>-</v>
      </c>
      <c r="AC115" s="47" t="s">
        <v>12</v>
      </c>
      <c r="AD115" s="47" t="s">
        <v>1</v>
      </c>
      <c r="AE115" s="16"/>
      <c r="AF115" s="16"/>
      <c r="AG115" s="16" t="str">
        <f t="shared" si="493"/>
        <v>N/A</v>
      </c>
      <c r="AH115" s="16" t="str">
        <f t="shared" si="509"/>
        <v>N/A</v>
      </c>
      <c r="AI115" s="16" t="str">
        <f t="shared" si="494"/>
        <v>N/A</v>
      </c>
      <c r="AJ115" s="16" t="str">
        <f t="shared" si="574"/>
        <v>N/A</v>
      </c>
      <c r="AK115" s="16" t="str">
        <f t="shared" si="510"/>
        <v>N/A</v>
      </c>
      <c r="AL115" s="16" t="str">
        <f t="shared" si="511"/>
        <v>N/A</v>
      </c>
      <c r="AM115" s="16" t="str">
        <f t="shared" si="512"/>
        <v>N/A</v>
      </c>
      <c r="AN115" s="16" t="str">
        <f t="shared" si="495"/>
        <v>N/A</v>
      </c>
      <c r="AO115" s="16" t="str">
        <f t="shared" si="513"/>
        <v>N/A</v>
      </c>
      <c r="AP115" s="16" t="str">
        <f t="shared" si="514"/>
        <v>N/A</v>
      </c>
      <c r="AQ115" s="16" t="str">
        <f t="shared" si="515"/>
        <v>N/A</v>
      </c>
      <c r="AR115" s="16" t="str">
        <f t="shared" si="516"/>
        <v>N/A</v>
      </c>
      <c r="AS115" s="16" t="str">
        <f t="shared" si="496"/>
        <v>N/A</v>
      </c>
      <c r="AT115" s="16" t="str">
        <f t="shared" si="517"/>
        <v>N/A</v>
      </c>
      <c r="AU115" s="16" t="str">
        <f t="shared" si="518"/>
        <v>N/A</v>
      </c>
      <c r="AV115" s="16" t="str">
        <f t="shared" si="519"/>
        <v>N/A</v>
      </c>
      <c r="AW115" s="16" t="str">
        <f t="shared" si="520"/>
        <v>N/A</v>
      </c>
      <c r="AX115" s="16" t="str">
        <f t="shared" si="497"/>
        <v>N/A</v>
      </c>
      <c r="AY115" s="16" t="str">
        <f t="shared" si="521"/>
        <v>N/A</v>
      </c>
      <c r="AZ115" s="16" t="str">
        <f t="shared" si="522"/>
        <v>N/A</v>
      </c>
      <c r="BA115" s="16" t="str">
        <f t="shared" si="523"/>
        <v>N/A</v>
      </c>
      <c r="BB115" s="16" t="str">
        <f t="shared" si="524"/>
        <v>N/A</v>
      </c>
      <c r="BC115" s="16" t="str">
        <f t="shared" si="498"/>
        <v>N/A</v>
      </c>
      <c r="BD115" s="16" t="str">
        <f t="shared" si="525"/>
        <v>N/A</v>
      </c>
      <c r="BE115" s="16" t="str">
        <f t="shared" si="526"/>
        <v>N/A</v>
      </c>
      <c r="BF115" s="16" t="str">
        <f t="shared" si="527"/>
        <v>N/A</v>
      </c>
      <c r="BG115" s="16" t="str">
        <f t="shared" si="528"/>
        <v>N/A</v>
      </c>
      <c r="BH115" s="16" t="str">
        <f t="shared" si="499"/>
        <v>N/A</v>
      </c>
      <c r="BI115" s="16" t="str">
        <f t="shared" si="529"/>
        <v>N/A</v>
      </c>
      <c r="BJ115" s="16" t="str">
        <f t="shared" si="530"/>
        <v>N/A</v>
      </c>
      <c r="BK115" s="16" t="str">
        <f t="shared" si="531"/>
        <v>N/A</v>
      </c>
      <c r="BL115" s="16" t="str">
        <f t="shared" si="532"/>
        <v>N/A</v>
      </c>
      <c r="BM115" s="16" t="str">
        <f t="shared" si="500"/>
        <v>N/A</v>
      </c>
      <c r="BN115" s="16" t="str">
        <f t="shared" si="533"/>
        <v>N/A</v>
      </c>
      <c r="BO115" s="16" t="str">
        <f t="shared" si="534"/>
        <v>N/A</v>
      </c>
      <c r="BP115" s="16" t="str">
        <f t="shared" si="535"/>
        <v>N/A</v>
      </c>
      <c r="BQ115" s="16" t="str">
        <f t="shared" si="536"/>
        <v>N/A</v>
      </c>
      <c r="BR115" s="16" t="str">
        <f t="shared" si="501"/>
        <v>N/A</v>
      </c>
      <c r="BS115" s="16" t="str">
        <f t="shared" si="537"/>
        <v>N/A</v>
      </c>
      <c r="BT115" s="16" t="str">
        <f t="shared" si="538"/>
        <v>N/A</v>
      </c>
      <c r="BU115" s="16" t="str">
        <f t="shared" si="539"/>
        <v>N/A</v>
      </c>
      <c r="BV115" s="16" t="str">
        <f t="shared" si="540"/>
        <v>N/A</v>
      </c>
      <c r="BW115" s="16" t="str">
        <f t="shared" si="502"/>
        <v>N/A</v>
      </c>
      <c r="BX115" s="16" t="str">
        <f t="shared" si="541"/>
        <v>N/A</v>
      </c>
      <c r="BY115" s="16" t="str">
        <f t="shared" si="542"/>
        <v>N/A</v>
      </c>
      <c r="BZ115" s="16" t="str">
        <f t="shared" si="543"/>
        <v>N/A</v>
      </c>
      <c r="CA115" s="16" t="str">
        <f t="shared" si="544"/>
        <v>N/A</v>
      </c>
      <c r="CB115" s="16" t="str">
        <f t="shared" si="503"/>
        <v>N/A</v>
      </c>
      <c r="CC115" s="16" t="str">
        <f t="shared" si="545"/>
        <v>N/A</v>
      </c>
      <c r="CD115" s="16" t="str">
        <f t="shared" si="546"/>
        <v>N/A</v>
      </c>
      <c r="CE115" s="16" t="str">
        <f t="shared" si="547"/>
        <v>N/A</v>
      </c>
      <c r="CF115" s="16" t="str">
        <f t="shared" si="548"/>
        <v>N/A</v>
      </c>
      <c r="CG115" s="16" t="str">
        <f t="shared" si="504"/>
        <v>N/A</v>
      </c>
      <c r="CH115" s="16" t="str">
        <f t="shared" si="549"/>
        <v>N/A</v>
      </c>
      <c r="CI115" s="16" t="str">
        <f t="shared" si="550"/>
        <v>N/A</v>
      </c>
      <c r="CJ115" s="16" t="str">
        <f t="shared" si="551"/>
        <v>N/A</v>
      </c>
      <c r="CK115" s="16" t="str">
        <f t="shared" si="552"/>
        <v>N/A</v>
      </c>
      <c r="CL115" s="16" t="str">
        <f t="shared" si="505"/>
        <v>N/A</v>
      </c>
      <c r="CM115" s="16" t="str">
        <f t="shared" si="553"/>
        <v>N/A</v>
      </c>
      <c r="CN115" s="16" t="str">
        <f t="shared" si="554"/>
        <v>N/A</v>
      </c>
      <c r="CO115" s="16" t="str">
        <f t="shared" si="555"/>
        <v>N/A</v>
      </c>
      <c r="CP115" s="16" t="str">
        <f t="shared" si="556"/>
        <v>N/A</v>
      </c>
      <c r="CQ115" s="16" t="str">
        <f t="shared" si="506"/>
        <v>N/A</v>
      </c>
      <c r="CR115" s="16" t="str">
        <f t="shared" si="557"/>
        <v>N/A</v>
      </c>
      <c r="CS115" s="16" t="str">
        <f t="shared" si="558"/>
        <v>N/A</v>
      </c>
      <c r="CT115" s="16" t="str">
        <f t="shared" si="559"/>
        <v>N/A</v>
      </c>
      <c r="CU115" s="16" t="str">
        <f t="shared" si="560"/>
        <v>N/A</v>
      </c>
      <c r="CV115" s="16" t="str">
        <f t="shared" si="507"/>
        <v>N/A</v>
      </c>
      <c r="CW115" s="16" t="str">
        <f t="shared" si="561"/>
        <v>N/A</v>
      </c>
      <c r="CX115" s="16" t="str">
        <f t="shared" si="562"/>
        <v>N/A</v>
      </c>
      <c r="CY115" s="16" t="str">
        <f t="shared" si="563"/>
        <v>N/A</v>
      </c>
      <c r="CZ115" s="16" t="str">
        <f t="shared" si="564"/>
        <v>N/A</v>
      </c>
      <c r="DA115" s="16" t="str">
        <f t="shared" si="508"/>
        <v>N/A</v>
      </c>
      <c r="DB115" s="16" t="str">
        <f t="shared" si="565"/>
        <v>N/A</v>
      </c>
      <c r="DC115" s="16" t="str">
        <f t="shared" si="566"/>
        <v>N/A</v>
      </c>
      <c r="DD115" s="16" t="str">
        <f t="shared" si="567"/>
        <v>N/A</v>
      </c>
      <c r="DE115" s="16" t="str">
        <f t="shared" si="568"/>
        <v>N/A</v>
      </c>
      <c r="DF115" s="16" t="str">
        <f t="shared" si="569"/>
        <v>N/A</v>
      </c>
      <c r="DG115" s="16" t="str">
        <f t="shared" si="570"/>
        <v>N/A</v>
      </c>
      <c r="DH115" s="16" t="str">
        <f t="shared" si="571"/>
        <v>N/A</v>
      </c>
      <c r="DI115" s="19" t="str">
        <f t="shared" si="572"/>
        <v>N/A</v>
      </c>
    </row>
    <row r="116" spans="27:113" x14ac:dyDescent="0.35">
      <c r="AA116" s="49" t="s">
        <v>114</v>
      </c>
      <c r="AB116" s="55" t="str">
        <f t="shared" si="573"/>
        <v>-</v>
      </c>
      <c r="AC116" s="47" t="s">
        <v>13</v>
      </c>
      <c r="AD116" s="47" t="s">
        <v>1</v>
      </c>
      <c r="AE116" s="16"/>
      <c r="AF116" s="16"/>
      <c r="AG116" s="16" t="str">
        <f t="shared" si="493"/>
        <v>N/A</v>
      </c>
      <c r="AH116" s="16" t="str">
        <f t="shared" si="509"/>
        <v>N/A</v>
      </c>
      <c r="AI116" s="16" t="str">
        <f t="shared" si="494"/>
        <v>N/A</v>
      </c>
      <c r="AJ116" s="16" t="str">
        <f t="shared" si="574"/>
        <v>N/A</v>
      </c>
      <c r="AK116" s="16" t="str">
        <f t="shared" si="510"/>
        <v>N/A</v>
      </c>
      <c r="AL116" s="16" t="str">
        <f t="shared" si="511"/>
        <v>N/A</v>
      </c>
      <c r="AM116" s="16" t="str">
        <f t="shared" si="512"/>
        <v>N/A</v>
      </c>
      <c r="AN116" s="16" t="str">
        <f t="shared" si="495"/>
        <v>N/A</v>
      </c>
      <c r="AO116" s="16" t="str">
        <f t="shared" si="513"/>
        <v>N/A</v>
      </c>
      <c r="AP116" s="16" t="str">
        <f t="shared" si="514"/>
        <v>N/A</v>
      </c>
      <c r="AQ116" s="16" t="str">
        <f t="shared" si="515"/>
        <v>N/A</v>
      </c>
      <c r="AR116" s="16" t="str">
        <f t="shared" si="516"/>
        <v>N/A</v>
      </c>
      <c r="AS116" s="16" t="str">
        <f t="shared" si="496"/>
        <v>N/A</v>
      </c>
      <c r="AT116" s="16" t="str">
        <f t="shared" si="517"/>
        <v>N/A</v>
      </c>
      <c r="AU116" s="16" t="str">
        <f t="shared" si="518"/>
        <v>N/A</v>
      </c>
      <c r="AV116" s="16" t="str">
        <f t="shared" si="519"/>
        <v>N/A</v>
      </c>
      <c r="AW116" s="16" t="str">
        <f t="shared" si="520"/>
        <v>N/A</v>
      </c>
      <c r="AX116" s="16" t="str">
        <f t="shared" si="497"/>
        <v>N/A</v>
      </c>
      <c r="AY116" s="16" t="str">
        <f t="shared" si="521"/>
        <v>N/A</v>
      </c>
      <c r="AZ116" s="16" t="str">
        <f t="shared" si="522"/>
        <v>N/A</v>
      </c>
      <c r="BA116" s="16" t="str">
        <f t="shared" si="523"/>
        <v>N/A</v>
      </c>
      <c r="BB116" s="16" t="str">
        <f t="shared" si="524"/>
        <v>N/A</v>
      </c>
      <c r="BC116" s="16" t="str">
        <f t="shared" si="498"/>
        <v>N/A</v>
      </c>
      <c r="BD116" s="16" t="str">
        <f t="shared" si="525"/>
        <v>N/A</v>
      </c>
      <c r="BE116" s="16" t="str">
        <f t="shared" si="526"/>
        <v>N/A</v>
      </c>
      <c r="BF116" s="16" t="str">
        <f t="shared" si="527"/>
        <v>N/A</v>
      </c>
      <c r="BG116" s="16" t="str">
        <f t="shared" si="528"/>
        <v>N/A</v>
      </c>
      <c r="BH116" s="16" t="str">
        <f t="shared" si="499"/>
        <v>N/A</v>
      </c>
      <c r="BI116" s="16" t="str">
        <f t="shared" si="529"/>
        <v>N/A</v>
      </c>
      <c r="BJ116" s="16" t="str">
        <f t="shared" si="530"/>
        <v>N/A</v>
      </c>
      <c r="BK116" s="16" t="str">
        <f t="shared" si="531"/>
        <v>N/A</v>
      </c>
      <c r="BL116" s="16" t="str">
        <f t="shared" si="532"/>
        <v>N/A</v>
      </c>
      <c r="BM116" s="16" t="str">
        <f t="shared" si="500"/>
        <v>N/A</v>
      </c>
      <c r="BN116" s="16" t="str">
        <f t="shared" si="533"/>
        <v>N/A</v>
      </c>
      <c r="BO116" s="16" t="str">
        <f t="shared" si="534"/>
        <v>N/A</v>
      </c>
      <c r="BP116" s="16" t="str">
        <f t="shared" si="535"/>
        <v>N/A</v>
      </c>
      <c r="BQ116" s="16" t="str">
        <f t="shared" si="536"/>
        <v>N/A</v>
      </c>
      <c r="BR116" s="16" t="str">
        <f t="shared" si="501"/>
        <v>N/A</v>
      </c>
      <c r="BS116" s="16" t="str">
        <f t="shared" si="537"/>
        <v>N/A</v>
      </c>
      <c r="BT116" s="16" t="str">
        <f t="shared" si="538"/>
        <v>N/A</v>
      </c>
      <c r="BU116" s="16" t="str">
        <f t="shared" si="539"/>
        <v>N/A</v>
      </c>
      <c r="BV116" s="16" t="str">
        <f t="shared" si="540"/>
        <v>N/A</v>
      </c>
      <c r="BW116" s="16" t="str">
        <f t="shared" si="502"/>
        <v>N/A</v>
      </c>
      <c r="BX116" s="16" t="str">
        <f t="shared" si="541"/>
        <v>N/A</v>
      </c>
      <c r="BY116" s="16" t="str">
        <f t="shared" si="542"/>
        <v>N/A</v>
      </c>
      <c r="BZ116" s="16" t="str">
        <f t="shared" si="543"/>
        <v>N/A</v>
      </c>
      <c r="CA116" s="16" t="str">
        <f t="shared" si="544"/>
        <v>N/A</v>
      </c>
      <c r="CB116" s="16" t="str">
        <f t="shared" si="503"/>
        <v>N/A</v>
      </c>
      <c r="CC116" s="16" t="str">
        <f t="shared" si="545"/>
        <v>N/A</v>
      </c>
      <c r="CD116" s="16" t="str">
        <f t="shared" si="546"/>
        <v>N/A</v>
      </c>
      <c r="CE116" s="16" t="str">
        <f t="shared" si="547"/>
        <v>N/A</v>
      </c>
      <c r="CF116" s="16" t="str">
        <f t="shared" si="548"/>
        <v>N/A</v>
      </c>
      <c r="CG116" s="16" t="str">
        <f t="shared" si="504"/>
        <v>N/A</v>
      </c>
      <c r="CH116" s="16" t="str">
        <f t="shared" si="549"/>
        <v>N/A</v>
      </c>
      <c r="CI116" s="16" t="str">
        <f t="shared" si="550"/>
        <v>N/A</v>
      </c>
      <c r="CJ116" s="16" t="str">
        <f t="shared" si="551"/>
        <v>N/A</v>
      </c>
      <c r="CK116" s="16" t="str">
        <f t="shared" si="552"/>
        <v>N/A</v>
      </c>
      <c r="CL116" s="16" t="str">
        <f t="shared" si="505"/>
        <v>N/A</v>
      </c>
      <c r="CM116" s="16" t="str">
        <f t="shared" si="553"/>
        <v>N/A</v>
      </c>
      <c r="CN116" s="16" t="str">
        <f t="shared" si="554"/>
        <v>N/A</v>
      </c>
      <c r="CO116" s="16" t="str">
        <f t="shared" si="555"/>
        <v>N/A</v>
      </c>
      <c r="CP116" s="16" t="str">
        <f t="shared" si="556"/>
        <v>N/A</v>
      </c>
      <c r="CQ116" s="16" t="str">
        <f t="shared" si="506"/>
        <v>N/A</v>
      </c>
      <c r="CR116" s="16" t="str">
        <f t="shared" si="557"/>
        <v>N/A</v>
      </c>
      <c r="CS116" s="16" t="str">
        <f t="shared" si="558"/>
        <v>N/A</v>
      </c>
      <c r="CT116" s="16" t="str">
        <f t="shared" si="559"/>
        <v>N/A</v>
      </c>
      <c r="CU116" s="16" t="str">
        <f t="shared" si="560"/>
        <v>N/A</v>
      </c>
      <c r="CV116" s="16" t="str">
        <f t="shared" si="507"/>
        <v>N/A</v>
      </c>
      <c r="CW116" s="16" t="str">
        <f t="shared" si="561"/>
        <v>N/A</v>
      </c>
      <c r="CX116" s="16" t="str">
        <f t="shared" si="562"/>
        <v>N/A</v>
      </c>
      <c r="CY116" s="16" t="str">
        <f t="shared" si="563"/>
        <v>N/A</v>
      </c>
      <c r="CZ116" s="16" t="str">
        <f t="shared" si="564"/>
        <v>N/A</v>
      </c>
      <c r="DA116" s="16" t="str">
        <f t="shared" si="508"/>
        <v>N/A</v>
      </c>
      <c r="DB116" s="16" t="str">
        <f t="shared" si="565"/>
        <v>N/A</v>
      </c>
      <c r="DC116" s="16" t="str">
        <f t="shared" si="566"/>
        <v>N/A</v>
      </c>
      <c r="DD116" s="16" t="str">
        <f t="shared" si="567"/>
        <v>N/A</v>
      </c>
      <c r="DE116" s="16" t="str">
        <f t="shared" si="568"/>
        <v>N/A</v>
      </c>
      <c r="DF116" s="16" t="str">
        <f t="shared" si="569"/>
        <v>N/A</v>
      </c>
      <c r="DG116" s="16" t="str">
        <f t="shared" si="570"/>
        <v>N/A</v>
      </c>
      <c r="DH116" s="16" t="str">
        <f t="shared" si="571"/>
        <v>N/A</v>
      </c>
      <c r="DI116" s="19" t="str">
        <f t="shared" si="572"/>
        <v>N/A</v>
      </c>
    </row>
    <row r="117" spans="27:113" x14ac:dyDescent="0.35">
      <c r="AA117" s="49" t="s">
        <v>114</v>
      </c>
      <c r="AB117" s="55" t="str">
        <f t="shared" si="573"/>
        <v>-</v>
      </c>
      <c r="AC117" s="47" t="s">
        <v>14</v>
      </c>
      <c r="AD117" s="47" t="s">
        <v>1</v>
      </c>
      <c r="AE117" s="16"/>
      <c r="AF117" s="16"/>
      <c r="AG117" s="16" t="str">
        <f t="shared" si="493"/>
        <v>N/A</v>
      </c>
      <c r="AH117" s="16" t="str">
        <f t="shared" si="509"/>
        <v>N/A</v>
      </c>
      <c r="AI117" s="16" t="str">
        <f t="shared" si="494"/>
        <v>N/A</v>
      </c>
      <c r="AJ117" s="16" t="str">
        <f t="shared" si="574"/>
        <v>N/A</v>
      </c>
      <c r="AK117" s="16" t="str">
        <f t="shared" si="510"/>
        <v>N/A</v>
      </c>
      <c r="AL117" s="16" t="str">
        <f t="shared" si="511"/>
        <v>N/A</v>
      </c>
      <c r="AM117" s="16" t="str">
        <f t="shared" si="512"/>
        <v>N/A</v>
      </c>
      <c r="AN117" s="16" t="str">
        <f t="shared" si="495"/>
        <v>N/A</v>
      </c>
      <c r="AO117" s="16" t="str">
        <f t="shared" si="513"/>
        <v>N/A</v>
      </c>
      <c r="AP117" s="16" t="str">
        <f t="shared" si="514"/>
        <v>N/A</v>
      </c>
      <c r="AQ117" s="16" t="str">
        <f t="shared" si="515"/>
        <v>N/A</v>
      </c>
      <c r="AR117" s="16" t="str">
        <f t="shared" si="516"/>
        <v>N/A</v>
      </c>
      <c r="AS117" s="16" t="str">
        <f t="shared" si="496"/>
        <v>N/A</v>
      </c>
      <c r="AT117" s="16" t="str">
        <f t="shared" si="517"/>
        <v>N/A</v>
      </c>
      <c r="AU117" s="16" t="str">
        <f t="shared" si="518"/>
        <v>N/A</v>
      </c>
      <c r="AV117" s="16" t="str">
        <f t="shared" si="519"/>
        <v>N/A</v>
      </c>
      <c r="AW117" s="16" t="str">
        <f t="shared" si="520"/>
        <v>N/A</v>
      </c>
      <c r="AX117" s="16" t="str">
        <f t="shared" si="497"/>
        <v>N/A</v>
      </c>
      <c r="AY117" s="16" t="str">
        <f t="shared" si="521"/>
        <v>N/A</v>
      </c>
      <c r="AZ117" s="16" t="str">
        <f t="shared" si="522"/>
        <v>N/A</v>
      </c>
      <c r="BA117" s="16" t="str">
        <f t="shared" si="523"/>
        <v>N/A</v>
      </c>
      <c r="BB117" s="16" t="str">
        <f t="shared" si="524"/>
        <v>N/A</v>
      </c>
      <c r="BC117" s="16" t="str">
        <f t="shared" si="498"/>
        <v>N/A</v>
      </c>
      <c r="BD117" s="16" t="str">
        <f t="shared" si="525"/>
        <v>N/A</v>
      </c>
      <c r="BE117" s="16" t="str">
        <f t="shared" si="526"/>
        <v>N/A</v>
      </c>
      <c r="BF117" s="16" t="str">
        <f t="shared" si="527"/>
        <v>N/A</v>
      </c>
      <c r="BG117" s="16" t="str">
        <f t="shared" si="528"/>
        <v>N/A</v>
      </c>
      <c r="BH117" s="16" t="str">
        <f t="shared" si="499"/>
        <v>N/A</v>
      </c>
      <c r="BI117" s="16" t="str">
        <f t="shared" si="529"/>
        <v>N/A</v>
      </c>
      <c r="BJ117" s="16" t="str">
        <f t="shared" si="530"/>
        <v>N/A</v>
      </c>
      <c r="BK117" s="16" t="str">
        <f t="shared" si="531"/>
        <v>N/A</v>
      </c>
      <c r="BL117" s="16" t="str">
        <f t="shared" si="532"/>
        <v>N/A</v>
      </c>
      <c r="BM117" s="16" t="str">
        <f t="shared" si="500"/>
        <v>N/A</v>
      </c>
      <c r="BN117" s="16" t="str">
        <f t="shared" si="533"/>
        <v>N/A</v>
      </c>
      <c r="BO117" s="16" t="str">
        <f t="shared" si="534"/>
        <v>N/A</v>
      </c>
      <c r="BP117" s="16" t="str">
        <f t="shared" si="535"/>
        <v>N/A</v>
      </c>
      <c r="BQ117" s="16" t="str">
        <f t="shared" si="536"/>
        <v>N/A</v>
      </c>
      <c r="BR117" s="16" t="str">
        <f t="shared" si="501"/>
        <v>N/A</v>
      </c>
      <c r="BS117" s="16" t="str">
        <f t="shared" si="537"/>
        <v>N/A</v>
      </c>
      <c r="BT117" s="16" t="str">
        <f t="shared" si="538"/>
        <v>N/A</v>
      </c>
      <c r="BU117" s="16" t="str">
        <f t="shared" si="539"/>
        <v>N/A</v>
      </c>
      <c r="BV117" s="16" t="str">
        <f t="shared" si="540"/>
        <v>N/A</v>
      </c>
      <c r="BW117" s="16" t="str">
        <f t="shared" si="502"/>
        <v>N/A</v>
      </c>
      <c r="BX117" s="16" t="str">
        <f t="shared" si="541"/>
        <v>N/A</v>
      </c>
      <c r="BY117" s="16" t="str">
        <f t="shared" si="542"/>
        <v>N/A</v>
      </c>
      <c r="BZ117" s="16" t="str">
        <f t="shared" si="543"/>
        <v>N/A</v>
      </c>
      <c r="CA117" s="16" t="str">
        <f t="shared" si="544"/>
        <v>N/A</v>
      </c>
      <c r="CB117" s="16" t="str">
        <f t="shared" si="503"/>
        <v>N/A</v>
      </c>
      <c r="CC117" s="16" t="str">
        <f t="shared" si="545"/>
        <v>N/A</v>
      </c>
      <c r="CD117" s="16" t="str">
        <f t="shared" si="546"/>
        <v>N/A</v>
      </c>
      <c r="CE117" s="16" t="str">
        <f t="shared" si="547"/>
        <v>N/A</v>
      </c>
      <c r="CF117" s="16" t="str">
        <f t="shared" si="548"/>
        <v>N/A</v>
      </c>
      <c r="CG117" s="16" t="str">
        <f t="shared" si="504"/>
        <v>N/A</v>
      </c>
      <c r="CH117" s="16" t="str">
        <f t="shared" si="549"/>
        <v>N/A</v>
      </c>
      <c r="CI117" s="16" t="str">
        <f t="shared" si="550"/>
        <v>N/A</v>
      </c>
      <c r="CJ117" s="16" t="str">
        <f t="shared" si="551"/>
        <v>N/A</v>
      </c>
      <c r="CK117" s="16" t="str">
        <f t="shared" si="552"/>
        <v>N/A</v>
      </c>
      <c r="CL117" s="16" t="str">
        <f t="shared" si="505"/>
        <v>N/A</v>
      </c>
      <c r="CM117" s="16" t="str">
        <f t="shared" si="553"/>
        <v>N/A</v>
      </c>
      <c r="CN117" s="16" t="str">
        <f t="shared" si="554"/>
        <v>N/A</v>
      </c>
      <c r="CO117" s="16" t="str">
        <f t="shared" si="555"/>
        <v>N/A</v>
      </c>
      <c r="CP117" s="16" t="str">
        <f t="shared" si="556"/>
        <v>N/A</v>
      </c>
      <c r="CQ117" s="16" t="str">
        <f t="shared" si="506"/>
        <v>N/A</v>
      </c>
      <c r="CR117" s="16" t="str">
        <f t="shared" si="557"/>
        <v>N/A</v>
      </c>
      <c r="CS117" s="16" t="str">
        <f t="shared" si="558"/>
        <v>N/A</v>
      </c>
      <c r="CT117" s="16" t="str">
        <f t="shared" si="559"/>
        <v>N/A</v>
      </c>
      <c r="CU117" s="16" t="str">
        <f t="shared" si="560"/>
        <v>N/A</v>
      </c>
      <c r="CV117" s="16" t="str">
        <f t="shared" si="507"/>
        <v>N/A</v>
      </c>
      <c r="CW117" s="16" t="str">
        <f t="shared" si="561"/>
        <v>N/A</v>
      </c>
      <c r="CX117" s="16" t="str">
        <f t="shared" si="562"/>
        <v>N/A</v>
      </c>
      <c r="CY117" s="16" t="str">
        <f t="shared" si="563"/>
        <v>N/A</v>
      </c>
      <c r="CZ117" s="16" t="str">
        <f t="shared" si="564"/>
        <v>N/A</v>
      </c>
      <c r="DA117" s="16" t="str">
        <f t="shared" si="508"/>
        <v>N/A</v>
      </c>
      <c r="DB117" s="16" t="str">
        <f t="shared" si="565"/>
        <v>N/A</v>
      </c>
      <c r="DC117" s="16" t="str">
        <f t="shared" si="566"/>
        <v>N/A</v>
      </c>
      <c r="DD117" s="16" t="str">
        <f t="shared" si="567"/>
        <v>N/A</v>
      </c>
      <c r="DE117" s="16" t="str">
        <f t="shared" si="568"/>
        <v>N/A</v>
      </c>
      <c r="DF117" s="16" t="str">
        <f t="shared" si="569"/>
        <v>N/A</v>
      </c>
      <c r="DG117" s="16" t="str">
        <f t="shared" si="570"/>
        <v>N/A</v>
      </c>
      <c r="DH117" s="16" t="str">
        <f t="shared" si="571"/>
        <v>N/A</v>
      </c>
      <c r="DI117" s="19" t="str">
        <f t="shared" si="572"/>
        <v>N/A</v>
      </c>
    </row>
    <row r="118" spans="27:113" x14ac:dyDescent="0.35">
      <c r="AA118" s="49" t="s">
        <v>114</v>
      </c>
      <c r="AB118" s="55" t="str">
        <f t="shared" si="573"/>
        <v>-</v>
      </c>
      <c r="AC118" s="47" t="s">
        <v>15</v>
      </c>
      <c r="AD118" s="47" t="s">
        <v>1</v>
      </c>
      <c r="AE118" s="16"/>
      <c r="AF118" s="16"/>
      <c r="AG118" s="16" t="str">
        <f t="shared" si="493"/>
        <v>N/A</v>
      </c>
      <c r="AH118" s="16" t="str">
        <f t="shared" si="509"/>
        <v>N/A</v>
      </c>
      <c r="AI118" s="16" t="str">
        <f t="shared" si="494"/>
        <v>N/A</v>
      </c>
      <c r="AJ118" s="16" t="str">
        <f t="shared" si="574"/>
        <v>N/A</v>
      </c>
      <c r="AK118" s="16" t="str">
        <f t="shared" si="510"/>
        <v>N/A</v>
      </c>
      <c r="AL118" s="16" t="str">
        <f t="shared" si="511"/>
        <v>N/A</v>
      </c>
      <c r="AM118" s="16" t="str">
        <f t="shared" si="512"/>
        <v>N/A</v>
      </c>
      <c r="AN118" s="16" t="str">
        <f t="shared" si="495"/>
        <v>N/A</v>
      </c>
      <c r="AO118" s="16" t="str">
        <f t="shared" si="513"/>
        <v>N/A</v>
      </c>
      <c r="AP118" s="16" t="str">
        <f t="shared" si="514"/>
        <v>N/A</v>
      </c>
      <c r="AQ118" s="16" t="str">
        <f t="shared" si="515"/>
        <v>N/A</v>
      </c>
      <c r="AR118" s="16" t="str">
        <f t="shared" si="516"/>
        <v>N/A</v>
      </c>
      <c r="AS118" s="16" t="str">
        <f t="shared" si="496"/>
        <v>N/A</v>
      </c>
      <c r="AT118" s="16" t="str">
        <f t="shared" si="517"/>
        <v>N/A</v>
      </c>
      <c r="AU118" s="16" t="str">
        <f t="shared" si="518"/>
        <v>N/A</v>
      </c>
      <c r="AV118" s="16" t="str">
        <f t="shared" si="519"/>
        <v>N/A</v>
      </c>
      <c r="AW118" s="16" t="str">
        <f t="shared" si="520"/>
        <v>N/A</v>
      </c>
      <c r="AX118" s="16" t="str">
        <f t="shared" si="497"/>
        <v>N/A</v>
      </c>
      <c r="AY118" s="16" t="str">
        <f t="shared" si="521"/>
        <v>N/A</v>
      </c>
      <c r="AZ118" s="16" t="str">
        <f t="shared" si="522"/>
        <v>N/A</v>
      </c>
      <c r="BA118" s="16" t="str">
        <f t="shared" si="523"/>
        <v>N/A</v>
      </c>
      <c r="BB118" s="16" t="str">
        <f t="shared" si="524"/>
        <v>N/A</v>
      </c>
      <c r="BC118" s="16" t="str">
        <f t="shared" si="498"/>
        <v>N/A</v>
      </c>
      <c r="BD118" s="16" t="str">
        <f t="shared" si="525"/>
        <v>N/A</v>
      </c>
      <c r="BE118" s="16" t="str">
        <f t="shared" si="526"/>
        <v>N/A</v>
      </c>
      <c r="BF118" s="16" t="str">
        <f t="shared" si="527"/>
        <v>N/A</v>
      </c>
      <c r="BG118" s="16" t="str">
        <f t="shared" si="528"/>
        <v>N/A</v>
      </c>
      <c r="BH118" s="16" t="str">
        <f t="shared" si="499"/>
        <v>N/A</v>
      </c>
      <c r="BI118" s="16" t="str">
        <f t="shared" si="529"/>
        <v>N/A</v>
      </c>
      <c r="BJ118" s="16" t="str">
        <f t="shared" si="530"/>
        <v>N/A</v>
      </c>
      <c r="BK118" s="16" t="str">
        <f t="shared" si="531"/>
        <v>N/A</v>
      </c>
      <c r="BL118" s="16" t="str">
        <f t="shared" si="532"/>
        <v>N/A</v>
      </c>
      <c r="BM118" s="16" t="str">
        <f t="shared" si="500"/>
        <v>N/A</v>
      </c>
      <c r="BN118" s="16" t="str">
        <f t="shared" si="533"/>
        <v>N/A</v>
      </c>
      <c r="BO118" s="16" t="str">
        <f t="shared" si="534"/>
        <v>N/A</v>
      </c>
      <c r="BP118" s="16" t="str">
        <f t="shared" si="535"/>
        <v>N/A</v>
      </c>
      <c r="BQ118" s="16" t="str">
        <f t="shared" si="536"/>
        <v>N/A</v>
      </c>
      <c r="BR118" s="16" t="str">
        <f t="shared" si="501"/>
        <v>N/A</v>
      </c>
      <c r="BS118" s="16" t="str">
        <f t="shared" si="537"/>
        <v>N/A</v>
      </c>
      <c r="BT118" s="16" t="str">
        <f t="shared" si="538"/>
        <v>N/A</v>
      </c>
      <c r="BU118" s="16" t="str">
        <f t="shared" si="539"/>
        <v>N/A</v>
      </c>
      <c r="BV118" s="16" t="str">
        <f t="shared" si="540"/>
        <v>N/A</v>
      </c>
      <c r="BW118" s="16" t="str">
        <f t="shared" si="502"/>
        <v>N/A</v>
      </c>
      <c r="BX118" s="16" t="str">
        <f t="shared" si="541"/>
        <v>N/A</v>
      </c>
      <c r="BY118" s="16" t="str">
        <f t="shared" si="542"/>
        <v>N/A</v>
      </c>
      <c r="BZ118" s="16" t="str">
        <f t="shared" si="543"/>
        <v>N/A</v>
      </c>
      <c r="CA118" s="16" t="str">
        <f t="shared" si="544"/>
        <v>N/A</v>
      </c>
      <c r="CB118" s="16" t="str">
        <f t="shared" si="503"/>
        <v>N/A</v>
      </c>
      <c r="CC118" s="16" t="str">
        <f t="shared" si="545"/>
        <v>N/A</v>
      </c>
      <c r="CD118" s="16" t="str">
        <f t="shared" si="546"/>
        <v>N/A</v>
      </c>
      <c r="CE118" s="16" t="str">
        <f t="shared" si="547"/>
        <v>N/A</v>
      </c>
      <c r="CF118" s="16" t="str">
        <f t="shared" si="548"/>
        <v>N/A</v>
      </c>
      <c r="CG118" s="16" t="str">
        <f t="shared" si="504"/>
        <v>N/A</v>
      </c>
      <c r="CH118" s="16" t="str">
        <f t="shared" si="549"/>
        <v>N/A</v>
      </c>
      <c r="CI118" s="16" t="str">
        <f t="shared" si="550"/>
        <v>N/A</v>
      </c>
      <c r="CJ118" s="16" t="str">
        <f t="shared" si="551"/>
        <v>N/A</v>
      </c>
      <c r="CK118" s="16" t="str">
        <f t="shared" si="552"/>
        <v>N/A</v>
      </c>
      <c r="CL118" s="16" t="str">
        <f t="shared" si="505"/>
        <v>N/A</v>
      </c>
      <c r="CM118" s="16" t="str">
        <f t="shared" si="553"/>
        <v>N/A</v>
      </c>
      <c r="CN118" s="16" t="str">
        <f t="shared" si="554"/>
        <v>N/A</v>
      </c>
      <c r="CO118" s="16" t="str">
        <f t="shared" si="555"/>
        <v>N/A</v>
      </c>
      <c r="CP118" s="16" t="str">
        <f t="shared" si="556"/>
        <v>N/A</v>
      </c>
      <c r="CQ118" s="16" t="str">
        <f t="shared" si="506"/>
        <v>N/A</v>
      </c>
      <c r="CR118" s="16" t="str">
        <f t="shared" si="557"/>
        <v>N/A</v>
      </c>
      <c r="CS118" s="16" t="str">
        <f t="shared" si="558"/>
        <v>N/A</v>
      </c>
      <c r="CT118" s="16" t="str">
        <f t="shared" si="559"/>
        <v>N/A</v>
      </c>
      <c r="CU118" s="16" t="str">
        <f t="shared" si="560"/>
        <v>N/A</v>
      </c>
      <c r="CV118" s="16" t="str">
        <f t="shared" si="507"/>
        <v>N/A</v>
      </c>
      <c r="CW118" s="16" t="str">
        <f t="shared" si="561"/>
        <v>N/A</v>
      </c>
      <c r="CX118" s="16" t="str">
        <f t="shared" si="562"/>
        <v>N/A</v>
      </c>
      <c r="CY118" s="16" t="str">
        <f t="shared" si="563"/>
        <v>N/A</v>
      </c>
      <c r="CZ118" s="16" t="str">
        <f t="shared" si="564"/>
        <v>N/A</v>
      </c>
      <c r="DA118" s="16" t="str">
        <f t="shared" si="508"/>
        <v>N/A</v>
      </c>
      <c r="DB118" s="16" t="str">
        <f t="shared" si="565"/>
        <v>N/A</v>
      </c>
      <c r="DC118" s="16" t="str">
        <f t="shared" si="566"/>
        <v>N/A</v>
      </c>
      <c r="DD118" s="16" t="str">
        <f t="shared" si="567"/>
        <v>N/A</v>
      </c>
      <c r="DE118" s="16" t="str">
        <f t="shared" si="568"/>
        <v>N/A</v>
      </c>
      <c r="DF118" s="16" t="str">
        <f t="shared" si="569"/>
        <v>N/A</v>
      </c>
      <c r="DG118" s="16" t="str">
        <f t="shared" si="570"/>
        <v>N/A</v>
      </c>
      <c r="DH118" s="16" t="str">
        <f t="shared" si="571"/>
        <v>N/A</v>
      </c>
      <c r="DI118" s="19" t="str">
        <f t="shared" si="572"/>
        <v>N/A</v>
      </c>
    </row>
    <row r="119" spans="27:113" x14ac:dyDescent="0.35">
      <c r="AA119" s="49" t="s">
        <v>114</v>
      </c>
      <c r="AB119" s="55" t="str">
        <f t="shared" si="573"/>
        <v>-</v>
      </c>
      <c r="AC119" s="47" t="s">
        <v>16</v>
      </c>
      <c r="AD119" s="47" t="s">
        <v>1</v>
      </c>
      <c r="AE119" s="16"/>
      <c r="AF119" s="16"/>
      <c r="AG119" s="16" t="str">
        <f t="shared" si="493"/>
        <v>N/A</v>
      </c>
      <c r="AH119" s="16" t="str">
        <f t="shared" si="509"/>
        <v>N/A</v>
      </c>
      <c r="AI119" s="16" t="str">
        <f t="shared" si="494"/>
        <v>N/A</v>
      </c>
      <c r="AJ119" s="16" t="str">
        <f t="shared" si="574"/>
        <v>N/A</v>
      </c>
      <c r="AK119" s="16" t="str">
        <f t="shared" si="510"/>
        <v>N/A</v>
      </c>
      <c r="AL119" s="16" t="str">
        <f t="shared" si="511"/>
        <v>N/A</v>
      </c>
      <c r="AM119" s="16" t="str">
        <f t="shared" si="512"/>
        <v>N/A</v>
      </c>
      <c r="AN119" s="16" t="str">
        <f t="shared" si="495"/>
        <v>N/A</v>
      </c>
      <c r="AO119" s="16" t="str">
        <f t="shared" si="513"/>
        <v>N/A</v>
      </c>
      <c r="AP119" s="16" t="str">
        <f t="shared" si="514"/>
        <v>N/A</v>
      </c>
      <c r="AQ119" s="16" t="str">
        <f t="shared" si="515"/>
        <v>N/A</v>
      </c>
      <c r="AR119" s="16" t="str">
        <f t="shared" si="516"/>
        <v>N/A</v>
      </c>
      <c r="AS119" s="16" t="str">
        <f t="shared" si="496"/>
        <v>N/A</v>
      </c>
      <c r="AT119" s="16" t="str">
        <f t="shared" si="517"/>
        <v>N/A</v>
      </c>
      <c r="AU119" s="16" t="str">
        <f t="shared" si="518"/>
        <v>N/A</v>
      </c>
      <c r="AV119" s="16" t="str">
        <f t="shared" si="519"/>
        <v>N/A</v>
      </c>
      <c r="AW119" s="16" t="str">
        <f t="shared" si="520"/>
        <v>N/A</v>
      </c>
      <c r="AX119" s="16" t="str">
        <f t="shared" si="497"/>
        <v>N/A</v>
      </c>
      <c r="AY119" s="16" t="str">
        <f t="shared" si="521"/>
        <v>N/A</v>
      </c>
      <c r="AZ119" s="16" t="str">
        <f t="shared" si="522"/>
        <v>N/A</v>
      </c>
      <c r="BA119" s="16" t="str">
        <f t="shared" si="523"/>
        <v>N/A</v>
      </c>
      <c r="BB119" s="16" t="str">
        <f t="shared" si="524"/>
        <v>N/A</v>
      </c>
      <c r="BC119" s="16" t="str">
        <f t="shared" si="498"/>
        <v>N/A</v>
      </c>
      <c r="BD119" s="16" t="str">
        <f t="shared" si="525"/>
        <v>N/A</v>
      </c>
      <c r="BE119" s="16" t="str">
        <f t="shared" si="526"/>
        <v>N/A</v>
      </c>
      <c r="BF119" s="16" t="str">
        <f t="shared" si="527"/>
        <v>N/A</v>
      </c>
      <c r="BG119" s="16" t="str">
        <f t="shared" si="528"/>
        <v>N/A</v>
      </c>
      <c r="BH119" s="16" t="str">
        <f t="shared" si="499"/>
        <v>N/A</v>
      </c>
      <c r="BI119" s="16" t="str">
        <f t="shared" si="529"/>
        <v>N/A</v>
      </c>
      <c r="BJ119" s="16" t="str">
        <f t="shared" si="530"/>
        <v>N/A</v>
      </c>
      <c r="BK119" s="16" t="str">
        <f t="shared" si="531"/>
        <v>N/A</v>
      </c>
      <c r="BL119" s="16" t="str">
        <f t="shared" si="532"/>
        <v>N/A</v>
      </c>
      <c r="BM119" s="16" t="str">
        <f t="shared" si="500"/>
        <v>N/A</v>
      </c>
      <c r="BN119" s="16" t="str">
        <f t="shared" si="533"/>
        <v>N/A</v>
      </c>
      <c r="BO119" s="16" t="str">
        <f t="shared" si="534"/>
        <v>N/A</v>
      </c>
      <c r="BP119" s="16" t="str">
        <f t="shared" si="535"/>
        <v>N/A</v>
      </c>
      <c r="BQ119" s="16" t="str">
        <f t="shared" si="536"/>
        <v>N/A</v>
      </c>
      <c r="BR119" s="16" t="str">
        <f t="shared" si="501"/>
        <v>N/A</v>
      </c>
      <c r="BS119" s="16" t="str">
        <f t="shared" si="537"/>
        <v>N/A</v>
      </c>
      <c r="BT119" s="16" t="str">
        <f t="shared" si="538"/>
        <v>N/A</v>
      </c>
      <c r="BU119" s="16" t="str">
        <f t="shared" si="539"/>
        <v>N/A</v>
      </c>
      <c r="BV119" s="16" t="str">
        <f t="shared" si="540"/>
        <v>N/A</v>
      </c>
      <c r="BW119" s="16" t="str">
        <f t="shared" si="502"/>
        <v>N/A</v>
      </c>
      <c r="BX119" s="16" t="str">
        <f t="shared" si="541"/>
        <v>N/A</v>
      </c>
      <c r="BY119" s="16" t="str">
        <f t="shared" si="542"/>
        <v>N/A</v>
      </c>
      <c r="BZ119" s="16" t="str">
        <f t="shared" si="543"/>
        <v>N/A</v>
      </c>
      <c r="CA119" s="16" t="str">
        <f t="shared" si="544"/>
        <v>N/A</v>
      </c>
      <c r="CB119" s="16" t="str">
        <f t="shared" si="503"/>
        <v>N/A</v>
      </c>
      <c r="CC119" s="16" t="str">
        <f t="shared" si="545"/>
        <v>N/A</v>
      </c>
      <c r="CD119" s="16" t="str">
        <f t="shared" si="546"/>
        <v>N/A</v>
      </c>
      <c r="CE119" s="16" t="str">
        <f t="shared" si="547"/>
        <v>N/A</v>
      </c>
      <c r="CF119" s="16" t="str">
        <f t="shared" si="548"/>
        <v>N/A</v>
      </c>
      <c r="CG119" s="16" t="str">
        <f t="shared" si="504"/>
        <v>N/A</v>
      </c>
      <c r="CH119" s="16" t="str">
        <f t="shared" si="549"/>
        <v>N/A</v>
      </c>
      <c r="CI119" s="16" t="str">
        <f t="shared" si="550"/>
        <v>N/A</v>
      </c>
      <c r="CJ119" s="16" t="str">
        <f t="shared" si="551"/>
        <v>N/A</v>
      </c>
      <c r="CK119" s="16" t="str">
        <f t="shared" si="552"/>
        <v>N/A</v>
      </c>
      <c r="CL119" s="16" t="str">
        <f t="shared" si="505"/>
        <v>N/A</v>
      </c>
      <c r="CM119" s="16" t="str">
        <f t="shared" si="553"/>
        <v>N/A</v>
      </c>
      <c r="CN119" s="16" t="str">
        <f t="shared" si="554"/>
        <v>N/A</v>
      </c>
      <c r="CO119" s="16" t="str">
        <f t="shared" si="555"/>
        <v>N/A</v>
      </c>
      <c r="CP119" s="16" t="str">
        <f t="shared" si="556"/>
        <v>N/A</v>
      </c>
      <c r="CQ119" s="16" t="str">
        <f t="shared" si="506"/>
        <v>N/A</v>
      </c>
      <c r="CR119" s="16" t="str">
        <f t="shared" si="557"/>
        <v>N/A</v>
      </c>
      <c r="CS119" s="16" t="str">
        <f t="shared" si="558"/>
        <v>N/A</v>
      </c>
      <c r="CT119" s="16" t="str">
        <f t="shared" si="559"/>
        <v>N/A</v>
      </c>
      <c r="CU119" s="16" t="str">
        <f t="shared" si="560"/>
        <v>N/A</v>
      </c>
      <c r="CV119" s="16" t="str">
        <f t="shared" si="507"/>
        <v>N/A</v>
      </c>
      <c r="CW119" s="16" t="str">
        <f t="shared" si="561"/>
        <v>N/A</v>
      </c>
      <c r="CX119" s="16" t="str">
        <f t="shared" si="562"/>
        <v>N/A</v>
      </c>
      <c r="CY119" s="16" t="str">
        <f t="shared" si="563"/>
        <v>N/A</v>
      </c>
      <c r="CZ119" s="16" t="str">
        <f t="shared" si="564"/>
        <v>N/A</v>
      </c>
      <c r="DA119" s="16" t="str">
        <f t="shared" si="508"/>
        <v>N/A</v>
      </c>
      <c r="DB119" s="16" t="str">
        <f t="shared" si="565"/>
        <v>N/A</v>
      </c>
      <c r="DC119" s="16" t="str">
        <f t="shared" si="566"/>
        <v>N/A</v>
      </c>
      <c r="DD119" s="16" t="str">
        <f t="shared" si="567"/>
        <v>N/A</v>
      </c>
      <c r="DE119" s="16" t="str">
        <f t="shared" si="568"/>
        <v>N/A</v>
      </c>
      <c r="DF119" s="16" t="str">
        <f t="shared" si="569"/>
        <v>N/A</v>
      </c>
      <c r="DG119" s="16" t="str">
        <f t="shared" si="570"/>
        <v>N/A</v>
      </c>
      <c r="DH119" s="16" t="str">
        <f t="shared" si="571"/>
        <v>N/A</v>
      </c>
      <c r="DI119" s="19" t="str">
        <f t="shared" si="572"/>
        <v>N/A</v>
      </c>
    </row>
    <row r="120" spans="27:113" ht="15" thickBot="1" x14ac:dyDescent="0.4">
      <c r="AA120" s="50" t="s">
        <v>114</v>
      </c>
      <c r="AB120" s="71" t="str">
        <f t="shared" si="573"/>
        <v>-</v>
      </c>
      <c r="AC120" s="48" t="s">
        <v>17</v>
      </c>
      <c r="AD120" s="48" t="s">
        <v>1</v>
      </c>
      <c r="AE120" s="21"/>
      <c r="AF120" s="21"/>
      <c r="AG120" s="21" t="str">
        <f t="shared" si="493"/>
        <v>N/A</v>
      </c>
      <c r="AH120" s="21" t="str">
        <f t="shared" si="509"/>
        <v>N/A</v>
      </c>
      <c r="AI120" s="21" t="str">
        <f t="shared" si="494"/>
        <v>N/A</v>
      </c>
      <c r="AJ120" s="21" t="str">
        <f t="shared" si="574"/>
        <v>N/A</v>
      </c>
      <c r="AK120" s="21" t="str">
        <f t="shared" si="510"/>
        <v>N/A</v>
      </c>
      <c r="AL120" s="21" t="str">
        <f t="shared" si="511"/>
        <v>N/A</v>
      </c>
      <c r="AM120" s="21" t="str">
        <f t="shared" si="512"/>
        <v>N/A</v>
      </c>
      <c r="AN120" s="21" t="str">
        <f t="shared" si="495"/>
        <v>N/A</v>
      </c>
      <c r="AO120" s="21" t="str">
        <f t="shared" si="513"/>
        <v>N/A</v>
      </c>
      <c r="AP120" s="21" t="str">
        <f t="shared" si="514"/>
        <v>N/A</v>
      </c>
      <c r="AQ120" s="21" t="str">
        <f t="shared" si="515"/>
        <v>N/A</v>
      </c>
      <c r="AR120" s="21" t="str">
        <f t="shared" si="516"/>
        <v>N/A</v>
      </c>
      <c r="AS120" s="21" t="str">
        <f t="shared" si="496"/>
        <v>N/A</v>
      </c>
      <c r="AT120" s="21" t="str">
        <f t="shared" si="517"/>
        <v>N/A</v>
      </c>
      <c r="AU120" s="21" t="str">
        <f t="shared" si="518"/>
        <v>N/A</v>
      </c>
      <c r="AV120" s="21" t="str">
        <f t="shared" si="519"/>
        <v>N/A</v>
      </c>
      <c r="AW120" s="21" t="str">
        <f t="shared" si="520"/>
        <v>N/A</v>
      </c>
      <c r="AX120" s="21" t="str">
        <f t="shared" si="497"/>
        <v>N/A</v>
      </c>
      <c r="AY120" s="21" t="str">
        <f t="shared" si="521"/>
        <v>N/A</v>
      </c>
      <c r="AZ120" s="21" t="str">
        <f t="shared" si="522"/>
        <v>N/A</v>
      </c>
      <c r="BA120" s="21" t="str">
        <f t="shared" si="523"/>
        <v>N/A</v>
      </c>
      <c r="BB120" s="21" t="str">
        <f t="shared" si="524"/>
        <v>N/A</v>
      </c>
      <c r="BC120" s="21" t="str">
        <f t="shared" si="498"/>
        <v>N/A</v>
      </c>
      <c r="BD120" s="21" t="str">
        <f t="shared" si="525"/>
        <v>N/A</v>
      </c>
      <c r="BE120" s="21" t="str">
        <f t="shared" si="526"/>
        <v>N/A</v>
      </c>
      <c r="BF120" s="21" t="str">
        <f t="shared" si="527"/>
        <v>N/A</v>
      </c>
      <c r="BG120" s="21" t="str">
        <f t="shared" si="528"/>
        <v>N/A</v>
      </c>
      <c r="BH120" s="21" t="str">
        <f t="shared" si="499"/>
        <v>N/A</v>
      </c>
      <c r="BI120" s="21" t="str">
        <f t="shared" si="529"/>
        <v>N/A</v>
      </c>
      <c r="BJ120" s="21" t="str">
        <f t="shared" si="530"/>
        <v>N/A</v>
      </c>
      <c r="BK120" s="21" t="str">
        <f t="shared" si="531"/>
        <v>N/A</v>
      </c>
      <c r="BL120" s="21" t="str">
        <f t="shared" si="532"/>
        <v>N/A</v>
      </c>
      <c r="BM120" s="21" t="str">
        <f t="shared" si="500"/>
        <v>N/A</v>
      </c>
      <c r="BN120" s="21" t="str">
        <f t="shared" si="533"/>
        <v>N/A</v>
      </c>
      <c r="BO120" s="21" t="str">
        <f t="shared" si="534"/>
        <v>N/A</v>
      </c>
      <c r="BP120" s="21" t="str">
        <f t="shared" si="535"/>
        <v>N/A</v>
      </c>
      <c r="BQ120" s="21" t="str">
        <f t="shared" si="536"/>
        <v>N/A</v>
      </c>
      <c r="BR120" s="21" t="str">
        <f t="shared" si="501"/>
        <v>N/A</v>
      </c>
      <c r="BS120" s="21" t="str">
        <f t="shared" si="537"/>
        <v>N/A</v>
      </c>
      <c r="BT120" s="21" t="str">
        <f t="shared" si="538"/>
        <v>N/A</v>
      </c>
      <c r="BU120" s="21" t="str">
        <f t="shared" si="539"/>
        <v>N/A</v>
      </c>
      <c r="BV120" s="21" t="str">
        <f t="shared" si="540"/>
        <v>N/A</v>
      </c>
      <c r="BW120" s="21" t="str">
        <f t="shared" si="502"/>
        <v>N/A</v>
      </c>
      <c r="BX120" s="21" t="str">
        <f t="shared" si="541"/>
        <v>N/A</v>
      </c>
      <c r="BY120" s="21" t="str">
        <f t="shared" si="542"/>
        <v>N/A</v>
      </c>
      <c r="BZ120" s="21" t="str">
        <f t="shared" si="543"/>
        <v>N/A</v>
      </c>
      <c r="CA120" s="21" t="str">
        <f t="shared" si="544"/>
        <v>N/A</v>
      </c>
      <c r="CB120" s="21" t="str">
        <f t="shared" si="503"/>
        <v>N/A</v>
      </c>
      <c r="CC120" s="21" t="str">
        <f t="shared" si="545"/>
        <v>N/A</v>
      </c>
      <c r="CD120" s="21" t="str">
        <f t="shared" si="546"/>
        <v>N/A</v>
      </c>
      <c r="CE120" s="21" t="str">
        <f t="shared" si="547"/>
        <v>N/A</v>
      </c>
      <c r="CF120" s="21" t="str">
        <f t="shared" si="548"/>
        <v>N/A</v>
      </c>
      <c r="CG120" s="21" t="str">
        <f t="shared" si="504"/>
        <v>N/A</v>
      </c>
      <c r="CH120" s="21" t="str">
        <f t="shared" si="549"/>
        <v>N/A</v>
      </c>
      <c r="CI120" s="21" t="str">
        <f t="shared" si="550"/>
        <v>N/A</v>
      </c>
      <c r="CJ120" s="21" t="str">
        <f t="shared" si="551"/>
        <v>N/A</v>
      </c>
      <c r="CK120" s="21" t="str">
        <f t="shared" si="552"/>
        <v>N/A</v>
      </c>
      <c r="CL120" s="21" t="str">
        <f t="shared" si="505"/>
        <v>N/A</v>
      </c>
      <c r="CM120" s="21" t="str">
        <f t="shared" si="553"/>
        <v>N/A</v>
      </c>
      <c r="CN120" s="21" t="str">
        <f t="shared" si="554"/>
        <v>N/A</v>
      </c>
      <c r="CO120" s="21" t="str">
        <f t="shared" si="555"/>
        <v>N/A</v>
      </c>
      <c r="CP120" s="21" t="str">
        <f t="shared" si="556"/>
        <v>N/A</v>
      </c>
      <c r="CQ120" s="21" t="str">
        <f t="shared" si="506"/>
        <v>N/A</v>
      </c>
      <c r="CR120" s="21" t="str">
        <f t="shared" si="557"/>
        <v>N/A</v>
      </c>
      <c r="CS120" s="21" t="str">
        <f t="shared" si="558"/>
        <v>N/A</v>
      </c>
      <c r="CT120" s="21" t="str">
        <f t="shared" si="559"/>
        <v>N/A</v>
      </c>
      <c r="CU120" s="21" t="str">
        <f t="shared" si="560"/>
        <v>N/A</v>
      </c>
      <c r="CV120" s="21" t="str">
        <f t="shared" si="507"/>
        <v>N/A</v>
      </c>
      <c r="CW120" s="21" t="str">
        <f t="shared" si="561"/>
        <v>N/A</v>
      </c>
      <c r="CX120" s="21" t="str">
        <f t="shared" si="562"/>
        <v>N/A</v>
      </c>
      <c r="CY120" s="21" t="str">
        <f t="shared" si="563"/>
        <v>N/A</v>
      </c>
      <c r="CZ120" s="21" t="str">
        <f t="shared" si="564"/>
        <v>N/A</v>
      </c>
      <c r="DA120" s="21" t="str">
        <f t="shared" si="508"/>
        <v>N/A</v>
      </c>
      <c r="DB120" s="21" t="str">
        <f t="shared" si="565"/>
        <v>N/A</v>
      </c>
      <c r="DC120" s="21" t="str">
        <f t="shared" si="566"/>
        <v>N/A</v>
      </c>
      <c r="DD120" s="21" t="str">
        <f t="shared" si="567"/>
        <v>N/A</v>
      </c>
      <c r="DE120" s="21" t="str">
        <f t="shared" si="568"/>
        <v>N/A</v>
      </c>
      <c r="DF120" s="21" t="str">
        <f t="shared" si="569"/>
        <v>N/A</v>
      </c>
      <c r="DG120" s="21" t="str">
        <f t="shared" si="570"/>
        <v>N/A</v>
      </c>
      <c r="DH120" s="21" t="str">
        <f t="shared" si="571"/>
        <v>N/A</v>
      </c>
      <c r="DI120" s="22" t="str">
        <f t="shared" si="572"/>
        <v>N/A</v>
      </c>
    </row>
    <row r="121" spans="27:113" ht="15" thickBot="1" x14ac:dyDescent="0.4"/>
    <row r="122" spans="27:113" x14ac:dyDescent="0.35">
      <c r="AA122" s="125" t="s">
        <v>83</v>
      </c>
      <c r="AB122" s="126"/>
      <c r="AC122" s="17" t="s">
        <v>24</v>
      </c>
      <c r="AD122" s="34"/>
      <c r="AE122" s="116" t="s">
        <v>84</v>
      </c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8"/>
      <c r="DH122" s="64"/>
      <c r="DI122" s="64"/>
    </row>
    <row r="123" spans="27:113" x14ac:dyDescent="0.35">
      <c r="AA123" s="127"/>
      <c r="AB123" s="128"/>
      <c r="AC123" s="18" t="s">
        <v>26</v>
      </c>
      <c r="AD123" s="35"/>
      <c r="AE123" s="137" t="s">
        <v>3</v>
      </c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138"/>
      <c r="BI123" s="138"/>
      <c r="BJ123" s="138"/>
      <c r="BK123" s="138"/>
      <c r="BL123" s="138"/>
      <c r="BM123" s="138"/>
      <c r="BN123" s="138"/>
      <c r="BO123" s="138"/>
      <c r="BP123" s="138"/>
      <c r="BQ123" s="138"/>
      <c r="BR123" s="138"/>
      <c r="BS123" s="138"/>
      <c r="BT123" s="138"/>
      <c r="BU123" s="138"/>
      <c r="BV123" s="138"/>
      <c r="BW123" s="138"/>
      <c r="BX123" s="138"/>
      <c r="BY123" s="138"/>
      <c r="BZ123" s="138"/>
      <c r="CA123" s="138"/>
      <c r="CB123" s="138"/>
      <c r="CC123" s="138"/>
      <c r="CD123" s="138"/>
      <c r="CE123" s="138"/>
      <c r="CF123" s="138"/>
      <c r="CG123" s="138"/>
      <c r="CH123" s="138"/>
      <c r="CI123" s="138"/>
      <c r="CJ123" s="138"/>
      <c r="CK123" s="138"/>
      <c r="CL123" s="138"/>
      <c r="CM123" s="138"/>
      <c r="CN123" s="138"/>
      <c r="CO123" s="138"/>
      <c r="CP123" s="138"/>
      <c r="CQ123" s="138"/>
      <c r="CR123" s="138"/>
      <c r="CS123" s="138"/>
      <c r="CT123" s="138"/>
      <c r="CU123" s="138"/>
      <c r="CV123" s="138"/>
      <c r="CW123" s="138"/>
      <c r="CX123" s="138"/>
      <c r="CY123" s="138"/>
      <c r="CZ123" s="138"/>
      <c r="DA123" s="138"/>
      <c r="DB123" s="138"/>
      <c r="DC123" s="138"/>
      <c r="DD123" s="138"/>
      <c r="DE123" s="138"/>
      <c r="DF123" s="138"/>
      <c r="DG123" s="139"/>
      <c r="DH123" s="68"/>
      <c r="DI123" s="68"/>
    </row>
    <row r="124" spans="27:113" x14ac:dyDescent="0.35">
      <c r="AA124" s="129" t="s">
        <v>83</v>
      </c>
      <c r="AB124" s="130"/>
      <c r="AC124" s="20" t="s">
        <v>20</v>
      </c>
      <c r="AD124" s="43"/>
      <c r="AE124" s="114" t="s">
        <v>29</v>
      </c>
      <c r="AF124" s="114"/>
      <c r="AG124" s="114"/>
      <c r="AH124" s="114" t="s">
        <v>27</v>
      </c>
      <c r="AI124" s="114"/>
      <c r="AJ124" s="114"/>
      <c r="AK124" s="60"/>
      <c r="AL124" s="60"/>
      <c r="AM124" s="114" t="s">
        <v>28</v>
      </c>
      <c r="AN124" s="114"/>
      <c r="AO124" s="114"/>
      <c r="AP124" s="60"/>
      <c r="AQ124" s="60"/>
      <c r="AR124" s="114" t="s">
        <v>30</v>
      </c>
      <c r="AS124" s="114"/>
      <c r="AT124" s="114"/>
      <c r="AU124" s="60"/>
      <c r="AV124" s="60"/>
      <c r="AW124" s="114" t="s">
        <v>31</v>
      </c>
      <c r="AX124" s="114"/>
      <c r="AY124" s="114"/>
      <c r="AZ124" s="60"/>
      <c r="BA124" s="60"/>
      <c r="BB124" s="114" t="s">
        <v>32</v>
      </c>
      <c r="BC124" s="114"/>
      <c r="BD124" s="114"/>
      <c r="BE124" s="60"/>
      <c r="BF124" s="60"/>
      <c r="BG124" s="114" t="s">
        <v>33</v>
      </c>
      <c r="BH124" s="114"/>
      <c r="BI124" s="114"/>
      <c r="BJ124" s="60"/>
      <c r="BK124" s="60"/>
      <c r="BL124" s="114" t="s">
        <v>34</v>
      </c>
      <c r="BM124" s="114"/>
      <c r="BN124" s="114"/>
      <c r="BO124" s="60"/>
      <c r="BP124" s="60"/>
      <c r="BQ124" s="114" t="s">
        <v>35</v>
      </c>
      <c r="BR124" s="114"/>
      <c r="BS124" s="114"/>
      <c r="BT124" s="60"/>
      <c r="BU124" s="60"/>
      <c r="BV124" s="114" t="s">
        <v>36</v>
      </c>
      <c r="BW124" s="114"/>
      <c r="BX124" s="114"/>
      <c r="BY124" s="60"/>
      <c r="BZ124" s="60"/>
      <c r="CA124" s="114" t="s">
        <v>37</v>
      </c>
      <c r="CB124" s="114"/>
      <c r="CC124" s="114"/>
      <c r="CD124" s="60"/>
      <c r="CE124" s="60"/>
      <c r="CF124" s="114" t="s">
        <v>38</v>
      </c>
      <c r="CG124" s="114"/>
      <c r="CH124" s="114"/>
      <c r="CI124" s="60"/>
      <c r="CJ124" s="60"/>
      <c r="CK124" s="114" t="s">
        <v>39</v>
      </c>
      <c r="CL124" s="114"/>
      <c r="CM124" s="114"/>
      <c r="CN124" s="60"/>
      <c r="CO124" s="60"/>
      <c r="CP124" s="114" t="s">
        <v>40</v>
      </c>
      <c r="CQ124" s="114"/>
      <c r="CR124" s="114"/>
      <c r="CS124" s="60"/>
      <c r="CT124" s="60"/>
      <c r="CU124" s="114" t="s">
        <v>41</v>
      </c>
      <c r="CV124" s="114"/>
      <c r="CW124" s="114"/>
      <c r="CX124" s="60"/>
      <c r="CY124" s="60"/>
      <c r="CZ124" s="114" t="s">
        <v>42</v>
      </c>
      <c r="DA124" s="114"/>
      <c r="DB124" s="114"/>
      <c r="DC124" s="60"/>
      <c r="DD124" s="60"/>
      <c r="DE124" s="114" t="s">
        <v>43</v>
      </c>
      <c r="DF124" s="114"/>
      <c r="DG124" s="115"/>
      <c r="DH124" s="64"/>
      <c r="DI124" s="64"/>
    </row>
    <row r="125" spans="27:113" x14ac:dyDescent="0.35">
      <c r="AA125" s="44" t="s">
        <v>112</v>
      </c>
      <c r="AB125" s="29" t="s">
        <v>113</v>
      </c>
      <c r="AC125" s="20" t="s">
        <v>67</v>
      </c>
      <c r="AD125" s="39"/>
      <c r="AE125" s="36" t="s">
        <v>64</v>
      </c>
      <c r="AF125" s="37" t="s">
        <v>115</v>
      </c>
      <c r="AG125" s="38" t="s">
        <v>66</v>
      </c>
      <c r="AH125" s="36" t="s">
        <v>64</v>
      </c>
      <c r="AI125" s="37" t="s">
        <v>115</v>
      </c>
      <c r="AJ125" s="38" t="s">
        <v>66</v>
      </c>
      <c r="AK125" s="70" t="s">
        <v>260</v>
      </c>
      <c r="AL125" s="70" t="s">
        <v>261</v>
      </c>
      <c r="AM125" s="36" t="s">
        <v>64</v>
      </c>
      <c r="AN125" s="37" t="s">
        <v>115</v>
      </c>
      <c r="AO125" s="38" t="s">
        <v>66</v>
      </c>
      <c r="AP125" s="70" t="s">
        <v>260</v>
      </c>
      <c r="AQ125" s="70" t="s">
        <v>261</v>
      </c>
      <c r="AR125" s="36" t="s">
        <v>64</v>
      </c>
      <c r="AS125" s="37" t="s">
        <v>115</v>
      </c>
      <c r="AT125" s="38" t="s">
        <v>66</v>
      </c>
      <c r="AU125" s="70" t="s">
        <v>260</v>
      </c>
      <c r="AV125" s="70" t="s">
        <v>261</v>
      </c>
      <c r="AW125" s="36" t="s">
        <v>64</v>
      </c>
      <c r="AX125" s="37" t="s">
        <v>115</v>
      </c>
      <c r="AY125" s="38" t="s">
        <v>66</v>
      </c>
      <c r="AZ125" s="70" t="s">
        <v>260</v>
      </c>
      <c r="BA125" s="70" t="s">
        <v>261</v>
      </c>
      <c r="BB125" s="36" t="s">
        <v>64</v>
      </c>
      <c r="BC125" s="37" t="s">
        <v>115</v>
      </c>
      <c r="BD125" s="38" t="s">
        <v>66</v>
      </c>
      <c r="BE125" s="70" t="s">
        <v>260</v>
      </c>
      <c r="BF125" s="70" t="s">
        <v>261</v>
      </c>
      <c r="BG125" s="36" t="s">
        <v>64</v>
      </c>
      <c r="BH125" s="37" t="s">
        <v>115</v>
      </c>
      <c r="BI125" s="38" t="s">
        <v>66</v>
      </c>
      <c r="BJ125" s="70" t="s">
        <v>260</v>
      </c>
      <c r="BK125" s="70" t="s">
        <v>261</v>
      </c>
      <c r="BL125" s="36" t="s">
        <v>64</v>
      </c>
      <c r="BM125" s="37" t="s">
        <v>115</v>
      </c>
      <c r="BN125" s="38" t="s">
        <v>66</v>
      </c>
      <c r="BO125" s="70" t="s">
        <v>260</v>
      </c>
      <c r="BP125" s="70" t="s">
        <v>261</v>
      </c>
      <c r="BQ125" s="36" t="s">
        <v>64</v>
      </c>
      <c r="BR125" s="37" t="s">
        <v>115</v>
      </c>
      <c r="BS125" s="38" t="s">
        <v>66</v>
      </c>
      <c r="BT125" s="70" t="s">
        <v>260</v>
      </c>
      <c r="BU125" s="70" t="s">
        <v>261</v>
      </c>
      <c r="BV125" s="36" t="s">
        <v>64</v>
      </c>
      <c r="BW125" s="37" t="s">
        <v>115</v>
      </c>
      <c r="BX125" s="38" t="s">
        <v>66</v>
      </c>
      <c r="BY125" s="70" t="s">
        <v>260</v>
      </c>
      <c r="BZ125" s="70" t="s">
        <v>261</v>
      </c>
      <c r="CA125" s="36" t="s">
        <v>64</v>
      </c>
      <c r="CB125" s="37" t="s">
        <v>115</v>
      </c>
      <c r="CC125" s="38" t="s">
        <v>66</v>
      </c>
      <c r="CD125" s="70" t="s">
        <v>260</v>
      </c>
      <c r="CE125" s="70" t="s">
        <v>261</v>
      </c>
      <c r="CF125" s="36" t="s">
        <v>64</v>
      </c>
      <c r="CG125" s="37" t="s">
        <v>115</v>
      </c>
      <c r="CH125" s="38" t="s">
        <v>66</v>
      </c>
      <c r="CI125" s="70" t="s">
        <v>260</v>
      </c>
      <c r="CJ125" s="70" t="s">
        <v>261</v>
      </c>
      <c r="CK125" s="36" t="s">
        <v>64</v>
      </c>
      <c r="CL125" s="37" t="s">
        <v>115</v>
      </c>
      <c r="CM125" s="38" t="s">
        <v>66</v>
      </c>
      <c r="CN125" s="70" t="s">
        <v>260</v>
      </c>
      <c r="CO125" s="70" t="s">
        <v>261</v>
      </c>
      <c r="CP125" s="36" t="s">
        <v>64</v>
      </c>
      <c r="CQ125" s="37" t="s">
        <v>115</v>
      </c>
      <c r="CR125" s="38" t="s">
        <v>66</v>
      </c>
      <c r="CS125" s="70" t="s">
        <v>260</v>
      </c>
      <c r="CT125" s="70" t="s">
        <v>261</v>
      </c>
      <c r="CU125" s="36" t="s">
        <v>64</v>
      </c>
      <c r="CV125" s="37" t="s">
        <v>115</v>
      </c>
      <c r="CW125" s="38" t="s">
        <v>66</v>
      </c>
      <c r="CX125" s="70" t="s">
        <v>260</v>
      </c>
      <c r="CY125" s="70" t="s">
        <v>261</v>
      </c>
      <c r="CZ125" s="36" t="s">
        <v>64</v>
      </c>
      <c r="DA125" s="37" t="s">
        <v>115</v>
      </c>
      <c r="DB125" s="38" t="s">
        <v>66</v>
      </c>
      <c r="DC125" s="70" t="s">
        <v>260</v>
      </c>
      <c r="DD125" s="70" t="s">
        <v>261</v>
      </c>
      <c r="DE125" s="36" t="s">
        <v>64</v>
      </c>
      <c r="DF125" s="37" t="s">
        <v>115</v>
      </c>
      <c r="DG125" s="42" t="s">
        <v>66</v>
      </c>
      <c r="DH125" s="70" t="s">
        <v>260</v>
      </c>
      <c r="DI125" s="70" t="s">
        <v>261</v>
      </c>
    </row>
    <row r="126" spans="27:113" x14ac:dyDescent="0.35">
      <c r="AA126" s="49">
        <v>1.5</v>
      </c>
      <c r="AB126" s="55">
        <f>IF(ISNUMBER(AA126),(AA126*(AF126-AG126)+AE126+AG126-2*AF126)/(AE126-AF126),"-")</f>
        <v>3.3541219597368999</v>
      </c>
      <c r="AC126" s="23" t="s">
        <v>6</v>
      </c>
      <c r="AD126" s="40" t="s">
        <v>3</v>
      </c>
      <c r="AE126" s="16">
        <v>60</v>
      </c>
      <c r="AF126" s="16">
        <v>75</v>
      </c>
      <c r="AG126" s="16">
        <f t="shared" ref="AG126:AG137" si="575">IF(MAX(AI126,AN126,AS126,AX126,BC126,BH126,BM126,BR126,BW126,CB126,CG126,CL126,CQ126,CV126,DA126,DF126)=0,"N/A",MAX(AI126,AN126,AS126,AX126,BC126,BH126,BM126,BR126,BW126,CB126,CG126,CL126,CQ126,CV126,DA126,DF126))</f>
        <v>145.62365879210699</v>
      </c>
      <c r="AH126" s="16">
        <f>IF(ISNUMBER($AE126),IF(OR(HLOOKUP($AH$5,$I$2:$Y$8,4,FALSE)=1,HLOOKUP($AH$5,$I$2:$Y$8,5,FALSE)=1,),HLOOKUP($AH$5,$I$2:$Y$8,4,FALSE)*VLOOKUP($AC126,$B$32:$G$45,MATCH($AD126,$B$33:$G$33,0),FALSE)+HLOOKUP($AH$5,$I$2:$Y$8,5,FALSE)*VLOOKUP($AC126,$B$47:$G$60,MATCH($AD126,$B$48:$G$48,0),FALSE)+$AE126,$AE126),"N/A")</f>
        <v>60</v>
      </c>
      <c r="AI126" s="16">
        <f t="shared" ref="AI126:AI137" si="576">IF(ISNUMBER($AF126),$AF126*SQRT(SUMSQ(HLOOKUP($AH$5,$J$2:$Y$8,2,FALSE)*VLOOKUP($AC126,$B$2:$G$15,MATCH($AD126,$B$3:$G$3,0),FALSE),HLOOKUP($AH$5,$J$2:$Y$8,3,FALSE)*VLOOKUP($AC126,$B$17:$G$30,MATCH($AD126,$B$18:$G$18,0),FALSE),HLOOKUP($AH$5,$J$2:$Y$8,6,FALSE)))+HLOOKUP($AH$5,$J$2:$Y$8,4,FALSE)*VLOOKUP($AC126,$B$32:$G$45,MATCH($AD126,$B$33:$G$33,0),FALSE)+HLOOKUP($AH$5,$J$2:$Y$8,5,FALSE)*VLOOKUP($AC126,$B$47:$G$60,MATCH($AD126,$B$48:$G$48,0),FALSE),"N/A")</f>
        <v>75</v>
      </c>
      <c r="AJ126" s="16">
        <f>IF(ISNUMBER($AG126),IF(OR(HLOOKUP($AH$5,$I$2:$Y$8,4,FALSE)=1,HLOOKUP($AH$5,$I$2:$Y$8,5,FALSE)=1,),HLOOKUP($AH$5,$I$2:$Y$8,4,FALSE)*VLOOKUP($AC126,$B$32:$G$45,MATCH($AD126,$B$33:$G$33,0),FALSE)+HLOOKUP($AH$5,$I$2:$Y$8,5,FALSE)*VLOOKUP($AC126,$B$47:$G$60,MATCH($AD126,$B$48:$G$48,0),FALSE)+$AG126,$AG126),"N/A")</f>
        <v>145.62365879210699</v>
      </c>
      <c r="AK126" s="16" t="str">
        <f>IF(AI126="N/A", "N/A", "true")</f>
        <v>true</v>
      </c>
      <c r="AL126" s="16">
        <f>IF(AI126="N/A", "N/A", 1)</f>
        <v>1</v>
      </c>
      <c r="AM126" s="16">
        <f>IF(ISNUMBER($AE126),IF(OR(HLOOKUP($AM$5,$I$2:$Y$8,4,FALSE)=1,HLOOKUP($AM$5,$I$2:$Y$8,5,FALSE)=1,),HLOOKUP($AM$5,$I$2:$Y$8,4,FALSE)*VLOOKUP($AC126,$B$32:$G$45,MATCH($AD126,$B$33:$G$33,0),FALSE)+HLOOKUP($AM$5,$I$2:$Y$8,5,FALSE)*VLOOKUP($AC126,$B$47:$G$60,MATCH($AD126,$B$48:$G$48,0),FALSE)+$AE126,$AE126),"N/A")</f>
        <v>50</v>
      </c>
      <c r="AN126" s="16">
        <f t="shared" ref="AN126:AN137" si="577">IF(ISNUMBER($AF126),$AF126*SQRT(SUMSQ(HLOOKUP($AM$5,$J$2:$Y$8,2,FALSE)*VLOOKUP($AC126,$B$2:$G$15,MATCH($AD126,$B$3:$G$3,0),FALSE),HLOOKUP($AM$5,$J$2:$Y$8,3,FALSE)*VLOOKUP($AC126,$B$17:$G$30,MATCH($AD126,$B$18:$G$18,0),FALSE),HLOOKUP($AM$5,$J$2:$Y$8,6,FALSE)))+HLOOKUP($AM$5,$J$2:$Y$8,4,FALSE)*VLOOKUP($AC126,$B$32:$G$45,MATCH($AD126,$B$33:$G$33,0),FALSE)+HLOOKUP($AM$5,$J$2:$Y$8,5,FALSE)*VLOOKUP($AC126,$B$47:$G$60,MATCH($AD126,$B$48:$G$48,0),FALSE),"N/A")</f>
        <v>65</v>
      </c>
      <c r="AO126" s="16">
        <f>IF(ISNUMBER($AG126),IF(OR(HLOOKUP($AM$5,$I$2:$Y$8,4,FALSE)=1,HLOOKUP($AM$5,$I$2:$Y$8,5,FALSE)=1,),HLOOKUP($AM$5,$I$2:$Y$8,4,FALSE)*VLOOKUP($AC126,$B$32:$G$45,MATCH($AD126,$B$33:$G$33,0),FALSE)+HLOOKUP($AM$5,$I$2:$Y$8,5,FALSE)*VLOOKUP($AC126,$B$47:$G$60,MATCH($AD126,$B$48:$G$48,0),FALSE)+$AG126,$AG126),"N/A")</f>
        <v>135.62365879210699</v>
      </c>
      <c r="AP126" s="16" t="str">
        <f>IF(AN126="N/A", "N/A", "true")</f>
        <v>true</v>
      </c>
      <c r="AQ126" s="16">
        <f>IF(AN126="N/A", "N/A", 1)</f>
        <v>1</v>
      </c>
      <c r="AR126" s="16">
        <f>IF(ISNUMBER($AE126),IF(OR(HLOOKUP($AR$5,$I$2:$Y$8,4,FALSE)=1,HLOOKUP($AR$5,$I$2:$Y$8,5,FALSE)=1,),HLOOKUP($AR$5,$I$2:$Y$8,4,FALSE)*VLOOKUP($AC126,$B$32:$G$45,MATCH($AD126,$B$33:$G$33,0),FALSE)+HLOOKUP($AH$5,$I$2:$Y$8,5,FALSE)*VLOOKUP($AC126,$B$47:$G$60,MATCH($AD126,$B$48:$G$48,0),FALSE)+$AE126,$AE126),"N/A")</f>
        <v>60</v>
      </c>
      <c r="AS126" s="16">
        <f t="shared" ref="AS126:AS137" si="578">IF(ISNUMBER($AF126),$AF126*SQRT(SUMSQ(HLOOKUP($AR$5,$J$2:$Y$8,2,FALSE)*VLOOKUP($AC126,$B$2:$G$15,MATCH($AD126,$B$3:$G$3,0),FALSE),HLOOKUP($AR$5,$J$2:$Y$8,3,FALSE)*VLOOKUP($AC126,$B$17:$G$30,MATCH($AD126,$B$18:$G$18,0),FALSE),HLOOKUP($AR$5,$J$2:$Y$8,6,FALSE)))+HLOOKUP($AR$5,$J$2:$Y$8,4,FALSE)*VLOOKUP($AC126,$B$32:$G$45,MATCH($AD126,$B$33:$G$33,0),FALSE)+HLOOKUP($AR$5,$J$2:$Y$8,5,FALSE)*VLOOKUP($AC126,$B$47:$G$60,MATCH($AD126,$B$48:$G$48,0),FALSE),"N/A")</f>
        <v>75</v>
      </c>
      <c r="AT126" s="16">
        <f>IF(ISNUMBER($AG126),IF(OR(HLOOKUP($AR$5,$I$2:$Y$8,4,FALSE)=1,HLOOKUP($AR$5,$I$2:$Y$8,5,FALSE)=1,),HLOOKUP($AR$5,$I$2:$Y$8,4,FALSE)*VLOOKUP($AC126,$B$32:$G$45,MATCH($AD126,$B$33:$G$33,0),FALSE)+HLOOKUP($AR$5,$I$2:$Y$8,5,FALSE)*VLOOKUP($AC126,$B$47:$G$60,MATCH($AD126,$B$48:$G$48,0),FALSE)+$AG126,$AG126),"N/A")</f>
        <v>145.62365879210699</v>
      </c>
      <c r="AU126" s="16" t="str">
        <f>IF(AS126="N/A", "N/A", "true")</f>
        <v>true</v>
      </c>
      <c r="AV126" s="16">
        <f>IF(AS126="N/A", "N/A", 1)</f>
        <v>1</v>
      </c>
      <c r="AW126" s="16">
        <f>IF(ISNUMBER($AE126),IF(OR(HLOOKUP($AW$5,$I$2:$Y$8,4,FALSE)=1,HLOOKUP($AW$5,$I$2:$Y$8,5,FALSE)=1,),HLOOKUP($AW$5,$I$2:$Y$8,4,FALSE)*VLOOKUP($AC126,$B$32:$G$45,MATCH($AD126,$B$33:$G$33,0),FALSE)+HLOOKUP($AW$5,$I$2:$Y$8,5,FALSE)*VLOOKUP($AC126,$B$47:$G$60,MATCH($AD126,$B$48:$G$48,0),FALSE)+$AE126,$AE126),"N/A")</f>
        <v>50</v>
      </c>
      <c r="AX126" s="16">
        <f t="shared" ref="AX126:AX137" si="579">IF(ISNUMBER($AF126),$AF126*SQRT(SUMSQ(HLOOKUP($AW$5,$J$2:$Y$8,2,FALSE)*VLOOKUP($AC126,$B$2:$G$15,MATCH($AD126,$B$3:$G$3,0),FALSE),HLOOKUP($AW$5,$J$2:$Y$8,3,FALSE)*VLOOKUP($AC126,$B$17:$G$30,MATCH($AD126,$B$18:$G$18,0),FALSE),HLOOKUP($AW$5,$J$2:$Y$8,6,FALSE)))+HLOOKUP($AW$5,$J$2:$Y$8,4,FALSE)*VLOOKUP($AC126,$B$32:$G$45,MATCH($AD126,$B$33:$G$33,0),FALSE)+HLOOKUP($AW$5,$J$2:$Y$8,5,FALSE)*VLOOKUP($AC126,$B$47:$G$60,MATCH($AD126,$B$48:$G$48,0),FALSE),"N/A")</f>
        <v>65</v>
      </c>
      <c r="AY126" s="16">
        <f>IF(ISNUMBER($AG126),IF(OR(HLOOKUP($AW$5,$I$2:$Y$8,4,FALSE)=1,HLOOKUP($AW$5,$I$2:$Y$8,5,FALSE)=1,),HLOOKUP($AW$5,$I$2:$Y$8,4,FALSE)*VLOOKUP($AC126,$B$32:$G$45,MATCH($AD126,$B$33:$G$33,0),FALSE)+HLOOKUP($AW$5,$I$2:$Y$8,5,FALSE)*VLOOKUP($AC126,$B$47:$G$60,MATCH($AD126,$B$48:$G$48,0),FALSE)+$AG126,$AG126),"N/A")</f>
        <v>135.62365879210699</v>
      </c>
      <c r="AZ126" s="16" t="str">
        <f>IF(AX126="N/A", "N/A", "true")</f>
        <v>true</v>
      </c>
      <c r="BA126" s="16">
        <f>IF(AX126="N/A", "N/A", 1)</f>
        <v>1</v>
      </c>
      <c r="BB126" s="16">
        <f>IF(ISNUMBER($AE126),IF(OR(HLOOKUP($BB$5,$I$2:$Y$8,4,FALSE)=1,HLOOKUP($BB$5,$I$2:$Y$8,5,FALSE)=1,),HLOOKUP($BB$5,$I$2:$Y$8,4,FALSE)*VLOOKUP($AC126,$B$32:$G$45,MATCH($AD126,$B$33:$G$33,0),FALSE)+HLOOKUP($BB$5,$I$2:$Y$8,5,FALSE)*VLOOKUP($AC126,$B$47:$G$60,MATCH($AD126,$B$48:$G$48,0),FALSE)+$AE126,$AE126),"N/A")</f>
        <v>60</v>
      </c>
      <c r="BC126" s="16">
        <f t="shared" ref="BC126:BC137" si="580">IF(ISNUMBER($AF126),$AF126*SQRT(SUMSQ(HLOOKUP($BB$5,$J$2:$Y$8,2,FALSE)*VLOOKUP($AC126,$B$2:$G$15,MATCH($AD126,$B$3:$G$3,0),FALSE),HLOOKUP($BB$5,$J$2:$Y$8,3,FALSE)*VLOOKUP($AC126,$B$17:$G$30,MATCH($AD126,$B$18:$G$18,0),FALSE),HLOOKUP($BB$5,$J$2:$Y$8,6,FALSE)))+HLOOKUP($BB$5,$J$2:$Y$8,4,FALSE)*VLOOKUP($AC126,$B$32:$G$45,MATCH($AD126,$B$33:$G$33,0),FALSE)+HLOOKUP($BB$5,$J$2:$Y$8,5,FALSE)*VLOOKUP($AC126,$B$47:$G$60,MATCH($AD126,$B$48:$G$48,0),FALSE),"N/A")</f>
        <v>82.5</v>
      </c>
      <c r="BD126" s="16">
        <f>IF(ISNUMBER($AG126),IF(OR(HLOOKUP($BB$5,$I$2:$Y$8,4,FALSE)=1,HLOOKUP($BB$5,$I$2:$Y$8,5,FALSE)=1,),HLOOKUP($BB$5,$I$2:$Y$8,4,FALSE)*VLOOKUP($AC126,$B$32:$G$45,MATCH($AD126,$B$33:$G$33,0),FALSE)+HLOOKUP($BB$5,$I$2:$Y$8,5,FALSE)*VLOOKUP($AC126,$B$47:$G$60,MATCH($AD126,$B$48:$G$48,0),FALSE)+$AG126,$AG126),"N/A")</f>
        <v>145.62365879210699</v>
      </c>
      <c r="BE126" s="16" t="str">
        <f>IF(BC126="N/A", "N/A", "true")</f>
        <v>true</v>
      </c>
      <c r="BF126" s="16">
        <f>IF(BC126="N/A", "N/A", 1)</f>
        <v>1</v>
      </c>
      <c r="BG126" s="16">
        <f>IF(ISNUMBER($AE126),IF(OR(HLOOKUP($BG$5,$I$2:$Y$8,4,FALSE)=1,HLOOKUP($BG$5,$I$2:$Y$8,5,FALSE)=1,),HLOOKUP($BG$5,$I$2:$Y$8,4,FALSE)*VLOOKUP($AC126,$B$32:$G$45,MATCH($AD126,$B$33:$G$33,0),FALSE)+HLOOKUP($BG$5,$I$2:$Y$8,5,FALSE)*VLOOKUP($AC126,$B$47:$G$60,MATCH($AD126,$B$48:$G$48,0),FALSE)+$AE126,$AE126),"N/A")</f>
        <v>50</v>
      </c>
      <c r="BH126" s="16">
        <f t="shared" ref="BH126:BH137" si="581">IF(ISNUMBER($AF126),$AF126*SQRT(SUMSQ(HLOOKUP($BG$5,$J$2:$Y$8,2,FALSE)*VLOOKUP($AC126,$B$2:$G$15,MATCH($AD126,$B$3:$G$3,0),FALSE),HLOOKUP($BG$5,$J$2:$Y$8,3,FALSE)*VLOOKUP($AC126,$B$17:$G$30,MATCH($AD126,$B$18:$G$18,0),FALSE),HLOOKUP($BG$5,$J$2:$Y$8,6,FALSE)))+HLOOKUP($BG$5,$J$2:$Y$8,4,FALSE)*VLOOKUP($AC126,$B$32:$G$45,MATCH($AD126,$B$33:$G$33,0),FALSE)+HLOOKUP($BG$5,$J$2:$Y$8,5,FALSE)*VLOOKUP($AC126,$B$47:$G$60,MATCH($AD126,$B$48:$G$48,0),FALSE),"N/A")</f>
        <v>72.5</v>
      </c>
      <c r="BI126" s="16">
        <f>IF(ISNUMBER($AG126),IF(OR(HLOOKUP($BG$5,$I$2:$Y$8,4,FALSE)=1,HLOOKUP($BG$5,$I$2:$Y$8,5,FALSE)=1,),HLOOKUP($BG$5,$I$2:$Y$8,4,FALSE)*VLOOKUP($AC126,$B$32:$G$45,MATCH($AD126,$B$33:$G$33,0),FALSE)+HLOOKUP($BG$5,$I$2:$Y$8,5,FALSE)*VLOOKUP($AC126,$B$47:$G$60,MATCH($AD126,$B$48:$G$48,0),FALSE)+$AG126,$AG126),"N/A")</f>
        <v>135.62365879210699</v>
      </c>
      <c r="BJ126" s="16" t="str">
        <f>IF(BH126="N/A", "N/A", "true")</f>
        <v>true</v>
      </c>
      <c r="BK126" s="16">
        <f>IF(BH126="N/A", "N/A", 1)</f>
        <v>1</v>
      </c>
      <c r="BL126" s="16">
        <f>IF(ISNUMBER($AE126),IF(OR(HLOOKUP($BL$5,$I$2:$Y$8,4,FALSE)=1,HLOOKUP($BL$5,$I$2:$Y$8,5,FALSE)=1,),HLOOKUP($BL$5,$I$2:$Y$8,4,FALSE)*VLOOKUP($AC126,$B$32:$G$45,MATCH($AD126,$B$33:$G$33,0),FALSE)+HLOOKUP($BL$5,$I$2:$Y$8,5,FALSE)*VLOOKUP($AC126,$B$47:$G$60,MATCH($AD126,$B$48:$G$48,0),FALSE)+$AE126,$AE126),"N/A")</f>
        <v>60</v>
      </c>
      <c r="BM126" s="16">
        <f t="shared" ref="BM126:BM137" si="582">IF(ISNUMBER($AF126),$AF126*SQRT(SUMSQ(HLOOKUP($BL$5,$J$2:$Y$8,2,FALSE)*VLOOKUP($AC126,$B$2:$G$15,MATCH($AD126,$B$3:$G$3,0),FALSE),HLOOKUP($BL$5,$J$2:$Y$8,3,FALSE)*VLOOKUP($AC126,$B$17:$G$30,MATCH($AD126,$B$18:$G$18,0),FALSE),HLOOKUP($BL$5,$J$2:$Y$8,6,FALSE)))+HLOOKUP($BL$5,$J$2:$Y$8,4,FALSE)*VLOOKUP($AC126,$B$32:$G$45,MATCH($AD126,$B$33:$G$33,0),FALSE)+HLOOKUP($BL$5,$J$2:$Y$8,5,FALSE)*VLOOKUP($AC126,$B$47:$G$60,MATCH($AD126,$B$48:$G$48,0),FALSE),"N/A")</f>
        <v>82.5</v>
      </c>
      <c r="BN126" s="16">
        <f>IF(ISNUMBER($AG126),IF(OR(HLOOKUP($BL$5,$I$2:$Y$8,4,FALSE)=1,HLOOKUP($BL$5,$I$2:$Y$8,5,FALSE)=1,),HLOOKUP($BL$5,$I$2:$Y$8,4,FALSE)*VLOOKUP($AC126,$B$32:$G$45,MATCH($AD126,$B$33:$G$33,0),FALSE)+HLOOKUP($BL$5,$I$2:$Y$8,5,FALSE)*VLOOKUP($AC126,$B$47:$G$60,MATCH($AD126,$B$48:$G$48,0),FALSE)+$AG126,$AG126),"N/A")</f>
        <v>145.62365879210699</v>
      </c>
      <c r="BO126" s="16" t="str">
        <f>IF(BM126="N/A", "N/A", "true")</f>
        <v>true</v>
      </c>
      <c r="BP126" s="16">
        <f>IF(BM126="N/A", "N/A", 1)</f>
        <v>1</v>
      </c>
      <c r="BQ126" s="16">
        <f>IF(ISNUMBER($AE126),IF(OR(HLOOKUP($BQ$5,$I$2:$Y$8,4,FALSE)=1,HLOOKUP($BQ$5,$I$2:$Y$8,5,FALSE)=1,),HLOOKUP($BQ$5,$I$2:$Y$8,4,FALSE)*VLOOKUP($AC126,$B$32:$G$45,MATCH($AD126,$B$33:$G$33,0),FALSE)+HLOOKUP($BQ$5,$I$2:$Y$8,5,FALSE)*VLOOKUP($AC126,$B$47:$G$60,MATCH($AD126,$B$48:$G$48,0),FALSE)+$AE126,$AE126),"N/A")</f>
        <v>50</v>
      </c>
      <c r="BR126" s="16">
        <f t="shared" ref="BR126:BR137" si="583">IF(ISNUMBER($AF126),$AF126*SQRT(SUMSQ(HLOOKUP($BQ$5,$J$2:$Y$8,2,FALSE)*VLOOKUP($AC126,$B$2:$G$15,MATCH($AD126,$B$3:$G$3,0),FALSE),HLOOKUP($BQ$5,$J$2:$Y$8,3,FALSE)*VLOOKUP($AC126,$B$17:$G$30,MATCH($AD126,$B$18:$G$18,0),FALSE),HLOOKUP($BQ$5,$J$2:$Y$8,6,FALSE)))+HLOOKUP($BQ$5,$J$2:$Y$8,4,FALSE)*VLOOKUP($AC126,$B$32:$G$45,MATCH($AD126,$B$33:$G$33,0),FALSE)+HLOOKUP($BQ$5,$J$2:$Y$8,5,FALSE)*VLOOKUP($AC126,$B$47:$G$60,MATCH($AD126,$B$48:$G$48,0),FALSE),"N/A")</f>
        <v>72.5</v>
      </c>
      <c r="BS126" s="16">
        <f>IF(ISNUMBER($AG126),IF(OR(HLOOKUP($BQ$5,$I$2:$Y$8,4,FALSE)=1,HLOOKUP($BQ$5,$I$2:$Y$8,5,FALSE)=1,),HLOOKUP($BQ$5,$I$2:$Y$8,4,FALSE)*VLOOKUP($AC126,$B$32:$G$45,MATCH($AD126,$B$33:$G$33,0),FALSE)+HLOOKUP($BQ$5,$I$2:$Y$8,5,FALSE)*VLOOKUP($AC126,$B$47:$G$60,MATCH($AD126,$B$48:$G$48,0),FALSE)+$AG126,$AG126),"N/A")</f>
        <v>135.62365879210699</v>
      </c>
      <c r="BT126" s="16" t="str">
        <f>IF(BR126="N/A", "N/A", "true")</f>
        <v>true</v>
      </c>
      <c r="BU126" s="16">
        <f>IF(BR126="N/A", "N/A", 1)</f>
        <v>1</v>
      </c>
      <c r="BV126" s="16">
        <f>IF(ISNUMBER($AE126),IF(OR(HLOOKUP($BV$5,$I$2:$Y$8,4,FALSE)=1,HLOOKUP($BV$5,$I$2:$Y$8,5,FALSE)=1,),HLOOKUP($BV$5,$I$2:$Y$8,4,FALSE)*VLOOKUP($AC126,$B$32:$G$45,MATCH($AD126,$B$33:$G$33,0),FALSE)+HLOOKUP($BV$5,$I$2:$Y$8,5,FALSE)*VLOOKUP($AC126,$B$47:$G$60,MATCH($AD126,$B$48:$G$48,0),FALSE)+$AE126,$AE126),"N/A")</f>
        <v>60</v>
      </c>
      <c r="BW126" s="16">
        <f t="shared" ref="BW126:BW137" si="584">IF(ISNUMBER($AF126),$AF126*SQRT(SUMSQ(HLOOKUP($BV$5,$J$2:$Y$8,2,FALSE)*VLOOKUP($AC126,$B$2:$G$15,MATCH($AD126,$B$3:$G$3,0),FALSE),HLOOKUP($BV$5,$J$2:$Y$8,3,FALSE)*VLOOKUP($AC126,$B$17:$G$30,MATCH($AD126,$B$18:$G$18,0),FALSE),HLOOKUP($BV$5,$J$2:$Y$8,6,FALSE)))+HLOOKUP($BV$5,$J$2:$Y$8,4,FALSE)*VLOOKUP($AC126,$B$32:$G$45,MATCH($AD126,$B$33:$G$33,0),FALSE)+HLOOKUP($BV$5,$J$2:$Y$8,5,FALSE)*VLOOKUP($AC126,$B$47:$G$60,MATCH($AD126,$B$48:$G$48,0),FALSE),"N/A")</f>
        <v>120</v>
      </c>
      <c r="BX126" s="16">
        <f>IF(ISNUMBER($AG126),IF(OR(HLOOKUP($BV$5,$I$2:$Y$8,4,FALSE)=1,HLOOKUP($BV$5,$I$2:$Y$8,5,FALSE)=1,),HLOOKUP($BV$5,$I$2:$Y$8,4,FALSE)*VLOOKUP($AC126,$B$32:$G$45,MATCH($AD126,$B$33:$G$33,0),FALSE)+HLOOKUP($BV$5,$I$2:$Y$8,5,FALSE)*VLOOKUP($AC126,$B$47:$G$60,MATCH($AD126,$B$48:$G$48,0),FALSE)+$AG126,$AG126),"N/A")</f>
        <v>145.62365879210699</v>
      </c>
      <c r="BY126" s="16" t="str">
        <f>IF(BW126="N/A", "N/A", "true")</f>
        <v>true</v>
      </c>
      <c r="BZ126" s="16">
        <f>IF(BW126="N/A", "N/A", 1)</f>
        <v>1</v>
      </c>
      <c r="CA126" s="16">
        <f>IF(ISNUMBER($AE126),IF(OR(HLOOKUP($CA$5,$I$2:$Y$8,4,FALSE)=1,HLOOKUP($CA$5,$I$2:$Y$8,5,FALSE)=1,),HLOOKUP($CA$5,$I$2:$Y$8,4,FALSE)*VLOOKUP($AC126,$B$32:$G$45,MATCH($AD126,$B$33:$G$33,0),FALSE)+HLOOKUP($CA$5,$I$2:$Y$8,5,FALSE)*VLOOKUP($AC126,$B$47:$G$60,MATCH($AD126,$B$48:$G$48,0),FALSE)+$AE126,$AE126),"N/A")</f>
        <v>50</v>
      </c>
      <c r="CB126" s="16">
        <f t="shared" ref="CB126:CB137" si="585">IF(ISNUMBER($AF126),$AF126*SQRT(SUMSQ(HLOOKUP($CA$5,$J$2:$Y$8,2,FALSE)*VLOOKUP($AC126,$B$2:$G$15,MATCH($AD126,$B$3:$G$3,0),FALSE),HLOOKUP($CA$5,$J$2:$Y$8,3,FALSE)*VLOOKUP($AC126,$B$17:$G$30,MATCH($AD126,$B$18:$G$18,0),FALSE),HLOOKUP($CA$5,$J$2:$Y$8,6,FALSE)))+HLOOKUP($CA$5,$J$2:$Y$8,4,FALSE)*VLOOKUP($AC126,$B$32:$G$45,MATCH($AD126,$B$33:$G$33,0),FALSE)+HLOOKUP($CA$5,$J$2:$Y$8,5,FALSE)*VLOOKUP($AC126,$B$47:$G$60,MATCH($AD126,$B$48:$G$48,0),FALSE),"N/A")</f>
        <v>110</v>
      </c>
      <c r="CC126" s="16">
        <f>IF(ISNUMBER($AG126),IF(OR(HLOOKUP($CA$5,$I$2:$Y$8,4,FALSE)=1,HLOOKUP($CA$5,$I$2:$Y$8,5,FALSE)=1,),HLOOKUP($CA$5,$I$2:$Y$8,4,FALSE)*VLOOKUP($AC126,$B$32:$G$45,MATCH($AD126,$B$33:$G$33,0),FALSE)+HLOOKUP($CA$5,$I$2:$Y$8,5,FALSE)*VLOOKUP($AC126,$B$47:$G$60,MATCH($AD126,$B$48:$G$48,0),FALSE)+$AG126,$AG126),"N/A")</f>
        <v>135.62365879210699</v>
      </c>
      <c r="CD126" s="16" t="str">
        <f>IF(CB126="N/A", "N/A", "true")</f>
        <v>true</v>
      </c>
      <c r="CE126" s="16">
        <f>IF(CB126="N/A", "N/A", 1)</f>
        <v>1</v>
      </c>
      <c r="CF126" s="16">
        <f>IF(ISNUMBER($AE126),IF(OR(HLOOKUP($CF$5,$I$2:$Y$8,4,FALSE)=1,HLOOKUP($CF$5,$I$2:$Y$8,5,FALSE)=1,),HLOOKUP($CF$5,$I$2:$Y$8,4,FALSE)*VLOOKUP($AC126,$B$32:$G$45,MATCH($AD126,$B$33:$G$33,0),FALSE)+HLOOKUP($CF$5,$I$2:$Y$8,5,FALSE)*VLOOKUP($AC126,$B$47:$G$60,MATCH($AD126,$B$48:$G$48,0),FALSE)+$AE126,$AE126),"N/A")</f>
        <v>60</v>
      </c>
      <c r="CG126" s="16">
        <f t="shared" ref="CG126:CG137" si="586">IF(ISNUMBER($AF126),$AF126*SQRT(SUMSQ(HLOOKUP($CF$5,$J$2:$Y$8,2,FALSE)*VLOOKUP($AC126,$B$2:$G$15,MATCH($AD126,$B$3:$G$3,0),FALSE),HLOOKUP($CF$5,$J$2:$Y$8,3,FALSE)*VLOOKUP($AC126,$B$17:$G$30,MATCH($AD126,$B$18:$G$18,0),FALSE),HLOOKUP($CF$5,$J$2:$Y$8,6,FALSE)))+HLOOKUP($CF$5,$J$2:$Y$8,4,FALSE)*VLOOKUP($AC126,$B$32:$G$45,MATCH($AD126,$B$33:$G$33,0),FALSE)+HLOOKUP($CF$5,$J$2:$Y$8,5,FALSE)*VLOOKUP($AC126,$B$47:$G$60,MATCH($AD126,$B$48:$G$48,0),FALSE),"N/A")</f>
        <v>120</v>
      </c>
      <c r="CH126" s="16">
        <f>IF(ISNUMBER($AG126),IF(OR(HLOOKUP($CF$5,$I$2:$Y$8,4,FALSE)=1,HLOOKUP($CF$5,$I$2:$Y$8,5,FALSE)=1,),HLOOKUP($CF$5,$I$2:$Y$8,4,FALSE)*VLOOKUP($AC126,$B$32:$G$45,MATCH($AD126,$B$33:$G$33,0),FALSE)+HLOOKUP($CF$5,$I$2:$Y$8,5,FALSE)*VLOOKUP($AC126,$B$47:$G$60,MATCH($AD126,$B$48:$G$48,0),FALSE)+$AG126,$AG126),"N/A")</f>
        <v>145.62365879210699</v>
      </c>
      <c r="CI126" s="16" t="str">
        <f>IF(CG126="N/A", "N/A", "true")</f>
        <v>true</v>
      </c>
      <c r="CJ126" s="16">
        <f>IF(CG126="N/A", "N/A", 1)</f>
        <v>1</v>
      </c>
      <c r="CK126" s="16">
        <f>IF(ISNUMBER($AE126),IF(OR(HLOOKUP($CK$5,$I$2:$Y$8,4,FALSE)=1,HLOOKUP($CK$5,$I$2:$Y$8,5,FALSE)=1,),HLOOKUP($CK$5,$I$2:$Y$8,4,FALSE)*VLOOKUP($AC126,$B$32:$G$45,MATCH($AD126,$B$33:$G$33,0),FALSE)+HLOOKUP($CK$5,$I$2:$Y$8,5,FALSE)*VLOOKUP($AC126,$B$47:$G$60,MATCH($AD126,$B$48:$G$48,0),FALSE)+$AE126,$AE126),"N/A")</f>
        <v>50</v>
      </c>
      <c r="CL126" s="16">
        <f t="shared" ref="CL126:CL137" si="587">IF(ISNUMBER($AF126),$AF126*SQRT(SUMSQ(HLOOKUP($CK$5,$J$2:$Y$8,2,FALSE)*VLOOKUP($AC126,$B$2:$G$15,MATCH($AD126,$B$3:$G$3,0),FALSE),HLOOKUP($CK$5,$J$2:$Y$8,3,FALSE)*VLOOKUP($AC126,$B$17:$G$30,MATCH($AD126,$B$18:$G$18,0),FALSE),HLOOKUP($CK$5,$J$2:$Y$8,6,FALSE)))+HLOOKUP($CK$5,$J$2:$Y$8,4,FALSE)*VLOOKUP($AC126,$B$32:$G$45,MATCH($AD126,$B$33:$G$33,0),FALSE)+HLOOKUP($CK$5,$J$2:$Y$8,5,FALSE)*VLOOKUP($AC126,$B$47:$G$60,MATCH($AD126,$B$48:$G$48,0),FALSE),"N/A")</f>
        <v>110</v>
      </c>
      <c r="CM126" s="16">
        <f>IF(ISNUMBER($AG126),IF(OR(HLOOKUP($CK$5,$I$2:$Y$8,4,FALSE)=1,HLOOKUP($CK$5,$I$2:$Y$8,5,FALSE)=1,),HLOOKUP($CK$5,$I$2:$Y$8,4,FALSE)*VLOOKUP($AC126,$B$32:$G$45,MATCH($AD126,$B$33:$G$33,0),FALSE)+HLOOKUP($CK$5,$I$2:$Y$8,5,FALSE)*VLOOKUP($AC126,$B$47:$G$60,MATCH($AD126,$B$48:$G$48,0),FALSE)+$AG126,$AG126),"N/A")</f>
        <v>135.62365879210699</v>
      </c>
      <c r="CN126" s="16" t="str">
        <f>IF(CL126="N/A", "N/A", "true")</f>
        <v>true</v>
      </c>
      <c r="CO126" s="16">
        <f>IF(CL126="N/A", "N/A", 1)</f>
        <v>1</v>
      </c>
      <c r="CP126" s="16">
        <f>IF(ISNUMBER($AE126),IF(OR(HLOOKUP($CP$5,$I$2:$Y$8,4,FALSE)=1,HLOOKUP($CP$5,$I$2:$Y$8,5,FALSE)=1,),HLOOKUP($CP$5,$I$2:$Y$8,4,FALSE)*VLOOKUP($AC126,$B$32:$G$45,MATCH($AD126,$B$33:$G$33,0),FALSE)+HLOOKUP($CP$5,$I$2:$Y$8,5,FALSE)*VLOOKUP($AC126,$B$47:$G$60,MATCH($AD126,$B$48:$G$48,0),FALSE)+$AE126,$AE126),"N/A")</f>
        <v>60</v>
      </c>
      <c r="CQ126" s="16">
        <f t="shared" ref="CQ126:CQ137" si="588">IF(ISNUMBER($AF126),$AF126*SQRT(SUMSQ(HLOOKUP($CP$5,$J$2:$Y$8,2,FALSE)*VLOOKUP($AC126,$B$2:$G$15,MATCH($AD126,$B$3:$G$3,0),FALSE),HLOOKUP($CP$5,$J$2:$Y$8,3,FALSE)*VLOOKUP($AC126,$B$17:$G$30,MATCH($AD126,$B$18:$G$18,0),FALSE),HLOOKUP($CP$5,$J$2:$Y$8,6,FALSE)))+HLOOKUP($CP$5,$J$2:$Y$8,4,FALSE)*VLOOKUP($AC126,$B$32:$G$45,MATCH($AD126,$B$33:$G$33,0),FALSE)+HLOOKUP($CP$5,$J$2:$Y$8,5,FALSE)*VLOOKUP($AC126,$B$47:$G$60,MATCH($AD126,$B$48:$G$48,0),FALSE),"N/A")</f>
        <v>145.62365879210699</v>
      </c>
      <c r="CR126" s="16">
        <f>IF(ISNUMBER($AG126),IF(OR(HLOOKUP($CP$5,$I$2:$Y$8,4,FALSE)=1,HLOOKUP($CP$5,$I$2:$Y$8,5,FALSE)=1,),HLOOKUP($CP$5,$I$2:$Y$8,4,FALSE)*VLOOKUP($AC126,$B$32:$G$45,MATCH($AD126,$B$33:$G$33,0),FALSE)+HLOOKUP($CP$5,$I$2:$Y$8,5,FALSE)*VLOOKUP($AC126,$B$47:$G$60,MATCH($AD126,$B$48:$G$48,0),FALSE)+$AG126,$AG126),"N/A")</f>
        <v>145.62365879210699</v>
      </c>
      <c r="CS126" s="16" t="str">
        <f>IF(CQ126="N/A", "N/A", "true")</f>
        <v>true</v>
      </c>
      <c r="CT126" s="16">
        <f>IF(CQ126="N/A", "N/A", 1)</f>
        <v>1</v>
      </c>
      <c r="CU126" s="16">
        <f>IF(ISNUMBER($AE126),IF(OR(HLOOKUP($CU$5,$I$2:$Y$8,4,FALSE)=1,HLOOKUP($CU$5,$I$2:$Y$8,5,FALSE)=1,),HLOOKUP($CU$5,$I$2:$Y$8,4,FALSE)*VLOOKUP($AC126,$B$32:$G$45,MATCH($AD126,$B$33:$G$33,0),FALSE)+HLOOKUP($CU$5,$I$2:$Y$8,5,FALSE)*VLOOKUP($AC126,$B$47:$G$60,MATCH($AD126,$B$48:$G$48,0),FALSE)+$AE126,$AE126),"N/A")</f>
        <v>50</v>
      </c>
      <c r="CV126" s="16">
        <f t="shared" ref="CV126:CV137" si="589">IF(ISNUMBER($AF126),$AF126*SQRT(SUMSQ(HLOOKUP($CU$5,$J$2:$Y$8,2,FALSE)*VLOOKUP($AC126,$B$2:$G$15,MATCH($AD126,$B$3:$G$3,0),FALSE),HLOOKUP($CU$5,$J$2:$Y$8,3,FALSE)*VLOOKUP($AC126,$B$17:$G$30,MATCH($AD126,$B$18:$G$18,0),FALSE),HLOOKUP($CU$5,$J$2:$Y$8,6,FALSE)))+HLOOKUP($CU$5,$J$2:$Y$8,4,FALSE)*VLOOKUP($AC126,$B$32:$G$45,MATCH($AD126,$B$33:$G$33,0),FALSE)+HLOOKUP($CU$5,$J$2:$Y$8,5,FALSE)*VLOOKUP($AC126,$B$47:$G$60,MATCH($AD126,$B$48:$G$48,0),FALSE),"N/A")</f>
        <v>135.62365879210699</v>
      </c>
      <c r="CW126" s="16">
        <f>IF(ISNUMBER($AG126),IF(OR(HLOOKUP($CU$5,$I$2:$Y$8,4,FALSE)=1,HLOOKUP($CU$5,$I$2:$Y$8,5,FALSE)=1,),HLOOKUP($CU$5,$I$2:$Y$8,4,FALSE)*VLOOKUP($AC126,$B$32:$G$45,MATCH($AD126,$B$33:$G$33,0),FALSE)+HLOOKUP($CU$5,$I$2:$Y$8,5,FALSE)*VLOOKUP($AC126,$B$47:$G$60,MATCH($AD126,$B$48:$G$48,0),FALSE)+$AG126,$AG126),"N/A")</f>
        <v>135.62365879210699</v>
      </c>
      <c r="CX126" s="16" t="str">
        <f>IF(CV126="N/A", "N/A", "true")</f>
        <v>true</v>
      </c>
      <c r="CY126" s="16">
        <f>IF(CV126="N/A", "N/A", 1)</f>
        <v>1</v>
      </c>
      <c r="CZ126" s="16">
        <f>IF(ISNUMBER($AE126),IF(OR(HLOOKUP($CZ$5,$I$2:$Y$8,4,FALSE)=1,HLOOKUP($CZ$5,$I$2:$Y$8,5,FALSE)=1,),HLOOKUP($CZ$5,$I$2:$Y$8,4,FALSE)*VLOOKUP($AC126,$B$32:$G$45,MATCH($AD126,$B$33:$G$33,0),FALSE)+HLOOKUP($CZ$5,$I$2:$Y$8,5,FALSE)*VLOOKUP($AC126,$B$47:$G$60,MATCH($AD126,$B$48:$G$48,0),FALSE)+$AE126,$AE126),"N/A")</f>
        <v>60</v>
      </c>
      <c r="DA126" s="16">
        <f t="shared" ref="DA126:DA137" si="590">IF(ISNUMBER($AF126),$AF126*SQRT(SUMSQ(HLOOKUP($CZ$5,$J$2:$Y$8,2,FALSE)*VLOOKUP($AC126,$B$2:$G$15,MATCH($AD126,$B$3:$G$3,0),FALSE),HLOOKUP($CZ$5,$J$2:$Y$8,3,FALSE)*VLOOKUP($AC126,$B$17:$G$30,MATCH($AD126,$B$18:$G$18,0),FALSE),HLOOKUP($CZ$5,$J$2:$Y$8,6,FALSE)))+HLOOKUP($CZ$5,$J$2:$Y$8,4,FALSE)*VLOOKUP($AC126,$B$32:$G$45,MATCH($AD126,$B$33:$G$33,0),FALSE)+HLOOKUP($CZ$5,$J$2:$Y$8,5,FALSE)*VLOOKUP($AC126,$B$47:$G$60,MATCH($AD126,$B$48:$G$48,0),FALSE),"N/A")</f>
        <v>145.62365879210699</v>
      </c>
      <c r="DB126" s="16">
        <f>IF(ISNUMBER($AG126),IF(OR(HLOOKUP($CZ$5,$I$2:$Y$8,4,FALSE)=1,HLOOKUP($CZ$5,$I$2:$Y$8,5,FALSE)=1,),HLOOKUP($CZ$5,$I$2:$Y$8,4,FALSE)*VLOOKUP($AC126,$B$32:$G$45,MATCH($AD126,$B$33:$G$33,0),FALSE)+HLOOKUP($CZ$5,$I$2:$Y$8,5,FALSE)*VLOOKUP($AC126,$B$47:$G$60,MATCH($AD126,$B$48:$G$48,0),FALSE)+$AG126,$AG126),"N/A")</f>
        <v>145.62365879210699</v>
      </c>
      <c r="DC126" s="16" t="str">
        <f>IF(DA126="N/A", "N/A", "true")</f>
        <v>true</v>
      </c>
      <c r="DD126" s="16">
        <f>IF(DA126="N/A", "N/A", 1)</f>
        <v>1</v>
      </c>
      <c r="DE126" s="16">
        <f>IF(ISNUMBER($AE126),IF(OR(HLOOKUP($DE$5,$I$2:$Y$8,4,FALSE)=1,HLOOKUP($DE$5,$I$2:$Y$8,5,FALSE)=1,),HLOOKUP($DE$5,$I$2:$Y$8,4,FALSE)*VLOOKUP($AC126,$B$32:$G$45,MATCH($AD126,$B$33:$G$33,0),FALSE)+HLOOKUP($DE$5,$I$2:$Y$8,5,FALSE)*VLOOKUP($AC126,$B$47:$G$60,MATCH($AD126,$B$48:$G$48,0),FALSE)+$AE126,$AE126),"N/A")</f>
        <v>50</v>
      </c>
      <c r="DF126" s="16">
        <f>IF(ISNUMBER($AF126),$AF126*SQRT(SUMSQ(HLOOKUP($DE$5,$J$2:$Y$8,2,FALSE)*VLOOKUP($AC126,$B$2:$G$15,MATCH($AD126,$B$3:$G$3,0),FALSE),HLOOKUP($DE$5,$J$2:$Y$8,3,FALSE)*VLOOKUP($AC126,$B$17:$G$30,MATCH($AD126,$B$18:$G$18,0),FALSE),HLOOKUP($DE$5,$J$2:$Y$8,6,FALSE)))+HLOOKUP($DE$5,$J$2:$Y$8,4,FALSE)*VLOOKUP($AC126,$B$32:$G$45,MATCH($AD126,$B$33:$G$33,0),FALSE)+HLOOKUP($DE$5,$J$2:$Y$8,5,FALSE)*VLOOKUP($AC126,$B$47:$G$60,MATCH($AD126,$B$48:$G$48,0),FALSE),"N/A")</f>
        <v>135.62365879210699</v>
      </c>
      <c r="DG126" s="19">
        <f>IF(ISNUMBER($AG126),IF(OR(HLOOKUP($DE$5,$I$2:$Y$8,4,FALSE)=1,HLOOKUP($DE$5,$I$2:$Y$8,5,FALSE)=1,),HLOOKUP($DE$5,$I$2:$Y$8,4,FALSE)*VLOOKUP($AC126,$B$32:$G$45,MATCH($AD126,$B$33:$G$33,0),FALSE)+HLOOKUP($DE$5,$I$2:$Y$8,5,FALSE)*VLOOKUP($AC126,$B$47:$G$60,MATCH($AD126,$B$48:$G$48,0),FALSE)+$AG126,$AG126),"N/A")</f>
        <v>135.62365879210699</v>
      </c>
      <c r="DH126" s="16" t="str">
        <f>IF(DF126="N/A", "N/A", "true")</f>
        <v>true</v>
      </c>
      <c r="DI126" s="16">
        <f>IF(DF126="N/A", "N/A", 1)</f>
        <v>1</v>
      </c>
    </row>
    <row r="127" spans="27:113" x14ac:dyDescent="0.35">
      <c r="AA127" s="49" t="s">
        <v>114</v>
      </c>
      <c r="AB127" s="55" t="str">
        <f t="shared" ref="AB127:AB137" si="591">IF(ISNUMBER(AA127),(AA127*(AF127-AG127)+AE127+AG127-2*AF127)/(AE127-AF127),"-")</f>
        <v>-</v>
      </c>
      <c r="AC127" s="23" t="s">
        <v>7</v>
      </c>
      <c r="AD127" s="40" t="s">
        <v>3</v>
      </c>
      <c r="AE127" s="16"/>
      <c r="AF127" s="16"/>
      <c r="AG127" s="16" t="str">
        <f t="shared" si="575"/>
        <v>N/A</v>
      </c>
      <c r="AH127" s="16" t="str">
        <f t="shared" ref="AH127:AH137" si="592">IF(ISNUMBER($AE127),IF(OR(HLOOKUP($AH$5,$I$2:$Y$8,4,FALSE)=1,HLOOKUP($AH$5,$I$2:$Y$8,5,FALSE)=1,),HLOOKUP($AH$5,$I$2:$Y$8,4,FALSE)*VLOOKUP($AC127,$B$32:$G$45,MATCH($AD127,$B$33:$G$33,0),FALSE)+HLOOKUP($AH$5,$I$2:$Y$8,5,FALSE)*VLOOKUP($AC127,$B$47:$G$60,MATCH($AD127,$B$48:$G$48,0),FALSE)+$AE127,$AE127),"N/A")</f>
        <v>N/A</v>
      </c>
      <c r="AI127" s="16" t="str">
        <f t="shared" si="576"/>
        <v>N/A</v>
      </c>
      <c r="AJ127" s="16" t="str">
        <f>IF(ISNUMBER($AG127),IF(OR(HLOOKUP($AH$5,$I$2:$Y$8,4,FALSE)=1,HLOOKUP($AH$5,$I$2:$Y$8,5,FALSE)=1,),HLOOKUP($AH$5,$I$2:$Y$8,4,FALSE)*VLOOKUP($AC127,$B$32:$G$45,MATCH($AD127,$B$33:$G$33,0),FALSE)+HLOOKUP($AH$5,$I$2:$Y$8,5,FALSE)*VLOOKUP($AC127,$B$47:$G$60,MATCH($AD127,$B$48:$G$48,0),FALSE)+$AG127,$AG127),"N/A")</f>
        <v>N/A</v>
      </c>
      <c r="AK127" s="16" t="str">
        <f t="shared" ref="AK127:AK137" si="593">IF(AI127="N/A", "N/A", "true")</f>
        <v>N/A</v>
      </c>
      <c r="AL127" s="16" t="str">
        <f t="shared" ref="AL127:AL137" si="594">IF(AI127="N/A", "N/A", 1)</f>
        <v>N/A</v>
      </c>
      <c r="AM127" s="16" t="str">
        <f t="shared" ref="AM127:AM137" si="595">IF(ISNUMBER($AE127),IF(OR(HLOOKUP($AM$5,$I$2:$Y$8,4,FALSE)=1,HLOOKUP($AM$5,$I$2:$Y$8,5,FALSE)=1,),HLOOKUP($AM$5,$I$2:$Y$8,4,FALSE)*VLOOKUP($AC127,$B$32:$G$45,MATCH($AD127,$B$33:$G$33,0),FALSE)+HLOOKUP($AM$5,$I$2:$Y$8,5,FALSE)*VLOOKUP($AC127,$B$47:$G$60,MATCH($AD127,$B$48:$G$48,0),FALSE)+$AE127,$AE127),"N/A")</f>
        <v>N/A</v>
      </c>
      <c r="AN127" s="16" t="str">
        <f t="shared" si="577"/>
        <v>N/A</v>
      </c>
      <c r="AO127" s="16" t="str">
        <f t="shared" ref="AO127:AO137" si="596">IF(ISNUMBER($AG127),IF(OR(HLOOKUP($AM$5,$I$2:$Y$8,4,FALSE)=1,HLOOKUP($AM$5,$I$2:$Y$8,5,FALSE)=1,),HLOOKUP($AM$5,$I$2:$Y$8,4,FALSE)*VLOOKUP($AC127,$B$32:$G$45,MATCH($AD127,$B$33:$G$33,0),FALSE)+HLOOKUP($AM$5,$I$2:$Y$8,5,FALSE)*VLOOKUP($AC127,$B$47:$G$60,MATCH($AD127,$B$48:$G$48,0),FALSE)+$AG127,$AG127),"N/A")</f>
        <v>N/A</v>
      </c>
      <c r="AP127" s="16" t="str">
        <f t="shared" ref="AP127:AP137" si="597">IF(AN127="N/A", "N/A", "true")</f>
        <v>N/A</v>
      </c>
      <c r="AQ127" s="16" t="str">
        <f t="shared" ref="AQ127:AQ137" si="598">IF(AN127="N/A", "N/A", 1)</f>
        <v>N/A</v>
      </c>
      <c r="AR127" s="16" t="str">
        <f t="shared" ref="AR127:AR137" si="599">IF(ISNUMBER($AE127),IF(OR(HLOOKUP($AR$5,$I$2:$Y$8,4,FALSE)=1,HLOOKUP($AR$5,$I$2:$Y$8,5,FALSE)=1,),HLOOKUP($AR$5,$I$2:$Y$8,4,FALSE)*VLOOKUP($AC127,$B$32:$G$45,MATCH($AD127,$B$33:$G$33,0),FALSE)+HLOOKUP($AH$5,$I$2:$Y$8,5,FALSE)*VLOOKUP($AC127,$B$47:$G$60,MATCH($AD127,$B$48:$G$48,0),FALSE)+$AE127,$AE127),"N/A")</f>
        <v>N/A</v>
      </c>
      <c r="AS127" s="16" t="str">
        <f t="shared" si="578"/>
        <v>N/A</v>
      </c>
      <c r="AT127" s="16" t="str">
        <f t="shared" ref="AT127:AT137" si="600">IF(ISNUMBER($AG127),IF(OR(HLOOKUP($AR$5,$I$2:$Y$8,4,FALSE)=1,HLOOKUP($AR$5,$I$2:$Y$8,5,FALSE)=1,),HLOOKUP($AR$5,$I$2:$Y$8,4,FALSE)*VLOOKUP($AC127,$B$32:$G$45,MATCH($AD127,$B$33:$G$33,0),FALSE)+HLOOKUP($AR$5,$I$2:$Y$8,5,FALSE)*VLOOKUP($AC127,$B$47:$G$60,MATCH($AD127,$B$48:$G$48,0),FALSE)+$AG127,$AG127),"N/A")</f>
        <v>N/A</v>
      </c>
      <c r="AU127" s="16" t="str">
        <f t="shared" ref="AU127:AU137" si="601">IF(AS127="N/A", "N/A", "true")</f>
        <v>N/A</v>
      </c>
      <c r="AV127" s="16" t="str">
        <f t="shared" ref="AV127:AV137" si="602">IF(AS127="N/A", "N/A", 1)</f>
        <v>N/A</v>
      </c>
      <c r="AW127" s="16" t="str">
        <f t="shared" ref="AW127:AW137" si="603">IF(ISNUMBER($AE127),IF(OR(HLOOKUP($AW$5,$I$2:$Y$8,4,FALSE)=1,HLOOKUP($AW$5,$I$2:$Y$8,5,FALSE)=1,),HLOOKUP($AW$5,$I$2:$Y$8,4,FALSE)*VLOOKUP($AC127,$B$32:$G$45,MATCH($AD127,$B$33:$G$33,0),FALSE)+HLOOKUP($AW$5,$I$2:$Y$8,5,FALSE)*VLOOKUP($AC127,$B$47:$G$60,MATCH($AD127,$B$48:$G$48,0),FALSE)+$AE127,$AE127),"N/A")</f>
        <v>N/A</v>
      </c>
      <c r="AX127" s="16" t="str">
        <f t="shared" si="579"/>
        <v>N/A</v>
      </c>
      <c r="AY127" s="16" t="str">
        <f t="shared" ref="AY127:AY137" si="604">IF(ISNUMBER($AG127),IF(OR(HLOOKUP($AW$5,$I$2:$Y$8,4,FALSE)=1,HLOOKUP($AW$5,$I$2:$Y$8,5,FALSE)=1,),HLOOKUP($AW$5,$I$2:$Y$8,4,FALSE)*VLOOKUP($AC127,$B$32:$G$45,MATCH($AD127,$B$33:$G$33,0),FALSE)+HLOOKUP($AW$5,$I$2:$Y$8,5,FALSE)*VLOOKUP($AC127,$B$47:$G$60,MATCH($AD127,$B$48:$G$48,0),FALSE)+$AG127,$AG127),"N/A")</f>
        <v>N/A</v>
      </c>
      <c r="AZ127" s="16" t="str">
        <f t="shared" ref="AZ127:AZ137" si="605">IF(AX127="N/A", "N/A", "true")</f>
        <v>N/A</v>
      </c>
      <c r="BA127" s="16" t="str">
        <f t="shared" ref="BA127:BA137" si="606">IF(AX127="N/A", "N/A", 1)</f>
        <v>N/A</v>
      </c>
      <c r="BB127" s="16" t="str">
        <f t="shared" ref="BB127:BB137" si="607">IF(ISNUMBER($AE127),IF(OR(HLOOKUP($BB$5,$I$2:$Y$8,4,FALSE)=1,HLOOKUP($BB$5,$I$2:$Y$8,5,FALSE)=1,),HLOOKUP($BB$5,$I$2:$Y$8,4,FALSE)*VLOOKUP($AC127,$B$32:$G$45,MATCH($AD127,$B$33:$G$33,0),FALSE)+HLOOKUP($BB$5,$I$2:$Y$8,5,FALSE)*VLOOKUP($AC127,$B$47:$G$60,MATCH($AD127,$B$48:$G$48,0),FALSE)+$AE127,$AE127),"N/A")</f>
        <v>N/A</v>
      </c>
      <c r="BC127" s="16" t="str">
        <f t="shared" si="580"/>
        <v>N/A</v>
      </c>
      <c r="BD127" s="16" t="str">
        <f t="shared" ref="BD127:BD137" si="608">IF(ISNUMBER($AG127),IF(OR(HLOOKUP($BB$5,$I$2:$Y$8,4,FALSE)=1,HLOOKUP($BB$5,$I$2:$Y$8,5,FALSE)=1,),HLOOKUP($BB$5,$I$2:$Y$8,4,FALSE)*VLOOKUP($AC127,$B$32:$G$45,MATCH($AD127,$B$33:$G$33,0),FALSE)+HLOOKUP($BB$5,$I$2:$Y$8,5,FALSE)*VLOOKUP($AC127,$B$47:$G$60,MATCH($AD127,$B$48:$G$48,0),FALSE)+$AG127,$AG127),"N/A")</f>
        <v>N/A</v>
      </c>
      <c r="BE127" s="16" t="str">
        <f t="shared" ref="BE127:BE137" si="609">IF(BC127="N/A", "N/A", "true")</f>
        <v>N/A</v>
      </c>
      <c r="BF127" s="16" t="str">
        <f t="shared" ref="BF127:BF137" si="610">IF(BC127="N/A", "N/A", 1)</f>
        <v>N/A</v>
      </c>
      <c r="BG127" s="16" t="str">
        <f t="shared" ref="BG127:BG137" si="611">IF(ISNUMBER($AE127),IF(OR(HLOOKUP($BG$5,$I$2:$Y$8,4,FALSE)=1,HLOOKUP($BG$5,$I$2:$Y$8,5,FALSE)=1,),HLOOKUP($BG$5,$I$2:$Y$8,4,FALSE)*VLOOKUP($AC127,$B$32:$G$45,MATCH($AD127,$B$33:$G$33,0),FALSE)+HLOOKUP($BG$5,$I$2:$Y$8,5,FALSE)*VLOOKUP($AC127,$B$47:$G$60,MATCH($AD127,$B$48:$G$48,0),FALSE)+$AE127,$AE127),"N/A")</f>
        <v>N/A</v>
      </c>
      <c r="BH127" s="16" t="str">
        <f t="shared" si="581"/>
        <v>N/A</v>
      </c>
      <c r="BI127" s="16" t="str">
        <f t="shared" ref="BI127:BI137" si="612">IF(ISNUMBER($AG127),IF(OR(HLOOKUP($BG$5,$I$2:$Y$8,4,FALSE)=1,HLOOKUP($BG$5,$I$2:$Y$8,5,FALSE)=1,),HLOOKUP($BG$5,$I$2:$Y$8,4,FALSE)*VLOOKUP($AC127,$B$32:$G$45,MATCH($AD127,$B$33:$G$33,0),FALSE)+HLOOKUP($BG$5,$I$2:$Y$8,5,FALSE)*VLOOKUP($AC127,$B$47:$G$60,MATCH($AD127,$B$48:$G$48,0),FALSE)+$AG127,$AG127),"N/A")</f>
        <v>N/A</v>
      </c>
      <c r="BJ127" s="16" t="str">
        <f t="shared" ref="BJ127:BJ137" si="613">IF(BH127="N/A", "N/A", "true")</f>
        <v>N/A</v>
      </c>
      <c r="BK127" s="16" t="str">
        <f t="shared" ref="BK127:BK137" si="614">IF(BH127="N/A", "N/A", 1)</f>
        <v>N/A</v>
      </c>
      <c r="BL127" s="16" t="str">
        <f t="shared" ref="BL127:BL137" si="615">IF(ISNUMBER($AE127),IF(OR(HLOOKUP($BL$5,$I$2:$Y$8,4,FALSE)=1,HLOOKUP($BL$5,$I$2:$Y$8,5,FALSE)=1,),HLOOKUP($BL$5,$I$2:$Y$8,4,FALSE)*VLOOKUP($AC127,$B$32:$G$45,MATCH($AD127,$B$33:$G$33,0),FALSE)+HLOOKUP($BL$5,$I$2:$Y$8,5,FALSE)*VLOOKUP($AC127,$B$47:$G$60,MATCH($AD127,$B$48:$G$48,0),FALSE)+$AE127,$AE127),"N/A")</f>
        <v>N/A</v>
      </c>
      <c r="BM127" s="16" t="str">
        <f t="shared" si="582"/>
        <v>N/A</v>
      </c>
      <c r="BN127" s="16" t="str">
        <f t="shared" ref="BN127:BN137" si="616">IF(ISNUMBER($AG127),IF(OR(HLOOKUP($BL$5,$I$2:$Y$8,4,FALSE)=1,HLOOKUP($BL$5,$I$2:$Y$8,5,FALSE)=1,),HLOOKUP($BL$5,$I$2:$Y$8,4,FALSE)*VLOOKUP($AC127,$B$32:$G$45,MATCH($AD127,$B$33:$G$33,0),FALSE)+HLOOKUP($BL$5,$I$2:$Y$8,5,FALSE)*VLOOKUP($AC127,$B$47:$G$60,MATCH($AD127,$B$48:$G$48,0),FALSE)+$AG127,$AG127),"N/A")</f>
        <v>N/A</v>
      </c>
      <c r="BO127" s="16" t="str">
        <f t="shared" ref="BO127:BO137" si="617">IF(BM127="N/A", "N/A", "true")</f>
        <v>N/A</v>
      </c>
      <c r="BP127" s="16" t="str">
        <f t="shared" ref="BP127:BP137" si="618">IF(BM127="N/A", "N/A", 1)</f>
        <v>N/A</v>
      </c>
      <c r="BQ127" s="16" t="str">
        <f t="shared" ref="BQ127:BQ137" si="619">IF(ISNUMBER($AE127),IF(OR(HLOOKUP($BQ$5,$I$2:$Y$8,4,FALSE)=1,HLOOKUP($BQ$5,$I$2:$Y$8,5,FALSE)=1,),HLOOKUP($BQ$5,$I$2:$Y$8,4,FALSE)*VLOOKUP($AC127,$B$32:$G$45,MATCH($AD127,$B$33:$G$33,0),FALSE)+HLOOKUP($BQ$5,$I$2:$Y$8,5,FALSE)*VLOOKUP($AC127,$B$47:$G$60,MATCH($AD127,$B$48:$G$48,0),FALSE)+$AE127,$AE127),"N/A")</f>
        <v>N/A</v>
      </c>
      <c r="BR127" s="16" t="str">
        <f t="shared" si="583"/>
        <v>N/A</v>
      </c>
      <c r="BS127" s="16" t="str">
        <f t="shared" ref="BS127:BS137" si="620">IF(ISNUMBER($AG127),IF(OR(HLOOKUP($BQ$5,$I$2:$Y$8,4,FALSE)=1,HLOOKUP($BQ$5,$I$2:$Y$8,5,FALSE)=1,),HLOOKUP($BQ$5,$I$2:$Y$8,4,FALSE)*VLOOKUP($AC127,$B$32:$G$45,MATCH($AD127,$B$33:$G$33,0),FALSE)+HLOOKUP($BQ$5,$I$2:$Y$8,5,FALSE)*VLOOKUP($AC127,$B$47:$G$60,MATCH($AD127,$B$48:$G$48,0),FALSE)+$AG127,$AG127),"N/A")</f>
        <v>N/A</v>
      </c>
      <c r="BT127" s="16" t="str">
        <f t="shared" ref="BT127:BT137" si="621">IF(BR127="N/A", "N/A", "true")</f>
        <v>N/A</v>
      </c>
      <c r="BU127" s="16" t="str">
        <f t="shared" ref="BU127:BU137" si="622">IF(BR127="N/A", "N/A", 1)</f>
        <v>N/A</v>
      </c>
      <c r="BV127" s="16" t="str">
        <f t="shared" ref="BV127:BV137" si="623">IF(ISNUMBER($AE127),IF(OR(HLOOKUP($BV$5,$I$2:$Y$8,4,FALSE)=1,HLOOKUP($BV$5,$I$2:$Y$8,5,FALSE)=1,),HLOOKUP($BV$5,$I$2:$Y$8,4,FALSE)*VLOOKUP($AC127,$B$32:$G$45,MATCH($AD127,$B$33:$G$33,0),FALSE)+HLOOKUP($BV$5,$I$2:$Y$8,5,FALSE)*VLOOKUP($AC127,$B$47:$G$60,MATCH($AD127,$B$48:$G$48,0),FALSE)+$AE127,$AE127),"N/A")</f>
        <v>N/A</v>
      </c>
      <c r="BW127" s="16" t="str">
        <f t="shared" si="584"/>
        <v>N/A</v>
      </c>
      <c r="BX127" s="16" t="str">
        <f t="shared" ref="BX127:BX137" si="624">IF(ISNUMBER($AG127),IF(OR(HLOOKUP($BV$5,$I$2:$Y$8,4,FALSE)=1,HLOOKUP($BV$5,$I$2:$Y$8,5,FALSE)=1,),HLOOKUP($BV$5,$I$2:$Y$8,4,FALSE)*VLOOKUP($AC127,$B$32:$G$45,MATCH($AD127,$B$33:$G$33,0),FALSE)+HLOOKUP($BV$5,$I$2:$Y$8,5,FALSE)*VLOOKUP($AC127,$B$47:$G$60,MATCH($AD127,$B$48:$G$48,0),FALSE)+$AG127,$AG127),"N/A")</f>
        <v>N/A</v>
      </c>
      <c r="BY127" s="16" t="str">
        <f t="shared" ref="BY127:BY137" si="625">IF(BW127="N/A", "N/A", "true")</f>
        <v>N/A</v>
      </c>
      <c r="BZ127" s="16" t="str">
        <f t="shared" ref="BZ127:BZ137" si="626">IF(BW127="N/A", "N/A", 1)</f>
        <v>N/A</v>
      </c>
      <c r="CA127" s="16" t="str">
        <f t="shared" ref="CA127:CA137" si="627">IF(ISNUMBER($AE127),IF(OR(HLOOKUP($CA$5,$I$2:$Y$8,4,FALSE)=1,HLOOKUP($CA$5,$I$2:$Y$8,5,FALSE)=1,),HLOOKUP($CA$5,$I$2:$Y$8,4,FALSE)*VLOOKUP($AC127,$B$32:$G$45,MATCH($AD127,$B$33:$G$33,0),FALSE)+HLOOKUP($CA$5,$I$2:$Y$8,5,FALSE)*VLOOKUP($AC127,$B$47:$G$60,MATCH($AD127,$B$48:$G$48,0),FALSE)+$AE127,$AE127),"N/A")</f>
        <v>N/A</v>
      </c>
      <c r="CB127" s="16" t="str">
        <f t="shared" si="585"/>
        <v>N/A</v>
      </c>
      <c r="CC127" s="16" t="str">
        <f t="shared" ref="CC127:CC137" si="628">IF(ISNUMBER($AG127),IF(OR(HLOOKUP($CA$5,$I$2:$Y$8,4,FALSE)=1,HLOOKUP($CA$5,$I$2:$Y$8,5,FALSE)=1,),HLOOKUP($CA$5,$I$2:$Y$8,4,FALSE)*VLOOKUP($AC127,$B$32:$G$45,MATCH($AD127,$B$33:$G$33,0),FALSE)+HLOOKUP($CA$5,$I$2:$Y$8,5,FALSE)*VLOOKUP($AC127,$B$47:$G$60,MATCH($AD127,$B$48:$G$48,0),FALSE)+$AG127,$AG127),"N/A")</f>
        <v>N/A</v>
      </c>
      <c r="CD127" s="16" t="str">
        <f t="shared" ref="CD127:CD137" si="629">IF(CB127="N/A", "N/A", "true")</f>
        <v>N/A</v>
      </c>
      <c r="CE127" s="16" t="str">
        <f t="shared" ref="CE127:CE137" si="630">IF(CB127="N/A", "N/A", 1)</f>
        <v>N/A</v>
      </c>
      <c r="CF127" s="16" t="str">
        <f t="shared" ref="CF127:CF137" si="631">IF(ISNUMBER($AE127),IF(OR(HLOOKUP($CF$5,$I$2:$Y$8,4,FALSE)=1,HLOOKUP($CF$5,$I$2:$Y$8,5,FALSE)=1,),HLOOKUP($CF$5,$I$2:$Y$8,4,FALSE)*VLOOKUP($AC127,$B$32:$G$45,MATCH($AD127,$B$33:$G$33,0),FALSE)+HLOOKUP($CF$5,$I$2:$Y$8,5,FALSE)*VLOOKUP($AC127,$B$47:$G$60,MATCH($AD127,$B$48:$G$48,0),FALSE)+$AE127,$AE127),"N/A")</f>
        <v>N/A</v>
      </c>
      <c r="CG127" s="16" t="str">
        <f t="shared" si="586"/>
        <v>N/A</v>
      </c>
      <c r="CH127" s="16" t="str">
        <f t="shared" ref="CH127:CH137" si="632">IF(ISNUMBER($AG127),IF(OR(HLOOKUP($CF$5,$I$2:$Y$8,4,FALSE)=1,HLOOKUP($CF$5,$I$2:$Y$8,5,FALSE)=1,),HLOOKUP($CF$5,$I$2:$Y$8,4,FALSE)*VLOOKUP($AC127,$B$32:$G$45,MATCH($AD127,$B$33:$G$33,0),FALSE)+HLOOKUP($CF$5,$I$2:$Y$8,5,FALSE)*VLOOKUP($AC127,$B$47:$G$60,MATCH($AD127,$B$48:$G$48,0),FALSE)+$AG127,$AG127),"N/A")</f>
        <v>N/A</v>
      </c>
      <c r="CI127" s="16" t="str">
        <f t="shared" ref="CI127:CI137" si="633">IF(CG127="N/A", "N/A", "true")</f>
        <v>N/A</v>
      </c>
      <c r="CJ127" s="16" t="str">
        <f t="shared" ref="CJ127:CJ137" si="634">IF(CG127="N/A", "N/A", 1)</f>
        <v>N/A</v>
      </c>
      <c r="CK127" s="16" t="str">
        <f t="shared" ref="CK127:CK137" si="635">IF(ISNUMBER($AE127),IF(OR(HLOOKUP($CK$5,$I$2:$Y$8,4,FALSE)=1,HLOOKUP($CK$5,$I$2:$Y$8,5,FALSE)=1,),HLOOKUP($CK$5,$I$2:$Y$8,4,FALSE)*VLOOKUP($AC127,$B$32:$G$45,MATCH($AD127,$B$33:$G$33,0),FALSE)+HLOOKUP($CK$5,$I$2:$Y$8,5,FALSE)*VLOOKUP($AC127,$B$47:$G$60,MATCH($AD127,$B$48:$G$48,0),FALSE)+$AE127,$AE127),"N/A")</f>
        <v>N/A</v>
      </c>
      <c r="CL127" s="16" t="str">
        <f t="shared" si="587"/>
        <v>N/A</v>
      </c>
      <c r="CM127" s="16" t="str">
        <f t="shared" ref="CM127:CM137" si="636">IF(ISNUMBER($AG127),IF(OR(HLOOKUP($CK$5,$I$2:$Y$8,4,FALSE)=1,HLOOKUP($CK$5,$I$2:$Y$8,5,FALSE)=1,),HLOOKUP($CK$5,$I$2:$Y$8,4,FALSE)*VLOOKUP($AC127,$B$32:$G$45,MATCH($AD127,$B$33:$G$33,0),FALSE)+HLOOKUP($CK$5,$I$2:$Y$8,5,FALSE)*VLOOKUP($AC127,$B$47:$G$60,MATCH($AD127,$B$48:$G$48,0),FALSE)+$AG127,$AG127),"N/A")</f>
        <v>N/A</v>
      </c>
      <c r="CN127" s="16" t="str">
        <f t="shared" ref="CN127:CN137" si="637">IF(CL127="N/A", "N/A", "true")</f>
        <v>N/A</v>
      </c>
      <c r="CO127" s="16" t="str">
        <f t="shared" ref="CO127:CO137" si="638">IF(CL127="N/A", "N/A", 1)</f>
        <v>N/A</v>
      </c>
      <c r="CP127" s="16" t="str">
        <f t="shared" ref="CP127:CP137" si="639">IF(ISNUMBER($AE127),IF(OR(HLOOKUP($CP$5,$I$2:$Y$8,4,FALSE)=1,HLOOKUP($CP$5,$I$2:$Y$8,5,FALSE)=1,),HLOOKUP($CP$5,$I$2:$Y$8,4,FALSE)*VLOOKUP($AC127,$B$32:$G$45,MATCH($AD127,$B$33:$G$33,0),FALSE)+HLOOKUP($CP$5,$I$2:$Y$8,5,FALSE)*VLOOKUP($AC127,$B$47:$G$60,MATCH($AD127,$B$48:$G$48,0),FALSE)+$AE127,$AE127),"N/A")</f>
        <v>N/A</v>
      </c>
      <c r="CQ127" s="16" t="str">
        <f t="shared" si="588"/>
        <v>N/A</v>
      </c>
      <c r="CR127" s="16" t="str">
        <f t="shared" ref="CR127:CR137" si="640">IF(ISNUMBER($AG127),IF(OR(HLOOKUP($CP$5,$I$2:$Y$8,4,FALSE)=1,HLOOKUP($CP$5,$I$2:$Y$8,5,FALSE)=1,),HLOOKUP($CP$5,$I$2:$Y$8,4,FALSE)*VLOOKUP($AC127,$B$32:$G$45,MATCH($AD127,$B$33:$G$33,0),FALSE)+HLOOKUP($CP$5,$I$2:$Y$8,5,FALSE)*VLOOKUP($AC127,$B$47:$G$60,MATCH($AD127,$B$48:$G$48,0),FALSE)+$AG127,$AG127),"N/A")</f>
        <v>N/A</v>
      </c>
      <c r="CS127" s="16" t="str">
        <f t="shared" ref="CS127:CS137" si="641">IF(CQ127="N/A", "N/A", "true")</f>
        <v>N/A</v>
      </c>
      <c r="CT127" s="16" t="str">
        <f t="shared" ref="CT127:CT137" si="642">IF(CQ127="N/A", "N/A", 1)</f>
        <v>N/A</v>
      </c>
      <c r="CU127" s="16" t="str">
        <f t="shared" ref="CU127:CU137" si="643">IF(ISNUMBER($AE127),IF(OR(HLOOKUP($CU$5,$I$2:$Y$8,4,FALSE)=1,HLOOKUP($CU$5,$I$2:$Y$8,5,FALSE)=1,),HLOOKUP($CU$5,$I$2:$Y$8,4,FALSE)*VLOOKUP($AC127,$B$32:$G$45,MATCH($AD127,$B$33:$G$33,0),FALSE)+HLOOKUP($CU$5,$I$2:$Y$8,5,FALSE)*VLOOKUP($AC127,$B$47:$G$60,MATCH($AD127,$B$48:$G$48,0),FALSE)+$AE127,$AE127),"N/A")</f>
        <v>N/A</v>
      </c>
      <c r="CV127" s="16" t="str">
        <f t="shared" si="589"/>
        <v>N/A</v>
      </c>
      <c r="CW127" s="16" t="str">
        <f t="shared" ref="CW127:CW137" si="644">IF(ISNUMBER($AG127),IF(OR(HLOOKUP($CU$5,$I$2:$Y$8,4,FALSE)=1,HLOOKUP($CU$5,$I$2:$Y$8,5,FALSE)=1,),HLOOKUP($CU$5,$I$2:$Y$8,4,FALSE)*VLOOKUP($AC127,$B$32:$G$45,MATCH($AD127,$B$33:$G$33,0),FALSE)+HLOOKUP($CU$5,$I$2:$Y$8,5,FALSE)*VLOOKUP($AC127,$B$47:$G$60,MATCH($AD127,$B$48:$G$48,0),FALSE)+$AG127,$AG127),"N/A")</f>
        <v>N/A</v>
      </c>
      <c r="CX127" s="16" t="str">
        <f t="shared" ref="CX127:CX137" si="645">IF(CV127="N/A", "N/A", "true")</f>
        <v>N/A</v>
      </c>
      <c r="CY127" s="16" t="str">
        <f t="shared" ref="CY127:CY137" si="646">IF(CV127="N/A", "N/A", 1)</f>
        <v>N/A</v>
      </c>
      <c r="CZ127" s="16" t="str">
        <f t="shared" ref="CZ127:CZ137" si="647">IF(ISNUMBER($AE127),IF(OR(HLOOKUP($CZ$5,$I$2:$Y$8,4,FALSE)=1,HLOOKUP($CZ$5,$I$2:$Y$8,5,FALSE)=1,),HLOOKUP($CZ$5,$I$2:$Y$8,4,FALSE)*VLOOKUP($AC127,$B$32:$G$45,MATCH($AD127,$B$33:$G$33,0),FALSE)+HLOOKUP($CZ$5,$I$2:$Y$8,5,FALSE)*VLOOKUP($AC127,$B$47:$G$60,MATCH($AD127,$B$48:$G$48,0),FALSE)+$AE127,$AE127),"N/A")</f>
        <v>N/A</v>
      </c>
      <c r="DA127" s="16" t="str">
        <f t="shared" si="590"/>
        <v>N/A</v>
      </c>
      <c r="DB127" s="16" t="str">
        <f t="shared" ref="DB127:DB137" si="648">IF(ISNUMBER($AG127),IF(OR(HLOOKUP($CZ$5,$I$2:$Y$8,4,FALSE)=1,HLOOKUP($CZ$5,$I$2:$Y$8,5,FALSE)=1,),HLOOKUP($CZ$5,$I$2:$Y$8,4,FALSE)*VLOOKUP($AC127,$B$32:$G$45,MATCH($AD127,$B$33:$G$33,0),FALSE)+HLOOKUP($CZ$5,$I$2:$Y$8,5,FALSE)*VLOOKUP($AC127,$B$47:$G$60,MATCH($AD127,$B$48:$G$48,0),FALSE)+$AG127,$AG127),"N/A")</f>
        <v>N/A</v>
      </c>
      <c r="DC127" s="16" t="str">
        <f t="shared" ref="DC127:DC137" si="649">IF(DA127="N/A", "N/A", "true")</f>
        <v>N/A</v>
      </c>
      <c r="DD127" s="16" t="str">
        <f t="shared" ref="DD127:DD137" si="650">IF(DA127="N/A", "N/A", 1)</f>
        <v>N/A</v>
      </c>
      <c r="DE127" s="16" t="str">
        <f t="shared" ref="DE127:DE137" si="651">IF(ISNUMBER($AE127),IF(OR(HLOOKUP($DE$5,$I$2:$Y$8,4,FALSE)=1,HLOOKUP($DE$5,$I$2:$Y$8,5,FALSE)=1,),HLOOKUP($DE$5,$I$2:$Y$8,4,FALSE)*VLOOKUP($AC127,$B$32:$G$45,MATCH($AD127,$B$33:$G$33,0),FALSE)+HLOOKUP($DE$5,$I$2:$Y$8,5,FALSE)*VLOOKUP($AC127,$B$47:$G$60,MATCH($AD127,$B$48:$G$48,0),FALSE)+$AE127,$AE127),"N/A")</f>
        <v>N/A</v>
      </c>
      <c r="DF127" s="16" t="str">
        <f t="shared" ref="DF127:DF137" si="652">IF(ISNUMBER($AF127),$AF127*SQRT(SUMSQ(HLOOKUP($DE$5,$J$2:$Y$8,2,FALSE)*VLOOKUP($AC127,$B$2:$G$15,MATCH($AD127,$B$3:$G$3,0),FALSE),HLOOKUP($DE$5,$J$2:$Y$8,3,FALSE)*VLOOKUP($AC127,$B$17:$G$30,MATCH($AD127,$B$18:$G$18,0),FALSE),HLOOKUP($DE$5,$J$2:$Y$8,6,FALSE)))+HLOOKUP($DE$5,$J$2:$Y$8,4,FALSE)*VLOOKUP($AC127,$B$32:$G$45,MATCH($AD127,$B$33:$G$33,0),FALSE)+HLOOKUP($DE$5,$J$2:$Y$8,5,FALSE)*VLOOKUP($AC127,$B$47:$G$60,MATCH($AD127,$B$48:$G$48,0),FALSE),"N/A")</f>
        <v>N/A</v>
      </c>
      <c r="DG127" s="19" t="str">
        <f t="shared" ref="DG127:DG137" si="653">IF(ISNUMBER($AG127),IF(OR(HLOOKUP($DE$5,$I$2:$Y$8,4,FALSE)=1,HLOOKUP($DE$5,$I$2:$Y$8,5,FALSE)=1,),HLOOKUP($DE$5,$I$2:$Y$8,4,FALSE)*VLOOKUP($AC127,$B$32:$G$45,MATCH($AD127,$B$33:$G$33,0),FALSE)+HLOOKUP($DE$5,$I$2:$Y$8,5,FALSE)*VLOOKUP($AC127,$B$47:$G$60,MATCH($AD127,$B$48:$G$48,0),FALSE)+$AG127,$AG127),"N/A")</f>
        <v>N/A</v>
      </c>
      <c r="DH127" s="16" t="str">
        <f t="shared" ref="DH127:DH137" si="654">IF(DF127="N/A", "N/A", "true")</f>
        <v>N/A</v>
      </c>
      <c r="DI127" s="16" t="str">
        <f t="shared" ref="DI127:DI137" si="655">IF(DF127="N/A", "N/A", 1)</f>
        <v>N/A</v>
      </c>
    </row>
    <row r="128" spans="27:113" x14ac:dyDescent="0.35">
      <c r="AA128" s="49" t="s">
        <v>114</v>
      </c>
      <c r="AB128" s="55" t="str">
        <f t="shared" si="591"/>
        <v>-</v>
      </c>
      <c r="AC128" s="23" t="s">
        <v>8</v>
      </c>
      <c r="AD128" s="40" t="s">
        <v>3</v>
      </c>
      <c r="AE128" s="16"/>
      <c r="AF128" s="16"/>
      <c r="AG128" s="16" t="str">
        <f t="shared" si="575"/>
        <v>N/A</v>
      </c>
      <c r="AH128" s="16" t="str">
        <f t="shared" si="592"/>
        <v>N/A</v>
      </c>
      <c r="AI128" s="16" t="str">
        <f t="shared" si="576"/>
        <v>N/A</v>
      </c>
      <c r="AJ128" s="16" t="str">
        <f t="shared" ref="AJ128:AJ137" si="656">IF(ISNUMBER($AG128),IF(OR(HLOOKUP($AH$5,$I$2:$Y$8,4,FALSE)=1,HLOOKUP($AH$5,$I$2:$Y$8,5,FALSE)=1,),HLOOKUP($AH$5,$I$2:$Y$8,4,FALSE)*VLOOKUP($AC128,$B$32:$G$45,MATCH($AD128,$B$33:$G$33,0),FALSE)+HLOOKUP($AH$5,$I$2:$Y$8,5,FALSE)*VLOOKUP($AC128,$B$47:$G$60,MATCH($AD128,$B$48:$G$48,0),FALSE)+$AG128,$AG128),"N/A")</f>
        <v>N/A</v>
      </c>
      <c r="AK128" s="16" t="str">
        <f t="shared" si="593"/>
        <v>N/A</v>
      </c>
      <c r="AL128" s="16" t="str">
        <f t="shared" si="594"/>
        <v>N/A</v>
      </c>
      <c r="AM128" s="16" t="str">
        <f t="shared" si="595"/>
        <v>N/A</v>
      </c>
      <c r="AN128" s="16" t="str">
        <f t="shared" si="577"/>
        <v>N/A</v>
      </c>
      <c r="AO128" s="16" t="str">
        <f t="shared" si="596"/>
        <v>N/A</v>
      </c>
      <c r="AP128" s="16" t="str">
        <f t="shared" si="597"/>
        <v>N/A</v>
      </c>
      <c r="AQ128" s="16" t="str">
        <f t="shared" si="598"/>
        <v>N/A</v>
      </c>
      <c r="AR128" s="16" t="str">
        <f t="shared" si="599"/>
        <v>N/A</v>
      </c>
      <c r="AS128" s="16" t="str">
        <f t="shared" si="578"/>
        <v>N/A</v>
      </c>
      <c r="AT128" s="16" t="str">
        <f t="shared" si="600"/>
        <v>N/A</v>
      </c>
      <c r="AU128" s="16" t="str">
        <f t="shared" si="601"/>
        <v>N/A</v>
      </c>
      <c r="AV128" s="16" t="str">
        <f t="shared" si="602"/>
        <v>N/A</v>
      </c>
      <c r="AW128" s="16" t="str">
        <f t="shared" si="603"/>
        <v>N/A</v>
      </c>
      <c r="AX128" s="16" t="str">
        <f t="shared" si="579"/>
        <v>N/A</v>
      </c>
      <c r="AY128" s="16" t="str">
        <f t="shared" si="604"/>
        <v>N/A</v>
      </c>
      <c r="AZ128" s="16" t="str">
        <f t="shared" si="605"/>
        <v>N/A</v>
      </c>
      <c r="BA128" s="16" t="str">
        <f t="shared" si="606"/>
        <v>N/A</v>
      </c>
      <c r="BB128" s="16" t="str">
        <f t="shared" si="607"/>
        <v>N/A</v>
      </c>
      <c r="BC128" s="16" t="str">
        <f t="shared" si="580"/>
        <v>N/A</v>
      </c>
      <c r="BD128" s="16" t="str">
        <f t="shared" si="608"/>
        <v>N/A</v>
      </c>
      <c r="BE128" s="16" t="str">
        <f t="shared" si="609"/>
        <v>N/A</v>
      </c>
      <c r="BF128" s="16" t="str">
        <f t="shared" si="610"/>
        <v>N/A</v>
      </c>
      <c r="BG128" s="16" t="str">
        <f t="shared" si="611"/>
        <v>N/A</v>
      </c>
      <c r="BH128" s="16" t="str">
        <f t="shared" si="581"/>
        <v>N/A</v>
      </c>
      <c r="BI128" s="16" t="str">
        <f t="shared" si="612"/>
        <v>N/A</v>
      </c>
      <c r="BJ128" s="16" t="str">
        <f t="shared" si="613"/>
        <v>N/A</v>
      </c>
      <c r="BK128" s="16" t="str">
        <f t="shared" si="614"/>
        <v>N/A</v>
      </c>
      <c r="BL128" s="16" t="str">
        <f t="shared" si="615"/>
        <v>N/A</v>
      </c>
      <c r="BM128" s="16" t="str">
        <f t="shared" si="582"/>
        <v>N/A</v>
      </c>
      <c r="BN128" s="16" t="str">
        <f t="shared" si="616"/>
        <v>N/A</v>
      </c>
      <c r="BO128" s="16" t="str">
        <f t="shared" si="617"/>
        <v>N/A</v>
      </c>
      <c r="BP128" s="16" t="str">
        <f t="shared" si="618"/>
        <v>N/A</v>
      </c>
      <c r="BQ128" s="16" t="str">
        <f t="shared" si="619"/>
        <v>N/A</v>
      </c>
      <c r="BR128" s="16" t="str">
        <f t="shared" si="583"/>
        <v>N/A</v>
      </c>
      <c r="BS128" s="16" t="str">
        <f t="shared" si="620"/>
        <v>N/A</v>
      </c>
      <c r="BT128" s="16" t="str">
        <f t="shared" si="621"/>
        <v>N/A</v>
      </c>
      <c r="BU128" s="16" t="str">
        <f t="shared" si="622"/>
        <v>N/A</v>
      </c>
      <c r="BV128" s="16" t="str">
        <f t="shared" si="623"/>
        <v>N/A</v>
      </c>
      <c r="BW128" s="16" t="str">
        <f t="shared" si="584"/>
        <v>N/A</v>
      </c>
      <c r="BX128" s="16" t="str">
        <f t="shared" si="624"/>
        <v>N/A</v>
      </c>
      <c r="BY128" s="16" t="str">
        <f t="shared" si="625"/>
        <v>N/A</v>
      </c>
      <c r="BZ128" s="16" t="str">
        <f t="shared" si="626"/>
        <v>N/A</v>
      </c>
      <c r="CA128" s="16" t="str">
        <f t="shared" si="627"/>
        <v>N/A</v>
      </c>
      <c r="CB128" s="16" t="str">
        <f t="shared" si="585"/>
        <v>N/A</v>
      </c>
      <c r="CC128" s="16" t="str">
        <f t="shared" si="628"/>
        <v>N/A</v>
      </c>
      <c r="CD128" s="16" t="str">
        <f t="shared" si="629"/>
        <v>N/A</v>
      </c>
      <c r="CE128" s="16" t="str">
        <f t="shared" si="630"/>
        <v>N/A</v>
      </c>
      <c r="CF128" s="16" t="str">
        <f t="shared" si="631"/>
        <v>N/A</v>
      </c>
      <c r="CG128" s="16" t="str">
        <f t="shared" si="586"/>
        <v>N/A</v>
      </c>
      <c r="CH128" s="16" t="str">
        <f t="shared" si="632"/>
        <v>N/A</v>
      </c>
      <c r="CI128" s="16" t="str">
        <f t="shared" si="633"/>
        <v>N/A</v>
      </c>
      <c r="CJ128" s="16" t="str">
        <f t="shared" si="634"/>
        <v>N/A</v>
      </c>
      <c r="CK128" s="16" t="str">
        <f t="shared" si="635"/>
        <v>N/A</v>
      </c>
      <c r="CL128" s="16" t="str">
        <f t="shared" si="587"/>
        <v>N/A</v>
      </c>
      <c r="CM128" s="16" t="str">
        <f t="shared" si="636"/>
        <v>N/A</v>
      </c>
      <c r="CN128" s="16" t="str">
        <f t="shared" si="637"/>
        <v>N/A</v>
      </c>
      <c r="CO128" s="16" t="str">
        <f t="shared" si="638"/>
        <v>N/A</v>
      </c>
      <c r="CP128" s="16" t="str">
        <f t="shared" si="639"/>
        <v>N/A</v>
      </c>
      <c r="CQ128" s="16" t="str">
        <f t="shared" si="588"/>
        <v>N/A</v>
      </c>
      <c r="CR128" s="16" t="str">
        <f t="shared" si="640"/>
        <v>N/A</v>
      </c>
      <c r="CS128" s="16" t="str">
        <f t="shared" si="641"/>
        <v>N/A</v>
      </c>
      <c r="CT128" s="16" t="str">
        <f t="shared" si="642"/>
        <v>N/A</v>
      </c>
      <c r="CU128" s="16" t="str">
        <f t="shared" si="643"/>
        <v>N/A</v>
      </c>
      <c r="CV128" s="16" t="str">
        <f t="shared" si="589"/>
        <v>N/A</v>
      </c>
      <c r="CW128" s="16" t="str">
        <f t="shared" si="644"/>
        <v>N/A</v>
      </c>
      <c r="CX128" s="16" t="str">
        <f t="shared" si="645"/>
        <v>N/A</v>
      </c>
      <c r="CY128" s="16" t="str">
        <f t="shared" si="646"/>
        <v>N/A</v>
      </c>
      <c r="CZ128" s="16" t="str">
        <f t="shared" si="647"/>
        <v>N/A</v>
      </c>
      <c r="DA128" s="16" t="str">
        <f t="shared" si="590"/>
        <v>N/A</v>
      </c>
      <c r="DB128" s="16" t="str">
        <f t="shared" si="648"/>
        <v>N/A</v>
      </c>
      <c r="DC128" s="16" t="str">
        <f t="shared" si="649"/>
        <v>N/A</v>
      </c>
      <c r="DD128" s="16" t="str">
        <f t="shared" si="650"/>
        <v>N/A</v>
      </c>
      <c r="DE128" s="16" t="str">
        <f t="shared" si="651"/>
        <v>N/A</v>
      </c>
      <c r="DF128" s="16" t="str">
        <f t="shared" si="652"/>
        <v>N/A</v>
      </c>
      <c r="DG128" s="19" t="str">
        <f t="shared" si="653"/>
        <v>N/A</v>
      </c>
      <c r="DH128" s="16" t="str">
        <f t="shared" si="654"/>
        <v>N/A</v>
      </c>
      <c r="DI128" s="16" t="str">
        <f t="shared" si="655"/>
        <v>N/A</v>
      </c>
    </row>
    <row r="129" spans="27:113" x14ac:dyDescent="0.35">
      <c r="AA129" s="49" t="s">
        <v>114</v>
      </c>
      <c r="AB129" s="55" t="str">
        <f t="shared" si="591"/>
        <v>-</v>
      </c>
      <c r="AC129" s="23" t="s">
        <v>9</v>
      </c>
      <c r="AD129" s="40" t="s">
        <v>3</v>
      </c>
      <c r="AE129" s="16"/>
      <c r="AF129" s="16"/>
      <c r="AG129" s="16" t="str">
        <f t="shared" si="575"/>
        <v>N/A</v>
      </c>
      <c r="AH129" s="16" t="str">
        <f t="shared" si="592"/>
        <v>N/A</v>
      </c>
      <c r="AI129" s="16" t="str">
        <f t="shared" si="576"/>
        <v>N/A</v>
      </c>
      <c r="AJ129" s="16" t="str">
        <f t="shared" si="656"/>
        <v>N/A</v>
      </c>
      <c r="AK129" s="16" t="str">
        <f t="shared" si="593"/>
        <v>N/A</v>
      </c>
      <c r="AL129" s="16" t="str">
        <f t="shared" si="594"/>
        <v>N/A</v>
      </c>
      <c r="AM129" s="16" t="str">
        <f t="shared" si="595"/>
        <v>N/A</v>
      </c>
      <c r="AN129" s="16" t="str">
        <f t="shared" si="577"/>
        <v>N/A</v>
      </c>
      <c r="AO129" s="16" t="str">
        <f t="shared" si="596"/>
        <v>N/A</v>
      </c>
      <c r="AP129" s="16" t="str">
        <f t="shared" si="597"/>
        <v>N/A</v>
      </c>
      <c r="AQ129" s="16" t="str">
        <f t="shared" si="598"/>
        <v>N/A</v>
      </c>
      <c r="AR129" s="16" t="str">
        <f t="shared" si="599"/>
        <v>N/A</v>
      </c>
      <c r="AS129" s="16" t="str">
        <f t="shared" si="578"/>
        <v>N/A</v>
      </c>
      <c r="AT129" s="16" t="str">
        <f t="shared" si="600"/>
        <v>N/A</v>
      </c>
      <c r="AU129" s="16" t="str">
        <f t="shared" si="601"/>
        <v>N/A</v>
      </c>
      <c r="AV129" s="16" t="str">
        <f t="shared" si="602"/>
        <v>N/A</v>
      </c>
      <c r="AW129" s="16" t="str">
        <f t="shared" si="603"/>
        <v>N/A</v>
      </c>
      <c r="AX129" s="16" t="str">
        <f t="shared" si="579"/>
        <v>N/A</v>
      </c>
      <c r="AY129" s="16" t="str">
        <f t="shared" si="604"/>
        <v>N/A</v>
      </c>
      <c r="AZ129" s="16" t="str">
        <f t="shared" si="605"/>
        <v>N/A</v>
      </c>
      <c r="BA129" s="16" t="str">
        <f t="shared" si="606"/>
        <v>N/A</v>
      </c>
      <c r="BB129" s="16" t="str">
        <f t="shared" si="607"/>
        <v>N/A</v>
      </c>
      <c r="BC129" s="16" t="str">
        <f t="shared" si="580"/>
        <v>N/A</v>
      </c>
      <c r="BD129" s="16" t="str">
        <f t="shared" si="608"/>
        <v>N/A</v>
      </c>
      <c r="BE129" s="16" t="str">
        <f t="shared" si="609"/>
        <v>N/A</v>
      </c>
      <c r="BF129" s="16" t="str">
        <f t="shared" si="610"/>
        <v>N/A</v>
      </c>
      <c r="BG129" s="16" t="str">
        <f t="shared" si="611"/>
        <v>N/A</v>
      </c>
      <c r="BH129" s="16" t="str">
        <f t="shared" si="581"/>
        <v>N/A</v>
      </c>
      <c r="BI129" s="16" t="str">
        <f t="shared" si="612"/>
        <v>N/A</v>
      </c>
      <c r="BJ129" s="16" t="str">
        <f t="shared" si="613"/>
        <v>N/A</v>
      </c>
      <c r="BK129" s="16" t="str">
        <f t="shared" si="614"/>
        <v>N/A</v>
      </c>
      <c r="BL129" s="16" t="str">
        <f t="shared" si="615"/>
        <v>N/A</v>
      </c>
      <c r="BM129" s="16" t="str">
        <f t="shared" si="582"/>
        <v>N/A</v>
      </c>
      <c r="BN129" s="16" t="str">
        <f t="shared" si="616"/>
        <v>N/A</v>
      </c>
      <c r="BO129" s="16" t="str">
        <f t="shared" si="617"/>
        <v>N/A</v>
      </c>
      <c r="BP129" s="16" t="str">
        <f t="shared" si="618"/>
        <v>N/A</v>
      </c>
      <c r="BQ129" s="16" t="str">
        <f t="shared" si="619"/>
        <v>N/A</v>
      </c>
      <c r="BR129" s="16" t="str">
        <f t="shared" si="583"/>
        <v>N/A</v>
      </c>
      <c r="BS129" s="16" t="str">
        <f t="shared" si="620"/>
        <v>N/A</v>
      </c>
      <c r="BT129" s="16" t="str">
        <f t="shared" si="621"/>
        <v>N/A</v>
      </c>
      <c r="BU129" s="16" t="str">
        <f t="shared" si="622"/>
        <v>N/A</v>
      </c>
      <c r="BV129" s="16" t="str">
        <f t="shared" si="623"/>
        <v>N/A</v>
      </c>
      <c r="BW129" s="16" t="str">
        <f t="shared" si="584"/>
        <v>N/A</v>
      </c>
      <c r="BX129" s="16" t="str">
        <f t="shared" si="624"/>
        <v>N/A</v>
      </c>
      <c r="BY129" s="16" t="str">
        <f t="shared" si="625"/>
        <v>N/A</v>
      </c>
      <c r="BZ129" s="16" t="str">
        <f t="shared" si="626"/>
        <v>N/A</v>
      </c>
      <c r="CA129" s="16" t="str">
        <f t="shared" si="627"/>
        <v>N/A</v>
      </c>
      <c r="CB129" s="16" t="str">
        <f t="shared" si="585"/>
        <v>N/A</v>
      </c>
      <c r="CC129" s="16" t="str">
        <f t="shared" si="628"/>
        <v>N/A</v>
      </c>
      <c r="CD129" s="16" t="str">
        <f t="shared" si="629"/>
        <v>N/A</v>
      </c>
      <c r="CE129" s="16" t="str">
        <f t="shared" si="630"/>
        <v>N/A</v>
      </c>
      <c r="CF129" s="16" t="str">
        <f t="shared" si="631"/>
        <v>N/A</v>
      </c>
      <c r="CG129" s="16" t="str">
        <f t="shared" si="586"/>
        <v>N/A</v>
      </c>
      <c r="CH129" s="16" t="str">
        <f t="shared" si="632"/>
        <v>N/A</v>
      </c>
      <c r="CI129" s="16" t="str">
        <f t="shared" si="633"/>
        <v>N/A</v>
      </c>
      <c r="CJ129" s="16" t="str">
        <f t="shared" si="634"/>
        <v>N/A</v>
      </c>
      <c r="CK129" s="16" t="str">
        <f t="shared" si="635"/>
        <v>N/A</v>
      </c>
      <c r="CL129" s="16" t="str">
        <f t="shared" si="587"/>
        <v>N/A</v>
      </c>
      <c r="CM129" s="16" t="str">
        <f t="shared" si="636"/>
        <v>N/A</v>
      </c>
      <c r="CN129" s="16" t="str">
        <f t="shared" si="637"/>
        <v>N/A</v>
      </c>
      <c r="CO129" s="16" t="str">
        <f t="shared" si="638"/>
        <v>N/A</v>
      </c>
      <c r="CP129" s="16" t="str">
        <f t="shared" si="639"/>
        <v>N/A</v>
      </c>
      <c r="CQ129" s="16" t="str">
        <f t="shared" si="588"/>
        <v>N/A</v>
      </c>
      <c r="CR129" s="16" t="str">
        <f t="shared" si="640"/>
        <v>N/A</v>
      </c>
      <c r="CS129" s="16" t="str">
        <f t="shared" si="641"/>
        <v>N/A</v>
      </c>
      <c r="CT129" s="16" t="str">
        <f t="shared" si="642"/>
        <v>N/A</v>
      </c>
      <c r="CU129" s="16" t="str">
        <f t="shared" si="643"/>
        <v>N/A</v>
      </c>
      <c r="CV129" s="16" t="str">
        <f t="shared" si="589"/>
        <v>N/A</v>
      </c>
      <c r="CW129" s="16" t="str">
        <f t="shared" si="644"/>
        <v>N/A</v>
      </c>
      <c r="CX129" s="16" t="str">
        <f t="shared" si="645"/>
        <v>N/A</v>
      </c>
      <c r="CY129" s="16" t="str">
        <f t="shared" si="646"/>
        <v>N/A</v>
      </c>
      <c r="CZ129" s="16" t="str">
        <f t="shared" si="647"/>
        <v>N/A</v>
      </c>
      <c r="DA129" s="16" t="str">
        <f t="shared" si="590"/>
        <v>N/A</v>
      </c>
      <c r="DB129" s="16" t="str">
        <f t="shared" si="648"/>
        <v>N/A</v>
      </c>
      <c r="DC129" s="16" t="str">
        <f t="shared" si="649"/>
        <v>N/A</v>
      </c>
      <c r="DD129" s="16" t="str">
        <f t="shared" si="650"/>
        <v>N/A</v>
      </c>
      <c r="DE129" s="16" t="str">
        <f t="shared" si="651"/>
        <v>N/A</v>
      </c>
      <c r="DF129" s="16" t="str">
        <f t="shared" si="652"/>
        <v>N/A</v>
      </c>
      <c r="DG129" s="19" t="str">
        <f t="shared" si="653"/>
        <v>N/A</v>
      </c>
      <c r="DH129" s="16" t="str">
        <f t="shared" si="654"/>
        <v>N/A</v>
      </c>
      <c r="DI129" s="16" t="str">
        <f t="shared" si="655"/>
        <v>N/A</v>
      </c>
    </row>
    <row r="130" spans="27:113" x14ac:dyDescent="0.35">
      <c r="AA130" s="49">
        <v>1.5</v>
      </c>
      <c r="AB130" s="55">
        <f t="shared" si="591"/>
        <v>2.0355339059327378</v>
      </c>
      <c r="AC130" s="23" t="s">
        <v>10</v>
      </c>
      <c r="AD130" s="40" t="s">
        <v>3</v>
      </c>
      <c r="AE130" s="16">
        <v>14</v>
      </c>
      <c r="AF130" s="16">
        <v>17.5</v>
      </c>
      <c r="AG130" s="16">
        <f t="shared" si="575"/>
        <v>24.748737341529164</v>
      </c>
      <c r="AH130" s="16">
        <f t="shared" si="592"/>
        <v>14</v>
      </c>
      <c r="AI130" s="16">
        <f t="shared" si="576"/>
        <v>17.5</v>
      </c>
      <c r="AJ130" s="16">
        <f t="shared" si="656"/>
        <v>24.748737341529164</v>
      </c>
      <c r="AK130" s="16" t="str">
        <f t="shared" si="593"/>
        <v>true</v>
      </c>
      <c r="AL130" s="16">
        <f t="shared" si="594"/>
        <v>1</v>
      </c>
      <c r="AM130" s="16">
        <f t="shared" si="595"/>
        <v>14</v>
      </c>
      <c r="AN130" s="16">
        <f t="shared" si="577"/>
        <v>17.5</v>
      </c>
      <c r="AO130" s="16">
        <f t="shared" si="596"/>
        <v>24.748737341529164</v>
      </c>
      <c r="AP130" s="16" t="str">
        <f t="shared" si="597"/>
        <v>true</v>
      </c>
      <c r="AQ130" s="16">
        <f t="shared" si="598"/>
        <v>1</v>
      </c>
      <c r="AR130" s="16">
        <f t="shared" si="599"/>
        <v>14</v>
      </c>
      <c r="AS130" s="16">
        <f t="shared" si="578"/>
        <v>17.5</v>
      </c>
      <c r="AT130" s="16">
        <f t="shared" si="600"/>
        <v>24.748737341529164</v>
      </c>
      <c r="AU130" s="16" t="str">
        <f t="shared" si="601"/>
        <v>true</v>
      </c>
      <c r="AV130" s="16">
        <f t="shared" si="602"/>
        <v>1</v>
      </c>
      <c r="AW130" s="16">
        <f t="shared" si="603"/>
        <v>14</v>
      </c>
      <c r="AX130" s="16">
        <f t="shared" si="579"/>
        <v>17.5</v>
      </c>
      <c r="AY130" s="16">
        <f t="shared" si="604"/>
        <v>24.748737341529164</v>
      </c>
      <c r="AZ130" s="16" t="str">
        <f t="shared" si="605"/>
        <v>true</v>
      </c>
      <c r="BA130" s="16">
        <f t="shared" si="606"/>
        <v>1</v>
      </c>
      <c r="BB130" s="16">
        <f t="shared" si="607"/>
        <v>14</v>
      </c>
      <c r="BC130" s="16">
        <f t="shared" si="580"/>
        <v>17.5</v>
      </c>
      <c r="BD130" s="16">
        <f t="shared" si="608"/>
        <v>24.748737341529164</v>
      </c>
      <c r="BE130" s="16" t="str">
        <f t="shared" si="609"/>
        <v>true</v>
      </c>
      <c r="BF130" s="16">
        <f t="shared" si="610"/>
        <v>1</v>
      </c>
      <c r="BG130" s="16">
        <f t="shared" si="611"/>
        <v>14</v>
      </c>
      <c r="BH130" s="16">
        <f t="shared" si="581"/>
        <v>17.5</v>
      </c>
      <c r="BI130" s="16">
        <f t="shared" si="612"/>
        <v>24.748737341529164</v>
      </c>
      <c r="BJ130" s="16" t="str">
        <f t="shared" si="613"/>
        <v>true</v>
      </c>
      <c r="BK130" s="16">
        <f t="shared" si="614"/>
        <v>1</v>
      </c>
      <c r="BL130" s="16">
        <f t="shared" si="615"/>
        <v>14</v>
      </c>
      <c r="BM130" s="16">
        <f t="shared" si="582"/>
        <v>17.5</v>
      </c>
      <c r="BN130" s="16">
        <f t="shared" si="616"/>
        <v>24.748737341529164</v>
      </c>
      <c r="BO130" s="16" t="str">
        <f t="shared" si="617"/>
        <v>true</v>
      </c>
      <c r="BP130" s="16">
        <f t="shared" si="618"/>
        <v>1</v>
      </c>
      <c r="BQ130" s="16">
        <f t="shared" si="619"/>
        <v>14</v>
      </c>
      <c r="BR130" s="16">
        <f t="shared" si="583"/>
        <v>17.5</v>
      </c>
      <c r="BS130" s="16">
        <f t="shared" si="620"/>
        <v>24.748737341529164</v>
      </c>
      <c r="BT130" s="16" t="str">
        <f t="shared" si="621"/>
        <v>true</v>
      </c>
      <c r="BU130" s="16">
        <f t="shared" si="622"/>
        <v>1</v>
      </c>
      <c r="BV130" s="16">
        <f t="shared" si="623"/>
        <v>14</v>
      </c>
      <c r="BW130" s="16">
        <f t="shared" si="584"/>
        <v>17.5</v>
      </c>
      <c r="BX130" s="16">
        <f t="shared" si="624"/>
        <v>24.748737341529164</v>
      </c>
      <c r="BY130" s="16" t="str">
        <f t="shared" si="625"/>
        <v>true</v>
      </c>
      <c r="BZ130" s="16">
        <f t="shared" si="626"/>
        <v>1</v>
      </c>
      <c r="CA130" s="16">
        <f t="shared" si="627"/>
        <v>14</v>
      </c>
      <c r="CB130" s="16">
        <f t="shared" si="585"/>
        <v>17.5</v>
      </c>
      <c r="CC130" s="16">
        <f t="shared" si="628"/>
        <v>24.748737341529164</v>
      </c>
      <c r="CD130" s="16" t="str">
        <f t="shared" si="629"/>
        <v>true</v>
      </c>
      <c r="CE130" s="16">
        <f t="shared" si="630"/>
        <v>1</v>
      </c>
      <c r="CF130" s="16">
        <f t="shared" si="631"/>
        <v>14</v>
      </c>
      <c r="CG130" s="16">
        <f t="shared" si="586"/>
        <v>17.5</v>
      </c>
      <c r="CH130" s="16">
        <f t="shared" si="632"/>
        <v>24.748737341529164</v>
      </c>
      <c r="CI130" s="16" t="str">
        <f t="shared" si="633"/>
        <v>true</v>
      </c>
      <c r="CJ130" s="16">
        <f t="shared" si="634"/>
        <v>1</v>
      </c>
      <c r="CK130" s="16">
        <f t="shared" si="635"/>
        <v>14</v>
      </c>
      <c r="CL130" s="16">
        <f t="shared" si="587"/>
        <v>17.5</v>
      </c>
      <c r="CM130" s="16">
        <f t="shared" si="636"/>
        <v>24.748737341529164</v>
      </c>
      <c r="CN130" s="16" t="str">
        <f t="shared" si="637"/>
        <v>true</v>
      </c>
      <c r="CO130" s="16">
        <f t="shared" si="638"/>
        <v>1</v>
      </c>
      <c r="CP130" s="16">
        <f t="shared" si="639"/>
        <v>14</v>
      </c>
      <c r="CQ130" s="16">
        <f t="shared" si="588"/>
        <v>24.748737341529164</v>
      </c>
      <c r="CR130" s="16">
        <f t="shared" si="640"/>
        <v>24.748737341529164</v>
      </c>
      <c r="CS130" s="16" t="str">
        <f t="shared" si="641"/>
        <v>true</v>
      </c>
      <c r="CT130" s="16">
        <f t="shared" si="642"/>
        <v>1</v>
      </c>
      <c r="CU130" s="16">
        <f t="shared" si="643"/>
        <v>14</v>
      </c>
      <c r="CV130" s="16">
        <f t="shared" si="589"/>
        <v>24.748737341529164</v>
      </c>
      <c r="CW130" s="16">
        <f t="shared" si="644"/>
        <v>24.748737341529164</v>
      </c>
      <c r="CX130" s="16" t="str">
        <f t="shared" si="645"/>
        <v>true</v>
      </c>
      <c r="CY130" s="16">
        <f t="shared" si="646"/>
        <v>1</v>
      </c>
      <c r="CZ130" s="16">
        <f t="shared" si="647"/>
        <v>14</v>
      </c>
      <c r="DA130" s="16">
        <f t="shared" si="590"/>
        <v>24.748737341529164</v>
      </c>
      <c r="DB130" s="16">
        <f t="shared" si="648"/>
        <v>24.748737341529164</v>
      </c>
      <c r="DC130" s="16" t="str">
        <f t="shared" si="649"/>
        <v>true</v>
      </c>
      <c r="DD130" s="16">
        <f t="shared" si="650"/>
        <v>1</v>
      </c>
      <c r="DE130" s="16">
        <f t="shared" si="651"/>
        <v>14</v>
      </c>
      <c r="DF130" s="16">
        <f t="shared" si="652"/>
        <v>24.748737341529164</v>
      </c>
      <c r="DG130" s="19">
        <f t="shared" si="653"/>
        <v>24.748737341529164</v>
      </c>
      <c r="DH130" s="16" t="str">
        <f t="shared" si="654"/>
        <v>true</v>
      </c>
      <c r="DI130" s="16">
        <f t="shared" si="655"/>
        <v>1</v>
      </c>
    </row>
    <row r="131" spans="27:113" x14ac:dyDescent="0.35">
      <c r="AA131" s="49" t="s">
        <v>114</v>
      </c>
      <c r="AB131" s="55" t="str">
        <f t="shared" si="591"/>
        <v>-</v>
      </c>
      <c r="AC131" s="23" t="s">
        <v>11</v>
      </c>
      <c r="AD131" s="40" t="s">
        <v>3</v>
      </c>
      <c r="AE131" s="16"/>
      <c r="AF131" s="16"/>
      <c r="AG131" s="16" t="str">
        <f t="shared" si="575"/>
        <v>N/A</v>
      </c>
      <c r="AH131" s="16" t="str">
        <f t="shared" si="592"/>
        <v>N/A</v>
      </c>
      <c r="AI131" s="16" t="str">
        <f t="shared" si="576"/>
        <v>N/A</v>
      </c>
      <c r="AJ131" s="16" t="str">
        <f t="shared" si="656"/>
        <v>N/A</v>
      </c>
      <c r="AK131" s="16" t="str">
        <f t="shared" si="593"/>
        <v>N/A</v>
      </c>
      <c r="AL131" s="16" t="str">
        <f t="shared" si="594"/>
        <v>N/A</v>
      </c>
      <c r="AM131" s="16" t="str">
        <f t="shared" si="595"/>
        <v>N/A</v>
      </c>
      <c r="AN131" s="16" t="str">
        <f t="shared" si="577"/>
        <v>N/A</v>
      </c>
      <c r="AO131" s="16" t="str">
        <f t="shared" si="596"/>
        <v>N/A</v>
      </c>
      <c r="AP131" s="16" t="str">
        <f t="shared" si="597"/>
        <v>N/A</v>
      </c>
      <c r="AQ131" s="16" t="str">
        <f t="shared" si="598"/>
        <v>N/A</v>
      </c>
      <c r="AR131" s="16" t="str">
        <f t="shared" si="599"/>
        <v>N/A</v>
      </c>
      <c r="AS131" s="16" t="str">
        <f t="shared" si="578"/>
        <v>N/A</v>
      </c>
      <c r="AT131" s="16" t="str">
        <f t="shared" si="600"/>
        <v>N/A</v>
      </c>
      <c r="AU131" s="16" t="str">
        <f t="shared" si="601"/>
        <v>N/A</v>
      </c>
      <c r="AV131" s="16" t="str">
        <f t="shared" si="602"/>
        <v>N/A</v>
      </c>
      <c r="AW131" s="16" t="str">
        <f t="shared" si="603"/>
        <v>N/A</v>
      </c>
      <c r="AX131" s="16" t="str">
        <f t="shared" si="579"/>
        <v>N/A</v>
      </c>
      <c r="AY131" s="16" t="str">
        <f t="shared" si="604"/>
        <v>N/A</v>
      </c>
      <c r="AZ131" s="16" t="str">
        <f t="shared" si="605"/>
        <v>N/A</v>
      </c>
      <c r="BA131" s="16" t="str">
        <f t="shared" si="606"/>
        <v>N/A</v>
      </c>
      <c r="BB131" s="16" t="str">
        <f t="shared" si="607"/>
        <v>N/A</v>
      </c>
      <c r="BC131" s="16" t="str">
        <f t="shared" si="580"/>
        <v>N/A</v>
      </c>
      <c r="BD131" s="16" t="str">
        <f t="shared" si="608"/>
        <v>N/A</v>
      </c>
      <c r="BE131" s="16" t="str">
        <f t="shared" si="609"/>
        <v>N/A</v>
      </c>
      <c r="BF131" s="16" t="str">
        <f t="shared" si="610"/>
        <v>N/A</v>
      </c>
      <c r="BG131" s="16" t="str">
        <f t="shared" si="611"/>
        <v>N/A</v>
      </c>
      <c r="BH131" s="16" t="str">
        <f t="shared" si="581"/>
        <v>N/A</v>
      </c>
      <c r="BI131" s="16" t="str">
        <f t="shared" si="612"/>
        <v>N/A</v>
      </c>
      <c r="BJ131" s="16" t="str">
        <f t="shared" si="613"/>
        <v>N/A</v>
      </c>
      <c r="BK131" s="16" t="str">
        <f t="shared" si="614"/>
        <v>N/A</v>
      </c>
      <c r="BL131" s="16" t="str">
        <f t="shared" si="615"/>
        <v>N/A</v>
      </c>
      <c r="BM131" s="16" t="str">
        <f t="shared" si="582"/>
        <v>N/A</v>
      </c>
      <c r="BN131" s="16" t="str">
        <f t="shared" si="616"/>
        <v>N/A</v>
      </c>
      <c r="BO131" s="16" t="str">
        <f t="shared" si="617"/>
        <v>N/A</v>
      </c>
      <c r="BP131" s="16" t="str">
        <f t="shared" si="618"/>
        <v>N/A</v>
      </c>
      <c r="BQ131" s="16" t="str">
        <f t="shared" si="619"/>
        <v>N/A</v>
      </c>
      <c r="BR131" s="16" t="str">
        <f t="shared" si="583"/>
        <v>N/A</v>
      </c>
      <c r="BS131" s="16" t="str">
        <f t="shared" si="620"/>
        <v>N/A</v>
      </c>
      <c r="BT131" s="16" t="str">
        <f t="shared" si="621"/>
        <v>N/A</v>
      </c>
      <c r="BU131" s="16" t="str">
        <f t="shared" si="622"/>
        <v>N/A</v>
      </c>
      <c r="BV131" s="16" t="str">
        <f t="shared" si="623"/>
        <v>N/A</v>
      </c>
      <c r="BW131" s="16" t="str">
        <f t="shared" si="584"/>
        <v>N/A</v>
      </c>
      <c r="BX131" s="16" t="str">
        <f t="shared" si="624"/>
        <v>N/A</v>
      </c>
      <c r="BY131" s="16" t="str">
        <f t="shared" si="625"/>
        <v>N/A</v>
      </c>
      <c r="BZ131" s="16" t="str">
        <f t="shared" si="626"/>
        <v>N/A</v>
      </c>
      <c r="CA131" s="16" t="str">
        <f t="shared" si="627"/>
        <v>N/A</v>
      </c>
      <c r="CB131" s="16" t="str">
        <f t="shared" si="585"/>
        <v>N/A</v>
      </c>
      <c r="CC131" s="16" t="str">
        <f t="shared" si="628"/>
        <v>N/A</v>
      </c>
      <c r="CD131" s="16" t="str">
        <f t="shared" si="629"/>
        <v>N/A</v>
      </c>
      <c r="CE131" s="16" t="str">
        <f t="shared" si="630"/>
        <v>N/A</v>
      </c>
      <c r="CF131" s="16" t="str">
        <f t="shared" si="631"/>
        <v>N/A</v>
      </c>
      <c r="CG131" s="16" t="str">
        <f t="shared" si="586"/>
        <v>N/A</v>
      </c>
      <c r="CH131" s="16" t="str">
        <f t="shared" si="632"/>
        <v>N/A</v>
      </c>
      <c r="CI131" s="16" t="str">
        <f t="shared" si="633"/>
        <v>N/A</v>
      </c>
      <c r="CJ131" s="16" t="str">
        <f t="shared" si="634"/>
        <v>N/A</v>
      </c>
      <c r="CK131" s="16" t="str">
        <f t="shared" si="635"/>
        <v>N/A</v>
      </c>
      <c r="CL131" s="16" t="str">
        <f t="shared" si="587"/>
        <v>N/A</v>
      </c>
      <c r="CM131" s="16" t="str">
        <f t="shared" si="636"/>
        <v>N/A</v>
      </c>
      <c r="CN131" s="16" t="str">
        <f t="shared" si="637"/>
        <v>N/A</v>
      </c>
      <c r="CO131" s="16" t="str">
        <f t="shared" si="638"/>
        <v>N/A</v>
      </c>
      <c r="CP131" s="16" t="str">
        <f t="shared" si="639"/>
        <v>N/A</v>
      </c>
      <c r="CQ131" s="16" t="str">
        <f t="shared" si="588"/>
        <v>N/A</v>
      </c>
      <c r="CR131" s="16" t="str">
        <f t="shared" si="640"/>
        <v>N/A</v>
      </c>
      <c r="CS131" s="16" t="str">
        <f t="shared" si="641"/>
        <v>N/A</v>
      </c>
      <c r="CT131" s="16" t="str">
        <f t="shared" si="642"/>
        <v>N/A</v>
      </c>
      <c r="CU131" s="16" t="str">
        <f t="shared" si="643"/>
        <v>N/A</v>
      </c>
      <c r="CV131" s="16" t="str">
        <f t="shared" si="589"/>
        <v>N/A</v>
      </c>
      <c r="CW131" s="16" t="str">
        <f t="shared" si="644"/>
        <v>N/A</v>
      </c>
      <c r="CX131" s="16" t="str">
        <f t="shared" si="645"/>
        <v>N/A</v>
      </c>
      <c r="CY131" s="16" t="str">
        <f t="shared" si="646"/>
        <v>N/A</v>
      </c>
      <c r="CZ131" s="16" t="str">
        <f t="shared" si="647"/>
        <v>N/A</v>
      </c>
      <c r="DA131" s="16" t="str">
        <f t="shared" si="590"/>
        <v>N/A</v>
      </c>
      <c r="DB131" s="16" t="str">
        <f t="shared" si="648"/>
        <v>N/A</v>
      </c>
      <c r="DC131" s="16" t="str">
        <f t="shared" si="649"/>
        <v>N/A</v>
      </c>
      <c r="DD131" s="16" t="str">
        <f t="shared" si="650"/>
        <v>N/A</v>
      </c>
      <c r="DE131" s="16" t="str">
        <f t="shared" si="651"/>
        <v>N/A</v>
      </c>
      <c r="DF131" s="16" t="str">
        <f t="shared" si="652"/>
        <v>N/A</v>
      </c>
      <c r="DG131" s="19" t="str">
        <f t="shared" si="653"/>
        <v>N/A</v>
      </c>
      <c r="DH131" s="16" t="str">
        <f t="shared" si="654"/>
        <v>N/A</v>
      </c>
      <c r="DI131" s="16" t="str">
        <f t="shared" si="655"/>
        <v>N/A</v>
      </c>
    </row>
    <row r="132" spans="27:113" x14ac:dyDescent="0.35">
      <c r="AA132" s="49">
        <v>1.5</v>
      </c>
      <c r="AB132" s="55">
        <f t="shared" si="591"/>
        <v>2.0355339059327391</v>
      </c>
      <c r="AC132" s="23" t="s">
        <v>12</v>
      </c>
      <c r="AD132" s="40" t="s">
        <v>3</v>
      </c>
      <c r="AE132" s="16">
        <v>8.8000000000000007</v>
      </c>
      <c r="AF132" s="16">
        <v>11</v>
      </c>
      <c r="AG132" s="16">
        <f t="shared" si="575"/>
        <v>15.556349186104047</v>
      </c>
      <c r="AH132" s="16">
        <f t="shared" si="592"/>
        <v>8.8000000000000007</v>
      </c>
      <c r="AI132" s="16">
        <f t="shared" si="576"/>
        <v>11</v>
      </c>
      <c r="AJ132" s="16">
        <f t="shared" si="656"/>
        <v>15.556349186104047</v>
      </c>
      <c r="AK132" s="16" t="str">
        <f t="shared" si="593"/>
        <v>true</v>
      </c>
      <c r="AL132" s="16">
        <f t="shared" si="594"/>
        <v>1</v>
      </c>
      <c r="AM132" s="16">
        <f t="shared" si="595"/>
        <v>8.8000000000000007</v>
      </c>
      <c r="AN132" s="16">
        <f t="shared" si="577"/>
        <v>11</v>
      </c>
      <c r="AO132" s="16">
        <f t="shared" si="596"/>
        <v>15.556349186104047</v>
      </c>
      <c r="AP132" s="16" t="str">
        <f t="shared" si="597"/>
        <v>true</v>
      </c>
      <c r="AQ132" s="16">
        <f t="shared" si="598"/>
        <v>1</v>
      </c>
      <c r="AR132" s="16">
        <f t="shared" si="599"/>
        <v>8.8000000000000007</v>
      </c>
      <c r="AS132" s="16">
        <f t="shared" si="578"/>
        <v>11</v>
      </c>
      <c r="AT132" s="16">
        <f t="shared" si="600"/>
        <v>15.556349186104047</v>
      </c>
      <c r="AU132" s="16" t="str">
        <f t="shared" si="601"/>
        <v>true</v>
      </c>
      <c r="AV132" s="16">
        <f t="shared" si="602"/>
        <v>1</v>
      </c>
      <c r="AW132" s="16">
        <f t="shared" si="603"/>
        <v>8.8000000000000007</v>
      </c>
      <c r="AX132" s="16">
        <f t="shared" si="579"/>
        <v>11</v>
      </c>
      <c r="AY132" s="16">
        <f t="shared" si="604"/>
        <v>15.556349186104047</v>
      </c>
      <c r="AZ132" s="16" t="str">
        <f t="shared" si="605"/>
        <v>true</v>
      </c>
      <c r="BA132" s="16">
        <f t="shared" si="606"/>
        <v>1</v>
      </c>
      <c r="BB132" s="16">
        <f t="shared" si="607"/>
        <v>8.8000000000000007</v>
      </c>
      <c r="BC132" s="16">
        <f t="shared" si="580"/>
        <v>11</v>
      </c>
      <c r="BD132" s="16">
        <f t="shared" si="608"/>
        <v>15.556349186104047</v>
      </c>
      <c r="BE132" s="16" t="str">
        <f t="shared" si="609"/>
        <v>true</v>
      </c>
      <c r="BF132" s="16">
        <f t="shared" si="610"/>
        <v>1</v>
      </c>
      <c r="BG132" s="16">
        <f t="shared" si="611"/>
        <v>8.8000000000000007</v>
      </c>
      <c r="BH132" s="16">
        <f t="shared" si="581"/>
        <v>11</v>
      </c>
      <c r="BI132" s="16">
        <f t="shared" si="612"/>
        <v>15.556349186104047</v>
      </c>
      <c r="BJ132" s="16" t="str">
        <f t="shared" si="613"/>
        <v>true</v>
      </c>
      <c r="BK132" s="16">
        <f t="shared" si="614"/>
        <v>1</v>
      </c>
      <c r="BL132" s="16">
        <f t="shared" si="615"/>
        <v>8.8000000000000007</v>
      </c>
      <c r="BM132" s="16">
        <f t="shared" si="582"/>
        <v>11</v>
      </c>
      <c r="BN132" s="16">
        <f t="shared" si="616"/>
        <v>15.556349186104047</v>
      </c>
      <c r="BO132" s="16" t="str">
        <f t="shared" si="617"/>
        <v>true</v>
      </c>
      <c r="BP132" s="16">
        <f t="shared" si="618"/>
        <v>1</v>
      </c>
      <c r="BQ132" s="16">
        <f t="shared" si="619"/>
        <v>8.8000000000000007</v>
      </c>
      <c r="BR132" s="16">
        <f t="shared" si="583"/>
        <v>11</v>
      </c>
      <c r="BS132" s="16">
        <f t="shared" si="620"/>
        <v>15.556349186104047</v>
      </c>
      <c r="BT132" s="16" t="str">
        <f t="shared" si="621"/>
        <v>true</v>
      </c>
      <c r="BU132" s="16">
        <f t="shared" si="622"/>
        <v>1</v>
      </c>
      <c r="BV132" s="16">
        <f t="shared" si="623"/>
        <v>8.8000000000000007</v>
      </c>
      <c r="BW132" s="16">
        <f t="shared" si="584"/>
        <v>11</v>
      </c>
      <c r="BX132" s="16">
        <f t="shared" si="624"/>
        <v>15.556349186104047</v>
      </c>
      <c r="BY132" s="16" t="str">
        <f t="shared" si="625"/>
        <v>true</v>
      </c>
      <c r="BZ132" s="16">
        <f t="shared" si="626"/>
        <v>1</v>
      </c>
      <c r="CA132" s="16">
        <f t="shared" si="627"/>
        <v>8.8000000000000007</v>
      </c>
      <c r="CB132" s="16">
        <f t="shared" si="585"/>
        <v>11</v>
      </c>
      <c r="CC132" s="16">
        <f t="shared" si="628"/>
        <v>15.556349186104047</v>
      </c>
      <c r="CD132" s="16" t="str">
        <f t="shared" si="629"/>
        <v>true</v>
      </c>
      <c r="CE132" s="16">
        <f t="shared" si="630"/>
        <v>1</v>
      </c>
      <c r="CF132" s="16">
        <f t="shared" si="631"/>
        <v>8.8000000000000007</v>
      </c>
      <c r="CG132" s="16">
        <f t="shared" si="586"/>
        <v>11</v>
      </c>
      <c r="CH132" s="16">
        <f t="shared" si="632"/>
        <v>15.556349186104047</v>
      </c>
      <c r="CI132" s="16" t="str">
        <f t="shared" si="633"/>
        <v>true</v>
      </c>
      <c r="CJ132" s="16">
        <f t="shared" si="634"/>
        <v>1</v>
      </c>
      <c r="CK132" s="16">
        <f t="shared" si="635"/>
        <v>8.8000000000000007</v>
      </c>
      <c r="CL132" s="16">
        <f t="shared" si="587"/>
        <v>11</v>
      </c>
      <c r="CM132" s="16">
        <f t="shared" si="636"/>
        <v>15.556349186104047</v>
      </c>
      <c r="CN132" s="16" t="str">
        <f t="shared" si="637"/>
        <v>true</v>
      </c>
      <c r="CO132" s="16">
        <f t="shared" si="638"/>
        <v>1</v>
      </c>
      <c r="CP132" s="16">
        <f t="shared" si="639"/>
        <v>8.8000000000000007</v>
      </c>
      <c r="CQ132" s="16">
        <f t="shared" si="588"/>
        <v>15.556349186104047</v>
      </c>
      <c r="CR132" s="16">
        <f t="shared" si="640"/>
        <v>15.556349186104047</v>
      </c>
      <c r="CS132" s="16" t="str">
        <f t="shared" si="641"/>
        <v>true</v>
      </c>
      <c r="CT132" s="16">
        <f t="shared" si="642"/>
        <v>1</v>
      </c>
      <c r="CU132" s="16">
        <f t="shared" si="643"/>
        <v>8.8000000000000007</v>
      </c>
      <c r="CV132" s="16">
        <f t="shared" si="589"/>
        <v>15.556349186104047</v>
      </c>
      <c r="CW132" s="16">
        <f t="shared" si="644"/>
        <v>15.556349186104047</v>
      </c>
      <c r="CX132" s="16" t="str">
        <f t="shared" si="645"/>
        <v>true</v>
      </c>
      <c r="CY132" s="16">
        <f t="shared" si="646"/>
        <v>1</v>
      </c>
      <c r="CZ132" s="16">
        <f t="shared" si="647"/>
        <v>8.8000000000000007</v>
      </c>
      <c r="DA132" s="16">
        <f t="shared" si="590"/>
        <v>15.556349186104047</v>
      </c>
      <c r="DB132" s="16">
        <f t="shared" si="648"/>
        <v>15.556349186104047</v>
      </c>
      <c r="DC132" s="16" t="str">
        <f t="shared" si="649"/>
        <v>true</v>
      </c>
      <c r="DD132" s="16">
        <f t="shared" si="650"/>
        <v>1</v>
      </c>
      <c r="DE132" s="16">
        <f t="shared" si="651"/>
        <v>8.8000000000000007</v>
      </c>
      <c r="DF132" s="16">
        <f t="shared" si="652"/>
        <v>15.556349186104047</v>
      </c>
      <c r="DG132" s="19">
        <f t="shared" si="653"/>
        <v>15.556349186104047</v>
      </c>
      <c r="DH132" s="16" t="str">
        <f t="shared" si="654"/>
        <v>true</v>
      </c>
      <c r="DI132" s="16">
        <f t="shared" si="655"/>
        <v>1</v>
      </c>
    </row>
    <row r="133" spans="27:113" x14ac:dyDescent="0.35">
      <c r="AA133" s="49">
        <v>1.5</v>
      </c>
      <c r="AB133" s="55">
        <f t="shared" si="591"/>
        <v>1.7041341413542397</v>
      </c>
      <c r="AC133" s="23" t="s">
        <v>13</v>
      </c>
      <c r="AD133" s="40" t="s">
        <v>3</v>
      </c>
      <c r="AE133" s="16">
        <v>12</v>
      </c>
      <c r="AF133" s="16">
        <v>22</v>
      </c>
      <c r="AG133" s="16">
        <f t="shared" si="575"/>
        <v>36.082682827084795</v>
      </c>
      <c r="AH133" s="16">
        <f t="shared" si="592"/>
        <v>12</v>
      </c>
      <c r="AI133" s="16">
        <f t="shared" si="576"/>
        <v>22</v>
      </c>
      <c r="AJ133" s="16">
        <f t="shared" si="656"/>
        <v>36.082682827084795</v>
      </c>
      <c r="AK133" s="16" t="str">
        <f t="shared" si="593"/>
        <v>true</v>
      </c>
      <c r="AL133" s="16">
        <f t="shared" si="594"/>
        <v>1</v>
      </c>
      <c r="AM133" s="16">
        <f t="shared" si="595"/>
        <v>12</v>
      </c>
      <c r="AN133" s="16">
        <f t="shared" si="577"/>
        <v>22</v>
      </c>
      <c r="AO133" s="16">
        <f t="shared" si="596"/>
        <v>36.082682827084795</v>
      </c>
      <c r="AP133" s="16" t="str">
        <f t="shared" si="597"/>
        <v>true</v>
      </c>
      <c r="AQ133" s="16">
        <f t="shared" si="598"/>
        <v>1</v>
      </c>
      <c r="AR133" s="16">
        <f t="shared" si="599"/>
        <v>12</v>
      </c>
      <c r="AS133" s="16">
        <f t="shared" si="578"/>
        <v>22</v>
      </c>
      <c r="AT133" s="16">
        <f t="shared" si="600"/>
        <v>36.082682827084795</v>
      </c>
      <c r="AU133" s="16" t="str">
        <f t="shared" si="601"/>
        <v>true</v>
      </c>
      <c r="AV133" s="16">
        <f t="shared" si="602"/>
        <v>1</v>
      </c>
      <c r="AW133" s="16">
        <f t="shared" si="603"/>
        <v>12</v>
      </c>
      <c r="AX133" s="16">
        <f t="shared" si="579"/>
        <v>22</v>
      </c>
      <c r="AY133" s="16">
        <f t="shared" si="604"/>
        <v>36.082682827084795</v>
      </c>
      <c r="AZ133" s="16" t="str">
        <f t="shared" si="605"/>
        <v>true</v>
      </c>
      <c r="BA133" s="16">
        <f t="shared" si="606"/>
        <v>1</v>
      </c>
      <c r="BB133" s="16">
        <f t="shared" si="607"/>
        <v>12</v>
      </c>
      <c r="BC133" s="16">
        <f t="shared" si="580"/>
        <v>28.6</v>
      </c>
      <c r="BD133" s="16">
        <f t="shared" si="608"/>
        <v>36.082682827084795</v>
      </c>
      <c r="BE133" s="16" t="str">
        <f t="shared" si="609"/>
        <v>true</v>
      </c>
      <c r="BF133" s="16">
        <f t="shared" si="610"/>
        <v>1</v>
      </c>
      <c r="BG133" s="16">
        <f t="shared" si="611"/>
        <v>12</v>
      </c>
      <c r="BH133" s="16">
        <f t="shared" si="581"/>
        <v>28.6</v>
      </c>
      <c r="BI133" s="16">
        <f t="shared" si="612"/>
        <v>36.082682827084795</v>
      </c>
      <c r="BJ133" s="16" t="str">
        <f t="shared" si="613"/>
        <v>true</v>
      </c>
      <c r="BK133" s="16">
        <f t="shared" si="614"/>
        <v>1</v>
      </c>
      <c r="BL133" s="16">
        <f t="shared" si="615"/>
        <v>12</v>
      </c>
      <c r="BM133" s="16">
        <f t="shared" si="582"/>
        <v>28.6</v>
      </c>
      <c r="BN133" s="16">
        <f t="shared" si="616"/>
        <v>36.082682827084795</v>
      </c>
      <c r="BO133" s="16" t="str">
        <f t="shared" si="617"/>
        <v>true</v>
      </c>
      <c r="BP133" s="16">
        <f t="shared" si="618"/>
        <v>1</v>
      </c>
      <c r="BQ133" s="16">
        <f t="shared" si="619"/>
        <v>12</v>
      </c>
      <c r="BR133" s="16">
        <f t="shared" si="583"/>
        <v>28.6</v>
      </c>
      <c r="BS133" s="16">
        <f t="shared" si="620"/>
        <v>36.082682827084795</v>
      </c>
      <c r="BT133" s="16" t="str">
        <f t="shared" si="621"/>
        <v>true</v>
      </c>
      <c r="BU133" s="16">
        <f t="shared" si="622"/>
        <v>1</v>
      </c>
      <c r="BV133" s="16">
        <f t="shared" si="623"/>
        <v>12</v>
      </c>
      <c r="BW133" s="16">
        <f t="shared" si="584"/>
        <v>22</v>
      </c>
      <c r="BX133" s="16">
        <f t="shared" si="624"/>
        <v>36.082682827084795</v>
      </c>
      <c r="BY133" s="16" t="str">
        <f t="shared" si="625"/>
        <v>true</v>
      </c>
      <c r="BZ133" s="16">
        <f t="shared" si="626"/>
        <v>1</v>
      </c>
      <c r="CA133" s="16">
        <f t="shared" si="627"/>
        <v>12</v>
      </c>
      <c r="CB133" s="16">
        <f t="shared" si="585"/>
        <v>22</v>
      </c>
      <c r="CC133" s="16">
        <f t="shared" si="628"/>
        <v>36.082682827084795</v>
      </c>
      <c r="CD133" s="16" t="str">
        <f t="shared" si="629"/>
        <v>true</v>
      </c>
      <c r="CE133" s="16">
        <f t="shared" si="630"/>
        <v>1</v>
      </c>
      <c r="CF133" s="16">
        <f t="shared" si="631"/>
        <v>12</v>
      </c>
      <c r="CG133" s="16">
        <f t="shared" si="586"/>
        <v>22</v>
      </c>
      <c r="CH133" s="16">
        <f t="shared" si="632"/>
        <v>36.082682827084795</v>
      </c>
      <c r="CI133" s="16" t="str">
        <f t="shared" si="633"/>
        <v>true</v>
      </c>
      <c r="CJ133" s="16">
        <f t="shared" si="634"/>
        <v>1</v>
      </c>
      <c r="CK133" s="16">
        <f t="shared" si="635"/>
        <v>12</v>
      </c>
      <c r="CL133" s="16">
        <f t="shared" si="587"/>
        <v>22</v>
      </c>
      <c r="CM133" s="16">
        <f t="shared" si="636"/>
        <v>36.082682827084795</v>
      </c>
      <c r="CN133" s="16" t="str">
        <f t="shared" si="637"/>
        <v>true</v>
      </c>
      <c r="CO133" s="16">
        <f t="shared" si="638"/>
        <v>1</v>
      </c>
      <c r="CP133" s="16">
        <f t="shared" si="639"/>
        <v>12</v>
      </c>
      <c r="CQ133" s="16">
        <f t="shared" si="588"/>
        <v>36.082682827084795</v>
      </c>
      <c r="CR133" s="16">
        <f t="shared" si="640"/>
        <v>36.082682827084795</v>
      </c>
      <c r="CS133" s="16" t="str">
        <f t="shared" si="641"/>
        <v>true</v>
      </c>
      <c r="CT133" s="16">
        <f t="shared" si="642"/>
        <v>1</v>
      </c>
      <c r="CU133" s="16">
        <f t="shared" si="643"/>
        <v>12</v>
      </c>
      <c r="CV133" s="16">
        <f t="shared" si="589"/>
        <v>36.082682827084795</v>
      </c>
      <c r="CW133" s="16">
        <f t="shared" si="644"/>
        <v>36.082682827084795</v>
      </c>
      <c r="CX133" s="16" t="str">
        <f t="shared" si="645"/>
        <v>true</v>
      </c>
      <c r="CY133" s="16">
        <f t="shared" si="646"/>
        <v>1</v>
      </c>
      <c r="CZ133" s="16">
        <f t="shared" si="647"/>
        <v>12</v>
      </c>
      <c r="DA133" s="16">
        <f t="shared" si="590"/>
        <v>36.082682827084795</v>
      </c>
      <c r="DB133" s="16">
        <f t="shared" si="648"/>
        <v>36.082682827084795</v>
      </c>
      <c r="DC133" s="16" t="str">
        <f t="shared" si="649"/>
        <v>true</v>
      </c>
      <c r="DD133" s="16">
        <f t="shared" si="650"/>
        <v>1</v>
      </c>
      <c r="DE133" s="16">
        <f t="shared" si="651"/>
        <v>12</v>
      </c>
      <c r="DF133" s="16">
        <f t="shared" si="652"/>
        <v>36.082682827084795</v>
      </c>
      <c r="DG133" s="19">
        <f t="shared" si="653"/>
        <v>36.082682827084795</v>
      </c>
      <c r="DH133" s="16" t="str">
        <f t="shared" si="654"/>
        <v>true</v>
      </c>
      <c r="DI133" s="16">
        <f t="shared" si="655"/>
        <v>1</v>
      </c>
    </row>
    <row r="134" spans="27:113" x14ac:dyDescent="0.35">
      <c r="AA134" s="49">
        <v>1.5</v>
      </c>
      <c r="AB134" s="55">
        <f t="shared" si="591"/>
        <v>4.0901699437494736</v>
      </c>
      <c r="AC134" s="23" t="s">
        <v>14</v>
      </c>
      <c r="AD134" s="40" t="s">
        <v>3</v>
      </c>
      <c r="AE134" s="16">
        <v>22.4</v>
      </c>
      <c r="AF134" s="16">
        <v>28</v>
      </c>
      <c r="AG134" s="16">
        <f t="shared" si="575"/>
        <v>62.609903369994115</v>
      </c>
      <c r="AH134" s="16">
        <f t="shared" si="592"/>
        <v>22.4</v>
      </c>
      <c r="AI134" s="16">
        <f t="shared" si="576"/>
        <v>28</v>
      </c>
      <c r="AJ134" s="16">
        <f t="shared" si="656"/>
        <v>62.609903369994115</v>
      </c>
      <c r="AK134" s="16" t="str">
        <f t="shared" si="593"/>
        <v>true</v>
      </c>
      <c r="AL134" s="16">
        <f t="shared" si="594"/>
        <v>1</v>
      </c>
      <c r="AM134" s="16">
        <f t="shared" si="595"/>
        <v>22.4</v>
      </c>
      <c r="AN134" s="16">
        <f t="shared" si="577"/>
        <v>28</v>
      </c>
      <c r="AO134" s="16">
        <f t="shared" si="596"/>
        <v>62.609903369994115</v>
      </c>
      <c r="AP134" s="16" t="str">
        <f t="shared" si="597"/>
        <v>true</v>
      </c>
      <c r="AQ134" s="16">
        <f t="shared" si="598"/>
        <v>1</v>
      </c>
      <c r="AR134" s="16">
        <f t="shared" si="599"/>
        <v>22.4</v>
      </c>
      <c r="AS134" s="16">
        <f t="shared" si="578"/>
        <v>28</v>
      </c>
      <c r="AT134" s="16">
        <f t="shared" si="600"/>
        <v>62.609903369994115</v>
      </c>
      <c r="AU134" s="16" t="str">
        <f t="shared" si="601"/>
        <v>true</v>
      </c>
      <c r="AV134" s="16">
        <f t="shared" si="602"/>
        <v>1</v>
      </c>
      <c r="AW134" s="16">
        <f t="shared" si="603"/>
        <v>22.4</v>
      </c>
      <c r="AX134" s="16">
        <f t="shared" si="579"/>
        <v>28</v>
      </c>
      <c r="AY134" s="16">
        <f t="shared" si="604"/>
        <v>62.609903369994115</v>
      </c>
      <c r="AZ134" s="16" t="str">
        <f t="shared" si="605"/>
        <v>true</v>
      </c>
      <c r="BA134" s="16">
        <f t="shared" si="606"/>
        <v>1</v>
      </c>
      <c r="BB134" s="16">
        <f t="shared" si="607"/>
        <v>22.4</v>
      </c>
      <c r="BC134" s="16">
        <f t="shared" si="580"/>
        <v>28</v>
      </c>
      <c r="BD134" s="16">
        <f t="shared" si="608"/>
        <v>62.609903369994115</v>
      </c>
      <c r="BE134" s="16" t="str">
        <f t="shared" si="609"/>
        <v>true</v>
      </c>
      <c r="BF134" s="16">
        <f t="shared" si="610"/>
        <v>1</v>
      </c>
      <c r="BG134" s="16">
        <f t="shared" si="611"/>
        <v>22.4</v>
      </c>
      <c r="BH134" s="16">
        <f t="shared" si="581"/>
        <v>28</v>
      </c>
      <c r="BI134" s="16">
        <f t="shared" si="612"/>
        <v>62.609903369994115</v>
      </c>
      <c r="BJ134" s="16" t="str">
        <f t="shared" si="613"/>
        <v>true</v>
      </c>
      <c r="BK134" s="16">
        <f t="shared" si="614"/>
        <v>1</v>
      </c>
      <c r="BL134" s="16">
        <f t="shared" si="615"/>
        <v>22.4</v>
      </c>
      <c r="BM134" s="16">
        <f t="shared" si="582"/>
        <v>28</v>
      </c>
      <c r="BN134" s="16">
        <f t="shared" si="616"/>
        <v>62.609903369994115</v>
      </c>
      <c r="BO134" s="16" t="str">
        <f t="shared" si="617"/>
        <v>true</v>
      </c>
      <c r="BP134" s="16">
        <f t="shared" si="618"/>
        <v>1</v>
      </c>
      <c r="BQ134" s="16">
        <f t="shared" si="619"/>
        <v>22.4</v>
      </c>
      <c r="BR134" s="16">
        <f t="shared" si="583"/>
        <v>28</v>
      </c>
      <c r="BS134" s="16">
        <f t="shared" si="620"/>
        <v>62.609903369994115</v>
      </c>
      <c r="BT134" s="16" t="str">
        <f t="shared" si="621"/>
        <v>true</v>
      </c>
      <c r="BU134" s="16">
        <f t="shared" si="622"/>
        <v>1</v>
      </c>
      <c r="BV134" s="16">
        <f t="shared" si="623"/>
        <v>22.4</v>
      </c>
      <c r="BW134" s="16">
        <f t="shared" si="584"/>
        <v>56</v>
      </c>
      <c r="BX134" s="16">
        <f t="shared" si="624"/>
        <v>62.609903369994115</v>
      </c>
      <c r="BY134" s="16" t="str">
        <f t="shared" si="625"/>
        <v>true</v>
      </c>
      <c r="BZ134" s="16">
        <f t="shared" si="626"/>
        <v>1</v>
      </c>
      <c r="CA134" s="16">
        <f t="shared" si="627"/>
        <v>22.4</v>
      </c>
      <c r="CB134" s="16">
        <f t="shared" si="585"/>
        <v>56</v>
      </c>
      <c r="CC134" s="16">
        <f t="shared" si="628"/>
        <v>62.609903369994115</v>
      </c>
      <c r="CD134" s="16" t="str">
        <f t="shared" si="629"/>
        <v>true</v>
      </c>
      <c r="CE134" s="16">
        <f t="shared" si="630"/>
        <v>1</v>
      </c>
      <c r="CF134" s="16">
        <f t="shared" si="631"/>
        <v>22.4</v>
      </c>
      <c r="CG134" s="16">
        <f t="shared" si="586"/>
        <v>56</v>
      </c>
      <c r="CH134" s="16">
        <f t="shared" si="632"/>
        <v>62.609903369994115</v>
      </c>
      <c r="CI134" s="16" t="str">
        <f t="shared" si="633"/>
        <v>true</v>
      </c>
      <c r="CJ134" s="16">
        <f t="shared" si="634"/>
        <v>1</v>
      </c>
      <c r="CK134" s="16">
        <f t="shared" si="635"/>
        <v>22.4</v>
      </c>
      <c r="CL134" s="16">
        <f t="shared" si="587"/>
        <v>56</v>
      </c>
      <c r="CM134" s="16">
        <f t="shared" si="636"/>
        <v>62.609903369994115</v>
      </c>
      <c r="CN134" s="16" t="str">
        <f t="shared" si="637"/>
        <v>true</v>
      </c>
      <c r="CO134" s="16">
        <f t="shared" si="638"/>
        <v>1</v>
      </c>
      <c r="CP134" s="16">
        <f t="shared" si="639"/>
        <v>22.4</v>
      </c>
      <c r="CQ134" s="16">
        <f t="shared" si="588"/>
        <v>62.609903369994115</v>
      </c>
      <c r="CR134" s="16">
        <f t="shared" si="640"/>
        <v>62.609903369994115</v>
      </c>
      <c r="CS134" s="16" t="str">
        <f t="shared" si="641"/>
        <v>true</v>
      </c>
      <c r="CT134" s="16">
        <f t="shared" si="642"/>
        <v>1</v>
      </c>
      <c r="CU134" s="16">
        <f t="shared" si="643"/>
        <v>22.4</v>
      </c>
      <c r="CV134" s="16">
        <f t="shared" si="589"/>
        <v>62.609903369994115</v>
      </c>
      <c r="CW134" s="16">
        <f t="shared" si="644"/>
        <v>62.609903369994115</v>
      </c>
      <c r="CX134" s="16" t="str">
        <f t="shared" si="645"/>
        <v>true</v>
      </c>
      <c r="CY134" s="16">
        <f t="shared" si="646"/>
        <v>1</v>
      </c>
      <c r="CZ134" s="16">
        <f t="shared" si="647"/>
        <v>22.4</v>
      </c>
      <c r="DA134" s="16">
        <f t="shared" si="590"/>
        <v>62.609903369994115</v>
      </c>
      <c r="DB134" s="16">
        <f t="shared" si="648"/>
        <v>62.609903369994115</v>
      </c>
      <c r="DC134" s="16" t="str">
        <f t="shared" si="649"/>
        <v>true</v>
      </c>
      <c r="DD134" s="16">
        <f t="shared" si="650"/>
        <v>1</v>
      </c>
      <c r="DE134" s="16">
        <f t="shared" si="651"/>
        <v>22.4</v>
      </c>
      <c r="DF134" s="16">
        <f t="shared" si="652"/>
        <v>62.609903369994115</v>
      </c>
      <c r="DG134" s="19">
        <f t="shared" si="653"/>
        <v>62.609903369994115</v>
      </c>
      <c r="DH134" s="16" t="str">
        <f t="shared" si="654"/>
        <v>true</v>
      </c>
      <c r="DI134" s="16">
        <f t="shared" si="655"/>
        <v>1</v>
      </c>
    </row>
    <row r="135" spans="27:113" x14ac:dyDescent="0.35">
      <c r="AA135" s="49" t="s">
        <v>114</v>
      </c>
      <c r="AB135" s="55" t="str">
        <f t="shared" si="591"/>
        <v>-</v>
      </c>
      <c r="AC135" s="23" t="s">
        <v>15</v>
      </c>
      <c r="AD135" s="40" t="s">
        <v>3</v>
      </c>
      <c r="AE135" s="16"/>
      <c r="AF135" s="16"/>
      <c r="AG135" s="16" t="str">
        <f t="shared" si="575"/>
        <v>N/A</v>
      </c>
      <c r="AH135" s="16" t="str">
        <f t="shared" si="592"/>
        <v>N/A</v>
      </c>
      <c r="AI135" s="16" t="str">
        <f t="shared" si="576"/>
        <v>N/A</v>
      </c>
      <c r="AJ135" s="16" t="str">
        <f t="shared" si="656"/>
        <v>N/A</v>
      </c>
      <c r="AK135" s="16" t="str">
        <f t="shared" si="593"/>
        <v>N/A</v>
      </c>
      <c r="AL135" s="16" t="str">
        <f t="shared" si="594"/>
        <v>N/A</v>
      </c>
      <c r="AM135" s="16" t="str">
        <f t="shared" si="595"/>
        <v>N/A</v>
      </c>
      <c r="AN135" s="16" t="str">
        <f t="shared" si="577"/>
        <v>N/A</v>
      </c>
      <c r="AO135" s="16" t="str">
        <f t="shared" si="596"/>
        <v>N/A</v>
      </c>
      <c r="AP135" s="16" t="str">
        <f t="shared" si="597"/>
        <v>N/A</v>
      </c>
      <c r="AQ135" s="16" t="str">
        <f t="shared" si="598"/>
        <v>N/A</v>
      </c>
      <c r="AR135" s="16" t="str">
        <f t="shared" si="599"/>
        <v>N/A</v>
      </c>
      <c r="AS135" s="16" t="str">
        <f t="shared" si="578"/>
        <v>N/A</v>
      </c>
      <c r="AT135" s="16" t="str">
        <f t="shared" si="600"/>
        <v>N/A</v>
      </c>
      <c r="AU135" s="16" t="str">
        <f t="shared" si="601"/>
        <v>N/A</v>
      </c>
      <c r="AV135" s="16" t="str">
        <f t="shared" si="602"/>
        <v>N/A</v>
      </c>
      <c r="AW135" s="16" t="str">
        <f t="shared" si="603"/>
        <v>N/A</v>
      </c>
      <c r="AX135" s="16" t="str">
        <f t="shared" si="579"/>
        <v>N/A</v>
      </c>
      <c r="AY135" s="16" t="str">
        <f t="shared" si="604"/>
        <v>N/A</v>
      </c>
      <c r="AZ135" s="16" t="str">
        <f t="shared" si="605"/>
        <v>N/A</v>
      </c>
      <c r="BA135" s="16" t="str">
        <f t="shared" si="606"/>
        <v>N/A</v>
      </c>
      <c r="BB135" s="16" t="str">
        <f t="shared" si="607"/>
        <v>N/A</v>
      </c>
      <c r="BC135" s="16" t="str">
        <f t="shared" si="580"/>
        <v>N/A</v>
      </c>
      <c r="BD135" s="16" t="str">
        <f t="shared" si="608"/>
        <v>N/A</v>
      </c>
      <c r="BE135" s="16" t="str">
        <f t="shared" si="609"/>
        <v>N/A</v>
      </c>
      <c r="BF135" s="16" t="str">
        <f t="shared" si="610"/>
        <v>N/A</v>
      </c>
      <c r="BG135" s="16" t="str">
        <f t="shared" si="611"/>
        <v>N/A</v>
      </c>
      <c r="BH135" s="16" t="str">
        <f t="shared" si="581"/>
        <v>N/A</v>
      </c>
      <c r="BI135" s="16" t="str">
        <f t="shared" si="612"/>
        <v>N/A</v>
      </c>
      <c r="BJ135" s="16" t="str">
        <f t="shared" si="613"/>
        <v>N/A</v>
      </c>
      <c r="BK135" s="16" t="str">
        <f t="shared" si="614"/>
        <v>N/A</v>
      </c>
      <c r="BL135" s="16" t="str">
        <f t="shared" si="615"/>
        <v>N/A</v>
      </c>
      <c r="BM135" s="16" t="str">
        <f t="shared" si="582"/>
        <v>N/A</v>
      </c>
      <c r="BN135" s="16" t="str">
        <f t="shared" si="616"/>
        <v>N/A</v>
      </c>
      <c r="BO135" s="16" t="str">
        <f t="shared" si="617"/>
        <v>N/A</v>
      </c>
      <c r="BP135" s="16" t="str">
        <f t="shared" si="618"/>
        <v>N/A</v>
      </c>
      <c r="BQ135" s="16" t="str">
        <f t="shared" si="619"/>
        <v>N/A</v>
      </c>
      <c r="BR135" s="16" t="str">
        <f t="shared" si="583"/>
        <v>N/A</v>
      </c>
      <c r="BS135" s="16" t="str">
        <f t="shared" si="620"/>
        <v>N/A</v>
      </c>
      <c r="BT135" s="16" t="str">
        <f t="shared" si="621"/>
        <v>N/A</v>
      </c>
      <c r="BU135" s="16" t="str">
        <f t="shared" si="622"/>
        <v>N/A</v>
      </c>
      <c r="BV135" s="16" t="str">
        <f t="shared" si="623"/>
        <v>N/A</v>
      </c>
      <c r="BW135" s="16" t="str">
        <f t="shared" si="584"/>
        <v>N/A</v>
      </c>
      <c r="BX135" s="16" t="str">
        <f t="shared" si="624"/>
        <v>N/A</v>
      </c>
      <c r="BY135" s="16" t="str">
        <f t="shared" si="625"/>
        <v>N/A</v>
      </c>
      <c r="BZ135" s="16" t="str">
        <f t="shared" si="626"/>
        <v>N/A</v>
      </c>
      <c r="CA135" s="16" t="str">
        <f t="shared" si="627"/>
        <v>N/A</v>
      </c>
      <c r="CB135" s="16" t="str">
        <f t="shared" si="585"/>
        <v>N/A</v>
      </c>
      <c r="CC135" s="16" t="str">
        <f t="shared" si="628"/>
        <v>N/A</v>
      </c>
      <c r="CD135" s="16" t="str">
        <f t="shared" si="629"/>
        <v>N/A</v>
      </c>
      <c r="CE135" s="16" t="str">
        <f t="shared" si="630"/>
        <v>N/A</v>
      </c>
      <c r="CF135" s="16" t="str">
        <f t="shared" si="631"/>
        <v>N/A</v>
      </c>
      <c r="CG135" s="16" t="str">
        <f t="shared" si="586"/>
        <v>N/A</v>
      </c>
      <c r="CH135" s="16" t="str">
        <f t="shared" si="632"/>
        <v>N/A</v>
      </c>
      <c r="CI135" s="16" t="str">
        <f t="shared" si="633"/>
        <v>N/A</v>
      </c>
      <c r="CJ135" s="16" t="str">
        <f t="shared" si="634"/>
        <v>N/A</v>
      </c>
      <c r="CK135" s="16" t="str">
        <f t="shared" si="635"/>
        <v>N/A</v>
      </c>
      <c r="CL135" s="16" t="str">
        <f t="shared" si="587"/>
        <v>N/A</v>
      </c>
      <c r="CM135" s="16" t="str">
        <f t="shared" si="636"/>
        <v>N/A</v>
      </c>
      <c r="CN135" s="16" t="str">
        <f t="shared" si="637"/>
        <v>N/A</v>
      </c>
      <c r="CO135" s="16" t="str">
        <f t="shared" si="638"/>
        <v>N/A</v>
      </c>
      <c r="CP135" s="16" t="str">
        <f t="shared" si="639"/>
        <v>N/A</v>
      </c>
      <c r="CQ135" s="16" t="str">
        <f t="shared" si="588"/>
        <v>N/A</v>
      </c>
      <c r="CR135" s="16" t="str">
        <f t="shared" si="640"/>
        <v>N/A</v>
      </c>
      <c r="CS135" s="16" t="str">
        <f t="shared" si="641"/>
        <v>N/A</v>
      </c>
      <c r="CT135" s="16" t="str">
        <f t="shared" si="642"/>
        <v>N/A</v>
      </c>
      <c r="CU135" s="16" t="str">
        <f t="shared" si="643"/>
        <v>N/A</v>
      </c>
      <c r="CV135" s="16" t="str">
        <f t="shared" si="589"/>
        <v>N/A</v>
      </c>
      <c r="CW135" s="16" t="str">
        <f t="shared" si="644"/>
        <v>N/A</v>
      </c>
      <c r="CX135" s="16" t="str">
        <f t="shared" si="645"/>
        <v>N/A</v>
      </c>
      <c r="CY135" s="16" t="str">
        <f t="shared" si="646"/>
        <v>N/A</v>
      </c>
      <c r="CZ135" s="16" t="str">
        <f t="shared" si="647"/>
        <v>N/A</v>
      </c>
      <c r="DA135" s="16" t="str">
        <f t="shared" si="590"/>
        <v>N/A</v>
      </c>
      <c r="DB135" s="16" t="str">
        <f t="shared" si="648"/>
        <v>N/A</v>
      </c>
      <c r="DC135" s="16" t="str">
        <f t="shared" si="649"/>
        <v>N/A</v>
      </c>
      <c r="DD135" s="16" t="str">
        <f t="shared" si="650"/>
        <v>N/A</v>
      </c>
      <c r="DE135" s="16" t="str">
        <f t="shared" si="651"/>
        <v>N/A</v>
      </c>
      <c r="DF135" s="16" t="str">
        <f t="shared" si="652"/>
        <v>N/A</v>
      </c>
      <c r="DG135" s="19" t="str">
        <f t="shared" si="653"/>
        <v>N/A</v>
      </c>
      <c r="DH135" s="16" t="str">
        <f t="shared" si="654"/>
        <v>N/A</v>
      </c>
      <c r="DI135" s="16" t="str">
        <f t="shared" si="655"/>
        <v>N/A</v>
      </c>
    </row>
    <row r="136" spans="27:113" x14ac:dyDescent="0.35">
      <c r="AA136" s="49" t="s">
        <v>114</v>
      </c>
      <c r="AB136" s="55" t="str">
        <f t="shared" si="591"/>
        <v>-</v>
      </c>
      <c r="AC136" s="23" t="s">
        <v>16</v>
      </c>
      <c r="AD136" s="40" t="s">
        <v>3</v>
      </c>
      <c r="AE136" s="16"/>
      <c r="AF136" s="16"/>
      <c r="AG136" s="16" t="str">
        <f t="shared" si="575"/>
        <v>N/A</v>
      </c>
      <c r="AH136" s="16" t="str">
        <f t="shared" si="592"/>
        <v>N/A</v>
      </c>
      <c r="AI136" s="16" t="str">
        <f t="shared" si="576"/>
        <v>N/A</v>
      </c>
      <c r="AJ136" s="16" t="str">
        <f t="shared" si="656"/>
        <v>N/A</v>
      </c>
      <c r="AK136" s="16" t="str">
        <f t="shared" si="593"/>
        <v>N/A</v>
      </c>
      <c r="AL136" s="16" t="str">
        <f t="shared" si="594"/>
        <v>N/A</v>
      </c>
      <c r="AM136" s="16" t="str">
        <f t="shared" si="595"/>
        <v>N/A</v>
      </c>
      <c r="AN136" s="16" t="str">
        <f t="shared" si="577"/>
        <v>N/A</v>
      </c>
      <c r="AO136" s="16" t="str">
        <f t="shared" si="596"/>
        <v>N/A</v>
      </c>
      <c r="AP136" s="16" t="str">
        <f t="shared" si="597"/>
        <v>N/A</v>
      </c>
      <c r="AQ136" s="16" t="str">
        <f t="shared" si="598"/>
        <v>N/A</v>
      </c>
      <c r="AR136" s="16" t="str">
        <f t="shared" si="599"/>
        <v>N/A</v>
      </c>
      <c r="AS136" s="16" t="str">
        <f t="shared" si="578"/>
        <v>N/A</v>
      </c>
      <c r="AT136" s="16" t="str">
        <f t="shared" si="600"/>
        <v>N/A</v>
      </c>
      <c r="AU136" s="16" t="str">
        <f t="shared" si="601"/>
        <v>N/A</v>
      </c>
      <c r="AV136" s="16" t="str">
        <f t="shared" si="602"/>
        <v>N/A</v>
      </c>
      <c r="AW136" s="16" t="str">
        <f t="shared" si="603"/>
        <v>N/A</v>
      </c>
      <c r="AX136" s="16" t="str">
        <f t="shared" si="579"/>
        <v>N/A</v>
      </c>
      <c r="AY136" s="16" t="str">
        <f t="shared" si="604"/>
        <v>N/A</v>
      </c>
      <c r="AZ136" s="16" t="str">
        <f t="shared" si="605"/>
        <v>N/A</v>
      </c>
      <c r="BA136" s="16" t="str">
        <f t="shared" si="606"/>
        <v>N/A</v>
      </c>
      <c r="BB136" s="16" t="str">
        <f t="shared" si="607"/>
        <v>N/A</v>
      </c>
      <c r="BC136" s="16" t="str">
        <f t="shared" si="580"/>
        <v>N/A</v>
      </c>
      <c r="BD136" s="16" t="str">
        <f t="shared" si="608"/>
        <v>N/A</v>
      </c>
      <c r="BE136" s="16" t="str">
        <f t="shared" si="609"/>
        <v>N/A</v>
      </c>
      <c r="BF136" s="16" t="str">
        <f t="shared" si="610"/>
        <v>N/A</v>
      </c>
      <c r="BG136" s="16" t="str">
        <f t="shared" si="611"/>
        <v>N/A</v>
      </c>
      <c r="BH136" s="16" t="str">
        <f t="shared" si="581"/>
        <v>N/A</v>
      </c>
      <c r="BI136" s="16" t="str">
        <f t="shared" si="612"/>
        <v>N/A</v>
      </c>
      <c r="BJ136" s="16" t="str">
        <f t="shared" si="613"/>
        <v>N/A</v>
      </c>
      <c r="BK136" s="16" t="str">
        <f t="shared" si="614"/>
        <v>N/A</v>
      </c>
      <c r="BL136" s="16" t="str">
        <f t="shared" si="615"/>
        <v>N/A</v>
      </c>
      <c r="BM136" s="16" t="str">
        <f t="shared" si="582"/>
        <v>N/A</v>
      </c>
      <c r="BN136" s="16" t="str">
        <f t="shared" si="616"/>
        <v>N/A</v>
      </c>
      <c r="BO136" s="16" t="str">
        <f t="shared" si="617"/>
        <v>N/A</v>
      </c>
      <c r="BP136" s="16" t="str">
        <f t="shared" si="618"/>
        <v>N/A</v>
      </c>
      <c r="BQ136" s="16" t="str">
        <f t="shared" si="619"/>
        <v>N/A</v>
      </c>
      <c r="BR136" s="16" t="str">
        <f t="shared" si="583"/>
        <v>N/A</v>
      </c>
      <c r="BS136" s="16" t="str">
        <f t="shared" si="620"/>
        <v>N/A</v>
      </c>
      <c r="BT136" s="16" t="str">
        <f t="shared" si="621"/>
        <v>N/A</v>
      </c>
      <c r="BU136" s="16" t="str">
        <f t="shared" si="622"/>
        <v>N/A</v>
      </c>
      <c r="BV136" s="16" t="str">
        <f t="shared" si="623"/>
        <v>N/A</v>
      </c>
      <c r="BW136" s="16" t="str">
        <f t="shared" si="584"/>
        <v>N/A</v>
      </c>
      <c r="BX136" s="16" t="str">
        <f t="shared" si="624"/>
        <v>N/A</v>
      </c>
      <c r="BY136" s="16" t="str">
        <f t="shared" si="625"/>
        <v>N/A</v>
      </c>
      <c r="BZ136" s="16" t="str">
        <f t="shared" si="626"/>
        <v>N/A</v>
      </c>
      <c r="CA136" s="16" t="str">
        <f t="shared" si="627"/>
        <v>N/A</v>
      </c>
      <c r="CB136" s="16" t="str">
        <f t="shared" si="585"/>
        <v>N/A</v>
      </c>
      <c r="CC136" s="16" t="str">
        <f t="shared" si="628"/>
        <v>N/A</v>
      </c>
      <c r="CD136" s="16" t="str">
        <f t="shared" si="629"/>
        <v>N/A</v>
      </c>
      <c r="CE136" s="16" t="str">
        <f t="shared" si="630"/>
        <v>N/A</v>
      </c>
      <c r="CF136" s="16" t="str">
        <f t="shared" si="631"/>
        <v>N/A</v>
      </c>
      <c r="CG136" s="16" t="str">
        <f t="shared" si="586"/>
        <v>N/A</v>
      </c>
      <c r="CH136" s="16" t="str">
        <f t="shared" si="632"/>
        <v>N/A</v>
      </c>
      <c r="CI136" s="16" t="str">
        <f t="shared" si="633"/>
        <v>N/A</v>
      </c>
      <c r="CJ136" s="16" t="str">
        <f t="shared" si="634"/>
        <v>N/A</v>
      </c>
      <c r="CK136" s="16" t="str">
        <f t="shared" si="635"/>
        <v>N/A</v>
      </c>
      <c r="CL136" s="16" t="str">
        <f t="shared" si="587"/>
        <v>N/A</v>
      </c>
      <c r="CM136" s="16" t="str">
        <f t="shared" si="636"/>
        <v>N/A</v>
      </c>
      <c r="CN136" s="16" t="str">
        <f t="shared" si="637"/>
        <v>N/A</v>
      </c>
      <c r="CO136" s="16" t="str">
        <f t="shared" si="638"/>
        <v>N/A</v>
      </c>
      <c r="CP136" s="16" t="str">
        <f t="shared" si="639"/>
        <v>N/A</v>
      </c>
      <c r="CQ136" s="16" t="str">
        <f t="shared" si="588"/>
        <v>N/A</v>
      </c>
      <c r="CR136" s="16" t="str">
        <f t="shared" si="640"/>
        <v>N/A</v>
      </c>
      <c r="CS136" s="16" t="str">
        <f t="shared" si="641"/>
        <v>N/A</v>
      </c>
      <c r="CT136" s="16" t="str">
        <f t="shared" si="642"/>
        <v>N/A</v>
      </c>
      <c r="CU136" s="16" t="str">
        <f t="shared" si="643"/>
        <v>N/A</v>
      </c>
      <c r="CV136" s="16" t="str">
        <f t="shared" si="589"/>
        <v>N/A</v>
      </c>
      <c r="CW136" s="16" t="str">
        <f t="shared" si="644"/>
        <v>N/A</v>
      </c>
      <c r="CX136" s="16" t="str">
        <f t="shared" si="645"/>
        <v>N/A</v>
      </c>
      <c r="CY136" s="16" t="str">
        <f t="shared" si="646"/>
        <v>N/A</v>
      </c>
      <c r="CZ136" s="16" t="str">
        <f t="shared" si="647"/>
        <v>N/A</v>
      </c>
      <c r="DA136" s="16" t="str">
        <f t="shared" si="590"/>
        <v>N/A</v>
      </c>
      <c r="DB136" s="16" t="str">
        <f t="shared" si="648"/>
        <v>N/A</v>
      </c>
      <c r="DC136" s="16" t="str">
        <f t="shared" si="649"/>
        <v>N/A</v>
      </c>
      <c r="DD136" s="16" t="str">
        <f t="shared" si="650"/>
        <v>N/A</v>
      </c>
      <c r="DE136" s="16" t="str">
        <f t="shared" si="651"/>
        <v>N/A</v>
      </c>
      <c r="DF136" s="16" t="str">
        <f t="shared" si="652"/>
        <v>N/A</v>
      </c>
      <c r="DG136" s="19" t="str">
        <f t="shared" si="653"/>
        <v>N/A</v>
      </c>
      <c r="DH136" s="16" t="str">
        <f t="shared" si="654"/>
        <v>N/A</v>
      </c>
      <c r="DI136" s="16" t="str">
        <f t="shared" si="655"/>
        <v>N/A</v>
      </c>
    </row>
    <row r="137" spans="27:113" ht="15" thickBot="1" x14ac:dyDescent="0.4">
      <c r="AA137" s="50" t="s">
        <v>114</v>
      </c>
      <c r="AB137" s="55" t="str">
        <f t="shared" si="591"/>
        <v>-</v>
      </c>
      <c r="AC137" s="24" t="s">
        <v>17</v>
      </c>
      <c r="AD137" s="41" t="s">
        <v>3</v>
      </c>
      <c r="AE137" s="21"/>
      <c r="AF137" s="21"/>
      <c r="AG137" s="21" t="str">
        <f t="shared" si="575"/>
        <v>N/A</v>
      </c>
      <c r="AH137" s="21" t="str">
        <f t="shared" si="592"/>
        <v>N/A</v>
      </c>
      <c r="AI137" s="21" t="str">
        <f t="shared" si="576"/>
        <v>N/A</v>
      </c>
      <c r="AJ137" s="21" t="str">
        <f t="shared" si="656"/>
        <v>N/A</v>
      </c>
      <c r="AK137" s="16" t="str">
        <f t="shared" si="593"/>
        <v>N/A</v>
      </c>
      <c r="AL137" s="16" t="str">
        <f t="shared" si="594"/>
        <v>N/A</v>
      </c>
      <c r="AM137" s="21" t="str">
        <f t="shared" si="595"/>
        <v>N/A</v>
      </c>
      <c r="AN137" s="21" t="str">
        <f t="shared" si="577"/>
        <v>N/A</v>
      </c>
      <c r="AO137" s="21" t="str">
        <f t="shared" si="596"/>
        <v>N/A</v>
      </c>
      <c r="AP137" s="16" t="str">
        <f t="shared" si="597"/>
        <v>N/A</v>
      </c>
      <c r="AQ137" s="16" t="str">
        <f t="shared" si="598"/>
        <v>N/A</v>
      </c>
      <c r="AR137" s="21" t="str">
        <f t="shared" si="599"/>
        <v>N/A</v>
      </c>
      <c r="AS137" s="21" t="str">
        <f t="shared" si="578"/>
        <v>N/A</v>
      </c>
      <c r="AT137" s="21" t="str">
        <f t="shared" si="600"/>
        <v>N/A</v>
      </c>
      <c r="AU137" s="16" t="str">
        <f t="shared" si="601"/>
        <v>N/A</v>
      </c>
      <c r="AV137" s="16" t="str">
        <f t="shared" si="602"/>
        <v>N/A</v>
      </c>
      <c r="AW137" s="21" t="str">
        <f t="shared" si="603"/>
        <v>N/A</v>
      </c>
      <c r="AX137" s="21" t="str">
        <f t="shared" si="579"/>
        <v>N/A</v>
      </c>
      <c r="AY137" s="21" t="str">
        <f t="shared" si="604"/>
        <v>N/A</v>
      </c>
      <c r="AZ137" s="16" t="str">
        <f t="shared" si="605"/>
        <v>N/A</v>
      </c>
      <c r="BA137" s="16" t="str">
        <f t="shared" si="606"/>
        <v>N/A</v>
      </c>
      <c r="BB137" s="21" t="str">
        <f t="shared" si="607"/>
        <v>N/A</v>
      </c>
      <c r="BC137" s="21" t="str">
        <f t="shared" si="580"/>
        <v>N/A</v>
      </c>
      <c r="BD137" s="21" t="str">
        <f t="shared" si="608"/>
        <v>N/A</v>
      </c>
      <c r="BE137" s="16" t="str">
        <f t="shared" si="609"/>
        <v>N/A</v>
      </c>
      <c r="BF137" s="16" t="str">
        <f t="shared" si="610"/>
        <v>N/A</v>
      </c>
      <c r="BG137" s="21" t="str">
        <f t="shared" si="611"/>
        <v>N/A</v>
      </c>
      <c r="BH137" s="21" t="str">
        <f t="shared" si="581"/>
        <v>N/A</v>
      </c>
      <c r="BI137" s="21" t="str">
        <f t="shared" si="612"/>
        <v>N/A</v>
      </c>
      <c r="BJ137" s="16" t="str">
        <f t="shared" si="613"/>
        <v>N/A</v>
      </c>
      <c r="BK137" s="16" t="str">
        <f t="shared" si="614"/>
        <v>N/A</v>
      </c>
      <c r="BL137" s="21" t="str">
        <f t="shared" si="615"/>
        <v>N/A</v>
      </c>
      <c r="BM137" s="21" t="str">
        <f t="shared" si="582"/>
        <v>N/A</v>
      </c>
      <c r="BN137" s="21" t="str">
        <f t="shared" si="616"/>
        <v>N/A</v>
      </c>
      <c r="BO137" s="16" t="str">
        <f t="shared" si="617"/>
        <v>N/A</v>
      </c>
      <c r="BP137" s="16" t="str">
        <f t="shared" si="618"/>
        <v>N/A</v>
      </c>
      <c r="BQ137" s="21" t="str">
        <f t="shared" si="619"/>
        <v>N/A</v>
      </c>
      <c r="BR137" s="21" t="str">
        <f t="shared" si="583"/>
        <v>N/A</v>
      </c>
      <c r="BS137" s="21" t="str">
        <f t="shared" si="620"/>
        <v>N/A</v>
      </c>
      <c r="BT137" s="16" t="str">
        <f t="shared" si="621"/>
        <v>N/A</v>
      </c>
      <c r="BU137" s="16" t="str">
        <f t="shared" si="622"/>
        <v>N/A</v>
      </c>
      <c r="BV137" s="21" t="str">
        <f t="shared" si="623"/>
        <v>N/A</v>
      </c>
      <c r="BW137" s="21" t="str">
        <f t="shared" si="584"/>
        <v>N/A</v>
      </c>
      <c r="BX137" s="21" t="str">
        <f t="shared" si="624"/>
        <v>N/A</v>
      </c>
      <c r="BY137" s="16" t="str">
        <f t="shared" si="625"/>
        <v>N/A</v>
      </c>
      <c r="BZ137" s="16" t="str">
        <f t="shared" si="626"/>
        <v>N/A</v>
      </c>
      <c r="CA137" s="21" t="str">
        <f t="shared" si="627"/>
        <v>N/A</v>
      </c>
      <c r="CB137" s="21" t="str">
        <f t="shared" si="585"/>
        <v>N/A</v>
      </c>
      <c r="CC137" s="21" t="str">
        <f t="shared" si="628"/>
        <v>N/A</v>
      </c>
      <c r="CD137" s="16" t="str">
        <f t="shared" si="629"/>
        <v>N/A</v>
      </c>
      <c r="CE137" s="16" t="str">
        <f t="shared" si="630"/>
        <v>N/A</v>
      </c>
      <c r="CF137" s="21" t="str">
        <f t="shared" si="631"/>
        <v>N/A</v>
      </c>
      <c r="CG137" s="21" t="str">
        <f t="shared" si="586"/>
        <v>N/A</v>
      </c>
      <c r="CH137" s="21" t="str">
        <f t="shared" si="632"/>
        <v>N/A</v>
      </c>
      <c r="CI137" s="16" t="str">
        <f t="shared" si="633"/>
        <v>N/A</v>
      </c>
      <c r="CJ137" s="16" t="str">
        <f t="shared" si="634"/>
        <v>N/A</v>
      </c>
      <c r="CK137" s="21" t="str">
        <f t="shared" si="635"/>
        <v>N/A</v>
      </c>
      <c r="CL137" s="21" t="str">
        <f t="shared" si="587"/>
        <v>N/A</v>
      </c>
      <c r="CM137" s="21" t="str">
        <f t="shared" si="636"/>
        <v>N/A</v>
      </c>
      <c r="CN137" s="16" t="str">
        <f t="shared" si="637"/>
        <v>N/A</v>
      </c>
      <c r="CO137" s="16" t="str">
        <f t="shared" si="638"/>
        <v>N/A</v>
      </c>
      <c r="CP137" s="21" t="str">
        <f t="shared" si="639"/>
        <v>N/A</v>
      </c>
      <c r="CQ137" s="21" t="str">
        <f t="shared" si="588"/>
        <v>N/A</v>
      </c>
      <c r="CR137" s="21" t="str">
        <f t="shared" si="640"/>
        <v>N/A</v>
      </c>
      <c r="CS137" s="16" t="str">
        <f t="shared" si="641"/>
        <v>N/A</v>
      </c>
      <c r="CT137" s="16" t="str">
        <f t="shared" si="642"/>
        <v>N/A</v>
      </c>
      <c r="CU137" s="21" t="str">
        <f t="shared" si="643"/>
        <v>N/A</v>
      </c>
      <c r="CV137" s="21" t="str">
        <f t="shared" si="589"/>
        <v>N/A</v>
      </c>
      <c r="CW137" s="21" t="str">
        <f t="shared" si="644"/>
        <v>N/A</v>
      </c>
      <c r="CX137" s="16" t="str">
        <f t="shared" si="645"/>
        <v>N/A</v>
      </c>
      <c r="CY137" s="16" t="str">
        <f t="shared" si="646"/>
        <v>N/A</v>
      </c>
      <c r="CZ137" s="21" t="str">
        <f t="shared" si="647"/>
        <v>N/A</v>
      </c>
      <c r="DA137" s="21" t="str">
        <f t="shared" si="590"/>
        <v>N/A</v>
      </c>
      <c r="DB137" s="21" t="str">
        <f t="shared" si="648"/>
        <v>N/A</v>
      </c>
      <c r="DC137" s="16" t="str">
        <f t="shared" si="649"/>
        <v>N/A</v>
      </c>
      <c r="DD137" s="16" t="str">
        <f t="shared" si="650"/>
        <v>N/A</v>
      </c>
      <c r="DE137" s="21" t="str">
        <f t="shared" si="651"/>
        <v>N/A</v>
      </c>
      <c r="DF137" s="21" t="str">
        <f t="shared" si="652"/>
        <v>N/A</v>
      </c>
      <c r="DG137" s="22" t="str">
        <f t="shared" si="653"/>
        <v>N/A</v>
      </c>
      <c r="DH137" s="16" t="str">
        <f t="shared" si="654"/>
        <v>N/A</v>
      </c>
      <c r="DI137" s="16" t="str">
        <f t="shared" si="655"/>
        <v>N/A</v>
      </c>
    </row>
    <row r="138" spans="27:113" ht="15" thickBot="1" x14ac:dyDescent="0.4"/>
    <row r="139" spans="27:113" x14ac:dyDescent="0.35">
      <c r="AA139" s="125" t="s">
        <v>83</v>
      </c>
      <c r="AB139" s="126"/>
      <c r="AC139" s="17" t="s">
        <v>24</v>
      </c>
      <c r="AD139" s="34"/>
      <c r="AE139" s="116" t="s">
        <v>85</v>
      </c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8"/>
      <c r="DH139" s="64"/>
      <c r="DI139" s="64"/>
    </row>
    <row r="140" spans="27:113" x14ac:dyDescent="0.35">
      <c r="AA140" s="127"/>
      <c r="AB140" s="128"/>
      <c r="AC140" s="18" t="s">
        <v>26</v>
      </c>
      <c r="AD140" s="35"/>
      <c r="AE140" s="137" t="s">
        <v>3</v>
      </c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138"/>
      <c r="BI140" s="138"/>
      <c r="BJ140" s="138"/>
      <c r="BK140" s="138"/>
      <c r="BL140" s="138"/>
      <c r="BM140" s="138"/>
      <c r="BN140" s="138"/>
      <c r="BO140" s="138"/>
      <c r="BP140" s="138"/>
      <c r="BQ140" s="138"/>
      <c r="BR140" s="138"/>
      <c r="BS140" s="138"/>
      <c r="BT140" s="138"/>
      <c r="BU140" s="138"/>
      <c r="BV140" s="138"/>
      <c r="BW140" s="138"/>
      <c r="BX140" s="138"/>
      <c r="BY140" s="138"/>
      <c r="BZ140" s="138"/>
      <c r="CA140" s="138"/>
      <c r="CB140" s="138"/>
      <c r="CC140" s="138"/>
      <c r="CD140" s="138"/>
      <c r="CE140" s="138"/>
      <c r="CF140" s="138"/>
      <c r="CG140" s="138"/>
      <c r="CH140" s="138"/>
      <c r="CI140" s="138"/>
      <c r="CJ140" s="138"/>
      <c r="CK140" s="138"/>
      <c r="CL140" s="138"/>
      <c r="CM140" s="138"/>
      <c r="CN140" s="138"/>
      <c r="CO140" s="138"/>
      <c r="CP140" s="138"/>
      <c r="CQ140" s="138"/>
      <c r="CR140" s="138"/>
      <c r="CS140" s="138"/>
      <c r="CT140" s="138"/>
      <c r="CU140" s="138"/>
      <c r="CV140" s="138"/>
      <c r="CW140" s="138"/>
      <c r="CX140" s="138"/>
      <c r="CY140" s="138"/>
      <c r="CZ140" s="138"/>
      <c r="DA140" s="138"/>
      <c r="DB140" s="138"/>
      <c r="DC140" s="138"/>
      <c r="DD140" s="138"/>
      <c r="DE140" s="138"/>
      <c r="DF140" s="138"/>
      <c r="DG140" s="139"/>
      <c r="DH140" s="68"/>
      <c r="DI140" s="68"/>
    </row>
    <row r="141" spans="27:113" x14ac:dyDescent="0.35">
      <c r="AA141" s="129" t="s">
        <v>83</v>
      </c>
      <c r="AB141" s="130"/>
      <c r="AC141" s="20" t="s">
        <v>20</v>
      </c>
      <c r="AD141" s="43"/>
      <c r="AE141" s="114" t="s">
        <v>29</v>
      </c>
      <c r="AF141" s="114"/>
      <c r="AG141" s="114"/>
      <c r="AH141" s="114" t="s">
        <v>27</v>
      </c>
      <c r="AI141" s="114"/>
      <c r="AJ141" s="114"/>
      <c r="AK141" s="60"/>
      <c r="AL141" s="60"/>
      <c r="AM141" s="114" t="s">
        <v>28</v>
      </c>
      <c r="AN141" s="114"/>
      <c r="AO141" s="114"/>
      <c r="AP141" s="60"/>
      <c r="AQ141" s="60"/>
      <c r="AR141" s="114" t="s">
        <v>30</v>
      </c>
      <c r="AS141" s="114"/>
      <c r="AT141" s="114"/>
      <c r="AU141" s="60"/>
      <c r="AV141" s="60"/>
      <c r="AW141" s="114" t="s">
        <v>31</v>
      </c>
      <c r="AX141" s="114"/>
      <c r="AY141" s="114"/>
      <c r="AZ141" s="60"/>
      <c r="BA141" s="60"/>
      <c r="BB141" s="114" t="s">
        <v>32</v>
      </c>
      <c r="BC141" s="114"/>
      <c r="BD141" s="114"/>
      <c r="BE141" s="60"/>
      <c r="BF141" s="60"/>
      <c r="BG141" s="114" t="s">
        <v>33</v>
      </c>
      <c r="BH141" s="114"/>
      <c r="BI141" s="114"/>
      <c r="BJ141" s="60"/>
      <c r="BK141" s="60"/>
      <c r="BL141" s="114" t="s">
        <v>34</v>
      </c>
      <c r="BM141" s="114"/>
      <c r="BN141" s="114"/>
      <c r="BO141" s="60"/>
      <c r="BP141" s="60"/>
      <c r="BQ141" s="114" t="s">
        <v>35</v>
      </c>
      <c r="BR141" s="114"/>
      <c r="BS141" s="114"/>
      <c r="BT141" s="60"/>
      <c r="BU141" s="60"/>
      <c r="BV141" s="114" t="s">
        <v>36</v>
      </c>
      <c r="BW141" s="114"/>
      <c r="BX141" s="114"/>
      <c r="BY141" s="60"/>
      <c r="BZ141" s="60"/>
      <c r="CA141" s="114" t="s">
        <v>37</v>
      </c>
      <c r="CB141" s="114"/>
      <c r="CC141" s="114"/>
      <c r="CD141" s="60"/>
      <c r="CE141" s="60"/>
      <c r="CF141" s="114" t="s">
        <v>38</v>
      </c>
      <c r="CG141" s="114"/>
      <c r="CH141" s="114"/>
      <c r="CI141" s="60"/>
      <c r="CJ141" s="60"/>
      <c r="CK141" s="114" t="s">
        <v>39</v>
      </c>
      <c r="CL141" s="114"/>
      <c r="CM141" s="114"/>
      <c r="CN141" s="60"/>
      <c r="CO141" s="60"/>
      <c r="CP141" s="114" t="s">
        <v>40</v>
      </c>
      <c r="CQ141" s="114"/>
      <c r="CR141" s="114"/>
      <c r="CS141" s="60"/>
      <c r="CT141" s="60"/>
      <c r="CU141" s="114" t="s">
        <v>41</v>
      </c>
      <c r="CV141" s="114"/>
      <c r="CW141" s="114"/>
      <c r="CX141" s="60"/>
      <c r="CY141" s="60"/>
      <c r="CZ141" s="114" t="s">
        <v>42</v>
      </c>
      <c r="DA141" s="114"/>
      <c r="DB141" s="114"/>
      <c r="DC141" s="60"/>
      <c r="DD141" s="60"/>
      <c r="DE141" s="114" t="s">
        <v>43</v>
      </c>
      <c r="DF141" s="114"/>
      <c r="DG141" s="115"/>
      <c r="DH141" s="64"/>
      <c r="DI141" s="64"/>
    </row>
    <row r="142" spans="27:113" x14ac:dyDescent="0.35">
      <c r="AA142" s="44" t="s">
        <v>112</v>
      </c>
      <c r="AB142" s="29" t="s">
        <v>113</v>
      </c>
      <c r="AC142" s="20" t="s">
        <v>67</v>
      </c>
      <c r="AD142" s="39"/>
      <c r="AE142" s="36" t="s">
        <v>64</v>
      </c>
      <c r="AF142" s="37" t="s">
        <v>115</v>
      </c>
      <c r="AG142" s="38" t="s">
        <v>66</v>
      </c>
      <c r="AH142" s="36" t="s">
        <v>64</v>
      </c>
      <c r="AI142" s="37" t="s">
        <v>115</v>
      </c>
      <c r="AJ142" s="38" t="s">
        <v>66</v>
      </c>
      <c r="AK142" s="70" t="s">
        <v>260</v>
      </c>
      <c r="AL142" s="70" t="s">
        <v>261</v>
      </c>
      <c r="AM142" s="36" t="s">
        <v>64</v>
      </c>
      <c r="AN142" s="37" t="s">
        <v>115</v>
      </c>
      <c r="AO142" s="38" t="s">
        <v>66</v>
      </c>
      <c r="AP142" s="70" t="s">
        <v>260</v>
      </c>
      <c r="AQ142" s="70" t="s">
        <v>261</v>
      </c>
      <c r="AR142" s="36" t="s">
        <v>64</v>
      </c>
      <c r="AS142" s="37" t="s">
        <v>115</v>
      </c>
      <c r="AT142" s="38" t="s">
        <v>66</v>
      </c>
      <c r="AU142" s="70" t="s">
        <v>260</v>
      </c>
      <c r="AV142" s="70" t="s">
        <v>261</v>
      </c>
      <c r="AW142" s="36" t="s">
        <v>64</v>
      </c>
      <c r="AX142" s="37" t="s">
        <v>115</v>
      </c>
      <c r="AY142" s="38" t="s">
        <v>66</v>
      </c>
      <c r="AZ142" s="70" t="s">
        <v>260</v>
      </c>
      <c r="BA142" s="70" t="s">
        <v>261</v>
      </c>
      <c r="BB142" s="36" t="s">
        <v>64</v>
      </c>
      <c r="BC142" s="37" t="s">
        <v>115</v>
      </c>
      <c r="BD142" s="38" t="s">
        <v>66</v>
      </c>
      <c r="BE142" s="70" t="s">
        <v>260</v>
      </c>
      <c r="BF142" s="70" t="s">
        <v>261</v>
      </c>
      <c r="BG142" s="36" t="s">
        <v>64</v>
      </c>
      <c r="BH142" s="37" t="s">
        <v>115</v>
      </c>
      <c r="BI142" s="38" t="s">
        <v>66</v>
      </c>
      <c r="BJ142" s="70" t="s">
        <v>260</v>
      </c>
      <c r="BK142" s="70" t="s">
        <v>261</v>
      </c>
      <c r="BL142" s="36" t="s">
        <v>64</v>
      </c>
      <c r="BM142" s="37" t="s">
        <v>115</v>
      </c>
      <c r="BN142" s="38" t="s">
        <v>66</v>
      </c>
      <c r="BO142" s="70" t="s">
        <v>260</v>
      </c>
      <c r="BP142" s="70" t="s">
        <v>261</v>
      </c>
      <c r="BQ142" s="36" t="s">
        <v>64</v>
      </c>
      <c r="BR142" s="37" t="s">
        <v>115</v>
      </c>
      <c r="BS142" s="38" t="s">
        <v>66</v>
      </c>
      <c r="BT142" s="70" t="s">
        <v>260</v>
      </c>
      <c r="BU142" s="70" t="s">
        <v>261</v>
      </c>
      <c r="BV142" s="36" t="s">
        <v>64</v>
      </c>
      <c r="BW142" s="37" t="s">
        <v>115</v>
      </c>
      <c r="BX142" s="38" t="s">
        <v>66</v>
      </c>
      <c r="BY142" s="70" t="s">
        <v>260</v>
      </c>
      <c r="BZ142" s="70" t="s">
        <v>261</v>
      </c>
      <c r="CA142" s="36" t="s">
        <v>64</v>
      </c>
      <c r="CB142" s="37" t="s">
        <v>115</v>
      </c>
      <c r="CC142" s="38" t="s">
        <v>66</v>
      </c>
      <c r="CD142" s="70" t="s">
        <v>260</v>
      </c>
      <c r="CE142" s="70" t="s">
        <v>261</v>
      </c>
      <c r="CF142" s="36" t="s">
        <v>64</v>
      </c>
      <c r="CG142" s="37" t="s">
        <v>115</v>
      </c>
      <c r="CH142" s="38" t="s">
        <v>66</v>
      </c>
      <c r="CI142" s="70" t="s">
        <v>260</v>
      </c>
      <c r="CJ142" s="70" t="s">
        <v>261</v>
      </c>
      <c r="CK142" s="36" t="s">
        <v>64</v>
      </c>
      <c r="CL142" s="37" t="s">
        <v>115</v>
      </c>
      <c r="CM142" s="38" t="s">
        <v>66</v>
      </c>
      <c r="CN142" s="70" t="s">
        <v>260</v>
      </c>
      <c r="CO142" s="70" t="s">
        <v>261</v>
      </c>
      <c r="CP142" s="36" t="s">
        <v>64</v>
      </c>
      <c r="CQ142" s="37" t="s">
        <v>115</v>
      </c>
      <c r="CR142" s="38" t="s">
        <v>66</v>
      </c>
      <c r="CS142" s="70" t="s">
        <v>260</v>
      </c>
      <c r="CT142" s="70" t="s">
        <v>261</v>
      </c>
      <c r="CU142" s="36" t="s">
        <v>64</v>
      </c>
      <c r="CV142" s="37" t="s">
        <v>115</v>
      </c>
      <c r="CW142" s="38" t="s">
        <v>66</v>
      </c>
      <c r="CX142" s="70" t="s">
        <v>260</v>
      </c>
      <c r="CY142" s="70" t="s">
        <v>261</v>
      </c>
      <c r="CZ142" s="36" t="s">
        <v>64</v>
      </c>
      <c r="DA142" s="37" t="s">
        <v>115</v>
      </c>
      <c r="DB142" s="38" t="s">
        <v>66</v>
      </c>
      <c r="DC142" s="70" t="s">
        <v>260</v>
      </c>
      <c r="DD142" s="70" t="s">
        <v>261</v>
      </c>
      <c r="DE142" s="36" t="s">
        <v>64</v>
      </c>
      <c r="DF142" s="37" t="s">
        <v>115</v>
      </c>
      <c r="DG142" s="42" t="s">
        <v>66</v>
      </c>
      <c r="DH142" s="70" t="s">
        <v>260</v>
      </c>
      <c r="DI142" s="70" t="s">
        <v>261</v>
      </c>
    </row>
    <row r="143" spans="27:113" x14ac:dyDescent="0.35">
      <c r="AA143" s="49">
        <v>1.5</v>
      </c>
      <c r="AB143" s="55">
        <f>IF(ISNUMBER(AA143),(AA143*(AF143-AG143)+AE143+AG143-2*AF143)/(AE143-AF143),"-")</f>
        <v>3.3541219597368999</v>
      </c>
      <c r="AC143" s="23" t="s">
        <v>6</v>
      </c>
      <c r="AD143" s="40" t="s">
        <v>3</v>
      </c>
      <c r="AE143" s="16">
        <v>60</v>
      </c>
      <c r="AF143" s="16">
        <v>75</v>
      </c>
      <c r="AG143" s="16">
        <f t="shared" ref="AG143:AG154" si="657">IF(MAX(AI143,AN143,AS143,AX143,BC143,BH143,BM143,BR143,BW143,CB143,CG143,CL143,CQ143,CV143,DA143,DF143)=0,"N/A",MAX(AI143,AN143,AS143,AX143,BC143,BH143,BM143,BR143,BW143,CB143,CG143,CL143,CQ143,CV143,DA143,DF143))</f>
        <v>145.62365879210699</v>
      </c>
      <c r="AH143" s="16">
        <f>IF(ISNUMBER($AE143),IF(OR(HLOOKUP($AH$5,$I$2:$Y$8,4,FALSE)=1,HLOOKUP($AH$5,$I$2:$Y$8,5,FALSE)=1,),HLOOKUP($AH$5,$I$2:$Y$8,4,FALSE)*VLOOKUP($AC143,$B$32:$G$45,MATCH($AD143,$B$33:$G$33,0),FALSE)+HLOOKUP($AH$5,$I$2:$Y$8,5,FALSE)*VLOOKUP($AC143,$B$47:$G$60,MATCH($AD143,$B$48:$G$48,0),FALSE)+$AE143,$AE143),"N/A")</f>
        <v>60</v>
      </c>
      <c r="AI143" s="16">
        <f t="shared" ref="AI143:AI154" si="658">IF(ISNUMBER($AF143),$AF143*SQRT(SUMSQ(HLOOKUP($AH$5,$J$2:$Y$8,2,FALSE)*VLOOKUP($AC143,$B$2:$G$15,MATCH($AD143,$B$3:$G$3,0),FALSE),HLOOKUP($AH$5,$J$2:$Y$8,3,FALSE)*VLOOKUP($AC143,$B$17:$G$30,MATCH($AD143,$B$18:$G$18,0),FALSE),HLOOKUP($AH$5,$J$2:$Y$8,6,FALSE)))+HLOOKUP($AH$5,$J$2:$Y$8,4,FALSE)*VLOOKUP($AC143,$B$32:$G$45,MATCH($AD143,$B$33:$G$33,0),FALSE)+HLOOKUP($AH$5,$J$2:$Y$8,5,FALSE)*VLOOKUP($AC143,$B$47:$G$60,MATCH($AD143,$B$48:$G$48,0),FALSE),"N/A")</f>
        <v>75</v>
      </c>
      <c r="AJ143" s="16">
        <f>IF(ISNUMBER($AG143),IF(OR(HLOOKUP($AH$5,$I$2:$Y$8,4,FALSE)=1,HLOOKUP($AH$5,$I$2:$Y$8,5,FALSE)=1,),HLOOKUP($AH$5,$I$2:$Y$8,4,FALSE)*VLOOKUP($AC143,$B$32:$G$45,MATCH($AD143,$B$33:$G$33,0),FALSE)+HLOOKUP($AH$5,$I$2:$Y$8,5,FALSE)*VLOOKUP($AC143,$B$47:$G$60,MATCH($AD143,$B$48:$G$48,0),FALSE)+$AG143,$AG143),"N/A")</f>
        <v>145.62365879210699</v>
      </c>
      <c r="AK143" s="16" t="str">
        <f>IF(AI143="N/A", "N/A", "true")</f>
        <v>true</v>
      </c>
      <c r="AL143" s="16">
        <f>IF(AI143="N/A", "N/A", 1)</f>
        <v>1</v>
      </c>
      <c r="AM143" s="16">
        <f>IF(ISNUMBER($AE143),IF(OR(HLOOKUP($AM$5,$I$2:$Y$8,4,FALSE)=1,HLOOKUP($AM$5,$I$2:$Y$8,5,FALSE)=1,),HLOOKUP($AM$5,$I$2:$Y$8,4,FALSE)*VLOOKUP($AC143,$B$32:$G$45,MATCH($AD143,$B$33:$G$33,0),FALSE)+HLOOKUP($AM$5,$I$2:$Y$8,5,FALSE)*VLOOKUP($AC143,$B$47:$G$60,MATCH($AD143,$B$48:$G$48,0),FALSE)+$AE143,$AE143),"N/A")</f>
        <v>50</v>
      </c>
      <c r="AN143" s="16">
        <f t="shared" ref="AN143:AN154" si="659">IF(ISNUMBER($AF143),$AF143*SQRT(SUMSQ(HLOOKUP($AM$5,$J$2:$Y$8,2,FALSE)*VLOOKUP($AC143,$B$2:$G$15,MATCH($AD143,$B$3:$G$3,0),FALSE),HLOOKUP($AM$5,$J$2:$Y$8,3,FALSE)*VLOOKUP($AC143,$B$17:$G$30,MATCH($AD143,$B$18:$G$18,0),FALSE),HLOOKUP($AM$5,$J$2:$Y$8,6,FALSE)))+HLOOKUP($AM$5,$J$2:$Y$8,4,FALSE)*VLOOKUP($AC143,$B$32:$G$45,MATCH($AD143,$B$33:$G$33,0),FALSE)+HLOOKUP($AM$5,$J$2:$Y$8,5,FALSE)*VLOOKUP($AC143,$B$47:$G$60,MATCH($AD143,$B$48:$G$48,0),FALSE),"N/A")</f>
        <v>65</v>
      </c>
      <c r="AO143" s="16">
        <f>IF(ISNUMBER($AG143),IF(OR(HLOOKUP($AM$5,$I$2:$Y$8,4,FALSE)=1,HLOOKUP($AM$5,$I$2:$Y$8,5,FALSE)=1,),HLOOKUP($AM$5,$I$2:$Y$8,4,FALSE)*VLOOKUP($AC143,$B$32:$G$45,MATCH($AD143,$B$33:$G$33,0),FALSE)+HLOOKUP($AM$5,$I$2:$Y$8,5,FALSE)*VLOOKUP($AC143,$B$47:$G$60,MATCH($AD143,$B$48:$G$48,0),FALSE)+$AG143,$AG143),"N/A")</f>
        <v>135.62365879210699</v>
      </c>
      <c r="AP143" s="16" t="str">
        <f>IF(AN143="N/A", "N/A", "true")</f>
        <v>true</v>
      </c>
      <c r="AQ143" s="16">
        <f>IF(AN143="N/A", "N/A", 1)</f>
        <v>1</v>
      </c>
      <c r="AR143" s="16">
        <f>IF(ISNUMBER($AE143),IF(OR(HLOOKUP($AR$5,$I$2:$Y$8,4,FALSE)=1,HLOOKUP($AR$5,$I$2:$Y$8,5,FALSE)=1,),HLOOKUP($AR$5,$I$2:$Y$8,4,FALSE)*VLOOKUP($AC143,$B$32:$G$45,MATCH($AD143,$B$33:$G$33,0),FALSE)+HLOOKUP($AH$5,$I$2:$Y$8,5,FALSE)*VLOOKUP($AC143,$B$47:$G$60,MATCH($AD143,$B$48:$G$48,0),FALSE)+$AE143,$AE143),"N/A")</f>
        <v>60</v>
      </c>
      <c r="AS143" s="16">
        <f t="shared" ref="AS143:AS154" si="660">IF(ISNUMBER($AF143),$AF143*SQRT(SUMSQ(HLOOKUP($AR$5,$J$2:$Y$8,2,FALSE)*VLOOKUP($AC143,$B$2:$G$15,MATCH($AD143,$B$3:$G$3,0),FALSE),HLOOKUP($AR$5,$J$2:$Y$8,3,FALSE)*VLOOKUP($AC143,$B$17:$G$30,MATCH($AD143,$B$18:$G$18,0),FALSE),HLOOKUP($AR$5,$J$2:$Y$8,6,FALSE)))+HLOOKUP($AR$5,$J$2:$Y$8,4,FALSE)*VLOOKUP($AC143,$B$32:$G$45,MATCH($AD143,$B$33:$G$33,0),FALSE)+HLOOKUP($AR$5,$J$2:$Y$8,5,FALSE)*VLOOKUP($AC143,$B$47:$G$60,MATCH($AD143,$B$48:$G$48,0),FALSE),"N/A")</f>
        <v>75</v>
      </c>
      <c r="AT143" s="16">
        <f>IF(ISNUMBER($AG143),IF(OR(HLOOKUP($AR$5,$I$2:$Y$8,4,FALSE)=1,HLOOKUP($AR$5,$I$2:$Y$8,5,FALSE)=1,),HLOOKUP($AR$5,$I$2:$Y$8,4,FALSE)*VLOOKUP($AC143,$B$32:$G$45,MATCH($AD143,$B$33:$G$33,0),FALSE)+HLOOKUP($AR$5,$I$2:$Y$8,5,FALSE)*VLOOKUP($AC143,$B$47:$G$60,MATCH($AD143,$B$48:$G$48,0),FALSE)+$AG143,$AG143),"N/A")</f>
        <v>145.62365879210699</v>
      </c>
      <c r="AU143" s="16" t="str">
        <f>IF(AS143="N/A", "N/A", "true")</f>
        <v>true</v>
      </c>
      <c r="AV143" s="16">
        <f>IF(AS143="N/A", "N/A", 1)</f>
        <v>1</v>
      </c>
      <c r="AW143" s="16">
        <f>IF(ISNUMBER($AE143),IF(OR(HLOOKUP($AW$5,$I$2:$Y$8,4,FALSE)=1,HLOOKUP($AW$5,$I$2:$Y$8,5,FALSE)=1,),HLOOKUP($AW$5,$I$2:$Y$8,4,FALSE)*VLOOKUP($AC143,$B$32:$G$45,MATCH($AD143,$B$33:$G$33,0),FALSE)+HLOOKUP($AW$5,$I$2:$Y$8,5,FALSE)*VLOOKUP($AC143,$B$47:$G$60,MATCH($AD143,$B$48:$G$48,0),FALSE)+$AE143,$AE143),"N/A")</f>
        <v>50</v>
      </c>
      <c r="AX143" s="16">
        <f t="shared" ref="AX143:AX154" si="661">IF(ISNUMBER($AF143),$AF143*SQRT(SUMSQ(HLOOKUP($AW$5,$J$2:$Y$8,2,FALSE)*VLOOKUP($AC143,$B$2:$G$15,MATCH($AD143,$B$3:$G$3,0),FALSE),HLOOKUP($AW$5,$J$2:$Y$8,3,FALSE)*VLOOKUP($AC143,$B$17:$G$30,MATCH($AD143,$B$18:$G$18,0),FALSE),HLOOKUP($AW$5,$J$2:$Y$8,6,FALSE)))+HLOOKUP($AW$5,$J$2:$Y$8,4,FALSE)*VLOOKUP($AC143,$B$32:$G$45,MATCH($AD143,$B$33:$G$33,0),FALSE)+HLOOKUP($AW$5,$J$2:$Y$8,5,FALSE)*VLOOKUP($AC143,$B$47:$G$60,MATCH($AD143,$B$48:$G$48,0),FALSE),"N/A")</f>
        <v>65</v>
      </c>
      <c r="AY143" s="16">
        <f>IF(ISNUMBER($AG143),IF(OR(HLOOKUP($AW$5,$I$2:$Y$8,4,FALSE)=1,HLOOKUP($AW$5,$I$2:$Y$8,5,FALSE)=1,),HLOOKUP($AW$5,$I$2:$Y$8,4,FALSE)*VLOOKUP($AC143,$B$32:$G$45,MATCH($AD143,$B$33:$G$33,0),FALSE)+HLOOKUP($AW$5,$I$2:$Y$8,5,FALSE)*VLOOKUP($AC143,$B$47:$G$60,MATCH($AD143,$B$48:$G$48,0),FALSE)+$AG143,$AG143),"N/A")</f>
        <v>135.62365879210699</v>
      </c>
      <c r="AZ143" s="16" t="str">
        <f>IF(AX143="N/A", "N/A", "true")</f>
        <v>true</v>
      </c>
      <c r="BA143" s="16">
        <f>IF(AX143="N/A", "N/A", 1)</f>
        <v>1</v>
      </c>
      <c r="BB143" s="16">
        <f>IF(ISNUMBER($AE143),IF(OR(HLOOKUP($BB$5,$I$2:$Y$8,4,FALSE)=1,HLOOKUP($BB$5,$I$2:$Y$8,5,FALSE)=1,),HLOOKUP($BB$5,$I$2:$Y$8,4,FALSE)*VLOOKUP($AC143,$B$32:$G$45,MATCH($AD143,$B$33:$G$33,0),FALSE)+HLOOKUP($BB$5,$I$2:$Y$8,5,FALSE)*VLOOKUP($AC143,$B$47:$G$60,MATCH($AD143,$B$48:$G$48,0),FALSE)+$AE143,$AE143),"N/A")</f>
        <v>60</v>
      </c>
      <c r="BC143" s="16">
        <f t="shared" ref="BC143:BC154" si="662">IF(ISNUMBER($AF143),$AF143*SQRT(SUMSQ(HLOOKUP($BB$5,$J$2:$Y$8,2,FALSE)*VLOOKUP($AC143,$B$2:$G$15,MATCH($AD143,$B$3:$G$3,0),FALSE),HLOOKUP($BB$5,$J$2:$Y$8,3,FALSE)*VLOOKUP($AC143,$B$17:$G$30,MATCH($AD143,$B$18:$G$18,0),FALSE),HLOOKUP($BB$5,$J$2:$Y$8,6,FALSE)))+HLOOKUP($BB$5,$J$2:$Y$8,4,FALSE)*VLOOKUP($AC143,$B$32:$G$45,MATCH($AD143,$B$33:$G$33,0),FALSE)+HLOOKUP($BB$5,$J$2:$Y$8,5,FALSE)*VLOOKUP($AC143,$B$47:$G$60,MATCH($AD143,$B$48:$G$48,0),FALSE),"N/A")</f>
        <v>82.5</v>
      </c>
      <c r="BD143" s="16">
        <f>IF(ISNUMBER($AG143),IF(OR(HLOOKUP($BB$5,$I$2:$Y$8,4,FALSE)=1,HLOOKUP($BB$5,$I$2:$Y$8,5,FALSE)=1,),HLOOKUP($BB$5,$I$2:$Y$8,4,FALSE)*VLOOKUP($AC143,$B$32:$G$45,MATCH($AD143,$B$33:$G$33,0),FALSE)+HLOOKUP($BB$5,$I$2:$Y$8,5,FALSE)*VLOOKUP($AC143,$B$47:$G$60,MATCH($AD143,$B$48:$G$48,0),FALSE)+$AG143,$AG143),"N/A")</f>
        <v>145.62365879210699</v>
      </c>
      <c r="BE143" s="16" t="str">
        <f>IF(BC143="N/A", "N/A", "true")</f>
        <v>true</v>
      </c>
      <c r="BF143" s="16">
        <f>IF(BC143="N/A", "N/A", 1)</f>
        <v>1</v>
      </c>
      <c r="BG143" s="16">
        <f>IF(ISNUMBER($AE143),IF(OR(HLOOKUP($BG$5,$I$2:$Y$8,4,FALSE)=1,HLOOKUP($BG$5,$I$2:$Y$8,5,FALSE)=1,),HLOOKUP($BG$5,$I$2:$Y$8,4,FALSE)*VLOOKUP($AC143,$B$32:$G$45,MATCH($AD143,$B$33:$G$33,0),FALSE)+HLOOKUP($BG$5,$I$2:$Y$8,5,FALSE)*VLOOKUP($AC143,$B$47:$G$60,MATCH($AD143,$B$48:$G$48,0),FALSE)+$AE143,$AE143),"N/A")</f>
        <v>50</v>
      </c>
      <c r="BH143" s="16">
        <f t="shared" ref="BH143:BH154" si="663">IF(ISNUMBER($AF143),$AF143*SQRT(SUMSQ(HLOOKUP($BG$5,$J$2:$Y$8,2,FALSE)*VLOOKUP($AC143,$B$2:$G$15,MATCH($AD143,$B$3:$G$3,0),FALSE),HLOOKUP($BG$5,$J$2:$Y$8,3,FALSE)*VLOOKUP($AC143,$B$17:$G$30,MATCH($AD143,$B$18:$G$18,0),FALSE),HLOOKUP($BG$5,$J$2:$Y$8,6,FALSE)))+HLOOKUP($BG$5,$J$2:$Y$8,4,FALSE)*VLOOKUP($AC143,$B$32:$G$45,MATCH($AD143,$B$33:$G$33,0),FALSE)+HLOOKUP($BG$5,$J$2:$Y$8,5,FALSE)*VLOOKUP($AC143,$B$47:$G$60,MATCH($AD143,$B$48:$G$48,0),FALSE),"N/A")</f>
        <v>72.5</v>
      </c>
      <c r="BI143" s="16">
        <f>IF(ISNUMBER($AG143),IF(OR(HLOOKUP($BG$5,$I$2:$Y$8,4,FALSE)=1,HLOOKUP($BG$5,$I$2:$Y$8,5,FALSE)=1,),HLOOKUP($BG$5,$I$2:$Y$8,4,FALSE)*VLOOKUP($AC143,$B$32:$G$45,MATCH($AD143,$B$33:$G$33,0),FALSE)+HLOOKUP($BG$5,$I$2:$Y$8,5,FALSE)*VLOOKUP($AC143,$B$47:$G$60,MATCH($AD143,$B$48:$G$48,0),FALSE)+$AG143,$AG143),"N/A")</f>
        <v>135.62365879210699</v>
      </c>
      <c r="BJ143" s="16" t="str">
        <f>IF(BH143="N/A", "N/A", "true")</f>
        <v>true</v>
      </c>
      <c r="BK143" s="16">
        <f>IF(BH143="N/A", "N/A", 1)</f>
        <v>1</v>
      </c>
      <c r="BL143" s="16">
        <f>IF(ISNUMBER($AE143),IF(OR(HLOOKUP($BL$5,$I$2:$Y$8,4,FALSE)=1,HLOOKUP($BL$5,$I$2:$Y$8,5,FALSE)=1,),HLOOKUP($BL$5,$I$2:$Y$8,4,FALSE)*VLOOKUP($AC143,$B$32:$G$45,MATCH($AD143,$B$33:$G$33,0),FALSE)+HLOOKUP($BL$5,$I$2:$Y$8,5,FALSE)*VLOOKUP($AC143,$B$47:$G$60,MATCH($AD143,$B$48:$G$48,0),FALSE)+$AE143,$AE143),"N/A")</f>
        <v>60</v>
      </c>
      <c r="BM143" s="16">
        <f t="shared" ref="BM143:BM154" si="664">IF(ISNUMBER($AF143),$AF143*SQRT(SUMSQ(HLOOKUP($BL$5,$J$2:$Y$8,2,FALSE)*VLOOKUP($AC143,$B$2:$G$15,MATCH($AD143,$B$3:$G$3,0),FALSE),HLOOKUP($BL$5,$J$2:$Y$8,3,FALSE)*VLOOKUP($AC143,$B$17:$G$30,MATCH($AD143,$B$18:$G$18,0),FALSE),HLOOKUP($BL$5,$J$2:$Y$8,6,FALSE)))+HLOOKUP($BL$5,$J$2:$Y$8,4,FALSE)*VLOOKUP($AC143,$B$32:$G$45,MATCH($AD143,$B$33:$G$33,0),FALSE)+HLOOKUP($BL$5,$J$2:$Y$8,5,FALSE)*VLOOKUP($AC143,$B$47:$G$60,MATCH($AD143,$B$48:$G$48,0),FALSE),"N/A")</f>
        <v>82.5</v>
      </c>
      <c r="BN143" s="16">
        <f>IF(ISNUMBER($AG143),IF(OR(HLOOKUP($BL$5,$I$2:$Y$8,4,FALSE)=1,HLOOKUP($BL$5,$I$2:$Y$8,5,FALSE)=1,),HLOOKUP($BL$5,$I$2:$Y$8,4,FALSE)*VLOOKUP($AC143,$B$32:$G$45,MATCH($AD143,$B$33:$G$33,0),FALSE)+HLOOKUP($BL$5,$I$2:$Y$8,5,FALSE)*VLOOKUP($AC143,$B$47:$G$60,MATCH($AD143,$B$48:$G$48,0),FALSE)+$AG143,$AG143),"N/A")</f>
        <v>145.62365879210699</v>
      </c>
      <c r="BO143" s="16" t="str">
        <f>IF(BM143="N/A", "N/A", "true")</f>
        <v>true</v>
      </c>
      <c r="BP143" s="16">
        <f>IF(BM143="N/A", "N/A", 1)</f>
        <v>1</v>
      </c>
      <c r="BQ143" s="16">
        <f>IF(ISNUMBER($AE143),IF(OR(HLOOKUP($BQ$5,$I$2:$Y$8,4,FALSE)=1,HLOOKUP($BQ$5,$I$2:$Y$8,5,FALSE)=1,),HLOOKUP($BQ$5,$I$2:$Y$8,4,FALSE)*VLOOKUP($AC143,$B$32:$G$45,MATCH($AD143,$B$33:$G$33,0),FALSE)+HLOOKUP($BQ$5,$I$2:$Y$8,5,FALSE)*VLOOKUP($AC143,$B$47:$G$60,MATCH($AD143,$B$48:$G$48,0),FALSE)+$AE143,$AE143),"N/A")</f>
        <v>50</v>
      </c>
      <c r="BR143" s="16">
        <f t="shared" ref="BR143:BR154" si="665">IF(ISNUMBER($AF143),$AF143*SQRT(SUMSQ(HLOOKUP($BQ$5,$J$2:$Y$8,2,FALSE)*VLOOKUP($AC143,$B$2:$G$15,MATCH($AD143,$B$3:$G$3,0),FALSE),HLOOKUP($BQ$5,$J$2:$Y$8,3,FALSE)*VLOOKUP($AC143,$B$17:$G$30,MATCH($AD143,$B$18:$G$18,0),FALSE),HLOOKUP($BQ$5,$J$2:$Y$8,6,FALSE)))+HLOOKUP($BQ$5,$J$2:$Y$8,4,FALSE)*VLOOKUP($AC143,$B$32:$G$45,MATCH($AD143,$B$33:$G$33,0),FALSE)+HLOOKUP($BQ$5,$J$2:$Y$8,5,FALSE)*VLOOKUP($AC143,$B$47:$G$60,MATCH($AD143,$B$48:$G$48,0),FALSE),"N/A")</f>
        <v>72.5</v>
      </c>
      <c r="BS143" s="16">
        <f>IF(ISNUMBER($AG143),IF(OR(HLOOKUP($BQ$5,$I$2:$Y$8,4,FALSE)=1,HLOOKUP($BQ$5,$I$2:$Y$8,5,FALSE)=1,),HLOOKUP($BQ$5,$I$2:$Y$8,4,FALSE)*VLOOKUP($AC143,$B$32:$G$45,MATCH($AD143,$B$33:$G$33,0),FALSE)+HLOOKUP($BQ$5,$I$2:$Y$8,5,FALSE)*VLOOKUP($AC143,$B$47:$G$60,MATCH($AD143,$B$48:$G$48,0),FALSE)+$AG143,$AG143),"N/A")</f>
        <v>135.62365879210699</v>
      </c>
      <c r="BT143" s="16" t="str">
        <f>IF(BR143="N/A", "N/A", "true")</f>
        <v>true</v>
      </c>
      <c r="BU143" s="16">
        <f>IF(BR143="N/A", "N/A", 1)</f>
        <v>1</v>
      </c>
      <c r="BV143" s="16">
        <f>IF(ISNUMBER($AE143),IF(OR(HLOOKUP($BV$5,$I$2:$Y$8,4,FALSE)=1,HLOOKUP($BV$5,$I$2:$Y$8,5,FALSE)=1,),HLOOKUP($BV$5,$I$2:$Y$8,4,FALSE)*VLOOKUP($AC143,$B$32:$G$45,MATCH($AD143,$B$33:$G$33,0),FALSE)+HLOOKUP($BV$5,$I$2:$Y$8,5,FALSE)*VLOOKUP($AC143,$B$47:$G$60,MATCH($AD143,$B$48:$G$48,0),FALSE)+$AE143,$AE143),"N/A")</f>
        <v>60</v>
      </c>
      <c r="BW143" s="16">
        <f t="shared" ref="BW143:BW154" si="666">IF(ISNUMBER($AF143),$AF143*SQRT(SUMSQ(HLOOKUP($BV$5,$J$2:$Y$8,2,FALSE)*VLOOKUP($AC143,$B$2:$G$15,MATCH($AD143,$B$3:$G$3,0),FALSE),HLOOKUP($BV$5,$J$2:$Y$8,3,FALSE)*VLOOKUP($AC143,$B$17:$G$30,MATCH($AD143,$B$18:$G$18,0),FALSE),HLOOKUP($BV$5,$J$2:$Y$8,6,FALSE)))+HLOOKUP($BV$5,$J$2:$Y$8,4,FALSE)*VLOOKUP($AC143,$B$32:$G$45,MATCH($AD143,$B$33:$G$33,0),FALSE)+HLOOKUP($BV$5,$J$2:$Y$8,5,FALSE)*VLOOKUP($AC143,$B$47:$G$60,MATCH($AD143,$B$48:$G$48,0),FALSE),"N/A")</f>
        <v>120</v>
      </c>
      <c r="BX143" s="16">
        <f>IF(ISNUMBER($AG143),IF(OR(HLOOKUP($BV$5,$I$2:$Y$8,4,FALSE)=1,HLOOKUP($BV$5,$I$2:$Y$8,5,FALSE)=1,),HLOOKUP($BV$5,$I$2:$Y$8,4,FALSE)*VLOOKUP($AC143,$B$32:$G$45,MATCH($AD143,$B$33:$G$33,0),FALSE)+HLOOKUP($BV$5,$I$2:$Y$8,5,FALSE)*VLOOKUP($AC143,$B$47:$G$60,MATCH($AD143,$B$48:$G$48,0),FALSE)+$AG143,$AG143),"N/A")</f>
        <v>145.62365879210699</v>
      </c>
      <c r="BY143" s="16" t="str">
        <f>IF(BW143="N/A", "N/A", "true")</f>
        <v>true</v>
      </c>
      <c r="BZ143" s="16">
        <f>IF(BW143="N/A", "N/A", 1)</f>
        <v>1</v>
      </c>
      <c r="CA143" s="16">
        <f>IF(ISNUMBER($AE143),IF(OR(HLOOKUP($CA$5,$I$2:$Y$8,4,FALSE)=1,HLOOKUP($CA$5,$I$2:$Y$8,5,FALSE)=1,),HLOOKUP($CA$5,$I$2:$Y$8,4,FALSE)*VLOOKUP($AC143,$B$32:$G$45,MATCH($AD143,$B$33:$G$33,0),FALSE)+HLOOKUP($CA$5,$I$2:$Y$8,5,FALSE)*VLOOKUP($AC143,$B$47:$G$60,MATCH($AD143,$B$48:$G$48,0),FALSE)+$AE143,$AE143),"N/A")</f>
        <v>50</v>
      </c>
      <c r="CB143" s="16">
        <f t="shared" ref="CB143:CB154" si="667">IF(ISNUMBER($AF143),$AF143*SQRT(SUMSQ(HLOOKUP($CA$5,$J$2:$Y$8,2,FALSE)*VLOOKUP($AC143,$B$2:$G$15,MATCH($AD143,$B$3:$G$3,0),FALSE),HLOOKUP($CA$5,$J$2:$Y$8,3,FALSE)*VLOOKUP($AC143,$B$17:$G$30,MATCH($AD143,$B$18:$G$18,0),FALSE),HLOOKUP($CA$5,$J$2:$Y$8,6,FALSE)))+HLOOKUP($CA$5,$J$2:$Y$8,4,FALSE)*VLOOKUP($AC143,$B$32:$G$45,MATCH($AD143,$B$33:$G$33,0),FALSE)+HLOOKUP($CA$5,$J$2:$Y$8,5,FALSE)*VLOOKUP($AC143,$B$47:$G$60,MATCH($AD143,$B$48:$G$48,0),FALSE),"N/A")</f>
        <v>110</v>
      </c>
      <c r="CC143" s="16">
        <f>IF(ISNUMBER($AG143),IF(OR(HLOOKUP($CA$5,$I$2:$Y$8,4,FALSE)=1,HLOOKUP($CA$5,$I$2:$Y$8,5,FALSE)=1,),HLOOKUP($CA$5,$I$2:$Y$8,4,FALSE)*VLOOKUP($AC143,$B$32:$G$45,MATCH($AD143,$B$33:$G$33,0),FALSE)+HLOOKUP($CA$5,$I$2:$Y$8,5,FALSE)*VLOOKUP($AC143,$B$47:$G$60,MATCH($AD143,$B$48:$G$48,0),FALSE)+$AG143,$AG143),"N/A")</f>
        <v>135.62365879210699</v>
      </c>
      <c r="CD143" s="16" t="str">
        <f>IF(CB143="N/A", "N/A", "true")</f>
        <v>true</v>
      </c>
      <c r="CE143" s="16">
        <f>IF(CB143="N/A", "N/A", 1)</f>
        <v>1</v>
      </c>
      <c r="CF143" s="16">
        <f>IF(ISNUMBER($AE143),IF(OR(HLOOKUP($CF$5,$I$2:$Y$8,4,FALSE)=1,HLOOKUP($CF$5,$I$2:$Y$8,5,FALSE)=1,),HLOOKUP($CF$5,$I$2:$Y$8,4,FALSE)*VLOOKUP($AC143,$B$32:$G$45,MATCH($AD143,$B$33:$G$33,0),FALSE)+HLOOKUP($CF$5,$I$2:$Y$8,5,FALSE)*VLOOKUP($AC143,$B$47:$G$60,MATCH($AD143,$B$48:$G$48,0),FALSE)+$AE143,$AE143),"N/A")</f>
        <v>60</v>
      </c>
      <c r="CG143" s="16">
        <f t="shared" ref="CG143:CG154" si="668">IF(ISNUMBER($AF143),$AF143*SQRT(SUMSQ(HLOOKUP($CF$5,$J$2:$Y$8,2,FALSE)*VLOOKUP($AC143,$B$2:$G$15,MATCH($AD143,$B$3:$G$3,0),FALSE),HLOOKUP($CF$5,$J$2:$Y$8,3,FALSE)*VLOOKUP($AC143,$B$17:$G$30,MATCH($AD143,$B$18:$G$18,0),FALSE),HLOOKUP($CF$5,$J$2:$Y$8,6,FALSE)))+HLOOKUP($CF$5,$J$2:$Y$8,4,FALSE)*VLOOKUP($AC143,$B$32:$G$45,MATCH($AD143,$B$33:$G$33,0),FALSE)+HLOOKUP($CF$5,$J$2:$Y$8,5,FALSE)*VLOOKUP($AC143,$B$47:$G$60,MATCH($AD143,$B$48:$G$48,0),FALSE),"N/A")</f>
        <v>120</v>
      </c>
      <c r="CH143" s="16">
        <f>IF(ISNUMBER($AG143),IF(OR(HLOOKUP($CF$5,$I$2:$Y$8,4,FALSE)=1,HLOOKUP($CF$5,$I$2:$Y$8,5,FALSE)=1,),HLOOKUP($CF$5,$I$2:$Y$8,4,FALSE)*VLOOKUP($AC143,$B$32:$G$45,MATCH($AD143,$B$33:$G$33,0),FALSE)+HLOOKUP($CF$5,$I$2:$Y$8,5,FALSE)*VLOOKUP($AC143,$B$47:$G$60,MATCH($AD143,$B$48:$G$48,0),FALSE)+$AG143,$AG143),"N/A")</f>
        <v>145.62365879210699</v>
      </c>
      <c r="CI143" s="16" t="str">
        <f>IF(CG143="N/A", "N/A", "true")</f>
        <v>true</v>
      </c>
      <c r="CJ143" s="16">
        <f>IF(CG143="N/A", "N/A", 1)</f>
        <v>1</v>
      </c>
      <c r="CK143" s="16">
        <f>IF(ISNUMBER($AE143),IF(OR(HLOOKUP($CK$5,$I$2:$Y$8,4,FALSE)=1,HLOOKUP($CK$5,$I$2:$Y$8,5,FALSE)=1,),HLOOKUP($CK$5,$I$2:$Y$8,4,FALSE)*VLOOKUP($AC143,$B$32:$G$45,MATCH($AD143,$B$33:$G$33,0),FALSE)+HLOOKUP($CK$5,$I$2:$Y$8,5,FALSE)*VLOOKUP($AC143,$B$47:$G$60,MATCH($AD143,$B$48:$G$48,0),FALSE)+$AE143,$AE143),"N/A")</f>
        <v>50</v>
      </c>
      <c r="CL143" s="16">
        <f t="shared" ref="CL143:CL154" si="669">IF(ISNUMBER($AF143),$AF143*SQRT(SUMSQ(HLOOKUP($CK$5,$J$2:$Y$8,2,FALSE)*VLOOKUP($AC143,$B$2:$G$15,MATCH($AD143,$B$3:$G$3,0),FALSE),HLOOKUP($CK$5,$J$2:$Y$8,3,FALSE)*VLOOKUP($AC143,$B$17:$G$30,MATCH($AD143,$B$18:$G$18,0),FALSE),HLOOKUP($CK$5,$J$2:$Y$8,6,FALSE)))+HLOOKUP($CK$5,$J$2:$Y$8,4,FALSE)*VLOOKUP($AC143,$B$32:$G$45,MATCH($AD143,$B$33:$G$33,0),FALSE)+HLOOKUP($CK$5,$J$2:$Y$8,5,FALSE)*VLOOKUP($AC143,$B$47:$G$60,MATCH($AD143,$B$48:$G$48,0),FALSE),"N/A")</f>
        <v>110</v>
      </c>
      <c r="CM143" s="16">
        <f>IF(ISNUMBER($AG143),IF(OR(HLOOKUP($CK$5,$I$2:$Y$8,4,FALSE)=1,HLOOKUP($CK$5,$I$2:$Y$8,5,FALSE)=1,),HLOOKUP($CK$5,$I$2:$Y$8,4,FALSE)*VLOOKUP($AC143,$B$32:$G$45,MATCH($AD143,$B$33:$G$33,0),FALSE)+HLOOKUP($CK$5,$I$2:$Y$8,5,FALSE)*VLOOKUP($AC143,$B$47:$G$60,MATCH($AD143,$B$48:$G$48,0),FALSE)+$AG143,$AG143),"N/A")</f>
        <v>135.62365879210699</v>
      </c>
      <c r="CN143" s="16" t="str">
        <f>IF(CL143="N/A", "N/A", "true")</f>
        <v>true</v>
      </c>
      <c r="CO143" s="16">
        <f>IF(CL143="N/A", "N/A", 1)</f>
        <v>1</v>
      </c>
      <c r="CP143" s="16">
        <f>IF(ISNUMBER($AE143),IF(OR(HLOOKUP($CP$5,$I$2:$Y$8,4,FALSE)=1,HLOOKUP($CP$5,$I$2:$Y$8,5,FALSE)=1,),HLOOKUP($CP$5,$I$2:$Y$8,4,FALSE)*VLOOKUP($AC143,$B$32:$G$45,MATCH($AD143,$B$33:$G$33,0),FALSE)+HLOOKUP($CP$5,$I$2:$Y$8,5,FALSE)*VLOOKUP($AC143,$B$47:$G$60,MATCH($AD143,$B$48:$G$48,0),FALSE)+$AE143,$AE143),"N/A")</f>
        <v>60</v>
      </c>
      <c r="CQ143" s="16">
        <f t="shared" ref="CQ143:CQ154" si="670">IF(ISNUMBER($AF143),$AF143*SQRT(SUMSQ(HLOOKUP($CP$5,$J$2:$Y$8,2,FALSE)*VLOOKUP($AC143,$B$2:$G$15,MATCH($AD143,$B$3:$G$3,0),FALSE),HLOOKUP($CP$5,$J$2:$Y$8,3,FALSE)*VLOOKUP($AC143,$B$17:$G$30,MATCH($AD143,$B$18:$G$18,0),FALSE),HLOOKUP($CP$5,$J$2:$Y$8,6,FALSE)))+HLOOKUP($CP$5,$J$2:$Y$8,4,FALSE)*VLOOKUP($AC143,$B$32:$G$45,MATCH($AD143,$B$33:$G$33,0),FALSE)+HLOOKUP($CP$5,$J$2:$Y$8,5,FALSE)*VLOOKUP($AC143,$B$47:$G$60,MATCH($AD143,$B$48:$G$48,0),FALSE),"N/A")</f>
        <v>145.62365879210699</v>
      </c>
      <c r="CR143" s="16">
        <f>IF(ISNUMBER($AG143),IF(OR(HLOOKUP($CP$5,$I$2:$Y$8,4,FALSE)=1,HLOOKUP($CP$5,$I$2:$Y$8,5,FALSE)=1,),HLOOKUP($CP$5,$I$2:$Y$8,4,FALSE)*VLOOKUP($AC143,$B$32:$G$45,MATCH($AD143,$B$33:$G$33,0),FALSE)+HLOOKUP($CP$5,$I$2:$Y$8,5,FALSE)*VLOOKUP($AC143,$B$47:$G$60,MATCH($AD143,$B$48:$G$48,0),FALSE)+$AG143,$AG143),"N/A")</f>
        <v>145.62365879210699</v>
      </c>
      <c r="CS143" s="16" t="str">
        <f>IF(CQ143="N/A", "N/A", "true")</f>
        <v>true</v>
      </c>
      <c r="CT143" s="16">
        <f>IF(CQ143="N/A", "N/A", 1)</f>
        <v>1</v>
      </c>
      <c r="CU143" s="16">
        <f>IF(ISNUMBER($AE143),IF(OR(HLOOKUP($CU$5,$I$2:$Y$8,4,FALSE)=1,HLOOKUP($CU$5,$I$2:$Y$8,5,FALSE)=1,),HLOOKUP($CU$5,$I$2:$Y$8,4,FALSE)*VLOOKUP($AC143,$B$32:$G$45,MATCH($AD143,$B$33:$G$33,0),FALSE)+HLOOKUP($CU$5,$I$2:$Y$8,5,FALSE)*VLOOKUP($AC143,$B$47:$G$60,MATCH($AD143,$B$48:$G$48,0),FALSE)+$AE143,$AE143),"N/A")</f>
        <v>50</v>
      </c>
      <c r="CV143" s="16">
        <f t="shared" ref="CV143:CV154" si="671">IF(ISNUMBER($AF143),$AF143*SQRT(SUMSQ(HLOOKUP($CU$5,$J$2:$Y$8,2,FALSE)*VLOOKUP($AC143,$B$2:$G$15,MATCH($AD143,$B$3:$G$3,0),FALSE),HLOOKUP($CU$5,$J$2:$Y$8,3,FALSE)*VLOOKUP($AC143,$B$17:$G$30,MATCH($AD143,$B$18:$G$18,0),FALSE),HLOOKUP($CU$5,$J$2:$Y$8,6,FALSE)))+HLOOKUP($CU$5,$J$2:$Y$8,4,FALSE)*VLOOKUP($AC143,$B$32:$G$45,MATCH($AD143,$B$33:$G$33,0),FALSE)+HLOOKUP($CU$5,$J$2:$Y$8,5,FALSE)*VLOOKUP($AC143,$B$47:$G$60,MATCH($AD143,$B$48:$G$48,0),FALSE),"N/A")</f>
        <v>135.62365879210699</v>
      </c>
      <c r="CW143" s="16">
        <f>IF(ISNUMBER($AG143),IF(OR(HLOOKUP($CU$5,$I$2:$Y$8,4,FALSE)=1,HLOOKUP($CU$5,$I$2:$Y$8,5,FALSE)=1,),HLOOKUP($CU$5,$I$2:$Y$8,4,FALSE)*VLOOKUP($AC143,$B$32:$G$45,MATCH($AD143,$B$33:$G$33,0),FALSE)+HLOOKUP($CU$5,$I$2:$Y$8,5,FALSE)*VLOOKUP($AC143,$B$47:$G$60,MATCH($AD143,$B$48:$G$48,0),FALSE)+$AG143,$AG143),"N/A")</f>
        <v>135.62365879210699</v>
      </c>
      <c r="CX143" s="16" t="str">
        <f>IF(CV143="N/A", "N/A", "true")</f>
        <v>true</v>
      </c>
      <c r="CY143" s="16">
        <f>IF(CV143="N/A", "N/A", 1)</f>
        <v>1</v>
      </c>
      <c r="CZ143" s="16">
        <f>IF(ISNUMBER($AE143),IF(OR(HLOOKUP($CZ$5,$I$2:$Y$8,4,FALSE)=1,HLOOKUP($CZ$5,$I$2:$Y$8,5,FALSE)=1,),HLOOKUP($CZ$5,$I$2:$Y$8,4,FALSE)*VLOOKUP($AC143,$B$32:$G$45,MATCH($AD143,$B$33:$G$33,0),FALSE)+HLOOKUP($CZ$5,$I$2:$Y$8,5,FALSE)*VLOOKUP($AC143,$B$47:$G$60,MATCH($AD143,$B$48:$G$48,0),FALSE)+$AE143,$AE143),"N/A")</f>
        <v>60</v>
      </c>
      <c r="DA143" s="16">
        <f t="shared" ref="DA143:DA154" si="672">IF(ISNUMBER($AF143),$AF143*SQRT(SUMSQ(HLOOKUP($CZ$5,$J$2:$Y$8,2,FALSE)*VLOOKUP($AC143,$B$2:$G$15,MATCH($AD143,$B$3:$G$3,0),FALSE),HLOOKUP($CZ$5,$J$2:$Y$8,3,FALSE)*VLOOKUP($AC143,$B$17:$G$30,MATCH($AD143,$B$18:$G$18,0),FALSE),HLOOKUP($CZ$5,$J$2:$Y$8,6,FALSE)))+HLOOKUP($CZ$5,$J$2:$Y$8,4,FALSE)*VLOOKUP($AC143,$B$32:$G$45,MATCH($AD143,$B$33:$G$33,0),FALSE)+HLOOKUP($CZ$5,$J$2:$Y$8,5,FALSE)*VLOOKUP($AC143,$B$47:$G$60,MATCH($AD143,$B$48:$G$48,0),FALSE),"N/A")</f>
        <v>145.62365879210699</v>
      </c>
      <c r="DB143" s="16">
        <f>IF(ISNUMBER($AG143),IF(OR(HLOOKUP($CZ$5,$I$2:$Y$8,4,FALSE)=1,HLOOKUP($CZ$5,$I$2:$Y$8,5,FALSE)=1,),HLOOKUP($CZ$5,$I$2:$Y$8,4,FALSE)*VLOOKUP($AC143,$B$32:$G$45,MATCH($AD143,$B$33:$G$33,0),FALSE)+HLOOKUP($CZ$5,$I$2:$Y$8,5,FALSE)*VLOOKUP($AC143,$B$47:$G$60,MATCH($AD143,$B$48:$G$48,0),FALSE)+$AG143,$AG143),"N/A")</f>
        <v>145.62365879210699</v>
      </c>
      <c r="DC143" s="16" t="str">
        <f>IF(DA143="N/A", "N/A", "true")</f>
        <v>true</v>
      </c>
      <c r="DD143" s="16">
        <f>IF(DA143="N/A", "N/A", 1)</f>
        <v>1</v>
      </c>
      <c r="DE143" s="16">
        <f>IF(ISNUMBER($AE143),IF(OR(HLOOKUP($DE$5,$I$2:$Y$8,4,FALSE)=1,HLOOKUP($DE$5,$I$2:$Y$8,5,FALSE)=1,),HLOOKUP($DE$5,$I$2:$Y$8,4,FALSE)*VLOOKUP($AC143,$B$32:$G$45,MATCH($AD143,$B$33:$G$33,0),FALSE)+HLOOKUP($DE$5,$I$2:$Y$8,5,FALSE)*VLOOKUP($AC143,$B$47:$G$60,MATCH($AD143,$B$48:$G$48,0),FALSE)+$AE143,$AE143),"N/A")</f>
        <v>50</v>
      </c>
      <c r="DF143" s="16">
        <f>IF(ISNUMBER($AF143),$AF143*SQRT(SUMSQ(HLOOKUP($DE$5,$J$2:$Y$8,2,FALSE)*VLOOKUP($AC143,$B$2:$G$15,MATCH($AD143,$B$3:$G$3,0),FALSE),HLOOKUP($DE$5,$J$2:$Y$8,3,FALSE)*VLOOKUP($AC143,$B$17:$G$30,MATCH($AD143,$B$18:$G$18,0),FALSE),HLOOKUP($DE$5,$J$2:$Y$8,6,FALSE)))+HLOOKUP($DE$5,$J$2:$Y$8,4,FALSE)*VLOOKUP($AC143,$B$32:$G$45,MATCH($AD143,$B$33:$G$33,0),FALSE)+HLOOKUP($DE$5,$J$2:$Y$8,5,FALSE)*VLOOKUP($AC143,$B$47:$G$60,MATCH($AD143,$B$48:$G$48,0),FALSE),"N/A")</f>
        <v>135.62365879210699</v>
      </c>
      <c r="DG143" s="19">
        <f>IF(ISNUMBER($AG143),IF(OR(HLOOKUP($DE$5,$I$2:$Y$8,4,FALSE)=1,HLOOKUP($DE$5,$I$2:$Y$8,5,FALSE)=1,),HLOOKUP($DE$5,$I$2:$Y$8,4,FALSE)*VLOOKUP($AC143,$B$32:$G$45,MATCH($AD143,$B$33:$G$33,0),FALSE)+HLOOKUP($DE$5,$I$2:$Y$8,5,FALSE)*VLOOKUP($AC143,$B$47:$G$60,MATCH($AD143,$B$48:$G$48,0),FALSE)+$AG143,$AG143),"N/A")</f>
        <v>135.62365879210699</v>
      </c>
      <c r="DH143" s="16" t="str">
        <f>IF(DF143="N/A", "N/A", "true")</f>
        <v>true</v>
      </c>
      <c r="DI143" s="16">
        <f>IF(DF143="N/A", "N/A", 1)</f>
        <v>1</v>
      </c>
    </row>
    <row r="144" spans="27:113" x14ac:dyDescent="0.35">
      <c r="AA144" s="49" t="str">
        <f t="shared" ref="AA144:AA154" si="673">IF(ISNUMBER($AF144),((2-$AB144)*(($AF144-$AE144)/($AG144-$AE144))-1)/(($AF144-$AE144)/($AG144-$AE144)-1),"-")</f>
        <v>-</v>
      </c>
      <c r="AB144" s="55" t="str">
        <f t="shared" ref="AB144:AB154" si="674">IF(ISNUMBER(AA144),(AA144*(AF144-AG144)+AE144+AG144-2*AF144)/(AE144-AF144),"-")</f>
        <v>-</v>
      </c>
      <c r="AC144" s="23" t="s">
        <v>7</v>
      </c>
      <c r="AD144" s="40" t="s">
        <v>3</v>
      </c>
      <c r="AE144" s="16"/>
      <c r="AF144" s="16"/>
      <c r="AG144" s="16" t="str">
        <f t="shared" si="657"/>
        <v>N/A</v>
      </c>
      <c r="AH144" s="16" t="str">
        <f t="shared" ref="AH144:AH154" si="675">IF(ISNUMBER($AE144),IF(OR(HLOOKUP($AH$5,$I$2:$Y$8,4,FALSE)=1,HLOOKUP($AH$5,$I$2:$Y$8,5,FALSE)=1,),HLOOKUP($AH$5,$I$2:$Y$8,4,FALSE)*VLOOKUP($AC144,$B$32:$G$45,MATCH($AD144,$B$33:$G$33,0),FALSE)+HLOOKUP($AH$5,$I$2:$Y$8,5,FALSE)*VLOOKUP($AC144,$B$47:$G$60,MATCH($AD144,$B$48:$G$48,0),FALSE)+$AE144,$AE144),"N/A")</f>
        <v>N/A</v>
      </c>
      <c r="AI144" s="16" t="str">
        <f t="shared" si="658"/>
        <v>N/A</v>
      </c>
      <c r="AJ144" s="16" t="str">
        <f>IF(ISNUMBER($AG144),IF(OR(HLOOKUP($AH$5,$I$2:$Y$8,4,FALSE)=1,HLOOKUP($AH$5,$I$2:$Y$8,5,FALSE)=1,),HLOOKUP($AH$5,$I$2:$Y$8,4,FALSE)*VLOOKUP($AC144,$B$32:$G$45,MATCH($AD144,$B$33:$G$33,0),FALSE)+HLOOKUP($AH$5,$I$2:$Y$8,5,FALSE)*VLOOKUP($AC144,$B$47:$G$60,MATCH($AD144,$B$48:$G$48,0),FALSE)+$AG144,$AG144),"N/A")</f>
        <v>N/A</v>
      </c>
      <c r="AK144" s="16" t="str">
        <f t="shared" ref="AK144:AK154" si="676">IF(AI144="N/A", "N/A", "true")</f>
        <v>N/A</v>
      </c>
      <c r="AL144" s="16" t="str">
        <f t="shared" ref="AL144:AL154" si="677">IF(AI144="N/A", "N/A", 1)</f>
        <v>N/A</v>
      </c>
      <c r="AM144" s="16" t="str">
        <f t="shared" ref="AM144:AM154" si="678">IF(ISNUMBER($AE144),IF(OR(HLOOKUP($AM$5,$I$2:$Y$8,4,FALSE)=1,HLOOKUP($AM$5,$I$2:$Y$8,5,FALSE)=1,),HLOOKUP($AM$5,$I$2:$Y$8,4,FALSE)*VLOOKUP($AC144,$B$32:$G$45,MATCH($AD144,$B$33:$G$33,0),FALSE)+HLOOKUP($AM$5,$I$2:$Y$8,5,FALSE)*VLOOKUP($AC144,$B$47:$G$60,MATCH($AD144,$B$48:$G$48,0),FALSE)+$AE144,$AE144),"N/A")</f>
        <v>N/A</v>
      </c>
      <c r="AN144" s="16" t="str">
        <f t="shared" si="659"/>
        <v>N/A</v>
      </c>
      <c r="AO144" s="16" t="str">
        <f t="shared" ref="AO144:AO154" si="679">IF(ISNUMBER($AG144),IF(OR(HLOOKUP($AM$5,$I$2:$Y$8,4,FALSE)=1,HLOOKUP($AM$5,$I$2:$Y$8,5,FALSE)=1,),HLOOKUP($AM$5,$I$2:$Y$8,4,FALSE)*VLOOKUP($AC144,$B$32:$G$45,MATCH($AD144,$B$33:$G$33,0),FALSE)+HLOOKUP($AM$5,$I$2:$Y$8,5,FALSE)*VLOOKUP($AC144,$B$47:$G$60,MATCH($AD144,$B$48:$G$48,0),FALSE)+$AG144,$AG144),"N/A")</f>
        <v>N/A</v>
      </c>
      <c r="AP144" s="16" t="str">
        <f t="shared" ref="AP144:AP154" si="680">IF(AN144="N/A", "N/A", "true")</f>
        <v>N/A</v>
      </c>
      <c r="AQ144" s="16" t="str">
        <f t="shared" ref="AQ144:AQ154" si="681">IF(AN144="N/A", "N/A", 1)</f>
        <v>N/A</v>
      </c>
      <c r="AR144" s="16" t="str">
        <f t="shared" ref="AR144:AR154" si="682">IF(ISNUMBER($AE144),IF(OR(HLOOKUP($AR$5,$I$2:$Y$8,4,FALSE)=1,HLOOKUP($AR$5,$I$2:$Y$8,5,FALSE)=1,),HLOOKUP($AR$5,$I$2:$Y$8,4,FALSE)*VLOOKUP($AC144,$B$32:$G$45,MATCH($AD144,$B$33:$G$33,0),FALSE)+HLOOKUP($AH$5,$I$2:$Y$8,5,FALSE)*VLOOKUP($AC144,$B$47:$G$60,MATCH($AD144,$B$48:$G$48,0),FALSE)+$AE144,$AE144),"N/A")</f>
        <v>N/A</v>
      </c>
      <c r="AS144" s="16" t="str">
        <f t="shared" si="660"/>
        <v>N/A</v>
      </c>
      <c r="AT144" s="16" t="str">
        <f t="shared" ref="AT144:AT154" si="683">IF(ISNUMBER($AG144),IF(OR(HLOOKUP($AR$5,$I$2:$Y$8,4,FALSE)=1,HLOOKUP($AR$5,$I$2:$Y$8,5,FALSE)=1,),HLOOKUP($AR$5,$I$2:$Y$8,4,FALSE)*VLOOKUP($AC144,$B$32:$G$45,MATCH($AD144,$B$33:$G$33,0),FALSE)+HLOOKUP($AR$5,$I$2:$Y$8,5,FALSE)*VLOOKUP($AC144,$B$47:$G$60,MATCH($AD144,$B$48:$G$48,0),FALSE)+$AG144,$AG144),"N/A")</f>
        <v>N/A</v>
      </c>
      <c r="AU144" s="16" t="str">
        <f t="shared" ref="AU144:AU154" si="684">IF(AS144="N/A", "N/A", "true")</f>
        <v>N/A</v>
      </c>
      <c r="AV144" s="16" t="str">
        <f t="shared" ref="AV144:AV154" si="685">IF(AS144="N/A", "N/A", 1)</f>
        <v>N/A</v>
      </c>
      <c r="AW144" s="16" t="str">
        <f t="shared" ref="AW144:AW154" si="686">IF(ISNUMBER($AE144),IF(OR(HLOOKUP($AW$5,$I$2:$Y$8,4,FALSE)=1,HLOOKUP($AW$5,$I$2:$Y$8,5,FALSE)=1,),HLOOKUP($AW$5,$I$2:$Y$8,4,FALSE)*VLOOKUP($AC144,$B$32:$G$45,MATCH($AD144,$B$33:$G$33,0),FALSE)+HLOOKUP($AW$5,$I$2:$Y$8,5,FALSE)*VLOOKUP($AC144,$B$47:$G$60,MATCH($AD144,$B$48:$G$48,0),FALSE)+$AE144,$AE144),"N/A")</f>
        <v>N/A</v>
      </c>
      <c r="AX144" s="16" t="str">
        <f t="shared" si="661"/>
        <v>N/A</v>
      </c>
      <c r="AY144" s="16" t="str">
        <f t="shared" ref="AY144:AY154" si="687">IF(ISNUMBER($AG144),IF(OR(HLOOKUP($AW$5,$I$2:$Y$8,4,FALSE)=1,HLOOKUP($AW$5,$I$2:$Y$8,5,FALSE)=1,),HLOOKUP($AW$5,$I$2:$Y$8,4,FALSE)*VLOOKUP($AC144,$B$32:$G$45,MATCH($AD144,$B$33:$G$33,0),FALSE)+HLOOKUP($AW$5,$I$2:$Y$8,5,FALSE)*VLOOKUP($AC144,$B$47:$G$60,MATCH($AD144,$B$48:$G$48,0),FALSE)+$AG144,$AG144),"N/A")</f>
        <v>N/A</v>
      </c>
      <c r="AZ144" s="16" t="str">
        <f t="shared" ref="AZ144:AZ154" si="688">IF(AX144="N/A", "N/A", "true")</f>
        <v>N/A</v>
      </c>
      <c r="BA144" s="16" t="str">
        <f t="shared" ref="BA144:BA154" si="689">IF(AX144="N/A", "N/A", 1)</f>
        <v>N/A</v>
      </c>
      <c r="BB144" s="16" t="str">
        <f t="shared" ref="BB144:BB154" si="690">IF(ISNUMBER($AE144),IF(OR(HLOOKUP($BB$5,$I$2:$Y$8,4,FALSE)=1,HLOOKUP($BB$5,$I$2:$Y$8,5,FALSE)=1,),HLOOKUP($BB$5,$I$2:$Y$8,4,FALSE)*VLOOKUP($AC144,$B$32:$G$45,MATCH($AD144,$B$33:$G$33,0),FALSE)+HLOOKUP($BB$5,$I$2:$Y$8,5,FALSE)*VLOOKUP($AC144,$B$47:$G$60,MATCH($AD144,$B$48:$G$48,0),FALSE)+$AE144,$AE144),"N/A")</f>
        <v>N/A</v>
      </c>
      <c r="BC144" s="16" t="str">
        <f t="shared" si="662"/>
        <v>N/A</v>
      </c>
      <c r="BD144" s="16" t="str">
        <f t="shared" ref="BD144:BD154" si="691">IF(ISNUMBER($AG144),IF(OR(HLOOKUP($BB$5,$I$2:$Y$8,4,FALSE)=1,HLOOKUP($BB$5,$I$2:$Y$8,5,FALSE)=1,),HLOOKUP($BB$5,$I$2:$Y$8,4,FALSE)*VLOOKUP($AC144,$B$32:$G$45,MATCH($AD144,$B$33:$G$33,0),FALSE)+HLOOKUP($BB$5,$I$2:$Y$8,5,FALSE)*VLOOKUP($AC144,$B$47:$G$60,MATCH($AD144,$B$48:$G$48,0),FALSE)+$AG144,$AG144),"N/A")</f>
        <v>N/A</v>
      </c>
      <c r="BE144" s="16" t="str">
        <f t="shared" ref="BE144:BE154" si="692">IF(BC144="N/A", "N/A", "true")</f>
        <v>N/A</v>
      </c>
      <c r="BF144" s="16" t="str">
        <f t="shared" ref="BF144:BF154" si="693">IF(BC144="N/A", "N/A", 1)</f>
        <v>N/A</v>
      </c>
      <c r="BG144" s="16" t="str">
        <f t="shared" ref="BG144:BG154" si="694">IF(ISNUMBER($AE144),IF(OR(HLOOKUP($BG$5,$I$2:$Y$8,4,FALSE)=1,HLOOKUP($BG$5,$I$2:$Y$8,5,FALSE)=1,),HLOOKUP($BG$5,$I$2:$Y$8,4,FALSE)*VLOOKUP($AC144,$B$32:$G$45,MATCH($AD144,$B$33:$G$33,0),FALSE)+HLOOKUP($BG$5,$I$2:$Y$8,5,FALSE)*VLOOKUP($AC144,$B$47:$G$60,MATCH($AD144,$B$48:$G$48,0),FALSE)+$AE144,$AE144),"N/A")</f>
        <v>N/A</v>
      </c>
      <c r="BH144" s="16" t="str">
        <f t="shared" si="663"/>
        <v>N/A</v>
      </c>
      <c r="BI144" s="16" t="str">
        <f t="shared" ref="BI144:BI154" si="695">IF(ISNUMBER($AG144),IF(OR(HLOOKUP($BG$5,$I$2:$Y$8,4,FALSE)=1,HLOOKUP($BG$5,$I$2:$Y$8,5,FALSE)=1,),HLOOKUP($BG$5,$I$2:$Y$8,4,FALSE)*VLOOKUP($AC144,$B$32:$G$45,MATCH($AD144,$B$33:$G$33,0),FALSE)+HLOOKUP($BG$5,$I$2:$Y$8,5,FALSE)*VLOOKUP($AC144,$B$47:$G$60,MATCH($AD144,$B$48:$G$48,0),FALSE)+$AG144,$AG144),"N/A")</f>
        <v>N/A</v>
      </c>
      <c r="BJ144" s="16" t="str">
        <f t="shared" ref="BJ144:BJ154" si="696">IF(BH144="N/A", "N/A", "true")</f>
        <v>N/A</v>
      </c>
      <c r="BK144" s="16" t="str">
        <f t="shared" ref="BK144:BK154" si="697">IF(BH144="N/A", "N/A", 1)</f>
        <v>N/A</v>
      </c>
      <c r="BL144" s="16" t="str">
        <f t="shared" ref="BL144:BL154" si="698">IF(ISNUMBER($AE144),IF(OR(HLOOKUP($BL$5,$I$2:$Y$8,4,FALSE)=1,HLOOKUP($BL$5,$I$2:$Y$8,5,FALSE)=1,),HLOOKUP($BL$5,$I$2:$Y$8,4,FALSE)*VLOOKUP($AC144,$B$32:$G$45,MATCH($AD144,$B$33:$G$33,0),FALSE)+HLOOKUP($BL$5,$I$2:$Y$8,5,FALSE)*VLOOKUP($AC144,$B$47:$G$60,MATCH($AD144,$B$48:$G$48,0),FALSE)+$AE144,$AE144),"N/A")</f>
        <v>N/A</v>
      </c>
      <c r="BM144" s="16" t="str">
        <f t="shared" si="664"/>
        <v>N/A</v>
      </c>
      <c r="BN144" s="16" t="str">
        <f t="shared" ref="BN144:BN154" si="699">IF(ISNUMBER($AG144),IF(OR(HLOOKUP($BL$5,$I$2:$Y$8,4,FALSE)=1,HLOOKUP($BL$5,$I$2:$Y$8,5,FALSE)=1,),HLOOKUP($BL$5,$I$2:$Y$8,4,FALSE)*VLOOKUP($AC144,$B$32:$G$45,MATCH($AD144,$B$33:$G$33,0),FALSE)+HLOOKUP($BL$5,$I$2:$Y$8,5,FALSE)*VLOOKUP($AC144,$B$47:$G$60,MATCH($AD144,$B$48:$G$48,0),FALSE)+$AG144,$AG144),"N/A")</f>
        <v>N/A</v>
      </c>
      <c r="BO144" s="16" t="str">
        <f t="shared" ref="BO144:BO154" si="700">IF(BM144="N/A", "N/A", "true")</f>
        <v>N/A</v>
      </c>
      <c r="BP144" s="16" t="str">
        <f t="shared" ref="BP144:BP154" si="701">IF(BM144="N/A", "N/A", 1)</f>
        <v>N/A</v>
      </c>
      <c r="BQ144" s="16" t="str">
        <f t="shared" ref="BQ144:BQ154" si="702">IF(ISNUMBER($AE144),IF(OR(HLOOKUP($BQ$5,$I$2:$Y$8,4,FALSE)=1,HLOOKUP($BQ$5,$I$2:$Y$8,5,FALSE)=1,),HLOOKUP($BQ$5,$I$2:$Y$8,4,FALSE)*VLOOKUP($AC144,$B$32:$G$45,MATCH($AD144,$B$33:$G$33,0),FALSE)+HLOOKUP($BQ$5,$I$2:$Y$8,5,FALSE)*VLOOKUP($AC144,$B$47:$G$60,MATCH($AD144,$B$48:$G$48,0),FALSE)+$AE144,$AE144),"N/A")</f>
        <v>N/A</v>
      </c>
      <c r="BR144" s="16" t="str">
        <f t="shared" si="665"/>
        <v>N/A</v>
      </c>
      <c r="BS144" s="16" t="str">
        <f t="shared" ref="BS144:BS154" si="703">IF(ISNUMBER($AG144),IF(OR(HLOOKUP($BQ$5,$I$2:$Y$8,4,FALSE)=1,HLOOKUP($BQ$5,$I$2:$Y$8,5,FALSE)=1,),HLOOKUP($BQ$5,$I$2:$Y$8,4,FALSE)*VLOOKUP($AC144,$B$32:$G$45,MATCH($AD144,$B$33:$G$33,0),FALSE)+HLOOKUP($BQ$5,$I$2:$Y$8,5,FALSE)*VLOOKUP($AC144,$B$47:$G$60,MATCH($AD144,$B$48:$G$48,0),FALSE)+$AG144,$AG144),"N/A")</f>
        <v>N/A</v>
      </c>
      <c r="BT144" s="16" t="str">
        <f t="shared" ref="BT144:BT154" si="704">IF(BR144="N/A", "N/A", "true")</f>
        <v>N/A</v>
      </c>
      <c r="BU144" s="16" t="str">
        <f t="shared" ref="BU144:BU154" si="705">IF(BR144="N/A", "N/A", 1)</f>
        <v>N/A</v>
      </c>
      <c r="BV144" s="16" t="str">
        <f t="shared" ref="BV144:BV154" si="706">IF(ISNUMBER($AE144),IF(OR(HLOOKUP($BV$5,$I$2:$Y$8,4,FALSE)=1,HLOOKUP($BV$5,$I$2:$Y$8,5,FALSE)=1,),HLOOKUP($BV$5,$I$2:$Y$8,4,FALSE)*VLOOKUP($AC144,$B$32:$G$45,MATCH($AD144,$B$33:$G$33,0),FALSE)+HLOOKUP($BV$5,$I$2:$Y$8,5,FALSE)*VLOOKUP($AC144,$B$47:$G$60,MATCH($AD144,$B$48:$G$48,0),FALSE)+$AE144,$AE144),"N/A")</f>
        <v>N/A</v>
      </c>
      <c r="BW144" s="16" t="str">
        <f t="shared" si="666"/>
        <v>N/A</v>
      </c>
      <c r="BX144" s="16" t="str">
        <f t="shared" ref="BX144:BX154" si="707">IF(ISNUMBER($AG144),IF(OR(HLOOKUP($BV$5,$I$2:$Y$8,4,FALSE)=1,HLOOKUP($BV$5,$I$2:$Y$8,5,FALSE)=1,),HLOOKUP($BV$5,$I$2:$Y$8,4,FALSE)*VLOOKUP($AC144,$B$32:$G$45,MATCH($AD144,$B$33:$G$33,0),FALSE)+HLOOKUP($BV$5,$I$2:$Y$8,5,FALSE)*VLOOKUP($AC144,$B$47:$G$60,MATCH($AD144,$B$48:$G$48,0),FALSE)+$AG144,$AG144),"N/A")</f>
        <v>N/A</v>
      </c>
      <c r="BY144" s="16" t="str">
        <f t="shared" ref="BY144:BY154" si="708">IF(BW144="N/A", "N/A", "true")</f>
        <v>N/A</v>
      </c>
      <c r="BZ144" s="16" t="str">
        <f t="shared" ref="BZ144:BZ154" si="709">IF(BW144="N/A", "N/A", 1)</f>
        <v>N/A</v>
      </c>
      <c r="CA144" s="16" t="str">
        <f t="shared" ref="CA144:CA154" si="710">IF(ISNUMBER($AE144),IF(OR(HLOOKUP($CA$5,$I$2:$Y$8,4,FALSE)=1,HLOOKUP($CA$5,$I$2:$Y$8,5,FALSE)=1,),HLOOKUP($CA$5,$I$2:$Y$8,4,FALSE)*VLOOKUP($AC144,$B$32:$G$45,MATCH($AD144,$B$33:$G$33,0),FALSE)+HLOOKUP($CA$5,$I$2:$Y$8,5,FALSE)*VLOOKUP($AC144,$B$47:$G$60,MATCH($AD144,$B$48:$G$48,0),FALSE)+$AE144,$AE144),"N/A")</f>
        <v>N/A</v>
      </c>
      <c r="CB144" s="16" t="str">
        <f t="shared" si="667"/>
        <v>N/A</v>
      </c>
      <c r="CC144" s="16" t="str">
        <f t="shared" ref="CC144:CC154" si="711">IF(ISNUMBER($AG144),IF(OR(HLOOKUP($CA$5,$I$2:$Y$8,4,FALSE)=1,HLOOKUP($CA$5,$I$2:$Y$8,5,FALSE)=1,),HLOOKUP($CA$5,$I$2:$Y$8,4,FALSE)*VLOOKUP($AC144,$B$32:$G$45,MATCH($AD144,$B$33:$G$33,0),FALSE)+HLOOKUP($CA$5,$I$2:$Y$8,5,FALSE)*VLOOKUP($AC144,$B$47:$G$60,MATCH($AD144,$B$48:$G$48,0),FALSE)+$AG144,$AG144),"N/A")</f>
        <v>N/A</v>
      </c>
      <c r="CD144" s="16" t="str">
        <f t="shared" ref="CD144:CD154" si="712">IF(CB144="N/A", "N/A", "true")</f>
        <v>N/A</v>
      </c>
      <c r="CE144" s="16" t="str">
        <f t="shared" ref="CE144:CE154" si="713">IF(CB144="N/A", "N/A", 1)</f>
        <v>N/A</v>
      </c>
      <c r="CF144" s="16" t="str">
        <f t="shared" ref="CF144:CF154" si="714">IF(ISNUMBER($AE144),IF(OR(HLOOKUP($CF$5,$I$2:$Y$8,4,FALSE)=1,HLOOKUP($CF$5,$I$2:$Y$8,5,FALSE)=1,),HLOOKUP($CF$5,$I$2:$Y$8,4,FALSE)*VLOOKUP($AC144,$B$32:$G$45,MATCH($AD144,$B$33:$G$33,0),FALSE)+HLOOKUP($CF$5,$I$2:$Y$8,5,FALSE)*VLOOKUP($AC144,$B$47:$G$60,MATCH($AD144,$B$48:$G$48,0),FALSE)+$AE144,$AE144),"N/A")</f>
        <v>N/A</v>
      </c>
      <c r="CG144" s="16" t="str">
        <f t="shared" si="668"/>
        <v>N/A</v>
      </c>
      <c r="CH144" s="16" t="str">
        <f t="shared" ref="CH144:CH154" si="715">IF(ISNUMBER($AG144),IF(OR(HLOOKUP($CF$5,$I$2:$Y$8,4,FALSE)=1,HLOOKUP($CF$5,$I$2:$Y$8,5,FALSE)=1,),HLOOKUP($CF$5,$I$2:$Y$8,4,FALSE)*VLOOKUP($AC144,$B$32:$G$45,MATCH($AD144,$B$33:$G$33,0),FALSE)+HLOOKUP($CF$5,$I$2:$Y$8,5,FALSE)*VLOOKUP($AC144,$B$47:$G$60,MATCH($AD144,$B$48:$G$48,0),FALSE)+$AG144,$AG144),"N/A")</f>
        <v>N/A</v>
      </c>
      <c r="CI144" s="16" t="str">
        <f t="shared" ref="CI144:CI154" si="716">IF(CG144="N/A", "N/A", "true")</f>
        <v>N/A</v>
      </c>
      <c r="CJ144" s="16" t="str">
        <f t="shared" ref="CJ144:CJ154" si="717">IF(CG144="N/A", "N/A", 1)</f>
        <v>N/A</v>
      </c>
      <c r="CK144" s="16" t="str">
        <f t="shared" ref="CK144:CK154" si="718">IF(ISNUMBER($AE144),IF(OR(HLOOKUP($CK$5,$I$2:$Y$8,4,FALSE)=1,HLOOKUP($CK$5,$I$2:$Y$8,5,FALSE)=1,),HLOOKUP($CK$5,$I$2:$Y$8,4,FALSE)*VLOOKUP($AC144,$B$32:$G$45,MATCH($AD144,$B$33:$G$33,0),FALSE)+HLOOKUP($CK$5,$I$2:$Y$8,5,FALSE)*VLOOKUP($AC144,$B$47:$G$60,MATCH($AD144,$B$48:$G$48,0),FALSE)+$AE144,$AE144),"N/A")</f>
        <v>N/A</v>
      </c>
      <c r="CL144" s="16" t="str">
        <f t="shared" si="669"/>
        <v>N/A</v>
      </c>
      <c r="CM144" s="16" t="str">
        <f t="shared" ref="CM144:CM154" si="719">IF(ISNUMBER($AG144),IF(OR(HLOOKUP($CK$5,$I$2:$Y$8,4,FALSE)=1,HLOOKUP($CK$5,$I$2:$Y$8,5,FALSE)=1,),HLOOKUP($CK$5,$I$2:$Y$8,4,FALSE)*VLOOKUP($AC144,$B$32:$G$45,MATCH($AD144,$B$33:$G$33,0),FALSE)+HLOOKUP($CK$5,$I$2:$Y$8,5,FALSE)*VLOOKUP($AC144,$B$47:$G$60,MATCH($AD144,$B$48:$G$48,0),FALSE)+$AG144,$AG144),"N/A")</f>
        <v>N/A</v>
      </c>
      <c r="CN144" s="16" t="str">
        <f t="shared" ref="CN144:CN154" si="720">IF(CL144="N/A", "N/A", "true")</f>
        <v>N/A</v>
      </c>
      <c r="CO144" s="16" t="str">
        <f t="shared" ref="CO144:CO154" si="721">IF(CL144="N/A", "N/A", 1)</f>
        <v>N/A</v>
      </c>
      <c r="CP144" s="16" t="str">
        <f t="shared" ref="CP144:CP154" si="722">IF(ISNUMBER($AE144),IF(OR(HLOOKUP($CP$5,$I$2:$Y$8,4,FALSE)=1,HLOOKUP($CP$5,$I$2:$Y$8,5,FALSE)=1,),HLOOKUP($CP$5,$I$2:$Y$8,4,FALSE)*VLOOKUP($AC144,$B$32:$G$45,MATCH($AD144,$B$33:$G$33,0),FALSE)+HLOOKUP($CP$5,$I$2:$Y$8,5,FALSE)*VLOOKUP($AC144,$B$47:$G$60,MATCH($AD144,$B$48:$G$48,0),FALSE)+$AE144,$AE144),"N/A")</f>
        <v>N/A</v>
      </c>
      <c r="CQ144" s="16" t="str">
        <f t="shared" si="670"/>
        <v>N/A</v>
      </c>
      <c r="CR144" s="16" t="str">
        <f t="shared" ref="CR144:CR154" si="723">IF(ISNUMBER($AG144),IF(OR(HLOOKUP($CP$5,$I$2:$Y$8,4,FALSE)=1,HLOOKUP($CP$5,$I$2:$Y$8,5,FALSE)=1,),HLOOKUP($CP$5,$I$2:$Y$8,4,FALSE)*VLOOKUP($AC144,$B$32:$G$45,MATCH($AD144,$B$33:$G$33,0),FALSE)+HLOOKUP($CP$5,$I$2:$Y$8,5,FALSE)*VLOOKUP($AC144,$B$47:$G$60,MATCH($AD144,$B$48:$G$48,0),FALSE)+$AG144,$AG144),"N/A")</f>
        <v>N/A</v>
      </c>
      <c r="CS144" s="16" t="str">
        <f t="shared" ref="CS144:CS154" si="724">IF(CQ144="N/A", "N/A", "true")</f>
        <v>N/A</v>
      </c>
      <c r="CT144" s="16" t="str">
        <f t="shared" ref="CT144:CT154" si="725">IF(CQ144="N/A", "N/A", 1)</f>
        <v>N/A</v>
      </c>
      <c r="CU144" s="16" t="str">
        <f t="shared" ref="CU144:CU154" si="726">IF(ISNUMBER($AE144),IF(OR(HLOOKUP($CU$5,$I$2:$Y$8,4,FALSE)=1,HLOOKUP($CU$5,$I$2:$Y$8,5,FALSE)=1,),HLOOKUP($CU$5,$I$2:$Y$8,4,FALSE)*VLOOKUP($AC144,$B$32:$G$45,MATCH($AD144,$B$33:$G$33,0),FALSE)+HLOOKUP($CU$5,$I$2:$Y$8,5,FALSE)*VLOOKUP($AC144,$B$47:$G$60,MATCH($AD144,$B$48:$G$48,0),FALSE)+$AE144,$AE144),"N/A")</f>
        <v>N/A</v>
      </c>
      <c r="CV144" s="16" t="str">
        <f t="shared" si="671"/>
        <v>N/A</v>
      </c>
      <c r="CW144" s="16" t="str">
        <f t="shared" ref="CW144:CW154" si="727">IF(ISNUMBER($AG144),IF(OR(HLOOKUP($CU$5,$I$2:$Y$8,4,FALSE)=1,HLOOKUP($CU$5,$I$2:$Y$8,5,FALSE)=1,),HLOOKUP($CU$5,$I$2:$Y$8,4,FALSE)*VLOOKUP($AC144,$B$32:$G$45,MATCH($AD144,$B$33:$G$33,0),FALSE)+HLOOKUP($CU$5,$I$2:$Y$8,5,FALSE)*VLOOKUP($AC144,$B$47:$G$60,MATCH($AD144,$B$48:$G$48,0),FALSE)+$AG144,$AG144),"N/A")</f>
        <v>N/A</v>
      </c>
      <c r="CX144" s="16" t="str">
        <f t="shared" ref="CX144:CX154" si="728">IF(CV144="N/A", "N/A", "true")</f>
        <v>N/A</v>
      </c>
      <c r="CY144" s="16" t="str">
        <f t="shared" ref="CY144:CY154" si="729">IF(CV144="N/A", "N/A", 1)</f>
        <v>N/A</v>
      </c>
      <c r="CZ144" s="16" t="str">
        <f t="shared" ref="CZ144:CZ154" si="730">IF(ISNUMBER($AE144),IF(OR(HLOOKUP($CZ$5,$I$2:$Y$8,4,FALSE)=1,HLOOKUP($CZ$5,$I$2:$Y$8,5,FALSE)=1,),HLOOKUP($CZ$5,$I$2:$Y$8,4,FALSE)*VLOOKUP($AC144,$B$32:$G$45,MATCH($AD144,$B$33:$G$33,0),FALSE)+HLOOKUP($CZ$5,$I$2:$Y$8,5,FALSE)*VLOOKUP($AC144,$B$47:$G$60,MATCH($AD144,$B$48:$G$48,0),FALSE)+$AE144,$AE144),"N/A")</f>
        <v>N/A</v>
      </c>
      <c r="DA144" s="16" t="str">
        <f t="shared" si="672"/>
        <v>N/A</v>
      </c>
      <c r="DB144" s="16" t="str">
        <f t="shared" ref="DB144:DB154" si="731">IF(ISNUMBER($AG144),IF(OR(HLOOKUP($CZ$5,$I$2:$Y$8,4,FALSE)=1,HLOOKUP($CZ$5,$I$2:$Y$8,5,FALSE)=1,),HLOOKUP($CZ$5,$I$2:$Y$8,4,FALSE)*VLOOKUP($AC144,$B$32:$G$45,MATCH($AD144,$B$33:$G$33,0),FALSE)+HLOOKUP($CZ$5,$I$2:$Y$8,5,FALSE)*VLOOKUP($AC144,$B$47:$G$60,MATCH($AD144,$B$48:$G$48,0),FALSE)+$AG144,$AG144),"N/A")</f>
        <v>N/A</v>
      </c>
      <c r="DC144" s="16" t="str">
        <f t="shared" ref="DC144:DC154" si="732">IF(DA144="N/A", "N/A", "true")</f>
        <v>N/A</v>
      </c>
      <c r="DD144" s="16" t="str">
        <f t="shared" ref="DD144:DD154" si="733">IF(DA144="N/A", "N/A", 1)</f>
        <v>N/A</v>
      </c>
      <c r="DE144" s="16" t="str">
        <f t="shared" ref="DE144:DE154" si="734">IF(ISNUMBER($AE144),IF(OR(HLOOKUP($DE$5,$I$2:$Y$8,4,FALSE)=1,HLOOKUP($DE$5,$I$2:$Y$8,5,FALSE)=1,),HLOOKUP($DE$5,$I$2:$Y$8,4,FALSE)*VLOOKUP($AC144,$B$32:$G$45,MATCH($AD144,$B$33:$G$33,0),FALSE)+HLOOKUP($DE$5,$I$2:$Y$8,5,FALSE)*VLOOKUP($AC144,$B$47:$G$60,MATCH($AD144,$B$48:$G$48,0),FALSE)+$AE144,$AE144),"N/A")</f>
        <v>N/A</v>
      </c>
      <c r="DF144" s="16" t="str">
        <f t="shared" ref="DF144:DF154" si="735">IF(ISNUMBER($AF144),$AF144*SQRT(SUMSQ(HLOOKUP($DE$5,$J$2:$Y$8,2,FALSE)*VLOOKUP($AC144,$B$2:$G$15,MATCH($AD144,$B$3:$G$3,0),FALSE),HLOOKUP($DE$5,$J$2:$Y$8,3,FALSE)*VLOOKUP($AC144,$B$17:$G$30,MATCH($AD144,$B$18:$G$18,0),FALSE),HLOOKUP($DE$5,$J$2:$Y$8,6,FALSE)))+HLOOKUP($DE$5,$J$2:$Y$8,4,FALSE)*VLOOKUP($AC144,$B$32:$G$45,MATCH($AD144,$B$33:$G$33,0),FALSE)+HLOOKUP($DE$5,$J$2:$Y$8,5,FALSE)*VLOOKUP($AC144,$B$47:$G$60,MATCH($AD144,$B$48:$G$48,0),FALSE),"N/A")</f>
        <v>N/A</v>
      </c>
      <c r="DG144" s="19" t="str">
        <f t="shared" ref="DG144:DG154" si="736">IF(ISNUMBER($AG144),IF(OR(HLOOKUP($DE$5,$I$2:$Y$8,4,FALSE)=1,HLOOKUP($DE$5,$I$2:$Y$8,5,FALSE)=1,),HLOOKUP($DE$5,$I$2:$Y$8,4,FALSE)*VLOOKUP($AC144,$B$32:$G$45,MATCH($AD144,$B$33:$G$33,0),FALSE)+HLOOKUP($DE$5,$I$2:$Y$8,5,FALSE)*VLOOKUP($AC144,$B$47:$G$60,MATCH($AD144,$B$48:$G$48,0),FALSE)+$AG144,$AG144),"N/A")</f>
        <v>N/A</v>
      </c>
      <c r="DH144" s="16" t="str">
        <f t="shared" ref="DH144:DH154" si="737">IF(DF144="N/A", "N/A", "true")</f>
        <v>N/A</v>
      </c>
      <c r="DI144" s="16" t="str">
        <f t="shared" ref="DI144:DI154" si="738">IF(DF144="N/A", "N/A", 1)</f>
        <v>N/A</v>
      </c>
    </row>
    <row r="145" spans="27:113" x14ac:dyDescent="0.35">
      <c r="AA145" s="49" t="str">
        <f t="shared" si="673"/>
        <v>-</v>
      </c>
      <c r="AB145" s="55" t="str">
        <f t="shared" si="674"/>
        <v>-</v>
      </c>
      <c r="AC145" s="23" t="s">
        <v>8</v>
      </c>
      <c r="AD145" s="40" t="s">
        <v>3</v>
      </c>
      <c r="AE145" s="16"/>
      <c r="AF145" s="16"/>
      <c r="AG145" s="16" t="str">
        <f t="shared" si="657"/>
        <v>N/A</v>
      </c>
      <c r="AH145" s="16" t="str">
        <f t="shared" si="675"/>
        <v>N/A</v>
      </c>
      <c r="AI145" s="16" t="str">
        <f t="shared" si="658"/>
        <v>N/A</v>
      </c>
      <c r="AJ145" s="16" t="str">
        <f t="shared" ref="AJ145:AJ154" si="739">IF(ISNUMBER($AG145),IF(OR(HLOOKUP($AH$5,$I$2:$Y$8,4,FALSE)=1,HLOOKUP($AH$5,$I$2:$Y$8,5,FALSE)=1,),HLOOKUP($AH$5,$I$2:$Y$8,4,FALSE)*VLOOKUP($AC145,$B$32:$G$45,MATCH($AD145,$B$33:$G$33,0),FALSE)+HLOOKUP($AH$5,$I$2:$Y$8,5,FALSE)*VLOOKUP($AC145,$B$47:$G$60,MATCH($AD145,$B$48:$G$48,0),FALSE)+$AG145,$AG145),"N/A")</f>
        <v>N/A</v>
      </c>
      <c r="AK145" s="16" t="str">
        <f t="shared" si="676"/>
        <v>N/A</v>
      </c>
      <c r="AL145" s="16" t="str">
        <f t="shared" si="677"/>
        <v>N/A</v>
      </c>
      <c r="AM145" s="16" t="str">
        <f t="shared" si="678"/>
        <v>N/A</v>
      </c>
      <c r="AN145" s="16" t="str">
        <f t="shared" si="659"/>
        <v>N/A</v>
      </c>
      <c r="AO145" s="16" t="str">
        <f t="shared" si="679"/>
        <v>N/A</v>
      </c>
      <c r="AP145" s="16" t="str">
        <f t="shared" si="680"/>
        <v>N/A</v>
      </c>
      <c r="AQ145" s="16" t="str">
        <f t="shared" si="681"/>
        <v>N/A</v>
      </c>
      <c r="AR145" s="16" t="str">
        <f t="shared" si="682"/>
        <v>N/A</v>
      </c>
      <c r="AS145" s="16" t="str">
        <f t="shared" si="660"/>
        <v>N/A</v>
      </c>
      <c r="AT145" s="16" t="str">
        <f t="shared" si="683"/>
        <v>N/A</v>
      </c>
      <c r="AU145" s="16" t="str">
        <f t="shared" si="684"/>
        <v>N/A</v>
      </c>
      <c r="AV145" s="16" t="str">
        <f t="shared" si="685"/>
        <v>N/A</v>
      </c>
      <c r="AW145" s="16" t="str">
        <f t="shared" si="686"/>
        <v>N/A</v>
      </c>
      <c r="AX145" s="16" t="str">
        <f t="shared" si="661"/>
        <v>N/A</v>
      </c>
      <c r="AY145" s="16" t="str">
        <f t="shared" si="687"/>
        <v>N/A</v>
      </c>
      <c r="AZ145" s="16" t="str">
        <f t="shared" si="688"/>
        <v>N/A</v>
      </c>
      <c r="BA145" s="16" t="str">
        <f t="shared" si="689"/>
        <v>N/A</v>
      </c>
      <c r="BB145" s="16" t="str">
        <f t="shared" si="690"/>
        <v>N/A</v>
      </c>
      <c r="BC145" s="16" t="str">
        <f t="shared" si="662"/>
        <v>N/A</v>
      </c>
      <c r="BD145" s="16" t="str">
        <f t="shared" si="691"/>
        <v>N/A</v>
      </c>
      <c r="BE145" s="16" t="str">
        <f t="shared" si="692"/>
        <v>N/A</v>
      </c>
      <c r="BF145" s="16" t="str">
        <f t="shared" si="693"/>
        <v>N/A</v>
      </c>
      <c r="BG145" s="16" t="str">
        <f t="shared" si="694"/>
        <v>N/A</v>
      </c>
      <c r="BH145" s="16" t="str">
        <f t="shared" si="663"/>
        <v>N/A</v>
      </c>
      <c r="BI145" s="16" t="str">
        <f t="shared" si="695"/>
        <v>N/A</v>
      </c>
      <c r="BJ145" s="16" t="str">
        <f t="shared" si="696"/>
        <v>N/A</v>
      </c>
      <c r="BK145" s="16" t="str">
        <f t="shared" si="697"/>
        <v>N/A</v>
      </c>
      <c r="BL145" s="16" t="str">
        <f t="shared" si="698"/>
        <v>N/A</v>
      </c>
      <c r="BM145" s="16" t="str">
        <f t="shared" si="664"/>
        <v>N/A</v>
      </c>
      <c r="BN145" s="16" t="str">
        <f t="shared" si="699"/>
        <v>N/A</v>
      </c>
      <c r="BO145" s="16" t="str">
        <f t="shared" si="700"/>
        <v>N/A</v>
      </c>
      <c r="BP145" s="16" t="str">
        <f t="shared" si="701"/>
        <v>N/A</v>
      </c>
      <c r="BQ145" s="16" t="str">
        <f t="shared" si="702"/>
        <v>N/A</v>
      </c>
      <c r="BR145" s="16" t="str">
        <f t="shared" si="665"/>
        <v>N/A</v>
      </c>
      <c r="BS145" s="16" t="str">
        <f t="shared" si="703"/>
        <v>N/A</v>
      </c>
      <c r="BT145" s="16" t="str">
        <f t="shared" si="704"/>
        <v>N/A</v>
      </c>
      <c r="BU145" s="16" t="str">
        <f t="shared" si="705"/>
        <v>N/A</v>
      </c>
      <c r="BV145" s="16" t="str">
        <f t="shared" si="706"/>
        <v>N/A</v>
      </c>
      <c r="BW145" s="16" t="str">
        <f t="shared" si="666"/>
        <v>N/A</v>
      </c>
      <c r="BX145" s="16" t="str">
        <f t="shared" si="707"/>
        <v>N/A</v>
      </c>
      <c r="BY145" s="16" t="str">
        <f t="shared" si="708"/>
        <v>N/A</v>
      </c>
      <c r="BZ145" s="16" t="str">
        <f t="shared" si="709"/>
        <v>N/A</v>
      </c>
      <c r="CA145" s="16" t="str">
        <f t="shared" si="710"/>
        <v>N/A</v>
      </c>
      <c r="CB145" s="16" t="str">
        <f t="shared" si="667"/>
        <v>N/A</v>
      </c>
      <c r="CC145" s="16" t="str">
        <f t="shared" si="711"/>
        <v>N/A</v>
      </c>
      <c r="CD145" s="16" t="str">
        <f t="shared" si="712"/>
        <v>N/A</v>
      </c>
      <c r="CE145" s="16" t="str">
        <f t="shared" si="713"/>
        <v>N/A</v>
      </c>
      <c r="CF145" s="16" t="str">
        <f t="shared" si="714"/>
        <v>N/A</v>
      </c>
      <c r="CG145" s="16" t="str">
        <f t="shared" si="668"/>
        <v>N/A</v>
      </c>
      <c r="CH145" s="16" t="str">
        <f t="shared" si="715"/>
        <v>N/A</v>
      </c>
      <c r="CI145" s="16" t="str">
        <f t="shared" si="716"/>
        <v>N/A</v>
      </c>
      <c r="CJ145" s="16" t="str">
        <f t="shared" si="717"/>
        <v>N/A</v>
      </c>
      <c r="CK145" s="16" t="str">
        <f t="shared" si="718"/>
        <v>N/A</v>
      </c>
      <c r="CL145" s="16" t="str">
        <f t="shared" si="669"/>
        <v>N/A</v>
      </c>
      <c r="CM145" s="16" t="str">
        <f t="shared" si="719"/>
        <v>N/A</v>
      </c>
      <c r="CN145" s="16" t="str">
        <f t="shared" si="720"/>
        <v>N/A</v>
      </c>
      <c r="CO145" s="16" t="str">
        <f t="shared" si="721"/>
        <v>N/A</v>
      </c>
      <c r="CP145" s="16" t="str">
        <f t="shared" si="722"/>
        <v>N/A</v>
      </c>
      <c r="CQ145" s="16" t="str">
        <f t="shared" si="670"/>
        <v>N/A</v>
      </c>
      <c r="CR145" s="16" t="str">
        <f t="shared" si="723"/>
        <v>N/A</v>
      </c>
      <c r="CS145" s="16" t="str">
        <f t="shared" si="724"/>
        <v>N/A</v>
      </c>
      <c r="CT145" s="16" t="str">
        <f t="shared" si="725"/>
        <v>N/A</v>
      </c>
      <c r="CU145" s="16" t="str">
        <f t="shared" si="726"/>
        <v>N/A</v>
      </c>
      <c r="CV145" s="16" t="str">
        <f t="shared" si="671"/>
        <v>N/A</v>
      </c>
      <c r="CW145" s="16" t="str">
        <f t="shared" si="727"/>
        <v>N/A</v>
      </c>
      <c r="CX145" s="16" t="str">
        <f t="shared" si="728"/>
        <v>N/A</v>
      </c>
      <c r="CY145" s="16" t="str">
        <f t="shared" si="729"/>
        <v>N/A</v>
      </c>
      <c r="CZ145" s="16" t="str">
        <f t="shared" si="730"/>
        <v>N/A</v>
      </c>
      <c r="DA145" s="16" t="str">
        <f t="shared" si="672"/>
        <v>N/A</v>
      </c>
      <c r="DB145" s="16" t="str">
        <f t="shared" si="731"/>
        <v>N/A</v>
      </c>
      <c r="DC145" s="16" t="str">
        <f t="shared" si="732"/>
        <v>N/A</v>
      </c>
      <c r="DD145" s="16" t="str">
        <f t="shared" si="733"/>
        <v>N/A</v>
      </c>
      <c r="DE145" s="16" t="str">
        <f t="shared" si="734"/>
        <v>N/A</v>
      </c>
      <c r="DF145" s="16" t="str">
        <f t="shared" si="735"/>
        <v>N/A</v>
      </c>
      <c r="DG145" s="19" t="str">
        <f t="shared" si="736"/>
        <v>N/A</v>
      </c>
      <c r="DH145" s="16" t="str">
        <f t="shared" si="737"/>
        <v>N/A</v>
      </c>
      <c r="DI145" s="16" t="str">
        <f t="shared" si="738"/>
        <v>N/A</v>
      </c>
    </row>
    <row r="146" spans="27:113" x14ac:dyDescent="0.35">
      <c r="AA146" s="49" t="str">
        <f t="shared" si="673"/>
        <v>-</v>
      </c>
      <c r="AB146" s="55" t="str">
        <f t="shared" si="674"/>
        <v>-</v>
      </c>
      <c r="AC146" s="23" t="s">
        <v>9</v>
      </c>
      <c r="AD146" s="40" t="s">
        <v>3</v>
      </c>
      <c r="AE146" s="16"/>
      <c r="AF146" s="16"/>
      <c r="AG146" s="16" t="str">
        <f t="shared" si="657"/>
        <v>N/A</v>
      </c>
      <c r="AH146" s="16" t="str">
        <f t="shared" si="675"/>
        <v>N/A</v>
      </c>
      <c r="AI146" s="16" t="str">
        <f t="shared" si="658"/>
        <v>N/A</v>
      </c>
      <c r="AJ146" s="16" t="str">
        <f t="shared" si="739"/>
        <v>N/A</v>
      </c>
      <c r="AK146" s="16" t="str">
        <f t="shared" si="676"/>
        <v>N/A</v>
      </c>
      <c r="AL146" s="16" t="str">
        <f t="shared" si="677"/>
        <v>N/A</v>
      </c>
      <c r="AM146" s="16" t="str">
        <f t="shared" si="678"/>
        <v>N/A</v>
      </c>
      <c r="AN146" s="16" t="str">
        <f t="shared" si="659"/>
        <v>N/A</v>
      </c>
      <c r="AO146" s="16" t="str">
        <f t="shared" si="679"/>
        <v>N/A</v>
      </c>
      <c r="AP146" s="16" t="str">
        <f t="shared" si="680"/>
        <v>N/A</v>
      </c>
      <c r="AQ146" s="16" t="str">
        <f t="shared" si="681"/>
        <v>N/A</v>
      </c>
      <c r="AR146" s="16" t="str">
        <f t="shared" si="682"/>
        <v>N/A</v>
      </c>
      <c r="AS146" s="16" t="str">
        <f t="shared" si="660"/>
        <v>N/A</v>
      </c>
      <c r="AT146" s="16" t="str">
        <f t="shared" si="683"/>
        <v>N/A</v>
      </c>
      <c r="AU146" s="16" t="str">
        <f t="shared" si="684"/>
        <v>N/A</v>
      </c>
      <c r="AV146" s="16" t="str">
        <f t="shared" si="685"/>
        <v>N/A</v>
      </c>
      <c r="AW146" s="16" t="str">
        <f t="shared" si="686"/>
        <v>N/A</v>
      </c>
      <c r="AX146" s="16" t="str">
        <f t="shared" si="661"/>
        <v>N/A</v>
      </c>
      <c r="AY146" s="16" t="str">
        <f t="shared" si="687"/>
        <v>N/A</v>
      </c>
      <c r="AZ146" s="16" t="str">
        <f t="shared" si="688"/>
        <v>N/A</v>
      </c>
      <c r="BA146" s="16" t="str">
        <f t="shared" si="689"/>
        <v>N/A</v>
      </c>
      <c r="BB146" s="16" t="str">
        <f t="shared" si="690"/>
        <v>N/A</v>
      </c>
      <c r="BC146" s="16" t="str">
        <f t="shared" si="662"/>
        <v>N/A</v>
      </c>
      <c r="BD146" s="16" t="str">
        <f t="shared" si="691"/>
        <v>N/A</v>
      </c>
      <c r="BE146" s="16" t="str">
        <f t="shared" si="692"/>
        <v>N/A</v>
      </c>
      <c r="BF146" s="16" t="str">
        <f t="shared" si="693"/>
        <v>N/A</v>
      </c>
      <c r="BG146" s="16" t="str">
        <f t="shared" si="694"/>
        <v>N/A</v>
      </c>
      <c r="BH146" s="16" t="str">
        <f t="shared" si="663"/>
        <v>N/A</v>
      </c>
      <c r="BI146" s="16" t="str">
        <f t="shared" si="695"/>
        <v>N/A</v>
      </c>
      <c r="BJ146" s="16" t="str">
        <f t="shared" si="696"/>
        <v>N/A</v>
      </c>
      <c r="BK146" s="16" t="str">
        <f t="shared" si="697"/>
        <v>N/A</v>
      </c>
      <c r="BL146" s="16" t="str">
        <f t="shared" si="698"/>
        <v>N/A</v>
      </c>
      <c r="BM146" s="16" t="str">
        <f t="shared" si="664"/>
        <v>N/A</v>
      </c>
      <c r="BN146" s="16" t="str">
        <f t="shared" si="699"/>
        <v>N/A</v>
      </c>
      <c r="BO146" s="16" t="str">
        <f t="shared" si="700"/>
        <v>N/A</v>
      </c>
      <c r="BP146" s="16" t="str">
        <f t="shared" si="701"/>
        <v>N/A</v>
      </c>
      <c r="BQ146" s="16" t="str">
        <f t="shared" si="702"/>
        <v>N/A</v>
      </c>
      <c r="BR146" s="16" t="str">
        <f t="shared" si="665"/>
        <v>N/A</v>
      </c>
      <c r="BS146" s="16" t="str">
        <f t="shared" si="703"/>
        <v>N/A</v>
      </c>
      <c r="BT146" s="16" t="str">
        <f t="shared" si="704"/>
        <v>N/A</v>
      </c>
      <c r="BU146" s="16" t="str">
        <f t="shared" si="705"/>
        <v>N/A</v>
      </c>
      <c r="BV146" s="16" t="str">
        <f t="shared" si="706"/>
        <v>N/A</v>
      </c>
      <c r="BW146" s="16" t="str">
        <f t="shared" si="666"/>
        <v>N/A</v>
      </c>
      <c r="BX146" s="16" t="str">
        <f t="shared" si="707"/>
        <v>N/A</v>
      </c>
      <c r="BY146" s="16" t="str">
        <f t="shared" si="708"/>
        <v>N/A</v>
      </c>
      <c r="BZ146" s="16" t="str">
        <f t="shared" si="709"/>
        <v>N/A</v>
      </c>
      <c r="CA146" s="16" t="str">
        <f t="shared" si="710"/>
        <v>N/A</v>
      </c>
      <c r="CB146" s="16" t="str">
        <f t="shared" si="667"/>
        <v>N/A</v>
      </c>
      <c r="CC146" s="16" t="str">
        <f t="shared" si="711"/>
        <v>N/A</v>
      </c>
      <c r="CD146" s="16" t="str">
        <f t="shared" si="712"/>
        <v>N/A</v>
      </c>
      <c r="CE146" s="16" t="str">
        <f t="shared" si="713"/>
        <v>N/A</v>
      </c>
      <c r="CF146" s="16" t="str">
        <f t="shared" si="714"/>
        <v>N/A</v>
      </c>
      <c r="CG146" s="16" t="str">
        <f t="shared" si="668"/>
        <v>N/A</v>
      </c>
      <c r="CH146" s="16" t="str">
        <f t="shared" si="715"/>
        <v>N/A</v>
      </c>
      <c r="CI146" s="16" t="str">
        <f t="shared" si="716"/>
        <v>N/A</v>
      </c>
      <c r="CJ146" s="16" t="str">
        <f t="shared" si="717"/>
        <v>N/A</v>
      </c>
      <c r="CK146" s="16" t="str">
        <f t="shared" si="718"/>
        <v>N/A</v>
      </c>
      <c r="CL146" s="16" t="str">
        <f t="shared" si="669"/>
        <v>N/A</v>
      </c>
      <c r="CM146" s="16" t="str">
        <f t="shared" si="719"/>
        <v>N/A</v>
      </c>
      <c r="CN146" s="16" t="str">
        <f t="shared" si="720"/>
        <v>N/A</v>
      </c>
      <c r="CO146" s="16" t="str">
        <f t="shared" si="721"/>
        <v>N/A</v>
      </c>
      <c r="CP146" s="16" t="str">
        <f t="shared" si="722"/>
        <v>N/A</v>
      </c>
      <c r="CQ146" s="16" t="str">
        <f t="shared" si="670"/>
        <v>N/A</v>
      </c>
      <c r="CR146" s="16" t="str">
        <f t="shared" si="723"/>
        <v>N/A</v>
      </c>
      <c r="CS146" s="16" t="str">
        <f t="shared" si="724"/>
        <v>N/A</v>
      </c>
      <c r="CT146" s="16" t="str">
        <f t="shared" si="725"/>
        <v>N/A</v>
      </c>
      <c r="CU146" s="16" t="str">
        <f t="shared" si="726"/>
        <v>N/A</v>
      </c>
      <c r="CV146" s="16" t="str">
        <f t="shared" si="671"/>
        <v>N/A</v>
      </c>
      <c r="CW146" s="16" t="str">
        <f t="shared" si="727"/>
        <v>N/A</v>
      </c>
      <c r="CX146" s="16" t="str">
        <f t="shared" si="728"/>
        <v>N/A</v>
      </c>
      <c r="CY146" s="16" t="str">
        <f t="shared" si="729"/>
        <v>N/A</v>
      </c>
      <c r="CZ146" s="16" t="str">
        <f t="shared" si="730"/>
        <v>N/A</v>
      </c>
      <c r="DA146" s="16" t="str">
        <f t="shared" si="672"/>
        <v>N/A</v>
      </c>
      <c r="DB146" s="16" t="str">
        <f t="shared" si="731"/>
        <v>N/A</v>
      </c>
      <c r="DC146" s="16" t="str">
        <f t="shared" si="732"/>
        <v>N/A</v>
      </c>
      <c r="DD146" s="16" t="str">
        <f t="shared" si="733"/>
        <v>N/A</v>
      </c>
      <c r="DE146" s="16" t="str">
        <f t="shared" si="734"/>
        <v>N/A</v>
      </c>
      <c r="DF146" s="16" t="str">
        <f t="shared" si="735"/>
        <v>N/A</v>
      </c>
      <c r="DG146" s="19" t="str">
        <f t="shared" si="736"/>
        <v>N/A</v>
      </c>
      <c r="DH146" s="16" t="str">
        <f t="shared" si="737"/>
        <v>N/A</v>
      </c>
      <c r="DI146" s="16" t="str">
        <f t="shared" si="738"/>
        <v>N/A</v>
      </c>
    </row>
    <row r="147" spans="27:113" x14ac:dyDescent="0.35">
      <c r="AA147" s="49">
        <v>1.5</v>
      </c>
      <c r="AB147" s="55">
        <f t="shared" si="674"/>
        <v>2.0355339059327378</v>
      </c>
      <c r="AC147" s="23" t="s">
        <v>10</v>
      </c>
      <c r="AD147" s="40" t="s">
        <v>3</v>
      </c>
      <c r="AE147" s="16">
        <v>14</v>
      </c>
      <c r="AF147" s="16">
        <v>17.5</v>
      </c>
      <c r="AG147" s="16">
        <f t="shared" si="657"/>
        <v>24.748737341529164</v>
      </c>
      <c r="AH147" s="16">
        <f t="shared" si="675"/>
        <v>14</v>
      </c>
      <c r="AI147" s="16">
        <f t="shared" si="658"/>
        <v>17.5</v>
      </c>
      <c r="AJ147" s="16">
        <f t="shared" si="739"/>
        <v>24.748737341529164</v>
      </c>
      <c r="AK147" s="16" t="str">
        <f t="shared" si="676"/>
        <v>true</v>
      </c>
      <c r="AL147" s="16">
        <f t="shared" si="677"/>
        <v>1</v>
      </c>
      <c r="AM147" s="16">
        <f t="shared" si="678"/>
        <v>14</v>
      </c>
      <c r="AN147" s="16">
        <f t="shared" si="659"/>
        <v>17.5</v>
      </c>
      <c r="AO147" s="16">
        <f t="shared" si="679"/>
        <v>24.748737341529164</v>
      </c>
      <c r="AP147" s="16" t="str">
        <f t="shared" si="680"/>
        <v>true</v>
      </c>
      <c r="AQ147" s="16">
        <f t="shared" si="681"/>
        <v>1</v>
      </c>
      <c r="AR147" s="16">
        <f t="shared" si="682"/>
        <v>14</v>
      </c>
      <c r="AS147" s="16">
        <f t="shared" si="660"/>
        <v>17.5</v>
      </c>
      <c r="AT147" s="16">
        <f t="shared" si="683"/>
        <v>24.748737341529164</v>
      </c>
      <c r="AU147" s="16" t="str">
        <f t="shared" si="684"/>
        <v>true</v>
      </c>
      <c r="AV147" s="16">
        <f t="shared" si="685"/>
        <v>1</v>
      </c>
      <c r="AW147" s="16">
        <f t="shared" si="686"/>
        <v>14</v>
      </c>
      <c r="AX147" s="16">
        <f t="shared" si="661"/>
        <v>17.5</v>
      </c>
      <c r="AY147" s="16">
        <f t="shared" si="687"/>
        <v>24.748737341529164</v>
      </c>
      <c r="AZ147" s="16" t="str">
        <f t="shared" si="688"/>
        <v>true</v>
      </c>
      <c r="BA147" s="16">
        <f t="shared" si="689"/>
        <v>1</v>
      </c>
      <c r="BB147" s="16">
        <f t="shared" si="690"/>
        <v>14</v>
      </c>
      <c r="BC147" s="16">
        <f t="shared" si="662"/>
        <v>17.5</v>
      </c>
      <c r="BD147" s="16">
        <f t="shared" si="691"/>
        <v>24.748737341529164</v>
      </c>
      <c r="BE147" s="16" t="str">
        <f t="shared" si="692"/>
        <v>true</v>
      </c>
      <c r="BF147" s="16">
        <f t="shared" si="693"/>
        <v>1</v>
      </c>
      <c r="BG147" s="16">
        <f t="shared" si="694"/>
        <v>14</v>
      </c>
      <c r="BH147" s="16">
        <f t="shared" si="663"/>
        <v>17.5</v>
      </c>
      <c r="BI147" s="16">
        <f t="shared" si="695"/>
        <v>24.748737341529164</v>
      </c>
      <c r="BJ147" s="16" t="str">
        <f t="shared" si="696"/>
        <v>true</v>
      </c>
      <c r="BK147" s="16">
        <f t="shared" si="697"/>
        <v>1</v>
      </c>
      <c r="BL147" s="16">
        <f t="shared" si="698"/>
        <v>14</v>
      </c>
      <c r="BM147" s="16">
        <f t="shared" si="664"/>
        <v>17.5</v>
      </c>
      <c r="BN147" s="16">
        <f t="shared" si="699"/>
        <v>24.748737341529164</v>
      </c>
      <c r="BO147" s="16" t="str">
        <f t="shared" si="700"/>
        <v>true</v>
      </c>
      <c r="BP147" s="16">
        <f t="shared" si="701"/>
        <v>1</v>
      </c>
      <c r="BQ147" s="16">
        <f t="shared" si="702"/>
        <v>14</v>
      </c>
      <c r="BR147" s="16">
        <f t="shared" si="665"/>
        <v>17.5</v>
      </c>
      <c r="BS147" s="16">
        <f t="shared" si="703"/>
        <v>24.748737341529164</v>
      </c>
      <c r="BT147" s="16" t="str">
        <f t="shared" si="704"/>
        <v>true</v>
      </c>
      <c r="BU147" s="16">
        <f t="shared" si="705"/>
        <v>1</v>
      </c>
      <c r="BV147" s="16">
        <f t="shared" si="706"/>
        <v>14</v>
      </c>
      <c r="BW147" s="16">
        <f t="shared" si="666"/>
        <v>17.5</v>
      </c>
      <c r="BX147" s="16">
        <f t="shared" si="707"/>
        <v>24.748737341529164</v>
      </c>
      <c r="BY147" s="16" t="str">
        <f t="shared" si="708"/>
        <v>true</v>
      </c>
      <c r="BZ147" s="16">
        <f t="shared" si="709"/>
        <v>1</v>
      </c>
      <c r="CA147" s="16">
        <f t="shared" si="710"/>
        <v>14</v>
      </c>
      <c r="CB147" s="16">
        <f t="shared" si="667"/>
        <v>17.5</v>
      </c>
      <c r="CC147" s="16">
        <f t="shared" si="711"/>
        <v>24.748737341529164</v>
      </c>
      <c r="CD147" s="16" t="str">
        <f t="shared" si="712"/>
        <v>true</v>
      </c>
      <c r="CE147" s="16">
        <f t="shared" si="713"/>
        <v>1</v>
      </c>
      <c r="CF147" s="16">
        <f t="shared" si="714"/>
        <v>14</v>
      </c>
      <c r="CG147" s="16">
        <f t="shared" si="668"/>
        <v>17.5</v>
      </c>
      <c r="CH147" s="16">
        <f t="shared" si="715"/>
        <v>24.748737341529164</v>
      </c>
      <c r="CI147" s="16" t="str">
        <f t="shared" si="716"/>
        <v>true</v>
      </c>
      <c r="CJ147" s="16">
        <f t="shared" si="717"/>
        <v>1</v>
      </c>
      <c r="CK147" s="16">
        <f t="shared" si="718"/>
        <v>14</v>
      </c>
      <c r="CL147" s="16">
        <f t="shared" si="669"/>
        <v>17.5</v>
      </c>
      <c r="CM147" s="16">
        <f t="shared" si="719"/>
        <v>24.748737341529164</v>
      </c>
      <c r="CN147" s="16" t="str">
        <f t="shared" si="720"/>
        <v>true</v>
      </c>
      <c r="CO147" s="16">
        <f t="shared" si="721"/>
        <v>1</v>
      </c>
      <c r="CP147" s="16">
        <f t="shared" si="722"/>
        <v>14</v>
      </c>
      <c r="CQ147" s="16">
        <f t="shared" si="670"/>
        <v>24.748737341529164</v>
      </c>
      <c r="CR147" s="16">
        <f t="shared" si="723"/>
        <v>24.748737341529164</v>
      </c>
      <c r="CS147" s="16" t="str">
        <f t="shared" si="724"/>
        <v>true</v>
      </c>
      <c r="CT147" s="16">
        <f t="shared" si="725"/>
        <v>1</v>
      </c>
      <c r="CU147" s="16">
        <f t="shared" si="726"/>
        <v>14</v>
      </c>
      <c r="CV147" s="16">
        <f t="shared" si="671"/>
        <v>24.748737341529164</v>
      </c>
      <c r="CW147" s="16">
        <f t="shared" si="727"/>
        <v>24.748737341529164</v>
      </c>
      <c r="CX147" s="16" t="str">
        <f t="shared" si="728"/>
        <v>true</v>
      </c>
      <c r="CY147" s="16">
        <f t="shared" si="729"/>
        <v>1</v>
      </c>
      <c r="CZ147" s="16">
        <f t="shared" si="730"/>
        <v>14</v>
      </c>
      <c r="DA147" s="16">
        <f t="shared" si="672"/>
        <v>24.748737341529164</v>
      </c>
      <c r="DB147" s="16">
        <f t="shared" si="731"/>
        <v>24.748737341529164</v>
      </c>
      <c r="DC147" s="16" t="str">
        <f t="shared" si="732"/>
        <v>true</v>
      </c>
      <c r="DD147" s="16">
        <f t="shared" si="733"/>
        <v>1</v>
      </c>
      <c r="DE147" s="16">
        <f t="shared" si="734"/>
        <v>14</v>
      </c>
      <c r="DF147" s="16">
        <f t="shared" si="735"/>
        <v>24.748737341529164</v>
      </c>
      <c r="DG147" s="19">
        <f t="shared" si="736"/>
        <v>24.748737341529164</v>
      </c>
      <c r="DH147" s="16" t="str">
        <f t="shared" si="737"/>
        <v>true</v>
      </c>
      <c r="DI147" s="16">
        <f t="shared" si="738"/>
        <v>1</v>
      </c>
    </row>
    <row r="148" spans="27:113" x14ac:dyDescent="0.35">
      <c r="AA148" s="49" t="str">
        <f t="shared" si="673"/>
        <v>-</v>
      </c>
      <c r="AB148" s="55" t="str">
        <f t="shared" si="674"/>
        <v>-</v>
      </c>
      <c r="AC148" s="23" t="s">
        <v>11</v>
      </c>
      <c r="AD148" s="40" t="s">
        <v>3</v>
      </c>
      <c r="AE148" s="16"/>
      <c r="AF148" s="16"/>
      <c r="AG148" s="16" t="str">
        <f t="shared" si="657"/>
        <v>N/A</v>
      </c>
      <c r="AH148" s="16" t="str">
        <f t="shared" si="675"/>
        <v>N/A</v>
      </c>
      <c r="AI148" s="16" t="str">
        <f t="shared" si="658"/>
        <v>N/A</v>
      </c>
      <c r="AJ148" s="16" t="str">
        <f t="shared" si="739"/>
        <v>N/A</v>
      </c>
      <c r="AK148" s="16" t="str">
        <f t="shared" si="676"/>
        <v>N/A</v>
      </c>
      <c r="AL148" s="16" t="str">
        <f t="shared" si="677"/>
        <v>N/A</v>
      </c>
      <c r="AM148" s="16" t="str">
        <f t="shared" si="678"/>
        <v>N/A</v>
      </c>
      <c r="AN148" s="16" t="str">
        <f t="shared" si="659"/>
        <v>N/A</v>
      </c>
      <c r="AO148" s="16" t="str">
        <f t="shared" si="679"/>
        <v>N/A</v>
      </c>
      <c r="AP148" s="16" t="str">
        <f t="shared" si="680"/>
        <v>N/A</v>
      </c>
      <c r="AQ148" s="16" t="str">
        <f t="shared" si="681"/>
        <v>N/A</v>
      </c>
      <c r="AR148" s="16" t="str">
        <f t="shared" si="682"/>
        <v>N/A</v>
      </c>
      <c r="AS148" s="16" t="str">
        <f t="shared" si="660"/>
        <v>N/A</v>
      </c>
      <c r="AT148" s="16" t="str">
        <f t="shared" si="683"/>
        <v>N/A</v>
      </c>
      <c r="AU148" s="16" t="str">
        <f t="shared" si="684"/>
        <v>N/A</v>
      </c>
      <c r="AV148" s="16" t="str">
        <f t="shared" si="685"/>
        <v>N/A</v>
      </c>
      <c r="AW148" s="16" t="str">
        <f t="shared" si="686"/>
        <v>N/A</v>
      </c>
      <c r="AX148" s="16" t="str">
        <f t="shared" si="661"/>
        <v>N/A</v>
      </c>
      <c r="AY148" s="16" t="str">
        <f t="shared" si="687"/>
        <v>N/A</v>
      </c>
      <c r="AZ148" s="16" t="str">
        <f t="shared" si="688"/>
        <v>N/A</v>
      </c>
      <c r="BA148" s="16" t="str">
        <f t="shared" si="689"/>
        <v>N/A</v>
      </c>
      <c r="BB148" s="16" t="str">
        <f t="shared" si="690"/>
        <v>N/A</v>
      </c>
      <c r="BC148" s="16" t="str">
        <f t="shared" si="662"/>
        <v>N/A</v>
      </c>
      <c r="BD148" s="16" t="str">
        <f t="shared" si="691"/>
        <v>N/A</v>
      </c>
      <c r="BE148" s="16" t="str">
        <f t="shared" si="692"/>
        <v>N/A</v>
      </c>
      <c r="BF148" s="16" t="str">
        <f t="shared" si="693"/>
        <v>N/A</v>
      </c>
      <c r="BG148" s="16" t="str">
        <f t="shared" si="694"/>
        <v>N/A</v>
      </c>
      <c r="BH148" s="16" t="str">
        <f t="shared" si="663"/>
        <v>N/A</v>
      </c>
      <c r="BI148" s="16" t="str">
        <f t="shared" si="695"/>
        <v>N/A</v>
      </c>
      <c r="BJ148" s="16" t="str">
        <f t="shared" si="696"/>
        <v>N/A</v>
      </c>
      <c r="BK148" s="16" t="str">
        <f t="shared" si="697"/>
        <v>N/A</v>
      </c>
      <c r="BL148" s="16" t="str">
        <f t="shared" si="698"/>
        <v>N/A</v>
      </c>
      <c r="BM148" s="16" t="str">
        <f t="shared" si="664"/>
        <v>N/A</v>
      </c>
      <c r="BN148" s="16" t="str">
        <f t="shared" si="699"/>
        <v>N/A</v>
      </c>
      <c r="BO148" s="16" t="str">
        <f t="shared" si="700"/>
        <v>N/A</v>
      </c>
      <c r="BP148" s="16" t="str">
        <f t="shared" si="701"/>
        <v>N/A</v>
      </c>
      <c r="BQ148" s="16" t="str">
        <f t="shared" si="702"/>
        <v>N/A</v>
      </c>
      <c r="BR148" s="16" t="str">
        <f t="shared" si="665"/>
        <v>N/A</v>
      </c>
      <c r="BS148" s="16" t="str">
        <f t="shared" si="703"/>
        <v>N/A</v>
      </c>
      <c r="BT148" s="16" t="str">
        <f t="shared" si="704"/>
        <v>N/A</v>
      </c>
      <c r="BU148" s="16" t="str">
        <f t="shared" si="705"/>
        <v>N/A</v>
      </c>
      <c r="BV148" s="16" t="str">
        <f t="shared" si="706"/>
        <v>N/A</v>
      </c>
      <c r="BW148" s="16" t="str">
        <f t="shared" si="666"/>
        <v>N/A</v>
      </c>
      <c r="BX148" s="16" t="str">
        <f t="shared" si="707"/>
        <v>N/A</v>
      </c>
      <c r="BY148" s="16" t="str">
        <f t="shared" si="708"/>
        <v>N/A</v>
      </c>
      <c r="BZ148" s="16" t="str">
        <f t="shared" si="709"/>
        <v>N/A</v>
      </c>
      <c r="CA148" s="16" t="str">
        <f t="shared" si="710"/>
        <v>N/A</v>
      </c>
      <c r="CB148" s="16" t="str">
        <f t="shared" si="667"/>
        <v>N/A</v>
      </c>
      <c r="CC148" s="16" t="str">
        <f t="shared" si="711"/>
        <v>N/A</v>
      </c>
      <c r="CD148" s="16" t="str">
        <f t="shared" si="712"/>
        <v>N/A</v>
      </c>
      <c r="CE148" s="16" t="str">
        <f t="shared" si="713"/>
        <v>N/A</v>
      </c>
      <c r="CF148" s="16" t="str">
        <f t="shared" si="714"/>
        <v>N/A</v>
      </c>
      <c r="CG148" s="16" t="str">
        <f t="shared" si="668"/>
        <v>N/A</v>
      </c>
      <c r="CH148" s="16" t="str">
        <f t="shared" si="715"/>
        <v>N/A</v>
      </c>
      <c r="CI148" s="16" t="str">
        <f t="shared" si="716"/>
        <v>N/A</v>
      </c>
      <c r="CJ148" s="16" t="str">
        <f t="shared" si="717"/>
        <v>N/A</v>
      </c>
      <c r="CK148" s="16" t="str">
        <f t="shared" si="718"/>
        <v>N/A</v>
      </c>
      <c r="CL148" s="16" t="str">
        <f t="shared" si="669"/>
        <v>N/A</v>
      </c>
      <c r="CM148" s="16" t="str">
        <f t="shared" si="719"/>
        <v>N/A</v>
      </c>
      <c r="CN148" s="16" t="str">
        <f t="shared" si="720"/>
        <v>N/A</v>
      </c>
      <c r="CO148" s="16" t="str">
        <f t="shared" si="721"/>
        <v>N/A</v>
      </c>
      <c r="CP148" s="16" t="str">
        <f t="shared" si="722"/>
        <v>N/A</v>
      </c>
      <c r="CQ148" s="16" t="str">
        <f t="shared" si="670"/>
        <v>N/A</v>
      </c>
      <c r="CR148" s="16" t="str">
        <f t="shared" si="723"/>
        <v>N/A</v>
      </c>
      <c r="CS148" s="16" t="str">
        <f t="shared" si="724"/>
        <v>N/A</v>
      </c>
      <c r="CT148" s="16" t="str">
        <f t="shared" si="725"/>
        <v>N/A</v>
      </c>
      <c r="CU148" s="16" t="str">
        <f t="shared" si="726"/>
        <v>N/A</v>
      </c>
      <c r="CV148" s="16" t="str">
        <f t="shared" si="671"/>
        <v>N/A</v>
      </c>
      <c r="CW148" s="16" t="str">
        <f t="shared" si="727"/>
        <v>N/A</v>
      </c>
      <c r="CX148" s="16" t="str">
        <f t="shared" si="728"/>
        <v>N/A</v>
      </c>
      <c r="CY148" s="16" t="str">
        <f t="shared" si="729"/>
        <v>N/A</v>
      </c>
      <c r="CZ148" s="16" t="str">
        <f t="shared" si="730"/>
        <v>N/A</v>
      </c>
      <c r="DA148" s="16" t="str">
        <f t="shared" si="672"/>
        <v>N/A</v>
      </c>
      <c r="DB148" s="16" t="str">
        <f t="shared" si="731"/>
        <v>N/A</v>
      </c>
      <c r="DC148" s="16" t="str">
        <f t="shared" si="732"/>
        <v>N/A</v>
      </c>
      <c r="DD148" s="16" t="str">
        <f t="shared" si="733"/>
        <v>N/A</v>
      </c>
      <c r="DE148" s="16" t="str">
        <f t="shared" si="734"/>
        <v>N/A</v>
      </c>
      <c r="DF148" s="16" t="str">
        <f t="shared" si="735"/>
        <v>N/A</v>
      </c>
      <c r="DG148" s="19" t="str">
        <f t="shared" si="736"/>
        <v>N/A</v>
      </c>
      <c r="DH148" s="16" t="str">
        <f t="shared" si="737"/>
        <v>N/A</v>
      </c>
      <c r="DI148" s="16" t="str">
        <f t="shared" si="738"/>
        <v>N/A</v>
      </c>
    </row>
    <row r="149" spans="27:113" x14ac:dyDescent="0.35">
      <c r="AA149" s="49">
        <v>1.5</v>
      </c>
      <c r="AB149" s="55">
        <f t="shared" si="674"/>
        <v>2.1390872965260108</v>
      </c>
      <c r="AC149" s="23" t="s">
        <v>12</v>
      </c>
      <c r="AD149" s="40" t="s">
        <v>3</v>
      </c>
      <c r="AE149" s="16">
        <v>9</v>
      </c>
      <c r="AF149" s="16">
        <v>11</v>
      </c>
      <c r="AG149" s="16">
        <f t="shared" si="657"/>
        <v>15.556349186104047</v>
      </c>
      <c r="AH149" s="16">
        <f t="shared" si="675"/>
        <v>9</v>
      </c>
      <c r="AI149" s="16">
        <f t="shared" si="658"/>
        <v>11</v>
      </c>
      <c r="AJ149" s="16">
        <f t="shared" si="739"/>
        <v>15.556349186104047</v>
      </c>
      <c r="AK149" s="16" t="str">
        <f t="shared" si="676"/>
        <v>true</v>
      </c>
      <c r="AL149" s="16">
        <f t="shared" si="677"/>
        <v>1</v>
      </c>
      <c r="AM149" s="16">
        <f t="shared" si="678"/>
        <v>9</v>
      </c>
      <c r="AN149" s="16">
        <f t="shared" si="659"/>
        <v>11</v>
      </c>
      <c r="AO149" s="16">
        <f t="shared" si="679"/>
        <v>15.556349186104047</v>
      </c>
      <c r="AP149" s="16" t="str">
        <f t="shared" si="680"/>
        <v>true</v>
      </c>
      <c r="AQ149" s="16">
        <f t="shared" si="681"/>
        <v>1</v>
      </c>
      <c r="AR149" s="16">
        <f t="shared" si="682"/>
        <v>9</v>
      </c>
      <c r="AS149" s="16">
        <f t="shared" si="660"/>
        <v>11</v>
      </c>
      <c r="AT149" s="16">
        <f t="shared" si="683"/>
        <v>15.556349186104047</v>
      </c>
      <c r="AU149" s="16" t="str">
        <f t="shared" si="684"/>
        <v>true</v>
      </c>
      <c r="AV149" s="16">
        <f t="shared" si="685"/>
        <v>1</v>
      </c>
      <c r="AW149" s="16">
        <f t="shared" si="686"/>
        <v>9</v>
      </c>
      <c r="AX149" s="16">
        <f t="shared" si="661"/>
        <v>11</v>
      </c>
      <c r="AY149" s="16">
        <f t="shared" si="687"/>
        <v>15.556349186104047</v>
      </c>
      <c r="AZ149" s="16" t="str">
        <f t="shared" si="688"/>
        <v>true</v>
      </c>
      <c r="BA149" s="16">
        <f t="shared" si="689"/>
        <v>1</v>
      </c>
      <c r="BB149" s="16">
        <f t="shared" si="690"/>
        <v>9</v>
      </c>
      <c r="BC149" s="16">
        <f t="shared" si="662"/>
        <v>11</v>
      </c>
      <c r="BD149" s="16">
        <f t="shared" si="691"/>
        <v>15.556349186104047</v>
      </c>
      <c r="BE149" s="16" t="str">
        <f t="shared" si="692"/>
        <v>true</v>
      </c>
      <c r="BF149" s="16">
        <f t="shared" si="693"/>
        <v>1</v>
      </c>
      <c r="BG149" s="16">
        <f t="shared" si="694"/>
        <v>9</v>
      </c>
      <c r="BH149" s="16">
        <f t="shared" si="663"/>
        <v>11</v>
      </c>
      <c r="BI149" s="16">
        <f t="shared" si="695"/>
        <v>15.556349186104047</v>
      </c>
      <c r="BJ149" s="16" t="str">
        <f t="shared" si="696"/>
        <v>true</v>
      </c>
      <c r="BK149" s="16">
        <f t="shared" si="697"/>
        <v>1</v>
      </c>
      <c r="BL149" s="16">
        <f t="shared" si="698"/>
        <v>9</v>
      </c>
      <c r="BM149" s="16">
        <f t="shared" si="664"/>
        <v>11</v>
      </c>
      <c r="BN149" s="16">
        <f t="shared" si="699"/>
        <v>15.556349186104047</v>
      </c>
      <c r="BO149" s="16" t="str">
        <f t="shared" si="700"/>
        <v>true</v>
      </c>
      <c r="BP149" s="16">
        <f t="shared" si="701"/>
        <v>1</v>
      </c>
      <c r="BQ149" s="16">
        <f t="shared" si="702"/>
        <v>9</v>
      </c>
      <c r="BR149" s="16">
        <f t="shared" si="665"/>
        <v>11</v>
      </c>
      <c r="BS149" s="16">
        <f t="shared" si="703"/>
        <v>15.556349186104047</v>
      </c>
      <c r="BT149" s="16" t="str">
        <f t="shared" si="704"/>
        <v>true</v>
      </c>
      <c r="BU149" s="16">
        <f t="shared" si="705"/>
        <v>1</v>
      </c>
      <c r="BV149" s="16">
        <f t="shared" si="706"/>
        <v>9</v>
      </c>
      <c r="BW149" s="16">
        <f t="shared" si="666"/>
        <v>11</v>
      </c>
      <c r="BX149" s="16">
        <f t="shared" si="707"/>
        <v>15.556349186104047</v>
      </c>
      <c r="BY149" s="16" t="str">
        <f t="shared" si="708"/>
        <v>true</v>
      </c>
      <c r="BZ149" s="16">
        <f t="shared" si="709"/>
        <v>1</v>
      </c>
      <c r="CA149" s="16">
        <f t="shared" si="710"/>
        <v>9</v>
      </c>
      <c r="CB149" s="16">
        <f t="shared" si="667"/>
        <v>11</v>
      </c>
      <c r="CC149" s="16">
        <f t="shared" si="711"/>
        <v>15.556349186104047</v>
      </c>
      <c r="CD149" s="16" t="str">
        <f t="shared" si="712"/>
        <v>true</v>
      </c>
      <c r="CE149" s="16">
        <f t="shared" si="713"/>
        <v>1</v>
      </c>
      <c r="CF149" s="16">
        <f t="shared" si="714"/>
        <v>9</v>
      </c>
      <c r="CG149" s="16">
        <f t="shared" si="668"/>
        <v>11</v>
      </c>
      <c r="CH149" s="16">
        <f t="shared" si="715"/>
        <v>15.556349186104047</v>
      </c>
      <c r="CI149" s="16" t="str">
        <f t="shared" si="716"/>
        <v>true</v>
      </c>
      <c r="CJ149" s="16">
        <f t="shared" si="717"/>
        <v>1</v>
      </c>
      <c r="CK149" s="16">
        <f t="shared" si="718"/>
        <v>9</v>
      </c>
      <c r="CL149" s="16">
        <f t="shared" si="669"/>
        <v>11</v>
      </c>
      <c r="CM149" s="16">
        <f t="shared" si="719"/>
        <v>15.556349186104047</v>
      </c>
      <c r="CN149" s="16" t="str">
        <f t="shared" si="720"/>
        <v>true</v>
      </c>
      <c r="CO149" s="16">
        <f t="shared" si="721"/>
        <v>1</v>
      </c>
      <c r="CP149" s="16">
        <f t="shared" si="722"/>
        <v>9</v>
      </c>
      <c r="CQ149" s="16">
        <f t="shared" si="670"/>
        <v>15.556349186104047</v>
      </c>
      <c r="CR149" s="16">
        <f t="shared" si="723"/>
        <v>15.556349186104047</v>
      </c>
      <c r="CS149" s="16" t="str">
        <f t="shared" si="724"/>
        <v>true</v>
      </c>
      <c r="CT149" s="16">
        <f t="shared" si="725"/>
        <v>1</v>
      </c>
      <c r="CU149" s="16">
        <f t="shared" si="726"/>
        <v>9</v>
      </c>
      <c r="CV149" s="16">
        <f t="shared" si="671"/>
        <v>15.556349186104047</v>
      </c>
      <c r="CW149" s="16">
        <f t="shared" si="727"/>
        <v>15.556349186104047</v>
      </c>
      <c r="CX149" s="16" t="str">
        <f t="shared" si="728"/>
        <v>true</v>
      </c>
      <c r="CY149" s="16">
        <f t="shared" si="729"/>
        <v>1</v>
      </c>
      <c r="CZ149" s="16">
        <f t="shared" si="730"/>
        <v>9</v>
      </c>
      <c r="DA149" s="16">
        <f t="shared" si="672"/>
        <v>15.556349186104047</v>
      </c>
      <c r="DB149" s="16">
        <f t="shared" si="731"/>
        <v>15.556349186104047</v>
      </c>
      <c r="DC149" s="16" t="str">
        <f t="shared" si="732"/>
        <v>true</v>
      </c>
      <c r="DD149" s="16">
        <f t="shared" si="733"/>
        <v>1</v>
      </c>
      <c r="DE149" s="16">
        <f t="shared" si="734"/>
        <v>9</v>
      </c>
      <c r="DF149" s="16">
        <f t="shared" si="735"/>
        <v>15.556349186104047</v>
      </c>
      <c r="DG149" s="19">
        <f t="shared" si="736"/>
        <v>15.556349186104047</v>
      </c>
      <c r="DH149" s="16" t="str">
        <f t="shared" si="737"/>
        <v>true</v>
      </c>
      <c r="DI149" s="16">
        <f t="shared" si="738"/>
        <v>1</v>
      </c>
    </row>
    <row r="150" spans="27:113" x14ac:dyDescent="0.35">
      <c r="AA150" s="49">
        <v>1.5</v>
      </c>
      <c r="AB150" s="55">
        <f t="shared" si="674"/>
        <v>2.920365840057018</v>
      </c>
      <c r="AC150" s="23" t="s">
        <v>13</v>
      </c>
      <c r="AD150" s="40" t="s">
        <v>3</v>
      </c>
      <c r="AE150" s="16">
        <v>10</v>
      </c>
      <c r="AF150" s="16">
        <v>12</v>
      </c>
      <c r="AG150" s="16">
        <f t="shared" si="657"/>
        <v>19.681463360228072</v>
      </c>
      <c r="AH150" s="16">
        <f t="shared" si="675"/>
        <v>10</v>
      </c>
      <c r="AI150" s="16">
        <f t="shared" si="658"/>
        <v>12</v>
      </c>
      <c r="AJ150" s="16">
        <f t="shared" si="739"/>
        <v>19.681463360228072</v>
      </c>
      <c r="AK150" s="16" t="str">
        <f t="shared" si="676"/>
        <v>true</v>
      </c>
      <c r="AL150" s="16">
        <f t="shared" si="677"/>
        <v>1</v>
      </c>
      <c r="AM150" s="16">
        <f t="shared" si="678"/>
        <v>10</v>
      </c>
      <c r="AN150" s="16">
        <f t="shared" si="659"/>
        <v>12</v>
      </c>
      <c r="AO150" s="16">
        <f t="shared" si="679"/>
        <v>19.681463360228072</v>
      </c>
      <c r="AP150" s="16" t="str">
        <f t="shared" si="680"/>
        <v>true</v>
      </c>
      <c r="AQ150" s="16">
        <f t="shared" si="681"/>
        <v>1</v>
      </c>
      <c r="AR150" s="16">
        <f t="shared" si="682"/>
        <v>10</v>
      </c>
      <c r="AS150" s="16">
        <f t="shared" si="660"/>
        <v>12</v>
      </c>
      <c r="AT150" s="16">
        <f t="shared" si="683"/>
        <v>19.681463360228072</v>
      </c>
      <c r="AU150" s="16" t="str">
        <f t="shared" si="684"/>
        <v>true</v>
      </c>
      <c r="AV150" s="16">
        <f t="shared" si="685"/>
        <v>1</v>
      </c>
      <c r="AW150" s="16">
        <f t="shared" si="686"/>
        <v>10</v>
      </c>
      <c r="AX150" s="16">
        <f t="shared" si="661"/>
        <v>12</v>
      </c>
      <c r="AY150" s="16">
        <f t="shared" si="687"/>
        <v>19.681463360228072</v>
      </c>
      <c r="AZ150" s="16" t="str">
        <f t="shared" si="688"/>
        <v>true</v>
      </c>
      <c r="BA150" s="16">
        <f t="shared" si="689"/>
        <v>1</v>
      </c>
      <c r="BB150" s="16">
        <f t="shared" si="690"/>
        <v>10</v>
      </c>
      <c r="BC150" s="16">
        <f t="shared" si="662"/>
        <v>15.600000000000001</v>
      </c>
      <c r="BD150" s="16">
        <f t="shared" si="691"/>
        <v>19.681463360228072</v>
      </c>
      <c r="BE150" s="16" t="str">
        <f t="shared" si="692"/>
        <v>true</v>
      </c>
      <c r="BF150" s="16">
        <f t="shared" si="693"/>
        <v>1</v>
      </c>
      <c r="BG150" s="16">
        <f t="shared" si="694"/>
        <v>10</v>
      </c>
      <c r="BH150" s="16">
        <f t="shared" si="663"/>
        <v>15.600000000000001</v>
      </c>
      <c r="BI150" s="16">
        <f t="shared" si="695"/>
        <v>19.681463360228072</v>
      </c>
      <c r="BJ150" s="16" t="str">
        <f t="shared" si="696"/>
        <v>true</v>
      </c>
      <c r="BK150" s="16">
        <f t="shared" si="697"/>
        <v>1</v>
      </c>
      <c r="BL150" s="16">
        <f t="shared" si="698"/>
        <v>10</v>
      </c>
      <c r="BM150" s="16">
        <f t="shared" si="664"/>
        <v>15.600000000000001</v>
      </c>
      <c r="BN150" s="16">
        <f t="shared" si="699"/>
        <v>19.681463360228072</v>
      </c>
      <c r="BO150" s="16" t="str">
        <f t="shared" si="700"/>
        <v>true</v>
      </c>
      <c r="BP150" s="16">
        <f t="shared" si="701"/>
        <v>1</v>
      </c>
      <c r="BQ150" s="16">
        <f t="shared" si="702"/>
        <v>10</v>
      </c>
      <c r="BR150" s="16">
        <f t="shared" si="665"/>
        <v>15.600000000000001</v>
      </c>
      <c r="BS150" s="16">
        <f t="shared" si="703"/>
        <v>19.681463360228072</v>
      </c>
      <c r="BT150" s="16" t="str">
        <f t="shared" si="704"/>
        <v>true</v>
      </c>
      <c r="BU150" s="16">
        <f t="shared" si="705"/>
        <v>1</v>
      </c>
      <c r="BV150" s="16">
        <f t="shared" si="706"/>
        <v>10</v>
      </c>
      <c r="BW150" s="16">
        <f t="shared" si="666"/>
        <v>12</v>
      </c>
      <c r="BX150" s="16">
        <f t="shared" si="707"/>
        <v>19.681463360228072</v>
      </c>
      <c r="BY150" s="16" t="str">
        <f t="shared" si="708"/>
        <v>true</v>
      </c>
      <c r="BZ150" s="16">
        <f t="shared" si="709"/>
        <v>1</v>
      </c>
      <c r="CA150" s="16">
        <f t="shared" si="710"/>
        <v>10</v>
      </c>
      <c r="CB150" s="16">
        <f t="shared" si="667"/>
        <v>12</v>
      </c>
      <c r="CC150" s="16">
        <f t="shared" si="711"/>
        <v>19.681463360228072</v>
      </c>
      <c r="CD150" s="16" t="str">
        <f t="shared" si="712"/>
        <v>true</v>
      </c>
      <c r="CE150" s="16">
        <f t="shared" si="713"/>
        <v>1</v>
      </c>
      <c r="CF150" s="16">
        <f t="shared" si="714"/>
        <v>10</v>
      </c>
      <c r="CG150" s="16">
        <f t="shared" si="668"/>
        <v>12</v>
      </c>
      <c r="CH150" s="16">
        <f t="shared" si="715"/>
        <v>19.681463360228072</v>
      </c>
      <c r="CI150" s="16" t="str">
        <f t="shared" si="716"/>
        <v>true</v>
      </c>
      <c r="CJ150" s="16">
        <f t="shared" si="717"/>
        <v>1</v>
      </c>
      <c r="CK150" s="16">
        <f t="shared" si="718"/>
        <v>10</v>
      </c>
      <c r="CL150" s="16">
        <f t="shared" si="669"/>
        <v>12</v>
      </c>
      <c r="CM150" s="16">
        <f t="shared" si="719"/>
        <v>19.681463360228072</v>
      </c>
      <c r="CN150" s="16" t="str">
        <f t="shared" si="720"/>
        <v>true</v>
      </c>
      <c r="CO150" s="16">
        <f t="shared" si="721"/>
        <v>1</v>
      </c>
      <c r="CP150" s="16">
        <f t="shared" si="722"/>
        <v>10</v>
      </c>
      <c r="CQ150" s="16">
        <f t="shared" si="670"/>
        <v>19.681463360228072</v>
      </c>
      <c r="CR150" s="16">
        <f t="shared" si="723"/>
        <v>19.681463360228072</v>
      </c>
      <c r="CS150" s="16" t="str">
        <f t="shared" si="724"/>
        <v>true</v>
      </c>
      <c r="CT150" s="16">
        <f t="shared" si="725"/>
        <v>1</v>
      </c>
      <c r="CU150" s="16">
        <f t="shared" si="726"/>
        <v>10</v>
      </c>
      <c r="CV150" s="16">
        <f t="shared" si="671"/>
        <v>19.681463360228072</v>
      </c>
      <c r="CW150" s="16">
        <f t="shared" si="727"/>
        <v>19.681463360228072</v>
      </c>
      <c r="CX150" s="16" t="str">
        <f t="shared" si="728"/>
        <v>true</v>
      </c>
      <c r="CY150" s="16">
        <f t="shared" si="729"/>
        <v>1</v>
      </c>
      <c r="CZ150" s="16">
        <f t="shared" si="730"/>
        <v>10</v>
      </c>
      <c r="DA150" s="16">
        <f t="shared" si="672"/>
        <v>19.681463360228072</v>
      </c>
      <c r="DB150" s="16">
        <f t="shared" si="731"/>
        <v>19.681463360228072</v>
      </c>
      <c r="DC150" s="16" t="str">
        <f t="shared" si="732"/>
        <v>true</v>
      </c>
      <c r="DD150" s="16">
        <f t="shared" si="733"/>
        <v>1</v>
      </c>
      <c r="DE150" s="16">
        <f t="shared" si="734"/>
        <v>10</v>
      </c>
      <c r="DF150" s="16">
        <f t="shared" si="735"/>
        <v>19.681463360228072</v>
      </c>
      <c r="DG150" s="19">
        <f t="shared" si="736"/>
        <v>19.681463360228072</v>
      </c>
      <c r="DH150" s="16" t="str">
        <f t="shared" si="737"/>
        <v>true</v>
      </c>
      <c r="DI150" s="16">
        <f t="shared" si="738"/>
        <v>1</v>
      </c>
    </row>
    <row r="151" spans="27:113" x14ac:dyDescent="0.35">
      <c r="AA151" s="49">
        <v>1.5</v>
      </c>
      <c r="AB151" s="55">
        <f t="shared" si="674"/>
        <v>3.1631189606246322</v>
      </c>
      <c r="AC151" s="23" t="s">
        <v>14</v>
      </c>
      <c r="AD151" s="40" t="s">
        <v>3</v>
      </c>
      <c r="AE151" s="16">
        <v>20</v>
      </c>
      <c r="AF151" s="16">
        <v>28</v>
      </c>
      <c r="AG151" s="16">
        <f t="shared" si="657"/>
        <v>62.609903369994115</v>
      </c>
      <c r="AH151" s="16">
        <f t="shared" si="675"/>
        <v>20</v>
      </c>
      <c r="AI151" s="16">
        <f t="shared" si="658"/>
        <v>28</v>
      </c>
      <c r="AJ151" s="16">
        <f t="shared" si="739"/>
        <v>62.609903369994115</v>
      </c>
      <c r="AK151" s="16" t="str">
        <f t="shared" si="676"/>
        <v>true</v>
      </c>
      <c r="AL151" s="16">
        <f t="shared" si="677"/>
        <v>1</v>
      </c>
      <c r="AM151" s="16">
        <f t="shared" si="678"/>
        <v>20</v>
      </c>
      <c r="AN151" s="16">
        <f t="shared" si="659"/>
        <v>28</v>
      </c>
      <c r="AO151" s="16">
        <f t="shared" si="679"/>
        <v>62.609903369994115</v>
      </c>
      <c r="AP151" s="16" t="str">
        <f t="shared" si="680"/>
        <v>true</v>
      </c>
      <c r="AQ151" s="16">
        <f t="shared" si="681"/>
        <v>1</v>
      </c>
      <c r="AR151" s="16">
        <f t="shared" si="682"/>
        <v>20</v>
      </c>
      <c r="AS151" s="16">
        <f t="shared" si="660"/>
        <v>28</v>
      </c>
      <c r="AT151" s="16">
        <f t="shared" si="683"/>
        <v>62.609903369994115</v>
      </c>
      <c r="AU151" s="16" t="str">
        <f t="shared" si="684"/>
        <v>true</v>
      </c>
      <c r="AV151" s="16">
        <f t="shared" si="685"/>
        <v>1</v>
      </c>
      <c r="AW151" s="16">
        <f t="shared" si="686"/>
        <v>20</v>
      </c>
      <c r="AX151" s="16">
        <f t="shared" si="661"/>
        <v>28</v>
      </c>
      <c r="AY151" s="16">
        <f t="shared" si="687"/>
        <v>62.609903369994115</v>
      </c>
      <c r="AZ151" s="16" t="str">
        <f t="shared" si="688"/>
        <v>true</v>
      </c>
      <c r="BA151" s="16">
        <f t="shared" si="689"/>
        <v>1</v>
      </c>
      <c r="BB151" s="16">
        <f t="shared" si="690"/>
        <v>20</v>
      </c>
      <c r="BC151" s="16">
        <f t="shared" si="662"/>
        <v>28</v>
      </c>
      <c r="BD151" s="16">
        <f t="shared" si="691"/>
        <v>62.609903369994115</v>
      </c>
      <c r="BE151" s="16" t="str">
        <f t="shared" si="692"/>
        <v>true</v>
      </c>
      <c r="BF151" s="16">
        <f t="shared" si="693"/>
        <v>1</v>
      </c>
      <c r="BG151" s="16">
        <f t="shared" si="694"/>
        <v>20</v>
      </c>
      <c r="BH151" s="16">
        <f t="shared" si="663"/>
        <v>28</v>
      </c>
      <c r="BI151" s="16">
        <f t="shared" si="695"/>
        <v>62.609903369994115</v>
      </c>
      <c r="BJ151" s="16" t="str">
        <f t="shared" si="696"/>
        <v>true</v>
      </c>
      <c r="BK151" s="16">
        <f t="shared" si="697"/>
        <v>1</v>
      </c>
      <c r="BL151" s="16">
        <f t="shared" si="698"/>
        <v>20</v>
      </c>
      <c r="BM151" s="16">
        <f t="shared" si="664"/>
        <v>28</v>
      </c>
      <c r="BN151" s="16">
        <f t="shared" si="699"/>
        <v>62.609903369994115</v>
      </c>
      <c r="BO151" s="16" t="str">
        <f t="shared" si="700"/>
        <v>true</v>
      </c>
      <c r="BP151" s="16">
        <f t="shared" si="701"/>
        <v>1</v>
      </c>
      <c r="BQ151" s="16">
        <f t="shared" si="702"/>
        <v>20</v>
      </c>
      <c r="BR151" s="16">
        <f t="shared" si="665"/>
        <v>28</v>
      </c>
      <c r="BS151" s="16">
        <f t="shared" si="703"/>
        <v>62.609903369994115</v>
      </c>
      <c r="BT151" s="16" t="str">
        <f t="shared" si="704"/>
        <v>true</v>
      </c>
      <c r="BU151" s="16">
        <f t="shared" si="705"/>
        <v>1</v>
      </c>
      <c r="BV151" s="16">
        <f t="shared" si="706"/>
        <v>20</v>
      </c>
      <c r="BW151" s="16">
        <f t="shared" si="666"/>
        <v>56</v>
      </c>
      <c r="BX151" s="16">
        <f t="shared" si="707"/>
        <v>62.609903369994115</v>
      </c>
      <c r="BY151" s="16" t="str">
        <f t="shared" si="708"/>
        <v>true</v>
      </c>
      <c r="BZ151" s="16">
        <f t="shared" si="709"/>
        <v>1</v>
      </c>
      <c r="CA151" s="16">
        <f t="shared" si="710"/>
        <v>20</v>
      </c>
      <c r="CB151" s="16">
        <f t="shared" si="667"/>
        <v>56</v>
      </c>
      <c r="CC151" s="16">
        <f t="shared" si="711"/>
        <v>62.609903369994115</v>
      </c>
      <c r="CD151" s="16" t="str">
        <f t="shared" si="712"/>
        <v>true</v>
      </c>
      <c r="CE151" s="16">
        <f t="shared" si="713"/>
        <v>1</v>
      </c>
      <c r="CF151" s="16">
        <f t="shared" si="714"/>
        <v>20</v>
      </c>
      <c r="CG151" s="16">
        <f t="shared" si="668"/>
        <v>56</v>
      </c>
      <c r="CH151" s="16">
        <f t="shared" si="715"/>
        <v>62.609903369994115</v>
      </c>
      <c r="CI151" s="16" t="str">
        <f t="shared" si="716"/>
        <v>true</v>
      </c>
      <c r="CJ151" s="16">
        <f t="shared" si="717"/>
        <v>1</v>
      </c>
      <c r="CK151" s="16">
        <f t="shared" si="718"/>
        <v>20</v>
      </c>
      <c r="CL151" s="16">
        <f t="shared" si="669"/>
        <v>56</v>
      </c>
      <c r="CM151" s="16">
        <f t="shared" si="719"/>
        <v>62.609903369994115</v>
      </c>
      <c r="CN151" s="16" t="str">
        <f t="shared" si="720"/>
        <v>true</v>
      </c>
      <c r="CO151" s="16">
        <f t="shared" si="721"/>
        <v>1</v>
      </c>
      <c r="CP151" s="16">
        <f t="shared" si="722"/>
        <v>20</v>
      </c>
      <c r="CQ151" s="16">
        <f t="shared" si="670"/>
        <v>62.609903369994115</v>
      </c>
      <c r="CR151" s="16">
        <f t="shared" si="723"/>
        <v>62.609903369994115</v>
      </c>
      <c r="CS151" s="16" t="str">
        <f t="shared" si="724"/>
        <v>true</v>
      </c>
      <c r="CT151" s="16">
        <f t="shared" si="725"/>
        <v>1</v>
      </c>
      <c r="CU151" s="16">
        <f t="shared" si="726"/>
        <v>20</v>
      </c>
      <c r="CV151" s="16">
        <f t="shared" si="671"/>
        <v>62.609903369994115</v>
      </c>
      <c r="CW151" s="16">
        <f t="shared" si="727"/>
        <v>62.609903369994115</v>
      </c>
      <c r="CX151" s="16" t="str">
        <f t="shared" si="728"/>
        <v>true</v>
      </c>
      <c r="CY151" s="16">
        <f t="shared" si="729"/>
        <v>1</v>
      </c>
      <c r="CZ151" s="16">
        <f t="shared" si="730"/>
        <v>20</v>
      </c>
      <c r="DA151" s="16">
        <f t="shared" si="672"/>
        <v>62.609903369994115</v>
      </c>
      <c r="DB151" s="16">
        <f t="shared" si="731"/>
        <v>62.609903369994115</v>
      </c>
      <c r="DC151" s="16" t="str">
        <f t="shared" si="732"/>
        <v>true</v>
      </c>
      <c r="DD151" s="16">
        <f t="shared" si="733"/>
        <v>1</v>
      </c>
      <c r="DE151" s="16">
        <f t="shared" si="734"/>
        <v>20</v>
      </c>
      <c r="DF151" s="16">
        <f t="shared" si="735"/>
        <v>62.609903369994115</v>
      </c>
      <c r="DG151" s="19">
        <f t="shared" si="736"/>
        <v>62.609903369994115</v>
      </c>
      <c r="DH151" s="16" t="str">
        <f t="shared" si="737"/>
        <v>true</v>
      </c>
      <c r="DI151" s="16">
        <f t="shared" si="738"/>
        <v>1</v>
      </c>
    </row>
    <row r="152" spans="27:113" x14ac:dyDescent="0.35">
      <c r="AA152" s="49" t="str">
        <f t="shared" si="673"/>
        <v>-</v>
      </c>
      <c r="AB152" s="55" t="str">
        <f t="shared" si="674"/>
        <v>-</v>
      </c>
      <c r="AC152" s="23" t="s">
        <v>15</v>
      </c>
      <c r="AD152" s="40" t="s">
        <v>3</v>
      </c>
      <c r="AE152" s="16"/>
      <c r="AF152" s="16"/>
      <c r="AG152" s="16" t="str">
        <f t="shared" si="657"/>
        <v>N/A</v>
      </c>
      <c r="AH152" s="16" t="str">
        <f t="shared" si="675"/>
        <v>N/A</v>
      </c>
      <c r="AI152" s="16" t="str">
        <f t="shared" si="658"/>
        <v>N/A</v>
      </c>
      <c r="AJ152" s="16" t="str">
        <f t="shared" si="739"/>
        <v>N/A</v>
      </c>
      <c r="AK152" s="16" t="str">
        <f t="shared" si="676"/>
        <v>N/A</v>
      </c>
      <c r="AL152" s="16" t="str">
        <f t="shared" si="677"/>
        <v>N/A</v>
      </c>
      <c r="AM152" s="16" t="str">
        <f t="shared" si="678"/>
        <v>N/A</v>
      </c>
      <c r="AN152" s="16" t="str">
        <f t="shared" si="659"/>
        <v>N/A</v>
      </c>
      <c r="AO152" s="16" t="str">
        <f t="shared" si="679"/>
        <v>N/A</v>
      </c>
      <c r="AP152" s="16" t="str">
        <f t="shared" si="680"/>
        <v>N/A</v>
      </c>
      <c r="AQ152" s="16" t="str">
        <f t="shared" si="681"/>
        <v>N/A</v>
      </c>
      <c r="AR152" s="16" t="str">
        <f t="shared" si="682"/>
        <v>N/A</v>
      </c>
      <c r="AS152" s="16" t="str">
        <f t="shared" si="660"/>
        <v>N/A</v>
      </c>
      <c r="AT152" s="16" t="str">
        <f t="shared" si="683"/>
        <v>N/A</v>
      </c>
      <c r="AU152" s="16" t="str">
        <f t="shared" si="684"/>
        <v>N/A</v>
      </c>
      <c r="AV152" s="16" t="str">
        <f t="shared" si="685"/>
        <v>N/A</v>
      </c>
      <c r="AW152" s="16" t="str">
        <f t="shared" si="686"/>
        <v>N/A</v>
      </c>
      <c r="AX152" s="16" t="str">
        <f t="shared" si="661"/>
        <v>N/A</v>
      </c>
      <c r="AY152" s="16" t="str">
        <f t="shared" si="687"/>
        <v>N/A</v>
      </c>
      <c r="AZ152" s="16" t="str">
        <f t="shared" si="688"/>
        <v>N/A</v>
      </c>
      <c r="BA152" s="16" t="str">
        <f t="shared" si="689"/>
        <v>N/A</v>
      </c>
      <c r="BB152" s="16" t="str">
        <f t="shared" si="690"/>
        <v>N/A</v>
      </c>
      <c r="BC152" s="16" t="str">
        <f t="shared" si="662"/>
        <v>N/A</v>
      </c>
      <c r="BD152" s="16" t="str">
        <f t="shared" si="691"/>
        <v>N/A</v>
      </c>
      <c r="BE152" s="16" t="str">
        <f t="shared" si="692"/>
        <v>N/A</v>
      </c>
      <c r="BF152" s="16" t="str">
        <f t="shared" si="693"/>
        <v>N/A</v>
      </c>
      <c r="BG152" s="16" t="str">
        <f t="shared" si="694"/>
        <v>N/A</v>
      </c>
      <c r="BH152" s="16" t="str">
        <f t="shared" si="663"/>
        <v>N/A</v>
      </c>
      <c r="BI152" s="16" t="str">
        <f t="shared" si="695"/>
        <v>N/A</v>
      </c>
      <c r="BJ152" s="16" t="str">
        <f t="shared" si="696"/>
        <v>N/A</v>
      </c>
      <c r="BK152" s="16" t="str">
        <f t="shared" si="697"/>
        <v>N/A</v>
      </c>
      <c r="BL152" s="16" t="str">
        <f t="shared" si="698"/>
        <v>N/A</v>
      </c>
      <c r="BM152" s="16" t="str">
        <f t="shared" si="664"/>
        <v>N/A</v>
      </c>
      <c r="BN152" s="16" t="str">
        <f t="shared" si="699"/>
        <v>N/A</v>
      </c>
      <c r="BO152" s="16" t="str">
        <f t="shared" si="700"/>
        <v>N/A</v>
      </c>
      <c r="BP152" s="16" t="str">
        <f t="shared" si="701"/>
        <v>N/A</v>
      </c>
      <c r="BQ152" s="16" t="str">
        <f t="shared" si="702"/>
        <v>N/A</v>
      </c>
      <c r="BR152" s="16" t="str">
        <f t="shared" si="665"/>
        <v>N/A</v>
      </c>
      <c r="BS152" s="16" t="str">
        <f t="shared" si="703"/>
        <v>N/A</v>
      </c>
      <c r="BT152" s="16" t="str">
        <f t="shared" si="704"/>
        <v>N/A</v>
      </c>
      <c r="BU152" s="16" t="str">
        <f t="shared" si="705"/>
        <v>N/A</v>
      </c>
      <c r="BV152" s="16" t="str">
        <f t="shared" si="706"/>
        <v>N/A</v>
      </c>
      <c r="BW152" s="16" t="str">
        <f t="shared" si="666"/>
        <v>N/A</v>
      </c>
      <c r="BX152" s="16" t="str">
        <f t="shared" si="707"/>
        <v>N/A</v>
      </c>
      <c r="BY152" s="16" t="str">
        <f t="shared" si="708"/>
        <v>N/A</v>
      </c>
      <c r="BZ152" s="16" t="str">
        <f t="shared" si="709"/>
        <v>N/A</v>
      </c>
      <c r="CA152" s="16" t="str">
        <f t="shared" si="710"/>
        <v>N/A</v>
      </c>
      <c r="CB152" s="16" t="str">
        <f t="shared" si="667"/>
        <v>N/A</v>
      </c>
      <c r="CC152" s="16" t="str">
        <f t="shared" si="711"/>
        <v>N/A</v>
      </c>
      <c r="CD152" s="16" t="str">
        <f t="shared" si="712"/>
        <v>N/A</v>
      </c>
      <c r="CE152" s="16" t="str">
        <f t="shared" si="713"/>
        <v>N/A</v>
      </c>
      <c r="CF152" s="16" t="str">
        <f t="shared" si="714"/>
        <v>N/A</v>
      </c>
      <c r="CG152" s="16" t="str">
        <f t="shared" si="668"/>
        <v>N/A</v>
      </c>
      <c r="CH152" s="16" t="str">
        <f t="shared" si="715"/>
        <v>N/A</v>
      </c>
      <c r="CI152" s="16" t="str">
        <f t="shared" si="716"/>
        <v>N/A</v>
      </c>
      <c r="CJ152" s="16" t="str">
        <f t="shared" si="717"/>
        <v>N/A</v>
      </c>
      <c r="CK152" s="16" t="str">
        <f t="shared" si="718"/>
        <v>N/A</v>
      </c>
      <c r="CL152" s="16" t="str">
        <f t="shared" si="669"/>
        <v>N/A</v>
      </c>
      <c r="CM152" s="16" t="str">
        <f t="shared" si="719"/>
        <v>N/A</v>
      </c>
      <c r="CN152" s="16" t="str">
        <f t="shared" si="720"/>
        <v>N/A</v>
      </c>
      <c r="CO152" s="16" t="str">
        <f t="shared" si="721"/>
        <v>N/A</v>
      </c>
      <c r="CP152" s="16" t="str">
        <f t="shared" si="722"/>
        <v>N/A</v>
      </c>
      <c r="CQ152" s="16" t="str">
        <f t="shared" si="670"/>
        <v>N/A</v>
      </c>
      <c r="CR152" s="16" t="str">
        <f t="shared" si="723"/>
        <v>N/A</v>
      </c>
      <c r="CS152" s="16" t="str">
        <f t="shared" si="724"/>
        <v>N/A</v>
      </c>
      <c r="CT152" s="16" t="str">
        <f t="shared" si="725"/>
        <v>N/A</v>
      </c>
      <c r="CU152" s="16" t="str">
        <f t="shared" si="726"/>
        <v>N/A</v>
      </c>
      <c r="CV152" s="16" t="str">
        <f t="shared" si="671"/>
        <v>N/A</v>
      </c>
      <c r="CW152" s="16" t="str">
        <f t="shared" si="727"/>
        <v>N/A</v>
      </c>
      <c r="CX152" s="16" t="str">
        <f t="shared" si="728"/>
        <v>N/A</v>
      </c>
      <c r="CY152" s="16" t="str">
        <f t="shared" si="729"/>
        <v>N/A</v>
      </c>
      <c r="CZ152" s="16" t="str">
        <f t="shared" si="730"/>
        <v>N/A</v>
      </c>
      <c r="DA152" s="16" t="str">
        <f t="shared" si="672"/>
        <v>N/A</v>
      </c>
      <c r="DB152" s="16" t="str">
        <f t="shared" si="731"/>
        <v>N/A</v>
      </c>
      <c r="DC152" s="16" t="str">
        <f t="shared" si="732"/>
        <v>N/A</v>
      </c>
      <c r="DD152" s="16" t="str">
        <f t="shared" si="733"/>
        <v>N/A</v>
      </c>
      <c r="DE152" s="16" t="str">
        <f t="shared" si="734"/>
        <v>N/A</v>
      </c>
      <c r="DF152" s="16" t="str">
        <f t="shared" si="735"/>
        <v>N/A</v>
      </c>
      <c r="DG152" s="19" t="str">
        <f t="shared" si="736"/>
        <v>N/A</v>
      </c>
      <c r="DH152" s="16" t="str">
        <f t="shared" si="737"/>
        <v>N/A</v>
      </c>
      <c r="DI152" s="16" t="str">
        <f t="shared" si="738"/>
        <v>N/A</v>
      </c>
    </row>
    <row r="153" spans="27:113" x14ac:dyDescent="0.35">
      <c r="AA153" s="49" t="str">
        <f t="shared" si="673"/>
        <v>-</v>
      </c>
      <c r="AB153" s="55" t="str">
        <f t="shared" si="674"/>
        <v>-</v>
      </c>
      <c r="AC153" s="23" t="s">
        <v>16</v>
      </c>
      <c r="AD153" s="40" t="s">
        <v>3</v>
      </c>
      <c r="AE153" s="16"/>
      <c r="AF153" s="16"/>
      <c r="AG153" s="16" t="str">
        <f t="shared" si="657"/>
        <v>N/A</v>
      </c>
      <c r="AH153" s="16" t="str">
        <f t="shared" si="675"/>
        <v>N/A</v>
      </c>
      <c r="AI153" s="16" t="str">
        <f t="shared" si="658"/>
        <v>N/A</v>
      </c>
      <c r="AJ153" s="16" t="str">
        <f t="shared" si="739"/>
        <v>N/A</v>
      </c>
      <c r="AK153" s="16" t="str">
        <f t="shared" si="676"/>
        <v>N/A</v>
      </c>
      <c r="AL153" s="16" t="str">
        <f t="shared" si="677"/>
        <v>N/A</v>
      </c>
      <c r="AM153" s="16" t="str">
        <f t="shared" si="678"/>
        <v>N/A</v>
      </c>
      <c r="AN153" s="16" t="str">
        <f t="shared" si="659"/>
        <v>N/A</v>
      </c>
      <c r="AO153" s="16" t="str">
        <f t="shared" si="679"/>
        <v>N/A</v>
      </c>
      <c r="AP153" s="16" t="str">
        <f t="shared" si="680"/>
        <v>N/A</v>
      </c>
      <c r="AQ153" s="16" t="str">
        <f t="shared" si="681"/>
        <v>N/A</v>
      </c>
      <c r="AR153" s="16" t="str">
        <f t="shared" si="682"/>
        <v>N/A</v>
      </c>
      <c r="AS153" s="16" t="str">
        <f t="shared" si="660"/>
        <v>N/A</v>
      </c>
      <c r="AT153" s="16" t="str">
        <f t="shared" si="683"/>
        <v>N/A</v>
      </c>
      <c r="AU153" s="16" t="str">
        <f t="shared" si="684"/>
        <v>N/A</v>
      </c>
      <c r="AV153" s="16" t="str">
        <f t="shared" si="685"/>
        <v>N/A</v>
      </c>
      <c r="AW153" s="16" t="str">
        <f t="shared" si="686"/>
        <v>N/A</v>
      </c>
      <c r="AX153" s="16" t="str">
        <f t="shared" si="661"/>
        <v>N/A</v>
      </c>
      <c r="AY153" s="16" t="str">
        <f t="shared" si="687"/>
        <v>N/A</v>
      </c>
      <c r="AZ153" s="16" t="str">
        <f t="shared" si="688"/>
        <v>N/A</v>
      </c>
      <c r="BA153" s="16" t="str">
        <f t="shared" si="689"/>
        <v>N/A</v>
      </c>
      <c r="BB153" s="16" t="str">
        <f t="shared" si="690"/>
        <v>N/A</v>
      </c>
      <c r="BC153" s="16" t="str">
        <f t="shared" si="662"/>
        <v>N/A</v>
      </c>
      <c r="BD153" s="16" t="str">
        <f t="shared" si="691"/>
        <v>N/A</v>
      </c>
      <c r="BE153" s="16" t="str">
        <f t="shared" si="692"/>
        <v>N/A</v>
      </c>
      <c r="BF153" s="16" t="str">
        <f t="shared" si="693"/>
        <v>N/A</v>
      </c>
      <c r="BG153" s="16" t="str">
        <f t="shared" si="694"/>
        <v>N/A</v>
      </c>
      <c r="BH153" s="16" t="str">
        <f t="shared" si="663"/>
        <v>N/A</v>
      </c>
      <c r="BI153" s="16" t="str">
        <f t="shared" si="695"/>
        <v>N/A</v>
      </c>
      <c r="BJ153" s="16" t="str">
        <f t="shared" si="696"/>
        <v>N/A</v>
      </c>
      <c r="BK153" s="16" t="str">
        <f t="shared" si="697"/>
        <v>N/A</v>
      </c>
      <c r="BL153" s="16" t="str">
        <f t="shared" si="698"/>
        <v>N/A</v>
      </c>
      <c r="BM153" s="16" t="str">
        <f t="shared" si="664"/>
        <v>N/A</v>
      </c>
      <c r="BN153" s="16" t="str">
        <f t="shared" si="699"/>
        <v>N/A</v>
      </c>
      <c r="BO153" s="16" t="str">
        <f t="shared" si="700"/>
        <v>N/A</v>
      </c>
      <c r="BP153" s="16" t="str">
        <f t="shared" si="701"/>
        <v>N/A</v>
      </c>
      <c r="BQ153" s="16" t="str">
        <f t="shared" si="702"/>
        <v>N/A</v>
      </c>
      <c r="BR153" s="16" t="str">
        <f t="shared" si="665"/>
        <v>N/A</v>
      </c>
      <c r="BS153" s="16" t="str">
        <f t="shared" si="703"/>
        <v>N/A</v>
      </c>
      <c r="BT153" s="16" t="str">
        <f t="shared" si="704"/>
        <v>N/A</v>
      </c>
      <c r="BU153" s="16" t="str">
        <f t="shared" si="705"/>
        <v>N/A</v>
      </c>
      <c r="BV153" s="16" t="str">
        <f t="shared" si="706"/>
        <v>N/A</v>
      </c>
      <c r="BW153" s="16" t="str">
        <f t="shared" si="666"/>
        <v>N/A</v>
      </c>
      <c r="BX153" s="16" t="str">
        <f t="shared" si="707"/>
        <v>N/A</v>
      </c>
      <c r="BY153" s="16" t="str">
        <f t="shared" si="708"/>
        <v>N/A</v>
      </c>
      <c r="BZ153" s="16" t="str">
        <f t="shared" si="709"/>
        <v>N/A</v>
      </c>
      <c r="CA153" s="16" t="str">
        <f t="shared" si="710"/>
        <v>N/A</v>
      </c>
      <c r="CB153" s="16" t="str">
        <f t="shared" si="667"/>
        <v>N/A</v>
      </c>
      <c r="CC153" s="16" t="str">
        <f t="shared" si="711"/>
        <v>N/A</v>
      </c>
      <c r="CD153" s="16" t="str">
        <f t="shared" si="712"/>
        <v>N/A</v>
      </c>
      <c r="CE153" s="16" t="str">
        <f t="shared" si="713"/>
        <v>N/A</v>
      </c>
      <c r="CF153" s="16" t="str">
        <f t="shared" si="714"/>
        <v>N/A</v>
      </c>
      <c r="CG153" s="16" t="str">
        <f t="shared" si="668"/>
        <v>N/A</v>
      </c>
      <c r="CH153" s="16" t="str">
        <f t="shared" si="715"/>
        <v>N/A</v>
      </c>
      <c r="CI153" s="16" t="str">
        <f t="shared" si="716"/>
        <v>N/A</v>
      </c>
      <c r="CJ153" s="16" t="str">
        <f t="shared" si="717"/>
        <v>N/A</v>
      </c>
      <c r="CK153" s="16" t="str">
        <f t="shared" si="718"/>
        <v>N/A</v>
      </c>
      <c r="CL153" s="16" t="str">
        <f t="shared" si="669"/>
        <v>N/A</v>
      </c>
      <c r="CM153" s="16" t="str">
        <f t="shared" si="719"/>
        <v>N/A</v>
      </c>
      <c r="CN153" s="16" t="str">
        <f t="shared" si="720"/>
        <v>N/A</v>
      </c>
      <c r="CO153" s="16" t="str">
        <f t="shared" si="721"/>
        <v>N/A</v>
      </c>
      <c r="CP153" s="16" t="str">
        <f t="shared" si="722"/>
        <v>N/A</v>
      </c>
      <c r="CQ153" s="16" t="str">
        <f t="shared" si="670"/>
        <v>N/A</v>
      </c>
      <c r="CR153" s="16" t="str">
        <f t="shared" si="723"/>
        <v>N/A</v>
      </c>
      <c r="CS153" s="16" t="str">
        <f t="shared" si="724"/>
        <v>N/A</v>
      </c>
      <c r="CT153" s="16" t="str">
        <f t="shared" si="725"/>
        <v>N/A</v>
      </c>
      <c r="CU153" s="16" t="str">
        <f t="shared" si="726"/>
        <v>N/A</v>
      </c>
      <c r="CV153" s="16" t="str">
        <f t="shared" si="671"/>
        <v>N/A</v>
      </c>
      <c r="CW153" s="16" t="str">
        <f t="shared" si="727"/>
        <v>N/A</v>
      </c>
      <c r="CX153" s="16" t="str">
        <f t="shared" si="728"/>
        <v>N/A</v>
      </c>
      <c r="CY153" s="16" t="str">
        <f t="shared" si="729"/>
        <v>N/A</v>
      </c>
      <c r="CZ153" s="16" t="str">
        <f t="shared" si="730"/>
        <v>N/A</v>
      </c>
      <c r="DA153" s="16" t="str">
        <f t="shared" si="672"/>
        <v>N/A</v>
      </c>
      <c r="DB153" s="16" t="str">
        <f t="shared" si="731"/>
        <v>N/A</v>
      </c>
      <c r="DC153" s="16" t="str">
        <f t="shared" si="732"/>
        <v>N/A</v>
      </c>
      <c r="DD153" s="16" t="str">
        <f t="shared" si="733"/>
        <v>N/A</v>
      </c>
      <c r="DE153" s="16" t="str">
        <f t="shared" si="734"/>
        <v>N/A</v>
      </c>
      <c r="DF153" s="16" t="str">
        <f t="shared" si="735"/>
        <v>N/A</v>
      </c>
      <c r="DG153" s="19" t="str">
        <f t="shared" si="736"/>
        <v>N/A</v>
      </c>
      <c r="DH153" s="16" t="str">
        <f t="shared" si="737"/>
        <v>N/A</v>
      </c>
      <c r="DI153" s="16" t="str">
        <f t="shared" si="738"/>
        <v>N/A</v>
      </c>
    </row>
    <row r="154" spans="27:113" ht="15" thickBot="1" x14ac:dyDescent="0.4">
      <c r="AA154" s="50" t="str">
        <f t="shared" si="673"/>
        <v>-</v>
      </c>
      <c r="AB154" s="55" t="str">
        <f t="shared" si="674"/>
        <v>-</v>
      </c>
      <c r="AC154" s="24" t="s">
        <v>17</v>
      </c>
      <c r="AD154" s="41" t="s">
        <v>3</v>
      </c>
      <c r="AE154" s="21"/>
      <c r="AF154" s="21"/>
      <c r="AG154" s="21" t="str">
        <f t="shared" si="657"/>
        <v>N/A</v>
      </c>
      <c r="AH154" s="21" t="str">
        <f t="shared" si="675"/>
        <v>N/A</v>
      </c>
      <c r="AI154" s="21" t="str">
        <f t="shared" si="658"/>
        <v>N/A</v>
      </c>
      <c r="AJ154" s="21" t="str">
        <f t="shared" si="739"/>
        <v>N/A</v>
      </c>
      <c r="AK154" s="16" t="str">
        <f t="shared" si="676"/>
        <v>N/A</v>
      </c>
      <c r="AL154" s="16" t="str">
        <f t="shared" si="677"/>
        <v>N/A</v>
      </c>
      <c r="AM154" s="21" t="str">
        <f t="shared" si="678"/>
        <v>N/A</v>
      </c>
      <c r="AN154" s="21" t="str">
        <f t="shared" si="659"/>
        <v>N/A</v>
      </c>
      <c r="AO154" s="21" t="str">
        <f t="shared" si="679"/>
        <v>N/A</v>
      </c>
      <c r="AP154" s="16" t="str">
        <f t="shared" si="680"/>
        <v>N/A</v>
      </c>
      <c r="AQ154" s="16" t="str">
        <f t="shared" si="681"/>
        <v>N/A</v>
      </c>
      <c r="AR154" s="21" t="str">
        <f t="shared" si="682"/>
        <v>N/A</v>
      </c>
      <c r="AS154" s="21" t="str">
        <f t="shared" si="660"/>
        <v>N/A</v>
      </c>
      <c r="AT154" s="21" t="str">
        <f t="shared" si="683"/>
        <v>N/A</v>
      </c>
      <c r="AU154" s="16" t="str">
        <f t="shared" si="684"/>
        <v>N/A</v>
      </c>
      <c r="AV154" s="16" t="str">
        <f t="shared" si="685"/>
        <v>N/A</v>
      </c>
      <c r="AW154" s="21" t="str">
        <f t="shared" si="686"/>
        <v>N/A</v>
      </c>
      <c r="AX154" s="21" t="str">
        <f t="shared" si="661"/>
        <v>N/A</v>
      </c>
      <c r="AY154" s="21" t="str">
        <f t="shared" si="687"/>
        <v>N/A</v>
      </c>
      <c r="AZ154" s="16" t="str">
        <f t="shared" si="688"/>
        <v>N/A</v>
      </c>
      <c r="BA154" s="16" t="str">
        <f t="shared" si="689"/>
        <v>N/A</v>
      </c>
      <c r="BB154" s="21" t="str">
        <f t="shared" si="690"/>
        <v>N/A</v>
      </c>
      <c r="BC154" s="21" t="str">
        <f t="shared" si="662"/>
        <v>N/A</v>
      </c>
      <c r="BD154" s="21" t="str">
        <f t="shared" si="691"/>
        <v>N/A</v>
      </c>
      <c r="BE154" s="16" t="str">
        <f t="shared" si="692"/>
        <v>N/A</v>
      </c>
      <c r="BF154" s="16" t="str">
        <f t="shared" si="693"/>
        <v>N/A</v>
      </c>
      <c r="BG154" s="21" t="str">
        <f t="shared" si="694"/>
        <v>N/A</v>
      </c>
      <c r="BH154" s="21" t="str">
        <f t="shared" si="663"/>
        <v>N/A</v>
      </c>
      <c r="BI154" s="21" t="str">
        <f t="shared" si="695"/>
        <v>N/A</v>
      </c>
      <c r="BJ154" s="16" t="str">
        <f t="shared" si="696"/>
        <v>N/A</v>
      </c>
      <c r="BK154" s="16" t="str">
        <f t="shared" si="697"/>
        <v>N/A</v>
      </c>
      <c r="BL154" s="21" t="str">
        <f t="shared" si="698"/>
        <v>N/A</v>
      </c>
      <c r="BM154" s="21" t="str">
        <f t="shared" si="664"/>
        <v>N/A</v>
      </c>
      <c r="BN154" s="21" t="str">
        <f t="shared" si="699"/>
        <v>N/A</v>
      </c>
      <c r="BO154" s="16" t="str">
        <f t="shared" si="700"/>
        <v>N/A</v>
      </c>
      <c r="BP154" s="16" t="str">
        <f t="shared" si="701"/>
        <v>N/A</v>
      </c>
      <c r="BQ154" s="21" t="str">
        <f t="shared" si="702"/>
        <v>N/A</v>
      </c>
      <c r="BR154" s="21" t="str">
        <f t="shared" si="665"/>
        <v>N/A</v>
      </c>
      <c r="BS154" s="21" t="str">
        <f t="shared" si="703"/>
        <v>N/A</v>
      </c>
      <c r="BT154" s="16" t="str">
        <f t="shared" si="704"/>
        <v>N/A</v>
      </c>
      <c r="BU154" s="16" t="str">
        <f t="shared" si="705"/>
        <v>N/A</v>
      </c>
      <c r="BV154" s="21" t="str">
        <f t="shared" si="706"/>
        <v>N/A</v>
      </c>
      <c r="BW154" s="21" t="str">
        <f t="shared" si="666"/>
        <v>N/A</v>
      </c>
      <c r="BX154" s="21" t="str">
        <f t="shared" si="707"/>
        <v>N/A</v>
      </c>
      <c r="BY154" s="16" t="str">
        <f t="shared" si="708"/>
        <v>N/A</v>
      </c>
      <c r="BZ154" s="16" t="str">
        <f t="shared" si="709"/>
        <v>N/A</v>
      </c>
      <c r="CA154" s="21" t="str">
        <f t="shared" si="710"/>
        <v>N/A</v>
      </c>
      <c r="CB154" s="21" t="str">
        <f t="shared" si="667"/>
        <v>N/A</v>
      </c>
      <c r="CC154" s="21" t="str">
        <f t="shared" si="711"/>
        <v>N/A</v>
      </c>
      <c r="CD154" s="16" t="str">
        <f t="shared" si="712"/>
        <v>N/A</v>
      </c>
      <c r="CE154" s="16" t="str">
        <f t="shared" si="713"/>
        <v>N/A</v>
      </c>
      <c r="CF154" s="21" t="str">
        <f t="shared" si="714"/>
        <v>N/A</v>
      </c>
      <c r="CG154" s="21" t="str">
        <f t="shared" si="668"/>
        <v>N/A</v>
      </c>
      <c r="CH154" s="21" t="str">
        <f t="shared" si="715"/>
        <v>N/A</v>
      </c>
      <c r="CI154" s="16" t="str">
        <f t="shared" si="716"/>
        <v>N/A</v>
      </c>
      <c r="CJ154" s="16" t="str">
        <f t="shared" si="717"/>
        <v>N/A</v>
      </c>
      <c r="CK154" s="21" t="str">
        <f t="shared" si="718"/>
        <v>N/A</v>
      </c>
      <c r="CL154" s="21" t="str">
        <f t="shared" si="669"/>
        <v>N/A</v>
      </c>
      <c r="CM154" s="21" t="str">
        <f t="shared" si="719"/>
        <v>N/A</v>
      </c>
      <c r="CN154" s="16" t="str">
        <f t="shared" si="720"/>
        <v>N/A</v>
      </c>
      <c r="CO154" s="16" t="str">
        <f t="shared" si="721"/>
        <v>N/A</v>
      </c>
      <c r="CP154" s="21" t="str">
        <f t="shared" si="722"/>
        <v>N/A</v>
      </c>
      <c r="CQ154" s="21" t="str">
        <f t="shared" si="670"/>
        <v>N/A</v>
      </c>
      <c r="CR154" s="21" t="str">
        <f t="shared" si="723"/>
        <v>N/A</v>
      </c>
      <c r="CS154" s="16" t="str">
        <f t="shared" si="724"/>
        <v>N/A</v>
      </c>
      <c r="CT154" s="16" t="str">
        <f t="shared" si="725"/>
        <v>N/A</v>
      </c>
      <c r="CU154" s="21" t="str">
        <f t="shared" si="726"/>
        <v>N/A</v>
      </c>
      <c r="CV154" s="21" t="str">
        <f t="shared" si="671"/>
        <v>N/A</v>
      </c>
      <c r="CW154" s="21" t="str">
        <f t="shared" si="727"/>
        <v>N/A</v>
      </c>
      <c r="CX154" s="16" t="str">
        <f t="shared" si="728"/>
        <v>N/A</v>
      </c>
      <c r="CY154" s="16" t="str">
        <f t="shared" si="729"/>
        <v>N/A</v>
      </c>
      <c r="CZ154" s="21" t="str">
        <f t="shared" si="730"/>
        <v>N/A</v>
      </c>
      <c r="DA154" s="21" t="str">
        <f t="shared" si="672"/>
        <v>N/A</v>
      </c>
      <c r="DB154" s="21" t="str">
        <f t="shared" si="731"/>
        <v>N/A</v>
      </c>
      <c r="DC154" s="16" t="str">
        <f t="shared" si="732"/>
        <v>N/A</v>
      </c>
      <c r="DD154" s="16" t="str">
        <f t="shared" si="733"/>
        <v>N/A</v>
      </c>
      <c r="DE154" s="21" t="str">
        <f t="shared" si="734"/>
        <v>N/A</v>
      </c>
      <c r="DF154" s="21" t="str">
        <f t="shared" si="735"/>
        <v>N/A</v>
      </c>
      <c r="DG154" s="22" t="str">
        <f t="shared" si="736"/>
        <v>N/A</v>
      </c>
      <c r="DH154" s="16" t="str">
        <f t="shared" si="737"/>
        <v>N/A</v>
      </c>
      <c r="DI154" s="16" t="str">
        <f t="shared" si="738"/>
        <v>N/A</v>
      </c>
    </row>
    <row r="155" spans="27:113" ht="15" thickBot="1" x14ac:dyDescent="0.4"/>
    <row r="156" spans="27:113" x14ac:dyDescent="0.35">
      <c r="AA156" s="140" t="s">
        <v>83</v>
      </c>
      <c r="AB156" s="141"/>
      <c r="AC156" s="63" t="s">
        <v>24</v>
      </c>
      <c r="AD156" s="45"/>
      <c r="AE156" s="147" t="s">
        <v>86</v>
      </c>
      <c r="AF156" s="148"/>
      <c r="AG156" s="148"/>
      <c r="AH156" s="148"/>
      <c r="AI156" s="148"/>
      <c r="AJ156" s="148"/>
      <c r="AK156" s="148"/>
      <c r="AL156" s="148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  <c r="AX156" s="148"/>
      <c r="AY156" s="148"/>
      <c r="AZ156" s="148"/>
      <c r="BA156" s="148"/>
      <c r="BB156" s="148"/>
      <c r="BC156" s="148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148"/>
      <c r="CA156" s="148"/>
      <c r="CB156" s="148"/>
      <c r="CC156" s="148"/>
      <c r="CD156" s="148"/>
      <c r="CE156" s="148"/>
      <c r="CF156" s="148"/>
      <c r="CG156" s="148"/>
      <c r="CH156" s="148"/>
      <c r="CI156" s="148"/>
      <c r="CJ156" s="148"/>
      <c r="CK156" s="148"/>
      <c r="CL156" s="148"/>
      <c r="CM156" s="148"/>
      <c r="CN156" s="148"/>
      <c r="CO156" s="148"/>
      <c r="CP156" s="148"/>
      <c r="CQ156" s="148"/>
      <c r="CR156" s="148"/>
      <c r="CS156" s="148"/>
      <c r="CT156" s="148"/>
      <c r="CU156" s="148"/>
      <c r="CV156" s="148"/>
      <c r="CW156" s="148"/>
      <c r="CX156" s="148"/>
      <c r="CY156" s="148"/>
      <c r="CZ156" s="148"/>
      <c r="DA156" s="148"/>
      <c r="DB156" s="148"/>
      <c r="DC156" s="148"/>
      <c r="DD156" s="148"/>
      <c r="DE156" s="148"/>
      <c r="DF156" s="148"/>
      <c r="DG156" s="148"/>
      <c r="DH156" s="148"/>
      <c r="DI156" s="149"/>
    </row>
    <row r="157" spans="27:113" x14ac:dyDescent="0.35">
      <c r="AA157" s="142"/>
      <c r="AB157" s="143"/>
      <c r="AC157" s="60" t="s">
        <v>26</v>
      </c>
      <c r="AD157" s="46"/>
      <c r="AE157" s="160" t="s">
        <v>1</v>
      </c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  <c r="BG157" s="161"/>
      <c r="BH157" s="161"/>
      <c r="BI157" s="161"/>
      <c r="BJ157" s="161"/>
      <c r="BK157" s="161"/>
      <c r="BL157" s="161"/>
      <c r="BM157" s="161"/>
      <c r="BN157" s="161"/>
      <c r="BO157" s="161"/>
      <c r="BP157" s="161"/>
      <c r="BQ157" s="161"/>
      <c r="BR157" s="161"/>
      <c r="BS157" s="161"/>
      <c r="BT157" s="161"/>
      <c r="BU157" s="161"/>
      <c r="BV157" s="161"/>
      <c r="BW157" s="161"/>
      <c r="BX157" s="161"/>
      <c r="BY157" s="161"/>
      <c r="BZ157" s="161"/>
      <c r="CA157" s="161"/>
      <c r="CB157" s="161"/>
      <c r="CC157" s="161"/>
      <c r="CD157" s="161"/>
      <c r="CE157" s="161"/>
      <c r="CF157" s="161"/>
      <c r="CG157" s="161"/>
      <c r="CH157" s="161"/>
      <c r="CI157" s="161"/>
      <c r="CJ157" s="161"/>
      <c r="CK157" s="161"/>
      <c r="CL157" s="161"/>
      <c r="CM157" s="161"/>
      <c r="CN157" s="161"/>
      <c r="CO157" s="161"/>
      <c r="CP157" s="161"/>
      <c r="CQ157" s="161"/>
      <c r="CR157" s="161"/>
      <c r="CS157" s="161"/>
      <c r="CT157" s="161"/>
      <c r="CU157" s="161"/>
      <c r="CV157" s="161"/>
      <c r="CW157" s="161"/>
      <c r="CX157" s="161"/>
      <c r="CY157" s="161"/>
      <c r="CZ157" s="161"/>
      <c r="DA157" s="161"/>
      <c r="DB157" s="161"/>
      <c r="DC157" s="161"/>
      <c r="DD157" s="161"/>
      <c r="DE157" s="161"/>
      <c r="DF157" s="161"/>
      <c r="DG157" s="161"/>
      <c r="DH157" s="161"/>
      <c r="DI157" s="162"/>
    </row>
    <row r="158" spans="27:113" x14ac:dyDescent="0.35">
      <c r="AA158" s="142" t="s">
        <v>83</v>
      </c>
      <c r="AB158" s="143"/>
      <c r="AC158" s="60" t="s">
        <v>20</v>
      </c>
      <c r="AD158" s="46"/>
      <c r="AE158" s="114" t="s">
        <v>29</v>
      </c>
      <c r="AF158" s="114"/>
      <c r="AG158" s="114"/>
      <c r="AH158" s="131" t="s">
        <v>27</v>
      </c>
      <c r="AI158" s="132"/>
      <c r="AJ158" s="132"/>
      <c r="AK158" s="132"/>
      <c r="AL158" s="133"/>
      <c r="AM158" s="131" t="s">
        <v>28</v>
      </c>
      <c r="AN158" s="132"/>
      <c r="AO158" s="132"/>
      <c r="AP158" s="132"/>
      <c r="AQ158" s="133"/>
      <c r="AR158" s="131" t="s">
        <v>30</v>
      </c>
      <c r="AS158" s="132"/>
      <c r="AT158" s="132"/>
      <c r="AU158" s="132"/>
      <c r="AV158" s="133"/>
      <c r="AW158" s="131" t="s">
        <v>31</v>
      </c>
      <c r="AX158" s="132"/>
      <c r="AY158" s="132"/>
      <c r="AZ158" s="132"/>
      <c r="BA158" s="133"/>
      <c r="BB158" s="131" t="s">
        <v>32</v>
      </c>
      <c r="BC158" s="132"/>
      <c r="BD158" s="132"/>
      <c r="BE158" s="132"/>
      <c r="BF158" s="133"/>
      <c r="BG158" s="131" t="s">
        <v>33</v>
      </c>
      <c r="BH158" s="132"/>
      <c r="BI158" s="132"/>
      <c r="BJ158" s="132"/>
      <c r="BK158" s="133"/>
      <c r="BL158" s="131" t="s">
        <v>34</v>
      </c>
      <c r="BM158" s="132"/>
      <c r="BN158" s="132"/>
      <c r="BO158" s="132"/>
      <c r="BP158" s="133"/>
      <c r="BQ158" s="131" t="s">
        <v>35</v>
      </c>
      <c r="BR158" s="132"/>
      <c r="BS158" s="132"/>
      <c r="BT158" s="132"/>
      <c r="BU158" s="133"/>
      <c r="BV158" s="131" t="s">
        <v>36</v>
      </c>
      <c r="BW158" s="132"/>
      <c r="BX158" s="132"/>
      <c r="BY158" s="132"/>
      <c r="BZ158" s="133"/>
      <c r="CA158" s="131" t="s">
        <v>37</v>
      </c>
      <c r="CB158" s="132"/>
      <c r="CC158" s="132"/>
      <c r="CD158" s="132"/>
      <c r="CE158" s="133"/>
      <c r="CF158" s="131" t="s">
        <v>38</v>
      </c>
      <c r="CG158" s="132"/>
      <c r="CH158" s="132"/>
      <c r="CI158" s="132"/>
      <c r="CJ158" s="133"/>
      <c r="CK158" s="131" t="s">
        <v>39</v>
      </c>
      <c r="CL158" s="132"/>
      <c r="CM158" s="132"/>
      <c r="CN158" s="132"/>
      <c r="CO158" s="133"/>
      <c r="CP158" s="131" t="s">
        <v>40</v>
      </c>
      <c r="CQ158" s="132"/>
      <c r="CR158" s="132"/>
      <c r="CS158" s="132"/>
      <c r="CT158" s="133"/>
      <c r="CU158" s="131" t="s">
        <v>41</v>
      </c>
      <c r="CV158" s="132"/>
      <c r="CW158" s="132"/>
      <c r="CX158" s="132"/>
      <c r="CY158" s="133"/>
      <c r="CZ158" s="131" t="s">
        <v>42</v>
      </c>
      <c r="DA158" s="132"/>
      <c r="DB158" s="132"/>
      <c r="DC158" s="132"/>
      <c r="DD158" s="133"/>
      <c r="DE158" s="131" t="s">
        <v>43</v>
      </c>
      <c r="DF158" s="132"/>
      <c r="DG158" s="132"/>
      <c r="DH158" s="132"/>
      <c r="DI158" s="156"/>
    </row>
    <row r="159" spans="27:113" x14ac:dyDescent="0.35">
      <c r="AA159" s="62" t="s">
        <v>112</v>
      </c>
      <c r="AB159" s="25" t="s">
        <v>113</v>
      </c>
      <c r="AC159" s="60" t="s">
        <v>67</v>
      </c>
      <c r="AD159" s="46"/>
      <c r="AE159" s="36" t="s">
        <v>64</v>
      </c>
      <c r="AF159" s="37" t="s">
        <v>115</v>
      </c>
      <c r="AG159" s="38" t="s">
        <v>66</v>
      </c>
      <c r="AH159" s="36" t="s">
        <v>64</v>
      </c>
      <c r="AI159" s="37" t="s">
        <v>115</v>
      </c>
      <c r="AJ159" s="38" t="s">
        <v>66</v>
      </c>
      <c r="AK159" s="70" t="s">
        <v>260</v>
      </c>
      <c r="AL159" s="70" t="s">
        <v>261</v>
      </c>
      <c r="AM159" s="36" t="s">
        <v>64</v>
      </c>
      <c r="AN159" s="37" t="s">
        <v>115</v>
      </c>
      <c r="AO159" s="38" t="s">
        <v>66</v>
      </c>
      <c r="AP159" s="70" t="s">
        <v>260</v>
      </c>
      <c r="AQ159" s="70" t="s">
        <v>261</v>
      </c>
      <c r="AR159" s="36" t="s">
        <v>64</v>
      </c>
      <c r="AS159" s="37" t="s">
        <v>115</v>
      </c>
      <c r="AT159" s="38" t="s">
        <v>66</v>
      </c>
      <c r="AU159" s="70" t="s">
        <v>260</v>
      </c>
      <c r="AV159" s="70" t="s">
        <v>261</v>
      </c>
      <c r="AW159" s="36" t="s">
        <v>64</v>
      </c>
      <c r="AX159" s="37" t="s">
        <v>115</v>
      </c>
      <c r="AY159" s="38" t="s">
        <v>66</v>
      </c>
      <c r="AZ159" s="70" t="s">
        <v>260</v>
      </c>
      <c r="BA159" s="70" t="s">
        <v>261</v>
      </c>
      <c r="BB159" s="36" t="s">
        <v>64</v>
      </c>
      <c r="BC159" s="37" t="s">
        <v>115</v>
      </c>
      <c r="BD159" s="38" t="s">
        <v>66</v>
      </c>
      <c r="BE159" s="70" t="s">
        <v>260</v>
      </c>
      <c r="BF159" s="70" t="s">
        <v>261</v>
      </c>
      <c r="BG159" s="36" t="s">
        <v>64</v>
      </c>
      <c r="BH159" s="37" t="s">
        <v>115</v>
      </c>
      <c r="BI159" s="38" t="s">
        <v>66</v>
      </c>
      <c r="BJ159" s="70" t="s">
        <v>260</v>
      </c>
      <c r="BK159" s="70" t="s">
        <v>261</v>
      </c>
      <c r="BL159" s="36" t="s">
        <v>64</v>
      </c>
      <c r="BM159" s="37" t="s">
        <v>115</v>
      </c>
      <c r="BN159" s="38" t="s">
        <v>66</v>
      </c>
      <c r="BO159" s="70" t="s">
        <v>260</v>
      </c>
      <c r="BP159" s="70" t="s">
        <v>261</v>
      </c>
      <c r="BQ159" s="36" t="s">
        <v>64</v>
      </c>
      <c r="BR159" s="37" t="s">
        <v>115</v>
      </c>
      <c r="BS159" s="38" t="s">
        <v>66</v>
      </c>
      <c r="BT159" s="70" t="s">
        <v>260</v>
      </c>
      <c r="BU159" s="70" t="s">
        <v>261</v>
      </c>
      <c r="BV159" s="36" t="s">
        <v>64</v>
      </c>
      <c r="BW159" s="37" t="s">
        <v>115</v>
      </c>
      <c r="BX159" s="38" t="s">
        <v>66</v>
      </c>
      <c r="BY159" s="70" t="s">
        <v>260</v>
      </c>
      <c r="BZ159" s="70" t="s">
        <v>261</v>
      </c>
      <c r="CA159" s="36" t="s">
        <v>64</v>
      </c>
      <c r="CB159" s="37" t="s">
        <v>115</v>
      </c>
      <c r="CC159" s="38" t="s">
        <v>66</v>
      </c>
      <c r="CD159" s="70" t="s">
        <v>260</v>
      </c>
      <c r="CE159" s="70" t="s">
        <v>261</v>
      </c>
      <c r="CF159" s="36" t="s">
        <v>64</v>
      </c>
      <c r="CG159" s="37" t="s">
        <v>115</v>
      </c>
      <c r="CH159" s="38" t="s">
        <v>66</v>
      </c>
      <c r="CI159" s="70" t="s">
        <v>260</v>
      </c>
      <c r="CJ159" s="70" t="s">
        <v>261</v>
      </c>
      <c r="CK159" s="36" t="s">
        <v>64</v>
      </c>
      <c r="CL159" s="37" t="s">
        <v>115</v>
      </c>
      <c r="CM159" s="38" t="s">
        <v>66</v>
      </c>
      <c r="CN159" s="70" t="s">
        <v>260</v>
      </c>
      <c r="CO159" s="70" t="s">
        <v>261</v>
      </c>
      <c r="CP159" s="36" t="s">
        <v>64</v>
      </c>
      <c r="CQ159" s="37" t="s">
        <v>115</v>
      </c>
      <c r="CR159" s="38" t="s">
        <v>66</v>
      </c>
      <c r="CS159" s="70" t="s">
        <v>260</v>
      </c>
      <c r="CT159" s="70" t="s">
        <v>261</v>
      </c>
      <c r="CU159" s="36" t="s">
        <v>64</v>
      </c>
      <c r="CV159" s="37" t="s">
        <v>115</v>
      </c>
      <c r="CW159" s="38" t="s">
        <v>66</v>
      </c>
      <c r="CX159" s="70" t="s">
        <v>260</v>
      </c>
      <c r="CY159" s="70" t="s">
        <v>261</v>
      </c>
      <c r="CZ159" s="36" t="s">
        <v>64</v>
      </c>
      <c r="DA159" s="37" t="s">
        <v>115</v>
      </c>
      <c r="DB159" s="38" t="s">
        <v>66</v>
      </c>
      <c r="DC159" s="70" t="s">
        <v>260</v>
      </c>
      <c r="DD159" s="70" t="s">
        <v>261</v>
      </c>
      <c r="DE159" s="36" t="s">
        <v>64</v>
      </c>
      <c r="DF159" s="37" t="s">
        <v>115</v>
      </c>
      <c r="DG159" s="38" t="s">
        <v>66</v>
      </c>
      <c r="DH159" s="70" t="s">
        <v>260</v>
      </c>
      <c r="DI159" s="72" t="s">
        <v>261</v>
      </c>
    </row>
    <row r="160" spans="27:113" x14ac:dyDescent="0.35">
      <c r="AA160" s="49">
        <v>1.5</v>
      </c>
      <c r="AB160" s="55">
        <f>IF(ISNUMBER(AA160),(AA160*(AF160-AG160)+AE160+AG160-2*AF160)/(AE160-AF160),"-")</f>
        <v>3.3974552930702333</v>
      </c>
      <c r="AC160" s="47" t="s">
        <v>6</v>
      </c>
      <c r="AD160" s="47" t="s">
        <v>1</v>
      </c>
      <c r="AE160" s="16">
        <v>60</v>
      </c>
      <c r="AF160" s="16">
        <v>75</v>
      </c>
      <c r="AG160" s="16">
        <f t="shared" ref="AG160:AG171" si="740">IF(MAX(AI160,AN160,AS160,AX160,BC160,BH160,BM160,BR160,BW160,CB160,CG160,CL160,CQ160,CV160,DA160,DF160)=0,"N/A",MAX(AI160,AN160,AS160,AX160,BC160,BH160,BM160,BR160,BW160,CB160,CG160,CL160,CQ160,CV160,DA160,DF160))</f>
        <v>146.92365879210701</v>
      </c>
      <c r="AH160" s="16">
        <f>IF(ISNUMBER($AE160),IF(OR(HLOOKUP($AH$5,$I$2:$Y$8,4,FALSE)=1,HLOOKUP($AH$5,$I$2:$Y$8,5,FALSE)=1,),HLOOKUP($AH$5,$I$2:$Y$8,4,FALSE)*VLOOKUP($AC160,$B$32:$G$45,MATCH($AD160,$B$33:$G$33,0),FALSE)+HLOOKUP($AH$5,$I$2:$Y$8,5,FALSE)*VLOOKUP($AC160,$B$47:$G$60,MATCH($AD160,$B$48:$G$48,0),FALSE)+$AE160,$AE160),"N/A")</f>
        <v>60</v>
      </c>
      <c r="AI160" s="16">
        <f t="shared" ref="AI160:AI171" si="741">IF(ISNUMBER($AF160),$AF160*SQRT(SUMSQ(HLOOKUP($AH$5,$J$2:$Y$8,2,FALSE)*VLOOKUP($AC160,$B$2:$G$15,MATCH($AD160,$B$3:$G$3,0),FALSE),HLOOKUP($AH$5,$J$2:$Y$8,3,FALSE)*VLOOKUP($AC160,$B$17:$G$30,MATCH($AD160,$B$18:$G$18,0),FALSE),HLOOKUP($AH$5,$J$2:$Y$8,6,FALSE)))+HLOOKUP($AH$5,$J$2:$Y$8,4,FALSE)*VLOOKUP($AC160,$B$32:$G$45,MATCH($AD160,$B$33:$G$33,0),FALSE)+HLOOKUP($AH$5,$J$2:$Y$8,5,FALSE)*VLOOKUP($AC160,$B$47:$G$60,MATCH($AD160,$B$48:$G$48,0),FALSE),"N/A")</f>
        <v>75</v>
      </c>
      <c r="AJ160" s="16">
        <f>IF(ISNUMBER($AG160),IF(OR(HLOOKUP($AH$5,$I$2:$Y$8,4,FALSE)=1,HLOOKUP($AH$5,$I$2:$Y$8,5,FALSE)=1,),HLOOKUP($AH$5,$I$2:$Y$8,4,FALSE)*VLOOKUP($AC160,$B$32:$G$45,MATCH($AD160,$B$33:$G$33,0),FALSE)+HLOOKUP($AH$5,$I$2:$Y$8,5,FALSE)*VLOOKUP($AC160,$B$47:$G$60,MATCH($AD160,$B$48:$G$48,0),FALSE)+$AG160,$AG160),"N/A")</f>
        <v>146.92365879210701</v>
      </c>
      <c r="AK160" s="16" t="str">
        <f>IF(AI160="N/A", "N/A", "true")</f>
        <v>true</v>
      </c>
      <c r="AL160" s="16">
        <f>IF(AI160="N/A", "N/A", 1)</f>
        <v>1</v>
      </c>
      <c r="AM160" s="16">
        <f>IF(ISNUMBER($AE160),IF(OR(HLOOKUP($AM$5,$I$2:$Y$8,4,FALSE)=1,HLOOKUP($AM$5,$I$2:$Y$8,5,FALSE)=1,),HLOOKUP($AM$5,$I$2:$Y$8,4,FALSE)*VLOOKUP($AC160,$B$32:$G$45,MATCH($AD160,$B$33:$G$33,0),FALSE)+HLOOKUP($AM$5,$I$2:$Y$8,5,FALSE)*VLOOKUP($AC160,$B$47:$G$60,MATCH($AD160,$B$48:$G$48,0),FALSE)+$AE160,$AE160),"N/A")</f>
        <v>50</v>
      </c>
      <c r="AN160" s="16">
        <f t="shared" ref="AN160:AN171" si="742">IF(ISNUMBER($AF160),$AF160*SQRT(SUMSQ(HLOOKUP($AM$5,$J$2:$Y$8,2,FALSE)*VLOOKUP($AC160,$B$2:$G$15,MATCH($AD160,$B$3:$G$3,0),FALSE),HLOOKUP($AM$5,$J$2:$Y$8,3,FALSE)*VLOOKUP($AC160,$B$17:$G$30,MATCH($AD160,$B$18:$G$18,0),FALSE),HLOOKUP($AM$5,$J$2:$Y$8,6,FALSE)))+HLOOKUP($AM$5,$J$2:$Y$8,4,FALSE)*VLOOKUP($AC160,$B$32:$G$45,MATCH($AD160,$B$33:$G$33,0),FALSE)+HLOOKUP($AM$5,$J$2:$Y$8,5,FALSE)*VLOOKUP($AC160,$B$47:$G$60,MATCH($AD160,$B$48:$G$48,0),FALSE),"N/A")</f>
        <v>65</v>
      </c>
      <c r="AO160" s="16">
        <f>IF(ISNUMBER($AG160),IF(OR(HLOOKUP($AM$5,$I$2:$Y$8,4,FALSE)=1,HLOOKUP($AM$5,$I$2:$Y$8,5,FALSE)=1,),HLOOKUP($AM$5,$I$2:$Y$8,4,FALSE)*VLOOKUP($AC160,$B$32:$G$45,MATCH($AD160,$B$33:$G$33,0),FALSE)+HLOOKUP($AM$5,$I$2:$Y$8,5,FALSE)*VLOOKUP($AC160,$B$47:$G$60,MATCH($AD160,$B$48:$G$48,0),FALSE)+$AG160,$AG160),"N/A")</f>
        <v>136.92365879210701</v>
      </c>
      <c r="AP160" s="16" t="str">
        <f>IF(AN160="N/A", "N/A", "true")</f>
        <v>true</v>
      </c>
      <c r="AQ160" s="16">
        <f>IF(AN160="N/A", "N/A", 1)</f>
        <v>1</v>
      </c>
      <c r="AR160" s="16">
        <f>IF(ISNUMBER($AE160),IF(OR(HLOOKUP($AR$5,$I$2:$Y$8,4,FALSE)=1,HLOOKUP($AR$5,$I$2:$Y$8,5,FALSE)=1,),HLOOKUP($AR$5,$I$2:$Y$8,4,FALSE)*VLOOKUP($AC160,$B$32:$G$45,MATCH($AD160,$B$33:$G$33,0),FALSE)+HLOOKUP($AH$5,$I$2:$Y$8,5,FALSE)*VLOOKUP($AC160,$B$47:$G$60,MATCH($AD160,$B$48:$G$48,0),FALSE)+$AE160,$AE160),"N/A")</f>
        <v>61.3</v>
      </c>
      <c r="AS160" s="16">
        <f t="shared" ref="AS160:AS171" si="743">IF(ISNUMBER($AF160),$AF160*SQRT(SUMSQ(HLOOKUP($AR$5,$J$2:$Y$8,2,FALSE)*VLOOKUP($AC160,$B$2:$G$15,MATCH($AD160,$B$3:$G$3,0),FALSE),HLOOKUP($AR$5,$J$2:$Y$8,3,FALSE)*VLOOKUP($AC160,$B$17:$G$30,MATCH($AD160,$B$18:$G$18,0),FALSE),HLOOKUP($AR$5,$J$2:$Y$8,6,FALSE)))+HLOOKUP($AR$5,$J$2:$Y$8,4,FALSE)*VLOOKUP($AC160,$B$32:$G$45,MATCH($AD160,$B$33:$G$33,0),FALSE)+HLOOKUP($AR$5,$J$2:$Y$8,5,FALSE)*VLOOKUP($AC160,$B$47:$G$60,MATCH($AD160,$B$48:$G$48,0),FALSE),"N/A")</f>
        <v>76.3</v>
      </c>
      <c r="AT160" s="16">
        <f>IF(ISNUMBER($AG160),IF(OR(HLOOKUP($AR$5,$I$2:$Y$8,4,FALSE)=1,HLOOKUP($AR$5,$I$2:$Y$8,5,FALSE)=1,),HLOOKUP($AR$5,$I$2:$Y$8,4,FALSE)*VLOOKUP($AC160,$B$32:$G$45,MATCH($AD160,$B$33:$G$33,0),FALSE)+HLOOKUP($AR$5,$I$2:$Y$8,5,FALSE)*VLOOKUP($AC160,$B$47:$G$60,MATCH($AD160,$B$48:$G$48,0),FALSE)+$AG160,$AG160),"N/A")</f>
        <v>148.22365879210702</v>
      </c>
      <c r="AU160" s="16" t="str">
        <f>IF(AS160="N/A", "N/A", "true")</f>
        <v>true</v>
      </c>
      <c r="AV160" s="16">
        <f>IF(AS160="N/A", "N/A", 1)</f>
        <v>1</v>
      </c>
      <c r="AW160" s="16">
        <f>IF(ISNUMBER($AE160),IF(OR(HLOOKUP($AW$5,$I$2:$Y$8,4,FALSE)=1,HLOOKUP($AW$5,$I$2:$Y$8,5,FALSE)=1,),HLOOKUP($AW$5,$I$2:$Y$8,4,FALSE)*VLOOKUP($AC160,$B$32:$G$45,MATCH($AD160,$B$33:$G$33,0),FALSE)+HLOOKUP($AW$5,$I$2:$Y$8,5,FALSE)*VLOOKUP($AC160,$B$47:$G$60,MATCH($AD160,$B$48:$G$48,0),FALSE)+$AE160,$AE160),"N/A")</f>
        <v>51.3</v>
      </c>
      <c r="AX160" s="16">
        <f t="shared" ref="AX160:AX171" si="744">IF(ISNUMBER($AF160),$AF160*SQRT(SUMSQ(HLOOKUP($AW$5,$J$2:$Y$8,2,FALSE)*VLOOKUP($AC160,$B$2:$G$15,MATCH($AD160,$B$3:$G$3,0),FALSE),HLOOKUP($AW$5,$J$2:$Y$8,3,FALSE)*VLOOKUP($AC160,$B$17:$G$30,MATCH($AD160,$B$18:$G$18,0),FALSE),HLOOKUP($AW$5,$J$2:$Y$8,6,FALSE)))+HLOOKUP($AW$5,$J$2:$Y$8,4,FALSE)*VLOOKUP($AC160,$B$32:$G$45,MATCH($AD160,$B$33:$G$33,0),FALSE)+HLOOKUP($AW$5,$J$2:$Y$8,5,FALSE)*VLOOKUP($AC160,$B$47:$G$60,MATCH($AD160,$B$48:$G$48,0),FALSE),"N/A")</f>
        <v>66.3</v>
      </c>
      <c r="AY160" s="16">
        <f>IF(ISNUMBER($AG160),IF(OR(HLOOKUP($AW$5,$I$2:$Y$8,4,FALSE)=1,HLOOKUP($AW$5,$I$2:$Y$8,5,FALSE)=1,),HLOOKUP($AW$5,$I$2:$Y$8,4,FALSE)*VLOOKUP($AC160,$B$32:$G$45,MATCH($AD160,$B$33:$G$33,0),FALSE)+HLOOKUP($AW$5,$I$2:$Y$8,5,FALSE)*VLOOKUP($AC160,$B$47:$G$60,MATCH($AD160,$B$48:$G$48,0),FALSE)+$AG160,$AG160),"N/A")</f>
        <v>138.22365879210702</v>
      </c>
      <c r="AZ160" s="16" t="str">
        <f>IF(AX160="N/A", "N/A", "true")</f>
        <v>true</v>
      </c>
      <c r="BA160" s="16">
        <f>IF(AX160="N/A", "N/A", 1)</f>
        <v>1</v>
      </c>
      <c r="BB160" s="16">
        <f>IF(ISNUMBER($AE160),IF(OR(HLOOKUP($BB$5,$I$2:$Y$8,4,FALSE)=1,HLOOKUP($BB$5,$I$2:$Y$8,5,FALSE)=1,),HLOOKUP($BB$5,$I$2:$Y$8,4,FALSE)*VLOOKUP($AC160,$B$32:$G$45,MATCH($AD160,$B$33:$G$33,0),FALSE)+HLOOKUP($BB$5,$I$2:$Y$8,5,FALSE)*VLOOKUP($AC160,$B$47:$G$60,MATCH($AD160,$B$48:$G$48,0),FALSE)+$AE160,$AE160),"N/A")</f>
        <v>60</v>
      </c>
      <c r="BC160" s="16">
        <f t="shared" ref="BC160:BC171" si="745">IF(ISNUMBER($AF160),$AF160*SQRT(SUMSQ(HLOOKUP($BB$5,$J$2:$Y$8,2,FALSE)*VLOOKUP($AC160,$B$2:$G$15,MATCH($AD160,$B$3:$G$3,0),FALSE),HLOOKUP($BB$5,$J$2:$Y$8,3,FALSE)*VLOOKUP($AC160,$B$17:$G$30,MATCH($AD160,$B$18:$G$18,0),FALSE),HLOOKUP($BB$5,$J$2:$Y$8,6,FALSE)))+HLOOKUP($BB$5,$J$2:$Y$8,4,FALSE)*VLOOKUP($AC160,$B$32:$G$45,MATCH($AD160,$B$33:$G$33,0),FALSE)+HLOOKUP($BB$5,$J$2:$Y$8,5,FALSE)*VLOOKUP($AC160,$B$47:$G$60,MATCH($AD160,$B$48:$G$48,0),FALSE),"N/A")</f>
        <v>82.5</v>
      </c>
      <c r="BD160" s="16">
        <f>IF(ISNUMBER($AG160),IF(OR(HLOOKUP($BB$5,$I$2:$Y$8,4,FALSE)=1,HLOOKUP($BB$5,$I$2:$Y$8,5,FALSE)=1,),HLOOKUP($BB$5,$I$2:$Y$8,4,FALSE)*VLOOKUP($AC160,$B$32:$G$45,MATCH($AD160,$B$33:$G$33,0),FALSE)+HLOOKUP($BB$5,$I$2:$Y$8,5,FALSE)*VLOOKUP($AC160,$B$47:$G$60,MATCH($AD160,$B$48:$G$48,0),FALSE)+$AG160,$AG160),"N/A")</f>
        <v>146.92365879210701</v>
      </c>
      <c r="BE160" s="16" t="str">
        <f>IF(BC160="N/A", "N/A", "true")</f>
        <v>true</v>
      </c>
      <c r="BF160" s="16">
        <f>IF(BC160="N/A", "N/A", 1)</f>
        <v>1</v>
      </c>
      <c r="BG160" s="16">
        <f>IF(ISNUMBER($AE160),IF(OR(HLOOKUP($BG$5,$I$2:$Y$8,4,FALSE)=1,HLOOKUP($BG$5,$I$2:$Y$8,5,FALSE)=1,),HLOOKUP($BG$5,$I$2:$Y$8,4,FALSE)*VLOOKUP($AC160,$B$32:$G$45,MATCH($AD160,$B$33:$G$33,0),FALSE)+HLOOKUP($BG$5,$I$2:$Y$8,5,FALSE)*VLOOKUP($AC160,$B$47:$G$60,MATCH($AD160,$B$48:$G$48,0),FALSE)+$AE160,$AE160),"N/A")</f>
        <v>50</v>
      </c>
      <c r="BH160" s="16">
        <f t="shared" ref="BH160:BH171" si="746">IF(ISNUMBER($AF160),$AF160*SQRT(SUMSQ(HLOOKUP($BG$5,$J$2:$Y$8,2,FALSE)*VLOOKUP($AC160,$B$2:$G$15,MATCH($AD160,$B$3:$G$3,0),FALSE),HLOOKUP($BG$5,$J$2:$Y$8,3,FALSE)*VLOOKUP($AC160,$B$17:$G$30,MATCH($AD160,$B$18:$G$18,0),FALSE),HLOOKUP($BG$5,$J$2:$Y$8,6,FALSE)))+HLOOKUP($BG$5,$J$2:$Y$8,4,FALSE)*VLOOKUP($AC160,$B$32:$G$45,MATCH($AD160,$B$33:$G$33,0),FALSE)+HLOOKUP($BG$5,$J$2:$Y$8,5,FALSE)*VLOOKUP($AC160,$B$47:$G$60,MATCH($AD160,$B$48:$G$48,0),FALSE),"N/A")</f>
        <v>72.5</v>
      </c>
      <c r="BI160" s="16">
        <f>IF(ISNUMBER($AG160),IF(OR(HLOOKUP($BG$5,$I$2:$Y$8,4,FALSE)=1,HLOOKUP($BG$5,$I$2:$Y$8,5,FALSE)=1,),HLOOKUP($BG$5,$I$2:$Y$8,4,FALSE)*VLOOKUP($AC160,$B$32:$G$45,MATCH($AD160,$B$33:$G$33,0),FALSE)+HLOOKUP($BG$5,$I$2:$Y$8,5,FALSE)*VLOOKUP($AC160,$B$47:$G$60,MATCH($AD160,$B$48:$G$48,0),FALSE)+$AG160,$AG160),"N/A")</f>
        <v>136.92365879210701</v>
      </c>
      <c r="BJ160" s="16" t="str">
        <f>IF(BH160="N/A", "N/A", "true")</f>
        <v>true</v>
      </c>
      <c r="BK160" s="16">
        <f>IF(BH160="N/A", "N/A", 1)</f>
        <v>1</v>
      </c>
      <c r="BL160" s="16">
        <f>IF(ISNUMBER($AE160),IF(OR(HLOOKUP($BL$5,$I$2:$Y$8,4,FALSE)=1,HLOOKUP($BL$5,$I$2:$Y$8,5,FALSE)=1,),HLOOKUP($BL$5,$I$2:$Y$8,4,FALSE)*VLOOKUP($AC160,$B$32:$G$45,MATCH($AD160,$B$33:$G$33,0),FALSE)+HLOOKUP($BL$5,$I$2:$Y$8,5,FALSE)*VLOOKUP($AC160,$B$47:$G$60,MATCH($AD160,$B$48:$G$48,0),FALSE)+$AE160,$AE160),"N/A")</f>
        <v>61.3</v>
      </c>
      <c r="BM160" s="16">
        <f t="shared" ref="BM160:BM171" si="747">IF(ISNUMBER($AF160),$AF160*SQRT(SUMSQ(HLOOKUP($BL$5,$J$2:$Y$8,2,FALSE)*VLOOKUP($AC160,$B$2:$G$15,MATCH($AD160,$B$3:$G$3,0),FALSE),HLOOKUP($BL$5,$J$2:$Y$8,3,FALSE)*VLOOKUP($AC160,$B$17:$G$30,MATCH($AD160,$B$18:$G$18,0),FALSE),HLOOKUP($BL$5,$J$2:$Y$8,6,FALSE)))+HLOOKUP($BL$5,$J$2:$Y$8,4,FALSE)*VLOOKUP($AC160,$B$32:$G$45,MATCH($AD160,$B$33:$G$33,0),FALSE)+HLOOKUP($BL$5,$J$2:$Y$8,5,FALSE)*VLOOKUP($AC160,$B$47:$G$60,MATCH($AD160,$B$48:$G$48,0),FALSE),"N/A")</f>
        <v>83.8</v>
      </c>
      <c r="BN160" s="16">
        <f>IF(ISNUMBER($AG160),IF(OR(HLOOKUP($BL$5,$I$2:$Y$8,4,FALSE)=1,HLOOKUP($BL$5,$I$2:$Y$8,5,FALSE)=1,),HLOOKUP($BL$5,$I$2:$Y$8,4,FALSE)*VLOOKUP($AC160,$B$32:$G$45,MATCH($AD160,$B$33:$G$33,0),FALSE)+HLOOKUP($BL$5,$I$2:$Y$8,5,FALSE)*VLOOKUP($AC160,$B$47:$G$60,MATCH($AD160,$B$48:$G$48,0),FALSE)+$AG160,$AG160),"N/A")</f>
        <v>148.22365879210702</v>
      </c>
      <c r="BO160" s="16" t="str">
        <f>IF(BM160="N/A", "N/A", "true")</f>
        <v>true</v>
      </c>
      <c r="BP160" s="16">
        <f>IF(BM160="N/A", "N/A", 1)</f>
        <v>1</v>
      </c>
      <c r="BQ160" s="16">
        <f>IF(ISNUMBER($AE160),IF(OR(HLOOKUP($BQ$5,$I$2:$Y$8,4,FALSE)=1,HLOOKUP($BQ$5,$I$2:$Y$8,5,FALSE)=1,),HLOOKUP($BQ$5,$I$2:$Y$8,4,FALSE)*VLOOKUP($AC160,$B$32:$G$45,MATCH($AD160,$B$33:$G$33,0),FALSE)+HLOOKUP($BQ$5,$I$2:$Y$8,5,FALSE)*VLOOKUP($AC160,$B$47:$G$60,MATCH($AD160,$B$48:$G$48,0),FALSE)+$AE160,$AE160),"N/A")</f>
        <v>51.3</v>
      </c>
      <c r="BR160" s="16">
        <f t="shared" ref="BR160:BR171" si="748">IF(ISNUMBER($AF160),$AF160*SQRT(SUMSQ(HLOOKUP($BQ$5,$J$2:$Y$8,2,FALSE)*VLOOKUP($AC160,$B$2:$G$15,MATCH($AD160,$B$3:$G$3,0),FALSE),HLOOKUP($BQ$5,$J$2:$Y$8,3,FALSE)*VLOOKUP($AC160,$B$17:$G$30,MATCH($AD160,$B$18:$G$18,0),FALSE),HLOOKUP($BQ$5,$J$2:$Y$8,6,FALSE)))+HLOOKUP($BQ$5,$J$2:$Y$8,4,FALSE)*VLOOKUP($AC160,$B$32:$G$45,MATCH($AD160,$B$33:$G$33,0),FALSE)+HLOOKUP($BQ$5,$J$2:$Y$8,5,FALSE)*VLOOKUP($AC160,$B$47:$G$60,MATCH($AD160,$B$48:$G$48,0),FALSE),"N/A")</f>
        <v>73.8</v>
      </c>
      <c r="BS160" s="16">
        <f>IF(ISNUMBER($AG160),IF(OR(HLOOKUP($BQ$5,$I$2:$Y$8,4,FALSE)=1,HLOOKUP($BQ$5,$I$2:$Y$8,5,FALSE)=1,),HLOOKUP($BQ$5,$I$2:$Y$8,4,FALSE)*VLOOKUP($AC160,$B$32:$G$45,MATCH($AD160,$B$33:$G$33,0),FALSE)+HLOOKUP($BQ$5,$I$2:$Y$8,5,FALSE)*VLOOKUP($AC160,$B$47:$G$60,MATCH($AD160,$B$48:$G$48,0),FALSE)+$AG160,$AG160),"N/A")</f>
        <v>138.22365879210702</v>
      </c>
      <c r="BT160" s="16" t="str">
        <f>IF(BR160="N/A", "N/A", "true")</f>
        <v>true</v>
      </c>
      <c r="BU160" s="16">
        <f>IF(BR160="N/A", "N/A", 1)</f>
        <v>1</v>
      </c>
      <c r="BV160" s="16">
        <f>IF(ISNUMBER($AE160),IF(OR(HLOOKUP($BV$5,$I$2:$Y$8,4,FALSE)=1,HLOOKUP($BV$5,$I$2:$Y$8,5,FALSE)=1,),HLOOKUP($BV$5,$I$2:$Y$8,4,FALSE)*VLOOKUP($AC160,$B$32:$G$45,MATCH($AD160,$B$33:$G$33,0),FALSE)+HLOOKUP($BV$5,$I$2:$Y$8,5,FALSE)*VLOOKUP($AC160,$B$47:$G$60,MATCH($AD160,$B$48:$G$48,0),FALSE)+$AE160,$AE160),"N/A")</f>
        <v>60</v>
      </c>
      <c r="BW160" s="16">
        <f t="shared" ref="BW160:BW171" si="749">IF(ISNUMBER($AF160),$AF160*SQRT(SUMSQ(HLOOKUP($BV$5,$J$2:$Y$8,2,FALSE)*VLOOKUP($AC160,$B$2:$G$15,MATCH($AD160,$B$3:$G$3,0),FALSE),HLOOKUP($BV$5,$J$2:$Y$8,3,FALSE)*VLOOKUP($AC160,$B$17:$G$30,MATCH($AD160,$B$18:$G$18,0),FALSE),HLOOKUP($BV$5,$J$2:$Y$8,6,FALSE)))+HLOOKUP($BV$5,$J$2:$Y$8,4,FALSE)*VLOOKUP($AC160,$B$32:$G$45,MATCH($AD160,$B$33:$G$33,0),FALSE)+HLOOKUP($BV$5,$J$2:$Y$8,5,FALSE)*VLOOKUP($AC160,$B$47:$G$60,MATCH($AD160,$B$48:$G$48,0),FALSE),"N/A")</f>
        <v>120</v>
      </c>
      <c r="BX160" s="16">
        <f>IF(ISNUMBER($AG160),IF(OR(HLOOKUP($BV$5,$I$2:$Y$8,4,FALSE)=1,HLOOKUP($BV$5,$I$2:$Y$8,5,FALSE)=1,),HLOOKUP($BV$5,$I$2:$Y$8,4,FALSE)*VLOOKUP($AC160,$B$32:$G$45,MATCH($AD160,$B$33:$G$33,0),FALSE)+HLOOKUP($BV$5,$I$2:$Y$8,5,FALSE)*VLOOKUP($AC160,$B$47:$G$60,MATCH($AD160,$B$48:$G$48,0),FALSE)+$AG160,$AG160),"N/A")</f>
        <v>146.92365879210701</v>
      </c>
      <c r="BY160" s="16" t="str">
        <f>IF(BW160="N/A", "N/A", "true")</f>
        <v>true</v>
      </c>
      <c r="BZ160" s="16">
        <f>IF(BW160="N/A", "N/A", 1)</f>
        <v>1</v>
      </c>
      <c r="CA160" s="16">
        <f>IF(ISNUMBER($AE160),IF(OR(HLOOKUP($CA$5,$I$2:$Y$8,4,FALSE)=1,HLOOKUP($CA$5,$I$2:$Y$8,5,FALSE)=1,),HLOOKUP($CA$5,$I$2:$Y$8,4,FALSE)*VLOOKUP($AC160,$B$32:$G$45,MATCH($AD160,$B$33:$G$33,0),FALSE)+HLOOKUP($CA$5,$I$2:$Y$8,5,FALSE)*VLOOKUP($AC160,$B$47:$G$60,MATCH($AD160,$B$48:$G$48,0),FALSE)+$AE160,$AE160),"N/A")</f>
        <v>50</v>
      </c>
      <c r="CB160" s="16">
        <f t="shared" ref="CB160:CB171" si="750">IF(ISNUMBER($AF160),$AF160*SQRT(SUMSQ(HLOOKUP($CA$5,$J$2:$Y$8,2,FALSE)*VLOOKUP($AC160,$B$2:$G$15,MATCH($AD160,$B$3:$G$3,0),FALSE),HLOOKUP($CA$5,$J$2:$Y$8,3,FALSE)*VLOOKUP($AC160,$B$17:$G$30,MATCH($AD160,$B$18:$G$18,0),FALSE),HLOOKUP($CA$5,$J$2:$Y$8,6,FALSE)))+HLOOKUP($CA$5,$J$2:$Y$8,4,FALSE)*VLOOKUP($AC160,$B$32:$G$45,MATCH($AD160,$B$33:$G$33,0),FALSE)+HLOOKUP($CA$5,$J$2:$Y$8,5,FALSE)*VLOOKUP($AC160,$B$47:$G$60,MATCH($AD160,$B$48:$G$48,0),FALSE),"N/A")</f>
        <v>110</v>
      </c>
      <c r="CC160" s="16">
        <f>IF(ISNUMBER($AG160),IF(OR(HLOOKUP($CA$5,$I$2:$Y$8,4,FALSE)=1,HLOOKUP($CA$5,$I$2:$Y$8,5,FALSE)=1,),HLOOKUP($CA$5,$I$2:$Y$8,4,FALSE)*VLOOKUP($AC160,$B$32:$G$45,MATCH($AD160,$B$33:$G$33,0),FALSE)+HLOOKUP($CA$5,$I$2:$Y$8,5,FALSE)*VLOOKUP($AC160,$B$47:$G$60,MATCH($AD160,$B$48:$G$48,0),FALSE)+$AG160,$AG160),"N/A")</f>
        <v>136.92365879210701</v>
      </c>
      <c r="CD160" s="16" t="str">
        <f>IF(CB160="N/A", "N/A", "true")</f>
        <v>true</v>
      </c>
      <c r="CE160" s="16">
        <f>IF(CB160="N/A", "N/A", 1)</f>
        <v>1</v>
      </c>
      <c r="CF160" s="16">
        <f>IF(ISNUMBER($AE160),IF(OR(HLOOKUP($CF$5,$I$2:$Y$8,4,FALSE)=1,HLOOKUP($CF$5,$I$2:$Y$8,5,FALSE)=1,),HLOOKUP($CF$5,$I$2:$Y$8,4,FALSE)*VLOOKUP($AC160,$B$32:$G$45,MATCH($AD160,$B$33:$G$33,0),FALSE)+HLOOKUP($CF$5,$I$2:$Y$8,5,FALSE)*VLOOKUP($AC160,$B$47:$G$60,MATCH($AD160,$B$48:$G$48,0),FALSE)+$AE160,$AE160),"N/A")</f>
        <v>61.3</v>
      </c>
      <c r="CG160" s="16">
        <f t="shared" ref="CG160:CG171" si="751">IF(ISNUMBER($AF160),$AF160*SQRT(SUMSQ(HLOOKUP($CF$5,$J$2:$Y$8,2,FALSE)*VLOOKUP($AC160,$B$2:$G$15,MATCH($AD160,$B$3:$G$3,0),FALSE),HLOOKUP($CF$5,$J$2:$Y$8,3,FALSE)*VLOOKUP($AC160,$B$17:$G$30,MATCH($AD160,$B$18:$G$18,0),FALSE),HLOOKUP($CF$5,$J$2:$Y$8,6,FALSE)))+HLOOKUP($CF$5,$J$2:$Y$8,4,FALSE)*VLOOKUP($AC160,$B$32:$G$45,MATCH($AD160,$B$33:$G$33,0),FALSE)+HLOOKUP($CF$5,$J$2:$Y$8,5,FALSE)*VLOOKUP($AC160,$B$47:$G$60,MATCH($AD160,$B$48:$G$48,0),FALSE),"N/A")</f>
        <v>121.3</v>
      </c>
      <c r="CH160" s="16">
        <f>IF(ISNUMBER($AG160),IF(OR(HLOOKUP($CF$5,$I$2:$Y$8,4,FALSE)=1,HLOOKUP($CF$5,$I$2:$Y$8,5,FALSE)=1,),HLOOKUP($CF$5,$I$2:$Y$8,4,FALSE)*VLOOKUP($AC160,$B$32:$G$45,MATCH($AD160,$B$33:$G$33,0),FALSE)+HLOOKUP($CF$5,$I$2:$Y$8,5,FALSE)*VLOOKUP($AC160,$B$47:$G$60,MATCH($AD160,$B$48:$G$48,0),FALSE)+$AG160,$AG160),"N/A")</f>
        <v>148.22365879210702</v>
      </c>
      <c r="CI160" s="16" t="str">
        <f>IF(CG160="N/A", "N/A", "true")</f>
        <v>true</v>
      </c>
      <c r="CJ160" s="16">
        <f>IF(CG160="N/A", "N/A", 1)</f>
        <v>1</v>
      </c>
      <c r="CK160" s="16">
        <f>IF(ISNUMBER($AE160),IF(OR(HLOOKUP($CK$5,$I$2:$Y$8,4,FALSE)=1,HLOOKUP($CK$5,$I$2:$Y$8,5,FALSE)=1,),HLOOKUP($CK$5,$I$2:$Y$8,4,FALSE)*VLOOKUP($AC160,$B$32:$G$45,MATCH($AD160,$B$33:$G$33,0),FALSE)+HLOOKUP($CK$5,$I$2:$Y$8,5,FALSE)*VLOOKUP($AC160,$B$47:$G$60,MATCH($AD160,$B$48:$G$48,0),FALSE)+$AE160,$AE160),"N/A")</f>
        <v>51.3</v>
      </c>
      <c r="CL160" s="16">
        <f t="shared" ref="CL160:CL171" si="752">IF(ISNUMBER($AF160),$AF160*SQRT(SUMSQ(HLOOKUP($CK$5,$J$2:$Y$8,2,FALSE)*VLOOKUP($AC160,$B$2:$G$15,MATCH($AD160,$B$3:$G$3,0),FALSE),HLOOKUP($CK$5,$J$2:$Y$8,3,FALSE)*VLOOKUP($AC160,$B$17:$G$30,MATCH($AD160,$B$18:$G$18,0),FALSE),HLOOKUP($CK$5,$J$2:$Y$8,6,FALSE)))+HLOOKUP($CK$5,$J$2:$Y$8,4,FALSE)*VLOOKUP($AC160,$B$32:$G$45,MATCH($AD160,$B$33:$G$33,0),FALSE)+HLOOKUP($CK$5,$J$2:$Y$8,5,FALSE)*VLOOKUP($AC160,$B$47:$G$60,MATCH($AD160,$B$48:$G$48,0),FALSE),"N/A")</f>
        <v>111.3</v>
      </c>
      <c r="CM160" s="16">
        <f>IF(ISNUMBER($AG160),IF(OR(HLOOKUP($CK$5,$I$2:$Y$8,4,FALSE)=1,HLOOKUP($CK$5,$I$2:$Y$8,5,FALSE)=1,),HLOOKUP($CK$5,$I$2:$Y$8,4,FALSE)*VLOOKUP($AC160,$B$32:$G$45,MATCH($AD160,$B$33:$G$33,0),FALSE)+HLOOKUP($CK$5,$I$2:$Y$8,5,FALSE)*VLOOKUP($AC160,$B$47:$G$60,MATCH($AD160,$B$48:$G$48,0),FALSE)+$AG160,$AG160),"N/A")</f>
        <v>138.22365879210702</v>
      </c>
      <c r="CN160" s="16" t="str">
        <f>IF(CL160="N/A", "N/A", "true")</f>
        <v>true</v>
      </c>
      <c r="CO160" s="16">
        <f>IF(CL160="N/A", "N/A", 1)</f>
        <v>1</v>
      </c>
      <c r="CP160" s="16">
        <f>IF(ISNUMBER($AE160),IF(OR(HLOOKUP($CP$5,$I$2:$Y$8,4,FALSE)=1,HLOOKUP($CP$5,$I$2:$Y$8,5,FALSE)=1,),HLOOKUP($CP$5,$I$2:$Y$8,4,FALSE)*VLOOKUP($AC160,$B$32:$G$45,MATCH($AD160,$B$33:$G$33,0),FALSE)+HLOOKUP($CP$5,$I$2:$Y$8,5,FALSE)*VLOOKUP($AC160,$B$47:$G$60,MATCH($AD160,$B$48:$G$48,0),FALSE)+$AE160,$AE160),"N/A")</f>
        <v>60</v>
      </c>
      <c r="CQ160" s="16">
        <f t="shared" ref="CQ160:CQ171" si="753">IF(ISNUMBER($AF160),$AF160*SQRT(SUMSQ(HLOOKUP($CP$5,$J$2:$Y$8,2,FALSE)*VLOOKUP($AC160,$B$2:$G$15,MATCH($AD160,$B$3:$G$3,0),FALSE),HLOOKUP($CP$5,$J$2:$Y$8,3,FALSE)*VLOOKUP($AC160,$B$17:$G$30,MATCH($AD160,$B$18:$G$18,0),FALSE),HLOOKUP($CP$5,$J$2:$Y$8,6,FALSE)))+HLOOKUP($CP$5,$J$2:$Y$8,4,FALSE)*VLOOKUP($AC160,$B$32:$G$45,MATCH($AD160,$B$33:$G$33,0),FALSE)+HLOOKUP($CP$5,$J$2:$Y$8,5,FALSE)*VLOOKUP($AC160,$B$47:$G$60,MATCH($AD160,$B$48:$G$48,0),FALSE),"N/A")</f>
        <v>145.62365879210699</v>
      </c>
      <c r="CR160" s="16">
        <f>IF(ISNUMBER($AG160),IF(OR(HLOOKUP($CP$5,$I$2:$Y$8,4,FALSE)=1,HLOOKUP($CP$5,$I$2:$Y$8,5,FALSE)=1,),HLOOKUP($CP$5,$I$2:$Y$8,4,FALSE)*VLOOKUP($AC160,$B$32:$G$45,MATCH($AD160,$B$33:$G$33,0),FALSE)+HLOOKUP($CP$5,$I$2:$Y$8,5,FALSE)*VLOOKUP($AC160,$B$47:$G$60,MATCH($AD160,$B$48:$G$48,0),FALSE)+$AG160,$AG160),"N/A")</f>
        <v>146.92365879210701</v>
      </c>
      <c r="CS160" s="16" t="str">
        <f>IF(CQ160="N/A", "N/A", "true")</f>
        <v>true</v>
      </c>
      <c r="CT160" s="16">
        <f>IF(CQ160="N/A", "N/A", 1)</f>
        <v>1</v>
      </c>
      <c r="CU160" s="16">
        <f>IF(ISNUMBER($AE160),IF(OR(HLOOKUP($CU$5,$I$2:$Y$8,4,FALSE)=1,HLOOKUP($CU$5,$I$2:$Y$8,5,FALSE)=1,),HLOOKUP($CU$5,$I$2:$Y$8,4,FALSE)*VLOOKUP($AC160,$B$32:$G$45,MATCH($AD160,$B$33:$G$33,0),FALSE)+HLOOKUP($CU$5,$I$2:$Y$8,5,FALSE)*VLOOKUP($AC160,$B$47:$G$60,MATCH($AD160,$B$48:$G$48,0),FALSE)+$AE160,$AE160),"N/A")</f>
        <v>50</v>
      </c>
      <c r="CV160" s="16">
        <f t="shared" ref="CV160:CV171" si="754">IF(ISNUMBER($AF160),$AF160*SQRT(SUMSQ(HLOOKUP($CU$5,$J$2:$Y$8,2,FALSE)*VLOOKUP($AC160,$B$2:$G$15,MATCH($AD160,$B$3:$G$3,0),FALSE),HLOOKUP($CU$5,$J$2:$Y$8,3,FALSE)*VLOOKUP($AC160,$B$17:$G$30,MATCH($AD160,$B$18:$G$18,0),FALSE),HLOOKUP($CU$5,$J$2:$Y$8,6,FALSE)))+HLOOKUP($CU$5,$J$2:$Y$8,4,FALSE)*VLOOKUP($AC160,$B$32:$G$45,MATCH($AD160,$B$33:$G$33,0),FALSE)+HLOOKUP($CU$5,$J$2:$Y$8,5,FALSE)*VLOOKUP($AC160,$B$47:$G$60,MATCH($AD160,$B$48:$G$48,0),FALSE),"N/A")</f>
        <v>135.62365879210699</v>
      </c>
      <c r="CW160" s="16">
        <f>IF(ISNUMBER($AG160),IF(OR(HLOOKUP($CU$5,$I$2:$Y$8,4,FALSE)=1,HLOOKUP($CU$5,$I$2:$Y$8,5,FALSE)=1,),HLOOKUP($CU$5,$I$2:$Y$8,4,FALSE)*VLOOKUP($AC160,$B$32:$G$45,MATCH($AD160,$B$33:$G$33,0),FALSE)+HLOOKUP($CU$5,$I$2:$Y$8,5,FALSE)*VLOOKUP($AC160,$B$47:$G$60,MATCH($AD160,$B$48:$G$48,0),FALSE)+$AG160,$AG160),"N/A")</f>
        <v>136.92365879210701</v>
      </c>
      <c r="CX160" s="16" t="str">
        <f>IF(CV160="N/A", "N/A", "true")</f>
        <v>true</v>
      </c>
      <c r="CY160" s="16">
        <f>IF(CV160="N/A", "N/A", 1)</f>
        <v>1</v>
      </c>
      <c r="CZ160" s="16">
        <f>IF(ISNUMBER($AE160),IF(OR(HLOOKUP($CZ$5,$I$2:$Y$8,4,FALSE)=1,HLOOKUP($CZ$5,$I$2:$Y$8,5,FALSE)=1,),HLOOKUP($CZ$5,$I$2:$Y$8,4,FALSE)*VLOOKUP($AC160,$B$32:$G$45,MATCH($AD160,$B$33:$G$33,0),FALSE)+HLOOKUP($CZ$5,$I$2:$Y$8,5,FALSE)*VLOOKUP($AC160,$B$47:$G$60,MATCH($AD160,$B$48:$G$48,0),FALSE)+$AE160,$AE160),"N/A")</f>
        <v>61.3</v>
      </c>
      <c r="DA160" s="16">
        <f t="shared" ref="DA160:DA171" si="755">IF(ISNUMBER($AF160),$AF160*SQRT(SUMSQ(HLOOKUP($CZ$5,$J$2:$Y$8,2,FALSE)*VLOOKUP($AC160,$B$2:$G$15,MATCH($AD160,$B$3:$G$3,0),FALSE),HLOOKUP($CZ$5,$J$2:$Y$8,3,FALSE)*VLOOKUP($AC160,$B$17:$G$30,MATCH($AD160,$B$18:$G$18,0),FALSE),HLOOKUP($CZ$5,$J$2:$Y$8,6,FALSE)))+HLOOKUP($CZ$5,$J$2:$Y$8,4,FALSE)*VLOOKUP($AC160,$B$32:$G$45,MATCH($AD160,$B$33:$G$33,0),FALSE)+HLOOKUP($CZ$5,$J$2:$Y$8,5,FALSE)*VLOOKUP($AC160,$B$47:$G$60,MATCH($AD160,$B$48:$G$48,0),FALSE),"N/A")</f>
        <v>146.92365879210701</v>
      </c>
      <c r="DB160" s="16">
        <f>IF(ISNUMBER($AG160),IF(OR(HLOOKUP($CZ$5,$I$2:$Y$8,4,FALSE)=1,HLOOKUP($CZ$5,$I$2:$Y$8,5,FALSE)=1,),HLOOKUP($CZ$5,$I$2:$Y$8,4,FALSE)*VLOOKUP($AC160,$B$32:$G$45,MATCH($AD160,$B$33:$G$33,0),FALSE)+HLOOKUP($CZ$5,$I$2:$Y$8,5,FALSE)*VLOOKUP($AC160,$B$47:$G$60,MATCH($AD160,$B$48:$G$48,0),FALSE)+$AG160,$AG160),"N/A")</f>
        <v>148.22365879210702</v>
      </c>
      <c r="DC160" s="16" t="str">
        <f>IF(DA160="N/A", "N/A", "true")</f>
        <v>true</v>
      </c>
      <c r="DD160" s="16">
        <f>IF(DA160="N/A", "N/A", 1)</f>
        <v>1</v>
      </c>
      <c r="DE160" s="16">
        <f>IF(ISNUMBER($AE160),IF(OR(HLOOKUP($DE$5,$I$2:$Y$8,4,FALSE)=1,HLOOKUP($DE$5,$I$2:$Y$8,5,FALSE)=1,),HLOOKUP($DE$5,$I$2:$Y$8,4,FALSE)*VLOOKUP($AC160,$B$32:$G$45,MATCH($AD160,$B$33:$G$33,0),FALSE)+HLOOKUP($DE$5,$I$2:$Y$8,5,FALSE)*VLOOKUP($AC160,$B$47:$G$60,MATCH($AD160,$B$48:$G$48,0),FALSE)+$AE160,$AE160),"N/A")</f>
        <v>51.3</v>
      </c>
      <c r="DF160" s="16">
        <f>IF(ISNUMBER($AF160),$AF160*SQRT(SUMSQ(HLOOKUP($DE$5,$J$2:$Y$8,2,FALSE)*VLOOKUP($AC160,$B$2:$G$15,MATCH($AD160,$B$3:$G$3,0),FALSE),HLOOKUP($DE$5,$J$2:$Y$8,3,FALSE)*VLOOKUP($AC160,$B$17:$G$30,MATCH($AD160,$B$18:$G$18,0),FALSE),HLOOKUP($DE$5,$J$2:$Y$8,6,FALSE)))+HLOOKUP($DE$5,$J$2:$Y$8,4,FALSE)*VLOOKUP($AC160,$B$32:$G$45,MATCH($AD160,$B$33:$G$33,0),FALSE)+HLOOKUP($DE$5,$J$2:$Y$8,5,FALSE)*VLOOKUP($AC160,$B$47:$G$60,MATCH($AD160,$B$48:$G$48,0),FALSE),"N/A")</f>
        <v>136.92365879210701</v>
      </c>
      <c r="DG160" s="16">
        <f>IF(ISNUMBER($AG160),IF(OR(HLOOKUP($DE$5,$I$2:$Y$8,4,FALSE)=1,HLOOKUP($DE$5,$I$2:$Y$8,5,FALSE)=1,),HLOOKUP($DE$5,$I$2:$Y$8,4,FALSE)*VLOOKUP($AC160,$B$32:$G$45,MATCH($AD160,$B$33:$G$33,0),FALSE)+HLOOKUP($DE$5,$I$2:$Y$8,5,FALSE)*VLOOKUP($AC160,$B$47:$G$60,MATCH($AD160,$B$48:$G$48,0),FALSE)+$AG160,$AG160),"N/A")</f>
        <v>138.22365879210702</v>
      </c>
      <c r="DH160" s="16" t="str">
        <f>IF(DF160="N/A", "N/A", "true")</f>
        <v>true</v>
      </c>
      <c r="DI160" s="19">
        <f>IF(DF160="N/A", "N/A", 1)</f>
        <v>1</v>
      </c>
    </row>
    <row r="161" spans="27:113" x14ac:dyDescent="0.35">
      <c r="AA161" s="49">
        <v>1.5</v>
      </c>
      <c r="AB161" s="55">
        <f>IF(ISNUMBER(AA161),(AA161*(AF161-AG161)+AE161+AG161-2*AF161)/(AE161-AF161),"-")</f>
        <v>3.3890872965260117</v>
      </c>
      <c r="AC161" s="47" t="s">
        <v>7</v>
      </c>
      <c r="AD161" s="47" t="s">
        <v>1</v>
      </c>
      <c r="AE161" s="16">
        <v>9</v>
      </c>
      <c r="AF161" s="16">
        <v>11</v>
      </c>
      <c r="AG161" s="16">
        <f t="shared" si="740"/>
        <v>20.556349186104047</v>
      </c>
      <c r="AH161" s="16">
        <f t="shared" ref="AH161:AH171" si="756">IF(ISNUMBER($AE161),IF(OR(HLOOKUP($AH$5,$I$2:$Y$8,4,FALSE)=1,HLOOKUP($AH$5,$I$2:$Y$8,5,FALSE)=1,),HLOOKUP($AH$5,$I$2:$Y$8,4,FALSE)*VLOOKUP($AC161,$B$32:$G$45,MATCH($AD161,$B$33:$G$33,0),FALSE)+HLOOKUP($AH$5,$I$2:$Y$8,5,FALSE)*VLOOKUP($AC161,$B$47:$G$60,MATCH($AD161,$B$48:$G$48,0),FALSE)+$AE161,$AE161),"N/A")</f>
        <v>9</v>
      </c>
      <c r="AI161" s="16">
        <f t="shared" si="741"/>
        <v>11</v>
      </c>
      <c r="AJ161" s="16">
        <f>IF(ISNUMBER($AG161),IF(OR(HLOOKUP($AH$5,$I$2:$Y$8,4,FALSE)=1,HLOOKUP($AH$5,$I$2:$Y$8,5,FALSE)=1,),HLOOKUP($AH$5,$I$2:$Y$8,4,FALSE)*VLOOKUP($AC161,$B$32:$G$45,MATCH($AD161,$B$33:$G$33,0),FALSE)+HLOOKUP($AH$5,$I$2:$Y$8,5,FALSE)*VLOOKUP($AC161,$B$47:$G$60,MATCH($AD161,$B$48:$G$48,0),FALSE)+$AG161,$AG161),"N/A")</f>
        <v>20.556349186104047</v>
      </c>
      <c r="AK161" s="16" t="str">
        <f t="shared" ref="AK161:AK171" si="757">IF(AI161="N/A", "N/A", "true")</f>
        <v>true</v>
      </c>
      <c r="AL161" s="16">
        <f t="shared" ref="AL161:AL171" si="758">IF(AI161="N/A", "N/A", 1)</f>
        <v>1</v>
      </c>
      <c r="AM161" s="16">
        <f t="shared" ref="AM161:AM171" si="759">IF(ISNUMBER($AE161),IF(OR(HLOOKUP($AM$5,$I$2:$Y$8,4,FALSE)=1,HLOOKUP($AM$5,$I$2:$Y$8,5,FALSE)=1,),HLOOKUP($AM$5,$I$2:$Y$8,4,FALSE)*VLOOKUP($AC161,$B$32:$G$45,MATCH($AD161,$B$33:$G$33,0),FALSE)+HLOOKUP($AM$5,$I$2:$Y$8,5,FALSE)*VLOOKUP($AC161,$B$47:$G$60,MATCH($AD161,$B$48:$G$48,0),FALSE)+$AE161,$AE161),"N/A")</f>
        <v>9</v>
      </c>
      <c r="AN161" s="16">
        <f t="shared" si="742"/>
        <v>11</v>
      </c>
      <c r="AO161" s="16">
        <f t="shared" ref="AO161:AO171" si="760">IF(ISNUMBER($AG161),IF(OR(HLOOKUP($AM$5,$I$2:$Y$8,4,FALSE)=1,HLOOKUP($AM$5,$I$2:$Y$8,5,FALSE)=1,),HLOOKUP($AM$5,$I$2:$Y$8,4,FALSE)*VLOOKUP($AC161,$B$32:$G$45,MATCH($AD161,$B$33:$G$33,0),FALSE)+HLOOKUP($AM$5,$I$2:$Y$8,5,FALSE)*VLOOKUP($AC161,$B$47:$G$60,MATCH($AD161,$B$48:$G$48,0),FALSE)+$AG161,$AG161),"N/A")</f>
        <v>20.556349186104047</v>
      </c>
      <c r="AP161" s="16" t="str">
        <f t="shared" ref="AP161:AP171" si="761">IF(AN161="N/A", "N/A", "true")</f>
        <v>true</v>
      </c>
      <c r="AQ161" s="16">
        <f t="shared" ref="AQ161:AQ171" si="762">IF(AN161="N/A", "N/A", 1)</f>
        <v>1</v>
      </c>
      <c r="AR161" s="16">
        <f t="shared" ref="AR161:AR171" si="763">IF(ISNUMBER($AE161),IF(OR(HLOOKUP($AR$5,$I$2:$Y$8,4,FALSE)=1,HLOOKUP($AR$5,$I$2:$Y$8,5,FALSE)=1,),HLOOKUP($AR$5,$I$2:$Y$8,4,FALSE)*VLOOKUP($AC161,$B$32:$G$45,MATCH($AD161,$B$33:$G$33,0),FALSE)+HLOOKUP($AH$5,$I$2:$Y$8,5,FALSE)*VLOOKUP($AC161,$B$47:$G$60,MATCH($AD161,$B$48:$G$48,0),FALSE)+$AE161,$AE161),"N/A")</f>
        <v>14</v>
      </c>
      <c r="AS161" s="16">
        <f t="shared" si="743"/>
        <v>16</v>
      </c>
      <c r="AT161" s="16">
        <f t="shared" ref="AT161:AT171" si="764">IF(ISNUMBER($AG161),IF(OR(HLOOKUP($AR$5,$I$2:$Y$8,4,FALSE)=1,HLOOKUP($AR$5,$I$2:$Y$8,5,FALSE)=1,),HLOOKUP($AR$5,$I$2:$Y$8,4,FALSE)*VLOOKUP($AC161,$B$32:$G$45,MATCH($AD161,$B$33:$G$33,0),FALSE)+HLOOKUP($AR$5,$I$2:$Y$8,5,FALSE)*VLOOKUP($AC161,$B$47:$G$60,MATCH($AD161,$B$48:$G$48,0),FALSE)+$AG161,$AG161),"N/A")</f>
        <v>25.556349186104047</v>
      </c>
      <c r="AU161" s="16" t="str">
        <f t="shared" ref="AU161:AU171" si="765">IF(AS161="N/A", "N/A", "true")</f>
        <v>true</v>
      </c>
      <c r="AV161" s="16">
        <f t="shared" ref="AV161:AV171" si="766">IF(AS161="N/A", "N/A", 1)</f>
        <v>1</v>
      </c>
      <c r="AW161" s="16">
        <f t="shared" ref="AW161:AW171" si="767">IF(ISNUMBER($AE161),IF(OR(HLOOKUP($AW$5,$I$2:$Y$8,4,FALSE)=1,HLOOKUP($AW$5,$I$2:$Y$8,5,FALSE)=1,),HLOOKUP($AW$5,$I$2:$Y$8,4,FALSE)*VLOOKUP($AC161,$B$32:$G$45,MATCH($AD161,$B$33:$G$33,0),FALSE)+HLOOKUP($AW$5,$I$2:$Y$8,5,FALSE)*VLOOKUP($AC161,$B$47:$G$60,MATCH($AD161,$B$48:$G$48,0),FALSE)+$AE161,$AE161),"N/A")</f>
        <v>14</v>
      </c>
      <c r="AX161" s="16">
        <f t="shared" si="744"/>
        <v>16</v>
      </c>
      <c r="AY161" s="16">
        <f t="shared" ref="AY161:AY171" si="768">IF(ISNUMBER($AG161),IF(OR(HLOOKUP($AW$5,$I$2:$Y$8,4,FALSE)=1,HLOOKUP($AW$5,$I$2:$Y$8,5,FALSE)=1,),HLOOKUP($AW$5,$I$2:$Y$8,4,FALSE)*VLOOKUP($AC161,$B$32:$G$45,MATCH($AD161,$B$33:$G$33,0),FALSE)+HLOOKUP($AW$5,$I$2:$Y$8,5,FALSE)*VLOOKUP($AC161,$B$47:$G$60,MATCH($AD161,$B$48:$G$48,0),FALSE)+$AG161,$AG161),"N/A")</f>
        <v>25.556349186104047</v>
      </c>
      <c r="AZ161" s="16" t="str">
        <f t="shared" ref="AZ161:AZ171" si="769">IF(AX161="N/A", "N/A", "true")</f>
        <v>true</v>
      </c>
      <c r="BA161" s="16">
        <f t="shared" ref="BA161:BA171" si="770">IF(AX161="N/A", "N/A", 1)</f>
        <v>1</v>
      </c>
      <c r="BB161" s="16">
        <f t="shared" ref="BB161:BB171" si="771">IF(ISNUMBER($AE161),IF(OR(HLOOKUP($BB$5,$I$2:$Y$8,4,FALSE)=1,HLOOKUP($BB$5,$I$2:$Y$8,5,FALSE)=1,),HLOOKUP($BB$5,$I$2:$Y$8,4,FALSE)*VLOOKUP($AC161,$B$32:$G$45,MATCH($AD161,$B$33:$G$33,0),FALSE)+HLOOKUP($BB$5,$I$2:$Y$8,5,FALSE)*VLOOKUP($AC161,$B$47:$G$60,MATCH($AD161,$B$48:$G$48,0),FALSE)+$AE161,$AE161),"N/A")</f>
        <v>9</v>
      </c>
      <c r="BC161" s="16">
        <f t="shared" si="745"/>
        <v>11</v>
      </c>
      <c r="BD161" s="16">
        <f t="shared" ref="BD161:BD171" si="772">IF(ISNUMBER($AG161),IF(OR(HLOOKUP($BB$5,$I$2:$Y$8,4,FALSE)=1,HLOOKUP($BB$5,$I$2:$Y$8,5,FALSE)=1,),HLOOKUP($BB$5,$I$2:$Y$8,4,FALSE)*VLOOKUP($AC161,$B$32:$G$45,MATCH($AD161,$B$33:$G$33,0),FALSE)+HLOOKUP($BB$5,$I$2:$Y$8,5,FALSE)*VLOOKUP($AC161,$B$47:$G$60,MATCH($AD161,$B$48:$G$48,0),FALSE)+$AG161,$AG161),"N/A")</f>
        <v>20.556349186104047</v>
      </c>
      <c r="BE161" s="16" t="str">
        <f t="shared" ref="BE161:BE171" si="773">IF(BC161="N/A", "N/A", "true")</f>
        <v>true</v>
      </c>
      <c r="BF161" s="16">
        <f t="shared" ref="BF161:BF171" si="774">IF(BC161="N/A", "N/A", 1)</f>
        <v>1</v>
      </c>
      <c r="BG161" s="16">
        <f t="shared" ref="BG161:BG171" si="775">IF(ISNUMBER($AE161),IF(OR(HLOOKUP($BG$5,$I$2:$Y$8,4,FALSE)=1,HLOOKUP($BG$5,$I$2:$Y$8,5,FALSE)=1,),HLOOKUP($BG$5,$I$2:$Y$8,4,FALSE)*VLOOKUP($AC161,$B$32:$G$45,MATCH($AD161,$B$33:$G$33,0),FALSE)+HLOOKUP($BG$5,$I$2:$Y$8,5,FALSE)*VLOOKUP($AC161,$B$47:$G$60,MATCH($AD161,$B$48:$G$48,0),FALSE)+$AE161,$AE161),"N/A")</f>
        <v>9</v>
      </c>
      <c r="BH161" s="16">
        <f t="shared" si="746"/>
        <v>11</v>
      </c>
      <c r="BI161" s="16">
        <f t="shared" ref="BI161:BI171" si="776">IF(ISNUMBER($AG161),IF(OR(HLOOKUP($BG$5,$I$2:$Y$8,4,FALSE)=1,HLOOKUP($BG$5,$I$2:$Y$8,5,FALSE)=1,),HLOOKUP($BG$5,$I$2:$Y$8,4,FALSE)*VLOOKUP($AC161,$B$32:$G$45,MATCH($AD161,$B$33:$G$33,0),FALSE)+HLOOKUP($BG$5,$I$2:$Y$8,5,FALSE)*VLOOKUP($AC161,$B$47:$G$60,MATCH($AD161,$B$48:$G$48,0),FALSE)+$AG161,$AG161),"N/A")</f>
        <v>20.556349186104047</v>
      </c>
      <c r="BJ161" s="16" t="str">
        <f t="shared" ref="BJ161:BJ171" si="777">IF(BH161="N/A", "N/A", "true")</f>
        <v>true</v>
      </c>
      <c r="BK161" s="16">
        <f t="shared" ref="BK161:BK171" si="778">IF(BH161="N/A", "N/A", 1)</f>
        <v>1</v>
      </c>
      <c r="BL161" s="16">
        <f t="shared" ref="BL161:BL171" si="779">IF(ISNUMBER($AE161),IF(OR(HLOOKUP($BL$5,$I$2:$Y$8,4,FALSE)=1,HLOOKUP($BL$5,$I$2:$Y$8,5,FALSE)=1,),HLOOKUP($BL$5,$I$2:$Y$8,4,FALSE)*VLOOKUP($AC161,$B$32:$G$45,MATCH($AD161,$B$33:$G$33,0),FALSE)+HLOOKUP($BL$5,$I$2:$Y$8,5,FALSE)*VLOOKUP($AC161,$B$47:$G$60,MATCH($AD161,$B$48:$G$48,0),FALSE)+$AE161,$AE161),"N/A")</f>
        <v>14</v>
      </c>
      <c r="BM161" s="16">
        <f t="shared" si="747"/>
        <v>16</v>
      </c>
      <c r="BN161" s="16">
        <f t="shared" ref="BN161:BN171" si="780">IF(ISNUMBER($AG161),IF(OR(HLOOKUP($BL$5,$I$2:$Y$8,4,FALSE)=1,HLOOKUP($BL$5,$I$2:$Y$8,5,FALSE)=1,),HLOOKUP($BL$5,$I$2:$Y$8,4,FALSE)*VLOOKUP($AC161,$B$32:$G$45,MATCH($AD161,$B$33:$G$33,0),FALSE)+HLOOKUP($BL$5,$I$2:$Y$8,5,FALSE)*VLOOKUP($AC161,$B$47:$G$60,MATCH($AD161,$B$48:$G$48,0),FALSE)+$AG161,$AG161),"N/A")</f>
        <v>25.556349186104047</v>
      </c>
      <c r="BO161" s="16" t="str">
        <f t="shared" ref="BO161:BO171" si="781">IF(BM161="N/A", "N/A", "true")</f>
        <v>true</v>
      </c>
      <c r="BP161" s="16">
        <f t="shared" ref="BP161:BP171" si="782">IF(BM161="N/A", "N/A", 1)</f>
        <v>1</v>
      </c>
      <c r="BQ161" s="16">
        <f t="shared" ref="BQ161:BQ171" si="783">IF(ISNUMBER($AE161),IF(OR(HLOOKUP($BQ$5,$I$2:$Y$8,4,FALSE)=1,HLOOKUP($BQ$5,$I$2:$Y$8,5,FALSE)=1,),HLOOKUP($BQ$5,$I$2:$Y$8,4,FALSE)*VLOOKUP($AC161,$B$32:$G$45,MATCH($AD161,$B$33:$G$33,0),FALSE)+HLOOKUP($BQ$5,$I$2:$Y$8,5,FALSE)*VLOOKUP($AC161,$B$47:$G$60,MATCH($AD161,$B$48:$G$48,0),FALSE)+$AE161,$AE161),"N/A")</f>
        <v>14</v>
      </c>
      <c r="BR161" s="16">
        <f t="shared" si="748"/>
        <v>16</v>
      </c>
      <c r="BS161" s="16">
        <f t="shared" ref="BS161:BS171" si="784">IF(ISNUMBER($AG161),IF(OR(HLOOKUP($BQ$5,$I$2:$Y$8,4,FALSE)=1,HLOOKUP($BQ$5,$I$2:$Y$8,5,FALSE)=1,),HLOOKUP($BQ$5,$I$2:$Y$8,4,FALSE)*VLOOKUP($AC161,$B$32:$G$45,MATCH($AD161,$B$33:$G$33,0),FALSE)+HLOOKUP($BQ$5,$I$2:$Y$8,5,FALSE)*VLOOKUP($AC161,$B$47:$G$60,MATCH($AD161,$B$48:$G$48,0),FALSE)+$AG161,$AG161),"N/A")</f>
        <v>25.556349186104047</v>
      </c>
      <c r="BT161" s="16" t="str">
        <f t="shared" ref="BT161:BT171" si="785">IF(BR161="N/A", "N/A", "true")</f>
        <v>true</v>
      </c>
      <c r="BU161" s="16">
        <f t="shared" ref="BU161:BU171" si="786">IF(BR161="N/A", "N/A", 1)</f>
        <v>1</v>
      </c>
      <c r="BV161" s="16">
        <f t="shared" ref="BV161:BV171" si="787">IF(ISNUMBER($AE161),IF(OR(HLOOKUP($BV$5,$I$2:$Y$8,4,FALSE)=1,HLOOKUP($BV$5,$I$2:$Y$8,5,FALSE)=1,),HLOOKUP($BV$5,$I$2:$Y$8,4,FALSE)*VLOOKUP($AC161,$B$32:$G$45,MATCH($AD161,$B$33:$G$33,0),FALSE)+HLOOKUP($BV$5,$I$2:$Y$8,5,FALSE)*VLOOKUP($AC161,$B$47:$G$60,MATCH($AD161,$B$48:$G$48,0),FALSE)+$AE161,$AE161),"N/A")</f>
        <v>9</v>
      </c>
      <c r="BW161" s="16">
        <f t="shared" si="749"/>
        <v>11</v>
      </c>
      <c r="BX161" s="16">
        <f t="shared" ref="BX161:BX171" si="788">IF(ISNUMBER($AG161),IF(OR(HLOOKUP($BV$5,$I$2:$Y$8,4,FALSE)=1,HLOOKUP($BV$5,$I$2:$Y$8,5,FALSE)=1,),HLOOKUP($BV$5,$I$2:$Y$8,4,FALSE)*VLOOKUP($AC161,$B$32:$G$45,MATCH($AD161,$B$33:$G$33,0),FALSE)+HLOOKUP($BV$5,$I$2:$Y$8,5,FALSE)*VLOOKUP($AC161,$B$47:$G$60,MATCH($AD161,$B$48:$G$48,0),FALSE)+$AG161,$AG161),"N/A")</f>
        <v>20.556349186104047</v>
      </c>
      <c r="BY161" s="16" t="str">
        <f t="shared" ref="BY161:BY171" si="789">IF(BW161="N/A", "N/A", "true")</f>
        <v>true</v>
      </c>
      <c r="BZ161" s="16">
        <f t="shared" ref="BZ161:BZ171" si="790">IF(BW161="N/A", "N/A", 1)</f>
        <v>1</v>
      </c>
      <c r="CA161" s="16">
        <f t="shared" ref="CA161:CA171" si="791">IF(ISNUMBER($AE161),IF(OR(HLOOKUP($CA$5,$I$2:$Y$8,4,FALSE)=1,HLOOKUP($CA$5,$I$2:$Y$8,5,FALSE)=1,),HLOOKUP($CA$5,$I$2:$Y$8,4,FALSE)*VLOOKUP($AC161,$B$32:$G$45,MATCH($AD161,$B$33:$G$33,0),FALSE)+HLOOKUP($CA$5,$I$2:$Y$8,5,FALSE)*VLOOKUP($AC161,$B$47:$G$60,MATCH($AD161,$B$48:$G$48,0),FALSE)+$AE161,$AE161),"N/A")</f>
        <v>9</v>
      </c>
      <c r="CB161" s="16">
        <f t="shared" si="750"/>
        <v>11</v>
      </c>
      <c r="CC161" s="16">
        <f t="shared" ref="CC161:CC171" si="792">IF(ISNUMBER($AG161),IF(OR(HLOOKUP($CA$5,$I$2:$Y$8,4,FALSE)=1,HLOOKUP($CA$5,$I$2:$Y$8,5,FALSE)=1,),HLOOKUP($CA$5,$I$2:$Y$8,4,FALSE)*VLOOKUP($AC161,$B$32:$G$45,MATCH($AD161,$B$33:$G$33,0),FALSE)+HLOOKUP($CA$5,$I$2:$Y$8,5,FALSE)*VLOOKUP($AC161,$B$47:$G$60,MATCH($AD161,$B$48:$G$48,0),FALSE)+$AG161,$AG161),"N/A")</f>
        <v>20.556349186104047</v>
      </c>
      <c r="CD161" s="16" t="str">
        <f t="shared" ref="CD161:CD171" si="793">IF(CB161="N/A", "N/A", "true")</f>
        <v>true</v>
      </c>
      <c r="CE161" s="16">
        <f t="shared" ref="CE161:CE171" si="794">IF(CB161="N/A", "N/A", 1)</f>
        <v>1</v>
      </c>
      <c r="CF161" s="16">
        <f t="shared" ref="CF161:CF171" si="795">IF(ISNUMBER($AE161),IF(OR(HLOOKUP($CF$5,$I$2:$Y$8,4,FALSE)=1,HLOOKUP($CF$5,$I$2:$Y$8,5,FALSE)=1,),HLOOKUP($CF$5,$I$2:$Y$8,4,FALSE)*VLOOKUP($AC161,$B$32:$G$45,MATCH($AD161,$B$33:$G$33,0),FALSE)+HLOOKUP($CF$5,$I$2:$Y$8,5,FALSE)*VLOOKUP($AC161,$B$47:$G$60,MATCH($AD161,$B$48:$G$48,0),FALSE)+$AE161,$AE161),"N/A")</f>
        <v>14</v>
      </c>
      <c r="CG161" s="16">
        <f t="shared" si="751"/>
        <v>16</v>
      </c>
      <c r="CH161" s="16">
        <f t="shared" ref="CH161:CH171" si="796">IF(ISNUMBER($AG161),IF(OR(HLOOKUP($CF$5,$I$2:$Y$8,4,FALSE)=1,HLOOKUP($CF$5,$I$2:$Y$8,5,FALSE)=1,),HLOOKUP($CF$5,$I$2:$Y$8,4,FALSE)*VLOOKUP($AC161,$B$32:$G$45,MATCH($AD161,$B$33:$G$33,0),FALSE)+HLOOKUP($CF$5,$I$2:$Y$8,5,FALSE)*VLOOKUP($AC161,$B$47:$G$60,MATCH($AD161,$B$48:$G$48,0),FALSE)+$AG161,$AG161),"N/A")</f>
        <v>25.556349186104047</v>
      </c>
      <c r="CI161" s="16" t="str">
        <f t="shared" ref="CI161:CI171" si="797">IF(CG161="N/A", "N/A", "true")</f>
        <v>true</v>
      </c>
      <c r="CJ161" s="16">
        <f t="shared" ref="CJ161:CJ171" si="798">IF(CG161="N/A", "N/A", 1)</f>
        <v>1</v>
      </c>
      <c r="CK161" s="16">
        <f t="shared" ref="CK161:CK171" si="799">IF(ISNUMBER($AE161),IF(OR(HLOOKUP($CK$5,$I$2:$Y$8,4,FALSE)=1,HLOOKUP($CK$5,$I$2:$Y$8,5,FALSE)=1,),HLOOKUP($CK$5,$I$2:$Y$8,4,FALSE)*VLOOKUP($AC161,$B$32:$G$45,MATCH($AD161,$B$33:$G$33,0),FALSE)+HLOOKUP($CK$5,$I$2:$Y$8,5,FALSE)*VLOOKUP($AC161,$B$47:$G$60,MATCH($AD161,$B$48:$G$48,0),FALSE)+$AE161,$AE161),"N/A")</f>
        <v>14</v>
      </c>
      <c r="CL161" s="16">
        <f t="shared" si="752"/>
        <v>16</v>
      </c>
      <c r="CM161" s="16">
        <f t="shared" ref="CM161:CM171" si="800">IF(ISNUMBER($AG161),IF(OR(HLOOKUP($CK$5,$I$2:$Y$8,4,FALSE)=1,HLOOKUP($CK$5,$I$2:$Y$8,5,FALSE)=1,),HLOOKUP($CK$5,$I$2:$Y$8,4,FALSE)*VLOOKUP($AC161,$B$32:$G$45,MATCH($AD161,$B$33:$G$33,0),FALSE)+HLOOKUP($CK$5,$I$2:$Y$8,5,FALSE)*VLOOKUP($AC161,$B$47:$G$60,MATCH($AD161,$B$48:$G$48,0),FALSE)+$AG161,$AG161),"N/A")</f>
        <v>25.556349186104047</v>
      </c>
      <c r="CN161" s="16" t="str">
        <f t="shared" ref="CN161:CN171" si="801">IF(CL161="N/A", "N/A", "true")</f>
        <v>true</v>
      </c>
      <c r="CO161" s="16">
        <f t="shared" ref="CO161:CO171" si="802">IF(CL161="N/A", "N/A", 1)</f>
        <v>1</v>
      </c>
      <c r="CP161" s="16">
        <f t="shared" ref="CP161:CP171" si="803">IF(ISNUMBER($AE161),IF(OR(HLOOKUP($CP$5,$I$2:$Y$8,4,FALSE)=1,HLOOKUP($CP$5,$I$2:$Y$8,5,FALSE)=1,),HLOOKUP($CP$5,$I$2:$Y$8,4,FALSE)*VLOOKUP($AC161,$B$32:$G$45,MATCH($AD161,$B$33:$G$33,0),FALSE)+HLOOKUP($CP$5,$I$2:$Y$8,5,FALSE)*VLOOKUP($AC161,$B$47:$G$60,MATCH($AD161,$B$48:$G$48,0),FALSE)+$AE161,$AE161),"N/A")</f>
        <v>9</v>
      </c>
      <c r="CQ161" s="16">
        <f t="shared" si="753"/>
        <v>15.556349186104047</v>
      </c>
      <c r="CR161" s="16">
        <f t="shared" ref="CR161:CR171" si="804">IF(ISNUMBER($AG161),IF(OR(HLOOKUP($CP$5,$I$2:$Y$8,4,FALSE)=1,HLOOKUP($CP$5,$I$2:$Y$8,5,FALSE)=1,),HLOOKUP($CP$5,$I$2:$Y$8,4,FALSE)*VLOOKUP($AC161,$B$32:$G$45,MATCH($AD161,$B$33:$G$33,0),FALSE)+HLOOKUP($CP$5,$I$2:$Y$8,5,FALSE)*VLOOKUP($AC161,$B$47:$G$60,MATCH($AD161,$B$48:$G$48,0),FALSE)+$AG161,$AG161),"N/A")</f>
        <v>20.556349186104047</v>
      </c>
      <c r="CS161" s="16" t="str">
        <f t="shared" ref="CS161:CS171" si="805">IF(CQ161="N/A", "N/A", "true")</f>
        <v>true</v>
      </c>
      <c r="CT161" s="16">
        <f t="shared" ref="CT161:CT171" si="806">IF(CQ161="N/A", "N/A", 1)</f>
        <v>1</v>
      </c>
      <c r="CU161" s="16">
        <f t="shared" ref="CU161:CU171" si="807">IF(ISNUMBER($AE161),IF(OR(HLOOKUP($CU$5,$I$2:$Y$8,4,FALSE)=1,HLOOKUP($CU$5,$I$2:$Y$8,5,FALSE)=1,),HLOOKUP($CU$5,$I$2:$Y$8,4,FALSE)*VLOOKUP($AC161,$B$32:$G$45,MATCH($AD161,$B$33:$G$33,0),FALSE)+HLOOKUP($CU$5,$I$2:$Y$8,5,FALSE)*VLOOKUP($AC161,$B$47:$G$60,MATCH($AD161,$B$48:$G$48,0),FALSE)+$AE161,$AE161),"N/A")</f>
        <v>9</v>
      </c>
      <c r="CV161" s="16">
        <f t="shared" si="754"/>
        <v>15.556349186104047</v>
      </c>
      <c r="CW161" s="16">
        <f t="shared" ref="CW161:CW171" si="808">IF(ISNUMBER($AG161),IF(OR(HLOOKUP($CU$5,$I$2:$Y$8,4,FALSE)=1,HLOOKUP($CU$5,$I$2:$Y$8,5,FALSE)=1,),HLOOKUP($CU$5,$I$2:$Y$8,4,FALSE)*VLOOKUP($AC161,$B$32:$G$45,MATCH($AD161,$B$33:$G$33,0),FALSE)+HLOOKUP($CU$5,$I$2:$Y$8,5,FALSE)*VLOOKUP($AC161,$B$47:$G$60,MATCH($AD161,$B$48:$G$48,0),FALSE)+$AG161,$AG161),"N/A")</f>
        <v>20.556349186104047</v>
      </c>
      <c r="CX161" s="16" t="str">
        <f t="shared" ref="CX161:CX171" si="809">IF(CV161="N/A", "N/A", "true")</f>
        <v>true</v>
      </c>
      <c r="CY161" s="16">
        <f t="shared" ref="CY161:CY171" si="810">IF(CV161="N/A", "N/A", 1)</f>
        <v>1</v>
      </c>
      <c r="CZ161" s="16">
        <f t="shared" ref="CZ161:CZ171" si="811">IF(ISNUMBER($AE161),IF(OR(HLOOKUP($CZ$5,$I$2:$Y$8,4,FALSE)=1,HLOOKUP($CZ$5,$I$2:$Y$8,5,FALSE)=1,),HLOOKUP($CZ$5,$I$2:$Y$8,4,FALSE)*VLOOKUP($AC161,$B$32:$G$45,MATCH($AD161,$B$33:$G$33,0),FALSE)+HLOOKUP($CZ$5,$I$2:$Y$8,5,FALSE)*VLOOKUP($AC161,$B$47:$G$60,MATCH($AD161,$B$48:$G$48,0),FALSE)+$AE161,$AE161),"N/A")</f>
        <v>14</v>
      </c>
      <c r="DA161" s="16">
        <f t="shared" si="755"/>
        <v>20.556349186104047</v>
      </c>
      <c r="DB161" s="16">
        <f t="shared" ref="DB161:DB171" si="812">IF(ISNUMBER($AG161),IF(OR(HLOOKUP($CZ$5,$I$2:$Y$8,4,FALSE)=1,HLOOKUP($CZ$5,$I$2:$Y$8,5,FALSE)=1,),HLOOKUP($CZ$5,$I$2:$Y$8,4,FALSE)*VLOOKUP($AC161,$B$32:$G$45,MATCH($AD161,$B$33:$G$33,0),FALSE)+HLOOKUP($CZ$5,$I$2:$Y$8,5,FALSE)*VLOOKUP($AC161,$B$47:$G$60,MATCH($AD161,$B$48:$G$48,0),FALSE)+$AG161,$AG161),"N/A")</f>
        <v>25.556349186104047</v>
      </c>
      <c r="DC161" s="16" t="str">
        <f t="shared" ref="DC161:DC171" si="813">IF(DA161="N/A", "N/A", "true")</f>
        <v>true</v>
      </c>
      <c r="DD161" s="16">
        <f t="shared" ref="DD161:DD171" si="814">IF(DA161="N/A", "N/A", 1)</f>
        <v>1</v>
      </c>
      <c r="DE161" s="16">
        <f t="shared" ref="DE161:DE171" si="815">IF(ISNUMBER($AE161),IF(OR(HLOOKUP($DE$5,$I$2:$Y$8,4,FALSE)=1,HLOOKUP($DE$5,$I$2:$Y$8,5,FALSE)=1,),HLOOKUP($DE$5,$I$2:$Y$8,4,FALSE)*VLOOKUP($AC161,$B$32:$G$45,MATCH($AD161,$B$33:$G$33,0),FALSE)+HLOOKUP($DE$5,$I$2:$Y$8,5,FALSE)*VLOOKUP($AC161,$B$47:$G$60,MATCH($AD161,$B$48:$G$48,0),FALSE)+$AE161,$AE161),"N/A")</f>
        <v>14</v>
      </c>
      <c r="DF161" s="16">
        <f t="shared" ref="DF161:DF171" si="816">IF(ISNUMBER($AF161),$AF161*SQRT(SUMSQ(HLOOKUP($DE$5,$J$2:$Y$8,2,FALSE)*VLOOKUP($AC161,$B$2:$G$15,MATCH($AD161,$B$3:$G$3,0),FALSE),HLOOKUP($DE$5,$J$2:$Y$8,3,FALSE)*VLOOKUP($AC161,$B$17:$G$30,MATCH($AD161,$B$18:$G$18,0),FALSE),HLOOKUP($DE$5,$J$2:$Y$8,6,FALSE)))+HLOOKUP($DE$5,$J$2:$Y$8,4,FALSE)*VLOOKUP($AC161,$B$32:$G$45,MATCH($AD161,$B$33:$G$33,0),FALSE)+HLOOKUP($DE$5,$J$2:$Y$8,5,FALSE)*VLOOKUP($AC161,$B$47:$G$60,MATCH($AD161,$B$48:$G$48,0),FALSE),"N/A")</f>
        <v>20.556349186104047</v>
      </c>
      <c r="DG161" s="16">
        <f t="shared" ref="DG161:DG171" si="817">IF(ISNUMBER($AG161),IF(OR(HLOOKUP($DE$5,$I$2:$Y$8,4,FALSE)=1,HLOOKUP($DE$5,$I$2:$Y$8,5,FALSE)=1,),HLOOKUP($DE$5,$I$2:$Y$8,4,FALSE)*VLOOKUP($AC161,$B$32:$G$45,MATCH($AD161,$B$33:$G$33,0),FALSE)+HLOOKUP($DE$5,$I$2:$Y$8,5,FALSE)*VLOOKUP($AC161,$B$47:$G$60,MATCH($AD161,$B$48:$G$48,0),FALSE)+$AG161,$AG161),"N/A")</f>
        <v>25.556349186104047</v>
      </c>
      <c r="DH161" s="16" t="str">
        <f t="shared" ref="DH161:DH171" si="818">IF(DF161="N/A", "N/A", "true")</f>
        <v>true</v>
      </c>
      <c r="DI161" s="19">
        <f t="shared" ref="DI161:DI171" si="819">IF(DF161="N/A", "N/A", 1)</f>
        <v>1</v>
      </c>
    </row>
    <row r="162" spans="27:113" x14ac:dyDescent="0.35">
      <c r="AA162" s="49" t="s">
        <v>114</v>
      </c>
      <c r="AB162" s="55" t="str">
        <f t="shared" ref="AB162:AB171" si="820">IF(ISNUMBER(AA162),(AA162*(AF162-AG162)+AE162+AG162-2*AF162)/(AE162-AF162),"-")</f>
        <v>-</v>
      </c>
      <c r="AC162" s="47" t="s">
        <v>8</v>
      </c>
      <c r="AD162" s="47" t="s">
        <v>1</v>
      </c>
      <c r="AE162" s="16"/>
      <c r="AF162" s="16"/>
      <c r="AG162" s="16" t="str">
        <f t="shared" si="740"/>
        <v>N/A</v>
      </c>
      <c r="AH162" s="16" t="str">
        <f t="shared" si="756"/>
        <v>N/A</v>
      </c>
      <c r="AI162" s="16" t="str">
        <f t="shared" si="741"/>
        <v>N/A</v>
      </c>
      <c r="AJ162" s="16" t="str">
        <f t="shared" ref="AJ162:AJ171" si="821">IF(ISNUMBER($AG162),IF(OR(HLOOKUP($AH$5,$I$2:$Y$8,4,FALSE)=1,HLOOKUP($AH$5,$I$2:$Y$8,5,FALSE)=1,),HLOOKUP($AH$5,$I$2:$Y$8,4,FALSE)*VLOOKUP($AC162,$B$32:$G$45,MATCH($AD162,$B$33:$G$33,0),FALSE)+HLOOKUP($AH$5,$I$2:$Y$8,5,FALSE)*VLOOKUP($AC162,$B$47:$G$60,MATCH($AD162,$B$48:$G$48,0),FALSE)+$AG162,$AG162),"N/A")</f>
        <v>N/A</v>
      </c>
      <c r="AK162" s="16" t="str">
        <f t="shared" si="757"/>
        <v>N/A</v>
      </c>
      <c r="AL162" s="16" t="str">
        <f t="shared" si="758"/>
        <v>N/A</v>
      </c>
      <c r="AM162" s="16" t="str">
        <f t="shared" si="759"/>
        <v>N/A</v>
      </c>
      <c r="AN162" s="16" t="str">
        <f t="shared" si="742"/>
        <v>N/A</v>
      </c>
      <c r="AO162" s="16" t="str">
        <f t="shared" si="760"/>
        <v>N/A</v>
      </c>
      <c r="AP162" s="16" t="str">
        <f t="shared" si="761"/>
        <v>N/A</v>
      </c>
      <c r="AQ162" s="16" t="str">
        <f t="shared" si="762"/>
        <v>N/A</v>
      </c>
      <c r="AR162" s="16" t="str">
        <f t="shared" si="763"/>
        <v>N/A</v>
      </c>
      <c r="AS162" s="16" t="str">
        <f t="shared" si="743"/>
        <v>N/A</v>
      </c>
      <c r="AT162" s="16" t="str">
        <f t="shared" si="764"/>
        <v>N/A</v>
      </c>
      <c r="AU162" s="16" t="str">
        <f t="shared" si="765"/>
        <v>N/A</v>
      </c>
      <c r="AV162" s="16" t="str">
        <f t="shared" si="766"/>
        <v>N/A</v>
      </c>
      <c r="AW162" s="16" t="str">
        <f t="shared" si="767"/>
        <v>N/A</v>
      </c>
      <c r="AX162" s="16" t="str">
        <f t="shared" si="744"/>
        <v>N/A</v>
      </c>
      <c r="AY162" s="16" t="str">
        <f t="shared" si="768"/>
        <v>N/A</v>
      </c>
      <c r="AZ162" s="16" t="str">
        <f t="shared" si="769"/>
        <v>N/A</v>
      </c>
      <c r="BA162" s="16" t="str">
        <f t="shared" si="770"/>
        <v>N/A</v>
      </c>
      <c r="BB162" s="16" t="str">
        <f t="shared" si="771"/>
        <v>N/A</v>
      </c>
      <c r="BC162" s="16" t="str">
        <f t="shared" si="745"/>
        <v>N/A</v>
      </c>
      <c r="BD162" s="16" t="str">
        <f t="shared" si="772"/>
        <v>N/A</v>
      </c>
      <c r="BE162" s="16" t="str">
        <f t="shared" si="773"/>
        <v>N/A</v>
      </c>
      <c r="BF162" s="16" t="str">
        <f t="shared" si="774"/>
        <v>N/A</v>
      </c>
      <c r="BG162" s="16" t="str">
        <f t="shared" si="775"/>
        <v>N/A</v>
      </c>
      <c r="BH162" s="16" t="str">
        <f t="shared" si="746"/>
        <v>N/A</v>
      </c>
      <c r="BI162" s="16" t="str">
        <f t="shared" si="776"/>
        <v>N/A</v>
      </c>
      <c r="BJ162" s="16" t="str">
        <f t="shared" si="777"/>
        <v>N/A</v>
      </c>
      <c r="BK162" s="16" t="str">
        <f t="shared" si="778"/>
        <v>N/A</v>
      </c>
      <c r="BL162" s="16" t="str">
        <f t="shared" si="779"/>
        <v>N/A</v>
      </c>
      <c r="BM162" s="16" t="str">
        <f t="shared" si="747"/>
        <v>N/A</v>
      </c>
      <c r="BN162" s="16" t="str">
        <f t="shared" si="780"/>
        <v>N/A</v>
      </c>
      <c r="BO162" s="16" t="str">
        <f t="shared" si="781"/>
        <v>N/A</v>
      </c>
      <c r="BP162" s="16" t="str">
        <f t="shared" si="782"/>
        <v>N/A</v>
      </c>
      <c r="BQ162" s="16" t="str">
        <f t="shared" si="783"/>
        <v>N/A</v>
      </c>
      <c r="BR162" s="16" t="str">
        <f t="shared" si="748"/>
        <v>N/A</v>
      </c>
      <c r="BS162" s="16" t="str">
        <f t="shared" si="784"/>
        <v>N/A</v>
      </c>
      <c r="BT162" s="16" t="str">
        <f t="shared" si="785"/>
        <v>N/A</v>
      </c>
      <c r="BU162" s="16" t="str">
        <f t="shared" si="786"/>
        <v>N/A</v>
      </c>
      <c r="BV162" s="16" t="str">
        <f t="shared" si="787"/>
        <v>N/A</v>
      </c>
      <c r="BW162" s="16" t="str">
        <f t="shared" si="749"/>
        <v>N/A</v>
      </c>
      <c r="BX162" s="16" t="str">
        <f t="shared" si="788"/>
        <v>N/A</v>
      </c>
      <c r="BY162" s="16" t="str">
        <f t="shared" si="789"/>
        <v>N/A</v>
      </c>
      <c r="BZ162" s="16" t="str">
        <f t="shared" si="790"/>
        <v>N/A</v>
      </c>
      <c r="CA162" s="16" t="str">
        <f t="shared" si="791"/>
        <v>N/A</v>
      </c>
      <c r="CB162" s="16" t="str">
        <f t="shared" si="750"/>
        <v>N/A</v>
      </c>
      <c r="CC162" s="16" t="str">
        <f t="shared" si="792"/>
        <v>N/A</v>
      </c>
      <c r="CD162" s="16" t="str">
        <f t="shared" si="793"/>
        <v>N/A</v>
      </c>
      <c r="CE162" s="16" t="str">
        <f t="shared" si="794"/>
        <v>N/A</v>
      </c>
      <c r="CF162" s="16" t="str">
        <f t="shared" si="795"/>
        <v>N/A</v>
      </c>
      <c r="CG162" s="16" t="str">
        <f t="shared" si="751"/>
        <v>N/A</v>
      </c>
      <c r="CH162" s="16" t="str">
        <f t="shared" si="796"/>
        <v>N/A</v>
      </c>
      <c r="CI162" s="16" t="str">
        <f t="shared" si="797"/>
        <v>N/A</v>
      </c>
      <c r="CJ162" s="16" t="str">
        <f t="shared" si="798"/>
        <v>N/A</v>
      </c>
      <c r="CK162" s="16" t="str">
        <f t="shared" si="799"/>
        <v>N/A</v>
      </c>
      <c r="CL162" s="16" t="str">
        <f t="shared" si="752"/>
        <v>N/A</v>
      </c>
      <c r="CM162" s="16" t="str">
        <f t="shared" si="800"/>
        <v>N/A</v>
      </c>
      <c r="CN162" s="16" t="str">
        <f t="shared" si="801"/>
        <v>N/A</v>
      </c>
      <c r="CO162" s="16" t="str">
        <f t="shared" si="802"/>
        <v>N/A</v>
      </c>
      <c r="CP162" s="16" t="str">
        <f t="shared" si="803"/>
        <v>N/A</v>
      </c>
      <c r="CQ162" s="16" t="str">
        <f t="shared" si="753"/>
        <v>N/A</v>
      </c>
      <c r="CR162" s="16" t="str">
        <f t="shared" si="804"/>
        <v>N/A</v>
      </c>
      <c r="CS162" s="16" t="str">
        <f t="shared" si="805"/>
        <v>N/A</v>
      </c>
      <c r="CT162" s="16" t="str">
        <f t="shared" si="806"/>
        <v>N/A</v>
      </c>
      <c r="CU162" s="16" t="str">
        <f t="shared" si="807"/>
        <v>N/A</v>
      </c>
      <c r="CV162" s="16" t="str">
        <f t="shared" si="754"/>
        <v>N/A</v>
      </c>
      <c r="CW162" s="16" t="str">
        <f t="shared" si="808"/>
        <v>N/A</v>
      </c>
      <c r="CX162" s="16" t="str">
        <f t="shared" si="809"/>
        <v>N/A</v>
      </c>
      <c r="CY162" s="16" t="str">
        <f t="shared" si="810"/>
        <v>N/A</v>
      </c>
      <c r="CZ162" s="16" t="str">
        <f t="shared" si="811"/>
        <v>N/A</v>
      </c>
      <c r="DA162" s="16" t="str">
        <f t="shared" si="755"/>
        <v>N/A</v>
      </c>
      <c r="DB162" s="16" t="str">
        <f t="shared" si="812"/>
        <v>N/A</v>
      </c>
      <c r="DC162" s="16" t="str">
        <f t="shared" si="813"/>
        <v>N/A</v>
      </c>
      <c r="DD162" s="16" t="str">
        <f t="shared" si="814"/>
        <v>N/A</v>
      </c>
      <c r="DE162" s="16" t="str">
        <f t="shared" si="815"/>
        <v>N/A</v>
      </c>
      <c r="DF162" s="16" t="str">
        <f t="shared" si="816"/>
        <v>N/A</v>
      </c>
      <c r="DG162" s="16" t="str">
        <f t="shared" si="817"/>
        <v>N/A</v>
      </c>
      <c r="DH162" s="16" t="str">
        <f t="shared" si="818"/>
        <v>N/A</v>
      </c>
      <c r="DI162" s="19" t="str">
        <f t="shared" si="819"/>
        <v>N/A</v>
      </c>
    </row>
    <row r="163" spans="27:113" x14ac:dyDescent="0.35">
      <c r="AA163" s="49">
        <v>1.5</v>
      </c>
      <c r="AB163" s="55">
        <f t="shared" si="820"/>
        <v>4.0901699437494745</v>
      </c>
      <c r="AC163" s="47" t="s">
        <v>9</v>
      </c>
      <c r="AD163" s="47" t="s">
        <v>1</v>
      </c>
      <c r="AE163" s="16">
        <v>16</v>
      </c>
      <c r="AF163" s="16">
        <v>20</v>
      </c>
      <c r="AG163" s="16">
        <f t="shared" si="740"/>
        <v>44.721359549995796</v>
      </c>
      <c r="AH163" s="16">
        <f t="shared" si="756"/>
        <v>16</v>
      </c>
      <c r="AI163" s="16">
        <f t="shared" si="741"/>
        <v>20</v>
      </c>
      <c r="AJ163" s="16">
        <f t="shared" si="821"/>
        <v>44.721359549995796</v>
      </c>
      <c r="AK163" s="16" t="str">
        <f t="shared" si="757"/>
        <v>true</v>
      </c>
      <c r="AL163" s="16">
        <f t="shared" si="758"/>
        <v>1</v>
      </c>
      <c r="AM163" s="16">
        <f t="shared" si="759"/>
        <v>16</v>
      </c>
      <c r="AN163" s="16">
        <f t="shared" si="742"/>
        <v>20</v>
      </c>
      <c r="AO163" s="16">
        <f t="shared" si="760"/>
        <v>44.721359549995796</v>
      </c>
      <c r="AP163" s="16" t="str">
        <f t="shared" si="761"/>
        <v>true</v>
      </c>
      <c r="AQ163" s="16">
        <f t="shared" si="762"/>
        <v>1</v>
      </c>
      <c r="AR163" s="16">
        <f t="shared" si="763"/>
        <v>16</v>
      </c>
      <c r="AS163" s="16">
        <f t="shared" si="743"/>
        <v>20</v>
      </c>
      <c r="AT163" s="16">
        <f t="shared" si="764"/>
        <v>44.721359549995796</v>
      </c>
      <c r="AU163" s="16" t="str">
        <f t="shared" si="765"/>
        <v>true</v>
      </c>
      <c r="AV163" s="16">
        <f t="shared" si="766"/>
        <v>1</v>
      </c>
      <c r="AW163" s="16">
        <f t="shared" si="767"/>
        <v>16</v>
      </c>
      <c r="AX163" s="16">
        <f t="shared" si="744"/>
        <v>20</v>
      </c>
      <c r="AY163" s="16">
        <f t="shared" si="768"/>
        <v>44.721359549995796</v>
      </c>
      <c r="AZ163" s="16" t="str">
        <f t="shared" si="769"/>
        <v>true</v>
      </c>
      <c r="BA163" s="16">
        <f t="shared" si="770"/>
        <v>1</v>
      </c>
      <c r="BB163" s="16">
        <f t="shared" si="771"/>
        <v>16</v>
      </c>
      <c r="BC163" s="16">
        <f t="shared" si="745"/>
        <v>20</v>
      </c>
      <c r="BD163" s="16">
        <f t="shared" si="772"/>
        <v>44.721359549995796</v>
      </c>
      <c r="BE163" s="16" t="str">
        <f t="shared" si="773"/>
        <v>true</v>
      </c>
      <c r="BF163" s="16">
        <f t="shared" si="774"/>
        <v>1</v>
      </c>
      <c r="BG163" s="16">
        <f t="shared" si="775"/>
        <v>16</v>
      </c>
      <c r="BH163" s="16">
        <f t="shared" si="746"/>
        <v>20</v>
      </c>
      <c r="BI163" s="16">
        <f t="shared" si="776"/>
        <v>44.721359549995796</v>
      </c>
      <c r="BJ163" s="16" t="str">
        <f t="shared" si="777"/>
        <v>true</v>
      </c>
      <c r="BK163" s="16">
        <f t="shared" si="778"/>
        <v>1</v>
      </c>
      <c r="BL163" s="16">
        <f t="shared" si="779"/>
        <v>16</v>
      </c>
      <c r="BM163" s="16">
        <f t="shared" si="747"/>
        <v>20</v>
      </c>
      <c r="BN163" s="16">
        <f t="shared" si="780"/>
        <v>44.721359549995796</v>
      </c>
      <c r="BO163" s="16" t="str">
        <f t="shared" si="781"/>
        <v>true</v>
      </c>
      <c r="BP163" s="16">
        <f t="shared" si="782"/>
        <v>1</v>
      </c>
      <c r="BQ163" s="16">
        <f t="shared" si="783"/>
        <v>16</v>
      </c>
      <c r="BR163" s="16">
        <f t="shared" si="748"/>
        <v>20</v>
      </c>
      <c r="BS163" s="16">
        <f t="shared" si="784"/>
        <v>44.721359549995796</v>
      </c>
      <c r="BT163" s="16" t="str">
        <f t="shared" si="785"/>
        <v>true</v>
      </c>
      <c r="BU163" s="16">
        <f t="shared" si="786"/>
        <v>1</v>
      </c>
      <c r="BV163" s="16">
        <f t="shared" si="787"/>
        <v>16</v>
      </c>
      <c r="BW163" s="16">
        <f t="shared" si="749"/>
        <v>40</v>
      </c>
      <c r="BX163" s="16">
        <f t="shared" si="788"/>
        <v>44.721359549995796</v>
      </c>
      <c r="BY163" s="16" t="str">
        <f t="shared" si="789"/>
        <v>true</v>
      </c>
      <c r="BZ163" s="16">
        <f t="shared" si="790"/>
        <v>1</v>
      </c>
      <c r="CA163" s="16">
        <f t="shared" si="791"/>
        <v>16</v>
      </c>
      <c r="CB163" s="16">
        <f t="shared" si="750"/>
        <v>40</v>
      </c>
      <c r="CC163" s="16">
        <f t="shared" si="792"/>
        <v>44.721359549995796</v>
      </c>
      <c r="CD163" s="16" t="str">
        <f t="shared" si="793"/>
        <v>true</v>
      </c>
      <c r="CE163" s="16">
        <f t="shared" si="794"/>
        <v>1</v>
      </c>
      <c r="CF163" s="16">
        <f t="shared" si="795"/>
        <v>16</v>
      </c>
      <c r="CG163" s="16">
        <f t="shared" si="751"/>
        <v>40</v>
      </c>
      <c r="CH163" s="16">
        <f t="shared" si="796"/>
        <v>44.721359549995796</v>
      </c>
      <c r="CI163" s="16" t="str">
        <f t="shared" si="797"/>
        <v>true</v>
      </c>
      <c r="CJ163" s="16">
        <f t="shared" si="798"/>
        <v>1</v>
      </c>
      <c r="CK163" s="16">
        <f t="shared" si="799"/>
        <v>16</v>
      </c>
      <c r="CL163" s="16">
        <f t="shared" si="752"/>
        <v>40</v>
      </c>
      <c r="CM163" s="16">
        <f t="shared" si="800"/>
        <v>44.721359549995796</v>
      </c>
      <c r="CN163" s="16" t="str">
        <f t="shared" si="801"/>
        <v>true</v>
      </c>
      <c r="CO163" s="16">
        <f t="shared" si="802"/>
        <v>1</v>
      </c>
      <c r="CP163" s="16">
        <f t="shared" si="803"/>
        <v>16</v>
      </c>
      <c r="CQ163" s="16">
        <f t="shared" si="753"/>
        <v>44.721359549995796</v>
      </c>
      <c r="CR163" s="16">
        <f t="shared" si="804"/>
        <v>44.721359549995796</v>
      </c>
      <c r="CS163" s="16" t="str">
        <f t="shared" si="805"/>
        <v>true</v>
      </c>
      <c r="CT163" s="16">
        <f t="shared" si="806"/>
        <v>1</v>
      </c>
      <c r="CU163" s="16">
        <f t="shared" si="807"/>
        <v>16</v>
      </c>
      <c r="CV163" s="16">
        <f t="shared" si="754"/>
        <v>44.721359549995796</v>
      </c>
      <c r="CW163" s="16">
        <f t="shared" si="808"/>
        <v>44.721359549995796</v>
      </c>
      <c r="CX163" s="16" t="str">
        <f t="shared" si="809"/>
        <v>true</v>
      </c>
      <c r="CY163" s="16">
        <f t="shared" si="810"/>
        <v>1</v>
      </c>
      <c r="CZ163" s="16">
        <f t="shared" si="811"/>
        <v>16</v>
      </c>
      <c r="DA163" s="16">
        <f t="shared" si="755"/>
        <v>44.721359549995796</v>
      </c>
      <c r="DB163" s="16">
        <f t="shared" si="812"/>
        <v>44.721359549995796</v>
      </c>
      <c r="DC163" s="16" t="str">
        <f t="shared" si="813"/>
        <v>true</v>
      </c>
      <c r="DD163" s="16">
        <f t="shared" si="814"/>
        <v>1</v>
      </c>
      <c r="DE163" s="16">
        <f t="shared" si="815"/>
        <v>16</v>
      </c>
      <c r="DF163" s="16">
        <f t="shared" si="816"/>
        <v>44.721359549995796</v>
      </c>
      <c r="DG163" s="16">
        <f t="shared" si="817"/>
        <v>44.721359549995796</v>
      </c>
      <c r="DH163" s="16" t="str">
        <f t="shared" si="818"/>
        <v>true</v>
      </c>
      <c r="DI163" s="19">
        <f t="shared" si="819"/>
        <v>1</v>
      </c>
    </row>
    <row r="164" spans="27:113" x14ac:dyDescent="0.35">
      <c r="AA164" s="49">
        <v>1.5</v>
      </c>
      <c r="AB164" s="55">
        <f t="shared" si="820"/>
        <v>2.0355339059327378</v>
      </c>
      <c r="AC164" s="47" t="s">
        <v>10</v>
      </c>
      <c r="AD164" s="47" t="s">
        <v>1</v>
      </c>
      <c r="AE164" s="16">
        <v>14</v>
      </c>
      <c r="AF164" s="16">
        <v>17.5</v>
      </c>
      <c r="AG164" s="16">
        <f t="shared" si="740"/>
        <v>24.748737341529164</v>
      </c>
      <c r="AH164" s="16">
        <f t="shared" si="756"/>
        <v>14</v>
      </c>
      <c r="AI164" s="16">
        <f t="shared" si="741"/>
        <v>17.5</v>
      </c>
      <c r="AJ164" s="16">
        <f t="shared" si="821"/>
        <v>24.748737341529164</v>
      </c>
      <c r="AK164" s="16" t="str">
        <f t="shared" si="757"/>
        <v>true</v>
      </c>
      <c r="AL164" s="16">
        <f t="shared" si="758"/>
        <v>1</v>
      </c>
      <c r="AM164" s="16">
        <f t="shared" si="759"/>
        <v>14</v>
      </c>
      <c r="AN164" s="16">
        <f t="shared" si="742"/>
        <v>17.5</v>
      </c>
      <c r="AO164" s="16">
        <f t="shared" si="760"/>
        <v>24.748737341529164</v>
      </c>
      <c r="AP164" s="16" t="str">
        <f t="shared" si="761"/>
        <v>true</v>
      </c>
      <c r="AQ164" s="16">
        <f t="shared" si="762"/>
        <v>1</v>
      </c>
      <c r="AR164" s="16">
        <f t="shared" si="763"/>
        <v>14</v>
      </c>
      <c r="AS164" s="16">
        <f t="shared" si="743"/>
        <v>17.5</v>
      </c>
      <c r="AT164" s="16">
        <f t="shared" si="764"/>
        <v>24.748737341529164</v>
      </c>
      <c r="AU164" s="16" t="str">
        <f t="shared" si="765"/>
        <v>true</v>
      </c>
      <c r="AV164" s="16">
        <f t="shared" si="766"/>
        <v>1</v>
      </c>
      <c r="AW164" s="16">
        <f t="shared" si="767"/>
        <v>14</v>
      </c>
      <c r="AX164" s="16">
        <f t="shared" si="744"/>
        <v>17.5</v>
      </c>
      <c r="AY164" s="16">
        <f t="shared" si="768"/>
        <v>24.748737341529164</v>
      </c>
      <c r="AZ164" s="16" t="str">
        <f t="shared" si="769"/>
        <v>true</v>
      </c>
      <c r="BA164" s="16">
        <f t="shared" si="770"/>
        <v>1</v>
      </c>
      <c r="BB164" s="16">
        <f t="shared" si="771"/>
        <v>14</v>
      </c>
      <c r="BC164" s="16">
        <f t="shared" si="745"/>
        <v>17.5</v>
      </c>
      <c r="BD164" s="16">
        <f t="shared" si="772"/>
        <v>24.748737341529164</v>
      </c>
      <c r="BE164" s="16" t="str">
        <f t="shared" si="773"/>
        <v>true</v>
      </c>
      <c r="BF164" s="16">
        <f t="shared" si="774"/>
        <v>1</v>
      </c>
      <c r="BG164" s="16">
        <f t="shared" si="775"/>
        <v>14</v>
      </c>
      <c r="BH164" s="16">
        <f t="shared" si="746"/>
        <v>17.5</v>
      </c>
      <c r="BI164" s="16">
        <f t="shared" si="776"/>
        <v>24.748737341529164</v>
      </c>
      <c r="BJ164" s="16" t="str">
        <f t="shared" si="777"/>
        <v>true</v>
      </c>
      <c r="BK164" s="16">
        <f t="shared" si="778"/>
        <v>1</v>
      </c>
      <c r="BL164" s="16">
        <f t="shared" si="779"/>
        <v>14</v>
      </c>
      <c r="BM164" s="16">
        <f t="shared" si="747"/>
        <v>17.5</v>
      </c>
      <c r="BN164" s="16">
        <f t="shared" si="780"/>
        <v>24.748737341529164</v>
      </c>
      <c r="BO164" s="16" t="str">
        <f t="shared" si="781"/>
        <v>true</v>
      </c>
      <c r="BP164" s="16">
        <f t="shared" si="782"/>
        <v>1</v>
      </c>
      <c r="BQ164" s="16">
        <f t="shared" si="783"/>
        <v>14</v>
      </c>
      <c r="BR164" s="16">
        <f t="shared" si="748"/>
        <v>17.5</v>
      </c>
      <c r="BS164" s="16">
        <f t="shared" si="784"/>
        <v>24.748737341529164</v>
      </c>
      <c r="BT164" s="16" t="str">
        <f t="shared" si="785"/>
        <v>true</v>
      </c>
      <c r="BU164" s="16">
        <f t="shared" si="786"/>
        <v>1</v>
      </c>
      <c r="BV164" s="16">
        <f t="shared" si="787"/>
        <v>14</v>
      </c>
      <c r="BW164" s="16">
        <f t="shared" si="749"/>
        <v>17.5</v>
      </c>
      <c r="BX164" s="16">
        <f t="shared" si="788"/>
        <v>24.748737341529164</v>
      </c>
      <c r="BY164" s="16" t="str">
        <f t="shared" si="789"/>
        <v>true</v>
      </c>
      <c r="BZ164" s="16">
        <f t="shared" si="790"/>
        <v>1</v>
      </c>
      <c r="CA164" s="16">
        <f t="shared" si="791"/>
        <v>14</v>
      </c>
      <c r="CB164" s="16">
        <f t="shared" si="750"/>
        <v>17.5</v>
      </c>
      <c r="CC164" s="16">
        <f t="shared" si="792"/>
        <v>24.748737341529164</v>
      </c>
      <c r="CD164" s="16" t="str">
        <f t="shared" si="793"/>
        <v>true</v>
      </c>
      <c r="CE164" s="16">
        <f t="shared" si="794"/>
        <v>1</v>
      </c>
      <c r="CF164" s="16">
        <f t="shared" si="795"/>
        <v>14</v>
      </c>
      <c r="CG164" s="16">
        <f t="shared" si="751"/>
        <v>17.5</v>
      </c>
      <c r="CH164" s="16">
        <f t="shared" si="796"/>
        <v>24.748737341529164</v>
      </c>
      <c r="CI164" s="16" t="str">
        <f t="shared" si="797"/>
        <v>true</v>
      </c>
      <c r="CJ164" s="16">
        <f t="shared" si="798"/>
        <v>1</v>
      </c>
      <c r="CK164" s="16">
        <f t="shared" si="799"/>
        <v>14</v>
      </c>
      <c r="CL164" s="16">
        <f t="shared" si="752"/>
        <v>17.5</v>
      </c>
      <c r="CM164" s="16">
        <f t="shared" si="800"/>
        <v>24.748737341529164</v>
      </c>
      <c r="CN164" s="16" t="str">
        <f t="shared" si="801"/>
        <v>true</v>
      </c>
      <c r="CO164" s="16">
        <f t="shared" si="802"/>
        <v>1</v>
      </c>
      <c r="CP164" s="16">
        <f t="shared" si="803"/>
        <v>14</v>
      </c>
      <c r="CQ164" s="16">
        <f t="shared" si="753"/>
        <v>24.748737341529164</v>
      </c>
      <c r="CR164" s="16">
        <f t="shared" si="804"/>
        <v>24.748737341529164</v>
      </c>
      <c r="CS164" s="16" t="str">
        <f t="shared" si="805"/>
        <v>true</v>
      </c>
      <c r="CT164" s="16">
        <f t="shared" si="806"/>
        <v>1</v>
      </c>
      <c r="CU164" s="16">
        <f t="shared" si="807"/>
        <v>14</v>
      </c>
      <c r="CV164" s="16">
        <f t="shared" si="754"/>
        <v>24.748737341529164</v>
      </c>
      <c r="CW164" s="16">
        <f t="shared" si="808"/>
        <v>24.748737341529164</v>
      </c>
      <c r="CX164" s="16" t="str">
        <f t="shared" si="809"/>
        <v>true</v>
      </c>
      <c r="CY164" s="16">
        <f t="shared" si="810"/>
        <v>1</v>
      </c>
      <c r="CZ164" s="16">
        <f t="shared" si="811"/>
        <v>14</v>
      </c>
      <c r="DA164" s="16">
        <f t="shared" si="755"/>
        <v>24.748737341529164</v>
      </c>
      <c r="DB164" s="16">
        <f t="shared" si="812"/>
        <v>24.748737341529164</v>
      </c>
      <c r="DC164" s="16" t="str">
        <f t="shared" si="813"/>
        <v>true</v>
      </c>
      <c r="DD164" s="16">
        <f t="shared" si="814"/>
        <v>1</v>
      </c>
      <c r="DE164" s="16">
        <f t="shared" si="815"/>
        <v>14</v>
      </c>
      <c r="DF164" s="16">
        <f t="shared" si="816"/>
        <v>24.748737341529164</v>
      </c>
      <c r="DG164" s="16">
        <f t="shared" si="817"/>
        <v>24.748737341529164</v>
      </c>
      <c r="DH164" s="16" t="str">
        <f t="shared" si="818"/>
        <v>true</v>
      </c>
      <c r="DI164" s="19">
        <f t="shared" si="819"/>
        <v>1</v>
      </c>
    </row>
    <row r="165" spans="27:113" x14ac:dyDescent="0.35">
      <c r="AA165" s="49">
        <v>1.5</v>
      </c>
      <c r="AB165" s="55">
        <f t="shared" si="820"/>
        <v>3.462358310319801</v>
      </c>
      <c r="AC165" s="47" t="s">
        <v>11</v>
      </c>
      <c r="AD165" s="47" t="s">
        <v>1</v>
      </c>
      <c r="AE165" s="16">
        <v>17.68</v>
      </c>
      <c r="AF165" s="16">
        <v>22.1</v>
      </c>
      <c r="AG165" s="16">
        <f t="shared" si="740"/>
        <v>43.867247463227052</v>
      </c>
      <c r="AH165" s="16">
        <f t="shared" si="756"/>
        <v>17.68</v>
      </c>
      <c r="AI165" s="16">
        <f t="shared" si="741"/>
        <v>22.1</v>
      </c>
      <c r="AJ165" s="16">
        <f t="shared" si="821"/>
        <v>43.867247463227052</v>
      </c>
      <c r="AK165" s="16" t="str">
        <f t="shared" si="757"/>
        <v>true</v>
      </c>
      <c r="AL165" s="16">
        <f t="shared" si="758"/>
        <v>1</v>
      </c>
      <c r="AM165" s="16">
        <f t="shared" si="759"/>
        <v>17.68</v>
      </c>
      <c r="AN165" s="16">
        <f t="shared" si="742"/>
        <v>22.1</v>
      </c>
      <c r="AO165" s="16">
        <f t="shared" si="760"/>
        <v>43.867247463227052</v>
      </c>
      <c r="AP165" s="16" t="str">
        <f t="shared" si="761"/>
        <v>true</v>
      </c>
      <c r="AQ165" s="16">
        <f t="shared" si="762"/>
        <v>1</v>
      </c>
      <c r="AR165" s="16">
        <f t="shared" si="763"/>
        <v>17.68</v>
      </c>
      <c r="AS165" s="16">
        <f t="shared" si="743"/>
        <v>22.1</v>
      </c>
      <c r="AT165" s="16">
        <f t="shared" si="764"/>
        <v>43.867247463227052</v>
      </c>
      <c r="AU165" s="16" t="str">
        <f t="shared" si="765"/>
        <v>true</v>
      </c>
      <c r="AV165" s="16">
        <f t="shared" si="766"/>
        <v>1</v>
      </c>
      <c r="AW165" s="16">
        <f t="shared" si="767"/>
        <v>17.68</v>
      </c>
      <c r="AX165" s="16">
        <f t="shared" si="744"/>
        <v>22.1</v>
      </c>
      <c r="AY165" s="16">
        <f t="shared" si="768"/>
        <v>43.867247463227052</v>
      </c>
      <c r="AZ165" s="16" t="str">
        <f t="shared" si="769"/>
        <v>true</v>
      </c>
      <c r="BA165" s="16">
        <f t="shared" si="770"/>
        <v>1</v>
      </c>
      <c r="BB165" s="16">
        <f t="shared" si="771"/>
        <v>17.68</v>
      </c>
      <c r="BC165" s="16">
        <f t="shared" si="745"/>
        <v>28.730000000000004</v>
      </c>
      <c r="BD165" s="16">
        <f t="shared" si="772"/>
        <v>43.867247463227052</v>
      </c>
      <c r="BE165" s="16" t="str">
        <f t="shared" si="773"/>
        <v>true</v>
      </c>
      <c r="BF165" s="16">
        <f t="shared" si="774"/>
        <v>1</v>
      </c>
      <c r="BG165" s="16">
        <f t="shared" si="775"/>
        <v>17.68</v>
      </c>
      <c r="BH165" s="16">
        <f t="shared" si="746"/>
        <v>28.730000000000004</v>
      </c>
      <c r="BI165" s="16">
        <f t="shared" si="776"/>
        <v>43.867247463227052</v>
      </c>
      <c r="BJ165" s="16" t="str">
        <f t="shared" si="777"/>
        <v>true</v>
      </c>
      <c r="BK165" s="16">
        <f t="shared" si="778"/>
        <v>1</v>
      </c>
      <c r="BL165" s="16">
        <f t="shared" si="779"/>
        <v>17.68</v>
      </c>
      <c r="BM165" s="16">
        <f t="shared" si="747"/>
        <v>28.730000000000004</v>
      </c>
      <c r="BN165" s="16">
        <f t="shared" si="780"/>
        <v>43.867247463227052</v>
      </c>
      <c r="BO165" s="16" t="str">
        <f t="shared" si="781"/>
        <v>true</v>
      </c>
      <c r="BP165" s="16">
        <f t="shared" si="782"/>
        <v>1</v>
      </c>
      <c r="BQ165" s="16">
        <f t="shared" si="783"/>
        <v>17.68</v>
      </c>
      <c r="BR165" s="16">
        <f t="shared" si="748"/>
        <v>28.730000000000004</v>
      </c>
      <c r="BS165" s="16">
        <f t="shared" si="784"/>
        <v>43.867247463227052</v>
      </c>
      <c r="BT165" s="16" t="str">
        <f t="shared" si="785"/>
        <v>true</v>
      </c>
      <c r="BU165" s="16">
        <f t="shared" si="786"/>
        <v>1</v>
      </c>
      <c r="BV165" s="16">
        <f t="shared" si="787"/>
        <v>17.68</v>
      </c>
      <c r="BW165" s="16">
        <f t="shared" si="749"/>
        <v>33.150000000000006</v>
      </c>
      <c r="BX165" s="16">
        <f t="shared" si="788"/>
        <v>43.867247463227052</v>
      </c>
      <c r="BY165" s="16" t="str">
        <f t="shared" si="789"/>
        <v>true</v>
      </c>
      <c r="BZ165" s="16">
        <f t="shared" si="790"/>
        <v>1</v>
      </c>
      <c r="CA165" s="16">
        <f t="shared" si="791"/>
        <v>17.68</v>
      </c>
      <c r="CB165" s="16">
        <f t="shared" si="750"/>
        <v>33.150000000000006</v>
      </c>
      <c r="CC165" s="16">
        <f t="shared" si="792"/>
        <v>43.867247463227052</v>
      </c>
      <c r="CD165" s="16" t="str">
        <f t="shared" si="793"/>
        <v>true</v>
      </c>
      <c r="CE165" s="16">
        <f t="shared" si="794"/>
        <v>1</v>
      </c>
      <c r="CF165" s="16">
        <f t="shared" si="795"/>
        <v>17.68</v>
      </c>
      <c r="CG165" s="16">
        <f t="shared" si="751"/>
        <v>33.150000000000006</v>
      </c>
      <c r="CH165" s="16">
        <f t="shared" si="796"/>
        <v>43.867247463227052</v>
      </c>
      <c r="CI165" s="16" t="str">
        <f t="shared" si="797"/>
        <v>true</v>
      </c>
      <c r="CJ165" s="16">
        <f t="shared" si="798"/>
        <v>1</v>
      </c>
      <c r="CK165" s="16">
        <f t="shared" si="799"/>
        <v>17.68</v>
      </c>
      <c r="CL165" s="16">
        <f t="shared" si="752"/>
        <v>33.150000000000006</v>
      </c>
      <c r="CM165" s="16">
        <f t="shared" si="800"/>
        <v>43.867247463227052</v>
      </c>
      <c r="CN165" s="16" t="str">
        <f t="shared" si="801"/>
        <v>true</v>
      </c>
      <c r="CO165" s="16">
        <f t="shared" si="802"/>
        <v>1</v>
      </c>
      <c r="CP165" s="16">
        <f t="shared" si="803"/>
        <v>17.68</v>
      </c>
      <c r="CQ165" s="16">
        <f t="shared" si="753"/>
        <v>43.867247463227052</v>
      </c>
      <c r="CR165" s="16">
        <f t="shared" si="804"/>
        <v>43.867247463227052</v>
      </c>
      <c r="CS165" s="16" t="str">
        <f t="shared" si="805"/>
        <v>true</v>
      </c>
      <c r="CT165" s="16">
        <f t="shared" si="806"/>
        <v>1</v>
      </c>
      <c r="CU165" s="16">
        <f t="shared" si="807"/>
        <v>17.68</v>
      </c>
      <c r="CV165" s="16">
        <f t="shared" si="754"/>
        <v>43.867247463227052</v>
      </c>
      <c r="CW165" s="16">
        <f t="shared" si="808"/>
        <v>43.867247463227052</v>
      </c>
      <c r="CX165" s="16" t="str">
        <f t="shared" si="809"/>
        <v>true</v>
      </c>
      <c r="CY165" s="16">
        <f t="shared" si="810"/>
        <v>1</v>
      </c>
      <c r="CZ165" s="16">
        <f t="shared" si="811"/>
        <v>17.68</v>
      </c>
      <c r="DA165" s="16">
        <f t="shared" si="755"/>
        <v>43.867247463227052</v>
      </c>
      <c r="DB165" s="16">
        <f t="shared" si="812"/>
        <v>43.867247463227052</v>
      </c>
      <c r="DC165" s="16" t="str">
        <f t="shared" si="813"/>
        <v>true</v>
      </c>
      <c r="DD165" s="16">
        <f t="shared" si="814"/>
        <v>1</v>
      </c>
      <c r="DE165" s="16">
        <f t="shared" si="815"/>
        <v>17.68</v>
      </c>
      <c r="DF165" s="16">
        <f t="shared" si="816"/>
        <v>43.867247463227052</v>
      </c>
      <c r="DG165" s="16">
        <f t="shared" si="817"/>
        <v>43.867247463227052</v>
      </c>
      <c r="DH165" s="16" t="str">
        <f t="shared" si="818"/>
        <v>true</v>
      </c>
      <c r="DI165" s="19">
        <f t="shared" si="819"/>
        <v>1</v>
      </c>
    </row>
    <row r="166" spans="27:113" x14ac:dyDescent="0.35">
      <c r="AA166" s="49" t="s">
        <v>114</v>
      </c>
      <c r="AB166" s="55" t="str">
        <f t="shared" si="820"/>
        <v>-</v>
      </c>
      <c r="AC166" s="47" t="s">
        <v>12</v>
      </c>
      <c r="AD166" s="47" t="s">
        <v>1</v>
      </c>
      <c r="AE166" s="16"/>
      <c r="AF166" s="16"/>
      <c r="AG166" s="16" t="str">
        <f t="shared" si="740"/>
        <v>N/A</v>
      </c>
      <c r="AH166" s="16" t="str">
        <f t="shared" si="756"/>
        <v>N/A</v>
      </c>
      <c r="AI166" s="16" t="str">
        <f t="shared" si="741"/>
        <v>N/A</v>
      </c>
      <c r="AJ166" s="16" t="str">
        <f t="shared" si="821"/>
        <v>N/A</v>
      </c>
      <c r="AK166" s="16" t="str">
        <f t="shared" si="757"/>
        <v>N/A</v>
      </c>
      <c r="AL166" s="16" t="str">
        <f t="shared" si="758"/>
        <v>N/A</v>
      </c>
      <c r="AM166" s="16" t="str">
        <f t="shared" si="759"/>
        <v>N/A</v>
      </c>
      <c r="AN166" s="16" t="str">
        <f t="shared" si="742"/>
        <v>N/A</v>
      </c>
      <c r="AO166" s="16" t="str">
        <f t="shared" si="760"/>
        <v>N/A</v>
      </c>
      <c r="AP166" s="16" t="str">
        <f t="shared" si="761"/>
        <v>N/A</v>
      </c>
      <c r="AQ166" s="16" t="str">
        <f t="shared" si="762"/>
        <v>N/A</v>
      </c>
      <c r="AR166" s="16" t="str">
        <f t="shared" si="763"/>
        <v>N/A</v>
      </c>
      <c r="AS166" s="16" t="str">
        <f t="shared" si="743"/>
        <v>N/A</v>
      </c>
      <c r="AT166" s="16" t="str">
        <f t="shared" si="764"/>
        <v>N/A</v>
      </c>
      <c r="AU166" s="16" t="str">
        <f t="shared" si="765"/>
        <v>N/A</v>
      </c>
      <c r="AV166" s="16" t="str">
        <f t="shared" si="766"/>
        <v>N/A</v>
      </c>
      <c r="AW166" s="16" t="str">
        <f t="shared" si="767"/>
        <v>N/A</v>
      </c>
      <c r="AX166" s="16" t="str">
        <f t="shared" si="744"/>
        <v>N/A</v>
      </c>
      <c r="AY166" s="16" t="str">
        <f t="shared" si="768"/>
        <v>N/A</v>
      </c>
      <c r="AZ166" s="16" t="str">
        <f t="shared" si="769"/>
        <v>N/A</v>
      </c>
      <c r="BA166" s="16" t="str">
        <f t="shared" si="770"/>
        <v>N/A</v>
      </c>
      <c r="BB166" s="16" t="str">
        <f t="shared" si="771"/>
        <v>N/A</v>
      </c>
      <c r="BC166" s="16" t="str">
        <f t="shared" si="745"/>
        <v>N/A</v>
      </c>
      <c r="BD166" s="16" t="str">
        <f t="shared" si="772"/>
        <v>N/A</v>
      </c>
      <c r="BE166" s="16" t="str">
        <f t="shared" si="773"/>
        <v>N/A</v>
      </c>
      <c r="BF166" s="16" t="str">
        <f t="shared" si="774"/>
        <v>N/A</v>
      </c>
      <c r="BG166" s="16" t="str">
        <f t="shared" si="775"/>
        <v>N/A</v>
      </c>
      <c r="BH166" s="16" t="str">
        <f t="shared" si="746"/>
        <v>N/A</v>
      </c>
      <c r="BI166" s="16" t="str">
        <f t="shared" si="776"/>
        <v>N/A</v>
      </c>
      <c r="BJ166" s="16" t="str">
        <f t="shared" si="777"/>
        <v>N/A</v>
      </c>
      <c r="BK166" s="16" t="str">
        <f t="shared" si="778"/>
        <v>N/A</v>
      </c>
      <c r="BL166" s="16" t="str">
        <f t="shared" si="779"/>
        <v>N/A</v>
      </c>
      <c r="BM166" s="16" t="str">
        <f t="shared" si="747"/>
        <v>N/A</v>
      </c>
      <c r="BN166" s="16" t="str">
        <f t="shared" si="780"/>
        <v>N/A</v>
      </c>
      <c r="BO166" s="16" t="str">
        <f t="shared" si="781"/>
        <v>N/A</v>
      </c>
      <c r="BP166" s="16" t="str">
        <f t="shared" si="782"/>
        <v>N/A</v>
      </c>
      <c r="BQ166" s="16" t="str">
        <f t="shared" si="783"/>
        <v>N/A</v>
      </c>
      <c r="BR166" s="16" t="str">
        <f t="shared" si="748"/>
        <v>N/A</v>
      </c>
      <c r="BS166" s="16" t="str">
        <f t="shared" si="784"/>
        <v>N/A</v>
      </c>
      <c r="BT166" s="16" t="str">
        <f t="shared" si="785"/>
        <v>N/A</v>
      </c>
      <c r="BU166" s="16" t="str">
        <f t="shared" si="786"/>
        <v>N/A</v>
      </c>
      <c r="BV166" s="16" t="str">
        <f t="shared" si="787"/>
        <v>N/A</v>
      </c>
      <c r="BW166" s="16" t="str">
        <f t="shared" si="749"/>
        <v>N/A</v>
      </c>
      <c r="BX166" s="16" t="str">
        <f t="shared" si="788"/>
        <v>N/A</v>
      </c>
      <c r="BY166" s="16" t="str">
        <f t="shared" si="789"/>
        <v>N/A</v>
      </c>
      <c r="BZ166" s="16" t="str">
        <f t="shared" si="790"/>
        <v>N/A</v>
      </c>
      <c r="CA166" s="16" t="str">
        <f t="shared" si="791"/>
        <v>N/A</v>
      </c>
      <c r="CB166" s="16" t="str">
        <f t="shared" si="750"/>
        <v>N/A</v>
      </c>
      <c r="CC166" s="16" t="str">
        <f t="shared" si="792"/>
        <v>N/A</v>
      </c>
      <c r="CD166" s="16" t="str">
        <f t="shared" si="793"/>
        <v>N/A</v>
      </c>
      <c r="CE166" s="16" t="str">
        <f t="shared" si="794"/>
        <v>N/A</v>
      </c>
      <c r="CF166" s="16" t="str">
        <f t="shared" si="795"/>
        <v>N/A</v>
      </c>
      <c r="CG166" s="16" t="str">
        <f t="shared" si="751"/>
        <v>N/A</v>
      </c>
      <c r="CH166" s="16" t="str">
        <f t="shared" si="796"/>
        <v>N/A</v>
      </c>
      <c r="CI166" s="16" t="str">
        <f t="shared" si="797"/>
        <v>N/A</v>
      </c>
      <c r="CJ166" s="16" t="str">
        <f t="shared" si="798"/>
        <v>N/A</v>
      </c>
      <c r="CK166" s="16" t="str">
        <f t="shared" si="799"/>
        <v>N/A</v>
      </c>
      <c r="CL166" s="16" t="str">
        <f t="shared" si="752"/>
        <v>N/A</v>
      </c>
      <c r="CM166" s="16" t="str">
        <f t="shared" si="800"/>
        <v>N/A</v>
      </c>
      <c r="CN166" s="16" t="str">
        <f t="shared" si="801"/>
        <v>N/A</v>
      </c>
      <c r="CO166" s="16" t="str">
        <f t="shared" si="802"/>
        <v>N/A</v>
      </c>
      <c r="CP166" s="16" t="str">
        <f t="shared" si="803"/>
        <v>N/A</v>
      </c>
      <c r="CQ166" s="16" t="str">
        <f t="shared" si="753"/>
        <v>N/A</v>
      </c>
      <c r="CR166" s="16" t="str">
        <f t="shared" si="804"/>
        <v>N/A</v>
      </c>
      <c r="CS166" s="16" t="str">
        <f t="shared" si="805"/>
        <v>N/A</v>
      </c>
      <c r="CT166" s="16" t="str">
        <f t="shared" si="806"/>
        <v>N/A</v>
      </c>
      <c r="CU166" s="16" t="str">
        <f t="shared" si="807"/>
        <v>N/A</v>
      </c>
      <c r="CV166" s="16" t="str">
        <f t="shared" si="754"/>
        <v>N/A</v>
      </c>
      <c r="CW166" s="16" t="str">
        <f t="shared" si="808"/>
        <v>N/A</v>
      </c>
      <c r="CX166" s="16" t="str">
        <f t="shared" si="809"/>
        <v>N/A</v>
      </c>
      <c r="CY166" s="16" t="str">
        <f t="shared" si="810"/>
        <v>N/A</v>
      </c>
      <c r="CZ166" s="16" t="str">
        <f t="shared" si="811"/>
        <v>N/A</v>
      </c>
      <c r="DA166" s="16" t="str">
        <f t="shared" si="755"/>
        <v>N/A</v>
      </c>
      <c r="DB166" s="16" t="str">
        <f t="shared" si="812"/>
        <v>N/A</v>
      </c>
      <c r="DC166" s="16" t="str">
        <f t="shared" si="813"/>
        <v>N/A</v>
      </c>
      <c r="DD166" s="16" t="str">
        <f t="shared" si="814"/>
        <v>N/A</v>
      </c>
      <c r="DE166" s="16" t="str">
        <f t="shared" si="815"/>
        <v>N/A</v>
      </c>
      <c r="DF166" s="16" t="str">
        <f t="shared" si="816"/>
        <v>N/A</v>
      </c>
      <c r="DG166" s="16" t="str">
        <f t="shared" si="817"/>
        <v>N/A</v>
      </c>
      <c r="DH166" s="16" t="str">
        <f t="shared" si="818"/>
        <v>N/A</v>
      </c>
      <c r="DI166" s="19" t="str">
        <f t="shared" si="819"/>
        <v>N/A</v>
      </c>
    </row>
    <row r="167" spans="27:113" x14ac:dyDescent="0.35">
      <c r="AA167" s="49" t="s">
        <v>114</v>
      </c>
      <c r="AB167" s="55" t="str">
        <f t="shared" si="820"/>
        <v>-</v>
      </c>
      <c r="AC167" s="47" t="s">
        <v>13</v>
      </c>
      <c r="AD167" s="47" t="s">
        <v>1</v>
      </c>
      <c r="AE167" s="16"/>
      <c r="AF167" s="16"/>
      <c r="AG167" s="16" t="str">
        <f t="shared" si="740"/>
        <v>N/A</v>
      </c>
      <c r="AH167" s="16" t="str">
        <f t="shared" si="756"/>
        <v>N/A</v>
      </c>
      <c r="AI167" s="16" t="str">
        <f t="shared" si="741"/>
        <v>N/A</v>
      </c>
      <c r="AJ167" s="16" t="str">
        <f t="shared" si="821"/>
        <v>N/A</v>
      </c>
      <c r="AK167" s="16" t="str">
        <f t="shared" si="757"/>
        <v>N/A</v>
      </c>
      <c r="AL167" s="16" t="str">
        <f t="shared" si="758"/>
        <v>N/A</v>
      </c>
      <c r="AM167" s="16" t="str">
        <f t="shared" si="759"/>
        <v>N/A</v>
      </c>
      <c r="AN167" s="16" t="str">
        <f t="shared" si="742"/>
        <v>N/A</v>
      </c>
      <c r="AO167" s="16" t="str">
        <f t="shared" si="760"/>
        <v>N/A</v>
      </c>
      <c r="AP167" s="16" t="str">
        <f t="shared" si="761"/>
        <v>N/A</v>
      </c>
      <c r="AQ167" s="16" t="str">
        <f t="shared" si="762"/>
        <v>N/A</v>
      </c>
      <c r="AR167" s="16" t="str">
        <f t="shared" si="763"/>
        <v>N/A</v>
      </c>
      <c r="AS167" s="16" t="str">
        <f t="shared" si="743"/>
        <v>N/A</v>
      </c>
      <c r="AT167" s="16" t="str">
        <f t="shared" si="764"/>
        <v>N/A</v>
      </c>
      <c r="AU167" s="16" t="str">
        <f t="shared" si="765"/>
        <v>N/A</v>
      </c>
      <c r="AV167" s="16" t="str">
        <f t="shared" si="766"/>
        <v>N/A</v>
      </c>
      <c r="AW167" s="16" t="str">
        <f t="shared" si="767"/>
        <v>N/A</v>
      </c>
      <c r="AX167" s="16" t="str">
        <f t="shared" si="744"/>
        <v>N/A</v>
      </c>
      <c r="AY167" s="16" t="str">
        <f t="shared" si="768"/>
        <v>N/A</v>
      </c>
      <c r="AZ167" s="16" t="str">
        <f t="shared" si="769"/>
        <v>N/A</v>
      </c>
      <c r="BA167" s="16" t="str">
        <f t="shared" si="770"/>
        <v>N/A</v>
      </c>
      <c r="BB167" s="16" t="str">
        <f t="shared" si="771"/>
        <v>N/A</v>
      </c>
      <c r="BC167" s="16" t="str">
        <f t="shared" si="745"/>
        <v>N/A</v>
      </c>
      <c r="BD167" s="16" t="str">
        <f t="shared" si="772"/>
        <v>N/A</v>
      </c>
      <c r="BE167" s="16" t="str">
        <f t="shared" si="773"/>
        <v>N/A</v>
      </c>
      <c r="BF167" s="16" t="str">
        <f t="shared" si="774"/>
        <v>N/A</v>
      </c>
      <c r="BG167" s="16" t="str">
        <f t="shared" si="775"/>
        <v>N/A</v>
      </c>
      <c r="BH167" s="16" t="str">
        <f t="shared" si="746"/>
        <v>N/A</v>
      </c>
      <c r="BI167" s="16" t="str">
        <f t="shared" si="776"/>
        <v>N/A</v>
      </c>
      <c r="BJ167" s="16" t="str">
        <f t="shared" si="777"/>
        <v>N/A</v>
      </c>
      <c r="BK167" s="16" t="str">
        <f t="shared" si="778"/>
        <v>N/A</v>
      </c>
      <c r="BL167" s="16" t="str">
        <f t="shared" si="779"/>
        <v>N/A</v>
      </c>
      <c r="BM167" s="16" t="str">
        <f t="shared" si="747"/>
        <v>N/A</v>
      </c>
      <c r="BN167" s="16" t="str">
        <f t="shared" si="780"/>
        <v>N/A</v>
      </c>
      <c r="BO167" s="16" t="str">
        <f t="shared" si="781"/>
        <v>N/A</v>
      </c>
      <c r="BP167" s="16" t="str">
        <f t="shared" si="782"/>
        <v>N/A</v>
      </c>
      <c r="BQ167" s="16" t="str">
        <f t="shared" si="783"/>
        <v>N/A</v>
      </c>
      <c r="BR167" s="16" t="str">
        <f t="shared" si="748"/>
        <v>N/A</v>
      </c>
      <c r="BS167" s="16" t="str">
        <f t="shared" si="784"/>
        <v>N/A</v>
      </c>
      <c r="BT167" s="16" t="str">
        <f t="shared" si="785"/>
        <v>N/A</v>
      </c>
      <c r="BU167" s="16" t="str">
        <f t="shared" si="786"/>
        <v>N/A</v>
      </c>
      <c r="BV167" s="16" t="str">
        <f t="shared" si="787"/>
        <v>N/A</v>
      </c>
      <c r="BW167" s="16" t="str">
        <f t="shared" si="749"/>
        <v>N/A</v>
      </c>
      <c r="BX167" s="16" t="str">
        <f t="shared" si="788"/>
        <v>N/A</v>
      </c>
      <c r="BY167" s="16" t="str">
        <f t="shared" si="789"/>
        <v>N/A</v>
      </c>
      <c r="BZ167" s="16" t="str">
        <f t="shared" si="790"/>
        <v>N/A</v>
      </c>
      <c r="CA167" s="16" t="str">
        <f t="shared" si="791"/>
        <v>N/A</v>
      </c>
      <c r="CB167" s="16" t="str">
        <f t="shared" si="750"/>
        <v>N/A</v>
      </c>
      <c r="CC167" s="16" t="str">
        <f t="shared" si="792"/>
        <v>N/A</v>
      </c>
      <c r="CD167" s="16" t="str">
        <f t="shared" si="793"/>
        <v>N/A</v>
      </c>
      <c r="CE167" s="16" t="str">
        <f t="shared" si="794"/>
        <v>N/A</v>
      </c>
      <c r="CF167" s="16" t="str">
        <f t="shared" si="795"/>
        <v>N/A</v>
      </c>
      <c r="CG167" s="16" t="str">
        <f t="shared" si="751"/>
        <v>N/A</v>
      </c>
      <c r="CH167" s="16" t="str">
        <f t="shared" si="796"/>
        <v>N/A</v>
      </c>
      <c r="CI167" s="16" t="str">
        <f t="shared" si="797"/>
        <v>N/A</v>
      </c>
      <c r="CJ167" s="16" t="str">
        <f t="shared" si="798"/>
        <v>N/A</v>
      </c>
      <c r="CK167" s="16" t="str">
        <f t="shared" si="799"/>
        <v>N/A</v>
      </c>
      <c r="CL167" s="16" t="str">
        <f t="shared" si="752"/>
        <v>N/A</v>
      </c>
      <c r="CM167" s="16" t="str">
        <f t="shared" si="800"/>
        <v>N/A</v>
      </c>
      <c r="CN167" s="16" t="str">
        <f t="shared" si="801"/>
        <v>N/A</v>
      </c>
      <c r="CO167" s="16" t="str">
        <f t="shared" si="802"/>
        <v>N/A</v>
      </c>
      <c r="CP167" s="16" t="str">
        <f t="shared" si="803"/>
        <v>N/A</v>
      </c>
      <c r="CQ167" s="16" t="str">
        <f t="shared" si="753"/>
        <v>N/A</v>
      </c>
      <c r="CR167" s="16" t="str">
        <f t="shared" si="804"/>
        <v>N/A</v>
      </c>
      <c r="CS167" s="16" t="str">
        <f t="shared" si="805"/>
        <v>N/A</v>
      </c>
      <c r="CT167" s="16" t="str">
        <f t="shared" si="806"/>
        <v>N/A</v>
      </c>
      <c r="CU167" s="16" t="str">
        <f t="shared" si="807"/>
        <v>N/A</v>
      </c>
      <c r="CV167" s="16" t="str">
        <f t="shared" si="754"/>
        <v>N/A</v>
      </c>
      <c r="CW167" s="16" t="str">
        <f t="shared" si="808"/>
        <v>N/A</v>
      </c>
      <c r="CX167" s="16" t="str">
        <f t="shared" si="809"/>
        <v>N/A</v>
      </c>
      <c r="CY167" s="16" t="str">
        <f t="shared" si="810"/>
        <v>N/A</v>
      </c>
      <c r="CZ167" s="16" t="str">
        <f t="shared" si="811"/>
        <v>N/A</v>
      </c>
      <c r="DA167" s="16" t="str">
        <f t="shared" si="755"/>
        <v>N/A</v>
      </c>
      <c r="DB167" s="16" t="str">
        <f t="shared" si="812"/>
        <v>N/A</v>
      </c>
      <c r="DC167" s="16" t="str">
        <f t="shared" si="813"/>
        <v>N/A</v>
      </c>
      <c r="DD167" s="16" t="str">
        <f t="shared" si="814"/>
        <v>N/A</v>
      </c>
      <c r="DE167" s="16" t="str">
        <f t="shared" si="815"/>
        <v>N/A</v>
      </c>
      <c r="DF167" s="16" t="str">
        <f t="shared" si="816"/>
        <v>N/A</v>
      </c>
      <c r="DG167" s="16" t="str">
        <f t="shared" si="817"/>
        <v>N/A</v>
      </c>
      <c r="DH167" s="16" t="str">
        <f t="shared" si="818"/>
        <v>N/A</v>
      </c>
      <c r="DI167" s="19" t="str">
        <f t="shared" si="819"/>
        <v>N/A</v>
      </c>
    </row>
    <row r="168" spans="27:113" x14ac:dyDescent="0.35">
      <c r="AA168" s="49" t="s">
        <v>114</v>
      </c>
      <c r="AB168" s="55" t="str">
        <f t="shared" si="820"/>
        <v>-</v>
      </c>
      <c r="AC168" s="47" t="s">
        <v>14</v>
      </c>
      <c r="AD168" s="47" t="s">
        <v>1</v>
      </c>
      <c r="AE168" s="16"/>
      <c r="AF168" s="16"/>
      <c r="AG168" s="16" t="str">
        <f t="shared" si="740"/>
        <v>N/A</v>
      </c>
      <c r="AH168" s="16" t="str">
        <f t="shared" si="756"/>
        <v>N/A</v>
      </c>
      <c r="AI168" s="16" t="str">
        <f t="shared" si="741"/>
        <v>N/A</v>
      </c>
      <c r="AJ168" s="16" t="str">
        <f t="shared" si="821"/>
        <v>N/A</v>
      </c>
      <c r="AK168" s="16" t="str">
        <f t="shared" si="757"/>
        <v>N/A</v>
      </c>
      <c r="AL168" s="16" t="str">
        <f t="shared" si="758"/>
        <v>N/A</v>
      </c>
      <c r="AM168" s="16" t="str">
        <f t="shared" si="759"/>
        <v>N/A</v>
      </c>
      <c r="AN168" s="16" t="str">
        <f t="shared" si="742"/>
        <v>N/A</v>
      </c>
      <c r="AO168" s="16" t="str">
        <f t="shared" si="760"/>
        <v>N/A</v>
      </c>
      <c r="AP168" s="16" t="str">
        <f t="shared" si="761"/>
        <v>N/A</v>
      </c>
      <c r="AQ168" s="16" t="str">
        <f t="shared" si="762"/>
        <v>N/A</v>
      </c>
      <c r="AR168" s="16" t="str">
        <f t="shared" si="763"/>
        <v>N/A</v>
      </c>
      <c r="AS168" s="16" t="str">
        <f t="shared" si="743"/>
        <v>N/A</v>
      </c>
      <c r="AT168" s="16" t="str">
        <f t="shared" si="764"/>
        <v>N/A</v>
      </c>
      <c r="AU168" s="16" t="str">
        <f t="shared" si="765"/>
        <v>N/A</v>
      </c>
      <c r="AV168" s="16" t="str">
        <f t="shared" si="766"/>
        <v>N/A</v>
      </c>
      <c r="AW168" s="16" t="str">
        <f t="shared" si="767"/>
        <v>N/A</v>
      </c>
      <c r="AX168" s="16" t="str">
        <f t="shared" si="744"/>
        <v>N/A</v>
      </c>
      <c r="AY168" s="16" t="str">
        <f t="shared" si="768"/>
        <v>N/A</v>
      </c>
      <c r="AZ168" s="16" t="str">
        <f t="shared" si="769"/>
        <v>N/A</v>
      </c>
      <c r="BA168" s="16" t="str">
        <f t="shared" si="770"/>
        <v>N/A</v>
      </c>
      <c r="BB168" s="16" t="str">
        <f t="shared" si="771"/>
        <v>N/A</v>
      </c>
      <c r="BC168" s="16" t="str">
        <f t="shared" si="745"/>
        <v>N/A</v>
      </c>
      <c r="BD168" s="16" t="str">
        <f t="shared" si="772"/>
        <v>N/A</v>
      </c>
      <c r="BE168" s="16" t="str">
        <f t="shared" si="773"/>
        <v>N/A</v>
      </c>
      <c r="BF168" s="16" t="str">
        <f t="shared" si="774"/>
        <v>N/A</v>
      </c>
      <c r="BG168" s="16" t="str">
        <f t="shared" si="775"/>
        <v>N/A</v>
      </c>
      <c r="BH168" s="16" t="str">
        <f t="shared" si="746"/>
        <v>N/A</v>
      </c>
      <c r="BI168" s="16" t="str">
        <f t="shared" si="776"/>
        <v>N/A</v>
      </c>
      <c r="BJ168" s="16" t="str">
        <f t="shared" si="777"/>
        <v>N/A</v>
      </c>
      <c r="BK168" s="16" t="str">
        <f t="shared" si="778"/>
        <v>N/A</v>
      </c>
      <c r="BL168" s="16" t="str">
        <f t="shared" si="779"/>
        <v>N/A</v>
      </c>
      <c r="BM168" s="16" t="str">
        <f t="shared" si="747"/>
        <v>N/A</v>
      </c>
      <c r="BN168" s="16" t="str">
        <f t="shared" si="780"/>
        <v>N/A</v>
      </c>
      <c r="BO168" s="16" t="str">
        <f t="shared" si="781"/>
        <v>N/A</v>
      </c>
      <c r="BP168" s="16" t="str">
        <f t="shared" si="782"/>
        <v>N/A</v>
      </c>
      <c r="BQ168" s="16" t="str">
        <f t="shared" si="783"/>
        <v>N/A</v>
      </c>
      <c r="BR168" s="16" t="str">
        <f t="shared" si="748"/>
        <v>N/A</v>
      </c>
      <c r="BS168" s="16" t="str">
        <f t="shared" si="784"/>
        <v>N/A</v>
      </c>
      <c r="BT168" s="16" t="str">
        <f t="shared" si="785"/>
        <v>N/A</v>
      </c>
      <c r="BU168" s="16" t="str">
        <f t="shared" si="786"/>
        <v>N/A</v>
      </c>
      <c r="BV168" s="16" t="str">
        <f t="shared" si="787"/>
        <v>N/A</v>
      </c>
      <c r="BW168" s="16" t="str">
        <f t="shared" si="749"/>
        <v>N/A</v>
      </c>
      <c r="BX168" s="16" t="str">
        <f t="shared" si="788"/>
        <v>N/A</v>
      </c>
      <c r="BY168" s="16" t="str">
        <f t="shared" si="789"/>
        <v>N/A</v>
      </c>
      <c r="BZ168" s="16" t="str">
        <f t="shared" si="790"/>
        <v>N/A</v>
      </c>
      <c r="CA168" s="16" t="str">
        <f t="shared" si="791"/>
        <v>N/A</v>
      </c>
      <c r="CB168" s="16" t="str">
        <f t="shared" si="750"/>
        <v>N/A</v>
      </c>
      <c r="CC168" s="16" t="str">
        <f t="shared" si="792"/>
        <v>N/A</v>
      </c>
      <c r="CD168" s="16" t="str">
        <f t="shared" si="793"/>
        <v>N/A</v>
      </c>
      <c r="CE168" s="16" t="str">
        <f t="shared" si="794"/>
        <v>N/A</v>
      </c>
      <c r="CF168" s="16" t="str">
        <f t="shared" si="795"/>
        <v>N/A</v>
      </c>
      <c r="CG168" s="16" t="str">
        <f t="shared" si="751"/>
        <v>N/A</v>
      </c>
      <c r="CH168" s="16" t="str">
        <f t="shared" si="796"/>
        <v>N/A</v>
      </c>
      <c r="CI168" s="16" t="str">
        <f t="shared" si="797"/>
        <v>N/A</v>
      </c>
      <c r="CJ168" s="16" t="str">
        <f t="shared" si="798"/>
        <v>N/A</v>
      </c>
      <c r="CK168" s="16" t="str">
        <f t="shared" si="799"/>
        <v>N/A</v>
      </c>
      <c r="CL168" s="16" t="str">
        <f t="shared" si="752"/>
        <v>N/A</v>
      </c>
      <c r="CM168" s="16" t="str">
        <f t="shared" si="800"/>
        <v>N/A</v>
      </c>
      <c r="CN168" s="16" t="str">
        <f t="shared" si="801"/>
        <v>N/A</v>
      </c>
      <c r="CO168" s="16" t="str">
        <f t="shared" si="802"/>
        <v>N/A</v>
      </c>
      <c r="CP168" s="16" t="str">
        <f t="shared" si="803"/>
        <v>N/A</v>
      </c>
      <c r="CQ168" s="16" t="str">
        <f t="shared" si="753"/>
        <v>N/A</v>
      </c>
      <c r="CR168" s="16" t="str">
        <f t="shared" si="804"/>
        <v>N/A</v>
      </c>
      <c r="CS168" s="16" t="str">
        <f t="shared" si="805"/>
        <v>N/A</v>
      </c>
      <c r="CT168" s="16" t="str">
        <f t="shared" si="806"/>
        <v>N/A</v>
      </c>
      <c r="CU168" s="16" t="str">
        <f t="shared" si="807"/>
        <v>N/A</v>
      </c>
      <c r="CV168" s="16" t="str">
        <f t="shared" si="754"/>
        <v>N/A</v>
      </c>
      <c r="CW168" s="16" t="str">
        <f t="shared" si="808"/>
        <v>N/A</v>
      </c>
      <c r="CX168" s="16" t="str">
        <f t="shared" si="809"/>
        <v>N/A</v>
      </c>
      <c r="CY168" s="16" t="str">
        <f t="shared" si="810"/>
        <v>N/A</v>
      </c>
      <c r="CZ168" s="16" t="str">
        <f t="shared" si="811"/>
        <v>N/A</v>
      </c>
      <c r="DA168" s="16" t="str">
        <f t="shared" si="755"/>
        <v>N/A</v>
      </c>
      <c r="DB168" s="16" t="str">
        <f t="shared" si="812"/>
        <v>N/A</v>
      </c>
      <c r="DC168" s="16" t="str">
        <f t="shared" si="813"/>
        <v>N/A</v>
      </c>
      <c r="DD168" s="16" t="str">
        <f t="shared" si="814"/>
        <v>N/A</v>
      </c>
      <c r="DE168" s="16" t="str">
        <f t="shared" si="815"/>
        <v>N/A</v>
      </c>
      <c r="DF168" s="16" t="str">
        <f t="shared" si="816"/>
        <v>N/A</v>
      </c>
      <c r="DG168" s="16" t="str">
        <f t="shared" si="817"/>
        <v>N/A</v>
      </c>
      <c r="DH168" s="16" t="str">
        <f t="shared" si="818"/>
        <v>N/A</v>
      </c>
      <c r="DI168" s="19" t="str">
        <f t="shared" si="819"/>
        <v>N/A</v>
      </c>
    </row>
    <row r="169" spans="27:113" x14ac:dyDescent="0.35">
      <c r="AA169" s="49" t="s">
        <v>114</v>
      </c>
      <c r="AB169" s="55" t="str">
        <f t="shared" si="820"/>
        <v>-</v>
      </c>
      <c r="AC169" s="47" t="s">
        <v>15</v>
      </c>
      <c r="AD169" s="47" t="s">
        <v>1</v>
      </c>
      <c r="AE169" s="16"/>
      <c r="AF169" s="16"/>
      <c r="AG169" s="16" t="str">
        <f t="shared" si="740"/>
        <v>N/A</v>
      </c>
      <c r="AH169" s="16" t="str">
        <f t="shared" si="756"/>
        <v>N/A</v>
      </c>
      <c r="AI169" s="16" t="str">
        <f t="shared" si="741"/>
        <v>N/A</v>
      </c>
      <c r="AJ169" s="16" t="str">
        <f t="shared" si="821"/>
        <v>N/A</v>
      </c>
      <c r="AK169" s="16" t="str">
        <f t="shared" si="757"/>
        <v>N/A</v>
      </c>
      <c r="AL169" s="16" t="str">
        <f t="shared" si="758"/>
        <v>N/A</v>
      </c>
      <c r="AM169" s="16" t="str">
        <f t="shared" si="759"/>
        <v>N/A</v>
      </c>
      <c r="AN169" s="16" t="str">
        <f t="shared" si="742"/>
        <v>N/A</v>
      </c>
      <c r="AO169" s="16" t="str">
        <f t="shared" si="760"/>
        <v>N/A</v>
      </c>
      <c r="AP169" s="16" t="str">
        <f t="shared" si="761"/>
        <v>N/A</v>
      </c>
      <c r="AQ169" s="16" t="str">
        <f t="shared" si="762"/>
        <v>N/A</v>
      </c>
      <c r="AR169" s="16" t="str">
        <f t="shared" si="763"/>
        <v>N/A</v>
      </c>
      <c r="AS169" s="16" t="str">
        <f t="shared" si="743"/>
        <v>N/A</v>
      </c>
      <c r="AT169" s="16" t="str">
        <f t="shared" si="764"/>
        <v>N/A</v>
      </c>
      <c r="AU169" s="16" t="str">
        <f t="shared" si="765"/>
        <v>N/A</v>
      </c>
      <c r="AV169" s="16" t="str">
        <f t="shared" si="766"/>
        <v>N/A</v>
      </c>
      <c r="AW169" s="16" t="str">
        <f t="shared" si="767"/>
        <v>N/A</v>
      </c>
      <c r="AX169" s="16" t="str">
        <f t="shared" si="744"/>
        <v>N/A</v>
      </c>
      <c r="AY169" s="16" t="str">
        <f t="shared" si="768"/>
        <v>N/A</v>
      </c>
      <c r="AZ169" s="16" t="str">
        <f t="shared" si="769"/>
        <v>N/A</v>
      </c>
      <c r="BA169" s="16" t="str">
        <f t="shared" si="770"/>
        <v>N/A</v>
      </c>
      <c r="BB169" s="16" t="str">
        <f t="shared" si="771"/>
        <v>N/A</v>
      </c>
      <c r="BC169" s="16" t="str">
        <f t="shared" si="745"/>
        <v>N/A</v>
      </c>
      <c r="BD169" s="16" t="str">
        <f t="shared" si="772"/>
        <v>N/A</v>
      </c>
      <c r="BE169" s="16" t="str">
        <f t="shared" si="773"/>
        <v>N/A</v>
      </c>
      <c r="BF169" s="16" t="str">
        <f t="shared" si="774"/>
        <v>N/A</v>
      </c>
      <c r="BG169" s="16" t="str">
        <f t="shared" si="775"/>
        <v>N/A</v>
      </c>
      <c r="BH169" s="16" t="str">
        <f t="shared" si="746"/>
        <v>N/A</v>
      </c>
      <c r="BI169" s="16" t="str">
        <f t="shared" si="776"/>
        <v>N/A</v>
      </c>
      <c r="BJ169" s="16" t="str">
        <f t="shared" si="777"/>
        <v>N/A</v>
      </c>
      <c r="BK169" s="16" t="str">
        <f t="shared" si="778"/>
        <v>N/A</v>
      </c>
      <c r="BL169" s="16" t="str">
        <f t="shared" si="779"/>
        <v>N/A</v>
      </c>
      <c r="BM169" s="16" t="str">
        <f t="shared" si="747"/>
        <v>N/A</v>
      </c>
      <c r="BN169" s="16" t="str">
        <f t="shared" si="780"/>
        <v>N/A</v>
      </c>
      <c r="BO169" s="16" t="str">
        <f t="shared" si="781"/>
        <v>N/A</v>
      </c>
      <c r="BP169" s="16" t="str">
        <f t="shared" si="782"/>
        <v>N/A</v>
      </c>
      <c r="BQ169" s="16" t="str">
        <f t="shared" si="783"/>
        <v>N/A</v>
      </c>
      <c r="BR169" s="16" t="str">
        <f t="shared" si="748"/>
        <v>N/A</v>
      </c>
      <c r="BS169" s="16" t="str">
        <f t="shared" si="784"/>
        <v>N/A</v>
      </c>
      <c r="BT169" s="16" t="str">
        <f t="shared" si="785"/>
        <v>N/A</v>
      </c>
      <c r="BU169" s="16" t="str">
        <f t="shared" si="786"/>
        <v>N/A</v>
      </c>
      <c r="BV169" s="16" t="str">
        <f t="shared" si="787"/>
        <v>N/A</v>
      </c>
      <c r="BW169" s="16" t="str">
        <f t="shared" si="749"/>
        <v>N/A</v>
      </c>
      <c r="BX169" s="16" t="str">
        <f t="shared" si="788"/>
        <v>N/A</v>
      </c>
      <c r="BY169" s="16" t="str">
        <f t="shared" si="789"/>
        <v>N/A</v>
      </c>
      <c r="BZ169" s="16" t="str">
        <f t="shared" si="790"/>
        <v>N/A</v>
      </c>
      <c r="CA169" s="16" t="str">
        <f t="shared" si="791"/>
        <v>N/A</v>
      </c>
      <c r="CB169" s="16" t="str">
        <f t="shared" si="750"/>
        <v>N/A</v>
      </c>
      <c r="CC169" s="16" t="str">
        <f t="shared" si="792"/>
        <v>N/A</v>
      </c>
      <c r="CD169" s="16" t="str">
        <f t="shared" si="793"/>
        <v>N/A</v>
      </c>
      <c r="CE169" s="16" t="str">
        <f t="shared" si="794"/>
        <v>N/A</v>
      </c>
      <c r="CF169" s="16" t="str">
        <f t="shared" si="795"/>
        <v>N/A</v>
      </c>
      <c r="CG169" s="16" t="str">
        <f t="shared" si="751"/>
        <v>N/A</v>
      </c>
      <c r="CH169" s="16" t="str">
        <f t="shared" si="796"/>
        <v>N/A</v>
      </c>
      <c r="CI169" s="16" t="str">
        <f t="shared" si="797"/>
        <v>N/A</v>
      </c>
      <c r="CJ169" s="16" t="str">
        <f t="shared" si="798"/>
        <v>N/A</v>
      </c>
      <c r="CK169" s="16" t="str">
        <f t="shared" si="799"/>
        <v>N/A</v>
      </c>
      <c r="CL169" s="16" t="str">
        <f t="shared" si="752"/>
        <v>N/A</v>
      </c>
      <c r="CM169" s="16" t="str">
        <f t="shared" si="800"/>
        <v>N/A</v>
      </c>
      <c r="CN169" s="16" t="str">
        <f t="shared" si="801"/>
        <v>N/A</v>
      </c>
      <c r="CO169" s="16" t="str">
        <f t="shared" si="802"/>
        <v>N/A</v>
      </c>
      <c r="CP169" s="16" t="str">
        <f t="shared" si="803"/>
        <v>N/A</v>
      </c>
      <c r="CQ169" s="16" t="str">
        <f t="shared" si="753"/>
        <v>N/A</v>
      </c>
      <c r="CR169" s="16" t="str">
        <f t="shared" si="804"/>
        <v>N/A</v>
      </c>
      <c r="CS169" s="16" t="str">
        <f t="shared" si="805"/>
        <v>N/A</v>
      </c>
      <c r="CT169" s="16" t="str">
        <f t="shared" si="806"/>
        <v>N/A</v>
      </c>
      <c r="CU169" s="16" t="str">
        <f t="shared" si="807"/>
        <v>N/A</v>
      </c>
      <c r="CV169" s="16" t="str">
        <f t="shared" si="754"/>
        <v>N/A</v>
      </c>
      <c r="CW169" s="16" t="str">
        <f t="shared" si="808"/>
        <v>N/A</v>
      </c>
      <c r="CX169" s="16" t="str">
        <f t="shared" si="809"/>
        <v>N/A</v>
      </c>
      <c r="CY169" s="16" t="str">
        <f t="shared" si="810"/>
        <v>N/A</v>
      </c>
      <c r="CZ169" s="16" t="str">
        <f t="shared" si="811"/>
        <v>N/A</v>
      </c>
      <c r="DA169" s="16" t="str">
        <f t="shared" si="755"/>
        <v>N/A</v>
      </c>
      <c r="DB169" s="16" t="str">
        <f t="shared" si="812"/>
        <v>N/A</v>
      </c>
      <c r="DC169" s="16" t="str">
        <f t="shared" si="813"/>
        <v>N/A</v>
      </c>
      <c r="DD169" s="16" t="str">
        <f t="shared" si="814"/>
        <v>N/A</v>
      </c>
      <c r="DE169" s="16" t="str">
        <f t="shared" si="815"/>
        <v>N/A</v>
      </c>
      <c r="DF169" s="16" t="str">
        <f t="shared" si="816"/>
        <v>N/A</v>
      </c>
      <c r="DG169" s="16" t="str">
        <f t="shared" si="817"/>
        <v>N/A</v>
      </c>
      <c r="DH169" s="16" t="str">
        <f t="shared" si="818"/>
        <v>N/A</v>
      </c>
      <c r="DI169" s="19" t="str">
        <f t="shared" si="819"/>
        <v>N/A</v>
      </c>
    </row>
    <row r="170" spans="27:113" x14ac:dyDescent="0.35">
      <c r="AA170" s="49" t="s">
        <v>114</v>
      </c>
      <c r="AB170" s="55" t="str">
        <f t="shared" si="820"/>
        <v>-</v>
      </c>
      <c r="AC170" s="47" t="s">
        <v>16</v>
      </c>
      <c r="AD170" s="47" t="s">
        <v>1</v>
      </c>
      <c r="AE170" s="16"/>
      <c r="AF170" s="16"/>
      <c r="AG170" s="16" t="str">
        <f t="shared" si="740"/>
        <v>N/A</v>
      </c>
      <c r="AH170" s="16" t="str">
        <f t="shared" si="756"/>
        <v>N/A</v>
      </c>
      <c r="AI170" s="16" t="str">
        <f t="shared" si="741"/>
        <v>N/A</v>
      </c>
      <c r="AJ170" s="16" t="str">
        <f t="shared" si="821"/>
        <v>N/A</v>
      </c>
      <c r="AK170" s="16" t="str">
        <f t="shared" si="757"/>
        <v>N/A</v>
      </c>
      <c r="AL170" s="16" t="str">
        <f t="shared" si="758"/>
        <v>N/A</v>
      </c>
      <c r="AM170" s="16" t="str">
        <f t="shared" si="759"/>
        <v>N/A</v>
      </c>
      <c r="AN170" s="16" t="str">
        <f t="shared" si="742"/>
        <v>N/A</v>
      </c>
      <c r="AO170" s="16" t="str">
        <f t="shared" si="760"/>
        <v>N/A</v>
      </c>
      <c r="AP170" s="16" t="str">
        <f t="shared" si="761"/>
        <v>N/A</v>
      </c>
      <c r="AQ170" s="16" t="str">
        <f t="shared" si="762"/>
        <v>N/A</v>
      </c>
      <c r="AR170" s="16" t="str">
        <f t="shared" si="763"/>
        <v>N/A</v>
      </c>
      <c r="AS170" s="16" t="str">
        <f t="shared" si="743"/>
        <v>N/A</v>
      </c>
      <c r="AT170" s="16" t="str">
        <f t="shared" si="764"/>
        <v>N/A</v>
      </c>
      <c r="AU170" s="16" t="str">
        <f t="shared" si="765"/>
        <v>N/A</v>
      </c>
      <c r="AV170" s="16" t="str">
        <f t="shared" si="766"/>
        <v>N/A</v>
      </c>
      <c r="AW170" s="16" t="str">
        <f t="shared" si="767"/>
        <v>N/A</v>
      </c>
      <c r="AX170" s="16" t="str">
        <f t="shared" si="744"/>
        <v>N/A</v>
      </c>
      <c r="AY170" s="16" t="str">
        <f t="shared" si="768"/>
        <v>N/A</v>
      </c>
      <c r="AZ170" s="16" t="str">
        <f t="shared" si="769"/>
        <v>N/A</v>
      </c>
      <c r="BA170" s="16" t="str">
        <f t="shared" si="770"/>
        <v>N/A</v>
      </c>
      <c r="BB170" s="16" t="str">
        <f t="shared" si="771"/>
        <v>N/A</v>
      </c>
      <c r="BC170" s="16" t="str">
        <f t="shared" si="745"/>
        <v>N/A</v>
      </c>
      <c r="BD170" s="16" t="str">
        <f t="shared" si="772"/>
        <v>N/A</v>
      </c>
      <c r="BE170" s="16" t="str">
        <f t="shared" si="773"/>
        <v>N/A</v>
      </c>
      <c r="BF170" s="16" t="str">
        <f t="shared" si="774"/>
        <v>N/A</v>
      </c>
      <c r="BG170" s="16" t="str">
        <f t="shared" si="775"/>
        <v>N/A</v>
      </c>
      <c r="BH170" s="16" t="str">
        <f t="shared" si="746"/>
        <v>N/A</v>
      </c>
      <c r="BI170" s="16" t="str">
        <f t="shared" si="776"/>
        <v>N/A</v>
      </c>
      <c r="BJ170" s="16" t="str">
        <f t="shared" si="777"/>
        <v>N/A</v>
      </c>
      <c r="BK170" s="16" t="str">
        <f t="shared" si="778"/>
        <v>N/A</v>
      </c>
      <c r="BL170" s="16" t="str">
        <f t="shared" si="779"/>
        <v>N/A</v>
      </c>
      <c r="BM170" s="16" t="str">
        <f t="shared" si="747"/>
        <v>N/A</v>
      </c>
      <c r="BN170" s="16" t="str">
        <f t="shared" si="780"/>
        <v>N/A</v>
      </c>
      <c r="BO170" s="16" t="str">
        <f t="shared" si="781"/>
        <v>N/A</v>
      </c>
      <c r="BP170" s="16" t="str">
        <f t="shared" si="782"/>
        <v>N/A</v>
      </c>
      <c r="BQ170" s="16" t="str">
        <f t="shared" si="783"/>
        <v>N/A</v>
      </c>
      <c r="BR170" s="16" t="str">
        <f t="shared" si="748"/>
        <v>N/A</v>
      </c>
      <c r="BS170" s="16" t="str">
        <f t="shared" si="784"/>
        <v>N/A</v>
      </c>
      <c r="BT170" s="16" t="str">
        <f t="shared" si="785"/>
        <v>N/A</v>
      </c>
      <c r="BU170" s="16" t="str">
        <f t="shared" si="786"/>
        <v>N/A</v>
      </c>
      <c r="BV170" s="16" t="str">
        <f t="shared" si="787"/>
        <v>N/A</v>
      </c>
      <c r="BW170" s="16" t="str">
        <f t="shared" si="749"/>
        <v>N/A</v>
      </c>
      <c r="BX170" s="16" t="str">
        <f t="shared" si="788"/>
        <v>N/A</v>
      </c>
      <c r="BY170" s="16" t="str">
        <f t="shared" si="789"/>
        <v>N/A</v>
      </c>
      <c r="BZ170" s="16" t="str">
        <f t="shared" si="790"/>
        <v>N/A</v>
      </c>
      <c r="CA170" s="16" t="str">
        <f t="shared" si="791"/>
        <v>N/A</v>
      </c>
      <c r="CB170" s="16" t="str">
        <f t="shared" si="750"/>
        <v>N/A</v>
      </c>
      <c r="CC170" s="16" t="str">
        <f t="shared" si="792"/>
        <v>N/A</v>
      </c>
      <c r="CD170" s="16" t="str">
        <f t="shared" si="793"/>
        <v>N/A</v>
      </c>
      <c r="CE170" s="16" t="str">
        <f t="shared" si="794"/>
        <v>N/A</v>
      </c>
      <c r="CF170" s="16" t="str">
        <f t="shared" si="795"/>
        <v>N/A</v>
      </c>
      <c r="CG170" s="16" t="str">
        <f t="shared" si="751"/>
        <v>N/A</v>
      </c>
      <c r="CH170" s="16" t="str">
        <f t="shared" si="796"/>
        <v>N/A</v>
      </c>
      <c r="CI170" s="16" t="str">
        <f t="shared" si="797"/>
        <v>N/A</v>
      </c>
      <c r="CJ170" s="16" t="str">
        <f t="shared" si="798"/>
        <v>N/A</v>
      </c>
      <c r="CK170" s="16" t="str">
        <f t="shared" si="799"/>
        <v>N/A</v>
      </c>
      <c r="CL170" s="16" t="str">
        <f t="shared" si="752"/>
        <v>N/A</v>
      </c>
      <c r="CM170" s="16" t="str">
        <f t="shared" si="800"/>
        <v>N/A</v>
      </c>
      <c r="CN170" s="16" t="str">
        <f t="shared" si="801"/>
        <v>N/A</v>
      </c>
      <c r="CO170" s="16" t="str">
        <f t="shared" si="802"/>
        <v>N/A</v>
      </c>
      <c r="CP170" s="16" t="str">
        <f t="shared" si="803"/>
        <v>N/A</v>
      </c>
      <c r="CQ170" s="16" t="str">
        <f t="shared" si="753"/>
        <v>N/A</v>
      </c>
      <c r="CR170" s="16" t="str">
        <f t="shared" si="804"/>
        <v>N/A</v>
      </c>
      <c r="CS170" s="16" t="str">
        <f t="shared" si="805"/>
        <v>N/A</v>
      </c>
      <c r="CT170" s="16" t="str">
        <f t="shared" si="806"/>
        <v>N/A</v>
      </c>
      <c r="CU170" s="16" t="str">
        <f t="shared" si="807"/>
        <v>N/A</v>
      </c>
      <c r="CV170" s="16" t="str">
        <f t="shared" si="754"/>
        <v>N/A</v>
      </c>
      <c r="CW170" s="16" t="str">
        <f t="shared" si="808"/>
        <v>N/A</v>
      </c>
      <c r="CX170" s="16" t="str">
        <f t="shared" si="809"/>
        <v>N/A</v>
      </c>
      <c r="CY170" s="16" t="str">
        <f t="shared" si="810"/>
        <v>N/A</v>
      </c>
      <c r="CZ170" s="16" t="str">
        <f t="shared" si="811"/>
        <v>N/A</v>
      </c>
      <c r="DA170" s="16" t="str">
        <f t="shared" si="755"/>
        <v>N/A</v>
      </c>
      <c r="DB170" s="16" t="str">
        <f t="shared" si="812"/>
        <v>N/A</v>
      </c>
      <c r="DC170" s="16" t="str">
        <f t="shared" si="813"/>
        <v>N/A</v>
      </c>
      <c r="DD170" s="16" t="str">
        <f t="shared" si="814"/>
        <v>N/A</v>
      </c>
      <c r="DE170" s="16" t="str">
        <f t="shared" si="815"/>
        <v>N/A</v>
      </c>
      <c r="DF170" s="16" t="str">
        <f t="shared" si="816"/>
        <v>N/A</v>
      </c>
      <c r="DG170" s="16" t="str">
        <f t="shared" si="817"/>
        <v>N/A</v>
      </c>
      <c r="DH170" s="16" t="str">
        <f t="shared" si="818"/>
        <v>N/A</v>
      </c>
      <c r="DI170" s="19" t="str">
        <f t="shared" si="819"/>
        <v>N/A</v>
      </c>
    </row>
    <row r="171" spans="27:113" ht="15" thickBot="1" x14ac:dyDescent="0.4">
      <c r="AA171" s="50" t="s">
        <v>114</v>
      </c>
      <c r="AB171" s="71" t="str">
        <f t="shared" si="820"/>
        <v>-</v>
      </c>
      <c r="AC171" s="48" t="s">
        <v>17</v>
      </c>
      <c r="AD171" s="48" t="s">
        <v>1</v>
      </c>
      <c r="AE171" s="21"/>
      <c r="AF171" s="21"/>
      <c r="AG171" s="21" t="str">
        <f t="shared" si="740"/>
        <v>N/A</v>
      </c>
      <c r="AH171" s="21" t="str">
        <f t="shared" si="756"/>
        <v>N/A</v>
      </c>
      <c r="AI171" s="21" t="str">
        <f t="shared" si="741"/>
        <v>N/A</v>
      </c>
      <c r="AJ171" s="21" t="str">
        <f t="shared" si="821"/>
        <v>N/A</v>
      </c>
      <c r="AK171" s="21" t="str">
        <f t="shared" si="757"/>
        <v>N/A</v>
      </c>
      <c r="AL171" s="21" t="str">
        <f t="shared" si="758"/>
        <v>N/A</v>
      </c>
      <c r="AM171" s="21" t="str">
        <f t="shared" si="759"/>
        <v>N/A</v>
      </c>
      <c r="AN171" s="21" t="str">
        <f t="shared" si="742"/>
        <v>N/A</v>
      </c>
      <c r="AO171" s="21" t="str">
        <f t="shared" si="760"/>
        <v>N/A</v>
      </c>
      <c r="AP171" s="21" t="str">
        <f t="shared" si="761"/>
        <v>N/A</v>
      </c>
      <c r="AQ171" s="21" t="str">
        <f t="shared" si="762"/>
        <v>N/A</v>
      </c>
      <c r="AR171" s="21" t="str">
        <f t="shared" si="763"/>
        <v>N/A</v>
      </c>
      <c r="AS171" s="21" t="str">
        <f t="shared" si="743"/>
        <v>N/A</v>
      </c>
      <c r="AT171" s="21" t="str">
        <f t="shared" si="764"/>
        <v>N/A</v>
      </c>
      <c r="AU171" s="21" t="str">
        <f t="shared" si="765"/>
        <v>N/A</v>
      </c>
      <c r="AV171" s="21" t="str">
        <f t="shared" si="766"/>
        <v>N/A</v>
      </c>
      <c r="AW171" s="21" t="str">
        <f t="shared" si="767"/>
        <v>N/A</v>
      </c>
      <c r="AX171" s="21" t="str">
        <f t="shared" si="744"/>
        <v>N/A</v>
      </c>
      <c r="AY171" s="21" t="str">
        <f t="shared" si="768"/>
        <v>N/A</v>
      </c>
      <c r="AZ171" s="21" t="str">
        <f t="shared" si="769"/>
        <v>N/A</v>
      </c>
      <c r="BA171" s="21" t="str">
        <f t="shared" si="770"/>
        <v>N/A</v>
      </c>
      <c r="BB171" s="21" t="str">
        <f t="shared" si="771"/>
        <v>N/A</v>
      </c>
      <c r="BC171" s="21" t="str">
        <f t="shared" si="745"/>
        <v>N/A</v>
      </c>
      <c r="BD171" s="21" t="str">
        <f t="shared" si="772"/>
        <v>N/A</v>
      </c>
      <c r="BE171" s="21" t="str">
        <f t="shared" si="773"/>
        <v>N/A</v>
      </c>
      <c r="BF171" s="21" t="str">
        <f t="shared" si="774"/>
        <v>N/A</v>
      </c>
      <c r="BG171" s="21" t="str">
        <f t="shared" si="775"/>
        <v>N/A</v>
      </c>
      <c r="BH171" s="21" t="str">
        <f t="shared" si="746"/>
        <v>N/A</v>
      </c>
      <c r="BI171" s="21" t="str">
        <f t="shared" si="776"/>
        <v>N/A</v>
      </c>
      <c r="BJ171" s="21" t="str">
        <f t="shared" si="777"/>
        <v>N/A</v>
      </c>
      <c r="BK171" s="21" t="str">
        <f t="shared" si="778"/>
        <v>N/A</v>
      </c>
      <c r="BL171" s="21" t="str">
        <f t="shared" si="779"/>
        <v>N/A</v>
      </c>
      <c r="BM171" s="21" t="str">
        <f t="shared" si="747"/>
        <v>N/A</v>
      </c>
      <c r="BN171" s="21" t="str">
        <f t="shared" si="780"/>
        <v>N/A</v>
      </c>
      <c r="BO171" s="21" t="str">
        <f t="shared" si="781"/>
        <v>N/A</v>
      </c>
      <c r="BP171" s="21" t="str">
        <f t="shared" si="782"/>
        <v>N/A</v>
      </c>
      <c r="BQ171" s="21" t="str">
        <f t="shared" si="783"/>
        <v>N/A</v>
      </c>
      <c r="BR171" s="21" t="str">
        <f t="shared" si="748"/>
        <v>N/A</v>
      </c>
      <c r="BS171" s="21" t="str">
        <f t="shared" si="784"/>
        <v>N/A</v>
      </c>
      <c r="BT171" s="21" t="str">
        <f t="shared" si="785"/>
        <v>N/A</v>
      </c>
      <c r="BU171" s="21" t="str">
        <f t="shared" si="786"/>
        <v>N/A</v>
      </c>
      <c r="BV171" s="21" t="str">
        <f t="shared" si="787"/>
        <v>N/A</v>
      </c>
      <c r="BW171" s="21" t="str">
        <f t="shared" si="749"/>
        <v>N/A</v>
      </c>
      <c r="BX171" s="21" t="str">
        <f t="shared" si="788"/>
        <v>N/A</v>
      </c>
      <c r="BY171" s="21" t="str">
        <f t="shared" si="789"/>
        <v>N/A</v>
      </c>
      <c r="BZ171" s="21" t="str">
        <f t="shared" si="790"/>
        <v>N/A</v>
      </c>
      <c r="CA171" s="21" t="str">
        <f t="shared" si="791"/>
        <v>N/A</v>
      </c>
      <c r="CB171" s="21" t="str">
        <f t="shared" si="750"/>
        <v>N/A</v>
      </c>
      <c r="CC171" s="21" t="str">
        <f t="shared" si="792"/>
        <v>N/A</v>
      </c>
      <c r="CD171" s="21" t="str">
        <f t="shared" si="793"/>
        <v>N/A</v>
      </c>
      <c r="CE171" s="21" t="str">
        <f t="shared" si="794"/>
        <v>N/A</v>
      </c>
      <c r="CF171" s="21" t="str">
        <f t="shared" si="795"/>
        <v>N/A</v>
      </c>
      <c r="CG171" s="21" t="str">
        <f t="shared" si="751"/>
        <v>N/A</v>
      </c>
      <c r="CH171" s="21" t="str">
        <f t="shared" si="796"/>
        <v>N/A</v>
      </c>
      <c r="CI171" s="21" t="str">
        <f t="shared" si="797"/>
        <v>N/A</v>
      </c>
      <c r="CJ171" s="21" t="str">
        <f t="shared" si="798"/>
        <v>N/A</v>
      </c>
      <c r="CK171" s="21" t="str">
        <f t="shared" si="799"/>
        <v>N/A</v>
      </c>
      <c r="CL171" s="21" t="str">
        <f t="shared" si="752"/>
        <v>N/A</v>
      </c>
      <c r="CM171" s="21" t="str">
        <f t="shared" si="800"/>
        <v>N/A</v>
      </c>
      <c r="CN171" s="21" t="str">
        <f t="shared" si="801"/>
        <v>N/A</v>
      </c>
      <c r="CO171" s="21" t="str">
        <f t="shared" si="802"/>
        <v>N/A</v>
      </c>
      <c r="CP171" s="21" t="str">
        <f t="shared" si="803"/>
        <v>N/A</v>
      </c>
      <c r="CQ171" s="21" t="str">
        <f t="shared" si="753"/>
        <v>N/A</v>
      </c>
      <c r="CR171" s="21" t="str">
        <f t="shared" si="804"/>
        <v>N/A</v>
      </c>
      <c r="CS171" s="21" t="str">
        <f t="shared" si="805"/>
        <v>N/A</v>
      </c>
      <c r="CT171" s="21" t="str">
        <f t="shared" si="806"/>
        <v>N/A</v>
      </c>
      <c r="CU171" s="21" t="str">
        <f t="shared" si="807"/>
        <v>N/A</v>
      </c>
      <c r="CV171" s="21" t="str">
        <f t="shared" si="754"/>
        <v>N/A</v>
      </c>
      <c r="CW171" s="21" t="str">
        <f t="shared" si="808"/>
        <v>N/A</v>
      </c>
      <c r="CX171" s="21" t="str">
        <f t="shared" si="809"/>
        <v>N/A</v>
      </c>
      <c r="CY171" s="21" t="str">
        <f t="shared" si="810"/>
        <v>N/A</v>
      </c>
      <c r="CZ171" s="21" t="str">
        <f t="shared" si="811"/>
        <v>N/A</v>
      </c>
      <c r="DA171" s="21" t="str">
        <f t="shared" si="755"/>
        <v>N/A</v>
      </c>
      <c r="DB171" s="21" t="str">
        <f t="shared" si="812"/>
        <v>N/A</v>
      </c>
      <c r="DC171" s="21" t="str">
        <f t="shared" si="813"/>
        <v>N/A</v>
      </c>
      <c r="DD171" s="21" t="str">
        <f t="shared" si="814"/>
        <v>N/A</v>
      </c>
      <c r="DE171" s="21" t="str">
        <f t="shared" si="815"/>
        <v>N/A</v>
      </c>
      <c r="DF171" s="21" t="str">
        <f t="shared" si="816"/>
        <v>N/A</v>
      </c>
      <c r="DG171" s="21" t="str">
        <f t="shared" si="817"/>
        <v>N/A</v>
      </c>
      <c r="DH171" s="21" t="str">
        <f t="shared" si="818"/>
        <v>N/A</v>
      </c>
      <c r="DI171" s="22" t="str">
        <f t="shared" si="819"/>
        <v>N/A</v>
      </c>
    </row>
    <row r="172" spans="27:113" ht="15" thickBot="1" x14ac:dyDescent="0.4"/>
    <row r="173" spans="27:113" x14ac:dyDescent="0.35">
      <c r="AA173" s="125" t="s">
        <v>83</v>
      </c>
      <c r="AB173" s="126"/>
      <c r="AC173" s="17" t="s">
        <v>24</v>
      </c>
      <c r="AD173" s="34"/>
      <c r="AE173" s="116" t="s">
        <v>69</v>
      </c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8"/>
      <c r="DH173" s="64"/>
      <c r="DI173" s="64"/>
    </row>
    <row r="174" spans="27:113" x14ac:dyDescent="0.35">
      <c r="AA174" s="127"/>
      <c r="AB174" s="128"/>
      <c r="AC174" s="18" t="s">
        <v>26</v>
      </c>
      <c r="AD174" s="35"/>
      <c r="AE174" s="122" t="s">
        <v>4</v>
      </c>
      <c r="AF174" s="123"/>
      <c r="AG174" s="123"/>
      <c r="AH174" s="123"/>
      <c r="AI174" s="123"/>
      <c r="AJ174" s="123"/>
      <c r="AK174" s="123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23"/>
      <c r="BN174" s="123"/>
      <c r="BO174" s="123"/>
      <c r="BP174" s="123"/>
      <c r="BQ174" s="123"/>
      <c r="BR174" s="123"/>
      <c r="BS174" s="123"/>
      <c r="BT174" s="123"/>
      <c r="BU174" s="123"/>
      <c r="BV174" s="123"/>
      <c r="BW174" s="123"/>
      <c r="BX174" s="123"/>
      <c r="BY174" s="123"/>
      <c r="BZ174" s="123"/>
      <c r="CA174" s="123"/>
      <c r="CB174" s="123"/>
      <c r="CC174" s="123"/>
      <c r="CD174" s="123"/>
      <c r="CE174" s="123"/>
      <c r="CF174" s="123"/>
      <c r="CG174" s="123"/>
      <c r="CH174" s="123"/>
      <c r="CI174" s="123"/>
      <c r="CJ174" s="123"/>
      <c r="CK174" s="123"/>
      <c r="CL174" s="123"/>
      <c r="CM174" s="123"/>
      <c r="CN174" s="123"/>
      <c r="CO174" s="123"/>
      <c r="CP174" s="123"/>
      <c r="CQ174" s="123"/>
      <c r="CR174" s="123"/>
      <c r="CS174" s="123"/>
      <c r="CT174" s="123"/>
      <c r="CU174" s="123"/>
      <c r="CV174" s="123"/>
      <c r="CW174" s="123"/>
      <c r="CX174" s="123"/>
      <c r="CY174" s="123"/>
      <c r="CZ174" s="123"/>
      <c r="DA174" s="123"/>
      <c r="DB174" s="123"/>
      <c r="DC174" s="123"/>
      <c r="DD174" s="123"/>
      <c r="DE174" s="123"/>
      <c r="DF174" s="123"/>
      <c r="DG174" s="124"/>
      <c r="DH174" s="69"/>
      <c r="DI174" s="69"/>
    </row>
    <row r="175" spans="27:113" x14ac:dyDescent="0.35">
      <c r="AA175" s="129"/>
      <c r="AB175" s="130"/>
      <c r="AC175" s="20" t="s">
        <v>20</v>
      </c>
      <c r="AD175" s="43"/>
      <c r="AE175" s="131" t="s">
        <v>29</v>
      </c>
      <c r="AF175" s="132"/>
      <c r="AG175" s="133"/>
      <c r="AH175" s="114" t="s">
        <v>27</v>
      </c>
      <c r="AI175" s="114"/>
      <c r="AJ175" s="114"/>
      <c r="AK175" s="60"/>
      <c r="AL175" s="60"/>
      <c r="AM175" s="114" t="s">
        <v>28</v>
      </c>
      <c r="AN175" s="114"/>
      <c r="AO175" s="114"/>
      <c r="AP175" s="60"/>
      <c r="AQ175" s="60"/>
      <c r="AR175" s="114" t="s">
        <v>30</v>
      </c>
      <c r="AS175" s="114"/>
      <c r="AT175" s="114"/>
      <c r="AU175" s="60"/>
      <c r="AV175" s="60"/>
      <c r="AW175" s="114" t="s">
        <v>31</v>
      </c>
      <c r="AX175" s="114"/>
      <c r="AY175" s="114"/>
      <c r="AZ175" s="60"/>
      <c r="BA175" s="60"/>
      <c r="BB175" s="114" t="s">
        <v>32</v>
      </c>
      <c r="BC175" s="114"/>
      <c r="BD175" s="114"/>
      <c r="BE175" s="60"/>
      <c r="BF175" s="60"/>
      <c r="BG175" s="114" t="s">
        <v>33</v>
      </c>
      <c r="BH175" s="114"/>
      <c r="BI175" s="114"/>
      <c r="BJ175" s="60"/>
      <c r="BK175" s="60"/>
      <c r="BL175" s="114" t="s">
        <v>34</v>
      </c>
      <c r="BM175" s="114"/>
      <c r="BN175" s="114"/>
      <c r="BO175" s="60"/>
      <c r="BP175" s="60"/>
      <c r="BQ175" s="114" t="s">
        <v>35</v>
      </c>
      <c r="BR175" s="114"/>
      <c r="BS175" s="114"/>
      <c r="BT175" s="60"/>
      <c r="BU175" s="60"/>
      <c r="BV175" s="114" t="s">
        <v>36</v>
      </c>
      <c r="BW175" s="114"/>
      <c r="BX175" s="114"/>
      <c r="BY175" s="60"/>
      <c r="BZ175" s="60"/>
      <c r="CA175" s="114" t="s">
        <v>37</v>
      </c>
      <c r="CB175" s="114"/>
      <c r="CC175" s="114"/>
      <c r="CD175" s="60"/>
      <c r="CE175" s="60"/>
      <c r="CF175" s="114" t="s">
        <v>38</v>
      </c>
      <c r="CG175" s="114"/>
      <c r="CH175" s="114"/>
      <c r="CI175" s="60"/>
      <c r="CJ175" s="60"/>
      <c r="CK175" s="114" t="s">
        <v>39</v>
      </c>
      <c r="CL175" s="114"/>
      <c r="CM175" s="114"/>
      <c r="CN175" s="60"/>
      <c r="CO175" s="60"/>
      <c r="CP175" s="114" t="s">
        <v>40</v>
      </c>
      <c r="CQ175" s="114"/>
      <c r="CR175" s="114"/>
      <c r="CS175" s="60"/>
      <c r="CT175" s="60"/>
      <c r="CU175" s="114" t="s">
        <v>41</v>
      </c>
      <c r="CV175" s="114"/>
      <c r="CW175" s="114"/>
      <c r="CX175" s="60"/>
      <c r="CY175" s="60"/>
      <c r="CZ175" s="114" t="s">
        <v>42</v>
      </c>
      <c r="DA175" s="114"/>
      <c r="DB175" s="114"/>
      <c r="DC175" s="60"/>
      <c r="DD175" s="60"/>
      <c r="DE175" s="114" t="s">
        <v>43</v>
      </c>
      <c r="DF175" s="114"/>
      <c r="DG175" s="115"/>
      <c r="DH175" s="64"/>
      <c r="DI175" s="64"/>
    </row>
    <row r="176" spans="27:113" x14ac:dyDescent="0.35">
      <c r="AA176" s="44" t="s">
        <v>112</v>
      </c>
      <c r="AB176" s="29" t="s">
        <v>113</v>
      </c>
      <c r="AC176" s="20" t="s">
        <v>67</v>
      </c>
      <c r="AD176" s="39"/>
      <c r="AE176" s="36" t="s">
        <v>64</v>
      </c>
      <c r="AF176" s="37" t="s">
        <v>115</v>
      </c>
      <c r="AG176" s="38" t="s">
        <v>66</v>
      </c>
      <c r="AH176" s="36" t="s">
        <v>64</v>
      </c>
      <c r="AI176" s="37" t="s">
        <v>115</v>
      </c>
      <c r="AJ176" s="38" t="s">
        <v>66</v>
      </c>
      <c r="AK176" s="70" t="s">
        <v>260</v>
      </c>
      <c r="AL176" s="70" t="s">
        <v>261</v>
      </c>
      <c r="AM176" s="36" t="s">
        <v>64</v>
      </c>
      <c r="AN176" s="37" t="s">
        <v>115</v>
      </c>
      <c r="AO176" s="38" t="s">
        <v>66</v>
      </c>
      <c r="AP176" s="70" t="s">
        <v>260</v>
      </c>
      <c r="AQ176" s="70" t="s">
        <v>261</v>
      </c>
      <c r="AR176" s="36" t="s">
        <v>64</v>
      </c>
      <c r="AS176" s="37" t="s">
        <v>115</v>
      </c>
      <c r="AT176" s="38" t="s">
        <v>66</v>
      </c>
      <c r="AU176" s="70" t="s">
        <v>260</v>
      </c>
      <c r="AV176" s="70" t="s">
        <v>261</v>
      </c>
      <c r="AW176" s="36" t="s">
        <v>64</v>
      </c>
      <c r="AX176" s="37" t="s">
        <v>115</v>
      </c>
      <c r="AY176" s="38" t="s">
        <v>66</v>
      </c>
      <c r="AZ176" s="70" t="s">
        <v>260</v>
      </c>
      <c r="BA176" s="70" t="s">
        <v>261</v>
      </c>
      <c r="BB176" s="36" t="s">
        <v>64</v>
      </c>
      <c r="BC176" s="37" t="s">
        <v>115</v>
      </c>
      <c r="BD176" s="38" t="s">
        <v>66</v>
      </c>
      <c r="BE176" s="70" t="s">
        <v>260</v>
      </c>
      <c r="BF176" s="70" t="s">
        <v>261</v>
      </c>
      <c r="BG176" s="36" t="s">
        <v>64</v>
      </c>
      <c r="BH176" s="37" t="s">
        <v>115</v>
      </c>
      <c r="BI176" s="38" t="s">
        <v>66</v>
      </c>
      <c r="BJ176" s="70" t="s">
        <v>260</v>
      </c>
      <c r="BK176" s="70" t="s">
        <v>261</v>
      </c>
      <c r="BL176" s="36" t="s">
        <v>64</v>
      </c>
      <c r="BM176" s="37" t="s">
        <v>115</v>
      </c>
      <c r="BN176" s="38" t="s">
        <v>66</v>
      </c>
      <c r="BO176" s="70" t="s">
        <v>260</v>
      </c>
      <c r="BP176" s="70" t="s">
        <v>261</v>
      </c>
      <c r="BQ176" s="36" t="s">
        <v>64</v>
      </c>
      <c r="BR176" s="37" t="s">
        <v>115</v>
      </c>
      <c r="BS176" s="38" t="s">
        <v>66</v>
      </c>
      <c r="BT176" s="70" t="s">
        <v>260</v>
      </c>
      <c r="BU176" s="70" t="s">
        <v>261</v>
      </c>
      <c r="BV176" s="36" t="s">
        <v>64</v>
      </c>
      <c r="BW176" s="37" t="s">
        <v>115</v>
      </c>
      <c r="BX176" s="38" t="s">
        <v>66</v>
      </c>
      <c r="BY176" s="70" t="s">
        <v>260</v>
      </c>
      <c r="BZ176" s="70" t="s">
        <v>261</v>
      </c>
      <c r="CA176" s="36" t="s">
        <v>64</v>
      </c>
      <c r="CB176" s="37" t="s">
        <v>115</v>
      </c>
      <c r="CC176" s="38" t="s">
        <v>66</v>
      </c>
      <c r="CD176" s="70" t="s">
        <v>260</v>
      </c>
      <c r="CE176" s="70" t="s">
        <v>261</v>
      </c>
      <c r="CF176" s="36" t="s">
        <v>64</v>
      </c>
      <c r="CG176" s="37" t="s">
        <v>115</v>
      </c>
      <c r="CH176" s="38" t="s">
        <v>66</v>
      </c>
      <c r="CI176" s="70" t="s">
        <v>260</v>
      </c>
      <c r="CJ176" s="70" t="s">
        <v>261</v>
      </c>
      <c r="CK176" s="36" t="s">
        <v>64</v>
      </c>
      <c r="CL176" s="37" t="s">
        <v>115</v>
      </c>
      <c r="CM176" s="38" t="s">
        <v>66</v>
      </c>
      <c r="CN176" s="70" t="s">
        <v>260</v>
      </c>
      <c r="CO176" s="70" t="s">
        <v>261</v>
      </c>
      <c r="CP176" s="36" t="s">
        <v>64</v>
      </c>
      <c r="CQ176" s="37" t="s">
        <v>115</v>
      </c>
      <c r="CR176" s="38" t="s">
        <v>66</v>
      </c>
      <c r="CS176" s="70" t="s">
        <v>260</v>
      </c>
      <c r="CT176" s="70" t="s">
        <v>261</v>
      </c>
      <c r="CU176" s="36" t="s">
        <v>64</v>
      </c>
      <c r="CV176" s="37" t="s">
        <v>115</v>
      </c>
      <c r="CW176" s="38" t="s">
        <v>66</v>
      </c>
      <c r="CX176" s="70" t="s">
        <v>260</v>
      </c>
      <c r="CY176" s="70" t="s">
        <v>261</v>
      </c>
      <c r="CZ176" s="36" t="s">
        <v>64</v>
      </c>
      <c r="DA176" s="37" t="s">
        <v>115</v>
      </c>
      <c r="DB176" s="38" t="s">
        <v>66</v>
      </c>
      <c r="DC176" s="70" t="s">
        <v>260</v>
      </c>
      <c r="DD176" s="70" t="s">
        <v>261</v>
      </c>
      <c r="DE176" s="36" t="s">
        <v>64</v>
      </c>
      <c r="DF176" s="37" t="s">
        <v>115</v>
      </c>
      <c r="DG176" s="42" t="s">
        <v>66</v>
      </c>
      <c r="DH176" s="70" t="s">
        <v>260</v>
      </c>
      <c r="DI176" s="70" t="s">
        <v>261</v>
      </c>
    </row>
    <row r="177" spans="27:113" x14ac:dyDescent="0.35">
      <c r="AA177" s="49">
        <v>1.5</v>
      </c>
      <c r="AB177" s="55">
        <f>IF(ISNUMBER(AA177),(AA177*(AF177-AG177)+AE177+AG177-2*AF177)/(AE177-AF177),"-")</f>
        <v>3.6675066521485968</v>
      </c>
      <c r="AC177" s="23" t="s">
        <v>6</v>
      </c>
      <c r="AD177" s="40" t="s">
        <v>4</v>
      </c>
      <c r="AE177" s="16">
        <v>72</v>
      </c>
      <c r="AF177" s="16">
        <v>90</v>
      </c>
      <c r="AG177" s="16">
        <f t="shared" ref="AG177:AG188" si="822">IF(MAX(AI177,AN177,AS177,AX177,BC177,BH177,BM177,BR177,BW177,CB177,CG177,CL177,CQ177,CV177,DA177,DF177)=0,"N/A",MAX(AI177,AN177,AS177,AX177,BC177,BH177,BM177,BR177,BW177,CB177,CG177,CL177,CQ177,CV177,DA177,DF177))</f>
        <v>186.03023947734948</v>
      </c>
      <c r="AH177" s="16">
        <f>IF(ISNUMBER($AE177),IF(OR(HLOOKUP($AH$5,$I$2:$Y$8,4,FALSE)=1,HLOOKUP($AH$5,$I$2:$Y$8,5,FALSE)=1,),HLOOKUP($AH$5,$I$2:$Y$8,4,FALSE)*VLOOKUP($AC177,$B$32:$G$45,MATCH($AD177,$B$33:$G$33,0),FALSE)+HLOOKUP($AH$5,$I$2:$Y$8,5,FALSE)*VLOOKUP($AC177,$B$47:$G$60,MATCH($AD177,$B$48:$G$48,0),FALSE)+$AE177,$AE177),"N/A")</f>
        <v>72</v>
      </c>
      <c r="AI177" s="16">
        <f t="shared" ref="AI177:AI188" si="823">IF(ISNUMBER($AF177),$AF177*SQRT(SUMSQ(HLOOKUP($AH$5,$J$2:$Y$8,2,FALSE)*VLOOKUP($AC177,$B$2:$G$15,MATCH($AD177,$B$3:$G$3,0),FALSE),HLOOKUP($AH$5,$J$2:$Y$8,3,FALSE)*VLOOKUP($AC177,$B$17:$G$30,MATCH($AD177,$B$18:$G$18,0),FALSE),HLOOKUP($AH$5,$J$2:$Y$8,6,FALSE)))+HLOOKUP($AH$5,$J$2:$Y$8,4,FALSE)*VLOOKUP($AC177,$B$32:$G$45,MATCH($AD177,$B$33:$G$33,0),FALSE)+HLOOKUP($AH$5,$J$2:$Y$8,5,FALSE)*VLOOKUP($AC177,$B$47:$G$60,MATCH($AD177,$B$48:$G$48,0),FALSE),"N/A")</f>
        <v>90</v>
      </c>
      <c r="AJ177" s="16">
        <f>IF(ISNUMBER($AG177),IF(OR(HLOOKUP($AH$5,$I$2:$Y$8,4,FALSE)=1,HLOOKUP($AH$5,$I$2:$Y$8,5,FALSE)=1,),HLOOKUP($AH$5,$I$2:$Y$8,4,FALSE)*VLOOKUP($AC177,$B$32:$G$45,MATCH($AD177,$B$33:$G$33,0),FALSE)+HLOOKUP($AH$5,$I$2:$Y$8,5,FALSE)*VLOOKUP($AC177,$B$47:$G$60,MATCH($AD177,$B$48:$G$48,0),FALSE)+$AG177,$AG177),"N/A")</f>
        <v>186.03023947734948</v>
      </c>
      <c r="AK177" s="16" t="str">
        <f>IF(AI177="N/A", "N/A", "true")</f>
        <v>true</v>
      </c>
      <c r="AL177" s="16">
        <f>IF(AI177="N/A", "N/A", 1)</f>
        <v>1</v>
      </c>
      <c r="AM177" s="16">
        <f>IF(ISNUMBER($AE177),IF(OR(HLOOKUP($AM$5,$I$2:$Y$8,4,FALSE)=1,HLOOKUP($AM$5,$I$2:$Y$8,5,FALSE)=1,),HLOOKUP($AM$5,$I$2:$Y$8,4,FALSE)*VLOOKUP($AC177,$B$32:$G$45,MATCH($AD177,$B$33:$G$33,0),FALSE)+HLOOKUP($AM$5,$I$2:$Y$8,5,FALSE)*VLOOKUP($AC177,$B$47:$G$60,MATCH($AD177,$B$48:$G$48,0),FALSE)+$AE177,$AE177),"N/A")</f>
        <v>62</v>
      </c>
      <c r="AN177" s="16">
        <f t="shared" ref="AN177:AN188" si="824">IF(ISNUMBER($AF177),$AF177*SQRT(SUMSQ(HLOOKUP($AM$5,$J$2:$Y$8,2,FALSE)*VLOOKUP($AC177,$B$2:$G$15,MATCH($AD177,$B$3:$G$3,0),FALSE),HLOOKUP($AM$5,$J$2:$Y$8,3,FALSE)*VLOOKUP($AC177,$B$17:$G$30,MATCH($AD177,$B$18:$G$18,0),FALSE),HLOOKUP($AM$5,$J$2:$Y$8,6,FALSE)))+HLOOKUP($AM$5,$J$2:$Y$8,4,FALSE)*VLOOKUP($AC177,$B$32:$G$45,MATCH($AD177,$B$33:$G$33,0),FALSE)+HLOOKUP($AM$5,$J$2:$Y$8,5,FALSE)*VLOOKUP($AC177,$B$47:$G$60,MATCH($AD177,$B$48:$G$48,0),FALSE),"N/A")</f>
        <v>80</v>
      </c>
      <c r="AO177" s="16">
        <f>IF(ISNUMBER($AG177),IF(OR(HLOOKUP($AM$5,$I$2:$Y$8,4,FALSE)=1,HLOOKUP($AM$5,$I$2:$Y$8,5,FALSE)=1,),HLOOKUP($AM$5,$I$2:$Y$8,4,FALSE)*VLOOKUP($AC177,$B$32:$G$45,MATCH($AD177,$B$33:$G$33,0),FALSE)+HLOOKUP($AM$5,$I$2:$Y$8,5,FALSE)*VLOOKUP($AC177,$B$47:$G$60,MATCH($AD177,$B$48:$G$48,0),FALSE)+$AG177,$AG177),"N/A")</f>
        <v>176.03023947734948</v>
      </c>
      <c r="AP177" s="16" t="str">
        <f>IF(AN177="N/A", "N/A", "true")</f>
        <v>true</v>
      </c>
      <c r="AQ177" s="16">
        <f>IF(AN177="N/A", "N/A", 1)</f>
        <v>1</v>
      </c>
      <c r="AR177" s="16">
        <f>IF(ISNUMBER($AE177),IF(OR(HLOOKUP($AR$5,$I$2:$Y$8,4,FALSE)=1,HLOOKUP($AR$5,$I$2:$Y$8,5,FALSE)=1,),HLOOKUP($AR$5,$I$2:$Y$8,4,FALSE)*VLOOKUP($AC177,$B$32:$G$45,MATCH($AD177,$B$33:$G$33,0),FALSE)+HLOOKUP($AH$5,$I$2:$Y$8,5,FALSE)*VLOOKUP($AC177,$B$47:$G$60,MATCH($AD177,$B$48:$G$48,0),FALSE)+$AE177,$AE177),"N/A")</f>
        <v>72</v>
      </c>
      <c r="AS177" s="16">
        <f t="shared" ref="AS177:AS188" si="825">IF(ISNUMBER($AF177),$AF177*SQRT(SUMSQ(HLOOKUP($AR$5,$J$2:$Y$8,2,FALSE)*VLOOKUP($AC177,$B$2:$G$15,MATCH($AD177,$B$3:$G$3,0),FALSE),HLOOKUP($AR$5,$J$2:$Y$8,3,FALSE)*VLOOKUP($AC177,$B$17:$G$30,MATCH($AD177,$B$18:$G$18,0),FALSE),HLOOKUP($AR$5,$J$2:$Y$8,6,FALSE)))+HLOOKUP($AR$5,$J$2:$Y$8,4,FALSE)*VLOOKUP($AC177,$B$32:$G$45,MATCH($AD177,$B$33:$G$33,0),FALSE)+HLOOKUP($AR$5,$J$2:$Y$8,5,FALSE)*VLOOKUP($AC177,$B$47:$G$60,MATCH($AD177,$B$48:$G$48,0),FALSE),"N/A")</f>
        <v>90</v>
      </c>
      <c r="AT177" s="16">
        <f>IF(ISNUMBER($AG177),IF(OR(HLOOKUP($AR$5,$I$2:$Y$8,4,FALSE)=1,HLOOKUP($AR$5,$I$2:$Y$8,5,FALSE)=1,),HLOOKUP($AR$5,$I$2:$Y$8,4,FALSE)*VLOOKUP($AC177,$B$32:$G$45,MATCH($AD177,$B$33:$G$33,0),FALSE)+HLOOKUP($AR$5,$I$2:$Y$8,5,FALSE)*VLOOKUP($AC177,$B$47:$G$60,MATCH($AD177,$B$48:$G$48,0),FALSE)+$AG177,$AG177),"N/A")</f>
        <v>186.03023947734948</v>
      </c>
      <c r="AU177" s="16" t="str">
        <f>IF(AS177="N/A", "N/A", "true")</f>
        <v>true</v>
      </c>
      <c r="AV177" s="16">
        <f>IF(AS177="N/A", "N/A", 1)</f>
        <v>1</v>
      </c>
      <c r="AW177" s="16">
        <f>IF(ISNUMBER($AE177),IF(OR(HLOOKUP($AW$5,$I$2:$Y$8,4,FALSE)=1,HLOOKUP($AW$5,$I$2:$Y$8,5,FALSE)=1,),HLOOKUP($AW$5,$I$2:$Y$8,4,FALSE)*VLOOKUP($AC177,$B$32:$G$45,MATCH($AD177,$B$33:$G$33,0),FALSE)+HLOOKUP($AW$5,$I$2:$Y$8,5,FALSE)*VLOOKUP($AC177,$B$47:$G$60,MATCH($AD177,$B$48:$G$48,0),FALSE)+$AE177,$AE177),"N/A")</f>
        <v>62</v>
      </c>
      <c r="AX177" s="16">
        <f t="shared" ref="AX177:AX188" si="826">IF(ISNUMBER($AF177),$AF177*SQRT(SUMSQ(HLOOKUP($AW$5,$J$2:$Y$8,2,FALSE)*VLOOKUP($AC177,$B$2:$G$15,MATCH($AD177,$B$3:$G$3,0),FALSE),HLOOKUP($AW$5,$J$2:$Y$8,3,FALSE)*VLOOKUP($AC177,$B$17:$G$30,MATCH($AD177,$B$18:$G$18,0),FALSE),HLOOKUP($AW$5,$J$2:$Y$8,6,FALSE)))+HLOOKUP($AW$5,$J$2:$Y$8,4,FALSE)*VLOOKUP($AC177,$B$32:$G$45,MATCH($AD177,$B$33:$G$33,0),FALSE)+HLOOKUP($AW$5,$J$2:$Y$8,5,FALSE)*VLOOKUP($AC177,$B$47:$G$60,MATCH($AD177,$B$48:$G$48,0),FALSE),"N/A")</f>
        <v>80</v>
      </c>
      <c r="AY177" s="16">
        <f>IF(ISNUMBER($AG177),IF(OR(HLOOKUP($AW$5,$I$2:$Y$8,4,FALSE)=1,HLOOKUP($AW$5,$I$2:$Y$8,5,FALSE)=1,),HLOOKUP($AW$5,$I$2:$Y$8,4,FALSE)*VLOOKUP($AC177,$B$32:$G$45,MATCH($AD177,$B$33:$G$33,0),FALSE)+HLOOKUP($AW$5,$I$2:$Y$8,5,FALSE)*VLOOKUP($AC177,$B$47:$G$60,MATCH($AD177,$B$48:$G$48,0),FALSE)+$AG177,$AG177),"N/A")</f>
        <v>176.03023947734948</v>
      </c>
      <c r="AZ177" s="16" t="str">
        <f>IF(AX177="N/A", "N/A", "true")</f>
        <v>true</v>
      </c>
      <c r="BA177" s="16">
        <f>IF(AX177="N/A", "N/A", 1)</f>
        <v>1</v>
      </c>
      <c r="BB177" s="16">
        <f>IF(ISNUMBER($AE177),IF(OR(HLOOKUP($BB$5,$I$2:$Y$8,4,FALSE)=1,HLOOKUP($BB$5,$I$2:$Y$8,5,FALSE)=1,),HLOOKUP($BB$5,$I$2:$Y$8,4,FALSE)*VLOOKUP($AC177,$B$32:$G$45,MATCH($AD177,$B$33:$G$33,0),FALSE)+HLOOKUP($BB$5,$I$2:$Y$8,5,FALSE)*VLOOKUP($AC177,$B$47:$G$60,MATCH($AD177,$B$48:$G$48,0),FALSE)+$AE177,$AE177),"N/A")</f>
        <v>72</v>
      </c>
      <c r="BC177" s="16">
        <f t="shared" ref="BC177:BC188" si="827">IF(ISNUMBER($AF177),$AF177*SQRT(SUMSQ(HLOOKUP($BB$5,$J$2:$Y$8,2,FALSE)*VLOOKUP($AC177,$B$2:$G$15,MATCH($AD177,$B$3:$G$3,0),FALSE),HLOOKUP($BB$5,$J$2:$Y$8,3,FALSE)*VLOOKUP($AC177,$B$17:$G$30,MATCH($AD177,$B$18:$G$18,0),FALSE),HLOOKUP($BB$5,$J$2:$Y$8,6,FALSE)))+HLOOKUP($BB$5,$J$2:$Y$8,4,FALSE)*VLOOKUP($AC177,$B$32:$G$45,MATCH($AD177,$B$33:$G$33,0),FALSE)+HLOOKUP($BB$5,$J$2:$Y$8,5,FALSE)*VLOOKUP($AC177,$B$47:$G$60,MATCH($AD177,$B$48:$G$48,0),FALSE),"N/A")</f>
        <v>99.000000000000014</v>
      </c>
      <c r="BD177" s="16">
        <f>IF(ISNUMBER($AG177),IF(OR(HLOOKUP($BB$5,$I$2:$Y$8,4,FALSE)=1,HLOOKUP($BB$5,$I$2:$Y$8,5,FALSE)=1,),HLOOKUP($BB$5,$I$2:$Y$8,4,FALSE)*VLOOKUP($AC177,$B$32:$G$45,MATCH($AD177,$B$33:$G$33,0),FALSE)+HLOOKUP($BB$5,$I$2:$Y$8,5,FALSE)*VLOOKUP($AC177,$B$47:$G$60,MATCH($AD177,$B$48:$G$48,0),FALSE)+$AG177,$AG177),"N/A")</f>
        <v>186.03023947734948</v>
      </c>
      <c r="BE177" s="16" t="str">
        <f>IF(BC177="N/A", "N/A", "true")</f>
        <v>true</v>
      </c>
      <c r="BF177" s="16">
        <f>IF(BC177="N/A", "N/A", 1)</f>
        <v>1</v>
      </c>
      <c r="BG177" s="16">
        <f>IF(ISNUMBER($AE177),IF(OR(HLOOKUP($BG$5,$I$2:$Y$8,4,FALSE)=1,HLOOKUP($BG$5,$I$2:$Y$8,5,FALSE)=1,),HLOOKUP($BG$5,$I$2:$Y$8,4,FALSE)*VLOOKUP($AC177,$B$32:$G$45,MATCH($AD177,$B$33:$G$33,0),FALSE)+HLOOKUP($BG$5,$I$2:$Y$8,5,FALSE)*VLOOKUP($AC177,$B$47:$G$60,MATCH($AD177,$B$48:$G$48,0),FALSE)+$AE177,$AE177),"N/A")</f>
        <v>62</v>
      </c>
      <c r="BH177" s="16">
        <f t="shared" ref="BH177:BH188" si="828">IF(ISNUMBER($AF177),$AF177*SQRT(SUMSQ(HLOOKUP($BG$5,$J$2:$Y$8,2,FALSE)*VLOOKUP($AC177,$B$2:$G$15,MATCH($AD177,$B$3:$G$3,0),FALSE),HLOOKUP($BG$5,$J$2:$Y$8,3,FALSE)*VLOOKUP($AC177,$B$17:$G$30,MATCH($AD177,$B$18:$G$18,0),FALSE),HLOOKUP($BG$5,$J$2:$Y$8,6,FALSE)))+HLOOKUP($BG$5,$J$2:$Y$8,4,FALSE)*VLOOKUP($AC177,$B$32:$G$45,MATCH($AD177,$B$33:$G$33,0),FALSE)+HLOOKUP($BG$5,$J$2:$Y$8,5,FALSE)*VLOOKUP($AC177,$B$47:$G$60,MATCH($AD177,$B$48:$G$48,0),FALSE),"N/A")</f>
        <v>89.000000000000014</v>
      </c>
      <c r="BI177" s="16">
        <f>IF(ISNUMBER($AG177),IF(OR(HLOOKUP($BG$5,$I$2:$Y$8,4,FALSE)=1,HLOOKUP($BG$5,$I$2:$Y$8,5,FALSE)=1,),HLOOKUP($BG$5,$I$2:$Y$8,4,FALSE)*VLOOKUP($AC177,$B$32:$G$45,MATCH($AD177,$B$33:$G$33,0),FALSE)+HLOOKUP($BG$5,$I$2:$Y$8,5,FALSE)*VLOOKUP($AC177,$B$47:$G$60,MATCH($AD177,$B$48:$G$48,0),FALSE)+$AG177,$AG177),"N/A")</f>
        <v>176.03023947734948</v>
      </c>
      <c r="BJ177" s="16" t="str">
        <f>IF(BH177="N/A", "N/A", "true")</f>
        <v>true</v>
      </c>
      <c r="BK177" s="16">
        <f>IF(BH177="N/A", "N/A", 1)</f>
        <v>1</v>
      </c>
      <c r="BL177" s="16">
        <f>IF(ISNUMBER($AE177),IF(OR(HLOOKUP($BL$5,$I$2:$Y$8,4,FALSE)=1,HLOOKUP($BL$5,$I$2:$Y$8,5,FALSE)=1,),HLOOKUP($BL$5,$I$2:$Y$8,4,FALSE)*VLOOKUP($AC177,$B$32:$G$45,MATCH($AD177,$B$33:$G$33,0),FALSE)+HLOOKUP($BL$5,$I$2:$Y$8,5,FALSE)*VLOOKUP($AC177,$B$47:$G$60,MATCH($AD177,$B$48:$G$48,0),FALSE)+$AE177,$AE177),"N/A")</f>
        <v>72</v>
      </c>
      <c r="BM177" s="16">
        <f t="shared" ref="BM177:BM188" si="829">IF(ISNUMBER($AF177),$AF177*SQRT(SUMSQ(HLOOKUP($BL$5,$J$2:$Y$8,2,FALSE)*VLOOKUP($AC177,$B$2:$G$15,MATCH($AD177,$B$3:$G$3,0),FALSE),HLOOKUP($BL$5,$J$2:$Y$8,3,FALSE)*VLOOKUP($AC177,$B$17:$G$30,MATCH($AD177,$B$18:$G$18,0),FALSE),HLOOKUP($BL$5,$J$2:$Y$8,6,FALSE)))+HLOOKUP($BL$5,$J$2:$Y$8,4,FALSE)*VLOOKUP($AC177,$B$32:$G$45,MATCH($AD177,$B$33:$G$33,0),FALSE)+HLOOKUP($BL$5,$J$2:$Y$8,5,FALSE)*VLOOKUP($AC177,$B$47:$G$60,MATCH($AD177,$B$48:$G$48,0),FALSE),"N/A")</f>
        <v>99.000000000000014</v>
      </c>
      <c r="BN177" s="16">
        <f>IF(ISNUMBER($AG177),IF(OR(HLOOKUP($BL$5,$I$2:$Y$8,4,FALSE)=1,HLOOKUP($BL$5,$I$2:$Y$8,5,FALSE)=1,),HLOOKUP($BL$5,$I$2:$Y$8,4,FALSE)*VLOOKUP($AC177,$B$32:$G$45,MATCH($AD177,$B$33:$G$33,0),FALSE)+HLOOKUP($BL$5,$I$2:$Y$8,5,FALSE)*VLOOKUP($AC177,$B$47:$G$60,MATCH($AD177,$B$48:$G$48,0),FALSE)+$AG177,$AG177),"N/A")</f>
        <v>186.03023947734948</v>
      </c>
      <c r="BO177" s="16" t="str">
        <f>IF(BM177="N/A", "N/A", "true")</f>
        <v>true</v>
      </c>
      <c r="BP177" s="16">
        <f>IF(BM177="N/A", "N/A", 1)</f>
        <v>1</v>
      </c>
      <c r="BQ177" s="16">
        <f>IF(ISNUMBER($AE177),IF(OR(HLOOKUP($BQ$5,$I$2:$Y$8,4,FALSE)=1,HLOOKUP($BQ$5,$I$2:$Y$8,5,FALSE)=1,),HLOOKUP($BQ$5,$I$2:$Y$8,4,FALSE)*VLOOKUP($AC177,$B$32:$G$45,MATCH($AD177,$B$33:$G$33,0),FALSE)+HLOOKUP($BQ$5,$I$2:$Y$8,5,FALSE)*VLOOKUP($AC177,$B$47:$G$60,MATCH($AD177,$B$48:$G$48,0),FALSE)+$AE177,$AE177),"N/A")</f>
        <v>62</v>
      </c>
      <c r="BR177" s="16">
        <f t="shared" ref="BR177:BR188" si="830">IF(ISNUMBER($AF177),$AF177*SQRT(SUMSQ(HLOOKUP($BQ$5,$J$2:$Y$8,2,FALSE)*VLOOKUP($AC177,$B$2:$G$15,MATCH($AD177,$B$3:$G$3,0),FALSE),HLOOKUP($BQ$5,$J$2:$Y$8,3,FALSE)*VLOOKUP($AC177,$B$17:$G$30,MATCH($AD177,$B$18:$G$18,0),FALSE),HLOOKUP($BQ$5,$J$2:$Y$8,6,FALSE)))+HLOOKUP($BQ$5,$J$2:$Y$8,4,FALSE)*VLOOKUP($AC177,$B$32:$G$45,MATCH($AD177,$B$33:$G$33,0),FALSE)+HLOOKUP($BQ$5,$J$2:$Y$8,5,FALSE)*VLOOKUP($AC177,$B$47:$G$60,MATCH($AD177,$B$48:$G$48,0),FALSE),"N/A")</f>
        <v>89.000000000000014</v>
      </c>
      <c r="BS177" s="16">
        <f>IF(ISNUMBER($AG177),IF(OR(HLOOKUP($BQ$5,$I$2:$Y$8,4,FALSE)=1,HLOOKUP($BQ$5,$I$2:$Y$8,5,FALSE)=1,),HLOOKUP($BQ$5,$I$2:$Y$8,4,FALSE)*VLOOKUP($AC177,$B$32:$G$45,MATCH($AD177,$B$33:$G$33,0),FALSE)+HLOOKUP($BQ$5,$I$2:$Y$8,5,FALSE)*VLOOKUP($AC177,$B$47:$G$60,MATCH($AD177,$B$48:$G$48,0),FALSE)+$AG177,$AG177),"N/A")</f>
        <v>176.03023947734948</v>
      </c>
      <c r="BT177" s="16" t="str">
        <f>IF(BR177="N/A", "N/A", "true")</f>
        <v>true</v>
      </c>
      <c r="BU177" s="16">
        <f>IF(BR177="N/A", "N/A", 1)</f>
        <v>1</v>
      </c>
      <c r="BV177" s="16">
        <f>IF(ISNUMBER($AE177),IF(OR(HLOOKUP($BV$5,$I$2:$Y$8,4,FALSE)=1,HLOOKUP($BV$5,$I$2:$Y$8,5,FALSE)=1,),HLOOKUP($BV$5,$I$2:$Y$8,4,FALSE)*VLOOKUP($AC177,$B$32:$G$45,MATCH($AD177,$B$33:$G$33,0),FALSE)+HLOOKUP($BV$5,$I$2:$Y$8,5,FALSE)*VLOOKUP($AC177,$B$47:$G$60,MATCH($AD177,$B$48:$G$48,0),FALSE)+$AE177,$AE177),"N/A")</f>
        <v>72</v>
      </c>
      <c r="BW177" s="16">
        <f t="shared" ref="BW177:BW188" si="831">IF(ISNUMBER($AF177),$AF177*SQRT(SUMSQ(HLOOKUP($BV$5,$J$2:$Y$8,2,FALSE)*VLOOKUP($AC177,$B$2:$G$15,MATCH($AD177,$B$3:$G$3,0),FALSE),HLOOKUP($BV$5,$J$2:$Y$8,3,FALSE)*VLOOKUP($AC177,$B$17:$G$30,MATCH($AD177,$B$18:$G$18,0),FALSE),HLOOKUP($BV$5,$J$2:$Y$8,6,FALSE)))+HLOOKUP($BV$5,$J$2:$Y$8,4,FALSE)*VLOOKUP($AC177,$B$32:$G$45,MATCH($AD177,$B$33:$G$33,0),FALSE)+HLOOKUP($BV$5,$J$2:$Y$8,5,FALSE)*VLOOKUP($AC177,$B$47:$G$60,MATCH($AD177,$B$48:$G$48,0),FALSE),"N/A")</f>
        <v>157.5</v>
      </c>
      <c r="BX177" s="16">
        <f>IF(ISNUMBER($AG177),IF(OR(HLOOKUP($BV$5,$I$2:$Y$8,4,FALSE)=1,HLOOKUP($BV$5,$I$2:$Y$8,5,FALSE)=1,),HLOOKUP($BV$5,$I$2:$Y$8,4,FALSE)*VLOOKUP($AC177,$B$32:$G$45,MATCH($AD177,$B$33:$G$33,0),FALSE)+HLOOKUP($BV$5,$I$2:$Y$8,5,FALSE)*VLOOKUP($AC177,$B$47:$G$60,MATCH($AD177,$B$48:$G$48,0),FALSE)+$AG177,$AG177),"N/A")</f>
        <v>186.03023947734948</v>
      </c>
      <c r="BY177" s="16" t="str">
        <f>IF(BW177="N/A", "N/A", "true")</f>
        <v>true</v>
      </c>
      <c r="BZ177" s="16">
        <f>IF(BW177="N/A", "N/A", 1)</f>
        <v>1</v>
      </c>
      <c r="CA177" s="16">
        <f>IF(ISNUMBER($AE177),IF(OR(HLOOKUP($CA$5,$I$2:$Y$8,4,FALSE)=1,HLOOKUP($CA$5,$I$2:$Y$8,5,FALSE)=1,),HLOOKUP($CA$5,$I$2:$Y$8,4,FALSE)*VLOOKUP($AC177,$B$32:$G$45,MATCH($AD177,$B$33:$G$33,0),FALSE)+HLOOKUP($CA$5,$I$2:$Y$8,5,FALSE)*VLOOKUP($AC177,$B$47:$G$60,MATCH($AD177,$B$48:$G$48,0),FALSE)+$AE177,$AE177),"N/A")</f>
        <v>62</v>
      </c>
      <c r="CB177" s="16">
        <f t="shared" ref="CB177:CB188" si="832">IF(ISNUMBER($AF177),$AF177*SQRT(SUMSQ(HLOOKUP($CA$5,$J$2:$Y$8,2,FALSE)*VLOOKUP($AC177,$B$2:$G$15,MATCH($AD177,$B$3:$G$3,0),FALSE),HLOOKUP($CA$5,$J$2:$Y$8,3,FALSE)*VLOOKUP($AC177,$B$17:$G$30,MATCH($AD177,$B$18:$G$18,0),FALSE),HLOOKUP($CA$5,$J$2:$Y$8,6,FALSE)))+HLOOKUP($CA$5,$J$2:$Y$8,4,FALSE)*VLOOKUP($AC177,$B$32:$G$45,MATCH($AD177,$B$33:$G$33,0),FALSE)+HLOOKUP($CA$5,$J$2:$Y$8,5,FALSE)*VLOOKUP($AC177,$B$47:$G$60,MATCH($AD177,$B$48:$G$48,0),FALSE),"N/A")</f>
        <v>147.5</v>
      </c>
      <c r="CC177" s="16">
        <f>IF(ISNUMBER($AG177),IF(OR(HLOOKUP($CA$5,$I$2:$Y$8,4,FALSE)=1,HLOOKUP($CA$5,$I$2:$Y$8,5,FALSE)=1,),HLOOKUP($CA$5,$I$2:$Y$8,4,FALSE)*VLOOKUP($AC177,$B$32:$G$45,MATCH($AD177,$B$33:$G$33,0),FALSE)+HLOOKUP($CA$5,$I$2:$Y$8,5,FALSE)*VLOOKUP($AC177,$B$47:$G$60,MATCH($AD177,$B$48:$G$48,0),FALSE)+$AG177,$AG177),"N/A")</f>
        <v>176.03023947734948</v>
      </c>
      <c r="CD177" s="16" t="str">
        <f>IF(CB177="N/A", "N/A", "true")</f>
        <v>true</v>
      </c>
      <c r="CE177" s="16">
        <f>IF(CB177="N/A", "N/A", 1)</f>
        <v>1</v>
      </c>
      <c r="CF177" s="16">
        <f>IF(ISNUMBER($AE177),IF(OR(HLOOKUP($CF$5,$I$2:$Y$8,4,FALSE)=1,HLOOKUP($CF$5,$I$2:$Y$8,5,FALSE)=1,),HLOOKUP($CF$5,$I$2:$Y$8,4,FALSE)*VLOOKUP($AC177,$B$32:$G$45,MATCH($AD177,$B$33:$G$33,0),FALSE)+HLOOKUP($CF$5,$I$2:$Y$8,5,FALSE)*VLOOKUP($AC177,$B$47:$G$60,MATCH($AD177,$B$48:$G$48,0),FALSE)+$AE177,$AE177),"N/A")</f>
        <v>72</v>
      </c>
      <c r="CG177" s="16">
        <f t="shared" ref="CG177:CG188" si="833">IF(ISNUMBER($AF177),$AF177*SQRT(SUMSQ(HLOOKUP($CF$5,$J$2:$Y$8,2,FALSE)*VLOOKUP($AC177,$B$2:$G$15,MATCH($AD177,$B$3:$G$3,0),FALSE),HLOOKUP($CF$5,$J$2:$Y$8,3,FALSE)*VLOOKUP($AC177,$B$17:$G$30,MATCH($AD177,$B$18:$G$18,0),FALSE),HLOOKUP($CF$5,$J$2:$Y$8,6,FALSE)))+HLOOKUP($CF$5,$J$2:$Y$8,4,FALSE)*VLOOKUP($AC177,$B$32:$G$45,MATCH($AD177,$B$33:$G$33,0),FALSE)+HLOOKUP($CF$5,$J$2:$Y$8,5,FALSE)*VLOOKUP($AC177,$B$47:$G$60,MATCH($AD177,$B$48:$G$48,0),FALSE),"N/A")</f>
        <v>157.5</v>
      </c>
      <c r="CH177" s="16">
        <f>IF(ISNUMBER($AG177),IF(OR(HLOOKUP($CF$5,$I$2:$Y$8,4,FALSE)=1,HLOOKUP($CF$5,$I$2:$Y$8,5,FALSE)=1,),HLOOKUP($CF$5,$I$2:$Y$8,4,FALSE)*VLOOKUP($AC177,$B$32:$G$45,MATCH($AD177,$B$33:$G$33,0),FALSE)+HLOOKUP($CF$5,$I$2:$Y$8,5,FALSE)*VLOOKUP($AC177,$B$47:$G$60,MATCH($AD177,$B$48:$G$48,0),FALSE)+$AG177,$AG177),"N/A")</f>
        <v>186.03023947734948</v>
      </c>
      <c r="CI177" s="16" t="str">
        <f>IF(CG177="N/A", "N/A", "true")</f>
        <v>true</v>
      </c>
      <c r="CJ177" s="16">
        <f>IF(CG177="N/A", "N/A", 1)</f>
        <v>1</v>
      </c>
      <c r="CK177" s="16">
        <f>IF(ISNUMBER($AE177),IF(OR(HLOOKUP($CK$5,$I$2:$Y$8,4,FALSE)=1,HLOOKUP($CK$5,$I$2:$Y$8,5,FALSE)=1,),HLOOKUP($CK$5,$I$2:$Y$8,4,FALSE)*VLOOKUP($AC177,$B$32:$G$45,MATCH($AD177,$B$33:$G$33,0),FALSE)+HLOOKUP($CK$5,$I$2:$Y$8,5,FALSE)*VLOOKUP($AC177,$B$47:$G$60,MATCH($AD177,$B$48:$G$48,0),FALSE)+$AE177,$AE177),"N/A")</f>
        <v>62</v>
      </c>
      <c r="CL177" s="16">
        <f t="shared" ref="CL177:CL188" si="834">IF(ISNUMBER($AF177),$AF177*SQRT(SUMSQ(HLOOKUP($CK$5,$J$2:$Y$8,2,FALSE)*VLOOKUP($AC177,$B$2:$G$15,MATCH($AD177,$B$3:$G$3,0),FALSE),HLOOKUP($CK$5,$J$2:$Y$8,3,FALSE)*VLOOKUP($AC177,$B$17:$G$30,MATCH($AD177,$B$18:$G$18,0),FALSE),HLOOKUP($CK$5,$J$2:$Y$8,6,FALSE)))+HLOOKUP($CK$5,$J$2:$Y$8,4,FALSE)*VLOOKUP($AC177,$B$32:$G$45,MATCH($AD177,$B$33:$G$33,0),FALSE)+HLOOKUP($CK$5,$J$2:$Y$8,5,FALSE)*VLOOKUP($AC177,$B$47:$G$60,MATCH($AD177,$B$48:$G$48,0),FALSE),"N/A")</f>
        <v>147.5</v>
      </c>
      <c r="CM177" s="16">
        <f>IF(ISNUMBER($AG177),IF(OR(HLOOKUP($CK$5,$I$2:$Y$8,4,FALSE)=1,HLOOKUP($CK$5,$I$2:$Y$8,5,FALSE)=1,),HLOOKUP($CK$5,$I$2:$Y$8,4,FALSE)*VLOOKUP($AC177,$B$32:$G$45,MATCH($AD177,$B$33:$G$33,0),FALSE)+HLOOKUP($CK$5,$I$2:$Y$8,5,FALSE)*VLOOKUP($AC177,$B$47:$G$60,MATCH($AD177,$B$48:$G$48,0),FALSE)+$AG177,$AG177),"N/A")</f>
        <v>176.03023947734948</v>
      </c>
      <c r="CN177" s="16" t="str">
        <f>IF(CL177="N/A", "N/A", "true")</f>
        <v>true</v>
      </c>
      <c r="CO177" s="16">
        <f>IF(CL177="N/A", "N/A", 1)</f>
        <v>1</v>
      </c>
      <c r="CP177" s="16">
        <f>IF(ISNUMBER($AE177),IF(OR(HLOOKUP($CP$5,$I$2:$Y$8,4,FALSE)=1,HLOOKUP($CP$5,$I$2:$Y$8,5,FALSE)=1,),HLOOKUP($CP$5,$I$2:$Y$8,4,FALSE)*VLOOKUP($AC177,$B$32:$G$45,MATCH($AD177,$B$33:$G$33,0),FALSE)+HLOOKUP($CP$5,$I$2:$Y$8,5,FALSE)*VLOOKUP($AC177,$B$47:$G$60,MATCH($AD177,$B$48:$G$48,0),FALSE)+$AE177,$AE177),"N/A")</f>
        <v>72</v>
      </c>
      <c r="CQ177" s="16">
        <f t="shared" ref="CQ177:CQ188" si="835">IF(ISNUMBER($AF177),$AF177*SQRT(SUMSQ(HLOOKUP($CP$5,$J$2:$Y$8,2,FALSE)*VLOOKUP($AC177,$B$2:$G$15,MATCH($AD177,$B$3:$G$3,0),FALSE),HLOOKUP($CP$5,$J$2:$Y$8,3,FALSE)*VLOOKUP($AC177,$B$17:$G$30,MATCH($AD177,$B$18:$G$18,0),FALSE),HLOOKUP($CP$5,$J$2:$Y$8,6,FALSE)))+HLOOKUP($CP$5,$J$2:$Y$8,4,FALSE)*VLOOKUP($AC177,$B$32:$G$45,MATCH($AD177,$B$33:$G$33,0),FALSE)+HLOOKUP($CP$5,$J$2:$Y$8,5,FALSE)*VLOOKUP($AC177,$B$47:$G$60,MATCH($AD177,$B$48:$G$48,0),FALSE),"N/A")</f>
        <v>186.03023947734948</v>
      </c>
      <c r="CR177" s="16">
        <f>IF(ISNUMBER($AG177),IF(OR(HLOOKUP($CP$5,$I$2:$Y$8,4,FALSE)=1,HLOOKUP($CP$5,$I$2:$Y$8,5,FALSE)=1,),HLOOKUP($CP$5,$I$2:$Y$8,4,FALSE)*VLOOKUP($AC177,$B$32:$G$45,MATCH($AD177,$B$33:$G$33,0),FALSE)+HLOOKUP($CP$5,$I$2:$Y$8,5,FALSE)*VLOOKUP($AC177,$B$47:$G$60,MATCH($AD177,$B$48:$G$48,0),FALSE)+$AG177,$AG177),"N/A")</f>
        <v>186.03023947734948</v>
      </c>
      <c r="CS177" s="16" t="str">
        <f>IF(CQ177="N/A", "N/A", "true")</f>
        <v>true</v>
      </c>
      <c r="CT177" s="16">
        <f>IF(CQ177="N/A", "N/A", 1)</f>
        <v>1</v>
      </c>
      <c r="CU177" s="16">
        <f>IF(ISNUMBER($AE177),IF(OR(HLOOKUP($CU$5,$I$2:$Y$8,4,FALSE)=1,HLOOKUP($CU$5,$I$2:$Y$8,5,FALSE)=1,),HLOOKUP($CU$5,$I$2:$Y$8,4,FALSE)*VLOOKUP($AC177,$B$32:$G$45,MATCH($AD177,$B$33:$G$33,0),FALSE)+HLOOKUP($CU$5,$I$2:$Y$8,5,FALSE)*VLOOKUP($AC177,$B$47:$G$60,MATCH($AD177,$B$48:$G$48,0),FALSE)+$AE177,$AE177),"N/A")</f>
        <v>62</v>
      </c>
      <c r="CV177" s="16">
        <f t="shared" ref="CV177:CV188" si="836">IF(ISNUMBER($AF177),$AF177*SQRT(SUMSQ(HLOOKUP($CU$5,$J$2:$Y$8,2,FALSE)*VLOOKUP($AC177,$B$2:$G$15,MATCH($AD177,$B$3:$G$3,0),FALSE),HLOOKUP($CU$5,$J$2:$Y$8,3,FALSE)*VLOOKUP($AC177,$B$17:$G$30,MATCH($AD177,$B$18:$G$18,0),FALSE),HLOOKUP($CU$5,$J$2:$Y$8,6,FALSE)))+HLOOKUP($CU$5,$J$2:$Y$8,4,FALSE)*VLOOKUP($AC177,$B$32:$G$45,MATCH($AD177,$B$33:$G$33,0),FALSE)+HLOOKUP($CU$5,$J$2:$Y$8,5,FALSE)*VLOOKUP($AC177,$B$47:$G$60,MATCH($AD177,$B$48:$G$48,0),FALSE),"N/A")</f>
        <v>176.03023947734948</v>
      </c>
      <c r="CW177" s="16">
        <f>IF(ISNUMBER($AG177),IF(OR(HLOOKUP($CU$5,$I$2:$Y$8,4,FALSE)=1,HLOOKUP($CU$5,$I$2:$Y$8,5,FALSE)=1,),HLOOKUP($CU$5,$I$2:$Y$8,4,FALSE)*VLOOKUP($AC177,$B$32:$G$45,MATCH($AD177,$B$33:$G$33,0),FALSE)+HLOOKUP($CU$5,$I$2:$Y$8,5,FALSE)*VLOOKUP($AC177,$B$47:$G$60,MATCH($AD177,$B$48:$G$48,0),FALSE)+$AG177,$AG177),"N/A")</f>
        <v>176.03023947734948</v>
      </c>
      <c r="CX177" s="16" t="str">
        <f>IF(CV177="N/A", "N/A", "true")</f>
        <v>true</v>
      </c>
      <c r="CY177" s="16">
        <f>IF(CV177="N/A", "N/A", 1)</f>
        <v>1</v>
      </c>
      <c r="CZ177" s="16">
        <f>IF(ISNUMBER($AE177),IF(OR(HLOOKUP($CZ$5,$I$2:$Y$8,4,FALSE)=1,HLOOKUP($CZ$5,$I$2:$Y$8,5,FALSE)=1,),HLOOKUP($CZ$5,$I$2:$Y$8,4,FALSE)*VLOOKUP($AC177,$B$32:$G$45,MATCH($AD177,$B$33:$G$33,0),FALSE)+HLOOKUP($CZ$5,$I$2:$Y$8,5,FALSE)*VLOOKUP($AC177,$B$47:$G$60,MATCH($AD177,$B$48:$G$48,0),FALSE)+$AE177,$AE177),"N/A")</f>
        <v>72</v>
      </c>
      <c r="DA177" s="16">
        <f t="shared" ref="DA177:DA188" si="837">IF(ISNUMBER($AF177),$AF177*SQRT(SUMSQ(HLOOKUP($CZ$5,$J$2:$Y$8,2,FALSE)*VLOOKUP($AC177,$B$2:$G$15,MATCH($AD177,$B$3:$G$3,0),FALSE),HLOOKUP($CZ$5,$J$2:$Y$8,3,FALSE)*VLOOKUP($AC177,$B$17:$G$30,MATCH($AD177,$B$18:$G$18,0),FALSE),HLOOKUP($CZ$5,$J$2:$Y$8,6,FALSE)))+HLOOKUP($CZ$5,$J$2:$Y$8,4,FALSE)*VLOOKUP($AC177,$B$32:$G$45,MATCH($AD177,$B$33:$G$33,0),FALSE)+HLOOKUP($CZ$5,$J$2:$Y$8,5,FALSE)*VLOOKUP($AC177,$B$47:$G$60,MATCH($AD177,$B$48:$G$48,0),FALSE),"N/A")</f>
        <v>186.03023947734948</v>
      </c>
      <c r="DB177" s="16">
        <f>IF(ISNUMBER($AG177),IF(OR(HLOOKUP($CZ$5,$I$2:$Y$8,4,FALSE)=1,HLOOKUP($CZ$5,$I$2:$Y$8,5,FALSE)=1,),HLOOKUP($CZ$5,$I$2:$Y$8,4,FALSE)*VLOOKUP($AC177,$B$32:$G$45,MATCH($AD177,$B$33:$G$33,0),FALSE)+HLOOKUP($CZ$5,$I$2:$Y$8,5,FALSE)*VLOOKUP($AC177,$B$47:$G$60,MATCH($AD177,$B$48:$G$48,0),FALSE)+$AG177,$AG177),"N/A")</f>
        <v>186.03023947734948</v>
      </c>
      <c r="DC177" s="16" t="str">
        <f>IF(DA177="N/A", "N/A", "true")</f>
        <v>true</v>
      </c>
      <c r="DD177" s="16">
        <f>IF(DA177="N/A", "N/A", 1)</f>
        <v>1</v>
      </c>
      <c r="DE177" s="16">
        <f>IF(ISNUMBER($AE177),IF(OR(HLOOKUP($DE$5,$I$2:$Y$8,4,FALSE)=1,HLOOKUP($DE$5,$I$2:$Y$8,5,FALSE)=1,),HLOOKUP($DE$5,$I$2:$Y$8,4,FALSE)*VLOOKUP($AC177,$B$32:$G$45,MATCH($AD177,$B$33:$G$33,0),FALSE)+HLOOKUP($DE$5,$I$2:$Y$8,5,FALSE)*VLOOKUP($AC177,$B$47:$G$60,MATCH($AD177,$B$48:$G$48,0),FALSE)+$AE177,$AE177),"N/A")</f>
        <v>62</v>
      </c>
      <c r="DF177" s="16">
        <f>IF(ISNUMBER($AF177),$AF177*SQRT(SUMSQ(HLOOKUP($DE$5,$J$2:$Y$8,2,FALSE)*VLOOKUP($AC177,$B$2:$G$15,MATCH($AD177,$B$3:$G$3,0),FALSE),HLOOKUP($DE$5,$J$2:$Y$8,3,FALSE)*VLOOKUP($AC177,$B$17:$G$30,MATCH($AD177,$B$18:$G$18,0),FALSE),HLOOKUP($DE$5,$J$2:$Y$8,6,FALSE)))+HLOOKUP($DE$5,$J$2:$Y$8,4,FALSE)*VLOOKUP($AC177,$B$32:$G$45,MATCH($AD177,$B$33:$G$33,0),FALSE)+HLOOKUP($DE$5,$J$2:$Y$8,5,FALSE)*VLOOKUP($AC177,$B$47:$G$60,MATCH($AD177,$B$48:$G$48,0),FALSE),"N/A")</f>
        <v>176.03023947734948</v>
      </c>
      <c r="DG177" s="19">
        <f>IF(ISNUMBER($AG177),IF(OR(HLOOKUP($DE$5,$I$2:$Y$8,4,FALSE)=1,HLOOKUP($DE$5,$I$2:$Y$8,5,FALSE)=1,),HLOOKUP($DE$5,$I$2:$Y$8,4,FALSE)*VLOOKUP($AC177,$B$32:$G$45,MATCH($AD177,$B$33:$G$33,0),FALSE)+HLOOKUP($DE$5,$I$2:$Y$8,5,FALSE)*VLOOKUP($AC177,$B$47:$G$60,MATCH($AD177,$B$48:$G$48,0),FALSE)+$AG177,$AG177),"N/A")</f>
        <v>176.03023947734948</v>
      </c>
      <c r="DH177" s="16" t="str">
        <f>IF(DF177="N/A", "N/A", "true")</f>
        <v>true</v>
      </c>
      <c r="DI177" s="16">
        <f>IF(DF177="N/A", "N/A", 1)</f>
        <v>1</v>
      </c>
    </row>
    <row r="178" spans="27:113" x14ac:dyDescent="0.35">
      <c r="AA178" s="49" t="s">
        <v>114</v>
      </c>
      <c r="AB178" s="55" t="str">
        <f t="shared" ref="AB178:AB188" si="838">IF(ISNUMBER(AA178),(AA178*(AF178-AG178)+AE178+AG178-2*AF178)/(AE178-AF178),"-")</f>
        <v>-</v>
      </c>
      <c r="AC178" s="23" t="s">
        <v>7</v>
      </c>
      <c r="AD178" s="40" t="s">
        <v>4</v>
      </c>
      <c r="AE178" s="16">
        <v>9</v>
      </c>
      <c r="AF178" s="16">
        <v>10</v>
      </c>
      <c r="AG178" s="16">
        <f t="shared" si="822"/>
        <v>14.142135623730951</v>
      </c>
      <c r="AH178" s="16">
        <f t="shared" ref="AH178:AH188" si="839">IF(ISNUMBER($AE178),IF(OR(HLOOKUP($AH$5,$I$2:$Y$8,4,FALSE)=1,HLOOKUP($AH$5,$I$2:$Y$8,5,FALSE)=1,),HLOOKUP($AH$5,$I$2:$Y$8,4,FALSE)*VLOOKUP($AC178,$B$32:$G$45,MATCH($AD178,$B$33:$G$33,0),FALSE)+HLOOKUP($AH$5,$I$2:$Y$8,5,FALSE)*VLOOKUP($AC178,$B$47:$G$60,MATCH($AD178,$B$48:$G$48,0),FALSE)+$AE178,$AE178),"N/A")</f>
        <v>9</v>
      </c>
      <c r="AI178" s="16">
        <f t="shared" si="823"/>
        <v>10</v>
      </c>
      <c r="AJ178" s="16">
        <f>IF(ISNUMBER($AG178),IF(OR(HLOOKUP($AH$5,$I$2:$Y$8,4,FALSE)=1,HLOOKUP($AH$5,$I$2:$Y$8,5,FALSE)=1,),HLOOKUP($AH$5,$I$2:$Y$8,4,FALSE)*VLOOKUP($AC178,$B$32:$G$45,MATCH($AD178,$B$33:$G$33,0),FALSE)+HLOOKUP($AH$5,$I$2:$Y$8,5,FALSE)*VLOOKUP($AC178,$B$47:$G$60,MATCH($AD178,$B$48:$G$48,0),FALSE)+$AG178,$AG178),"N/A")</f>
        <v>14.142135623730951</v>
      </c>
      <c r="AK178" s="16" t="str">
        <f t="shared" ref="AK178:AK188" si="840">IF(AI178="N/A", "N/A", "true")</f>
        <v>true</v>
      </c>
      <c r="AL178" s="16">
        <f t="shared" ref="AL178:AL188" si="841">IF(AI178="N/A", "N/A", 1)</f>
        <v>1</v>
      </c>
      <c r="AM178" s="16">
        <f t="shared" ref="AM178:AM188" si="842">IF(ISNUMBER($AE178),IF(OR(HLOOKUP($AM$5,$I$2:$Y$8,4,FALSE)=1,HLOOKUP($AM$5,$I$2:$Y$8,5,FALSE)=1,),HLOOKUP($AM$5,$I$2:$Y$8,4,FALSE)*VLOOKUP($AC178,$B$32:$G$45,MATCH($AD178,$B$33:$G$33,0),FALSE)+HLOOKUP($AM$5,$I$2:$Y$8,5,FALSE)*VLOOKUP($AC178,$B$47:$G$60,MATCH($AD178,$B$48:$G$48,0),FALSE)+$AE178,$AE178),"N/A")</f>
        <v>9</v>
      </c>
      <c r="AN178" s="16">
        <f t="shared" si="824"/>
        <v>10</v>
      </c>
      <c r="AO178" s="16">
        <f t="shared" ref="AO178:AO188" si="843">IF(ISNUMBER($AG178),IF(OR(HLOOKUP($AM$5,$I$2:$Y$8,4,FALSE)=1,HLOOKUP($AM$5,$I$2:$Y$8,5,FALSE)=1,),HLOOKUP($AM$5,$I$2:$Y$8,4,FALSE)*VLOOKUP($AC178,$B$32:$G$45,MATCH($AD178,$B$33:$G$33,0),FALSE)+HLOOKUP($AM$5,$I$2:$Y$8,5,FALSE)*VLOOKUP($AC178,$B$47:$G$60,MATCH($AD178,$B$48:$G$48,0),FALSE)+$AG178,$AG178),"N/A")</f>
        <v>14.142135623730951</v>
      </c>
      <c r="AP178" s="16" t="str">
        <f t="shared" ref="AP178:AP188" si="844">IF(AN178="N/A", "N/A", "true")</f>
        <v>true</v>
      </c>
      <c r="AQ178" s="16">
        <f t="shared" ref="AQ178:AQ188" si="845">IF(AN178="N/A", "N/A", 1)</f>
        <v>1</v>
      </c>
      <c r="AR178" s="16">
        <f t="shared" ref="AR178:AR188" si="846">IF(ISNUMBER($AE178),IF(OR(HLOOKUP($AR$5,$I$2:$Y$8,4,FALSE)=1,HLOOKUP($AR$5,$I$2:$Y$8,5,FALSE)=1,),HLOOKUP($AR$5,$I$2:$Y$8,4,FALSE)*VLOOKUP($AC178,$B$32:$G$45,MATCH($AD178,$B$33:$G$33,0),FALSE)+HLOOKUP($AH$5,$I$2:$Y$8,5,FALSE)*VLOOKUP($AC178,$B$47:$G$60,MATCH($AD178,$B$48:$G$48,0),FALSE)+$AE178,$AE178),"N/A")</f>
        <v>9</v>
      </c>
      <c r="AS178" s="16">
        <f t="shared" si="825"/>
        <v>10</v>
      </c>
      <c r="AT178" s="16">
        <f t="shared" ref="AT178:AT188" si="847">IF(ISNUMBER($AG178),IF(OR(HLOOKUP($AR$5,$I$2:$Y$8,4,FALSE)=1,HLOOKUP($AR$5,$I$2:$Y$8,5,FALSE)=1,),HLOOKUP($AR$5,$I$2:$Y$8,4,FALSE)*VLOOKUP($AC178,$B$32:$G$45,MATCH($AD178,$B$33:$G$33,0),FALSE)+HLOOKUP($AR$5,$I$2:$Y$8,5,FALSE)*VLOOKUP($AC178,$B$47:$G$60,MATCH($AD178,$B$48:$G$48,0),FALSE)+$AG178,$AG178),"N/A")</f>
        <v>14.142135623730951</v>
      </c>
      <c r="AU178" s="16" t="str">
        <f t="shared" ref="AU178:AU188" si="848">IF(AS178="N/A", "N/A", "true")</f>
        <v>true</v>
      </c>
      <c r="AV178" s="16">
        <f t="shared" ref="AV178:AV188" si="849">IF(AS178="N/A", "N/A", 1)</f>
        <v>1</v>
      </c>
      <c r="AW178" s="16">
        <f t="shared" ref="AW178:AW188" si="850">IF(ISNUMBER($AE178),IF(OR(HLOOKUP($AW$5,$I$2:$Y$8,4,FALSE)=1,HLOOKUP($AW$5,$I$2:$Y$8,5,FALSE)=1,),HLOOKUP($AW$5,$I$2:$Y$8,4,FALSE)*VLOOKUP($AC178,$B$32:$G$45,MATCH($AD178,$B$33:$G$33,0),FALSE)+HLOOKUP($AW$5,$I$2:$Y$8,5,FALSE)*VLOOKUP($AC178,$B$47:$G$60,MATCH($AD178,$B$48:$G$48,0),FALSE)+$AE178,$AE178),"N/A")</f>
        <v>9</v>
      </c>
      <c r="AX178" s="16">
        <f t="shared" si="826"/>
        <v>10</v>
      </c>
      <c r="AY178" s="16">
        <f t="shared" ref="AY178:AY188" si="851">IF(ISNUMBER($AG178),IF(OR(HLOOKUP($AW$5,$I$2:$Y$8,4,FALSE)=1,HLOOKUP($AW$5,$I$2:$Y$8,5,FALSE)=1,),HLOOKUP($AW$5,$I$2:$Y$8,4,FALSE)*VLOOKUP($AC178,$B$32:$G$45,MATCH($AD178,$B$33:$G$33,0),FALSE)+HLOOKUP($AW$5,$I$2:$Y$8,5,FALSE)*VLOOKUP($AC178,$B$47:$G$60,MATCH($AD178,$B$48:$G$48,0),FALSE)+$AG178,$AG178),"N/A")</f>
        <v>14.142135623730951</v>
      </c>
      <c r="AZ178" s="16" t="str">
        <f t="shared" ref="AZ178:AZ188" si="852">IF(AX178="N/A", "N/A", "true")</f>
        <v>true</v>
      </c>
      <c r="BA178" s="16">
        <f t="shared" ref="BA178:BA188" si="853">IF(AX178="N/A", "N/A", 1)</f>
        <v>1</v>
      </c>
      <c r="BB178" s="16">
        <f t="shared" ref="BB178:BB188" si="854">IF(ISNUMBER($AE178),IF(OR(HLOOKUP($BB$5,$I$2:$Y$8,4,FALSE)=1,HLOOKUP($BB$5,$I$2:$Y$8,5,FALSE)=1,),HLOOKUP($BB$5,$I$2:$Y$8,4,FALSE)*VLOOKUP($AC178,$B$32:$G$45,MATCH($AD178,$B$33:$G$33,0),FALSE)+HLOOKUP($BB$5,$I$2:$Y$8,5,FALSE)*VLOOKUP($AC178,$B$47:$G$60,MATCH($AD178,$B$48:$G$48,0),FALSE)+$AE178,$AE178),"N/A")</f>
        <v>9</v>
      </c>
      <c r="BC178" s="16">
        <f t="shared" si="827"/>
        <v>10</v>
      </c>
      <c r="BD178" s="16">
        <f t="shared" ref="BD178:BD188" si="855">IF(ISNUMBER($AG178),IF(OR(HLOOKUP($BB$5,$I$2:$Y$8,4,FALSE)=1,HLOOKUP($BB$5,$I$2:$Y$8,5,FALSE)=1,),HLOOKUP($BB$5,$I$2:$Y$8,4,FALSE)*VLOOKUP($AC178,$B$32:$G$45,MATCH($AD178,$B$33:$G$33,0),FALSE)+HLOOKUP($BB$5,$I$2:$Y$8,5,FALSE)*VLOOKUP($AC178,$B$47:$G$60,MATCH($AD178,$B$48:$G$48,0),FALSE)+$AG178,$AG178),"N/A")</f>
        <v>14.142135623730951</v>
      </c>
      <c r="BE178" s="16" t="str">
        <f t="shared" ref="BE178:BE188" si="856">IF(BC178="N/A", "N/A", "true")</f>
        <v>true</v>
      </c>
      <c r="BF178" s="16">
        <f t="shared" ref="BF178:BF188" si="857">IF(BC178="N/A", "N/A", 1)</f>
        <v>1</v>
      </c>
      <c r="BG178" s="16">
        <f t="shared" ref="BG178:BG188" si="858">IF(ISNUMBER($AE178),IF(OR(HLOOKUP($BG$5,$I$2:$Y$8,4,FALSE)=1,HLOOKUP($BG$5,$I$2:$Y$8,5,FALSE)=1,),HLOOKUP($BG$5,$I$2:$Y$8,4,FALSE)*VLOOKUP($AC178,$B$32:$G$45,MATCH($AD178,$B$33:$G$33,0),FALSE)+HLOOKUP($BG$5,$I$2:$Y$8,5,FALSE)*VLOOKUP($AC178,$B$47:$G$60,MATCH($AD178,$B$48:$G$48,0),FALSE)+$AE178,$AE178),"N/A")</f>
        <v>9</v>
      </c>
      <c r="BH178" s="16">
        <f t="shared" si="828"/>
        <v>10</v>
      </c>
      <c r="BI178" s="16">
        <f t="shared" ref="BI178:BI188" si="859">IF(ISNUMBER($AG178),IF(OR(HLOOKUP($BG$5,$I$2:$Y$8,4,FALSE)=1,HLOOKUP($BG$5,$I$2:$Y$8,5,FALSE)=1,),HLOOKUP($BG$5,$I$2:$Y$8,4,FALSE)*VLOOKUP($AC178,$B$32:$G$45,MATCH($AD178,$B$33:$G$33,0),FALSE)+HLOOKUP($BG$5,$I$2:$Y$8,5,FALSE)*VLOOKUP($AC178,$B$47:$G$60,MATCH($AD178,$B$48:$G$48,0),FALSE)+$AG178,$AG178),"N/A")</f>
        <v>14.142135623730951</v>
      </c>
      <c r="BJ178" s="16" t="str">
        <f t="shared" ref="BJ178:BJ188" si="860">IF(BH178="N/A", "N/A", "true")</f>
        <v>true</v>
      </c>
      <c r="BK178" s="16">
        <f t="shared" ref="BK178:BK188" si="861">IF(BH178="N/A", "N/A", 1)</f>
        <v>1</v>
      </c>
      <c r="BL178" s="16">
        <f t="shared" ref="BL178:BL188" si="862">IF(ISNUMBER($AE178),IF(OR(HLOOKUP($BL$5,$I$2:$Y$8,4,FALSE)=1,HLOOKUP($BL$5,$I$2:$Y$8,5,FALSE)=1,),HLOOKUP($BL$5,$I$2:$Y$8,4,FALSE)*VLOOKUP($AC178,$B$32:$G$45,MATCH($AD178,$B$33:$G$33,0),FALSE)+HLOOKUP($BL$5,$I$2:$Y$8,5,FALSE)*VLOOKUP($AC178,$B$47:$G$60,MATCH($AD178,$B$48:$G$48,0),FALSE)+$AE178,$AE178),"N/A")</f>
        <v>9</v>
      </c>
      <c r="BM178" s="16">
        <f t="shared" si="829"/>
        <v>10</v>
      </c>
      <c r="BN178" s="16">
        <f t="shared" ref="BN178:BN188" si="863">IF(ISNUMBER($AG178),IF(OR(HLOOKUP($BL$5,$I$2:$Y$8,4,FALSE)=1,HLOOKUP($BL$5,$I$2:$Y$8,5,FALSE)=1,),HLOOKUP($BL$5,$I$2:$Y$8,4,FALSE)*VLOOKUP($AC178,$B$32:$G$45,MATCH($AD178,$B$33:$G$33,0),FALSE)+HLOOKUP($BL$5,$I$2:$Y$8,5,FALSE)*VLOOKUP($AC178,$B$47:$G$60,MATCH($AD178,$B$48:$G$48,0),FALSE)+$AG178,$AG178),"N/A")</f>
        <v>14.142135623730951</v>
      </c>
      <c r="BO178" s="16" t="str">
        <f t="shared" ref="BO178:BO188" si="864">IF(BM178="N/A", "N/A", "true")</f>
        <v>true</v>
      </c>
      <c r="BP178" s="16">
        <f t="shared" ref="BP178:BP188" si="865">IF(BM178="N/A", "N/A", 1)</f>
        <v>1</v>
      </c>
      <c r="BQ178" s="16">
        <f t="shared" ref="BQ178:BQ188" si="866">IF(ISNUMBER($AE178),IF(OR(HLOOKUP($BQ$5,$I$2:$Y$8,4,FALSE)=1,HLOOKUP($BQ$5,$I$2:$Y$8,5,FALSE)=1,),HLOOKUP($BQ$5,$I$2:$Y$8,4,FALSE)*VLOOKUP($AC178,$B$32:$G$45,MATCH($AD178,$B$33:$G$33,0),FALSE)+HLOOKUP($BQ$5,$I$2:$Y$8,5,FALSE)*VLOOKUP($AC178,$B$47:$G$60,MATCH($AD178,$B$48:$G$48,0),FALSE)+$AE178,$AE178),"N/A")</f>
        <v>9</v>
      </c>
      <c r="BR178" s="16">
        <f t="shared" si="830"/>
        <v>10</v>
      </c>
      <c r="BS178" s="16">
        <f t="shared" ref="BS178:BS188" si="867">IF(ISNUMBER($AG178),IF(OR(HLOOKUP($BQ$5,$I$2:$Y$8,4,FALSE)=1,HLOOKUP($BQ$5,$I$2:$Y$8,5,FALSE)=1,),HLOOKUP($BQ$5,$I$2:$Y$8,4,FALSE)*VLOOKUP($AC178,$B$32:$G$45,MATCH($AD178,$B$33:$G$33,0),FALSE)+HLOOKUP($BQ$5,$I$2:$Y$8,5,FALSE)*VLOOKUP($AC178,$B$47:$G$60,MATCH($AD178,$B$48:$G$48,0),FALSE)+$AG178,$AG178),"N/A")</f>
        <v>14.142135623730951</v>
      </c>
      <c r="BT178" s="16" t="str">
        <f t="shared" ref="BT178:BT188" si="868">IF(BR178="N/A", "N/A", "true")</f>
        <v>true</v>
      </c>
      <c r="BU178" s="16">
        <f t="shared" ref="BU178:BU188" si="869">IF(BR178="N/A", "N/A", 1)</f>
        <v>1</v>
      </c>
      <c r="BV178" s="16">
        <f t="shared" ref="BV178:BV188" si="870">IF(ISNUMBER($AE178),IF(OR(HLOOKUP($BV$5,$I$2:$Y$8,4,FALSE)=1,HLOOKUP($BV$5,$I$2:$Y$8,5,FALSE)=1,),HLOOKUP($BV$5,$I$2:$Y$8,4,FALSE)*VLOOKUP($AC178,$B$32:$G$45,MATCH($AD178,$B$33:$G$33,0),FALSE)+HLOOKUP($BV$5,$I$2:$Y$8,5,FALSE)*VLOOKUP($AC178,$B$47:$G$60,MATCH($AD178,$B$48:$G$48,0),FALSE)+$AE178,$AE178),"N/A")</f>
        <v>9</v>
      </c>
      <c r="BW178" s="16">
        <f t="shared" si="831"/>
        <v>10</v>
      </c>
      <c r="BX178" s="16">
        <f t="shared" ref="BX178:BX188" si="871">IF(ISNUMBER($AG178),IF(OR(HLOOKUP($BV$5,$I$2:$Y$8,4,FALSE)=1,HLOOKUP($BV$5,$I$2:$Y$8,5,FALSE)=1,),HLOOKUP($BV$5,$I$2:$Y$8,4,FALSE)*VLOOKUP($AC178,$B$32:$G$45,MATCH($AD178,$B$33:$G$33,0),FALSE)+HLOOKUP($BV$5,$I$2:$Y$8,5,FALSE)*VLOOKUP($AC178,$B$47:$G$60,MATCH($AD178,$B$48:$G$48,0),FALSE)+$AG178,$AG178),"N/A")</f>
        <v>14.142135623730951</v>
      </c>
      <c r="BY178" s="16" t="str">
        <f t="shared" ref="BY178:BY188" si="872">IF(BW178="N/A", "N/A", "true")</f>
        <v>true</v>
      </c>
      <c r="BZ178" s="16">
        <f t="shared" ref="BZ178:BZ188" si="873">IF(BW178="N/A", "N/A", 1)</f>
        <v>1</v>
      </c>
      <c r="CA178" s="16">
        <f t="shared" ref="CA178:CA188" si="874">IF(ISNUMBER($AE178),IF(OR(HLOOKUP($CA$5,$I$2:$Y$8,4,FALSE)=1,HLOOKUP($CA$5,$I$2:$Y$8,5,FALSE)=1,),HLOOKUP($CA$5,$I$2:$Y$8,4,FALSE)*VLOOKUP($AC178,$B$32:$G$45,MATCH($AD178,$B$33:$G$33,0),FALSE)+HLOOKUP($CA$5,$I$2:$Y$8,5,FALSE)*VLOOKUP($AC178,$B$47:$G$60,MATCH($AD178,$B$48:$G$48,0),FALSE)+$AE178,$AE178),"N/A")</f>
        <v>9</v>
      </c>
      <c r="CB178" s="16">
        <f t="shared" si="832"/>
        <v>10</v>
      </c>
      <c r="CC178" s="16">
        <f t="shared" ref="CC178:CC188" si="875">IF(ISNUMBER($AG178),IF(OR(HLOOKUP($CA$5,$I$2:$Y$8,4,FALSE)=1,HLOOKUP($CA$5,$I$2:$Y$8,5,FALSE)=1,),HLOOKUP($CA$5,$I$2:$Y$8,4,FALSE)*VLOOKUP($AC178,$B$32:$G$45,MATCH($AD178,$B$33:$G$33,0),FALSE)+HLOOKUP($CA$5,$I$2:$Y$8,5,FALSE)*VLOOKUP($AC178,$B$47:$G$60,MATCH($AD178,$B$48:$G$48,0),FALSE)+$AG178,$AG178),"N/A")</f>
        <v>14.142135623730951</v>
      </c>
      <c r="CD178" s="16" t="str">
        <f t="shared" ref="CD178:CD188" si="876">IF(CB178="N/A", "N/A", "true")</f>
        <v>true</v>
      </c>
      <c r="CE178" s="16">
        <f t="shared" ref="CE178:CE188" si="877">IF(CB178="N/A", "N/A", 1)</f>
        <v>1</v>
      </c>
      <c r="CF178" s="16">
        <f t="shared" ref="CF178:CF188" si="878">IF(ISNUMBER($AE178),IF(OR(HLOOKUP($CF$5,$I$2:$Y$8,4,FALSE)=1,HLOOKUP($CF$5,$I$2:$Y$8,5,FALSE)=1,),HLOOKUP($CF$5,$I$2:$Y$8,4,FALSE)*VLOOKUP($AC178,$B$32:$G$45,MATCH($AD178,$B$33:$G$33,0),FALSE)+HLOOKUP($CF$5,$I$2:$Y$8,5,FALSE)*VLOOKUP($AC178,$B$47:$G$60,MATCH($AD178,$B$48:$G$48,0),FALSE)+$AE178,$AE178),"N/A")</f>
        <v>9</v>
      </c>
      <c r="CG178" s="16">
        <f t="shared" si="833"/>
        <v>10</v>
      </c>
      <c r="CH178" s="16">
        <f t="shared" ref="CH178:CH188" si="879">IF(ISNUMBER($AG178),IF(OR(HLOOKUP($CF$5,$I$2:$Y$8,4,FALSE)=1,HLOOKUP($CF$5,$I$2:$Y$8,5,FALSE)=1,),HLOOKUP($CF$5,$I$2:$Y$8,4,FALSE)*VLOOKUP($AC178,$B$32:$G$45,MATCH($AD178,$B$33:$G$33,0),FALSE)+HLOOKUP($CF$5,$I$2:$Y$8,5,FALSE)*VLOOKUP($AC178,$B$47:$G$60,MATCH($AD178,$B$48:$G$48,0),FALSE)+$AG178,$AG178),"N/A")</f>
        <v>14.142135623730951</v>
      </c>
      <c r="CI178" s="16" t="str">
        <f t="shared" ref="CI178:CI188" si="880">IF(CG178="N/A", "N/A", "true")</f>
        <v>true</v>
      </c>
      <c r="CJ178" s="16">
        <f t="shared" ref="CJ178:CJ188" si="881">IF(CG178="N/A", "N/A", 1)</f>
        <v>1</v>
      </c>
      <c r="CK178" s="16">
        <f t="shared" ref="CK178:CK188" si="882">IF(ISNUMBER($AE178),IF(OR(HLOOKUP($CK$5,$I$2:$Y$8,4,FALSE)=1,HLOOKUP($CK$5,$I$2:$Y$8,5,FALSE)=1,),HLOOKUP($CK$5,$I$2:$Y$8,4,FALSE)*VLOOKUP($AC178,$B$32:$G$45,MATCH($AD178,$B$33:$G$33,0),FALSE)+HLOOKUP($CK$5,$I$2:$Y$8,5,FALSE)*VLOOKUP($AC178,$B$47:$G$60,MATCH($AD178,$B$48:$G$48,0),FALSE)+$AE178,$AE178),"N/A")</f>
        <v>9</v>
      </c>
      <c r="CL178" s="16">
        <f t="shared" si="834"/>
        <v>10</v>
      </c>
      <c r="CM178" s="16">
        <f t="shared" ref="CM178:CM188" si="883">IF(ISNUMBER($AG178),IF(OR(HLOOKUP($CK$5,$I$2:$Y$8,4,FALSE)=1,HLOOKUP($CK$5,$I$2:$Y$8,5,FALSE)=1,),HLOOKUP($CK$5,$I$2:$Y$8,4,FALSE)*VLOOKUP($AC178,$B$32:$G$45,MATCH($AD178,$B$33:$G$33,0),FALSE)+HLOOKUP($CK$5,$I$2:$Y$8,5,FALSE)*VLOOKUP($AC178,$B$47:$G$60,MATCH($AD178,$B$48:$G$48,0),FALSE)+$AG178,$AG178),"N/A")</f>
        <v>14.142135623730951</v>
      </c>
      <c r="CN178" s="16" t="str">
        <f t="shared" ref="CN178:CN188" si="884">IF(CL178="N/A", "N/A", "true")</f>
        <v>true</v>
      </c>
      <c r="CO178" s="16">
        <f t="shared" ref="CO178:CO188" si="885">IF(CL178="N/A", "N/A", 1)</f>
        <v>1</v>
      </c>
      <c r="CP178" s="16">
        <f t="shared" ref="CP178:CP188" si="886">IF(ISNUMBER($AE178),IF(OR(HLOOKUP($CP$5,$I$2:$Y$8,4,FALSE)=1,HLOOKUP($CP$5,$I$2:$Y$8,5,FALSE)=1,),HLOOKUP($CP$5,$I$2:$Y$8,4,FALSE)*VLOOKUP($AC178,$B$32:$G$45,MATCH($AD178,$B$33:$G$33,0),FALSE)+HLOOKUP($CP$5,$I$2:$Y$8,5,FALSE)*VLOOKUP($AC178,$B$47:$G$60,MATCH($AD178,$B$48:$G$48,0),FALSE)+$AE178,$AE178),"N/A")</f>
        <v>9</v>
      </c>
      <c r="CQ178" s="16">
        <f t="shared" si="835"/>
        <v>14.142135623730951</v>
      </c>
      <c r="CR178" s="16">
        <f t="shared" ref="CR178:CR188" si="887">IF(ISNUMBER($AG178),IF(OR(HLOOKUP($CP$5,$I$2:$Y$8,4,FALSE)=1,HLOOKUP($CP$5,$I$2:$Y$8,5,FALSE)=1,),HLOOKUP($CP$5,$I$2:$Y$8,4,FALSE)*VLOOKUP($AC178,$B$32:$G$45,MATCH($AD178,$B$33:$G$33,0),FALSE)+HLOOKUP($CP$5,$I$2:$Y$8,5,FALSE)*VLOOKUP($AC178,$B$47:$G$60,MATCH($AD178,$B$48:$G$48,0),FALSE)+$AG178,$AG178),"N/A")</f>
        <v>14.142135623730951</v>
      </c>
      <c r="CS178" s="16" t="str">
        <f t="shared" ref="CS178:CS188" si="888">IF(CQ178="N/A", "N/A", "true")</f>
        <v>true</v>
      </c>
      <c r="CT178" s="16">
        <f t="shared" ref="CT178:CT188" si="889">IF(CQ178="N/A", "N/A", 1)</f>
        <v>1</v>
      </c>
      <c r="CU178" s="16">
        <f t="shared" ref="CU178:CU188" si="890">IF(ISNUMBER($AE178),IF(OR(HLOOKUP($CU$5,$I$2:$Y$8,4,FALSE)=1,HLOOKUP($CU$5,$I$2:$Y$8,5,FALSE)=1,),HLOOKUP($CU$5,$I$2:$Y$8,4,FALSE)*VLOOKUP($AC178,$B$32:$G$45,MATCH($AD178,$B$33:$G$33,0),FALSE)+HLOOKUP($CU$5,$I$2:$Y$8,5,FALSE)*VLOOKUP($AC178,$B$47:$G$60,MATCH($AD178,$B$48:$G$48,0),FALSE)+$AE178,$AE178),"N/A")</f>
        <v>9</v>
      </c>
      <c r="CV178" s="16">
        <f t="shared" si="836"/>
        <v>14.142135623730951</v>
      </c>
      <c r="CW178" s="16">
        <f t="shared" ref="CW178:CW188" si="891">IF(ISNUMBER($AG178),IF(OR(HLOOKUP($CU$5,$I$2:$Y$8,4,FALSE)=1,HLOOKUP($CU$5,$I$2:$Y$8,5,FALSE)=1,),HLOOKUP($CU$5,$I$2:$Y$8,4,FALSE)*VLOOKUP($AC178,$B$32:$G$45,MATCH($AD178,$B$33:$G$33,0),FALSE)+HLOOKUP($CU$5,$I$2:$Y$8,5,FALSE)*VLOOKUP($AC178,$B$47:$G$60,MATCH($AD178,$B$48:$G$48,0),FALSE)+$AG178,$AG178),"N/A")</f>
        <v>14.142135623730951</v>
      </c>
      <c r="CX178" s="16" t="str">
        <f t="shared" ref="CX178:CX188" si="892">IF(CV178="N/A", "N/A", "true")</f>
        <v>true</v>
      </c>
      <c r="CY178" s="16">
        <f t="shared" ref="CY178:CY188" si="893">IF(CV178="N/A", "N/A", 1)</f>
        <v>1</v>
      </c>
      <c r="CZ178" s="16">
        <f t="shared" ref="CZ178:CZ188" si="894">IF(ISNUMBER($AE178),IF(OR(HLOOKUP($CZ$5,$I$2:$Y$8,4,FALSE)=1,HLOOKUP($CZ$5,$I$2:$Y$8,5,FALSE)=1,),HLOOKUP($CZ$5,$I$2:$Y$8,4,FALSE)*VLOOKUP($AC178,$B$32:$G$45,MATCH($AD178,$B$33:$G$33,0),FALSE)+HLOOKUP($CZ$5,$I$2:$Y$8,5,FALSE)*VLOOKUP($AC178,$B$47:$G$60,MATCH($AD178,$B$48:$G$48,0),FALSE)+$AE178,$AE178),"N/A")</f>
        <v>9</v>
      </c>
      <c r="DA178" s="16">
        <f t="shared" si="837"/>
        <v>14.142135623730951</v>
      </c>
      <c r="DB178" s="16">
        <f t="shared" ref="DB178:DB188" si="895">IF(ISNUMBER($AG178),IF(OR(HLOOKUP($CZ$5,$I$2:$Y$8,4,FALSE)=1,HLOOKUP($CZ$5,$I$2:$Y$8,5,FALSE)=1,),HLOOKUP($CZ$5,$I$2:$Y$8,4,FALSE)*VLOOKUP($AC178,$B$32:$G$45,MATCH($AD178,$B$33:$G$33,0),FALSE)+HLOOKUP($CZ$5,$I$2:$Y$8,5,FALSE)*VLOOKUP($AC178,$B$47:$G$60,MATCH($AD178,$B$48:$G$48,0),FALSE)+$AG178,$AG178),"N/A")</f>
        <v>14.142135623730951</v>
      </c>
      <c r="DC178" s="16" t="str">
        <f t="shared" ref="DC178:DC188" si="896">IF(DA178="N/A", "N/A", "true")</f>
        <v>true</v>
      </c>
      <c r="DD178" s="16">
        <f t="shared" ref="DD178:DD188" si="897">IF(DA178="N/A", "N/A", 1)</f>
        <v>1</v>
      </c>
      <c r="DE178" s="16">
        <f t="shared" ref="DE178:DE188" si="898">IF(ISNUMBER($AE178),IF(OR(HLOOKUP($DE$5,$I$2:$Y$8,4,FALSE)=1,HLOOKUP($DE$5,$I$2:$Y$8,5,FALSE)=1,),HLOOKUP($DE$5,$I$2:$Y$8,4,FALSE)*VLOOKUP($AC178,$B$32:$G$45,MATCH($AD178,$B$33:$G$33,0),FALSE)+HLOOKUP($DE$5,$I$2:$Y$8,5,FALSE)*VLOOKUP($AC178,$B$47:$G$60,MATCH($AD178,$B$48:$G$48,0),FALSE)+$AE178,$AE178),"N/A")</f>
        <v>9</v>
      </c>
      <c r="DF178" s="16">
        <f t="shared" ref="DF178:DF188" si="899">IF(ISNUMBER($AF178),$AF178*SQRT(SUMSQ(HLOOKUP($DE$5,$J$2:$Y$8,2,FALSE)*VLOOKUP($AC178,$B$2:$G$15,MATCH($AD178,$B$3:$G$3,0),FALSE),HLOOKUP($DE$5,$J$2:$Y$8,3,FALSE)*VLOOKUP($AC178,$B$17:$G$30,MATCH($AD178,$B$18:$G$18,0),FALSE),HLOOKUP($DE$5,$J$2:$Y$8,6,FALSE)))+HLOOKUP($DE$5,$J$2:$Y$8,4,FALSE)*VLOOKUP($AC178,$B$32:$G$45,MATCH($AD178,$B$33:$G$33,0),FALSE)+HLOOKUP($DE$5,$J$2:$Y$8,5,FALSE)*VLOOKUP($AC178,$B$47:$G$60,MATCH($AD178,$B$48:$G$48,0),FALSE),"N/A")</f>
        <v>14.142135623730951</v>
      </c>
      <c r="DG178" s="19">
        <f t="shared" ref="DG178:DG188" si="900">IF(ISNUMBER($AG178),IF(OR(HLOOKUP($DE$5,$I$2:$Y$8,4,FALSE)=1,HLOOKUP($DE$5,$I$2:$Y$8,5,FALSE)=1,),HLOOKUP($DE$5,$I$2:$Y$8,4,FALSE)*VLOOKUP($AC178,$B$32:$G$45,MATCH($AD178,$B$33:$G$33,0),FALSE)+HLOOKUP($DE$5,$I$2:$Y$8,5,FALSE)*VLOOKUP($AC178,$B$47:$G$60,MATCH($AD178,$B$48:$G$48,0),FALSE)+$AG178,$AG178),"N/A")</f>
        <v>14.142135623730951</v>
      </c>
      <c r="DH178" s="16" t="str">
        <f t="shared" ref="DH178:DH188" si="901">IF(DF178="N/A", "N/A", "true")</f>
        <v>true</v>
      </c>
      <c r="DI178" s="16">
        <f t="shared" ref="DI178:DI188" si="902">IF(DF178="N/A", "N/A", 1)</f>
        <v>1</v>
      </c>
    </row>
    <row r="179" spans="27:113" x14ac:dyDescent="0.35">
      <c r="AA179" s="49" t="s">
        <v>114</v>
      </c>
      <c r="AB179" s="55" t="str">
        <f t="shared" si="838"/>
        <v>-</v>
      </c>
      <c r="AC179" s="23" t="s">
        <v>8</v>
      </c>
      <c r="AD179" s="40" t="s">
        <v>4</v>
      </c>
      <c r="AE179" s="16"/>
      <c r="AF179" s="16"/>
      <c r="AG179" s="16" t="str">
        <f t="shared" si="822"/>
        <v>N/A</v>
      </c>
      <c r="AH179" s="16" t="str">
        <f t="shared" si="839"/>
        <v>N/A</v>
      </c>
      <c r="AI179" s="16" t="str">
        <f t="shared" si="823"/>
        <v>N/A</v>
      </c>
      <c r="AJ179" s="16" t="str">
        <f t="shared" ref="AJ179:AJ188" si="903">IF(ISNUMBER($AG179),IF(OR(HLOOKUP($AH$5,$I$2:$Y$8,4,FALSE)=1,HLOOKUP($AH$5,$I$2:$Y$8,5,FALSE)=1,),HLOOKUP($AH$5,$I$2:$Y$8,4,FALSE)*VLOOKUP($AC179,$B$32:$G$45,MATCH($AD179,$B$33:$G$33,0),FALSE)+HLOOKUP($AH$5,$I$2:$Y$8,5,FALSE)*VLOOKUP($AC179,$B$47:$G$60,MATCH($AD179,$B$48:$G$48,0),FALSE)+$AG179,$AG179),"N/A")</f>
        <v>N/A</v>
      </c>
      <c r="AK179" s="16" t="str">
        <f t="shared" si="840"/>
        <v>N/A</v>
      </c>
      <c r="AL179" s="16" t="str">
        <f t="shared" si="841"/>
        <v>N/A</v>
      </c>
      <c r="AM179" s="16" t="str">
        <f t="shared" si="842"/>
        <v>N/A</v>
      </c>
      <c r="AN179" s="16" t="str">
        <f t="shared" si="824"/>
        <v>N/A</v>
      </c>
      <c r="AO179" s="16" t="str">
        <f t="shared" si="843"/>
        <v>N/A</v>
      </c>
      <c r="AP179" s="16" t="str">
        <f t="shared" si="844"/>
        <v>N/A</v>
      </c>
      <c r="AQ179" s="16" t="str">
        <f t="shared" si="845"/>
        <v>N/A</v>
      </c>
      <c r="AR179" s="16" t="str">
        <f t="shared" si="846"/>
        <v>N/A</v>
      </c>
      <c r="AS179" s="16" t="str">
        <f t="shared" si="825"/>
        <v>N/A</v>
      </c>
      <c r="AT179" s="16" t="str">
        <f t="shared" si="847"/>
        <v>N/A</v>
      </c>
      <c r="AU179" s="16" t="str">
        <f t="shared" si="848"/>
        <v>N/A</v>
      </c>
      <c r="AV179" s="16" t="str">
        <f t="shared" si="849"/>
        <v>N/A</v>
      </c>
      <c r="AW179" s="16" t="str">
        <f t="shared" si="850"/>
        <v>N/A</v>
      </c>
      <c r="AX179" s="16" t="str">
        <f t="shared" si="826"/>
        <v>N/A</v>
      </c>
      <c r="AY179" s="16" t="str">
        <f t="shared" si="851"/>
        <v>N/A</v>
      </c>
      <c r="AZ179" s="16" t="str">
        <f t="shared" si="852"/>
        <v>N/A</v>
      </c>
      <c r="BA179" s="16" t="str">
        <f t="shared" si="853"/>
        <v>N/A</v>
      </c>
      <c r="BB179" s="16" t="str">
        <f t="shared" si="854"/>
        <v>N/A</v>
      </c>
      <c r="BC179" s="16" t="str">
        <f t="shared" si="827"/>
        <v>N/A</v>
      </c>
      <c r="BD179" s="16" t="str">
        <f t="shared" si="855"/>
        <v>N/A</v>
      </c>
      <c r="BE179" s="16" t="str">
        <f t="shared" si="856"/>
        <v>N/A</v>
      </c>
      <c r="BF179" s="16" t="str">
        <f t="shared" si="857"/>
        <v>N/A</v>
      </c>
      <c r="BG179" s="16" t="str">
        <f t="shared" si="858"/>
        <v>N/A</v>
      </c>
      <c r="BH179" s="16" t="str">
        <f t="shared" si="828"/>
        <v>N/A</v>
      </c>
      <c r="BI179" s="16" t="str">
        <f t="shared" si="859"/>
        <v>N/A</v>
      </c>
      <c r="BJ179" s="16" t="str">
        <f t="shared" si="860"/>
        <v>N/A</v>
      </c>
      <c r="BK179" s="16" t="str">
        <f t="shared" si="861"/>
        <v>N/A</v>
      </c>
      <c r="BL179" s="16" t="str">
        <f t="shared" si="862"/>
        <v>N/A</v>
      </c>
      <c r="BM179" s="16" t="str">
        <f t="shared" si="829"/>
        <v>N/A</v>
      </c>
      <c r="BN179" s="16" t="str">
        <f t="shared" si="863"/>
        <v>N/A</v>
      </c>
      <c r="BO179" s="16" t="str">
        <f t="shared" si="864"/>
        <v>N/A</v>
      </c>
      <c r="BP179" s="16" t="str">
        <f t="shared" si="865"/>
        <v>N/A</v>
      </c>
      <c r="BQ179" s="16" t="str">
        <f t="shared" si="866"/>
        <v>N/A</v>
      </c>
      <c r="BR179" s="16" t="str">
        <f t="shared" si="830"/>
        <v>N/A</v>
      </c>
      <c r="BS179" s="16" t="str">
        <f t="shared" si="867"/>
        <v>N/A</v>
      </c>
      <c r="BT179" s="16" t="str">
        <f t="shared" si="868"/>
        <v>N/A</v>
      </c>
      <c r="BU179" s="16" t="str">
        <f t="shared" si="869"/>
        <v>N/A</v>
      </c>
      <c r="BV179" s="16" t="str">
        <f t="shared" si="870"/>
        <v>N/A</v>
      </c>
      <c r="BW179" s="16" t="str">
        <f t="shared" si="831"/>
        <v>N/A</v>
      </c>
      <c r="BX179" s="16" t="str">
        <f t="shared" si="871"/>
        <v>N/A</v>
      </c>
      <c r="BY179" s="16" t="str">
        <f t="shared" si="872"/>
        <v>N/A</v>
      </c>
      <c r="BZ179" s="16" t="str">
        <f t="shared" si="873"/>
        <v>N/A</v>
      </c>
      <c r="CA179" s="16" t="str">
        <f t="shared" si="874"/>
        <v>N/A</v>
      </c>
      <c r="CB179" s="16" t="str">
        <f t="shared" si="832"/>
        <v>N/A</v>
      </c>
      <c r="CC179" s="16" t="str">
        <f t="shared" si="875"/>
        <v>N/A</v>
      </c>
      <c r="CD179" s="16" t="str">
        <f t="shared" si="876"/>
        <v>N/A</v>
      </c>
      <c r="CE179" s="16" t="str">
        <f t="shared" si="877"/>
        <v>N/A</v>
      </c>
      <c r="CF179" s="16" t="str">
        <f t="shared" si="878"/>
        <v>N/A</v>
      </c>
      <c r="CG179" s="16" t="str">
        <f t="shared" si="833"/>
        <v>N/A</v>
      </c>
      <c r="CH179" s="16" t="str">
        <f t="shared" si="879"/>
        <v>N/A</v>
      </c>
      <c r="CI179" s="16" t="str">
        <f t="shared" si="880"/>
        <v>N/A</v>
      </c>
      <c r="CJ179" s="16" t="str">
        <f t="shared" si="881"/>
        <v>N/A</v>
      </c>
      <c r="CK179" s="16" t="str">
        <f t="shared" si="882"/>
        <v>N/A</v>
      </c>
      <c r="CL179" s="16" t="str">
        <f t="shared" si="834"/>
        <v>N/A</v>
      </c>
      <c r="CM179" s="16" t="str">
        <f t="shared" si="883"/>
        <v>N/A</v>
      </c>
      <c r="CN179" s="16" t="str">
        <f t="shared" si="884"/>
        <v>N/A</v>
      </c>
      <c r="CO179" s="16" t="str">
        <f t="shared" si="885"/>
        <v>N/A</v>
      </c>
      <c r="CP179" s="16" t="str">
        <f t="shared" si="886"/>
        <v>N/A</v>
      </c>
      <c r="CQ179" s="16" t="str">
        <f t="shared" si="835"/>
        <v>N/A</v>
      </c>
      <c r="CR179" s="16" t="str">
        <f t="shared" si="887"/>
        <v>N/A</v>
      </c>
      <c r="CS179" s="16" t="str">
        <f t="shared" si="888"/>
        <v>N/A</v>
      </c>
      <c r="CT179" s="16" t="str">
        <f t="shared" si="889"/>
        <v>N/A</v>
      </c>
      <c r="CU179" s="16" t="str">
        <f t="shared" si="890"/>
        <v>N/A</v>
      </c>
      <c r="CV179" s="16" t="str">
        <f t="shared" si="836"/>
        <v>N/A</v>
      </c>
      <c r="CW179" s="16" t="str">
        <f t="shared" si="891"/>
        <v>N/A</v>
      </c>
      <c r="CX179" s="16" t="str">
        <f t="shared" si="892"/>
        <v>N/A</v>
      </c>
      <c r="CY179" s="16" t="str">
        <f t="shared" si="893"/>
        <v>N/A</v>
      </c>
      <c r="CZ179" s="16" t="str">
        <f t="shared" si="894"/>
        <v>N/A</v>
      </c>
      <c r="DA179" s="16" t="str">
        <f t="shared" si="837"/>
        <v>N/A</v>
      </c>
      <c r="DB179" s="16" t="str">
        <f t="shared" si="895"/>
        <v>N/A</v>
      </c>
      <c r="DC179" s="16" t="str">
        <f t="shared" si="896"/>
        <v>N/A</v>
      </c>
      <c r="DD179" s="16" t="str">
        <f t="shared" si="897"/>
        <v>N/A</v>
      </c>
      <c r="DE179" s="16" t="str">
        <f t="shared" si="898"/>
        <v>N/A</v>
      </c>
      <c r="DF179" s="16" t="str">
        <f t="shared" si="899"/>
        <v>N/A</v>
      </c>
      <c r="DG179" s="19" t="str">
        <f t="shared" si="900"/>
        <v>N/A</v>
      </c>
      <c r="DH179" s="16" t="str">
        <f t="shared" si="901"/>
        <v>N/A</v>
      </c>
      <c r="DI179" s="16" t="str">
        <f t="shared" si="902"/>
        <v>N/A</v>
      </c>
    </row>
    <row r="180" spans="27:113" x14ac:dyDescent="0.35">
      <c r="AA180" s="49">
        <v>1.5</v>
      </c>
      <c r="AB180" s="55">
        <f t="shared" si="838"/>
        <v>4.0901699437494745</v>
      </c>
      <c r="AC180" s="23" t="s">
        <v>9</v>
      </c>
      <c r="AD180" s="40" t="s">
        <v>4</v>
      </c>
      <c r="AE180" s="16">
        <v>16</v>
      </c>
      <c r="AF180" s="16">
        <v>20</v>
      </c>
      <c r="AG180" s="16">
        <f t="shared" si="822"/>
        <v>44.721359549995796</v>
      </c>
      <c r="AH180" s="16">
        <f t="shared" si="839"/>
        <v>16</v>
      </c>
      <c r="AI180" s="16">
        <f t="shared" si="823"/>
        <v>20</v>
      </c>
      <c r="AJ180" s="16">
        <f t="shared" si="903"/>
        <v>44.721359549995796</v>
      </c>
      <c r="AK180" s="16" t="str">
        <f t="shared" si="840"/>
        <v>true</v>
      </c>
      <c r="AL180" s="16">
        <f t="shared" si="841"/>
        <v>1</v>
      </c>
      <c r="AM180" s="16">
        <f t="shared" si="842"/>
        <v>16</v>
      </c>
      <c r="AN180" s="16">
        <f t="shared" si="824"/>
        <v>20</v>
      </c>
      <c r="AO180" s="16">
        <f t="shared" si="843"/>
        <v>44.721359549995796</v>
      </c>
      <c r="AP180" s="16" t="str">
        <f t="shared" si="844"/>
        <v>true</v>
      </c>
      <c r="AQ180" s="16">
        <f t="shared" si="845"/>
        <v>1</v>
      </c>
      <c r="AR180" s="16">
        <f t="shared" si="846"/>
        <v>16</v>
      </c>
      <c r="AS180" s="16">
        <f t="shared" si="825"/>
        <v>20</v>
      </c>
      <c r="AT180" s="16">
        <f t="shared" si="847"/>
        <v>44.721359549995796</v>
      </c>
      <c r="AU180" s="16" t="str">
        <f t="shared" si="848"/>
        <v>true</v>
      </c>
      <c r="AV180" s="16">
        <f t="shared" si="849"/>
        <v>1</v>
      </c>
      <c r="AW180" s="16">
        <f t="shared" si="850"/>
        <v>16</v>
      </c>
      <c r="AX180" s="16">
        <f t="shared" si="826"/>
        <v>20</v>
      </c>
      <c r="AY180" s="16">
        <f t="shared" si="851"/>
        <v>44.721359549995796</v>
      </c>
      <c r="AZ180" s="16" t="str">
        <f t="shared" si="852"/>
        <v>true</v>
      </c>
      <c r="BA180" s="16">
        <f t="shared" si="853"/>
        <v>1</v>
      </c>
      <c r="BB180" s="16">
        <f t="shared" si="854"/>
        <v>16</v>
      </c>
      <c r="BC180" s="16">
        <f t="shared" si="827"/>
        <v>20</v>
      </c>
      <c r="BD180" s="16">
        <f t="shared" si="855"/>
        <v>44.721359549995796</v>
      </c>
      <c r="BE180" s="16" t="str">
        <f t="shared" si="856"/>
        <v>true</v>
      </c>
      <c r="BF180" s="16">
        <f t="shared" si="857"/>
        <v>1</v>
      </c>
      <c r="BG180" s="16">
        <f t="shared" si="858"/>
        <v>16</v>
      </c>
      <c r="BH180" s="16">
        <f t="shared" si="828"/>
        <v>20</v>
      </c>
      <c r="BI180" s="16">
        <f t="shared" si="859"/>
        <v>44.721359549995796</v>
      </c>
      <c r="BJ180" s="16" t="str">
        <f t="shared" si="860"/>
        <v>true</v>
      </c>
      <c r="BK180" s="16">
        <f t="shared" si="861"/>
        <v>1</v>
      </c>
      <c r="BL180" s="16">
        <f t="shared" si="862"/>
        <v>16</v>
      </c>
      <c r="BM180" s="16">
        <f t="shared" si="829"/>
        <v>20</v>
      </c>
      <c r="BN180" s="16">
        <f t="shared" si="863"/>
        <v>44.721359549995796</v>
      </c>
      <c r="BO180" s="16" t="str">
        <f t="shared" si="864"/>
        <v>true</v>
      </c>
      <c r="BP180" s="16">
        <f t="shared" si="865"/>
        <v>1</v>
      </c>
      <c r="BQ180" s="16">
        <f t="shared" si="866"/>
        <v>16</v>
      </c>
      <c r="BR180" s="16">
        <f t="shared" si="830"/>
        <v>20</v>
      </c>
      <c r="BS180" s="16">
        <f t="shared" si="867"/>
        <v>44.721359549995796</v>
      </c>
      <c r="BT180" s="16" t="str">
        <f t="shared" si="868"/>
        <v>true</v>
      </c>
      <c r="BU180" s="16">
        <f t="shared" si="869"/>
        <v>1</v>
      </c>
      <c r="BV180" s="16">
        <f t="shared" si="870"/>
        <v>16</v>
      </c>
      <c r="BW180" s="16">
        <f t="shared" si="831"/>
        <v>40</v>
      </c>
      <c r="BX180" s="16">
        <f t="shared" si="871"/>
        <v>44.721359549995796</v>
      </c>
      <c r="BY180" s="16" t="str">
        <f t="shared" si="872"/>
        <v>true</v>
      </c>
      <c r="BZ180" s="16">
        <f t="shared" si="873"/>
        <v>1</v>
      </c>
      <c r="CA180" s="16">
        <f t="shared" si="874"/>
        <v>16</v>
      </c>
      <c r="CB180" s="16">
        <f t="shared" si="832"/>
        <v>40</v>
      </c>
      <c r="CC180" s="16">
        <f t="shared" si="875"/>
        <v>44.721359549995796</v>
      </c>
      <c r="CD180" s="16" t="str">
        <f t="shared" si="876"/>
        <v>true</v>
      </c>
      <c r="CE180" s="16">
        <f t="shared" si="877"/>
        <v>1</v>
      </c>
      <c r="CF180" s="16">
        <f t="shared" si="878"/>
        <v>16</v>
      </c>
      <c r="CG180" s="16">
        <f t="shared" si="833"/>
        <v>40</v>
      </c>
      <c r="CH180" s="16">
        <f t="shared" si="879"/>
        <v>44.721359549995796</v>
      </c>
      <c r="CI180" s="16" t="str">
        <f t="shared" si="880"/>
        <v>true</v>
      </c>
      <c r="CJ180" s="16">
        <f t="shared" si="881"/>
        <v>1</v>
      </c>
      <c r="CK180" s="16">
        <f t="shared" si="882"/>
        <v>16</v>
      </c>
      <c r="CL180" s="16">
        <f t="shared" si="834"/>
        <v>40</v>
      </c>
      <c r="CM180" s="16">
        <f t="shared" si="883"/>
        <v>44.721359549995796</v>
      </c>
      <c r="CN180" s="16" t="str">
        <f t="shared" si="884"/>
        <v>true</v>
      </c>
      <c r="CO180" s="16">
        <f t="shared" si="885"/>
        <v>1</v>
      </c>
      <c r="CP180" s="16">
        <f t="shared" si="886"/>
        <v>16</v>
      </c>
      <c r="CQ180" s="16">
        <f t="shared" si="835"/>
        <v>44.721359549995796</v>
      </c>
      <c r="CR180" s="16">
        <f t="shared" si="887"/>
        <v>44.721359549995796</v>
      </c>
      <c r="CS180" s="16" t="str">
        <f t="shared" si="888"/>
        <v>true</v>
      </c>
      <c r="CT180" s="16">
        <f t="shared" si="889"/>
        <v>1</v>
      </c>
      <c r="CU180" s="16">
        <f t="shared" si="890"/>
        <v>16</v>
      </c>
      <c r="CV180" s="16">
        <f t="shared" si="836"/>
        <v>44.721359549995796</v>
      </c>
      <c r="CW180" s="16">
        <f t="shared" si="891"/>
        <v>44.721359549995796</v>
      </c>
      <c r="CX180" s="16" t="str">
        <f t="shared" si="892"/>
        <v>true</v>
      </c>
      <c r="CY180" s="16">
        <f t="shared" si="893"/>
        <v>1</v>
      </c>
      <c r="CZ180" s="16">
        <f t="shared" si="894"/>
        <v>16</v>
      </c>
      <c r="DA180" s="16">
        <f t="shared" si="837"/>
        <v>44.721359549995796</v>
      </c>
      <c r="DB180" s="16">
        <f t="shared" si="895"/>
        <v>44.721359549995796</v>
      </c>
      <c r="DC180" s="16" t="str">
        <f t="shared" si="896"/>
        <v>true</v>
      </c>
      <c r="DD180" s="16">
        <f t="shared" si="897"/>
        <v>1</v>
      </c>
      <c r="DE180" s="16">
        <f t="shared" si="898"/>
        <v>16</v>
      </c>
      <c r="DF180" s="16">
        <f t="shared" si="899"/>
        <v>44.721359549995796</v>
      </c>
      <c r="DG180" s="19">
        <f t="shared" si="900"/>
        <v>44.721359549995796</v>
      </c>
      <c r="DH180" s="16" t="str">
        <f t="shared" si="901"/>
        <v>true</v>
      </c>
      <c r="DI180" s="16">
        <f t="shared" si="902"/>
        <v>1</v>
      </c>
    </row>
    <row r="181" spans="27:113" x14ac:dyDescent="0.35">
      <c r="AA181" s="49">
        <v>1.5</v>
      </c>
      <c r="AB181" s="55">
        <f t="shared" si="838"/>
        <v>2.0355339059327378</v>
      </c>
      <c r="AC181" s="23" t="s">
        <v>10</v>
      </c>
      <c r="AD181" s="40" t="s">
        <v>4</v>
      </c>
      <c r="AE181" s="16">
        <v>14</v>
      </c>
      <c r="AF181" s="16">
        <v>17.5</v>
      </c>
      <c r="AG181" s="16">
        <f t="shared" si="822"/>
        <v>24.748737341529164</v>
      </c>
      <c r="AH181" s="16">
        <f t="shared" si="839"/>
        <v>14</v>
      </c>
      <c r="AI181" s="16">
        <f t="shared" si="823"/>
        <v>17.5</v>
      </c>
      <c r="AJ181" s="16">
        <f t="shared" si="903"/>
        <v>24.748737341529164</v>
      </c>
      <c r="AK181" s="16" t="str">
        <f t="shared" si="840"/>
        <v>true</v>
      </c>
      <c r="AL181" s="16">
        <f t="shared" si="841"/>
        <v>1</v>
      </c>
      <c r="AM181" s="16">
        <f t="shared" si="842"/>
        <v>14</v>
      </c>
      <c r="AN181" s="16">
        <f t="shared" si="824"/>
        <v>17.5</v>
      </c>
      <c r="AO181" s="16">
        <f t="shared" si="843"/>
        <v>24.748737341529164</v>
      </c>
      <c r="AP181" s="16" t="str">
        <f t="shared" si="844"/>
        <v>true</v>
      </c>
      <c r="AQ181" s="16">
        <f t="shared" si="845"/>
        <v>1</v>
      </c>
      <c r="AR181" s="16">
        <f t="shared" si="846"/>
        <v>14</v>
      </c>
      <c r="AS181" s="16">
        <f t="shared" si="825"/>
        <v>17.5</v>
      </c>
      <c r="AT181" s="16">
        <f t="shared" si="847"/>
        <v>24.748737341529164</v>
      </c>
      <c r="AU181" s="16" t="str">
        <f t="shared" si="848"/>
        <v>true</v>
      </c>
      <c r="AV181" s="16">
        <f t="shared" si="849"/>
        <v>1</v>
      </c>
      <c r="AW181" s="16">
        <f t="shared" si="850"/>
        <v>14</v>
      </c>
      <c r="AX181" s="16">
        <f t="shared" si="826"/>
        <v>17.5</v>
      </c>
      <c r="AY181" s="16">
        <f t="shared" si="851"/>
        <v>24.748737341529164</v>
      </c>
      <c r="AZ181" s="16" t="str">
        <f t="shared" si="852"/>
        <v>true</v>
      </c>
      <c r="BA181" s="16">
        <f t="shared" si="853"/>
        <v>1</v>
      </c>
      <c r="BB181" s="16">
        <f t="shared" si="854"/>
        <v>14</v>
      </c>
      <c r="BC181" s="16">
        <f t="shared" si="827"/>
        <v>17.5</v>
      </c>
      <c r="BD181" s="16">
        <f t="shared" si="855"/>
        <v>24.748737341529164</v>
      </c>
      <c r="BE181" s="16" t="str">
        <f t="shared" si="856"/>
        <v>true</v>
      </c>
      <c r="BF181" s="16">
        <f t="shared" si="857"/>
        <v>1</v>
      </c>
      <c r="BG181" s="16">
        <f t="shared" si="858"/>
        <v>14</v>
      </c>
      <c r="BH181" s="16">
        <f t="shared" si="828"/>
        <v>17.5</v>
      </c>
      <c r="BI181" s="16">
        <f t="shared" si="859"/>
        <v>24.748737341529164</v>
      </c>
      <c r="BJ181" s="16" t="str">
        <f t="shared" si="860"/>
        <v>true</v>
      </c>
      <c r="BK181" s="16">
        <f t="shared" si="861"/>
        <v>1</v>
      </c>
      <c r="BL181" s="16">
        <f t="shared" si="862"/>
        <v>14</v>
      </c>
      <c r="BM181" s="16">
        <f t="shared" si="829"/>
        <v>17.5</v>
      </c>
      <c r="BN181" s="16">
        <f t="shared" si="863"/>
        <v>24.748737341529164</v>
      </c>
      <c r="BO181" s="16" t="str">
        <f t="shared" si="864"/>
        <v>true</v>
      </c>
      <c r="BP181" s="16">
        <f t="shared" si="865"/>
        <v>1</v>
      </c>
      <c r="BQ181" s="16">
        <f t="shared" si="866"/>
        <v>14</v>
      </c>
      <c r="BR181" s="16">
        <f t="shared" si="830"/>
        <v>17.5</v>
      </c>
      <c r="BS181" s="16">
        <f t="shared" si="867"/>
        <v>24.748737341529164</v>
      </c>
      <c r="BT181" s="16" t="str">
        <f t="shared" si="868"/>
        <v>true</v>
      </c>
      <c r="BU181" s="16">
        <f t="shared" si="869"/>
        <v>1</v>
      </c>
      <c r="BV181" s="16">
        <f t="shared" si="870"/>
        <v>14</v>
      </c>
      <c r="BW181" s="16">
        <f t="shared" si="831"/>
        <v>17.5</v>
      </c>
      <c r="BX181" s="16">
        <f t="shared" si="871"/>
        <v>24.748737341529164</v>
      </c>
      <c r="BY181" s="16" t="str">
        <f t="shared" si="872"/>
        <v>true</v>
      </c>
      <c r="BZ181" s="16">
        <f t="shared" si="873"/>
        <v>1</v>
      </c>
      <c r="CA181" s="16">
        <f t="shared" si="874"/>
        <v>14</v>
      </c>
      <c r="CB181" s="16">
        <f t="shared" si="832"/>
        <v>17.5</v>
      </c>
      <c r="CC181" s="16">
        <f t="shared" si="875"/>
        <v>24.748737341529164</v>
      </c>
      <c r="CD181" s="16" t="str">
        <f t="shared" si="876"/>
        <v>true</v>
      </c>
      <c r="CE181" s="16">
        <f t="shared" si="877"/>
        <v>1</v>
      </c>
      <c r="CF181" s="16">
        <f t="shared" si="878"/>
        <v>14</v>
      </c>
      <c r="CG181" s="16">
        <f t="shared" si="833"/>
        <v>17.5</v>
      </c>
      <c r="CH181" s="16">
        <f t="shared" si="879"/>
        <v>24.748737341529164</v>
      </c>
      <c r="CI181" s="16" t="str">
        <f t="shared" si="880"/>
        <v>true</v>
      </c>
      <c r="CJ181" s="16">
        <f t="shared" si="881"/>
        <v>1</v>
      </c>
      <c r="CK181" s="16">
        <f t="shared" si="882"/>
        <v>14</v>
      </c>
      <c r="CL181" s="16">
        <f t="shared" si="834"/>
        <v>17.5</v>
      </c>
      <c r="CM181" s="16">
        <f t="shared" si="883"/>
        <v>24.748737341529164</v>
      </c>
      <c r="CN181" s="16" t="str">
        <f t="shared" si="884"/>
        <v>true</v>
      </c>
      <c r="CO181" s="16">
        <f t="shared" si="885"/>
        <v>1</v>
      </c>
      <c r="CP181" s="16">
        <f t="shared" si="886"/>
        <v>14</v>
      </c>
      <c r="CQ181" s="16">
        <f t="shared" si="835"/>
        <v>24.748737341529164</v>
      </c>
      <c r="CR181" s="16">
        <f t="shared" si="887"/>
        <v>24.748737341529164</v>
      </c>
      <c r="CS181" s="16" t="str">
        <f t="shared" si="888"/>
        <v>true</v>
      </c>
      <c r="CT181" s="16">
        <f t="shared" si="889"/>
        <v>1</v>
      </c>
      <c r="CU181" s="16">
        <f t="shared" si="890"/>
        <v>14</v>
      </c>
      <c r="CV181" s="16">
        <f t="shared" si="836"/>
        <v>24.748737341529164</v>
      </c>
      <c r="CW181" s="16">
        <f t="shared" si="891"/>
        <v>24.748737341529164</v>
      </c>
      <c r="CX181" s="16" t="str">
        <f t="shared" si="892"/>
        <v>true</v>
      </c>
      <c r="CY181" s="16">
        <f t="shared" si="893"/>
        <v>1</v>
      </c>
      <c r="CZ181" s="16">
        <f t="shared" si="894"/>
        <v>14</v>
      </c>
      <c r="DA181" s="16">
        <f t="shared" si="837"/>
        <v>24.748737341529164</v>
      </c>
      <c r="DB181" s="16">
        <f t="shared" si="895"/>
        <v>24.748737341529164</v>
      </c>
      <c r="DC181" s="16" t="str">
        <f t="shared" si="896"/>
        <v>true</v>
      </c>
      <c r="DD181" s="16">
        <f t="shared" si="897"/>
        <v>1</v>
      </c>
      <c r="DE181" s="16">
        <f t="shared" si="898"/>
        <v>14</v>
      </c>
      <c r="DF181" s="16">
        <f t="shared" si="899"/>
        <v>24.748737341529164</v>
      </c>
      <c r="DG181" s="19">
        <f t="shared" si="900"/>
        <v>24.748737341529164</v>
      </c>
      <c r="DH181" s="16" t="str">
        <f t="shared" si="901"/>
        <v>true</v>
      </c>
      <c r="DI181" s="16">
        <f t="shared" si="902"/>
        <v>1</v>
      </c>
    </row>
    <row r="182" spans="27:113" x14ac:dyDescent="0.35">
      <c r="AA182" s="49">
        <v>1.5</v>
      </c>
      <c r="AB182" s="55">
        <f t="shared" si="838"/>
        <v>3.462358310319801</v>
      </c>
      <c r="AC182" s="23" t="s">
        <v>11</v>
      </c>
      <c r="AD182" s="40" t="s">
        <v>4</v>
      </c>
      <c r="AE182" s="16">
        <v>17.68</v>
      </c>
      <c r="AF182" s="16">
        <v>22.1</v>
      </c>
      <c r="AG182" s="16">
        <f t="shared" si="822"/>
        <v>43.867247463227052</v>
      </c>
      <c r="AH182" s="16">
        <f t="shared" si="839"/>
        <v>17.68</v>
      </c>
      <c r="AI182" s="16">
        <f t="shared" si="823"/>
        <v>22.1</v>
      </c>
      <c r="AJ182" s="16">
        <f t="shared" si="903"/>
        <v>43.867247463227052</v>
      </c>
      <c r="AK182" s="16" t="str">
        <f t="shared" si="840"/>
        <v>true</v>
      </c>
      <c r="AL182" s="16">
        <f t="shared" si="841"/>
        <v>1</v>
      </c>
      <c r="AM182" s="16">
        <f t="shared" si="842"/>
        <v>17.68</v>
      </c>
      <c r="AN182" s="16">
        <f t="shared" si="824"/>
        <v>22.1</v>
      </c>
      <c r="AO182" s="16">
        <f t="shared" si="843"/>
        <v>43.867247463227052</v>
      </c>
      <c r="AP182" s="16" t="str">
        <f t="shared" si="844"/>
        <v>true</v>
      </c>
      <c r="AQ182" s="16">
        <f t="shared" si="845"/>
        <v>1</v>
      </c>
      <c r="AR182" s="16">
        <f t="shared" si="846"/>
        <v>17.68</v>
      </c>
      <c r="AS182" s="16">
        <f t="shared" si="825"/>
        <v>22.1</v>
      </c>
      <c r="AT182" s="16">
        <f t="shared" si="847"/>
        <v>43.867247463227052</v>
      </c>
      <c r="AU182" s="16" t="str">
        <f t="shared" si="848"/>
        <v>true</v>
      </c>
      <c r="AV182" s="16">
        <f t="shared" si="849"/>
        <v>1</v>
      </c>
      <c r="AW182" s="16">
        <f t="shared" si="850"/>
        <v>17.68</v>
      </c>
      <c r="AX182" s="16">
        <f t="shared" si="826"/>
        <v>22.1</v>
      </c>
      <c r="AY182" s="16">
        <f t="shared" si="851"/>
        <v>43.867247463227052</v>
      </c>
      <c r="AZ182" s="16" t="str">
        <f t="shared" si="852"/>
        <v>true</v>
      </c>
      <c r="BA182" s="16">
        <f t="shared" si="853"/>
        <v>1</v>
      </c>
      <c r="BB182" s="16">
        <f t="shared" si="854"/>
        <v>17.68</v>
      </c>
      <c r="BC182" s="16">
        <f t="shared" si="827"/>
        <v>28.730000000000004</v>
      </c>
      <c r="BD182" s="16">
        <f t="shared" si="855"/>
        <v>43.867247463227052</v>
      </c>
      <c r="BE182" s="16" t="str">
        <f t="shared" si="856"/>
        <v>true</v>
      </c>
      <c r="BF182" s="16">
        <f t="shared" si="857"/>
        <v>1</v>
      </c>
      <c r="BG182" s="16">
        <f t="shared" si="858"/>
        <v>17.68</v>
      </c>
      <c r="BH182" s="16">
        <f t="shared" si="828"/>
        <v>28.730000000000004</v>
      </c>
      <c r="BI182" s="16">
        <f t="shared" si="859"/>
        <v>43.867247463227052</v>
      </c>
      <c r="BJ182" s="16" t="str">
        <f t="shared" si="860"/>
        <v>true</v>
      </c>
      <c r="BK182" s="16">
        <f t="shared" si="861"/>
        <v>1</v>
      </c>
      <c r="BL182" s="16">
        <f t="shared" si="862"/>
        <v>17.68</v>
      </c>
      <c r="BM182" s="16">
        <f t="shared" si="829"/>
        <v>28.730000000000004</v>
      </c>
      <c r="BN182" s="16">
        <f t="shared" si="863"/>
        <v>43.867247463227052</v>
      </c>
      <c r="BO182" s="16" t="str">
        <f t="shared" si="864"/>
        <v>true</v>
      </c>
      <c r="BP182" s="16">
        <f t="shared" si="865"/>
        <v>1</v>
      </c>
      <c r="BQ182" s="16">
        <f t="shared" si="866"/>
        <v>17.68</v>
      </c>
      <c r="BR182" s="16">
        <f t="shared" si="830"/>
        <v>28.730000000000004</v>
      </c>
      <c r="BS182" s="16">
        <f t="shared" si="867"/>
        <v>43.867247463227052</v>
      </c>
      <c r="BT182" s="16" t="str">
        <f t="shared" si="868"/>
        <v>true</v>
      </c>
      <c r="BU182" s="16">
        <f t="shared" si="869"/>
        <v>1</v>
      </c>
      <c r="BV182" s="16">
        <f t="shared" si="870"/>
        <v>17.68</v>
      </c>
      <c r="BW182" s="16">
        <f t="shared" si="831"/>
        <v>33.150000000000006</v>
      </c>
      <c r="BX182" s="16">
        <f t="shared" si="871"/>
        <v>43.867247463227052</v>
      </c>
      <c r="BY182" s="16" t="str">
        <f t="shared" si="872"/>
        <v>true</v>
      </c>
      <c r="BZ182" s="16">
        <f t="shared" si="873"/>
        <v>1</v>
      </c>
      <c r="CA182" s="16">
        <f t="shared" si="874"/>
        <v>17.68</v>
      </c>
      <c r="CB182" s="16">
        <f t="shared" si="832"/>
        <v>33.150000000000006</v>
      </c>
      <c r="CC182" s="16">
        <f t="shared" si="875"/>
        <v>43.867247463227052</v>
      </c>
      <c r="CD182" s="16" t="str">
        <f t="shared" si="876"/>
        <v>true</v>
      </c>
      <c r="CE182" s="16">
        <f t="shared" si="877"/>
        <v>1</v>
      </c>
      <c r="CF182" s="16">
        <f t="shared" si="878"/>
        <v>17.68</v>
      </c>
      <c r="CG182" s="16">
        <f t="shared" si="833"/>
        <v>33.150000000000006</v>
      </c>
      <c r="CH182" s="16">
        <f t="shared" si="879"/>
        <v>43.867247463227052</v>
      </c>
      <c r="CI182" s="16" t="str">
        <f t="shared" si="880"/>
        <v>true</v>
      </c>
      <c r="CJ182" s="16">
        <f t="shared" si="881"/>
        <v>1</v>
      </c>
      <c r="CK182" s="16">
        <f t="shared" si="882"/>
        <v>17.68</v>
      </c>
      <c r="CL182" s="16">
        <f t="shared" si="834"/>
        <v>33.150000000000006</v>
      </c>
      <c r="CM182" s="16">
        <f t="shared" si="883"/>
        <v>43.867247463227052</v>
      </c>
      <c r="CN182" s="16" t="str">
        <f t="shared" si="884"/>
        <v>true</v>
      </c>
      <c r="CO182" s="16">
        <f t="shared" si="885"/>
        <v>1</v>
      </c>
      <c r="CP182" s="16">
        <f t="shared" si="886"/>
        <v>17.68</v>
      </c>
      <c r="CQ182" s="16">
        <f t="shared" si="835"/>
        <v>43.867247463227052</v>
      </c>
      <c r="CR182" s="16">
        <f t="shared" si="887"/>
        <v>43.867247463227052</v>
      </c>
      <c r="CS182" s="16" t="str">
        <f t="shared" si="888"/>
        <v>true</v>
      </c>
      <c r="CT182" s="16">
        <f t="shared" si="889"/>
        <v>1</v>
      </c>
      <c r="CU182" s="16">
        <f t="shared" si="890"/>
        <v>17.68</v>
      </c>
      <c r="CV182" s="16">
        <f t="shared" si="836"/>
        <v>43.867247463227052</v>
      </c>
      <c r="CW182" s="16">
        <f t="shared" si="891"/>
        <v>43.867247463227052</v>
      </c>
      <c r="CX182" s="16" t="str">
        <f t="shared" si="892"/>
        <v>true</v>
      </c>
      <c r="CY182" s="16">
        <f t="shared" si="893"/>
        <v>1</v>
      </c>
      <c r="CZ182" s="16">
        <f t="shared" si="894"/>
        <v>17.68</v>
      </c>
      <c r="DA182" s="16">
        <f t="shared" si="837"/>
        <v>43.867247463227052</v>
      </c>
      <c r="DB182" s="16">
        <f t="shared" si="895"/>
        <v>43.867247463227052</v>
      </c>
      <c r="DC182" s="16" t="str">
        <f t="shared" si="896"/>
        <v>true</v>
      </c>
      <c r="DD182" s="16">
        <f t="shared" si="897"/>
        <v>1</v>
      </c>
      <c r="DE182" s="16">
        <f t="shared" si="898"/>
        <v>17.68</v>
      </c>
      <c r="DF182" s="16">
        <f t="shared" si="899"/>
        <v>43.867247463227052</v>
      </c>
      <c r="DG182" s="19">
        <f t="shared" si="900"/>
        <v>43.867247463227052</v>
      </c>
      <c r="DH182" s="16" t="str">
        <f t="shared" si="901"/>
        <v>true</v>
      </c>
      <c r="DI182" s="16">
        <f t="shared" si="902"/>
        <v>1</v>
      </c>
    </row>
    <row r="183" spans="27:113" x14ac:dyDescent="0.35">
      <c r="AA183" s="49" t="s">
        <v>114</v>
      </c>
      <c r="AB183" s="55" t="str">
        <f t="shared" si="838"/>
        <v>-</v>
      </c>
      <c r="AC183" s="23" t="s">
        <v>12</v>
      </c>
      <c r="AD183" s="40" t="s">
        <v>4</v>
      </c>
      <c r="AE183" s="16"/>
      <c r="AF183" s="16"/>
      <c r="AG183" s="16" t="str">
        <f t="shared" si="822"/>
        <v>N/A</v>
      </c>
      <c r="AH183" s="16" t="str">
        <f t="shared" si="839"/>
        <v>N/A</v>
      </c>
      <c r="AI183" s="16" t="str">
        <f t="shared" si="823"/>
        <v>N/A</v>
      </c>
      <c r="AJ183" s="16" t="str">
        <f t="shared" si="903"/>
        <v>N/A</v>
      </c>
      <c r="AK183" s="16" t="str">
        <f t="shared" si="840"/>
        <v>N/A</v>
      </c>
      <c r="AL183" s="16" t="str">
        <f t="shared" si="841"/>
        <v>N/A</v>
      </c>
      <c r="AM183" s="16" t="str">
        <f t="shared" si="842"/>
        <v>N/A</v>
      </c>
      <c r="AN183" s="16" t="str">
        <f t="shared" si="824"/>
        <v>N/A</v>
      </c>
      <c r="AO183" s="16" t="str">
        <f t="shared" si="843"/>
        <v>N/A</v>
      </c>
      <c r="AP183" s="16" t="str">
        <f t="shared" si="844"/>
        <v>N/A</v>
      </c>
      <c r="AQ183" s="16" t="str">
        <f t="shared" si="845"/>
        <v>N/A</v>
      </c>
      <c r="AR183" s="16" t="str">
        <f t="shared" si="846"/>
        <v>N/A</v>
      </c>
      <c r="AS183" s="16" t="str">
        <f t="shared" si="825"/>
        <v>N/A</v>
      </c>
      <c r="AT183" s="16" t="str">
        <f t="shared" si="847"/>
        <v>N/A</v>
      </c>
      <c r="AU183" s="16" t="str">
        <f t="shared" si="848"/>
        <v>N/A</v>
      </c>
      <c r="AV183" s="16" t="str">
        <f t="shared" si="849"/>
        <v>N/A</v>
      </c>
      <c r="AW183" s="16" t="str">
        <f t="shared" si="850"/>
        <v>N/A</v>
      </c>
      <c r="AX183" s="16" t="str">
        <f t="shared" si="826"/>
        <v>N/A</v>
      </c>
      <c r="AY183" s="16" t="str">
        <f t="shared" si="851"/>
        <v>N/A</v>
      </c>
      <c r="AZ183" s="16" t="str">
        <f t="shared" si="852"/>
        <v>N/A</v>
      </c>
      <c r="BA183" s="16" t="str">
        <f t="shared" si="853"/>
        <v>N/A</v>
      </c>
      <c r="BB183" s="16" t="str">
        <f t="shared" si="854"/>
        <v>N/A</v>
      </c>
      <c r="BC183" s="16" t="str">
        <f t="shared" si="827"/>
        <v>N/A</v>
      </c>
      <c r="BD183" s="16" t="str">
        <f t="shared" si="855"/>
        <v>N/A</v>
      </c>
      <c r="BE183" s="16" t="str">
        <f t="shared" si="856"/>
        <v>N/A</v>
      </c>
      <c r="BF183" s="16" t="str">
        <f t="shared" si="857"/>
        <v>N/A</v>
      </c>
      <c r="BG183" s="16" t="str">
        <f t="shared" si="858"/>
        <v>N/A</v>
      </c>
      <c r="BH183" s="16" t="str">
        <f t="shared" si="828"/>
        <v>N/A</v>
      </c>
      <c r="BI183" s="16" t="str">
        <f t="shared" si="859"/>
        <v>N/A</v>
      </c>
      <c r="BJ183" s="16" t="str">
        <f t="shared" si="860"/>
        <v>N/A</v>
      </c>
      <c r="BK183" s="16" t="str">
        <f t="shared" si="861"/>
        <v>N/A</v>
      </c>
      <c r="BL183" s="16" t="str">
        <f t="shared" si="862"/>
        <v>N/A</v>
      </c>
      <c r="BM183" s="16" t="str">
        <f t="shared" si="829"/>
        <v>N/A</v>
      </c>
      <c r="BN183" s="16" t="str">
        <f t="shared" si="863"/>
        <v>N/A</v>
      </c>
      <c r="BO183" s="16" t="str">
        <f t="shared" si="864"/>
        <v>N/A</v>
      </c>
      <c r="BP183" s="16" t="str">
        <f t="shared" si="865"/>
        <v>N/A</v>
      </c>
      <c r="BQ183" s="16" t="str">
        <f t="shared" si="866"/>
        <v>N/A</v>
      </c>
      <c r="BR183" s="16" t="str">
        <f t="shared" si="830"/>
        <v>N/A</v>
      </c>
      <c r="BS183" s="16" t="str">
        <f t="shared" si="867"/>
        <v>N/A</v>
      </c>
      <c r="BT183" s="16" t="str">
        <f t="shared" si="868"/>
        <v>N/A</v>
      </c>
      <c r="BU183" s="16" t="str">
        <f t="shared" si="869"/>
        <v>N/A</v>
      </c>
      <c r="BV183" s="16" t="str">
        <f t="shared" si="870"/>
        <v>N/A</v>
      </c>
      <c r="BW183" s="16" t="str">
        <f t="shared" si="831"/>
        <v>N/A</v>
      </c>
      <c r="BX183" s="16" t="str">
        <f t="shared" si="871"/>
        <v>N/A</v>
      </c>
      <c r="BY183" s="16" t="str">
        <f t="shared" si="872"/>
        <v>N/A</v>
      </c>
      <c r="BZ183" s="16" t="str">
        <f t="shared" si="873"/>
        <v>N/A</v>
      </c>
      <c r="CA183" s="16" t="str">
        <f t="shared" si="874"/>
        <v>N/A</v>
      </c>
      <c r="CB183" s="16" t="str">
        <f t="shared" si="832"/>
        <v>N/A</v>
      </c>
      <c r="CC183" s="16" t="str">
        <f t="shared" si="875"/>
        <v>N/A</v>
      </c>
      <c r="CD183" s="16" t="str">
        <f t="shared" si="876"/>
        <v>N/A</v>
      </c>
      <c r="CE183" s="16" t="str">
        <f t="shared" si="877"/>
        <v>N/A</v>
      </c>
      <c r="CF183" s="16" t="str">
        <f t="shared" si="878"/>
        <v>N/A</v>
      </c>
      <c r="CG183" s="16" t="str">
        <f t="shared" si="833"/>
        <v>N/A</v>
      </c>
      <c r="CH183" s="16" t="str">
        <f t="shared" si="879"/>
        <v>N/A</v>
      </c>
      <c r="CI183" s="16" t="str">
        <f t="shared" si="880"/>
        <v>N/A</v>
      </c>
      <c r="CJ183" s="16" t="str">
        <f t="shared" si="881"/>
        <v>N/A</v>
      </c>
      <c r="CK183" s="16" t="str">
        <f t="shared" si="882"/>
        <v>N/A</v>
      </c>
      <c r="CL183" s="16" t="str">
        <f t="shared" si="834"/>
        <v>N/A</v>
      </c>
      <c r="CM183" s="16" t="str">
        <f t="shared" si="883"/>
        <v>N/A</v>
      </c>
      <c r="CN183" s="16" t="str">
        <f t="shared" si="884"/>
        <v>N/A</v>
      </c>
      <c r="CO183" s="16" t="str">
        <f t="shared" si="885"/>
        <v>N/A</v>
      </c>
      <c r="CP183" s="16" t="str">
        <f t="shared" si="886"/>
        <v>N/A</v>
      </c>
      <c r="CQ183" s="16" t="str">
        <f t="shared" si="835"/>
        <v>N/A</v>
      </c>
      <c r="CR183" s="16" t="str">
        <f t="shared" si="887"/>
        <v>N/A</v>
      </c>
      <c r="CS183" s="16" t="str">
        <f t="shared" si="888"/>
        <v>N/A</v>
      </c>
      <c r="CT183" s="16" t="str">
        <f t="shared" si="889"/>
        <v>N/A</v>
      </c>
      <c r="CU183" s="16" t="str">
        <f t="shared" si="890"/>
        <v>N/A</v>
      </c>
      <c r="CV183" s="16" t="str">
        <f t="shared" si="836"/>
        <v>N/A</v>
      </c>
      <c r="CW183" s="16" t="str">
        <f t="shared" si="891"/>
        <v>N/A</v>
      </c>
      <c r="CX183" s="16" t="str">
        <f t="shared" si="892"/>
        <v>N/A</v>
      </c>
      <c r="CY183" s="16" t="str">
        <f t="shared" si="893"/>
        <v>N/A</v>
      </c>
      <c r="CZ183" s="16" t="str">
        <f t="shared" si="894"/>
        <v>N/A</v>
      </c>
      <c r="DA183" s="16" t="str">
        <f t="shared" si="837"/>
        <v>N/A</v>
      </c>
      <c r="DB183" s="16" t="str">
        <f t="shared" si="895"/>
        <v>N/A</v>
      </c>
      <c r="DC183" s="16" t="str">
        <f t="shared" si="896"/>
        <v>N/A</v>
      </c>
      <c r="DD183" s="16" t="str">
        <f t="shared" si="897"/>
        <v>N/A</v>
      </c>
      <c r="DE183" s="16" t="str">
        <f t="shared" si="898"/>
        <v>N/A</v>
      </c>
      <c r="DF183" s="16" t="str">
        <f t="shared" si="899"/>
        <v>N/A</v>
      </c>
      <c r="DG183" s="19" t="str">
        <f t="shared" si="900"/>
        <v>N/A</v>
      </c>
      <c r="DH183" s="16" t="str">
        <f t="shared" si="901"/>
        <v>N/A</v>
      </c>
      <c r="DI183" s="16" t="str">
        <f t="shared" si="902"/>
        <v>N/A</v>
      </c>
    </row>
    <row r="184" spans="27:113" x14ac:dyDescent="0.35">
      <c r="AA184" s="49" t="s">
        <v>114</v>
      </c>
      <c r="AB184" s="55" t="str">
        <f t="shared" si="838"/>
        <v>-</v>
      </c>
      <c r="AC184" s="23" t="s">
        <v>13</v>
      </c>
      <c r="AD184" s="40" t="s">
        <v>4</v>
      </c>
      <c r="AE184" s="16"/>
      <c r="AF184" s="16"/>
      <c r="AG184" s="16" t="str">
        <f t="shared" si="822"/>
        <v>N/A</v>
      </c>
      <c r="AH184" s="16" t="str">
        <f t="shared" si="839"/>
        <v>N/A</v>
      </c>
      <c r="AI184" s="16" t="str">
        <f t="shared" si="823"/>
        <v>N/A</v>
      </c>
      <c r="AJ184" s="16" t="str">
        <f t="shared" si="903"/>
        <v>N/A</v>
      </c>
      <c r="AK184" s="16" t="str">
        <f t="shared" si="840"/>
        <v>N/A</v>
      </c>
      <c r="AL184" s="16" t="str">
        <f t="shared" si="841"/>
        <v>N/A</v>
      </c>
      <c r="AM184" s="16" t="str">
        <f t="shared" si="842"/>
        <v>N/A</v>
      </c>
      <c r="AN184" s="16" t="str">
        <f t="shared" si="824"/>
        <v>N/A</v>
      </c>
      <c r="AO184" s="16" t="str">
        <f t="shared" si="843"/>
        <v>N/A</v>
      </c>
      <c r="AP184" s="16" t="str">
        <f t="shared" si="844"/>
        <v>N/A</v>
      </c>
      <c r="AQ184" s="16" t="str">
        <f t="shared" si="845"/>
        <v>N/A</v>
      </c>
      <c r="AR184" s="16" t="str">
        <f t="shared" si="846"/>
        <v>N/A</v>
      </c>
      <c r="AS184" s="16" t="str">
        <f t="shared" si="825"/>
        <v>N/A</v>
      </c>
      <c r="AT184" s="16" t="str">
        <f t="shared" si="847"/>
        <v>N/A</v>
      </c>
      <c r="AU184" s="16" t="str">
        <f t="shared" si="848"/>
        <v>N/A</v>
      </c>
      <c r="AV184" s="16" t="str">
        <f t="shared" si="849"/>
        <v>N/A</v>
      </c>
      <c r="AW184" s="16" t="str">
        <f t="shared" si="850"/>
        <v>N/A</v>
      </c>
      <c r="AX184" s="16" t="str">
        <f t="shared" si="826"/>
        <v>N/A</v>
      </c>
      <c r="AY184" s="16" t="str">
        <f t="shared" si="851"/>
        <v>N/A</v>
      </c>
      <c r="AZ184" s="16" t="str">
        <f t="shared" si="852"/>
        <v>N/A</v>
      </c>
      <c r="BA184" s="16" t="str">
        <f t="shared" si="853"/>
        <v>N/A</v>
      </c>
      <c r="BB184" s="16" t="str">
        <f t="shared" si="854"/>
        <v>N/A</v>
      </c>
      <c r="BC184" s="16" t="str">
        <f t="shared" si="827"/>
        <v>N/A</v>
      </c>
      <c r="BD184" s="16" t="str">
        <f t="shared" si="855"/>
        <v>N/A</v>
      </c>
      <c r="BE184" s="16" t="str">
        <f t="shared" si="856"/>
        <v>N/A</v>
      </c>
      <c r="BF184" s="16" t="str">
        <f t="shared" si="857"/>
        <v>N/A</v>
      </c>
      <c r="BG184" s="16" t="str">
        <f t="shared" si="858"/>
        <v>N/A</v>
      </c>
      <c r="BH184" s="16" t="str">
        <f t="shared" si="828"/>
        <v>N/A</v>
      </c>
      <c r="BI184" s="16" t="str">
        <f t="shared" si="859"/>
        <v>N/A</v>
      </c>
      <c r="BJ184" s="16" t="str">
        <f t="shared" si="860"/>
        <v>N/A</v>
      </c>
      <c r="BK184" s="16" t="str">
        <f t="shared" si="861"/>
        <v>N/A</v>
      </c>
      <c r="BL184" s="16" t="str">
        <f t="shared" si="862"/>
        <v>N/A</v>
      </c>
      <c r="BM184" s="16" t="str">
        <f t="shared" si="829"/>
        <v>N/A</v>
      </c>
      <c r="BN184" s="16" t="str">
        <f t="shared" si="863"/>
        <v>N/A</v>
      </c>
      <c r="BO184" s="16" t="str">
        <f t="shared" si="864"/>
        <v>N/A</v>
      </c>
      <c r="BP184" s="16" t="str">
        <f t="shared" si="865"/>
        <v>N/A</v>
      </c>
      <c r="BQ184" s="16" t="str">
        <f t="shared" si="866"/>
        <v>N/A</v>
      </c>
      <c r="BR184" s="16" t="str">
        <f t="shared" si="830"/>
        <v>N/A</v>
      </c>
      <c r="BS184" s="16" t="str">
        <f t="shared" si="867"/>
        <v>N/A</v>
      </c>
      <c r="BT184" s="16" t="str">
        <f t="shared" si="868"/>
        <v>N/A</v>
      </c>
      <c r="BU184" s="16" t="str">
        <f t="shared" si="869"/>
        <v>N/A</v>
      </c>
      <c r="BV184" s="16" t="str">
        <f t="shared" si="870"/>
        <v>N/A</v>
      </c>
      <c r="BW184" s="16" t="str">
        <f t="shared" si="831"/>
        <v>N/A</v>
      </c>
      <c r="BX184" s="16" t="str">
        <f t="shared" si="871"/>
        <v>N/A</v>
      </c>
      <c r="BY184" s="16" t="str">
        <f t="shared" si="872"/>
        <v>N/A</v>
      </c>
      <c r="BZ184" s="16" t="str">
        <f t="shared" si="873"/>
        <v>N/A</v>
      </c>
      <c r="CA184" s="16" t="str">
        <f t="shared" si="874"/>
        <v>N/A</v>
      </c>
      <c r="CB184" s="16" t="str">
        <f t="shared" si="832"/>
        <v>N/A</v>
      </c>
      <c r="CC184" s="16" t="str">
        <f t="shared" si="875"/>
        <v>N/A</v>
      </c>
      <c r="CD184" s="16" t="str">
        <f t="shared" si="876"/>
        <v>N/A</v>
      </c>
      <c r="CE184" s="16" t="str">
        <f t="shared" si="877"/>
        <v>N/A</v>
      </c>
      <c r="CF184" s="16" t="str">
        <f t="shared" si="878"/>
        <v>N/A</v>
      </c>
      <c r="CG184" s="16" t="str">
        <f t="shared" si="833"/>
        <v>N/A</v>
      </c>
      <c r="CH184" s="16" t="str">
        <f t="shared" si="879"/>
        <v>N/A</v>
      </c>
      <c r="CI184" s="16" t="str">
        <f t="shared" si="880"/>
        <v>N/A</v>
      </c>
      <c r="CJ184" s="16" t="str">
        <f t="shared" si="881"/>
        <v>N/A</v>
      </c>
      <c r="CK184" s="16" t="str">
        <f t="shared" si="882"/>
        <v>N/A</v>
      </c>
      <c r="CL184" s="16" t="str">
        <f t="shared" si="834"/>
        <v>N/A</v>
      </c>
      <c r="CM184" s="16" t="str">
        <f t="shared" si="883"/>
        <v>N/A</v>
      </c>
      <c r="CN184" s="16" t="str">
        <f t="shared" si="884"/>
        <v>N/A</v>
      </c>
      <c r="CO184" s="16" t="str">
        <f t="shared" si="885"/>
        <v>N/A</v>
      </c>
      <c r="CP184" s="16" t="str">
        <f t="shared" si="886"/>
        <v>N/A</v>
      </c>
      <c r="CQ184" s="16" t="str">
        <f t="shared" si="835"/>
        <v>N/A</v>
      </c>
      <c r="CR184" s="16" t="str">
        <f t="shared" si="887"/>
        <v>N/A</v>
      </c>
      <c r="CS184" s="16" t="str">
        <f t="shared" si="888"/>
        <v>N/A</v>
      </c>
      <c r="CT184" s="16" t="str">
        <f t="shared" si="889"/>
        <v>N/A</v>
      </c>
      <c r="CU184" s="16" t="str">
        <f t="shared" si="890"/>
        <v>N/A</v>
      </c>
      <c r="CV184" s="16" t="str">
        <f t="shared" si="836"/>
        <v>N/A</v>
      </c>
      <c r="CW184" s="16" t="str">
        <f t="shared" si="891"/>
        <v>N/A</v>
      </c>
      <c r="CX184" s="16" t="str">
        <f t="shared" si="892"/>
        <v>N/A</v>
      </c>
      <c r="CY184" s="16" t="str">
        <f t="shared" si="893"/>
        <v>N/A</v>
      </c>
      <c r="CZ184" s="16" t="str">
        <f t="shared" si="894"/>
        <v>N/A</v>
      </c>
      <c r="DA184" s="16" t="str">
        <f t="shared" si="837"/>
        <v>N/A</v>
      </c>
      <c r="DB184" s="16" t="str">
        <f t="shared" si="895"/>
        <v>N/A</v>
      </c>
      <c r="DC184" s="16" t="str">
        <f t="shared" si="896"/>
        <v>N/A</v>
      </c>
      <c r="DD184" s="16" t="str">
        <f t="shared" si="897"/>
        <v>N/A</v>
      </c>
      <c r="DE184" s="16" t="str">
        <f t="shared" si="898"/>
        <v>N/A</v>
      </c>
      <c r="DF184" s="16" t="str">
        <f t="shared" si="899"/>
        <v>N/A</v>
      </c>
      <c r="DG184" s="19" t="str">
        <f t="shared" si="900"/>
        <v>N/A</v>
      </c>
      <c r="DH184" s="16" t="str">
        <f t="shared" si="901"/>
        <v>N/A</v>
      </c>
      <c r="DI184" s="16" t="str">
        <f t="shared" si="902"/>
        <v>N/A</v>
      </c>
    </row>
    <row r="185" spans="27:113" x14ac:dyDescent="0.35">
      <c r="AA185" s="49" t="s">
        <v>114</v>
      </c>
      <c r="AB185" s="55" t="str">
        <f t="shared" si="838"/>
        <v>-</v>
      </c>
      <c r="AC185" s="23" t="s">
        <v>14</v>
      </c>
      <c r="AD185" s="40" t="s">
        <v>4</v>
      </c>
      <c r="AE185" s="16"/>
      <c r="AF185" s="16"/>
      <c r="AG185" s="16" t="str">
        <f t="shared" si="822"/>
        <v>N/A</v>
      </c>
      <c r="AH185" s="16" t="str">
        <f t="shared" si="839"/>
        <v>N/A</v>
      </c>
      <c r="AI185" s="16" t="str">
        <f t="shared" si="823"/>
        <v>N/A</v>
      </c>
      <c r="AJ185" s="16" t="str">
        <f t="shared" si="903"/>
        <v>N/A</v>
      </c>
      <c r="AK185" s="16" t="str">
        <f t="shared" si="840"/>
        <v>N/A</v>
      </c>
      <c r="AL185" s="16" t="str">
        <f t="shared" si="841"/>
        <v>N/A</v>
      </c>
      <c r="AM185" s="16" t="str">
        <f t="shared" si="842"/>
        <v>N/A</v>
      </c>
      <c r="AN185" s="16" t="str">
        <f t="shared" si="824"/>
        <v>N/A</v>
      </c>
      <c r="AO185" s="16" t="str">
        <f t="shared" si="843"/>
        <v>N/A</v>
      </c>
      <c r="AP185" s="16" t="str">
        <f t="shared" si="844"/>
        <v>N/A</v>
      </c>
      <c r="AQ185" s="16" t="str">
        <f t="shared" si="845"/>
        <v>N/A</v>
      </c>
      <c r="AR185" s="16" t="str">
        <f t="shared" si="846"/>
        <v>N/A</v>
      </c>
      <c r="AS185" s="16" t="str">
        <f t="shared" si="825"/>
        <v>N/A</v>
      </c>
      <c r="AT185" s="16" t="str">
        <f t="shared" si="847"/>
        <v>N/A</v>
      </c>
      <c r="AU185" s="16" t="str">
        <f t="shared" si="848"/>
        <v>N/A</v>
      </c>
      <c r="AV185" s="16" t="str">
        <f t="shared" si="849"/>
        <v>N/A</v>
      </c>
      <c r="AW185" s="16" t="str">
        <f t="shared" si="850"/>
        <v>N/A</v>
      </c>
      <c r="AX185" s="16" t="str">
        <f t="shared" si="826"/>
        <v>N/A</v>
      </c>
      <c r="AY185" s="16" t="str">
        <f t="shared" si="851"/>
        <v>N/A</v>
      </c>
      <c r="AZ185" s="16" t="str">
        <f t="shared" si="852"/>
        <v>N/A</v>
      </c>
      <c r="BA185" s="16" t="str">
        <f t="shared" si="853"/>
        <v>N/A</v>
      </c>
      <c r="BB185" s="16" t="str">
        <f t="shared" si="854"/>
        <v>N/A</v>
      </c>
      <c r="BC185" s="16" t="str">
        <f t="shared" si="827"/>
        <v>N/A</v>
      </c>
      <c r="BD185" s="16" t="str">
        <f t="shared" si="855"/>
        <v>N/A</v>
      </c>
      <c r="BE185" s="16" t="str">
        <f t="shared" si="856"/>
        <v>N/A</v>
      </c>
      <c r="BF185" s="16" t="str">
        <f t="shared" si="857"/>
        <v>N/A</v>
      </c>
      <c r="BG185" s="16" t="str">
        <f t="shared" si="858"/>
        <v>N/A</v>
      </c>
      <c r="BH185" s="16" t="str">
        <f t="shared" si="828"/>
        <v>N/A</v>
      </c>
      <c r="BI185" s="16" t="str">
        <f t="shared" si="859"/>
        <v>N/A</v>
      </c>
      <c r="BJ185" s="16" t="str">
        <f t="shared" si="860"/>
        <v>N/A</v>
      </c>
      <c r="BK185" s="16" t="str">
        <f t="shared" si="861"/>
        <v>N/A</v>
      </c>
      <c r="BL185" s="16" t="str">
        <f t="shared" si="862"/>
        <v>N/A</v>
      </c>
      <c r="BM185" s="16" t="str">
        <f t="shared" si="829"/>
        <v>N/A</v>
      </c>
      <c r="BN185" s="16" t="str">
        <f t="shared" si="863"/>
        <v>N/A</v>
      </c>
      <c r="BO185" s="16" t="str">
        <f t="shared" si="864"/>
        <v>N/A</v>
      </c>
      <c r="BP185" s="16" t="str">
        <f t="shared" si="865"/>
        <v>N/A</v>
      </c>
      <c r="BQ185" s="16" t="str">
        <f t="shared" si="866"/>
        <v>N/A</v>
      </c>
      <c r="BR185" s="16" t="str">
        <f t="shared" si="830"/>
        <v>N/A</v>
      </c>
      <c r="BS185" s="16" t="str">
        <f t="shared" si="867"/>
        <v>N/A</v>
      </c>
      <c r="BT185" s="16" t="str">
        <f t="shared" si="868"/>
        <v>N/A</v>
      </c>
      <c r="BU185" s="16" t="str">
        <f t="shared" si="869"/>
        <v>N/A</v>
      </c>
      <c r="BV185" s="16" t="str">
        <f t="shared" si="870"/>
        <v>N/A</v>
      </c>
      <c r="BW185" s="16" t="str">
        <f t="shared" si="831"/>
        <v>N/A</v>
      </c>
      <c r="BX185" s="16" t="str">
        <f t="shared" si="871"/>
        <v>N/A</v>
      </c>
      <c r="BY185" s="16" t="str">
        <f t="shared" si="872"/>
        <v>N/A</v>
      </c>
      <c r="BZ185" s="16" t="str">
        <f t="shared" si="873"/>
        <v>N/A</v>
      </c>
      <c r="CA185" s="16" t="str">
        <f t="shared" si="874"/>
        <v>N/A</v>
      </c>
      <c r="CB185" s="16" t="str">
        <f t="shared" si="832"/>
        <v>N/A</v>
      </c>
      <c r="CC185" s="16" t="str">
        <f t="shared" si="875"/>
        <v>N/A</v>
      </c>
      <c r="CD185" s="16" t="str">
        <f t="shared" si="876"/>
        <v>N/A</v>
      </c>
      <c r="CE185" s="16" t="str">
        <f t="shared" si="877"/>
        <v>N/A</v>
      </c>
      <c r="CF185" s="16" t="str">
        <f t="shared" si="878"/>
        <v>N/A</v>
      </c>
      <c r="CG185" s="16" t="str">
        <f t="shared" si="833"/>
        <v>N/A</v>
      </c>
      <c r="CH185" s="16" t="str">
        <f t="shared" si="879"/>
        <v>N/A</v>
      </c>
      <c r="CI185" s="16" t="str">
        <f t="shared" si="880"/>
        <v>N/A</v>
      </c>
      <c r="CJ185" s="16" t="str">
        <f t="shared" si="881"/>
        <v>N/A</v>
      </c>
      <c r="CK185" s="16" t="str">
        <f t="shared" si="882"/>
        <v>N/A</v>
      </c>
      <c r="CL185" s="16" t="str">
        <f t="shared" si="834"/>
        <v>N/A</v>
      </c>
      <c r="CM185" s="16" t="str">
        <f t="shared" si="883"/>
        <v>N/A</v>
      </c>
      <c r="CN185" s="16" t="str">
        <f t="shared" si="884"/>
        <v>N/A</v>
      </c>
      <c r="CO185" s="16" t="str">
        <f t="shared" si="885"/>
        <v>N/A</v>
      </c>
      <c r="CP185" s="16" t="str">
        <f t="shared" si="886"/>
        <v>N/A</v>
      </c>
      <c r="CQ185" s="16" t="str">
        <f t="shared" si="835"/>
        <v>N/A</v>
      </c>
      <c r="CR185" s="16" t="str">
        <f t="shared" si="887"/>
        <v>N/A</v>
      </c>
      <c r="CS185" s="16" t="str">
        <f t="shared" si="888"/>
        <v>N/A</v>
      </c>
      <c r="CT185" s="16" t="str">
        <f t="shared" si="889"/>
        <v>N/A</v>
      </c>
      <c r="CU185" s="16" t="str">
        <f t="shared" si="890"/>
        <v>N/A</v>
      </c>
      <c r="CV185" s="16" t="str">
        <f t="shared" si="836"/>
        <v>N/A</v>
      </c>
      <c r="CW185" s="16" t="str">
        <f t="shared" si="891"/>
        <v>N/A</v>
      </c>
      <c r="CX185" s="16" t="str">
        <f t="shared" si="892"/>
        <v>N/A</v>
      </c>
      <c r="CY185" s="16" t="str">
        <f t="shared" si="893"/>
        <v>N/A</v>
      </c>
      <c r="CZ185" s="16" t="str">
        <f t="shared" si="894"/>
        <v>N/A</v>
      </c>
      <c r="DA185" s="16" t="str">
        <f t="shared" si="837"/>
        <v>N/A</v>
      </c>
      <c r="DB185" s="16" t="str">
        <f t="shared" si="895"/>
        <v>N/A</v>
      </c>
      <c r="DC185" s="16" t="str">
        <f t="shared" si="896"/>
        <v>N/A</v>
      </c>
      <c r="DD185" s="16" t="str">
        <f t="shared" si="897"/>
        <v>N/A</v>
      </c>
      <c r="DE185" s="16" t="str">
        <f t="shared" si="898"/>
        <v>N/A</v>
      </c>
      <c r="DF185" s="16" t="str">
        <f t="shared" si="899"/>
        <v>N/A</v>
      </c>
      <c r="DG185" s="19" t="str">
        <f t="shared" si="900"/>
        <v>N/A</v>
      </c>
      <c r="DH185" s="16" t="str">
        <f t="shared" si="901"/>
        <v>N/A</v>
      </c>
      <c r="DI185" s="16" t="str">
        <f t="shared" si="902"/>
        <v>N/A</v>
      </c>
    </row>
    <row r="186" spans="27:113" x14ac:dyDescent="0.35">
      <c r="AA186" s="49">
        <v>1.5</v>
      </c>
      <c r="AB186" s="55">
        <f t="shared" si="838"/>
        <v>2.1438672392660707</v>
      </c>
      <c r="AC186" s="23" t="s">
        <v>15</v>
      </c>
      <c r="AD186" s="40" t="s">
        <v>4</v>
      </c>
      <c r="AE186" s="16">
        <v>24</v>
      </c>
      <c r="AF186" s="16">
        <v>30</v>
      </c>
      <c r="AG186" s="16">
        <f t="shared" si="822"/>
        <v>43.72640687119285</v>
      </c>
      <c r="AH186" s="16">
        <f t="shared" si="839"/>
        <v>24</v>
      </c>
      <c r="AI186" s="16">
        <f t="shared" si="823"/>
        <v>30</v>
      </c>
      <c r="AJ186" s="16">
        <f t="shared" si="903"/>
        <v>43.72640687119285</v>
      </c>
      <c r="AK186" s="16" t="str">
        <f t="shared" si="840"/>
        <v>true</v>
      </c>
      <c r="AL186" s="16">
        <f t="shared" si="841"/>
        <v>1</v>
      </c>
      <c r="AM186" s="16">
        <f t="shared" si="842"/>
        <v>24</v>
      </c>
      <c r="AN186" s="16">
        <f t="shared" si="824"/>
        <v>30</v>
      </c>
      <c r="AO186" s="16">
        <f t="shared" si="843"/>
        <v>43.72640687119285</v>
      </c>
      <c r="AP186" s="16" t="str">
        <f t="shared" si="844"/>
        <v>true</v>
      </c>
      <c r="AQ186" s="16">
        <f t="shared" si="845"/>
        <v>1</v>
      </c>
      <c r="AR186" s="16">
        <f t="shared" si="846"/>
        <v>25.3</v>
      </c>
      <c r="AS186" s="16">
        <f t="shared" si="825"/>
        <v>31.3</v>
      </c>
      <c r="AT186" s="16">
        <f t="shared" si="847"/>
        <v>45.026406871192847</v>
      </c>
      <c r="AU186" s="16" t="str">
        <f t="shared" si="848"/>
        <v>true</v>
      </c>
      <c r="AV186" s="16">
        <f t="shared" si="849"/>
        <v>1</v>
      </c>
      <c r="AW186" s="16">
        <f t="shared" si="850"/>
        <v>25.3</v>
      </c>
      <c r="AX186" s="16">
        <f t="shared" si="826"/>
        <v>31.3</v>
      </c>
      <c r="AY186" s="16">
        <f t="shared" si="851"/>
        <v>45.026406871192847</v>
      </c>
      <c r="AZ186" s="16" t="str">
        <f t="shared" si="852"/>
        <v>true</v>
      </c>
      <c r="BA186" s="16">
        <f t="shared" si="853"/>
        <v>1</v>
      </c>
      <c r="BB186" s="16">
        <f t="shared" si="854"/>
        <v>24</v>
      </c>
      <c r="BC186" s="16">
        <f t="shared" si="827"/>
        <v>30</v>
      </c>
      <c r="BD186" s="16">
        <f t="shared" si="855"/>
        <v>43.72640687119285</v>
      </c>
      <c r="BE186" s="16" t="str">
        <f t="shared" si="856"/>
        <v>true</v>
      </c>
      <c r="BF186" s="16">
        <f t="shared" si="857"/>
        <v>1</v>
      </c>
      <c r="BG186" s="16">
        <f t="shared" si="858"/>
        <v>24</v>
      </c>
      <c r="BH186" s="16">
        <f t="shared" si="828"/>
        <v>30</v>
      </c>
      <c r="BI186" s="16">
        <f t="shared" si="859"/>
        <v>43.72640687119285</v>
      </c>
      <c r="BJ186" s="16" t="str">
        <f t="shared" si="860"/>
        <v>true</v>
      </c>
      <c r="BK186" s="16">
        <f t="shared" si="861"/>
        <v>1</v>
      </c>
      <c r="BL186" s="16">
        <f t="shared" si="862"/>
        <v>25.3</v>
      </c>
      <c r="BM186" s="16">
        <f t="shared" si="829"/>
        <v>31.3</v>
      </c>
      <c r="BN186" s="16">
        <f t="shared" si="863"/>
        <v>45.026406871192847</v>
      </c>
      <c r="BO186" s="16" t="str">
        <f t="shared" si="864"/>
        <v>true</v>
      </c>
      <c r="BP186" s="16">
        <f t="shared" si="865"/>
        <v>1</v>
      </c>
      <c r="BQ186" s="16">
        <f t="shared" si="866"/>
        <v>25.3</v>
      </c>
      <c r="BR186" s="16">
        <f t="shared" si="830"/>
        <v>31.3</v>
      </c>
      <c r="BS186" s="16">
        <f t="shared" si="867"/>
        <v>45.026406871192847</v>
      </c>
      <c r="BT186" s="16" t="str">
        <f t="shared" si="868"/>
        <v>true</v>
      </c>
      <c r="BU186" s="16">
        <f t="shared" si="869"/>
        <v>1</v>
      </c>
      <c r="BV186" s="16">
        <f t="shared" si="870"/>
        <v>24</v>
      </c>
      <c r="BW186" s="16">
        <f t="shared" si="831"/>
        <v>30</v>
      </c>
      <c r="BX186" s="16">
        <f t="shared" si="871"/>
        <v>43.72640687119285</v>
      </c>
      <c r="BY186" s="16" t="str">
        <f t="shared" si="872"/>
        <v>true</v>
      </c>
      <c r="BZ186" s="16">
        <f t="shared" si="873"/>
        <v>1</v>
      </c>
      <c r="CA186" s="16">
        <f t="shared" si="874"/>
        <v>24</v>
      </c>
      <c r="CB186" s="16">
        <f t="shared" si="832"/>
        <v>30</v>
      </c>
      <c r="CC186" s="16">
        <f t="shared" si="875"/>
        <v>43.72640687119285</v>
      </c>
      <c r="CD186" s="16" t="str">
        <f t="shared" si="876"/>
        <v>true</v>
      </c>
      <c r="CE186" s="16">
        <f t="shared" si="877"/>
        <v>1</v>
      </c>
      <c r="CF186" s="16">
        <f t="shared" si="878"/>
        <v>25.3</v>
      </c>
      <c r="CG186" s="16">
        <f t="shared" si="833"/>
        <v>31.3</v>
      </c>
      <c r="CH186" s="16">
        <f t="shared" si="879"/>
        <v>45.026406871192847</v>
      </c>
      <c r="CI186" s="16" t="str">
        <f t="shared" si="880"/>
        <v>true</v>
      </c>
      <c r="CJ186" s="16">
        <f t="shared" si="881"/>
        <v>1</v>
      </c>
      <c r="CK186" s="16">
        <f t="shared" si="882"/>
        <v>25.3</v>
      </c>
      <c r="CL186" s="16">
        <f t="shared" si="834"/>
        <v>31.3</v>
      </c>
      <c r="CM186" s="16">
        <f t="shared" si="883"/>
        <v>45.026406871192847</v>
      </c>
      <c r="CN186" s="16" t="str">
        <f t="shared" si="884"/>
        <v>true</v>
      </c>
      <c r="CO186" s="16">
        <f t="shared" si="885"/>
        <v>1</v>
      </c>
      <c r="CP186" s="16">
        <f t="shared" si="886"/>
        <v>24</v>
      </c>
      <c r="CQ186" s="16">
        <f t="shared" si="835"/>
        <v>42.426406871192853</v>
      </c>
      <c r="CR186" s="16">
        <f t="shared" si="887"/>
        <v>43.72640687119285</v>
      </c>
      <c r="CS186" s="16" t="str">
        <f t="shared" si="888"/>
        <v>true</v>
      </c>
      <c r="CT186" s="16">
        <f t="shared" si="889"/>
        <v>1</v>
      </c>
      <c r="CU186" s="16">
        <f t="shared" si="890"/>
        <v>24</v>
      </c>
      <c r="CV186" s="16">
        <f t="shared" si="836"/>
        <v>42.426406871192853</v>
      </c>
      <c r="CW186" s="16">
        <f t="shared" si="891"/>
        <v>43.72640687119285</v>
      </c>
      <c r="CX186" s="16" t="str">
        <f t="shared" si="892"/>
        <v>true</v>
      </c>
      <c r="CY186" s="16">
        <f t="shared" si="893"/>
        <v>1</v>
      </c>
      <c r="CZ186" s="16">
        <f t="shared" si="894"/>
        <v>25.3</v>
      </c>
      <c r="DA186" s="16">
        <f t="shared" si="837"/>
        <v>43.72640687119285</v>
      </c>
      <c r="DB186" s="16">
        <f t="shared" si="895"/>
        <v>45.026406871192847</v>
      </c>
      <c r="DC186" s="16" t="str">
        <f t="shared" si="896"/>
        <v>true</v>
      </c>
      <c r="DD186" s="16">
        <f t="shared" si="897"/>
        <v>1</v>
      </c>
      <c r="DE186" s="16">
        <f t="shared" si="898"/>
        <v>25.3</v>
      </c>
      <c r="DF186" s="16">
        <f t="shared" si="899"/>
        <v>43.72640687119285</v>
      </c>
      <c r="DG186" s="19">
        <f t="shared" si="900"/>
        <v>45.026406871192847</v>
      </c>
      <c r="DH186" s="16" t="str">
        <f t="shared" si="901"/>
        <v>true</v>
      </c>
      <c r="DI186" s="16">
        <f t="shared" si="902"/>
        <v>1</v>
      </c>
    </row>
    <row r="187" spans="27:113" x14ac:dyDescent="0.35">
      <c r="AA187" s="49" t="s">
        <v>114</v>
      </c>
      <c r="AB187" s="55" t="str">
        <f t="shared" si="838"/>
        <v>-</v>
      </c>
      <c r="AC187" s="23" t="s">
        <v>16</v>
      </c>
      <c r="AD187" s="40" t="s">
        <v>4</v>
      </c>
      <c r="AE187" s="16">
        <v>38.4</v>
      </c>
      <c r="AF187" s="16">
        <v>48</v>
      </c>
      <c r="AG187" s="16">
        <f t="shared" si="822"/>
        <v>67.882250993908571</v>
      </c>
      <c r="AH187" s="16">
        <f t="shared" si="839"/>
        <v>38.4</v>
      </c>
      <c r="AI187" s="16">
        <f t="shared" si="823"/>
        <v>48</v>
      </c>
      <c r="AJ187" s="16">
        <f t="shared" si="903"/>
        <v>67.882250993908571</v>
      </c>
      <c r="AK187" s="16" t="str">
        <f t="shared" si="840"/>
        <v>true</v>
      </c>
      <c r="AL187" s="16">
        <f t="shared" si="841"/>
        <v>1</v>
      </c>
      <c r="AM187" s="16">
        <f t="shared" si="842"/>
        <v>38.4</v>
      </c>
      <c r="AN187" s="16">
        <f t="shared" si="824"/>
        <v>48</v>
      </c>
      <c r="AO187" s="16">
        <f t="shared" si="843"/>
        <v>67.882250993908571</v>
      </c>
      <c r="AP187" s="16" t="str">
        <f t="shared" si="844"/>
        <v>true</v>
      </c>
      <c r="AQ187" s="16">
        <f t="shared" si="845"/>
        <v>1</v>
      </c>
      <c r="AR187" s="16">
        <f t="shared" si="846"/>
        <v>38.4</v>
      </c>
      <c r="AS187" s="16">
        <f t="shared" si="825"/>
        <v>48</v>
      </c>
      <c r="AT187" s="16">
        <f t="shared" si="847"/>
        <v>67.882250993908571</v>
      </c>
      <c r="AU187" s="16" t="str">
        <f t="shared" si="848"/>
        <v>true</v>
      </c>
      <c r="AV187" s="16">
        <f t="shared" si="849"/>
        <v>1</v>
      </c>
      <c r="AW187" s="16">
        <f t="shared" si="850"/>
        <v>38.4</v>
      </c>
      <c r="AX187" s="16">
        <f t="shared" si="826"/>
        <v>48</v>
      </c>
      <c r="AY187" s="16">
        <f t="shared" si="851"/>
        <v>67.882250993908571</v>
      </c>
      <c r="AZ187" s="16" t="str">
        <f t="shared" si="852"/>
        <v>true</v>
      </c>
      <c r="BA187" s="16">
        <f t="shared" si="853"/>
        <v>1</v>
      </c>
      <c r="BB187" s="16">
        <f t="shared" si="854"/>
        <v>38.4</v>
      </c>
      <c r="BC187" s="16">
        <f t="shared" si="827"/>
        <v>48</v>
      </c>
      <c r="BD187" s="16">
        <f t="shared" si="855"/>
        <v>67.882250993908571</v>
      </c>
      <c r="BE187" s="16" t="str">
        <f t="shared" si="856"/>
        <v>true</v>
      </c>
      <c r="BF187" s="16">
        <f t="shared" si="857"/>
        <v>1</v>
      </c>
      <c r="BG187" s="16">
        <f t="shared" si="858"/>
        <v>38.4</v>
      </c>
      <c r="BH187" s="16">
        <f t="shared" si="828"/>
        <v>48</v>
      </c>
      <c r="BI187" s="16">
        <f t="shared" si="859"/>
        <v>67.882250993908571</v>
      </c>
      <c r="BJ187" s="16" t="str">
        <f t="shared" si="860"/>
        <v>true</v>
      </c>
      <c r="BK187" s="16">
        <f t="shared" si="861"/>
        <v>1</v>
      </c>
      <c r="BL187" s="16">
        <f t="shared" si="862"/>
        <v>38.4</v>
      </c>
      <c r="BM187" s="16">
        <f t="shared" si="829"/>
        <v>48</v>
      </c>
      <c r="BN187" s="16">
        <f t="shared" si="863"/>
        <v>67.882250993908571</v>
      </c>
      <c r="BO187" s="16" t="str">
        <f t="shared" si="864"/>
        <v>true</v>
      </c>
      <c r="BP187" s="16">
        <f t="shared" si="865"/>
        <v>1</v>
      </c>
      <c r="BQ187" s="16">
        <f t="shared" si="866"/>
        <v>38.4</v>
      </c>
      <c r="BR187" s="16">
        <f t="shared" si="830"/>
        <v>48</v>
      </c>
      <c r="BS187" s="16">
        <f t="shared" si="867"/>
        <v>67.882250993908571</v>
      </c>
      <c r="BT187" s="16" t="str">
        <f t="shared" si="868"/>
        <v>true</v>
      </c>
      <c r="BU187" s="16">
        <f t="shared" si="869"/>
        <v>1</v>
      </c>
      <c r="BV187" s="16">
        <f t="shared" si="870"/>
        <v>38.4</v>
      </c>
      <c r="BW187" s="16">
        <f t="shared" si="831"/>
        <v>48</v>
      </c>
      <c r="BX187" s="16">
        <f t="shared" si="871"/>
        <v>67.882250993908571</v>
      </c>
      <c r="BY187" s="16" t="str">
        <f t="shared" si="872"/>
        <v>true</v>
      </c>
      <c r="BZ187" s="16">
        <f t="shared" si="873"/>
        <v>1</v>
      </c>
      <c r="CA187" s="16">
        <f t="shared" si="874"/>
        <v>38.4</v>
      </c>
      <c r="CB187" s="16">
        <f t="shared" si="832"/>
        <v>48</v>
      </c>
      <c r="CC187" s="16">
        <f t="shared" si="875"/>
        <v>67.882250993908571</v>
      </c>
      <c r="CD187" s="16" t="str">
        <f t="shared" si="876"/>
        <v>true</v>
      </c>
      <c r="CE187" s="16">
        <f t="shared" si="877"/>
        <v>1</v>
      </c>
      <c r="CF187" s="16">
        <f t="shared" si="878"/>
        <v>38.4</v>
      </c>
      <c r="CG187" s="16">
        <f t="shared" si="833"/>
        <v>48</v>
      </c>
      <c r="CH187" s="16">
        <f t="shared" si="879"/>
        <v>67.882250993908571</v>
      </c>
      <c r="CI187" s="16" t="str">
        <f t="shared" si="880"/>
        <v>true</v>
      </c>
      <c r="CJ187" s="16">
        <f t="shared" si="881"/>
        <v>1</v>
      </c>
      <c r="CK187" s="16">
        <f t="shared" si="882"/>
        <v>38.4</v>
      </c>
      <c r="CL187" s="16">
        <f t="shared" si="834"/>
        <v>48</v>
      </c>
      <c r="CM187" s="16">
        <f t="shared" si="883"/>
        <v>67.882250993908571</v>
      </c>
      <c r="CN187" s="16" t="str">
        <f t="shared" si="884"/>
        <v>true</v>
      </c>
      <c r="CO187" s="16">
        <f t="shared" si="885"/>
        <v>1</v>
      </c>
      <c r="CP187" s="16">
        <f t="shared" si="886"/>
        <v>38.4</v>
      </c>
      <c r="CQ187" s="16">
        <f t="shared" si="835"/>
        <v>67.882250993908571</v>
      </c>
      <c r="CR187" s="16">
        <f t="shared" si="887"/>
        <v>67.882250993908571</v>
      </c>
      <c r="CS187" s="16" t="str">
        <f t="shared" si="888"/>
        <v>true</v>
      </c>
      <c r="CT187" s="16">
        <f t="shared" si="889"/>
        <v>1</v>
      </c>
      <c r="CU187" s="16">
        <f t="shared" si="890"/>
        <v>38.4</v>
      </c>
      <c r="CV187" s="16">
        <f t="shared" si="836"/>
        <v>67.882250993908571</v>
      </c>
      <c r="CW187" s="16">
        <f t="shared" si="891"/>
        <v>67.882250993908571</v>
      </c>
      <c r="CX187" s="16" t="str">
        <f t="shared" si="892"/>
        <v>true</v>
      </c>
      <c r="CY187" s="16">
        <f t="shared" si="893"/>
        <v>1</v>
      </c>
      <c r="CZ187" s="16">
        <f t="shared" si="894"/>
        <v>38.4</v>
      </c>
      <c r="DA187" s="16">
        <f t="shared" si="837"/>
        <v>67.882250993908571</v>
      </c>
      <c r="DB187" s="16">
        <f t="shared" si="895"/>
        <v>67.882250993908571</v>
      </c>
      <c r="DC187" s="16" t="str">
        <f t="shared" si="896"/>
        <v>true</v>
      </c>
      <c r="DD187" s="16">
        <f t="shared" si="897"/>
        <v>1</v>
      </c>
      <c r="DE187" s="16">
        <f t="shared" si="898"/>
        <v>38.4</v>
      </c>
      <c r="DF187" s="16">
        <f t="shared" si="899"/>
        <v>67.882250993908571</v>
      </c>
      <c r="DG187" s="19">
        <f t="shared" si="900"/>
        <v>67.882250993908571</v>
      </c>
      <c r="DH187" s="16" t="str">
        <f t="shared" si="901"/>
        <v>true</v>
      </c>
      <c r="DI187" s="16">
        <f t="shared" si="902"/>
        <v>1</v>
      </c>
    </row>
    <row r="188" spans="27:113" ht="15" thickBot="1" x14ac:dyDescent="0.4">
      <c r="AA188" s="50" t="s">
        <v>114</v>
      </c>
      <c r="AB188" s="55" t="str">
        <f t="shared" si="838"/>
        <v>-</v>
      </c>
      <c r="AC188" s="24" t="s">
        <v>17</v>
      </c>
      <c r="AD188" s="41" t="s">
        <v>4</v>
      </c>
      <c r="AE188" s="21">
        <v>150</v>
      </c>
      <c r="AF188" s="21">
        <v>170</v>
      </c>
      <c r="AG188" s="21">
        <f t="shared" si="822"/>
        <v>380.13155617496426</v>
      </c>
      <c r="AH188" s="21">
        <f t="shared" si="839"/>
        <v>150</v>
      </c>
      <c r="AI188" s="21">
        <f t="shared" si="823"/>
        <v>170</v>
      </c>
      <c r="AJ188" s="21">
        <f t="shared" si="903"/>
        <v>380.13155617496426</v>
      </c>
      <c r="AK188" s="16" t="str">
        <f t="shared" si="840"/>
        <v>true</v>
      </c>
      <c r="AL188" s="16">
        <f t="shared" si="841"/>
        <v>1</v>
      </c>
      <c r="AM188" s="21">
        <f t="shared" si="842"/>
        <v>150</v>
      </c>
      <c r="AN188" s="21">
        <f t="shared" si="824"/>
        <v>170</v>
      </c>
      <c r="AO188" s="21">
        <f t="shared" si="843"/>
        <v>380.13155617496426</v>
      </c>
      <c r="AP188" s="16" t="str">
        <f t="shared" si="844"/>
        <v>true</v>
      </c>
      <c r="AQ188" s="16">
        <f t="shared" si="845"/>
        <v>1</v>
      </c>
      <c r="AR188" s="21">
        <f t="shared" si="846"/>
        <v>150</v>
      </c>
      <c r="AS188" s="21">
        <f t="shared" si="825"/>
        <v>170</v>
      </c>
      <c r="AT188" s="21">
        <f t="shared" si="847"/>
        <v>380.13155617496426</v>
      </c>
      <c r="AU188" s="16" t="str">
        <f t="shared" si="848"/>
        <v>true</v>
      </c>
      <c r="AV188" s="16">
        <f t="shared" si="849"/>
        <v>1</v>
      </c>
      <c r="AW188" s="21">
        <f t="shared" si="850"/>
        <v>150</v>
      </c>
      <c r="AX188" s="21">
        <f t="shared" si="826"/>
        <v>170</v>
      </c>
      <c r="AY188" s="21">
        <f t="shared" si="851"/>
        <v>380.13155617496426</v>
      </c>
      <c r="AZ188" s="16" t="str">
        <f t="shared" si="852"/>
        <v>true</v>
      </c>
      <c r="BA188" s="16">
        <f t="shared" si="853"/>
        <v>1</v>
      </c>
      <c r="BB188" s="21">
        <f t="shared" si="854"/>
        <v>150</v>
      </c>
      <c r="BC188" s="21">
        <f t="shared" si="827"/>
        <v>170</v>
      </c>
      <c r="BD188" s="21">
        <f t="shared" si="855"/>
        <v>380.13155617496426</v>
      </c>
      <c r="BE188" s="16" t="str">
        <f t="shared" si="856"/>
        <v>true</v>
      </c>
      <c r="BF188" s="16">
        <f t="shared" si="857"/>
        <v>1</v>
      </c>
      <c r="BG188" s="21">
        <f t="shared" si="858"/>
        <v>150</v>
      </c>
      <c r="BH188" s="21">
        <f t="shared" si="828"/>
        <v>170</v>
      </c>
      <c r="BI188" s="21">
        <f t="shared" si="859"/>
        <v>380.13155617496426</v>
      </c>
      <c r="BJ188" s="16" t="str">
        <f t="shared" si="860"/>
        <v>true</v>
      </c>
      <c r="BK188" s="16">
        <f t="shared" si="861"/>
        <v>1</v>
      </c>
      <c r="BL188" s="21">
        <f t="shared" si="862"/>
        <v>150</v>
      </c>
      <c r="BM188" s="21">
        <f t="shared" si="829"/>
        <v>170</v>
      </c>
      <c r="BN188" s="21">
        <f t="shared" si="863"/>
        <v>380.13155617496426</v>
      </c>
      <c r="BO188" s="16" t="str">
        <f t="shared" si="864"/>
        <v>true</v>
      </c>
      <c r="BP188" s="16">
        <f t="shared" si="865"/>
        <v>1</v>
      </c>
      <c r="BQ188" s="21">
        <f t="shared" si="866"/>
        <v>150</v>
      </c>
      <c r="BR188" s="21">
        <f t="shared" si="830"/>
        <v>170</v>
      </c>
      <c r="BS188" s="21">
        <f t="shared" si="867"/>
        <v>380.13155617496426</v>
      </c>
      <c r="BT188" s="16" t="str">
        <f t="shared" si="868"/>
        <v>true</v>
      </c>
      <c r="BU188" s="16">
        <f t="shared" si="869"/>
        <v>1</v>
      </c>
      <c r="BV188" s="21">
        <f t="shared" si="870"/>
        <v>150</v>
      </c>
      <c r="BW188" s="21">
        <f t="shared" si="831"/>
        <v>340</v>
      </c>
      <c r="BX188" s="21">
        <f t="shared" si="871"/>
        <v>380.13155617496426</v>
      </c>
      <c r="BY188" s="16" t="str">
        <f t="shared" si="872"/>
        <v>true</v>
      </c>
      <c r="BZ188" s="16">
        <f t="shared" si="873"/>
        <v>1</v>
      </c>
      <c r="CA188" s="21">
        <f t="shared" si="874"/>
        <v>150</v>
      </c>
      <c r="CB188" s="21">
        <f t="shared" si="832"/>
        <v>340</v>
      </c>
      <c r="CC188" s="21">
        <f t="shared" si="875"/>
        <v>380.13155617496426</v>
      </c>
      <c r="CD188" s="16" t="str">
        <f t="shared" si="876"/>
        <v>true</v>
      </c>
      <c r="CE188" s="16">
        <f t="shared" si="877"/>
        <v>1</v>
      </c>
      <c r="CF188" s="21">
        <f t="shared" si="878"/>
        <v>150</v>
      </c>
      <c r="CG188" s="21">
        <f t="shared" si="833"/>
        <v>340</v>
      </c>
      <c r="CH188" s="21">
        <f t="shared" si="879"/>
        <v>380.13155617496426</v>
      </c>
      <c r="CI188" s="16" t="str">
        <f t="shared" si="880"/>
        <v>true</v>
      </c>
      <c r="CJ188" s="16">
        <f t="shared" si="881"/>
        <v>1</v>
      </c>
      <c r="CK188" s="21">
        <f t="shared" si="882"/>
        <v>150</v>
      </c>
      <c r="CL188" s="21">
        <f t="shared" si="834"/>
        <v>340</v>
      </c>
      <c r="CM188" s="21">
        <f t="shared" si="883"/>
        <v>380.13155617496426</v>
      </c>
      <c r="CN188" s="16" t="str">
        <f t="shared" si="884"/>
        <v>true</v>
      </c>
      <c r="CO188" s="16">
        <f t="shared" si="885"/>
        <v>1</v>
      </c>
      <c r="CP188" s="21">
        <f t="shared" si="886"/>
        <v>150</v>
      </c>
      <c r="CQ188" s="21">
        <f t="shared" si="835"/>
        <v>380.13155617496426</v>
      </c>
      <c r="CR188" s="21">
        <f t="shared" si="887"/>
        <v>380.13155617496426</v>
      </c>
      <c r="CS188" s="16" t="str">
        <f t="shared" si="888"/>
        <v>true</v>
      </c>
      <c r="CT188" s="16">
        <f t="shared" si="889"/>
        <v>1</v>
      </c>
      <c r="CU188" s="21">
        <f t="shared" si="890"/>
        <v>150</v>
      </c>
      <c r="CV188" s="21">
        <f t="shared" si="836"/>
        <v>380.13155617496426</v>
      </c>
      <c r="CW188" s="21">
        <f t="shared" si="891"/>
        <v>380.13155617496426</v>
      </c>
      <c r="CX188" s="16" t="str">
        <f t="shared" si="892"/>
        <v>true</v>
      </c>
      <c r="CY188" s="16">
        <f t="shared" si="893"/>
        <v>1</v>
      </c>
      <c r="CZ188" s="21">
        <f t="shared" si="894"/>
        <v>150</v>
      </c>
      <c r="DA188" s="21">
        <f t="shared" si="837"/>
        <v>380.13155617496426</v>
      </c>
      <c r="DB188" s="21">
        <f t="shared" si="895"/>
        <v>380.13155617496426</v>
      </c>
      <c r="DC188" s="16" t="str">
        <f t="shared" si="896"/>
        <v>true</v>
      </c>
      <c r="DD188" s="16">
        <f t="shared" si="897"/>
        <v>1</v>
      </c>
      <c r="DE188" s="21">
        <f t="shared" si="898"/>
        <v>150</v>
      </c>
      <c r="DF188" s="21">
        <f t="shared" si="899"/>
        <v>380.13155617496426</v>
      </c>
      <c r="DG188" s="22">
        <f t="shared" si="900"/>
        <v>380.13155617496426</v>
      </c>
      <c r="DH188" s="16" t="str">
        <f t="shared" si="901"/>
        <v>true</v>
      </c>
      <c r="DI188" s="16">
        <f t="shared" si="902"/>
        <v>1</v>
      </c>
    </row>
    <row r="189" spans="27:113" ht="15" thickBot="1" x14ac:dyDescent="0.4"/>
    <row r="190" spans="27:113" x14ac:dyDescent="0.35">
      <c r="AA190" s="125" t="s">
        <v>83</v>
      </c>
      <c r="AB190" s="126"/>
      <c r="AC190" s="17" t="s">
        <v>24</v>
      </c>
      <c r="AD190" s="34"/>
      <c r="AE190" s="116" t="s">
        <v>70</v>
      </c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8"/>
      <c r="DH190" s="64"/>
      <c r="DI190" s="64"/>
    </row>
    <row r="191" spans="27:113" x14ac:dyDescent="0.35">
      <c r="AA191" s="127"/>
      <c r="AB191" s="128"/>
      <c r="AC191" s="18" t="s">
        <v>26</v>
      </c>
      <c r="AD191" s="35"/>
      <c r="AE191" s="122" t="s">
        <v>4</v>
      </c>
      <c r="AF191" s="123"/>
      <c r="AG191" s="123"/>
      <c r="AH191" s="123"/>
      <c r="AI191" s="123"/>
      <c r="AJ191" s="123"/>
      <c r="AK191" s="123"/>
      <c r="AL191" s="123"/>
      <c r="AM191" s="123"/>
      <c r="AN191" s="123"/>
      <c r="AO191" s="123"/>
      <c r="AP191" s="123"/>
      <c r="AQ191" s="123"/>
      <c r="AR191" s="123"/>
      <c r="AS191" s="123"/>
      <c r="AT191" s="123"/>
      <c r="AU191" s="123"/>
      <c r="AV191" s="123"/>
      <c r="AW191" s="123"/>
      <c r="AX191" s="123"/>
      <c r="AY191" s="123"/>
      <c r="AZ191" s="123"/>
      <c r="BA191" s="123"/>
      <c r="BB191" s="123"/>
      <c r="BC191" s="123"/>
      <c r="BD191" s="123"/>
      <c r="BE191" s="123"/>
      <c r="BF191" s="123"/>
      <c r="BG191" s="123"/>
      <c r="BH191" s="123"/>
      <c r="BI191" s="123"/>
      <c r="BJ191" s="123"/>
      <c r="BK191" s="123"/>
      <c r="BL191" s="123"/>
      <c r="BM191" s="123"/>
      <c r="BN191" s="123"/>
      <c r="BO191" s="123"/>
      <c r="BP191" s="123"/>
      <c r="BQ191" s="123"/>
      <c r="BR191" s="123"/>
      <c r="BS191" s="123"/>
      <c r="BT191" s="123"/>
      <c r="BU191" s="123"/>
      <c r="BV191" s="123"/>
      <c r="BW191" s="123"/>
      <c r="BX191" s="123"/>
      <c r="BY191" s="123"/>
      <c r="BZ191" s="123"/>
      <c r="CA191" s="123"/>
      <c r="CB191" s="123"/>
      <c r="CC191" s="123"/>
      <c r="CD191" s="123"/>
      <c r="CE191" s="123"/>
      <c r="CF191" s="123"/>
      <c r="CG191" s="123"/>
      <c r="CH191" s="123"/>
      <c r="CI191" s="123"/>
      <c r="CJ191" s="123"/>
      <c r="CK191" s="123"/>
      <c r="CL191" s="123"/>
      <c r="CM191" s="123"/>
      <c r="CN191" s="123"/>
      <c r="CO191" s="123"/>
      <c r="CP191" s="123"/>
      <c r="CQ191" s="123"/>
      <c r="CR191" s="123"/>
      <c r="CS191" s="123"/>
      <c r="CT191" s="123"/>
      <c r="CU191" s="123"/>
      <c r="CV191" s="123"/>
      <c r="CW191" s="123"/>
      <c r="CX191" s="123"/>
      <c r="CY191" s="123"/>
      <c r="CZ191" s="123"/>
      <c r="DA191" s="123"/>
      <c r="DB191" s="123"/>
      <c r="DC191" s="123"/>
      <c r="DD191" s="123"/>
      <c r="DE191" s="123"/>
      <c r="DF191" s="123"/>
      <c r="DG191" s="124"/>
      <c r="DH191" s="69"/>
      <c r="DI191" s="69"/>
    </row>
    <row r="192" spans="27:113" x14ac:dyDescent="0.35">
      <c r="AA192" s="129" t="s">
        <v>83</v>
      </c>
      <c r="AB192" s="130"/>
      <c r="AC192" s="20" t="s">
        <v>20</v>
      </c>
      <c r="AD192" s="43"/>
      <c r="AE192" s="131" t="s">
        <v>29</v>
      </c>
      <c r="AF192" s="132"/>
      <c r="AG192" s="133"/>
      <c r="AH192" s="114" t="s">
        <v>27</v>
      </c>
      <c r="AI192" s="114"/>
      <c r="AJ192" s="114"/>
      <c r="AK192" s="60"/>
      <c r="AL192" s="60"/>
      <c r="AM192" s="114" t="s">
        <v>28</v>
      </c>
      <c r="AN192" s="114"/>
      <c r="AO192" s="114"/>
      <c r="AP192" s="60"/>
      <c r="AQ192" s="60"/>
      <c r="AR192" s="114" t="s">
        <v>30</v>
      </c>
      <c r="AS192" s="114"/>
      <c r="AT192" s="114"/>
      <c r="AU192" s="60"/>
      <c r="AV192" s="60"/>
      <c r="AW192" s="114" t="s">
        <v>31</v>
      </c>
      <c r="AX192" s="114"/>
      <c r="AY192" s="114"/>
      <c r="AZ192" s="60"/>
      <c r="BA192" s="60"/>
      <c r="BB192" s="114" t="s">
        <v>32</v>
      </c>
      <c r="BC192" s="114"/>
      <c r="BD192" s="114"/>
      <c r="BE192" s="60"/>
      <c r="BF192" s="60"/>
      <c r="BG192" s="114" t="s">
        <v>33</v>
      </c>
      <c r="BH192" s="114"/>
      <c r="BI192" s="114"/>
      <c r="BJ192" s="60"/>
      <c r="BK192" s="60"/>
      <c r="BL192" s="114" t="s">
        <v>34</v>
      </c>
      <c r="BM192" s="114"/>
      <c r="BN192" s="114"/>
      <c r="BO192" s="60"/>
      <c r="BP192" s="60"/>
      <c r="BQ192" s="114" t="s">
        <v>35</v>
      </c>
      <c r="BR192" s="114"/>
      <c r="BS192" s="114"/>
      <c r="BT192" s="60"/>
      <c r="BU192" s="60"/>
      <c r="BV192" s="114" t="s">
        <v>36</v>
      </c>
      <c r="BW192" s="114"/>
      <c r="BX192" s="114"/>
      <c r="BY192" s="60"/>
      <c r="BZ192" s="60"/>
      <c r="CA192" s="114" t="s">
        <v>37</v>
      </c>
      <c r="CB192" s="114"/>
      <c r="CC192" s="114"/>
      <c r="CD192" s="60"/>
      <c r="CE192" s="60"/>
      <c r="CF192" s="114" t="s">
        <v>38</v>
      </c>
      <c r="CG192" s="114"/>
      <c r="CH192" s="114"/>
      <c r="CI192" s="60"/>
      <c r="CJ192" s="60"/>
      <c r="CK192" s="114" t="s">
        <v>39</v>
      </c>
      <c r="CL192" s="114"/>
      <c r="CM192" s="114"/>
      <c r="CN192" s="60"/>
      <c r="CO192" s="60"/>
      <c r="CP192" s="114" t="s">
        <v>40</v>
      </c>
      <c r="CQ192" s="114"/>
      <c r="CR192" s="114"/>
      <c r="CS192" s="60"/>
      <c r="CT192" s="60"/>
      <c r="CU192" s="114" t="s">
        <v>41</v>
      </c>
      <c r="CV192" s="114"/>
      <c r="CW192" s="114"/>
      <c r="CX192" s="60"/>
      <c r="CY192" s="60"/>
      <c r="CZ192" s="114" t="s">
        <v>42</v>
      </c>
      <c r="DA192" s="114"/>
      <c r="DB192" s="114"/>
      <c r="DC192" s="60"/>
      <c r="DD192" s="60"/>
      <c r="DE192" s="114" t="s">
        <v>43</v>
      </c>
      <c r="DF192" s="114"/>
      <c r="DG192" s="115"/>
      <c r="DH192" s="64"/>
      <c r="DI192" s="64"/>
    </row>
    <row r="193" spans="27:113" x14ac:dyDescent="0.35">
      <c r="AA193" s="44" t="s">
        <v>112</v>
      </c>
      <c r="AB193" s="29" t="s">
        <v>113</v>
      </c>
      <c r="AC193" s="20" t="s">
        <v>67</v>
      </c>
      <c r="AD193" s="39"/>
      <c r="AE193" s="36" t="s">
        <v>64</v>
      </c>
      <c r="AF193" s="37" t="s">
        <v>115</v>
      </c>
      <c r="AG193" s="38" t="s">
        <v>66</v>
      </c>
      <c r="AH193" s="36" t="s">
        <v>64</v>
      </c>
      <c r="AI193" s="37" t="s">
        <v>115</v>
      </c>
      <c r="AJ193" s="38" t="s">
        <v>66</v>
      </c>
      <c r="AK193" s="70" t="s">
        <v>260</v>
      </c>
      <c r="AL193" s="70" t="s">
        <v>261</v>
      </c>
      <c r="AM193" s="36" t="s">
        <v>64</v>
      </c>
      <c r="AN193" s="37" t="s">
        <v>115</v>
      </c>
      <c r="AO193" s="38" t="s">
        <v>66</v>
      </c>
      <c r="AP193" s="70" t="s">
        <v>260</v>
      </c>
      <c r="AQ193" s="70" t="s">
        <v>261</v>
      </c>
      <c r="AR193" s="36" t="s">
        <v>64</v>
      </c>
      <c r="AS193" s="37" t="s">
        <v>115</v>
      </c>
      <c r="AT193" s="38" t="s">
        <v>66</v>
      </c>
      <c r="AU193" s="70" t="s">
        <v>260</v>
      </c>
      <c r="AV193" s="70" t="s">
        <v>261</v>
      </c>
      <c r="AW193" s="36" t="s">
        <v>64</v>
      </c>
      <c r="AX193" s="37" t="s">
        <v>115</v>
      </c>
      <c r="AY193" s="38" t="s">
        <v>66</v>
      </c>
      <c r="AZ193" s="70" t="s">
        <v>260</v>
      </c>
      <c r="BA193" s="70" t="s">
        <v>261</v>
      </c>
      <c r="BB193" s="36" t="s">
        <v>64</v>
      </c>
      <c r="BC193" s="37" t="s">
        <v>115</v>
      </c>
      <c r="BD193" s="38" t="s">
        <v>66</v>
      </c>
      <c r="BE193" s="70" t="s">
        <v>260</v>
      </c>
      <c r="BF193" s="70" t="s">
        <v>261</v>
      </c>
      <c r="BG193" s="36" t="s">
        <v>64</v>
      </c>
      <c r="BH193" s="37" t="s">
        <v>115</v>
      </c>
      <c r="BI193" s="38" t="s">
        <v>66</v>
      </c>
      <c r="BJ193" s="70" t="s">
        <v>260</v>
      </c>
      <c r="BK193" s="70" t="s">
        <v>261</v>
      </c>
      <c r="BL193" s="36" t="s">
        <v>64</v>
      </c>
      <c r="BM193" s="37" t="s">
        <v>115</v>
      </c>
      <c r="BN193" s="38" t="s">
        <v>66</v>
      </c>
      <c r="BO193" s="70" t="s">
        <v>260</v>
      </c>
      <c r="BP193" s="70" t="s">
        <v>261</v>
      </c>
      <c r="BQ193" s="36" t="s">
        <v>64</v>
      </c>
      <c r="BR193" s="37" t="s">
        <v>115</v>
      </c>
      <c r="BS193" s="38" t="s">
        <v>66</v>
      </c>
      <c r="BT193" s="70" t="s">
        <v>260</v>
      </c>
      <c r="BU193" s="70" t="s">
        <v>261</v>
      </c>
      <c r="BV193" s="36" t="s">
        <v>64</v>
      </c>
      <c r="BW193" s="37" t="s">
        <v>115</v>
      </c>
      <c r="BX193" s="38" t="s">
        <v>66</v>
      </c>
      <c r="BY193" s="70" t="s">
        <v>260</v>
      </c>
      <c r="BZ193" s="70" t="s">
        <v>261</v>
      </c>
      <c r="CA193" s="36" t="s">
        <v>64</v>
      </c>
      <c r="CB193" s="37" t="s">
        <v>115</v>
      </c>
      <c r="CC193" s="38" t="s">
        <v>66</v>
      </c>
      <c r="CD193" s="70" t="s">
        <v>260</v>
      </c>
      <c r="CE193" s="70" t="s">
        <v>261</v>
      </c>
      <c r="CF193" s="36" t="s">
        <v>64</v>
      </c>
      <c r="CG193" s="37" t="s">
        <v>115</v>
      </c>
      <c r="CH193" s="38" t="s">
        <v>66</v>
      </c>
      <c r="CI193" s="70" t="s">
        <v>260</v>
      </c>
      <c r="CJ193" s="70" t="s">
        <v>261</v>
      </c>
      <c r="CK193" s="36" t="s">
        <v>64</v>
      </c>
      <c r="CL193" s="37" t="s">
        <v>115</v>
      </c>
      <c r="CM193" s="38" t="s">
        <v>66</v>
      </c>
      <c r="CN193" s="70" t="s">
        <v>260</v>
      </c>
      <c r="CO193" s="70" t="s">
        <v>261</v>
      </c>
      <c r="CP193" s="36" t="s">
        <v>64</v>
      </c>
      <c r="CQ193" s="37" t="s">
        <v>115</v>
      </c>
      <c r="CR193" s="38" t="s">
        <v>66</v>
      </c>
      <c r="CS193" s="70" t="s">
        <v>260</v>
      </c>
      <c r="CT193" s="70" t="s">
        <v>261</v>
      </c>
      <c r="CU193" s="36" t="s">
        <v>64</v>
      </c>
      <c r="CV193" s="37" t="s">
        <v>115</v>
      </c>
      <c r="CW193" s="38" t="s">
        <v>66</v>
      </c>
      <c r="CX193" s="70" t="s">
        <v>260</v>
      </c>
      <c r="CY193" s="70" t="s">
        <v>261</v>
      </c>
      <c r="CZ193" s="36" t="s">
        <v>64</v>
      </c>
      <c r="DA193" s="37" t="s">
        <v>115</v>
      </c>
      <c r="DB193" s="38" t="s">
        <v>66</v>
      </c>
      <c r="DC193" s="70" t="s">
        <v>260</v>
      </c>
      <c r="DD193" s="70" t="s">
        <v>261</v>
      </c>
      <c r="DE193" s="36" t="s">
        <v>64</v>
      </c>
      <c r="DF193" s="37" t="s">
        <v>115</v>
      </c>
      <c r="DG193" s="42" t="s">
        <v>66</v>
      </c>
      <c r="DH193" s="70" t="s">
        <v>260</v>
      </c>
      <c r="DI193" s="70" t="s">
        <v>261</v>
      </c>
    </row>
    <row r="194" spans="27:113" x14ac:dyDescent="0.35">
      <c r="AA194" s="49">
        <v>1.5</v>
      </c>
      <c r="AB194" s="55">
        <f>IF(ISNUMBER(AA194),(AA194*(AF194-AG194)+AE194+AG194-2*AF194)/(AE194-AF194),"-")</f>
        <v>3.6675066521485968</v>
      </c>
      <c r="AC194" s="23" t="s">
        <v>6</v>
      </c>
      <c r="AD194" s="40" t="s">
        <v>4</v>
      </c>
      <c r="AE194" s="16">
        <v>72</v>
      </c>
      <c r="AF194" s="16">
        <v>90</v>
      </c>
      <c r="AG194" s="16">
        <f t="shared" ref="AG194:AG205" si="904">IF(MAX(AI194,AN194,AS194,AX194,BC194,BH194,BM194,BR194,BW194,CB194,CG194,CL194,CQ194,CV194,DA194,DF194)=0,"N/A",MAX(AI194,AN194,AS194,AX194,BC194,BH194,BM194,BR194,BW194,CB194,CG194,CL194,CQ194,CV194,DA194,DF194))</f>
        <v>186.03023947734948</v>
      </c>
      <c r="AH194" s="16">
        <f>IF(ISNUMBER($AE194),IF(OR(HLOOKUP($AH$5,$I$2:$Y$8,4,FALSE)=1,HLOOKUP($AH$5,$I$2:$Y$8,5,FALSE)=1,),HLOOKUP($AH$5,$I$2:$Y$8,4,FALSE)*VLOOKUP($AC194,$B$32:$G$45,MATCH($AD194,$B$33:$G$33,0),FALSE)+HLOOKUP($AH$5,$I$2:$Y$8,5,FALSE)*VLOOKUP($AC194,$B$47:$G$60,MATCH($AD194,$B$48:$G$48,0),FALSE)+$AE194,$AE194),"N/A")</f>
        <v>72</v>
      </c>
      <c r="AI194" s="16">
        <f t="shared" ref="AI194:AI205" si="905">IF(ISNUMBER($AF194),$AF194*SQRT(SUMSQ(HLOOKUP($AH$5,$J$2:$Y$8,2,FALSE)*VLOOKUP($AC194,$B$2:$G$15,MATCH($AD194,$B$3:$G$3,0),FALSE),HLOOKUP($AH$5,$J$2:$Y$8,3,FALSE)*VLOOKUP($AC194,$B$17:$G$30,MATCH($AD194,$B$18:$G$18,0),FALSE),HLOOKUP($AH$5,$J$2:$Y$8,6,FALSE)))+HLOOKUP($AH$5,$J$2:$Y$8,4,FALSE)*VLOOKUP($AC194,$B$32:$G$45,MATCH($AD194,$B$33:$G$33,0),FALSE)+HLOOKUP($AH$5,$J$2:$Y$8,5,FALSE)*VLOOKUP($AC194,$B$47:$G$60,MATCH($AD194,$B$48:$G$48,0),FALSE),"N/A")</f>
        <v>90</v>
      </c>
      <c r="AJ194" s="16">
        <f>IF(ISNUMBER($AG194),IF(OR(HLOOKUP($AH$5,$I$2:$Y$8,4,FALSE)=1,HLOOKUP($AH$5,$I$2:$Y$8,5,FALSE)=1,),HLOOKUP($AH$5,$I$2:$Y$8,4,FALSE)*VLOOKUP($AC194,$B$32:$G$45,MATCH($AD194,$B$33:$G$33,0),FALSE)+HLOOKUP($AH$5,$I$2:$Y$8,5,FALSE)*VLOOKUP($AC194,$B$47:$G$60,MATCH($AD194,$B$48:$G$48,0),FALSE)+$AG194,$AG194),"N/A")</f>
        <v>186.03023947734948</v>
      </c>
      <c r="AK194" s="16" t="str">
        <f>IF(AI194="N/A", "N/A", "true")</f>
        <v>true</v>
      </c>
      <c r="AL194" s="16">
        <f>IF(AI194="N/A", "N/A", 1)</f>
        <v>1</v>
      </c>
      <c r="AM194" s="16">
        <f>IF(ISNUMBER($AE194),IF(OR(HLOOKUP($AM$5,$I$2:$Y$8,4,FALSE)=1,HLOOKUP($AM$5,$I$2:$Y$8,5,FALSE)=1,),HLOOKUP($AM$5,$I$2:$Y$8,4,FALSE)*VLOOKUP($AC194,$B$32:$G$45,MATCH($AD194,$B$33:$G$33,0),FALSE)+HLOOKUP($AM$5,$I$2:$Y$8,5,FALSE)*VLOOKUP($AC194,$B$47:$G$60,MATCH($AD194,$B$48:$G$48,0),FALSE)+$AE194,$AE194),"N/A")</f>
        <v>62</v>
      </c>
      <c r="AN194" s="16">
        <f t="shared" ref="AN194:AN205" si="906">IF(ISNUMBER($AF194),$AF194*SQRT(SUMSQ(HLOOKUP($AM$5,$J$2:$Y$8,2,FALSE)*VLOOKUP($AC194,$B$2:$G$15,MATCH($AD194,$B$3:$G$3,0),FALSE),HLOOKUP($AM$5,$J$2:$Y$8,3,FALSE)*VLOOKUP($AC194,$B$17:$G$30,MATCH($AD194,$B$18:$G$18,0),FALSE),HLOOKUP($AM$5,$J$2:$Y$8,6,FALSE)))+HLOOKUP($AM$5,$J$2:$Y$8,4,FALSE)*VLOOKUP($AC194,$B$32:$G$45,MATCH($AD194,$B$33:$G$33,0),FALSE)+HLOOKUP($AM$5,$J$2:$Y$8,5,FALSE)*VLOOKUP($AC194,$B$47:$G$60,MATCH($AD194,$B$48:$G$48,0),FALSE),"N/A")</f>
        <v>80</v>
      </c>
      <c r="AO194" s="16">
        <f>IF(ISNUMBER($AG194),IF(OR(HLOOKUP($AM$5,$I$2:$Y$8,4,FALSE)=1,HLOOKUP($AM$5,$I$2:$Y$8,5,FALSE)=1,),HLOOKUP($AM$5,$I$2:$Y$8,4,FALSE)*VLOOKUP($AC194,$B$32:$G$45,MATCH($AD194,$B$33:$G$33,0),FALSE)+HLOOKUP($AM$5,$I$2:$Y$8,5,FALSE)*VLOOKUP($AC194,$B$47:$G$60,MATCH($AD194,$B$48:$G$48,0),FALSE)+$AG194,$AG194),"N/A")</f>
        <v>176.03023947734948</v>
      </c>
      <c r="AP194" s="16" t="str">
        <f>IF(AN194="N/A", "N/A", "true")</f>
        <v>true</v>
      </c>
      <c r="AQ194" s="16">
        <f>IF(AN194="N/A", "N/A", 1)</f>
        <v>1</v>
      </c>
      <c r="AR194" s="16">
        <f>IF(ISNUMBER($AE194),IF(OR(HLOOKUP($AR$5,$I$2:$Y$8,4,FALSE)=1,HLOOKUP($AR$5,$I$2:$Y$8,5,FALSE)=1,),HLOOKUP($AR$5,$I$2:$Y$8,4,FALSE)*VLOOKUP($AC194,$B$32:$G$45,MATCH($AD194,$B$33:$G$33,0),FALSE)+HLOOKUP($AH$5,$I$2:$Y$8,5,FALSE)*VLOOKUP($AC194,$B$47:$G$60,MATCH($AD194,$B$48:$G$48,0),FALSE)+$AE194,$AE194),"N/A")</f>
        <v>72</v>
      </c>
      <c r="AS194" s="16">
        <f t="shared" ref="AS194:AS205" si="907">IF(ISNUMBER($AF194),$AF194*SQRT(SUMSQ(HLOOKUP($AR$5,$J$2:$Y$8,2,FALSE)*VLOOKUP($AC194,$B$2:$G$15,MATCH($AD194,$B$3:$G$3,0),FALSE),HLOOKUP($AR$5,$J$2:$Y$8,3,FALSE)*VLOOKUP($AC194,$B$17:$G$30,MATCH($AD194,$B$18:$G$18,0),FALSE),HLOOKUP($AR$5,$J$2:$Y$8,6,FALSE)))+HLOOKUP($AR$5,$J$2:$Y$8,4,FALSE)*VLOOKUP($AC194,$B$32:$G$45,MATCH($AD194,$B$33:$G$33,0),FALSE)+HLOOKUP($AR$5,$J$2:$Y$8,5,FALSE)*VLOOKUP($AC194,$B$47:$G$60,MATCH($AD194,$B$48:$G$48,0),FALSE),"N/A")</f>
        <v>90</v>
      </c>
      <c r="AT194" s="16">
        <f>IF(ISNUMBER($AG194),IF(OR(HLOOKUP($AR$5,$I$2:$Y$8,4,FALSE)=1,HLOOKUP($AR$5,$I$2:$Y$8,5,FALSE)=1,),HLOOKUP($AR$5,$I$2:$Y$8,4,FALSE)*VLOOKUP($AC194,$B$32:$G$45,MATCH($AD194,$B$33:$G$33,0),FALSE)+HLOOKUP($AR$5,$I$2:$Y$8,5,FALSE)*VLOOKUP($AC194,$B$47:$G$60,MATCH($AD194,$B$48:$G$48,0),FALSE)+$AG194,$AG194),"N/A")</f>
        <v>186.03023947734948</v>
      </c>
      <c r="AU194" s="16" t="str">
        <f>IF(AS194="N/A", "N/A", "true")</f>
        <v>true</v>
      </c>
      <c r="AV194" s="16">
        <f>IF(AS194="N/A", "N/A", 1)</f>
        <v>1</v>
      </c>
      <c r="AW194" s="16">
        <f>IF(ISNUMBER($AE194),IF(OR(HLOOKUP($AW$5,$I$2:$Y$8,4,FALSE)=1,HLOOKUP($AW$5,$I$2:$Y$8,5,FALSE)=1,),HLOOKUP($AW$5,$I$2:$Y$8,4,FALSE)*VLOOKUP($AC194,$B$32:$G$45,MATCH($AD194,$B$33:$G$33,0),FALSE)+HLOOKUP($AW$5,$I$2:$Y$8,5,FALSE)*VLOOKUP($AC194,$B$47:$G$60,MATCH($AD194,$B$48:$G$48,0),FALSE)+$AE194,$AE194),"N/A")</f>
        <v>62</v>
      </c>
      <c r="AX194" s="16">
        <f t="shared" ref="AX194:AX205" si="908">IF(ISNUMBER($AF194),$AF194*SQRT(SUMSQ(HLOOKUP($AW$5,$J$2:$Y$8,2,FALSE)*VLOOKUP($AC194,$B$2:$G$15,MATCH($AD194,$B$3:$G$3,0),FALSE),HLOOKUP($AW$5,$J$2:$Y$8,3,FALSE)*VLOOKUP($AC194,$B$17:$G$30,MATCH($AD194,$B$18:$G$18,0),FALSE),HLOOKUP($AW$5,$J$2:$Y$8,6,FALSE)))+HLOOKUP($AW$5,$J$2:$Y$8,4,FALSE)*VLOOKUP($AC194,$B$32:$G$45,MATCH($AD194,$B$33:$G$33,0),FALSE)+HLOOKUP($AW$5,$J$2:$Y$8,5,FALSE)*VLOOKUP($AC194,$B$47:$G$60,MATCH($AD194,$B$48:$G$48,0),FALSE),"N/A")</f>
        <v>80</v>
      </c>
      <c r="AY194" s="16">
        <f>IF(ISNUMBER($AG194),IF(OR(HLOOKUP($AW$5,$I$2:$Y$8,4,FALSE)=1,HLOOKUP($AW$5,$I$2:$Y$8,5,FALSE)=1,),HLOOKUP($AW$5,$I$2:$Y$8,4,FALSE)*VLOOKUP($AC194,$B$32:$G$45,MATCH($AD194,$B$33:$G$33,0),FALSE)+HLOOKUP($AW$5,$I$2:$Y$8,5,FALSE)*VLOOKUP($AC194,$B$47:$G$60,MATCH($AD194,$B$48:$G$48,0),FALSE)+$AG194,$AG194),"N/A")</f>
        <v>176.03023947734948</v>
      </c>
      <c r="AZ194" s="16" t="str">
        <f>IF(AX194="N/A", "N/A", "true")</f>
        <v>true</v>
      </c>
      <c r="BA194" s="16">
        <f>IF(AX194="N/A", "N/A", 1)</f>
        <v>1</v>
      </c>
      <c r="BB194" s="16">
        <f>IF(ISNUMBER($AE194),IF(OR(HLOOKUP($BB$5,$I$2:$Y$8,4,FALSE)=1,HLOOKUP($BB$5,$I$2:$Y$8,5,FALSE)=1,),HLOOKUP($BB$5,$I$2:$Y$8,4,FALSE)*VLOOKUP($AC194,$B$32:$G$45,MATCH($AD194,$B$33:$G$33,0),FALSE)+HLOOKUP($BB$5,$I$2:$Y$8,5,FALSE)*VLOOKUP($AC194,$B$47:$G$60,MATCH($AD194,$B$48:$G$48,0),FALSE)+$AE194,$AE194),"N/A")</f>
        <v>72</v>
      </c>
      <c r="BC194" s="16">
        <f t="shared" ref="BC194:BC205" si="909">IF(ISNUMBER($AF194),$AF194*SQRT(SUMSQ(HLOOKUP($BB$5,$J$2:$Y$8,2,FALSE)*VLOOKUP($AC194,$B$2:$G$15,MATCH($AD194,$B$3:$G$3,0),FALSE),HLOOKUP($BB$5,$J$2:$Y$8,3,FALSE)*VLOOKUP($AC194,$B$17:$G$30,MATCH($AD194,$B$18:$G$18,0),FALSE),HLOOKUP($BB$5,$J$2:$Y$8,6,FALSE)))+HLOOKUP($BB$5,$J$2:$Y$8,4,FALSE)*VLOOKUP($AC194,$B$32:$G$45,MATCH($AD194,$B$33:$G$33,0),FALSE)+HLOOKUP($BB$5,$J$2:$Y$8,5,FALSE)*VLOOKUP($AC194,$B$47:$G$60,MATCH($AD194,$B$48:$G$48,0),FALSE),"N/A")</f>
        <v>99.000000000000014</v>
      </c>
      <c r="BD194" s="16">
        <f>IF(ISNUMBER($AG194),IF(OR(HLOOKUP($BB$5,$I$2:$Y$8,4,FALSE)=1,HLOOKUP($BB$5,$I$2:$Y$8,5,FALSE)=1,),HLOOKUP($BB$5,$I$2:$Y$8,4,FALSE)*VLOOKUP($AC194,$B$32:$G$45,MATCH($AD194,$B$33:$G$33,0),FALSE)+HLOOKUP($BB$5,$I$2:$Y$8,5,FALSE)*VLOOKUP($AC194,$B$47:$G$60,MATCH($AD194,$B$48:$G$48,0),FALSE)+$AG194,$AG194),"N/A")</f>
        <v>186.03023947734948</v>
      </c>
      <c r="BE194" s="16" t="str">
        <f>IF(BC194="N/A", "N/A", "true")</f>
        <v>true</v>
      </c>
      <c r="BF194" s="16">
        <f>IF(BC194="N/A", "N/A", 1)</f>
        <v>1</v>
      </c>
      <c r="BG194" s="16">
        <f>IF(ISNUMBER($AE194),IF(OR(HLOOKUP($BG$5,$I$2:$Y$8,4,FALSE)=1,HLOOKUP($BG$5,$I$2:$Y$8,5,FALSE)=1,),HLOOKUP($BG$5,$I$2:$Y$8,4,FALSE)*VLOOKUP($AC194,$B$32:$G$45,MATCH($AD194,$B$33:$G$33,0),FALSE)+HLOOKUP($BG$5,$I$2:$Y$8,5,FALSE)*VLOOKUP($AC194,$B$47:$G$60,MATCH($AD194,$B$48:$G$48,0),FALSE)+$AE194,$AE194),"N/A")</f>
        <v>62</v>
      </c>
      <c r="BH194" s="16">
        <f t="shared" ref="BH194:BH205" si="910">IF(ISNUMBER($AF194),$AF194*SQRT(SUMSQ(HLOOKUP($BG$5,$J$2:$Y$8,2,FALSE)*VLOOKUP($AC194,$B$2:$G$15,MATCH($AD194,$B$3:$G$3,0),FALSE),HLOOKUP($BG$5,$J$2:$Y$8,3,FALSE)*VLOOKUP($AC194,$B$17:$G$30,MATCH($AD194,$B$18:$G$18,0),FALSE),HLOOKUP($BG$5,$J$2:$Y$8,6,FALSE)))+HLOOKUP($BG$5,$J$2:$Y$8,4,FALSE)*VLOOKUP($AC194,$B$32:$G$45,MATCH($AD194,$B$33:$G$33,0),FALSE)+HLOOKUP($BG$5,$J$2:$Y$8,5,FALSE)*VLOOKUP($AC194,$B$47:$G$60,MATCH($AD194,$B$48:$G$48,0),FALSE),"N/A")</f>
        <v>89.000000000000014</v>
      </c>
      <c r="BI194" s="16">
        <f>IF(ISNUMBER($AG194),IF(OR(HLOOKUP($BG$5,$I$2:$Y$8,4,FALSE)=1,HLOOKUP($BG$5,$I$2:$Y$8,5,FALSE)=1,),HLOOKUP($BG$5,$I$2:$Y$8,4,FALSE)*VLOOKUP($AC194,$B$32:$G$45,MATCH($AD194,$B$33:$G$33,0),FALSE)+HLOOKUP($BG$5,$I$2:$Y$8,5,FALSE)*VLOOKUP($AC194,$B$47:$G$60,MATCH($AD194,$B$48:$G$48,0),FALSE)+$AG194,$AG194),"N/A")</f>
        <v>176.03023947734948</v>
      </c>
      <c r="BJ194" s="16" t="str">
        <f>IF(BH194="N/A", "N/A", "true")</f>
        <v>true</v>
      </c>
      <c r="BK194" s="16">
        <f>IF(BH194="N/A", "N/A", 1)</f>
        <v>1</v>
      </c>
      <c r="BL194" s="16">
        <f>IF(ISNUMBER($AE194),IF(OR(HLOOKUP($BL$5,$I$2:$Y$8,4,FALSE)=1,HLOOKUP($BL$5,$I$2:$Y$8,5,FALSE)=1,),HLOOKUP($BL$5,$I$2:$Y$8,4,FALSE)*VLOOKUP($AC194,$B$32:$G$45,MATCH($AD194,$B$33:$G$33,0),FALSE)+HLOOKUP($BL$5,$I$2:$Y$8,5,FALSE)*VLOOKUP($AC194,$B$47:$G$60,MATCH($AD194,$B$48:$G$48,0),FALSE)+$AE194,$AE194),"N/A")</f>
        <v>72</v>
      </c>
      <c r="BM194" s="16">
        <f t="shared" ref="BM194:BM205" si="911">IF(ISNUMBER($AF194),$AF194*SQRT(SUMSQ(HLOOKUP($BL$5,$J$2:$Y$8,2,FALSE)*VLOOKUP($AC194,$B$2:$G$15,MATCH($AD194,$B$3:$G$3,0),FALSE),HLOOKUP($BL$5,$J$2:$Y$8,3,FALSE)*VLOOKUP($AC194,$B$17:$G$30,MATCH($AD194,$B$18:$G$18,0),FALSE),HLOOKUP($BL$5,$J$2:$Y$8,6,FALSE)))+HLOOKUP($BL$5,$J$2:$Y$8,4,FALSE)*VLOOKUP($AC194,$B$32:$G$45,MATCH($AD194,$B$33:$G$33,0),FALSE)+HLOOKUP($BL$5,$J$2:$Y$8,5,FALSE)*VLOOKUP($AC194,$B$47:$G$60,MATCH($AD194,$B$48:$G$48,0),FALSE),"N/A")</f>
        <v>99.000000000000014</v>
      </c>
      <c r="BN194" s="16">
        <f>IF(ISNUMBER($AG194),IF(OR(HLOOKUP($BL$5,$I$2:$Y$8,4,FALSE)=1,HLOOKUP($BL$5,$I$2:$Y$8,5,FALSE)=1,),HLOOKUP($BL$5,$I$2:$Y$8,4,FALSE)*VLOOKUP($AC194,$B$32:$G$45,MATCH($AD194,$B$33:$G$33,0),FALSE)+HLOOKUP($BL$5,$I$2:$Y$8,5,FALSE)*VLOOKUP($AC194,$B$47:$G$60,MATCH($AD194,$B$48:$G$48,0),FALSE)+$AG194,$AG194),"N/A")</f>
        <v>186.03023947734948</v>
      </c>
      <c r="BO194" s="16" t="str">
        <f>IF(BM194="N/A", "N/A", "true")</f>
        <v>true</v>
      </c>
      <c r="BP194" s="16">
        <f>IF(BM194="N/A", "N/A", 1)</f>
        <v>1</v>
      </c>
      <c r="BQ194" s="16">
        <f>IF(ISNUMBER($AE194),IF(OR(HLOOKUP($BQ$5,$I$2:$Y$8,4,FALSE)=1,HLOOKUP($BQ$5,$I$2:$Y$8,5,FALSE)=1,),HLOOKUP($BQ$5,$I$2:$Y$8,4,FALSE)*VLOOKUP($AC194,$B$32:$G$45,MATCH($AD194,$B$33:$G$33,0),FALSE)+HLOOKUP($BQ$5,$I$2:$Y$8,5,FALSE)*VLOOKUP($AC194,$B$47:$G$60,MATCH($AD194,$B$48:$G$48,0),FALSE)+$AE194,$AE194),"N/A")</f>
        <v>62</v>
      </c>
      <c r="BR194" s="16">
        <f t="shared" ref="BR194:BR205" si="912">IF(ISNUMBER($AF194),$AF194*SQRT(SUMSQ(HLOOKUP($BQ$5,$J$2:$Y$8,2,FALSE)*VLOOKUP($AC194,$B$2:$G$15,MATCH($AD194,$B$3:$G$3,0),FALSE),HLOOKUP($BQ$5,$J$2:$Y$8,3,FALSE)*VLOOKUP($AC194,$B$17:$G$30,MATCH($AD194,$B$18:$G$18,0),FALSE),HLOOKUP($BQ$5,$J$2:$Y$8,6,FALSE)))+HLOOKUP($BQ$5,$J$2:$Y$8,4,FALSE)*VLOOKUP($AC194,$B$32:$G$45,MATCH($AD194,$B$33:$G$33,0),FALSE)+HLOOKUP($BQ$5,$J$2:$Y$8,5,FALSE)*VLOOKUP($AC194,$B$47:$G$60,MATCH($AD194,$B$48:$G$48,0),FALSE),"N/A")</f>
        <v>89.000000000000014</v>
      </c>
      <c r="BS194" s="16">
        <f>IF(ISNUMBER($AG194),IF(OR(HLOOKUP($BQ$5,$I$2:$Y$8,4,FALSE)=1,HLOOKUP($BQ$5,$I$2:$Y$8,5,FALSE)=1,),HLOOKUP($BQ$5,$I$2:$Y$8,4,FALSE)*VLOOKUP($AC194,$B$32:$G$45,MATCH($AD194,$B$33:$G$33,0),FALSE)+HLOOKUP($BQ$5,$I$2:$Y$8,5,FALSE)*VLOOKUP($AC194,$B$47:$G$60,MATCH($AD194,$B$48:$G$48,0),FALSE)+$AG194,$AG194),"N/A")</f>
        <v>176.03023947734948</v>
      </c>
      <c r="BT194" s="16" t="str">
        <f>IF(BR194="N/A", "N/A", "true")</f>
        <v>true</v>
      </c>
      <c r="BU194" s="16">
        <f>IF(BR194="N/A", "N/A", 1)</f>
        <v>1</v>
      </c>
      <c r="BV194" s="16">
        <f>IF(ISNUMBER($AE194),IF(OR(HLOOKUP($BV$5,$I$2:$Y$8,4,FALSE)=1,HLOOKUP($BV$5,$I$2:$Y$8,5,FALSE)=1,),HLOOKUP($BV$5,$I$2:$Y$8,4,FALSE)*VLOOKUP($AC194,$B$32:$G$45,MATCH($AD194,$B$33:$G$33,0),FALSE)+HLOOKUP($BV$5,$I$2:$Y$8,5,FALSE)*VLOOKUP($AC194,$B$47:$G$60,MATCH($AD194,$B$48:$G$48,0),FALSE)+$AE194,$AE194),"N/A")</f>
        <v>72</v>
      </c>
      <c r="BW194" s="16">
        <f t="shared" ref="BW194:BW205" si="913">IF(ISNUMBER($AF194),$AF194*SQRT(SUMSQ(HLOOKUP($BV$5,$J$2:$Y$8,2,FALSE)*VLOOKUP($AC194,$B$2:$G$15,MATCH($AD194,$B$3:$G$3,0),FALSE),HLOOKUP($BV$5,$J$2:$Y$8,3,FALSE)*VLOOKUP($AC194,$B$17:$G$30,MATCH($AD194,$B$18:$G$18,0),FALSE),HLOOKUP($BV$5,$J$2:$Y$8,6,FALSE)))+HLOOKUP($BV$5,$J$2:$Y$8,4,FALSE)*VLOOKUP($AC194,$B$32:$G$45,MATCH($AD194,$B$33:$G$33,0),FALSE)+HLOOKUP($BV$5,$J$2:$Y$8,5,FALSE)*VLOOKUP($AC194,$B$47:$G$60,MATCH($AD194,$B$48:$G$48,0),FALSE),"N/A")</f>
        <v>157.5</v>
      </c>
      <c r="BX194" s="16">
        <f>IF(ISNUMBER($AG194),IF(OR(HLOOKUP($BV$5,$I$2:$Y$8,4,FALSE)=1,HLOOKUP($BV$5,$I$2:$Y$8,5,FALSE)=1,),HLOOKUP($BV$5,$I$2:$Y$8,4,FALSE)*VLOOKUP($AC194,$B$32:$G$45,MATCH($AD194,$B$33:$G$33,0),FALSE)+HLOOKUP($BV$5,$I$2:$Y$8,5,FALSE)*VLOOKUP($AC194,$B$47:$G$60,MATCH($AD194,$B$48:$G$48,0),FALSE)+$AG194,$AG194),"N/A")</f>
        <v>186.03023947734948</v>
      </c>
      <c r="BY194" s="16" t="str">
        <f>IF(BW194="N/A", "N/A", "true")</f>
        <v>true</v>
      </c>
      <c r="BZ194" s="16">
        <f>IF(BW194="N/A", "N/A", 1)</f>
        <v>1</v>
      </c>
      <c r="CA194" s="16">
        <f>IF(ISNUMBER($AE194),IF(OR(HLOOKUP($CA$5,$I$2:$Y$8,4,FALSE)=1,HLOOKUP($CA$5,$I$2:$Y$8,5,FALSE)=1,),HLOOKUP($CA$5,$I$2:$Y$8,4,FALSE)*VLOOKUP($AC194,$B$32:$G$45,MATCH($AD194,$B$33:$G$33,0),FALSE)+HLOOKUP($CA$5,$I$2:$Y$8,5,FALSE)*VLOOKUP($AC194,$B$47:$G$60,MATCH($AD194,$B$48:$G$48,0),FALSE)+$AE194,$AE194),"N/A")</f>
        <v>62</v>
      </c>
      <c r="CB194" s="16">
        <f t="shared" ref="CB194:CB205" si="914">IF(ISNUMBER($AF194),$AF194*SQRT(SUMSQ(HLOOKUP($CA$5,$J$2:$Y$8,2,FALSE)*VLOOKUP($AC194,$B$2:$G$15,MATCH($AD194,$B$3:$G$3,0),FALSE),HLOOKUP($CA$5,$J$2:$Y$8,3,FALSE)*VLOOKUP($AC194,$B$17:$G$30,MATCH($AD194,$B$18:$G$18,0),FALSE),HLOOKUP($CA$5,$J$2:$Y$8,6,FALSE)))+HLOOKUP($CA$5,$J$2:$Y$8,4,FALSE)*VLOOKUP($AC194,$B$32:$G$45,MATCH($AD194,$B$33:$G$33,0),FALSE)+HLOOKUP($CA$5,$J$2:$Y$8,5,FALSE)*VLOOKUP($AC194,$B$47:$G$60,MATCH($AD194,$B$48:$G$48,0),FALSE),"N/A")</f>
        <v>147.5</v>
      </c>
      <c r="CC194" s="16">
        <f>IF(ISNUMBER($AG194),IF(OR(HLOOKUP($CA$5,$I$2:$Y$8,4,FALSE)=1,HLOOKUP($CA$5,$I$2:$Y$8,5,FALSE)=1,),HLOOKUP($CA$5,$I$2:$Y$8,4,FALSE)*VLOOKUP($AC194,$B$32:$G$45,MATCH($AD194,$B$33:$G$33,0),FALSE)+HLOOKUP($CA$5,$I$2:$Y$8,5,FALSE)*VLOOKUP($AC194,$B$47:$G$60,MATCH($AD194,$B$48:$G$48,0),FALSE)+$AG194,$AG194),"N/A")</f>
        <v>176.03023947734948</v>
      </c>
      <c r="CD194" s="16" t="str">
        <f>IF(CB194="N/A", "N/A", "true")</f>
        <v>true</v>
      </c>
      <c r="CE194" s="16">
        <f>IF(CB194="N/A", "N/A", 1)</f>
        <v>1</v>
      </c>
      <c r="CF194" s="16">
        <f>IF(ISNUMBER($AE194),IF(OR(HLOOKUP($CF$5,$I$2:$Y$8,4,FALSE)=1,HLOOKUP($CF$5,$I$2:$Y$8,5,FALSE)=1,),HLOOKUP($CF$5,$I$2:$Y$8,4,FALSE)*VLOOKUP($AC194,$B$32:$G$45,MATCH($AD194,$B$33:$G$33,0),FALSE)+HLOOKUP($CF$5,$I$2:$Y$8,5,FALSE)*VLOOKUP($AC194,$B$47:$G$60,MATCH($AD194,$B$48:$G$48,0),FALSE)+$AE194,$AE194),"N/A")</f>
        <v>72</v>
      </c>
      <c r="CG194" s="16">
        <f t="shared" ref="CG194:CG205" si="915">IF(ISNUMBER($AF194),$AF194*SQRT(SUMSQ(HLOOKUP($CF$5,$J$2:$Y$8,2,FALSE)*VLOOKUP($AC194,$B$2:$G$15,MATCH($AD194,$B$3:$G$3,0),FALSE),HLOOKUP($CF$5,$J$2:$Y$8,3,FALSE)*VLOOKUP($AC194,$B$17:$G$30,MATCH($AD194,$B$18:$G$18,0),FALSE),HLOOKUP($CF$5,$J$2:$Y$8,6,FALSE)))+HLOOKUP($CF$5,$J$2:$Y$8,4,FALSE)*VLOOKUP($AC194,$B$32:$G$45,MATCH($AD194,$B$33:$G$33,0),FALSE)+HLOOKUP($CF$5,$J$2:$Y$8,5,FALSE)*VLOOKUP($AC194,$B$47:$G$60,MATCH($AD194,$B$48:$G$48,0),FALSE),"N/A")</f>
        <v>157.5</v>
      </c>
      <c r="CH194" s="16">
        <f>IF(ISNUMBER($AG194),IF(OR(HLOOKUP($CF$5,$I$2:$Y$8,4,FALSE)=1,HLOOKUP($CF$5,$I$2:$Y$8,5,FALSE)=1,),HLOOKUP($CF$5,$I$2:$Y$8,4,FALSE)*VLOOKUP($AC194,$B$32:$G$45,MATCH($AD194,$B$33:$G$33,0),FALSE)+HLOOKUP($CF$5,$I$2:$Y$8,5,FALSE)*VLOOKUP($AC194,$B$47:$G$60,MATCH($AD194,$B$48:$G$48,0),FALSE)+$AG194,$AG194),"N/A")</f>
        <v>186.03023947734948</v>
      </c>
      <c r="CI194" s="16" t="str">
        <f>IF(CG194="N/A", "N/A", "true")</f>
        <v>true</v>
      </c>
      <c r="CJ194" s="16">
        <f>IF(CG194="N/A", "N/A", 1)</f>
        <v>1</v>
      </c>
      <c r="CK194" s="16">
        <f>IF(ISNUMBER($AE194),IF(OR(HLOOKUP($CK$5,$I$2:$Y$8,4,FALSE)=1,HLOOKUP($CK$5,$I$2:$Y$8,5,FALSE)=1,),HLOOKUP($CK$5,$I$2:$Y$8,4,FALSE)*VLOOKUP($AC194,$B$32:$G$45,MATCH($AD194,$B$33:$G$33,0),FALSE)+HLOOKUP($CK$5,$I$2:$Y$8,5,FALSE)*VLOOKUP($AC194,$B$47:$G$60,MATCH($AD194,$B$48:$G$48,0),FALSE)+$AE194,$AE194),"N/A")</f>
        <v>62</v>
      </c>
      <c r="CL194" s="16">
        <f t="shared" ref="CL194:CL205" si="916">IF(ISNUMBER($AF194),$AF194*SQRT(SUMSQ(HLOOKUP($CK$5,$J$2:$Y$8,2,FALSE)*VLOOKUP($AC194,$B$2:$G$15,MATCH($AD194,$B$3:$G$3,0),FALSE),HLOOKUP($CK$5,$J$2:$Y$8,3,FALSE)*VLOOKUP($AC194,$B$17:$G$30,MATCH($AD194,$B$18:$G$18,0),FALSE),HLOOKUP($CK$5,$J$2:$Y$8,6,FALSE)))+HLOOKUP($CK$5,$J$2:$Y$8,4,FALSE)*VLOOKUP($AC194,$B$32:$G$45,MATCH($AD194,$B$33:$G$33,0),FALSE)+HLOOKUP($CK$5,$J$2:$Y$8,5,FALSE)*VLOOKUP($AC194,$B$47:$G$60,MATCH($AD194,$B$48:$G$48,0),FALSE),"N/A")</f>
        <v>147.5</v>
      </c>
      <c r="CM194" s="16">
        <f>IF(ISNUMBER($AG194),IF(OR(HLOOKUP($CK$5,$I$2:$Y$8,4,FALSE)=1,HLOOKUP($CK$5,$I$2:$Y$8,5,FALSE)=1,),HLOOKUP($CK$5,$I$2:$Y$8,4,FALSE)*VLOOKUP($AC194,$B$32:$G$45,MATCH($AD194,$B$33:$G$33,0),FALSE)+HLOOKUP($CK$5,$I$2:$Y$8,5,FALSE)*VLOOKUP($AC194,$B$47:$G$60,MATCH($AD194,$B$48:$G$48,0),FALSE)+$AG194,$AG194),"N/A")</f>
        <v>176.03023947734948</v>
      </c>
      <c r="CN194" s="16" t="str">
        <f>IF(CL194="N/A", "N/A", "true")</f>
        <v>true</v>
      </c>
      <c r="CO194" s="16">
        <f>IF(CL194="N/A", "N/A", 1)</f>
        <v>1</v>
      </c>
      <c r="CP194" s="16">
        <f>IF(ISNUMBER($AE194),IF(OR(HLOOKUP($CP$5,$I$2:$Y$8,4,FALSE)=1,HLOOKUP($CP$5,$I$2:$Y$8,5,FALSE)=1,),HLOOKUP($CP$5,$I$2:$Y$8,4,FALSE)*VLOOKUP($AC194,$B$32:$G$45,MATCH($AD194,$B$33:$G$33,0),FALSE)+HLOOKUP($CP$5,$I$2:$Y$8,5,FALSE)*VLOOKUP($AC194,$B$47:$G$60,MATCH($AD194,$B$48:$G$48,0),FALSE)+$AE194,$AE194),"N/A")</f>
        <v>72</v>
      </c>
      <c r="CQ194" s="16">
        <f t="shared" ref="CQ194:CQ205" si="917">IF(ISNUMBER($AF194),$AF194*SQRT(SUMSQ(HLOOKUP($CP$5,$J$2:$Y$8,2,FALSE)*VLOOKUP($AC194,$B$2:$G$15,MATCH($AD194,$B$3:$G$3,0),FALSE),HLOOKUP($CP$5,$J$2:$Y$8,3,FALSE)*VLOOKUP($AC194,$B$17:$G$30,MATCH($AD194,$B$18:$G$18,0),FALSE),HLOOKUP($CP$5,$J$2:$Y$8,6,FALSE)))+HLOOKUP($CP$5,$J$2:$Y$8,4,FALSE)*VLOOKUP($AC194,$B$32:$G$45,MATCH($AD194,$B$33:$G$33,0),FALSE)+HLOOKUP($CP$5,$J$2:$Y$8,5,FALSE)*VLOOKUP($AC194,$B$47:$G$60,MATCH($AD194,$B$48:$G$48,0),FALSE),"N/A")</f>
        <v>186.03023947734948</v>
      </c>
      <c r="CR194" s="16">
        <f>IF(ISNUMBER($AG194),IF(OR(HLOOKUP($CP$5,$I$2:$Y$8,4,FALSE)=1,HLOOKUP($CP$5,$I$2:$Y$8,5,FALSE)=1,),HLOOKUP($CP$5,$I$2:$Y$8,4,FALSE)*VLOOKUP($AC194,$B$32:$G$45,MATCH($AD194,$B$33:$G$33,0),FALSE)+HLOOKUP($CP$5,$I$2:$Y$8,5,FALSE)*VLOOKUP($AC194,$B$47:$G$60,MATCH($AD194,$B$48:$G$48,0),FALSE)+$AG194,$AG194),"N/A")</f>
        <v>186.03023947734948</v>
      </c>
      <c r="CS194" s="16" t="str">
        <f>IF(CQ194="N/A", "N/A", "true")</f>
        <v>true</v>
      </c>
      <c r="CT194" s="16">
        <f>IF(CQ194="N/A", "N/A", 1)</f>
        <v>1</v>
      </c>
      <c r="CU194" s="16">
        <f>IF(ISNUMBER($AE194),IF(OR(HLOOKUP($CU$5,$I$2:$Y$8,4,FALSE)=1,HLOOKUP($CU$5,$I$2:$Y$8,5,FALSE)=1,),HLOOKUP($CU$5,$I$2:$Y$8,4,FALSE)*VLOOKUP($AC194,$B$32:$G$45,MATCH($AD194,$B$33:$G$33,0),FALSE)+HLOOKUP($CU$5,$I$2:$Y$8,5,FALSE)*VLOOKUP($AC194,$B$47:$G$60,MATCH($AD194,$B$48:$G$48,0),FALSE)+$AE194,$AE194),"N/A")</f>
        <v>62</v>
      </c>
      <c r="CV194" s="16">
        <f t="shared" ref="CV194:CV205" si="918">IF(ISNUMBER($AF194),$AF194*SQRT(SUMSQ(HLOOKUP($CU$5,$J$2:$Y$8,2,FALSE)*VLOOKUP($AC194,$B$2:$G$15,MATCH($AD194,$B$3:$G$3,0),FALSE),HLOOKUP($CU$5,$J$2:$Y$8,3,FALSE)*VLOOKUP($AC194,$B$17:$G$30,MATCH($AD194,$B$18:$G$18,0),FALSE),HLOOKUP($CU$5,$J$2:$Y$8,6,FALSE)))+HLOOKUP($CU$5,$J$2:$Y$8,4,FALSE)*VLOOKUP($AC194,$B$32:$G$45,MATCH($AD194,$B$33:$G$33,0),FALSE)+HLOOKUP($CU$5,$J$2:$Y$8,5,FALSE)*VLOOKUP($AC194,$B$47:$G$60,MATCH($AD194,$B$48:$G$48,0),FALSE),"N/A")</f>
        <v>176.03023947734948</v>
      </c>
      <c r="CW194" s="16">
        <f>IF(ISNUMBER($AG194),IF(OR(HLOOKUP($CU$5,$I$2:$Y$8,4,FALSE)=1,HLOOKUP($CU$5,$I$2:$Y$8,5,FALSE)=1,),HLOOKUP($CU$5,$I$2:$Y$8,4,FALSE)*VLOOKUP($AC194,$B$32:$G$45,MATCH($AD194,$B$33:$G$33,0),FALSE)+HLOOKUP($CU$5,$I$2:$Y$8,5,FALSE)*VLOOKUP($AC194,$B$47:$G$60,MATCH($AD194,$B$48:$G$48,0),FALSE)+$AG194,$AG194),"N/A")</f>
        <v>176.03023947734948</v>
      </c>
      <c r="CX194" s="16" t="str">
        <f>IF(CV194="N/A", "N/A", "true")</f>
        <v>true</v>
      </c>
      <c r="CY194" s="16">
        <f>IF(CV194="N/A", "N/A", 1)</f>
        <v>1</v>
      </c>
      <c r="CZ194" s="16">
        <f>IF(ISNUMBER($AE194),IF(OR(HLOOKUP($CZ$5,$I$2:$Y$8,4,FALSE)=1,HLOOKUP($CZ$5,$I$2:$Y$8,5,FALSE)=1,),HLOOKUP($CZ$5,$I$2:$Y$8,4,FALSE)*VLOOKUP($AC194,$B$32:$G$45,MATCH($AD194,$B$33:$G$33,0),FALSE)+HLOOKUP($CZ$5,$I$2:$Y$8,5,FALSE)*VLOOKUP($AC194,$B$47:$G$60,MATCH($AD194,$B$48:$G$48,0),FALSE)+$AE194,$AE194),"N/A")</f>
        <v>72</v>
      </c>
      <c r="DA194" s="16">
        <f t="shared" ref="DA194:DA205" si="919">IF(ISNUMBER($AF194),$AF194*SQRT(SUMSQ(HLOOKUP($CZ$5,$J$2:$Y$8,2,FALSE)*VLOOKUP($AC194,$B$2:$G$15,MATCH($AD194,$B$3:$G$3,0),FALSE),HLOOKUP($CZ$5,$J$2:$Y$8,3,FALSE)*VLOOKUP($AC194,$B$17:$G$30,MATCH($AD194,$B$18:$G$18,0),FALSE),HLOOKUP($CZ$5,$J$2:$Y$8,6,FALSE)))+HLOOKUP($CZ$5,$J$2:$Y$8,4,FALSE)*VLOOKUP($AC194,$B$32:$G$45,MATCH($AD194,$B$33:$G$33,0),FALSE)+HLOOKUP($CZ$5,$J$2:$Y$8,5,FALSE)*VLOOKUP($AC194,$B$47:$G$60,MATCH($AD194,$B$48:$G$48,0),FALSE),"N/A")</f>
        <v>186.03023947734948</v>
      </c>
      <c r="DB194" s="16">
        <f>IF(ISNUMBER($AG194),IF(OR(HLOOKUP($CZ$5,$I$2:$Y$8,4,FALSE)=1,HLOOKUP($CZ$5,$I$2:$Y$8,5,FALSE)=1,),HLOOKUP($CZ$5,$I$2:$Y$8,4,FALSE)*VLOOKUP($AC194,$B$32:$G$45,MATCH($AD194,$B$33:$G$33,0),FALSE)+HLOOKUP($CZ$5,$I$2:$Y$8,5,FALSE)*VLOOKUP($AC194,$B$47:$G$60,MATCH($AD194,$B$48:$G$48,0),FALSE)+$AG194,$AG194),"N/A")</f>
        <v>186.03023947734948</v>
      </c>
      <c r="DC194" s="16" t="str">
        <f>IF(DA194="N/A", "N/A", "true")</f>
        <v>true</v>
      </c>
      <c r="DD194" s="16">
        <f>IF(DA194="N/A", "N/A", 1)</f>
        <v>1</v>
      </c>
      <c r="DE194" s="16">
        <f>IF(ISNUMBER($AE194),IF(OR(HLOOKUP($DE$5,$I$2:$Y$8,4,FALSE)=1,HLOOKUP($DE$5,$I$2:$Y$8,5,FALSE)=1,),HLOOKUP($DE$5,$I$2:$Y$8,4,FALSE)*VLOOKUP($AC194,$B$32:$G$45,MATCH($AD194,$B$33:$G$33,0),FALSE)+HLOOKUP($DE$5,$I$2:$Y$8,5,FALSE)*VLOOKUP($AC194,$B$47:$G$60,MATCH($AD194,$B$48:$G$48,0),FALSE)+$AE194,$AE194),"N/A")</f>
        <v>62</v>
      </c>
      <c r="DF194" s="16">
        <f>IF(ISNUMBER($AF194),$AF194*SQRT(SUMSQ(HLOOKUP($DE$5,$J$2:$Y$8,2,FALSE)*VLOOKUP($AC194,$B$2:$G$15,MATCH($AD194,$B$3:$G$3,0),FALSE),HLOOKUP($DE$5,$J$2:$Y$8,3,FALSE)*VLOOKUP($AC194,$B$17:$G$30,MATCH($AD194,$B$18:$G$18,0),FALSE),HLOOKUP($DE$5,$J$2:$Y$8,6,FALSE)))+HLOOKUP($DE$5,$J$2:$Y$8,4,FALSE)*VLOOKUP($AC194,$B$32:$G$45,MATCH($AD194,$B$33:$G$33,0),FALSE)+HLOOKUP($DE$5,$J$2:$Y$8,5,FALSE)*VLOOKUP($AC194,$B$47:$G$60,MATCH($AD194,$B$48:$G$48,0),FALSE),"N/A")</f>
        <v>176.03023947734948</v>
      </c>
      <c r="DG194" s="19">
        <f>IF(ISNUMBER($AG194),IF(OR(HLOOKUP($DE$5,$I$2:$Y$8,4,FALSE)=1,HLOOKUP($DE$5,$I$2:$Y$8,5,FALSE)=1,),HLOOKUP($DE$5,$I$2:$Y$8,4,FALSE)*VLOOKUP($AC194,$B$32:$G$45,MATCH($AD194,$B$33:$G$33,0),FALSE)+HLOOKUP($DE$5,$I$2:$Y$8,5,FALSE)*VLOOKUP($AC194,$B$47:$G$60,MATCH($AD194,$B$48:$G$48,0),FALSE)+$AG194,$AG194),"N/A")</f>
        <v>176.03023947734948</v>
      </c>
      <c r="DH194" s="16" t="str">
        <f>IF(DF194="N/A", "N/A", "true")</f>
        <v>true</v>
      </c>
      <c r="DI194" s="16">
        <f>IF(DF194="N/A", "N/A", 1)</f>
        <v>1</v>
      </c>
    </row>
    <row r="195" spans="27:113" x14ac:dyDescent="0.35">
      <c r="AA195" s="49" t="s">
        <v>114</v>
      </c>
      <c r="AB195" s="55" t="str">
        <f t="shared" ref="AB195:AB205" si="920">IF(ISNUMBER(AA195),(AA195*(AF195-AG195)+AE195+AG195-2*AF195)/(AE195-AF195),"-")</f>
        <v>-</v>
      </c>
      <c r="AC195" s="23" t="s">
        <v>7</v>
      </c>
      <c r="AD195" s="40" t="s">
        <v>4</v>
      </c>
      <c r="AE195" s="16">
        <v>9</v>
      </c>
      <c r="AF195" s="16">
        <v>10</v>
      </c>
      <c r="AG195" s="16">
        <f t="shared" si="904"/>
        <v>14.142135623730951</v>
      </c>
      <c r="AH195" s="16">
        <f t="shared" ref="AH195:AH205" si="921">IF(ISNUMBER($AE195),IF(OR(HLOOKUP($AH$5,$I$2:$Y$8,4,FALSE)=1,HLOOKUP($AH$5,$I$2:$Y$8,5,FALSE)=1,),HLOOKUP($AH$5,$I$2:$Y$8,4,FALSE)*VLOOKUP($AC195,$B$32:$G$45,MATCH($AD195,$B$33:$G$33,0),FALSE)+HLOOKUP($AH$5,$I$2:$Y$8,5,FALSE)*VLOOKUP($AC195,$B$47:$G$60,MATCH($AD195,$B$48:$G$48,0),FALSE)+$AE195,$AE195),"N/A")</f>
        <v>9</v>
      </c>
      <c r="AI195" s="16">
        <f t="shared" si="905"/>
        <v>10</v>
      </c>
      <c r="AJ195" s="16">
        <f>IF(ISNUMBER($AG195),IF(OR(HLOOKUP($AH$5,$I$2:$Y$8,4,FALSE)=1,HLOOKUP($AH$5,$I$2:$Y$8,5,FALSE)=1,),HLOOKUP($AH$5,$I$2:$Y$8,4,FALSE)*VLOOKUP($AC195,$B$32:$G$45,MATCH($AD195,$B$33:$G$33,0),FALSE)+HLOOKUP($AH$5,$I$2:$Y$8,5,FALSE)*VLOOKUP($AC195,$B$47:$G$60,MATCH($AD195,$B$48:$G$48,0),FALSE)+$AG195,$AG195),"N/A")</f>
        <v>14.142135623730951</v>
      </c>
      <c r="AK195" s="16" t="str">
        <f t="shared" ref="AK195:AK205" si="922">IF(AI195="N/A", "N/A", "true")</f>
        <v>true</v>
      </c>
      <c r="AL195" s="16">
        <f t="shared" ref="AL195:AL205" si="923">IF(AI195="N/A", "N/A", 1)</f>
        <v>1</v>
      </c>
      <c r="AM195" s="16">
        <f t="shared" ref="AM195:AM205" si="924">IF(ISNUMBER($AE195),IF(OR(HLOOKUP($AM$5,$I$2:$Y$8,4,FALSE)=1,HLOOKUP($AM$5,$I$2:$Y$8,5,FALSE)=1,),HLOOKUP($AM$5,$I$2:$Y$8,4,FALSE)*VLOOKUP($AC195,$B$32:$G$45,MATCH($AD195,$B$33:$G$33,0),FALSE)+HLOOKUP($AM$5,$I$2:$Y$8,5,FALSE)*VLOOKUP($AC195,$B$47:$G$60,MATCH($AD195,$B$48:$G$48,0),FALSE)+$AE195,$AE195),"N/A")</f>
        <v>9</v>
      </c>
      <c r="AN195" s="16">
        <f t="shared" si="906"/>
        <v>10</v>
      </c>
      <c r="AO195" s="16">
        <f t="shared" ref="AO195:AO205" si="925">IF(ISNUMBER($AG195),IF(OR(HLOOKUP($AM$5,$I$2:$Y$8,4,FALSE)=1,HLOOKUP($AM$5,$I$2:$Y$8,5,FALSE)=1,),HLOOKUP($AM$5,$I$2:$Y$8,4,FALSE)*VLOOKUP($AC195,$B$32:$G$45,MATCH($AD195,$B$33:$G$33,0),FALSE)+HLOOKUP($AM$5,$I$2:$Y$8,5,FALSE)*VLOOKUP($AC195,$B$47:$G$60,MATCH($AD195,$B$48:$G$48,0),FALSE)+$AG195,$AG195),"N/A")</f>
        <v>14.142135623730951</v>
      </c>
      <c r="AP195" s="16" t="str">
        <f t="shared" ref="AP195:AP205" si="926">IF(AN195="N/A", "N/A", "true")</f>
        <v>true</v>
      </c>
      <c r="AQ195" s="16">
        <f t="shared" ref="AQ195:AQ205" si="927">IF(AN195="N/A", "N/A", 1)</f>
        <v>1</v>
      </c>
      <c r="AR195" s="16">
        <f t="shared" ref="AR195:AR205" si="928">IF(ISNUMBER($AE195),IF(OR(HLOOKUP($AR$5,$I$2:$Y$8,4,FALSE)=1,HLOOKUP($AR$5,$I$2:$Y$8,5,FALSE)=1,),HLOOKUP($AR$5,$I$2:$Y$8,4,FALSE)*VLOOKUP($AC195,$B$32:$G$45,MATCH($AD195,$B$33:$G$33,0),FALSE)+HLOOKUP($AH$5,$I$2:$Y$8,5,FALSE)*VLOOKUP($AC195,$B$47:$G$60,MATCH($AD195,$B$48:$G$48,0),FALSE)+$AE195,$AE195),"N/A")</f>
        <v>9</v>
      </c>
      <c r="AS195" s="16">
        <f t="shared" si="907"/>
        <v>10</v>
      </c>
      <c r="AT195" s="16">
        <f t="shared" ref="AT195:AT205" si="929">IF(ISNUMBER($AG195),IF(OR(HLOOKUP($AR$5,$I$2:$Y$8,4,FALSE)=1,HLOOKUP($AR$5,$I$2:$Y$8,5,FALSE)=1,),HLOOKUP($AR$5,$I$2:$Y$8,4,FALSE)*VLOOKUP($AC195,$B$32:$G$45,MATCH($AD195,$B$33:$G$33,0),FALSE)+HLOOKUP($AR$5,$I$2:$Y$8,5,FALSE)*VLOOKUP($AC195,$B$47:$G$60,MATCH($AD195,$B$48:$G$48,0),FALSE)+$AG195,$AG195),"N/A")</f>
        <v>14.142135623730951</v>
      </c>
      <c r="AU195" s="16" t="str">
        <f t="shared" ref="AU195:AU205" si="930">IF(AS195="N/A", "N/A", "true")</f>
        <v>true</v>
      </c>
      <c r="AV195" s="16">
        <f t="shared" ref="AV195:AV205" si="931">IF(AS195="N/A", "N/A", 1)</f>
        <v>1</v>
      </c>
      <c r="AW195" s="16">
        <f t="shared" ref="AW195:AW205" si="932">IF(ISNUMBER($AE195),IF(OR(HLOOKUP($AW$5,$I$2:$Y$8,4,FALSE)=1,HLOOKUP($AW$5,$I$2:$Y$8,5,FALSE)=1,),HLOOKUP($AW$5,$I$2:$Y$8,4,FALSE)*VLOOKUP($AC195,$B$32:$G$45,MATCH($AD195,$B$33:$G$33,0),FALSE)+HLOOKUP($AW$5,$I$2:$Y$8,5,FALSE)*VLOOKUP($AC195,$B$47:$G$60,MATCH($AD195,$B$48:$G$48,0),FALSE)+$AE195,$AE195),"N/A")</f>
        <v>9</v>
      </c>
      <c r="AX195" s="16">
        <f t="shared" si="908"/>
        <v>10</v>
      </c>
      <c r="AY195" s="16">
        <f t="shared" ref="AY195:AY205" si="933">IF(ISNUMBER($AG195),IF(OR(HLOOKUP($AW$5,$I$2:$Y$8,4,FALSE)=1,HLOOKUP($AW$5,$I$2:$Y$8,5,FALSE)=1,),HLOOKUP($AW$5,$I$2:$Y$8,4,FALSE)*VLOOKUP($AC195,$B$32:$G$45,MATCH($AD195,$B$33:$G$33,0),FALSE)+HLOOKUP($AW$5,$I$2:$Y$8,5,FALSE)*VLOOKUP($AC195,$B$47:$G$60,MATCH($AD195,$B$48:$G$48,0),FALSE)+$AG195,$AG195),"N/A")</f>
        <v>14.142135623730951</v>
      </c>
      <c r="AZ195" s="16" t="str">
        <f t="shared" ref="AZ195:AZ205" si="934">IF(AX195="N/A", "N/A", "true")</f>
        <v>true</v>
      </c>
      <c r="BA195" s="16">
        <f t="shared" ref="BA195:BA205" si="935">IF(AX195="N/A", "N/A", 1)</f>
        <v>1</v>
      </c>
      <c r="BB195" s="16">
        <f t="shared" ref="BB195:BB205" si="936">IF(ISNUMBER($AE195),IF(OR(HLOOKUP($BB$5,$I$2:$Y$8,4,FALSE)=1,HLOOKUP($BB$5,$I$2:$Y$8,5,FALSE)=1,),HLOOKUP($BB$5,$I$2:$Y$8,4,FALSE)*VLOOKUP($AC195,$B$32:$G$45,MATCH($AD195,$B$33:$G$33,0),FALSE)+HLOOKUP($BB$5,$I$2:$Y$8,5,FALSE)*VLOOKUP($AC195,$B$47:$G$60,MATCH($AD195,$B$48:$G$48,0),FALSE)+$AE195,$AE195),"N/A")</f>
        <v>9</v>
      </c>
      <c r="BC195" s="16">
        <f t="shared" si="909"/>
        <v>10</v>
      </c>
      <c r="BD195" s="16">
        <f t="shared" ref="BD195:BD205" si="937">IF(ISNUMBER($AG195),IF(OR(HLOOKUP($BB$5,$I$2:$Y$8,4,FALSE)=1,HLOOKUP($BB$5,$I$2:$Y$8,5,FALSE)=1,),HLOOKUP($BB$5,$I$2:$Y$8,4,FALSE)*VLOOKUP($AC195,$B$32:$G$45,MATCH($AD195,$B$33:$G$33,0),FALSE)+HLOOKUP($BB$5,$I$2:$Y$8,5,FALSE)*VLOOKUP($AC195,$B$47:$G$60,MATCH($AD195,$B$48:$G$48,0),FALSE)+$AG195,$AG195),"N/A")</f>
        <v>14.142135623730951</v>
      </c>
      <c r="BE195" s="16" t="str">
        <f t="shared" ref="BE195:BE205" si="938">IF(BC195="N/A", "N/A", "true")</f>
        <v>true</v>
      </c>
      <c r="BF195" s="16">
        <f t="shared" ref="BF195:BF205" si="939">IF(BC195="N/A", "N/A", 1)</f>
        <v>1</v>
      </c>
      <c r="BG195" s="16">
        <f t="shared" ref="BG195:BG205" si="940">IF(ISNUMBER($AE195),IF(OR(HLOOKUP($BG$5,$I$2:$Y$8,4,FALSE)=1,HLOOKUP($BG$5,$I$2:$Y$8,5,FALSE)=1,),HLOOKUP($BG$5,$I$2:$Y$8,4,FALSE)*VLOOKUP($AC195,$B$32:$G$45,MATCH($AD195,$B$33:$G$33,0),FALSE)+HLOOKUP($BG$5,$I$2:$Y$8,5,FALSE)*VLOOKUP($AC195,$B$47:$G$60,MATCH($AD195,$B$48:$G$48,0),FALSE)+$AE195,$AE195),"N/A")</f>
        <v>9</v>
      </c>
      <c r="BH195" s="16">
        <f t="shared" si="910"/>
        <v>10</v>
      </c>
      <c r="BI195" s="16">
        <f t="shared" ref="BI195:BI205" si="941">IF(ISNUMBER($AG195),IF(OR(HLOOKUP($BG$5,$I$2:$Y$8,4,FALSE)=1,HLOOKUP($BG$5,$I$2:$Y$8,5,FALSE)=1,),HLOOKUP($BG$5,$I$2:$Y$8,4,FALSE)*VLOOKUP($AC195,$B$32:$G$45,MATCH($AD195,$B$33:$G$33,0),FALSE)+HLOOKUP($BG$5,$I$2:$Y$8,5,FALSE)*VLOOKUP($AC195,$B$47:$G$60,MATCH($AD195,$B$48:$G$48,0),FALSE)+$AG195,$AG195),"N/A")</f>
        <v>14.142135623730951</v>
      </c>
      <c r="BJ195" s="16" t="str">
        <f t="shared" ref="BJ195:BJ205" si="942">IF(BH195="N/A", "N/A", "true")</f>
        <v>true</v>
      </c>
      <c r="BK195" s="16">
        <f t="shared" ref="BK195:BK205" si="943">IF(BH195="N/A", "N/A", 1)</f>
        <v>1</v>
      </c>
      <c r="BL195" s="16">
        <f t="shared" ref="BL195:BL205" si="944">IF(ISNUMBER($AE195),IF(OR(HLOOKUP($BL$5,$I$2:$Y$8,4,FALSE)=1,HLOOKUP($BL$5,$I$2:$Y$8,5,FALSE)=1,),HLOOKUP($BL$5,$I$2:$Y$8,4,FALSE)*VLOOKUP($AC195,$B$32:$G$45,MATCH($AD195,$B$33:$G$33,0),FALSE)+HLOOKUP($BL$5,$I$2:$Y$8,5,FALSE)*VLOOKUP($AC195,$B$47:$G$60,MATCH($AD195,$B$48:$G$48,0),FALSE)+$AE195,$AE195),"N/A")</f>
        <v>9</v>
      </c>
      <c r="BM195" s="16">
        <f t="shared" si="911"/>
        <v>10</v>
      </c>
      <c r="BN195" s="16">
        <f t="shared" ref="BN195:BN205" si="945">IF(ISNUMBER($AG195),IF(OR(HLOOKUP($BL$5,$I$2:$Y$8,4,FALSE)=1,HLOOKUP($BL$5,$I$2:$Y$8,5,FALSE)=1,),HLOOKUP($BL$5,$I$2:$Y$8,4,FALSE)*VLOOKUP($AC195,$B$32:$G$45,MATCH($AD195,$B$33:$G$33,0),FALSE)+HLOOKUP($BL$5,$I$2:$Y$8,5,FALSE)*VLOOKUP($AC195,$B$47:$G$60,MATCH($AD195,$B$48:$G$48,0),FALSE)+$AG195,$AG195),"N/A")</f>
        <v>14.142135623730951</v>
      </c>
      <c r="BO195" s="16" t="str">
        <f t="shared" ref="BO195:BO205" si="946">IF(BM195="N/A", "N/A", "true")</f>
        <v>true</v>
      </c>
      <c r="BP195" s="16">
        <f t="shared" ref="BP195:BP205" si="947">IF(BM195="N/A", "N/A", 1)</f>
        <v>1</v>
      </c>
      <c r="BQ195" s="16">
        <f t="shared" ref="BQ195:BQ205" si="948">IF(ISNUMBER($AE195),IF(OR(HLOOKUP($BQ$5,$I$2:$Y$8,4,FALSE)=1,HLOOKUP($BQ$5,$I$2:$Y$8,5,FALSE)=1,),HLOOKUP($BQ$5,$I$2:$Y$8,4,FALSE)*VLOOKUP($AC195,$B$32:$G$45,MATCH($AD195,$B$33:$G$33,0),FALSE)+HLOOKUP($BQ$5,$I$2:$Y$8,5,FALSE)*VLOOKUP($AC195,$B$47:$G$60,MATCH($AD195,$B$48:$G$48,0),FALSE)+$AE195,$AE195),"N/A")</f>
        <v>9</v>
      </c>
      <c r="BR195" s="16">
        <f t="shared" si="912"/>
        <v>10</v>
      </c>
      <c r="BS195" s="16">
        <f t="shared" ref="BS195:BS205" si="949">IF(ISNUMBER($AG195),IF(OR(HLOOKUP($BQ$5,$I$2:$Y$8,4,FALSE)=1,HLOOKUP($BQ$5,$I$2:$Y$8,5,FALSE)=1,),HLOOKUP($BQ$5,$I$2:$Y$8,4,FALSE)*VLOOKUP($AC195,$B$32:$G$45,MATCH($AD195,$B$33:$G$33,0),FALSE)+HLOOKUP($BQ$5,$I$2:$Y$8,5,FALSE)*VLOOKUP($AC195,$B$47:$G$60,MATCH($AD195,$B$48:$G$48,0),FALSE)+$AG195,$AG195),"N/A")</f>
        <v>14.142135623730951</v>
      </c>
      <c r="BT195" s="16" t="str">
        <f t="shared" ref="BT195:BT205" si="950">IF(BR195="N/A", "N/A", "true")</f>
        <v>true</v>
      </c>
      <c r="BU195" s="16">
        <f t="shared" ref="BU195:BU205" si="951">IF(BR195="N/A", "N/A", 1)</f>
        <v>1</v>
      </c>
      <c r="BV195" s="16">
        <f t="shared" ref="BV195:BV205" si="952">IF(ISNUMBER($AE195),IF(OR(HLOOKUP($BV$5,$I$2:$Y$8,4,FALSE)=1,HLOOKUP($BV$5,$I$2:$Y$8,5,FALSE)=1,),HLOOKUP($BV$5,$I$2:$Y$8,4,FALSE)*VLOOKUP($AC195,$B$32:$G$45,MATCH($AD195,$B$33:$G$33,0),FALSE)+HLOOKUP($BV$5,$I$2:$Y$8,5,FALSE)*VLOOKUP($AC195,$B$47:$G$60,MATCH($AD195,$B$48:$G$48,0),FALSE)+$AE195,$AE195),"N/A")</f>
        <v>9</v>
      </c>
      <c r="BW195" s="16">
        <f t="shared" si="913"/>
        <v>10</v>
      </c>
      <c r="BX195" s="16">
        <f t="shared" ref="BX195:BX205" si="953">IF(ISNUMBER($AG195),IF(OR(HLOOKUP($BV$5,$I$2:$Y$8,4,FALSE)=1,HLOOKUP($BV$5,$I$2:$Y$8,5,FALSE)=1,),HLOOKUP($BV$5,$I$2:$Y$8,4,FALSE)*VLOOKUP($AC195,$B$32:$G$45,MATCH($AD195,$B$33:$G$33,0),FALSE)+HLOOKUP($BV$5,$I$2:$Y$8,5,FALSE)*VLOOKUP($AC195,$B$47:$G$60,MATCH($AD195,$B$48:$G$48,0),FALSE)+$AG195,$AG195),"N/A")</f>
        <v>14.142135623730951</v>
      </c>
      <c r="BY195" s="16" t="str">
        <f t="shared" ref="BY195:BY205" si="954">IF(BW195="N/A", "N/A", "true")</f>
        <v>true</v>
      </c>
      <c r="BZ195" s="16">
        <f t="shared" ref="BZ195:BZ205" si="955">IF(BW195="N/A", "N/A", 1)</f>
        <v>1</v>
      </c>
      <c r="CA195" s="16">
        <f t="shared" ref="CA195:CA205" si="956">IF(ISNUMBER($AE195),IF(OR(HLOOKUP($CA$5,$I$2:$Y$8,4,FALSE)=1,HLOOKUP($CA$5,$I$2:$Y$8,5,FALSE)=1,),HLOOKUP($CA$5,$I$2:$Y$8,4,FALSE)*VLOOKUP($AC195,$B$32:$G$45,MATCH($AD195,$B$33:$G$33,0),FALSE)+HLOOKUP($CA$5,$I$2:$Y$8,5,FALSE)*VLOOKUP($AC195,$B$47:$G$60,MATCH($AD195,$B$48:$G$48,0),FALSE)+$AE195,$AE195),"N/A")</f>
        <v>9</v>
      </c>
      <c r="CB195" s="16">
        <f t="shared" si="914"/>
        <v>10</v>
      </c>
      <c r="CC195" s="16">
        <f t="shared" ref="CC195:CC205" si="957">IF(ISNUMBER($AG195),IF(OR(HLOOKUP($CA$5,$I$2:$Y$8,4,FALSE)=1,HLOOKUP($CA$5,$I$2:$Y$8,5,FALSE)=1,),HLOOKUP($CA$5,$I$2:$Y$8,4,FALSE)*VLOOKUP($AC195,$B$32:$G$45,MATCH($AD195,$B$33:$G$33,0),FALSE)+HLOOKUP($CA$5,$I$2:$Y$8,5,FALSE)*VLOOKUP($AC195,$B$47:$G$60,MATCH($AD195,$B$48:$G$48,0),FALSE)+$AG195,$AG195),"N/A")</f>
        <v>14.142135623730951</v>
      </c>
      <c r="CD195" s="16" t="str">
        <f t="shared" ref="CD195:CD205" si="958">IF(CB195="N/A", "N/A", "true")</f>
        <v>true</v>
      </c>
      <c r="CE195" s="16">
        <f t="shared" ref="CE195:CE205" si="959">IF(CB195="N/A", "N/A", 1)</f>
        <v>1</v>
      </c>
      <c r="CF195" s="16">
        <f t="shared" ref="CF195:CF205" si="960">IF(ISNUMBER($AE195),IF(OR(HLOOKUP($CF$5,$I$2:$Y$8,4,FALSE)=1,HLOOKUP($CF$5,$I$2:$Y$8,5,FALSE)=1,),HLOOKUP($CF$5,$I$2:$Y$8,4,FALSE)*VLOOKUP($AC195,$B$32:$G$45,MATCH($AD195,$B$33:$G$33,0),FALSE)+HLOOKUP($CF$5,$I$2:$Y$8,5,FALSE)*VLOOKUP($AC195,$B$47:$G$60,MATCH($AD195,$B$48:$G$48,0),FALSE)+$AE195,$AE195),"N/A")</f>
        <v>9</v>
      </c>
      <c r="CG195" s="16">
        <f t="shared" si="915"/>
        <v>10</v>
      </c>
      <c r="CH195" s="16">
        <f t="shared" ref="CH195:CH205" si="961">IF(ISNUMBER($AG195),IF(OR(HLOOKUP($CF$5,$I$2:$Y$8,4,FALSE)=1,HLOOKUP($CF$5,$I$2:$Y$8,5,FALSE)=1,),HLOOKUP($CF$5,$I$2:$Y$8,4,FALSE)*VLOOKUP($AC195,$B$32:$G$45,MATCH($AD195,$B$33:$G$33,0),FALSE)+HLOOKUP($CF$5,$I$2:$Y$8,5,FALSE)*VLOOKUP($AC195,$B$47:$G$60,MATCH($AD195,$B$48:$G$48,0),FALSE)+$AG195,$AG195),"N/A")</f>
        <v>14.142135623730951</v>
      </c>
      <c r="CI195" s="16" t="str">
        <f t="shared" ref="CI195:CI205" si="962">IF(CG195="N/A", "N/A", "true")</f>
        <v>true</v>
      </c>
      <c r="CJ195" s="16">
        <f t="shared" ref="CJ195:CJ205" si="963">IF(CG195="N/A", "N/A", 1)</f>
        <v>1</v>
      </c>
      <c r="CK195" s="16">
        <f t="shared" ref="CK195:CK205" si="964">IF(ISNUMBER($AE195),IF(OR(HLOOKUP($CK$5,$I$2:$Y$8,4,FALSE)=1,HLOOKUP($CK$5,$I$2:$Y$8,5,FALSE)=1,),HLOOKUP($CK$5,$I$2:$Y$8,4,FALSE)*VLOOKUP($AC195,$B$32:$G$45,MATCH($AD195,$B$33:$G$33,0),FALSE)+HLOOKUP($CK$5,$I$2:$Y$8,5,FALSE)*VLOOKUP($AC195,$B$47:$G$60,MATCH($AD195,$B$48:$G$48,0),FALSE)+$AE195,$AE195),"N/A")</f>
        <v>9</v>
      </c>
      <c r="CL195" s="16">
        <f t="shared" si="916"/>
        <v>10</v>
      </c>
      <c r="CM195" s="16">
        <f t="shared" ref="CM195:CM205" si="965">IF(ISNUMBER($AG195),IF(OR(HLOOKUP($CK$5,$I$2:$Y$8,4,FALSE)=1,HLOOKUP($CK$5,$I$2:$Y$8,5,FALSE)=1,),HLOOKUP($CK$5,$I$2:$Y$8,4,FALSE)*VLOOKUP($AC195,$B$32:$G$45,MATCH($AD195,$B$33:$G$33,0),FALSE)+HLOOKUP($CK$5,$I$2:$Y$8,5,FALSE)*VLOOKUP($AC195,$B$47:$G$60,MATCH($AD195,$B$48:$G$48,0),FALSE)+$AG195,$AG195),"N/A")</f>
        <v>14.142135623730951</v>
      </c>
      <c r="CN195" s="16" t="str">
        <f t="shared" ref="CN195:CN205" si="966">IF(CL195="N/A", "N/A", "true")</f>
        <v>true</v>
      </c>
      <c r="CO195" s="16">
        <f t="shared" ref="CO195:CO205" si="967">IF(CL195="N/A", "N/A", 1)</f>
        <v>1</v>
      </c>
      <c r="CP195" s="16">
        <f t="shared" ref="CP195:CP205" si="968">IF(ISNUMBER($AE195),IF(OR(HLOOKUP($CP$5,$I$2:$Y$8,4,FALSE)=1,HLOOKUP($CP$5,$I$2:$Y$8,5,FALSE)=1,),HLOOKUP($CP$5,$I$2:$Y$8,4,FALSE)*VLOOKUP($AC195,$B$32:$G$45,MATCH($AD195,$B$33:$G$33,0),FALSE)+HLOOKUP($CP$5,$I$2:$Y$8,5,FALSE)*VLOOKUP($AC195,$B$47:$G$60,MATCH($AD195,$B$48:$G$48,0),FALSE)+$AE195,$AE195),"N/A")</f>
        <v>9</v>
      </c>
      <c r="CQ195" s="16">
        <f t="shared" si="917"/>
        <v>14.142135623730951</v>
      </c>
      <c r="CR195" s="16">
        <f t="shared" ref="CR195:CR205" si="969">IF(ISNUMBER($AG195),IF(OR(HLOOKUP($CP$5,$I$2:$Y$8,4,FALSE)=1,HLOOKUP($CP$5,$I$2:$Y$8,5,FALSE)=1,),HLOOKUP($CP$5,$I$2:$Y$8,4,FALSE)*VLOOKUP($AC195,$B$32:$G$45,MATCH($AD195,$B$33:$G$33,0),FALSE)+HLOOKUP($CP$5,$I$2:$Y$8,5,FALSE)*VLOOKUP($AC195,$B$47:$G$60,MATCH($AD195,$B$48:$G$48,0),FALSE)+$AG195,$AG195),"N/A")</f>
        <v>14.142135623730951</v>
      </c>
      <c r="CS195" s="16" t="str">
        <f t="shared" ref="CS195:CS205" si="970">IF(CQ195="N/A", "N/A", "true")</f>
        <v>true</v>
      </c>
      <c r="CT195" s="16">
        <f t="shared" ref="CT195:CT205" si="971">IF(CQ195="N/A", "N/A", 1)</f>
        <v>1</v>
      </c>
      <c r="CU195" s="16">
        <f t="shared" ref="CU195:CU205" si="972">IF(ISNUMBER($AE195),IF(OR(HLOOKUP($CU$5,$I$2:$Y$8,4,FALSE)=1,HLOOKUP($CU$5,$I$2:$Y$8,5,FALSE)=1,),HLOOKUP($CU$5,$I$2:$Y$8,4,FALSE)*VLOOKUP($AC195,$B$32:$G$45,MATCH($AD195,$B$33:$G$33,0),FALSE)+HLOOKUP($CU$5,$I$2:$Y$8,5,FALSE)*VLOOKUP($AC195,$B$47:$G$60,MATCH($AD195,$B$48:$G$48,0),FALSE)+$AE195,$AE195),"N/A")</f>
        <v>9</v>
      </c>
      <c r="CV195" s="16">
        <f t="shared" si="918"/>
        <v>14.142135623730951</v>
      </c>
      <c r="CW195" s="16">
        <f t="shared" ref="CW195:CW205" si="973">IF(ISNUMBER($AG195),IF(OR(HLOOKUP($CU$5,$I$2:$Y$8,4,FALSE)=1,HLOOKUP($CU$5,$I$2:$Y$8,5,FALSE)=1,),HLOOKUP($CU$5,$I$2:$Y$8,4,FALSE)*VLOOKUP($AC195,$B$32:$G$45,MATCH($AD195,$B$33:$G$33,0),FALSE)+HLOOKUP($CU$5,$I$2:$Y$8,5,FALSE)*VLOOKUP($AC195,$B$47:$G$60,MATCH($AD195,$B$48:$G$48,0),FALSE)+$AG195,$AG195),"N/A")</f>
        <v>14.142135623730951</v>
      </c>
      <c r="CX195" s="16" t="str">
        <f t="shared" ref="CX195:CX205" si="974">IF(CV195="N/A", "N/A", "true")</f>
        <v>true</v>
      </c>
      <c r="CY195" s="16">
        <f t="shared" ref="CY195:CY205" si="975">IF(CV195="N/A", "N/A", 1)</f>
        <v>1</v>
      </c>
      <c r="CZ195" s="16">
        <f t="shared" ref="CZ195:CZ205" si="976">IF(ISNUMBER($AE195),IF(OR(HLOOKUP($CZ$5,$I$2:$Y$8,4,FALSE)=1,HLOOKUP($CZ$5,$I$2:$Y$8,5,FALSE)=1,),HLOOKUP($CZ$5,$I$2:$Y$8,4,FALSE)*VLOOKUP($AC195,$B$32:$G$45,MATCH($AD195,$B$33:$G$33,0),FALSE)+HLOOKUP($CZ$5,$I$2:$Y$8,5,FALSE)*VLOOKUP($AC195,$B$47:$G$60,MATCH($AD195,$B$48:$G$48,0),FALSE)+$AE195,$AE195),"N/A")</f>
        <v>9</v>
      </c>
      <c r="DA195" s="16">
        <f t="shared" si="919"/>
        <v>14.142135623730951</v>
      </c>
      <c r="DB195" s="16">
        <f t="shared" ref="DB195:DB205" si="977">IF(ISNUMBER($AG195),IF(OR(HLOOKUP($CZ$5,$I$2:$Y$8,4,FALSE)=1,HLOOKUP($CZ$5,$I$2:$Y$8,5,FALSE)=1,),HLOOKUP($CZ$5,$I$2:$Y$8,4,FALSE)*VLOOKUP($AC195,$B$32:$G$45,MATCH($AD195,$B$33:$G$33,0),FALSE)+HLOOKUP($CZ$5,$I$2:$Y$8,5,FALSE)*VLOOKUP($AC195,$B$47:$G$60,MATCH($AD195,$B$48:$G$48,0),FALSE)+$AG195,$AG195),"N/A")</f>
        <v>14.142135623730951</v>
      </c>
      <c r="DC195" s="16" t="str">
        <f t="shared" ref="DC195:DC205" si="978">IF(DA195="N/A", "N/A", "true")</f>
        <v>true</v>
      </c>
      <c r="DD195" s="16">
        <f t="shared" ref="DD195:DD205" si="979">IF(DA195="N/A", "N/A", 1)</f>
        <v>1</v>
      </c>
      <c r="DE195" s="16">
        <f t="shared" ref="DE195:DE205" si="980">IF(ISNUMBER($AE195),IF(OR(HLOOKUP($DE$5,$I$2:$Y$8,4,FALSE)=1,HLOOKUP($DE$5,$I$2:$Y$8,5,FALSE)=1,),HLOOKUP($DE$5,$I$2:$Y$8,4,FALSE)*VLOOKUP($AC195,$B$32:$G$45,MATCH($AD195,$B$33:$G$33,0),FALSE)+HLOOKUP($DE$5,$I$2:$Y$8,5,FALSE)*VLOOKUP($AC195,$B$47:$G$60,MATCH($AD195,$B$48:$G$48,0),FALSE)+$AE195,$AE195),"N/A")</f>
        <v>9</v>
      </c>
      <c r="DF195" s="16">
        <f t="shared" ref="DF195:DF205" si="981">IF(ISNUMBER($AF195),$AF195*SQRT(SUMSQ(HLOOKUP($DE$5,$J$2:$Y$8,2,FALSE)*VLOOKUP($AC195,$B$2:$G$15,MATCH($AD195,$B$3:$G$3,0),FALSE),HLOOKUP($DE$5,$J$2:$Y$8,3,FALSE)*VLOOKUP($AC195,$B$17:$G$30,MATCH($AD195,$B$18:$G$18,0),FALSE),HLOOKUP($DE$5,$J$2:$Y$8,6,FALSE)))+HLOOKUP($DE$5,$J$2:$Y$8,4,FALSE)*VLOOKUP($AC195,$B$32:$G$45,MATCH($AD195,$B$33:$G$33,0),FALSE)+HLOOKUP($DE$5,$J$2:$Y$8,5,FALSE)*VLOOKUP($AC195,$B$47:$G$60,MATCH($AD195,$B$48:$G$48,0),FALSE),"N/A")</f>
        <v>14.142135623730951</v>
      </c>
      <c r="DG195" s="19">
        <f t="shared" ref="DG195:DG205" si="982">IF(ISNUMBER($AG195),IF(OR(HLOOKUP($DE$5,$I$2:$Y$8,4,FALSE)=1,HLOOKUP($DE$5,$I$2:$Y$8,5,FALSE)=1,),HLOOKUP($DE$5,$I$2:$Y$8,4,FALSE)*VLOOKUP($AC195,$B$32:$G$45,MATCH($AD195,$B$33:$G$33,0),FALSE)+HLOOKUP($DE$5,$I$2:$Y$8,5,FALSE)*VLOOKUP($AC195,$B$47:$G$60,MATCH($AD195,$B$48:$G$48,0),FALSE)+$AG195,$AG195),"N/A")</f>
        <v>14.142135623730951</v>
      </c>
      <c r="DH195" s="16" t="str">
        <f t="shared" ref="DH195:DH205" si="983">IF(DF195="N/A", "N/A", "true")</f>
        <v>true</v>
      </c>
      <c r="DI195" s="16">
        <f t="shared" ref="DI195:DI205" si="984">IF(DF195="N/A", "N/A", 1)</f>
        <v>1</v>
      </c>
    </row>
    <row r="196" spans="27:113" x14ac:dyDescent="0.35">
      <c r="AA196" s="49" t="s">
        <v>114</v>
      </c>
      <c r="AB196" s="55" t="str">
        <f t="shared" si="920"/>
        <v>-</v>
      </c>
      <c r="AC196" s="23" t="s">
        <v>8</v>
      </c>
      <c r="AD196" s="40" t="s">
        <v>4</v>
      </c>
      <c r="AE196" s="16"/>
      <c r="AF196" s="16"/>
      <c r="AG196" s="16" t="str">
        <f t="shared" si="904"/>
        <v>N/A</v>
      </c>
      <c r="AH196" s="16" t="str">
        <f t="shared" si="921"/>
        <v>N/A</v>
      </c>
      <c r="AI196" s="16" t="str">
        <f t="shared" si="905"/>
        <v>N/A</v>
      </c>
      <c r="AJ196" s="16" t="str">
        <f t="shared" ref="AJ196:AJ205" si="985">IF(ISNUMBER($AG196),IF(OR(HLOOKUP($AH$5,$I$2:$Y$8,4,FALSE)=1,HLOOKUP($AH$5,$I$2:$Y$8,5,FALSE)=1,),HLOOKUP($AH$5,$I$2:$Y$8,4,FALSE)*VLOOKUP($AC196,$B$32:$G$45,MATCH($AD196,$B$33:$G$33,0),FALSE)+HLOOKUP($AH$5,$I$2:$Y$8,5,FALSE)*VLOOKUP($AC196,$B$47:$G$60,MATCH($AD196,$B$48:$G$48,0),FALSE)+$AG196,$AG196),"N/A")</f>
        <v>N/A</v>
      </c>
      <c r="AK196" s="16" t="str">
        <f t="shared" si="922"/>
        <v>N/A</v>
      </c>
      <c r="AL196" s="16" t="str">
        <f t="shared" si="923"/>
        <v>N/A</v>
      </c>
      <c r="AM196" s="16" t="str">
        <f t="shared" si="924"/>
        <v>N/A</v>
      </c>
      <c r="AN196" s="16" t="str">
        <f t="shared" si="906"/>
        <v>N/A</v>
      </c>
      <c r="AO196" s="16" t="str">
        <f t="shared" si="925"/>
        <v>N/A</v>
      </c>
      <c r="AP196" s="16" t="str">
        <f t="shared" si="926"/>
        <v>N/A</v>
      </c>
      <c r="AQ196" s="16" t="str">
        <f t="shared" si="927"/>
        <v>N/A</v>
      </c>
      <c r="AR196" s="16" t="str">
        <f t="shared" si="928"/>
        <v>N/A</v>
      </c>
      <c r="AS196" s="16" t="str">
        <f t="shared" si="907"/>
        <v>N/A</v>
      </c>
      <c r="AT196" s="16" t="str">
        <f t="shared" si="929"/>
        <v>N/A</v>
      </c>
      <c r="AU196" s="16" t="str">
        <f t="shared" si="930"/>
        <v>N/A</v>
      </c>
      <c r="AV196" s="16" t="str">
        <f t="shared" si="931"/>
        <v>N/A</v>
      </c>
      <c r="AW196" s="16" t="str">
        <f t="shared" si="932"/>
        <v>N/A</v>
      </c>
      <c r="AX196" s="16" t="str">
        <f t="shared" si="908"/>
        <v>N/A</v>
      </c>
      <c r="AY196" s="16" t="str">
        <f t="shared" si="933"/>
        <v>N/A</v>
      </c>
      <c r="AZ196" s="16" t="str">
        <f t="shared" si="934"/>
        <v>N/A</v>
      </c>
      <c r="BA196" s="16" t="str">
        <f t="shared" si="935"/>
        <v>N/A</v>
      </c>
      <c r="BB196" s="16" t="str">
        <f t="shared" si="936"/>
        <v>N/A</v>
      </c>
      <c r="BC196" s="16" t="str">
        <f t="shared" si="909"/>
        <v>N/A</v>
      </c>
      <c r="BD196" s="16" t="str">
        <f t="shared" si="937"/>
        <v>N/A</v>
      </c>
      <c r="BE196" s="16" t="str">
        <f t="shared" si="938"/>
        <v>N/A</v>
      </c>
      <c r="BF196" s="16" t="str">
        <f t="shared" si="939"/>
        <v>N/A</v>
      </c>
      <c r="BG196" s="16" t="str">
        <f t="shared" si="940"/>
        <v>N/A</v>
      </c>
      <c r="BH196" s="16" t="str">
        <f t="shared" si="910"/>
        <v>N/A</v>
      </c>
      <c r="BI196" s="16" t="str">
        <f t="shared" si="941"/>
        <v>N/A</v>
      </c>
      <c r="BJ196" s="16" t="str">
        <f t="shared" si="942"/>
        <v>N/A</v>
      </c>
      <c r="BK196" s="16" t="str">
        <f t="shared" si="943"/>
        <v>N/A</v>
      </c>
      <c r="BL196" s="16" t="str">
        <f t="shared" si="944"/>
        <v>N/A</v>
      </c>
      <c r="BM196" s="16" t="str">
        <f t="shared" si="911"/>
        <v>N/A</v>
      </c>
      <c r="BN196" s="16" t="str">
        <f t="shared" si="945"/>
        <v>N/A</v>
      </c>
      <c r="BO196" s="16" t="str">
        <f t="shared" si="946"/>
        <v>N/A</v>
      </c>
      <c r="BP196" s="16" t="str">
        <f t="shared" si="947"/>
        <v>N/A</v>
      </c>
      <c r="BQ196" s="16" t="str">
        <f t="shared" si="948"/>
        <v>N/A</v>
      </c>
      <c r="BR196" s="16" t="str">
        <f t="shared" si="912"/>
        <v>N/A</v>
      </c>
      <c r="BS196" s="16" t="str">
        <f t="shared" si="949"/>
        <v>N/A</v>
      </c>
      <c r="BT196" s="16" t="str">
        <f t="shared" si="950"/>
        <v>N/A</v>
      </c>
      <c r="BU196" s="16" t="str">
        <f t="shared" si="951"/>
        <v>N/A</v>
      </c>
      <c r="BV196" s="16" t="str">
        <f t="shared" si="952"/>
        <v>N/A</v>
      </c>
      <c r="BW196" s="16" t="str">
        <f t="shared" si="913"/>
        <v>N/A</v>
      </c>
      <c r="BX196" s="16" t="str">
        <f t="shared" si="953"/>
        <v>N/A</v>
      </c>
      <c r="BY196" s="16" t="str">
        <f t="shared" si="954"/>
        <v>N/A</v>
      </c>
      <c r="BZ196" s="16" t="str">
        <f t="shared" si="955"/>
        <v>N/A</v>
      </c>
      <c r="CA196" s="16" t="str">
        <f t="shared" si="956"/>
        <v>N/A</v>
      </c>
      <c r="CB196" s="16" t="str">
        <f t="shared" si="914"/>
        <v>N/A</v>
      </c>
      <c r="CC196" s="16" t="str">
        <f t="shared" si="957"/>
        <v>N/A</v>
      </c>
      <c r="CD196" s="16" t="str">
        <f t="shared" si="958"/>
        <v>N/A</v>
      </c>
      <c r="CE196" s="16" t="str">
        <f t="shared" si="959"/>
        <v>N/A</v>
      </c>
      <c r="CF196" s="16" t="str">
        <f t="shared" si="960"/>
        <v>N/A</v>
      </c>
      <c r="CG196" s="16" t="str">
        <f t="shared" si="915"/>
        <v>N/A</v>
      </c>
      <c r="CH196" s="16" t="str">
        <f t="shared" si="961"/>
        <v>N/A</v>
      </c>
      <c r="CI196" s="16" t="str">
        <f t="shared" si="962"/>
        <v>N/A</v>
      </c>
      <c r="CJ196" s="16" t="str">
        <f t="shared" si="963"/>
        <v>N/A</v>
      </c>
      <c r="CK196" s="16" t="str">
        <f t="shared" si="964"/>
        <v>N/A</v>
      </c>
      <c r="CL196" s="16" t="str">
        <f t="shared" si="916"/>
        <v>N/A</v>
      </c>
      <c r="CM196" s="16" t="str">
        <f t="shared" si="965"/>
        <v>N/A</v>
      </c>
      <c r="CN196" s="16" t="str">
        <f t="shared" si="966"/>
        <v>N/A</v>
      </c>
      <c r="CO196" s="16" t="str">
        <f t="shared" si="967"/>
        <v>N/A</v>
      </c>
      <c r="CP196" s="16" t="str">
        <f t="shared" si="968"/>
        <v>N/A</v>
      </c>
      <c r="CQ196" s="16" t="str">
        <f t="shared" si="917"/>
        <v>N/A</v>
      </c>
      <c r="CR196" s="16" t="str">
        <f t="shared" si="969"/>
        <v>N/A</v>
      </c>
      <c r="CS196" s="16" t="str">
        <f t="shared" si="970"/>
        <v>N/A</v>
      </c>
      <c r="CT196" s="16" t="str">
        <f t="shared" si="971"/>
        <v>N/A</v>
      </c>
      <c r="CU196" s="16" t="str">
        <f t="shared" si="972"/>
        <v>N/A</v>
      </c>
      <c r="CV196" s="16" t="str">
        <f t="shared" si="918"/>
        <v>N/A</v>
      </c>
      <c r="CW196" s="16" t="str">
        <f t="shared" si="973"/>
        <v>N/A</v>
      </c>
      <c r="CX196" s="16" t="str">
        <f t="shared" si="974"/>
        <v>N/A</v>
      </c>
      <c r="CY196" s="16" t="str">
        <f t="shared" si="975"/>
        <v>N/A</v>
      </c>
      <c r="CZ196" s="16" t="str">
        <f t="shared" si="976"/>
        <v>N/A</v>
      </c>
      <c r="DA196" s="16" t="str">
        <f t="shared" si="919"/>
        <v>N/A</v>
      </c>
      <c r="DB196" s="16" t="str">
        <f t="shared" si="977"/>
        <v>N/A</v>
      </c>
      <c r="DC196" s="16" t="str">
        <f t="shared" si="978"/>
        <v>N/A</v>
      </c>
      <c r="DD196" s="16" t="str">
        <f t="shared" si="979"/>
        <v>N/A</v>
      </c>
      <c r="DE196" s="16" t="str">
        <f t="shared" si="980"/>
        <v>N/A</v>
      </c>
      <c r="DF196" s="16" t="str">
        <f t="shared" si="981"/>
        <v>N/A</v>
      </c>
      <c r="DG196" s="19" t="str">
        <f t="shared" si="982"/>
        <v>N/A</v>
      </c>
      <c r="DH196" s="16" t="str">
        <f t="shared" si="983"/>
        <v>N/A</v>
      </c>
      <c r="DI196" s="16" t="str">
        <f t="shared" si="984"/>
        <v>N/A</v>
      </c>
    </row>
    <row r="197" spans="27:113" x14ac:dyDescent="0.35">
      <c r="AA197" s="49">
        <v>1.5</v>
      </c>
      <c r="AB197" s="55">
        <f t="shared" si="920"/>
        <v>4.0901699437494745</v>
      </c>
      <c r="AC197" s="23" t="s">
        <v>9</v>
      </c>
      <c r="AD197" s="40" t="s">
        <v>4</v>
      </c>
      <c r="AE197" s="16">
        <v>16</v>
      </c>
      <c r="AF197" s="16">
        <v>20</v>
      </c>
      <c r="AG197" s="16">
        <f t="shared" si="904"/>
        <v>44.721359549995796</v>
      </c>
      <c r="AH197" s="16">
        <f t="shared" si="921"/>
        <v>16</v>
      </c>
      <c r="AI197" s="16">
        <f t="shared" si="905"/>
        <v>20</v>
      </c>
      <c r="AJ197" s="16">
        <f t="shared" si="985"/>
        <v>44.721359549995796</v>
      </c>
      <c r="AK197" s="16" t="str">
        <f t="shared" si="922"/>
        <v>true</v>
      </c>
      <c r="AL197" s="16">
        <f t="shared" si="923"/>
        <v>1</v>
      </c>
      <c r="AM197" s="16">
        <f t="shared" si="924"/>
        <v>16</v>
      </c>
      <c r="AN197" s="16">
        <f t="shared" si="906"/>
        <v>20</v>
      </c>
      <c r="AO197" s="16">
        <f t="shared" si="925"/>
        <v>44.721359549995796</v>
      </c>
      <c r="AP197" s="16" t="str">
        <f t="shared" si="926"/>
        <v>true</v>
      </c>
      <c r="AQ197" s="16">
        <f t="shared" si="927"/>
        <v>1</v>
      </c>
      <c r="AR197" s="16">
        <f t="shared" si="928"/>
        <v>16</v>
      </c>
      <c r="AS197" s="16">
        <f t="shared" si="907"/>
        <v>20</v>
      </c>
      <c r="AT197" s="16">
        <f t="shared" si="929"/>
        <v>44.721359549995796</v>
      </c>
      <c r="AU197" s="16" t="str">
        <f t="shared" si="930"/>
        <v>true</v>
      </c>
      <c r="AV197" s="16">
        <f t="shared" si="931"/>
        <v>1</v>
      </c>
      <c r="AW197" s="16">
        <f t="shared" si="932"/>
        <v>16</v>
      </c>
      <c r="AX197" s="16">
        <f t="shared" si="908"/>
        <v>20</v>
      </c>
      <c r="AY197" s="16">
        <f t="shared" si="933"/>
        <v>44.721359549995796</v>
      </c>
      <c r="AZ197" s="16" t="str">
        <f t="shared" si="934"/>
        <v>true</v>
      </c>
      <c r="BA197" s="16">
        <f t="shared" si="935"/>
        <v>1</v>
      </c>
      <c r="BB197" s="16">
        <f t="shared" si="936"/>
        <v>16</v>
      </c>
      <c r="BC197" s="16">
        <f t="shared" si="909"/>
        <v>20</v>
      </c>
      <c r="BD197" s="16">
        <f t="shared" si="937"/>
        <v>44.721359549995796</v>
      </c>
      <c r="BE197" s="16" t="str">
        <f t="shared" si="938"/>
        <v>true</v>
      </c>
      <c r="BF197" s="16">
        <f t="shared" si="939"/>
        <v>1</v>
      </c>
      <c r="BG197" s="16">
        <f t="shared" si="940"/>
        <v>16</v>
      </c>
      <c r="BH197" s="16">
        <f t="shared" si="910"/>
        <v>20</v>
      </c>
      <c r="BI197" s="16">
        <f t="shared" si="941"/>
        <v>44.721359549995796</v>
      </c>
      <c r="BJ197" s="16" t="str">
        <f t="shared" si="942"/>
        <v>true</v>
      </c>
      <c r="BK197" s="16">
        <f t="shared" si="943"/>
        <v>1</v>
      </c>
      <c r="BL197" s="16">
        <f t="shared" si="944"/>
        <v>16</v>
      </c>
      <c r="BM197" s="16">
        <f t="shared" si="911"/>
        <v>20</v>
      </c>
      <c r="BN197" s="16">
        <f t="shared" si="945"/>
        <v>44.721359549995796</v>
      </c>
      <c r="BO197" s="16" t="str">
        <f t="shared" si="946"/>
        <v>true</v>
      </c>
      <c r="BP197" s="16">
        <f t="shared" si="947"/>
        <v>1</v>
      </c>
      <c r="BQ197" s="16">
        <f t="shared" si="948"/>
        <v>16</v>
      </c>
      <c r="BR197" s="16">
        <f t="shared" si="912"/>
        <v>20</v>
      </c>
      <c r="BS197" s="16">
        <f t="shared" si="949"/>
        <v>44.721359549995796</v>
      </c>
      <c r="BT197" s="16" t="str">
        <f t="shared" si="950"/>
        <v>true</v>
      </c>
      <c r="BU197" s="16">
        <f t="shared" si="951"/>
        <v>1</v>
      </c>
      <c r="BV197" s="16">
        <f t="shared" si="952"/>
        <v>16</v>
      </c>
      <c r="BW197" s="16">
        <f t="shared" si="913"/>
        <v>40</v>
      </c>
      <c r="BX197" s="16">
        <f t="shared" si="953"/>
        <v>44.721359549995796</v>
      </c>
      <c r="BY197" s="16" t="str">
        <f t="shared" si="954"/>
        <v>true</v>
      </c>
      <c r="BZ197" s="16">
        <f t="shared" si="955"/>
        <v>1</v>
      </c>
      <c r="CA197" s="16">
        <f t="shared" si="956"/>
        <v>16</v>
      </c>
      <c r="CB197" s="16">
        <f t="shared" si="914"/>
        <v>40</v>
      </c>
      <c r="CC197" s="16">
        <f t="shared" si="957"/>
        <v>44.721359549995796</v>
      </c>
      <c r="CD197" s="16" t="str">
        <f t="shared" si="958"/>
        <v>true</v>
      </c>
      <c r="CE197" s="16">
        <f t="shared" si="959"/>
        <v>1</v>
      </c>
      <c r="CF197" s="16">
        <f t="shared" si="960"/>
        <v>16</v>
      </c>
      <c r="CG197" s="16">
        <f t="shared" si="915"/>
        <v>40</v>
      </c>
      <c r="CH197" s="16">
        <f t="shared" si="961"/>
        <v>44.721359549995796</v>
      </c>
      <c r="CI197" s="16" t="str">
        <f t="shared" si="962"/>
        <v>true</v>
      </c>
      <c r="CJ197" s="16">
        <f t="shared" si="963"/>
        <v>1</v>
      </c>
      <c r="CK197" s="16">
        <f t="shared" si="964"/>
        <v>16</v>
      </c>
      <c r="CL197" s="16">
        <f t="shared" si="916"/>
        <v>40</v>
      </c>
      <c r="CM197" s="16">
        <f t="shared" si="965"/>
        <v>44.721359549995796</v>
      </c>
      <c r="CN197" s="16" t="str">
        <f t="shared" si="966"/>
        <v>true</v>
      </c>
      <c r="CO197" s="16">
        <f t="shared" si="967"/>
        <v>1</v>
      </c>
      <c r="CP197" s="16">
        <f t="shared" si="968"/>
        <v>16</v>
      </c>
      <c r="CQ197" s="16">
        <f t="shared" si="917"/>
        <v>44.721359549995796</v>
      </c>
      <c r="CR197" s="16">
        <f t="shared" si="969"/>
        <v>44.721359549995796</v>
      </c>
      <c r="CS197" s="16" t="str">
        <f t="shared" si="970"/>
        <v>true</v>
      </c>
      <c r="CT197" s="16">
        <f t="shared" si="971"/>
        <v>1</v>
      </c>
      <c r="CU197" s="16">
        <f t="shared" si="972"/>
        <v>16</v>
      </c>
      <c r="CV197" s="16">
        <f t="shared" si="918"/>
        <v>44.721359549995796</v>
      </c>
      <c r="CW197" s="16">
        <f t="shared" si="973"/>
        <v>44.721359549995796</v>
      </c>
      <c r="CX197" s="16" t="str">
        <f t="shared" si="974"/>
        <v>true</v>
      </c>
      <c r="CY197" s="16">
        <f t="shared" si="975"/>
        <v>1</v>
      </c>
      <c r="CZ197" s="16">
        <f t="shared" si="976"/>
        <v>16</v>
      </c>
      <c r="DA197" s="16">
        <f t="shared" si="919"/>
        <v>44.721359549995796</v>
      </c>
      <c r="DB197" s="16">
        <f t="shared" si="977"/>
        <v>44.721359549995796</v>
      </c>
      <c r="DC197" s="16" t="str">
        <f t="shared" si="978"/>
        <v>true</v>
      </c>
      <c r="DD197" s="16">
        <f t="shared" si="979"/>
        <v>1</v>
      </c>
      <c r="DE197" s="16">
        <f t="shared" si="980"/>
        <v>16</v>
      </c>
      <c r="DF197" s="16">
        <f t="shared" si="981"/>
        <v>44.721359549995796</v>
      </c>
      <c r="DG197" s="19">
        <f t="shared" si="982"/>
        <v>44.721359549995796</v>
      </c>
      <c r="DH197" s="16" t="str">
        <f t="shared" si="983"/>
        <v>true</v>
      </c>
      <c r="DI197" s="16">
        <f t="shared" si="984"/>
        <v>1</v>
      </c>
    </row>
    <row r="198" spans="27:113" x14ac:dyDescent="0.35">
      <c r="AA198" s="49">
        <v>1.5</v>
      </c>
      <c r="AB198" s="55">
        <f t="shared" si="920"/>
        <v>2.0355339059327378</v>
      </c>
      <c r="AC198" s="23" t="s">
        <v>10</v>
      </c>
      <c r="AD198" s="40" t="s">
        <v>4</v>
      </c>
      <c r="AE198" s="16">
        <v>14</v>
      </c>
      <c r="AF198" s="16">
        <v>17.5</v>
      </c>
      <c r="AG198" s="16">
        <f t="shared" si="904"/>
        <v>24.748737341529164</v>
      </c>
      <c r="AH198" s="16">
        <f t="shared" si="921"/>
        <v>14</v>
      </c>
      <c r="AI198" s="16">
        <f t="shared" si="905"/>
        <v>17.5</v>
      </c>
      <c r="AJ198" s="16">
        <f t="shared" si="985"/>
        <v>24.748737341529164</v>
      </c>
      <c r="AK198" s="16" t="str">
        <f t="shared" si="922"/>
        <v>true</v>
      </c>
      <c r="AL198" s="16">
        <f t="shared" si="923"/>
        <v>1</v>
      </c>
      <c r="AM198" s="16">
        <f t="shared" si="924"/>
        <v>14</v>
      </c>
      <c r="AN198" s="16">
        <f t="shared" si="906"/>
        <v>17.5</v>
      </c>
      <c r="AO198" s="16">
        <f t="shared" si="925"/>
        <v>24.748737341529164</v>
      </c>
      <c r="AP198" s="16" t="str">
        <f t="shared" si="926"/>
        <v>true</v>
      </c>
      <c r="AQ198" s="16">
        <f t="shared" si="927"/>
        <v>1</v>
      </c>
      <c r="AR198" s="16">
        <f t="shared" si="928"/>
        <v>14</v>
      </c>
      <c r="AS198" s="16">
        <f t="shared" si="907"/>
        <v>17.5</v>
      </c>
      <c r="AT198" s="16">
        <f t="shared" si="929"/>
        <v>24.748737341529164</v>
      </c>
      <c r="AU198" s="16" t="str">
        <f t="shared" si="930"/>
        <v>true</v>
      </c>
      <c r="AV198" s="16">
        <f t="shared" si="931"/>
        <v>1</v>
      </c>
      <c r="AW198" s="16">
        <f t="shared" si="932"/>
        <v>14</v>
      </c>
      <c r="AX198" s="16">
        <f t="shared" si="908"/>
        <v>17.5</v>
      </c>
      <c r="AY198" s="16">
        <f t="shared" si="933"/>
        <v>24.748737341529164</v>
      </c>
      <c r="AZ198" s="16" t="str">
        <f t="shared" si="934"/>
        <v>true</v>
      </c>
      <c r="BA198" s="16">
        <f t="shared" si="935"/>
        <v>1</v>
      </c>
      <c r="BB198" s="16">
        <f t="shared" si="936"/>
        <v>14</v>
      </c>
      <c r="BC198" s="16">
        <f t="shared" si="909"/>
        <v>17.5</v>
      </c>
      <c r="BD198" s="16">
        <f t="shared" si="937"/>
        <v>24.748737341529164</v>
      </c>
      <c r="BE198" s="16" t="str">
        <f t="shared" si="938"/>
        <v>true</v>
      </c>
      <c r="BF198" s="16">
        <f t="shared" si="939"/>
        <v>1</v>
      </c>
      <c r="BG198" s="16">
        <f t="shared" si="940"/>
        <v>14</v>
      </c>
      <c r="BH198" s="16">
        <f t="shared" si="910"/>
        <v>17.5</v>
      </c>
      <c r="BI198" s="16">
        <f t="shared" si="941"/>
        <v>24.748737341529164</v>
      </c>
      <c r="BJ198" s="16" t="str">
        <f t="shared" si="942"/>
        <v>true</v>
      </c>
      <c r="BK198" s="16">
        <f t="shared" si="943"/>
        <v>1</v>
      </c>
      <c r="BL198" s="16">
        <f t="shared" si="944"/>
        <v>14</v>
      </c>
      <c r="BM198" s="16">
        <f t="shared" si="911"/>
        <v>17.5</v>
      </c>
      <c r="BN198" s="16">
        <f t="shared" si="945"/>
        <v>24.748737341529164</v>
      </c>
      <c r="BO198" s="16" t="str">
        <f t="shared" si="946"/>
        <v>true</v>
      </c>
      <c r="BP198" s="16">
        <f t="shared" si="947"/>
        <v>1</v>
      </c>
      <c r="BQ198" s="16">
        <f t="shared" si="948"/>
        <v>14</v>
      </c>
      <c r="BR198" s="16">
        <f t="shared" si="912"/>
        <v>17.5</v>
      </c>
      <c r="BS198" s="16">
        <f t="shared" si="949"/>
        <v>24.748737341529164</v>
      </c>
      <c r="BT198" s="16" t="str">
        <f t="shared" si="950"/>
        <v>true</v>
      </c>
      <c r="BU198" s="16">
        <f t="shared" si="951"/>
        <v>1</v>
      </c>
      <c r="BV198" s="16">
        <f t="shared" si="952"/>
        <v>14</v>
      </c>
      <c r="BW198" s="16">
        <f t="shared" si="913"/>
        <v>17.5</v>
      </c>
      <c r="BX198" s="16">
        <f t="shared" si="953"/>
        <v>24.748737341529164</v>
      </c>
      <c r="BY198" s="16" t="str">
        <f t="shared" si="954"/>
        <v>true</v>
      </c>
      <c r="BZ198" s="16">
        <f t="shared" si="955"/>
        <v>1</v>
      </c>
      <c r="CA198" s="16">
        <f t="shared" si="956"/>
        <v>14</v>
      </c>
      <c r="CB198" s="16">
        <f t="shared" si="914"/>
        <v>17.5</v>
      </c>
      <c r="CC198" s="16">
        <f t="shared" si="957"/>
        <v>24.748737341529164</v>
      </c>
      <c r="CD198" s="16" t="str">
        <f t="shared" si="958"/>
        <v>true</v>
      </c>
      <c r="CE198" s="16">
        <f t="shared" si="959"/>
        <v>1</v>
      </c>
      <c r="CF198" s="16">
        <f t="shared" si="960"/>
        <v>14</v>
      </c>
      <c r="CG198" s="16">
        <f t="shared" si="915"/>
        <v>17.5</v>
      </c>
      <c r="CH198" s="16">
        <f t="shared" si="961"/>
        <v>24.748737341529164</v>
      </c>
      <c r="CI198" s="16" t="str">
        <f t="shared" si="962"/>
        <v>true</v>
      </c>
      <c r="CJ198" s="16">
        <f t="shared" si="963"/>
        <v>1</v>
      </c>
      <c r="CK198" s="16">
        <f t="shared" si="964"/>
        <v>14</v>
      </c>
      <c r="CL198" s="16">
        <f t="shared" si="916"/>
        <v>17.5</v>
      </c>
      <c r="CM198" s="16">
        <f t="shared" si="965"/>
        <v>24.748737341529164</v>
      </c>
      <c r="CN198" s="16" t="str">
        <f t="shared" si="966"/>
        <v>true</v>
      </c>
      <c r="CO198" s="16">
        <f t="shared" si="967"/>
        <v>1</v>
      </c>
      <c r="CP198" s="16">
        <f t="shared" si="968"/>
        <v>14</v>
      </c>
      <c r="CQ198" s="16">
        <f t="shared" si="917"/>
        <v>24.748737341529164</v>
      </c>
      <c r="CR198" s="16">
        <f t="shared" si="969"/>
        <v>24.748737341529164</v>
      </c>
      <c r="CS198" s="16" t="str">
        <f t="shared" si="970"/>
        <v>true</v>
      </c>
      <c r="CT198" s="16">
        <f t="shared" si="971"/>
        <v>1</v>
      </c>
      <c r="CU198" s="16">
        <f t="shared" si="972"/>
        <v>14</v>
      </c>
      <c r="CV198" s="16">
        <f t="shared" si="918"/>
        <v>24.748737341529164</v>
      </c>
      <c r="CW198" s="16">
        <f t="shared" si="973"/>
        <v>24.748737341529164</v>
      </c>
      <c r="CX198" s="16" t="str">
        <f t="shared" si="974"/>
        <v>true</v>
      </c>
      <c r="CY198" s="16">
        <f t="shared" si="975"/>
        <v>1</v>
      </c>
      <c r="CZ198" s="16">
        <f t="shared" si="976"/>
        <v>14</v>
      </c>
      <c r="DA198" s="16">
        <f t="shared" si="919"/>
        <v>24.748737341529164</v>
      </c>
      <c r="DB198" s="16">
        <f t="shared" si="977"/>
        <v>24.748737341529164</v>
      </c>
      <c r="DC198" s="16" t="str">
        <f t="shared" si="978"/>
        <v>true</v>
      </c>
      <c r="DD198" s="16">
        <f t="shared" si="979"/>
        <v>1</v>
      </c>
      <c r="DE198" s="16">
        <f t="shared" si="980"/>
        <v>14</v>
      </c>
      <c r="DF198" s="16">
        <f t="shared" si="981"/>
        <v>24.748737341529164</v>
      </c>
      <c r="DG198" s="19">
        <f t="shared" si="982"/>
        <v>24.748737341529164</v>
      </c>
      <c r="DH198" s="16" t="str">
        <f t="shared" si="983"/>
        <v>true</v>
      </c>
      <c r="DI198" s="16">
        <f t="shared" si="984"/>
        <v>1</v>
      </c>
    </row>
    <row r="199" spans="27:113" x14ac:dyDescent="0.35">
      <c r="AA199" s="49">
        <v>1.5</v>
      </c>
      <c r="AB199" s="55">
        <f t="shared" si="920"/>
        <v>3.462358310319801</v>
      </c>
      <c r="AC199" s="23" t="s">
        <v>11</v>
      </c>
      <c r="AD199" s="40" t="s">
        <v>4</v>
      </c>
      <c r="AE199" s="16">
        <v>17.68</v>
      </c>
      <c r="AF199" s="16">
        <v>22.1</v>
      </c>
      <c r="AG199" s="16">
        <f t="shared" si="904"/>
        <v>43.867247463227052</v>
      </c>
      <c r="AH199" s="16">
        <f t="shared" si="921"/>
        <v>17.68</v>
      </c>
      <c r="AI199" s="16">
        <f t="shared" si="905"/>
        <v>22.1</v>
      </c>
      <c r="AJ199" s="16">
        <f t="shared" si="985"/>
        <v>43.867247463227052</v>
      </c>
      <c r="AK199" s="16" t="str">
        <f t="shared" si="922"/>
        <v>true</v>
      </c>
      <c r="AL199" s="16">
        <f t="shared" si="923"/>
        <v>1</v>
      </c>
      <c r="AM199" s="16">
        <f t="shared" si="924"/>
        <v>17.68</v>
      </c>
      <c r="AN199" s="16">
        <f t="shared" si="906"/>
        <v>22.1</v>
      </c>
      <c r="AO199" s="16">
        <f t="shared" si="925"/>
        <v>43.867247463227052</v>
      </c>
      <c r="AP199" s="16" t="str">
        <f t="shared" si="926"/>
        <v>true</v>
      </c>
      <c r="AQ199" s="16">
        <f t="shared" si="927"/>
        <v>1</v>
      </c>
      <c r="AR199" s="16">
        <f t="shared" si="928"/>
        <v>17.68</v>
      </c>
      <c r="AS199" s="16">
        <f t="shared" si="907"/>
        <v>22.1</v>
      </c>
      <c r="AT199" s="16">
        <f t="shared" si="929"/>
        <v>43.867247463227052</v>
      </c>
      <c r="AU199" s="16" t="str">
        <f t="shared" si="930"/>
        <v>true</v>
      </c>
      <c r="AV199" s="16">
        <f t="shared" si="931"/>
        <v>1</v>
      </c>
      <c r="AW199" s="16">
        <f t="shared" si="932"/>
        <v>17.68</v>
      </c>
      <c r="AX199" s="16">
        <f t="shared" si="908"/>
        <v>22.1</v>
      </c>
      <c r="AY199" s="16">
        <f t="shared" si="933"/>
        <v>43.867247463227052</v>
      </c>
      <c r="AZ199" s="16" t="str">
        <f t="shared" si="934"/>
        <v>true</v>
      </c>
      <c r="BA199" s="16">
        <f t="shared" si="935"/>
        <v>1</v>
      </c>
      <c r="BB199" s="16">
        <f t="shared" si="936"/>
        <v>17.68</v>
      </c>
      <c r="BC199" s="16">
        <f t="shared" si="909"/>
        <v>28.730000000000004</v>
      </c>
      <c r="BD199" s="16">
        <f t="shared" si="937"/>
        <v>43.867247463227052</v>
      </c>
      <c r="BE199" s="16" t="str">
        <f t="shared" si="938"/>
        <v>true</v>
      </c>
      <c r="BF199" s="16">
        <f t="shared" si="939"/>
        <v>1</v>
      </c>
      <c r="BG199" s="16">
        <f t="shared" si="940"/>
        <v>17.68</v>
      </c>
      <c r="BH199" s="16">
        <f t="shared" si="910"/>
        <v>28.730000000000004</v>
      </c>
      <c r="BI199" s="16">
        <f t="shared" si="941"/>
        <v>43.867247463227052</v>
      </c>
      <c r="BJ199" s="16" t="str">
        <f t="shared" si="942"/>
        <v>true</v>
      </c>
      <c r="BK199" s="16">
        <f t="shared" si="943"/>
        <v>1</v>
      </c>
      <c r="BL199" s="16">
        <f t="shared" si="944"/>
        <v>17.68</v>
      </c>
      <c r="BM199" s="16">
        <f t="shared" si="911"/>
        <v>28.730000000000004</v>
      </c>
      <c r="BN199" s="16">
        <f t="shared" si="945"/>
        <v>43.867247463227052</v>
      </c>
      <c r="BO199" s="16" t="str">
        <f t="shared" si="946"/>
        <v>true</v>
      </c>
      <c r="BP199" s="16">
        <f t="shared" si="947"/>
        <v>1</v>
      </c>
      <c r="BQ199" s="16">
        <f t="shared" si="948"/>
        <v>17.68</v>
      </c>
      <c r="BR199" s="16">
        <f t="shared" si="912"/>
        <v>28.730000000000004</v>
      </c>
      <c r="BS199" s="16">
        <f t="shared" si="949"/>
        <v>43.867247463227052</v>
      </c>
      <c r="BT199" s="16" t="str">
        <f t="shared" si="950"/>
        <v>true</v>
      </c>
      <c r="BU199" s="16">
        <f t="shared" si="951"/>
        <v>1</v>
      </c>
      <c r="BV199" s="16">
        <f t="shared" si="952"/>
        <v>17.68</v>
      </c>
      <c r="BW199" s="16">
        <f t="shared" si="913"/>
        <v>33.150000000000006</v>
      </c>
      <c r="BX199" s="16">
        <f t="shared" si="953"/>
        <v>43.867247463227052</v>
      </c>
      <c r="BY199" s="16" t="str">
        <f t="shared" si="954"/>
        <v>true</v>
      </c>
      <c r="BZ199" s="16">
        <f t="shared" si="955"/>
        <v>1</v>
      </c>
      <c r="CA199" s="16">
        <f t="shared" si="956"/>
        <v>17.68</v>
      </c>
      <c r="CB199" s="16">
        <f t="shared" si="914"/>
        <v>33.150000000000006</v>
      </c>
      <c r="CC199" s="16">
        <f t="shared" si="957"/>
        <v>43.867247463227052</v>
      </c>
      <c r="CD199" s="16" t="str">
        <f t="shared" si="958"/>
        <v>true</v>
      </c>
      <c r="CE199" s="16">
        <f t="shared" si="959"/>
        <v>1</v>
      </c>
      <c r="CF199" s="16">
        <f t="shared" si="960"/>
        <v>17.68</v>
      </c>
      <c r="CG199" s="16">
        <f t="shared" si="915"/>
        <v>33.150000000000006</v>
      </c>
      <c r="CH199" s="16">
        <f t="shared" si="961"/>
        <v>43.867247463227052</v>
      </c>
      <c r="CI199" s="16" t="str">
        <f t="shared" si="962"/>
        <v>true</v>
      </c>
      <c r="CJ199" s="16">
        <f t="shared" si="963"/>
        <v>1</v>
      </c>
      <c r="CK199" s="16">
        <f t="shared" si="964"/>
        <v>17.68</v>
      </c>
      <c r="CL199" s="16">
        <f t="shared" si="916"/>
        <v>33.150000000000006</v>
      </c>
      <c r="CM199" s="16">
        <f t="shared" si="965"/>
        <v>43.867247463227052</v>
      </c>
      <c r="CN199" s="16" t="str">
        <f t="shared" si="966"/>
        <v>true</v>
      </c>
      <c r="CO199" s="16">
        <f t="shared" si="967"/>
        <v>1</v>
      </c>
      <c r="CP199" s="16">
        <f t="shared" si="968"/>
        <v>17.68</v>
      </c>
      <c r="CQ199" s="16">
        <f t="shared" si="917"/>
        <v>43.867247463227052</v>
      </c>
      <c r="CR199" s="16">
        <f t="shared" si="969"/>
        <v>43.867247463227052</v>
      </c>
      <c r="CS199" s="16" t="str">
        <f t="shared" si="970"/>
        <v>true</v>
      </c>
      <c r="CT199" s="16">
        <f t="shared" si="971"/>
        <v>1</v>
      </c>
      <c r="CU199" s="16">
        <f t="shared" si="972"/>
        <v>17.68</v>
      </c>
      <c r="CV199" s="16">
        <f t="shared" si="918"/>
        <v>43.867247463227052</v>
      </c>
      <c r="CW199" s="16">
        <f t="shared" si="973"/>
        <v>43.867247463227052</v>
      </c>
      <c r="CX199" s="16" t="str">
        <f t="shared" si="974"/>
        <v>true</v>
      </c>
      <c r="CY199" s="16">
        <f t="shared" si="975"/>
        <v>1</v>
      </c>
      <c r="CZ199" s="16">
        <f t="shared" si="976"/>
        <v>17.68</v>
      </c>
      <c r="DA199" s="16">
        <f t="shared" si="919"/>
        <v>43.867247463227052</v>
      </c>
      <c r="DB199" s="16">
        <f t="shared" si="977"/>
        <v>43.867247463227052</v>
      </c>
      <c r="DC199" s="16" t="str">
        <f t="shared" si="978"/>
        <v>true</v>
      </c>
      <c r="DD199" s="16">
        <f t="shared" si="979"/>
        <v>1</v>
      </c>
      <c r="DE199" s="16">
        <f t="shared" si="980"/>
        <v>17.68</v>
      </c>
      <c r="DF199" s="16">
        <f t="shared" si="981"/>
        <v>43.867247463227052</v>
      </c>
      <c r="DG199" s="19">
        <f t="shared" si="982"/>
        <v>43.867247463227052</v>
      </c>
      <c r="DH199" s="16" t="str">
        <f t="shared" si="983"/>
        <v>true</v>
      </c>
      <c r="DI199" s="16">
        <f t="shared" si="984"/>
        <v>1</v>
      </c>
    </row>
    <row r="200" spans="27:113" x14ac:dyDescent="0.35">
      <c r="AA200" s="49" t="s">
        <v>114</v>
      </c>
      <c r="AB200" s="55" t="str">
        <f t="shared" si="920"/>
        <v>-</v>
      </c>
      <c r="AC200" s="23" t="s">
        <v>12</v>
      </c>
      <c r="AD200" s="40" t="s">
        <v>4</v>
      </c>
      <c r="AE200" s="16"/>
      <c r="AF200" s="16"/>
      <c r="AG200" s="16" t="str">
        <f t="shared" si="904"/>
        <v>N/A</v>
      </c>
      <c r="AH200" s="16" t="str">
        <f t="shared" si="921"/>
        <v>N/A</v>
      </c>
      <c r="AI200" s="16" t="str">
        <f t="shared" si="905"/>
        <v>N/A</v>
      </c>
      <c r="AJ200" s="16" t="str">
        <f t="shared" si="985"/>
        <v>N/A</v>
      </c>
      <c r="AK200" s="16" t="str">
        <f t="shared" si="922"/>
        <v>N/A</v>
      </c>
      <c r="AL200" s="16" t="str">
        <f t="shared" si="923"/>
        <v>N/A</v>
      </c>
      <c r="AM200" s="16" t="str">
        <f t="shared" si="924"/>
        <v>N/A</v>
      </c>
      <c r="AN200" s="16" t="str">
        <f t="shared" si="906"/>
        <v>N/A</v>
      </c>
      <c r="AO200" s="16" t="str">
        <f t="shared" si="925"/>
        <v>N/A</v>
      </c>
      <c r="AP200" s="16" t="str">
        <f t="shared" si="926"/>
        <v>N/A</v>
      </c>
      <c r="AQ200" s="16" t="str">
        <f t="shared" si="927"/>
        <v>N/A</v>
      </c>
      <c r="AR200" s="16" t="str">
        <f t="shared" si="928"/>
        <v>N/A</v>
      </c>
      <c r="AS200" s="16" t="str">
        <f t="shared" si="907"/>
        <v>N/A</v>
      </c>
      <c r="AT200" s="16" t="str">
        <f t="shared" si="929"/>
        <v>N/A</v>
      </c>
      <c r="AU200" s="16" t="str">
        <f t="shared" si="930"/>
        <v>N/A</v>
      </c>
      <c r="AV200" s="16" t="str">
        <f t="shared" si="931"/>
        <v>N/A</v>
      </c>
      <c r="AW200" s="16" t="str">
        <f t="shared" si="932"/>
        <v>N/A</v>
      </c>
      <c r="AX200" s="16" t="str">
        <f t="shared" si="908"/>
        <v>N/A</v>
      </c>
      <c r="AY200" s="16" t="str">
        <f t="shared" si="933"/>
        <v>N/A</v>
      </c>
      <c r="AZ200" s="16" t="str">
        <f t="shared" si="934"/>
        <v>N/A</v>
      </c>
      <c r="BA200" s="16" t="str">
        <f t="shared" si="935"/>
        <v>N/A</v>
      </c>
      <c r="BB200" s="16" t="str">
        <f t="shared" si="936"/>
        <v>N/A</v>
      </c>
      <c r="BC200" s="16" t="str">
        <f t="shared" si="909"/>
        <v>N/A</v>
      </c>
      <c r="BD200" s="16" t="str">
        <f t="shared" si="937"/>
        <v>N/A</v>
      </c>
      <c r="BE200" s="16" t="str">
        <f t="shared" si="938"/>
        <v>N/A</v>
      </c>
      <c r="BF200" s="16" t="str">
        <f t="shared" si="939"/>
        <v>N/A</v>
      </c>
      <c r="BG200" s="16" t="str">
        <f t="shared" si="940"/>
        <v>N/A</v>
      </c>
      <c r="BH200" s="16" t="str">
        <f t="shared" si="910"/>
        <v>N/A</v>
      </c>
      <c r="BI200" s="16" t="str">
        <f t="shared" si="941"/>
        <v>N/A</v>
      </c>
      <c r="BJ200" s="16" t="str">
        <f t="shared" si="942"/>
        <v>N/A</v>
      </c>
      <c r="BK200" s="16" t="str">
        <f t="shared" si="943"/>
        <v>N/A</v>
      </c>
      <c r="BL200" s="16" t="str">
        <f t="shared" si="944"/>
        <v>N/A</v>
      </c>
      <c r="BM200" s="16" t="str">
        <f t="shared" si="911"/>
        <v>N/A</v>
      </c>
      <c r="BN200" s="16" t="str">
        <f t="shared" si="945"/>
        <v>N/A</v>
      </c>
      <c r="BO200" s="16" t="str">
        <f t="shared" si="946"/>
        <v>N/A</v>
      </c>
      <c r="BP200" s="16" t="str">
        <f t="shared" si="947"/>
        <v>N/A</v>
      </c>
      <c r="BQ200" s="16" t="str">
        <f t="shared" si="948"/>
        <v>N/A</v>
      </c>
      <c r="BR200" s="16" t="str">
        <f t="shared" si="912"/>
        <v>N/A</v>
      </c>
      <c r="BS200" s="16" t="str">
        <f t="shared" si="949"/>
        <v>N/A</v>
      </c>
      <c r="BT200" s="16" t="str">
        <f t="shared" si="950"/>
        <v>N/A</v>
      </c>
      <c r="BU200" s="16" t="str">
        <f t="shared" si="951"/>
        <v>N/A</v>
      </c>
      <c r="BV200" s="16" t="str">
        <f t="shared" si="952"/>
        <v>N/A</v>
      </c>
      <c r="BW200" s="16" t="str">
        <f t="shared" si="913"/>
        <v>N/A</v>
      </c>
      <c r="BX200" s="16" t="str">
        <f t="shared" si="953"/>
        <v>N/A</v>
      </c>
      <c r="BY200" s="16" t="str">
        <f t="shared" si="954"/>
        <v>N/A</v>
      </c>
      <c r="BZ200" s="16" t="str">
        <f t="shared" si="955"/>
        <v>N/A</v>
      </c>
      <c r="CA200" s="16" t="str">
        <f t="shared" si="956"/>
        <v>N/A</v>
      </c>
      <c r="CB200" s="16" t="str">
        <f t="shared" si="914"/>
        <v>N/A</v>
      </c>
      <c r="CC200" s="16" t="str">
        <f t="shared" si="957"/>
        <v>N/A</v>
      </c>
      <c r="CD200" s="16" t="str">
        <f t="shared" si="958"/>
        <v>N/A</v>
      </c>
      <c r="CE200" s="16" t="str">
        <f t="shared" si="959"/>
        <v>N/A</v>
      </c>
      <c r="CF200" s="16" t="str">
        <f t="shared" si="960"/>
        <v>N/A</v>
      </c>
      <c r="CG200" s="16" t="str">
        <f t="shared" si="915"/>
        <v>N/A</v>
      </c>
      <c r="CH200" s="16" t="str">
        <f t="shared" si="961"/>
        <v>N/A</v>
      </c>
      <c r="CI200" s="16" t="str">
        <f t="shared" si="962"/>
        <v>N/A</v>
      </c>
      <c r="CJ200" s="16" t="str">
        <f t="shared" si="963"/>
        <v>N/A</v>
      </c>
      <c r="CK200" s="16" t="str">
        <f t="shared" si="964"/>
        <v>N/A</v>
      </c>
      <c r="CL200" s="16" t="str">
        <f t="shared" si="916"/>
        <v>N/A</v>
      </c>
      <c r="CM200" s="16" t="str">
        <f t="shared" si="965"/>
        <v>N/A</v>
      </c>
      <c r="CN200" s="16" t="str">
        <f t="shared" si="966"/>
        <v>N/A</v>
      </c>
      <c r="CO200" s="16" t="str">
        <f t="shared" si="967"/>
        <v>N/A</v>
      </c>
      <c r="CP200" s="16" t="str">
        <f t="shared" si="968"/>
        <v>N/A</v>
      </c>
      <c r="CQ200" s="16" t="str">
        <f t="shared" si="917"/>
        <v>N/A</v>
      </c>
      <c r="CR200" s="16" t="str">
        <f t="shared" si="969"/>
        <v>N/A</v>
      </c>
      <c r="CS200" s="16" t="str">
        <f t="shared" si="970"/>
        <v>N/A</v>
      </c>
      <c r="CT200" s="16" t="str">
        <f t="shared" si="971"/>
        <v>N/A</v>
      </c>
      <c r="CU200" s="16" t="str">
        <f t="shared" si="972"/>
        <v>N/A</v>
      </c>
      <c r="CV200" s="16" t="str">
        <f t="shared" si="918"/>
        <v>N/A</v>
      </c>
      <c r="CW200" s="16" t="str">
        <f t="shared" si="973"/>
        <v>N/A</v>
      </c>
      <c r="CX200" s="16" t="str">
        <f t="shared" si="974"/>
        <v>N/A</v>
      </c>
      <c r="CY200" s="16" t="str">
        <f t="shared" si="975"/>
        <v>N/A</v>
      </c>
      <c r="CZ200" s="16" t="str">
        <f t="shared" si="976"/>
        <v>N/A</v>
      </c>
      <c r="DA200" s="16" t="str">
        <f t="shared" si="919"/>
        <v>N/A</v>
      </c>
      <c r="DB200" s="16" t="str">
        <f t="shared" si="977"/>
        <v>N/A</v>
      </c>
      <c r="DC200" s="16" t="str">
        <f t="shared" si="978"/>
        <v>N/A</v>
      </c>
      <c r="DD200" s="16" t="str">
        <f t="shared" si="979"/>
        <v>N/A</v>
      </c>
      <c r="DE200" s="16" t="str">
        <f t="shared" si="980"/>
        <v>N/A</v>
      </c>
      <c r="DF200" s="16" t="str">
        <f t="shared" si="981"/>
        <v>N/A</v>
      </c>
      <c r="DG200" s="19" t="str">
        <f t="shared" si="982"/>
        <v>N/A</v>
      </c>
      <c r="DH200" s="16" t="str">
        <f t="shared" si="983"/>
        <v>N/A</v>
      </c>
      <c r="DI200" s="16" t="str">
        <f t="shared" si="984"/>
        <v>N/A</v>
      </c>
    </row>
    <row r="201" spans="27:113" x14ac:dyDescent="0.35">
      <c r="AA201" s="49" t="s">
        <v>114</v>
      </c>
      <c r="AB201" s="55" t="str">
        <f t="shared" si="920"/>
        <v>-</v>
      </c>
      <c r="AC201" s="23" t="s">
        <v>13</v>
      </c>
      <c r="AD201" s="40" t="s">
        <v>4</v>
      </c>
      <c r="AE201" s="16"/>
      <c r="AF201" s="16"/>
      <c r="AG201" s="16" t="str">
        <f t="shared" si="904"/>
        <v>N/A</v>
      </c>
      <c r="AH201" s="16" t="str">
        <f t="shared" si="921"/>
        <v>N/A</v>
      </c>
      <c r="AI201" s="16" t="str">
        <f t="shared" si="905"/>
        <v>N/A</v>
      </c>
      <c r="AJ201" s="16" t="str">
        <f t="shared" si="985"/>
        <v>N/A</v>
      </c>
      <c r="AK201" s="16" t="str">
        <f t="shared" si="922"/>
        <v>N/A</v>
      </c>
      <c r="AL201" s="16" t="str">
        <f t="shared" si="923"/>
        <v>N/A</v>
      </c>
      <c r="AM201" s="16" t="str">
        <f t="shared" si="924"/>
        <v>N/A</v>
      </c>
      <c r="AN201" s="16" t="str">
        <f t="shared" si="906"/>
        <v>N/A</v>
      </c>
      <c r="AO201" s="16" t="str">
        <f t="shared" si="925"/>
        <v>N/A</v>
      </c>
      <c r="AP201" s="16" t="str">
        <f t="shared" si="926"/>
        <v>N/A</v>
      </c>
      <c r="AQ201" s="16" t="str">
        <f t="shared" si="927"/>
        <v>N/A</v>
      </c>
      <c r="AR201" s="16" t="str">
        <f t="shared" si="928"/>
        <v>N/A</v>
      </c>
      <c r="AS201" s="16" t="str">
        <f t="shared" si="907"/>
        <v>N/A</v>
      </c>
      <c r="AT201" s="16" t="str">
        <f t="shared" si="929"/>
        <v>N/A</v>
      </c>
      <c r="AU201" s="16" t="str">
        <f t="shared" si="930"/>
        <v>N/A</v>
      </c>
      <c r="AV201" s="16" t="str">
        <f t="shared" si="931"/>
        <v>N/A</v>
      </c>
      <c r="AW201" s="16" t="str">
        <f t="shared" si="932"/>
        <v>N/A</v>
      </c>
      <c r="AX201" s="16" t="str">
        <f t="shared" si="908"/>
        <v>N/A</v>
      </c>
      <c r="AY201" s="16" t="str">
        <f t="shared" si="933"/>
        <v>N/A</v>
      </c>
      <c r="AZ201" s="16" t="str">
        <f t="shared" si="934"/>
        <v>N/A</v>
      </c>
      <c r="BA201" s="16" t="str">
        <f t="shared" si="935"/>
        <v>N/A</v>
      </c>
      <c r="BB201" s="16" t="str">
        <f t="shared" si="936"/>
        <v>N/A</v>
      </c>
      <c r="BC201" s="16" t="str">
        <f t="shared" si="909"/>
        <v>N/A</v>
      </c>
      <c r="BD201" s="16" t="str">
        <f t="shared" si="937"/>
        <v>N/A</v>
      </c>
      <c r="BE201" s="16" t="str">
        <f t="shared" si="938"/>
        <v>N/A</v>
      </c>
      <c r="BF201" s="16" t="str">
        <f t="shared" si="939"/>
        <v>N/A</v>
      </c>
      <c r="BG201" s="16" t="str">
        <f t="shared" si="940"/>
        <v>N/A</v>
      </c>
      <c r="BH201" s="16" t="str">
        <f t="shared" si="910"/>
        <v>N/A</v>
      </c>
      <c r="BI201" s="16" t="str">
        <f t="shared" si="941"/>
        <v>N/A</v>
      </c>
      <c r="BJ201" s="16" t="str">
        <f t="shared" si="942"/>
        <v>N/A</v>
      </c>
      <c r="BK201" s="16" t="str">
        <f t="shared" si="943"/>
        <v>N/A</v>
      </c>
      <c r="BL201" s="16" t="str">
        <f t="shared" si="944"/>
        <v>N/A</v>
      </c>
      <c r="BM201" s="16" t="str">
        <f t="shared" si="911"/>
        <v>N/A</v>
      </c>
      <c r="BN201" s="16" t="str">
        <f t="shared" si="945"/>
        <v>N/A</v>
      </c>
      <c r="BO201" s="16" t="str">
        <f t="shared" si="946"/>
        <v>N/A</v>
      </c>
      <c r="BP201" s="16" t="str">
        <f t="shared" si="947"/>
        <v>N/A</v>
      </c>
      <c r="BQ201" s="16" t="str">
        <f t="shared" si="948"/>
        <v>N/A</v>
      </c>
      <c r="BR201" s="16" t="str">
        <f t="shared" si="912"/>
        <v>N/A</v>
      </c>
      <c r="BS201" s="16" t="str">
        <f t="shared" si="949"/>
        <v>N/A</v>
      </c>
      <c r="BT201" s="16" t="str">
        <f t="shared" si="950"/>
        <v>N/A</v>
      </c>
      <c r="BU201" s="16" t="str">
        <f t="shared" si="951"/>
        <v>N/A</v>
      </c>
      <c r="BV201" s="16" t="str">
        <f t="shared" si="952"/>
        <v>N/A</v>
      </c>
      <c r="BW201" s="16" t="str">
        <f t="shared" si="913"/>
        <v>N/A</v>
      </c>
      <c r="BX201" s="16" t="str">
        <f t="shared" si="953"/>
        <v>N/A</v>
      </c>
      <c r="BY201" s="16" t="str">
        <f t="shared" si="954"/>
        <v>N/A</v>
      </c>
      <c r="BZ201" s="16" t="str">
        <f t="shared" si="955"/>
        <v>N/A</v>
      </c>
      <c r="CA201" s="16" t="str">
        <f t="shared" si="956"/>
        <v>N/A</v>
      </c>
      <c r="CB201" s="16" t="str">
        <f t="shared" si="914"/>
        <v>N/A</v>
      </c>
      <c r="CC201" s="16" t="str">
        <f t="shared" si="957"/>
        <v>N/A</v>
      </c>
      <c r="CD201" s="16" t="str">
        <f t="shared" si="958"/>
        <v>N/A</v>
      </c>
      <c r="CE201" s="16" t="str">
        <f t="shared" si="959"/>
        <v>N/A</v>
      </c>
      <c r="CF201" s="16" t="str">
        <f t="shared" si="960"/>
        <v>N/A</v>
      </c>
      <c r="CG201" s="16" t="str">
        <f t="shared" si="915"/>
        <v>N/A</v>
      </c>
      <c r="CH201" s="16" t="str">
        <f t="shared" si="961"/>
        <v>N/A</v>
      </c>
      <c r="CI201" s="16" t="str">
        <f t="shared" si="962"/>
        <v>N/A</v>
      </c>
      <c r="CJ201" s="16" t="str">
        <f t="shared" si="963"/>
        <v>N/A</v>
      </c>
      <c r="CK201" s="16" t="str">
        <f t="shared" si="964"/>
        <v>N/A</v>
      </c>
      <c r="CL201" s="16" t="str">
        <f t="shared" si="916"/>
        <v>N/A</v>
      </c>
      <c r="CM201" s="16" t="str">
        <f t="shared" si="965"/>
        <v>N/A</v>
      </c>
      <c r="CN201" s="16" t="str">
        <f t="shared" si="966"/>
        <v>N/A</v>
      </c>
      <c r="CO201" s="16" t="str">
        <f t="shared" si="967"/>
        <v>N/A</v>
      </c>
      <c r="CP201" s="16" t="str">
        <f t="shared" si="968"/>
        <v>N/A</v>
      </c>
      <c r="CQ201" s="16" t="str">
        <f t="shared" si="917"/>
        <v>N/A</v>
      </c>
      <c r="CR201" s="16" t="str">
        <f t="shared" si="969"/>
        <v>N/A</v>
      </c>
      <c r="CS201" s="16" t="str">
        <f t="shared" si="970"/>
        <v>N/A</v>
      </c>
      <c r="CT201" s="16" t="str">
        <f t="shared" si="971"/>
        <v>N/A</v>
      </c>
      <c r="CU201" s="16" t="str">
        <f t="shared" si="972"/>
        <v>N/A</v>
      </c>
      <c r="CV201" s="16" t="str">
        <f t="shared" si="918"/>
        <v>N/A</v>
      </c>
      <c r="CW201" s="16" t="str">
        <f t="shared" si="973"/>
        <v>N/A</v>
      </c>
      <c r="CX201" s="16" t="str">
        <f t="shared" si="974"/>
        <v>N/A</v>
      </c>
      <c r="CY201" s="16" t="str">
        <f t="shared" si="975"/>
        <v>N/A</v>
      </c>
      <c r="CZ201" s="16" t="str">
        <f t="shared" si="976"/>
        <v>N/A</v>
      </c>
      <c r="DA201" s="16" t="str">
        <f t="shared" si="919"/>
        <v>N/A</v>
      </c>
      <c r="DB201" s="16" t="str">
        <f t="shared" si="977"/>
        <v>N/A</v>
      </c>
      <c r="DC201" s="16" t="str">
        <f t="shared" si="978"/>
        <v>N/A</v>
      </c>
      <c r="DD201" s="16" t="str">
        <f t="shared" si="979"/>
        <v>N/A</v>
      </c>
      <c r="DE201" s="16" t="str">
        <f t="shared" si="980"/>
        <v>N/A</v>
      </c>
      <c r="DF201" s="16" t="str">
        <f t="shared" si="981"/>
        <v>N/A</v>
      </c>
      <c r="DG201" s="19" t="str">
        <f t="shared" si="982"/>
        <v>N/A</v>
      </c>
      <c r="DH201" s="16" t="str">
        <f t="shared" si="983"/>
        <v>N/A</v>
      </c>
      <c r="DI201" s="16" t="str">
        <f t="shared" si="984"/>
        <v>N/A</v>
      </c>
    </row>
    <row r="202" spans="27:113" x14ac:dyDescent="0.35">
      <c r="AA202" s="49" t="s">
        <v>114</v>
      </c>
      <c r="AB202" s="55" t="str">
        <f t="shared" si="920"/>
        <v>-</v>
      </c>
      <c r="AC202" s="23" t="s">
        <v>14</v>
      </c>
      <c r="AD202" s="40" t="s">
        <v>4</v>
      </c>
      <c r="AE202" s="16"/>
      <c r="AF202" s="16"/>
      <c r="AG202" s="16" t="str">
        <f t="shared" si="904"/>
        <v>N/A</v>
      </c>
      <c r="AH202" s="16" t="str">
        <f t="shared" si="921"/>
        <v>N/A</v>
      </c>
      <c r="AI202" s="16" t="str">
        <f t="shared" si="905"/>
        <v>N/A</v>
      </c>
      <c r="AJ202" s="16" t="str">
        <f t="shared" si="985"/>
        <v>N/A</v>
      </c>
      <c r="AK202" s="16" t="str">
        <f t="shared" si="922"/>
        <v>N/A</v>
      </c>
      <c r="AL202" s="16" t="str">
        <f t="shared" si="923"/>
        <v>N/A</v>
      </c>
      <c r="AM202" s="16" t="str">
        <f t="shared" si="924"/>
        <v>N/A</v>
      </c>
      <c r="AN202" s="16" t="str">
        <f t="shared" si="906"/>
        <v>N/A</v>
      </c>
      <c r="AO202" s="16" t="str">
        <f t="shared" si="925"/>
        <v>N/A</v>
      </c>
      <c r="AP202" s="16" t="str">
        <f t="shared" si="926"/>
        <v>N/A</v>
      </c>
      <c r="AQ202" s="16" t="str">
        <f t="shared" si="927"/>
        <v>N/A</v>
      </c>
      <c r="AR202" s="16" t="str">
        <f t="shared" si="928"/>
        <v>N/A</v>
      </c>
      <c r="AS202" s="16" t="str">
        <f t="shared" si="907"/>
        <v>N/A</v>
      </c>
      <c r="AT202" s="16" t="str">
        <f t="shared" si="929"/>
        <v>N/A</v>
      </c>
      <c r="AU202" s="16" t="str">
        <f t="shared" si="930"/>
        <v>N/A</v>
      </c>
      <c r="AV202" s="16" t="str">
        <f t="shared" si="931"/>
        <v>N/A</v>
      </c>
      <c r="AW202" s="16" t="str">
        <f t="shared" si="932"/>
        <v>N/A</v>
      </c>
      <c r="AX202" s="16" t="str">
        <f t="shared" si="908"/>
        <v>N/A</v>
      </c>
      <c r="AY202" s="16" t="str">
        <f t="shared" si="933"/>
        <v>N/A</v>
      </c>
      <c r="AZ202" s="16" t="str">
        <f t="shared" si="934"/>
        <v>N/A</v>
      </c>
      <c r="BA202" s="16" t="str">
        <f t="shared" si="935"/>
        <v>N/A</v>
      </c>
      <c r="BB202" s="16" t="str">
        <f t="shared" si="936"/>
        <v>N/A</v>
      </c>
      <c r="BC202" s="16" t="str">
        <f t="shared" si="909"/>
        <v>N/A</v>
      </c>
      <c r="BD202" s="16" t="str">
        <f t="shared" si="937"/>
        <v>N/A</v>
      </c>
      <c r="BE202" s="16" t="str">
        <f t="shared" si="938"/>
        <v>N/A</v>
      </c>
      <c r="BF202" s="16" t="str">
        <f t="shared" si="939"/>
        <v>N/A</v>
      </c>
      <c r="BG202" s="16" t="str">
        <f t="shared" si="940"/>
        <v>N/A</v>
      </c>
      <c r="BH202" s="16" t="str">
        <f t="shared" si="910"/>
        <v>N/A</v>
      </c>
      <c r="BI202" s="16" t="str">
        <f t="shared" si="941"/>
        <v>N/A</v>
      </c>
      <c r="BJ202" s="16" t="str">
        <f t="shared" si="942"/>
        <v>N/A</v>
      </c>
      <c r="BK202" s="16" t="str">
        <f t="shared" si="943"/>
        <v>N/A</v>
      </c>
      <c r="BL202" s="16" t="str">
        <f t="shared" si="944"/>
        <v>N/A</v>
      </c>
      <c r="BM202" s="16" t="str">
        <f t="shared" si="911"/>
        <v>N/A</v>
      </c>
      <c r="BN202" s="16" t="str">
        <f t="shared" si="945"/>
        <v>N/A</v>
      </c>
      <c r="BO202" s="16" t="str">
        <f t="shared" si="946"/>
        <v>N/A</v>
      </c>
      <c r="BP202" s="16" t="str">
        <f t="shared" si="947"/>
        <v>N/A</v>
      </c>
      <c r="BQ202" s="16" t="str">
        <f t="shared" si="948"/>
        <v>N/A</v>
      </c>
      <c r="BR202" s="16" t="str">
        <f t="shared" si="912"/>
        <v>N/A</v>
      </c>
      <c r="BS202" s="16" t="str">
        <f t="shared" si="949"/>
        <v>N/A</v>
      </c>
      <c r="BT202" s="16" t="str">
        <f t="shared" si="950"/>
        <v>N/A</v>
      </c>
      <c r="BU202" s="16" t="str">
        <f t="shared" si="951"/>
        <v>N/A</v>
      </c>
      <c r="BV202" s="16" t="str">
        <f t="shared" si="952"/>
        <v>N/A</v>
      </c>
      <c r="BW202" s="16" t="str">
        <f t="shared" si="913"/>
        <v>N/A</v>
      </c>
      <c r="BX202" s="16" t="str">
        <f t="shared" si="953"/>
        <v>N/A</v>
      </c>
      <c r="BY202" s="16" t="str">
        <f t="shared" si="954"/>
        <v>N/A</v>
      </c>
      <c r="BZ202" s="16" t="str">
        <f t="shared" si="955"/>
        <v>N/A</v>
      </c>
      <c r="CA202" s="16" t="str">
        <f t="shared" si="956"/>
        <v>N/A</v>
      </c>
      <c r="CB202" s="16" t="str">
        <f t="shared" si="914"/>
        <v>N/A</v>
      </c>
      <c r="CC202" s="16" t="str">
        <f t="shared" si="957"/>
        <v>N/A</v>
      </c>
      <c r="CD202" s="16" t="str">
        <f t="shared" si="958"/>
        <v>N/A</v>
      </c>
      <c r="CE202" s="16" t="str">
        <f t="shared" si="959"/>
        <v>N/A</v>
      </c>
      <c r="CF202" s="16" t="str">
        <f t="shared" si="960"/>
        <v>N/A</v>
      </c>
      <c r="CG202" s="16" t="str">
        <f t="shared" si="915"/>
        <v>N/A</v>
      </c>
      <c r="CH202" s="16" t="str">
        <f t="shared" si="961"/>
        <v>N/A</v>
      </c>
      <c r="CI202" s="16" t="str">
        <f t="shared" si="962"/>
        <v>N/A</v>
      </c>
      <c r="CJ202" s="16" t="str">
        <f t="shared" si="963"/>
        <v>N/A</v>
      </c>
      <c r="CK202" s="16" t="str">
        <f t="shared" si="964"/>
        <v>N/A</v>
      </c>
      <c r="CL202" s="16" t="str">
        <f t="shared" si="916"/>
        <v>N/A</v>
      </c>
      <c r="CM202" s="16" t="str">
        <f t="shared" si="965"/>
        <v>N/A</v>
      </c>
      <c r="CN202" s="16" t="str">
        <f t="shared" si="966"/>
        <v>N/A</v>
      </c>
      <c r="CO202" s="16" t="str">
        <f t="shared" si="967"/>
        <v>N/A</v>
      </c>
      <c r="CP202" s="16" t="str">
        <f t="shared" si="968"/>
        <v>N/A</v>
      </c>
      <c r="CQ202" s="16" t="str">
        <f t="shared" si="917"/>
        <v>N/A</v>
      </c>
      <c r="CR202" s="16" t="str">
        <f t="shared" si="969"/>
        <v>N/A</v>
      </c>
      <c r="CS202" s="16" t="str">
        <f t="shared" si="970"/>
        <v>N/A</v>
      </c>
      <c r="CT202" s="16" t="str">
        <f t="shared" si="971"/>
        <v>N/A</v>
      </c>
      <c r="CU202" s="16" t="str">
        <f t="shared" si="972"/>
        <v>N/A</v>
      </c>
      <c r="CV202" s="16" t="str">
        <f t="shared" si="918"/>
        <v>N/A</v>
      </c>
      <c r="CW202" s="16" t="str">
        <f t="shared" si="973"/>
        <v>N/A</v>
      </c>
      <c r="CX202" s="16" t="str">
        <f t="shared" si="974"/>
        <v>N/A</v>
      </c>
      <c r="CY202" s="16" t="str">
        <f t="shared" si="975"/>
        <v>N/A</v>
      </c>
      <c r="CZ202" s="16" t="str">
        <f t="shared" si="976"/>
        <v>N/A</v>
      </c>
      <c r="DA202" s="16" t="str">
        <f t="shared" si="919"/>
        <v>N/A</v>
      </c>
      <c r="DB202" s="16" t="str">
        <f t="shared" si="977"/>
        <v>N/A</v>
      </c>
      <c r="DC202" s="16" t="str">
        <f t="shared" si="978"/>
        <v>N/A</v>
      </c>
      <c r="DD202" s="16" t="str">
        <f t="shared" si="979"/>
        <v>N/A</v>
      </c>
      <c r="DE202" s="16" t="str">
        <f t="shared" si="980"/>
        <v>N/A</v>
      </c>
      <c r="DF202" s="16" t="str">
        <f t="shared" si="981"/>
        <v>N/A</v>
      </c>
      <c r="DG202" s="19" t="str">
        <f t="shared" si="982"/>
        <v>N/A</v>
      </c>
      <c r="DH202" s="16" t="str">
        <f t="shared" si="983"/>
        <v>N/A</v>
      </c>
      <c r="DI202" s="16" t="str">
        <f t="shared" si="984"/>
        <v>N/A</v>
      </c>
    </row>
    <row r="203" spans="27:113" x14ac:dyDescent="0.35">
      <c r="AA203" s="49">
        <v>1.5</v>
      </c>
      <c r="AB203" s="55">
        <f t="shared" si="920"/>
        <v>2.1438672392660707</v>
      </c>
      <c r="AC203" s="23" t="s">
        <v>15</v>
      </c>
      <c r="AD203" s="40" t="s">
        <v>4</v>
      </c>
      <c r="AE203" s="16">
        <v>24</v>
      </c>
      <c r="AF203" s="16">
        <v>30</v>
      </c>
      <c r="AG203" s="16">
        <f t="shared" si="904"/>
        <v>43.72640687119285</v>
      </c>
      <c r="AH203" s="16">
        <f t="shared" si="921"/>
        <v>24</v>
      </c>
      <c r="AI203" s="16">
        <f t="shared" si="905"/>
        <v>30</v>
      </c>
      <c r="AJ203" s="16">
        <f t="shared" si="985"/>
        <v>43.72640687119285</v>
      </c>
      <c r="AK203" s="16" t="str">
        <f t="shared" si="922"/>
        <v>true</v>
      </c>
      <c r="AL203" s="16">
        <f t="shared" si="923"/>
        <v>1</v>
      </c>
      <c r="AM203" s="16">
        <f t="shared" si="924"/>
        <v>24</v>
      </c>
      <c r="AN203" s="16">
        <f t="shared" si="906"/>
        <v>30</v>
      </c>
      <c r="AO203" s="16">
        <f t="shared" si="925"/>
        <v>43.72640687119285</v>
      </c>
      <c r="AP203" s="16" t="str">
        <f t="shared" si="926"/>
        <v>true</v>
      </c>
      <c r="AQ203" s="16">
        <f t="shared" si="927"/>
        <v>1</v>
      </c>
      <c r="AR203" s="16">
        <f t="shared" si="928"/>
        <v>25.3</v>
      </c>
      <c r="AS203" s="16">
        <f t="shared" si="907"/>
        <v>31.3</v>
      </c>
      <c r="AT203" s="16">
        <f t="shared" si="929"/>
        <v>45.026406871192847</v>
      </c>
      <c r="AU203" s="16" t="str">
        <f t="shared" si="930"/>
        <v>true</v>
      </c>
      <c r="AV203" s="16">
        <f t="shared" si="931"/>
        <v>1</v>
      </c>
      <c r="AW203" s="16">
        <f t="shared" si="932"/>
        <v>25.3</v>
      </c>
      <c r="AX203" s="16">
        <f t="shared" si="908"/>
        <v>31.3</v>
      </c>
      <c r="AY203" s="16">
        <f t="shared" si="933"/>
        <v>45.026406871192847</v>
      </c>
      <c r="AZ203" s="16" t="str">
        <f t="shared" si="934"/>
        <v>true</v>
      </c>
      <c r="BA203" s="16">
        <f t="shared" si="935"/>
        <v>1</v>
      </c>
      <c r="BB203" s="16">
        <f t="shared" si="936"/>
        <v>24</v>
      </c>
      <c r="BC203" s="16">
        <f t="shared" si="909"/>
        <v>30</v>
      </c>
      <c r="BD203" s="16">
        <f t="shared" si="937"/>
        <v>43.72640687119285</v>
      </c>
      <c r="BE203" s="16" t="str">
        <f t="shared" si="938"/>
        <v>true</v>
      </c>
      <c r="BF203" s="16">
        <f t="shared" si="939"/>
        <v>1</v>
      </c>
      <c r="BG203" s="16">
        <f t="shared" si="940"/>
        <v>24</v>
      </c>
      <c r="BH203" s="16">
        <f t="shared" si="910"/>
        <v>30</v>
      </c>
      <c r="BI203" s="16">
        <f t="shared" si="941"/>
        <v>43.72640687119285</v>
      </c>
      <c r="BJ203" s="16" t="str">
        <f t="shared" si="942"/>
        <v>true</v>
      </c>
      <c r="BK203" s="16">
        <f t="shared" si="943"/>
        <v>1</v>
      </c>
      <c r="BL203" s="16">
        <f t="shared" si="944"/>
        <v>25.3</v>
      </c>
      <c r="BM203" s="16">
        <f t="shared" si="911"/>
        <v>31.3</v>
      </c>
      <c r="BN203" s="16">
        <f t="shared" si="945"/>
        <v>45.026406871192847</v>
      </c>
      <c r="BO203" s="16" t="str">
        <f t="shared" si="946"/>
        <v>true</v>
      </c>
      <c r="BP203" s="16">
        <f t="shared" si="947"/>
        <v>1</v>
      </c>
      <c r="BQ203" s="16">
        <f t="shared" si="948"/>
        <v>25.3</v>
      </c>
      <c r="BR203" s="16">
        <f t="shared" si="912"/>
        <v>31.3</v>
      </c>
      <c r="BS203" s="16">
        <f t="shared" si="949"/>
        <v>45.026406871192847</v>
      </c>
      <c r="BT203" s="16" t="str">
        <f t="shared" si="950"/>
        <v>true</v>
      </c>
      <c r="BU203" s="16">
        <f t="shared" si="951"/>
        <v>1</v>
      </c>
      <c r="BV203" s="16">
        <f t="shared" si="952"/>
        <v>24</v>
      </c>
      <c r="BW203" s="16">
        <f t="shared" si="913"/>
        <v>30</v>
      </c>
      <c r="BX203" s="16">
        <f t="shared" si="953"/>
        <v>43.72640687119285</v>
      </c>
      <c r="BY203" s="16" t="str">
        <f t="shared" si="954"/>
        <v>true</v>
      </c>
      <c r="BZ203" s="16">
        <f t="shared" si="955"/>
        <v>1</v>
      </c>
      <c r="CA203" s="16">
        <f t="shared" si="956"/>
        <v>24</v>
      </c>
      <c r="CB203" s="16">
        <f t="shared" si="914"/>
        <v>30</v>
      </c>
      <c r="CC203" s="16">
        <f t="shared" si="957"/>
        <v>43.72640687119285</v>
      </c>
      <c r="CD203" s="16" t="str">
        <f t="shared" si="958"/>
        <v>true</v>
      </c>
      <c r="CE203" s="16">
        <f t="shared" si="959"/>
        <v>1</v>
      </c>
      <c r="CF203" s="16">
        <f t="shared" si="960"/>
        <v>25.3</v>
      </c>
      <c r="CG203" s="16">
        <f t="shared" si="915"/>
        <v>31.3</v>
      </c>
      <c r="CH203" s="16">
        <f t="shared" si="961"/>
        <v>45.026406871192847</v>
      </c>
      <c r="CI203" s="16" t="str">
        <f t="shared" si="962"/>
        <v>true</v>
      </c>
      <c r="CJ203" s="16">
        <f t="shared" si="963"/>
        <v>1</v>
      </c>
      <c r="CK203" s="16">
        <f t="shared" si="964"/>
        <v>25.3</v>
      </c>
      <c r="CL203" s="16">
        <f t="shared" si="916"/>
        <v>31.3</v>
      </c>
      <c r="CM203" s="16">
        <f t="shared" si="965"/>
        <v>45.026406871192847</v>
      </c>
      <c r="CN203" s="16" t="str">
        <f t="shared" si="966"/>
        <v>true</v>
      </c>
      <c r="CO203" s="16">
        <f t="shared" si="967"/>
        <v>1</v>
      </c>
      <c r="CP203" s="16">
        <f t="shared" si="968"/>
        <v>24</v>
      </c>
      <c r="CQ203" s="16">
        <f t="shared" si="917"/>
        <v>42.426406871192853</v>
      </c>
      <c r="CR203" s="16">
        <f t="shared" si="969"/>
        <v>43.72640687119285</v>
      </c>
      <c r="CS203" s="16" t="str">
        <f t="shared" si="970"/>
        <v>true</v>
      </c>
      <c r="CT203" s="16">
        <f t="shared" si="971"/>
        <v>1</v>
      </c>
      <c r="CU203" s="16">
        <f t="shared" si="972"/>
        <v>24</v>
      </c>
      <c r="CV203" s="16">
        <f t="shared" si="918"/>
        <v>42.426406871192853</v>
      </c>
      <c r="CW203" s="16">
        <f t="shared" si="973"/>
        <v>43.72640687119285</v>
      </c>
      <c r="CX203" s="16" t="str">
        <f t="shared" si="974"/>
        <v>true</v>
      </c>
      <c r="CY203" s="16">
        <f t="shared" si="975"/>
        <v>1</v>
      </c>
      <c r="CZ203" s="16">
        <f t="shared" si="976"/>
        <v>25.3</v>
      </c>
      <c r="DA203" s="16">
        <f t="shared" si="919"/>
        <v>43.72640687119285</v>
      </c>
      <c r="DB203" s="16">
        <f t="shared" si="977"/>
        <v>45.026406871192847</v>
      </c>
      <c r="DC203" s="16" t="str">
        <f t="shared" si="978"/>
        <v>true</v>
      </c>
      <c r="DD203" s="16">
        <f t="shared" si="979"/>
        <v>1</v>
      </c>
      <c r="DE203" s="16">
        <f t="shared" si="980"/>
        <v>25.3</v>
      </c>
      <c r="DF203" s="16">
        <f t="shared" si="981"/>
        <v>43.72640687119285</v>
      </c>
      <c r="DG203" s="19">
        <f t="shared" si="982"/>
        <v>45.026406871192847</v>
      </c>
      <c r="DH203" s="16" t="str">
        <f t="shared" si="983"/>
        <v>true</v>
      </c>
      <c r="DI203" s="16">
        <f t="shared" si="984"/>
        <v>1</v>
      </c>
    </row>
    <row r="204" spans="27:113" x14ac:dyDescent="0.35">
      <c r="AA204" s="49" t="s">
        <v>114</v>
      </c>
      <c r="AB204" s="55" t="str">
        <f t="shared" si="920"/>
        <v>-</v>
      </c>
      <c r="AC204" s="23" t="s">
        <v>16</v>
      </c>
      <c r="AD204" s="40" t="s">
        <v>4</v>
      </c>
      <c r="AE204" s="16">
        <v>38.4</v>
      </c>
      <c r="AF204" s="16">
        <v>48</v>
      </c>
      <c r="AG204" s="16">
        <f t="shared" si="904"/>
        <v>67.882250993908571</v>
      </c>
      <c r="AH204" s="16">
        <f t="shared" si="921"/>
        <v>38.4</v>
      </c>
      <c r="AI204" s="16">
        <f t="shared" si="905"/>
        <v>48</v>
      </c>
      <c r="AJ204" s="16">
        <f t="shared" si="985"/>
        <v>67.882250993908571</v>
      </c>
      <c r="AK204" s="16" t="str">
        <f t="shared" si="922"/>
        <v>true</v>
      </c>
      <c r="AL204" s="16">
        <f t="shared" si="923"/>
        <v>1</v>
      </c>
      <c r="AM204" s="16">
        <f t="shared" si="924"/>
        <v>38.4</v>
      </c>
      <c r="AN204" s="16">
        <f t="shared" si="906"/>
        <v>48</v>
      </c>
      <c r="AO204" s="16">
        <f t="shared" si="925"/>
        <v>67.882250993908571</v>
      </c>
      <c r="AP204" s="16" t="str">
        <f t="shared" si="926"/>
        <v>true</v>
      </c>
      <c r="AQ204" s="16">
        <f t="shared" si="927"/>
        <v>1</v>
      </c>
      <c r="AR204" s="16">
        <f t="shared" si="928"/>
        <v>38.4</v>
      </c>
      <c r="AS204" s="16">
        <f t="shared" si="907"/>
        <v>48</v>
      </c>
      <c r="AT204" s="16">
        <f t="shared" si="929"/>
        <v>67.882250993908571</v>
      </c>
      <c r="AU204" s="16" t="str">
        <f t="shared" si="930"/>
        <v>true</v>
      </c>
      <c r="AV204" s="16">
        <f t="shared" si="931"/>
        <v>1</v>
      </c>
      <c r="AW204" s="16">
        <f t="shared" si="932"/>
        <v>38.4</v>
      </c>
      <c r="AX204" s="16">
        <f t="shared" si="908"/>
        <v>48</v>
      </c>
      <c r="AY204" s="16">
        <f t="shared" si="933"/>
        <v>67.882250993908571</v>
      </c>
      <c r="AZ204" s="16" t="str">
        <f t="shared" si="934"/>
        <v>true</v>
      </c>
      <c r="BA204" s="16">
        <f t="shared" si="935"/>
        <v>1</v>
      </c>
      <c r="BB204" s="16">
        <f t="shared" si="936"/>
        <v>38.4</v>
      </c>
      <c r="BC204" s="16">
        <f t="shared" si="909"/>
        <v>48</v>
      </c>
      <c r="BD204" s="16">
        <f t="shared" si="937"/>
        <v>67.882250993908571</v>
      </c>
      <c r="BE204" s="16" t="str">
        <f t="shared" si="938"/>
        <v>true</v>
      </c>
      <c r="BF204" s="16">
        <f t="shared" si="939"/>
        <v>1</v>
      </c>
      <c r="BG204" s="16">
        <f t="shared" si="940"/>
        <v>38.4</v>
      </c>
      <c r="BH204" s="16">
        <f t="shared" si="910"/>
        <v>48</v>
      </c>
      <c r="BI204" s="16">
        <f t="shared" si="941"/>
        <v>67.882250993908571</v>
      </c>
      <c r="BJ204" s="16" t="str">
        <f t="shared" si="942"/>
        <v>true</v>
      </c>
      <c r="BK204" s="16">
        <f t="shared" si="943"/>
        <v>1</v>
      </c>
      <c r="BL204" s="16">
        <f t="shared" si="944"/>
        <v>38.4</v>
      </c>
      <c r="BM204" s="16">
        <f t="shared" si="911"/>
        <v>48</v>
      </c>
      <c r="BN204" s="16">
        <f t="shared" si="945"/>
        <v>67.882250993908571</v>
      </c>
      <c r="BO204" s="16" t="str">
        <f t="shared" si="946"/>
        <v>true</v>
      </c>
      <c r="BP204" s="16">
        <f t="shared" si="947"/>
        <v>1</v>
      </c>
      <c r="BQ204" s="16">
        <f t="shared" si="948"/>
        <v>38.4</v>
      </c>
      <c r="BR204" s="16">
        <f t="shared" si="912"/>
        <v>48</v>
      </c>
      <c r="BS204" s="16">
        <f t="shared" si="949"/>
        <v>67.882250993908571</v>
      </c>
      <c r="BT204" s="16" t="str">
        <f t="shared" si="950"/>
        <v>true</v>
      </c>
      <c r="BU204" s="16">
        <f t="shared" si="951"/>
        <v>1</v>
      </c>
      <c r="BV204" s="16">
        <f t="shared" si="952"/>
        <v>38.4</v>
      </c>
      <c r="BW204" s="16">
        <f t="shared" si="913"/>
        <v>48</v>
      </c>
      <c r="BX204" s="16">
        <f t="shared" si="953"/>
        <v>67.882250993908571</v>
      </c>
      <c r="BY204" s="16" t="str">
        <f t="shared" si="954"/>
        <v>true</v>
      </c>
      <c r="BZ204" s="16">
        <f t="shared" si="955"/>
        <v>1</v>
      </c>
      <c r="CA204" s="16">
        <f t="shared" si="956"/>
        <v>38.4</v>
      </c>
      <c r="CB204" s="16">
        <f t="shared" si="914"/>
        <v>48</v>
      </c>
      <c r="CC204" s="16">
        <f t="shared" si="957"/>
        <v>67.882250993908571</v>
      </c>
      <c r="CD204" s="16" t="str">
        <f t="shared" si="958"/>
        <v>true</v>
      </c>
      <c r="CE204" s="16">
        <f t="shared" si="959"/>
        <v>1</v>
      </c>
      <c r="CF204" s="16">
        <f t="shared" si="960"/>
        <v>38.4</v>
      </c>
      <c r="CG204" s="16">
        <f t="shared" si="915"/>
        <v>48</v>
      </c>
      <c r="CH204" s="16">
        <f t="shared" si="961"/>
        <v>67.882250993908571</v>
      </c>
      <c r="CI204" s="16" t="str">
        <f t="shared" si="962"/>
        <v>true</v>
      </c>
      <c r="CJ204" s="16">
        <f t="shared" si="963"/>
        <v>1</v>
      </c>
      <c r="CK204" s="16">
        <f t="shared" si="964"/>
        <v>38.4</v>
      </c>
      <c r="CL204" s="16">
        <f t="shared" si="916"/>
        <v>48</v>
      </c>
      <c r="CM204" s="16">
        <f t="shared" si="965"/>
        <v>67.882250993908571</v>
      </c>
      <c r="CN204" s="16" t="str">
        <f t="shared" si="966"/>
        <v>true</v>
      </c>
      <c r="CO204" s="16">
        <f t="shared" si="967"/>
        <v>1</v>
      </c>
      <c r="CP204" s="16">
        <f t="shared" si="968"/>
        <v>38.4</v>
      </c>
      <c r="CQ204" s="16">
        <f t="shared" si="917"/>
        <v>67.882250993908571</v>
      </c>
      <c r="CR204" s="16">
        <f t="shared" si="969"/>
        <v>67.882250993908571</v>
      </c>
      <c r="CS204" s="16" t="str">
        <f t="shared" si="970"/>
        <v>true</v>
      </c>
      <c r="CT204" s="16">
        <f t="shared" si="971"/>
        <v>1</v>
      </c>
      <c r="CU204" s="16">
        <f t="shared" si="972"/>
        <v>38.4</v>
      </c>
      <c r="CV204" s="16">
        <f t="shared" si="918"/>
        <v>67.882250993908571</v>
      </c>
      <c r="CW204" s="16">
        <f t="shared" si="973"/>
        <v>67.882250993908571</v>
      </c>
      <c r="CX204" s="16" t="str">
        <f t="shared" si="974"/>
        <v>true</v>
      </c>
      <c r="CY204" s="16">
        <f t="shared" si="975"/>
        <v>1</v>
      </c>
      <c r="CZ204" s="16">
        <f t="shared" si="976"/>
        <v>38.4</v>
      </c>
      <c r="DA204" s="16">
        <f t="shared" si="919"/>
        <v>67.882250993908571</v>
      </c>
      <c r="DB204" s="16">
        <f t="shared" si="977"/>
        <v>67.882250993908571</v>
      </c>
      <c r="DC204" s="16" t="str">
        <f t="shared" si="978"/>
        <v>true</v>
      </c>
      <c r="DD204" s="16">
        <f t="shared" si="979"/>
        <v>1</v>
      </c>
      <c r="DE204" s="16">
        <f t="shared" si="980"/>
        <v>38.4</v>
      </c>
      <c r="DF204" s="16">
        <f t="shared" si="981"/>
        <v>67.882250993908571</v>
      </c>
      <c r="DG204" s="19">
        <f t="shared" si="982"/>
        <v>67.882250993908571</v>
      </c>
      <c r="DH204" s="16" t="str">
        <f t="shared" si="983"/>
        <v>true</v>
      </c>
      <c r="DI204" s="16">
        <f t="shared" si="984"/>
        <v>1</v>
      </c>
    </row>
    <row r="205" spans="27:113" ht="15" thickBot="1" x14ac:dyDescent="0.4">
      <c r="AA205" s="50" t="s">
        <v>114</v>
      </c>
      <c r="AB205" s="55" t="str">
        <f t="shared" si="920"/>
        <v>-</v>
      </c>
      <c r="AC205" s="24" t="s">
        <v>17</v>
      </c>
      <c r="AD205" s="41" t="s">
        <v>4</v>
      </c>
      <c r="AE205" s="21">
        <v>136</v>
      </c>
      <c r="AF205" s="21">
        <v>170</v>
      </c>
      <c r="AG205" s="21">
        <f t="shared" si="904"/>
        <v>380.13155617496426</v>
      </c>
      <c r="AH205" s="21">
        <f t="shared" si="921"/>
        <v>136</v>
      </c>
      <c r="AI205" s="21">
        <f t="shared" si="905"/>
        <v>170</v>
      </c>
      <c r="AJ205" s="21">
        <f t="shared" si="985"/>
        <v>380.13155617496426</v>
      </c>
      <c r="AK205" s="16" t="str">
        <f t="shared" si="922"/>
        <v>true</v>
      </c>
      <c r="AL205" s="16">
        <f t="shared" si="923"/>
        <v>1</v>
      </c>
      <c r="AM205" s="21">
        <f t="shared" si="924"/>
        <v>136</v>
      </c>
      <c r="AN205" s="21">
        <f t="shared" si="906"/>
        <v>170</v>
      </c>
      <c r="AO205" s="21">
        <f t="shared" si="925"/>
        <v>380.13155617496426</v>
      </c>
      <c r="AP205" s="16" t="str">
        <f t="shared" si="926"/>
        <v>true</v>
      </c>
      <c r="AQ205" s="16">
        <f t="shared" si="927"/>
        <v>1</v>
      </c>
      <c r="AR205" s="21">
        <f t="shared" si="928"/>
        <v>136</v>
      </c>
      <c r="AS205" s="21">
        <f t="shared" si="907"/>
        <v>170</v>
      </c>
      <c r="AT205" s="21">
        <f t="shared" si="929"/>
        <v>380.13155617496426</v>
      </c>
      <c r="AU205" s="16" t="str">
        <f t="shared" si="930"/>
        <v>true</v>
      </c>
      <c r="AV205" s="16">
        <f t="shared" si="931"/>
        <v>1</v>
      </c>
      <c r="AW205" s="21">
        <f t="shared" si="932"/>
        <v>136</v>
      </c>
      <c r="AX205" s="21">
        <f t="shared" si="908"/>
        <v>170</v>
      </c>
      <c r="AY205" s="21">
        <f t="shared" si="933"/>
        <v>380.13155617496426</v>
      </c>
      <c r="AZ205" s="16" t="str">
        <f t="shared" si="934"/>
        <v>true</v>
      </c>
      <c r="BA205" s="16">
        <f t="shared" si="935"/>
        <v>1</v>
      </c>
      <c r="BB205" s="21">
        <f t="shared" si="936"/>
        <v>136</v>
      </c>
      <c r="BC205" s="21">
        <f t="shared" si="909"/>
        <v>170</v>
      </c>
      <c r="BD205" s="21">
        <f t="shared" si="937"/>
        <v>380.13155617496426</v>
      </c>
      <c r="BE205" s="16" t="str">
        <f t="shared" si="938"/>
        <v>true</v>
      </c>
      <c r="BF205" s="16">
        <f t="shared" si="939"/>
        <v>1</v>
      </c>
      <c r="BG205" s="21">
        <f t="shared" si="940"/>
        <v>136</v>
      </c>
      <c r="BH205" s="21">
        <f t="shared" si="910"/>
        <v>170</v>
      </c>
      <c r="BI205" s="21">
        <f t="shared" si="941"/>
        <v>380.13155617496426</v>
      </c>
      <c r="BJ205" s="16" t="str">
        <f t="shared" si="942"/>
        <v>true</v>
      </c>
      <c r="BK205" s="16">
        <f t="shared" si="943"/>
        <v>1</v>
      </c>
      <c r="BL205" s="21">
        <f t="shared" si="944"/>
        <v>136</v>
      </c>
      <c r="BM205" s="21">
        <f t="shared" si="911"/>
        <v>170</v>
      </c>
      <c r="BN205" s="21">
        <f t="shared" si="945"/>
        <v>380.13155617496426</v>
      </c>
      <c r="BO205" s="16" t="str">
        <f t="shared" si="946"/>
        <v>true</v>
      </c>
      <c r="BP205" s="16">
        <f t="shared" si="947"/>
        <v>1</v>
      </c>
      <c r="BQ205" s="21">
        <f t="shared" si="948"/>
        <v>136</v>
      </c>
      <c r="BR205" s="21">
        <f t="shared" si="912"/>
        <v>170</v>
      </c>
      <c r="BS205" s="21">
        <f t="shared" si="949"/>
        <v>380.13155617496426</v>
      </c>
      <c r="BT205" s="16" t="str">
        <f t="shared" si="950"/>
        <v>true</v>
      </c>
      <c r="BU205" s="16">
        <f t="shared" si="951"/>
        <v>1</v>
      </c>
      <c r="BV205" s="21">
        <f t="shared" si="952"/>
        <v>136</v>
      </c>
      <c r="BW205" s="21">
        <f t="shared" si="913"/>
        <v>340</v>
      </c>
      <c r="BX205" s="21">
        <f t="shared" si="953"/>
        <v>380.13155617496426</v>
      </c>
      <c r="BY205" s="16" t="str">
        <f t="shared" si="954"/>
        <v>true</v>
      </c>
      <c r="BZ205" s="16">
        <f t="shared" si="955"/>
        <v>1</v>
      </c>
      <c r="CA205" s="21">
        <f t="shared" si="956"/>
        <v>136</v>
      </c>
      <c r="CB205" s="21">
        <f t="shared" si="914"/>
        <v>340</v>
      </c>
      <c r="CC205" s="21">
        <f t="shared" si="957"/>
        <v>380.13155617496426</v>
      </c>
      <c r="CD205" s="16" t="str">
        <f t="shared" si="958"/>
        <v>true</v>
      </c>
      <c r="CE205" s="16">
        <f t="shared" si="959"/>
        <v>1</v>
      </c>
      <c r="CF205" s="21">
        <f t="shared" si="960"/>
        <v>136</v>
      </c>
      <c r="CG205" s="21">
        <f t="shared" si="915"/>
        <v>340</v>
      </c>
      <c r="CH205" s="21">
        <f t="shared" si="961"/>
        <v>380.13155617496426</v>
      </c>
      <c r="CI205" s="16" t="str">
        <f t="shared" si="962"/>
        <v>true</v>
      </c>
      <c r="CJ205" s="16">
        <f t="shared" si="963"/>
        <v>1</v>
      </c>
      <c r="CK205" s="21">
        <f t="shared" si="964"/>
        <v>136</v>
      </c>
      <c r="CL205" s="21">
        <f t="shared" si="916"/>
        <v>340</v>
      </c>
      <c r="CM205" s="21">
        <f t="shared" si="965"/>
        <v>380.13155617496426</v>
      </c>
      <c r="CN205" s="16" t="str">
        <f t="shared" si="966"/>
        <v>true</v>
      </c>
      <c r="CO205" s="16">
        <f t="shared" si="967"/>
        <v>1</v>
      </c>
      <c r="CP205" s="21">
        <f t="shared" si="968"/>
        <v>136</v>
      </c>
      <c r="CQ205" s="21">
        <f t="shared" si="917"/>
        <v>380.13155617496426</v>
      </c>
      <c r="CR205" s="21">
        <f t="shared" si="969"/>
        <v>380.13155617496426</v>
      </c>
      <c r="CS205" s="16" t="str">
        <f t="shared" si="970"/>
        <v>true</v>
      </c>
      <c r="CT205" s="16">
        <f t="shared" si="971"/>
        <v>1</v>
      </c>
      <c r="CU205" s="21">
        <f t="shared" si="972"/>
        <v>136</v>
      </c>
      <c r="CV205" s="21">
        <f t="shared" si="918"/>
        <v>380.13155617496426</v>
      </c>
      <c r="CW205" s="21">
        <f t="shared" si="973"/>
        <v>380.13155617496426</v>
      </c>
      <c r="CX205" s="16" t="str">
        <f t="shared" si="974"/>
        <v>true</v>
      </c>
      <c r="CY205" s="16">
        <f t="shared" si="975"/>
        <v>1</v>
      </c>
      <c r="CZ205" s="21">
        <f t="shared" si="976"/>
        <v>136</v>
      </c>
      <c r="DA205" s="21">
        <f t="shared" si="919"/>
        <v>380.13155617496426</v>
      </c>
      <c r="DB205" s="21">
        <f t="shared" si="977"/>
        <v>380.13155617496426</v>
      </c>
      <c r="DC205" s="16" t="str">
        <f t="shared" si="978"/>
        <v>true</v>
      </c>
      <c r="DD205" s="16">
        <f t="shared" si="979"/>
        <v>1</v>
      </c>
      <c r="DE205" s="21">
        <f t="shared" si="980"/>
        <v>136</v>
      </c>
      <c r="DF205" s="21">
        <f t="shared" si="981"/>
        <v>380.13155617496426</v>
      </c>
      <c r="DG205" s="22">
        <f t="shared" si="982"/>
        <v>380.13155617496426</v>
      </c>
      <c r="DH205" s="16" t="str">
        <f t="shared" si="983"/>
        <v>true</v>
      </c>
      <c r="DI205" s="16">
        <f t="shared" si="984"/>
        <v>1</v>
      </c>
    </row>
    <row r="206" spans="27:113" ht="15" thickBot="1" x14ac:dyDescent="0.4"/>
    <row r="207" spans="27:113" x14ac:dyDescent="0.35">
      <c r="AA207" s="125" t="s">
        <v>83</v>
      </c>
      <c r="AB207" s="126"/>
      <c r="AC207" s="17" t="s">
        <v>24</v>
      </c>
      <c r="AD207" s="34"/>
      <c r="AE207" s="116" t="s">
        <v>87</v>
      </c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8"/>
      <c r="DH207" s="64"/>
      <c r="DI207" s="64"/>
    </row>
    <row r="208" spans="27:113" x14ac:dyDescent="0.35">
      <c r="AA208" s="127"/>
      <c r="AB208" s="128"/>
      <c r="AC208" s="18" t="s">
        <v>26</v>
      </c>
      <c r="AD208" s="35"/>
      <c r="AE208" s="137" t="s">
        <v>3</v>
      </c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8"/>
      <c r="BQ208" s="138"/>
      <c r="BR208" s="138"/>
      <c r="BS208" s="138"/>
      <c r="BT208" s="138"/>
      <c r="BU208" s="138"/>
      <c r="BV208" s="138"/>
      <c r="BW208" s="138"/>
      <c r="BX208" s="138"/>
      <c r="BY208" s="138"/>
      <c r="BZ208" s="138"/>
      <c r="CA208" s="138"/>
      <c r="CB208" s="138"/>
      <c r="CC208" s="138"/>
      <c r="CD208" s="138"/>
      <c r="CE208" s="138"/>
      <c r="CF208" s="138"/>
      <c r="CG208" s="138"/>
      <c r="CH208" s="138"/>
      <c r="CI208" s="138"/>
      <c r="CJ208" s="138"/>
      <c r="CK208" s="138"/>
      <c r="CL208" s="138"/>
      <c r="CM208" s="138"/>
      <c r="CN208" s="138"/>
      <c r="CO208" s="138"/>
      <c r="CP208" s="138"/>
      <c r="CQ208" s="138"/>
      <c r="CR208" s="138"/>
      <c r="CS208" s="138"/>
      <c r="CT208" s="138"/>
      <c r="CU208" s="138"/>
      <c r="CV208" s="138"/>
      <c r="CW208" s="138"/>
      <c r="CX208" s="138"/>
      <c r="CY208" s="138"/>
      <c r="CZ208" s="138"/>
      <c r="DA208" s="138"/>
      <c r="DB208" s="138"/>
      <c r="DC208" s="138"/>
      <c r="DD208" s="138"/>
      <c r="DE208" s="138"/>
      <c r="DF208" s="138"/>
      <c r="DG208" s="139"/>
      <c r="DH208" s="68"/>
      <c r="DI208" s="68"/>
    </row>
    <row r="209" spans="27:113" x14ac:dyDescent="0.35">
      <c r="AA209" s="129" t="s">
        <v>83</v>
      </c>
      <c r="AB209" s="130"/>
      <c r="AC209" s="20" t="s">
        <v>20</v>
      </c>
      <c r="AD209" s="43"/>
      <c r="AE209" s="131" t="s">
        <v>29</v>
      </c>
      <c r="AF209" s="132"/>
      <c r="AG209" s="133"/>
      <c r="AH209" s="114" t="s">
        <v>27</v>
      </c>
      <c r="AI209" s="114"/>
      <c r="AJ209" s="114"/>
      <c r="AK209" s="60"/>
      <c r="AL209" s="60"/>
      <c r="AM209" s="114" t="s">
        <v>28</v>
      </c>
      <c r="AN209" s="114"/>
      <c r="AO209" s="114"/>
      <c r="AP209" s="60"/>
      <c r="AQ209" s="60"/>
      <c r="AR209" s="114" t="s">
        <v>30</v>
      </c>
      <c r="AS209" s="114"/>
      <c r="AT209" s="114"/>
      <c r="AU209" s="60"/>
      <c r="AV209" s="60"/>
      <c r="AW209" s="114" t="s">
        <v>31</v>
      </c>
      <c r="AX209" s="114"/>
      <c r="AY209" s="114"/>
      <c r="AZ209" s="60"/>
      <c r="BA209" s="60"/>
      <c r="BB209" s="114" t="s">
        <v>32</v>
      </c>
      <c r="BC209" s="114"/>
      <c r="BD209" s="114"/>
      <c r="BE209" s="60"/>
      <c r="BF209" s="60"/>
      <c r="BG209" s="114" t="s">
        <v>33</v>
      </c>
      <c r="BH209" s="114"/>
      <c r="BI209" s="114"/>
      <c r="BJ209" s="60"/>
      <c r="BK209" s="60"/>
      <c r="BL209" s="114" t="s">
        <v>34</v>
      </c>
      <c r="BM209" s="114"/>
      <c r="BN209" s="114"/>
      <c r="BO209" s="60"/>
      <c r="BP209" s="60"/>
      <c r="BQ209" s="114" t="s">
        <v>35</v>
      </c>
      <c r="BR209" s="114"/>
      <c r="BS209" s="114"/>
      <c r="BT209" s="60"/>
      <c r="BU209" s="60"/>
      <c r="BV209" s="114" t="s">
        <v>36</v>
      </c>
      <c r="BW209" s="114"/>
      <c r="BX209" s="114"/>
      <c r="BY209" s="60"/>
      <c r="BZ209" s="60"/>
      <c r="CA209" s="114" t="s">
        <v>37</v>
      </c>
      <c r="CB209" s="114"/>
      <c r="CC209" s="114"/>
      <c r="CD209" s="60"/>
      <c r="CE209" s="60"/>
      <c r="CF209" s="114" t="s">
        <v>38</v>
      </c>
      <c r="CG209" s="114"/>
      <c r="CH209" s="114"/>
      <c r="CI209" s="60"/>
      <c r="CJ209" s="60"/>
      <c r="CK209" s="114" t="s">
        <v>39</v>
      </c>
      <c r="CL209" s="114"/>
      <c r="CM209" s="114"/>
      <c r="CN209" s="60"/>
      <c r="CO209" s="60"/>
      <c r="CP209" s="114" t="s">
        <v>40</v>
      </c>
      <c r="CQ209" s="114"/>
      <c r="CR209" s="114"/>
      <c r="CS209" s="60"/>
      <c r="CT209" s="60"/>
      <c r="CU209" s="114" t="s">
        <v>41</v>
      </c>
      <c r="CV209" s="114"/>
      <c r="CW209" s="114"/>
      <c r="CX209" s="60"/>
      <c r="CY209" s="60"/>
      <c r="CZ209" s="114" t="s">
        <v>42</v>
      </c>
      <c r="DA209" s="114"/>
      <c r="DB209" s="114"/>
      <c r="DC209" s="60"/>
      <c r="DD209" s="60"/>
      <c r="DE209" s="114" t="s">
        <v>43</v>
      </c>
      <c r="DF209" s="114"/>
      <c r="DG209" s="115"/>
      <c r="DH209" s="64"/>
      <c r="DI209" s="64"/>
    </row>
    <row r="210" spans="27:113" x14ac:dyDescent="0.35">
      <c r="AA210" s="44" t="s">
        <v>112</v>
      </c>
      <c r="AB210" s="29" t="s">
        <v>113</v>
      </c>
      <c r="AC210" s="20" t="s">
        <v>67</v>
      </c>
      <c r="AD210" s="39"/>
      <c r="AE210" s="36" t="s">
        <v>64</v>
      </c>
      <c r="AF210" s="37" t="s">
        <v>115</v>
      </c>
      <c r="AG210" s="38" t="s">
        <v>66</v>
      </c>
      <c r="AH210" s="36" t="s">
        <v>64</v>
      </c>
      <c r="AI210" s="37" t="s">
        <v>115</v>
      </c>
      <c r="AJ210" s="38" t="s">
        <v>66</v>
      </c>
      <c r="AK210" s="70" t="s">
        <v>260</v>
      </c>
      <c r="AL210" s="70" t="s">
        <v>261</v>
      </c>
      <c r="AM210" s="36" t="s">
        <v>64</v>
      </c>
      <c r="AN210" s="37" t="s">
        <v>115</v>
      </c>
      <c r="AO210" s="38" t="s">
        <v>66</v>
      </c>
      <c r="AP210" s="70" t="s">
        <v>260</v>
      </c>
      <c r="AQ210" s="70" t="s">
        <v>261</v>
      </c>
      <c r="AR210" s="36" t="s">
        <v>64</v>
      </c>
      <c r="AS210" s="37" t="s">
        <v>115</v>
      </c>
      <c r="AT210" s="38" t="s">
        <v>66</v>
      </c>
      <c r="AU210" s="70" t="s">
        <v>260</v>
      </c>
      <c r="AV210" s="70" t="s">
        <v>261</v>
      </c>
      <c r="AW210" s="36" t="s">
        <v>64</v>
      </c>
      <c r="AX210" s="37" t="s">
        <v>115</v>
      </c>
      <c r="AY210" s="38" t="s">
        <v>66</v>
      </c>
      <c r="AZ210" s="70" t="s">
        <v>260</v>
      </c>
      <c r="BA210" s="70" t="s">
        <v>261</v>
      </c>
      <c r="BB210" s="36" t="s">
        <v>64</v>
      </c>
      <c r="BC210" s="37" t="s">
        <v>115</v>
      </c>
      <c r="BD210" s="38" t="s">
        <v>66</v>
      </c>
      <c r="BE210" s="70" t="s">
        <v>260</v>
      </c>
      <c r="BF210" s="70" t="s">
        <v>261</v>
      </c>
      <c r="BG210" s="36" t="s">
        <v>64</v>
      </c>
      <c r="BH210" s="37" t="s">
        <v>115</v>
      </c>
      <c r="BI210" s="38" t="s">
        <v>66</v>
      </c>
      <c r="BJ210" s="70" t="s">
        <v>260</v>
      </c>
      <c r="BK210" s="70" t="s">
        <v>261</v>
      </c>
      <c r="BL210" s="36" t="s">
        <v>64</v>
      </c>
      <c r="BM210" s="37" t="s">
        <v>115</v>
      </c>
      <c r="BN210" s="38" t="s">
        <v>66</v>
      </c>
      <c r="BO210" s="70" t="s">
        <v>260</v>
      </c>
      <c r="BP210" s="70" t="s">
        <v>261</v>
      </c>
      <c r="BQ210" s="36" t="s">
        <v>64</v>
      </c>
      <c r="BR210" s="37" t="s">
        <v>115</v>
      </c>
      <c r="BS210" s="38" t="s">
        <v>66</v>
      </c>
      <c r="BT210" s="70" t="s">
        <v>260</v>
      </c>
      <c r="BU210" s="70" t="s">
        <v>261</v>
      </c>
      <c r="BV210" s="36" t="s">
        <v>64</v>
      </c>
      <c r="BW210" s="37" t="s">
        <v>115</v>
      </c>
      <c r="BX210" s="38" t="s">
        <v>66</v>
      </c>
      <c r="BY210" s="70" t="s">
        <v>260</v>
      </c>
      <c r="BZ210" s="70" t="s">
        <v>261</v>
      </c>
      <c r="CA210" s="36" t="s">
        <v>64</v>
      </c>
      <c r="CB210" s="37" t="s">
        <v>115</v>
      </c>
      <c r="CC210" s="38" t="s">
        <v>66</v>
      </c>
      <c r="CD210" s="70" t="s">
        <v>260</v>
      </c>
      <c r="CE210" s="70" t="s">
        <v>261</v>
      </c>
      <c r="CF210" s="36" t="s">
        <v>64</v>
      </c>
      <c r="CG210" s="37" t="s">
        <v>115</v>
      </c>
      <c r="CH210" s="38" t="s">
        <v>66</v>
      </c>
      <c r="CI210" s="70" t="s">
        <v>260</v>
      </c>
      <c r="CJ210" s="70" t="s">
        <v>261</v>
      </c>
      <c r="CK210" s="36" t="s">
        <v>64</v>
      </c>
      <c r="CL210" s="37" t="s">
        <v>115</v>
      </c>
      <c r="CM210" s="38" t="s">
        <v>66</v>
      </c>
      <c r="CN210" s="70" t="s">
        <v>260</v>
      </c>
      <c r="CO210" s="70" t="s">
        <v>261</v>
      </c>
      <c r="CP210" s="36" t="s">
        <v>64</v>
      </c>
      <c r="CQ210" s="37" t="s">
        <v>115</v>
      </c>
      <c r="CR210" s="38" t="s">
        <v>66</v>
      </c>
      <c r="CS210" s="70" t="s">
        <v>260</v>
      </c>
      <c r="CT210" s="70" t="s">
        <v>261</v>
      </c>
      <c r="CU210" s="36" t="s">
        <v>64</v>
      </c>
      <c r="CV210" s="37" t="s">
        <v>115</v>
      </c>
      <c r="CW210" s="38" t="s">
        <v>66</v>
      </c>
      <c r="CX210" s="70" t="s">
        <v>260</v>
      </c>
      <c r="CY210" s="70" t="s">
        <v>261</v>
      </c>
      <c r="CZ210" s="36" t="s">
        <v>64</v>
      </c>
      <c r="DA210" s="37" t="s">
        <v>115</v>
      </c>
      <c r="DB210" s="38" t="s">
        <v>66</v>
      </c>
      <c r="DC210" s="70" t="s">
        <v>260</v>
      </c>
      <c r="DD210" s="70" t="s">
        <v>261</v>
      </c>
      <c r="DE210" s="36" t="s">
        <v>64</v>
      </c>
      <c r="DF210" s="37" t="s">
        <v>115</v>
      </c>
      <c r="DG210" s="42" t="s">
        <v>66</v>
      </c>
      <c r="DH210" s="70" t="s">
        <v>260</v>
      </c>
      <c r="DI210" s="70" t="s">
        <v>261</v>
      </c>
    </row>
    <row r="211" spans="27:113" x14ac:dyDescent="0.35">
      <c r="AA211" s="49">
        <v>1.5</v>
      </c>
      <c r="AB211" s="55">
        <f>IF(ISNUMBER(AA211),(AA211*(AF211-AG211)+AE211+AG211-2*AF211)/(AE211-AF211),"-")</f>
        <v>3.3541219597369007</v>
      </c>
      <c r="AC211" s="23" t="s">
        <v>6</v>
      </c>
      <c r="AD211" s="40" t="s">
        <v>3</v>
      </c>
      <c r="AE211" s="16">
        <v>54.4</v>
      </c>
      <c r="AF211" s="16">
        <v>68</v>
      </c>
      <c r="AG211" s="16">
        <f t="shared" ref="AG211:AG222" si="986">IF(MAX(AI211,AN211,AS211,AX211,BC211,BH211,BM211,BR211,BW211,CB211,CG211,CL211,CQ211,CV211,DA211,DF211)=0,"N/A",MAX(AI211,AN211,AS211,AX211,BC211,BH211,BM211,BR211,BW211,CB211,CG211,CL211,CQ211,CV211,DA211,DF211))</f>
        <v>132.03211730484369</v>
      </c>
      <c r="AH211" s="16">
        <f>IF(ISNUMBER($AE211),IF(OR(HLOOKUP($AH$5,$I$2:$Y$8,4,FALSE)=1,HLOOKUP($AH$5,$I$2:$Y$8,5,FALSE)=1,),HLOOKUP($AH$5,$I$2:$Y$8,4,FALSE)*VLOOKUP($AC211,$B$32:$G$45,MATCH($AD211,$B$33:$G$33,0),FALSE)+HLOOKUP($AH$5,$I$2:$Y$8,5,FALSE)*VLOOKUP($AC211,$B$47:$G$60,MATCH($AD211,$B$48:$G$48,0),FALSE)+$AE211,$AE211),"N/A")</f>
        <v>54.4</v>
      </c>
      <c r="AI211" s="16">
        <f t="shared" ref="AI211:AI222" si="987">IF(ISNUMBER($AF211),$AF211*SQRT(SUMSQ(HLOOKUP($AH$5,$J$2:$Y$8,2,FALSE)*VLOOKUP($AC211,$B$2:$G$15,MATCH($AD211,$B$3:$G$3,0),FALSE),HLOOKUP($AH$5,$J$2:$Y$8,3,FALSE)*VLOOKUP($AC211,$B$17:$G$30,MATCH($AD211,$B$18:$G$18,0),FALSE),HLOOKUP($AH$5,$J$2:$Y$8,6,FALSE)))+HLOOKUP($AH$5,$J$2:$Y$8,4,FALSE)*VLOOKUP($AC211,$B$32:$G$45,MATCH($AD211,$B$33:$G$33,0),FALSE)+HLOOKUP($AH$5,$J$2:$Y$8,5,FALSE)*VLOOKUP($AC211,$B$47:$G$60,MATCH($AD211,$B$48:$G$48,0),FALSE),"N/A")</f>
        <v>68</v>
      </c>
      <c r="AJ211" s="16">
        <f>IF(ISNUMBER($AG211),IF(OR(HLOOKUP($AH$5,$I$2:$Y$8,4,FALSE)=1,HLOOKUP($AH$5,$I$2:$Y$8,5,FALSE)=1,),HLOOKUP($AH$5,$I$2:$Y$8,4,FALSE)*VLOOKUP($AC211,$B$32:$G$45,MATCH($AD211,$B$33:$G$33,0),FALSE)+HLOOKUP($AH$5,$I$2:$Y$8,5,FALSE)*VLOOKUP($AC211,$B$47:$G$60,MATCH($AD211,$B$48:$G$48,0),FALSE)+$AG211,$AG211),"N/A")</f>
        <v>132.03211730484369</v>
      </c>
      <c r="AK211" s="16" t="str">
        <f>IF(AI211="N/A", "N/A", "true")</f>
        <v>true</v>
      </c>
      <c r="AL211" s="16">
        <f>IF(AI211="N/A", "N/A", 1)</f>
        <v>1</v>
      </c>
      <c r="AM211" s="16">
        <f>IF(ISNUMBER($AE211),IF(OR(HLOOKUP($AM$5,$I$2:$Y$8,4,FALSE)=1,HLOOKUP($AM$5,$I$2:$Y$8,5,FALSE)=1,),HLOOKUP($AM$5,$I$2:$Y$8,4,FALSE)*VLOOKUP($AC211,$B$32:$G$45,MATCH($AD211,$B$33:$G$33,0),FALSE)+HLOOKUP($AM$5,$I$2:$Y$8,5,FALSE)*VLOOKUP($AC211,$B$47:$G$60,MATCH($AD211,$B$48:$G$48,0),FALSE)+$AE211,$AE211),"N/A")</f>
        <v>44.4</v>
      </c>
      <c r="AN211" s="16">
        <f t="shared" ref="AN211:AN222" si="988">IF(ISNUMBER($AF211),$AF211*SQRT(SUMSQ(HLOOKUP($AM$5,$J$2:$Y$8,2,FALSE)*VLOOKUP($AC211,$B$2:$G$15,MATCH($AD211,$B$3:$G$3,0),FALSE),HLOOKUP($AM$5,$J$2:$Y$8,3,FALSE)*VLOOKUP($AC211,$B$17:$G$30,MATCH($AD211,$B$18:$G$18,0),FALSE),HLOOKUP($AM$5,$J$2:$Y$8,6,FALSE)))+HLOOKUP($AM$5,$J$2:$Y$8,4,FALSE)*VLOOKUP($AC211,$B$32:$G$45,MATCH($AD211,$B$33:$G$33,0),FALSE)+HLOOKUP($AM$5,$J$2:$Y$8,5,FALSE)*VLOOKUP($AC211,$B$47:$G$60,MATCH($AD211,$B$48:$G$48,0),FALSE),"N/A")</f>
        <v>58</v>
      </c>
      <c r="AO211" s="16">
        <f>IF(ISNUMBER($AG211),IF(OR(HLOOKUP($AM$5,$I$2:$Y$8,4,FALSE)=1,HLOOKUP($AM$5,$I$2:$Y$8,5,FALSE)=1,),HLOOKUP($AM$5,$I$2:$Y$8,4,FALSE)*VLOOKUP($AC211,$B$32:$G$45,MATCH($AD211,$B$33:$G$33,0),FALSE)+HLOOKUP($AM$5,$I$2:$Y$8,5,FALSE)*VLOOKUP($AC211,$B$47:$G$60,MATCH($AD211,$B$48:$G$48,0),FALSE)+$AG211,$AG211),"N/A")</f>
        <v>122.03211730484369</v>
      </c>
      <c r="AP211" s="16" t="str">
        <f>IF(AN211="N/A", "N/A", "true")</f>
        <v>true</v>
      </c>
      <c r="AQ211" s="16">
        <f>IF(AN211="N/A", "N/A", 1)</f>
        <v>1</v>
      </c>
      <c r="AR211" s="16">
        <f>IF(ISNUMBER($AE211),IF(OR(HLOOKUP($AR$5,$I$2:$Y$8,4,FALSE)=1,HLOOKUP($AR$5,$I$2:$Y$8,5,FALSE)=1,),HLOOKUP($AR$5,$I$2:$Y$8,4,FALSE)*VLOOKUP($AC211,$B$32:$G$45,MATCH($AD211,$B$33:$G$33,0),FALSE)+HLOOKUP($AH$5,$I$2:$Y$8,5,FALSE)*VLOOKUP($AC211,$B$47:$G$60,MATCH($AD211,$B$48:$G$48,0),FALSE)+$AE211,$AE211),"N/A")</f>
        <v>54.4</v>
      </c>
      <c r="AS211" s="16">
        <f t="shared" ref="AS211:AS222" si="989">IF(ISNUMBER($AF211),$AF211*SQRT(SUMSQ(HLOOKUP($AR$5,$J$2:$Y$8,2,FALSE)*VLOOKUP($AC211,$B$2:$G$15,MATCH($AD211,$B$3:$G$3,0),FALSE),HLOOKUP($AR$5,$J$2:$Y$8,3,FALSE)*VLOOKUP($AC211,$B$17:$G$30,MATCH($AD211,$B$18:$G$18,0),FALSE),HLOOKUP($AR$5,$J$2:$Y$8,6,FALSE)))+HLOOKUP($AR$5,$J$2:$Y$8,4,FALSE)*VLOOKUP($AC211,$B$32:$G$45,MATCH($AD211,$B$33:$G$33,0),FALSE)+HLOOKUP($AR$5,$J$2:$Y$8,5,FALSE)*VLOOKUP($AC211,$B$47:$G$60,MATCH($AD211,$B$48:$G$48,0),FALSE),"N/A")</f>
        <v>68</v>
      </c>
      <c r="AT211" s="16">
        <f>IF(ISNUMBER($AG211),IF(OR(HLOOKUP($AR$5,$I$2:$Y$8,4,FALSE)=1,HLOOKUP($AR$5,$I$2:$Y$8,5,FALSE)=1,),HLOOKUP($AR$5,$I$2:$Y$8,4,FALSE)*VLOOKUP($AC211,$B$32:$G$45,MATCH($AD211,$B$33:$G$33,0),FALSE)+HLOOKUP($AR$5,$I$2:$Y$8,5,FALSE)*VLOOKUP($AC211,$B$47:$G$60,MATCH($AD211,$B$48:$G$48,0),FALSE)+$AG211,$AG211),"N/A")</f>
        <v>132.03211730484369</v>
      </c>
      <c r="AU211" s="16" t="str">
        <f>IF(AS211="N/A", "N/A", "true")</f>
        <v>true</v>
      </c>
      <c r="AV211" s="16">
        <f>IF(AS211="N/A", "N/A", 1)</f>
        <v>1</v>
      </c>
      <c r="AW211" s="16">
        <f>IF(ISNUMBER($AE211),IF(OR(HLOOKUP($AW$5,$I$2:$Y$8,4,FALSE)=1,HLOOKUP($AW$5,$I$2:$Y$8,5,FALSE)=1,),HLOOKUP($AW$5,$I$2:$Y$8,4,FALSE)*VLOOKUP($AC211,$B$32:$G$45,MATCH($AD211,$B$33:$G$33,0),FALSE)+HLOOKUP($AW$5,$I$2:$Y$8,5,FALSE)*VLOOKUP($AC211,$B$47:$G$60,MATCH($AD211,$B$48:$G$48,0),FALSE)+$AE211,$AE211),"N/A")</f>
        <v>44.4</v>
      </c>
      <c r="AX211" s="16">
        <f t="shared" ref="AX211:AX222" si="990">IF(ISNUMBER($AF211),$AF211*SQRT(SUMSQ(HLOOKUP($AW$5,$J$2:$Y$8,2,FALSE)*VLOOKUP($AC211,$B$2:$G$15,MATCH($AD211,$B$3:$G$3,0),FALSE),HLOOKUP($AW$5,$J$2:$Y$8,3,FALSE)*VLOOKUP($AC211,$B$17:$G$30,MATCH($AD211,$B$18:$G$18,0),FALSE),HLOOKUP($AW$5,$J$2:$Y$8,6,FALSE)))+HLOOKUP($AW$5,$J$2:$Y$8,4,FALSE)*VLOOKUP($AC211,$B$32:$G$45,MATCH($AD211,$B$33:$G$33,0),FALSE)+HLOOKUP($AW$5,$J$2:$Y$8,5,FALSE)*VLOOKUP($AC211,$B$47:$G$60,MATCH($AD211,$B$48:$G$48,0),FALSE),"N/A")</f>
        <v>58</v>
      </c>
      <c r="AY211" s="16">
        <f>IF(ISNUMBER($AG211),IF(OR(HLOOKUP($AW$5,$I$2:$Y$8,4,FALSE)=1,HLOOKUP($AW$5,$I$2:$Y$8,5,FALSE)=1,),HLOOKUP($AW$5,$I$2:$Y$8,4,FALSE)*VLOOKUP($AC211,$B$32:$G$45,MATCH($AD211,$B$33:$G$33,0),FALSE)+HLOOKUP($AW$5,$I$2:$Y$8,5,FALSE)*VLOOKUP($AC211,$B$47:$G$60,MATCH($AD211,$B$48:$G$48,0),FALSE)+$AG211,$AG211),"N/A")</f>
        <v>122.03211730484369</v>
      </c>
      <c r="AZ211" s="16" t="str">
        <f>IF(AX211="N/A", "N/A", "true")</f>
        <v>true</v>
      </c>
      <c r="BA211" s="16">
        <f>IF(AX211="N/A", "N/A", 1)</f>
        <v>1</v>
      </c>
      <c r="BB211" s="16">
        <f>IF(ISNUMBER($AE211),IF(OR(HLOOKUP($BB$5,$I$2:$Y$8,4,FALSE)=1,HLOOKUP($BB$5,$I$2:$Y$8,5,FALSE)=1,),HLOOKUP($BB$5,$I$2:$Y$8,4,FALSE)*VLOOKUP($AC211,$B$32:$G$45,MATCH($AD211,$B$33:$G$33,0),FALSE)+HLOOKUP($BB$5,$I$2:$Y$8,5,FALSE)*VLOOKUP($AC211,$B$47:$G$60,MATCH($AD211,$B$48:$G$48,0),FALSE)+$AE211,$AE211),"N/A")</f>
        <v>54.4</v>
      </c>
      <c r="BC211" s="16">
        <f t="shared" ref="BC211:BC222" si="991">IF(ISNUMBER($AF211),$AF211*SQRT(SUMSQ(HLOOKUP($BB$5,$J$2:$Y$8,2,FALSE)*VLOOKUP($AC211,$B$2:$G$15,MATCH($AD211,$B$3:$G$3,0),FALSE),HLOOKUP($BB$5,$J$2:$Y$8,3,FALSE)*VLOOKUP($AC211,$B$17:$G$30,MATCH($AD211,$B$18:$G$18,0),FALSE),HLOOKUP($BB$5,$J$2:$Y$8,6,FALSE)))+HLOOKUP($BB$5,$J$2:$Y$8,4,FALSE)*VLOOKUP($AC211,$B$32:$G$45,MATCH($AD211,$B$33:$G$33,0),FALSE)+HLOOKUP($BB$5,$J$2:$Y$8,5,FALSE)*VLOOKUP($AC211,$B$47:$G$60,MATCH($AD211,$B$48:$G$48,0),FALSE),"N/A")</f>
        <v>74.800000000000011</v>
      </c>
      <c r="BD211" s="16">
        <f>IF(ISNUMBER($AG211),IF(OR(HLOOKUP($BB$5,$I$2:$Y$8,4,FALSE)=1,HLOOKUP($BB$5,$I$2:$Y$8,5,FALSE)=1,),HLOOKUP($BB$5,$I$2:$Y$8,4,FALSE)*VLOOKUP($AC211,$B$32:$G$45,MATCH($AD211,$B$33:$G$33,0),FALSE)+HLOOKUP($BB$5,$I$2:$Y$8,5,FALSE)*VLOOKUP($AC211,$B$47:$G$60,MATCH($AD211,$B$48:$G$48,0),FALSE)+$AG211,$AG211),"N/A")</f>
        <v>132.03211730484369</v>
      </c>
      <c r="BE211" s="16" t="str">
        <f>IF(BC211="N/A", "N/A", "true")</f>
        <v>true</v>
      </c>
      <c r="BF211" s="16">
        <f>IF(BC211="N/A", "N/A", 1)</f>
        <v>1</v>
      </c>
      <c r="BG211" s="16">
        <f>IF(ISNUMBER($AE211),IF(OR(HLOOKUP($BG$5,$I$2:$Y$8,4,FALSE)=1,HLOOKUP($BG$5,$I$2:$Y$8,5,FALSE)=1,),HLOOKUP($BG$5,$I$2:$Y$8,4,FALSE)*VLOOKUP($AC211,$B$32:$G$45,MATCH($AD211,$B$33:$G$33,0),FALSE)+HLOOKUP($BG$5,$I$2:$Y$8,5,FALSE)*VLOOKUP($AC211,$B$47:$G$60,MATCH($AD211,$B$48:$G$48,0),FALSE)+$AE211,$AE211),"N/A")</f>
        <v>44.4</v>
      </c>
      <c r="BH211" s="16">
        <f t="shared" ref="BH211:BH222" si="992">IF(ISNUMBER($AF211),$AF211*SQRT(SUMSQ(HLOOKUP($BG$5,$J$2:$Y$8,2,FALSE)*VLOOKUP($AC211,$B$2:$G$15,MATCH($AD211,$B$3:$G$3,0),FALSE),HLOOKUP($BG$5,$J$2:$Y$8,3,FALSE)*VLOOKUP($AC211,$B$17:$G$30,MATCH($AD211,$B$18:$G$18,0),FALSE),HLOOKUP($BG$5,$J$2:$Y$8,6,FALSE)))+HLOOKUP($BG$5,$J$2:$Y$8,4,FALSE)*VLOOKUP($AC211,$B$32:$G$45,MATCH($AD211,$B$33:$G$33,0),FALSE)+HLOOKUP($BG$5,$J$2:$Y$8,5,FALSE)*VLOOKUP($AC211,$B$47:$G$60,MATCH($AD211,$B$48:$G$48,0),FALSE),"N/A")</f>
        <v>64.800000000000011</v>
      </c>
      <c r="BI211" s="16">
        <f>IF(ISNUMBER($AG211),IF(OR(HLOOKUP($BG$5,$I$2:$Y$8,4,FALSE)=1,HLOOKUP($BG$5,$I$2:$Y$8,5,FALSE)=1,),HLOOKUP($BG$5,$I$2:$Y$8,4,FALSE)*VLOOKUP($AC211,$B$32:$G$45,MATCH($AD211,$B$33:$G$33,0),FALSE)+HLOOKUP($BG$5,$I$2:$Y$8,5,FALSE)*VLOOKUP($AC211,$B$47:$G$60,MATCH($AD211,$B$48:$G$48,0),FALSE)+$AG211,$AG211),"N/A")</f>
        <v>122.03211730484369</v>
      </c>
      <c r="BJ211" s="16" t="str">
        <f>IF(BH211="N/A", "N/A", "true")</f>
        <v>true</v>
      </c>
      <c r="BK211" s="16">
        <f>IF(BH211="N/A", "N/A", 1)</f>
        <v>1</v>
      </c>
      <c r="BL211" s="16">
        <f>IF(ISNUMBER($AE211),IF(OR(HLOOKUP($BL$5,$I$2:$Y$8,4,FALSE)=1,HLOOKUP($BL$5,$I$2:$Y$8,5,FALSE)=1,),HLOOKUP($BL$5,$I$2:$Y$8,4,FALSE)*VLOOKUP($AC211,$B$32:$G$45,MATCH($AD211,$B$33:$G$33,0),FALSE)+HLOOKUP($BL$5,$I$2:$Y$8,5,FALSE)*VLOOKUP($AC211,$B$47:$G$60,MATCH($AD211,$B$48:$G$48,0),FALSE)+$AE211,$AE211),"N/A")</f>
        <v>54.4</v>
      </c>
      <c r="BM211" s="16">
        <f t="shared" ref="BM211:BM222" si="993">IF(ISNUMBER($AF211),$AF211*SQRT(SUMSQ(HLOOKUP($BL$5,$J$2:$Y$8,2,FALSE)*VLOOKUP($AC211,$B$2:$G$15,MATCH($AD211,$B$3:$G$3,0),FALSE),HLOOKUP($BL$5,$J$2:$Y$8,3,FALSE)*VLOOKUP($AC211,$B$17:$G$30,MATCH($AD211,$B$18:$G$18,0),FALSE),HLOOKUP($BL$5,$J$2:$Y$8,6,FALSE)))+HLOOKUP($BL$5,$J$2:$Y$8,4,FALSE)*VLOOKUP($AC211,$B$32:$G$45,MATCH($AD211,$B$33:$G$33,0),FALSE)+HLOOKUP($BL$5,$J$2:$Y$8,5,FALSE)*VLOOKUP($AC211,$B$47:$G$60,MATCH($AD211,$B$48:$G$48,0),FALSE),"N/A")</f>
        <v>74.800000000000011</v>
      </c>
      <c r="BN211" s="16">
        <f>IF(ISNUMBER($AG211),IF(OR(HLOOKUP($BL$5,$I$2:$Y$8,4,FALSE)=1,HLOOKUP($BL$5,$I$2:$Y$8,5,FALSE)=1,),HLOOKUP($BL$5,$I$2:$Y$8,4,FALSE)*VLOOKUP($AC211,$B$32:$G$45,MATCH($AD211,$B$33:$G$33,0),FALSE)+HLOOKUP($BL$5,$I$2:$Y$8,5,FALSE)*VLOOKUP($AC211,$B$47:$G$60,MATCH($AD211,$B$48:$G$48,0),FALSE)+$AG211,$AG211),"N/A")</f>
        <v>132.03211730484369</v>
      </c>
      <c r="BO211" s="16" t="str">
        <f>IF(BM211="N/A", "N/A", "true")</f>
        <v>true</v>
      </c>
      <c r="BP211" s="16">
        <f>IF(BM211="N/A", "N/A", 1)</f>
        <v>1</v>
      </c>
      <c r="BQ211" s="16">
        <f>IF(ISNUMBER($AE211),IF(OR(HLOOKUP($BQ$5,$I$2:$Y$8,4,FALSE)=1,HLOOKUP($BQ$5,$I$2:$Y$8,5,FALSE)=1,),HLOOKUP($BQ$5,$I$2:$Y$8,4,FALSE)*VLOOKUP($AC211,$B$32:$G$45,MATCH($AD211,$B$33:$G$33,0),FALSE)+HLOOKUP($BQ$5,$I$2:$Y$8,5,FALSE)*VLOOKUP($AC211,$B$47:$G$60,MATCH($AD211,$B$48:$G$48,0),FALSE)+$AE211,$AE211),"N/A")</f>
        <v>44.4</v>
      </c>
      <c r="BR211" s="16">
        <f t="shared" ref="BR211:BR222" si="994">IF(ISNUMBER($AF211),$AF211*SQRT(SUMSQ(HLOOKUP($BQ$5,$J$2:$Y$8,2,FALSE)*VLOOKUP($AC211,$B$2:$G$15,MATCH($AD211,$B$3:$G$3,0),FALSE),HLOOKUP($BQ$5,$J$2:$Y$8,3,FALSE)*VLOOKUP($AC211,$B$17:$G$30,MATCH($AD211,$B$18:$G$18,0),FALSE),HLOOKUP($BQ$5,$J$2:$Y$8,6,FALSE)))+HLOOKUP($BQ$5,$J$2:$Y$8,4,FALSE)*VLOOKUP($AC211,$B$32:$G$45,MATCH($AD211,$B$33:$G$33,0),FALSE)+HLOOKUP($BQ$5,$J$2:$Y$8,5,FALSE)*VLOOKUP($AC211,$B$47:$G$60,MATCH($AD211,$B$48:$G$48,0),FALSE),"N/A")</f>
        <v>64.800000000000011</v>
      </c>
      <c r="BS211" s="16">
        <f>IF(ISNUMBER($AG211),IF(OR(HLOOKUP($BQ$5,$I$2:$Y$8,4,FALSE)=1,HLOOKUP($BQ$5,$I$2:$Y$8,5,FALSE)=1,),HLOOKUP($BQ$5,$I$2:$Y$8,4,FALSE)*VLOOKUP($AC211,$B$32:$G$45,MATCH($AD211,$B$33:$G$33,0),FALSE)+HLOOKUP($BQ$5,$I$2:$Y$8,5,FALSE)*VLOOKUP($AC211,$B$47:$G$60,MATCH($AD211,$B$48:$G$48,0),FALSE)+$AG211,$AG211),"N/A")</f>
        <v>122.03211730484369</v>
      </c>
      <c r="BT211" s="16" t="str">
        <f>IF(BR211="N/A", "N/A", "true")</f>
        <v>true</v>
      </c>
      <c r="BU211" s="16">
        <f>IF(BR211="N/A", "N/A", 1)</f>
        <v>1</v>
      </c>
      <c r="BV211" s="16">
        <f>IF(ISNUMBER($AE211),IF(OR(HLOOKUP($BV$5,$I$2:$Y$8,4,FALSE)=1,HLOOKUP($BV$5,$I$2:$Y$8,5,FALSE)=1,),HLOOKUP($BV$5,$I$2:$Y$8,4,FALSE)*VLOOKUP($AC211,$B$32:$G$45,MATCH($AD211,$B$33:$G$33,0),FALSE)+HLOOKUP($BV$5,$I$2:$Y$8,5,FALSE)*VLOOKUP($AC211,$B$47:$G$60,MATCH($AD211,$B$48:$G$48,0),FALSE)+$AE211,$AE211),"N/A")</f>
        <v>54.4</v>
      </c>
      <c r="BW211" s="16">
        <f t="shared" ref="BW211:BW222" si="995">IF(ISNUMBER($AF211),$AF211*SQRT(SUMSQ(HLOOKUP($BV$5,$J$2:$Y$8,2,FALSE)*VLOOKUP($AC211,$B$2:$G$15,MATCH($AD211,$B$3:$G$3,0),FALSE),HLOOKUP($BV$5,$J$2:$Y$8,3,FALSE)*VLOOKUP($AC211,$B$17:$G$30,MATCH($AD211,$B$18:$G$18,0),FALSE),HLOOKUP($BV$5,$J$2:$Y$8,6,FALSE)))+HLOOKUP($BV$5,$J$2:$Y$8,4,FALSE)*VLOOKUP($AC211,$B$32:$G$45,MATCH($AD211,$B$33:$G$33,0),FALSE)+HLOOKUP($BV$5,$J$2:$Y$8,5,FALSE)*VLOOKUP($AC211,$B$47:$G$60,MATCH($AD211,$B$48:$G$48,0),FALSE),"N/A")</f>
        <v>108.80000000000001</v>
      </c>
      <c r="BX211" s="16">
        <f>IF(ISNUMBER($AG211),IF(OR(HLOOKUP($BV$5,$I$2:$Y$8,4,FALSE)=1,HLOOKUP($BV$5,$I$2:$Y$8,5,FALSE)=1,),HLOOKUP($BV$5,$I$2:$Y$8,4,FALSE)*VLOOKUP($AC211,$B$32:$G$45,MATCH($AD211,$B$33:$G$33,0),FALSE)+HLOOKUP($BV$5,$I$2:$Y$8,5,FALSE)*VLOOKUP($AC211,$B$47:$G$60,MATCH($AD211,$B$48:$G$48,0),FALSE)+$AG211,$AG211),"N/A")</f>
        <v>132.03211730484369</v>
      </c>
      <c r="BY211" s="16" t="str">
        <f>IF(BW211="N/A", "N/A", "true")</f>
        <v>true</v>
      </c>
      <c r="BZ211" s="16">
        <f>IF(BW211="N/A", "N/A", 1)</f>
        <v>1</v>
      </c>
      <c r="CA211" s="16">
        <f>IF(ISNUMBER($AE211),IF(OR(HLOOKUP($CA$5,$I$2:$Y$8,4,FALSE)=1,HLOOKUP($CA$5,$I$2:$Y$8,5,FALSE)=1,),HLOOKUP($CA$5,$I$2:$Y$8,4,FALSE)*VLOOKUP($AC211,$B$32:$G$45,MATCH($AD211,$B$33:$G$33,0),FALSE)+HLOOKUP($CA$5,$I$2:$Y$8,5,FALSE)*VLOOKUP($AC211,$B$47:$G$60,MATCH($AD211,$B$48:$G$48,0),FALSE)+$AE211,$AE211),"N/A")</f>
        <v>44.4</v>
      </c>
      <c r="CB211" s="16">
        <f t="shared" ref="CB211:CB222" si="996">IF(ISNUMBER($AF211),$AF211*SQRT(SUMSQ(HLOOKUP($CA$5,$J$2:$Y$8,2,FALSE)*VLOOKUP($AC211,$B$2:$G$15,MATCH($AD211,$B$3:$G$3,0),FALSE),HLOOKUP($CA$5,$J$2:$Y$8,3,FALSE)*VLOOKUP($AC211,$B$17:$G$30,MATCH($AD211,$B$18:$G$18,0),FALSE),HLOOKUP($CA$5,$J$2:$Y$8,6,FALSE)))+HLOOKUP($CA$5,$J$2:$Y$8,4,FALSE)*VLOOKUP($AC211,$B$32:$G$45,MATCH($AD211,$B$33:$G$33,0),FALSE)+HLOOKUP($CA$5,$J$2:$Y$8,5,FALSE)*VLOOKUP($AC211,$B$47:$G$60,MATCH($AD211,$B$48:$G$48,0),FALSE),"N/A")</f>
        <v>98.800000000000011</v>
      </c>
      <c r="CC211" s="16">
        <f>IF(ISNUMBER($AG211),IF(OR(HLOOKUP($CA$5,$I$2:$Y$8,4,FALSE)=1,HLOOKUP($CA$5,$I$2:$Y$8,5,FALSE)=1,),HLOOKUP($CA$5,$I$2:$Y$8,4,FALSE)*VLOOKUP($AC211,$B$32:$G$45,MATCH($AD211,$B$33:$G$33,0),FALSE)+HLOOKUP($CA$5,$I$2:$Y$8,5,FALSE)*VLOOKUP($AC211,$B$47:$G$60,MATCH($AD211,$B$48:$G$48,0),FALSE)+$AG211,$AG211),"N/A")</f>
        <v>122.03211730484369</v>
      </c>
      <c r="CD211" s="16" t="str">
        <f>IF(CB211="N/A", "N/A", "true")</f>
        <v>true</v>
      </c>
      <c r="CE211" s="16">
        <f>IF(CB211="N/A", "N/A", 1)</f>
        <v>1</v>
      </c>
      <c r="CF211" s="16">
        <f>IF(ISNUMBER($AE211),IF(OR(HLOOKUP($CF$5,$I$2:$Y$8,4,FALSE)=1,HLOOKUP($CF$5,$I$2:$Y$8,5,FALSE)=1,),HLOOKUP($CF$5,$I$2:$Y$8,4,FALSE)*VLOOKUP($AC211,$B$32:$G$45,MATCH($AD211,$B$33:$G$33,0),FALSE)+HLOOKUP($CF$5,$I$2:$Y$8,5,FALSE)*VLOOKUP($AC211,$B$47:$G$60,MATCH($AD211,$B$48:$G$48,0),FALSE)+$AE211,$AE211),"N/A")</f>
        <v>54.4</v>
      </c>
      <c r="CG211" s="16">
        <f t="shared" ref="CG211:CG222" si="997">IF(ISNUMBER($AF211),$AF211*SQRT(SUMSQ(HLOOKUP($CF$5,$J$2:$Y$8,2,FALSE)*VLOOKUP($AC211,$B$2:$G$15,MATCH($AD211,$B$3:$G$3,0),FALSE),HLOOKUP($CF$5,$J$2:$Y$8,3,FALSE)*VLOOKUP($AC211,$B$17:$G$30,MATCH($AD211,$B$18:$G$18,0),FALSE),HLOOKUP($CF$5,$J$2:$Y$8,6,FALSE)))+HLOOKUP($CF$5,$J$2:$Y$8,4,FALSE)*VLOOKUP($AC211,$B$32:$G$45,MATCH($AD211,$B$33:$G$33,0),FALSE)+HLOOKUP($CF$5,$J$2:$Y$8,5,FALSE)*VLOOKUP($AC211,$B$47:$G$60,MATCH($AD211,$B$48:$G$48,0),FALSE),"N/A")</f>
        <v>108.80000000000001</v>
      </c>
      <c r="CH211" s="16">
        <f>IF(ISNUMBER($AG211),IF(OR(HLOOKUP($CF$5,$I$2:$Y$8,4,FALSE)=1,HLOOKUP($CF$5,$I$2:$Y$8,5,FALSE)=1,),HLOOKUP($CF$5,$I$2:$Y$8,4,FALSE)*VLOOKUP($AC211,$B$32:$G$45,MATCH($AD211,$B$33:$G$33,0),FALSE)+HLOOKUP($CF$5,$I$2:$Y$8,5,FALSE)*VLOOKUP($AC211,$B$47:$G$60,MATCH($AD211,$B$48:$G$48,0),FALSE)+$AG211,$AG211),"N/A")</f>
        <v>132.03211730484369</v>
      </c>
      <c r="CI211" s="16" t="str">
        <f>IF(CG211="N/A", "N/A", "true")</f>
        <v>true</v>
      </c>
      <c r="CJ211" s="16">
        <f>IF(CG211="N/A", "N/A", 1)</f>
        <v>1</v>
      </c>
      <c r="CK211" s="16">
        <f>IF(ISNUMBER($AE211),IF(OR(HLOOKUP($CK$5,$I$2:$Y$8,4,FALSE)=1,HLOOKUP($CK$5,$I$2:$Y$8,5,FALSE)=1,),HLOOKUP($CK$5,$I$2:$Y$8,4,FALSE)*VLOOKUP($AC211,$B$32:$G$45,MATCH($AD211,$B$33:$G$33,0),FALSE)+HLOOKUP($CK$5,$I$2:$Y$8,5,FALSE)*VLOOKUP($AC211,$B$47:$G$60,MATCH($AD211,$B$48:$G$48,0),FALSE)+$AE211,$AE211),"N/A")</f>
        <v>44.4</v>
      </c>
      <c r="CL211" s="16">
        <f t="shared" ref="CL211:CL222" si="998">IF(ISNUMBER($AF211),$AF211*SQRT(SUMSQ(HLOOKUP($CK$5,$J$2:$Y$8,2,FALSE)*VLOOKUP($AC211,$B$2:$G$15,MATCH($AD211,$B$3:$G$3,0),FALSE),HLOOKUP($CK$5,$J$2:$Y$8,3,FALSE)*VLOOKUP($AC211,$B$17:$G$30,MATCH($AD211,$B$18:$G$18,0),FALSE),HLOOKUP($CK$5,$J$2:$Y$8,6,FALSE)))+HLOOKUP($CK$5,$J$2:$Y$8,4,FALSE)*VLOOKUP($AC211,$B$32:$G$45,MATCH($AD211,$B$33:$G$33,0),FALSE)+HLOOKUP($CK$5,$J$2:$Y$8,5,FALSE)*VLOOKUP($AC211,$B$47:$G$60,MATCH($AD211,$B$48:$G$48,0),FALSE),"N/A")</f>
        <v>98.800000000000011</v>
      </c>
      <c r="CM211" s="16">
        <f>IF(ISNUMBER($AG211),IF(OR(HLOOKUP($CK$5,$I$2:$Y$8,4,FALSE)=1,HLOOKUP($CK$5,$I$2:$Y$8,5,FALSE)=1,),HLOOKUP($CK$5,$I$2:$Y$8,4,FALSE)*VLOOKUP($AC211,$B$32:$G$45,MATCH($AD211,$B$33:$G$33,0),FALSE)+HLOOKUP($CK$5,$I$2:$Y$8,5,FALSE)*VLOOKUP($AC211,$B$47:$G$60,MATCH($AD211,$B$48:$G$48,0),FALSE)+$AG211,$AG211),"N/A")</f>
        <v>122.03211730484369</v>
      </c>
      <c r="CN211" s="16" t="str">
        <f>IF(CL211="N/A", "N/A", "true")</f>
        <v>true</v>
      </c>
      <c r="CO211" s="16">
        <f>IF(CL211="N/A", "N/A", 1)</f>
        <v>1</v>
      </c>
      <c r="CP211" s="16">
        <f>IF(ISNUMBER($AE211),IF(OR(HLOOKUP($CP$5,$I$2:$Y$8,4,FALSE)=1,HLOOKUP($CP$5,$I$2:$Y$8,5,FALSE)=1,),HLOOKUP($CP$5,$I$2:$Y$8,4,FALSE)*VLOOKUP($AC211,$B$32:$G$45,MATCH($AD211,$B$33:$G$33,0),FALSE)+HLOOKUP($CP$5,$I$2:$Y$8,5,FALSE)*VLOOKUP($AC211,$B$47:$G$60,MATCH($AD211,$B$48:$G$48,0),FALSE)+$AE211,$AE211),"N/A")</f>
        <v>54.4</v>
      </c>
      <c r="CQ211" s="16">
        <f t="shared" ref="CQ211:CQ222" si="999">IF(ISNUMBER($AF211),$AF211*SQRT(SUMSQ(HLOOKUP($CP$5,$J$2:$Y$8,2,FALSE)*VLOOKUP($AC211,$B$2:$G$15,MATCH($AD211,$B$3:$G$3,0),FALSE),HLOOKUP($CP$5,$J$2:$Y$8,3,FALSE)*VLOOKUP($AC211,$B$17:$G$30,MATCH($AD211,$B$18:$G$18,0),FALSE),HLOOKUP($CP$5,$J$2:$Y$8,6,FALSE)))+HLOOKUP($CP$5,$J$2:$Y$8,4,FALSE)*VLOOKUP($AC211,$B$32:$G$45,MATCH($AD211,$B$33:$G$33,0),FALSE)+HLOOKUP($CP$5,$J$2:$Y$8,5,FALSE)*VLOOKUP($AC211,$B$47:$G$60,MATCH($AD211,$B$48:$G$48,0),FALSE),"N/A")</f>
        <v>132.03211730484369</v>
      </c>
      <c r="CR211" s="16">
        <f>IF(ISNUMBER($AG211),IF(OR(HLOOKUP($CP$5,$I$2:$Y$8,4,FALSE)=1,HLOOKUP($CP$5,$I$2:$Y$8,5,FALSE)=1,),HLOOKUP($CP$5,$I$2:$Y$8,4,FALSE)*VLOOKUP($AC211,$B$32:$G$45,MATCH($AD211,$B$33:$G$33,0),FALSE)+HLOOKUP($CP$5,$I$2:$Y$8,5,FALSE)*VLOOKUP($AC211,$B$47:$G$60,MATCH($AD211,$B$48:$G$48,0),FALSE)+$AG211,$AG211),"N/A")</f>
        <v>132.03211730484369</v>
      </c>
      <c r="CS211" s="16" t="str">
        <f>IF(CQ211="N/A", "N/A", "true")</f>
        <v>true</v>
      </c>
      <c r="CT211" s="16">
        <f>IF(CQ211="N/A", "N/A", 1)</f>
        <v>1</v>
      </c>
      <c r="CU211" s="16">
        <f>IF(ISNUMBER($AE211),IF(OR(HLOOKUP($CU$5,$I$2:$Y$8,4,FALSE)=1,HLOOKUP($CU$5,$I$2:$Y$8,5,FALSE)=1,),HLOOKUP($CU$5,$I$2:$Y$8,4,FALSE)*VLOOKUP($AC211,$B$32:$G$45,MATCH($AD211,$B$33:$G$33,0),FALSE)+HLOOKUP($CU$5,$I$2:$Y$8,5,FALSE)*VLOOKUP($AC211,$B$47:$G$60,MATCH($AD211,$B$48:$G$48,0),FALSE)+$AE211,$AE211),"N/A")</f>
        <v>44.4</v>
      </c>
      <c r="CV211" s="16">
        <f t="shared" ref="CV211:CV222" si="1000">IF(ISNUMBER($AF211),$AF211*SQRT(SUMSQ(HLOOKUP($CU$5,$J$2:$Y$8,2,FALSE)*VLOOKUP($AC211,$B$2:$G$15,MATCH($AD211,$B$3:$G$3,0),FALSE),HLOOKUP($CU$5,$J$2:$Y$8,3,FALSE)*VLOOKUP($AC211,$B$17:$G$30,MATCH($AD211,$B$18:$G$18,0),FALSE),HLOOKUP($CU$5,$J$2:$Y$8,6,FALSE)))+HLOOKUP($CU$5,$J$2:$Y$8,4,FALSE)*VLOOKUP($AC211,$B$32:$G$45,MATCH($AD211,$B$33:$G$33,0),FALSE)+HLOOKUP($CU$5,$J$2:$Y$8,5,FALSE)*VLOOKUP($AC211,$B$47:$G$60,MATCH($AD211,$B$48:$G$48,0),FALSE),"N/A")</f>
        <v>122.03211730484369</v>
      </c>
      <c r="CW211" s="16">
        <f>IF(ISNUMBER($AG211),IF(OR(HLOOKUP($CU$5,$I$2:$Y$8,4,FALSE)=1,HLOOKUP($CU$5,$I$2:$Y$8,5,FALSE)=1,),HLOOKUP($CU$5,$I$2:$Y$8,4,FALSE)*VLOOKUP($AC211,$B$32:$G$45,MATCH($AD211,$B$33:$G$33,0),FALSE)+HLOOKUP($CU$5,$I$2:$Y$8,5,FALSE)*VLOOKUP($AC211,$B$47:$G$60,MATCH($AD211,$B$48:$G$48,0),FALSE)+$AG211,$AG211),"N/A")</f>
        <v>122.03211730484369</v>
      </c>
      <c r="CX211" s="16" t="str">
        <f>IF(CV211="N/A", "N/A", "true")</f>
        <v>true</v>
      </c>
      <c r="CY211" s="16">
        <f>IF(CV211="N/A", "N/A", 1)</f>
        <v>1</v>
      </c>
      <c r="CZ211" s="16">
        <f>IF(ISNUMBER($AE211),IF(OR(HLOOKUP($CZ$5,$I$2:$Y$8,4,FALSE)=1,HLOOKUP($CZ$5,$I$2:$Y$8,5,FALSE)=1,),HLOOKUP($CZ$5,$I$2:$Y$8,4,FALSE)*VLOOKUP($AC211,$B$32:$G$45,MATCH($AD211,$B$33:$G$33,0),FALSE)+HLOOKUP($CZ$5,$I$2:$Y$8,5,FALSE)*VLOOKUP($AC211,$B$47:$G$60,MATCH($AD211,$B$48:$G$48,0),FALSE)+$AE211,$AE211),"N/A")</f>
        <v>54.4</v>
      </c>
      <c r="DA211" s="16">
        <f t="shared" ref="DA211:DA222" si="1001">IF(ISNUMBER($AF211),$AF211*SQRT(SUMSQ(HLOOKUP($CZ$5,$J$2:$Y$8,2,FALSE)*VLOOKUP($AC211,$B$2:$G$15,MATCH($AD211,$B$3:$G$3,0),FALSE),HLOOKUP($CZ$5,$J$2:$Y$8,3,FALSE)*VLOOKUP($AC211,$B$17:$G$30,MATCH($AD211,$B$18:$G$18,0),FALSE),HLOOKUP($CZ$5,$J$2:$Y$8,6,FALSE)))+HLOOKUP($CZ$5,$J$2:$Y$8,4,FALSE)*VLOOKUP($AC211,$B$32:$G$45,MATCH($AD211,$B$33:$G$33,0),FALSE)+HLOOKUP($CZ$5,$J$2:$Y$8,5,FALSE)*VLOOKUP($AC211,$B$47:$G$60,MATCH($AD211,$B$48:$G$48,0),FALSE),"N/A")</f>
        <v>132.03211730484369</v>
      </c>
      <c r="DB211" s="16">
        <f>IF(ISNUMBER($AG211),IF(OR(HLOOKUP($CZ$5,$I$2:$Y$8,4,FALSE)=1,HLOOKUP($CZ$5,$I$2:$Y$8,5,FALSE)=1,),HLOOKUP($CZ$5,$I$2:$Y$8,4,FALSE)*VLOOKUP($AC211,$B$32:$G$45,MATCH($AD211,$B$33:$G$33,0),FALSE)+HLOOKUP($CZ$5,$I$2:$Y$8,5,FALSE)*VLOOKUP($AC211,$B$47:$G$60,MATCH($AD211,$B$48:$G$48,0),FALSE)+$AG211,$AG211),"N/A")</f>
        <v>132.03211730484369</v>
      </c>
      <c r="DC211" s="16" t="str">
        <f>IF(DA211="N/A", "N/A", "true")</f>
        <v>true</v>
      </c>
      <c r="DD211" s="16">
        <f>IF(DA211="N/A", "N/A", 1)</f>
        <v>1</v>
      </c>
      <c r="DE211" s="16">
        <f>IF(ISNUMBER($AE211),IF(OR(HLOOKUP($DE$5,$I$2:$Y$8,4,FALSE)=1,HLOOKUP($DE$5,$I$2:$Y$8,5,FALSE)=1,),HLOOKUP($DE$5,$I$2:$Y$8,4,FALSE)*VLOOKUP($AC211,$B$32:$G$45,MATCH($AD211,$B$33:$G$33,0),FALSE)+HLOOKUP($DE$5,$I$2:$Y$8,5,FALSE)*VLOOKUP($AC211,$B$47:$G$60,MATCH($AD211,$B$48:$G$48,0),FALSE)+$AE211,$AE211),"N/A")</f>
        <v>44.4</v>
      </c>
      <c r="DF211" s="16">
        <f>IF(ISNUMBER($AF211),$AF211*SQRT(SUMSQ(HLOOKUP($DE$5,$J$2:$Y$8,2,FALSE)*VLOOKUP($AC211,$B$2:$G$15,MATCH($AD211,$B$3:$G$3,0),FALSE),HLOOKUP($DE$5,$J$2:$Y$8,3,FALSE)*VLOOKUP($AC211,$B$17:$G$30,MATCH($AD211,$B$18:$G$18,0),FALSE),HLOOKUP($DE$5,$J$2:$Y$8,6,FALSE)))+HLOOKUP($DE$5,$J$2:$Y$8,4,FALSE)*VLOOKUP($AC211,$B$32:$G$45,MATCH($AD211,$B$33:$G$33,0),FALSE)+HLOOKUP($DE$5,$J$2:$Y$8,5,FALSE)*VLOOKUP($AC211,$B$47:$G$60,MATCH($AD211,$B$48:$G$48,0),FALSE),"N/A")</f>
        <v>122.03211730484369</v>
      </c>
      <c r="DG211" s="19">
        <f>IF(ISNUMBER($AG211),IF(OR(HLOOKUP($DE$5,$I$2:$Y$8,4,FALSE)=1,HLOOKUP($DE$5,$I$2:$Y$8,5,FALSE)=1,),HLOOKUP($DE$5,$I$2:$Y$8,4,FALSE)*VLOOKUP($AC211,$B$32:$G$45,MATCH($AD211,$B$33:$G$33,0),FALSE)+HLOOKUP($DE$5,$I$2:$Y$8,5,FALSE)*VLOOKUP($AC211,$B$47:$G$60,MATCH($AD211,$B$48:$G$48,0),FALSE)+$AG211,$AG211),"N/A")</f>
        <v>122.03211730484369</v>
      </c>
      <c r="DH211" s="16" t="str">
        <f>IF(DF211="N/A", "N/A", "true")</f>
        <v>true</v>
      </c>
      <c r="DI211" s="16">
        <f>IF(DF211="N/A", "N/A", 1)</f>
        <v>1</v>
      </c>
    </row>
    <row r="212" spans="27:113" x14ac:dyDescent="0.35">
      <c r="AA212" s="49" t="str">
        <f t="shared" ref="AA212:AA222" si="1002">IF(ISNUMBER($AF212),((2-$AB212)*(($AF212-$AE212)/($AG212-$AE212))-1)/(($AF212-$AE212)/($AG212-$AE212)-1),"-")</f>
        <v>-</v>
      </c>
      <c r="AB212" s="55" t="str">
        <f t="shared" ref="AB212:AB222" si="1003">IF(ISNUMBER(AA212),(AA212*(AF212-AG212)+AE212+AG212-2*AF212)/(AE212-AF212),"-")</f>
        <v>-</v>
      </c>
      <c r="AC212" s="23" t="s">
        <v>7</v>
      </c>
      <c r="AD212" s="40" t="s">
        <v>3</v>
      </c>
      <c r="AE212" s="16"/>
      <c r="AF212" s="16"/>
      <c r="AG212" s="16" t="str">
        <f t="shared" si="986"/>
        <v>N/A</v>
      </c>
      <c r="AH212" s="16" t="str">
        <f t="shared" ref="AH212:AH222" si="1004">IF(ISNUMBER($AE212),IF(OR(HLOOKUP($AH$5,$I$2:$Y$8,4,FALSE)=1,HLOOKUP($AH$5,$I$2:$Y$8,5,FALSE)=1,),HLOOKUP($AH$5,$I$2:$Y$8,4,FALSE)*VLOOKUP($AC212,$B$32:$G$45,MATCH($AD212,$B$33:$G$33,0),FALSE)+HLOOKUP($AH$5,$I$2:$Y$8,5,FALSE)*VLOOKUP($AC212,$B$47:$G$60,MATCH($AD212,$B$48:$G$48,0),FALSE)+$AE212,$AE212),"N/A")</f>
        <v>N/A</v>
      </c>
      <c r="AI212" s="16" t="str">
        <f t="shared" si="987"/>
        <v>N/A</v>
      </c>
      <c r="AJ212" s="16" t="str">
        <f>IF(ISNUMBER($AG212),IF(OR(HLOOKUP($AH$5,$I$2:$Y$8,4,FALSE)=1,HLOOKUP($AH$5,$I$2:$Y$8,5,FALSE)=1,),HLOOKUP($AH$5,$I$2:$Y$8,4,FALSE)*VLOOKUP($AC212,$B$32:$G$45,MATCH($AD212,$B$33:$G$33,0),FALSE)+HLOOKUP($AH$5,$I$2:$Y$8,5,FALSE)*VLOOKUP($AC212,$B$47:$G$60,MATCH($AD212,$B$48:$G$48,0),FALSE)+$AG212,$AG212),"N/A")</f>
        <v>N/A</v>
      </c>
      <c r="AK212" s="16" t="str">
        <f t="shared" ref="AK212:AK222" si="1005">IF(AI212="N/A", "N/A", "true")</f>
        <v>N/A</v>
      </c>
      <c r="AL212" s="16" t="str">
        <f t="shared" ref="AL212:AL222" si="1006">IF(AI212="N/A", "N/A", 1)</f>
        <v>N/A</v>
      </c>
      <c r="AM212" s="16" t="str">
        <f t="shared" ref="AM212:AM222" si="1007">IF(ISNUMBER($AE212),IF(OR(HLOOKUP($AM$5,$I$2:$Y$8,4,FALSE)=1,HLOOKUP($AM$5,$I$2:$Y$8,5,FALSE)=1,),HLOOKUP($AM$5,$I$2:$Y$8,4,FALSE)*VLOOKUP($AC212,$B$32:$G$45,MATCH($AD212,$B$33:$G$33,0),FALSE)+HLOOKUP($AM$5,$I$2:$Y$8,5,FALSE)*VLOOKUP($AC212,$B$47:$G$60,MATCH($AD212,$B$48:$G$48,0),FALSE)+$AE212,$AE212),"N/A")</f>
        <v>N/A</v>
      </c>
      <c r="AN212" s="16" t="str">
        <f t="shared" si="988"/>
        <v>N/A</v>
      </c>
      <c r="AO212" s="16" t="str">
        <f t="shared" ref="AO212:AO222" si="1008">IF(ISNUMBER($AG212),IF(OR(HLOOKUP($AM$5,$I$2:$Y$8,4,FALSE)=1,HLOOKUP($AM$5,$I$2:$Y$8,5,FALSE)=1,),HLOOKUP($AM$5,$I$2:$Y$8,4,FALSE)*VLOOKUP($AC212,$B$32:$G$45,MATCH($AD212,$B$33:$G$33,0),FALSE)+HLOOKUP($AM$5,$I$2:$Y$8,5,FALSE)*VLOOKUP($AC212,$B$47:$G$60,MATCH($AD212,$B$48:$G$48,0),FALSE)+$AG212,$AG212),"N/A")</f>
        <v>N/A</v>
      </c>
      <c r="AP212" s="16" t="str">
        <f t="shared" ref="AP212:AP222" si="1009">IF(AN212="N/A", "N/A", "true")</f>
        <v>N/A</v>
      </c>
      <c r="AQ212" s="16" t="str">
        <f t="shared" ref="AQ212:AQ222" si="1010">IF(AN212="N/A", "N/A", 1)</f>
        <v>N/A</v>
      </c>
      <c r="AR212" s="16" t="str">
        <f t="shared" ref="AR212:AR222" si="1011">IF(ISNUMBER($AE212),IF(OR(HLOOKUP($AR$5,$I$2:$Y$8,4,FALSE)=1,HLOOKUP($AR$5,$I$2:$Y$8,5,FALSE)=1,),HLOOKUP($AR$5,$I$2:$Y$8,4,FALSE)*VLOOKUP($AC212,$B$32:$G$45,MATCH($AD212,$B$33:$G$33,0),FALSE)+HLOOKUP($AH$5,$I$2:$Y$8,5,FALSE)*VLOOKUP($AC212,$B$47:$G$60,MATCH($AD212,$B$48:$G$48,0),FALSE)+$AE212,$AE212),"N/A")</f>
        <v>N/A</v>
      </c>
      <c r="AS212" s="16" t="str">
        <f t="shared" si="989"/>
        <v>N/A</v>
      </c>
      <c r="AT212" s="16" t="str">
        <f t="shared" ref="AT212:AT222" si="1012">IF(ISNUMBER($AG212),IF(OR(HLOOKUP($AR$5,$I$2:$Y$8,4,FALSE)=1,HLOOKUP($AR$5,$I$2:$Y$8,5,FALSE)=1,),HLOOKUP($AR$5,$I$2:$Y$8,4,FALSE)*VLOOKUP($AC212,$B$32:$G$45,MATCH($AD212,$B$33:$G$33,0),FALSE)+HLOOKUP($AR$5,$I$2:$Y$8,5,FALSE)*VLOOKUP($AC212,$B$47:$G$60,MATCH($AD212,$B$48:$G$48,0),FALSE)+$AG212,$AG212),"N/A")</f>
        <v>N/A</v>
      </c>
      <c r="AU212" s="16" t="str">
        <f t="shared" ref="AU212:AU222" si="1013">IF(AS212="N/A", "N/A", "true")</f>
        <v>N/A</v>
      </c>
      <c r="AV212" s="16" t="str">
        <f t="shared" ref="AV212:AV222" si="1014">IF(AS212="N/A", "N/A", 1)</f>
        <v>N/A</v>
      </c>
      <c r="AW212" s="16" t="str">
        <f t="shared" ref="AW212:AW222" si="1015">IF(ISNUMBER($AE212),IF(OR(HLOOKUP($AW$5,$I$2:$Y$8,4,FALSE)=1,HLOOKUP($AW$5,$I$2:$Y$8,5,FALSE)=1,),HLOOKUP($AW$5,$I$2:$Y$8,4,FALSE)*VLOOKUP($AC212,$B$32:$G$45,MATCH($AD212,$B$33:$G$33,0),FALSE)+HLOOKUP($AW$5,$I$2:$Y$8,5,FALSE)*VLOOKUP($AC212,$B$47:$G$60,MATCH($AD212,$B$48:$G$48,0),FALSE)+$AE212,$AE212),"N/A")</f>
        <v>N/A</v>
      </c>
      <c r="AX212" s="16" t="str">
        <f t="shared" si="990"/>
        <v>N/A</v>
      </c>
      <c r="AY212" s="16" t="str">
        <f t="shared" ref="AY212:AY222" si="1016">IF(ISNUMBER($AG212),IF(OR(HLOOKUP($AW$5,$I$2:$Y$8,4,FALSE)=1,HLOOKUP($AW$5,$I$2:$Y$8,5,FALSE)=1,),HLOOKUP($AW$5,$I$2:$Y$8,4,FALSE)*VLOOKUP($AC212,$B$32:$G$45,MATCH($AD212,$B$33:$G$33,0),FALSE)+HLOOKUP($AW$5,$I$2:$Y$8,5,FALSE)*VLOOKUP($AC212,$B$47:$G$60,MATCH($AD212,$B$48:$G$48,0),FALSE)+$AG212,$AG212),"N/A")</f>
        <v>N/A</v>
      </c>
      <c r="AZ212" s="16" t="str">
        <f t="shared" ref="AZ212:AZ222" si="1017">IF(AX212="N/A", "N/A", "true")</f>
        <v>N/A</v>
      </c>
      <c r="BA212" s="16" t="str">
        <f t="shared" ref="BA212:BA222" si="1018">IF(AX212="N/A", "N/A", 1)</f>
        <v>N/A</v>
      </c>
      <c r="BB212" s="16" t="str">
        <f t="shared" ref="BB212:BB222" si="1019">IF(ISNUMBER($AE212),IF(OR(HLOOKUP($BB$5,$I$2:$Y$8,4,FALSE)=1,HLOOKUP($BB$5,$I$2:$Y$8,5,FALSE)=1,),HLOOKUP($BB$5,$I$2:$Y$8,4,FALSE)*VLOOKUP($AC212,$B$32:$G$45,MATCH($AD212,$B$33:$G$33,0),FALSE)+HLOOKUP($BB$5,$I$2:$Y$8,5,FALSE)*VLOOKUP($AC212,$B$47:$G$60,MATCH($AD212,$B$48:$G$48,0),FALSE)+$AE212,$AE212),"N/A")</f>
        <v>N/A</v>
      </c>
      <c r="BC212" s="16" t="str">
        <f t="shared" si="991"/>
        <v>N/A</v>
      </c>
      <c r="BD212" s="16" t="str">
        <f t="shared" ref="BD212:BD222" si="1020">IF(ISNUMBER($AG212),IF(OR(HLOOKUP($BB$5,$I$2:$Y$8,4,FALSE)=1,HLOOKUP($BB$5,$I$2:$Y$8,5,FALSE)=1,),HLOOKUP($BB$5,$I$2:$Y$8,4,FALSE)*VLOOKUP($AC212,$B$32:$G$45,MATCH($AD212,$B$33:$G$33,0),FALSE)+HLOOKUP($BB$5,$I$2:$Y$8,5,FALSE)*VLOOKUP($AC212,$B$47:$G$60,MATCH($AD212,$B$48:$G$48,0),FALSE)+$AG212,$AG212),"N/A")</f>
        <v>N/A</v>
      </c>
      <c r="BE212" s="16" t="str">
        <f t="shared" ref="BE212:BE222" si="1021">IF(BC212="N/A", "N/A", "true")</f>
        <v>N/A</v>
      </c>
      <c r="BF212" s="16" t="str">
        <f t="shared" ref="BF212:BF222" si="1022">IF(BC212="N/A", "N/A", 1)</f>
        <v>N/A</v>
      </c>
      <c r="BG212" s="16" t="str">
        <f t="shared" ref="BG212:BG222" si="1023">IF(ISNUMBER($AE212),IF(OR(HLOOKUP($BG$5,$I$2:$Y$8,4,FALSE)=1,HLOOKUP($BG$5,$I$2:$Y$8,5,FALSE)=1,),HLOOKUP($BG$5,$I$2:$Y$8,4,FALSE)*VLOOKUP($AC212,$B$32:$G$45,MATCH($AD212,$B$33:$G$33,0),FALSE)+HLOOKUP($BG$5,$I$2:$Y$8,5,FALSE)*VLOOKUP($AC212,$B$47:$G$60,MATCH($AD212,$B$48:$G$48,0),FALSE)+$AE212,$AE212),"N/A")</f>
        <v>N/A</v>
      </c>
      <c r="BH212" s="16" t="str">
        <f t="shared" si="992"/>
        <v>N/A</v>
      </c>
      <c r="BI212" s="16" t="str">
        <f t="shared" ref="BI212:BI222" si="1024">IF(ISNUMBER($AG212),IF(OR(HLOOKUP($BG$5,$I$2:$Y$8,4,FALSE)=1,HLOOKUP($BG$5,$I$2:$Y$8,5,FALSE)=1,),HLOOKUP($BG$5,$I$2:$Y$8,4,FALSE)*VLOOKUP($AC212,$B$32:$G$45,MATCH($AD212,$B$33:$G$33,0),FALSE)+HLOOKUP($BG$5,$I$2:$Y$8,5,FALSE)*VLOOKUP($AC212,$B$47:$G$60,MATCH($AD212,$B$48:$G$48,0),FALSE)+$AG212,$AG212),"N/A")</f>
        <v>N/A</v>
      </c>
      <c r="BJ212" s="16" t="str">
        <f t="shared" ref="BJ212:BJ222" si="1025">IF(BH212="N/A", "N/A", "true")</f>
        <v>N/A</v>
      </c>
      <c r="BK212" s="16" t="str">
        <f t="shared" ref="BK212:BK222" si="1026">IF(BH212="N/A", "N/A", 1)</f>
        <v>N/A</v>
      </c>
      <c r="BL212" s="16" t="str">
        <f t="shared" ref="BL212:BL222" si="1027">IF(ISNUMBER($AE212),IF(OR(HLOOKUP($BL$5,$I$2:$Y$8,4,FALSE)=1,HLOOKUP($BL$5,$I$2:$Y$8,5,FALSE)=1,),HLOOKUP($BL$5,$I$2:$Y$8,4,FALSE)*VLOOKUP($AC212,$B$32:$G$45,MATCH($AD212,$B$33:$G$33,0),FALSE)+HLOOKUP($BL$5,$I$2:$Y$8,5,FALSE)*VLOOKUP($AC212,$B$47:$G$60,MATCH($AD212,$B$48:$G$48,0),FALSE)+$AE212,$AE212),"N/A")</f>
        <v>N/A</v>
      </c>
      <c r="BM212" s="16" t="str">
        <f t="shared" si="993"/>
        <v>N/A</v>
      </c>
      <c r="BN212" s="16" t="str">
        <f t="shared" ref="BN212:BN222" si="1028">IF(ISNUMBER($AG212),IF(OR(HLOOKUP($BL$5,$I$2:$Y$8,4,FALSE)=1,HLOOKUP($BL$5,$I$2:$Y$8,5,FALSE)=1,),HLOOKUP($BL$5,$I$2:$Y$8,4,FALSE)*VLOOKUP($AC212,$B$32:$G$45,MATCH($AD212,$B$33:$G$33,0),FALSE)+HLOOKUP($BL$5,$I$2:$Y$8,5,FALSE)*VLOOKUP($AC212,$B$47:$G$60,MATCH($AD212,$B$48:$G$48,0),FALSE)+$AG212,$AG212),"N/A")</f>
        <v>N/A</v>
      </c>
      <c r="BO212" s="16" t="str">
        <f t="shared" ref="BO212:BO222" si="1029">IF(BM212="N/A", "N/A", "true")</f>
        <v>N/A</v>
      </c>
      <c r="BP212" s="16" t="str">
        <f t="shared" ref="BP212:BP222" si="1030">IF(BM212="N/A", "N/A", 1)</f>
        <v>N/A</v>
      </c>
      <c r="BQ212" s="16" t="str">
        <f t="shared" ref="BQ212:BQ222" si="1031">IF(ISNUMBER($AE212),IF(OR(HLOOKUP($BQ$5,$I$2:$Y$8,4,FALSE)=1,HLOOKUP($BQ$5,$I$2:$Y$8,5,FALSE)=1,),HLOOKUP($BQ$5,$I$2:$Y$8,4,FALSE)*VLOOKUP($AC212,$B$32:$G$45,MATCH($AD212,$B$33:$G$33,0),FALSE)+HLOOKUP($BQ$5,$I$2:$Y$8,5,FALSE)*VLOOKUP($AC212,$B$47:$G$60,MATCH($AD212,$B$48:$G$48,0),FALSE)+$AE212,$AE212),"N/A")</f>
        <v>N/A</v>
      </c>
      <c r="BR212" s="16" t="str">
        <f t="shared" si="994"/>
        <v>N/A</v>
      </c>
      <c r="BS212" s="16" t="str">
        <f t="shared" ref="BS212:BS222" si="1032">IF(ISNUMBER($AG212),IF(OR(HLOOKUP($BQ$5,$I$2:$Y$8,4,FALSE)=1,HLOOKUP($BQ$5,$I$2:$Y$8,5,FALSE)=1,),HLOOKUP($BQ$5,$I$2:$Y$8,4,FALSE)*VLOOKUP($AC212,$B$32:$G$45,MATCH($AD212,$B$33:$G$33,0),FALSE)+HLOOKUP($BQ$5,$I$2:$Y$8,5,FALSE)*VLOOKUP($AC212,$B$47:$G$60,MATCH($AD212,$B$48:$G$48,0),FALSE)+$AG212,$AG212),"N/A")</f>
        <v>N/A</v>
      </c>
      <c r="BT212" s="16" t="str">
        <f t="shared" ref="BT212:BT222" si="1033">IF(BR212="N/A", "N/A", "true")</f>
        <v>N/A</v>
      </c>
      <c r="BU212" s="16" t="str">
        <f t="shared" ref="BU212:BU222" si="1034">IF(BR212="N/A", "N/A", 1)</f>
        <v>N/A</v>
      </c>
      <c r="BV212" s="16" t="str">
        <f t="shared" ref="BV212:BV222" si="1035">IF(ISNUMBER($AE212),IF(OR(HLOOKUP($BV$5,$I$2:$Y$8,4,FALSE)=1,HLOOKUP($BV$5,$I$2:$Y$8,5,FALSE)=1,),HLOOKUP($BV$5,$I$2:$Y$8,4,FALSE)*VLOOKUP($AC212,$B$32:$G$45,MATCH($AD212,$B$33:$G$33,0),FALSE)+HLOOKUP($BV$5,$I$2:$Y$8,5,FALSE)*VLOOKUP($AC212,$B$47:$G$60,MATCH($AD212,$B$48:$G$48,0),FALSE)+$AE212,$AE212),"N/A")</f>
        <v>N/A</v>
      </c>
      <c r="BW212" s="16" t="str">
        <f t="shared" si="995"/>
        <v>N/A</v>
      </c>
      <c r="BX212" s="16" t="str">
        <f t="shared" ref="BX212:BX222" si="1036">IF(ISNUMBER($AG212),IF(OR(HLOOKUP($BV$5,$I$2:$Y$8,4,FALSE)=1,HLOOKUP($BV$5,$I$2:$Y$8,5,FALSE)=1,),HLOOKUP($BV$5,$I$2:$Y$8,4,FALSE)*VLOOKUP($AC212,$B$32:$G$45,MATCH($AD212,$B$33:$G$33,0),FALSE)+HLOOKUP($BV$5,$I$2:$Y$8,5,FALSE)*VLOOKUP($AC212,$B$47:$G$60,MATCH($AD212,$B$48:$G$48,0),FALSE)+$AG212,$AG212),"N/A")</f>
        <v>N/A</v>
      </c>
      <c r="BY212" s="16" t="str">
        <f t="shared" ref="BY212:BY222" si="1037">IF(BW212="N/A", "N/A", "true")</f>
        <v>N/A</v>
      </c>
      <c r="BZ212" s="16" t="str">
        <f t="shared" ref="BZ212:BZ222" si="1038">IF(BW212="N/A", "N/A", 1)</f>
        <v>N/A</v>
      </c>
      <c r="CA212" s="16" t="str">
        <f t="shared" ref="CA212:CA222" si="1039">IF(ISNUMBER($AE212),IF(OR(HLOOKUP($CA$5,$I$2:$Y$8,4,FALSE)=1,HLOOKUP($CA$5,$I$2:$Y$8,5,FALSE)=1,),HLOOKUP($CA$5,$I$2:$Y$8,4,FALSE)*VLOOKUP($AC212,$B$32:$G$45,MATCH($AD212,$B$33:$G$33,0),FALSE)+HLOOKUP($CA$5,$I$2:$Y$8,5,FALSE)*VLOOKUP($AC212,$B$47:$G$60,MATCH($AD212,$B$48:$G$48,0),FALSE)+$AE212,$AE212),"N/A")</f>
        <v>N/A</v>
      </c>
      <c r="CB212" s="16" t="str">
        <f t="shared" si="996"/>
        <v>N/A</v>
      </c>
      <c r="CC212" s="16" t="str">
        <f t="shared" ref="CC212:CC222" si="1040">IF(ISNUMBER($AG212),IF(OR(HLOOKUP($CA$5,$I$2:$Y$8,4,FALSE)=1,HLOOKUP($CA$5,$I$2:$Y$8,5,FALSE)=1,),HLOOKUP($CA$5,$I$2:$Y$8,4,FALSE)*VLOOKUP($AC212,$B$32:$G$45,MATCH($AD212,$B$33:$G$33,0),FALSE)+HLOOKUP($CA$5,$I$2:$Y$8,5,FALSE)*VLOOKUP($AC212,$B$47:$G$60,MATCH($AD212,$B$48:$G$48,0),FALSE)+$AG212,$AG212),"N/A")</f>
        <v>N/A</v>
      </c>
      <c r="CD212" s="16" t="str">
        <f t="shared" ref="CD212:CD222" si="1041">IF(CB212="N/A", "N/A", "true")</f>
        <v>N/A</v>
      </c>
      <c r="CE212" s="16" t="str">
        <f t="shared" ref="CE212:CE222" si="1042">IF(CB212="N/A", "N/A", 1)</f>
        <v>N/A</v>
      </c>
      <c r="CF212" s="16" t="str">
        <f t="shared" ref="CF212:CF222" si="1043">IF(ISNUMBER($AE212),IF(OR(HLOOKUP($CF$5,$I$2:$Y$8,4,FALSE)=1,HLOOKUP($CF$5,$I$2:$Y$8,5,FALSE)=1,),HLOOKUP($CF$5,$I$2:$Y$8,4,FALSE)*VLOOKUP($AC212,$B$32:$G$45,MATCH($AD212,$B$33:$G$33,0),FALSE)+HLOOKUP($CF$5,$I$2:$Y$8,5,FALSE)*VLOOKUP($AC212,$B$47:$G$60,MATCH($AD212,$B$48:$G$48,0),FALSE)+$AE212,$AE212),"N/A")</f>
        <v>N/A</v>
      </c>
      <c r="CG212" s="16" t="str">
        <f t="shared" si="997"/>
        <v>N/A</v>
      </c>
      <c r="CH212" s="16" t="str">
        <f t="shared" ref="CH212:CH222" si="1044">IF(ISNUMBER($AG212),IF(OR(HLOOKUP($CF$5,$I$2:$Y$8,4,FALSE)=1,HLOOKUP($CF$5,$I$2:$Y$8,5,FALSE)=1,),HLOOKUP($CF$5,$I$2:$Y$8,4,FALSE)*VLOOKUP($AC212,$B$32:$G$45,MATCH($AD212,$B$33:$G$33,0),FALSE)+HLOOKUP($CF$5,$I$2:$Y$8,5,FALSE)*VLOOKUP($AC212,$B$47:$G$60,MATCH($AD212,$B$48:$G$48,0),FALSE)+$AG212,$AG212),"N/A")</f>
        <v>N/A</v>
      </c>
      <c r="CI212" s="16" t="str">
        <f t="shared" ref="CI212:CI222" si="1045">IF(CG212="N/A", "N/A", "true")</f>
        <v>N/A</v>
      </c>
      <c r="CJ212" s="16" t="str">
        <f t="shared" ref="CJ212:CJ222" si="1046">IF(CG212="N/A", "N/A", 1)</f>
        <v>N/A</v>
      </c>
      <c r="CK212" s="16" t="str">
        <f t="shared" ref="CK212:CK222" si="1047">IF(ISNUMBER($AE212),IF(OR(HLOOKUP($CK$5,$I$2:$Y$8,4,FALSE)=1,HLOOKUP($CK$5,$I$2:$Y$8,5,FALSE)=1,),HLOOKUP($CK$5,$I$2:$Y$8,4,FALSE)*VLOOKUP($AC212,$B$32:$G$45,MATCH($AD212,$B$33:$G$33,0),FALSE)+HLOOKUP($CK$5,$I$2:$Y$8,5,FALSE)*VLOOKUP($AC212,$B$47:$G$60,MATCH($AD212,$B$48:$G$48,0),FALSE)+$AE212,$AE212),"N/A")</f>
        <v>N/A</v>
      </c>
      <c r="CL212" s="16" t="str">
        <f t="shared" si="998"/>
        <v>N/A</v>
      </c>
      <c r="CM212" s="16" t="str">
        <f t="shared" ref="CM212:CM222" si="1048">IF(ISNUMBER($AG212),IF(OR(HLOOKUP($CK$5,$I$2:$Y$8,4,FALSE)=1,HLOOKUP($CK$5,$I$2:$Y$8,5,FALSE)=1,),HLOOKUP($CK$5,$I$2:$Y$8,4,FALSE)*VLOOKUP($AC212,$B$32:$G$45,MATCH($AD212,$B$33:$G$33,0),FALSE)+HLOOKUP($CK$5,$I$2:$Y$8,5,FALSE)*VLOOKUP($AC212,$B$47:$G$60,MATCH($AD212,$B$48:$G$48,0),FALSE)+$AG212,$AG212),"N/A")</f>
        <v>N/A</v>
      </c>
      <c r="CN212" s="16" t="str">
        <f t="shared" ref="CN212:CN222" si="1049">IF(CL212="N/A", "N/A", "true")</f>
        <v>N/A</v>
      </c>
      <c r="CO212" s="16" t="str">
        <f t="shared" ref="CO212:CO222" si="1050">IF(CL212="N/A", "N/A", 1)</f>
        <v>N/A</v>
      </c>
      <c r="CP212" s="16" t="str">
        <f t="shared" ref="CP212:CP222" si="1051">IF(ISNUMBER($AE212),IF(OR(HLOOKUP($CP$5,$I$2:$Y$8,4,FALSE)=1,HLOOKUP($CP$5,$I$2:$Y$8,5,FALSE)=1,),HLOOKUP($CP$5,$I$2:$Y$8,4,FALSE)*VLOOKUP($AC212,$B$32:$G$45,MATCH($AD212,$B$33:$G$33,0),FALSE)+HLOOKUP($CP$5,$I$2:$Y$8,5,FALSE)*VLOOKUP($AC212,$B$47:$G$60,MATCH($AD212,$B$48:$G$48,0),FALSE)+$AE212,$AE212),"N/A")</f>
        <v>N/A</v>
      </c>
      <c r="CQ212" s="16" t="str">
        <f t="shared" si="999"/>
        <v>N/A</v>
      </c>
      <c r="CR212" s="16" t="str">
        <f t="shared" ref="CR212:CR222" si="1052">IF(ISNUMBER($AG212),IF(OR(HLOOKUP($CP$5,$I$2:$Y$8,4,FALSE)=1,HLOOKUP($CP$5,$I$2:$Y$8,5,FALSE)=1,),HLOOKUP($CP$5,$I$2:$Y$8,4,FALSE)*VLOOKUP($AC212,$B$32:$G$45,MATCH($AD212,$B$33:$G$33,0),FALSE)+HLOOKUP($CP$5,$I$2:$Y$8,5,FALSE)*VLOOKUP($AC212,$B$47:$G$60,MATCH($AD212,$B$48:$G$48,0),FALSE)+$AG212,$AG212),"N/A")</f>
        <v>N/A</v>
      </c>
      <c r="CS212" s="16" t="str">
        <f t="shared" ref="CS212:CS222" si="1053">IF(CQ212="N/A", "N/A", "true")</f>
        <v>N/A</v>
      </c>
      <c r="CT212" s="16" t="str">
        <f t="shared" ref="CT212:CT222" si="1054">IF(CQ212="N/A", "N/A", 1)</f>
        <v>N/A</v>
      </c>
      <c r="CU212" s="16" t="str">
        <f t="shared" ref="CU212:CU222" si="1055">IF(ISNUMBER($AE212),IF(OR(HLOOKUP($CU$5,$I$2:$Y$8,4,FALSE)=1,HLOOKUP($CU$5,$I$2:$Y$8,5,FALSE)=1,),HLOOKUP($CU$5,$I$2:$Y$8,4,FALSE)*VLOOKUP($AC212,$B$32:$G$45,MATCH($AD212,$B$33:$G$33,0),FALSE)+HLOOKUP($CU$5,$I$2:$Y$8,5,FALSE)*VLOOKUP($AC212,$B$47:$G$60,MATCH($AD212,$B$48:$G$48,0),FALSE)+$AE212,$AE212),"N/A")</f>
        <v>N/A</v>
      </c>
      <c r="CV212" s="16" t="str">
        <f t="shared" si="1000"/>
        <v>N/A</v>
      </c>
      <c r="CW212" s="16" t="str">
        <f t="shared" ref="CW212:CW222" si="1056">IF(ISNUMBER($AG212),IF(OR(HLOOKUP($CU$5,$I$2:$Y$8,4,FALSE)=1,HLOOKUP($CU$5,$I$2:$Y$8,5,FALSE)=1,),HLOOKUP($CU$5,$I$2:$Y$8,4,FALSE)*VLOOKUP($AC212,$B$32:$G$45,MATCH($AD212,$B$33:$G$33,0),FALSE)+HLOOKUP($CU$5,$I$2:$Y$8,5,FALSE)*VLOOKUP($AC212,$B$47:$G$60,MATCH($AD212,$B$48:$G$48,0),FALSE)+$AG212,$AG212),"N/A")</f>
        <v>N/A</v>
      </c>
      <c r="CX212" s="16" t="str">
        <f t="shared" ref="CX212:CX222" si="1057">IF(CV212="N/A", "N/A", "true")</f>
        <v>N/A</v>
      </c>
      <c r="CY212" s="16" t="str">
        <f t="shared" ref="CY212:CY222" si="1058">IF(CV212="N/A", "N/A", 1)</f>
        <v>N/A</v>
      </c>
      <c r="CZ212" s="16" t="str">
        <f t="shared" ref="CZ212:CZ222" si="1059">IF(ISNUMBER($AE212),IF(OR(HLOOKUP($CZ$5,$I$2:$Y$8,4,FALSE)=1,HLOOKUP($CZ$5,$I$2:$Y$8,5,FALSE)=1,),HLOOKUP($CZ$5,$I$2:$Y$8,4,FALSE)*VLOOKUP($AC212,$B$32:$G$45,MATCH($AD212,$B$33:$G$33,0),FALSE)+HLOOKUP($CZ$5,$I$2:$Y$8,5,FALSE)*VLOOKUP($AC212,$B$47:$G$60,MATCH($AD212,$B$48:$G$48,0),FALSE)+$AE212,$AE212),"N/A")</f>
        <v>N/A</v>
      </c>
      <c r="DA212" s="16" t="str">
        <f t="shared" si="1001"/>
        <v>N/A</v>
      </c>
      <c r="DB212" s="16" t="str">
        <f t="shared" ref="DB212:DB222" si="1060">IF(ISNUMBER($AG212),IF(OR(HLOOKUP($CZ$5,$I$2:$Y$8,4,FALSE)=1,HLOOKUP($CZ$5,$I$2:$Y$8,5,FALSE)=1,),HLOOKUP($CZ$5,$I$2:$Y$8,4,FALSE)*VLOOKUP($AC212,$B$32:$G$45,MATCH($AD212,$B$33:$G$33,0),FALSE)+HLOOKUP($CZ$5,$I$2:$Y$8,5,FALSE)*VLOOKUP($AC212,$B$47:$G$60,MATCH($AD212,$B$48:$G$48,0),FALSE)+$AG212,$AG212),"N/A")</f>
        <v>N/A</v>
      </c>
      <c r="DC212" s="16" t="str">
        <f t="shared" ref="DC212:DC222" si="1061">IF(DA212="N/A", "N/A", "true")</f>
        <v>N/A</v>
      </c>
      <c r="DD212" s="16" t="str">
        <f t="shared" ref="DD212:DD222" si="1062">IF(DA212="N/A", "N/A", 1)</f>
        <v>N/A</v>
      </c>
      <c r="DE212" s="16" t="str">
        <f t="shared" ref="DE212:DE222" si="1063">IF(ISNUMBER($AE212),IF(OR(HLOOKUP($DE$5,$I$2:$Y$8,4,FALSE)=1,HLOOKUP($DE$5,$I$2:$Y$8,5,FALSE)=1,),HLOOKUP($DE$5,$I$2:$Y$8,4,FALSE)*VLOOKUP($AC212,$B$32:$G$45,MATCH($AD212,$B$33:$G$33,0),FALSE)+HLOOKUP($DE$5,$I$2:$Y$8,5,FALSE)*VLOOKUP($AC212,$B$47:$G$60,MATCH($AD212,$B$48:$G$48,0),FALSE)+$AE212,$AE212),"N/A")</f>
        <v>N/A</v>
      </c>
      <c r="DF212" s="16" t="str">
        <f t="shared" ref="DF212:DF222" si="1064">IF(ISNUMBER($AF212),$AF212*SQRT(SUMSQ(HLOOKUP($DE$5,$J$2:$Y$8,2,FALSE)*VLOOKUP($AC212,$B$2:$G$15,MATCH($AD212,$B$3:$G$3,0),FALSE),HLOOKUP($DE$5,$J$2:$Y$8,3,FALSE)*VLOOKUP($AC212,$B$17:$G$30,MATCH($AD212,$B$18:$G$18,0),FALSE),HLOOKUP($DE$5,$J$2:$Y$8,6,FALSE)))+HLOOKUP($DE$5,$J$2:$Y$8,4,FALSE)*VLOOKUP($AC212,$B$32:$G$45,MATCH($AD212,$B$33:$G$33,0),FALSE)+HLOOKUP($DE$5,$J$2:$Y$8,5,FALSE)*VLOOKUP($AC212,$B$47:$G$60,MATCH($AD212,$B$48:$G$48,0),FALSE),"N/A")</f>
        <v>N/A</v>
      </c>
      <c r="DG212" s="19" t="str">
        <f t="shared" ref="DG212:DG222" si="1065">IF(ISNUMBER($AG212),IF(OR(HLOOKUP($DE$5,$I$2:$Y$8,4,FALSE)=1,HLOOKUP($DE$5,$I$2:$Y$8,5,FALSE)=1,),HLOOKUP($DE$5,$I$2:$Y$8,4,FALSE)*VLOOKUP($AC212,$B$32:$G$45,MATCH($AD212,$B$33:$G$33,0),FALSE)+HLOOKUP($DE$5,$I$2:$Y$8,5,FALSE)*VLOOKUP($AC212,$B$47:$G$60,MATCH($AD212,$B$48:$G$48,0),FALSE)+$AG212,$AG212),"N/A")</f>
        <v>N/A</v>
      </c>
      <c r="DH212" s="16" t="str">
        <f t="shared" ref="DH212:DH222" si="1066">IF(DF212="N/A", "N/A", "true")</f>
        <v>N/A</v>
      </c>
      <c r="DI212" s="16" t="str">
        <f t="shared" ref="DI212:DI222" si="1067">IF(DF212="N/A", "N/A", 1)</f>
        <v>N/A</v>
      </c>
    </row>
    <row r="213" spans="27:113" x14ac:dyDescent="0.35">
      <c r="AA213" s="49" t="str">
        <f t="shared" si="1002"/>
        <v>-</v>
      </c>
      <c r="AB213" s="55" t="str">
        <f t="shared" si="1003"/>
        <v>-</v>
      </c>
      <c r="AC213" s="23" t="s">
        <v>8</v>
      </c>
      <c r="AD213" s="40" t="s">
        <v>3</v>
      </c>
      <c r="AE213" s="16"/>
      <c r="AF213" s="16"/>
      <c r="AG213" s="16" t="str">
        <f t="shared" si="986"/>
        <v>N/A</v>
      </c>
      <c r="AH213" s="16" t="str">
        <f t="shared" si="1004"/>
        <v>N/A</v>
      </c>
      <c r="AI213" s="16" t="str">
        <f t="shared" si="987"/>
        <v>N/A</v>
      </c>
      <c r="AJ213" s="16" t="str">
        <f t="shared" ref="AJ213:AJ222" si="1068">IF(ISNUMBER($AG213),IF(OR(HLOOKUP($AH$5,$I$2:$Y$8,4,FALSE)=1,HLOOKUP($AH$5,$I$2:$Y$8,5,FALSE)=1,),HLOOKUP($AH$5,$I$2:$Y$8,4,FALSE)*VLOOKUP($AC213,$B$32:$G$45,MATCH($AD213,$B$33:$G$33,0),FALSE)+HLOOKUP($AH$5,$I$2:$Y$8,5,FALSE)*VLOOKUP($AC213,$B$47:$G$60,MATCH($AD213,$B$48:$G$48,0),FALSE)+$AG213,$AG213),"N/A")</f>
        <v>N/A</v>
      </c>
      <c r="AK213" s="16" t="str">
        <f t="shared" si="1005"/>
        <v>N/A</v>
      </c>
      <c r="AL213" s="16" t="str">
        <f t="shared" si="1006"/>
        <v>N/A</v>
      </c>
      <c r="AM213" s="16" t="str">
        <f t="shared" si="1007"/>
        <v>N/A</v>
      </c>
      <c r="AN213" s="16" t="str">
        <f t="shared" si="988"/>
        <v>N/A</v>
      </c>
      <c r="AO213" s="16" t="str">
        <f t="shared" si="1008"/>
        <v>N/A</v>
      </c>
      <c r="AP213" s="16" t="str">
        <f t="shared" si="1009"/>
        <v>N/A</v>
      </c>
      <c r="AQ213" s="16" t="str">
        <f t="shared" si="1010"/>
        <v>N/A</v>
      </c>
      <c r="AR213" s="16" t="str">
        <f t="shared" si="1011"/>
        <v>N/A</v>
      </c>
      <c r="AS213" s="16" t="str">
        <f t="shared" si="989"/>
        <v>N/A</v>
      </c>
      <c r="AT213" s="16" t="str">
        <f t="shared" si="1012"/>
        <v>N/A</v>
      </c>
      <c r="AU213" s="16" t="str">
        <f t="shared" si="1013"/>
        <v>N/A</v>
      </c>
      <c r="AV213" s="16" t="str">
        <f t="shared" si="1014"/>
        <v>N/A</v>
      </c>
      <c r="AW213" s="16" t="str">
        <f t="shared" si="1015"/>
        <v>N/A</v>
      </c>
      <c r="AX213" s="16" t="str">
        <f t="shared" si="990"/>
        <v>N/A</v>
      </c>
      <c r="AY213" s="16" t="str">
        <f t="shared" si="1016"/>
        <v>N/A</v>
      </c>
      <c r="AZ213" s="16" t="str">
        <f t="shared" si="1017"/>
        <v>N/A</v>
      </c>
      <c r="BA213" s="16" t="str">
        <f t="shared" si="1018"/>
        <v>N/A</v>
      </c>
      <c r="BB213" s="16" t="str">
        <f t="shared" si="1019"/>
        <v>N/A</v>
      </c>
      <c r="BC213" s="16" t="str">
        <f t="shared" si="991"/>
        <v>N/A</v>
      </c>
      <c r="BD213" s="16" t="str">
        <f t="shared" si="1020"/>
        <v>N/A</v>
      </c>
      <c r="BE213" s="16" t="str">
        <f t="shared" si="1021"/>
        <v>N/A</v>
      </c>
      <c r="BF213" s="16" t="str">
        <f t="shared" si="1022"/>
        <v>N/A</v>
      </c>
      <c r="BG213" s="16" t="str">
        <f t="shared" si="1023"/>
        <v>N/A</v>
      </c>
      <c r="BH213" s="16" t="str">
        <f t="shared" si="992"/>
        <v>N/A</v>
      </c>
      <c r="BI213" s="16" t="str">
        <f t="shared" si="1024"/>
        <v>N/A</v>
      </c>
      <c r="BJ213" s="16" t="str">
        <f t="shared" si="1025"/>
        <v>N/A</v>
      </c>
      <c r="BK213" s="16" t="str">
        <f t="shared" si="1026"/>
        <v>N/A</v>
      </c>
      <c r="BL213" s="16" t="str">
        <f t="shared" si="1027"/>
        <v>N/A</v>
      </c>
      <c r="BM213" s="16" t="str">
        <f t="shared" si="993"/>
        <v>N/A</v>
      </c>
      <c r="BN213" s="16" t="str">
        <f t="shared" si="1028"/>
        <v>N/A</v>
      </c>
      <c r="BO213" s="16" t="str">
        <f t="shared" si="1029"/>
        <v>N/A</v>
      </c>
      <c r="BP213" s="16" t="str">
        <f t="shared" si="1030"/>
        <v>N/A</v>
      </c>
      <c r="BQ213" s="16" t="str">
        <f t="shared" si="1031"/>
        <v>N/A</v>
      </c>
      <c r="BR213" s="16" t="str">
        <f t="shared" si="994"/>
        <v>N/A</v>
      </c>
      <c r="BS213" s="16" t="str">
        <f t="shared" si="1032"/>
        <v>N/A</v>
      </c>
      <c r="BT213" s="16" t="str">
        <f t="shared" si="1033"/>
        <v>N/A</v>
      </c>
      <c r="BU213" s="16" t="str">
        <f t="shared" si="1034"/>
        <v>N/A</v>
      </c>
      <c r="BV213" s="16" t="str">
        <f t="shared" si="1035"/>
        <v>N/A</v>
      </c>
      <c r="BW213" s="16" t="str">
        <f t="shared" si="995"/>
        <v>N/A</v>
      </c>
      <c r="BX213" s="16" t="str">
        <f t="shared" si="1036"/>
        <v>N/A</v>
      </c>
      <c r="BY213" s="16" t="str">
        <f t="shared" si="1037"/>
        <v>N/A</v>
      </c>
      <c r="BZ213" s="16" t="str">
        <f t="shared" si="1038"/>
        <v>N/A</v>
      </c>
      <c r="CA213" s="16" t="str">
        <f t="shared" si="1039"/>
        <v>N/A</v>
      </c>
      <c r="CB213" s="16" t="str">
        <f t="shared" si="996"/>
        <v>N/A</v>
      </c>
      <c r="CC213" s="16" t="str">
        <f t="shared" si="1040"/>
        <v>N/A</v>
      </c>
      <c r="CD213" s="16" t="str">
        <f t="shared" si="1041"/>
        <v>N/A</v>
      </c>
      <c r="CE213" s="16" t="str">
        <f t="shared" si="1042"/>
        <v>N/A</v>
      </c>
      <c r="CF213" s="16" t="str">
        <f t="shared" si="1043"/>
        <v>N/A</v>
      </c>
      <c r="CG213" s="16" t="str">
        <f t="shared" si="997"/>
        <v>N/A</v>
      </c>
      <c r="CH213" s="16" t="str">
        <f t="shared" si="1044"/>
        <v>N/A</v>
      </c>
      <c r="CI213" s="16" t="str">
        <f t="shared" si="1045"/>
        <v>N/A</v>
      </c>
      <c r="CJ213" s="16" t="str">
        <f t="shared" si="1046"/>
        <v>N/A</v>
      </c>
      <c r="CK213" s="16" t="str">
        <f t="shared" si="1047"/>
        <v>N/A</v>
      </c>
      <c r="CL213" s="16" t="str">
        <f t="shared" si="998"/>
        <v>N/A</v>
      </c>
      <c r="CM213" s="16" t="str">
        <f t="shared" si="1048"/>
        <v>N/A</v>
      </c>
      <c r="CN213" s="16" t="str">
        <f t="shared" si="1049"/>
        <v>N/A</v>
      </c>
      <c r="CO213" s="16" t="str">
        <f t="shared" si="1050"/>
        <v>N/A</v>
      </c>
      <c r="CP213" s="16" t="str">
        <f t="shared" si="1051"/>
        <v>N/A</v>
      </c>
      <c r="CQ213" s="16" t="str">
        <f t="shared" si="999"/>
        <v>N/A</v>
      </c>
      <c r="CR213" s="16" t="str">
        <f t="shared" si="1052"/>
        <v>N/A</v>
      </c>
      <c r="CS213" s="16" t="str">
        <f t="shared" si="1053"/>
        <v>N/A</v>
      </c>
      <c r="CT213" s="16" t="str">
        <f t="shared" si="1054"/>
        <v>N/A</v>
      </c>
      <c r="CU213" s="16" t="str">
        <f t="shared" si="1055"/>
        <v>N/A</v>
      </c>
      <c r="CV213" s="16" t="str">
        <f t="shared" si="1000"/>
        <v>N/A</v>
      </c>
      <c r="CW213" s="16" t="str">
        <f t="shared" si="1056"/>
        <v>N/A</v>
      </c>
      <c r="CX213" s="16" t="str">
        <f t="shared" si="1057"/>
        <v>N/A</v>
      </c>
      <c r="CY213" s="16" t="str">
        <f t="shared" si="1058"/>
        <v>N/A</v>
      </c>
      <c r="CZ213" s="16" t="str">
        <f t="shared" si="1059"/>
        <v>N/A</v>
      </c>
      <c r="DA213" s="16" t="str">
        <f t="shared" si="1001"/>
        <v>N/A</v>
      </c>
      <c r="DB213" s="16" t="str">
        <f t="shared" si="1060"/>
        <v>N/A</v>
      </c>
      <c r="DC213" s="16" t="str">
        <f t="shared" si="1061"/>
        <v>N/A</v>
      </c>
      <c r="DD213" s="16" t="str">
        <f t="shared" si="1062"/>
        <v>N/A</v>
      </c>
      <c r="DE213" s="16" t="str">
        <f t="shared" si="1063"/>
        <v>N/A</v>
      </c>
      <c r="DF213" s="16" t="str">
        <f t="shared" si="1064"/>
        <v>N/A</v>
      </c>
      <c r="DG213" s="19" t="str">
        <f t="shared" si="1065"/>
        <v>N/A</v>
      </c>
      <c r="DH213" s="16" t="str">
        <f t="shared" si="1066"/>
        <v>N/A</v>
      </c>
      <c r="DI213" s="16" t="str">
        <f t="shared" si="1067"/>
        <v>N/A</v>
      </c>
    </row>
    <row r="214" spans="27:113" x14ac:dyDescent="0.35">
      <c r="AA214" s="49" t="str">
        <f t="shared" si="1002"/>
        <v>-</v>
      </c>
      <c r="AB214" s="55" t="str">
        <f t="shared" si="1003"/>
        <v>-</v>
      </c>
      <c r="AC214" s="23" t="s">
        <v>9</v>
      </c>
      <c r="AD214" s="40" t="s">
        <v>3</v>
      </c>
      <c r="AE214" s="16"/>
      <c r="AF214" s="16"/>
      <c r="AG214" s="16" t="str">
        <f t="shared" si="986"/>
        <v>N/A</v>
      </c>
      <c r="AH214" s="16" t="str">
        <f t="shared" si="1004"/>
        <v>N/A</v>
      </c>
      <c r="AI214" s="16" t="str">
        <f t="shared" si="987"/>
        <v>N/A</v>
      </c>
      <c r="AJ214" s="16" t="str">
        <f t="shared" si="1068"/>
        <v>N/A</v>
      </c>
      <c r="AK214" s="16" t="str">
        <f t="shared" si="1005"/>
        <v>N/A</v>
      </c>
      <c r="AL214" s="16" t="str">
        <f t="shared" si="1006"/>
        <v>N/A</v>
      </c>
      <c r="AM214" s="16" t="str">
        <f t="shared" si="1007"/>
        <v>N/A</v>
      </c>
      <c r="AN214" s="16" t="str">
        <f t="shared" si="988"/>
        <v>N/A</v>
      </c>
      <c r="AO214" s="16" t="str">
        <f t="shared" si="1008"/>
        <v>N/A</v>
      </c>
      <c r="AP214" s="16" t="str">
        <f t="shared" si="1009"/>
        <v>N/A</v>
      </c>
      <c r="AQ214" s="16" t="str">
        <f t="shared" si="1010"/>
        <v>N/A</v>
      </c>
      <c r="AR214" s="16" t="str">
        <f t="shared" si="1011"/>
        <v>N/A</v>
      </c>
      <c r="AS214" s="16" t="str">
        <f t="shared" si="989"/>
        <v>N/A</v>
      </c>
      <c r="AT214" s="16" t="str">
        <f t="shared" si="1012"/>
        <v>N/A</v>
      </c>
      <c r="AU214" s="16" t="str">
        <f t="shared" si="1013"/>
        <v>N/A</v>
      </c>
      <c r="AV214" s="16" t="str">
        <f t="shared" si="1014"/>
        <v>N/A</v>
      </c>
      <c r="AW214" s="16" t="str">
        <f t="shared" si="1015"/>
        <v>N/A</v>
      </c>
      <c r="AX214" s="16" t="str">
        <f t="shared" si="990"/>
        <v>N/A</v>
      </c>
      <c r="AY214" s="16" t="str">
        <f t="shared" si="1016"/>
        <v>N/A</v>
      </c>
      <c r="AZ214" s="16" t="str">
        <f t="shared" si="1017"/>
        <v>N/A</v>
      </c>
      <c r="BA214" s="16" t="str">
        <f t="shared" si="1018"/>
        <v>N/A</v>
      </c>
      <c r="BB214" s="16" t="str">
        <f t="shared" si="1019"/>
        <v>N/A</v>
      </c>
      <c r="BC214" s="16" t="str">
        <f t="shared" si="991"/>
        <v>N/A</v>
      </c>
      <c r="BD214" s="16" t="str">
        <f t="shared" si="1020"/>
        <v>N/A</v>
      </c>
      <c r="BE214" s="16" t="str">
        <f t="shared" si="1021"/>
        <v>N/A</v>
      </c>
      <c r="BF214" s="16" t="str">
        <f t="shared" si="1022"/>
        <v>N/A</v>
      </c>
      <c r="BG214" s="16" t="str">
        <f t="shared" si="1023"/>
        <v>N/A</v>
      </c>
      <c r="BH214" s="16" t="str">
        <f t="shared" si="992"/>
        <v>N/A</v>
      </c>
      <c r="BI214" s="16" t="str">
        <f t="shared" si="1024"/>
        <v>N/A</v>
      </c>
      <c r="BJ214" s="16" t="str">
        <f t="shared" si="1025"/>
        <v>N/A</v>
      </c>
      <c r="BK214" s="16" t="str">
        <f t="shared" si="1026"/>
        <v>N/A</v>
      </c>
      <c r="BL214" s="16" t="str">
        <f t="shared" si="1027"/>
        <v>N/A</v>
      </c>
      <c r="BM214" s="16" t="str">
        <f t="shared" si="993"/>
        <v>N/A</v>
      </c>
      <c r="BN214" s="16" t="str">
        <f t="shared" si="1028"/>
        <v>N/A</v>
      </c>
      <c r="BO214" s="16" t="str">
        <f t="shared" si="1029"/>
        <v>N/A</v>
      </c>
      <c r="BP214" s="16" t="str">
        <f t="shared" si="1030"/>
        <v>N/A</v>
      </c>
      <c r="BQ214" s="16" t="str">
        <f t="shared" si="1031"/>
        <v>N/A</v>
      </c>
      <c r="BR214" s="16" t="str">
        <f t="shared" si="994"/>
        <v>N/A</v>
      </c>
      <c r="BS214" s="16" t="str">
        <f t="shared" si="1032"/>
        <v>N/A</v>
      </c>
      <c r="BT214" s="16" t="str">
        <f t="shared" si="1033"/>
        <v>N/A</v>
      </c>
      <c r="BU214" s="16" t="str">
        <f t="shared" si="1034"/>
        <v>N/A</v>
      </c>
      <c r="BV214" s="16" t="str">
        <f t="shared" si="1035"/>
        <v>N/A</v>
      </c>
      <c r="BW214" s="16" t="str">
        <f t="shared" si="995"/>
        <v>N/A</v>
      </c>
      <c r="BX214" s="16" t="str">
        <f t="shared" si="1036"/>
        <v>N/A</v>
      </c>
      <c r="BY214" s="16" t="str">
        <f t="shared" si="1037"/>
        <v>N/A</v>
      </c>
      <c r="BZ214" s="16" t="str">
        <f t="shared" si="1038"/>
        <v>N/A</v>
      </c>
      <c r="CA214" s="16" t="str">
        <f t="shared" si="1039"/>
        <v>N/A</v>
      </c>
      <c r="CB214" s="16" t="str">
        <f t="shared" si="996"/>
        <v>N/A</v>
      </c>
      <c r="CC214" s="16" t="str">
        <f t="shared" si="1040"/>
        <v>N/A</v>
      </c>
      <c r="CD214" s="16" t="str">
        <f t="shared" si="1041"/>
        <v>N/A</v>
      </c>
      <c r="CE214" s="16" t="str">
        <f t="shared" si="1042"/>
        <v>N/A</v>
      </c>
      <c r="CF214" s="16" t="str">
        <f t="shared" si="1043"/>
        <v>N/A</v>
      </c>
      <c r="CG214" s="16" t="str">
        <f t="shared" si="997"/>
        <v>N/A</v>
      </c>
      <c r="CH214" s="16" t="str">
        <f t="shared" si="1044"/>
        <v>N/A</v>
      </c>
      <c r="CI214" s="16" t="str">
        <f t="shared" si="1045"/>
        <v>N/A</v>
      </c>
      <c r="CJ214" s="16" t="str">
        <f t="shared" si="1046"/>
        <v>N/A</v>
      </c>
      <c r="CK214" s="16" t="str">
        <f t="shared" si="1047"/>
        <v>N/A</v>
      </c>
      <c r="CL214" s="16" t="str">
        <f t="shared" si="998"/>
        <v>N/A</v>
      </c>
      <c r="CM214" s="16" t="str">
        <f t="shared" si="1048"/>
        <v>N/A</v>
      </c>
      <c r="CN214" s="16" t="str">
        <f t="shared" si="1049"/>
        <v>N/A</v>
      </c>
      <c r="CO214" s="16" t="str">
        <f t="shared" si="1050"/>
        <v>N/A</v>
      </c>
      <c r="CP214" s="16" t="str">
        <f t="shared" si="1051"/>
        <v>N/A</v>
      </c>
      <c r="CQ214" s="16" t="str">
        <f t="shared" si="999"/>
        <v>N/A</v>
      </c>
      <c r="CR214" s="16" t="str">
        <f t="shared" si="1052"/>
        <v>N/A</v>
      </c>
      <c r="CS214" s="16" t="str">
        <f t="shared" si="1053"/>
        <v>N/A</v>
      </c>
      <c r="CT214" s="16" t="str">
        <f t="shared" si="1054"/>
        <v>N/A</v>
      </c>
      <c r="CU214" s="16" t="str">
        <f t="shared" si="1055"/>
        <v>N/A</v>
      </c>
      <c r="CV214" s="16" t="str">
        <f t="shared" si="1000"/>
        <v>N/A</v>
      </c>
      <c r="CW214" s="16" t="str">
        <f t="shared" si="1056"/>
        <v>N/A</v>
      </c>
      <c r="CX214" s="16" t="str">
        <f t="shared" si="1057"/>
        <v>N/A</v>
      </c>
      <c r="CY214" s="16" t="str">
        <f t="shared" si="1058"/>
        <v>N/A</v>
      </c>
      <c r="CZ214" s="16" t="str">
        <f t="shared" si="1059"/>
        <v>N/A</v>
      </c>
      <c r="DA214" s="16" t="str">
        <f t="shared" si="1001"/>
        <v>N/A</v>
      </c>
      <c r="DB214" s="16" t="str">
        <f t="shared" si="1060"/>
        <v>N/A</v>
      </c>
      <c r="DC214" s="16" t="str">
        <f t="shared" si="1061"/>
        <v>N/A</v>
      </c>
      <c r="DD214" s="16" t="str">
        <f t="shared" si="1062"/>
        <v>N/A</v>
      </c>
      <c r="DE214" s="16" t="str">
        <f t="shared" si="1063"/>
        <v>N/A</v>
      </c>
      <c r="DF214" s="16" t="str">
        <f t="shared" si="1064"/>
        <v>N/A</v>
      </c>
      <c r="DG214" s="19" t="str">
        <f t="shared" si="1065"/>
        <v>N/A</v>
      </c>
      <c r="DH214" s="16" t="str">
        <f t="shared" si="1066"/>
        <v>N/A</v>
      </c>
      <c r="DI214" s="16" t="str">
        <f t="shared" si="1067"/>
        <v>N/A</v>
      </c>
    </row>
    <row r="215" spans="27:113" x14ac:dyDescent="0.35">
      <c r="AA215" s="49">
        <v>1.5</v>
      </c>
      <c r="AB215" s="55">
        <f t="shared" si="1003"/>
        <v>2.0355339059327378</v>
      </c>
      <c r="AC215" s="23" t="s">
        <v>10</v>
      </c>
      <c r="AD215" s="40" t="s">
        <v>3</v>
      </c>
      <c r="AE215" s="16">
        <v>14</v>
      </c>
      <c r="AF215" s="16">
        <v>17.5</v>
      </c>
      <c r="AG215" s="16">
        <f t="shared" si="986"/>
        <v>24.748737341529164</v>
      </c>
      <c r="AH215" s="16">
        <f t="shared" si="1004"/>
        <v>14</v>
      </c>
      <c r="AI215" s="16">
        <f t="shared" si="987"/>
        <v>17.5</v>
      </c>
      <c r="AJ215" s="16">
        <f t="shared" si="1068"/>
        <v>24.748737341529164</v>
      </c>
      <c r="AK215" s="16" t="str">
        <f t="shared" si="1005"/>
        <v>true</v>
      </c>
      <c r="AL215" s="16">
        <f t="shared" si="1006"/>
        <v>1</v>
      </c>
      <c r="AM215" s="16">
        <f t="shared" si="1007"/>
        <v>14</v>
      </c>
      <c r="AN215" s="16">
        <f t="shared" si="988"/>
        <v>17.5</v>
      </c>
      <c r="AO215" s="16">
        <f t="shared" si="1008"/>
        <v>24.748737341529164</v>
      </c>
      <c r="AP215" s="16" t="str">
        <f t="shared" si="1009"/>
        <v>true</v>
      </c>
      <c r="AQ215" s="16">
        <f t="shared" si="1010"/>
        <v>1</v>
      </c>
      <c r="AR215" s="16">
        <f t="shared" si="1011"/>
        <v>14</v>
      </c>
      <c r="AS215" s="16">
        <f t="shared" si="989"/>
        <v>17.5</v>
      </c>
      <c r="AT215" s="16">
        <f t="shared" si="1012"/>
        <v>24.748737341529164</v>
      </c>
      <c r="AU215" s="16" t="str">
        <f t="shared" si="1013"/>
        <v>true</v>
      </c>
      <c r="AV215" s="16">
        <f t="shared" si="1014"/>
        <v>1</v>
      </c>
      <c r="AW215" s="16">
        <f t="shared" si="1015"/>
        <v>14</v>
      </c>
      <c r="AX215" s="16">
        <f t="shared" si="990"/>
        <v>17.5</v>
      </c>
      <c r="AY215" s="16">
        <f t="shared" si="1016"/>
        <v>24.748737341529164</v>
      </c>
      <c r="AZ215" s="16" t="str">
        <f t="shared" si="1017"/>
        <v>true</v>
      </c>
      <c r="BA215" s="16">
        <f t="shared" si="1018"/>
        <v>1</v>
      </c>
      <c r="BB215" s="16">
        <f t="shared" si="1019"/>
        <v>14</v>
      </c>
      <c r="BC215" s="16">
        <f t="shared" si="991"/>
        <v>17.5</v>
      </c>
      <c r="BD215" s="16">
        <f t="shared" si="1020"/>
        <v>24.748737341529164</v>
      </c>
      <c r="BE215" s="16" t="str">
        <f t="shared" si="1021"/>
        <v>true</v>
      </c>
      <c r="BF215" s="16">
        <f t="shared" si="1022"/>
        <v>1</v>
      </c>
      <c r="BG215" s="16">
        <f t="shared" si="1023"/>
        <v>14</v>
      </c>
      <c r="BH215" s="16">
        <f t="shared" si="992"/>
        <v>17.5</v>
      </c>
      <c r="BI215" s="16">
        <f t="shared" si="1024"/>
        <v>24.748737341529164</v>
      </c>
      <c r="BJ215" s="16" t="str">
        <f t="shared" si="1025"/>
        <v>true</v>
      </c>
      <c r="BK215" s="16">
        <f t="shared" si="1026"/>
        <v>1</v>
      </c>
      <c r="BL215" s="16">
        <f t="shared" si="1027"/>
        <v>14</v>
      </c>
      <c r="BM215" s="16">
        <f t="shared" si="993"/>
        <v>17.5</v>
      </c>
      <c r="BN215" s="16">
        <f t="shared" si="1028"/>
        <v>24.748737341529164</v>
      </c>
      <c r="BO215" s="16" t="str">
        <f t="shared" si="1029"/>
        <v>true</v>
      </c>
      <c r="BP215" s="16">
        <f t="shared" si="1030"/>
        <v>1</v>
      </c>
      <c r="BQ215" s="16">
        <f t="shared" si="1031"/>
        <v>14</v>
      </c>
      <c r="BR215" s="16">
        <f t="shared" si="994"/>
        <v>17.5</v>
      </c>
      <c r="BS215" s="16">
        <f t="shared" si="1032"/>
        <v>24.748737341529164</v>
      </c>
      <c r="BT215" s="16" t="str">
        <f t="shared" si="1033"/>
        <v>true</v>
      </c>
      <c r="BU215" s="16">
        <f t="shared" si="1034"/>
        <v>1</v>
      </c>
      <c r="BV215" s="16">
        <f t="shared" si="1035"/>
        <v>14</v>
      </c>
      <c r="BW215" s="16">
        <f t="shared" si="995"/>
        <v>17.5</v>
      </c>
      <c r="BX215" s="16">
        <f t="shared" si="1036"/>
        <v>24.748737341529164</v>
      </c>
      <c r="BY215" s="16" t="str">
        <f t="shared" si="1037"/>
        <v>true</v>
      </c>
      <c r="BZ215" s="16">
        <f t="shared" si="1038"/>
        <v>1</v>
      </c>
      <c r="CA215" s="16">
        <f t="shared" si="1039"/>
        <v>14</v>
      </c>
      <c r="CB215" s="16">
        <f t="shared" si="996"/>
        <v>17.5</v>
      </c>
      <c r="CC215" s="16">
        <f t="shared" si="1040"/>
        <v>24.748737341529164</v>
      </c>
      <c r="CD215" s="16" t="str">
        <f t="shared" si="1041"/>
        <v>true</v>
      </c>
      <c r="CE215" s="16">
        <f t="shared" si="1042"/>
        <v>1</v>
      </c>
      <c r="CF215" s="16">
        <f t="shared" si="1043"/>
        <v>14</v>
      </c>
      <c r="CG215" s="16">
        <f t="shared" si="997"/>
        <v>17.5</v>
      </c>
      <c r="CH215" s="16">
        <f t="shared" si="1044"/>
        <v>24.748737341529164</v>
      </c>
      <c r="CI215" s="16" t="str">
        <f t="shared" si="1045"/>
        <v>true</v>
      </c>
      <c r="CJ215" s="16">
        <f t="shared" si="1046"/>
        <v>1</v>
      </c>
      <c r="CK215" s="16">
        <f t="shared" si="1047"/>
        <v>14</v>
      </c>
      <c r="CL215" s="16">
        <f t="shared" si="998"/>
        <v>17.5</v>
      </c>
      <c r="CM215" s="16">
        <f t="shared" si="1048"/>
        <v>24.748737341529164</v>
      </c>
      <c r="CN215" s="16" t="str">
        <f t="shared" si="1049"/>
        <v>true</v>
      </c>
      <c r="CO215" s="16">
        <f t="shared" si="1050"/>
        <v>1</v>
      </c>
      <c r="CP215" s="16">
        <f t="shared" si="1051"/>
        <v>14</v>
      </c>
      <c r="CQ215" s="16">
        <f t="shared" si="999"/>
        <v>24.748737341529164</v>
      </c>
      <c r="CR215" s="16">
        <f t="shared" si="1052"/>
        <v>24.748737341529164</v>
      </c>
      <c r="CS215" s="16" t="str">
        <f t="shared" si="1053"/>
        <v>true</v>
      </c>
      <c r="CT215" s="16">
        <f t="shared" si="1054"/>
        <v>1</v>
      </c>
      <c r="CU215" s="16">
        <f t="shared" si="1055"/>
        <v>14</v>
      </c>
      <c r="CV215" s="16">
        <f t="shared" si="1000"/>
        <v>24.748737341529164</v>
      </c>
      <c r="CW215" s="16">
        <f t="shared" si="1056"/>
        <v>24.748737341529164</v>
      </c>
      <c r="CX215" s="16" t="str">
        <f t="shared" si="1057"/>
        <v>true</v>
      </c>
      <c r="CY215" s="16">
        <f t="shared" si="1058"/>
        <v>1</v>
      </c>
      <c r="CZ215" s="16">
        <f t="shared" si="1059"/>
        <v>14</v>
      </c>
      <c r="DA215" s="16">
        <f t="shared" si="1001"/>
        <v>24.748737341529164</v>
      </c>
      <c r="DB215" s="16">
        <f t="shared" si="1060"/>
        <v>24.748737341529164</v>
      </c>
      <c r="DC215" s="16" t="str">
        <f t="shared" si="1061"/>
        <v>true</v>
      </c>
      <c r="DD215" s="16">
        <f t="shared" si="1062"/>
        <v>1</v>
      </c>
      <c r="DE215" s="16">
        <f t="shared" si="1063"/>
        <v>14</v>
      </c>
      <c r="DF215" s="16">
        <f t="shared" si="1064"/>
        <v>24.748737341529164</v>
      </c>
      <c r="DG215" s="19">
        <f t="shared" si="1065"/>
        <v>24.748737341529164</v>
      </c>
      <c r="DH215" s="16" t="str">
        <f t="shared" si="1066"/>
        <v>true</v>
      </c>
      <c r="DI215" s="16">
        <f t="shared" si="1067"/>
        <v>1</v>
      </c>
    </row>
    <row r="216" spans="27:113" x14ac:dyDescent="0.35">
      <c r="AA216" s="49" t="str">
        <f t="shared" si="1002"/>
        <v>-</v>
      </c>
      <c r="AB216" s="55" t="str">
        <f t="shared" si="1003"/>
        <v>-</v>
      </c>
      <c r="AC216" s="23" t="s">
        <v>11</v>
      </c>
      <c r="AD216" s="40" t="s">
        <v>3</v>
      </c>
      <c r="AE216" s="16"/>
      <c r="AF216" s="16"/>
      <c r="AG216" s="16" t="str">
        <f t="shared" si="986"/>
        <v>N/A</v>
      </c>
      <c r="AH216" s="16" t="str">
        <f t="shared" si="1004"/>
        <v>N/A</v>
      </c>
      <c r="AI216" s="16" t="str">
        <f t="shared" si="987"/>
        <v>N/A</v>
      </c>
      <c r="AJ216" s="16" t="str">
        <f t="shared" si="1068"/>
        <v>N/A</v>
      </c>
      <c r="AK216" s="16" t="str">
        <f t="shared" si="1005"/>
        <v>N/A</v>
      </c>
      <c r="AL216" s="16" t="str">
        <f t="shared" si="1006"/>
        <v>N/A</v>
      </c>
      <c r="AM216" s="16" t="str">
        <f t="shared" si="1007"/>
        <v>N/A</v>
      </c>
      <c r="AN216" s="16" t="str">
        <f t="shared" si="988"/>
        <v>N/A</v>
      </c>
      <c r="AO216" s="16" t="str">
        <f t="shared" si="1008"/>
        <v>N/A</v>
      </c>
      <c r="AP216" s="16" t="str">
        <f t="shared" si="1009"/>
        <v>N/A</v>
      </c>
      <c r="AQ216" s="16" t="str">
        <f t="shared" si="1010"/>
        <v>N/A</v>
      </c>
      <c r="AR216" s="16" t="str">
        <f t="shared" si="1011"/>
        <v>N/A</v>
      </c>
      <c r="AS216" s="16" t="str">
        <f t="shared" si="989"/>
        <v>N/A</v>
      </c>
      <c r="AT216" s="16" t="str">
        <f t="shared" si="1012"/>
        <v>N/A</v>
      </c>
      <c r="AU216" s="16" t="str">
        <f t="shared" si="1013"/>
        <v>N/A</v>
      </c>
      <c r="AV216" s="16" t="str">
        <f t="shared" si="1014"/>
        <v>N/A</v>
      </c>
      <c r="AW216" s="16" t="str">
        <f t="shared" si="1015"/>
        <v>N/A</v>
      </c>
      <c r="AX216" s="16" t="str">
        <f t="shared" si="990"/>
        <v>N/A</v>
      </c>
      <c r="AY216" s="16" t="str">
        <f t="shared" si="1016"/>
        <v>N/A</v>
      </c>
      <c r="AZ216" s="16" t="str">
        <f t="shared" si="1017"/>
        <v>N/A</v>
      </c>
      <c r="BA216" s="16" t="str">
        <f t="shared" si="1018"/>
        <v>N/A</v>
      </c>
      <c r="BB216" s="16" t="str">
        <f t="shared" si="1019"/>
        <v>N/A</v>
      </c>
      <c r="BC216" s="16" t="str">
        <f t="shared" si="991"/>
        <v>N/A</v>
      </c>
      <c r="BD216" s="16" t="str">
        <f t="shared" si="1020"/>
        <v>N/A</v>
      </c>
      <c r="BE216" s="16" t="str">
        <f t="shared" si="1021"/>
        <v>N/A</v>
      </c>
      <c r="BF216" s="16" t="str">
        <f t="shared" si="1022"/>
        <v>N/A</v>
      </c>
      <c r="BG216" s="16" t="str">
        <f t="shared" si="1023"/>
        <v>N/A</v>
      </c>
      <c r="BH216" s="16" t="str">
        <f t="shared" si="992"/>
        <v>N/A</v>
      </c>
      <c r="BI216" s="16" t="str">
        <f t="shared" si="1024"/>
        <v>N/A</v>
      </c>
      <c r="BJ216" s="16" t="str">
        <f t="shared" si="1025"/>
        <v>N/A</v>
      </c>
      <c r="BK216" s="16" t="str">
        <f t="shared" si="1026"/>
        <v>N/A</v>
      </c>
      <c r="BL216" s="16" t="str">
        <f t="shared" si="1027"/>
        <v>N/A</v>
      </c>
      <c r="BM216" s="16" t="str">
        <f t="shared" si="993"/>
        <v>N/A</v>
      </c>
      <c r="BN216" s="16" t="str">
        <f t="shared" si="1028"/>
        <v>N/A</v>
      </c>
      <c r="BO216" s="16" t="str">
        <f t="shared" si="1029"/>
        <v>N/A</v>
      </c>
      <c r="BP216" s="16" t="str">
        <f t="shared" si="1030"/>
        <v>N/A</v>
      </c>
      <c r="BQ216" s="16" t="str">
        <f t="shared" si="1031"/>
        <v>N/A</v>
      </c>
      <c r="BR216" s="16" t="str">
        <f t="shared" si="994"/>
        <v>N/A</v>
      </c>
      <c r="BS216" s="16" t="str">
        <f t="shared" si="1032"/>
        <v>N/A</v>
      </c>
      <c r="BT216" s="16" t="str">
        <f t="shared" si="1033"/>
        <v>N/A</v>
      </c>
      <c r="BU216" s="16" t="str">
        <f t="shared" si="1034"/>
        <v>N/A</v>
      </c>
      <c r="BV216" s="16" t="str">
        <f t="shared" si="1035"/>
        <v>N/A</v>
      </c>
      <c r="BW216" s="16" t="str">
        <f t="shared" si="995"/>
        <v>N/A</v>
      </c>
      <c r="BX216" s="16" t="str">
        <f t="shared" si="1036"/>
        <v>N/A</v>
      </c>
      <c r="BY216" s="16" t="str">
        <f t="shared" si="1037"/>
        <v>N/A</v>
      </c>
      <c r="BZ216" s="16" t="str">
        <f t="shared" si="1038"/>
        <v>N/A</v>
      </c>
      <c r="CA216" s="16" t="str">
        <f t="shared" si="1039"/>
        <v>N/A</v>
      </c>
      <c r="CB216" s="16" t="str">
        <f t="shared" si="996"/>
        <v>N/A</v>
      </c>
      <c r="CC216" s="16" t="str">
        <f t="shared" si="1040"/>
        <v>N/A</v>
      </c>
      <c r="CD216" s="16" t="str">
        <f t="shared" si="1041"/>
        <v>N/A</v>
      </c>
      <c r="CE216" s="16" t="str">
        <f t="shared" si="1042"/>
        <v>N/A</v>
      </c>
      <c r="CF216" s="16" t="str">
        <f t="shared" si="1043"/>
        <v>N/A</v>
      </c>
      <c r="CG216" s="16" t="str">
        <f t="shared" si="997"/>
        <v>N/A</v>
      </c>
      <c r="CH216" s="16" t="str">
        <f t="shared" si="1044"/>
        <v>N/A</v>
      </c>
      <c r="CI216" s="16" t="str">
        <f t="shared" si="1045"/>
        <v>N/A</v>
      </c>
      <c r="CJ216" s="16" t="str">
        <f t="shared" si="1046"/>
        <v>N/A</v>
      </c>
      <c r="CK216" s="16" t="str">
        <f t="shared" si="1047"/>
        <v>N/A</v>
      </c>
      <c r="CL216" s="16" t="str">
        <f t="shared" si="998"/>
        <v>N/A</v>
      </c>
      <c r="CM216" s="16" t="str">
        <f t="shared" si="1048"/>
        <v>N/A</v>
      </c>
      <c r="CN216" s="16" t="str">
        <f t="shared" si="1049"/>
        <v>N/A</v>
      </c>
      <c r="CO216" s="16" t="str">
        <f t="shared" si="1050"/>
        <v>N/A</v>
      </c>
      <c r="CP216" s="16" t="str">
        <f t="shared" si="1051"/>
        <v>N/A</v>
      </c>
      <c r="CQ216" s="16" t="str">
        <f t="shared" si="999"/>
        <v>N/A</v>
      </c>
      <c r="CR216" s="16" t="str">
        <f t="shared" si="1052"/>
        <v>N/A</v>
      </c>
      <c r="CS216" s="16" t="str">
        <f t="shared" si="1053"/>
        <v>N/A</v>
      </c>
      <c r="CT216" s="16" t="str">
        <f t="shared" si="1054"/>
        <v>N/A</v>
      </c>
      <c r="CU216" s="16" t="str">
        <f t="shared" si="1055"/>
        <v>N/A</v>
      </c>
      <c r="CV216" s="16" t="str">
        <f t="shared" si="1000"/>
        <v>N/A</v>
      </c>
      <c r="CW216" s="16" t="str">
        <f t="shared" si="1056"/>
        <v>N/A</v>
      </c>
      <c r="CX216" s="16" t="str">
        <f t="shared" si="1057"/>
        <v>N/A</v>
      </c>
      <c r="CY216" s="16" t="str">
        <f t="shared" si="1058"/>
        <v>N/A</v>
      </c>
      <c r="CZ216" s="16" t="str">
        <f t="shared" si="1059"/>
        <v>N/A</v>
      </c>
      <c r="DA216" s="16" t="str">
        <f t="shared" si="1001"/>
        <v>N/A</v>
      </c>
      <c r="DB216" s="16" t="str">
        <f t="shared" si="1060"/>
        <v>N/A</v>
      </c>
      <c r="DC216" s="16" t="str">
        <f t="shared" si="1061"/>
        <v>N/A</v>
      </c>
      <c r="DD216" s="16" t="str">
        <f t="shared" si="1062"/>
        <v>N/A</v>
      </c>
      <c r="DE216" s="16" t="str">
        <f t="shared" si="1063"/>
        <v>N/A</v>
      </c>
      <c r="DF216" s="16" t="str">
        <f t="shared" si="1064"/>
        <v>N/A</v>
      </c>
      <c r="DG216" s="19" t="str">
        <f t="shared" si="1065"/>
        <v>N/A</v>
      </c>
      <c r="DH216" s="16" t="str">
        <f t="shared" si="1066"/>
        <v>N/A</v>
      </c>
      <c r="DI216" s="16" t="str">
        <f t="shared" si="1067"/>
        <v>N/A</v>
      </c>
    </row>
    <row r="217" spans="27:113" x14ac:dyDescent="0.35">
      <c r="AA217" s="49">
        <v>1.5</v>
      </c>
      <c r="AB217" s="55">
        <f t="shared" si="1003"/>
        <v>2.0355339059327391</v>
      </c>
      <c r="AC217" s="23" t="s">
        <v>12</v>
      </c>
      <c r="AD217" s="40" t="s">
        <v>3</v>
      </c>
      <c r="AE217" s="16">
        <v>8.8000000000000007</v>
      </c>
      <c r="AF217" s="16">
        <v>11</v>
      </c>
      <c r="AG217" s="16">
        <f t="shared" si="986"/>
        <v>15.556349186104047</v>
      </c>
      <c r="AH217" s="16">
        <f t="shared" si="1004"/>
        <v>8.8000000000000007</v>
      </c>
      <c r="AI217" s="16">
        <f t="shared" si="987"/>
        <v>11</v>
      </c>
      <c r="AJ217" s="16">
        <f t="shared" si="1068"/>
        <v>15.556349186104047</v>
      </c>
      <c r="AK217" s="16" t="str">
        <f t="shared" si="1005"/>
        <v>true</v>
      </c>
      <c r="AL217" s="16">
        <f t="shared" si="1006"/>
        <v>1</v>
      </c>
      <c r="AM217" s="16">
        <f t="shared" si="1007"/>
        <v>8.8000000000000007</v>
      </c>
      <c r="AN217" s="16">
        <f t="shared" si="988"/>
        <v>11</v>
      </c>
      <c r="AO217" s="16">
        <f t="shared" si="1008"/>
        <v>15.556349186104047</v>
      </c>
      <c r="AP217" s="16" t="str">
        <f t="shared" si="1009"/>
        <v>true</v>
      </c>
      <c r="AQ217" s="16">
        <f t="shared" si="1010"/>
        <v>1</v>
      </c>
      <c r="AR217" s="16">
        <f t="shared" si="1011"/>
        <v>8.8000000000000007</v>
      </c>
      <c r="AS217" s="16">
        <f t="shared" si="989"/>
        <v>11</v>
      </c>
      <c r="AT217" s="16">
        <f t="shared" si="1012"/>
        <v>15.556349186104047</v>
      </c>
      <c r="AU217" s="16" t="str">
        <f t="shared" si="1013"/>
        <v>true</v>
      </c>
      <c r="AV217" s="16">
        <f t="shared" si="1014"/>
        <v>1</v>
      </c>
      <c r="AW217" s="16">
        <f t="shared" si="1015"/>
        <v>8.8000000000000007</v>
      </c>
      <c r="AX217" s="16">
        <f t="shared" si="990"/>
        <v>11</v>
      </c>
      <c r="AY217" s="16">
        <f t="shared" si="1016"/>
        <v>15.556349186104047</v>
      </c>
      <c r="AZ217" s="16" t="str">
        <f t="shared" si="1017"/>
        <v>true</v>
      </c>
      <c r="BA217" s="16">
        <f t="shared" si="1018"/>
        <v>1</v>
      </c>
      <c r="BB217" s="16">
        <f t="shared" si="1019"/>
        <v>8.8000000000000007</v>
      </c>
      <c r="BC217" s="16">
        <f t="shared" si="991"/>
        <v>11</v>
      </c>
      <c r="BD217" s="16">
        <f t="shared" si="1020"/>
        <v>15.556349186104047</v>
      </c>
      <c r="BE217" s="16" t="str">
        <f t="shared" si="1021"/>
        <v>true</v>
      </c>
      <c r="BF217" s="16">
        <f t="shared" si="1022"/>
        <v>1</v>
      </c>
      <c r="BG217" s="16">
        <f t="shared" si="1023"/>
        <v>8.8000000000000007</v>
      </c>
      <c r="BH217" s="16">
        <f t="shared" si="992"/>
        <v>11</v>
      </c>
      <c r="BI217" s="16">
        <f t="shared" si="1024"/>
        <v>15.556349186104047</v>
      </c>
      <c r="BJ217" s="16" t="str">
        <f t="shared" si="1025"/>
        <v>true</v>
      </c>
      <c r="BK217" s="16">
        <f t="shared" si="1026"/>
        <v>1</v>
      </c>
      <c r="BL217" s="16">
        <f t="shared" si="1027"/>
        <v>8.8000000000000007</v>
      </c>
      <c r="BM217" s="16">
        <f t="shared" si="993"/>
        <v>11</v>
      </c>
      <c r="BN217" s="16">
        <f t="shared" si="1028"/>
        <v>15.556349186104047</v>
      </c>
      <c r="BO217" s="16" t="str">
        <f t="shared" si="1029"/>
        <v>true</v>
      </c>
      <c r="BP217" s="16">
        <f t="shared" si="1030"/>
        <v>1</v>
      </c>
      <c r="BQ217" s="16">
        <f t="shared" si="1031"/>
        <v>8.8000000000000007</v>
      </c>
      <c r="BR217" s="16">
        <f t="shared" si="994"/>
        <v>11</v>
      </c>
      <c r="BS217" s="16">
        <f t="shared" si="1032"/>
        <v>15.556349186104047</v>
      </c>
      <c r="BT217" s="16" t="str">
        <f t="shared" si="1033"/>
        <v>true</v>
      </c>
      <c r="BU217" s="16">
        <f t="shared" si="1034"/>
        <v>1</v>
      </c>
      <c r="BV217" s="16">
        <f t="shared" si="1035"/>
        <v>8.8000000000000007</v>
      </c>
      <c r="BW217" s="16">
        <f t="shared" si="995"/>
        <v>11</v>
      </c>
      <c r="BX217" s="16">
        <f t="shared" si="1036"/>
        <v>15.556349186104047</v>
      </c>
      <c r="BY217" s="16" t="str">
        <f t="shared" si="1037"/>
        <v>true</v>
      </c>
      <c r="BZ217" s="16">
        <f t="shared" si="1038"/>
        <v>1</v>
      </c>
      <c r="CA217" s="16">
        <f t="shared" si="1039"/>
        <v>8.8000000000000007</v>
      </c>
      <c r="CB217" s="16">
        <f t="shared" si="996"/>
        <v>11</v>
      </c>
      <c r="CC217" s="16">
        <f t="shared" si="1040"/>
        <v>15.556349186104047</v>
      </c>
      <c r="CD217" s="16" t="str">
        <f t="shared" si="1041"/>
        <v>true</v>
      </c>
      <c r="CE217" s="16">
        <f t="shared" si="1042"/>
        <v>1</v>
      </c>
      <c r="CF217" s="16">
        <f t="shared" si="1043"/>
        <v>8.8000000000000007</v>
      </c>
      <c r="CG217" s="16">
        <f t="shared" si="997"/>
        <v>11</v>
      </c>
      <c r="CH217" s="16">
        <f t="shared" si="1044"/>
        <v>15.556349186104047</v>
      </c>
      <c r="CI217" s="16" t="str">
        <f t="shared" si="1045"/>
        <v>true</v>
      </c>
      <c r="CJ217" s="16">
        <f t="shared" si="1046"/>
        <v>1</v>
      </c>
      <c r="CK217" s="16">
        <f t="shared" si="1047"/>
        <v>8.8000000000000007</v>
      </c>
      <c r="CL217" s="16">
        <f t="shared" si="998"/>
        <v>11</v>
      </c>
      <c r="CM217" s="16">
        <f t="shared" si="1048"/>
        <v>15.556349186104047</v>
      </c>
      <c r="CN217" s="16" t="str">
        <f t="shared" si="1049"/>
        <v>true</v>
      </c>
      <c r="CO217" s="16">
        <f t="shared" si="1050"/>
        <v>1</v>
      </c>
      <c r="CP217" s="16">
        <f t="shared" si="1051"/>
        <v>8.8000000000000007</v>
      </c>
      <c r="CQ217" s="16">
        <f t="shared" si="999"/>
        <v>15.556349186104047</v>
      </c>
      <c r="CR217" s="16">
        <f t="shared" si="1052"/>
        <v>15.556349186104047</v>
      </c>
      <c r="CS217" s="16" t="str">
        <f t="shared" si="1053"/>
        <v>true</v>
      </c>
      <c r="CT217" s="16">
        <f t="shared" si="1054"/>
        <v>1</v>
      </c>
      <c r="CU217" s="16">
        <f t="shared" si="1055"/>
        <v>8.8000000000000007</v>
      </c>
      <c r="CV217" s="16">
        <f t="shared" si="1000"/>
        <v>15.556349186104047</v>
      </c>
      <c r="CW217" s="16">
        <f t="shared" si="1056"/>
        <v>15.556349186104047</v>
      </c>
      <c r="CX217" s="16" t="str">
        <f t="shared" si="1057"/>
        <v>true</v>
      </c>
      <c r="CY217" s="16">
        <f t="shared" si="1058"/>
        <v>1</v>
      </c>
      <c r="CZ217" s="16">
        <f t="shared" si="1059"/>
        <v>8.8000000000000007</v>
      </c>
      <c r="DA217" s="16">
        <f t="shared" si="1001"/>
        <v>15.556349186104047</v>
      </c>
      <c r="DB217" s="16">
        <f t="shared" si="1060"/>
        <v>15.556349186104047</v>
      </c>
      <c r="DC217" s="16" t="str">
        <f t="shared" si="1061"/>
        <v>true</v>
      </c>
      <c r="DD217" s="16">
        <f t="shared" si="1062"/>
        <v>1</v>
      </c>
      <c r="DE217" s="16">
        <f t="shared" si="1063"/>
        <v>8.8000000000000007</v>
      </c>
      <c r="DF217" s="16">
        <f t="shared" si="1064"/>
        <v>15.556349186104047</v>
      </c>
      <c r="DG217" s="19">
        <f t="shared" si="1065"/>
        <v>15.556349186104047</v>
      </c>
      <c r="DH217" s="16" t="str">
        <f t="shared" si="1066"/>
        <v>true</v>
      </c>
      <c r="DI217" s="16">
        <f t="shared" si="1067"/>
        <v>1</v>
      </c>
    </row>
    <row r="218" spans="27:113" x14ac:dyDescent="0.35">
      <c r="AA218" s="49">
        <v>1.5</v>
      </c>
      <c r="AB218" s="55">
        <f t="shared" si="1003"/>
        <v>2.6003048667141822</v>
      </c>
      <c r="AC218" s="23" t="s">
        <v>13</v>
      </c>
      <c r="AD218" s="40" t="s">
        <v>3</v>
      </c>
      <c r="AE218" s="16">
        <v>9.6</v>
      </c>
      <c r="AF218" s="16">
        <v>12</v>
      </c>
      <c r="AG218" s="16">
        <f t="shared" si="986"/>
        <v>19.681463360228072</v>
      </c>
      <c r="AH218" s="16">
        <f t="shared" si="1004"/>
        <v>9.6</v>
      </c>
      <c r="AI218" s="16">
        <f t="shared" si="987"/>
        <v>12</v>
      </c>
      <c r="AJ218" s="16">
        <f t="shared" si="1068"/>
        <v>19.681463360228072</v>
      </c>
      <c r="AK218" s="16" t="str">
        <f t="shared" si="1005"/>
        <v>true</v>
      </c>
      <c r="AL218" s="16">
        <f t="shared" si="1006"/>
        <v>1</v>
      </c>
      <c r="AM218" s="16">
        <f t="shared" si="1007"/>
        <v>9.6</v>
      </c>
      <c r="AN218" s="16">
        <f t="shared" si="988"/>
        <v>12</v>
      </c>
      <c r="AO218" s="16">
        <f t="shared" si="1008"/>
        <v>19.681463360228072</v>
      </c>
      <c r="AP218" s="16" t="str">
        <f t="shared" si="1009"/>
        <v>true</v>
      </c>
      <c r="AQ218" s="16">
        <f t="shared" si="1010"/>
        <v>1</v>
      </c>
      <c r="AR218" s="16">
        <f t="shared" si="1011"/>
        <v>9.6</v>
      </c>
      <c r="AS218" s="16">
        <f t="shared" si="989"/>
        <v>12</v>
      </c>
      <c r="AT218" s="16">
        <f t="shared" si="1012"/>
        <v>19.681463360228072</v>
      </c>
      <c r="AU218" s="16" t="str">
        <f t="shared" si="1013"/>
        <v>true</v>
      </c>
      <c r="AV218" s="16">
        <f t="shared" si="1014"/>
        <v>1</v>
      </c>
      <c r="AW218" s="16">
        <f t="shared" si="1015"/>
        <v>9.6</v>
      </c>
      <c r="AX218" s="16">
        <f t="shared" si="990"/>
        <v>12</v>
      </c>
      <c r="AY218" s="16">
        <f t="shared" si="1016"/>
        <v>19.681463360228072</v>
      </c>
      <c r="AZ218" s="16" t="str">
        <f t="shared" si="1017"/>
        <v>true</v>
      </c>
      <c r="BA218" s="16">
        <f t="shared" si="1018"/>
        <v>1</v>
      </c>
      <c r="BB218" s="16">
        <f t="shared" si="1019"/>
        <v>9.6</v>
      </c>
      <c r="BC218" s="16">
        <f t="shared" si="991"/>
        <v>15.600000000000001</v>
      </c>
      <c r="BD218" s="16">
        <f t="shared" si="1020"/>
        <v>19.681463360228072</v>
      </c>
      <c r="BE218" s="16" t="str">
        <f t="shared" si="1021"/>
        <v>true</v>
      </c>
      <c r="BF218" s="16">
        <f t="shared" si="1022"/>
        <v>1</v>
      </c>
      <c r="BG218" s="16">
        <f t="shared" si="1023"/>
        <v>9.6</v>
      </c>
      <c r="BH218" s="16">
        <f t="shared" si="992"/>
        <v>15.600000000000001</v>
      </c>
      <c r="BI218" s="16">
        <f t="shared" si="1024"/>
        <v>19.681463360228072</v>
      </c>
      <c r="BJ218" s="16" t="str">
        <f t="shared" si="1025"/>
        <v>true</v>
      </c>
      <c r="BK218" s="16">
        <f t="shared" si="1026"/>
        <v>1</v>
      </c>
      <c r="BL218" s="16">
        <f t="shared" si="1027"/>
        <v>9.6</v>
      </c>
      <c r="BM218" s="16">
        <f t="shared" si="993"/>
        <v>15.600000000000001</v>
      </c>
      <c r="BN218" s="16">
        <f t="shared" si="1028"/>
        <v>19.681463360228072</v>
      </c>
      <c r="BO218" s="16" t="str">
        <f t="shared" si="1029"/>
        <v>true</v>
      </c>
      <c r="BP218" s="16">
        <f t="shared" si="1030"/>
        <v>1</v>
      </c>
      <c r="BQ218" s="16">
        <f t="shared" si="1031"/>
        <v>9.6</v>
      </c>
      <c r="BR218" s="16">
        <f t="shared" si="994"/>
        <v>15.600000000000001</v>
      </c>
      <c r="BS218" s="16">
        <f t="shared" si="1032"/>
        <v>19.681463360228072</v>
      </c>
      <c r="BT218" s="16" t="str">
        <f t="shared" si="1033"/>
        <v>true</v>
      </c>
      <c r="BU218" s="16">
        <f t="shared" si="1034"/>
        <v>1</v>
      </c>
      <c r="BV218" s="16">
        <f t="shared" si="1035"/>
        <v>9.6</v>
      </c>
      <c r="BW218" s="16">
        <f t="shared" si="995"/>
        <v>12</v>
      </c>
      <c r="BX218" s="16">
        <f t="shared" si="1036"/>
        <v>19.681463360228072</v>
      </c>
      <c r="BY218" s="16" t="str">
        <f t="shared" si="1037"/>
        <v>true</v>
      </c>
      <c r="BZ218" s="16">
        <f t="shared" si="1038"/>
        <v>1</v>
      </c>
      <c r="CA218" s="16">
        <f t="shared" si="1039"/>
        <v>9.6</v>
      </c>
      <c r="CB218" s="16">
        <f t="shared" si="996"/>
        <v>12</v>
      </c>
      <c r="CC218" s="16">
        <f t="shared" si="1040"/>
        <v>19.681463360228072</v>
      </c>
      <c r="CD218" s="16" t="str">
        <f t="shared" si="1041"/>
        <v>true</v>
      </c>
      <c r="CE218" s="16">
        <f t="shared" si="1042"/>
        <v>1</v>
      </c>
      <c r="CF218" s="16">
        <f t="shared" si="1043"/>
        <v>9.6</v>
      </c>
      <c r="CG218" s="16">
        <f t="shared" si="997"/>
        <v>12</v>
      </c>
      <c r="CH218" s="16">
        <f t="shared" si="1044"/>
        <v>19.681463360228072</v>
      </c>
      <c r="CI218" s="16" t="str">
        <f t="shared" si="1045"/>
        <v>true</v>
      </c>
      <c r="CJ218" s="16">
        <f t="shared" si="1046"/>
        <v>1</v>
      </c>
      <c r="CK218" s="16">
        <f t="shared" si="1047"/>
        <v>9.6</v>
      </c>
      <c r="CL218" s="16">
        <f t="shared" si="998"/>
        <v>12</v>
      </c>
      <c r="CM218" s="16">
        <f t="shared" si="1048"/>
        <v>19.681463360228072</v>
      </c>
      <c r="CN218" s="16" t="str">
        <f t="shared" si="1049"/>
        <v>true</v>
      </c>
      <c r="CO218" s="16">
        <f t="shared" si="1050"/>
        <v>1</v>
      </c>
      <c r="CP218" s="16">
        <f t="shared" si="1051"/>
        <v>9.6</v>
      </c>
      <c r="CQ218" s="16">
        <f t="shared" si="999"/>
        <v>19.681463360228072</v>
      </c>
      <c r="CR218" s="16">
        <f t="shared" si="1052"/>
        <v>19.681463360228072</v>
      </c>
      <c r="CS218" s="16" t="str">
        <f t="shared" si="1053"/>
        <v>true</v>
      </c>
      <c r="CT218" s="16">
        <f t="shared" si="1054"/>
        <v>1</v>
      </c>
      <c r="CU218" s="16">
        <f t="shared" si="1055"/>
        <v>9.6</v>
      </c>
      <c r="CV218" s="16">
        <f t="shared" si="1000"/>
        <v>19.681463360228072</v>
      </c>
      <c r="CW218" s="16">
        <f t="shared" si="1056"/>
        <v>19.681463360228072</v>
      </c>
      <c r="CX218" s="16" t="str">
        <f t="shared" si="1057"/>
        <v>true</v>
      </c>
      <c r="CY218" s="16">
        <f t="shared" si="1058"/>
        <v>1</v>
      </c>
      <c r="CZ218" s="16">
        <f t="shared" si="1059"/>
        <v>9.6</v>
      </c>
      <c r="DA218" s="16">
        <f t="shared" si="1001"/>
        <v>19.681463360228072</v>
      </c>
      <c r="DB218" s="16">
        <f t="shared" si="1060"/>
        <v>19.681463360228072</v>
      </c>
      <c r="DC218" s="16" t="str">
        <f t="shared" si="1061"/>
        <v>true</v>
      </c>
      <c r="DD218" s="16">
        <f t="shared" si="1062"/>
        <v>1</v>
      </c>
      <c r="DE218" s="16">
        <f t="shared" si="1063"/>
        <v>9.6</v>
      </c>
      <c r="DF218" s="16">
        <f t="shared" si="1064"/>
        <v>19.681463360228072</v>
      </c>
      <c r="DG218" s="19">
        <f t="shared" si="1065"/>
        <v>19.681463360228072</v>
      </c>
      <c r="DH218" s="16" t="str">
        <f t="shared" si="1066"/>
        <v>true</v>
      </c>
      <c r="DI218" s="16">
        <f t="shared" si="1067"/>
        <v>1</v>
      </c>
    </row>
    <row r="219" spans="27:113" x14ac:dyDescent="0.35">
      <c r="AA219" s="49">
        <v>1.5</v>
      </c>
      <c r="AB219" s="55">
        <f t="shared" si="1003"/>
        <v>4.0901699437494736</v>
      </c>
      <c r="AC219" s="23" t="s">
        <v>14</v>
      </c>
      <c r="AD219" s="40" t="s">
        <v>3</v>
      </c>
      <c r="AE219" s="16">
        <v>22.4</v>
      </c>
      <c r="AF219" s="16">
        <v>28</v>
      </c>
      <c r="AG219" s="16">
        <f t="shared" si="986"/>
        <v>62.609903369994115</v>
      </c>
      <c r="AH219" s="16">
        <f t="shared" si="1004"/>
        <v>22.4</v>
      </c>
      <c r="AI219" s="16">
        <f t="shared" si="987"/>
        <v>28</v>
      </c>
      <c r="AJ219" s="16">
        <f t="shared" si="1068"/>
        <v>62.609903369994115</v>
      </c>
      <c r="AK219" s="16" t="str">
        <f t="shared" si="1005"/>
        <v>true</v>
      </c>
      <c r="AL219" s="16">
        <f t="shared" si="1006"/>
        <v>1</v>
      </c>
      <c r="AM219" s="16">
        <f t="shared" si="1007"/>
        <v>22.4</v>
      </c>
      <c r="AN219" s="16">
        <f t="shared" si="988"/>
        <v>28</v>
      </c>
      <c r="AO219" s="16">
        <f t="shared" si="1008"/>
        <v>62.609903369994115</v>
      </c>
      <c r="AP219" s="16" t="str">
        <f t="shared" si="1009"/>
        <v>true</v>
      </c>
      <c r="AQ219" s="16">
        <f t="shared" si="1010"/>
        <v>1</v>
      </c>
      <c r="AR219" s="16">
        <f t="shared" si="1011"/>
        <v>22.4</v>
      </c>
      <c r="AS219" s="16">
        <f t="shared" si="989"/>
        <v>28</v>
      </c>
      <c r="AT219" s="16">
        <f t="shared" si="1012"/>
        <v>62.609903369994115</v>
      </c>
      <c r="AU219" s="16" t="str">
        <f t="shared" si="1013"/>
        <v>true</v>
      </c>
      <c r="AV219" s="16">
        <f t="shared" si="1014"/>
        <v>1</v>
      </c>
      <c r="AW219" s="16">
        <f t="shared" si="1015"/>
        <v>22.4</v>
      </c>
      <c r="AX219" s="16">
        <f t="shared" si="990"/>
        <v>28</v>
      </c>
      <c r="AY219" s="16">
        <f t="shared" si="1016"/>
        <v>62.609903369994115</v>
      </c>
      <c r="AZ219" s="16" t="str">
        <f t="shared" si="1017"/>
        <v>true</v>
      </c>
      <c r="BA219" s="16">
        <f t="shared" si="1018"/>
        <v>1</v>
      </c>
      <c r="BB219" s="16">
        <f t="shared" si="1019"/>
        <v>22.4</v>
      </c>
      <c r="BC219" s="16">
        <f t="shared" si="991"/>
        <v>28</v>
      </c>
      <c r="BD219" s="16">
        <f t="shared" si="1020"/>
        <v>62.609903369994115</v>
      </c>
      <c r="BE219" s="16" t="str">
        <f t="shared" si="1021"/>
        <v>true</v>
      </c>
      <c r="BF219" s="16">
        <f t="shared" si="1022"/>
        <v>1</v>
      </c>
      <c r="BG219" s="16">
        <f t="shared" si="1023"/>
        <v>22.4</v>
      </c>
      <c r="BH219" s="16">
        <f t="shared" si="992"/>
        <v>28</v>
      </c>
      <c r="BI219" s="16">
        <f t="shared" si="1024"/>
        <v>62.609903369994115</v>
      </c>
      <c r="BJ219" s="16" t="str">
        <f t="shared" si="1025"/>
        <v>true</v>
      </c>
      <c r="BK219" s="16">
        <f t="shared" si="1026"/>
        <v>1</v>
      </c>
      <c r="BL219" s="16">
        <f t="shared" si="1027"/>
        <v>22.4</v>
      </c>
      <c r="BM219" s="16">
        <f t="shared" si="993"/>
        <v>28</v>
      </c>
      <c r="BN219" s="16">
        <f t="shared" si="1028"/>
        <v>62.609903369994115</v>
      </c>
      <c r="BO219" s="16" t="str">
        <f t="shared" si="1029"/>
        <v>true</v>
      </c>
      <c r="BP219" s="16">
        <f t="shared" si="1030"/>
        <v>1</v>
      </c>
      <c r="BQ219" s="16">
        <f t="shared" si="1031"/>
        <v>22.4</v>
      </c>
      <c r="BR219" s="16">
        <f t="shared" si="994"/>
        <v>28</v>
      </c>
      <c r="BS219" s="16">
        <f t="shared" si="1032"/>
        <v>62.609903369994115</v>
      </c>
      <c r="BT219" s="16" t="str">
        <f t="shared" si="1033"/>
        <v>true</v>
      </c>
      <c r="BU219" s="16">
        <f t="shared" si="1034"/>
        <v>1</v>
      </c>
      <c r="BV219" s="16">
        <f t="shared" si="1035"/>
        <v>22.4</v>
      </c>
      <c r="BW219" s="16">
        <f t="shared" si="995"/>
        <v>56</v>
      </c>
      <c r="BX219" s="16">
        <f t="shared" si="1036"/>
        <v>62.609903369994115</v>
      </c>
      <c r="BY219" s="16" t="str">
        <f t="shared" si="1037"/>
        <v>true</v>
      </c>
      <c r="BZ219" s="16">
        <f t="shared" si="1038"/>
        <v>1</v>
      </c>
      <c r="CA219" s="16">
        <f t="shared" si="1039"/>
        <v>22.4</v>
      </c>
      <c r="CB219" s="16">
        <f t="shared" si="996"/>
        <v>56</v>
      </c>
      <c r="CC219" s="16">
        <f t="shared" si="1040"/>
        <v>62.609903369994115</v>
      </c>
      <c r="CD219" s="16" t="str">
        <f t="shared" si="1041"/>
        <v>true</v>
      </c>
      <c r="CE219" s="16">
        <f t="shared" si="1042"/>
        <v>1</v>
      </c>
      <c r="CF219" s="16">
        <f t="shared" si="1043"/>
        <v>22.4</v>
      </c>
      <c r="CG219" s="16">
        <f t="shared" si="997"/>
        <v>56</v>
      </c>
      <c r="CH219" s="16">
        <f t="shared" si="1044"/>
        <v>62.609903369994115</v>
      </c>
      <c r="CI219" s="16" t="str">
        <f t="shared" si="1045"/>
        <v>true</v>
      </c>
      <c r="CJ219" s="16">
        <f t="shared" si="1046"/>
        <v>1</v>
      </c>
      <c r="CK219" s="16">
        <f t="shared" si="1047"/>
        <v>22.4</v>
      </c>
      <c r="CL219" s="16">
        <f t="shared" si="998"/>
        <v>56</v>
      </c>
      <c r="CM219" s="16">
        <f t="shared" si="1048"/>
        <v>62.609903369994115</v>
      </c>
      <c r="CN219" s="16" t="str">
        <f t="shared" si="1049"/>
        <v>true</v>
      </c>
      <c r="CO219" s="16">
        <f t="shared" si="1050"/>
        <v>1</v>
      </c>
      <c r="CP219" s="16">
        <f t="shared" si="1051"/>
        <v>22.4</v>
      </c>
      <c r="CQ219" s="16">
        <f t="shared" si="999"/>
        <v>62.609903369994115</v>
      </c>
      <c r="CR219" s="16">
        <f t="shared" si="1052"/>
        <v>62.609903369994115</v>
      </c>
      <c r="CS219" s="16" t="str">
        <f t="shared" si="1053"/>
        <v>true</v>
      </c>
      <c r="CT219" s="16">
        <f t="shared" si="1054"/>
        <v>1</v>
      </c>
      <c r="CU219" s="16">
        <f t="shared" si="1055"/>
        <v>22.4</v>
      </c>
      <c r="CV219" s="16">
        <f t="shared" si="1000"/>
        <v>62.609903369994115</v>
      </c>
      <c r="CW219" s="16">
        <f t="shared" si="1056"/>
        <v>62.609903369994115</v>
      </c>
      <c r="CX219" s="16" t="str">
        <f t="shared" si="1057"/>
        <v>true</v>
      </c>
      <c r="CY219" s="16">
        <f t="shared" si="1058"/>
        <v>1</v>
      </c>
      <c r="CZ219" s="16">
        <f t="shared" si="1059"/>
        <v>22.4</v>
      </c>
      <c r="DA219" s="16">
        <f t="shared" si="1001"/>
        <v>62.609903369994115</v>
      </c>
      <c r="DB219" s="16">
        <f t="shared" si="1060"/>
        <v>62.609903369994115</v>
      </c>
      <c r="DC219" s="16" t="str">
        <f t="shared" si="1061"/>
        <v>true</v>
      </c>
      <c r="DD219" s="16">
        <f t="shared" si="1062"/>
        <v>1</v>
      </c>
      <c r="DE219" s="16">
        <f t="shared" si="1063"/>
        <v>22.4</v>
      </c>
      <c r="DF219" s="16">
        <f t="shared" si="1064"/>
        <v>62.609903369994115</v>
      </c>
      <c r="DG219" s="19">
        <f t="shared" si="1065"/>
        <v>62.609903369994115</v>
      </c>
      <c r="DH219" s="16" t="str">
        <f t="shared" si="1066"/>
        <v>true</v>
      </c>
      <c r="DI219" s="16">
        <f t="shared" si="1067"/>
        <v>1</v>
      </c>
    </row>
    <row r="220" spans="27:113" x14ac:dyDescent="0.35">
      <c r="AA220" s="49" t="str">
        <f t="shared" si="1002"/>
        <v>-</v>
      </c>
      <c r="AB220" s="55" t="str">
        <f t="shared" si="1003"/>
        <v>-</v>
      </c>
      <c r="AC220" s="23" t="s">
        <v>15</v>
      </c>
      <c r="AD220" s="40" t="s">
        <v>3</v>
      </c>
      <c r="AE220" s="16"/>
      <c r="AF220" s="16"/>
      <c r="AG220" s="16" t="str">
        <f t="shared" si="986"/>
        <v>N/A</v>
      </c>
      <c r="AH220" s="16" t="str">
        <f t="shared" si="1004"/>
        <v>N/A</v>
      </c>
      <c r="AI220" s="16" t="str">
        <f t="shared" si="987"/>
        <v>N/A</v>
      </c>
      <c r="AJ220" s="16" t="str">
        <f t="shared" si="1068"/>
        <v>N/A</v>
      </c>
      <c r="AK220" s="16" t="str">
        <f t="shared" si="1005"/>
        <v>N/A</v>
      </c>
      <c r="AL220" s="16" t="str">
        <f t="shared" si="1006"/>
        <v>N/A</v>
      </c>
      <c r="AM220" s="16" t="str">
        <f t="shared" si="1007"/>
        <v>N/A</v>
      </c>
      <c r="AN220" s="16" t="str">
        <f t="shared" si="988"/>
        <v>N/A</v>
      </c>
      <c r="AO220" s="16" t="str">
        <f t="shared" si="1008"/>
        <v>N/A</v>
      </c>
      <c r="AP220" s="16" t="str">
        <f t="shared" si="1009"/>
        <v>N/A</v>
      </c>
      <c r="AQ220" s="16" t="str">
        <f t="shared" si="1010"/>
        <v>N/A</v>
      </c>
      <c r="AR220" s="16" t="str">
        <f t="shared" si="1011"/>
        <v>N/A</v>
      </c>
      <c r="AS220" s="16" t="str">
        <f t="shared" si="989"/>
        <v>N/A</v>
      </c>
      <c r="AT220" s="16" t="str">
        <f t="shared" si="1012"/>
        <v>N/A</v>
      </c>
      <c r="AU220" s="16" t="str">
        <f t="shared" si="1013"/>
        <v>N/A</v>
      </c>
      <c r="AV220" s="16" t="str">
        <f t="shared" si="1014"/>
        <v>N/A</v>
      </c>
      <c r="AW220" s="16" t="str">
        <f t="shared" si="1015"/>
        <v>N/A</v>
      </c>
      <c r="AX220" s="16" t="str">
        <f t="shared" si="990"/>
        <v>N/A</v>
      </c>
      <c r="AY220" s="16" t="str">
        <f t="shared" si="1016"/>
        <v>N/A</v>
      </c>
      <c r="AZ220" s="16" t="str">
        <f t="shared" si="1017"/>
        <v>N/A</v>
      </c>
      <c r="BA220" s="16" t="str">
        <f t="shared" si="1018"/>
        <v>N/A</v>
      </c>
      <c r="BB220" s="16" t="str">
        <f t="shared" si="1019"/>
        <v>N/A</v>
      </c>
      <c r="BC220" s="16" t="str">
        <f t="shared" si="991"/>
        <v>N/A</v>
      </c>
      <c r="BD220" s="16" t="str">
        <f t="shared" si="1020"/>
        <v>N/A</v>
      </c>
      <c r="BE220" s="16" t="str">
        <f t="shared" si="1021"/>
        <v>N/A</v>
      </c>
      <c r="BF220" s="16" t="str">
        <f t="shared" si="1022"/>
        <v>N/A</v>
      </c>
      <c r="BG220" s="16" t="str">
        <f t="shared" si="1023"/>
        <v>N/A</v>
      </c>
      <c r="BH220" s="16" t="str">
        <f t="shared" si="992"/>
        <v>N/A</v>
      </c>
      <c r="BI220" s="16" t="str">
        <f t="shared" si="1024"/>
        <v>N/A</v>
      </c>
      <c r="BJ220" s="16" t="str">
        <f t="shared" si="1025"/>
        <v>N/A</v>
      </c>
      <c r="BK220" s="16" t="str">
        <f t="shared" si="1026"/>
        <v>N/A</v>
      </c>
      <c r="BL220" s="16" t="str">
        <f t="shared" si="1027"/>
        <v>N/A</v>
      </c>
      <c r="BM220" s="16" t="str">
        <f t="shared" si="993"/>
        <v>N/A</v>
      </c>
      <c r="BN220" s="16" t="str">
        <f t="shared" si="1028"/>
        <v>N/A</v>
      </c>
      <c r="BO220" s="16" t="str">
        <f t="shared" si="1029"/>
        <v>N/A</v>
      </c>
      <c r="BP220" s="16" t="str">
        <f t="shared" si="1030"/>
        <v>N/A</v>
      </c>
      <c r="BQ220" s="16" t="str">
        <f t="shared" si="1031"/>
        <v>N/A</v>
      </c>
      <c r="BR220" s="16" t="str">
        <f t="shared" si="994"/>
        <v>N/A</v>
      </c>
      <c r="BS220" s="16" t="str">
        <f t="shared" si="1032"/>
        <v>N/A</v>
      </c>
      <c r="BT220" s="16" t="str">
        <f t="shared" si="1033"/>
        <v>N/A</v>
      </c>
      <c r="BU220" s="16" t="str">
        <f t="shared" si="1034"/>
        <v>N/A</v>
      </c>
      <c r="BV220" s="16" t="str">
        <f t="shared" si="1035"/>
        <v>N/A</v>
      </c>
      <c r="BW220" s="16" t="str">
        <f t="shared" si="995"/>
        <v>N/A</v>
      </c>
      <c r="BX220" s="16" t="str">
        <f t="shared" si="1036"/>
        <v>N/A</v>
      </c>
      <c r="BY220" s="16" t="str">
        <f t="shared" si="1037"/>
        <v>N/A</v>
      </c>
      <c r="BZ220" s="16" t="str">
        <f t="shared" si="1038"/>
        <v>N/A</v>
      </c>
      <c r="CA220" s="16" t="str">
        <f t="shared" si="1039"/>
        <v>N/A</v>
      </c>
      <c r="CB220" s="16" t="str">
        <f t="shared" si="996"/>
        <v>N/A</v>
      </c>
      <c r="CC220" s="16" t="str">
        <f t="shared" si="1040"/>
        <v>N/A</v>
      </c>
      <c r="CD220" s="16" t="str">
        <f t="shared" si="1041"/>
        <v>N/A</v>
      </c>
      <c r="CE220" s="16" t="str">
        <f t="shared" si="1042"/>
        <v>N/A</v>
      </c>
      <c r="CF220" s="16" t="str">
        <f t="shared" si="1043"/>
        <v>N/A</v>
      </c>
      <c r="CG220" s="16" t="str">
        <f t="shared" si="997"/>
        <v>N/A</v>
      </c>
      <c r="CH220" s="16" t="str">
        <f t="shared" si="1044"/>
        <v>N/A</v>
      </c>
      <c r="CI220" s="16" t="str">
        <f t="shared" si="1045"/>
        <v>N/A</v>
      </c>
      <c r="CJ220" s="16" t="str">
        <f t="shared" si="1046"/>
        <v>N/A</v>
      </c>
      <c r="CK220" s="16" t="str">
        <f t="shared" si="1047"/>
        <v>N/A</v>
      </c>
      <c r="CL220" s="16" t="str">
        <f t="shared" si="998"/>
        <v>N/A</v>
      </c>
      <c r="CM220" s="16" t="str">
        <f t="shared" si="1048"/>
        <v>N/A</v>
      </c>
      <c r="CN220" s="16" t="str">
        <f t="shared" si="1049"/>
        <v>N/A</v>
      </c>
      <c r="CO220" s="16" t="str">
        <f t="shared" si="1050"/>
        <v>N/A</v>
      </c>
      <c r="CP220" s="16" t="str">
        <f t="shared" si="1051"/>
        <v>N/A</v>
      </c>
      <c r="CQ220" s="16" t="str">
        <f t="shared" si="999"/>
        <v>N/A</v>
      </c>
      <c r="CR220" s="16" t="str">
        <f t="shared" si="1052"/>
        <v>N/A</v>
      </c>
      <c r="CS220" s="16" t="str">
        <f t="shared" si="1053"/>
        <v>N/A</v>
      </c>
      <c r="CT220" s="16" t="str">
        <f t="shared" si="1054"/>
        <v>N/A</v>
      </c>
      <c r="CU220" s="16" t="str">
        <f t="shared" si="1055"/>
        <v>N/A</v>
      </c>
      <c r="CV220" s="16" t="str">
        <f t="shared" si="1000"/>
        <v>N/A</v>
      </c>
      <c r="CW220" s="16" t="str">
        <f t="shared" si="1056"/>
        <v>N/A</v>
      </c>
      <c r="CX220" s="16" t="str">
        <f t="shared" si="1057"/>
        <v>N/A</v>
      </c>
      <c r="CY220" s="16" t="str">
        <f t="shared" si="1058"/>
        <v>N/A</v>
      </c>
      <c r="CZ220" s="16" t="str">
        <f t="shared" si="1059"/>
        <v>N/A</v>
      </c>
      <c r="DA220" s="16" t="str">
        <f t="shared" si="1001"/>
        <v>N/A</v>
      </c>
      <c r="DB220" s="16" t="str">
        <f t="shared" si="1060"/>
        <v>N/A</v>
      </c>
      <c r="DC220" s="16" t="str">
        <f t="shared" si="1061"/>
        <v>N/A</v>
      </c>
      <c r="DD220" s="16" t="str">
        <f t="shared" si="1062"/>
        <v>N/A</v>
      </c>
      <c r="DE220" s="16" t="str">
        <f t="shared" si="1063"/>
        <v>N/A</v>
      </c>
      <c r="DF220" s="16" t="str">
        <f t="shared" si="1064"/>
        <v>N/A</v>
      </c>
      <c r="DG220" s="19" t="str">
        <f t="shared" si="1065"/>
        <v>N/A</v>
      </c>
      <c r="DH220" s="16" t="str">
        <f t="shared" si="1066"/>
        <v>N/A</v>
      </c>
      <c r="DI220" s="16" t="str">
        <f t="shared" si="1067"/>
        <v>N/A</v>
      </c>
    </row>
    <row r="221" spans="27:113" x14ac:dyDescent="0.35">
      <c r="AA221" s="49" t="str">
        <f t="shared" si="1002"/>
        <v>-</v>
      </c>
      <c r="AB221" s="55" t="str">
        <f t="shared" si="1003"/>
        <v>-</v>
      </c>
      <c r="AC221" s="23" t="s">
        <v>16</v>
      </c>
      <c r="AD221" s="40" t="s">
        <v>3</v>
      </c>
      <c r="AE221" s="16"/>
      <c r="AF221" s="16"/>
      <c r="AG221" s="16" t="str">
        <f t="shared" si="986"/>
        <v>N/A</v>
      </c>
      <c r="AH221" s="16" t="str">
        <f t="shared" si="1004"/>
        <v>N/A</v>
      </c>
      <c r="AI221" s="16" t="str">
        <f t="shared" si="987"/>
        <v>N/A</v>
      </c>
      <c r="AJ221" s="16" t="str">
        <f t="shared" si="1068"/>
        <v>N/A</v>
      </c>
      <c r="AK221" s="16" t="str">
        <f t="shared" si="1005"/>
        <v>N/A</v>
      </c>
      <c r="AL221" s="16" t="str">
        <f t="shared" si="1006"/>
        <v>N/A</v>
      </c>
      <c r="AM221" s="16" t="str">
        <f t="shared" si="1007"/>
        <v>N/A</v>
      </c>
      <c r="AN221" s="16" t="str">
        <f t="shared" si="988"/>
        <v>N/A</v>
      </c>
      <c r="AO221" s="16" t="str">
        <f t="shared" si="1008"/>
        <v>N/A</v>
      </c>
      <c r="AP221" s="16" t="str">
        <f t="shared" si="1009"/>
        <v>N/A</v>
      </c>
      <c r="AQ221" s="16" t="str">
        <f t="shared" si="1010"/>
        <v>N/A</v>
      </c>
      <c r="AR221" s="16" t="str">
        <f t="shared" si="1011"/>
        <v>N/A</v>
      </c>
      <c r="AS221" s="16" t="str">
        <f t="shared" si="989"/>
        <v>N/A</v>
      </c>
      <c r="AT221" s="16" t="str">
        <f t="shared" si="1012"/>
        <v>N/A</v>
      </c>
      <c r="AU221" s="16" t="str">
        <f t="shared" si="1013"/>
        <v>N/A</v>
      </c>
      <c r="AV221" s="16" t="str">
        <f t="shared" si="1014"/>
        <v>N/A</v>
      </c>
      <c r="AW221" s="16" t="str">
        <f t="shared" si="1015"/>
        <v>N/A</v>
      </c>
      <c r="AX221" s="16" t="str">
        <f t="shared" si="990"/>
        <v>N/A</v>
      </c>
      <c r="AY221" s="16" t="str">
        <f t="shared" si="1016"/>
        <v>N/A</v>
      </c>
      <c r="AZ221" s="16" t="str">
        <f t="shared" si="1017"/>
        <v>N/A</v>
      </c>
      <c r="BA221" s="16" t="str">
        <f t="shared" si="1018"/>
        <v>N/A</v>
      </c>
      <c r="BB221" s="16" t="str">
        <f t="shared" si="1019"/>
        <v>N/A</v>
      </c>
      <c r="BC221" s="16" t="str">
        <f t="shared" si="991"/>
        <v>N/A</v>
      </c>
      <c r="BD221" s="16" t="str">
        <f t="shared" si="1020"/>
        <v>N/A</v>
      </c>
      <c r="BE221" s="16" t="str">
        <f t="shared" si="1021"/>
        <v>N/A</v>
      </c>
      <c r="BF221" s="16" t="str">
        <f t="shared" si="1022"/>
        <v>N/A</v>
      </c>
      <c r="BG221" s="16" t="str">
        <f t="shared" si="1023"/>
        <v>N/A</v>
      </c>
      <c r="BH221" s="16" t="str">
        <f t="shared" si="992"/>
        <v>N/A</v>
      </c>
      <c r="BI221" s="16" t="str">
        <f t="shared" si="1024"/>
        <v>N/A</v>
      </c>
      <c r="BJ221" s="16" t="str">
        <f t="shared" si="1025"/>
        <v>N/A</v>
      </c>
      <c r="BK221" s="16" t="str">
        <f t="shared" si="1026"/>
        <v>N/A</v>
      </c>
      <c r="BL221" s="16" t="str">
        <f t="shared" si="1027"/>
        <v>N/A</v>
      </c>
      <c r="BM221" s="16" t="str">
        <f t="shared" si="993"/>
        <v>N/A</v>
      </c>
      <c r="BN221" s="16" t="str">
        <f t="shared" si="1028"/>
        <v>N/A</v>
      </c>
      <c r="BO221" s="16" t="str">
        <f t="shared" si="1029"/>
        <v>N/A</v>
      </c>
      <c r="BP221" s="16" t="str">
        <f t="shared" si="1030"/>
        <v>N/A</v>
      </c>
      <c r="BQ221" s="16" t="str">
        <f t="shared" si="1031"/>
        <v>N/A</v>
      </c>
      <c r="BR221" s="16" t="str">
        <f t="shared" si="994"/>
        <v>N/A</v>
      </c>
      <c r="BS221" s="16" t="str">
        <f t="shared" si="1032"/>
        <v>N/A</v>
      </c>
      <c r="BT221" s="16" t="str">
        <f t="shared" si="1033"/>
        <v>N/A</v>
      </c>
      <c r="BU221" s="16" t="str">
        <f t="shared" si="1034"/>
        <v>N/A</v>
      </c>
      <c r="BV221" s="16" t="str">
        <f t="shared" si="1035"/>
        <v>N/A</v>
      </c>
      <c r="BW221" s="16" t="str">
        <f t="shared" si="995"/>
        <v>N/A</v>
      </c>
      <c r="BX221" s="16" t="str">
        <f t="shared" si="1036"/>
        <v>N/A</v>
      </c>
      <c r="BY221" s="16" t="str">
        <f t="shared" si="1037"/>
        <v>N/A</v>
      </c>
      <c r="BZ221" s="16" t="str">
        <f t="shared" si="1038"/>
        <v>N/A</v>
      </c>
      <c r="CA221" s="16" t="str">
        <f t="shared" si="1039"/>
        <v>N/A</v>
      </c>
      <c r="CB221" s="16" t="str">
        <f t="shared" si="996"/>
        <v>N/A</v>
      </c>
      <c r="CC221" s="16" t="str">
        <f t="shared" si="1040"/>
        <v>N/A</v>
      </c>
      <c r="CD221" s="16" t="str">
        <f t="shared" si="1041"/>
        <v>N/A</v>
      </c>
      <c r="CE221" s="16" t="str">
        <f t="shared" si="1042"/>
        <v>N/A</v>
      </c>
      <c r="CF221" s="16" t="str">
        <f t="shared" si="1043"/>
        <v>N/A</v>
      </c>
      <c r="CG221" s="16" t="str">
        <f t="shared" si="997"/>
        <v>N/A</v>
      </c>
      <c r="CH221" s="16" t="str">
        <f t="shared" si="1044"/>
        <v>N/A</v>
      </c>
      <c r="CI221" s="16" t="str">
        <f t="shared" si="1045"/>
        <v>N/A</v>
      </c>
      <c r="CJ221" s="16" t="str">
        <f t="shared" si="1046"/>
        <v>N/A</v>
      </c>
      <c r="CK221" s="16" t="str">
        <f t="shared" si="1047"/>
        <v>N/A</v>
      </c>
      <c r="CL221" s="16" t="str">
        <f t="shared" si="998"/>
        <v>N/A</v>
      </c>
      <c r="CM221" s="16" t="str">
        <f t="shared" si="1048"/>
        <v>N/A</v>
      </c>
      <c r="CN221" s="16" t="str">
        <f t="shared" si="1049"/>
        <v>N/A</v>
      </c>
      <c r="CO221" s="16" t="str">
        <f t="shared" si="1050"/>
        <v>N/A</v>
      </c>
      <c r="CP221" s="16" t="str">
        <f t="shared" si="1051"/>
        <v>N/A</v>
      </c>
      <c r="CQ221" s="16" t="str">
        <f t="shared" si="999"/>
        <v>N/A</v>
      </c>
      <c r="CR221" s="16" t="str">
        <f t="shared" si="1052"/>
        <v>N/A</v>
      </c>
      <c r="CS221" s="16" t="str">
        <f t="shared" si="1053"/>
        <v>N/A</v>
      </c>
      <c r="CT221" s="16" t="str">
        <f t="shared" si="1054"/>
        <v>N/A</v>
      </c>
      <c r="CU221" s="16" t="str">
        <f t="shared" si="1055"/>
        <v>N/A</v>
      </c>
      <c r="CV221" s="16" t="str">
        <f t="shared" si="1000"/>
        <v>N/A</v>
      </c>
      <c r="CW221" s="16" t="str">
        <f t="shared" si="1056"/>
        <v>N/A</v>
      </c>
      <c r="CX221" s="16" t="str">
        <f t="shared" si="1057"/>
        <v>N/A</v>
      </c>
      <c r="CY221" s="16" t="str">
        <f t="shared" si="1058"/>
        <v>N/A</v>
      </c>
      <c r="CZ221" s="16" t="str">
        <f t="shared" si="1059"/>
        <v>N/A</v>
      </c>
      <c r="DA221" s="16" t="str">
        <f t="shared" si="1001"/>
        <v>N/A</v>
      </c>
      <c r="DB221" s="16" t="str">
        <f t="shared" si="1060"/>
        <v>N/A</v>
      </c>
      <c r="DC221" s="16" t="str">
        <f t="shared" si="1061"/>
        <v>N/A</v>
      </c>
      <c r="DD221" s="16" t="str">
        <f t="shared" si="1062"/>
        <v>N/A</v>
      </c>
      <c r="DE221" s="16" t="str">
        <f t="shared" si="1063"/>
        <v>N/A</v>
      </c>
      <c r="DF221" s="16" t="str">
        <f t="shared" si="1064"/>
        <v>N/A</v>
      </c>
      <c r="DG221" s="19" t="str">
        <f t="shared" si="1065"/>
        <v>N/A</v>
      </c>
      <c r="DH221" s="16" t="str">
        <f t="shared" si="1066"/>
        <v>N/A</v>
      </c>
      <c r="DI221" s="16" t="str">
        <f t="shared" si="1067"/>
        <v>N/A</v>
      </c>
    </row>
    <row r="222" spans="27:113" ht="15" thickBot="1" x14ac:dyDescent="0.4">
      <c r="AA222" s="50" t="str">
        <f t="shared" si="1002"/>
        <v>-</v>
      </c>
      <c r="AB222" s="55" t="str">
        <f t="shared" si="1003"/>
        <v>-</v>
      </c>
      <c r="AC222" s="24" t="s">
        <v>17</v>
      </c>
      <c r="AD222" s="41" t="s">
        <v>3</v>
      </c>
      <c r="AE222" s="21"/>
      <c r="AF222" s="21"/>
      <c r="AG222" s="21" t="str">
        <f t="shared" si="986"/>
        <v>N/A</v>
      </c>
      <c r="AH222" s="21" t="str">
        <f t="shared" si="1004"/>
        <v>N/A</v>
      </c>
      <c r="AI222" s="21" t="str">
        <f t="shared" si="987"/>
        <v>N/A</v>
      </c>
      <c r="AJ222" s="21" t="str">
        <f t="shared" si="1068"/>
        <v>N/A</v>
      </c>
      <c r="AK222" s="16" t="str">
        <f t="shared" si="1005"/>
        <v>N/A</v>
      </c>
      <c r="AL222" s="16" t="str">
        <f t="shared" si="1006"/>
        <v>N/A</v>
      </c>
      <c r="AM222" s="21" t="str">
        <f t="shared" si="1007"/>
        <v>N/A</v>
      </c>
      <c r="AN222" s="21" t="str">
        <f t="shared" si="988"/>
        <v>N/A</v>
      </c>
      <c r="AO222" s="21" t="str">
        <f t="shared" si="1008"/>
        <v>N/A</v>
      </c>
      <c r="AP222" s="16" t="str">
        <f t="shared" si="1009"/>
        <v>N/A</v>
      </c>
      <c r="AQ222" s="16" t="str">
        <f t="shared" si="1010"/>
        <v>N/A</v>
      </c>
      <c r="AR222" s="21" t="str">
        <f t="shared" si="1011"/>
        <v>N/A</v>
      </c>
      <c r="AS222" s="21" t="str">
        <f t="shared" si="989"/>
        <v>N/A</v>
      </c>
      <c r="AT222" s="21" t="str">
        <f t="shared" si="1012"/>
        <v>N/A</v>
      </c>
      <c r="AU222" s="16" t="str">
        <f t="shared" si="1013"/>
        <v>N/A</v>
      </c>
      <c r="AV222" s="16" t="str">
        <f t="shared" si="1014"/>
        <v>N/A</v>
      </c>
      <c r="AW222" s="21" t="str">
        <f t="shared" si="1015"/>
        <v>N/A</v>
      </c>
      <c r="AX222" s="21" t="str">
        <f t="shared" si="990"/>
        <v>N/A</v>
      </c>
      <c r="AY222" s="21" t="str">
        <f t="shared" si="1016"/>
        <v>N/A</v>
      </c>
      <c r="AZ222" s="16" t="str">
        <f t="shared" si="1017"/>
        <v>N/A</v>
      </c>
      <c r="BA222" s="16" t="str">
        <f t="shared" si="1018"/>
        <v>N/A</v>
      </c>
      <c r="BB222" s="21" t="str">
        <f t="shared" si="1019"/>
        <v>N/A</v>
      </c>
      <c r="BC222" s="21" t="str">
        <f t="shared" si="991"/>
        <v>N/A</v>
      </c>
      <c r="BD222" s="21" t="str">
        <f t="shared" si="1020"/>
        <v>N/A</v>
      </c>
      <c r="BE222" s="16" t="str">
        <f t="shared" si="1021"/>
        <v>N/A</v>
      </c>
      <c r="BF222" s="16" t="str">
        <f t="shared" si="1022"/>
        <v>N/A</v>
      </c>
      <c r="BG222" s="21" t="str">
        <f t="shared" si="1023"/>
        <v>N/A</v>
      </c>
      <c r="BH222" s="21" t="str">
        <f t="shared" si="992"/>
        <v>N/A</v>
      </c>
      <c r="BI222" s="21" t="str">
        <f t="shared" si="1024"/>
        <v>N/A</v>
      </c>
      <c r="BJ222" s="16" t="str">
        <f t="shared" si="1025"/>
        <v>N/A</v>
      </c>
      <c r="BK222" s="16" t="str">
        <f t="shared" si="1026"/>
        <v>N/A</v>
      </c>
      <c r="BL222" s="21" t="str">
        <f t="shared" si="1027"/>
        <v>N/A</v>
      </c>
      <c r="BM222" s="21" t="str">
        <f t="shared" si="993"/>
        <v>N/A</v>
      </c>
      <c r="BN222" s="21" t="str">
        <f t="shared" si="1028"/>
        <v>N/A</v>
      </c>
      <c r="BO222" s="16" t="str">
        <f t="shared" si="1029"/>
        <v>N/A</v>
      </c>
      <c r="BP222" s="16" t="str">
        <f t="shared" si="1030"/>
        <v>N/A</v>
      </c>
      <c r="BQ222" s="21" t="str">
        <f t="shared" si="1031"/>
        <v>N/A</v>
      </c>
      <c r="BR222" s="21" t="str">
        <f t="shared" si="994"/>
        <v>N/A</v>
      </c>
      <c r="BS222" s="21" t="str">
        <f t="shared" si="1032"/>
        <v>N/A</v>
      </c>
      <c r="BT222" s="16" t="str">
        <f t="shared" si="1033"/>
        <v>N/A</v>
      </c>
      <c r="BU222" s="16" t="str">
        <f t="shared" si="1034"/>
        <v>N/A</v>
      </c>
      <c r="BV222" s="21" t="str">
        <f t="shared" si="1035"/>
        <v>N/A</v>
      </c>
      <c r="BW222" s="21" t="str">
        <f t="shared" si="995"/>
        <v>N/A</v>
      </c>
      <c r="BX222" s="21" t="str">
        <f t="shared" si="1036"/>
        <v>N/A</v>
      </c>
      <c r="BY222" s="16" t="str">
        <f t="shared" si="1037"/>
        <v>N/A</v>
      </c>
      <c r="BZ222" s="16" t="str">
        <f t="shared" si="1038"/>
        <v>N/A</v>
      </c>
      <c r="CA222" s="21" t="str">
        <f t="shared" si="1039"/>
        <v>N/A</v>
      </c>
      <c r="CB222" s="21" t="str">
        <f t="shared" si="996"/>
        <v>N/A</v>
      </c>
      <c r="CC222" s="21" t="str">
        <f t="shared" si="1040"/>
        <v>N/A</v>
      </c>
      <c r="CD222" s="16" t="str">
        <f t="shared" si="1041"/>
        <v>N/A</v>
      </c>
      <c r="CE222" s="16" t="str">
        <f t="shared" si="1042"/>
        <v>N/A</v>
      </c>
      <c r="CF222" s="21" t="str">
        <f t="shared" si="1043"/>
        <v>N/A</v>
      </c>
      <c r="CG222" s="21" t="str">
        <f t="shared" si="997"/>
        <v>N/A</v>
      </c>
      <c r="CH222" s="21" t="str">
        <f t="shared" si="1044"/>
        <v>N/A</v>
      </c>
      <c r="CI222" s="16" t="str">
        <f t="shared" si="1045"/>
        <v>N/A</v>
      </c>
      <c r="CJ222" s="16" t="str">
        <f t="shared" si="1046"/>
        <v>N/A</v>
      </c>
      <c r="CK222" s="21" t="str">
        <f t="shared" si="1047"/>
        <v>N/A</v>
      </c>
      <c r="CL222" s="21" t="str">
        <f t="shared" si="998"/>
        <v>N/A</v>
      </c>
      <c r="CM222" s="21" t="str">
        <f t="shared" si="1048"/>
        <v>N/A</v>
      </c>
      <c r="CN222" s="16" t="str">
        <f t="shared" si="1049"/>
        <v>N/A</v>
      </c>
      <c r="CO222" s="16" t="str">
        <f t="shared" si="1050"/>
        <v>N/A</v>
      </c>
      <c r="CP222" s="21" t="str">
        <f t="shared" si="1051"/>
        <v>N/A</v>
      </c>
      <c r="CQ222" s="21" t="str">
        <f t="shared" si="999"/>
        <v>N/A</v>
      </c>
      <c r="CR222" s="21" t="str">
        <f t="shared" si="1052"/>
        <v>N/A</v>
      </c>
      <c r="CS222" s="16" t="str">
        <f t="shared" si="1053"/>
        <v>N/A</v>
      </c>
      <c r="CT222" s="16" t="str">
        <f t="shared" si="1054"/>
        <v>N/A</v>
      </c>
      <c r="CU222" s="21" t="str">
        <f t="shared" si="1055"/>
        <v>N/A</v>
      </c>
      <c r="CV222" s="21" t="str">
        <f t="shared" si="1000"/>
        <v>N/A</v>
      </c>
      <c r="CW222" s="21" t="str">
        <f t="shared" si="1056"/>
        <v>N/A</v>
      </c>
      <c r="CX222" s="16" t="str">
        <f t="shared" si="1057"/>
        <v>N/A</v>
      </c>
      <c r="CY222" s="16" t="str">
        <f t="shared" si="1058"/>
        <v>N/A</v>
      </c>
      <c r="CZ222" s="21" t="str">
        <f t="shared" si="1059"/>
        <v>N/A</v>
      </c>
      <c r="DA222" s="21" t="str">
        <f t="shared" si="1001"/>
        <v>N/A</v>
      </c>
      <c r="DB222" s="21" t="str">
        <f t="shared" si="1060"/>
        <v>N/A</v>
      </c>
      <c r="DC222" s="16" t="str">
        <f t="shared" si="1061"/>
        <v>N/A</v>
      </c>
      <c r="DD222" s="16" t="str">
        <f t="shared" si="1062"/>
        <v>N/A</v>
      </c>
      <c r="DE222" s="21" t="str">
        <f t="shared" si="1063"/>
        <v>N/A</v>
      </c>
      <c r="DF222" s="21" t="str">
        <f t="shared" si="1064"/>
        <v>N/A</v>
      </c>
      <c r="DG222" s="22" t="str">
        <f t="shared" si="1065"/>
        <v>N/A</v>
      </c>
      <c r="DH222" s="16" t="str">
        <f t="shared" si="1066"/>
        <v>N/A</v>
      </c>
      <c r="DI222" s="16" t="str">
        <f t="shared" si="1067"/>
        <v>N/A</v>
      </c>
    </row>
    <row r="223" spans="27:113" ht="15" thickBot="1" x14ac:dyDescent="0.4"/>
    <row r="224" spans="27:113" x14ac:dyDescent="0.35">
      <c r="AA224" s="125" t="s">
        <v>83</v>
      </c>
      <c r="AB224" s="126"/>
      <c r="AC224" s="17" t="s">
        <v>24</v>
      </c>
      <c r="AD224" s="34"/>
      <c r="AE224" s="116" t="s">
        <v>72</v>
      </c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8"/>
      <c r="DH224" s="64"/>
      <c r="DI224" s="64"/>
    </row>
    <row r="225" spans="27:113" x14ac:dyDescent="0.35">
      <c r="AA225" s="127"/>
      <c r="AB225" s="128"/>
      <c r="AC225" s="18" t="s">
        <v>26</v>
      </c>
      <c r="AD225" s="35"/>
      <c r="AE225" s="122" t="s">
        <v>4</v>
      </c>
      <c r="AF225" s="123"/>
      <c r="AG225" s="123"/>
      <c r="AH225" s="123"/>
      <c r="AI225" s="123"/>
      <c r="AJ225" s="123"/>
      <c r="AK225" s="123"/>
      <c r="AL225" s="123"/>
      <c r="AM225" s="123"/>
      <c r="AN225" s="123"/>
      <c r="AO225" s="123"/>
      <c r="AP225" s="123"/>
      <c r="AQ225" s="123"/>
      <c r="AR225" s="123"/>
      <c r="AS225" s="123"/>
      <c r="AT225" s="123"/>
      <c r="AU225" s="123"/>
      <c r="AV225" s="123"/>
      <c r="AW225" s="123"/>
      <c r="AX225" s="123"/>
      <c r="AY225" s="123"/>
      <c r="AZ225" s="123"/>
      <c r="BA225" s="123"/>
      <c r="BB225" s="123"/>
      <c r="BC225" s="123"/>
      <c r="BD225" s="123"/>
      <c r="BE225" s="123"/>
      <c r="BF225" s="123"/>
      <c r="BG225" s="123"/>
      <c r="BH225" s="123"/>
      <c r="BI225" s="123"/>
      <c r="BJ225" s="123"/>
      <c r="BK225" s="123"/>
      <c r="BL225" s="123"/>
      <c r="BM225" s="123"/>
      <c r="BN225" s="123"/>
      <c r="BO225" s="123"/>
      <c r="BP225" s="123"/>
      <c r="BQ225" s="123"/>
      <c r="BR225" s="123"/>
      <c r="BS225" s="123"/>
      <c r="BT225" s="123"/>
      <c r="BU225" s="123"/>
      <c r="BV225" s="123"/>
      <c r="BW225" s="123"/>
      <c r="BX225" s="123"/>
      <c r="BY225" s="123"/>
      <c r="BZ225" s="123"/>
      <c r="CA225" s="123"/>
      <c r="CB225" s="123"/>
      <c r="CC225" s="123"/>
      <c r="CD225" s="123"/>
      <c r="CE225" s="123"/>
      <c r="CF225" s="123"/>
      <c r="CG225" s="123"/>
      <c r="CH225" s="123"/>
      <c r="CI225" s="123"/>
      <c r="CJ225" s="123"/>
      <c r="CK225" s="123"/>
      <c r="CL225" s="123"/>
      <c r="CM225" s="123"/>
      <c r="CN225" s="123"/>
      <c r="CO225" s="123"/>
      <c r="CP225" s="123"/>
      <c r="CQ225" s="123"/>
      <c r="CR225" s="123"/>
      <c r="CS225" s="123"/>
      <c r="CT225" s="123"/>
      <c r="CU225" s="123"/>
      <c r="CV225" s="123"/>
      <c r="CW225" s="123"/>
      <c r="CX225" s="123"/>
      <c r="CY225" s="123"/>
      <c r="CZ225" s="123"/>
      <c r="DA225" s="123"/>
      <c r="DB225" s="123"/>
      <c r="DC225" s="123"/>
      <c r="DD225" s="123"/>
      <c r="DE225" s="123"/>
      <c r="DF225" s="123"/>
      <c r="DG225" s="124"/>
      <c r="DH225" s="69"/>
      <c r="DI225" s="69"/>
    </row>
    <row r="226" spans="27:113" x14ac:dyDescent="0.35">
      <c r="AA226" s="129" t="s">
        <v>83</v>
      </c>
      <c r="AB226" s="130"/>
      <c r="AC226" s="20" t="s">
        <v>20</v>
      </c>
      <c r="AD226" s="43"/>
      <c r="AE226" s="131" t="s">
        <v>29</v>
      </c>
      <c r="AF226" s="132"/>
      <c r="AG226" s="133"/>
      <c r="AH226" s="114" t="s">
        <v>27</v>
      </c>
      <c r="AI226" s="114"/>
      <c r="AJ226" s="114"/>
      <c r="AK226" s="60"/>
      <c r="AL226" s="60"/>
      <c r="AM226" s="114" t="s">
        <v>28</v>
      </c>
      <c r="AN226" s="114"/>
      <c r="AO226" s="114"/>
      <c r="AP226" s="60"/>
      <c r="AQ226" s="60"/>
      <c r="AR226" s="114" t="s">
        <v>30</v>
      </c>
      <c r="AS226" s="114"/>
      <c r="AT226" s="114"/>
      <c r="AU226" s="60"/>
      <c r="AV226" s="60"/>
      <c r="AW226" s="114" t="s">
        <v>31</v>
      </c>
      <c r="AX226" s="114"/>
      <c r="AY226" s="114"/>
      <c r="AZ226" s="60"/>
      <c r="BA226" s="60"/>
      <c r="BB226" s="114" t="s">
        <v>32</v>
      </c>
      <c r="BC226" s="114"/>
      <c r="BD226" s="114"/>
      <c r="BE226" s="60"/>
      <c r="BF226" s="60"/>
      <c r="BG226" s="114" t="s">
        <v>33</v>
      </c>
      <c r="BH226" s="114"/>
      <c r="BI226" s="114"/>
      <c r="BJ226" s="60"/>
      <c r="BK226" s="60"/>
      <c r="BL226" s="114" t="s">
        <v>34</v>
      </c>
      <c r="BM226" s="114"/>
      <c r="BN226" s="114"/>
      <c r="BO226" s="60"/>
      <c r="BP226" s="60"/>
      <c r="BQ226" s="114" t="s">
        <v>35</v>
      </c>
      <c r="BR226" s="114"/>
      <c r="BS226" s="114"/>
      <c r="BT226" s="60"/>
      <c r="BU226" s="60"/>
      <c r="BV226" s="114" t="s">
        <v>36</v>
      </c>
      <c r="BW226" s="114"/>
      <c r="BX226" s="114"/>
      <c r="BY226" s="60"/>
      <c r="BZ226" s="60"/>
      <c r="CA226" s="114" t="s">
        <v>37</v>
      </c>
      <c r="CB226" s="114"/>
      <c r="CC226" s="114"/>
      <c r="CD226" s="60"/>
      <c r="CE226" s="60"/>
      <c r="CF226" s="114" t="s">
        <v>38</v>
      </c>
      <c r="CG226" s="114"/>
      <c r="CH226" s="114"/>
      <c r="CI226" s="60"/>
      <c r="CJ226" s="60"/>
      <c r="CK226" s="114" t="s">
        <v>39</v>
      </c>
      <c r="CL226" s="114"/>
      <c r="CM226" s="114"/>
      <c r="CN226" s="60"/>
      <c r="CO226" s="60"/>
      <c r="CP226" s="114" t="s">
        <v>40</v>
      </c>
      <c r="CQ226" s="114"/>
      <c r="CR226" s="114"/>
      <c r="CS226" s="60"/>
      <c r="CT226" s="60"/>
      <c r="CU226" s="114" t="s">
        <v>41</v>
      </c>
      <c r="CV226" s="114"/>
      <c r="CW226" s="114"/>
      <c r="CX226" s="60"/>
      <c r="CY226" s="60"/>
      <c r="CZ226" s="114" t="s">
        <v>42</v>
      </c>
      <c r="DA226" s="114"/>
      <c r="DB226" s="114"/>
      <c r="DC226" s="60"/>
      <c r="DD226" s="60"/>
      <c r="DE226" s="114" t="s">
        <v>43</v>
      </c>
      <c r="DF226" s="114"/>
      <c r="DG226" s="115"/>
      <c r="DH226" s="64"/>
      <c r="DI226" s="64"/>
    </row>
    <row r="227" spans="27:113" x14ac:dyDescent="0.35">
      <c r="AA227" s="44" t="s">
        <v>112</v>
      </c>
      <c r="AB227" s="29" t="s">
        <v>113</v>
      </c>
      <c r="AC227" s="20" t="s">
        <v>67</v>
      </c>
      <c r="AD227" s="39"/>
      <c r="AE227" s="36" t="s">
        <v>64</v>
      </c>
      <c r="AF227" s="37" t="s">
        <v>115</v>
      </c>
      <c r="AG227" s="38" t="s">
        <v>66</v>
      </c>
      <c r="AH227" s="36" t="s">
        <v>64</v>
      </c>
      <c r="AI227" s="37" t="s">
        <v>115</v>
      </c>
      <c r="AJ227" s="38" t="s">
        <v>66</v>
      </c>
      <c r="AK227" s="70" t="s">
        <v>260</v>
      </c>
      <c r="AL227" s="70" t="s">
        <v>261</v>
      </c>
      <c r="AM227" s="36" t="s">
        <v>64</v>
      </c>
      <c r="AN227" s="37" t="s">
        <v>115</v>
      </c>
      <c r="AO227" s="38" t="s">
        <v>66</v>
      </c>
      <c r="AP227" s="70" t="s">
        <v>260</v>
      </c>
      <c r="AQ227" s="70" t="s">
        <v>261</v>
      </c>
      <c r="AR227" s="36" t="s">
        <v>64</v>
      </c>
      <c r="AS227" s="37" t="s">
        <v>115</v>
      </c>
      <c r="AT227" s="38" t="s">
        <v>66</v>
      </c>
      <c r="AU227" s="70" t="s">
        <v>260</v>
      </c>
      <c r="AV227" s="70" t="s">
        <v>261</v>
      </c>
      <c r="AW227" s="36" t="s">
        <v>64</v>
      </c>
      <c r="AX227" s="37" t="s">
        <v>115</v>
      </c>
      <c r="AY227" s="38" t="s">
        <v>66</v>
      </c>
      <c r="AZ227" s="70" t="s">
        <v>260</v>
      </c>
      <c r="BA227" s="70" t="s">
        <v>261</v>
      </c>
      <c r="BB227" s="36" t="s">
        <v>64</v>
      </c>
      <c r="BC227" s="37" t="s">
        <v>115</v>
      </c>
      <c r="BD227" s="38" t="s">
        <v>66</v>
      </c>
      <c r="BE227" s="70" t="s">
        <v>260</v>
      </c>
      <c r="BF227" s="70" t="s">
        <v>261</v>
      </c>
      <c r="BG227" s="36" t="s">
        <v>64</v>
      </c>
      <c r="BH227" s="37" t="s">
        <v>115</v>
      </c>
      <c r="BI227" s="38" t="s">
        <v>66</v>
      </c>
      <c r="BJ227" s="70" t="s">
        <v>260</v>
      </c>
      <c r="BK227" s="70" t="s">
        <v>261</v>
      </c>
      <c r="BL227" s="36" t="s">
        <v>64</v>
      </c>
      <c r="BM227" s="37" t="s">
        <v>115</v>
      </c>
      <c r="BN227" s="38" t="s">
        <v>66</v>
      </c>
      <c r="BO227" s="70" t="s">
        <v>260</v>
      </c>
      <c r="BP227" s="70" t="s">
        <v>261</v>
      </c>
      <c r="BQ227" s="36" t="s">
        <v>64</v>
      </c>
      <c r="BR227" s="37" t="s">
        <v>115</v>
      </c>
      <c r="BS227" s="38" t="s">
        <v>66</v>
      </c>
      <c r="BT227" s="70" t="s">
        <v>260</v>
      </c>
      <c r="BU227" s="70" t="s">
        <v>261</v>
      </c>
      <c r="BV227" s="36" t="s">
        <v>64</v>
      </c>
      <c r="BW227" s="37" t="s">
        <v>115</v>
      </c>
      <c r="BX227" s="38" t="s">
        <v>66</v>
      </c>
      <c r="BY227" s="70" t="s">
        <v>260</v>
      </c>
      <c r="BZ227" s="70" t="s">
        <v>261</v>
      </c>
      <c r="CA227" s="36" t="s">
        <v>64</v>
      </c>
      <c r="CB227" s="37" t="s">
        <v>115</v>
      </c>
      <c r="CC227" s="38" t="s">
        <v>66</v>
      </c>
      <c r="CD227" s="70" t="s">
        <v>260</v>
      </c>
      <c r="CE227" s="70" t="s">
        <v>261</v>
      </c>
      <c r="CF227" s="36" t="s">
        <v>64</v>
      </c>
      <c r="CG227" s="37" t="s">
        <v>115</v>
      </c>
      <c r="CH227" s="38" t="s">
        <v>66</v>
      </c>
      <c r="CI227" s="70" t="s">
        <v>260</v>
      </c>
      <c r="CJ227" s="70" t="s">
        <v>261</v>
      </c>
      <c r="CK227" s="36" t="s">
        <v>64</v>
      </c>
      <c r="CL227" s="37" t="s">
        <v>115</v>
      </c>
      <c r="CM227" s="38" t="s">
        <v>66</v>
      </c>
      <c r="CN227" s="70" t="s">
        <v>260</v>
      </c>
      <c r="CO227" s="70" t="s">
        <v>261</v>
      </c>
      <c r="CP227" s="36" t="s">
        <v>64</v>
      </c>
      <c r="CQ227" s="37" t="s">
        <v>115</v>
      </c>
      <c r="CR227" s="38" t="s">
        <v>66</v>
      </c>
      <c r="CS227" s="70" t="s">
        <v>260</v>
      </c>
      <c r="CT227" s="70" t="s">
        <v>261</v>
      </c>
      <c r="CU227" s="36" t="s">
        <v>64</v>
      </c>
      <c r="CV227" s="37" t="s">
        <v>115</v>
      </c>
      <c r="CW227" s="38" t="s">
        <v>66</v>
      </c>
      <c r="CX227" s="70" t="s">
        <v>260</v>
      </c>
      <c r="CY227" s="70" t="s">
        <v>261</v>
      </c>
      <c r="CZ227" s="36" t="s">
        <v>64</v>
      </c>
      <c r="DA227" s="37" t="s">
        <v>115</v>
      </c>
      <c r="DB227" s="38" t="s">
        <v>66</v>
      </c>
      <c r="DC227" s="70" t="s">
        <v>260</v>
      </c>
      <c r="DD227" s="70" t="s">
        <v>261</v>
      </c>
      <c r="DE227" s="36" t="s">
        <v>64</v>
      </c>
      <c r="DF227" s="37" t="s">
        <v>115</v>
      </c>
      <c r="DG227" s="42" t="s">
        <v>66</v>
      </c>
      <c r="DH227" s="70" t="s">
        <v>260</v>
      </c>
      <c r="DI227" s="70" t="s">
        <v>261</v>
      </c>
    </row>
    <row r="228" spans="27:113" x14ac:dyDescent="0.35">
      <c r="AA228" s="49">
        <v>1.5</v>
      </c>
      <c r="AB228" s="55">
        <f>IF(ISNUMBER(AA228),(AA228*(AF228-AG228)+AE228+AG228-2*AF228)/(AE228-AF228),"-")</f>
        <v>3.6675066521485964</v>
      </c>
      <c r="AC228" s="23" t="s">
        <v>6</v>
      </c>
      <c r="AD228" s="40" t="s">
        <v>4</v>
      </c>
      <c r="AE228" s="16">
        <v>60</v>
      </c>
      <c r="AF228" s="16">
        <v>75</v>
      </c>
      <c r="AG228" s="16">
        <f t="shared" ref="AG228:AG239" si="1069">IF(MAX(AI228,AN228,AS228,AX228,BC228,BH228,BM228,BR228,BW228,CB228,CG228,CL228,CQ228,CV228,DA228,DF228)=0,"N/A",MAX(AI228,AN228,AS228,AX228,BC228,BH228,BM228,BR228,BW228,CB228,CG228,CL228,CQ228,CV228,DA228,DF228))</f>
        <v>155.02519956445789</v>
      </c>
      <c r="AH228" s="16">
        <f>IF(ISNUMBER($AE228),IF(OR(HLOOKUP($AH$5,$I$2:$Y$8,4,FALSE)=1,HLOOKUP($AH$5,$I$2:$Y$8,5,FALSE)=1,),HLOOKUP($AH$5,$I$2:$Y$8,4,FALSE)*VLOOKUP($AC228,$B$32:$G$45,MATCH($AD228,$B$33:$G$33,0),FALSE)+HLOOKUP($AH$5,$I$2:$Y$8,5,FALSE)*VLOOKUP($AC228,$B$47:$G$60,MATCH($AD228,$B$48:$G$48,0),FALSE)+$AE228,$AE228),"N/A")</f>
        <v>60</v>
      </c>
      <c r="AI228" s="16">
        <f t="shared" ref="AI228:AI239" si="1070">IF(ISNUMBER($AF228),$AF228*SQRT(SUMSQ(HLOOKUP($AH$5,$J$2:$Y$8,2,FALSE)*VLOOKUP($AC228,$B$2:$G$15,MATCH($AD228,$B$3:$G$3,0),FALSE),HLOOKUP($AH$5,$J$2:$Y$8,3,FALSE)*VLOOKUP($AC228,$B$17:$G$30,MATCH($AD228,$B$18:$G$18,0),FALSE),HLOOKUP($AH$5,$J$2:$Y$8,6,FALSE)))+HLOOKUP($AH$5,$J$2:$Y$8,4,FALSE)*VLOOKUP($AC228,$B$32:$G$45,MATCH($AD228,$B$33:$G$33,0),FALSE)+HLOOKUP($AH$5,$J$2:$Y$8,5,FALSE)*VLOOKUP($AC228,$B$47:$G$60,MATCH($AD228,$B$48:$G$48,0),FALSE),"N/A")</f>
        <v>75</v>
      </c>
      <c r="AJ228" s="16">
        <f>IF(ISNUMBER($AG228),IF(OR(HLOOKUP($AH$5,$I$2:$Y$8,4,FALSE)=1,HLOOKUP($AH$5,$I$2:$Y$8,5,FALSE)=1,),HLOOKUP($AH$5,$I$2:$Y$8,4,FALSE)*VLOOKUP($AC228,$B$32:$G$45,MATCH($AD228,$B$33:$G$33,0),FALSE)+HLOOKUP($AH$5,$I$2:$Y$8,5,FALSE)*VLOOKUP($AC228,$B$47:$G$60,MATCH($AD228,$B$48:$G$48,0),FALSE)+$AG228,$AG228),"N/A")</f>
        <v>155.02519956445789</v>
      </c>
      <c r="AK228" s="16" t="str">
        <f>IF(AI228="N/A", "N/A", "true")</f>
        <v>true</v>
      </c>
      <c r="AL228" s="16">
        <f>IF(AI228="N/A", "N/A", 1)</f>
        <v>1</v>
      </c>
      <c r="AM228" s="16">
        <f>IF(ISNUMBER($AE228),IF(OR(HLOOKUP($AM$5,$I$2:$Y$8,4,FALSE)=1,HLOOKUP($AM$5,$I$2:$Y$8,5,FALSE)=1,),HLOOKUP($AM$5,$I$2:$Y$8,4,FALSE)*VLOOKUP($AC228,$B$32:$G$45,MATCH($AD228,$B$33:$G$33,0),FALSE)+HLOOKUP($AM$5,$I$2:$Y$8,5,FALSE)*VLOOKUP($AC228,$B$47:$G$60,MATCH($AD228,$B$48:$G$48,0),FALSE)+$AE228,$AE228),"N/A")</f>
        <v>50</v>
      </c>
      <c r="AN228" s="16">
        <f t="shared" ref="AN228:AN239" si="1071">IF(ISNUMBER($AF228),$AF228*SQRT(SUMSQ(HLOOKUP($AM$5,$J$2:$Y$8,2,FALSE)*VLOOKUP($AC228,$B$2:$G$15,MATCH($AD228,$B$3:$G$3,0),FALSE),HLOOKUP($AM$5,$J$2:$Y$8,3,FALSE)*VLOOKUP($AC228,$B$17:$G$30,MATCH($AD228,$B$18:$G$18,0),FALSE),HLOOKUP($AM$5,$J$2:$Y$8,6,FALSE)))+HLOOKUP($AM$5,$J$2:$Y$8,4,FALSE)*VLOOKUP($AC228,$B$32:$G$45,MATCH($AD228,$B$33:$G$33,0),FALSE)+HLOOKUP($AM$5,$J$2:$Y$8,5,FALSE)*VLOOKUP($AC228,$B$47:$G$60,MATCH($AD228,$B$48:$G$48,0),FALSE),"N/A")</f>
        <v>65</v>
      </c>
      <c r="AO228" s="16">
        <f>IF(ISNUMBER($AG228),IF(OR(HLOOKUP($AM$5,$I$2:$Y$8,4,FALSE)=1,HLOOKUP($AM$5,$I$2:$Y$8,5,FALSE)=1,),HLOOKUP($AM$5,$I$2:$Y$8,4,FALSE)*VLOOKUP($AC228,$B$32:$G$45,MATCH($AD228,$B$33:$G$33,0),FALSE)+HLOOKUP($AM$5,$I$2:$Y$8,5,FALSE)*VLOOKUP($AC228,$B$47:$G$60,MATCH($AD228,$B$48:$G$48,0),FALSE)+$AG228,$AG228),"N/A")</f>
        <v>145.02519956445789</v>
      </c>
      <c r="AP228" s="16" t="str">
        <f>IF(AN228="N/A", "N/A", "true")</f>
        <v>true</v>
      </c>
      <c r="AQ228" s="16">
        <f>IF(AN228="N/A", "N/A", 1)</f>
        <v>1</v>
      </c>
      <c r="AR228" s="16">
        <f>IF(ISNUMBER($AE228),IF(OR(HLOOKUP($AR$5,$I$2:$Y$8,4,FALSE)=1,HLOOKUP($AR$5,$I$2:$Y$8,5,FALSE)=1,),HLOOKUP($AR$5,$I$2:$Y$8,4,FALSE)*VLOOKUP($AC228,$B$32:$G$45,MATCH($AD228,$B$33:$G$33,0),FALSE)+HLOOKUP($AH$5,$I$2:$Y$8,5,FALSE)*VLOOKUP($AC228,$B$47:$G$60,MATCH($AD228,$B$48:$G$48,0),FALSE)+$AE228,$AE228),"N/A")</f>
        <v>60</v>
      </c>
      <c r="AS228" s="16">
        <f t="shared" ref="AS228:AS239" si="1072">IF(ISNUMBER($AF228),$AF228*SQRT(SUMSQ(HLOOKUP($AR$5,$J$2:$Y$8,2,FALSE)*VLOOKUP($AC228,$B$2:$G$15,MATCH($AD228,$B$3:$G$3,0),FALSE),HLOOKUP($AR$5,$J$2:$Y$8,3,FALSE)*VLOOKUP($AC228,$B$17:$G$30,MATCH($AD228,$B$18:$G$18,0),FALSE),HLOOKUP($AR$5,$J$2:$Y$8,6,FALSE)))+HLOOKUP($AR$5,$J$2:$Y$8,4,FALSE)*VLOOKUP($AC228,$B$32:$G$45,MATCH($AD228,$B$33:$G$33,0),FALSE)+HLOOKUP($AR$5,$J$2:$Y$8,5,FALSE)*VLOOKUP($AC228,$B$47:$G$60,MATCH($AD228,$B$48:$G$48,0),FALSE),"N/A")</f>
        <v>75</v>
      </c>
      <c r="AT228" s="16">
        <f>IF(ISNUMBER($AG228),IF(OR(HLOOKUP($AR$5,$I$2:$Y$8,4,FALSE)=1,HLOOKUP($AR$5,$I$2:$Y$8,5,FALSE)=1,),HLOOKUP($AR$5,$I$2:$Y$8,4,FALSE)*VLOOKUP($AC228,$B$32:$G$45,MATCH($AD228,$B$33:$G$33,0),FALSE)+HLOOKUP($AR$5,$I$2:$Y$8,5,FALSE)*VLOOKUP($AC228,$B$47:$G$60,MATCH($AD228,$B$48:$G$48,0),FALSE)+$AG228,$AG228),"N/A")</f>
        <v>155.02519956445789</v>
      </c>
      <c r="AU228" s="16" t="str">
        <f>IF(AS228="N/A", "N/A", "true")</f>
        <v>true</v>
      </c>
      <c r="AV228" s="16">
        <f>IF(AS228="N/A", "N/A", 1)</f>
        <v>1</v>
      </c>
      <c r="AW228" s="16">
        <f>IF(ISNUMBER($AE228),IF(OR(HLOOKUP($AW$5,$I$2:$Y$8,4,FALSE)=1,HLOOKUP($AW$5,$I$2:$Y$8,5,FALSE)=1,),HLOOKUP($AW$5,$I$2:$Y$8,4,FALSE)*VLOOKUP($AC228,$B$32:$G$45,MATCH($AD228,$B$33:$G$33,0),FALSE)+HLOOKUP($AW$5,$I$2:$Y$8,5,FALSE)*VLOOKUP($AC228,$B$47:$G$60,MATCH($AD228,$B$48:$G$48,0),FALSE)+$AE228,$AE228),"N/A")</f>
        <v>50</v>
      </c>
      <c r="AX228" s="16">
        <f t="shared" ref="AX228:AX239" si="1073">IF(ISNUMBER($AF228),$AF228*SQRT(SUMSQ(HLOOKUP($AW$5,$J$2:$Y$8,2,FALSE)*VLOOKUP($AC228,$B$2:$G$15,MATCH($AD228,$B$3:$G$3,0),FALSE),HLOOKUP($AW$5,$J$2:$Y$8,3,FALSE)*VLOOKUP($AC228,$B$17:$G$30,MATCH($AD228,$B$18:$G$18,0),FALSE),HLOOKUP($AW$5,$J$2:$Y$8,6,FALSE)))+HLOOKUP($AW$5,$J$2:$Y$8,4,FALSE)*VLOOKUP($AC228,$B$32:$G$45,MATCH($AD228,$B$33:$G$33,0),FALSE)+HLOOKUP($AW$5,$J$2:$Y$8,5,FALSE)*VLOOKUP($AC228,$B$47:$G$60,MATCH($AD228,$B$48:$G$48,0),FALSE),"N/A")</f>
        <v>65</v>
      </c>
      <c r="AY228" s="16">
        <f>IF(ISNUMBER($AG228),IF(OR(HLOOKUP($AW$5,$I$2:$Y$8,4,FALSE)=1,HLOOKUP($AW$5,$I$2:$Y$8,5,FALSE)=1,),HLOOKUP($AW$5,$I$2:$Y$8,4,FALSE)*VLOOKUP($AC228,$B$32:$G$45,MATCH($AD228,$B$33:$G$33,0),FALSE)+HLOOKUP($AW$5,$I$2:$Y$8,5,FALSE)*VLOOKUP($AC228,$B$47:$G$60,MATCH($AD228,$B$48:$G$48,0),FALSE)+$AG228,$AG228),"N/A")</f>
        <v>145.02519956445789</v>
      </c>
      <c r="AZ228" s="16" t="str">
        <f>IF(AX228="N/A", "N/A", "true")</f>
        <v>true</v>
      </c>
      <c r="BA228" s="16">
        <f>IF(AX228="N/A", "N/A", 1)</f>
        <v>1</v>
      </c>
      <c r="BB228" s="16">
        <f>IF(ISNUMBER($AE228),IF(OR(HLOOKUP($BB$5,$I$2:$Y$8,4,FALSE)=1,HLOOKUP($BB$5,$I$2:$Y$8,5,FALSE)=1,),HLOOKUP($BB$5,$I$2:$Y$8,4,FALSE)*VLOOKUP($AC228,$B$32:$G$45,MATCH($AD228,$B$33:$G$33,0),FALSE)+HLOOKUP($BB$5,$I$2:$Y$8,5,FALSE)*VLOOKUP($AC228,$B$47:$G$60,MATCH($AD228,$B$48:$G$48,0),FALSE)+$AE228,$AE228),"N/A")</f>
        <v>60</v>
      </c>
      <c r="BC228" s="16">
        <f t="shared" ref="BC228:BC239" si="1074">IF(ISNUMBER($AF228),$AF228*SQRT(SUMSQ(HLOOKUP($BB$5,$J$2:$Y$8,2,FALSE)*VLOOKUP($AC228,$B$2:$G$15,MATCH($AD228,$B$3:$G$3,0),FALSE),HLOOKUP($BB$5,$J$2:$Y$8,3,FALSE)*VLOOKUP($AC228,$B$17:$G$30,MATCH($AD228,$B$18:$G$18,0),FALSE),HLOOKUP($BB$5,$J$2:$Y$8,6,FALSE)))+HLOOKUP($BB$5,$J$2:$Y$8,4,FALSE)*VLOOKUP($AC228,$B$32:$G$45,MATCH($AD228,$B$33:$G$33,0),FALSE)+HLOOKUP($BB$5,$J$2:$Y$8,5,FALSE)*VLOOKUP($AC228,$B$47:$G$60,MATCH($AD228,$B$48:$G$48,0),FALSE),"N/A")</f>
        <v>82.5</v>
      </c>
      <c r="BD228" s="16">
        <f>IF(ISNUMBER($AG228),IF(OR(HLOOKUP($BB$5,$I$2:$Y$8,4,FALSE)=1,HLOOKUP($BB$5,$I$2:$Y$8,5,FALSE)=1,),HLOOKUP($BB$5,$I$2:$Y$8,4,FALSE)*VLOOKUP($AC228,$B$32:$G$45,MATCH($AD228,$B$33:$G$33,0),FALSE)+HLOOKUP($BB$5,$I$2:$Y$8,5,FALSE)*VLOOKUP($AC228,$B$47:$G$60,MATCH($AD228,$B$48:$G$48,0),FALSE)+$AG228,$AG228),"N/A")</f>
        <v>155.02519956445789</v>
      </c>
      <c r="BE228" s="16" t="str">
        <f>IF(BC228="N/A", "N/A", "true")</f>
        <v>true</v>
      </c>
      <c r="BF228" s="16">
        <f>IF(BC228="N/A", "N/A", 1)</f>
        <v>1</v>
      </c>
      <c r="BG228" s="16">
        <f>IF(ISNUMBER($AE228),IF(OR(HLOOKUP($BG$5,$I$2:$Y$8,4,FALSE)=1,HLOOKUP($BG$5,$I$2:$Y$8,5,FALSE)=1,),HLOOKUP($BG$5,$I$2:$Y$8,4,FALSE)*VLOOKUP($AC228,$B$32:$G$45,MATCH($AD228,$B$33:$G$33,0),FALSE)+HLOOKUP($BG$5,$I$2:$Y$8,5,FALSE)*VLOOKUP($AC228,$B$47:$G$60,MATCH($AD228,$B$48:$G$48,0),FALSE)+$AE228,$AE228),"N/A")</f>
        <v>50</v>
      </c>
      <c r="BH228" s="16">
        <f t="shared" ref="BH228:BH239" si="1075">IF(ISNUMBER($AF228),$AF228*SQRT(SUMSQ(HLOOKUP($BG$5,$J$2:$Y$8,2,FALSE)*VLOOKUP($AC228,$B$2:$G$15,MATCH($AD228,$B$3:$G$3,0),FALSE),HLOOKUP($BG$5,$J$2:$Y$8,3,FALSE)*VLOOKUP($AC228,$B$17:$G$30,MATCH($AD228,$B$18:$G$18,0),FALSE),HLOOKUP($BG$5,$J$2:$Y$8,6,FALSE)))+HLOOKUP($BG$5,$J$2:$Y$8,4,FALSE)*VLOOKUP($AC228,$B$32:$G$45,MATCH($AD228,$B$33:$G$33,0),FALSE)+HLOOKUP($BG$5,$J$2:$Y$8,5,FALSE)*VLOOKUP($AC228,$B$47:$G$60,MATCH($AD228,$B$48:$G$48,0),FALSE),"N/A")</f>
        <v>72.5</v>
      </c>
      <c r="BI228" s="16">
        <f>IF(ISNUMBER($AG228),IF(OR(HLOOKUP($BG$5,$I$2:$Y$8,4,FALSE)=1,HLOOKUP($BG$5,$I$2:$Y$8,5,FALSE)=1,),HLOOKUP($BG$5,$I$2:$Y$8,4,FALSE)*VLOOKUP($AC228,$B$32:$G$45,MATCH($AD228,$B$33:$G$33,0),FALSE)+HLOOKUP($BG$5,$I$2:$Y$8,5,FALSE)*VLOOKUP($AC228,$B$47:$G$60,MATCH($AD228,$B$48:$G$48,0),FALSE)+$AG228,$AG228),"N/A")</f>
        <v>145.02519956445789</v>
      </c>
      <c r="BJ228" s="16" t="str">
        <f>IF(BH228="N/A", "N/A", "true")</f>
        <v>true</v>
      </c>
      <c r="BK228" s="16">
        <f>IF(BH228="N/A", "N/A", 1)</f>
        <v>1</v>
      </c>
      <c r="BL228" s="16">
        <f>IF(ISNUMBER($AE228),IF(OR(HLOOKUP($BL$5,$I$2:$Y$8,4,FALSE)=1,HLOOKUP($BL$5,$I$2:$Y$8,5,FALSE)=1,),HLOOKUP($BL$5,$I$2:$Y$8,4,FALSE)*VLOOKUP($AC228,$B$32:$G$45,MATCH($AD228,$B$33:$G$33,0),FALSE)+HLOOKUP($BL$5,$I$2:$Y$8,5,FALSE)*VLOOKUP($AC228,$B$47:$G$60,MATCH($AD228,$B$48:$G$48,0),FALSE)+$AE228,$AE228),"N/A")</f>
        <v>60</v>
      </c>
      <c r="BM228" s="16">
        <f t="shared" ref="BM228:BM239" si="1076">IF(ISNUMBER($AF228),$AF228*SQRT(SUMSQ(HLOOKUP($BL$5,$J$2:$Y$8,2,FALSE)*VLOOKUP($AC228,$B$2:$G$15,MATCH($AD228,$B$3:$G$3,0),FALSE),HLOOKUP($BL$5,$J$2:$Y$8,3,FALSE)*VLOOKUP($AC228,$B$17:$G$30,MATCH($AD228,$B$18:$G$18,0),FALSE),HLOOKUP($BL$5,$J$2:$Y$8,6,FALSE)))+HLOOKUP($BL$5,$J$2:$Y$8,4,FALSE)*VLOOKUP($AC228,$B$32:$G$45,MATCH($AD228,$B$33:$G$33,0),FALSE)+HLOOKUP($BL$5,$J$2:$Y$8,5,FALSE)*VLOOKUP($AC228,$B$47:$G$60,MATCH($AD228,$B$48:$G$48,0),FALSE),"N/A")</f>
        <v>82.5</v>
      </c>
      <c r="BN228" s="16">
        <f>IF(ISNUMBER($AG228),IF(OR(HLOOKUP($BL$5,$I$2:$Y$8,4,FALSE)=1,HLOOKUP($BL$5,$I$2:$Y$8,5,FALSE)=1,),HLOOKUP($BL$5,$I$2:$Y$8,4,FALSE)*VLOOKUP($AC228,$B$32:$G$45,MATCH($AD228,$B$33:$G$33,0),FALSE)+HLOOKUP($BL$5,$I$2:$Y$8,5,FALSE)*VLOOKUP($AC228,$B$47:$G$60,MATCH($AD228,$B$48:$G$48,0),FALSE)+$AG228,$AG228),"N/A")</f>
        <v>155.02519956445789</v>
      </c>
      <c r="BO228" s="16" t="str">
        <f>IF(BM228="N/A", "N/A", "true")</f>
        <v>true</v>
      </c>
      <c r="BP228" s="16">
        <f>IF(BM228="N/A", "N/A", 1)</f>
        <v>1</v>
      </c>
      <c r="BQ228" s="16">
        <f>IF(ISNUMBER($AE228),IF(OR(HLOOKUP($BQ$5,$I$2:$Y$8,4,FALSE)=1,HLOOKUP($BQ$5,$I$2:$Y$8,5,FALSE)=1,),HLOOKUP($BQ$5,$I$2:$Y$8,4,FALSE)*VLOOKUP($AC228,$B$32:$G$45,MATCH($AD228,$B$33:$G$33,0),FALSE)+HLOOKUP($BQ$5,$I$2:$Y$8,5,FALSE)*VLOOKUP($AC228,$B$47:$G$60,MATCH($AD228,$B$48:$G$48,0),FALSE)+$AE228,$AE228),"N/A")</f>
        <v>50</v>
      </c>
      <c r="BR228" s="16">
        <f t="shared" ref="BR228:BR239" si="1077">IF(ISNUMBER($AF228),$AF228*SQRT(SUMSQ(HLOOKUP($BQ$5,$J$2:$Y$8,2,FALSE)*VLOOKUP($AC228,$B$2:$G$15,MATCH($AD228,$B$3:$G$3,0),FALSE),HLOOKUP($BQ$5,$J$2:$Y$8,3,FALSE)*VLOOKUP($AC228,$B$17:$G$30,MATCH($AD228,$B$18:$G$18,0),FALSE),HLOOKUP($BQ$5,$J$2:$Y$8,6,FALSE)))+HLOOKUP($BQ$5,$J$2:$Y$8,4,FALSE)*VLOOKUP($AC228,$B$32:$G$45,MATCH($AD228,$B$33:$G$33,0),FALSE)+HLOOKUP($BQ$5,$J$2:$Y$8,5,FALSE)*VLOOKUP($AC228,$B$47:$G$60,MATCH($AD228,$B$48:$G$48,0),FALSE),"N/A")</f>
        <v>72.5</v>
      </c>
      <c r="BS228" s="16">
        <f>IF(ISNUMBER($AG228),IF(OR(HLOOKUP($BQ$5,$I$2:$Y$8,4,FALSE)=1,HLOOKUP($BQ$5,$I$2:$Y$8,5,FALSE)=1,),HLOOKUP($BQ$5,$I$2:$Y$8,4,FALSE)*VLOOKUP($AC228,$B$32:$G$45,MATCH($AD228,$B$33:$G$33,0),FALSE)+HLOOKUP($BQ$5,$I$2:$Y$8,5,FALSE)*VLOOKUP($AC228,$B$47:$G$60,MATCH($AD228,$B$48:$G$48,0),FALSE)+$AG228,$AG228),"N/A")</f>
        <v>145.02519956445789</v>
      </c>
      <c r="BT228" s="16" t="str">
        <f>IF(BR228="N/A", "N/A", "true")</f>
        <v>true</v>
      </c>
      <c r="BU228" s="16">
        <f>IF(BR228="N/A", "N/A", 1)</f>
        <v>1</v>
      </c>
      <c r="BV228" s="16">
        <f>IF(ISNUMBER($AE228),IF(OR(HLOOKUP($BV$5,$I$2:$Y$8,4,FALSE)=1,HLOOKUP($BV$5,$I$2:$Y$8,5,FALSE)=1,),HLOOKUP($BV$5,$I$2:$Y$8,4,FALSE)*VLOOKUP($AC228,$B$32:$G$45,MATCH($AD228,$B$33:$G$33,0),FALSE)+HLOOKUP($BV$5,$I$2:$Y$8,5,FALSE)*VLOOKUP($AC228,$B$47:$G$60,MATCH($AD228,$B$48:$G$48,0),FALSE)+$AE228,$AE228),"N/A")</f>
        <v>60</v>
      </c>
      <c r="BW228" s="16">
        <f t="shared" ref="BW228:BW239" si="1078">IF(ISNUMBER($AF228),$AF228*SQRT(SUMSQ(HLOOKUP($BV$5,$J$2:$Y$8,2,FALSE)*VLOOKUP($AC228,$B$2:$G$15,MATCH($AD228,$B$3:$G$3,0),FALSE),HLOOKUP($BV$5,$J$2:$Y$8,3,FALSE)*VLOOKUP($AC228,$B$17:$G$30,MATCH($AD228,$B$18:$G$18,0),FALSE),HLOOKUP($BV$5,$J$2:$Y$8,6,FALSE)))+HLOOKUP($BV$5,$J$2:$Y$8,4,FALSE)*VLOOKUP($AC228,$B$32:$G$45,MATCH($AD228,$B$33:$G$33,0),FALSE)+HLOOKUP($BV$5,$J$2:$Y$8,5,FALSE)*VLOOKUP($AC228,$B$47:$G$60,MATCH($AD228,$B$48:$G$48,0),FALSE),"N/A")</f>
        <v>131.25</v>
      </c>
      <c r="BX228" s="16">
        <f>IF(ISNUMBER($AG228),IF(OR(HLOOKUP($BV$5,$I$2:$Y$8,4,FALSE)=1,HLOOKUP($BV$5,$I$2:$Y$8,5,FALSE)=1,),HLOOKUP($BV$5,$I$2:$Y$8,4,FALSE)*VLOOKUP($AC228,$B$32:$G$45,MATCH($AD228,$B$33:$G$33,0),FALSE)+HLOOKUP($BV$5,$I$2:$Y$8,5,FALSE)*VLOOKUP($AC228,$B$47:$G$60,MATCH($AD228,$B$48:$G$48,0),FALSE)+$AG228,$AG228),"N/A")</f>
        <v>155.02519956445789</v>
      </c>
      <c r="BY228" s="16" t="str">
        <f>IF(BW228="N/A", "N/A", "true")</f>
        <v>true</v>
      </c>
      <c r="BZ228" s="16">
        <f>IF(BW228="N/A", "N/A", 1)</f>
        <v>1</v>
      </c>
      <c r="CA228" s="16">
        <f>IF(ISNUMBER($AE228),IF(OR(HLOOKUP($CA$5,$I$2:$Y$8,4,FALSE)=1,HLOOKUP($CA$5,$I$2:$Y$8,5,FALSE)=1,),HLOOKUP($CA$5,$I$2:$Y$8,4,FALSE)*VLOOKUP($AC228,$B$32:$G$45,MATCH($AD228,$B$33:$G$33,0),FALSE)+HLOOKUP($CA$5,$I$2:$Y$8,5,FALSE)*VLOOKUP($AC228,$B$47:$G$60,MATCH($AD228,$B$48:$G$48,0),FALSE)+$AE228,$AE228),"N/A")</f>
        <v>50</v>
      </c>
      <c r="CB228" s="16">
        <f t="shared" ref="CB228:CB239" si="1079">IF(ISNUMBER($AF228),$AF228*SQRT(SUMSQ(HLOOKUP($CA$5,$J$2:$Y$8,2,FALSE)*VLOOKUP($AC228,$B$2:$G$15,MATCH($AD228,$B$3:$G$3,0),FALSE),HLOOKUP($CA$5,$J$2:$Y$8,3,FALSE)*VLOOKUP($AC228,$B$17:$G$30,MATCH($AD228,$B$18:$G$18,0),FALSE),HLOOKUP($CA$5,$J$2:$Y$8,6,FALSE)))+HLOOKUP($CA$5,$J$2:$Y$8,4,FALSE)*VLOOKUP($AC228,$B$32:$G$45,MATCH($AD228,$B$33:$G$33,0),FALSE)+HLOOKUP($CA$5,$J$2:$Y$8,5,FALSE)*VLOOKUP($AC228,$B$47:$G$60,MATCH($AD228,$B$48:$G$48,0),FALSE),"N/A")</f>
        <v>121.25</v>
      </c>
      <c r="CC228" s="16">
        <f>IF(ISNUMBER($AG228),IF(OR(HLOOKUP($CA$5,$I$2:$Y$8,4,FALSE)=1,HLOOKUP($CA$5,$I$2:$Y$8,5,FALSE)=1,),HLOOKUP($CA$5,$I$2:$Y$8,4,FALSE)*VLOOKUP($AC228,$B$32:$G$45,MATCH($AD228,$B$33:$G$33,0),FALSE)+HLOOKUP($CA$5,$I$2:$Y$8,5,FALSE)*VLOOKUP($AC228,$B$47:$G$60,MATCH($AD228,$B$48:$G$48,0),FALSE)+$AG228,$AG228),"N/A")</f>
        <v>145.02519956445789</v>
      </c>
      <c r="CD228" s="16" t="str">
        <f>IF(CB228="N/A", "N/A", "true")</f>
        <v>true</v>
      </c>
      <c r="CE228" s="16">
        <f>IF(CB228="N/A", "N/A", 1)</f>
        <v>1</v>
      </c>
      <c r="CF228" s="16">
        <f>IF(ISNUMBER($AE228),IF(OR(HLOOKUP($CF$5,$I$2:$Y$8,4,FALSE)=1,HLOOKUP($CF$5,$I$2:$Y$8,5,FALSE)=1,),HLOOKUP($CF$5,$I$2:$Y$8,4,FALSE)*VLOOKUP($AC228,$B$32:$G$45,MATCH($AD228,$B$33:$G$33,0),FALSE)+HLOOKUP($CF$5,$I$2:$Y$8,5,FALSE)*VLOOKUP($AC228,$B$47:$G$60,MATCH($AD228,$B$48:$G$48,0),FALSE)+$AE228,$AE228),"N/A")</f>
        <v>60</v>
      </c>
      <c r="CG228" s="16">
        <f t="shared" ref="CG228:CG239" si="1080">IF(ISNUMBER($AF228),$AF228*SQRT(SUMSQ(HLOOKUP($CF$5,$J$2:$Y$8,2,FALSE)*VLOOKUP($AC228,$B$2:$G$15,MATCH($AD228,$B$3:$G$3,0),FALSE),HLOOKUP($CF$5,$J$2:$Y$8,3,FALSE)*VLOOKUP($AC228,$B$17:$G$30,MATCH($AD228,$B$18:$G$18,0),FALSE),HLOOKUP($CF$5,$J$2:$Y$8,6,FALSE)))+HLOOKUP($CF$5,$J$2:$Y$8,4,FALSE)*VLOOKUP($AC228,$B$32:$G$45,MATCH($AD228,$B$33:$G$33,0),FALSE)+HLOOKUP($CF$5,$J$2:$Y$8,5,FALSE)*VLOOKUP($AC228,$B$47:$G$60,MATCH($AD228,$B$48:$G$48,0),FALSE),"N/A")</f>
        <v>131.25</v>
      </c>
      <c r="CH228" s="16">
        <f>IF(ISNUMBER($AG228),IF(OR(HLOOKUP($CF$5,$I$2:$Y$8,4,FALSE)=1,HLOOKUP($CF$5,$I$2:$Y$8,5,FALSE)=1,),HLOOKUP($CF$5,$I$2:$Y$8,4,FALSE)*VLOOKUP($AC228,$B$32:$G$45,MATCH($AD228,$B$33:$G$33,0),FALSE)+HLOOKUP($CF$5,$I$2:$Y$8,5,FALSE)*VLOOKUP($AC228,$B$47:$G$60,MATCH($AD228,$B$48:$G$48,0),FALSE)+$AG228,$AG228),"N/A")</f>
        <v>155.02519956445789</v>
      </c>
      <c r="CI228" s="16" t="str">
        <f>IF(CG228="N/A", "N/A", "true")</f>
        <v>true</v>
      </c>
      <c r="CJ228" s="16">
        <f>IF(CG228="N/A", "N/A", 1)</f>
        <v>1</v>
      </c>
      <c r="CK228" s="16">
        <f>IF(ISNUMBER($AE228),IF(OR(HLOOKUP($CK$5,$I$2:$Y$8,4,FALSE)=1,HLOOKUP($CK$5,$I$2:$Y$8,5,FALSE)=1,),HLOOKUP($CK$5,$I$2:$Y$8,4,FALSE)*VLOOKUP($AC228,$B$32:$G$45,MATCH($AD228,$B$33:$G$33,0),FALSE)+HLOOKUP($CK$5,$I$2:$Y$8,5,FALSE)*VLOOKUP($AC228,$B$47:$G$60,MATCH($AD228,$B$48:$G$48,0),FALSE)+$AE228,$AE228),"N/A")</f>
        <v>50</v>
      </c>
      <c r="CL228" s="16">
        <f t="shared" ref="CL228:CL239" si="1081">IF(ISNUMBER($AF228),$AF228*SQRT(SUMSQ(HLOOKUP($CK$5,$J$2:$Y$8,2,FALSE)*VLOOKUP($AC228,$B$2:$G$15,MATCH($AD228,$B$3:$G$3,0),FALSE),HLOOKUP($CK$5,$J$2:$Y$8,3,FALSE)*VLOOKUP($AC228,$B$17:$G$30,MATCH($AD228,$B$18:$G$18,0),FALSE),HLOOKUP($CK$5,$J$2:$Y$8,6,FALSE)))+HLOOKUP($CK$5,$J$2:$Y$8,4,FALSE)*VLOOKUP($AC228,$B$32:$G$45,MATCH($AD228,$B$33:$G$33,0),FALSE)+HLOOKUP($CK$5,$J$2:$Y$8,5,FALSE)*VLOOKUP($AC228,$B$47:$G$60,MATCH($AD228,$B$48:$G$48,0),FALSE),"N/A")</f>
        <v>121.25</v>
      </c>
      <c r="CM228" s="16">
        <f>IF(ISNUMBER($AG228),IF(OR(HLOOKUP($CK$5,$I$2:$Y$8,4,FALSE)=1,HLOOKUP($CK$5,$I$2:$Y$8,5,FALSE)=1,),HLOOKUP($CK$5,$I$2:$Y$8,4,FALSE)*VLOOKUP($AC228,$B$32:$G$45,MATCH($AD228,$B$33:$G$33,0),FALSE)+HLOOKUP($CK$5,$I$2:$Y$8,5,FALSE)*VLOOKUP($AC228,$B$47:$G$60,MATCH($AD228,$B$48:$G$48,0),FALSE)+$AG228,$AG228),"N/A")</f>
        <v>145.02519956445789</v>
      </c>
      <c r="CN228" s="16" t="str">
        <f>IF(CL228="N/A", "N/A", "true")</f>
        <v>true</v>
      </c>
      <c r="CO228" s="16">
        <f>IF(CL228="N/A", "N/A", 1)</f>
        <v>1</v>
      </c>
      <c r="CP228" s="16">
        <f>IF(ISNUMBER($AE228),IF(OR(HLOOKUP($CP$5,$I$2:$Y$8,4,FALSE)=1,HLOOKUP($CP$5,$I$2:$Y$8,5,FALSE)=1,),HLOOKUP($CP$5,$I$2:$Y$8,4,FALSE)*VLOOKUP($AC228,$B$32:$G$45,MATCH($AD228,$B$33:$G$33,0),FALSE)+HLOOKUP($CP$5,$I$2:$Y$8,5,FALSE)*VLOOKUP($AC228,$B$47:$G$60,MATCH($AD228,$B$48:$G$48,0),FALSE)+$AE228,$AE228),"N/A")</f>
        <v>60</v>
      </c>
      <c r="CQ228" s="16">
        <f t="shared" ref="CQ228:CQ239" si="1082">IF(ISNUMBER($AF228),$AF228*SQRT(SUMSQ(HLOOKUP($CP$5,$J$2:$Y$8,2,FALSE)*VLOOKUP($AC228,$B$2:$G$15,MATCH($AD228,$B$3:$G$3,0),FALSE),HLOOKUP($CP$5,$J$2:$Y$8,3,FALSE)*VLOOKUP($AC228,$B$17:$G$30,MATCH($AD228,$B$18:$G$18,0),FALSE),HLOOKUP($CP$5,$J$2:$Y$8,6,FALSE)))+HLOOKUP($CP$5,$J$2:$Y$8,4,FALSE)*VLOOKUP($AC228,$B$32:$G$45,MATCH($AD228,$B$33:$G$33,0),FALSE)+HLOOKUP($CP$5,$J$2:$Y$8,5,FALSE)*VLOOKUP($AC228,$B$47:$G$60,MATCH($AD228,$B$48:$G$48,0),FALSE),"N/A")</f>
        <v>155.02519956445789</v>
      </c>
      <c r="CR228" s="16">
        <f>IF(ISNUMBER($AG228),IF(OR(HLOOKUP($CP$5,$I$2:$Y$8,4,FALSE)=1,HLOOKUP($CP$5,$I$2:$Y$8,5,FALSE)=1,),HLOOKUP($CP$5,$I$2:$Y$8,4,FALSE)*VLOOKUP($AC228,$B$32:$G$45,MATCH($AD228,$B$33:$G$33,0),FALSE)+HLOOKUP($CP$5,$I$2:$Y$8,5,FALSE)*VLOOKUP($AC228,$B$47:$G$60,MATCH($AD228,$B$48:$G$48,0),FALSE)+$AG228,$AG228),"N/A")</f>
        <v>155.02519956445789</v>
      </c>
      <c r="CS228" s="16" t="str">
        <f>IF(CQ228="N/A", "N/A", "true")</f>
        <v>true</v>
      </c>
      <c r="CT228" s="16">
        <f>IF(CQ228="N/A", "N/A", 1)</f>
        <v>1</v>
      </c>
      <c r="CU228" s="16">
        <f>IF(ISNUMBER($AE228),IF(OR(HLOOKUP($CU$5,$I$2:$Y$8,4,FALSE)=1,HLOOKUP($CU$5,$I$2:$Y$8,5,FALSE)=1,),HLOOKUP($CU$5,$I$2:$Y$8,4,FALSE)*VLOOKUP($AC228,$B$32:$G$45,MATCH($AD228,$B$33:$G$33,0),FALSE)+HLOOKUP($CU$5,$I$2:$Y$8,5,FALSE)*VLOOKUP($AC228,$B$47:$G$60,MATCH($AD228,$B$48:$G$48,0),FALSE)+$AE228,$AE228),"N/A")</f>
        <v>50</v>
      </c>
      <c r="CV228" s="16">
        <f t="shared" ref="CV228:CV239" si="1083">IF(ISNUMBER($AF228),$AF228*SQRT(SUMSQ(HLOOKUP($CU$5,$J$2:$Y$8,2,FALSE)*VLOOKUP($AC228,$B$2:$G$15,MATCH($AD228,$B$3:$G$3,0),FALSE),HLOOKUP($CU$5,$J$2:$Y$8,3,FALSE)*VLOOKUP($AC228,$B$17:$G$30,MATCH($AD228,$B$18:$G$18,0),FALSE),HLOOKUP($CU$5,$J$2:$Y$8,6,FALSE)))+HLOOKUP($CU$5,$J$2:$Y$8,4,FALSE)*VLOOKUP($AC228,$B$32:$G$45,MATCH($AD228,$B$33:$G$33,0),FALSE)+HLOOKUP($CU$5,$J$2:$Y$8,5,FALSE)*VLOOKUP($AC228,$B$47:$G$60,MATCH($AD228,$B$48:$G$48,0),FALSE),"N/A")</f>
        <v>145.02519956445789</v>
      </c>
      <c r="CW228" s="16">
        <f>IF(ISNUMBER($AG228),IF(OR(HLOOKUP($CU$5,$I$2:$Y$8,4,FALSE)=1,HLOOKUP($CU$5,$I$2:$Y$8,5,FALSE)=1,),HLOOKUP($CU$5,$I$2:$Y$8,4,FALSE)*VLOOKUP($AC228,$B$32:$G$45,MATCH($AD228,$B$33:$G$33,0),FALSE)+HLOOKUP($CU$5,$I$2:$Y$8,5,FALSE)*VLOOKUP($AC228,$B$47:$G$60,MATCH($AD228,$B$48:$G$48,0),FALSE)+$AG228,$AG228),"N/A")</f>
        <v>145.02519956445789</v>
      </c>
      <c r="CX228" s="16" t="str">
        <f>IF(CV228="N/A", "N/A", "true")</f>
        <v>true</v>
      </c>
      <c r="CY228" s="16">
        <f>IF(CV228="N/A", "N/A", 1)</f>
        <v>1</v>
      </c>
      <c r="CZ228" s="16">
        <f>IF(ISNUMBER($AE228),IF(OR(HLOOKUP($CZ$5,$I$2:$Y$8,4,FALSE)=1,HLOOKUP($CZ$5,$I$2:$Y$8,5,FALSE)=1,),HLOOKUP($CZ$5,$I$2:$Y$8,4,FALSE)*VLOOKUP($AC228,$B$32:$G$45,MATCH($AD228,$B$33:$G$33,0),FALSE)+HLOOKUP($CZ$5,$I$2:$Y$8,5,FALSE)*VLOOKUP($AC228,$B$47:$G$60,MATCH($AD228,$B$48:$G$48,0),FALSE)+$AE228,$AE228),"N/A")</f>
        <v>60</v>
      </c>
      <c r="DA228" s="16">
        <f t="shared" ref="DA228:DA239" si="1084">IF(ISNUMBER($AF228),$AF228*SQRT(SUMSQ(HLOOKUP($CZ$5,$J$2:$Y$8,2,FALSE)*VLOOKUP($AC228,$B$2:$G$15,MATCH($AD228,$B$3:$G$3,0),FALSE),HLOOKUP($CZ$5,$J$2:$Y$8,3,FALSE)*VLOOKUP($AC228,$B$17:$G$30,MATCH($AD228,$B$18:$G$18,0),FALSE),HLOOKUP($CZ$5,$J$2:$Y$8,6,FALSE)))+HLOOKUP($CZ$5,$J$2:$Y$8,4,FALSE)*VLOOKUP($AC228,$B$32:$G$45,MATCH($AD228,$B$33:$G$33,0),FALSE)+HLOOKUP($CZ$5,$J$2:$Y$8,5,FALSE)*VLOOKUP($AC228,$B$47:$G$60,MATCH($AD228,$B$48:$G$48,0),FALSE),"N/A")</f>
        <v>155.02519956445789</v>
      </c>
      <c r="DB228" s="16">
        <f>IF(ISNUMBER($AG228),IF(OR(HLOOKUP($CZ$5,$I$2:$Y$8,4,FALSE)=1,HLOOKUP($CZ$5,$I$2:$Y$8,5,FALSE)=1,),HLOOKUP($CZ$5,$I$2:$Y$8,4,FALSE)*VLOOKUP($AC228,$B$32:$G$45,MATCH($AD228,$B$33:$G$33,0),FALSE)+HLOOKUP($CZ$5,$I$2:$Y$8,5,FALSE)*VLOOKUP($AC228,$B$47:$G$60,MATCH($AD228,$B$48:$G$48,0),FALSE)+$AG228,$AG228),"N/A")</f>
        <v>155.02519956445789</v>
      </c>
      <c r="DC228" s="16" t="str">
        <f>IF(DA228="N/A", "N/A", "true")</f>
        <v>true</v>
      </c>
      <c r="DD228" s="16">
        <f>IF(DA228="N/A", "N/A", 1)</f>
        <v>1</v>
      </c>
      <c r="DE228" s="16">
        <f>IF(ISNUMBER($AE228),IF(OR(HLOOKUP($DE$5,$I$2:$Y$8,4,FALSE)=1,HLOOKUP($DE$5,$I$2:$Y$8,5,FALSE)=1,),HLOOKUP($DE$5,$I$2:$Y$8,4,FALSE)*VLOOKUP($AC228,$B$32:$G$45,MATCH($AD228,$B$33:$G$33,0),FALSE)+HLOOKUP($DE$5,$I$2:$Y$8,5,FALSE)*VLOOKUP($AC228,$B$47:$G$60,MATCH($AD228,$B$48:$G$48,0),FALSE)+$AE228,$AE228),"N/A")</f>
        <v>50</v>
      </c>
      <c r="DF228" s="16">
        <f>IF(ISNUMBER($AF228),$AF228*SQRT(SUMSQ(HLOOKUP($DE$5,$J$2:$Y$8,2,FALSE)*VLOOKUP($AC228,$B$2:$G$15,MATCH($AD228,$B$3:$G$3,0),FALSE),HLOOKUP($DE$5,$J$2:$Y$8,3,FALSE)*VLOOKUP($AC228,$B$17:$G$30,MATCH($AD228,$B$18:$G$18,0),FALSE),HLOOKUP($DE$5,$J$2:$Y$8,6,FALSE)))+HLOOKUP($DE$5,$J$2:$Y$8,4,FALSE)*VLOOKUP($AC228,$B$32:$G$45,MATCH($AD228,$B$33:$G$33,0),FALSE)+HLOOKUP($DE$5,$J$2:$Y$8,5,FALSE)*VLOOKUP($AC228,$B$47:$G$60,MATCH($AD228,$B$48:$G$48,0),FALSE),"N/A")</f>
        <v>145.02519956445789</v>
      </c>
      <c r="DG228" s="19">
        <f>IF(ISNUMBER($AG228),IF(OR(HLOOKUP($DE$5,$I$2:$Y$8,4,FALSE)=1,HLOOKUP($DE$5,$I$2:$Y$8,5,FALSE)=1,),HLOOKUP($DE$5,$I$2:$Y$8,4,FALSE)*VLOOKUP($AC228,$B$32:$G$45,MATCH($AD228,$B$33:$G$33,0),FALSE)+HLOOKUP($DE$5,$I$2:$Y$8,5,FALSE)*VLOOKUP($AC228,$B$47:$G$60,MATCH($AD228,$B$48:$G$48,0),FALSE)+$AG228,$AG228),"N/A")</f>
        <v>145.02519956445789</v>
      </c>
      <c r="DH228" s="16" t="str">
        <f>IF(DF228="N/A", "N/A", "true")</f>
        <v>true</v>
      </c>
      <c r="DI228" s="16">
        <f>IF(DF228="N/A", "N/A", 1)</f>
        <v>1</v>
      </c>
    </row>
    <row r="229" spans="27:113" x14ac:dyDescent="0.35">
      <c r="AA229" s="49" t="s">
        <v>114</v>
      </c>
      <c r="AB229" s="55" t="str">
        <f t="shared" ref="AB229:AB239" si="1085">IF(ISNUMBER(AA229),(AA229*(AF229-AG229)+AE229+AG229-2*AF229)/(AE229-AF229),"-")</f>
        <v>-</v>
      </c>
      <c r="AC229" s="23" t="s">
        <v>7</v>
      </c>
      <c r="AD229" s="40" t="s">
        <v>4</v>
      </c>
      <c r="AE229" s="16">
        <v>9</v>
      </c>
      <c r="AF229" s="16">
        <v>10</v>
      </c>
      <c r="AG229" s="16">
        <f t="shared" si="1069"/>
        <v>14.142135623730951</v>
      </c>
      <c r="AH229" s="16">
        <f t="shared" ref="AH229:AH239" si="1086">IF(ISNUMBER($AE229),IF(OR(HLOOKUP($AH$5,$I$2:$Y$8,4,FALSE)=1,HLOOKUP($AH$5,$I$2:$Y$8,5,FALSE)=1,),HLOOKUP($AH$5,$I$2:$Y$8,4,FALSE)*VLOOKUP($AC229,$B$32:$G$45,MATCH($AD229,$B$33:$G$33,0),FALSE)+HLOOKUP($AH$5,$I$2:$Y$8,5,FALSE)*VLOOKUP($AC229,$B$47:$G$60,MATCH($AD229,$B$48:$G$48,0),FALSE)+$AE229,$AE229),"N/A")</f>
        <v>9</v>
      </c>
      <c r="AI229" s="16">
        <f t="shared" si="1070"/>
        <v>10</v>
      </c>
      <c r="AJ229" s="16">
        <f>IF(ISNUMBER($AG229),IF(OR(HLOOKUP($AH$5,$I$2:$Y$8,4,FALSE)=1,HLOOKUP($AH$5,$I$2:$Y$8,5,FALSE)=1,),HLOOKUP($AH$5,$I$2:$Y$8,4,FALSE)*VLOOKUP($AC229,$B$32:$G$45,MATCH($AD229,$B$33:$G$33,0),FALSE)+HLOOKUP($AH$5,$I$2:$Y$8,5,FALSE)*VLOOKUP($AC229,$B$47:$G$60,MATCH($AD229,$B$48:$G$48,0),FALSE)+$AG229,$AG229),"N/A")</f>
        <v>14.142135623730951</v>
      </c>
      <c r="AK229" s="16" t="str">
        <f t="shared" ref="AK229:AK239" si="1087">IF(AI229="N/A", "N/A", "true")</f>
        <v>true</v>
      </c>
      <c r="AL229" s="16">
        <f t="shared" ref="AL229:AL239" si="1088">IF(AI229="N/A", "N/A", 1)</f>
        <v>1</v>
      </c>
      <c r="AM229" s="16">
        <f t="shared" ref="AM229:AM239" si="1089">IF(ISNUMBER($AE229),IF(OR(HLOOKUP($AM$5,$I$2:$Y$8,4,FALSE)=1,HLOOKUP($AM$5,$I$2:$Y$8,5,FALSE)=1,),HLOOKUP($AM$5,$I$2:$Y$8,4,FALSE)*VLOOKUP($AC229,$B$32:$G$45,MATCH($AD229,$B$33:$G$33,0),FALSE)+HLOOKUP($AM$5,$I$2:$Y$8,5,FALSE)*VLOOKUP($AC229,$B$47:$G$60,MATCH($AD229,$B$48:$G$48,0),FALSE)+$AE229,$AE229),"N/A")</f>
        <v>9</v>
      </c>
      <c r="AN229" s="16">
        <f t="shared" si="1071"/>
        <v>10</v>
      </c>
      <c r="AO229" s="16">
        <f t="shared" ref="AO229:AO239" si="1090">IF(ISNUMBER($AG229),IF(OR(HLOOKUP($AM$5,$I$2:$Y$8,4,FALSE)=1,HLOOKUP($AM$5,$I$2:$Y$8,5,FALSE)=1,),HLOOKUP($AM$5,$I$2:$Y$8,4,FALSE)*VLOOKUP($AC229,$B$32:$G$45,MATCH($AD229,$B$33:$G$33,0),FALSE)+HLOOKUP($AM$5,$I$2:$Y$8,5,FALSE)*VLOOKUP($AC229,$B$47:$G$60,MATCH($AD229,$B$48:$G$48,0),FALSE)+$AG229,$AG229),"N/A")</f>
        <v>14.142135623730951</v>
      </c>
      <c r="AP229" s="16" t="str">
        <f t="shared" ref="AP229:AP239" si="1091">IF(AN229="N/A", "N/A", "true")</f>
        <v>true</v>
      </c>
      <c r="AQ229" s="16">
        <f t="shared" ref="AQ229:AQ239" si="1092">IF(AN229="N/A", "N/A", 1)</f>
        <v>1</v>
      </c>
      <c r="AR229" s="16">
        <f t="shared" ref="AR229:AR239" si="1093">IF(ISNUMBER($AE229),IF(OR(HLOOKUP($AR$5,$I$2:$Y$8,4,FALSE)=1,HLOOKUP($AR$5,$I$2:$Y$8,5,FALSE)=1,),HLOOKUP($AR$5,$I$2:$Y$8,4,FALSE)*VLOOKUP($AC229,$B$32:$G$45,MATCH($AD229,$B$33:$G$33,0),FALSE)+HLOOKUP($AH$5,$I$2:$Y$8,5,FALSE)*VLOOKUP($AC229,$B$47:$G$60,MATCH($AD229,$B$48:$G$48,0),FALSE)+$AE229,$AE229),"N/A")</f>
        <v>9</v>
      </c>
      <c r="AS229" s="16">
        <f t="shared" si="1072"/>
        <v>10</v>
      </c>
      <c r="AT229" s="16">
        <f t="shared" ref="AT229:AT239" si="1094">IF(ISNUMBER($AG229),IF(OR(HLOOKUP($AR$5,$I$2:$Y$8,4,FALSE)=1,HLOOKUP($AR$5,$I$2:$Y$8,5,FALSE)=1,),HLOOKUP($AR$5,$I$2:$Y$8,4,FALSE)*VLOOKUP($AC229,$B$32:$G$45,MATCH($AD229,$B$33:$G$33,0),FALSE)+HLOOKUP($AR$5,$I$2:$Y$8,5,FALSE)*VLOOKUP($AC229,$B$47:$G$60,MATCH($AD229,$B$48:$G$48,0),FALSE)+$AG229,$AG229),"N/A")</f>
        <v>14.142135623730951</v>
      </c>
      <c r="AU229" s="16" t="str">
        <f t="shared" ref="AU229:AU239" si="1095">IF(AS229="N/A", "N/A", "true")</f>
        <v>true</v>
      </c>
      <c r="AV229" s="16">
        <f t="shared" ref="AV229:AV239" si="1096">IF(AS229="N/A", "N/A", 1)</f>
        <v>1</v>
      </c>
      <c r="AW229" s="16">
        <f t="shared" ref="AW229:AW239" si="1097">IF(ISNUMBER($AE229),IF(OR(HLOOKUP($AW$5,$I$2:$Y$8,4,FALSE)=1,HLOOKUP($AW$5,$I$2:$Y$8,5,FALSE)=1,),HLOOKUP($AW$5,$I$2:$Y$8,4,FALSE)*VLOOKUP($AC229,$B$32:$G$45,MATCH($AD229,$B$33:$G$33,0),FALSE)+HLOOKUP($AW$5,$I$2:$Y$8,5,FALSE)*VLOOKUP($AC229,$B$47:$G$60,MATCH($AD229,$B$48:$G$48,0),FALSE)+$AE229,$AE229),"N/A")</f>
        <v>9</v>
      </c>
      <c r="AX229" s="16">
        <f t="shared" si="1073"/>
        <v>10</v>
      </c>
      <c r="AY229" s="16">
        <f t="shared" ref="AY229:AY239" si="1098">IF(ISNUMBER($AG229),IF(OR(HLOOKUP($AW$5,$I$2:$Y$8,4,FALSE)=1,HLOOKUP($AW$5,$I$2:$Y$8,5,FALSE)=1,),HLOOKUP($AW$5,$I$2:$Y$8,4,FALSE)*VLOOKUP($AC229,$B$32:$G$45,MATCH($AD229,$B$33:$G$33,0),FALSE)+HLOOKUP($AW$5,$I$2:$Y$8,5,FALSE)*VLOOKUP($AC229,$B$47:$G$60,MATCH($AD229,$B$48:$G$48,0),FALSE)+$AG229,$AG229),"N/A")</f>
        <v>14.142135623730951</v>
      </c>
      <c r="AZ229" s="16" t="str">
        <f t="shared" ref="AZ229:AZ239" si="1099">IF(AX229="N/A", "N/A", "true")</f>
        <v>true</v>
      </c>
      <c r="BA229" s="16">
        <f t="shared" ref="BA229:BA239" si="1100">IF(AX229="N/A", "N/A", 1)</f>
        <v>1</v>
      </c>
      <c r="BB229" s="16">
        <f t="shared" ref="BB229:BB239" si="1101">IF(ISNUMBER($AE229),IF(OR(HLOOKUP($BB$5,$I$2:$Y$8,4,FALSE)=1,HLOOKUP($BB$5,$I$2:$Y$8,5,FALSE)=1,),HLOOKUP($BB$5,$I$2:$Y$8,4,FALSE)*VLOOKUP($AC229,$B$32:$G$45,MATCH($AD229,$B$33:$G$33,0),FALSE)+HLOOKUP($BB$5,$I$2:$Y$8,5,FALSE)*VLOOKUP($AC229,$B$47:$G$60,MATCH($AD229,$B$48:$G$48,0),FALSE)+$AE229,$AE229),"N/A")</f>
        <v>9</v>
      </c>
      <c r="BC229" s="16">
        <f t="shared" si="1074"/>
        <v>10</v>
      </c>
      <c r="BD229" s="16">
        <f t="shared" ref="BD229:BD239" si="1102">IF(ISNUMBER($AG229),IF(OR(HLOOKUP($BB$5,$I$2:$Y$8,4,FALSE)=1,HLOOKUP($BB$5,$I$2:$Y$8,5,FALSE)=1,),HLOOKUP($BB$5,$I$2:$Y$8,4,FALSE)*VLOOKUP($AC229,$B$32:$G$45,MATCH($AD229,$B$33:$G$33,0),FALSE)+HLOOKUP($BB$5,$I$2:$Y$8,5,FALSE)*VLOOKUP($AC229,$B$47:$G$60,MATCH($AD229,$B$48:$G$48,0),FALSE)+$AG229,$AG229),"N/A")</f>
        <v>14.142135623730951</v>
      </c>
      <c r="BE229" s="16" t="str">
        <f t="shared" ref="BE229:BE239" si="1103">IF(BC229="N/A", "N/A", "true")</f>
        <v>true</v>
      </c>
      <c r="BF229" s="16">
        <f t="shared" ref="BF229:BF239" si="1104">IF(BC229="N/A", "N/A", 1)</f>
        <v>1</v>
      </c>
      <c r="BG229" s="16">
        <f t="shared" ref="BG229:BG239" si="1105">IF(ISNUMBER($AE229),IF(OR(HLOOKUP($BG$5,$I$2:$Y$8,4,FALSE)=1,HLOOKUP($BG$5,$I$2:$Y$8,5,FALSE)=1,),HLOOKUP($BG$5,$I$2:$Y$8,4,FALSE)*VLOOKUP($AC229,$B$32:$G$45,MATCH($AD229,$B$33:$G$33,0),FALSE)+HLOOKUP($BG$5,$I$2:$Y$8,5,FALSE)*VLOOKUP($AC229,$B$47:$G$60,MATCH($AD229,$B$48:$G$48,0),FALSE)+$AE229,$AE229),"N/A")</f>
        <v>9</v>
      </c>
      <c r="BH229" s="16">
        <f t="shared" si="1075"/>
        <v>10</v>
      </c>
      <c r="BI229" s="16">
        <f t="shared" ref="BI229:BI239" si="1106">IF(ISNUMBER($AG229),IF(OR(HLOOKUP($BG$5,$I$2:$Y$8,4,FALSE)=1,HLOOKUP($BG$5,$I$2:$Y$8,5,FALSE)=1,),HLOOKUP($BG$5,$I$2:$Y$8,4,FALSE)*VLOOKUP($AC229,$B$32:$G$45,MATCH($AD229,$B$33:$G$33,0),FALSE)+HLOOKUP($BG$5,$I$2:$Y$8,5,FALSE)*VLOOKUP($AC229,$B$47:$G$60,MATCH($AD229,$B$48:$G$48,0),FALSE)+$AG229,$AG229),"N/A")</f>
        <v>14.142135623730951</v>
      </c>
      <c r="BJ229" s="16" t="str">
        <f t="shared" ref="BJ229:BJ239" si="1107">IF(BH229="N/A", "N/A", "true")</f>
        <v>true</v>
      </c>
      <c r="BK229" s="16">
        <f t="shared" ref="BK229:BK239" si="1108">IF(BH229="N/A", "N/A", 1)</f>
        <v>1</v>
      </c>
      <c r="BL229" s="16">
        <f t="shared" ref="BL229:BL239" si="1109">IF(ISNUMBER($AE229),IF(OR(HLOOKUP($BL$5,$I$2:$Y$8,4,FALSE)=1,HLOOKUP($BL$5,$I$2:$Y$8,5,FALSE)=1,),HLOOKUP($BL$5,$I$2:$Y$8,4,FALSE)*VLOOKUP($AC229,$B$32:$G$45,MATCH($AD229,$B$33:$G$33,0),FALSE)+HLOOKUP($BL$5,$I$2:$Y$8,5,FALSE)*VLOOKUP($AC229,$B$47:$G$60,MATCH($AD229,$B$48:$G$48,0),FALSE)+$AE229,$AE229),"N/A")</f>
        <v>9</v>
      </c>
      <c r="BM229" s="16">
        <f t="shared" si="1076"/>
        <v>10</v>
      </c>
      <c r="BN229" s="16">
        <f t="shared" ref="BN229:BN239" si="1110">IF(ISNUMBER($AG229),IF(OR(HLOOKUP($BL$5,$I$2:$Y$8,4,FALSE)=1,HLOOKUP($BL$5,$I$2:$Y$8,5,FALSE)=1,),HLOOKUP($BL$5,$I$2:$Y$8,4,FALSE)*VLOOKUP($AC229,$B$32:$G$45,MATCH($AD229,$B$33:$G$33,0),FALSE)+HLOOKUP($BL$5,$I$2:$Y$8,5,FALSE)*VLOOKUP($AC229,$B$47:$G$60,MATCH($AD229,$B$48:$G$48,0),FALSE)+$AG229,$AG229),"N/A")</f>
        <v>14.142135623730951</v>
      </c>
      <c r="BO229" s="16" t="str">
        <f t="shared" ref="BO229:BO239" si="1111">IF(BM229="N/A", "N/A", "true")</f>
        <v>true</v>
      </c>
      <c r="BP229" s="16">
        <f t="shared" ref="BP229:BP239" si="1112">IF(BM229="N/A", "N/A", 1)</f>
        <v>1</v>
      </c>
      <c r="BQ229" s="16">
        <f t="shared" ref="BQ229:BQ239" si="1113">IF(ISNUMBER($AE229),IF(OR(HLOOKUP($BQ$5,$I$2:$Y$8,4,FALSE)=1,HLOOKUP($BQ$5,$I$2:$Y$8,5,FALSE)=1,),HLOOKUP($BQ$5,$I$2:$Y$8,4,FALSE)*VLOOKUP($AC229,$B$32:$G$45,MATCH($AD229,$B$33:$G$33,0),FALSE)+HLOOKUP($BQ$5,$I$2:$Y$8,5,FALSE)*VLOOKUP($AC229,$B$47:$G$60,MATCH($AD229,$B$48:$G$48,0),FALSE)+$AE229,$AE229),"N/A")</f>
        <v>9</v>
      </c>
      <c r="BR229" s="16">
        <f t="shared" si="1077"/>
        <v>10</v>
      </c>
      <c r="BS229" s="16">
        <f t="shared" ref="BS229:BS239" si="1114">IF(ISNUMBER($AG229),IF(OR(HLOOKUP($BQ$5,$I$2:$Y$8,4,FALSE)=1,HLOOKUP($BQ$5,$I$2:$Y$8,5,FALSE)=1,),HLOOKUP($BQ$5,$I$2:$Y$8,4,FALSE)*VLOOKUP($AC229,$B$32:$G$45,MATCH($AD229,$B$33:$G$33,0),FALSE)+HLOOKUP($BQ$5,$I$2:$Y$8,5,FALSE)*VLOOKUP($AC229,$B$47:$G$60,MATCH($AD229,$B$48:$G$48,0),FALSE)+$AG229,$AG229),"N/A")</f>
        <v>14.142135623730951</v>
      </c>
      <c r="BT229" s="16" t="str">
        <f t="shared" ref="BT229:BT239" si="1115">IF(BR229="N/A", "N/A", "true")</f>
        <v>true</v>
      </c>
      <c r="BU229" s="16">
        <f t="shared" ref="BU229:BU239" si="1116">IF(BR229="N/A", "N/A", 1)</f>
        <v>1</v>
      </c>
      <c r="BV229" s="16">
        <f t="shared" ref="BV229:BV239" si="1117">IF(ISNUMBER($AE229),IF(OR(HLOOKUP($BV$5,$I$2:$Y$8,4,FALSE)=1,HLOOKUP($BV$5,$I$2:$Y$8,5,FALSE)=1,),HLOOKUP($BV$5,$I$2:$Y$8,4,FALSE)*VLOOKUP($AC229,$B$32:$G$45,MATCH($AD229,$B$33:$G$33,0),FALSE)+HLOOKUP($BV$5,$I$2:$Y$8,5,FALSE)*VLOOKUP($AC229,$B$47:$G$60,MATCH($AD229,$B$48:$G$48,0),FALSE)+$AE229,$AE229),"N/A")</f>
        <v>9</v>
      </c>
      <c r="BW229" s="16">
        <f t="shared" si="1078"/>
        <v>10</v>
      </c>
      <c r="BX229" s="16">
        <f t="shared" ref="BX229:BX239" si="1118">IF(ISNUMBER($AG229),IF(OR(HLOOKUP($BV$5,$I$2:$Y$8,4,FALSE)=1,HLOOKUP($BV$5,$I$2:$Y$8,5,FALSE)=1,),HLOOKUP($BV$5,$I$2:$Y$8,4,FALSE)*VLOOKUP($AC229,$B$32:$G$45,MATCH($AD229,$B$33:$G$33,0),FALSE)+HLOOKUP($BV$5,$I$2:$Y$8,5,FALSE)*VLOOKUP($AC229,$B$47:$G$60,MATCH($AD229,$B$48:$G$48,0),FALSE)+$AG229,$AG229),"N/A")</f>
        <v>14.142135623730951</v>
      </c>
      <c r="BY229" s="16" t="str">
        <f t="shared" ref="BY229:BY239" si="1119">IF(BW229="N/A", "N/A", "true")</f>
        <v>true</v>
      </c>
      <c r="BZ229" s="16">
        <f t="shared" ref="BZ229:BZ239" si="1120">IF(BW229="N/A", "N/A", 1)</f>
        <v>1</v>
      </c>
      <c r="CA229" s="16">
        <f t="shared" ref="CA229:CA239" si="1121">IF(ISNUMBER($AE229),IF(OR(HLOOKUP($CA$5,$I$2:$Y$8,4,FALSE)=1,HLOOKUP($CA$5,$I$2:$Y$8,5,FALSE)=1,),HLOOKUP($CA$5,$I$2:$Y$8,4,FALSE)*VLOOKUP($AC229,$B$32:$G$45,MATCH($AD229,$B$33:$G$33,0),FALSE)+HLOOKUP($CA$5,$I$2:$Y$8,5,FALSE)*VLOOKUP($AC229,$B$47:$G$60,MATCH($AD229,$B$48:$G$48,0),FALSE)+$AE229,$AE229),"N/A")</f>
        <v>9</v>
      </c>
      <c r="CB229" s="16">
        <f t="shared" si="1079"/>
        <v>10</v>
      </c>
      <c r="CC229" s="16">
        <f t="shared" ref="CC229:CC239" si="1122">IF(ISNUMBER($AG229),IF(OR(HLOOKUP($CA$5,$I$2:$Y$8,4,FALSE)=1,HLOOKUP($CA$5,$I$2:$Y$8,5,FALSE)=1,),HLOOKUP($CA$5,$I$2:$Y$8,4,FALSE)*VLOOKUP($AC229,$B$32:$G$45,MATCH($AD229,$B$33:$G$33,0),FALSE)+HLOOKUP($CA$5,$I$2:$Y$8,5,FALSE)*VLOOKUP($AC229,$B$47:$G$60,MATCH($AD229,$B$48:$G$48,0),FALSE)+$AG229,$AG229),"N/A")</f>
        <v>14.142135623730951</v>
      </c>
      <c r="CD229" s="16" t="str">
        <f t="shared" ref="CD229:CD239" si="1123">IF(CB229="N/A", "N/A", "true")</f>
        <v>true</v>
      </c>
      <c r="CE229" s="16">
        <f t="shared" ref="CE229:CE239" si="1124">IF(CB229="N/A", "N/A", 1)</f>
        <v>1</v>
      </c>
      <c r="CF229" s="16">
        <f t="shared" ref="CF229:CF239" si="1125">IF(ISNUMBER($AE229),IF(OR(HLOOKUP($CF$5,$I$2:$Y$8,4,FALSE)=1,HLOOKUP($CF$5,$I$2:$Y$8,5,FALSE)=1,),HLOOKUP($CF$5,$I$2:$Y$8,4,FALSE)*VLOOKUP($AC229,$B$32:$G$45,MATCH($AD229,$B$33:$G$33,0),FALSE)+HLOOKUP($CF$5,$I$2:$Y$8,5,FALSE)*VLOOKUP($AC229,$B$47:$G$60,MATCH($AD229,$B$48:$G$48,0),FALSE)+$AE229,$AE229),"N/A")</f>
        <v>9</v>
      </c>
      <c r="CG229" s="16">
        <f t="shared" si="1080"/>
        <v>10</v>
      </c>
      <c r="CH229" s="16">
        <f t="shared" ref="CH229:CH239" si="1126">IF(ISNUMBER($AG229),IF(OR(HLOOKUP($CF$5,$I$2:$Y$8,4,FALSE)=1,HLOOKUP($CF$5,$I$2:$Y$8,5,FALSE)=1,),HLOOKUP($CF$5,$I$2:$Y$8,4,FALSE)*VLOOKUP($AC229,$B$32:$G$45,MATCH($AD229,$B$33:$G$33,0),FALSE)+HLOOKUP($CF$5,$I$2:$Y$8,5,FALSE)*VLOOKUP($AC229,$B$47:$G$60,MATCH($AD229,$B$48:$G$48,0),FALSE)+$AG229,$AG229),"N/A")</f>
        <v>14.142135623730951</v>
      </c>
      <c r="CI229" s="16" t="str">
        <f t="shared" ref="CI229:CI239" si="1127">IF(CG229="N/A", "N/A", "true")</f>
        <v>true</v>
      </c>
      <c r="CJ229" s="16">
        <f t="shared" ref="CJ229:CJ239" si="1128">IF(CG229="N/A", "N/A", 1)</f>
        <v>1</v>
      </c>
      <c r="CK229" s="16">
        <f t="shared" ref="CK229:CK239" si="1129">IF(ISNUMBER($AE229),IF(OR(HLOOKUP($CK$5,$I$2:$Y$8,4,FALSE)=1,HLOOKUP($CK$5,$I$2:$Y$8,5,FALSE)=1,),HLOOKUP($CK$5,$I$2:$Y$8,4,FALSE)*VLOOKUP($AC229,$B$32:$G$45,MATCH($AD229,$B$33:$G$33,0),FALSE)+HLOOKUP($CK$5,$I$2:$Y$8,5,FALSE)*VLOOKUP($AC229,$B$47:$G$60,MATCH($AD229,$B$48:$G$48,0),FALSE)+$AE229,$AE229),"N/A")</f>
        <v>9</v>
      </c>
      <c r="CL229" s="16">
        <f t="shared" si="1081"/>
        <v>10</v>
      </c>
      <c r="CM229" s="16">
        <f t="shared" ref="CM229:CM239" si="1130">IF(ISNUMBER($AG229),IF(OR(HLOOKUP($CK$5,$I$2:$Y$8,4,FALSE)=1,HLOOKUP($CK$5,$I$2:$Y$8,5,FALSE)=1,),HLOOKUP($CK$5,$I$2:$Y$8,4,FALSE)*VLOOKUP($AC229,$B$32:$G$45,MATCH($AD229,$B$33:$G$33,0),FALSE)+HLOOKUP($CK$5,$I$2:$Y$8,5,FALSE)*VLOOKUP($AC229,$B$47:$G$60,MATCH($AD229,$B$48:$G$48,0),FALSE)+$AG229,$AG229),"N/A")</f>
        <v>14.142135623730951</v>
      </c>
      <c r="CN229" s="16" t="str">
        <f t="shared" ref="CN229:CN239" si="1131">IF(CL229="N/A", "N/A", "true")</f>
        <v>true</v>
      </c>
      <c r="CO229" s="16">
        <f t="shared" ref="CO229:CO239" si="1132">IF(CL229="N/A", "N/A", 1)</f>
        <v>1</v>
      </c>
      <c r="CP229" s="16">
        <f t="shared" ref="CP229:CP239" si="1133">IF(ISNUMBER($AE229),IF(OR(HLOOKUP($CP$5,$I$2:$Y$8,4,FALSE)=1,HLOOKUP($CP$5,$I$2:$Y$8,5,FALSE)=1,),HLOOKUP($CP$5,$I$2:$Y$8,4,FALSE)*VLOOKUP($AC229,$B$32:$G$45,MATCH($AD229,$B$33:$G$33,0),FALSE)+HLOOKUP($CP$5,$I$2:$Y$8,5,FALSE)*VLOOKUP($AC229,$B$47:$G$60,MATCH($AD229,$B$48:$G$48,0),FALSE)+$AE229,$AE229),"N/A")</f>
        <v>9</v>
      </c>
      <c r="CQ229" s="16">
        <f t="shared" si="1082"/>
        <v>14.142135623730951</v>
      </c>
      <c r="CR229" s="16">
        <f t="shared" ref="CR229:CR239" si="1134">IF(ISNUMBER($AG229),IF(OR(HLOOKUP($CP$5,$I$2:$Y$8,4,FALSE)=1,HLOOKUP($CP$5,$I$2:$Y$8,5,FALSE)=1,),HLOOKUP($CP$5,$I$2:$Y$8,4,FALSE)*VLOOKUP($AC229,$B$32:$G$45,MATCH($AD229,$B$33:$G$33,0),FALSE)+HLOOKUP($CP$5,$I$2:$Y$8,5,FALSE)*VLOOKUP($AC229,$B$47:$G$60,MATCH($AD229,$B$48:$G$48,0),FALSE)+$AG229,$AG229),"N/A")</f>
        <v>14.142135623730951</v>
      </c>
      <c r="CS229" s="16" t="str">
        <f t="shared" ref="CS229:CS239" si="1135">IF(CQ229="N/A", "N/A", "true")</f>
        <v>true</v>
      </c>
      <c r="CT229" s="16">
        <f t="shared" ref="CT229:CT239" si="1136">IF(CQ229="N/A", "N/A", 1)</f>
        <v>1</v>
      </c>
      <c r="CU229" s="16">
        <f t="shared" ref="CU229:CU239" si="1137">IF(ISNUMBER($AE229),IF(OR(HLOOKUP($CU$5,$I$2:$Y$8,4,FALSE)=1,HLOOKUP($CU$5,$I$2:$Y$8,5,FALSE)=1,),HLOOKUP($CU$5,$I$2:$Y$8,4,FALSE)*VLOOKUP($AC229,$B$32:$G$45,MATCH($AD229,$B$33:$G$33,0),FALSE)+HLOOKUP($CU$5,$I$2:$Y$8,5,FALSE)*VLOOKUP($AC229,$B$47:$G$60,MATCH($AD229,$B$48:$G$48,0),FALSE)+$AE229,$AE229),"N/A")</f>
        <v>9</v>
      </c>
      <c r="CV229" s="16">
        <f t="shared" si="1083"/>
        <v>14.142135623730951</v>
      </c>
      <c r="CW229" s="16">
        <f t="shared" ref="CW229:CW239" si="1138">IF(ISNUMBER($AG229),IF(OR(HLOOKUP($CU$5,$I$2:$Y$8,4,FALSE)=1,HLOOKUP($CU$5,$I$2:$Y$8,5,FALSE)=1,),HLOOKUP($CU$5,$I$2:$Y$8,4,FALSE)*VLOOKUP($AC229,$B$32:$G$45,MATCH($AD229,$B$33:$G$33,0),FALSE)+HLOOKUP($CU$5,$I$2:$Y$8,5,FALSE)*VLOOKUP($AC229,$B$47:$G$60,MATCH($AD229,$B$48:$G$48,0),FALSE)+$AG229,$AG229),"N/A")</f>
        <v>14.142135623730951</v>
      </c>
      <c r="CX229" s="16" t="str">
        <f t="shared" ref="CX229:CX239" si="1139">IF(CV229="N/A", "N/A", "true")</f>
        <v>true</v>
      </c>
      <c r="CY229" s="16">
        <f t="shared" ref="CY229:CY239" si="1140">IF(CV229="N/A", "N/A", 1)</f>
        <v>1</v>
      </c>
      <c r="CZ229" s="16">
        <f t="shared" ref="CZ229:CZ239" si="1141">IF(ISNUMBER($AE229),IF(OR(HLOOKUP($CZ$5,$I$2:$Y$8,4,FALSE)=1,HLOOKUP($CZ$5,$I$2:$Y$8,5,FALSE)=1,),HLOOKUP($CZ$5,$I$2:$Y$8,4,FALSE)*VLOOKUP($AC229,$B$32:$G$45,MATCH($AD229,$B$33:$G$33,0),FALSE)+HLOOKUP($CZ$5,$I$2:$Y$8,5,FALSE)*VLOOKUP($AC229,$B$47:$G$60,MATCH($AD229,$B$48:$G$48,0),FALSE)+$AE229,$AE229),"N/A")</f>
        <v>9</v>
      </c>
      <c r="DA229" s="16">
        <f t="shared" si="1084"/>
        <v>14.142135623730951</v>
      </c>
      <c r="DB229" s="16">
        <f t="shared" ref="DB229:DB239" si="1142">IF(ISNUMBER($AG229),IF(OR(HLOOKUP($CZ$5,$I$2:$Y$8,4,FALSE)=1,HLOOKUP($CZ$5,$I$2:$Y$8,5,FALSE)=1,),HLOOKUP($CZ$5,$I$2:$Y$8,4,FALSE)*VLOOKUP($AC229,$B$32:$G$45,MATCH($AD229,$B$33:$G$33,0),FALSE)+HLOOKUP($CZ$5,$I$2:$Y$8,5,FALSE)*VLOOKUP($AC229,$B$47:$G$60,MATCH($AD229,$B$48:$G$48,0),FALSE)+$AG229,$AG229),"N/A")</f>
        <v>14.142135623730951</v>
      </c>
      <c r="DC229" s="16" t="str">
        <f t="shared" ref="DC229:DC239" si="1143">IF(DA229="N/A", "N/A", "true")</f>
        <v>true</v>
      </c>
      <c r="DD229" s="16">
        <f t="shared" ref="DD229:DD239" si="1144">IF(DA229="N/A", "N/A", 1)</f>
        <v>1</v>
      </c>
      <c r="DE229" s="16">
        <f t="shared" ref="DE229:DE239" si="1145">IF(ISNUMBER($AE229),IF(OR(HLOOKUP($DE$5,$I$2:$Y$8,4,FALSE)=1,HLOOKUP($DE$5,$I$2:$Y$8,5,FALSE)=1,),HLOOKUP($DE$5,$I$2:$Y$8,4,FALSE)*VLOOKUP($AC229,$B$32:$G$45,MATCH($AD229,$B$33:$G$33,0),FALSE)+HLOOKUP($DE$5,$I$2:$Y$8,5,FALSE)*VLOOKUP($AC229,$B$47:$G$60,MATCH($AD229,$B$48:$G$48,0),FALSE)+$AE229,$AE229),"N/A")</f>
        <v>9</v>
      </c>
      <c r="DF229" s="16">
        <f t="shared" ref="DF229:DF239" si="1146">IF(ISNUMBER($AF229),$AF229*SQRT(SUMSQ(HLOOKUP($DE$5,$J$2:$Y$8,2,FALSE)*VLOOKUP($AC229,$B$2:$G$15,MATCH($AD229,$B$3:$G$3,0),FALSE),HLOOKUP($DE$5,$J$2:$Y$8,3,FALSE)*VLOOKUP($AC229,$B$17:$G$30,MATCH($AD229,$B$18:$G$18,0),FALSE),HLOOKUP($DE$5,$J$2:$Y$8,6,FALSE)))+HLOOKUP($DE$5,$J$2:$Y$8,4,FALSE)*VLOOKUP($AC229,$B$32:$G$45,MATCH($AD229,$B$33:$G$33,0),FALSE)+HLOOKUP($DE$5,$J$2:$Y$8,5,FALSE)*VLOOKUP($AC229,$B$47:$G$60,MATCH($AD229,$B$48:$G$48,0),FALSE),"N/A")</f>
        <v>14.142135623730951</v>
      </c>
      <c r="DG229" s="19">
        <f t="shared" ref="DG229:DG239" si="1147">IF(ISNUMBER($AG229),IF(OR(HLOOKUP($DE$5,$I$2:$Y$8,4,FALSE)=1,HLOOKUP($DE$5,$I$2:$Y$8,5,FALSE)=1,),HLOOKUP($DE$5,$I$2:$Y$8,4,FALSE)*VLOOKUP($AC229,$B$32:$G$45,MATCH($AD229,$B$33:$G$33,0),FALSE)+HLOOKUP($DE$5,$I$2:$Y$8,5,FALSE)*VLOOKUP($AC229,$B$47:$G$60,MATCH($AD229,$B$48:$G$48,0),FALSE)+$AG229,$AG229),"N/A")</f>
        <v>14.142135623730951</v>
      </c>
      <c r="DH229" s="16" t="str">
        <f t="shared" ref="DH229:DH239" si="1148">IF(DF229="N/A", "N/A", "true")</f>
        <v>true</v>
      </c>
      <c r="DI229" s="16">
        <f t="shared" ref="DI229:DI239" si="1149">IF(DF229="N/A", "N/A", 1)</f>
        <v>1</v>
      </c>
    </row>
    <row r="230" spans="27:113" x14ac:dyDescent="0.35">
      <c r="AA230" s="49" t="s">
        <v>114</v>
      </c>
      <c r="AB230" s="55" t="str">
        <f t="shared" si="1085"/>
        <v>-</v>
      </c>
      <c r="AC230" s="23" t="s">
        <v>8</v>
      </c>
      <c r="AD230" s="40" t="s">
        <v>4</v>
      </c>
      <c r="AE230" s="16"/>
      <c r="AF230" s="16"/>
      <c r="AG230" s="16" t="str">
        <f t="shared" si="1069"/>
        <v>N/A</v>
      </c>
      <c r="AH230" s="16" t="str">
        <f t="shared" si="1086"/>
        <v>N/A</v>
      </c>
      <c r="AI230" s="16" t="str">
        <f t="shared" si="1070"/>
        <v>N/A</v>
      </c>
      <c r="AJ230" s="16" t="str">
        <f t="shared" ref="AJ230:AJ239" si="1150">IF(ISNUMBER($AG230),IF(OR(HLOOKUP($AH$5,$I$2:$Y$8,4,FALSE)=1,HLOOKUP($AH$5,$I$2:$Y$8,5,FALSE)=1,),HLOOKUP($AH$5,$I$2:$Y$8,4,FALSE)*VLOOKUP($AC230,$B$32:$G$45,MATCH($AD230,$B$33:$G$33,0),FALSE)+HLOOKUP($AH$5,$I$2:$Y$8,5,FALSE)*VLOOKUP($AC230,$B$47:$G$60,MATCH($AD230,$B$48:$G$48,0),FALSE)+$AG230,$AG230),"N/A")</f>
        <v>N/A</v>
      </c>
      <c r="AK230" s="16" t="str">
        <f t="shared" si="1087"/>
        <v>N/A</v>
      </c>
      <c r="AL230" s="16" t="str">
        <f t="shared" si="1088"/>
        <v>N/A</v>
      </c>
      <c r="AM230" s="16" t="str">
        <f t="shared" si="1089"/>
        <v>N/A</v>
      </c>
      <c r="AN230" s="16" t="str">
        <f t="shared" si="1071"/>
        <v>N/A</v>
      </c>
      <c r="AO230" s="16" t="str">
        <f t="shared" si="1090"/>
        <v>N/A</v>
      </c>
      <c r="AP230" s="16" t="str">
        <f t="shared" si="1091"/>
        <v>N/A</v>
      </c>
      <c r="AQ230" s="16" t="str">
        <f t="shared" si="1092"/>
        <v>N/A</v>
      </c>
      <c r="AR230" s="16" t="str">
        <f t="shared" si="1093"/>
        <v>N/A</v>
      </c>
      <c r="AS230" s="16" t="str">
        <f t="shared" si="1072"/>
        <v>N/A</v>
      </c>
      <c r="AT230" s="16" t="str">
        <f t="shared" si="1094"/>
        <v>N/A</v>
      </c>
      <c r="AU230" s="16" t="str">
        <f t="shared" si="1095"/>
        <v>N/A</v>
      </c>
      <c r="AV230" s="16" t="str">
        <f t="shared" si="1096"/>
        <v>N/A</v>
      </c>
      <c r="AW230" s="16" t="str">
        <f t="shared" si="1097"/>
        <v>N/A</v>
      </c>
      <c r="AX230" s="16" t="str">
        <f t="shared" si="1073"/>
        <v>N/A</v>
      </c>
      <c r="AY230" s="16" t="str">
        <f t="shared" si="1098"/>
        <v>N/A</v>
      </c>
      <c r="AZ230" s="16" t="str">
        <f t="shared" si="1099"/>
        <v>N/A</v>
      </c>
      <c r="BA230" s="16" t="str">
        <f t="shared" si="1100"/>
        <v>N/A</v>
      </c>
      <c r="BB230" s="16" t="str">
        <f t="shared" si="1101"/>
        <v>N/A</v>
      </c>
      <c r="BC230" s="16" t="str">
        <f t="shared" si="1074"/>
        <v>N/A</v>
      </c>
      <c r="BD230" s="16" t="str">
        <f t="shared" si="1102"/>
        <v>N/A</v>
      </c>
      <c r="BE230" s="16" t="str">
        <f t="shared" si="1103"/>
        <v>N/A</v>
      </c>
      <c r="BF230" s="16" t="str">
        <f t="shared" si="1104"/>
        <v>N/A</v>
      </c>
      <c r="BG230" s="16" t="str">
        <f t="shared" si="1105"/>
        <v>N/A</v>
      </c>
      <c r="BH230" s="16" t="str">
        <f t="shared" si="1075"/>
        <v>N/A</v>
      </c>
      <c r="BI230" s="16" t="str">
        <f t="shared" si="1106"/>
        <v>N/A</v>
      </c>
      <c r="BJ230" s="16" t="str">
        <f t="shared" si="1107"/>
        <v>N/A</v>
      </c>
      <c r="BK230" s="16" t="str">
        <f t="shared" si="1108"/>
        <v>N/A</v>
      </c>
      <c r="BL230" s="16" t="str">
        <f t="shared" si="1109"/>
        <v>N/A</v>
      </c>
      <c r="BM230" s="16" t="str">
        <f t="shared" si="1076"/>
        <v>N/A</v>
      </c>
      <c r="BN230" s="16" t="str">
        <f t="shared" si="1110"/>
        <v>N/A</v>
      </c>
      <c r="BO230" s="16" t="str">
        <f t="shared" si="1111"/>
        <v>N/A</v>
      </c>
      <c r="BP230" s="16" t="str">
        <f t="shared" si="1112"/>
        <v>N/A</v>
      </c>
      <c r="BQ230" s="16" t="str">
        <f t="shared" si="1113"/>
        <v>N/A</v>
      </c>
      <c r="BR230" s="16" t="str">
        <f t="shared" si="1077"/>
        <v>N/A</v>
      </c>
      <c r="BS230" s="16" t="str">
        <f t="shared" si="1114"/>
        <v>N/A</v>
      </c>
      <c r="BT230" s="16" t="str">
        <f t="shared" si="1115"/>
        <v>N/A</v>
      </c>
      <c r="BU230" s="16" t="str">
        <f t="shared" si="1116"/>
        <v>N/A</v>
      </c>
      <c r="BV230" s="16" t="str">
        <f t="shared" si="1117"/>
        <v>N/A</v>
      </c>
      <c r="BW230" s="16" t="str">
        <f t="shared" si="1078"/>
        <v>N/A</v>
      </c>
      <c r="BX230" s="16" t="str">
        <f t="shared" si="1118"/>
        <v>N/A</v>
      </c>
      <c r="BY230" s="16" t="str">
        <f t="shared" si="1119"/>
        <v>N/A</v>
      </c>
      <c r="BZ230" s="16" t="str">
        <f t="shared" si="1120"/>
        <v>N/A</v>
      </c>
      <c r="CA230" s="16" t="str">
        <f t="shared" si="1121"/>
        <v>N/A</v>
      </c>
      <c r="CB230" s="16" t="str">
        <f t="shared" si="1079"/>
        <v>N/A</v>
      </c>
      <c r="CC230" s="16" t="str">
        <f t="shared" si="1122"/>
        <v>N/A</v>
      </c>
      <c r="CD230" s="16" t="str">
        <f t="shared" si="1123"/>
        <v>N/A</v>
      </c>
      <c r="CE230" s="16" t="str">
        <f t="shared" si="1124"/>
        <v>N/A</v>
      </c>
      <c r="CF230" s="16" t="str">
        <f t="shared" si="1125"/>
        <v>N/A</v>
      </c>
      <c r="CG230" s="16" t="str">
        <f t="shared" si="1080"/>
        <v>N/A</v>
      </c>
      <c r="CH230" s="16" t="str">
        <f t="shared" si="1126"/>
        <v>N/A</v>
      </c>
      <c r="CI230" s="16" t="str">
        <f t="shared" si="1127"/>
        <v>N/A</v>
      </c>
      <c r="CJ230" s="16" t="str">
        <f t="shared" si="1128"/>
        <v>N/A</v>
      </c>
      <c r="CK230" s="16" t="str">
        <f t="shared" si="1129"/>
        <v>N/A</v>
      </c>
      <c r="CL230" s="16" t="str">
        <f t="shared" si="1081"/>
        <v>N/A</v>
      </c>
      <c r="CM230" s="16" t="str">
        <f t="shared" si="1130"/>
        <v>N/A</v>
      </c>
      <c r="CN230" s="16" t="str">
        <f t="shared" si="1131"/>
        <v>N/A</v>
      </c>
      <c r="CO230" s="16" t="str">
        <f t="shared" si="1132"/>
        <v>N/A</v>
      </c>
      <c r="CP230" s="16" t="str">
        <f t="shared" si="1133"/>
        <v>N/A</v>
      </c>
      <c r="CQ230" s="16" t="str">
        <f t="shared" si="1082"/>
        <v>N/A</v>
      </c>
      <c r="CR230" s="16" t="str">
        <f t="shared" si="1134"/>
        <v>N/A</v>
      </c>
      <c r="CS230" s="16" t="str">
        <f t="shared" si="1135"/>
        <v>N/A</v>
      </c>
      <c r="CT230" s="16" t="str">
        <f t="shared" si="1136"/>
        <v>N/A</v>
      </c>
      <c r="CU230" s="16" t="str">
        <f t="shared" si="1137"/>
        <v>N/A</v>
      </c>
      <c r="CV230" s="16" t="str">
        <f t="shared" si="1083"/>
        <v>N/A</v>
      </c>
      <c r="CW230" s="16" t="str">
        <f t="shared" si="1138"/>
        <v>N/A</v>
      </c>
      <c r="CX230" s="16" t="str">
        <f t="shared" si="1139"/>
        <v>N/A</v>
      </c>
      <c r="CY230" s="16" t="str">
        <f t="shared" si="1140"/>
        <v>N/A</v>
      </c>
      <c r="CZ230" s="16" t="str">
        <f t="shared" si="1141"/>
        <v>N/A</v>
      </c>
      <c r="DA230" s="16" t="str">
        <f t="shared" si="1084"/>
        <v>N/A</v>
      </c>
      <c r="DB230" s="16" t="str">
        <f t="shared" si="1142"/>
        <v>N/A</v>
      </c>
      <c r="DC230" s="16" t="str">
        <f t="shared" si="1143"/>
        <v>N/A</v>
      </c>
      <c r="DD230" s="16" t="str">
        <f t="shared" si="1144"/>
        <v>N/A</v>
      </c>
      <c r="DE230" s="16" t="str">
        <f t="shared" si="1145"/>
        <v>N/A</v>
      </c>
      <c r="DF230" s="16" t="str">
        <f t="shared" si="1146"/>
        <v>N/A</v>
      </c>
      <c r="DG230" s="19" t="str">
        <f t="shared" si="1147"/>
        <v>N/A</v>
      </c>
      <c r="DH230" s="16" t="str">
        <f t="shared" si="1148"/>
        <v>N/A</v>
      </c>
      <c r="DI230" s="16" t="str">
        <f t="shared" si="1149"/>
        <v>N/A</v>
      </c>
    </row>
    <row r="231" spans="27:113" x14ac:dyDescent="0.35">
      <c r="AA231" s="49">
        <v>1.5</v>
      </c>
      <c r="AB231" s="55">
        <f t="shared" si="1085"/>
        <v>4.0901699437494745</v>
      </c>
      <c r="AC231" s="23" t="s">
        <v>9</v>
      </c>
      <c r="AD231" s="40" t="s">
        <v>4</v>
      </c>
      <c r="AE231" s="16">
        <v>16</v>
      </c>
      <c r="AF231" s="16">
        <v>20</v>
      </c>
      <c r="AG231" s="16">
        <f t="shared" si="1069"/>
        <v>44.721359549995796</v>
      </c>
      <c r="AH231" s="16">
        <f t="shared" si="1086"/>
        <v>16</v>
      </c>
      <c r="AI231" s="16">
        <f t="shared" si="1070"/>
        <v>20</v>
      </c>
      <c r="AJ231" s="16">
        <f t="shared" si="1150"/>
        <v>44.721359549995796</v>
      </c>
      <c r="AK231" s="16" t="str">
        <f t="shared" si="1087"/>
        <v>true</v>
      </c>
      <c r="AL231" s="16">
        <f t="shared" si="1088"/>
        <v>1</v>
      </c>
      <c r="AM231" s="16">
        <f t="shared" si="1089"/>
        <v>16</v>
      </c>
      <c r="AN231" s="16">
        <f t="shared" si="1071"/>
        <v>20</v>
      </c>
      <c r="AO231" s="16">
        <f t="shared" si="1090"/>
        <v>44.721359549995796</v>
      </c>
      <c r="AP231" s="16" t="str">
        <f t="shared" si="1091"/>
        <v>true</v>
      </c>
      <c r="AQ231" s="16">
        <f t="shared" si="1092"/>
        <v>1</v>
      </c>
      <c r="AR231" s="16">
        <f t="shared" si="1093"/>
        <v>16</v>
      </c>
      <c r="AS231" s="16">
        <f t="shared" si="1072"/>
        <v>20</v>
      </c>
      <c r="AT231" s="16">
        <f t="shared" si="1094"/>
        <v>44.721359549995796</v>
      </c>
      <c r="AU231" s="16" t="str">
        <f t="shared" si="1095"/>
        <v>true</v>
      </c>
      <c r="AV231" s="16">
        <f t="shared" si="1096"/>
        <v>1</v>
      </c>
      <c r="AW231" s="16">
        <f t="shared" si="1097"/>
        <v>16</v>
      </c>
      <c r="AX231" s="16">
        <f t="shared" si="1073"/>
        <v>20</v>
      </c>
      <c r="AY231" s="16">
        <f t="shared" si="1098"/>
        <v>44.721359549995796</v>
      </c>
      <c r="AZ231" s="16" t="str">
        <f t="shared" si="1099"/>
        <v>true</v>
      </c>
      <c r="BA231" s="16">
        <f t="shared" si="1100"/>
        <v>1</v>
      </c>
      <c r="BB231" s="16">
        <f t="shared" si="1101"/>
        <v>16</v>
      </c>
      <c r="BC231" s="16">
        <f t="shared" si="1074"/>
        <v>20</v>
      </c>
      <c r="BD231" s="16">
        <f t="shared" si="1102"/>
        <v>44.721359549995796</v>
      </c>
      <c r="BE231" s="16" t="str">
        <f t="shared" si="1103"/>
        <v>true</v>
      </c>
      <c r="BF231" s="16">
        <f t="shared" si="1104"/>
        <v>1</v>
      </c>
      <c r="BG231" s="16">
        <f t="shared" si="1105"/>
        <v>16</v>
      </c>
      <c r="BH231" s="16">
        <f t="shared" si="1075"/>
        <v>20</v>
      </c>
      <c r="BI231" s="16">
        <f t="shared" si="1106"/>
        <v>44.721359549995796</v>
      </c>
      <c r="BJ231" s="16" t="str">
        <f t="shared" si="1107"/>
        <v>true</v>
      </c>
      <c r="BK231" s="16">
        <f t="shared" si="1108"/>
        <v>1</v>
      </c>
      <c r="BL231" s="16">
        <f t="shared" si="1109"/>
        <v>16</v>
      </c>
      <c r="BM231" s="16">
        <f t="shared" si="1076"/>
        <v>20</v>
      </c>
      <c r="BN231" s="16">
        <f t="shared" si="1110"/>
        <v>44.721359549995796</v>
      </c>
      <c r="BO231" s="16" t="str">
        <f t="shared" si="1111"/>
        <v>true</v>
      </c>
      <c r="BP231" s="16">
        <f t="shared" si="1112"/>
        <v>1</v>
      </c>
      <c r="BQ231" s="16">
        <f t="shared" si="1113"/>
        <v>16</v>
      </c>
      <c r="BR231" s="16">
        <f t="shared" si="1077"/>
        <v>20</v>
      </c>
      <c r="BS231" s="16">
        <f t="shared" si="1114"/>
        <v>44.721359549995796</v>
      </c>
      <c r="BT231" s="16" t="str">
        <f t="shared" si="1115"/>
        <v>true</v>
      </c>
      <c r="BU231" s="16">
        <f t="shared" si="1116"/>
        <v>1</v>
      </c>
      <c r="BV231" s="16">
        <f t="shared" si="1117"/>
        <v>16</v>
      </c>
      <c r="BW231" s="16">
        <f t="shared" si="1078"/>
        <v>40</v>
      </c>
      <c r="BX231" s="16">
        <f t="shared" si="1118"/>
        <v>44.721359549995796</v>
      </c>
      <c r="BY231" s="16" t="str">
        <f t="shared" si="1119"/>
        <v>true</v>
      </c>
      <c r="BZ231" s="16">
        <f t="shared" si="1120"/>
        <v>1</v>
      </c>
      <c r="CA231" s="16">
        <f t="shared" si="1121"/>
        <v>16</v>
      </c>
      <c r="CB231" s="16">
        <f t="shared" si="1079"/>
        <v>40</v>
      </c>
      <c r="CC231" s="16">
        <f t="shared" si="1122"/>
        <v>44.721359549995796</v>
      </c>
      <c r="CD231" s="16" t="str">
        <f t="shared" si="1123"/>
        <v>true</v>
      </c>
      <c r="CE231" s="16">
        <f t="shared" si="1124"/>
        <v>1</v>
      </c>
      <c r="CF231" s="16">
        <f t="shared" si="1125"/>
        <v>16</v>
      </c>
      <c r="CG231" s="16">
        <f t="shared" si="1080"/>
        <v>40</v>
      </c>
      <c r="CH231" s="16">
        <f t="shared" si="1126"/>
        <v>44.721359549995796</v>
      </c>
      <c r="CI231" s="16" t="str">
        <f t="shared" si="1127"/>
        <v>true</v>
      </c>
      <c r="CJ231" s="16">
        <f t="shared" si="1128"/>
        <v>1</v>
      </c>
      <c r="CK231" s="16">
        <f t="shared" si="1129"/>
        <v>16</v>
      </c>
      <c r="CL231" s="16">
        <f t="shared" si="1081"/>
        <v>40</v>
      </c>
      <c r="CM231" s="16">
        <f t="shared" si="1130"/>
        <v>44.721359549995796</v>
      </c>
      <c r="CN231" s="16" t="str">
        <f t="shared" si="1131"/>
        <v>true</v>
      </c>
      <c r="CO231" s="16">
        <f t="shared" si="1132"/>
        <v>1</v>
      </c>
      <c r="CP231" s="16">
        <f t="shared" si="1133"/>
        <v>16</v>
      </c>
      <c r="CQ231" s="16">
        <f t="shared" si="1082"/>
        <v>44.721359549995796</v>
      </c>
      <c r="CR231" s="16">
        <f t="shared" si="1134"/>
        <v>44.721359549995796</v>
      </c>
      <c r="CS231" s="16" t="str">
        <f t="shared" si="1135"/>
        <v>true</v>
      </c>
      <c r="CT231" s="16">
        <f t="shared" si="1136"/>
        <v>1</v>
      </c>
      <c r="CU231" s="16">
        <f t="shared" si="1137"/>
        <v>16</v>
      </c>
      <c r="CV231" s="16">
        <f t="shared" si="1083"/>
        <v>44.721359549995796</v>
      </c>
      <c r="CW231" s="16">
        <f t="shared" si="1138"/>
        <v>44.721359549995796</v>
      </c>
      <c r="CX231" s="16" t="str">
        <f t="shared" si="1139"/>
        <v>true</v>
      </c>
      <c r="CY231" s="16">
        <f t="shared" si="1140"/>
        <v>1</v>
      </c>
      <c r="CZ231" s="16">
        <f t="shared" si="1141"/>
        <v>16</v>
      </c>
      <c r="DA231" s="16">
        <f t="shared" si="1084"/>
        <v>44.721359549995796</v>
      </c>
      <c r="DB231" s="16">
        <f t="shared" si="1142"/>
        <v>44.721359549995796</v>
      </c>
      <c r="DC231" s="16" t="str">
        <f t="shared" si="1143"/>
        <v>true</v>
      </c>
      <c r="DD231" s="16">
        <f t="shared" si="1144"/>
        <v>1</v>
      </c>
      <c r="DE231" s="16">
        <f t="shared" si="1145"/>
        <v>16</v>
      </c>
      <c r="DF231" s="16">
        <f t="shared" si="1146"/>
        <v>44.721359549995796</v>
      </c>
      <c r="DG231" s="19">
        <f t="shared" si="1147"/>
        <v>44.721359549995796</v>
      </c>
      <c r="DH231" s="16" t="str">
        <f t="shared" si="1148"/>
        <v>true</v>
      </c>
      <c r="DI231" s="16">
        <f t="shared" si="1149"/>
        <v>1</v>
      </c>
    </row>
    <row r="232" spans="27:113" x14ac:dyDescent="0.35">
      <c r="AA232" s="49">
        <v>1.5</v>
      </c>
      <c r="AB232" s="55">
        <f t="shared" si="1085"/>
        <v>2.0355339059327378</v>
      </c>
      <c r="AC232" s="23" t="s">
        <v>10</v>
      </c>
      <c r="AD232" s="40" t="s">
        <v>4</v>
      </c>
      <c r="AE232" s="16">
        <v>14</v>
      </c>
      <c r="AF232" s="16">
        <v>17.5</v>
      </c>
      <c r="AG232" s="16">
        <f t="shared" si="1069"/>
        <v>24.748737341529164</v>
      </c>
      <c r="AH232" s="16">
        <f t="shared" si="1086"/>
        <v>14</v>
      </c>
      <c r="AI232" s="16">
        <f t="shared" si="1070"/>
        <v>17.5</v>
      </c>
      <c r="AJ232" s="16">
        <f t="shared" si="1150"/>
        <v>24.748737341529164</v>
      </c>
      <c r="AK232" s="16" t="str">
        <f t="shared" si="1087"/>
        <v>true</v>
      </c>
      <c r="AL232" s="16">
        <f t="shared" si="1088"/>
        <v>1</v>
      </c>
      <c r="AM232" s="16">
        <f t="shared" si="1089"/>
        <v>14</v>
      </c>
      <c r="AN232" s="16">
        <f t="shared" si="1071"/>
        <v>17.5</v>
      </c>
      <c r="AO232" s="16">
        <f t="shared" si="1090"/>
        <v>24.748737341529164</v>
      </c>
      <c r="AP232" s="16" t="str">
        <f t="shared" si="1091"/>
        <v>true</v>
      </c>
      <c r="AQ232" s="16">
        <f t="shared" si="1092"/>
        <v>1</v>
      </c>
      <c r="AR232" s="16">
        <f t="shared" si="1093"/>
        <v>14</v>
      </c>
      <c r="AS232" s="16">
        <f t="shared" si="1072"/>
        <v>17.5</v>
      </c>
      <c r="AT232" s="16">
        <f t="shared" si="1094"/>
        <v>24.748737341529164</v>
      </c>
      <c r="AU232" s="16" t="str">
        <f t="shared" si="1095"/>
        <v>true</v>
      </c>
      <c r="AV232" s="16">
        <f t="shared" si="1096"/>
        <v>1</v>
      </c>
      <c r="AW232" s="16">
        <f t="shared" si="1097"/>
        <v>14</v>
      </c>
      <c r="AX232" s="16">
        <f t="shared" si="1073"/>
        <v>17.5</v>
      </c>
      <c r="AY232" s="16">
        <f t="shared" si="1098"/>
        <v>24.748737341529164</v>
      </c>
      <c r="AZ232" s="16" t="str">
        <f t="shared" si="1099"/>
        <v>true</v>
      </c>
      <c r="BA232" s="16">
        <f t="shared" si="1100"/>
        <v>1</v>
      </c>
      <c r="BB232" s="16">
        <f t="shared" si="1101"/>
        <v>14</v>
      </c>
      <c r="BC232" s="16">
        <f t="shared" si="1074"/>
        <v>17.5</v>
      </c>
      <c r="BD232" s="16">
        <f t="shared" si="1102"/>
        <v>24.748737341529164</v>
      </c>
      <c r="BE232" s="16" t="str">
        <f t="shared" si="1103"/>
        <v>true</v>
      </c>
      <c r="BF232" s="16">
        <f t="shared" si="1104"/>
        <v>1</v>
      </c>
      <c r="BG232" s="16">
        <f t="shared" si="1105"/>
        <v>14</v>
      </c>
      <c r="BH232" s="16">
        <f t="shared" si="1075"/>
        <v>17.5</v>
      </c>
      <c r="BI232" s="16">
        <f t="shared" si="1106"/>
        <v>24.748737341529164</v>
      </c>
      <c r="BJ232" s="16" t="str">
        <f t="shared" si="1107"/>
        <v>true</v>
      </c>
      <c r="BK232" s="16">
        <f t="shared" si="1108"/>
        <v>1</v>
      </c>
      <c r="BL232" s="16">
        <f t="shared" si="1109"/>
        <v>14</v>
      </c>
      <c r="BM232" s="16">
        <f t="shared" si="1076"/>
        <v>17.5</v>
      </c>
      <c r="BN232" s="16">
        <f t="shared" si="1110"/>
        <v>24.748737341529164</v>
      </c>
      <c r="BO232" s="16" t="str">
        <f t="shared" si="1111"/>
        <v>true</v>
      </c>
      <c r="BP232" s="16">
        <f t="shared" si="1112"/>
        <v>1</v>
      </c>
      <c r="BQ232" s="16">
        <f t="shared" si="1113"/>
        <v>14</v>
      </c>
      <c r="BR232" s="16">
        <f t="shared" si="1077"/>
        <v>17.5</v>
      </c>
      <c r="BS232" s="16">
        <f t="shared" si="1114"/>
        <v>24.748737341529164</v>
      </c>
      <c r="BT232" s="16" t="str">
        <f t="shared" si="1115"/>
        <v>true</v>
      </c>
      <c r="BU232" s="16">
        <f t="shared" si="1116"/>
        <v>1</v>
      </c>
      <c r="BV232" s="16">
        <f t="shared" si="1117"/>
        <v>14</v>
      </c>
      <c r="BW232" s="16">
        <f t="shared" si="1078"/>
        <v>17.5</v>
      </c>
      <c r="BX232" s="16">
        <f t="shared" si="1118"/>
        <v>24.748737341529164</v>
      </c>
      <c r="BY232" s="16" t="str">
        <f t="shared" si="1119"/>
        <v>true</v>
      </c>
      <c r="BZ232" s="16">
        <f t="shared" si="1120"/>
        <v>1</v>
      </c>
      <c r="CA232" s="16">
        <f t="shared" si="1121"/>
        <v>14</v>
      </c>
      <c r="CB232" s="16">
        <f t="shared" si="1079"/>
        <v>17.5</v>
      </c>
      <c r="CC232" s="16">
        <f t="shared" si="1122"/>
        <v>24.748737341529164</v>
      </c>
      <c r="CD232" s="16" t="str">
        <f t="shared" si="1123"/>
        <v>true</v>
      </c>
      <c r="CE232" s="16">
        <f t="shared" si="1124"/>
        <v>1</v>
      </c>
      <c r="CF232" s="16">
        <f t="shared" si="1125"/>
        <v>14</v>
      </c>
      <c r="CG232" s="16">
        <f t="shared" si="1080"/>
        <v>17.5</v>
      </c>
      <c r="CH232" s="16">
        <f t="shared" si="1126"/>
        <v>24.748737341529164</v>
      </c>
      <c r="CI232" s="16" t="str">
        <f t="shared" si="1127"/>
        <v>true</v>
      </c>
      <c r="CJ232" s="16">
        <f t="shared" si="1128"/>
        <v>1</v>
      </c>
      <c r="CK232" s="16">
        <f t="shared" si="1129"/>
        <v>14</v>
      </c>
      <c r="CL232" s="16">
        <f t="shared" si="1081"/>
        <v>17.5</v>
      </c>
      <c r="CM232" s="16">
        <f t="shared" si="1130"/>
        <v>24.748737341529164</v>
      </c>
      <c r="CN232" s="16" t="str">
        <f t="shared" si="1131"/>
        <v>true</v>
      </c>
      <c r="CO232" s="16">
        <f t="shared" si="1132"/>
        <v>1</v>
      </c>
      <c r="CP232" s="16">
        <f t="shared" si="1133"/>
        <v>14</v>
      </c>
      <c r="CQ232" s="16">
        <f t="shared" si="1082"/>
        <v>24.748737341529164</v>
      </c>
      <c r="CR232" s="16">
        <f t="shared" si="1134"/>
        <v>24.748737341529164</v>
      </c>
      <c r="CS232" s="16" t="str">
        <f t="shared" si="1135"/>
        <v>true</v>
      </c>
      <c r="CT232" s="16">
        <f t="shared" si="1136"/>
        <v>1</v>
      </c>
      <c r="CU232" s="16">
        <f t="shared" si="1137"/>
        <v>14</v>
      </c>
      <c r="CV232" s="16">
        <f t="shared" si="1083"/>
        <v>24.748737341529164</v>
      </c>
      <c r="CW232" s="16">
        <f t="shared" si="1138"/>
        <v>24.748737341529164</v>
      </c>
      <c r="CX232" s="16" t="str">
        <f t="shared" si="1139"/>
        <v>true</v>
      </c>
      <c r="CY232" s="16">
        <f t="shared" si="1140"/>
        <v>1</v>
      </c>
      <c r="CZ232" s="16">
        <f t="shared" si="1141"/>
        <v>14</v>
      </c>
      <c r="DA232" s="16">
        <f t="shared" si="1084"/>
        <v>24.748737341529164</v>
      </c>
      <c r="DB232" s="16">
        <f t="shared" si="1142"/>
        <v>24.748737341529164</v>
      </c>
      <c r="DC232" s="16" t="str">
        <f t="shared" si="1143"/>
        <v>true</v>
      </c>
      <c r="DD232" s="16">
        <f t="shared" si="1144"/>
        <v>1</v>
      </c>
      <c r="DE232" s="16">
        <f t="shared" si="1145"/>
        <v>14</v>
      </c>
      <c r="DF232" s="16">
        <f t="shared" si="1146"/>
        <v>24.748737341529164</v>
      </c>
      <c r="DG232" s="19">
        <f t="shared" si="1147"/>
        <v>24.748737341529164</v>
      </c>
      <c r="DH232" s="16" t="str">
        <f t="shared" si="1148"/>
        <v>true</v>
      </c>
      <c r="DI232" s="16">
        <f t="shared" si="1149"/>
        <v>1</v>
      </c>
    </row>
    <row r="233" spans="27:113" x14ac:dyDescent="0.35">
      <c r="AA233" s="49">
        <v>1.5</v>
      </c>
      <c r="AB233" s="55">
        <f t="shared" si="1085"/>
        <v>3.462358310319801</v>
      </c>
      <c r="AC233" s="23" t="s">
        <v>11</v>
      </c>
      <c r="AD233" s="40" t="s">
        <v>4</v>
      </c>
      <c r="AE233" s="16">
        <v>17.68</v>
      </c>
      <c r="AF233" s="16">
        <v>22.1</v>
      </c>
      <c r="AG233" s="16">
        <f t="shared" si="1069"/>
        <v>43.867247463227052</v>
      </c>
      <c r="AH233" s="16">
        <f t="shared" si="1086"/>
        <v>17.68</v>
      </c>
      <c r="AI233" s="16">
        <f t="shared" si="1070"/>
        <v>22.1</v>
      </c>
      <c r="AJ233" s="16">
        <f t="shared" si="1150"/>
        <v>43.867247463227052</v>
      </c>
      <c r="AK233" s="16" t="str">
        <f t="shared" si="1087"/>
        <v>true</v>
      </c>
      <c r="AL233" s="16">
        <f t="shared" si="1088"/>
        <v>1</v>
      </c>
      <c r="AM233" s="16">
        <f t="shared" si="1089"/>
        <v>17.68</v>
      </c>
      <c r="AN233" s="16">
        <f t="shared" si="1071"/>
        <v>22.1</v>
      </c>
      <c r="AO233" s="16">
        <f t="shared" si="1090"/>
        <v>43.867247463227052</v>
      </c>
      <c r="AP233" s="16" t="str">
        <f t="shared" si="1091"/>
        <v>true</v>
      </c>
      <c r="AQ233" s="16">
        <f t="shared" si="1092"/>
        <v>1</v>
      </c>
      <c r="AR233" s="16">
        <f t="shared" si="1093"/>
        <v>17.68</v>
      </c>
      <c r="AS233" s="16">
        <f t="shared" si="1072"/>
        <v>22.1</v>
      </c>
      <c r="AT233" s="16">
        <f t="shared" si="1094"/>
        <v>43.867247463227052</v>
      </c>
      <c r="AU233" s="16" t="str">
        <f t="shared" si="1095"/>
        <v>true</v>
      </c>
      <c r="AV233" s="16">
        <f t="shared" si="1096"/>
        <v>1</v>
      </c>
      <c r="AW233" s="16">
        <f t="shared" si="1097"/>
        <v>17.68</v>
      </c>
      <c r="AX233" s="16">
        <f t="shared" si="1073"/>
        <v>22.1</v>
      </c>
      <c r="AY233" s="16">
        <f t="shared" si="1098"/>
        <v>43.867247463227052</v>
      </c>
      <c r="AZ233" s="16" t="str">
        <f t="shared" si="1099"/>
        <v>true</v>
      </c>
      <c r="BA233" s="16">
        <f t="shared" si="1100"/>
        <v>1</v>
      </c>
      <c r="BB233" s="16">
        <f t="shared" si="1101"/>
        <v>17.68</v>
      </c>
      <c r="BC233" s="16">
        <f t="shared" si="1074"/>
        <v>28.730000000000004</v>
      </c>
      <c r="BD233" s="16">
        <f t="shared" si="1102"/>
        <v>43.867247463227052</v>
      </c>
      <c r="BE233" s="16" t="str">
        <f t="shared" si="1103"/>
        <v>true</v>
      </c>
      <c r="BF233" s="16">
        <f t="shared" si="1104"/>
        <v>1</v>
      </c>
      <c r="BG233" s="16">
        <f t="shared" si="1105"/>
        <v>17.68</v>
      </c>
      <c r="BH233" s="16">
        <f t="shared" si="1075"/>
        <v>28.730000000000004</v>
      </c>
      <c r="BI233" s="16">
        <f t="shared" si="1106"/>
        <v>43.867247463227052</v>
      </c>
      <c r="BJ233" s="16" t="str">
        <f t="shared" si="1107"/>
        <v>true</v>
      </c>
      <c r="BK233" s="16">
        <f t="shared" si="1108"/>
        <v>1</v>
      </c>
      <c r="BL233" s="16">
        <f t="shared" si="1109"/>
        <v>17.68</v>
      </c>
      <c r="BM233" s="16">
        <f t="shared" si="1076"/>
        <v>28.730000000000004</v>
      </c>
      <c r="BN233" s="16">
        <f t="shared" si="1110"/>
        <v>43.867247463227052</v>
      </c>
      <c r="BO233" s="16" t="str">
        <f t="shared" si="1111"/>
        <v>true</v>
      </c>
      <c r="BP233" s="16">
        <f t="shared" si="1112"/>
        <v>1</v>
      </c>
      <c r="BQ233" s="16">
        <f t="shared" si="1113"/>
        <v>17.68</v>
      </c>
      <c r="BR233" s="16">
        <f t="shared" si="1077"/>
        <v>28.730000000000004</v>
      </c>
      <c r="BS233" s="16">
        <f t="shared" si="1114"/>
        <v>43.867247463227052</v>
      </c>
      <c r="BT233" s="16" t="str">
        <f t="shared" si="1115"/>
        <v>true</v>
      </c>
      <c r="BU233" s="16">
        <f t="shared" si="1116"/>
        <v>1</v>
      </c>
      <c r="BV233" s="16">
        <f t="shared" si="1117"/>
        <v>17.68</v>
      </c>
      <c r="BW233" s="16">
        <f t="shared" si="1078"/>
        <v>33.150000000000006</v>
      </c>
      <c r="BX233" s="16">
        <f t="shared" si="1118"/>
        <v>43.867247463227052</v>
      </c>
      <c r="BY233" s="16" t="str">
        <f t="shared" si="1119"/>
        <v>true</v>
      </c>
      <c r="BZ233" s="16">
        <f t="shared" si="1120"/>
        <v>1</v>
      </c>
      <c r="CA233" s="16">
        <f t="shared" si="1121"/>
        <v>17.68</v>
      </c>
      <c r="CB233" s="16">
        <f t="shared" si="1079"/>
        <v>33.150000000000006</v>
      </c>
      <c r="CC233" s="16">
        <f t="shared" si="1122"/>
        <v>43.867247463227052</v>
      </c>
      <c r="CD233" s="16" t="str">
        <f t="shared" si="1123"/>
        <v>true</v>
      </c>
      <c r="CE233" s="16">
        <f t="shared" si="1124"/>
        <v>1</v>
      </c>
      <c r="CF233" s="16">
        <f t="shared" si="1125"/>
        <v>17.68</v>
      </c>
      <c r="CG233" s="16">
        <f t="shared" si="1080"/>
        <v>33.150000000000006</v>
      </c>
      <c r="CH233" s="16">
        <f t="shared" si="1126"/>
        <v>43.867247463227052</v>
      </c>
      <c r="CI233" s="16" t="str">
        <f t="shared" si="1127"/>
        <v>true</v>
      </c>
      <c r="CJ233" s="16">
        <f t="shared" si="1128"/>
        <v>1</v>
      </c>
      <c r="CK233" s="16">
        <f t="shared" si="1129"/>
        <v>17.68</v>
      </c>
      <c r="CL233" s="16">
        <f t="shared" si="1081"/>
        <v>33.150000000000006</v>
      </c>
      <c r="CM233" s="16">
        <f t="shared" si="1130"/>
        <v>43.867247463227052</v>
      </c>
      <c r="CN233" s="16" t="str">
        <f t="shared" si="1131"/>
        <v>true</v>
      </c>
      <c r="CO233" s="16">
        <f t="shared" si="1132"/>
        <v>1</v>
      </c>
      <c r="CP233" s="16">
        <f t="shared" si="1133"/>
        <v>17.68</v>
      </c>
      <c r="CQ233" s="16">
        <f t="shared" si="1082"/>
        <v>43.867247463227052</v>
      </c>
      <c r="CR233" s="16">
        <f t="shared" si="1134"/>
        <v>43.867247463227052</v>
      </c>
      <c r="CS233" s="16" t="str">
        <f t="shared" si="1135"/>
        <v>true</v>
      </c>
      <c r="CT233" s="16">
        <f t="shared" si="1136"/>
        <v>1</v>
      </c>
      <c r="CU233" s="16">
        <f t="shared" si="1137"/>
        <v>17.68</v>
      </c>
      <c r="CV233" s="16">
        <f t="shared" si="1083"/>
        <v>43.867247463227052</v>
      </c>
      <c r="CW233" s="16">
        <f t="shared" si="1138"/>
        <v>43.867247463227052</v>
      </c>
      <c r="CX233" s="16" t="str">
        <f t="shared" si="1139"/>
        <v>true</v>
      </c>
      <c r="CY233" s="16">
        <f t="shared" si="1140"/>
        <v>1</v>
      </c>
      <c r="CZ233" s="16">
        <f t="shared" si="1141"/>
        <v>17.68</v>
      </c>
      <c r="DA233" s="16">
        <f t="shared" si="1084"/>
        <v>43.867247463227052</v>
      </c>
      <c r="DB233" s="16">
        <f t="shared" si="1142"/>
        <v>43.867247463227052</v>
      </c>
      <c r="DC233" s="16" t="str">
        <f t="shared" si="1143"/>
        <v>true</v>
      </c>
      <c r="DD233" s="16">
        <f t="shared" si="1144"/>
        <v>1</v>
      </c>
      <c r="DE233" s="16">
        <f t="shared" si="1145"/>
        <v>17.68</v>
      </c>
      <c r="DF233" s="16">
        <f t="shared" si="1146"/>
        <v>43.867247463227052</v>
      </c>
      <c r="DG233" s="19">
        <f t="shared" si="1147"/>
        <v>43.867247463227052</v>
      </c>
      <c r="DH233" s="16" t="str">
        <f t="shared" si="1148"/>
        <v>true</v>
      </c>
      <c r="DI233" s="16">
        <f t="shared" si="1149"/>
        <v>1</v>
      </c>
    </row>
    <row r="234" spans="27:113" x14ac:dyDescent="0.35">
      <c r="AA234" s="49" t="s">
        <v>114</v>
      </c>
      <c r="AB234" s="55" t="str">
        <f t="shared" si="1085"/>
        <v>-</v>
      </c>
      <c r="AC234" s="23" t="s">
        <v>12</v>
      </c>
      <c r="AD234" s="40" t="s">
        <v>4</v>
      </c>
      <c r="AE234" s="16"/>
      <c r="AF234" s="16"/>
      <c r="AG234" s="16" t="str">
        <f t="shared" si="1069"/>
        <v>N/A</v>
      </c>
      <c r="AH234" s="16" t="str">
        <f t="shared" si="1086"/>
        <v>N/A</v>
      </c>
      <c r="AI234" s="16" t="str">
        <f t="shared" si="1070"/>
        <v>N/A</v>
      </c>
      <c r="AJ234" s="16" t="str">
        <f t="shared" si="1150"/>
        <v>N/A</v>
      </c>
      <c r="AK234" s="16" t="str">
        <f t="shared" si="1087"/>
        <v>N/A</v>
      </c>
      <c r="AL234" s="16" t="str">
        <f t="shared" si="1088"/>
        <v>N/A</v>
      </c>
      <c r="AM234" s="16" t="str">
        <f t="shared" si="1089"/>
        <v>N/A</v>
      </c>
      <c r="AN234" s="16" t="str">
        <f t="shared" si="1071"/>
        <v>N/A</v>
      </c>
      <c r="AO234" s="16" t="str">
        <f t="shared" si="1090"/>
        <v>N/A</v>
      </c>
      <c r="AP234" s="16" t="str">
        <f t="shared" si="1091"/>
        <v>N/A</v>
      </c>
      <c r="AQ234" s="16" t="str">
        <f t="shared" si="1092"/>
        <v>N/A</v>
      </c>
      <c r="AR234" s="16" t="str">
        <f t="shared" si="1093"/>
        <v>N/A</v>
      </c>
      <c r="AS234" s="16" t="str">
        <f t="shared" si="1072"/>
        <v>N/A</v>
      </c>
      <c r="AT234" s="16" t="str">
        <f t="shared" si="1094"/>
        <v>N/A</v>
      </c>
      <c r="AU234" s="16" t="str">
        <f t="shared" si="1095"/>
        <v>N/A</v>
      </c>
      <c r="AV234" s="16" t="str">
        <f t="shared" si="1096"/>
        <v>N/A</v>
      </c>
      <c r="AW234" s="16" t="str">
        <f t="shared" si="1097"/>
        <v>N/A</v>
      </c>
      <c r="AX234" s="16" t="str">
        <f t="shared" si="1073"/>
        <v>N/A</v>
      </c>
      <c r="AY234" s="16" t="str">
        <f t="shared" si="1098"/>
        <v>N/A</v>
      </c>
      <c r="AZ234" s="16" t="str">
        <f t="shared" si="1099"/>
        <v>N/A</v>
      </c>
      <c r="BA234" s="16" t="str">
        <f t="shared" si="1100"/>
        <v>N/A</v>
      </c>
      <c r="BB234" s="16" t="str">
        <f t="shared" si="1101"/>
        <v>N/A</v>
      </c>
      <c r="BC234" s="16" t="str">
        <f t="shared" si="1074"/>
        <v>N/A</v>
      </c>
      <c r="BD234" s="16" t="str">
        <f t="shared" si="1102"/>
        <v>N/A</v>
      </c>
      <c r="BE234" s="16" t="str">
        <f t="shared" si="1103"/>
        <v>N/A</v>
      </c>
      <c r="BF234" s="16" t="str">
        <f t="shared" si="1104"/>
        <v>N/A</v>
      </c>
      <c r="BG234" s="16" t="str">
        <f t="shared" si="1105"/>
        <v>N/A</v>
      </c>
      <c r="BH234" s="16" t="str">
        <f t="shared" si="1075"/>
        <v>N/A</v>
      </c>
      <c r="BI234" s="16" t="str">
        <f t="shared" si="1106"/>
        <v>N/A</v>
      </c>
      <c r="BJ234" s="16" t="str">
        <f t="shared" si="1107"/>
        <v>N/A</v>
      </c>
      <c r="BK234" s="16" t="str">
        <f t="shared" si="1108"/>
        <v>N/A</v>
      </c>
      <c r="BL234" s="16" t="str">
        <f t="shared" si="1109"/>
        <v>N/A</v>
      </c>
      <c r="BM234" s="16" t="str">
        <f t="shared" si="1076"/>
        <v>N/A</v>
      </c>
      <c r="BN234" s="16" t="str">
        <f t="shared" si="1110"/>
        <v>N/A</v>
      </c>
      <c r="BO234" s="16" t="str">
        <f t="shared" si="1111"/>
        <v>N/A</v>
      </c>
      <c r="BP234" s="16" t="str">
        <f t="shared" si="1112"/>
        <v>N/A</v>
      </c>
      <c r="BQ234" s="16" t="str">
        <f t="shared" si="1113"/>
        <v>N/A</v>
      </c>
      <c r="BR234" s="16" t="str">
        <f t="shared" si="1077"/>
        <v>N/A</v>
      </c>
      <c r="BS234" s="16" t="str">
        <f t="shared" si="1114"/>
        <v>N/A</v>
      </c>
      <c r="BT234" s="16" t="str">
        <f t="shared" si="1115"/>
        <v>N/A</v>
      </c>
      <c r="BU234" s="16" t="str">
        <f t="shared" si="1116"/>
        <v>N/A</v>
      </c>
      <c r="BV234" s="16" t="str">
        <f t="shared" si="1117"/>
        <v>N/A</v>
      </c>
      <c r="BW234" s="16" t="str">
        <f t="shared" si="1078"/>
        <v>N/A</v>
      </c>
      <c r="BX234" s="16" t="str">
        <f t="shared" si="1118"/>
        <v>N/A</v>
      </c>
      <c r="BY234" s="16" t="str">
        <f t="shared" si="1119"/>
        <v>N/A</v>
      </c>
      <c r="BZ234" s="16" t="str">
        <f t="shared" si="1120"/>
        <v>N/A</v>
      </c>
      <c r="CA234" s="16" t="str">
        <f t="shared" si="1121"/>
        <v>N/A</v>
      </c>
      <c r="CB234" s="16" t="str">
        <f t="shared" si="1079"/>
        <v>N/A</v>
      </c>
      <c r="CC234" s="16" t="str">
        <f t="shared" si="1122"/>
        <v>N/A</v>
      </c>
      <c r="CD234" s="16" t="str">
        <f t="shared" si="1123"/>
        <v>N/A</v>
      </c>
      <c r="CE234" s="16" t="str">
        <f t="shared" si="1124"/>
        <v>N/A</v>
      </c>
      <c r="CF234" s="16" t="str">
        <f t="shared" si="1125"/>
        <v>N/A</v>
      </c>
      <c r="CG234" s="16" t="str">
        <f t="shared" si="1080"/>
        <v>N/A</v>
      </c>
      <c r="CH234" s="16" t="str">
        <f t="shared" si="1126"/>
        <v>N/A</v>
      </c>
      <c r="CI234" s="16" t="str">
        <f t="shared" si="1127"/>
        <v>N/A</v>
      </c>
      <c r="CJ234" s="16" t="str">
        <f t="shared" si="1128"/>
        <v>N/A</v>
      </c>
      <c r="CK234" s="16" t="str">
        <f t="shared" si="1129"/>
        <v>N/A</v>
      </c>
      <c r="CL234" s="16" t="str">
        <f t="shared" si="1081"/>
        <v>N/A</v>
      </c>
      <c r="CM234" s="16" t="str">
        <f t="shared" si="1130"/>
        <v>N/A</v>
      </c>
      <c r="CN234" s="16" t="str">
        <f t="shared" si="1131"/>
        <v>N/A</v>
      </c>
      <c r="CO234" s="16" t="str">
        <f t="shared" si="1132"/>
        <v>N/A</v>
      </c>
      <c r="CP234" s="16" t="str">
        <f t="shared" si="1133"/>
        <v>N/A</v>
      </c>
      <c r="CQ234" s="16" t="str">
        <f t="shared" si="1082"/>
        <v>N/A</v>
      </c>
      <c r="CR234" s="16" t="str">
        <f t="shared" si="1134"/>
        <v>N/A</v>
      </c>
      <c r="CS234" s="16" t="str">
        <f t="shared" si="1135"/>
        <v>N/A</v>
      </c>
      <c r="CT234" s="16" t="str">
        <f t="shared" si="1136"/>
        <v>N/A</v>
      </c>
      <c r="CU234" s="16" t="str">
        <f t="shared" si="1137"/>
        <v>N/A</v>
      </c>
      <c r="CV234" s="16" t="str">
        <f t="shared" si="1083"/>
        <v>N/A</v>
      </c>
      <c r="CW234" s="16" t="str">
        <f t="shared" si="1138"/>
        <v>N/A</v>
      </c>
      <c r="CX234" s="16" t="str">
        <f t="shared" si="1139"/>
        <v>N/A</v>
      </c>
      <c r="CY234" s="16" t="str">
        <f t="shared" si="1140"/>
        <v>N/A</v>
      </c>
      <c r="CZ234" s="16" t="str">
        <f t="shared" si="1141"/>
        <v>N/A</v>
      </c>
      <c r="DA234" s="16" t="str">
        <f t="shared" si="1084"/>
        <v>N/A</v>
      </c>
      <c r="DB234" s="16" t="str">
        <f t="shared" si="1142"/>
        <v>N/A</v>
      </c>
      <c r="DC234" s="16" t="str">
        <f t="shared" si="1143"/>
        <v>N/A</v>
      </c>
      <c r="DD234" s="16" t="str">
        <f t="shared" si="1144"/>
        <v>N/A</v>
      </c>
      <c r="DE234" s="16" t="str">
        <f t="shared" si="1145"/>
        <v>N/A</v>
      </c>
      <c r="DF234" s="16" t="str">
        <f t="shared" si="1146"/>
        <v>N/A</v>
      </c>
      <c r="DG234" s="19" t="str">
        <f t="shared" si="1147"/>
        <v>N/A</v>
      </c>
      <c r="DH234" s="16" t="str">
        <f t="shared" si="1148"/>
        <v>N/A</v>
      </c>
      <c r="DI234" s="16" t="str">
        <f t="shared" si="1149"/>
        <v>N/A</v>
      </c>
    </row>
    <row r="235" spans="27:113" x14ac:dyDescent="0.35">
      <c r="AA235" s="49" t="s">
        <v>114</v>
      </c>
      <c r="AB235" s="55" t="str">
        <f t="shared" si="1085"/>
        <v>-</v>
      </c>
      <c r="AC235" s="23" t="s">
        <v>13</v>
      </c>
      <c r="AD235" s="40" t="s">
        <v>4</v>
      </c>
      <c r="AE235" s="16"/>
      <c r="AF235" s="16"/>
      <c r="AG235" s="16" t="str">
        <f t="shared" si="1069"/>
        <v>N/A</v>
      </c>
      <c r="AH235" s="16" t="str">
        <f t="shared" si="1086"/>
        <v>N/A</v>
      </c>
      <c r="AI235" s="16" t="str">
        <f t="shared" si="1070"/>
        <v>N/A</v>
      </c>
      <c r="AJ235" s="16" t="str">
        <f t="shared" si="1150"/>
        <v>N/A</v>
      </c>
      <c r="AK235" s="16" t="str">
        <f t="shared" si="1087"/>
        <v>N/A</v>
      </c>
      <c r="AL235" s="16" t="str">
        <f t="shared" si="1088"/>
        <v>N/A</v>
      </c>
      <c r="AM235" s="16" t="str">
        <f t="shared" si="1089"/>
        <v>N/A</v>
      </c>
      <c r="AN235" s="16" t="str">
        <f t="shared" si="1071"/>
        <v>N/A</v>
      </c>
      <c r="AO235" s="16" t="str">
        <f t="shared" si="1090"/>
        <v>N/A</v>
      </c>
      <c r="AP235" s="16" t="str">
        <f t="shared" si="1091"/>
        <v>N/A</v>
      </c>
      <c r="AQ235" s="16" t="str">
        <f t="shared" si="1092"/>
        <v>N/A</v>
      </c>
      <c r="AR235" s="16" t="str">
        <f t="shared" si="1093"/>
        <v>N/A</v>
      </c>
      <c r="AS235" s="16" t="str">
        <f t="shared" si="1072"/>
        <v>N/A</v>
      </c>
      <c r="AT235" s="16" t="str">
        <f t="shared" si="1094"/>
        <v>N/A</v>
      </c>
      <c r="AU235" s="16" t="str">
        <f t="shared" si="1095"/>
        <v>N/A</v>
      </c>
      <c r="AV235" s="16" t="str">
        <f t="shared" si="1096"/>
        <v>N/A</v>
      </c>
      <c r="AW235" s="16" t="str">
        <f t="shared" si="1097"/>
        <v>N/A</v>
      </c>
      <c r="AX235" s="16" t="str">
        <f t="shared" si="1073"/>
        <v>N/A</v>
      </c>
      <c r="AY235" s="16" t="str">
        <f t="shared" si="1098"/>
        <v>N/A</v>
      </c>
      <c r="AZ235" s="16" t="str">
        <f t="shared" si="1099"/>
        <v>N/A</v>
      </c>
      <c r="BA235" s="16" t="str">
        <f t="shared" si="1100"/>
        <v>N/A</v>
      </c>
      <c r="BB235" s="16" t="str">
        <f t="shared" si="1101"/>
        <v>N/A</v>
      </c>
      <c r="BC235" s="16" t="str">
        <f t="shared" si="1074"/>
        <v>N/A</v>
      </c>
      <c r="BD235" s="16" t="str">
        <f t="shared" si="1102"/>
        <v>N/A</v>
      </c>
      <c r="BE235" s="16" t="str">
        <f t="shared" si="1103"/>
        <v>N/A</v>
      </c>
      <c r="BF235" s="16" t="str">
        <f t="shared" si="1104"/>
        <v>N/A</v>
      </c>
      <c r="BG235" s="16" t="str">
        <f t="shared" si="1105"/>
        <v>N/A</v>
      </c>
      <c r="BH235" s="16" t="str">
        <f t="shared" si="1075"/>
        <v>N/A</v>
      </c>
      <c r="BI235" s="16" t="str">
        <f t="shared" si="1106"/>
        <v>N/A</v>
      </c>
      <c r="BJ235" s="16" t="str">
        <f t="shared" si="1107"/>
        <v>N/A</v>
      </c>
      <c r="BK235" s="16" t="str">
        <f t="shared" si="1108"/>
        <v>N/A</v>
      </c>
      <c r="BL235" s="16" t="str">
        <f t="shared" si="1109"/>
        <v>N/A</v>
      </c>
      <c r="BM235" s="16" t="str">
        <f t="shared" si="1076"/>
        <v>N/A</v>
      </c>
      <c r="BN235" s="16" t="str">
        <f t="shared" si="1110"/>
        <v>N/A</v>
      </c>
      <c r="BO235" s="16" t="str">
        <f t="shared" si="1111"/>
        <v>N/A</v>
      </c>
      <c r="BP235" s="16" t="str">
        <f t="shared" si="1112"/>
        <v>N/A</v>
      </c>
      <c r="BQ235" s="16" t="str">
        <f t="shared" si="1113"/>
        <v>N/A</v>
      </c>
      <c r="BR235" s="16" t="str">
        <f t="shared" si="1077"/>
        <v>N/A</v>
      </c>
      <c r="BS235" s="16" t="str">
        <f t="shared" si="1114"/>
        <v>N/A</v>
      </c>
      <c r="BT235" s="16" t="str">
        <f t="shared" si="1115"/>
        <v>N/A</v>
      </c>
      <c r="BU235" s="16" t="str">
        <f t="shared" si="1116"/>
        <v>N/A</v>
      </c>
      <c r="BV235" s="16" t="str">
        <f t="shared" si="1117"/>
        <v>N/A</v>
      </c>
      <c r="BW235" s="16" t="str">
        <f t="shared" si="1078"/>
        <v>N/A</v>
      </c>
      <c r="BX235" s="16" t="str">
        <f t="shared" si="1118"/>
        <v>N/A</v>
      </c>
      <c r="BY235" s="16" t="str">
        <f t="shared" si="1119"/>
        <v>N/A</v>
      </c>
      <c r="BZ235" s="16" t="str">
        <f t="shared" si="1120"/>
        <v>N/A</v>
      </c>
      <c r="CA235" s="16" t="str">
        <f t="shared" si="1121"/>
        <v>N/A</v>
      </c>
      <c r="CB235" s="16" t="str">
        <f t="shared" si="1079"/>
        <v>N/A</v>
      </c>
      <c r="CC235" s="16" t="str">
        <f t="shared" si="1122"/>
        <v>N/A</v>
      </c>
      <c r="CD235" s="16" t="str">
        <f t="shared" si="1123"/>
        <v>N/A</v>
      </c>
      <c r="CE235" s="16" t="str">
        <f t="shared" si="1124"/>
        <v>N/A</v>
      </c>
      <c r="CF235" s="16" t="str">
        <f t="shared" si="1125"/>
        <v>N/A</v>
      </c>
      <c r="CG235" s="16" t="str">
        <f t="shared" si="1080"/>
        <v>N/A</v>
      </c>
      <c r="CH235" s="16" t="str">
        <f t="shared" si="1126"/>
        <v>N/A</v>
      </c>
      <c r="CI235" s="16" t="str">
        <f t="shared" si="1127"/>
        <v>N/A</v>
      </c>
      <c r="CJ235" s="16" t="str">
        <f t="shared" si="1128"/>
        <v>N/A</v>
      </c>
      <c r="CK235" s="16" t="str">
        <f t="shared" si="1129"/>
        <v>N/A</v>
      </c>
      <c r="CL235" s="16" t="str">
        <f t="shared" si="1081"/>
        <v>N/A</v>
      </c>
      <c r="CM235" s="16" t="str">
        <f t="shared" si="1130"/>
        <v>N/A</v>
      </c>
      <c r="CN235" s="16" t="str">
        <f t="shared" si="1131"/>
        <v>N/A</v>
      </c>
      <c r="CO235" s="16" t="str">
        <f t="shared" si="1132"/>
        <v>N/A</v>
      </c>
      <c r="CP235" s="16" t="str">
        <f t="shared" si="1133"/>
        <v>N/A</v>
      </c>
      <c r="CQ235" s="16" t="str">
        <f t="shared" si="1082"/>
        <v>N/A</v>
      </c>
      <c r="CR235" s="16" t="str">
        <f t="shared" si="1134"/>
        <v>N/A</v>
      </c>
      <c r="CS235" s="16" t="str">
        <f t="shared" si="1135"/>
        <v>N/A</v>
      </c>
      <c r="CT235" s="16" t="str">
        <f t="shared" si="1136"/>
        <v>N/A</v>
      </c>
      <c r="CU235" s="16" t="str">
        <f t="shared" si="1137"/>
        <v>N/A</v>
      </c>
      <c r="CV235" s="16" t="str">
        <f t="shared" si="1083"/>
        <v>N/A</v>
      </c>
      <c r="CW235" s="16" t="str">
        <f t="shared" si="1138"/>
        <v>N/A</v>
      </c>
      <c r="CX235" s="16" t="str">
        <f t="shared" si="1139"/>
        <v>N/A</v>
      </c>
      <c r="CY235" s="16" t="str">
        <f t="shared" si="1140"/>
        <v>N/A</v>
      </c>
      <c r="CZ235" s="16" t="str">
        <f t="shared" si="1141"/>
        <v>N/A</v>
      </c>
      <c r="DA235" s="16" t="str">
        <f t="shared" si="1084"/>
        <v>N/A</v>
      </c>
      <c r="DB235" s="16" t="str">
        <f t="shared" si="1142"/>
        <v>N/A</v>
      </c>
      <c r="DC235" s="16" t="str">
        <f t="shared" si="1143"/>
        <v>N/A</v>
      </c>
      <c r="DD235" s="16" t="str">
        <f t="shared" si="1144"/>
        <v>N/A</v>
      </c>
      <c r="DE235" s="16" t="str">
        <f t="shared" si="1145"/>
        <v>N/A</v>
      </c>
      <c r="DF235" s="16" t="str">
        <f t="shared" si="1146"/>
        <v>N/A</v>
      </c>
      <c r="DG235" s="19" t="str">
        <f t="shared" si="1147"/>
        <v>N/A</v>
      </c>
      <c r="DH235" s="16" t="str">
        <f t="shared" si="1148"/>
        <v>N/A</v>
      </c>
      <c r="DI235" s="16" t="str">
        <f t="shared" si="1149"/>
        <v>N/A</v>
      </c>
    </row>
    <row r="236" spans="27:113" x14ac:dyDescent="0.35">
      <c r="AA236" s="49" t="s">
        <v>114</v>
      </c>
      <c r="AB236" s="55" t="str">
        <f t="shared" si="1085"/>
        <v>-</v>
      </c>
      <c r="AC236" s="23" t="s">
        <v>14</v>
      </c>
      <c r="AD236" s="40" t="s">
        <v>4</v>
      </c>
      <c r="AE236" s="16"/>
      <c r="AF236" s="16"/>
      <c r="AG236" s="16" t="str">
        <f t="shared" si="1069"/>
        <v>N/A</v>
      </c>
      <c r="AH236" s="16" t="str">
        <f t="shared" si="1086"/>
        <v>N/A</v>
      </c>
      <c r="AI236" s="16" t="str">
        <f t="shared" si="1070"/>
        <v>N/A</v>
      </c>
      <c r="AJ236" s="16" t="str">
        <f t="shared" si="1150"/>
        <v>N/A</v>
      </c>
      <c r="AK236" s="16" t="str">
        <f t="shared" si="1087"/>
        <v>N/A</v>
      </c>
      <c r="AL236" s="16" t="str">
        <f t="shared" si="1088"/>
        <v>N/A</v>
      </c>
      <c r="AM236" s="16" t="str">
        <f t="shared" si="1089"/>
        <v>N/A</v>
      </c>
      <c r="AN236" s="16" t="str">
        <f t="shared" si="1071"/>
        <v>N/A</v>
      </c>
      <c r="AO236" s="16" t="str">
        <f t="shared" si="1090"/>
        <v>N/A</v>
      </c>
      <c r="AP236" s="16" t="str">
        <f t="shared" si="1091"/>
        <v>N/A</v>
      </c>
      <c r="AQ236" s="16" t="str">
        <f t="shared" si="1092"/>
        <v>N/A</v>
      </c>
      <c r="AR236" s="16" t="str">
        <f t="shared" si="1093"/>
        <v>N/A</v>
      </c>
      <c r="AS236" s="16" t="str">
        <f t="shared" si="1072"/>
        <v>N/A</v>
      </c>
      <c r="AT236" s="16" t="str">
        <f t="shared" si="1094"/>
        <v>N/A</v>
      </c>
      <c r="AU236" s="16" t="str">
        <f t="shared" si="1095"/>
        <v>N/A</v>
      </c>
      <c r="AV236" s="16" t="str">
        <f t="shared" si="1096"/>
        <v>N/A</v>
      </c>
      <c r="AW236" s="16" t="str">
        <f t="shared" si="1097"/>
        <v>N/A</v>
      </c>
      <c r="AX236" s="16" t="str">
        <f t="shared" si="1073"/>
        <v>N/A</v>
      </c>
      <c r="AY236" s="16" t="str">
        <f t="shared" si="1098"/>
        <v>N/A</v>
      </c>
      <c r="AZ236" s="16" t="str">
        <f t="shared" si="1099"/>
        <v>N/A</v>
      </c>
      <c r="BA236" s="16" t="str">
        <f t="shared" si="1100"/>
        <v>N/A</v>
      </c>
      <c r="BB236" s="16" t="str">
        <f t="shared" si="1101"/>
        <v>N/A</v>
      </c>
      <c r="BC236" s="16" t="str">
        <f t="shared" si="1074"/>
        <v>N/A</v>
      </c>
      <c r="BD236" s="16" t="str">
        <f t="shared" si="1102"/>
        <v>N/A</v>
      </c>
      <c r="BE236" s="16" t="str">
        <f t="shared" si="1103"/>
        <v>N/A</v>
      </c>
      <c r="BF236" s="16" t="str">
        <f t="shared" si="1104"/>
        <v>N/A</v>
      </c>
      <c r="BG236" s="16" t="str">
        <f t="shared" si="1105"/>
        <v>N/A</v>
      </c>
      <c r="BH236" s="16" t="str">
        <f t="shared" si="1075"/>
        <v>N/A</v>
      </c>
      <c r="BI236" s="16" t="str">
        <f t="shared" si="1106"/>
        <v>N/A</v>
      </c>
      <c r="BJ236" s="16" t="str">
        <f t="shared" si="1107"/>
        <v>N/A</v>
      </c>
      <c r="BK236" s="16" t="str">
        <f t="shared" si="1108"/>
        <v>N/A</v>
      </c>
      <c r="BL236" s="16" t="str">
        <f t="shared" si="1109"/>
        <v>N/A</v>
      </c>
      <c r="BM236" s="16" t="str">
        <f t="shared" si="1076"/>
        <v>N/A</v>
      </c>
      <c r="BN236" s="16" t="str">
        <f t="shared" si="1110"/>
        <v>N/A</v>
      </c>
      <c r="BO236" s="16" t="str">
        <f t="shared" si="1111"/>
        <v>N/A</v>
      </c>
      <c r="BP236" s="16" t="str">
        <f t="shared" si="1112"/>
        <v>N/A</v>
      </c>
      <c r="BQ236" s="16" t="str">
        <f t="shared" si="1113"/>
        <v>N/A</v>
      </c>
      <c r="BR236" s="16" t="str">
        <f t="shared" si="1077"/>
        <v>N/A</v>
      </c>
      <c r="BS236" s="16" t="str">
        <f t="shared" si="1114"/>
        <v>N/A</v>
      </c>
      <c r="BT236" s="16" t="str">
        <f t="shared" si="1115"/>
        <v>N/A</v>
      </c>
      <c r="BU236" s="16" t="str">
        <f t="shared" si="1116"/>
        <v>N/A</v>
      </c>
      <c r="BV236" s="16" t="str">
        <f t="shared" si="1117"/>
        <v>N/A</v>
      </c>
      <c r="BW236" s="16" t="str">
        <f t="shared" si="1078"/>
        <v>N/A</v>
      </c>
      <c r="BX236" s="16" t="str">
        <f t="shared" si="1118"/>
        <v>N/A</v>
      </c>
      <c r="BY236" s="16" t="str">
        <f t="shared" si="1119"/>
        <v>N/A</v>
      </c>
      <c r="BZ236" s="16" t="str">
        <f t="shared" si="1120"/>
        <v>N/A</v>
      </c>
      <c r="CA236" s="16" t="str">
        <f t="shared" si="1121"/>
        <v>N/A</v>
      </c>
      <c r="CB236" s="16" t="str">
        <f t="shared" si="1079"/>
        <v>N/A</v>
      </c>
      <c r="CC236" s="16" t="str">
        <f t="shared" si="1122"/>
        <v>N/A</v>
      </c>
      <c r="CD236" s="16" t="str">
        <f t="shared" si="1123"/>
        <v>N/A</v>
      </c>
      <c r="CE236" s="16" t="str">
        <f t="shared" si="1124"/>
        <v>N/A</v>
      </c>
      <c r="CF236" s="16" t="str">
        <f t="shared" si="1125"/>
        <v>N/A</v>
      </c>
      <c r="CG236" s="16" t="str">
        <f t="shared" si="1080"/>
        <v>N/A</v>
      </c>
      <c r="CH236" s="16" t="str">
        <f t="shared" si="1126"/>
        <v>N/A</v>
      </c>
      <c r="CI236" s="16" t="str">
        <f t="shared" si="1127"/>
        <v>N/A</v>
      </c>
      <c r="CJ236" s="16" t="str">
        <f t="shared" si="1128"/>
        <v>N/A</v>
      </c>
      <c r="CK236" s="16" t="str">
        <f t="shared" si="1129"/>
        <v>N/A</v>
      </c>
      <c r="CL236" s="16" t="str">
        <f t="shared" si="1081"/>
        <v>N/A</v>
      </c>
      <c r="CM236" s="16" t="str">
        <f t="shared" si="1130"/>
        <v>N/A</v>
      </c>
      <c r="CN236" s="16" t="str">
        <f t="shared" si="1131"/>
        <v>N/A</v>
      </c>
      <c r="CO236" s="16" t="str">
        <f t="shared" si="1132"/>
        <v>N/A</v>
      </c>
      <c r="CP236" s="16" t="str">
        <f t="shared" si="1133"/>
        <v>N/A</v>
      </c>
      <c r="CQ236" s="16" t="str">
        <f t="shared" si="1082"/>
        <v>N/A</v>
      </c>
      <c r="CR236" s="16" t="str">
        <f t="shared" si="1134"/>
        <v>N/A</v>
      </c>
      <c r="CS236" s="16" t="str">
        <f t="shared" si="1135"/>
        <v>N/A</v>
      </c>
      <c r="CT236" s="16" t="str">
        <f t="shared" si="1136"/>
        <v>N/A</v>
      </c>
      <c r="CU236" s="16" t="str">
        <f t="shared" si="1137"/>
        <v>N/A</v>
      </c>
      <c r="CV236" s="16" t="str">
        <f t="shared" si="1083"/>
        <v>N/A</v>
      </c>
      <c r="CW236" s="16" t="str">
        <f t="shared" si="1138"/>
        <v>N/A</v>
      </c>
      <c r="CX236" s="16" t="str">
        <f t="shared" si="1139"/>
        <v>N/A</v>
      </c>
      <c r="CY236" s="16" t="str">
        <f t="shared" si="1140"/>
        <v>N/A</v>
      </c>
      <c r="CZ236" s="16" t="str">
        <f t="shared" si="1141"/>
        <v>N/A</v>
      </c>
      <c r="DA236" s="16" t="str">
        <f t="shared" si="1084"/>
        <v>N/A</v>
      </c>
      <c r="DB236" s="16" t="str">
        <f t="shared" si="1142"/>
        <v>N/A</v>
      </c>
      <c r="DC236" s="16" t="str">
        <f t="shared" si="1143"/>
        <v>N/A</v>
      </c>
      <c r="DD236" s="16" t="str">
        <f t="shared" si="1144"/>
        <v>N/A</v>
      </c>
      <c r="DE236" s="16" t="str">
        <f t="shared" si="1145"/>
        <v>N/A</v>
      </c>
      <c r="DF236" s="16" t="str">
        <f t="shared" si="1146"/>
        <v>N/A</v>
      </c>
      <c r="DG236" s="19" t="str">
        <f t="shared" si="1147"/>
        <v>N/A</v>
      </c>
      <c r="DH236" s="16" t="str">
        <f t="shared" si="1148"/>
        <v>N/A</v>
      </c>
      <c r="DI236" s="16" t="str">
        <f t="shared" si="1149"/>
        <v>N/A</v>
      </c>
    </row>
    <row r="237" spans="27:113" x14ac:dyDescent="0.35">
      <c r="AA237" s="49">
        <v>1.5</v>
      </c>
      <c r="AB237" s="55">
        <f t="shared" si="1085"/>
        <v>2.1438672392660707</v>
      </c>
      <c r="AC237" s="23" t="s">
        <v>15</v>
      </c>
      <c r="AD237" s="40" t="s">
        <v>4</v>
      </c>
      <c r="AE237" s="16">
        <v>24</v>
      </c>
      <c r="AF237" s="16">
        <v>30</v>
      </c>
      <c r="AG237" s="16">
        <f t="shared" si="1069"/>
        <v>43.72640687119285</v>
      </c>
      <c r="AH237" s="16">
        <f t="shared" si="1086"/>
        <v>24</v>
      </c>
      <c r="AI237" s="16">
        <f t="shared" si="1070"/>
        <v>30</v>
      </c>
      <c r="AJ237" s="16">
        <f t="shared" si="1150"/>
        <v>43.72640687119285</v>
      </c>
      <c r="AK237" s="16" t="str">
        <f t="shared" si="1087"/>
        <v>true</v>
      </c>
      <c r="AL237" s="16">
        <f t="shared" si="1088"/>
        <v>1</v>
      </c>
      <c r="AM237" s="16">
        <f t="shared" si="1089"/>
        <v>24</v>
      </c>
      <c r="AN237" s="16">
        <f t="shared" si="1071"/>
        <v>30</v>
      </c>
      <c r="AO237" s="16">
        <f t="shared" si="1090"/>
        <v>43.72640687119285</v>
      </c>
      <c r="AP237" s="16" t="str">
        <f t="shared" si="1091"/>
        <v>true</v>
      </c>
      <c r="AQ237" s="16">
        <f t="shared" si="1092"/>
        <v>1</v>
      </c>
      <c r="AR237" s="16">
        <f t="shared" si="1093"/>
        <v>25.3</v>
      </c>
      <c r="AS237" s="16">
        <f t="shared" si="1072"/>
        <v>31.3</v>
      </c>
      <c r="AT237" s="16">
        <f t="shared" si="1094"/>
        <v>45.026406871192847</v>
      </c>
      <c r="AU237" s="16" t="str">
        <f t="shared" si="1095"/>
        <v>true</v>
      </c>
      <c r="AV237" s="16">
        <f t="shared" si="1096"/>
        <v>1</v>
      </c>
      <c r="AW237" s="16">
        <f t="shared" si="1097"/>
        <v>25.3</v>
      </c>
      <c r="AX237" s="16">
        <f t="shared" si="1073"/>
        <v>31.3</v>
      </c>
      <c r="AY237" s="16">
        <f t="shared" si="1098"/>
        <v>45.026406871192847</v>
      </c>
      <c r="AZ237" s="16" t="str">
        <f t="shared" si="1099"/>
        <v>true</v>
      </c>
      <c r="BA237" s="16">
        <f t="shared" si="1100"/>
        <v>1</v>
      </c>
      <c r="BB237" s="16">
        <f t="shared" si="1101"/>
        <v>24</v>
      </c>
      <c r="BC237" s="16">
        <f t="shared" si="1074"/>
        <v>30</v>
      </c>
      <c r="BD237" s="16">
        <f t="shared" si="1102"/>
        <v>43.72640687119285</v>
      </c>
      <c r="BE237" s="16" t="str">
        <f t="shared" si="1103"/>
        <v>true</v>
      </c>
      <c r="BF237" s="16">
        <f t="shared" si="1104"/>
        <v>1</v>
      </c>
      <c r="BG237" s="16">
        <f t="shared" si="1105"/>
        <v>24</v>
      </c>
      <c r="BH237" s="16">
        <f t="shared" si="1075"/>
        <v>30</v>
      </c>
      <c r="BI237" s="16">
        <f t="shared" si="1106"/>
        <v>43.72640687119285</v>
      </c>
      <c r="BJ237" s="16" t="str">
        <f t="shared" si="1107"/>
        <v>true</v>
      </c>
      <c r="BK237" s="16">
        <f t="shared" si="1108"/>
        <v>1</v>
      </c>
      <c r="BL237" s="16">
        <f t="shared" si="1109"/>
        <v>25.3</v>
      </c>
      <c r="BM237" s="16">
        <f t="shared" si="1076"/>
        <v>31.3</v>
      </c>
      <c r="BN237" s="16">
        <f t="shared" si="1110"/>
        <v>45.026406871192847</v>
      </c>
      <c r="BO237" s="16" t="str">
        <f t="shared" si="1111"/>
        <v>true</v>
      </c>
      <c r="BP237" s="16">
        <f t="shared" si="1112"/>
        <v>1</v>
      </c>
      <c r="BQ237" s="16">
        <f t="shared" si="1113"/>
        <v>25.3</v>
      </c>
      <c r="BR237" s="16">
        <f t="shared" si="1077"/>
        <v>31.3</v>
      </c>
      <c r="BS237" s="16">
        <f t="shared" si="1114"/>
        <v>45.026406871192847</v>
      </c>
      <c r="BT237" s="16" t="str">
        <f t="shared" si="1115"/>
        <v>true</v>
      </c>
      <c r="BU237" s="16">
        <f t="shared" si="1116"/>
        <v>1</v>
      </c>
      <c r="BV237" s="16">
        <f t="shared" si="1117"/>
        <v>24</v>
      </c>
      <c r="BW237" s="16">
        <f t="shared" si="1078"/>
        <v>30</v>
      </c>
      <c r="BX237" s="16">
        <f t="shared" si="1118"/>
        <v>43.72640687119285</v>
      </c>
      <c r="BY237" s="16" t="str">
        <f t="shared" si="1119"/>
        <v>true</v>
      </c>
      <c r="BZ237" s="16">
        <f t="shared" si="1120"/>
        <v>1</v>
      </c>
      <c r="CA237" s="16">
        <f t="shared" si="1121"/>
        <v>24</v>
      </c>
      <c r="CB237" s="16">
        <f t="shared" si="1079"/>
        <v>30</v>
      </c>
      <c r="CC237" s="16">
        <f t="shared" si="1122"/>
        <v>43.72640687119285</v>
      </c>
      <c r="CD237" s="16" t="str">
        <f t="shared" si="1123"/>
        <v>true</v>
      </c>
      <c r="CE237" s="16">
        <f t="shared" si="1124"/>
        <v>1</v>
      </c>
      <c r="CF237" s="16">
        <f t="shared" si="1125"/>
        <v>25.3</v>
      </c>
      <c r="CG237" s="16">
        <f t="shared" si="1080"/>
        <v>31.3</v>
      </c>
      <c r="CH237" s="16">
        <f t="shared" si="1126"/>
        <v>45.026406871192847</v>
      </c>
      <c r="CI237" s="16" t="str">
        <f t="shared" si="1127"/>
        <v>true</v>
      </c>
      <c r="CJ237" s="16">
        <f t="shared" si="1128"/>
        <v>1</v>
      </c>
      <c r="CK237" s="16">
        <f t="shared" si="1129"/>
        <v>25.3</v>
      </c>
      <c r="CL237" s="16">
        <f t="shared" si="1081"/>
        <v>31.3</v>
      </c>
      <c r="CM237" s="16">
        <f t="shared" si="1130"/>
        <v>45.026406871192847</v>
      </c>
      <c r="CN237" s="16" t="str">
        <f t="shared" si="1131"/>
        <v>true</v>
      </c>
      <c r="CO237" s="16">
        <f t="shared" si="1132"/>
        <v>1</v>
      </c>
      <c r="CP237" s="16">
        <f t="shared" si="1133"/>
        <v>24</v>
      </c>
      <c r="CQ237" s="16">
        <f t="shared" si="1082"/>
        <v>42.426406871192853</v>
      </c>
      <c r="CR237" s="16">
        <f t="shared" si="1134"/>
        <v>43.72640687119285</v>
      </c>
      <c r="CS237" s="16" t="str">
        <f t="shared" si="1135"/>
        <v>true</v>
      </c>
      <c r="CT237" s="16">
        <f t="shared" si="1136"/>
        <v>1</v>
      </c>
      <c r="CU237" s="16">
        <f t="shared" si="1137"/>
        <v>24</v>
      </c>
      <c r="CV237" s="16">
        <f t="shared" si="1083"/>
        <v>42.426406871192853</v>
      </c>
      <c r="CW237" s="16">
        <f t="shared" si="1138"/>
        <v>43.72640687119285</v>
      </c>
      <c r="CX237" s="16" t="str">
        <f t="shared" si="1139"/>
        <v>true</v>
      </c>
      <c r="CY237" s="16">
        <f t="shared" si="1140"/>
        <v>1</v>
      </c>
      <c r="CZ237" s="16">
        <f t="shared" si="1141"/>
        <v>25.3</v>
      </c>
      <c r="DA237" s="16">
        <f t="shared" si="1084"/>
        <v>43.72640687119285</v>
      </c>
      <c r="DB237" s="16">
        <f t="shared" si="1142"/>
        <v>45.026406871192847</v>
      </c>
      <c r="DC237" s="16" t="str">
        <f t="shared" si="1143"/>
        <v>true</v>
      </c>
      <c r="DD237" s="16">
        <f t="shared" si="1144"/>
        <v>1</v>
      </c>
      <c r="DE237" s="16">
        <f t="shared" si="1145"/>
        <v>25.3</v>
      </c>
      <c r="DF237" s="16">
        <f t="shared" si="1146"/>
        <v>43.72640687119285</v>
      </c>
      <c r="DG237" s="19">
        <f t="shared" si="1147"/>
        <v>45.026406871192847</v>
      </c>
      <c r="DH237" s="16" t="str">
        <f t="shared" si="1148"/>
        <v>true</v>
      </c>
      <c r="DI237" s="16">
        <f t="shared" si="1149"/>
        <v>1</v>
      </c>
    </row>
    <row r="238" spans="27:113" x14ac:dyDescent="0.35">
      <c r="AA238" s="49" t="s">
        <v>114</v>
      </c>
      <c r="AB238" s="55" t="str">
        <f t="shared" si="1085"/>
        <v>-</v>
      </c>
      <c r="AC238" s="23" t="s">
        <v>16</v>
      </c>
      <c r="AD238" s="40" t="s">
        <v>4</v>
      </c>
      <c r="AE238" s="16">
        <v>28.8</v>
      </c>
      <c r="AF238" s="16">
        <v>36</v>
      </c>
      <c r="AG238" s="16">
        <f t="shared" si="1069"/>
        <v>50.911688245431428</v>
      </c>
      <c r="AH238" s="16">
        <f t="shared" si="1086"/>
        <v>28.8</v>
      </c>
      <c r="AI238" s="16">
        <f t="shared" si="1070"/>
        <v>36</v>
      </c>
      <c r="AJ238" s="16">
        <f t="shared" si="1150"/>
        <v>50.911688245431428</v>
      </c>
      <c r="AK238" s="16" t="str">
        <f t="shared" si="1087"/>
        <v>true</v>
      </c>
      <c r="AL238" s="16">
        <f t="shared" si="1088"/>
        <v>1</v>
      </c>
      <c r="AM238" s="16">
        <f t="shared" si="1089"/>
        <v>28.8</v>
      </c>
      <c r="AN238" s="16">
        <f t="shared" si="1071"/>
        <v>36</v>
      </c>
      <c r="AO238" s="16">
        <f t="shared" si="1090"/>
        <v>50.911688245431428</v>
      </c>
      <c r="AP238" s="16" t="str">
        <f t="shared" si="1091"/>
        <v>true</v>
      </c>
      <c r="AQ238" s="16">
        <f t="shared" si="1092"/>
        <v>1</v>
      </c>
      <c r="AR238" s="16">
        <f t="shared" si="1093"/>
        <v>28.8</v>
      </c>
      <c r="AS238" s="16">
        <f t="shared" si="1072"/>
        <v>36</v>
      </c>
      <c r="AT238" s="16">
        <f t="shared" si="1094"/>
        <v>50.911688245431428</v>
      </c>
      <c r="AU238" s="16" t="str">
        <f t="shared" si="1095"/>
        <v>true</v>
      </c>
      <c r="AV238" s="16">
        <f t="shared" si="1096"/>
        <v>1</v>
      </c>
      <c r="AW238" s="16">
        <f t="shared" si="1097"/>
        <v>28.8</v>
      </c>
      <c r="AX238" s="16">
        <f t="shared" si="1073"/>
        <v>36</v>
      </c>
      <c r="AY238" s="16">
        <f t="shared" si="1098"/>
        <v>50.911688245431428</v>
      </c>
      <c r="AZ238" s="16" t="str">
        <f t="shared" si="1099"/>
        <v>true</v>
      </c>
      <c r="BA238" s="16">
        <f t="shared" si="1100"/>
        <v>1</v>
      </c>
      <c r="BB238" s="16">
        <f t="shared" si="1101"/>
        <v>28.8</v>
      </c>
      <c r="BC238" s="16">
        <f t="shared" si="1074"/>
        <v>36</v>
      </c>
      <c r="BD238" s="16">
        <f t="shared" si="1102"/>
        <v>50.911688245431428</v>
      </c>
      <c r="BE238" s="16" t="str">
        <f t="shared" si="1103"/>
        <v>true</v>
      </c>
      <c r="BF238" s="16">
        <f t="shared" si="1104"/>
        <v>1</v>
      </c>
      <c r="BG238" s="16">
        <f t="shared" si="1105"/>
        <v>28.8</v>
      </c>
      <c r="BH238" s="16">
        <f t="shared" si="1075"/>
        <v>36</v>
      </c>
      <c r="BI238" s="16">
        <f t="shared" si="1106"/>
        <v>50.911688245431428</v>
      </c>
      <c r="BJ238" s="16" t="str">
        <f t="shared" si="1107"/>
        <v>true</v>
      </c>
      <c r="BK238" s="16">
        <f t="shared" si="1108"/>
        <v>1</v>
      </c>
      <c r="BL238" s="16">
        <f t="shared" si="1109"/>
        <v>28.8</v>
      </c>
      <c r="BM238" s="16">
        <f t="shared" si="1076"/>
        <v>36</v>
      </c>
      <c r="BN238" s="16">
        <f t="shared" si="1110"/>
        <v>50.911688245431428</v>
      </c>
      <c r="BO238" s="16" t="str">
        <f t="shared" si="1111"/>
        <v>true</v>
      </c>
      <c r="BP238" s="16">
        <f t="shared" si="1112"/>
        <v>1</v>
      </c>
      <c r="BQ238" s="16">
        <f t="shared" si="1113"/>
        <v>28.8</v>
      </c>
      <c r="BR238" s="16">
        <f t="shared" si="1077"/>
        <v>36</v>
      </c>
      <c r="BS238" s="16">
        <f t="shared" si="1114"/>
        <v>50.911688245431428</v>
      </c>
      <c r="BT238" s="16" t="str">
        <f t="shared" si="1115"/>
        <v>true</v>
      </c>
      <c r="BU238" s="16">
        <f t="shared" si="1116"/>
        <v>1</v>
      </c>
      <c r="BV238" s="16">
        <f t="shared" si="1117"/>
        <v>28.8</v>
      </c>
      <c r="BW238" s="16">
        <f t="shared" si="1078"/>
        <v>36</v>
      </c>
      <c r="BX238" s="16">
        <f t="shared" si="1118"/>
        <v>50.911688245431428</v>
      </c>
      <c r="BY238" s="16" t="str">
        <f t="shared" si="1119"/>
        <v>true</v>
      </c>
      <c r="BZ238" s="16">
        <f t="shared" si="1120"/>
        <v>1</v>
      </c>
      <c r="CA238" s="16">
        <f t="shared" si="1121"/>
        <v>28.8</v>
      </c>
      <c r="CB238" s="16">
        <f t="shared" si="1079"/>
        <v>36</v>
      </c>
      <c r="CC238" s="16">
        <f t="shared" si="1122"/>
        <v>50.911688245431428</v>
      </c>
      <c r="CD238" s="16" t="str">
        <f t="shared" si="1123"/>
        <v>true</v>
      </c>
      <c r="CE238" s="16">
        <f t="shared" si="1124"/>
        <v>1</v>
      </c>
      <c r="CF238" s="16">
        <f t="shared" si="1125"/>
        <v>28.8</v>
      </c>
      <c r="CG238" s="16">
        <f t="shared" si="1080"/>
        <v>36</v>
      </c>
      <c r="CH238" s="16">
        <f t="shared" si="1126"/>
        <v>50.911688245431428</v>
      </c>
      <c r="CI238" s="16" t="str">
        <f t="shared" si="1127"/>
        <v>true</v>
      </c>
      <c r="CJ238" s="16">
        <f t="shared" si="1128"/>
        <v>1</v>
      </c>
      <c r="CK238" s="16">
        <f t="shared" si="1129"/>
        <v>28.8</v>
      </c>
      <c r="CL238" s="16">
        <f t="shared" si="1081"/>
        <v>36</v>
      </c>
      <c r="CM238" s="16">
        <f t="shared" si="1130"/>
        <v>50.911688245431428</v>
      </c>
      <c r="CN238" s="16" t="str">
        <f t="shared" si="1131"/>
        <v>true</v>
      </c>
      <c r="CO238" s="16">
        <f t="shared" si="1132"/>
        <v>1</v>
      </c>
      <c r="CP238" s="16">
        <f t="shared" si="1133"/>
        <v>28.8</v>
      </c>
      <c r="CQ238" s="16">
        <f t="shared" si="1082"/>
        <v>50.911688245431428</v>
      </c>
      <c r="CR238" s="16">
        <f t="shared" si="1134"/>
        <v>50.911688245431428</v>
      </c>
      <c r="CS238" s="16" t="str">
        <f t="shared" si="1135"/>
        <v>true</v>
      </c>
      <c r="CT238" s="16">
        <f t="shared" si="1136"/>
        <v>1</v>
      </c>
      <c r="CU238" s="16">
        <f t="shared" si="1137"/>
        <v>28.8</v>
      </c>
      <c r="CV238" s="16">
        <f t="shared" si="1083"/>
        <v>50.911688245431428</v>
      </c>
      <c r="CW238" s="16">
        <f t="shared" si="1138"/>
        <v>50.911688245431428</v>
      </c>
      <c r="CX238" s="16" t="str">
        <f t="shared" si="1139"/>
        <v>true</v>
      </c>
      <c r="CY238" s="16">
        <f t="shared" si="1140"/>
        <v>1</v>
      </c>
      <c r="CZ238" s="16">
        <f t="shared" si="1141"/>
        <v>28.8</v>
      </c>
      <c r="DA238" s="16">
        <f t="shared" si="1084"/>
        <v>50.911688245431428</v>
      </c>
      <c r="DB238" s="16">
        <f t="shared" si="1142"/>
        <v>50.911688245431428</v>
      </c>
      <c r="DC238" s="16" t="str">
        <f t="shared" si="1143"/>
        <v>true</v>
      </c>
      <c r="DD238" s="16">
        <f t="shared" si="1144"/>
        <v>1</v>
      </c>
      <c r="DE238" s="16">
        <f t="shared" si="1145"/>
        <v>28.8</v>
      </c>
      <c r="DF238" s="16">
        <f t="shared" si="1146"/>
        <v>50.911688245431428</v>
      </c>
      <c r="DG238" s="19">
        <f t="shared" si="1147"/>
        <v>50.911688245431428</v>
      </c>
      <c r="DH238" s="16" t="str">
        <f t="shared" si="1148"/>
        <v>true</v>
      </c>
      <c r="DI238" s="16">
        <f t="shared" si="1149"/>
        <v>1</v>
      </c>
    </row>
    <row r="239" spans="27:113" ht="15" thickBot="1" x14ac:dyDescent="0.4">
      <c r="AA239" s="50" t="s">
        <v>114</v>
      </c>
      <c r="AB239" s="55" t="str">
        <f t="shared" si="1085"/>
        <v>-</v>
      </c>
      <c r="AC239" s="24" t="s">
        <v>17</v>
      </c>
      <c r="AD239" s="41" t="s">
        <v>4</v>
      </c>
      <c r="AE239" s="21">
        <v>136</v>
      </c>
      <c r="AF239" s="21">
        <v>170</v>
      </c>
      <c r="AG239" s="21">
        <f t="shared" si="1069"/>
        <v>380.13155617496426</v>
      </c>
      <c r="AH239" s="21">
        <f t="shared" si="1086"/>
        <v>136</v>
      </c>
      <c r="AI239" s="21">
        <f t="shared" si="1070"/>
        <v>170</v>
      </c>
      <c r="AJ239" s="21">
        <f t="shared" si="1150"/>
        <v>380.13155617496426</v>
      </c>
      <c r="AK239" s="16" t="str">
        <f t="shared" si="1087"/>
        <v>true</v>
      </c>
      <c r="AL239" s="16">
        <f t="shared" si="1088"/>
        <v>1</v>
      </c>
      <c r="AM239" s="21">
        <f t="shared" si="1089"/>
        <v>136</v>
      </c>
      <c r="AN239" s="21">
        <f t="shared" si="1071"/>
        <v>170</v>
      </c>
      <c r="AO239" s="21">
        <f t="shared" si="1090"/>
        <v>380.13155617496426</v>
      </c>
      <c r="AP239" s="16" t="str">
        <f t="shared" si="1091"/>
        <v>true</v>
      </c>
      <c r="AQ239" s="16">
        <f t="shared" si="1092"/>
        <v>1</v>
      </c>
      <c r="AR239" s="21">
        <f t="shared" si="1093"/>
        <v>136</v>
      </c>
      <c r="AS239" s="21">
        <f t="shared" si="1072"/>
        <v>170</v>
      </c>
      <c r="AT239" s="21">
        <f t="shared" si="1094"/>
        <v>380.13155617496426</v>
      </c>
      <c r="AU239" s="16" t="str">
        <f t="shared" si="1095"/>
        <v>true</v>
      </c>
      <c r="AV239" s="16">
        <f t="shared" si="1096"/>
        <v>1</v>
      </c>
      <c r="AW239" s="21">
        <f t="shared" si="1097"/>
        <v>136</v>
      </c>
      <c r="AX239" s="21">
        <f t="shared" si="1073"/>
        <v>170</v>
      </c>
      <c r="AY239" s="21">
        <f t="shared" si="1098"/>
        <v>380.13155617496426</v>
      </c>
      <c r="AZ239" s="16" t="str">
        <f t="shared" si="1099"/>
        <v>true</v>
      </c>
      <c r="BA239" s="16">
        <f t="shared" si="1100"/>
        <v>1</v>
      </c>
      <c r="BB239" s="21">
        <f t="shared" si="1101"/>
        <v>136</v>
      </c>
      <c r="BC239" s="21">
        <f t="shared" si="1074"/>
        <v>170</v>
      </c>
      <c r="BD239" s="21">
        <f t="shared" si="1102"/>
        <v>380.13155617496426</v>
      </c>
      <c r="BE239" s="16" t="str">
        <f t="shared" si="1103"/>
        <v>true</v>
      </c>
      <c r="BF239" s="16">
        <f t="shared" si="1104"/>
        <v>1</v>
      </c>
      <c r="BG239" s="21">
        <f t="shared" si="1105"/>
        <v>136</v>
      </c>
      <c r="BH239" s="21">
        <f t="shared" si="1075"/>
        <v>170</v>
      </c>
      <c r="BI239" s="21">
        <f t="shared" si="1106"/>
        <v>380.13155617496426</v>
      </c>
      <c r="BJ239" s="16" t="str">
        <f t="shared" si="1107"/>
        <v>true</v>
      </c>
      <c r="BK239" s="16">
        <f t="shared" si="1108"/>
        <v>1</v>
      </c>
      <c r="BL239" s="21">
        <f t="shared" si="1109"/>
        <v>136</v>
      </c>
      <c r="BM239" s="21">
        <f t="shared" si="1076"/>
        <v>170</v>
      </c>
      <c r="BN239" s="21">
        <f t="shared" si="1110"/>
        <v>380.13155617496426</v>
      </c>
      <c r="BO239" s="16" t="str">
        <f t="shared" si="1111"/>
        <v>true</v>
      </c>
      <c r="BP239" s="16">
        <f t="shared" si="1112"/>
        <v>1</v>
      </c>
      <c r="BQ239" s="21">
        <f t="shared" si="1113"/>
        <v>136</v>
      </c>
      <c r="BR239" s="21">
        <f t="shared" si="1077"/>
        <v>170</v>
      </c>
      <c r="BS239" s="21">
        <f t="shared" si="1114"/>
        <v>380.13155617496426</v>
      </c>
      <c r="BT239" s="16" t="str">
        <f t="shared" si="1115"/>
        <v>true</v>
      </c>
      <c r="BU239" s="16">
        <f t="shared" si="1116"/>
        <v>1</v>
      </c>
      <c r="BV239" s="21">
        <f t="shared" si="1117"/>
        <v>136</v>
      </c>
      <c r="BW239" s="21">
        <f t="shared" si="1078"/>
        <v>340</v>
      </c>
      <c r="BX239" s="21">
        <f t="shared" si="1118"/>
        <v>380.13155617496426</v>
      </c>
      <c r="BY239" s="16" t="str">
        <f t="shared" si="1119"/>
        <v>true</v>
      </c>
      <c r="BZ239" s="16">
        <f t="shared" si="1120"/>
        <v>1</v>
      </c>
      <c r="CA239" s="21">
        <f t="shared" si="1121"/>
        <v>136</v>
      </c>
      <c r="CB239" s="21">
        <f t="shared" si="1079"/>
        <v>340</v>
      </c>
      <c r="CC239" s="21">
        <f t="shared" si="1122"/>
        <v>380.13155617496426</v>
      </c>
      <c r="CD239" s="16" t="str">
        <f t="shared" si="1123"/>
        <v>true</v>
      </c>
      <c r="CE239" s="16">
        <f t="shared" si="1124"/>
        <v>1</v>
      </c>
      <c r="CF239" s="21">
        <f t="shared" si="1125"/>
        <v>136</v>
      </c>
      <c r="CG239" s="21">
        <f t="shared" si="1080"/>
        <v>340</v>
      </c>
      <c r="CH239" s="21">
        <f t="shared" si="1126"/>
        <v>380.13155617496426</v>
      </c>
      <c r="CI239" s="16" t="str">
        <f t="shared" si="1127"/>
        <v>true</v>
      </c>
      <c r="CJ239" s="16">
        <f t="shared" si="1128"/>
        <v>1</v>
      </c>
      <c r="CK239" s="21">
        <f t="shared" si="1129"/>
        <v>136</v>
      </c>
      <c r="CL239" s="21">
        <f t="shared" si="1081"/>
        <v>340</v>
      </c>
      <c r="CM239" s="21">
        <f t="shared" si="1130"/>
        <v>380.13155617496426</v>
      </c>
      <c r="CN239" s="16" t="str">
        <f t="shared" si="1131"/>
        <v>true</v>
      </c>
      <c r="CO239" s="16">
        <f t="shared" si="1132"/>
        <v>1</v>
      </c>
      <c r="CP239" s="21">
        <f t="shared" si="1133"/>
        <v>136</v>
      </c>
      <c r="CQ239" s="21">
        <f t="shared" si="1082"/>
        <v>380.13155617496426</v>
      </c>
      <c r="CR239" s="21">
        <f t="shared" si="1134"/>
        <v>380.13155617496426</v>
      </c>
      <c r="CS239" s="16" t="str">
        <f t="shared" si="1135"/>
        <v>true</v>
      </c>
      <c r="CT239" s="16">
        <f t="shared" si="1136"/>
        <v>1</v>
      </c>
      <c r="CU239" s="21">
        <f t="shared" si="1137"/>
        <v>136</v>
      </c>
      <c r="CV239" s="21">
        <f t="shared" si="1083"/>
        <v>380.13155617496426</v>
      </c>
      <c r="CW239" s="21">
        <f t="shared" si="1138"/>
        <v>380.13155617496426</v>
      </c>
      <c r="CX239" s="16" t="str">
        <f t="shared" si="1139"/>
        <v>true</v>
      </c>
      <c r="CY239" s="16">
        <f t="shared" si="1140"/>
        <v>1</v>
      </c>
      <c r="CZ239" s="21">
        <f t="shared" si="1141"/>
        <v>136</v>
      </c>
      <c r="DA239" s="21">
        <f t="shared" si="1084"/>
        <v>380.13155617496426</v>
      </c>
      <c r="DB239" s="21">
        <f t="shared" si="1142"/>
        <v>380.13155617496426</v>
      </c>
      <c r="DC239" s="16" t="str">
        <f t="shared" si="1143"/>
        <v>true</v>
      </c>
      <c r="DD239" s="16">
        <f t="shared" si="1144"/>
        <v>1</v>
      </c>
      <c r="DE239" s="21">
        <f t="shared" si="1145"/>
        <v>136</v>
      </c>
      <c r="DF239" s="21">
        <f t="shared" si="1146"/>
        <v>380.13155617496426</v>
      </c>
      <c r="DG239" s="22">
        <f t="shared" si="1147"/>
        <v>380.13155617496426</v>
      </c>
      <c r="DH239" s="16" t="str">
        <f t="shared" si="1148"/>
        <v>true</v>
      </c>
      <c r="DI239" s="16">
        <f t="shared" si="1149"/>
        <v>1</v>
      </c>
    </row>
    <row r="240" spans="27:113" ht="15" thickBot="1" x14ac:dyDescent="0.4"/>
    <row r="241" spans="27:113" x14ac:dyDescent="0.35">
      <c r="AA241" s="125" t="s">
        <v>83</v>
      </c>
      <c r="AB241" s="126"/>
      <c r="AC241" s="17" t="s">
        <v>24</v>
      </c>
      <c r="AD241" s="34"/>
      <c r="AE241" s="116" t="s">
        <v>73</v>
      </c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8"/>
      <c r="DH241" s="64"/>
      <c r="DI241" s="64"/>
    </row>
    <row r="242" spans="27:113" x14ac:dyDescent="0.35">
      <c r="AA242" s="127"/>
      <c r="AB242" s="128"/>
      <c r="AC242" s="18" t="s">
        <v>26</v>
      </c>
      <c r="AD242" s="35"/>
      <c r="AE242" s="119" t="s">
        <v>2</v>
      </c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  <c r="CE242" s="120"/>
      <c r="CF242" s="120"/>
      <c r="CG242" s="120"/>
      <c r="CH242" s="120"/>
      <c r="CI242" s="120"/>
      <c r="CJ242" s="120"/>
      <c r="CK242" s="120"/>
      <c r="CL242" s="120"/>
      <c r="CM242" s="120"/>
      <c r="CN242" s="120"/>
      <c r="CO242" s="120"/>
      <c r="CP242" s="120"/>
      <c r="CQ242" s="120"/>
      <c r="CR242" s="120"/>
      <c r="CS242" s="120"/>
      <c r="CT242" s="120"/>
      <c r="CU242" s="120"/>
      <c r="CV242" s="120"/>
      <c r="CW242" s="120"/>
      <c r="CX242" s="120"/>
      <c r="CY242" s="120"/>
      <c r="CZ242" s="120"/>
      <c r="DA242" s="120"/>
      <c r="DB242" s="120"/>
      <c r="DC242" s="120"/>
      <c r="DD242" s="120"/>
      <c r="DE242" s="120"/>
      <c r="DF242" s="120"/>
      <c r="DG242" s="121"/>
      <c r="DH242" s="67"/>
      <c r="DI242" s="67"/>
    </row>
    <row r="243" spans="27:113" x14ac:dyDescent="0.35">
      <c r="AA243" s="129" t="s">
        <v>83</v>
      </c>
      <c r="AB243" s="130"/>
      <c r="AC243" s="20" t="s">
        <v>20</v>
      </c>
      <c r="AD243" s="43"/>
      <c r="AE243" s="131" t="s">
        <v>29</v>
      </c>
      <c r="AF243" s="132"/>
      <c r="AG243" s="133"/>
      <c r="AH243" s="114" t="s">
        <v>27</v>
      </c>
      <c r="AI243" s="114"/>
      <c r="AJ243" s="114"/>
      <c r="AK243" s="60"/>
      <c r="AL243" s="60"/>
      <c r="AM243" s="114" t="s">
        <v>28</v>
      </c>
      <c r="AN243" s="114"/>
      <c r="AO243" s="114"/>
      <c r="AP243" s="60"/>
      <c r="AQ243" s="60"/>
      <c r="AR243" s="114" t="s">
        <v>30</v>
      </c>
      <c r="AS243" s="114"/>
      <c r="AT243" s="114"/>
      <c r="AU243" s="60"/>
      <c r="AV243" s="60"/>
      <c r="AW243" s="114" t="s">
        <v>31</v>
      </c>
      <c r="AX243" s="114"/>
      <c r="AY243" s="114"/>
      <c r="AZ243" s="60"/>
      <c r="BA243" s="60"/>
      <c r="BB243" s="114" t="s">
        <v>32</v>
      </c>
      <c r="BC243" s="114"/>
      <c r="BD243" s="114"/>
      <c r="BE243" s="60"/>
      <c r="BF243" s="60"/>
      <c r="BG243" s="114" t="s">
        <v>33</v>
      </c>
      <c r="BH243" s="114"/>
      <c r="BI243" s="114"/>
      <c r="BJ243" s="60"/>
      <c r="BK243" s="60"/>
      <c r="BL243" s="114" t="s">
        <v>34</v>
      </c>
      <c r="BM243" s="114"/>
      <c r="BN243" s="114"/>
      <c r="BO243" s="60"/>
      <c r="BP243" s="60"/>
      <c r="BQ243" s="114" t="s">
        <v>35</v>
      </c>
      <c r="BR243" s="114"/>
      <c r="BS243" s="114"/>
      <c r="BT243" s="60"/>
      <c r="BU243" s="60"/>
      <c r="BV243" s="114" t="s">
        <v>36</v>
      </c>
      <c r="BW243" s="114"/>
      <c r="BX243" s="114"/>
      <c r="BY243" s="60"/>
      <c r="BZ243" s="60"/>
      <c r="CA243" s="114" t="s">
        <v>37</v>
      </c>
      <c r="CB243" s="114"/>
      <c r="CC243" s="114"/>
      <c r="CD243" s="60"/>
      <c r="CE243" s="60"/>
      <c r="CF243" s="114" t="s">
        <v>38</v>
      </c>
      <c r="CG243" s="114"/>
      <c r="CH243" s="114"/>
      <c r="CI243" s="60"/>
      <c r="CJ243" s="60"/>
      <c r="CK243" s="114" t="s">
        <v>39</v>
      </c>
      <c r="CL243" s="114"/>
      <c r="CM243" s="114"/>
      <c r="CN243" s="60"/>
      <c r="CO243" s="60"/>
      <c r="CP243" s="114" t="s">
        <v>40</v>
      </c>
      <c r="CQ243" s="114"/>
      <c r="CR243" s="114"/>
      <c r="CS243" s="60"/>
      <c r="CT243" s="60"/>
      <c r="CU243" s="114" t="s">
        <v>41</v>
      </c>
      <c r="CV243" s="114"/>
      <c r="CW243" s="114"/>
      <c r="CX243" s="60"/>
      <c r="CY243" s="60"/>
      <c r="CZ243" s="114" t="s">
        <v>42</v>
      </c>
      <c r="DA243" s="114"/>
      <c r="DB243" s="114"/>
      <c r="DC243" s="60"/>
      <c r="DD243" s="60"/>
      <c r="DE243" s="114" t="s">
        <v>43</v>
      </c>
      <c r="DF243" s="114"/>
      <c r="DG243" s="115"/>
      <c r="DH243" s="64"/>
      <c r="DI243" s="64"/>
    </row>
    <row r="244" spans="27:113" x14ac:dyDescent="0.35">
      <c r="AA244" s="44" t="s">
        <v>112</v>
      </c>
      <c r="AB244" s="29" t="s">
        <v>113</v>
      </c>
      <c r="AC244" s="20" t="s">
        <v>67</v>
      </c>
      <c r="AD244" s="39"/>
      <c r="AE244" s="36" t="s">
        <v>64</v>
      </c>
      <c r="AF244" s="37" t="s">
        <v>115</v>
      </c>
      <c r="AG244" s="38" t="s">
        <v>66</v>
      </c>
      <c r="AH244" s="36" t="s">
        <v>64</v>
      </c>
      <c r="AI244" s="37" t="s">
        <v>115</v>
      </c>
      <c r="AJ244" s="38" t="s">
        <v>66</v>
      </c>
      <c r="AK244" s="70" t="s">
        <v>260</v>
      </c>
      <c r="AL244" s="70" t="s">
        <v>261</v>
      </c>
      <c r="AM244" s="36" t="s">
        <v>64</v>
      </c>
      <c r="AN244" s="37" t="s">
        <v>115</v>
      </c>
      <c r="AO244" s="38" t="s">
        <v>66</v>
      </c>
      <c r="AP244" s="70" t="s">
        <v>260</v>
      </c>
      <c r="AQ244" s="70" t="s">
        <v>261</v>
      </c>
      <c r="AR244" s="36" t="s">
        <v>64</v>
      </c>
      <c r="AS244" s="37" t="s">
        <v>115</v>
      </c>
      <c r="AT244" s="38" t="s">
        <v>66</v>
      </c>
      <c r="AU244" s="70" t="s">
        <v>260</v>
      </c>
      <c r="AV244" s="70" t="s">
        <v>261</v>
      </c>
      <c r="AW244" s="36" t="s">
        <v>64</v>
      </c>
      <c r="AX244" s="37" t="s">
        <v>115</v>
      </c>
      <c r="AY244" s="38" t="s">
        <v>66</v>
      </c>
      <c r="AZ244" s="70" t="s">
        <v>260</v>
      </c>
      <c r="BA244" s="70" t="s">
        <v>261</v>
      </c>
      <c r="BB244" s="36" t="s">
        <v>64</v>
      </c>
      <c r="BC244" s="37" t="s">
        <v>115</v>
      </c>
      <c r="BD244" s="38" t="s">
        <v>66</v>
      </c>
      <c r="BE244" s="70" t="s">
        <v>260</v>
      </c>
      <c r="BF244" s="70" t="s">
        <v>261</v>
      </c>
      <c r="BG244" s="36" t="s">
        <v>64</v>
      </c>
      <c r="BH244" s="37" t="s">
        <v>115</v>
      </c>
      <c r="BI244" s="38" t="s">
        <v>66</v>
      </c>
      <c r="BJ244" s="70" t="s">
        <v>260</v>
      </c>
      <c r="BK244" s="70" t="s">
        <v>261</v>
      </c>
      <c r="BL244" s="36" t="s">
        <v>64</v>
      </c>
      <c r="BM244" s="37" t="s">
        <v>115</v>
      </c>
      <c r="BN244" s="38" t="s">
        <v>66</v>
      </c>
      <c r="BO244" s="70" t="s">
        <v>260</v>
      </c>
      <c r="BP244" s="70" t="s">
        <v>261</v>
      </c>
      <c r="BQ244" s="36" t="s">
        <v>64</v>
      </c>
      <c r="BR244" s="37" t="s">
        <v>115</v>
      </c>
      <c r="BS244" s="38" t="s">
        <v>66</v>
      </c>
      <c r="BT244" s="70" t="s">
        <v>260</v>
      </c>
      <c r="BU244" s="70" t="s">
        <v>261</v>
      </c>
      <c r="BV244" s="36" t="s">
        <v>64</v>
      </c>
      <c r="BW244" s="37" t="s">
        <v>115</v>
      </c>
      <c r="BX244" s="38" t="s">
        <v>66</v>
      </c>
      <c r="BY244" s="70" t="s">
        <v>260</v>
      </c>
      <c r="BZ244" s="70" t="s">
        <v>261</v>
      </c>
      <c r="CA244" s="36" t="s">
        <v>64</v>
      </c>
      <c r="CB244" s="37" t="s">
        <v>115</v>
      </c>
      <c r="CC244" s="38" t="s">
        <v>66</v>
      </c>
      <c r="CD244" s="70" t="s">
        <v>260</v>
      </c>
      <c r="CE244" s="70" t="s">
        <v>261</v>
      </c>
      <c r="CF244" s="36" t="s">
        <v>64</v>
      </c>
      <c r="CG244" s="37" t="s">
        <v>115</v>
      </c>
      <c r="CH244" s="38" t="s">
        <v>66</v>
      </c>
      <c r="CI244" s="70" t="s">
        <v>260</v>
      </c>
      <c r="CJ244" s="70" t="s">
        <v>261</v>
      </c>
      <c r="CK244" s="36" t="s">
        <v>64</v>
      </c>
      <c r="CL244" s="37" t="s">
        <v>115</v>
      </c>
      <c r="CM244" s="38" t="s">
        <v>66</v>
      </c>
      <c r="CN244" s="70" t="s">
        <v>260</v>
      </c>
      <c r="CO244" s="70" t="s">
        <v>261</v>
      </c>
      <c r="CP244" s="36" t="s">
        <v>64</v>
      </c>
      <c r="CQ244" s="37" t="s">
        <v>115</v>
      </c>
      <c r="CR244" s="38" t="s">
        <v>66</v>
      </c>
      <c r="CS244" s="70" t="s">
        <v>260</v>
      </c>
      <c r="CT244" s="70" t="s">
        <v>261</v>
      </c>
      <c r="CU244" s="36" t="s">
        <v>64</v>
      </c>
      <c r="CV244" s="37" t="s">
        <v>115</v>
      </c>
      <c r="CW244" s="38" t="s">
        <v>66</v>
      </c>
      <c r="CX244" s="70" t="s">
        <v>260</v>
      </c>
      <c r="CY244" s="70" t="s">
        <v>261</v>
      </c>
      <c r="CZ244" s="36" t="s">
        <v>64</v>
      </c>
      <c r="DA244" s="37" t="s">
        <v>115</v>
      </c>
      <c r="DB244" s="38" t="s">
        <v>66</v>
      </c>
      <c r="DC244" s="70" t="s">
        <v>260</v>
      </c>
      <c r="DD244" s="70" t="s">
        <v>261</v>
      </c>
      <c r="DE244" s="36" t="s">
        <v>64</v>
      </c>
      <c r="DF244" s="37" t="s">
        <v>115</v>
      </c>
      <c r="DG244" s="42" t="s">
        <v>66</v>
      </c>
      <c r="DH244" s="70" t="s">
        <v>260</v>
      </c>
      <c r="DI244" s="70" t="s">
        <v>261</v>
      </c>
    </row>
    <row r="245" spans="27:113" x14ac:dyDescent="0.35">
      <c r="AA245" s="49">
        <v>1.5</v>
      </c>
      <c r="AB245" s="55">
        <f>IF(ISNUMBER(AA245),(AA245*(AF245-AG245)+AE245+AG245-2*AF245)/(AE245-AF245),"-")</f>
        <v>3.3902330708480104</v>
      </c>
      <c r="AC245" s="23" t="s">
        <v>6</v>
      </c>
      <c r="AD245" s="40" t="s">
        <v>2</v>
      </c>
      <c r="AE245" s="16">
        <v>72</v>
      </c>
      <c r="AF245" s="16">
        <v>90</v>
      </c>
      <c r="AG245" s="16">
        <f t="shared" ref="AG245:AG256" si="1151">IF(MAX(AI245,AN245,AS245,AX245,BC245,BH245,BM245,BR245,BW245,CB245,CG245,CL245,CQ245,CV245,DA245,DF245)=0,"N/A",MAX(AI245,AN245,AS245,AX245,BC245,BH245,BM245,BR245,BW245,CB245,CG245,CL245,CQ245,CV245,DA245,DF245))</f>
        <v>176.04839055052841</v>
      </c>
      <c r="AH245" s="16">
        <f>IF(ISNUMBER($AE245),IF(OR(HLOOKUP($AH$5,$I$2:$Y$8,4,FALSE)=1,HLOOKUP($AH$5,$I$2:$Y$8,5,FALSE)=1,),HLOOKUP($AH$5,$I$2:$Y$8,4,FALSE)*VLOOKUP($AC245,$B$32:$G$45,MATCH($AD245,$B$33:$G$33,0),FALSE)+HLOOKUP($AH$5,$I$2:$Y$8,5,FALSE)*VLOOKUP($AC245,$B$47:$G$60,MATCH($AD245,$B$48:$G$48,0),FALSE)+$AE245,$AE245),"N/A")</f>
        <v>72</v>
      </c>
      <c r="AI245" s="16">
        <f t="shared" ref="AI245:AI256" si="1152">IF(ISNUMBER($AF245),$AF245*SQRT(SUMSQ(HLOOKUP($AH$5,$J$2:$Y$8,2,FALSE)*VLOOKUP($AC245,$B$2:$G$15,MATCH($AD245,$B$3:$G$3,0),FALSE),HLOOKUP($AH$5,$J$2:$Y$8,3,FALSE)*VLOOKUP($AC245,$B$17:$G$30,MATCH($AD245,$B$18:$G$18,0),FALSE),HLOOKUP($AH$5,$J$2:$Y$8,6,FALSE)))+HLOOKUP($AH$5,$J$2:$Y$8,4,FALSE)*VLOOKUP($AC245,$B$32:$G$45,MATCH($AD245,$B$33:$G$33,0),FALSE)+HLOOKUP($AH$5,$J$2:$Y$8,5,FALSE)*VLOOKUP($AC245,$B$47:$G$60,MATCH($AD245,$B$48:$G$48,0),FALSE),"N/A")</f>
        <v>90</v>
      </c>
      <c r="AJ245" s="16">
        <f>IF(ISNUMBER($AG245),IF(OR(HLOOKUP($AH$5,$I$2:$Y$8,4,FALSE)=1,HLOOKUP($AH$5,$I$2:$Y$8,5,FALSE)=1,),HLOOKUP($AH$5,$I$2:$Y$8,4,FALSE)*VLOOKUP($AC245,$B$32:$G$45,MATCH($AD245,$B$33:$G$33,0),FALSE)+HLOOKUP($AH$5,$I$2:$Y$8,5,FALSE)*VLOOKUP($AC245,$B$47:$G$60,MATCH($AD245,$B$48:$G$48,0),FALSE)+$AG245,$AG245),"N/A")</f>
        <v>176.04839055052841</v>
      </c>
      <c r="AK245" s="16" t="str">
        <f>IF(AI245="N/A", "N/A", "true")</f>
        <v>true</v>
      </c>
      <c r="AL245" s="16">
        <f>IF(AI245="N/A", "N/A", 1)</f>
        <v>1</v>
      </c>
      <c r="AM245" s="16">
        <f>IF(ISNUMBER($AE245),IF(OR(HLOOKUP($AM$5,$I$2:$Y$8,4,FALSE)=1,HLOOKUP($AM$5,$I$2:$Y$8,5,FALSE)=1,),HLOOKUP($AM$5,$I$2:$Y$8,4,FALSE)*VLOOKUP($AC245,$B$32:$G$45,MATCH($AD245,$B$33:$G$33,0),FALSE)+HLOOKUP($AM$5,$I$2:$Y$8,5,FALSE)*VLOOKUP($AC245,$B$47:$G$60,MATCH($AD245,$B$48:$G$48,0),FALSE)+$AE245,$AE245),"N/A")</f>
        <v>62</v>
      </c>
      <c r="AN245" s="16">
        <f t="shared" ref="AN245:AN256" si="1153">IF(ISNUMBER($AF245),$AF245*SQRT(SUMSQ(HLOOKUP($AM$5,$J$2:$Y$8,2,FALSE)*VLOOKUP($AC245,$B$2:$G$15,MATCH($AD245,$B$3:$G$3,0),FALSE),HLOOKUP($AM$5,$J$2:$Y$8,3,FALSE)*VLOOKUP($AC245,$B$17:$G$30,MATCH($AD245,$B$18:$G$18,0),FALSE),HLOOKUP($AM$5,$J$2:$Y$8,6,FALSE)))+HLOOKUP($AM$5,$J$2:$Y$8,4,FALSE)*VLOOKUP($AC245,$B$32:$G$45,MATCH($AD245,$B$33:$G$33,0),FALSE)+HLOOKUP($AM$5,$J$2:$Y$8,5,FALSE)*VLOOKUP($AC245,$B$47:$G$60,MATCH($AD245,$B$48:$G$48,0),FALSE),"N/A")</f>
        <v>80</v>
      </c>
      <c r="AO245" s="16">
        <f>IF(ISNUMBER($AG245),IF(OR(HLOOKUP($AM$5,$I$2:$Y$8,4,FALSE)=1,HLOOKUP($AM$5,$I$2:$Y$8,5,FALSE)=1,),HLOOKUP($AM$5,$I$2:$Y$8,4,FALSE)*VLOOKUP($AC245,$B$32:$G$45,MATCH($AD245,$B$33:$G$33,0),FALSE)+HLOOKUP($AM$5,$I$2:$Y$8,5,FALSE)*VLOOKUP($AC245,$B$47:$G$60,MATCH($AD245,$B$48:$G$48,0),FALSE)+$AG245,$AG245),"N/A")</f>
        <v>166.04839055052841</v>
      </c>
      <c r="AP245" s="16" t="str">
        <f>IF(AN245="N/A", "N/A", "true")</f>
        <v>true</v>
      </c>
      <c r="AQ245" s="16">
        <f>IF(AN245="N/A", "N/A", 1)</f>
        <v>1</v>
      </c>
      <c r="AR245" s="16">
        <f>IF(ISNUMBER($AE245),IF(OR(HLOOKUP($AR$5,$I$2:$Y$8,4,FALSE)=1,HLOOKUP($AR$5,$I$2:$Y$8,5,FALSE)=1,),HLOOKUP($AR$5,$I$2:$Y$8,4,FALSE)*VLOOKUP($AC245,$B$32:$G$45,MATCH($AD245,$B$33:$G$33,0),FALSE)+HLOOKUP($AH$5,$I$2:$Y$8,5,FALSE)*VLOOKUP($AC245,$B$47:$G$60,MATCH($AD245,$B$48:$G$48,0),FALSE)+$AE245,$AE245),"N/A")</f>
        <v>73.3</v>
      </c>
      <c r="AS245" s="16">
        <f t="shared" ref="AS245:AS256" si="1154">IF(ISNUMBER($AF245),$AF245*SQRT(SUMSQ(HLOOKUP($AR$5,$J$2:$Y$8,2,FALSE)*VLOOKUP($AC245,$B$2:$G$15,MATCH($AD245,$B$3:$G$3,0),FALSE),HLOOKUP($AR$5,$J$2:$Y$8,3,FALSE)*VLOOKUP($AC245,$B$17:$G$30,MATCH($AD245,$B$18:$G$18,0),FALSE),HLOOKUP($AR$5,$J$2:$Y$8,6,FALSE)))+HLOOKUP($AR$5,$J$2:$Y$8,4,FALSE)*VLOOKUP($AC245,$B$32:$G$45,MATCH($AD245,$B$33:$G$33,0),FALSE)+HLOOKUP($AR$5,$J$2:$Y$8,5,FALSE)*VLOOKUP($AC245,$B$47:$G$60,MATCH($AD245,$B$48:$G$48,0),FALSE),"N/A")</f>
        <v>91.3</v>
      </c>
      <c r="AT245" s="16">
        <f>IF(ISNUMBER($AG245),IF(OR(HLOOKUP($AR$5,$I$2:$Y$8,4,FALSE)=1,HLOOKUP($AR$5,$I$2:$Y$8,5,FALSE)=1,),HLOOKUP($AR$5,$I$2:$Y$8,4,FALSE)*VLOOKUP($AC245,$B$32:$G$45,MATCH($AD245,$B$33:$G$33,0),FALSE)+HLOOKUP($AR$5,$I$2:$Y$8,5,FALSE)*VLOOKUP($AC245,$B$47:$G$60,MATCH($AD245,$B$48:$G$48,0),FALSE)+$AG245,$AG245),"N/A")</f>
        <v>177.34839055052842</v>
      </c>
      <c r="AU245" s="16" t="str">
        <f>IF(AS245="N/A", "N/A", "true")</f>
        <v>true</v>
      </c>
      <c r="AV245" s="16">
        <f>IF(AS245="N/A", "N/A", 1)</f>
        <v>1</v>
      </c>
      <c r="AW245" s="16">
        <f>IF(ISNUMBER($AE245),IF(OR(HLOOKUP($AW$5,$I$2:$Y$8,4,FALSE)=1,HLOOKUP($AW$5,$I$2:$Y$8,5,FALSE)=1,),HLOOKUP($AW$5,$I$2:$Y$8,4,FALSE)*VLOOKUP($AC245,$B$32:$G$45,MATCH($AD245,$B$33:$G$33,0),FALSE)+HLOOKUP($AW$5,$I$2:$Y$8,5,FALSE)*VLOOKUP($AC245,$B$47:$G$60,MATCH($AD245,$B$48:$G$48,0),FALSE)+$AE245,$AE245),"N/A")</f>
        <v>63.3</v>
      </c>
      <c r="AX245" s="16">
        <f t="shared" ref="AX245:AX256" si="1155">IF(ISNUMBER($AF245),$AF245*SQRT(SUMSQ(HLOOKUP($AW$5,$J$2:$Y$8,2,FALSE)*VLOOKUP($AC245,$B$2:$G$15,MATCH($AD245,$B$3:$G$3,0),FALSE),HLOOKUP($AW$5,$J$2:$Y$8,3,FALSE)*VLOOKUP($AC245,$B$17:$G$30,MATCH($AD245,$B$18:$G$18,0),FALSE),HLOOKUP($AW$5,$J$2:$Y$8,6,FALSE)))+HLOOKUP($AW$5,$J$2:$Y$8,4,FALSE)*VLOOKUP($AC245,$B$32:$G$45,MATCH($AD245,$B$33:$G$33,0),FALSE)+HLOOKUP($AW$5,$J$2:$Y$8,5,FALSE)*VLOOKUP($AC245,$B$47:$G$60,MATCH($AD245,$B$48:$G$48,0),FALSE),"N/A")</f>
        <v>81.3</v>
      </c>
      <c r="AY245" s="16">
        <f>IF(ISNUMBER($AG245),IF(OR(HLOOKUP($AW$5,$I$2:$Y$8,4,FALSE)=1,HLOOKUP($AW$5,$I$2:$Y$8,5,FALSE)=1,),HLOOKUP($AW$5,$I$2:$Y$8,4,FALSE)*VLOOKUP($AC245,$B$32:$G$45,MATCH($AD245,$B$33:$G$33,0),FALSE)+HLOOKUP($AW$5,$I$2:$Y$8,5,FALSE)*VLOOKUP($AC245,$B$47:$G$60,MATCH($AD245,$B$48:$G$48,0),FALSE)+$AG245,$AG245),"N/A")</f>
        <v>167.34839055052842</v>
      </c>
      <c r="AZ245" s="16" t="str">
        <f>IF(AX245="N/A", "N/A", "true")</f>
        <v>true</v>
      </c>
      <c r="BA245" s="16">
        <f>IF(AX245="N/A", "N/A", 1)</f>
        <v>1</v>
      </c>
      <c r="BB245" s="16">
        <f>IF(ISNUMBER($AE245),IF(OR(HLOOKUP($BB$5,$I$2:$Y$8,4,FALSE)=1,HLOOKUP($BB$5,$I$2:$Y$8,5,FALSE)=1,),HLOOKUP($BB$5,$I$2:$Y$8,4,FALSE)*VLOOKUP($AC245,$B$32:$G$45,MATCH($AD245,$B$33:$G$33,0),FALSE)+HLOOKUP($BB$5,$I$2:$Y$8,5,FALSE)*VLOOKUP($AC245,$B$47:$G$60,MATCH($AD245,$B$48:$G$48,0),FALSE)+$AE245,$AE245),"N/A")</f>
        <v>72</v>
      </c>
      <c r="BC245" s="16">
        <f t="shared" ref="BC245:BC256" si="1156">IF(ISNUMBER($AF245),$AF245*SQRT(SUMSQ(HLOOKUP($BB$5,$J$2:$Y$8,2,FALSE)*VLOOKUP($AC245,$B$2:$G$15,MATCH($AD245,$B$3:$G$3,0),FALSE),HLOOKUP($BB$5,$J$2:$Y$8,3,FALSE)*VLOOKUP($AC245,$B$17:$G$30,MATCH($AD245,$B$18:$G$18,0),FALSE),HLOOKUP($BB$5,$J$2:$Y$8,6,FALSE)))+HLOOKUP($BB$5,$J$2:$Y$8,4,FALSE)*VLOOKUP($AC245,$B$32:$G$45,MATCH($AD245,$B$33:$G$33,0),FALSE)+HLOOKUP($BB$5,$J$2:$Y$8,5,FALSE)*VLOOKUP($AC245,$B$47:$G$60,MATCH($AD245,$B$48:$G$48,0),FALSE),"N/A")</f>
        <v>99.000000000000014</v>
      </c>
      <c r="BD245" s="16">
        <f>IF(ISNUMBER($AG245),IF(OR(HLOOKUP($BB$5,$I$2:$Y$8,4,FALSE)=1,HLOOKUP($BB$5,$I$2:$Y$8,5,FALSE)=1,),HLOOKUP($BB$5,$I$2:$Y$8,4,FALSE)*VLOOKUP($AC245,$B$32:$G$45,MATCH($AD245,$B$33:$G$33,0),FALSE)+HLOOKUP($BB$5,$I$2:$Y$8,5,FALSE)*VLOOKUP($AC245,$B$47:$G$60,MATCH($AD245,$B$48:$G$48,0),FALSE)+$AG245,$AG245),"N/A")</f>
        <v>176.04839055052841</v>
      </c>
      <c r="BE245" s="16" t="str">
        <f>IF(BC245="N/A", "N/A", "true")</f>
        <v>true</v>
      </c>
      <c r="BF245" s="16">
        <f>IF(BC245="N/A", "N/A", 1)</f>
        <v>1</v>
      </c>
      <c r="BG245" s="16">
        <f>IF(ISNUMBER($AE245),IF(OR(HLOOKUP($BG$5,$I$2:$Y$8,4,FALSE)=1,HLOOKUP($BG$5,$I$2:$Y$8,5,FALSE)=1,),HLOOKUP($BG$5,$I$2:$Y$8,4,FALSE)*VLOOKUP($AC245,$B$32:$G$45,MATCH($AD245,$B$33:$G$33,0),FALSE)+HLOOKUP($BG$5,$I$2:$Y$8,5,FALSE)*VLOOKUP($AC245,$B$47:$G$60,MATCH($AD245,$B$48:$G$48,0),FALSE)+$AE245,$AE245),"N/A")</f>
        <v>62</v>
      </c>
      <c r="BH245" s="16">
        <f t="shared" ref="BH245:BH256" si="1157">IF(ISNUMBER($AF245),$AF245*SQRT(SUMSQ(HLOOKUP($BG$5,$J$2:$Y$8,2,FALSE)*VLOOKUP($AC245,$B$2:$G$15,MATCH($AD245,$B$3:$G$3,0),FALSE),HLOOKUP($BG$5,$J$2:$Y$8,3,FALSE)*VLOOKUP($AC245,$B$17:$G$30,MATCH($AD245,$B$18:$G$18,0),FALSE),HLOOKUP($BG$5,$J$2:$Y$8,6,FALSE)))+HLOOKUP($BG$5,$J$2:$Y$8,4,FALSE)*VLOOKUP($AC245,$B$32:$G$45,MATCH($AD245,$B$33:$G$33,0),FALSE)+HLOOKUP($BG$5,$J$2:$Y$8,5,FALSE)*VLOOKUP($AC245,$B$47:$G$60,MATCH($AD245,$B$48:$G$48,0),FALSE),"N/A")</f>
        <v>89.000000000000014</v>
      </c>
      <c r="BI245" s="16">
        <f>IF(ISNUMBER($AG245),IF(OR(HLOOKUP($BG$5,$I$2:$Y$8,4,FALSE)=1,HLOOKUP($BG$5,$I$2:$Y$8,5,FALSE)=1,),HLOOKUP($BG$5,$I$2:$Y$8,4,FALSE)*VLOOKUP($AC245,$B$32:$G$45,MATCH($AD245,$B$33:$G$33,0),FALSE)+HLOOKUP($BG$5,$I$2:$Y$8,5,FALSE)*VLOOKUP($AC245,$B$47:$G$60,MATCH($AD245,$B$48:$G$48,0),FALSE)+$AG245,$AG245),"N/A")</f>
        <v>166.04839055052841</v>
      </c>
      <c r="BJ245" s="16" t="str">
        <f>IF(BH245="N/A", "N/A", "true")</f>
        <v>true</v>
      </c>
      <c r="BK245" s="16">
        <f>IF(BH245="N/A", "N/A", 1)</f>
        <v>1</v>
      </c>
      <c r="BL245" s="16">
        <f>IF(ISNUMBER($AE245),IF(OR(HLOOKUP($BL$5,$I$2:$Y$8,4,FALSE)=1,HLOOKUP($BL$5,$I$2:$Y$8,5,FALSE)=1,),HLOOKUP($BL$5,$I$2:$Y$8,4,FALSE)*VLOOKUP($AC245,$B$32:$G$45,MATCH($AD245,$B$33:$G$33,0),FALSE)+HLOOKUP($BL$5,$I$2:$Y$8,5,FALSE)*VLOOKUP($AC245,$B$47:$G$60,MATCH($AD245,$B$48:$G$48,0),FALSE)+$AE245,$AE245),"N/A")</f>
        <v>73.3</v>
      </c>
      <c r="BM245" s="16">
        <f t="shared" ref="BM245:BM256" si="1158">IF(ISNUMBER($AF245),$AF245*SQRT(SUMSQ(HLOOKUP($BL$5,$J$2:$Y$8,2,FALSE)*VLOOKUP($AC245,$B$2:$G$15,MATCH($AD245,$B$3:$G$3,0),FALSE),HLOOKUP($BL$5,$J$2:$Y$8,3,FALSE)*VLOOKUP($AC245,$B$17:$G$30,MATCH($AD245,$B$18:$G$18,0),FALSE),HLOOKUP($BL$5,$J$2:$Y$8,6,FALSE)))+HLOOKUP($BL$5,$J$2:$Y$8,4,FALSE)*VLOOKUP($AC245,$B$32:$G$45,MATCH($AD245,$B$33:$G$33,0),FALSE)+HLOOKUP($BL$5,$J$2:$Y$8,5,FALSE)*VLOOKUP($AC245,$B$47:$G$60,MATCH($AD245,$B$48:$G$48,0),FALSE),"N/A")</f>
        <v>100.30000000000001</v>
      </c>
      <c r="BN245" s="16">
        <f>IF(ISNUMBER($AG245),IF(OR(HLOOKUP($BL$5,$I$2:$Y$8,4,FALSE)=1,HLOOKUP($BL$5,$I$2:$Y$8,5,FALSE)=1,),HLOOKUP($BL$5,$I$2:$Y$8,4,FALSE)*VLOOKUP($AC245,$B$32:$G$45,MATCH($AD245,$B$33:$G$33,0),FALSE)+HLOOKUP($BL$5,$I$2:$Y$8,5,FALSE)*VLOOKUP($AC245,$B$47:$G$60,MATCH($AD245,$B$48:$G$48,0),FALSE)+$AG245,$AG245),"N/A")</f>
        <v>177.34839055052842</v>
      </c>
      <c r="BO245" s="16" t="str">
        <f>IF(BM245="N/A", "N/A", "true")</f>
        <v>true</v>
      </c>
      <c r="BP245" s="16">
        <f>IF(BM245="N/A", "N/A", 1)</f>
        <v>1</v>
      </c>
      <c r="BQ245" s="16">
        <f>IF(ISNUMBER($AE245),IF(OR(HLOOKUP($BQ$5,$I$2:$Y$8,4,FALSE)=1,HLOOKUP($BQ$5,$I$2:$Y$8,5,FALSE)=1,),HLOOKUP($BQ$5,$I$2:$Y$8,4,FALSE)*VLOOKUP($AC245,$B$32:$G$45,MATCH($AD245,$B$33:$G$33,0),FALSE)+HLOOKUP($BQ$5,$I$2:$Y$8,5,FALSE)*VLOOKUP($AC245,$B$47:$G$60,MATCH($AD245,$B$48:$G$48,0),FALSE)+$AE245,$AE245),"N/A")</f>
        <v>63.3</v>
      </c>
      <c r="BR245" s="16">
        <f t="shared" ref="BR245:BR256" si="1159">IF(ISNUMBER($AF245),$AF245*SQRT(SUMSQ(HLOOKUP($BQ$5,$J$2:$Y$8,2,FALSE)*VLOOKUP($AC245,$B$2:$G$15,MATCH($AD245,$B$3:$G$3,0),FALSE),HLOOKUP($BQ$5,$J$2:$Y$8,3,FALSE)*VLOOKUP($AC245,$B$17:$G$30,MATCH($AD245,$B$18:$G$18,0),FALSE),HLOOKUP($BQ$5,$J$2:$Y$8,6,FALSE)))+HLOOKUP($BQ$5,$J$2:$Y$8,4,FALSE)*VLOOKUP($AC245,$B$32:$G$45,MATCH($AD245,$B$33:$G$33,0),FALSE)+HLOOKUP($BQ$5,$J$2:$Y$8,5,FALSE)*VLOOKUP($AC245,$B$47:$G$60,MATCH($AD245,$B$48:$G$48,0),FALSE),"N/A")</f>
        <v>90.300000000000011</v>
      </c>
      <c r="BS245" s="16">
        <f>IF(ISNUMBER($AG245),IF(OR(HLOOKUP($BQ$5,$I$2:$Y$8,4,FALSE)=1,HLOOKUP($BQ$5,$I$2:$Y$8,5,FALSE)=1,),HLOOKUP($BQ$5,$I$2:$Y$8,4,FALSE)*VLOOKUP($AC245,$B$32:$G$45,MATCH($AD245,$B$33:$G$33,0),FALSE)+HLOOKUP($BQ$5,$I$2:$Y$8,5,FALSE)*VLOOKUP($AC245,$B$47:$G$60,MATCH($AD245,$B$48:$G$48,0),FALSE)+$AG245,$AG245),"N/A")</f>
        <v>167.34839055052842</v>
      </c>
      <c r="BT245" s="16" t="str">
        <f>IF(BR245="N/A", "N/A", "true")</f>
        <v>true</v>
      </c>
      <c r="BU245" s="16">
        <f>IF(BR245="N/A", "N/A", 1)</f>
        <v>1</v>
      </c>
      <c r="BV245" s="16">
        <f>IF(ISNUMBER($AE245),IF(OR(HLOOKUP($BV$5,$I$2:$Y$8,4,FALSE)=1,HLOOKUP($BV$5,$I$2:$Y$8,5,FALSE)=1,),HLOOKUP($BV$5,$I$2:$Y$8,4,FALSE)*VLOOKUP($AC245,$B$32:$G$45,MATCH($AD245,$B$33:$G$33,0),FALSE)+HLOOKUP($BV$5,$I$2:$Y$8,5,FALSE)*VLOOKUP($AC245,$B$47:$G$60,MATCH($AD245,$B$48:$G$48,0),FALSE)+$AE245,$AE245),"N/A")</f>
        <v>72</v>
      </c>
      <c r="BW245" s="16">
        <f t="shared" ref="BW245:BW256" si="1160">IF(ISNUMBER($AF245),$AF245*SQRT(SUMSQ(HLOOKUP($BV$5,$J$2:$Y$8,2,FALSE)*VLOOKUP($AC245,$B$2:$G$15,MATCH($AD245,$B$3:$G$3,0),FALSE),HLOOKUP($BV$5,$J$2:$Y$8,3,FALSE)*VLOOKUP($AC245,$B$17:$G$30,MATCH($AD245,$B$18:$G$18,0),FALSE),HLOOKUP($BV$5,$J$2:$Y$8,6,FALSE)))+HLOOKUP($BV$5,$J$2:$Y$8,4,FALSE)*VLOOKUP($AC245,$B$32:$G$45,MATCH($AD245,$B$33:$G$33,0),FALSE)+HLOOKUP($BV$5,$J$2:$Y$8,5,FALSE)*VLOOKUP($AC245,$B$47:$G$60,MATCH($AD245,$B$48:$G$48,0),FALSE),"N/A")</f>
        <v>144</v>
      </c>
      <c r="BX245" s="16">
        <f>IF(ISNUMBER($AG245),IF(OR(HLOOKUP($BV$5,$I$2:$Y$8,4,FALSE)=1,HLOOKUP($BV$5,$I$2:$Y$8,5,FALSE)=1,),HLOOKUP($BV$5,$I$2:$Y$8,4,FALSE)*VLOOKUP($AC245,$B$32:$G$45,MATCH($AD245,$B$33:$G$33,0),FALSE)+HLOOKUP($BV$5,$I$2:$Y$8,5,FALSE)*VLOOKUP($AC245,$B$47:$G$60,MATCH($AD245,$B$48:$G$48,0),FALSE)+$AG245,$AG245),"N/A")</f>
        <v>176.04839055052841</v>
      </c>
      <c r="BY245" s="16" t="str">
        <f>IF(BW245="N/A", "N/A", "true")</f>
        <v>true</v>
      </c>
      <c r="BZ245" s="16">
        <f>IF(BW245="N/A", "N/A", 1)</f>
        <v>1</v>
      </c>
      <c r="CA245" s="16">
        <f>IF(ISNUMBER($AE245),IF(OR(HLOOKUP($CA$5,$I$2:$Y$8,4,FALSE)=1,HLOOKUP($CA$5,$I$2:$Y$8,5,FALSE)=1,),HLOOKUP($CA$5,$I$2:$Y$8,4,FALSE)*VLOOKUP($AC245,$B$32:$G$45,MATCH($AD245,$B$33:$G$33,0),FALSE)+HLOOKUP($CA$5,$I$2:$Y$8,5,FALSE)*VLOOKUP($AC245,$B$47:$G$60,MATCH($AD245,$B$48:$G$48,0),FALSE)+$AE245,$AE245),"N/A")</f>
        <v>62</v>
      </c>
      <c r="CB245" s="16">
        <f t="shared" ref="CB245:CB256" si="1161">IF(ISNUMBER($AF245),$AF245*SQRT(SUMSQ(HLOOKUP($CA$5,$J$2:$Y$8,2,FALSE)*VLOOKUP($AC245,$B$2:$G$15,MATCH($AD245,$B$3:$G$3,0),FALSE),HLOOKUP($CA$5,$J$2:$Y$8,3,FALSE)*VLOOKUP($AC245,$B$17:$G$30,MATCH($AD245,$B$18:$G$18,0),FALSE),HLOOKUP($CA$5,$J$2:$Y$8,6,FALSE)))+HLOOKUP($CA$5,$J$2:$Y$8,4,FALSE)*VLOOKUP($AC245,$B$32:$G$45,MATCH($AD245,$B$33:$G$33,0),FALSE)+HLOOKUP($CA$5,$J$2:$Y$8,5,FALSE)*VLOOKUP($AC245,$B$47:$G$60,MATCH($AD245,$B$48:$G$48,0),FALSE),"N/A")</f>
        <v>134</v>
      </c>
      <c r="CC245" s="16">
        <f>IF(ISNUMBER($AG245),IF(OR(HLOOKUP($CA$5,$I$2:$Y$8,4,FALSE)=1,HLOOKUP($CA$5,$I$2:$Y$8,5,FALSE)=1,),HLOOKUP($CA$5,$I$2:$Y$8,4,FALSE)*VLOOKUP($AC245,$B$32:$G$45,MATCH($AD245,$B$33:$G$33,0),FALSE)+HLOOKUP($CA$5,$I$2:$Y$8,5,FALSE)*VLOOKUP($AC245,$B$47:$G$60,MATCH($AD245,$B$48:$G$48,0),FALSE)+$AG245,$AG245),"N/A")</f>
        <v>166.04839055052841</v>
      </c>
      <c r="CD245" s="16" t="str">
        <f>IF(CB245="N/A", "N/A", "true")</f>
        <v>true</v>
      </c>
      <c r="CE245" s="16">
        <f>IF(CB245="N/A", "N/A", 1)</f>
        <v>1</v>
      </c>
      <c r="CF245" s="16">
        <f>IF(ISNUMBER($AE245),IF(OR(HLOOKUP($CF$5,$I$2:$Y$8,4,FALSE)=1,HLOOKUP($CF$5,$I$2:$Y$8,5,FALSE)=1,),HLOOKUP($CF$5,$I$2:$Y$8,4,FALSE)*VLOOKUP($AC245,$B$32:$G$45,MATCH($AD245,$B$33:$G$33,0),FALSE)+HLOOKUP($CF$5,$I$2:$Y$8,5,FALSE)*VLOOKUP($AC245,$B$47:$G$60,MATCH($AD245,$B$48:$G$48,0),FALSE)+$AE245,$AE245),"N/A")</f>
        <v>73.3</v>
      </c>
      <c r="CG245" s="16">
        <f t="shared" ref="CG245:CG256" si="1162">IF(ISNUMBER($AF245),$AF245*SQRT(SUMSQ(HLOOKUP($CF$5,$J$2:$Y$8,2,FALSE)*VLOOKUP($AC245,$B$2:$G$15,MATCH($AD245,$B$3:$G$3,0),FALSE),HLOOKUP($CF$5,$J$2:$Y$8,3,FALSE)*VLOOKUP($AC245,$B$17:$G$30,MATCH($AD245,$B$18:$G$18,0),FALSE),HLOOKUP($CF$5,$J$2:$Y$8,6,FALSE)))+HLOOKUP($CF$5,$J$2:$Y$8,4,FALSE)*VLOOKUP($AC245,$B$32:$G$45,MATCH($AD245,$B$33:$G$33,0),FALSE)+HLOOKUP($CF$5,$J$2:$Y$8,5,FALSE)*VLOOKUP($AC245,$B$47:$G$60,MATCH($AD245,$B$48:$G$48,0),FALSE),"N/A")</f>
        <v>145.30000000000001</v>
      </c>
      <c r="CH245" s="16">
        <f>IF(ISNUMBER($AG245),IF(OR(HLOOKUP($CF$5,$I$2:$Y$8,4,FALSE)=1,HLOOKUP($CF$5,$I$2:$Y$8,5,FALSE)=1,),HLOOKUP($CF$5,$I$2:$Y$8,4,FALSE)*VLOOKUP($AC245,$B$32:$G$45,MATCH($AD245,$B$33:$G$33,0),FALSE)+HLOOKUP($CF$5,$I$2:$Y$8,5,FALSE)*VLOOKUP($AC245,$B$47:$G$60,MATCH($AD245,$B$48:$G$48,0),FALSE)+$AG245,$AG245),"N/A")</f>
        <v>177.34839055052842</v>
      </c>
      <c r="CI245" s="16" t="str">
        <f>IF(CG245="N/A", "N/A", "true")</f>
        <v>true</v>
      </c>
      <c r="CJ245" s="16">
        <f>IF(CG245="N/A", "N/A", 1)</f>
        <v>1</v>
      </c>
      <c r="CK245" s="16">
        <f>IF(ISNUMBER($AE245),IF(OR(HLOOKUP($CK$5,$I$2:$Y$8,4,FALSE)=1,HLOOKUP($CK$5,$I$2:$Y$8,5,FALSE)=1,),HLOOKUP($CK$5,$I$2:$Y$8,4,FALSE)*VLOOKUP($AC245,$B$32:$G$45,MATCH($AD245,$B$33:$G$33,0),FALSE)+HLOOKUP($CK$5,$I$2:$Y$8,5,FALSE)*VLOOKUP($AC245,$B$47:$G$60,MATCH($AD245,$B$48:$G$48,0),FALSE)+$AE245,$AE245),"N/A")</f>
        <v>63.3</v>
      </c>
      <c r="CL245" s="16">
        <f t="shared" ref="CL245:CL256" si="1163">IF(ISNUMBER($AF245),$AF245*SQRT(SUMSQ(HLOOKUP($CK$5,$J$2:$Y$8,2,FALSE)*VLOOKUP($AC245,$B$2:$G$15,MATCH($AD245,$B$3:$G$3,0),FALSE),HLOOKUP($CK$5,$J$2:$Y$8,3,FALSE)*VLOOKUP($AC245,$B$17:$G$30,MATCH($AD245,$B$18:$G$18,0),FALSE),HLOOKUP($CK$5,$J$2:$Y$8,6,FALSE)))+HLOOKUP($CK$5,$J$2:$Y$8,4,FALSE)*VLOOKUP($AC245,$B$32:$G$45,MATCH($AD245,$B$33:$G$33,0),FALSE)+HLOOKUP($CK$5,$J$2:$Y$8,5,FALSE)*VLOOKUP($AC245,$B$47:$G$60,MATCH($AD245,$B$48:$G$48,0),FALSE),"N/A")</f>
        <v>135.30000000000001</v>
      </c>
      <c r="CM245" s="16">
        <f>IF(ISNUMBER($AG245),IF(OR(HLOOKUP($CK$5,$I$2:$Y$8,4,FALSE)=1,HLOOKUP($CK$5,$I$2:$Y$8,5,FALSE)=1,),HLOOKUP($CK$5,$I$2:$Y$8,4,FALSE)*VLOOKUP($AC245,$B$32:$G$45,MATCH($AD245,$B$33:$G$33,0),FALSE)+HLOOKUP($CK$5,$I$2:$Y$8,5,FALSE)*VLOOKUP($AC245,$B$47:$G$60,MATCH($AD245,$B$48:$G$48,0),FALSE)+$AG245,$AG245),"N/A")</f>
        <v>167.34839055052842</v>
      </c>
      <c r="CN245" s="16" t="str">
        <f>IF(CL245="N/A", "N/A", "true")</f>
        <v>true</v>
      </c>
      <c r="CO245" s="16">
        <f>IF(CL245="N/A", "N/A", 1)</f>
        <v>1</v>
      </c>
      <c r="CP245" s="16">
        <f>IF(ISNUMBER($AE245),IF(OR(HLOOKUP($CP$5,$I$2:$Y$8,4,FALSE)=1,HLOOKUP($CP$5,$I$2:$Y$8,5,FALSE)=1,),HLOOKUP($CP$5,$I$2:$Y$8,4,FALSE)*VLOOKUP($AC245,$B$32:$G$45,MATCH($AD245,$B$33:$G$33,0),FALSE)+HLOOKUP($CP$5,$I$2:$Y$8,5,FALSE)*VLOOKUP($AC245,$B$47:$G$60,MATCH($AD245,$B$48:$G$48,0),FALSE)+$AE245,$AE245),"N/A")</f>
        <v>72</v>
      </c>
      <c r="CQ245" s="16">
        <f t="shared" ref="CQ245:CQ256" si="1164">IF(ISNUMBER($AF245),$AF245*SQRT(SUMSQ(HLOOKUP($CP$5,$J$2:$Y$8,2,FALSE)*VLOOKUP($AC245,$B$2:$G$15,MATCH($AD245,$B$3:$G$3,0),FALSE),HLOOKUP($CP$5,$J$2:$Y$8,3,FALSE)*VLOOKUP($AC245,$B$17:$G$30,MATCH($AD245,$B$18:$G$18,0),FALSE),HLOOKUP($CP$5,$J$2:$Y$8,6,FALSE)))+HLOOKUP($CP$5,$J$2:$Y$8,4,FALSE)*VLOOKUP($AC245,$B$32:$G$45,MATCH($AD245,$B$33:$G$33,0),FALSE)+HLOOKUP($CP$5,$J$2:$Y$8,5,FALSE)*VLOOKUP($AC245,$B$47:$G$60,MATCH($AD245,$B$48:$G$48,0),FALSE),"N/A")</f>
        <v>174.7483905505284</v>
      </c>
      <c r="CR245" s="16">
        <f>IF(ISNUMBER($AG245),IF(OR(HLOOKUP($CP$5,$I$2:$Y$8,4,FALSE)=1,HLOOKUP($CP$5,$I$2:$Y$8,5,FALSE)=1,),HLOOKUP($CP$5,$I$2:$Y$8,4,FALSE)*VLOOKUP($AC245,$B$32:$G$45,MATCH($AD245,$B$33:$G$33,0),FALSE)+HLOOKUP($CP$5,$I$2:$Y$8,5,FALSE)*VLOOKUP($AC245,$B$47:$G$60,MATCH($AD245,$B$48:$G$48,0),FALSE)+$AG245,$AG245),"N/A")</f>
        <v>176.04839055052841</v>
      </c>
      <c r="CS245" s="16" t="str">
        <f>IF(CQ245="N/A", "N/A", "true")</f>
        <v>true</v>
      </c>
      <c r="CT245" s="16">
        <f>IF(CQ245="N/A", "N/A", 1)</f>
        <v>1</v>
      </c>
      <c r="CU245" s="16">
        <f>IF(ISNUMBER($AE245),IF(OR(HLOOKUP($CU$5,$I$2:$Y$8,4,FALSE)=1,HLOOKUP($CU$5,$I$2:$Y$8,5,FALSE)=1,),HLOOKUP($CU$5,$I$2:$Y$8,4,FALSE)*VLOOKUP($AC245,$B$32:$G$45,MATCH($AD245,$B$33:$G$33,0),FALSE)+HLOOKUP($CU$5,$I$2:$Y$8,5,FALSE)*VLOOKUP($AC245,$B$47:$G$60,MATCH($AD245,$B$48:$G$48,0),FALSE)+$AE245,$AE245),"N/A")</f>
        <v>62</v>
      </c>
      <c r="CV245" s="16">
        <f t="shared" ref="CV245:CV256" si="1165">IF(ISNUMBER($AF245),$AF245*SQRT(SUMSQ(HLOOKUP($CU$5,$J$2:$Y$8,2,FALSE)*VLOOKUP($AC245,$B$2:$G$15,MATCH($AD245,$B$3:$G$3,0),FALSE),HLOOKUP($CU$5,$J$2:$Y$8,3,FALSE)*VLOOKUP($AC245,$B$17:$G$30,MATCH($AD245,$B$18:$G$18,0),FALSE),HLOOKUP($CU$5,$J$2:$Y$8,6,FALSE)))+HLOOKUP($CU$5,$J$2:$Y$8,4,FALSE)*VLOOKUP($AC245,$B$32:$G$45,MATCH($AD245,$B$33:$G$33,0),FALSE)+HLOOKUP($CU$5,$J$2:$Y$8,5,FALSE)*VLOOKUP($AC245,$B$47:$G$60,MATCH($AD245,$B$48:$G$48,0),FALSE),"N/A")</f>
        <v>164.7483905505284</v>
      </c>
      <c r="CW245" s="16">
        <f>IF(ISNUMBER($AG245),IF(OR(HLOOKUP($CU$5,$I$2:$Y$8,4,FALSE)=1,HLOOKUP($CU$5,$I$2:$Y$8,5,FALSE)=1,),HLOOKUP($CU$5,$I$2:$Y$8,4,FALSE)*VLOOKUP($AC245,$B$32:$G$45,MATCH($AD245,$B$33:$G$33,0),FALSE)+HLOOKUP($CU$5,$I$2:$Y$8,5,FALSE)*VLOOKUP($AC245,$B$47:$G$60,MATCH($AD245,$B$48:$G$48,0),FALSE)+$AG245,$AG245),"N/A")</f>
        <v>166.04839055052841</v>
      </c>
      <c r="CX245" s="16" t="str">
        <f>IF(CV245="N/A", "N/A", "true")</f>
        <v>true</v>
      </c>
      <c r="CY245" s="16">
        <f>IF(CV245="N/A", "N/A", 1)</f>
        <v>1</v>
      </c>
      <c r="CZ245" s="16">
        <f>IF(ISNUMBER($AE245),IF(OR(HLOOKUP($CZ$5,$I$2:$Y$8,4,FALSE)=1,HLOOKUP($CZ$5,$I$2:$Y$8,5,FALSE)=1,),HLOOKUP($CZ$5,$I$2:$Y$8,4,FALSE)*VLOOKUP($AC245,$B$32:$G$45,MATCH($AD245,$B$33:$G$33,0),FALSE)+HLOOKUP($CZ$5,$I$2:$Y$8,5,FALSE)*VLOOKUP($AC245,$B$47:$G$60,MATCH($AD245,$B$48:$G$48,0),FALSE)+$AE245,$AE245),"N/A")</f>
        <v>73.3</v>
      </c>
      <c r="DA245" s="16">
        <f t="shared" ref="DA245:DA256" si="1166">IF(ISNUMBER($AF245),$AF245*SQRT(SUMSQ(HLOOKUP($CZ$5,$J$2:$Y$8,2,FALSE)*VLOOKUP($AC245,$B$2:$G$15,MATCH($AD245,$B$3:$G$3,0),FALSE),HLOOKUP($CZ$5,$J$2:$Y$8,3,FALSE)*VLOOKUP($AC245,$B$17:$G$30,MATCH($AD245,$B$18:$G$18,0),FALSE),HLOOKUP($CZ$5,$J$2:$Y$8,6,FALSE)))+HLOOKUP($CZ$5,$J$2:$Y$8,4,FALSE)*VLOOKUP($AC245,$B$32:$G$45,MATCH($AD245,$B$33:$G$33,0),FALSE)+HLOOKUP($CZ$5,$J$2:$Y$8,5,FALSE)*VLOOKUP($AC245,$B$47:$G$60,MATCH($AD245,$B$48:$G$48,0),FALSE),"N/A")</f>
        <v>176.04839055052841</v>
      </c>
      <c r="DB245" s="16">
        <f>IF(ISNUMBER($AG245),IF(OR(HLOOKUP($CZ$5,$I$2:$Y$8,4,FALSE)=1,HLOOKUP($CZ$5,$I$2:$Y$8,5,FALSE)=1,),HLOOKUP($CZ$5,$I$2:$Y$8,4,FALSE)*VLOOKUP($AC245,$B$32:$G$45,MATCH($AD245,$B$33:$G$33,0),FALSE)+HLOOKUP($CZ$5,$I$2:$Y$8,5,FALSE)*VLOOKUP($AC245,$B$47:$G$60,MATCH($AD245,$B$48:$G$48,0),FALSE)+$AG245,$AG245),"N/A")</f>
        <v>177.34839055052842</v>
      </c>
      <c r="DC245" s="16" t="str">
        <f>IF(DA245="N/A", "N/A", "true")</f>
        <v>true</v>
      </c>
      <c r="DD245" s="16">
        <f>IF(DA245="N/A", "N/A", 1)</f>
        <v>1</v>
      </c>
      <c r="DE245" s="16">
        <f>IF(ISNUMBER($AE245),IF(OR(HLOOKUP($DE$5,$I$2:$Y$8,4,FALSE)=1,HLOOKUP($DE$5,$I$2:$Y$8,5,FALSE)=1,),HLOOKUP($DE$5,$I$2:$Y$8,4,FALSE)*VLOOKUP($AC245,$B$32:$G$45,MATCH($AD245,$B$33:$G$33,0),FALSE)+HLOOKUP($DE$5,$I$2:$Y$8,5,FALSE)*VLOOKUP($AC245,$B$47:$G$60,MATCH($AD245,$B$48:$G$48,0),FALSE)+$AE245,$AE245),"N/A")</f>
        <v>63.3</v>
      </c>
      <c r="DF245" s="16">
        <f>IF(ISNUMBER($AF245),$AF245*SQRT(SUMSQ(HLOOKUP($DE$5,$J$2:$Y$8,2,FALSE)*VLOOKUP($AC245,$B$2:$G$15,MATCH($AD245,$B$3:$G$3,0),FALSE),HLOOKUP($DE$5,$J$2:$Y$8,3,FALSE)*VLOOKUP($AC245,$B$17:$G$30,MATCH($AD245,$B$18:$G$18,0),FALSE),HLOOKUP($DE$5,$J$2:$Y$8,6,FALSE)))+HLOOKUP($DE$5,$J$2:$Y$8,4,FALSE)*VLOOKUP($AC245,$B$32:$G$45,MATCH($AD245,$B$33:$G$33,0),FALSE)+HLOOKUP($DE$5,$J$2:$Y$8,5,FALSE)*VLOOKUP($AC245,$B$47:$G$60,MATCH($AD245,$B$48:$G$48,0),FALSE),"N/A")</f>
        <v>166.04839055052841</v>
      </c>
      <c r="DG245" s="19">
        <f>IF(ISNUMBER($AG245),IF(OR(HLOOKUP($DE$5,$I$2:$Y$8,4,FALSE)=1,HLOOKUP($DE$5,$I$2:$Y$8,5,FALSE)=1,),HLOOKUP($DE$5,$I$2:$Y$8,4,FALSE)*VLOOKUP($AC245,$B$32:$G$45,MATCH($AD245,$B$33:$G$33,0),FALSE)+HLOOKUP($DE$5,$I$2:$Y$8,5,FALSE)*VLOOKUP($AC245,$B$47:$G$60,MATCH($AD245,$B$48:$G$48,0),FALSE)+$AG245,$AG245),"N/A")</f>
        <v>167.34839055052842</v>
      </c>
      <c r="DH245" s="16" t="str">
        <f>IF(DF245="N/A", "N/A", "true")</f>
        <v>true</v>
      </c>
      <c r="DI245" s="16">
        <f>IF(DF245="N/A", "N/A", 1)</f>
        <v>1</v>
      </c>
    </row>
    <row r="246" spans="27:113" x14ac:dyDescent="0.35">
      <c r="AA246" s="49">
        <v>1.5</v>
      </c>
      <c r="AB246" s="55">
        <f t="shared" ref="AB246:AB256" si="1167">IF(ISNUMBER(AA246),(AA246*(AF246-AG246)+AE246+AG246-2*AF246)/(AE246-AF246),"-")</f>
        <v>2.0355339059327391</v>
      </c>
      <c r="AC246" s="23" t="s">
        <v>7</v>
      </c>
      <c r="AD246" s="40" t="s">
        <v>2</v>
      </c>
      <c r="AE246" s="16">
        <v>8.8000000000000007</v>
      </c>
      <c r="AF246" s="16">
        <v>11</v>
      </c>
      <c r="AG246" s="16">
        <f t="shared" si="1151"/>
        <v>15.556349186104047</v>
      </c>
      <c r="AH246" s="16">
        <f t="shared" ref="AH246:AH256" si="1168">IF(ISNUMBER($AE246),IF(OR(HLOOKUP($AH$5,$I$2:$Y$8,4,FALSE)=1,HLOOKUP($AH$5,$I$2:$Y$8,5,FALSE)=1,),HLOOKUP($AH$5,$I$2:$Y$8,4,FALSE)*VLOOKUP($AC246,$B$32:$G$45,MATCH($AD246,$B$33:$G$33,0),FALSE)+HLOOKUP($AH$5,$I$2:$Y$8,5,FALSE)*VLOOKUP($AC246,$B$47:$G$60,MATCH($AD246,$B$48:$G$48,0),FALSE)+$AE246,$AE246),"N/A")</f>
        <v>8.8000000000000007</v>
      </c>
      <c r="AI246" s="16">
        <f t="shared" si="1152"/>
        <v>11</v>
      </c>
      <c r="AJ246" s="16">
        <f>IF(ISNUMBER($AG246),IF(OR(HLOOKUP($AH$5,$I$2:$Y$8,4,FALSE)=1,HLOOKUP($AH$5,$I$2:$Y$8,5,FALSE)=1,),HLOOKUP($AH$5,$I$2:$Y$8,4,FALSE)*VLOOKUP($AC246,$B$32:$G$45,MATCH($AD246,$B$33:$G$33,0),FALSE)+HLOOKUP($AH$5,$I$2:$Y$8,5,FALSE)*VLOOKUP($AC246,$B$47:$G$60,MATCH($AD246,$B$48:$G$48,0),FALSE)+$AG246,$AG246),"N/A")</f>
        <v>15.556349186104047</v>
      </c>
      <c r="AK246" s="16" t="str">
        <f t="shared" ref="AK246:AK256" si="1169">IF(AI246="N/A", "N/A", "true")</f>
        <v>true</v>
      </c>
      <c r="AL246" s="16">
        <f t="shared" ref="AL246:AL256" si="1170">IF(AI246="N/A", "N/A", 1)</f>
        <v>1</v>
      </c>
      <c r="AM246" s="16">
        <f t="shared" ref="AM246:AM256" si="1171">IF(ISNUMBER($AE246),IF(OR(HLOOKUP($AM$5,$I$2:$Y$8,4,FALSE)=1,HLOOKUP($AM$5,$I$2:$Y$8,5,FALSE)=1,),HLOOKUP($AM$5,$I$2:$Y$8,4,FALSE)*VLOOKUP($AC246,$B$32:$G$45,MATCH($AD246,$B$33:$G$33,0),FALSE)+HLOOKUP($AM$5,$I$2:$Y$8,5,FALSE)*VLOOKUP($AC246,$B$47:$G$60,MATCH($AD246,$B$48:$G$48,0),FALSE)+$AE246,$AE246),"N/A")</f>
        <v>8.8000000000000007</v>
      </c>
      <c r="AN246" s="16">
        <f t="shared" si="1153"/>
        <v>11</v>
      </c>
      <c r="AO246" s="16">
        <f t="shared" ref="AO246:AO256" si="1172">IF(ISNUMBER($AG246),IF(OR(HLOOKUP($AM$5,$I$2:$Y$8,4,FALSE)=1,HLOOKUP($AM$5,$I$2:$Y$8,5,FALSE)=1,),HLOOKUP($AM$5,$I$2:$Y$8,4,FALSE)*VLOOKUP($AC246,$B$32:$G$45,MATCH($AD246,$B$33:$G$33,0),FALSE)+HLOOKUP($AM$5,$I$2:$Y$8,5,FALSE)*VLOOKUP($AC246,$B$47:$G$60,MATCH($AD246,$B$48:$G$48,0),FALSE)+$AG246,$AG246),"N/A")</f>
        <v>15.556349186104047</v>
      </c>
      <c r="AP246" s="16" t="str">
        <f t="shared" ref="AP246:AP256" si="1173">IF(AN246="N/A", "N/A", "true")</f>
        <v>true</v>
      </c>
      <c r="AQ246" s="16">
        <f t="shared" ref="AQ246:AQ256" si="1174">IF(AN246="N/A", "N/A", 1)</f>
        <v>1</v>
      </c>
      <c r="AR246" s="16">
        <f t="shared" ref="AR246:AR256" si="1175">IF(ISNUMBER($AE246),IF(OR(HLOOKUP($AR$5,$I$2:$Y$8,4,FALSE)=1,HLOOKUP($AR$5,$I$2:$Y$8,5,FALSE)=1,),HLOOKUP($AR$5,$I$2:$Y$8,4,FALSE)*VLOOKUP($AC246,$B$32:$G$45,MATCH($AD246,$B$33:$G$33,0),FALSE)+HLOOKUP($AH$5,$I$2:$Y$8,5,FALSE)*VLOOKUP($AC246,$B$47:$G$60,MATCH($AD246,$B$48:$G$48,0),FALSE)+$AE246,$AE246),"N/A")</f>
        <v>8.8000000000000007</v>
      </c>
      <c r="AS246" s="16">
        <f t="shared" si="1154"/>
        <v>11</v>
      </c>
      <c r="AT246" s="16">
        <f t="shared" ref="AT246:AT256" si="1176">IF(ISNUMBER($AG246),IF(OR(HLOOKUP($AR$5,$I$2:$Y$8,4,FALSE)=1,HLOOKUP($AR$5,$I$2:$Y$8,5,FALSE)=1,),HLOOKUP($AR$5,$I$2:$Y$8,4,FALSE)*VLOOKUP($AC246,$B$32:$G$45,MATCH($AD246,$B$33:$G$33,0),FALSE)+HLOOKUP($AR$5,$I$2:$Y$8,5,FALSE)*VLOOKUP($AC246,$B$47:$G$60,MATCH($AD246,$B$48:$G$48,0),FALSE)+$AG246,$AG246),"N/A")</f>
        <v>15.556349186104047</v>
      </c>
      <c r="AU246" s="16" t="str">
        <f t="shared" ref="AU246:AU256" si="1177">IF(AS246="N/A", "N/A", "true")</f>
        <v>true</v>
      </c>
      <c r="AV246" s="16">
        <f t="shared" ref="AV246:AV256" si="1178">IF(AS246="N/A", "N/A", 1)</f>
        <v>1</v>
      </c>
      <c r="AW246" s="16">
        <f t="shared" ref="AW246:AW256" si="1179">IF(ISNUMBER($AE246),IF(OR(HLOOKUP($AW$5,$I$2:$Y$8,4,FALSE)=1,HLOOKUP($AW$5,$I$2:$Y$8,5,FALSE)=1,),HLOOKUP($AW$5,$I$2:$Y$8,4,FALSE)*VLOOKUP($AC246,$B$32:$G$45,MATCH($AD246,$B$33:$G$33,0),FALSE)+HLOOKUP($AW$5,$I$2:$Y$8,5,FALSE)*VLOOKUP($AC246,$B$47:$G$60,MATCH($AD246,$B$48:$G$48,0),FALSE)+$AE246,$AE246),"N/A")</f>
        <v>8.8000000000000007</v>
      </c>
      <c r="AX246" s="16">
        <f t="shared" si="1155"/>
        <v>11</v>
      </c>
      <c r="AY246" s="16">
        <f t="shared" ref="AY246:AY256" si="1180">IF(ISNUMBER($AG246),IF(OR(HLOOKUP($AW$5,$I$2:$Y$8,4,FALSE)=1,HLOOKUP($AW$5,$I$2:$Y$8,5,FALSE)=1,),HLOOKUP($AW$5,$I$2:$Y$8,4,FALSE)*VLOOKUP($AC246,$B$32:$G$45,MATCH($AD246,$B$33:$G$33,0),FALSE)+HLOOKUP($AW$5,$I$2:$Y$8,5,FALSE)*VLOOKUP($AC246,$B$47:$G$60,MATCH($AD246,$B$48:$G$48,0),FALSE)+$AG246,$AG246),"N/A")</f>
        <v>15.556349186104047</v>
      </c>
      <c r="AZ246" s="16" t="str">
        <f t="shared" ref="AZ246:AZ256" si="1181">IF(AX246="N/A", "N/A", "true")</f>
        <v>true</v>
      </c>
      <c r="BA246" s="16">
        <f t="shared" ref="BA246:BA256" si="1182">IF(AX246="N/A", "N/A", 1)</f>
        <v>1</v>
      </c>
      <c r="BB246" s="16">
        <f t="shared" ref="BB246:BB256" si="1183">IF(ISNUMBER($AE246),IF(OR(HLOOKUP($BB$5,$I$2:$Y$8,4,FALSE)=1,HLOOKUP($BB$5,$I$2:$Y$8,5,FALSE)=1,),HLOOKUP($BB$5,$I$2:$Y$8,4,FALSE)*VLOOKUP($AC246,$B$32:$G$45,MATCH($AD246,$B$33:$G$33,0),FALSE)+HLOOKUP($BB$5,$I$2:$Y$8,5,FALSE)*VLOOKUP($AC246,$B$47:$G$60,MATCH($AD246,$B$48:$G$48,0),FALSE)+$AE246,$AE246),"N/A")</f>
        <v>8.8000000000000007</v>
      </c>
      <c r="BC246" s="16">
        <f t="shared" si="1156"/>
        <v>11</v>
      </c>
      <c r="BD246" s="16">
        <f t="shared" ref="BD246:BD256" si="1184">IF(ISNUMBER($AG246),IF(OR(HLOOKUP($BB$5,$I$2:$Y$8,4,FALSE)=1,HLOOKUP($BB$5,$I$2:$Y$8,5,FALSE)=1,),HLOOKUP($BB$5,$I$2:$Y$8,4,FALSE)*VLOOKUP($AC246,$B$32:$G$45,MATCH($AD246,$B$33:$G$33,0),FALSE)+HLOOKUP($BB$5,$I$2:$Y$8,5,FALSE)*VLOOKUP($AC246,$B$47:$G$60,MATCH($AD246,$B$48:$G$48,0),FALSE)+$AG246,$AG246),"N/A")</f>
        <v>15.556349186104047</v>
      </c>
      <c r="BE246" s="16" t="str">
        <f t="shared" ref="BE246:BE256" si="1185">IF(BC246="N/A", "N/A", "true")</f>
        <v>true</v>
      </c>
      <c r="BF246" s="16">
        <f t="shared" ref="BF246:BF256" si="1186">IF(BC246="N/A", "N/A", 1)</f>
        <v>1</v>
      </c>
      <c r="BG246" s="16">
        <f t="shared" ref="BG246:BG256" si="1187">IF(ISNUMBER($AE246),IF(OR(HLOOKUP($BG$5,$I$2:$Y$8,4,FALSE)=1,HLOOKUP($BG$5,$I$2:$Y$8,5,FALSE)=1,),HLOOKUP($BG$5,$I$2:$Y$8,4,FALSE)*VLOOKUP($AC246,$B$32:$G$45,MATCH($AD246,$B$33:$G$33,0),FALSE)+HLOOKUP($BG$5,$I$2:$Y$8,5,FALSE)*VLOOKUP($AC246,$B$47:$G$60,MATCH($AD246,$B$48:$G$48,0),FALSE)+$AE246,$AE246),"N/A")</f>
        <v>8.8000000000000007</v>
      </c>
      <c r="BH246" s="16">
        <f t="shared" si="1157"/>
        <v>11</v>
      </c>
      <c r="BI246" s="16">
        <f t="shared" ref="BI246:BI256" si="1188">IF(ISNUMBER($AG246),IF(OR(HLOOKUP($BG$5,$I$2:$Y$8,4,FALSE)=1,HLOOKUP($BG$5,$I$2:$Y$8,5,FALSE)=1,),HLOOKUP($BG$5,$I$2:$Y$8,4,FALSE)*VLOOKUP($AC246,$B$32:$G$45,MATCH($AD246,$B$33:$G$33,0),FALSE)+HLOOKUP($BG$5,$I$2:$Y$8,5,FALSE)*VLOOKUP($AC246,$B$47:$G$60,MATCH($AD246,$B$48:$G$48,0),FALSE)+$AG246,$AG246),"N/A")</f>
        <v>15.556349186104047</v>
      </c>
      <c r="BJ246" s="16" t="str">
        <f t="shared" ref="BJ246:BJ256" si="1189">IF(BH246="N/A", "N/A", "true")</f>
        <v>true</v>
      </c>
      <c r="BK246" s="16">
        <f t="shared" ref="BK246:BK256" si="1190">IF(BH246="N/A", "N/A", 1)</f>
        <v>1</v>
      </c>
      <c r="BL246" s="16">
        <f t="shared" ref="BL246:BL256" si="1191">IF(ISNUMBER($AE246),IF(OR(HLOOKUP($BL$5,$I$2:$Y$8,4,FALSE)=1,HLOOKUP($BL$5,$I$2:$Y$8,5,FALSE)=1,),HLOOKUP($BL$5,$I$2:$Y$8,4,FALSE)*VLOOKUP($AC246,$B$32:$G$45,MATCH($AD246,$B$33:$G$33,0),FALSE)+HLOOKUP($BL$5,$I$2:$Y$8,5,FALSE)*VLOOKUP($AC246,$B$47:$G$60,MATCH($AD246,$B$48:$G$48,0),FALSE)+$AE246,$AE246),"N/A")</f>
        <v>8.8000000000000007</v>
      </c>
      <c r="BM246" s="16">
        <f t="shared" si="1158"/>
        <v>11</v>
      </c>
      <c r="BN246" s="16">
        <f t="shared" ref="BN246:BN256" si="1192">IF(ISNUMBER($AG246),IF(OR(HLOOKUP($BL$5,$I$2:$Y$8,4,FALSE)=1,HLOOKUP($BL$5,$I$2:$Y$8,5,FALSE)=1,),HLOOKUP($BL$5,$I$2:$Y$8,4,FALSE)*VLOOKUP($AC246,$B$32:$G$45,MATCH($AD246,$B$33:$G$33,0),FALSE)+HLOOKUP($BL$5,$I$2:$Y$8,5,FALSE)*VLOOKUP($AC246,$B$47:$G$60,MATCH($AD246,$B$48:$G$48,0),FALSE)+$AG246,$AG246),"N/A")</f>
        <v>15.556349186104047</v>
      </c>
      <c r="BO246" s="16" t="str">
        <f t="shared" ref="BO246:BO256" si="1193">IF(BM246="N/A", "N/A", "true")</f>
        <v>true</v>
      </c>
      <c r="BP246" s="16">
        <f t="shared" ref="BP246:BP256" si="1194">IF(BM246="N/A", "N/A", 1)</f>
        <v>1</v>
      </c>
      <c r="BQ246" s="16">
        <f t="shared" ref="BQ246:BQ256" si="1195">IF(ISNUMBER($AE246),IF(OR(HLOOKUP($BQ$5,$I$2:$Y$8,4,FALSE)=1,HLOOKUP($BQ$5,$I$2:$Y$8,5,FALSE)=1,),HLOOKUP($BQ$5,$I$2:$Y$8,4,FALSE)*VLOOKUP($AC246,$B$32:$G$45,MATCH($AD246,$B$33:$G$33,0),FALSE)+HLOOKUP($BQ$5,$I$2:$Y$8,5,FALSE)*VLOOKUP($AC246,$B$47:$G$60,MATCH($AD246,$B$48:$G$48,0),FALSE)+$AE246,$AE246),"N/A")</f>
        <v>8.8000000000000007</v>
      </c>
      <c r="BR246" s="16">
        <f t="shared" si="1159"/>
        <v>11</v>
      </c>
      <c r="BS246" s="16">
        <f t="shared" ref="BS246:BS256" si="1196">IF(ISNUMBER($AG246),IF(OR(HLOOKUP($BQ$5,$I$2:$Y$8,4,FALSE)=1,HLOOKUP($BQ$5,$I$2:$Y$8,5,FALSE)=1,),HLOOKUP($BQ$5,$I$2:$Y$8,4,FALSE)*VLOOKUP($AC246,$B$32:$G$45,MATCH($AD246,$B$33:$G$33,0),FALSE)+HLOOKUP($BQ$5,$I$2:$Y$8,5,FALSE)*VLOOKUP($AC246,$B$47:$G$60,MATCH($AD246,$B$48:$G$48,0),FALSE)+$AG246,$AG246),"N/A")</f>
        <v>15.556349186104047</v>
      </c>
      <c r="BT246" s="16" t="str">
        <f t="shared" ref="BT246:BT256" si="1197">IF(BR246="N/A", "N/A", "true")</f>
        <v>true</v>
      </c>
      <c r="BU246" s="16">
        <f t="shared" ref="BU246:BU256" si="1198">IF(BR246="N/A", "N/A", 1)</f>
        <v>1</v>
      </c>
      <c r="BV246" s="16">
        <f t="shared" ref="BV246:BV256" si="1199">IF(ISNUMBER($AE246),IF(OR(HLOOKUP($BV$5,$I$2:$Y$8,4,FALSE)=1,HLOOKUP($BV$5,$I$2:$Y$8,5,FALSE)=1,),HLOOKUP($BV$5,$I$2:$Y$8,4,FALSE)*VLOOKUP($AC246,$B$32:$G$45,MATCH($AD246,$B$33:$G$33,0),FALSE)+HLOOKUP($BV$5,$I$2:$Y$8,5,FALSE)*VLOOKUP($AC246,$B$47:$G$60,MATCH($AD246,$B$48:$G$48,0),FALSE)+$AE246,$AE246),"N/A")</f>
        <v>8.8000000000000007</v>
      </c>
      <c r="BW246" s="16">
        <f t="shared" si="1160"/>
        <v>11</v>
      </c>
      <c r="BX246" s="16">
        <f t="shared" ref="BX246:BX256" si="1200">IF(ISNUMBER($AG246),IF(OR(HLOOKUP($BV$5,$I$2:$Y$8,4,FALSE)=1,HLOOKUP($BV$5,$I$2:$Y$8,5,FALSE)=1,),HLOOKUP($BV$5,$I$2:$Y$8,4,FALSE)*VLOOKUP($AC246,$B$32:$G$45,MATCH($AD246,$B$33:$G$33,0),FALSE)+HLOOKUP($BV$5,$I$2:$Y$8,5,FALSE)*VLOOKUP($AC246,$B$47:$G$60,MATCH($AD246,$B$48:$G$48,0),FALSE)+$AG246,$AG246),"N/A")</f>
        <v>15.556349186104047</v>
      </c>
      <c r="BY246" s="16" t="str">
        <f t="shared" ref="BY246:BY256" si="1201">IF(BW246="N/A", "N/A", "true")</f>
        <v>true</v>
      </c>
      <c r="BZ246" s="16">
        <f t="shared" ref="BZ246:BZ256" si="1202">IF(BW246="N/A", "N/A", 1)</f>
        <v>1</v>
      </c>
      <c r="CA246" s="16">
        <f t="shared" ref="CA246:CA256" si="1203">IF(ISNUMBER($AE246),IF(OR(HLOOKUP($CA$5,$I$2:$Y$8,4,FALSE)=1,HLOOKUP($CA$5,$I$2:$Y$8,5,FALSE)=1,),HLOOKUP($CA$5,$I$2:$Y$8,4,FALSE)*VLOOKUP($AC246,$B$32:$G$45,MATCH($AD246,$B$33:$G$33,0),FALSE)+HLOOKUP($CA$5,$I$2:$Y$8,5,FALSE)*VLOOKUP($AC246,$B$47:$G$60,MATCH($AD246,$B$48:$G$48,0),FALSE)+$AE246,$AE246),"N/A")</f>
        <v>8.8000000000000007</v>
      </c>
      <c r="CB246" s="16">
        <f t="shared" si="1161"/>
        <v>11</v>
      </c>
      <c r="CC246" s="16">
        <f t="shared" ref="CC246:CC256" si="1204">IF(ISNUMBER($AG246),IF(OR(HLOOKUP($CA$5,$I$2:$Y$8,4,FALSE)=1,HLOOKUP($CA$5,$I$2:$Y$8,5,FALSE)=1,),HLOOKUP($CA$5,$I$2:$Y$8,4,FALSE)*VLOOKUP($AC246,$B$32:$G$45,MATCH($AD246,$B$33:$G$33,0),FALSE)+HLOOKUP($CA$5,$I$2:$Y$8,5,FALSE)*VLOOKUP($AC246,$B$47:$G$60,MATCH($AD246,$B$48:$G$48,0),FALSE)+$AG246,$AG246),"N/A")</f>
        <v>15.556349186104047</v>
      </c>
      <c r="CD246" s="16" t="str">
        <f t="shared" ref="CD246:CD256" si="1205">IF(CB246="N/A", "N/A", "true")</f>
        <v>true</v>
      </c>
      <c r="CE246" s="16">
        <f t="shared" ref="CE246:CE256" si="1206">IF(CB246="N/A", "N/A", 1)</f>
        <v>1</v>
      </c>
      <c r="CF246" s="16">
        <f t="shared" ref="CF246:CF256" si="1207">IF(ISNUMBER($AE246),IF(OR(HLOOKUP($CF$5,$I$2:$Y$8,4,FALSE)=1,HLOOKUP($CF$5,$I$2:$Y$8,5,FALSE)=1,),HLOOKUP($CF$5,$I$2:$Y$8,4,FALSE)*VLOOKUP($AC246,$B$32:$G$45,MATCH($AD246,$B$33:$G$33,0),FALSE)+HLOOKUP($CF$5,$I$2:$Y$8,5,FALSE)*VLOOKUP($AC246,$B$47:$G$60,MATCH($AD246,$B$48:$G$48,0),FALSE)+$AE246,$AE246),"N/A")</f>
        <v>8.8000000000000007</v>
      </c>
      <c r="CG246" s="16">
        <f t="shared" si="1162"/>
        <v>11</v>
      </c>
      <c r="CH246" s="16">
        <f t="shared" ref="CH246:CH256" si="1208">IF(ISNUMBER($AG246),IF(OR(HLOOKUP($CF$5,$I$2:$Y$8,4,FALSE)=1,HLOOKUP($CF$5,$I$2:$Y$8,5,FALSE)=1,),HLOOKUP($CF$5,$I$2:$Y$8,4,FALSE)*VLOOKUP($AC246,$B$32:$G$45,MATCH($AD246,$B$33:$G$33,0),FALSE)+HLOOKUP($CF$5,$I$2:$Y$8,5,FALSE)*VLOOKUP($AC246,$B$47:$G$60,MATCH($AD246,$B$48:$G$48,0),FALSE)+$AG246,$AG246),"N/A")</f>
        <v>15.556349186104047</v>
      </c>
      <c r="CI246" s="16" t="str">
        <f t="shared" ref="CI246:CI256" si="1209">IF(CG246="N/A", "N/A", "true")</f>
        <v>true</v>
      </c>
      <c r="CJ246" s="16">
        <f t="shared" ref="CJ246:CJ256" si="1210">IF(CG246="N/A", "N/A", 1)</f>
        <v>1</v>
      </c>
      <c r="CK246" s="16">
        <f t="shared" ref="CK246:CK256" si="1211">IF(ISNUMBER($AE246),IF(OR(HLOOKUP($CK$5,$I$2:$Y$8,4,FALSE)=1,HLOOKUP($CK$5,$I$2:$Y$8,5,FALSE)=1,),HLOOKUP($CK$5,$I$2:$Y$8,4,FALSE)*VLOOKUP($AC246,$B$32:$G$45,MATCH($AD246,$B$33:$G$33,0),FALSE)+HLOOKUP($CK$5,$I$2:$Y$8,5,FALSE)*VLOOKUP($AC246,$B$47:$G$60,MATCH($AD246,$B$48:$G$48,0),FALSE)+$AE246,$AE246),"N/A")</f>
        <v>8.8000000000000007</v>
      </c>
      <c r="CL246" s="16">
        <f t="shared" si="1163"/>
        <v>11</v>
      </c>
      <c r="CM246" s="16">
        <f t="shared" ref="CM246:CM256" si="1212">IF(ISNUMBER($AG246),IF(OR(HLOOKUP($CK$5,$I$2:$Y$8,4,FALSE)=1,HLOOKUP($CK$5,$I$2:$Y$8,5,FALSE)=1,),HLOOKUP($CK$5,$I$2:$Y$8,4,FALSE)*VLOOKUP($AC246,$B$32:$G$45,MATCH($AD246,$B$33:$G$33,0),FALSE)+HLOOKUP($CK$5,$I$2:$Y$8,5,FALSE)*VLOOKUP($AC246,$B$47:$G$60,MATCH($AD246,$B$48:$G$48,0),FALSE)+$AG246,$AG246),"N/A")</f>
        <v>15.556349186104047</v>
      </c>
      <c r="CN246" s="16" t="str">
        <f t="shared" ref="CN246:CN256" si="1213">IF(CL246="N/A", "N/A", "true")</f>
        <v>true</v>
      </c>
      <c r="CO246" s="16">
        <f t="shared" ref="CO246:CO256" si="1214">IF(CL246="N/A", "N/A", 1)</f>
        <v>1</v>
      </c>
      <c r="CP246" s="16">
        <f t="shared" ref="CP246:CP256" si="1215">IF(ISNUMBER($AE246),IF(OR(HLOOKUP($CP$5,$I$2:$Y$8,4,FALSE)=1,HLOOKUP($CP$5,$I$2:$Y$8,5,FALSE)=1,),HLOOKUP($CP$5,$I$2:$Y$8,4,FALSE)*VLOOKUP($AC246,$B$32:$G$45,MATCH($AD246,$B$33:$G$33,0),FALSE)+HLOOKUP($CP$5,$I$2:$Y$8,5,FALSE)*VLOOKUP($AC246,$B$47:$G$60,MATCH($AD246,$B$48:$G$48,0),FALSE)+$AE246,$AE246),"N/A")</f>
        <v>8.8000000000000007</v>
      </c>
      <c r="CQ246" s="16">
        <f t="shared" si="1164"/>
        <v>15.556349186104047</v>
      </c>
      <c r="CR246" s="16">
        <f t="shared" ref="CR246:CR256" si="1216">IF(ISNUMBER($AG246),IF(OR(HLOOKUP($CP$5,$I$2:$Y$8,4,FALSE)=1,HLOOKUP($CP$5,$I$2:$Y$8,5,FALSE)=1,),HLOOKUP($CP$5,$I$2:$Y$8,4,FALSE)*VLOOKUP($AC246,$B$32:$G$45,MATCH($AD246,$B$33:$G$33,0),FALSE)+HLOOKUP($CP$5,$I$2:$Y$8,5,FALSE)*VLOOKUP($AC246,$B$47:$G$60,MATCH($AD246,$B$48:$G$48,0),FALSE)+$AG246,$AG246),"N/A")</f>
        <v>15.556349186104047</v>
      </c>
      <c r="CS246" s="16" t="str">
        <f t="shared" ref="CS246:CS256" si="1217">IF(CQ246="N/A", "N/A", "true")</f>
        <v>true</v>
      </c>
      <c r="CT246" s="16">
        <f t="shared" ref="CT246:CT256" si="1218">IF(CQ246="N/A", "N/A", 1)</f>
        <v>1</v>
      </c>
      <c r="CU246" s="16">
        <f t="shared" ref="CU246:CU256" si="1219">IF(ISNUMBER($AE246),IF(OR(HLOOKUP($CU$5,$I$2:$Y$8,4,FALSE)=1,HLOOKUP($CU$5,$I$2:$Y$8,5,FALSE)=1,),HLOOKUP($CU$5,$I$2:$Y$8,4,FALSE)*VLOOKUP($AC246,$B$32:$G$45,MATCH($AD246,$B$33:$G$33,0),FALSE)+HLOOKUP($CU$5,$I$2:$Y$8,5,FALSE)*VLOOKUP($AC246,$B$47:$G$60,MATCH($AD246,$B$48:$G$48,0),FALSE)+$AE246,$AE246),"N/A")</f>
        <v>8.8000000000000007</v>
      </c>
      <c r="CV246" s="16">
        <f t="shared" si="1165"/>
        <v>15.556349186104047</v>
      </c>
      <c r="CW246" s="16">
        <f t="shared" ref="CW246:CW256" si="1220">IF(ISNUMBER($AG246),IF(OR(HLOOKUP($CU$5,$I$2:$Y$8,4,FALSE)=1,HLOOKUP($CU$5,$I$2:$Y$8,5,FALSE)=1,),HLOOKUP($CU$5,$I$2:$Y$8,4,FALSE)*VLOOKUP($AC246,$B$32:$G$45,MATCH($AD246,$B$33:$G$33,0),FALSE)+HLOOKUP($CU$5,$I$2:$Y$8,5,FALSE)*VLOOKUP($AC246,$B$47:$G$60,MATCH($AD246,$B$48:$G$48,0),FALSE)+$AG246,$AG246),"N/A")</f>
        <v>15.556349186104047</v>
      </c>
      <c r="CX246" s="16" t="str">
        <f t="shared" ref="CX246:CX256" si="1221">IF(CV246="N/A", "N/A", "true")</f>
        <v>true</v>
      </c>
      <c r="CY246" s="16">
        <f t="shared" ref="CY246:CY256" si="1222">IF(CV246="N/A", "N/A", 1)</f>
        <v>1</v>
      </c>
      <c r="CZ246" s="16">
        <f t="shared" ref="CZ246:CZ256" si="1223">IF(ISNUMBER($AE246),IF(OR(HLOOKUP($CZ$5,$I$2:$Y$8,4,FALSE)=1,HLOOKUP($CZ$5,$I$2:$Y$8,5,FALSE)=1,),HLOOKUP($CZ$5,$I$2:$Y$8,4,FALSE)*VLOOKUP($AC246,$B$32:$G$45,MATCH($AD246,$B$33:$G$33,0),FALSE)+HLOOKUP($CZ$5,$I$2:$Y$8,5,FALSE)*VLOOKUP($AC246,$B$47:$G$60,MATCH($AD246,$B$48:$G$48,0),FALSE)+$AE246,$AE246),"N/A")</f>
        <v>8.8000000000000007</v>
      </c>
      <c r="DA246" s="16">
        <f t="shared" si="1166"/>
        <v>15.556349186104047</v>
      </c>
      <c r="DB246" s="16">
        <f t="shared" ref="DB246:DB256" si="1224">IF(ISNUMBER($AG246),IF(OR(HLOOKUP($CZ$5,$I$2:$Y$8,4,FALSE)=1,HLOOKUP($CZ$5,$I$2:$Y$8,5,FALSE)=1,),HLOOKUP($CZ$5,$I$2:$Y$8,4,FALSE)*VLOOKUP($AC246,$B$32:$G$45,MATCH($AD246,$B$33:$G$33,0),FALSE)+HLOOKUP($CZ$5,$I$2:$Y$8,5,FALSE)*VLOOKUP($AC246,$B$47:$G$60,MATCH($AD246,$B$48:$G$48,0),FALSE)+$AG246,$AG246),"N/A")</f>
        <v>15.556349186104047</v>
      </c>
      <c r="DC246" s="16" t="str">
        <f t="shared" ref="DC246:DC256" si="1225">IF(DA246="N/A", "N/A", "true")</f>
        <v>true</v>
      </c>
      <c r="DD246" s="16">
        <f t="shared" ref="DD246:DD256" si="1226">IF(DA246="N/A", "N/A", 1)</f>
        <v>1</v>
      </c>
      <c r="DE246" s="16">
        <f t="shared" ref="DE246:DE256" si="1227">IF(ISNUMBER($AE246),IF(OR(HLOOKUP($DE$5,$I$2:$Y$8,4,FALSE)=1,HLOOKUP($DE$5,$I$2:$Y$8,5,FALSE)=1,),HLOOKUP($DE$5,$I$2:$Y$8,4,FALSE)*VLOOKUP($AC246,$B$32:$G$45,MATCH($AD246,$B$33:$G$33,0),FALSE)+HLOOKUP($DE$5,$I$2:$Y$8,5,FALSE)*VLOOKUP($AC246,$B$47:$G$60,MATCH($AD246,$B$48:$G$48,0),FALSE)+$AE246,$AE246),"N/A")</f>
        <v>8.8000000000000007</v>
      </c>
      <c r="DF246" s="16">
        <f t="shared" ref="DF246:DF256" si="1228">IF(ISNUMBER($AF246),$AF246*SQRT(SUMSQ(HLOOKUP($DE$5,$J$2:$Y$8,2,FALSE)*VLOOKUP($AC246,$B$2:$G$15,MATCH($AD246,$B$3:$G$3,0),FALSE),HLOOKUP($DE$5,$J$2:$Y$8,3,FALSE)*VLOOKUP($AC246,$B$17:$G$30,MATCH($AD246,$B$18:$G$18,0),FALSE),HLOOKUP($DE$5,$J$2:$Y$8,6,FALSE)))+HLOOKUP($DE$5,$J$2:$Y$8,4,FALSE)*VLOOKUP($AC246,$B$32:$G$45,MATCH($AD246,$B$33:$G$33,0),FALSE)+HLOOKUP($DE$5,$J$2:$Y$8,5,FALSE)*VLOOKUP($AC246,$B$47:$G$60,MATCH($AD246,$B$48:$G$48,0),FALSE),"N/A")</f>
        <v>15.556349186104047</v>
      </c>
      <c r="DG246" s="19">
        <f t="shared" ref="DG246:DG256" si="1229">IF(ISNUMBER($AG246),IF(OR(HLOOKUP($DE$5,$I$2:$Y$8,4,FALSE)=1,HLOOKUP($DE$5,$I$2:$Y$8,5,FALSE)=1,),HLOOKUP($DE$5,$I$2:$Y$8,4,FALSE)*VLOOKUP($AC246,$B$32:$G$45,MATCH($AD246,$B$33:$G$33,0),FALSE)+HLOOKUP($DE$5,$I$2:$Y$8,5,FALSE)*VLOOKUP($AC246,$B$47:$G$60,MATCH($AD246,$B$48:$G$48,0),FALSE)+$AG246,$AG246),"N/A")</f>
        <v>15.556349186104047</v>
      </c>
      <c r="DH246" s="16" t="str">
        <f t="shared" ref="DH246:DH256" si="1230">IF(DF246="N/A", "N/A", "true")</f>
        <v>true</v>
      </c>
      <c r="DI246" s="16">
        <f t="shared" ref="DI246:DI256" si="1231">IF(DF246="N/A", "N/A", 1)</f>
        <v>1</v>
      </c>
    </row>
    <row r="247" spans="27:113" x14ac:dyDescent="0.35">
      <c r="AA247" s="49" t="s">
        <v>114</v>
      </c>
      <c r="AB247" s="55" t="str">
        <f t="shared" si="1167"/>
        <v>-</v>
      </c>
      <c r="AC247" s="23" t="s">
        <v>8</v>
      </c>
      <c r="AD247" s="40" t="s">
        <v>2</v>
      </c>
      <c r="AE247" s="16"/>
      <c r="AF247" s="16"/>
      <c r="AG247" s="16" t="str">
        <f t="shared" si="1151"/>
        <v>N/A</v>
      </c>
      <c r="AH247" s="16" t="str">
        <f t="shared" si="1168"/>
        <v>N/A</v>
      </c>
      <c r="AI247" s="16" t="str">
        <f t="shared" si="1152"/>
        <v>N/A</v>
      </c>
      <c r="AJ247" s="16" t="str">
        <f t="shared" ref="AJ247:AJ256" si="1232">IF(ISNUMBER($AG247),IF(OR(HLOOKUP($AH$5,$I$2:$Y$8,4,FALSE)=1,HLOOKUP($AH$5,$I$2:$Y$8,5,FALSE)=1,),HLOOKUP($AH$5,$I$2:$Y$8,4,FALSE)*VLOOKUP($AC247,$B$32:$G$45,MATCH($AD247,$B$33:$G$33,0),FALSE)+HLOOKUP($AH$5,$I$2:$Y$8,5,FALSE)*VLOOKUP($AC247,$B$47:$G$60,MATCH($AD247,$B$48:$G$48,0),FALSE)+$AG247,$AG247),"N/A")</f>
        <v>N/A</v>
      </c>
      <c r="AK247" s="16" t="str">
        <f t="shared" si="1169"/>
        <v>N/A</v>
      </c>
      <c r="AL247" s="16" t="str">
        <f t="shared" si="1170"/>
        <v>N/A</v>
      </c>
      <c r="AM247" s="16" t="str">
        <f t="shared" si="1171"/>
        <v>N/A</v>
      </c>
      <c r="AN247" s="16" t="str">
        <f t="shared" si="1153"/>
        <v>N/A</v>
      </c>
      <c r="AO247" s="16" t="str">
        <f t="shared" si="1172"/>
        <v>N/A</v>
      </c>
      <c r="AP247" s="16" t="str">
        <f t="shared" si="1173"/>
        <v>N/A</v>
      </c>
      <c r="AQ247" s="16" t="str">
        <f t="shared" si="1174"/>
        <v>N/A</v>
      </c>
      <c r="AR247" s="16" t="str">
        <f t="shared" si="1175"/>
        <v>N/A</v>
      </c>
      <c r="AS247" s="16" t="str">
        <f t="shared" si="1154"/>
        <v>N/A</v>
      </c>
      <c r="AT247" s="16" t="str">
        <f t="shared" si="1176"/>
        <v>N/A</v>
      </c>
      <c r="AU247" s="16" t="str">
        <f t="shared" si="1177"/>
        <v>N/A</v>
      </c>
      <c r="AV247" s="16" t="str">
        <f t="shared" si="1178"/>
        <v>N/A</v>
      </c>
      <c r="AW247" s="16" t="str">
        <f t="shared" si="1179"/>
        <v>N/A</v>
      </c>
      <c r="AX247" s="16" t="str">
        <f t="shared" si="1155"/>
        <v>N/A</v>
      </c>
      <c r="AY247" s="16" t="str">
        <f t="shared" si="1180"/>
        <v>N/A</v>
      </c>
      <c r="AZ247" s="16" t="str">
        <f t="shared" si="1181"/>
        <v>N/A</v>
      </c>
      <c r="BA247" s="16" t="str">
        <f t="shared" si="1182"/>
        <v>N/A</v>
      </c>
      <c r="BB247" s="16" t="str">
        <f t="shared" si="1183"/>
        <v>N/A</v>
      </c>
      <c r="BC247" s="16" t="str">
        <f t="shared" si="1156"/>
        <v>N/A</v>
      </c>
      <c r="BD247" s="16" t="str">
        <f t="shared" si="1184"/>
        <v>N/A</v>
      </c>
      <c r="BE247" s="16" t="str">
        <f t="shared" si="1185"/>
        <v>N/A</v>
      </c>
      <c r="BF247" s="16" t="str">
        <f t="shared" si="1186"/>
        <v>N/A</v>
      </c>
      <c r="BG247" s="16" t="str">
        <f t="shared" si="1187"/>
        <v>N/A</v>
      </c>
      <c r="BH247" s="16" t="str">
        <f t="shared" si="1157"/>
        <v>N/A</v>
      </c>
      <c r="BI247" s="16" t="str">
        <f t="shared" si="1188"/>
        <v>N/A</v>
      </c>
      <c r="BJ247" s="16" t="str">
        <f t="shared" si="1189"/>
        <v>N/A</v>
      </c>
      <c r="BK247" s="16" t="str">
        <f t="shared" si="1190"/>
        <v>N/A</v>
      </c>
      <c r="BL247" s="16" t="str">
        <f t="shared" si="1191"/>
        <v>N/A</v>
      </c>
      <c r="BM247" s="16" t="str">
        <f t="shared" si="1158"/>
        <v>N/A</v>
      </c>
      <c r="BN247" s="16" t="str">
        <f t="shared" si="1192"/>
        <v>N/A</v>
      </c>
      <c r="BO247" s="16" t="str">
        <f t="shared" si="1193"/>
        <v>N/A</v>
      </c>
      <c r="BP247" s="16" t="str">
        <f t="shared" si="1194"/>
        <v>N/A</v>
      </c>
      <c r="BQ247" s="16" t="str">
        <f t="shared" si="1195"/>
        <v>N/A</v>
      </c>
      <c r="BR247" s="16" t="str">
        <f t="shared" si="1159"/>
        <v>N/A</v>
      </c>
      <c r="BS247" s="16" t="str">
        <f t="shared" si="1196"/>
        <v>N/A</v>
      </c>
      <c r="BT247" s="16" t="str">
        <f t="shared" si="1197"/>
        <v>N/A</v>
      </c>
      <c r="BU247" s="16" t="str">
        <f t="shared" si="1198"/>
        <v>N/A</v>
      </c>
      <c r="BV247" s="16" t="str">
        <f t="shared" si="1199"/>
        <v>N/A</v>
      </c>
      <c r="BW247" s="16" t="str">
        <f t="shared" si="1160"/>
        <v>N/A</v>
      </c>
      <c r="BX247" s="16" t="str">
        <f t="shared" si="1200"/>
        <v>N/A</v>
      </c>
      <c r="BY247" s="16" t="str">
        <f t="shared" si="1201"/>
        <v>N/A</v>
      </c>
      <c r="BZ247" s="16" t="str">
        <f t="shared" si="1202"/>
        <v>N/A</v>
      </c>
      <c r="CA247" s="16" t="str">
        <f t="shared" si="1203"/>
        <v>N/A</v>
      </c>
      <c r="CB247" s="16" t="str">
        <f t="shared" si="1161"/>
        <v>N/A</v>
      </c>
      <c r="CC247" s="16" t="str">
        <f t="shared" si="1204"/>
        <v>N/A</v>
      </c>
      <c r="CD247" s="16" t="str">
        <f t="shared" si="1205"/>
        <v>N/A</v>
      </c>
      <c r="CE247" s="16" t="str">
        <f t="shared" si="1206"/>
        <v>N/A</v>
      </c>
      <c r="CF247" s="16" t="str">
        <f t="shared" si="1207"/>
        <v>N/A</v>
      </c>
      <c r="CG247" s="16" t="str">
        <f t="shared" si="1162"/>
        <v>N/A</v>
      </c>
      <c r="CH247" s="16" t="str">
        <f t="shared" si="1208"/>
        <v>N/A</v>
      </c>
      <c r="CI247" s="16" t="str">
        <f t="shared" si="1209"/>
        <v>N/A</v>
      </c>
      <c r="CJ247" s="16" t="str">
        <f t="shared" si="1210"/>
        <v>N/A</v>
      </c>
      <c r="CK247" s="16" t="str">
        <f t="shared" si="1211"/>
        <v>N/A</v>
      </c>
      <c r="CL247" s="16" t="str">
        <f t="shared" si="1163"/>
        <v>N/A</v>
      </c>
      <c r="CM247" s="16" t="str">
        <f t="shared" si="1212"/>
        <v>N/A</v>
      </c>
      <c r="CN247" s="16" t="str">
        <f t="shared" si="1213"/>
        <v>N/A</v>
      </c>
      <c r="CO247" s="16" t="str">
        <f t="shared" si="1214"/>
        <v>N/A</v>
      </c>
      <c r="CP247" s="16" t="str">
        <f t="shared" si="1215"/>
        <v>N/A</v>
      </c>
      <c r="CQ247" s="16" t="str">
        <f t="shared" si="1164"/>
        <v>N/A</v>
      </c>
      <c r="CR247" s="16" t="str">
        <f t="shared" si="1216"/>
        <v>N/A</v>
      </c>
      <c r="CS247" s="16" t="str">
        <f t="shared" si="1217"/>
        <v>N/A</v>
      </c>
      <c r="CT247" s="16" t="str">
        <f t="shared" si="1218"/>
        <v>N/A</v>
      </c>
      <c r="CU247" s="16" t="str">
        <f t="shared" si="1219"/>
        <v>N/A</v>
      </c>
      <c r="CV247" s="16" t="str">
        <f t="shared" si="1165"/>
        <v>N/A</v>
      </c>
      <c r="CW247" s="16" t="str">
        <f t="shared" si="1220"/>
        <v>N/A</v>
      </c>
      <c r="CX247" s="16" t="str">
        <f t="shared" si="1221"/>
        <v>N/A</v>
      </c>
      <c r="CY247" s="16" t="str">
        <f t="shared" si="1222"/>
        <v>N/A</v>
      </c>
      <c r="CZ247" s="16" t="str">
        <f t="shared" si="1223"/>
        <v>N/A</v>
      </c>
      <c r="DA247" s="16" t="str">
        <f t="shared" si="1166"/>
        <v>N/A</v>
      </c>
      <c r="DB247" s="16" t="str">
        <f t="shared" si="1224"/>
        <v>N/A</v>
      </c>
      <c r="DC247" s="16" t="str">
        <f t="shared" si="1225"/>
        <v>N/A</v>
      </c>
      <c r="DD247" s="16" t="str">
        <f t="shared" si="1226"/>
        <v>N/A</v>
      </c>
      <c r="DE247" s="16" t="str">
        <f t="shared" si="1227"/>
        <v>N/A</v>
      </c>
      <c r="DF247" s="16" t="str">
        <f t="shared" si="1228"/>
        <v>N/A</v>
      </c>
      <c r="DG247" s="19" t="str">
        <f t="shared" si="1229"/>
        <v>N/A</v>
      </c>
      <c r="DH247" s="16" t="str">
        <f t="shared" si="1230"/>
        <v>N/A</v>
      </c>
      <c r="DI247" s="16" t="str">
        <f t="shared" si="1231"/>
        <v>N/A</v>
      </c>
    </row>
    <row r="248" spans="27:113" x14ac:dyDescent="0.35">
      <c r="AA248" s="49">
        <v>1.5</v>
      </c>
      <c r="AB248" s="55">
        <f t="shared" si="1167"/>
        <v>3.0069390943299865</v>
      </c>
      <c r="AC248" s="23" t="s">
        <v>9</v>
      </c>
      <c r="AD248" s="40" t="s">
        <v>2</v>
      </c>
      <c r="AE248" s="16">
        <v>16</v>
      </c>
      <c r="AF248" s="16">
        <v>20</v>
      </c>
      <c r="AG248" s="16">
        <f t="shared" si="1151"/>
        <v>36.055512754639892</v>
      </c>
      <c r="AH248" s="16">
        <f t="shared" si="1168"/>
        <v>16</v>
      </c>
      <c r="AI248" s="16">
        <f t="shared" si="1152"/>
        <v>20</v>
      </c>
      <c r="AJ248" s="16">
        <f t="shared" si="1232"/>
        <v>36.055512754639892</v>
      </c>
      <c r="AK248" s="16" t="str">
        <f t="shared" si="1169"/>
        <v>true</v>
      </c>
      <c r="AL248" s="16">
        <f t="shared" si="1170"/>
        <v>1</v>
      </c>
      <c r="AM248" s="16">
        <f t="shared" si="1171"/>
        <v>16</v>
      </c>
      <c r="AN248" s="16">
        <f t="shared" si="1153"/>
        <v>20</v>
      </c>
      <c r="AO248" s="16">
        <f t="shared" si="1172"/>
        <v>36.055512754639892</v>
      </c>
      <c r="AP248" s="16" t="str">
        <f t="shared" si="1173"/>
        <v>true</v>
      </c>
      <c r="AQ248" s="16">
        <f t="shared" si="1174"/>
        <v>1</v>
      </c>
      <c r="AR248" s="16">
        <f t="shared" si="1175"/>
        <v>16</v>
      </c>
      <c r="AS248" s="16">
        <f t="shared" si="1154"/>
        <v>20</v>
      </c>
      <c r="AT248" s="16">
        <f t="shared" si="1176"/>
        <v>36.055512754639892</v>
      </c>
      <c r="AU248" s="16" t="str">
        <f t="shared" si="1177"/>
        <v>true</v>
      </c>
      <c r="AV248" s="16">
        <f t="shared" si="1178"/>
        <v>1</v>
      </c>
      <c r="AW248" s="16">
        <f t="shared" si="1179"/>
        <v>16</v>
      </c>
      <c r="AX248" s="16">
        <f t="shared" si="1155"/>
        <v>20</v>
      </c>
      <c r="AY248" s="16">
        <f t="shared" si="1180"/>
        <v>36.055512754639892</v>
      </c>
      <c r="AZ248" s="16" t="str">
        <f t="shared" si="1181"/>
        <v>true</v>
      </c>
      <c r="BA248" s="16">
        <f t="shared" si="1182"/>
        <v>1</v>
      </c>
      <c r="BB248" s="16">
        <f t="shared" si="1183"/>
        <v>16</v>
      </c>
      <c r="BC248" s="16">
        <f t="shared" si="1156"/>
        <v>20</v>
      </c>
      <c r="BD248" s="16">
        <f t="shared" si="1184"/>
        <v>36.055512754639892</v>
      </c>
      <c r="BE248" s="16" t="str">
        <f t="shared" si="1185"/>
        <v>true</v>
      </c>
      <c r="BF248" s="16">
        <f t="shared" si="1186"/>
        <v>1</v>
      </c>
      <c r="BG248" s="16">
        <f t="shared" si="1187"/>
        <v>16</v>
      </c>
      <c r="BH248" s="16">
        <f t="shared" si="1157"/>
        <v>20</v>
      </c>
      <c r="BI248" s="16">
        <f t="shared" si="1188"/>
        <v>36.055512754639892</v>
      </c>
      <c r="BJ248" s="16" t="str">
        <f t="shared" si="1189"/>
        <v>true</v>
      </c>
      <c r="BK248" s="16">
        <f t="shared" si="1190"/>
        <v>1</v>
      </c>
      <c r="BL248" s="16">
        <f t="shared" si="1191"/>
        <v>16</v>
      </c>
      <c r="BM248" s="16">
        <f t="shared" si="1158"/>
        <v>20</v>
      </c>
      <c r="BN248" s="16">
        <f t="shared" si="1192"/>
        <v>36.055512754639892</v>
      </c>
      <c r="BO248" s="16" t="str">
        <f t="shared" si="1193"/>
        <v>true</v>
      </c>
      <c r="BP248" s="16">
        <f t="shared" si="1194"/>
        <v>1</v>
      </c>
      <c r="BQ248" s="16">
        <f t="shared" si="1195"/>
        <v>16</v>
      </c>
      <c r="BR248" s="16">
        <f t="shared" si="1159"/>
        <v>20</v>
      </c>
      <c r="BS248" s="16">
        <f t="shared" si="1196"/>
        <v>36.055512754639892</v>
      </c>
      <c r="BT248" s="16" t="str">
        <f t="shared" si="1197"/>
        <v>true</v>
      </c>
      <c r="BU248" s="16">
        <f t="shared" si="1198"/>
        <v>1</v>
      </c>
      <c r="BV248" s="16">
        <f t="shared" si="1199"/>
        <v>16</v>
      </c>
      <c r="BW248" s="16">
        <f t="shared" si="1160"/>
        <v>30</v>
      </c>
      <c r="BX248" s="16">
        <f t="shared" si="1200"/>
        <v>36.055512754639892</v>
      </c>
      <c r="BY248" s="16" t="str">
        <f t="shared" si="1201"/>
        <v>true</v>
      </c>
      <c r="BZ248" s="16">
        <f t="shared" si="1202"/>
        <v>1</v>
      </c>
      <c r="CA248" s="16">
        <f t="shared" si="1203"/>
        <v>16</v>
      </c>
      <c r="CB248" s="16">
        <f t="shared" si="1161"/>
        <v>30</v>
      </c>
      <c r="CC248" s="16">
        <f t="shared" si="1204"/>
        <v>36.055512754639892</v>
      </c>
      <c r="CD248" s="16" t="str">
        <f t="shared" si="1205"/>
        <v>true</v>
      </c>
      <c r="CE248" s="16">
        <f t="shared" si="1206"/>
        <v>1</v>
      </c>
      <c r="CF248" s="16">
        <f t="shared" si="1207"/>
        <v>16</v>
      </c>
      <c r="CG248" s="16">
        <f t="shared" si="1162"/>
        <v>30</v>
      </c>
      <c r="CH248" s="16">
        <f t="shared" si="1208"/>
        <v>36.055512754639892</v>
      </c>
      <c r="CI248" s="16" t="str">
        <f t="shared" si="1209"/>
        <v>true</v>
      </c>
      <c r="CJ248" s="16">
        <f t="shared" si="1210"/>
        <v>1</v>
      </c>
      <c r="CK248" s="16">
        <f t="shared" si="1211"/>
        <v>16</v>
      </c>
      <c r="CL248" s="16">
        <f t="shared" si="1163"/>
        <v>30</v>
      </c>
      <c r="CM248" s="16">
        <f t="shared" si="1212"/>
        <v>36.055512754639892</v>
      </c>
      <c r="CN248" s="16" t="str">
        <f t="shared" si="1213"/>
        <v>true</v>
      </c>
      <c r="CO248" s="16">
        <f t="shared" si="1214"/>
        <v>1</v>
      </c>
      <c r="CP248" s="16">
        <f t="shared" si="1215"/>
        <v>16</v>
      </c>
      <c r="CQ248" s="16">
        <f t="shared" si="1164"/>
        <v>36.055512754639892</v>
      </c>
      <c r="CR248" s="16">
        <f t="shared" si="1216"/>
        <v>36.055512754639892</v>
      </c>
      <c r="CS248" s="16" t="str">
        <f t="shared" si="1217"/>
        <v>true</v>
      </c>
      <c r="CT248" s="16">
        <f t="shared" si="1218"/>
        <v>1</v>
      </c>
      <c r="CU248" s="16">
        <f t="shared" si="1219"/>
        <v>16</v>
      </c>
      <c r="CV248" s="16">
        <f t="shared" si="1165"/>
        <v>36.055512754639892</v>
      </c>
      <c r="CW248" s="16">
        <f t="shared" si="1220"/>
        <v>36.055512754639892</v>
      </c>
      <c r="CX248" s="16" t="str">
        <f t="shared" si="1221"/>
        <v>true</v>
      </c>
      <c r="CY248" s="16">
        <f t="shared" si="1222"/>
        <v>1</v>
      </c>
      <c r="CZ248" s="16">
        <f t="shared" si="1223"/>
        <v>16</v>
      </c>
      <c r="DA248" s="16">
        <f t="shared" si="1166"/>
        <v>36.055512754639892</v>
      </c>
      <c r="DB248" s="16">
        <f t="shared" si="1224"/>
        <v>36.055512754639892</v>
      </c>
      <c r="DC248" s="16" t="str">
        <f t="shared" si="1225"/>
        <v>true</v>
      </c>
      <c r="DD248" s="16">
        <f t="shared" si="1226"/>
        <v>1</v>
      </c>
      <c r="DE248" s="16">
        <f t="shared" si="1227"/>
        <v>16</v>
      </c>
      <c r="DF248" s="16">
        <f t="shared" si="1228"/>
        <v>36.055512754639892</v>
      </c>
      <c r="DG248" s="19">
        <f t="shared" si="1229"/>
        <v>36.055512754639892</v>
      </c>
      <c r="DH248" s="16" t="str">
        <f t="shared" si="1230"/>
        <v>true</v>
      </c>
      <c r="DI248" s="16">
        <f t="shared" si="1231"/>
        <v>1</v>
      </c>
    </row>
    <row r="249" spans="27:113" x14ac:dyDescent="0.35">
      <c r="AA249" s="49">
        <v>1.5</v>
      </c>
      <c r="AB249" s="55">
        <f t="shared" si="1167"/>
        <v>2.0355339059327378</v>
      </c>
      <c r="AC249" s="23" t="s">
        <v>10</v>
      </c>
      <c r="AD249" s="40" t="s">
        <v>2</v>
      </c>
      <c r="AE249" s="16">
        <v>14</v>
      </c>
      <c r="AF249" s="16">
        <v>17.5</v>
      </c>
      <c r="AG249" s="16">
        <f t="shared" si="1151"/>
        <v>24.748737341529164</v>
      </c>
      <c r="AH249" s="16">
        <f t="shared" si="1168"/>
        <v>14</v>
      </c>
      <c r="AI249" s="16">
        <f t="shared" si="1152"/>
        <v>17.5</v>
      </c>
      <c r="AJ249" s="16">
        <f t="shared" si="1232"/>
        <v>24.748737341529164</v>
      </c>
      <c r="AK249" s="16" t="str">
        <f t="shared" si="1169"/>
        <v>true</v>
      </c>
      <c r="AL249" s="16">
        <f t="shared" si="1170"/>
        <v>1</v>
      </c>
      <c r="AM249" s="16">
        <f t="shared" si="1171"/>
        <v>14</v>
      </c>
      <c r="AN249" s="16">
        <f t="shared" si="1153"/>
        <v>17.5</v>
      </c>
      <c r="AO249" s="16">
        <f t="shared" si="1172"/>
        <v>24.748737341529164</v>
      </c>
      <c r="AP249" s="16" t="str">
        <f t="shared" si="1173"/>
        <v>true</v>
      </c>
      <c r="AQ249" s="16">
        <f t="shared" si="1174"/>
        <v>1</v>
      </c>
      <c r="AR249" s="16">
        <f t="shared" si="1175"/>
        <v>14</v>
      </c>
      <c r="AS249" s="16">
        <f t="shared" si="1154"/>
        <v>17.5</v>
      </c>
      <c r="AT249" s="16">
        <f t="shared" si="1176"/>
        <v>24.748737341529164</v>
      </c>
      <c r="AU249" s="16" t="str">
        <f t="shared" si="1177"/>
        <v>true</v>
      </c>
      <c r="AV249" s="16">
        <f t="shared" si="1178"/>
        <v>1</v>
      </c>
      <c r="AW249" s="16">
        <f t="shared" si="1179"/>
        <v>14</v>
      </c>
      <c r="AX249" s="16">
        <f t="shared" si="1155"/>
        <v>17.5</v>
      </c>
      <c r="AY249" s="16">
        <f t="shared" si="1180"/>
        <v>24.748737341529164</v>
      </c>
      <c r="AZ249" s="16" t="str">
        <f t="shared" si="1181"/>
        <v>true</v>
      </c>
      <c r="BA249" s="16">
        <f t="shared" si="1182"/>
        <v>1</v>
      </c>
      <c r="BB249" s="16">
        <f t="shared" si="1183"/>
        <v>14</v>
      </c>
      <c r="BC249" s="16">
        <f t="shared" si="1156"/>
        <v>17.5</v>
      </c>
      <c r="BD249" s="16">
        <f t="shared" si="1184"/>
        <v>24.748737341529164</v>
      </c>
      <c r="BE249" s="16" t="str">
        <f t="shared" si="1185"/>
        <v>true</v>
      </c>
      <c r="BF249" s="16">
        <f t="shared" si="1186"/>
        <v>1</v>
      </c>
      <c r="BG249" s="16">
        <f t="shared" si="1187"/>
        <v>14</v>
      </c>
      <c r="BH249" s="16">
        <f t="shared" si="1157"/>
        <v>17.5</v>
      </c>
      <c r="BI249" s="16">
        <f t="shared" si="1188"/>
        <v>24.748737341529164</v>
      </c>
      <c r="BJ249" s="16" t="str">
        <f t="shared" si="1189"/>
        <v>true</v>
      </c>
      <c r="BK249" s="16">
        <f t="shared" si="1190"/>
        <v>1</v>
      </c>
      <c r="BL249" s="16">
        <f t="shared" si="1191"/>
        <v>14</v>
      </c>
      <c r="BM249" s="16">
        <f t="shared" si="1158"/>
        <v>17.5</v>
      </c>
      <c r="BN249" s="16">
        <f t="shared" si="1192"/>
        <v>24.748737341529164</v>
      </c>
      <c r="BO249" s="16" t="str">
        <f t="shared" si="1193"/>
        <v>true</v>
      </c>
      <c r="BP249" s="16">
        <f t="shared" si="1194"/>
        <v>1</v>
      </c>
      <c r="BQ249" s="16">
        <f t="shared" si="1195"/>
        <v>14</v>
      </c>
      <c r="BR249" s="16">
        <f t="shared" si="1159"/>
        <v>17.5</v>
      </c>
      <c r="BS249" s="16">
        <f t="shared" si="1196"/>
        <v>24.748737341529164</v>
      </c>
      <c r="BT249" s="16" t="str">
        <f t="shared" si="1197"/>
        <v>true</v>
      </c>
      <c r="BU249" s="16">
        <f t="shared" si="1198"/>
        <v>1</v>
      </c>
      <c r="BV249" s="16">
        <f t="shared" si="1199"/>
        <v>14</v>
      </c>
      <c r="BW249" s="16">
        <f t="shared" si="1160"/>
        <v>17.5</v>
      </c>
      <c r="BX249" s="16">
        <f t="shared" si="1200"/>
        <v>24.748737341529164</v>
      </c>
      <c r="BY249" s="16" t="str">
        <f t="shared" si="1201"/>
        <v>true</v>
      </c>
      <c r="BZ249" s="16">
        <f t="shared" si="1202"/>
        <v>1</v>
      </c>
      <c r="CA249" s="16">
        <f t="shared" si="1203"/>
        <v>14</v>
      </c>
      <c r="CB249" s="16">
        <f t="shared" si="1161"/>
        <v>17.5</v>
      </c>
      <c r="CC249" s="16">
        <f t="shared" si="1204"/>
        <v>24.748737341529164</v>
      </c>
      <c r="CD249" s="16" t="str">
        <f t="shared" si="1205"/>
        <v>true</v>
      </c>
      <c r="CE249" s="16">
        <f t="shared" si="1206"/>
        <v>1</v>
      </c>
      <c r="CF249" s="16">
        <f t="shared" si="1207"/>
        <v>14</v>
      </c>
      <c r="CG249" s="16">
        <f t="shared" si="1162"/>
        <v>17.5</v>
      </c>
      <c r="CH249" s="16">
        <f t="shared" si="1208"/>
        <v>24.748737341529164</v>
      </c>
      <c r="CI249" s="16" t="str">
        <f t="shared" si="1209"/>
        <v>true</v>
      </c>
      <c r="CJ249" s="16">
        <f t="shared" si="1210"/>
        <v>1</v>
      </c>
      <c r="CK249" s="16">
        <f t="shared" si="1211"/>
        <v>14</v>
      </c>
      <c r="CL249" s="16">
        <f t="shared" si="1163"/>
        <v>17.5</v>
      </c>
      <c r="CM249" s="16">
        <f t="shared" si="1212"/>
        <v>24.748737341529164</v>
      </c>
      <c r="CN249" s="16" t="str">
        <f t="shared" si="1213"/>
        <v>true</v>
      </c>
      <c r="CO249" s="16">
        <f t="shared" si="1214"/>
        <v>1</v>
      </c>
      <c r="CP249" s="16">
        <f t="shared" si="1215"/>
        <v>14</v>
      </c>
      <c r="CQ249" s="16">
        <f t="shared" si="1164"/>
        <v>24.748737341529164</v>
      </c>
      <c r="CR249" s="16">
        <f t="shared" si="1216"/>
        <v>24.748737341529164</v>
      </c>
      <c r="CS249" s="16" t="str">
        <f t="shared" si="1217"/>
        <v>true</v>
      </c>
      <c r="CT249" s="16">
        <f t="shared" si="1218"/>
        <v>1</v>
      </c>
      <c r="CU249" s="16">
        <f t="shared" si="1219"/>
        <v>14</v>
      </c>
      <c r="CV249" s="16">
        <f t="shared" si="1165"/>
        <v>24.748737341529164</v>
      </c>
      <c r="CW249" s="16">
        <f t="shared" si="1220"/>
        <v>24.748737341529164</v>
      </c>
      <c r="CX249" s="16" t="str">
        <f t="shared" si="1221"/>
        <v>true</v>
      </c>
      <c r="CY249" s="16">
        <f t="shared" si="1222"/>
        <v>1</v>
      </c>
      <c r="CZ249" s="16">
        <f t="shared" si="1223"/>
        <v>14</v>
      </c>
      <c r="DA249" s="16">
        <f t="shared" si="1166"/>
        <v>24.748737341529164</v>
      </c>
      <c r="DB249" s="16">
        <f t="shared" si="1224"/>
        <v>24.748737341529164</v>
      </c>
      <c r="DC249" s="16" t="str">
        <f t="shared" si="1225"/>
        <v>true</v>
      </c>
      <c r="DD249" s="16">
        <f t="shared" si="1226"/>
        <v>1</v>
      </c>
      <c r="DE249" s="16">
        <f t="shared" si="1227"/>
        <v>14</v>
      </c>
      <c r="DF249" s="16">
        <f t="shared" si="1228"/>
        <v>24.748737341529164</v>
      </c>
      <c r="DG249" s="19">
        <f t="shared" si="1229"/>
        <v>24.748737341529164</v>
      </c>
      <c r="DH249" s="16" t="str">
        <f t="shared" si="1230"/>
        <v>true</v>
      </c>
      <c r="DI249" s="16">
        <f t="shared" si="1231"/>
        <v>1</v>
      </c>
    </row>
    <row r="250" spans="27:113" x14ac:dyDescent="0.35">
      <c r="AA250" s="49">
        <v>1.5</v>
      </c>
      <c r="AB250" s="55">
        <f t="shared" si="1167"/>
        <v>3.4623583103198032</v>
      </c>
      <c r="AC250" s="23" t="s">
        <v>11</v>
      </c>
      <c r="AD250" s="40" t="s">
        <v>2</v>
      </c>
      <c r="AE250" s="16">
        <v>17.680000000000003</v>
      </c>
      <c r="AF250" s="16">
        <v>22.1</v>
      </c>
      <c r="AG250" s="16">
        <f t="shared" si="1151"/>
        <v>43.867247463227052</v>
      </c>
      <c r="AH250" s="16">
        <f t="shared" si="1168"/>
        <v>17.680000000000003</v>
      </c>
      <c r="AI250" s="16">
        <f t="shared" si="1152"/>
        <v>22.1</v>
      </c>
      <c r="AJ250" s="16">
        <f t="shared" si="1232"/>
        <v>43.867247463227052</v>
      </c>
      <c r="AK250" s="16" t="str">
        <f t="shared" si="1169"/>
        <v>true</v>
      </c>
      <c r="AL250" s="16">
        <f t="shared" si="1170"/>
        <v>1</v>
      </c>
      <c r="AM250" s="16">
        <f t="shared" si="1171"/>
        <v>17.680000000000003</v>
      </c>
      <c r="AN250" s="16">
        <f t="shared" si="1153"/>
        <v>22.1</v>
      </c>
      <c r="AO250" s="16">
        <f t="shared" si="1172"/>
        <v>43.867247463227052</v>
      </c>
      <c r="AP250" s="16" t="str">
        <f t="shared" si="1173"/>
        <v>true</v>
      </c>
      <c r="AQ250" s="16">
        <f t="shared" si="1174"/>
        <v>1</v>
      </c>
      <c r="AR250" s="16">
        <f t="shared" si="1175"/>
        <v>17.680000000000003</v>
      </c>
      <c r="AS250" s="16">
        <f t="shared" si="1154"/>
        <v>22.1</v>
      </c>
      <c r="AT250" s="16">
        <f t="shared" si="1176"/>
        <v>43.867247463227052</v>
      </c>
      <c r="AU250" s="16" t="str">
        <f t="shared" si="1177"/>
        <v>true</v>
      </c>
      <c r="AV250" s="16">
        <f t="shared" si="1178"/>
        <v>1</v>
      </c>
      <c r="AW250" s="16">
        <f t="shared" si="1179"/>
        <v>17.680000000000003</v>
      </c>
      <c r="AX250" s="16">
        <f t="shared" si="1155"/>
        <v>22.1</v>
      </c>
      <c r="AY250" s="16">
        <f t="shared" si="1180"/>
        <v>43.867247463227052</v>
      </c>
      <c r="AZ250" s="16" t="str">
        <f t="shared" si="1181"/>
        <v>true</v>
      </c>
      <c r="BA250" s="16">
        <f t="shared" si="1182"/>
        <v>1</v>
      </c>
      <c r="BB250" s="16">
        <f t="shared" si="1183"/>
        <v>17.680000000000003</v>
      </c>
      <c r="BC250" s="16">
        <f t="shared" si="1156"/>
        <v>28.730000000000004</v>
      </c>
      <c r="BD250" s="16">
        <f t="shared" si="1184"/>
        <v>43.867247463227052</v>
      </c>
      <c r="BE250" s="16" t="str">
        <f t="shared" si="1185"/>
        <v>true</v>
      </c>
      <c r="BF250" s="16">
        <f t="shared" si="1186"/>
        <v>1</v>
      </c>
      <c r="BG250" s="16">
        <f t="shared" si="1187"/>
        <v>17.680000000000003</v>
      </c>
      <c r="BH250" s="16">
        <f t="shared" si="1157"/>
        <v>28.730000000000004</v>
      </c>
      <c r="BI250" s="16">
        <f t="shared" si="1188"/>
        <v>43.867247463227052</v>
      </c>
      <c r="BJ250" s="16" t="str">
        <f t="shared" si="1189"/>
        <v>true</v>
      </c>
      <c r="BK250" s="16">
        <f t="shared" si="1190"/>
        <v>1</v>
      </c>
      <c r="BL250" s="16">
        <f t="shared" si="1191"/>
        <v>17.680000000000003</v>
      </c>
      <c r="BM250" s="16">
        <f t="shared" si="1158"/>
        <v>28.730000000000004</v>
      </c>
      <c r="BN250" s="16">
        <f t="shared" si="1192"/>
        <v>43.867247463227052</v>
      </c>
      <c r="BO250" s="16" t="str">
        <f t="shared" si="1193"/>
        <v>true</v>
      </c>
      <c r="BP250" s="16">
        <f t="shared" si="1194"/>
        <v>1</v>
      </c>
      <c r="BQ250" s="16">
        <f t="shared" si="1195"/>
        <v>17.680000000000003</v>
      </c>
      <c r="BR250" s="16">
        <f t="shared" si="1159"/>
        <v>28.730000000000004</v>
      </c>
      <c r="BS250" s="16">
        <f t="shared" si="1196"/>
        <v>43.867247463227052</v>
      </c>
      <c r="BT250" s="16" t="str">
        <f t="shared" si="1197"/>
        <v>true</v>
      </c>
      <c r="BU250" s="16">
        <f t="shared" si="1198"/>
        <v>1</v>
      </c>
      <c r="BV250" s="16">
        <f t="shared" si="1199"/>
        <v>17.680000000000003</v>
      </c>
      <c r="BW250" s="16">
        <f t="shared" si="1160"/>
        <v>33.150000000000006</v>
      </c>
      <c r="BX250" s="16">
        <f t="shared" si="1200"/>
        <v>43.867247463227052</v>
      </c>
      <c r="BY250" s="16" t="str">
        <f t="shared" si="1201"/>
        <v>true</v>
      </c>
      <c r="BZ250" s="16">
        <f t="shared" si="1202"/>
        <v>1</v>
      </c>
      <c r="CA250" s="16">
        <f t="shared" si="1203"/>
        <v>17.680000000000003</v>
      </c>
      <c r="CB250" s="16">
        <f t="shared" si="1161"/>
        <v>33.150000000000006</v>
      </c>
      <c r="CC250" s="16">
        <f t="shared" si="1204"/>
        <v>43.867247463227052</v>
      </c>
      <c r="CD250" s="16" t="str">
        <f t="shared" si="1205"/>
        <v>true</v>
      </c>
      <c r="CE250" s="16">
        <f t="shared" si="1206"/>
        <v>1</v>
      </c>
      <c r="CF250" s="16">
        <f t="shared" si="1207"/>
        <v>17.680000000000003</v>
      </c>
      <c r="CG250" s="16">
        <f t="shared" si="1162"/>
        <v>33.150000000000006</v>
      </c>
      <c r="CH250" s="16">
        <f t="shared" si="1208"/>
        <v>43.867247463227052</v>
      </c>
      <c r="CI250" s="16" t="str">
        <f t="shared" si="1209"/>
        <v>true</v>
      </c>
      <c r="CJ250" s="16">
        <f t="shared" si="1210"/>
        <v>1</v>
      </c>
      <c r="CK250" s="16">
        <f t="shared" si="1211"/>
        <v>17.680000000000003</v>
      </c>
      <c r="CL250" s="16">
        <f t="shared" si="1163"/>
        <v>33.150000000000006</v>
      </c>
      <c r="CM250" s="16">
        <f t="shared" si="1212"/>
        <v>43.867247463227052</v>
      </c>
      <c r="CN250" s="16" t="str">
        <f t="shared" si="1213"/>
        <v>true</v>
      </c>
      <c r="CO250" s="16">
        <f t="shared" si="1214"/>
        <v>1</v>
      </c>
      <c r="CP250" s="16">
        <f t="shared" si="1215"/>
        <v>17.680000000000003</v>
      </c>
      <c r="CQ250" s="16">
        <f t="shared" si="1164"/>
        <v>43.867247463227052</v>
      </c>
      <c r="CR250" s="16">
        <f t="shared" si="1216"/>
        <v>43.867247463227052</v>
      </c>
      <c r="CS250" s="16" t="str">
        <f t="shared" si="1217"/>
        <v>true</v>
      </c>
      <c r="CT250" s="16">
        <f t="shared" si="1218"/>
        <v>1</v>
      </c>
      <c r="CU250" s="16">
        <f t="shared" si="1219"/>
        <v>17.680000000000003</v>
      </c>
      <c r="CV250" s="16">
        <f t="shared" si="1165"/>
        <v>43.867247463227052</v>
      </c>
      <c r="CW250" s="16">
        <f t="shared" si="1220"/>
        <v>43.867247463227052</v>
      </c>
      <c r="CX250" s="16" t="str">
        <f t="shared" si="1221"/>
        <v>true</v>
      </c>
      <c r="CY250" s="16">
        <f t="shared" si="1222"/>
        <v>1</v>
      </c>
      <c r="CZ250" s="16">
        <f t="shared" si="1223"/>
        <v>17.680000000000003</v>
      </c>
      <c r="DA250" s="16">
        <f t="shared" si="1166"/>
        <v>43.867247463227052</v>
      </c>
      <c r="DB250" s="16">
        <f t="shared" si="1224"/>
        <v>43.867247463227052</v>
      </c>
      <c r="DC250" s="16" t="str">
        <f t="shared" si="1225"/>
        <v>true</v>
      </c>
      <c r="DD250" s="16">
        <f t="shared" si="1226"/>
        <v>1</v>
      </c>
      <c r="DE250" s="16">
        <f t="shared" si="1227"/>
        <v>17.680000000000003</v>
      </c>
      <c r="DF250" s="16">
        <f t="shared" si="1228"/>
        <v>43.867247463227052</v>
      </c>
      <c r="DG250" s="19">
        <f t="shared" si="1229"/>
        <v>43.867247463227052</v>
      </c>
      <c r="DH250" s="16" t="str">
        <f t="shared" si="1230"/>
        <v>true</v>
      </c>
      <c r="DI250" s="16">
        <f t="shared" si="1231"/>
        <v>1</v>
      </c>
    </row>
    <row r="251" spans="27:113" x14ac:dyDescent="0.35">
      <c r="AA251" s="49" t="s">
        <v>114</v>
      </c>
      <c r="AB251" s="55" t="str">
        <f t="shared" si="1167"/>
        <v>-</v>
      </c>
      <c r="AC251" s="23" t="s">
        <v>12</v>
      </c>
      <c r="AD251" s="40" t="s">
        <v>2</v>
      </c>
      <c r="AE251" s="16"/>
      <c r="AF251" s="16"/>
      <c r="AG251" s="16" t="str">
        <f t="shared" si="1151"/>
        <v>N/A</v>
      </c>
      <c r="AH251" s="16" t="str">
        <f t="shared" si="1168"/>
        <v>N/A</v>
      </c>
      <c r="AI251" s="16" t="str">
        <f t="shared" si="1152"/>
        <v>N/A</v>
      </c>
      <c r="AJ251" s="16" t="str">
        <f t="shared" si="1232"/>
        <v>N/A</v>
      </c>
      <c r="AK251" s="16" t="str">
        <f t="shared" si="1169"/>
        <v>N/A</v>
      </c>
      <c r="AL251" s="16" t="str">
        <f t="shared" si="1170"/>
        <v>N/A</v>
      </c>
      <c r="AM251" s="16" t="str">
        <f t="shared" si="1171"/>
        <v>N/A</v>
      </c>
      <c r="AN251" s="16" t="str">
        <f t="shared" si="1153"/>
        <v>N/A</v>
      </c>
      <c r="AO251" s="16" t="str">
        <f t="shared" si="1172"/>
        <v>N/A</v>
      </c>
      <c r="AP251" s="16" t="str">
        <f t="shared" si="1173"/>
        <v>N/A</v>
      </c>
      <c r="AQ251" s="16" t="str">
        <f t="shared" si="1174"/>
        <v>N/A</v>
      </c>
      <c r="AR251" s="16" t="str">
        <f t="shared" si="1175"/>
        <v>N/A</v>
      </c>
      <c r="AS251" s="16" t="str">
        <f t="shared" si="1154"/>
        <v>N/A</v>
      </c>
      <c r="AT251" s="16" t="str">
        <f t="shared" si="1176"/>
        <v>N/A</v>
      </c>
      <c r="AU251" s="16" t="str">
        <f t="shared" si="1177"/>
        <v>N/A</v>
      </c>
      <c r="AV251" s="16" t="str">
        <f t="shared" si="1178"/>
        <v>N/A</v>
      </c>
      <c r="AW251" s="16" t="str">
        <f t="shared" si="1179"/>
        <v>N/A</v>
      </c>
      <c r="AX251" s="16" t="str">
        <f t="shared" si="1155"/>
        <v>N/A</v>
      </c>
      <c r="AY251" s="16" t="str">
        <f t="shared" si="1180"/>
        <v>N/A</v>
      </c>
      <c r="AZ251" s="16" t="str">
        <f t="shared" si="1181"/>
        <v>N/A</v>
      </c>
      <c r="BA251" s="16" t="str">
        <f t="shared" si="1182"/>
        <v>N/A</v>
      </c>
      <c r="BB251" s="16" t="str">
        <f t="shared" si="1183"/>
        <v>N/A</v>
      </c>
      <c r="BC251" s="16" t="str">
        <f t="shared" si="1156"/>
        <v>N/A</v>
      </c>
      <c r="BD251" s="16" t="str">
        <f t="shared" si="1184"/>
        <v>N/A</v>
      </c>
      <c r="BE251" s="16" t="str">
        <f t="shared" si="1185"/>
        <v>N/A</v>
      </c>
      <c r="BF251" s="16" t="str">
        <f t="shared" si="1186"/>
        <v>N/A</v>
      </c>
      <c r="BG251" s="16" t="str">
        <f t="shared" si="1187"/>
        <v>N/A</v>
      </c>
      <c r="BH251" s="16" t="str">
        <f t="shared" si="1157"/>
        <v>N/A</v>
      </c>
      <c r="BI251" s="16" t="str">
        <f t="shared" si="1188"/>
        <v>N/A</v>
      </c>
      <c r="BJ251" s="16" t="str">
        <f t="shared" si="1189"/>
        <v>N/A</v>
      </c>
      <c r="BK251" s="16" t="str">
        <f t="shared" si="1190"/>
        <v>N/A</v>
      </c>
      <c r="BL251" s="16" t="str">
        <f t="shared" si="1191"/>
        <v>N/A</v>
      </c>
      <c r="BM251" s="16" t="str">
        <f t="shared" si="1158"/>
        <v>N/A</v>
      </c>
      <c r="BN251" s="16" t="str">
        <f t="shared" si="1192"/>
        <v>N/A</v>
      </c>
      <c r="BO251" s="16" t="str">
        <f t="shared" si="1193"/>
        <v>N/A</v>
      </c>
      <c r="BP251" s="16" t="str">
        <f t="shared" si="1194"/>
        <v>N/A</v>
      </c>
      <c r="BQ251" s="16" t="str">
        <f t="shared" si="1195"/>
        <v>N/A</v>
      </c>
      <c r="BR251" s="16" t="str">
        <f t="shared" si="1159"/>
        <v>N/A</v>
      </c>
      <c r="BS251" s="16" t="str">
        <f t="shared" si="1196"/>
        <v>N/A</v>
      </c>
      <c r="BT251" s="16" t="str">
        <f t="shared" si="1197"/>
        <v>N/A</v>
      </c>
      <c r="BU251" s="16" t="str">
        <f t="shared" si="1198"/>
        <v>N/A</v>
      </c>
      <c r="BV251" s="16" t="str">
        <f t="shared" si="1199"/>
        <v>N/A</v>
      </c>
      <c r="BW251" s="16" t="str">
        <f t="shared" si="1160"/>
        <v>N/A</v>
      </c>
      <c r="BX251" s="16" t="str">
        <f t="shared" si="1200"/>
        <v>N/A</v>
      </c>
      <c r="BY251" s="16" t="str">
        <f t="shared" si="1201"/>
        <v>N/A</v>
      </c>
      <c r="BZ251" s="16" t="str">
        <f t="shared" si="1202"/>
        <v>N/A</v>
      </c>
      <c r="CA251" s="16" t="str">
        <f t="shared" si="1203"/>
        <v>N/A</v>
      </c>
      <c r="CB251" s="16" t="str">
        <f t="shared" si="1161"/>
        <v>N/A</v>
      </c>
      <c r="CC251" s="16" t="str">
        <f t="shared" si="1204"/>
        <v>N/A</v>
      </c>
      <c r="CD251" s="16" t="str">
        <f t="shared" si="1205"/>
        <v>N/A</v>
      </c>
      <c r="CE251" s="16" t="str">
        <f t="shared" si="1206"/>
        <v>N/A</v>
      </c>
      <c r="CF251" s="16" t="str">
        <f t="shared" si="1207"/>
        <v>N/A</v>
      </c>
      <c r="CG251" s="16" t="str">
        <f t="shared" si="1162"/>
        <v>N/A</v>
      </c>
      <c r="CH251" s="16" t="str">
        <f t="shared" si="1208"/>
        <v>N/A</v>
      </c>
      <c r="CI251" s="16" t="str">
        <f t="shared" si="1209"/>
        <v>N/A</v>
      </c>
      <c r="CJ251" s="16" t="str">
        <f t="shared" si="1210"/>
        <v>N/A</v>
      </c>
      <c r="CK251" s="16" t="str">
        <f t="shared" si="1211"/>
        <v>N/A</v>
      </c>
      <c r="CL251" s="16" t="str">
        <f t="shared" si="1163"/>
        <v>N/A</v>
      </c>
      <c r="CM251" s="16" t="str">
        <f t="shared" si="1212"/>
        <v>N/A</v>
      </c>
      <c r="CN251" s="16" t="str">
        <f t="shared" si="1213"/>
        <v>N/A</v>
      </c>
      <c r="CO251" s="16" t="str">
        <f t="shared" si="1214"/>
        <v>N/A</v>
      </c>
      <c r="CP251" s="16" t="str">
        <f t="shared" si="1215"/>
        <v>N/A</v>
      </c>
      <c r="CQ251" s="16" t="str">
        <f t="shared" si="1164"/>
        <v>N/A</v>
      </c>
      <c r="CR251" s="16" t="str">
        <f t="shared" si="1216"/>
        <v>N/A</v>
      </c>
      <c r="CS251" s="16" t="str">
        <f t="shared" si="1217"/>
        <v>N/A</v>
      </c>
      <c r="CT251" s="16" t="str">
        <f t="shared" si="1218"/>
        <v>N/A</v>
      </c>
      <c r="CU251" s="16" t="str">
        <f t="shared" si="1219"/>
        <v>N/A</v>
      </c>
      <c r="CV251" s="16" t="str">
        <f t="shared" si="1165"/>
        <v>N/A</v>
      </c>
      <c r="CW251" s="16" t="str">
        <f t="shared" si="1220"/>
        <v>N/A</v>
      </c>
      <c r="CX251" s="16" t="str">
        <f t="shared" si="1221"/>
        <v>N/A</v>
      </c>
      <c r="CY251" s="16" t="str">
        <f t="shared" si="1222"/>
        <v>N/A</v>
      </c>
      <c r="CZ251" s="16" t="str">
        <f t="shared" si="1223"/>
        <v>N/A</v>
      </c>
      <c r="DA251" s="16" t="str">
        <f t="shared" si="1166"/>
        <v>N/A</v>
      </c>
      <c r="DB251" s="16" t="str">
        <f t="shared" si="1224"/>
        <v>N/A</v>
      </c>
      <c r="DC251" s="16" t="str">
        <f t="shared" si="1225"/>
        <v>N/A</v>
      </c>
      <c r="DD251" s="16" t="str">
        <f t="shared" si="1226"/>
        <v>N/A</v>
      </c>
      <c r="DE251" s="16" t="str">
        <f t="shared" si="1227"/>
        <v>N/A</v>
      </c>
      <c r="DF251" s="16" t="str">
        <f t="shared" si="1228"/>
        <v>N/A</v>
      </c>
      <c r="DG251" s="19" t="str">
        <f t="shared" si="1229"/>
        <v>N/A</v>
      </c>
      <c r="DH251" s="16" t="str">
        <f t="shared" si="1230"/>
        <v>N/A</v>
      </c>
      <c r="DI251" s="16" t="str">
        <f t="shared" si="1231"/>
        <v>N/A</v>
      </c>
    </row>
    <row r="252" spans="27:113" x14ac:dyDescent="0.35">
      <c r="AA252" s="49" t="s">
        <v>114</v>
      </c>
      <c r="AB252" s="55" t="str">
        <f t="shared" si="1167"/>
        <v>-</v>
      </c>
      <c r="AC252" s="23" t="s">
        <v>13</v>
      </c>
      <c r="AD252" s="40" t="s">
        <v>2</v>
      </c>
      <c r="AE252" s="16"/>
      <c r="AF252" s="16"/>
      <c r="AG252" s="16" t="str">
        <f t="shared" si="1151"/>
        <v>N/A</v>
      </c>
      <c r="AH252" s="16" t="str">
        <f t="shared" si="1168"/>
        <v>N/A</v>
      </c>
      <c r="AI252" s="16" t="str">
        <f t="shared" si="1152"/>
        <v>N/A</v>
      </c>
      <c r="AJ252" s="16" t="str">
        <f t="shared" si="1232"/>
        <v>N/A</v>
      </c>
      <c r="AK252" s="16" t="str">
        <f t="shared" si="1169"/>
        <v>N/A</v>
      </c>
      <c r="AL252" s="16" t="str">
        <f t="shared" si="1170"/>
        <v>N/A</v>
      </c>
      <c r="AM252" s="16" t="str">
        <f t="shared" si="1171"/>
        <v>N/A</v>
      </c>
      <c r="AN252" s="16" t="str">
        <f t="shared" si="1153"/>
        <v>N/A</v>
      </c>
      <c r="AO252" s="16" t="str">
        <f t="shared" si="1172"/>
        <v>N/A</v>
      </c>
      <c r="AP252" s="16" t="str">
        <f t="shared" si="1173"/>
        <v>N/A</v>
      </c>
      <c r="AQ252" s="16" t="str">
        <f t="shared" si="1174"/>
        <v>N/A</v>
      </c>
      <c r="AR252" s="16" t="str">
        <f t="shared" si="1175"/>
        <v>N/A</v>
      </c>
      <c r="AS252" s="16" t="str">
        <f t="shared" si="1154"/>
        <v>N/A</v>
      </c>
      <c r="AT252" s="16" t="str">
        <f t="shared" si="1176"/>
        <v>N/A</v>
      </c>
      <c r="AU252" s="16" t="str">
        <f t="shared" si="1177"/>
        <v>N/A</v>
      </c>
      <c r="AV252" s="16" t="str">
        <f t="shared" si="1178"/>
        <v>N/A</v>
      </c>
      <c r="AW252" s="16" t="str">
        <f t="shared" si="1179"/>
        <v>N/A</v>
      </c>
      <c r="AX252" s="16" t="str">
        <f t="shared" si="1155"/>
        <v>N/A</v>
      </c>
      <c r="AY252" s="16" t="str">
        <f t="shared" si="1180"/>
        <v>N/A</v>
      </c>
      <c r="AZ252" s="16" t="str">
        <f t="shared" si="1181"/>
        <v>N/A</v>
      </c>
      <c r="BA252" s="16" t="str">
        <f t="shared" si="1182"/>
        <v>N/A</v>
      </c>
      <c r="BB252" s="16" t="str">
        <f t="shared" si="1183"/>
        <v>N/A</v>
      </c>
      <c r="BC252" s="16" t="str">
        <f t="shared" si="1156"/>
        <v>N/A</v>
      </c>
      <c r="BD252" s="16" t="str">
        <f t="shared" si="1184"/>
        <v>N/A</v>
      </c>
      <c r="BE252" s="16" t="str">
        <f t="shared" si="1185"/>
        <v>N/A</v>
      </c>
      <c r="BF252" s="16" t="str">
        <f t="shared" si="1186"/>
        <v>N/A</v>
      </c>
      <c r="BG252" s="16" t="str">
        <f t="shared" si="1187"/>
        <v>N/A</v>
      </c>
      <c r="BH252" s="16" t="str">
        <f t="shared" si="1157"/>
        <v>N/A</v>
      </c>
      <c r="BI252" s="16" t="str">
        <f t="shared" si="1188"/>
        <v>N/A</v>
      </c>
      <c r="BJ252" s="16" t="str">
        <f t="shared" si="1189"/>
        <v>N/A</v>
      </c>
      <c r="BK252" s="16" t="str">
        <f t="shared" si="1190"/>
        <v>N/A</v>
      </c>
      <c r="BL252" s="16" t="str">
        <f t="shared" si="1191"/>
        <v>N/A</v>
      </c>
      <c r="BM252" s="16" t="str">
        <f t="shared" si="1158"/>
        <v>N/A</v>
      </c>
      <c r="BN252" s="16" t="str">
        <f t="shared" si="1192"/>
        <v>N/A</v>
      </c>
      <c r="BO252" s="16" t="str">
        <f t="shared" si="1193"/>
        <v>N/A</v>
      </c>
      <c r="BP252" s="16" t="str">
        <f t="shared" si="1194"/>
        <v>N/A</v>
      </c>
      <c r="BQ252" s="16" t="str">
        <f t="shared" si="1195"/>
        <v>N/A</v>
      </c>
      <c r="BR252" s="16" t="str">
        <f t="shared" si="1159"/>
        <v>N/A</v>
      </c>
      <c r="BS252" s="16" t="str">
        <f t="shared" si="1196"/>
        <v>N/A</v>
      </c>
      <c r="BT252" s="16" t="str">
        <f t="shared" si="1197"/>
        <v>N/A</v>
      </c>
      <c r="BU252" s="16" t="str">
        <f t="shared" si="1198"/>
        <v>N/A</v>
      </c>
      <c r="BV252" s="16" t="str">
        <f t="shared" si="1199"/>
        <v>N/A</v>
      </c>
      <c r="BW252" s="16" t="str">
        <f t="shared" si="1160"/>
        <v>N/A</v>
      </c>
      <c r="BX252" s="16" t="str">
        <f t="shared" si="1200"/>
        <v>N/A</v>
      </c>
      <c r="BY252" s="16" t="str">
        <f t="shared" si="1201"/>
        <v>N/A</v>
      </c>
      <c r="BZ252" s="16" t="str">
        <f t="shared" si="1202"/>
        <v>N/A</v>
      </c>
      <c r="CA252" s="16" t="str">
        <f t="shared" si="1203"/>
        <v>N/A</v>
      </c>
      <c r="CB252" s="16" t="str">
        <f t="shared" si="1161"/>
        <v>N/A</v>
      </c>
      <c r="CC252" s="16" t="str">
        <f t="shared" si="1204"/>
        <v>N/A</v>
      </c>
      <c r="CD252" s="16" t="str">
        <f t="shared" si="1205"/>
        <v>N/A</v>
      </c>
      <c r="CE252" s="16" t="str">
        <f t="shared" si="1206"/>
        <v>N/A</v>
      </c>
      <c r="CF252" s="16" t="str">
        <f t="shared" si="1207"/>
        <v>N/A</v>
      </c>
      <c r="CG252" s="16" t="str">
        <f t="shared" si="1162"/>
        <v>N/A</v>
      </c>
      <c r="CH252" s="16" t="str">
        <f t="shared" si="1208"/>
        <v>N/A</v>
      </c>
      <c r="CI252" s="16" t="str">
        <f t="shared" si="1209"/>
        <v>N/A</v>
      </c>
      <c r="CJ252" s="16" t="str">
        <f t="shared" si="1210"/>
        <v>N/A</v>
      </c>
      <c r="CK252" s="16" t="str">
        <f t="shared" si="1211"/>
        <v>N/A</v>
      </c>
      <c r="CL252" s="16" t="str">
        <f t="shared" si="1163"/>
        <v>N/A</v>
      </c>
      <c r="CM252" s="16" t="str">
        <f t="shared" si="1212"/>
        <v>N/A</v>
      </c>
      <c r="CN252" s="16" t="str">
        <f t="shared" si="1213"/>
        <v>N/A</v>
      </c>
      <c r="CO252" s="16" t="str">
        <f t="shared" si="1214"/>
        <v>N/A</v>
      </c>
      <c r="CP252" s="16" t="str">
        <f t="shared" si="1215"/>
        <v>N/A</v>
      </c>
      <c r="CQ252" s="16" t="str">
        <f t="shared" si="1164"/>
        <v>N/A</v>
      </c>
      <c r="CR252" s="16" t="str">
        <f t="shared" si="1216"/>
        <v>N/A</v>
      </c>
      <c r="CS252" s="16" t="str">
        <f t="shared" si="1217"/>
        <v>N/A</v>
      </c>
      <c r="CT252" s="16" t="str">
        <f t="shared" si="1218"/>
        <v>N/A</v>
      </c>
      <c r="CU252" s="16" t="str">
        <f t="shared" si="1219"/>
        <v>N/A</v>
      </c>
      <c r="CV252" s="16" t="str">
        <f t="shared" si="1165"/>
        <v>N/A</v>
      </c>
      <c r="CW252" s="16" t="str">
        <f t="shared" si="1220"/>
        <v>N/A</v>
      </c>
      <c r="CX252" s="16" t="str">
        <f t="shared" si="1221"/>
        <v>N/A</v>
      </c>
      <c r="CY252" s="16" t="str">
        <f t="shared" si="1222"/>
        <v>N/A</v>
      </c>
      <c r="CZ252" s="16" t="str">
        <f t="shared" si="1223"/>
        <v>N/A</v>
      </c>
      <c r="DA252" s="16" t="str">
        <f t="shared" si="1166"/>
        <v>N/A</v>
      </c>
      <c r="DB252" s="16" t="str">
        <f t="shared" si="1224"/>
        <v>N/A</v>
      </c>
      <c r="DC252" s="16" t="str">
        <f t="shared" si="1225"/>
        <v>N/A</v>
      </c>
      <c r="DD252" s="16" t="str">
        <f t="shared" si="1226"/>
        <v>N/A</v>
      </c>
      <c r="DE252" s="16" t="str">
        <f t="shared" si="1227"/>
        <v>N/A</v>
      </c>
      <c r="DF252" s="16" t="str">
        <f t="shared" si="1228"/>
        <v>N/A</v>
      </c>
      <c r="DG252" s="19" t="str">
        <f t="shared" si="1229"/>
        <v>N/A</v>
      </c>
      <c r="DH252" s="16" t="str">
        <f t="shared" si="1230"/>
        <v>N/A</v>
      </c>
      <c r="DI252" s="16" t="str">
        <f t="shared" si="1231"/>
        <v>N/A</v>
      </c>
    </row>
    <row r="253" spans="27:113" x14ac:dyDescent="0.35">
      <c r="AA253" s="49" t="s">
        <v>114</v>
      </c>
      <c r="AB253" s="55" t="str">
        <f t="shared" si="1167"/>
        <v>-</v>
      </c>
      <c r="AC253" s="23" t="s">
        <v>14</v>
      </c>
      <c r="AD253" s="40" t="s">
        <v>2</v>
      </c>
      <c r="AE253" s="16"/>
      <c r="AF253" s="16"/>
      <c r="AG253" s="16" t="str">
        <f t="shared" si="1151"/>
        <v>N/A</v>
      </c>
      <c r="AH253" s="16" t="str">
        <f t="shared" si="1168"/>
        <v>N/A</v>
      </c>
      <c r="AI253" s="16" t="str">
        <f t="shared" si="1152"/>
        <v>N/A</v>
      </c>
      <c r="AJ253" s="16" t="str">
        <f t="shared" si="1232"/>
        <v>N/A</v>
      </c>
      <c r="AK253" s="16" t="str">
        <f t="shared" si="1169"/>
        <v>N/A</v>
      </c>
      <c r="AL253" s="16" t="str">
        <f t="shared" si="1170"/>
        <v>N/A</v>
      </c>
      <c r="AM253" s="16" t="str">
        <f t="shared" si="1171"/>
        <v>N/A</v>
      </c>
      <c r="AN253" s="16" t="str">
        <f t="shared" si="1153"/>
        <v>N/A</v>
      </c>
      <c r="AO253" s="16" t="str">
        <f t="shared" si="1172"/>
        <v>N/A</v>
      </c>
      <c r="AP253" s="16" t="str">
        <f t="shared" si="1173"/>
        <v>N/A</v>
      </c>
      <c r="AQ253" s="16" t="str">
        <f t="shared" si="1174"/>
        <v>N/A</v>
      </c>
      <c r="AR253" s="16" t="str">
        <f t="shared" si="1175"/>
        <v>N/A</v>
      </c>
      <c r="AS253" s="16" t="str">
        <f t="shared" si="1154"/>
        <v>N/A</v>
      </c>
      <c r="AT253" s="16" t="str">
        <f t="shared" si="1176"/>
        <v>N/A</v>
      </c>
      <c r="AU253" s="16" t="str">
        <f t="shared" si="1177"/>
        <v>N/A</v>
      </c>
      <c r="AV253" s="16" t="str">
        <f t="shared" si="1178"/>
        <v>N/A</v>
      </c>
      <c r="AW253" s="16" t="str">
        <f t="shared" si="1179"/>
        <v>N/A</v>
      </c>
      <c r="AX253" s="16" t="str">
        <f t="shared" si="1155"/>
        <v>N/A</v>
      </c>
      <c r="AY253" s="16" t="str">
        <f t="shared" si="1180"/>
        <v>N/A</v>
      </c>
      <c r="AZ253" s="16" t="str">
        <f t="shared" si="1181"/>
        <v>N/A</v>
      </c>
      <c r="BA253" s="16" t="str">
        <f t="shared" si="1182"/>
        <v>N/A</v>
      </c>
      <c r="BB253" s="16" t="str">
        <f t="shared" si="1183"/>
        <v>N/A</v>
      </c>
      <c r="BC253" s="16" t="str">
        <f t="shared" si="1156"/>
        <v>N/A</v>
      </c>
      <c r="BD253" s="16" t="str">
        <f t="shared" si="1184"/>
        <v>N/A</v>
      </c>
      <c r="BE253" s="16" t="str">
        <f t="shared" si="1185"/>
        <v>N/A</v>
      </c>
      <c r="BF253" s="16" t="str">
        <f t="shared" si="1186"/>
        <v>N/A</v>
      </c>
      <c r="BG253" s="16" t="str">
        <f t="shared" si="1187"/>
        <v>N/A</v>
      </c>
      <c r="BH253" s="16" t="str">
        <f t="shared" si="1157"/>
        <v>N/A</v>
      </c>
      <c r="BI253" s="16" t="str">
        <f t="shared" si="1188"/>
        <v>N/A</v>
      </c>
      <c r="BJ253" s="16" t="str">
        <f t="shared" si="1189"/>
        <v>N/A</v>
      </c>
      <c r="BK253" s="16" t="str">
        <f t="shared" si="1190"/>
        <v>N/A</v>
      </c>
      <c r="BL253" s="16" t="str">
        <f t="shared" si="1191"/>
        <v>N/A</v>
      </c>
      <c r="BM253" s="16" t="str">
        <f t="shared" si="1158"/>
        <v>N/A</v>
      </c>
      <c r="BN253" s="16" t="str">
        <f t="shared" si="1192"/>
        <v>N/A</v>
      </c>
      <c r="BO253" s="16" t="str">
        <f t="shared" si="1193"/>
        <v>N/A</v>
      </c>
      <c r="BP253" s="16" t="str">
        <f t="shared" si="1194"/>
        <v>N/A</v>
      </c>
      <c r="BQ253" s="16" t="str">
        <f t="shared" si="1195"/>
        <v>N/A</v>
      </c>
      <c r="BR253" s="16" t="str">
        <f t="shared" si="1159"/>
        <v>N/A</v>
      </c>
      <c r="BS253" s="16" t="str">
        <f t="shared" si="1196"/>
        <v>N/A</v>
      </c>
      <c r="BT253" s="16" t="str">
        <f t="shared" si="1197"/>
        <v>N/A</v>
      </c>
      <c r="BU253" s="16" t="str">
        <f t="shared" si="1198"/>
        <v>N/A</v>
      </c>
      <c r="BV253" s="16" t="str">
        <f t="shared" si="1199"/>
        <v>N/A</v>
      </c>
      <c r="BW253" s="16" t="str">
        <f t="shared" si="1160"/>
        <v>N/A</v>
      </c>
      <c r="BX253" s="16" t="str">
        <f t="shared" si="1200"/>
        <v>N/A</v>
      </c>
      <c r="BY253" s="16" t="str">
        <f t="shared" si="1201"/>
        <v>N/A</v>
      </c>
      <c r="BZ253" s="16" t="str">
        <f t="shared" si="1202"/>
        <v>N/A</v>
      </c>
      <c r="CA253" s="16" t="str">
        <f t="shared" si="1203"/>
        <v>N/A</v>
      </c>
      <c r="CB253" s="16" t="str">
        <f t="shared" si="1161"/>
        <v>N/A</v>
      </c>
      <c r="CC253" s="16" t="str">
        <f t="shared" si="1204"/>
        <v>N/A</v>
      </c>
      <c r="CD253" s="16" t="str">
        <f t="shared" si="1205"/>
        <v>N/A</v>
      </c>
      <c r="CE253" s="16" t="str">
        <f t="shared" si="1206"/>
        <v>N/A</v>
      </c>
      <c r="CF253" s="16" t="str">
        <f t="shared" si="1207"/>
        <v>N/A</v>
      </c>
      <c r="CG253" s="16" t="str">
        <f t="shared" si="1162"/>
        <v>N/A</v>
      </c>
      <c r="CH253" s="16" t="str">
        <f t="shared" si="1208"/>
        <v>N/A</v>
      </c>
      <c r="CI253" s="16" t="str">
        <f t="shared" si="1209"/>
        <v>N/A</v>
      </c>
      <c r="CJ253" s="16" t="str">
        <f t="shared" si="1210"/>
        <v>N/A</v>
      </c>
      <c r="CK253" s="16" t="str">
        <f t="shared" si="1211"/>
        <v>N/A</v>
      </c>
      <c r="CL253" s="16" t="str">
        <f t="shared" si="1163"/>
        <v>N/A</v>
      </c>
      <c r="CM253" s="16" t="str">
        <f t="shared" si="1212"/>
        <v>N/A</v>
      </c>
      <c r="CN253" s="16" t="str">
        <f t="shared" si="1213"/>
        <v>N/A</v>
      </c>
      <c r="CO253" s="16" t="str">
        <f t="shared" si="1214"/>
        <v>N/A</v>
      </c>
      <c r="CP253" s="16" t="str">
        <f t="shared" si="1215"/>
        <v>N/A</v>
      </c>
      <c r="CQ253" s="16" t="str">
        <f t="shared" si="1164"/>
        <v>N/A</v>
      </c>
      <c r="CR253" s="16" t="str">
        <f t="shared" si="1216"/>
        <v>N/A</v>
      </c>
      <c r="CS253" s="16" t="str">
        <f t="shared" si="1217"/>
        <v>N/A</v>
      </c>
      <c r="CT253" s="16" t="str">
        <f t="shared" si="1218"/>
        <v>N/A</v>
      </c>
      <c r="CU253" s="16" t="str">
        <f t="shared" si="1219"/>
        <v>N/A</v>
      </c>
      <c r="CV253" s="16" t="str">
        <f t="shared" si="1165"/>
        <v>N/A</v>
      </c>
      <c r="CW253" s="16" t="str">
        <f t="shared" si="1220"/>
        <v>N/A</v>
      </c>
      <c r="CX253" s="16" t="str">
        <f t="shared" si="1221"/>
        <v>N/A</v>
      </c>
      <c r="CY253" s="16" t="str">
        <f t="shared" si="1222"/>
        <v>N/A</v>
      </c>
      <c r="CZ253" s="16" t="str">
        <f t="shared" si="1223"/>
        <v>N/A</v>
      </c>
      <c r="DA253" s="16" t="str">
        <f t="shared" si="1166"/>
        <v>N/A</v>
      </c>
      <c r="DB253" s="16" t="str">
        <f t="shared" si="1224"/>
        <v>N/A</v>
      </c>
      <c r="DC253" s="16" t="str">
        <f t="shared" si="1225"/>
        <v>N/A</v>
      </c>
      <c r="DD253" s="16" t="str">
        <f t="shared" si="1226"/>
        <v>N/A</v>
      </c>
      <c r="DE253" s="16" t="str">
        <f t="shared" si="1227"/>
        <v>N/A</v>
      </c>
      <c r="DF253" s="16" t="str">
        <f t="shared" si="1228"/>
        <v>N/A</v>
      </c>
      <c r="DG253" s="19" t="str">
        <f t="shared" si="1229"/>
        <v>N/A</v>
      </c>
      <c r="DH253" s="16" t="str">
        <f t="shared" si="1230"/>
        <v>N/A</v>
      </c>
      <c r="DI253" s="16" t="str">
        <f t="shared" si="1231"/>
        <v>N/A</v>
      </c>
    </row>
    <row r="254" spans="27:113" x14ac:dyDescent="0.35">
      <c r="AA254" s="49" t="s">
        <v>114</v>
      </c>
      <c r="AB254" s="55" t="str">
        <f t="shared" si="1167"/>
        <v>-</v>
      </c>
      <c r="AC254" s="23" t="s">
        <v>15</v>
      </c>
      <c r="AD254" s="40" t="s">
        <v>2</v>
      </c>
      <c r="AE254" s="16"/>
      <c r="AF254" s="16"/>
      <c r="AG254" s="16" t="str">
        <f t="shared" si="1151"/>
        <v>N/A</v>
      </c>
      <c r="AH254" s="16" t="str">
        <f t="shared" si="1168"/>
        <v>N/A</v>
      </c>
      <c r="AI254" s="16" t="str">
        <f t="shared" si="1152"/>
        <v>N/A</v>
      </c>
      <c r="AJ254" s="16" t="str">
        <f t="shared" si="1232"/>
        <v>N/A</v>
      </c>
      <c r="AK254" s="16" t="str">
        <f t="shared" si="1169"/>
        <v>N/A</v>
      </c>
      <c r="AL254" s="16" t="str">
        <f t="shared" si="1170"/>
        <v>N/A</v>
      </c>
      <c r="AM254" s="16" t="str">
        <f t="shared" si="1171"/>
        <v>N/A</v>
      </c>
      <c r="AN254" s="16" t="str">
        <f t="shared" si="1153"/>
        <v>N/A</v>
      </c>
      <c r="AO254" s="16" t="str">
        <f t="shared" si="1172"/>
        <v>N/A</v>
      </c>
      <c r="AP254" s="16" t="str">
        <f t="shared" si="1173"/>
        <v>N/A</v>
      </c>
      <c r="AQ254" s="16" t="str">
        <f t="shared" si="1174"/>
        <v>N/A</v>
      </c>
      <c r="AR254" s="16" t="str">
        <f t="shared" si="1175"/>
        <v>N/A</v>
      </c>
      <c r="AS254" s="16" t="str">
        <f t="shared" si="1154"/>
        <v>N/A</v>
      </c>
      <c r="AT254" s="16" t="str">
        <f t="shared" si="1176"/>
        <v>N/A</v>
      </c>
      <c r="AU254" s="16" t="str">
        <f t="shared" si="1177"/>
        <v>N/A</v>
      </c>
      <c r="AV254" s="16" t="str">
        <f t="shared" si="1178"/>
        <v>N/A</v>
      </c>
      <c r="AW254" s="16" t="str">
        <f t="shared" si="1179"/>
        <v>N/A</v>
      </c>
      <c r="AX254" s="16" t="str">
        <f t="shared" si="1155"/>
        <v>N/A</v>
      </c>
      <c r="AY254" s="16" t="str">
        <f t="shared" si="1180"/>
        <v>N/A</v>
      </c>
      <c r="AZ254" s="16" t="str">
        <f t="shared" si="1181"/>
        <v>N/A</v>
      </c>
      <c r="BA254" s="16" t="str">
        <f t="shared" si="1182"/>
        <v>N/A</v>
      </c>
      <c r="BB254" s="16" t="str">
        <f t="shared" si="1183"/>
        <v>N/A</v>
      </c>
      <c r="BC254" s="16" t="str">
        <f t="shared" si="1156"/>
        <v>N/A</v>
      </c>
      <c r="BD254" s="16" t="str">
        <f t="shared" si="1184"/>
        <v>N/A</v>
      </c>
      <c r="BE254" s="16" t="str">
        <f t="shared" si="1185"/>
        <v>N/A</v>
      </c>
      <c r="BF254" s="16" t="str">
        <f t="shared" si="1186"/>
        <v>N/A</v>
      </c>
      <c r="BG254" s="16" t="str">
        <f t="shared" si="1187"/>
        <v>N/A</v>
      </c>
      <c r="BH254" s="16" t="str">
        <f t="shared" si="1157"/>
        <v>N/A</v>
      </c>
      <c r="BI254" s="16" t="str">
        <f t="shared" si="1188"/>
        <v>N/A</v>
      </c>
      <c r="BJ254" s="16" t="str">
        <f t="shared" si="1189"/>
        <v>N/A</v>
      </c>
      <c r="BK254" s="16" t="str">
        <f t="shared" si="1190"/>
        <v>N/A</v>
      </c>
      <c r="BL254" s="16" t="str">
        <f t="shared" si="1191"/>
        <v>N/A</v>
      </c>
      <c r="BM254" s="16" t="str">
        <f t="shared" si="1158"/>
        <v>N/A</v>
      </c>
      <c r="BN254" s="16" t="str">
        <f t="shared" si="1192"/>
        <v>N/A</v>
      </c>
      <c r="BO254" s="16" t="str">
        <f t="shared" si="1193"/>
        <v>N/A</v>
      </c>
      <c r="BP254" s="16" t="str">
        <f t="shared" si="1194"/>
        <v>N/A</v>
      </c>
      <c r="BQ254" s="16" t="str">
        <f t="shared" si="1195"/>
        <v>N/A</v>
      </c>
      <c r="BR254" s="16" t="str">
        <f t="shared" si="1159"/>
        <v>N/A</v>
      </c>
      <c r="BS254" s="16" t="str">
        <f t="shared" si="1196"/>
        <v>N/A</v>
      </c>
      <c r="BT254" s="16" t="str">
        <f t="shared" si="1197"/>
        <v>N/A</v>
      </c>
      <c r="BU254" s="16" t="str">
        <f t="shared" si="1198"/>
        <v>N/A</v>
      </c>
      <c r="BV254" s="16" t="str">
        <f t="shared" si="1199"/>
        <v>N/A</v>
      </c>
      <c r="BW254" s="16" t="str">
        <f t="shared" si="1160"/>
        <v>N/A</v>
      </c>
      <c r="BX254" s="16" t="str">
        <f t="shared" si="1200"/>
        <v>N/A</v>
      </c>
      <c r="BY254" s="16" t="str">
        <f t="shared" si="1201"/>
        <v>N/A</v>
      </c>
      <c r="BZ254" s="16" t="str">
        <f t="shared" si="1202"/>
        <v>N/A</v>
      </c>
      <c r="CA254" s="16" t="str">
        <f t="shared" si="1203"/>
        <v>N/A</v>
      </c>
      <c r="CB254" s="16" t="str">
        <f t="shared" si="1161"/>
        <v>N/A</v>
      </c>
      <c r="CC254" s="16" t="str">
        <f t="shared" si="1204"/>
        <v>N/A</v>
      </c>
      <c r="CD254" s="16" t="str">
        <f t="shared" si="1205"/>
        <v>N/A</v>
      </c>
      <c r="CE254" s="16" t="str">
        <f t="shared" si="1206"/>
        <v>N/A</v>
      </c>
      <c r="CF254" s="16" t="str">
        <f t="shared" si="1207"/>
        <v>N/A</v>
      </c>
      <c r="CG254" s="16" t="str">
        <f t="shared" si="1162"/>
        <v>N/A</v>
      </c>
      <c r="CH254" s="16" t="str">
        <f t="shared" si="1208"/>
        <v>N/A</v>
      </c>
      <c r="CI254" s="16" t="str">
        <f t="shared" si="1209"/>
        <v>N/A</v>
      </c>
      <c r="CJ254" s="16" t="str">
        <f t="shared" si="1210"/>
        <v>N/A</v>
      </c>
      <c r="CK254" s="16" t="str">
        <f t="shared" si="1211"/>
        <v>N/A</v>
      </c>
      <c r="CL254" s="16" t="str">
        <f t="shared" si="1163"/>
        <v>N/A</v>
      </c>
      <c r="CM254" s="16" t="str">
        <f t="shared" si="1212"/>
        <v>N/A</v>
      </c>
      <c r="CN254" s="16" t="str">
        <f t="shared" si="1213"/>
        <v>N/A</v>
      </c>
      <c r="CO254" s="16" t="str">
        <f t="shared" si="1214"/>
        <v>N/A</v>
      </c>
      <c r="CP254" s="16" t="str">
        <f t="shared" si="1215"/>
        <v>N/A</v>
      </c>
      <c r="CQ254" s="16" t="str">
        <f t="shared" si="1164"/>
        <v>N/A</v>
      </c>
      <c r="CR254" s="16" t="str">
        <f t="shared" si="1216"/>
        <v>N/A</v>
      </c>
      <c r="CS254" s="16" t="str">
        <f t="shared" si="1217"/>
        <v>N/A</v>
      </c>
      <c r="CT254" s="16" t="str">
        <f t="shared" si="1218"/>
        <v>N/A</v>
      </c>
      <c r="CU254" s="16" t="str">
        <f t="shared" si="1219"/>
        <v>N/A</v>
      </c>
      <c r="CV254" s="16" t="str">
        <f t="shared" si="1165"/>
        <v>N/A</v>
      </c>
      <c r="CW254" s="16" t="str">
        <f t="shared" si="1220"/>
        <v>N/A</v>
      </c>
      <c r="CX254" s="16" t="str">
        <f t="shared" si="1221"/>
        <v>N/A</v>
      </c>
      <c r="CY254" s="16" t="str">
        <f t="shared" si="1222"/>
        <v>N/A</v>
      </c>
      <c r="CZ254" s="16" t="str">
        <f t="shared" si="1223"/>
        <v>N/A</v>
      </c>
      <c r="DA254" s="16" t="str">
        <f t="shared" si="1166"/>
        <v>N/A</v>
      </c>
      <c r="DB254" s="16" t="str">
        <f t="shared" si="1224"/>
        <v>N/A</v>
      </c>
      <c r="DC254" s="16" t="str">
        <f t="shared" si="1225"/>
        <v>N/A</v>
      </c>
      <c r="DD254" s="16" t="str">
        <f t="shared" si="1226"/>
        <v>N/A</v>
      </c>
      <c r="DE254" s="16" t="str">
        <f t="shared" si="1227"/>
        <v>N/A</v>
      </c>
      <c r="DF254" s="16" t="str">
        <f t="shared" si="1228"/>
        <v>N/A</v>
      </c>
      <c r="DG254" s="19" t="str">
        <f t="shared" si="1229"/>
        <v>N/A</v>
      </c>
      <c r="DH254" s="16" t="str">
        <f t="shared" si="1230"/>
        <v>N/A</v>
      </c>
      <c r="DI254" s="16" t="str">
        <f t="shared" si="1231"/>
        <v>N/A</v>
      </c>
    </row>
    <row r="255" spans="27:113" x14ac:dyDescent="0.35">
      <c r="AA255" s="49" t="s">
        <v>114</v>
      </c>
      <c r="AB255" s="55" t="str">
        <f t="shared" si="1167"/>
        <v>-</v>
      </c>
      <c r="AC255" s="23" t="s">
        <v>16</v>
      </c>
      <c r="AD255" s="40" t="s">
        <v>2</v>
      </c>
      <c r="AE255" s="16"/>
      <c r="AF255" s="16"/>
      <c r="AG255" s="16" t="str">
        <f t="shared" si="1151"/>
        <v>N/A</v>
      </c>
      <c r="AH255" s="16" t="str">
        <f t="shared" si="1168"/>
        <v>N/A</v>
      </c>
      <c r="AI255" s="16" t="str">
        <f t="shared" si="1152"/>
        <v>N/A</v>
      </c>
      <c r="AJ255" s="16" t="str">
        <f t="shared" si="1232"/>
        <v>N/A</v>
      </c>
      <c r="AK255" s="16" t="str">
        <f t="shared" si="1169"/>
        <v>N/A</v>
      </c>
      <c r="AL255" s="16" t="str">
        <f t="shared" si="1170"/>
        <v>N/A</v>
      </c>
      <c r="AM255" s="16" t="str">
        <f t="shared" si="1171"/>
        <v>N/A</v>
      </c>
      <c r="AN255" s="16" t="str">
        <f t="shared" si="1153"/>
        <v>N/A</v>
      </c>
      <c r="AO255" s="16" t="str">
        <f t="shared" si="1172"/>
        <v>N/A</v>
      </c>
      <c r="AP255" s="16" t="str">
        <f t="shared" si="1173"/>
        <v>N/A</v>
      </c>
      <c r="AQ255" s="16" t="str">
        <f t="shared" si="1174"/>
        <v>N/A</v>
      </c>
      <c r="AR255" s="16" t="str">
        <f t="shared" si="1175"/>
        <v>N/A</v>
      </c>
      <c r="AS255" s="16" t="str">
        <f t="shared" si="1154"/>
        <v>N/A</v>
      </c>
      <c r="AT255" s="16" t="str">
        <f t="shared" si="1176"/>
        <v>N/A</v>
      </c>
      <c r="AU255" s="16" t="str">
        <f t="shared" si="1177"/>
        <v>N/A</v>
      </c>
      <c r="AV255" s="16" t="str">
        <f t="shared" si="1178"/>
        <v>N/A</v>
      </c>
      <c r="AW255" s="16" t="str">
        <f t="shared" si="1179"/>
        <v>N/A</v>
      </c>
      <c r="AX255" s="16" t="str">
        <f t="shared" si="1155"/>
        <v>N/A</v>
      </c>
      <c r="AY255" s="16" t="str">
        <f t="shared" si="1180"/>
        <v>N/A</v>
      </c>
      <c r="AZ255" s="16" t="str">
        <f t="shared" si="1181"/>
        <v>N/A</v>
      </c>
      <c r="BA255" s="16" t="str">
        <f t="shared" si="1182"/>
        <v>N/A</v>
      </c>
      <c r="BB255" s="16" t="str">
        <f t="shared" si="1183"/>
        <v>N/A</v>
      </c>
      <c r="BC255" s="16" t="str">
        <f t="shared" si="1156"/>
        <v>N/A</v>
      </c>
      <c r="BD255" s="16" t="str">
        <f t="shared" si="1184"/>
        <v>N/A</v>
      </c>
      <c r="BE255" s="16" t="str">
        <f t="shared" si="1185"/>
        <v>N/A</v>
      </c>
      <c r="BF255" s="16" t="str">
        <f t="shared" si="1186"/>
        <v>N/A</v>
      </c>
      <c r="BG255" s="16" t="str">
        <f t="shared" si="1187"/>
        <v>N/A</v>
      </c>
      <c r="BH255" s="16" t="str">
        <f t="shared" si="1157"/>
        <v>N/A</v>
      </c>
      <c r="BI255" s="16" t="str">
        <f t="shared" si="1188"/>
        <v>N/A</v>
      </c>
      <c r="BJ255" s="16" t="str">
        <f t="shared" si="1189"/>
        <v>N/A</v>
      </c>
      <c r="BK255" s="16" t="str">
        <f t="shared" si="1190"/>
        <v>N/A</v>
      </c>
      <c r="BL255" s="16" t="str">
        <f t="shared" si="1191"/>
        <v>N/A</v>
      </c>
      <c r="BM255" s="16" t="str">
        <f t="shared" si="1158"/>
        <v>N/A</v>
      </c>
      <c r="BN255" s="16" t="str">
        <f t="shared" si="1192"/>
        <v>N/A</v>
      </c>
      <c r="BO255" s="16" t="str">
        <f t="shared" si="1193"/>
        <v>N/A</v>
      </c>
      <c r="BP255" s="16" t="str">
        <f t="shared" si="1194"/>
        <v>N/A</v>
      </c>
      <c r="BQ255" s="16" t="str">
        <f t="shared" si="1195"/>
        <v>N/A</v>
      </c>
      <c r="BR255" s="16" t="str">
        <f t="shared" si="1159"/>
        <v>N/A</v>
      </c>
      <c r="BS255" s="16" t="str">
        <f t="shared" si="1196"/>
        <v>N/A</v>
      </c>
      <c r="BT255" s="16" t="str">
        <f t="shared" si="1197"/>
        <v>N/A</v>
      </c>
      <c r="BU255" s="16" t="str">
        <f t="shared" si="1198"/>
        <v>N/A</v>
      </c>
      <c r="BV255" s="16" t="str">
        <f t="shared" si="1199"/>
        <v>N/A</v>
      </c>
      <c r="BW255" s="16" t="str">
        <f t="shared" si="1160"/>
        <v>N/A</v>
      </c>
      <c r="BX255" s="16" t="str">
        <f t="shared" si="1200"/>
        <v>N/A</v>
      </c>
      <c r="BY255" s="16" t="str">
        <f t="shared" si="1201"/>
        <v>N/A</v>
      </c>
      <c r="BZ255" s="16" t="str">
        <f t="shared" si="1202"/>
        <v>N/A</v>
      </c>
      <c r="CA255" s="16" t="str">
        <f t="shared" si="1203"/>
        <v>N/A</v>
      </c>
      <c r="CB255" s="16" t="str">
        <f t="shared" si="1161"/>
        <v>N/A</v>
      </c>
      <c r="CC255" s="16" t="str">
        <f t="shared" si="1204"/>
        <v>N/A</v>
      </c>
      <c r="CD255" s="16" t="str">
        <f t="shared" si="1205"/>
        <v>N/A</v>
      </c>
      <c r="CE255" s="16" t="str">
        <f t="shared" si="1206"/>
        <v>N/A</v>
      </c>
      <c r="CF255" s="16" t="str">
        <f t="shared" si="1207"/>
        <v>N/A</v>
      </c>
      <c r="CG255" s="16" t="str">
        <f t="shared" si="1162"/>
        <v>N/A</v>
      </c>
      <c r="CH255" s="16" t="str">
        <f t="shared" si="1208"/>
        <v>N/A</v>
      </c>
      <c r="CI255" s="16" t="str">
        <f t="shared" si="1209"/>
        <v>N/A</v>
      </c>
      <c r="CJ255" s="16" t="str">
        <f t="shared" si="1210"/>
        <v>N/A</v>
      </c>
      <c r="CK255" s="16" t="str">
        <f t="shared" si="1211"/>
        <v>N/A</v>
      </c>
      <c r="CL255" s="16" t="str">
        <f t="shared" si="1163"/>
        <v>N/A</v>
      </c>
      <c r="CM255" s="16" t="str">
        <f t="shared" si="1212"/>
        <v>N/A</v>
      </c>
      <c r="CN255" s="16" t="str">
        <f t="shared" si="1213"/>
        <v>N/A</v>
      </c>
      <c r="CO255" s="16" t="str">
        <f t="shared" si="1214"/>
        <v>N/A</v>
      </c>
      <c r="CP255" s="16" t="str">
        <f t="shared" si="1215"/>
        <v>N/A</v>
      </c>
      <c r="CQ255" s="16" t="str">
        <f t="shared" si="1164"/>
        <v>N/A</v>
      </c>
      <c r="CR255" s="16" t="str">
        <f t="shared" si="1216"/>
        <v>N/A</v>
      </c>
      <c r="CS255" s="16" t="str">
        <f t="shared" si="1217"/>
        <v>N/A</v>
      </c>
      <c r="CT255" s="16" t="str">
        <f t="shared" si="1218"/>
        <v>N/A</v>
      </c>
      <c r="CU255" s="16" t="str">
        <f t="shared" si="1219"/>
        <v>N/A</v>
      </c>
      <c r="CV255" s="16" t="str">
        <f t="shared" si="1165"/>
        <v>N/A</v>
      </c>
      <c r="CW255" s="16" t="str">
        <f t="shared" si="1220"/>
        <v>N/A</v>
      </c>
      <c r="CX255" s="16" t="str">
        <f t="shared" si="1221"/>
        <v>N/A</v>
      </c>
      <c r="CY255" s="16" t="str">
        <f t="shared" si="1222"/>
        <v>N/A</v>
      </c>
      <c r="CZ255" s="16" t="str">
        <f t="shared" si="1223"/>
        <v>N/A</v>
      </c>
      <c r="DA255" s="16" t="str">
        <f t="shared" si="1166"/>
        <v>N/A</v>
      </c>
      <c r="DB255" s="16" t="str">
        <f t="shared" si="1224"/>
        <v>N/A</v>
      </c>
      <c r="DC255" s="16" t="str">
        <f t="shared" si="1225"/>
        <v>N/A</v>
      </c>
      <c r="DD255" s="16" t="str">
        <f t="shared" si="1226"/>
        <v>N/A</v>
      </c>
      <c r="DE255" s="16" t="str">
        <f t="shared" si="1227"/>
        <v>N/A</v>
      </c>
      <c r="DF255" s="16" t="str">
        <f t="shared" si="1228"/>
        <v>N/A</v>
      </c>
      <c r="DG255" s="19" t="str">
        <f t="shared" si="1229"/>
        <v>N/A</v>
      </c>
      <c r="DH255" s="16" t="str">
        <f t="shared" si="1230"/>
        <v>N/A</v>
      </c>
      <c r="DI255" s="16" t="str">
        <f t="shared" si="1231"/>
        <v>N/A</v>
      </c>
    </row>
    <row r="256" spans="27:113" ht="15" thickBot="1" x14ac:dyDescent="0.4">
      <c r="AA256" s="50" t="s">
        <v>114</v>
      </c>
      <c r="AB256" s="55" t="str">
        <f t="shared" si="1167"/>
        <v>-</v>
      </c>
      <c r="AC256" s="24" t="s">
        <v>17</v>
      </c>
      <c r="AD256" s="41" t="s">
        <v>2</v>
      </c>
      <c r="AE256" s="21"/>
      <c r="AF256" s="21"/>
      <c r="AG256" s="21" t="str">
        <f t="shared" si="1151"/>
        <v>N/A</v>
      </c>
      <c r="AH256" s="21" t="str">
        <f t="shared" si="1168"/>
        <v>N/A</v>
      </c>
      <c r="AI256" s="21" t="str">
        <f t="shared" si="1152"/>
        <v>N/A</v>
      </c>
      <c r="AJ256" s="21" t="str">
        <f t="shared" si="1232"/>
        <v>N/A</v>
      </c>
      <c r="AK256" s="16" t="str">
        <f t="shared" si="1169"/>
        <v>N/A</v>
      </c>
      <c r="AL256" s="16" t="str">
        <f t="shared" si="1170"/>
        <v>N/A</v>
      </c>
      <c r="AM256" s="21" t="str">
        <f t="shared" si="1171"/>
        <v>N/A</v>
      </c>
      <c r="AN256" s="21" t="str">
        <f t="shared" si="1153"/>
        <v>N/A</v>
      </c>
      <c r="AO256" s="21" t="str">
        <f t="shared" si="1172"/>
        <v>N/A</v>
      </c>
      <c r="AP256" s="16" t="str">
        <f t="shared" si="1173"/>
        <v>N/A</v>
      </c>
      <c r="AQ256" s="16" t="str">
        <f t="shared" si="1174"/>
        <v>N/A</v>
      </c>
      <c r="AR256" s="21" t="str">
        <f t="shared" si="1175"/>
        <v>N/A</v>
      </c>
      <c r="AS256" s="21" t="str">
        <f t="shared" si="1154"/>
        <v>N/A</v>
      </c>
      <c r="AT256" s="21" t="str">
        <f t="shared" si="1176"/>
        <v>N/A</v>
      </c>
      <c r="AU256" s="16" t="str">
        <f t="shared" si="1177"/>
        <v>N/A</v>
      </c>
      <c r="AV256" s="16" t="str">
        <f t="shared" si="1178"/>
        <v>N/A</v>
      </c>
      <c r="AW256" s="21" t="str">
        <f t="shared" si="1179"/>
        <v>N/A</v>
      </c>
      <c r="AX256" s="21" t="str">
        <f t="shared" si="1155"/>
        <v>N/A</v>
      </c>
      <c r="AY256" s="21" t="str">
        <f t="shared" si="1180"/>
        <v>N/A</v>
      </c>
      <c r="AZ256" s="16" t="str">
        <f t="shared" si="1181"/>
        <v>N/A</v>
      </c>
      <c r="BA256" s="16" t="str">
        <f t="shared" si="1182"/>
        <v>N/A</v>
      </c>
      <c r="BB256" s="21" t="str">
        <f t="shared" si="1183"/>
        <v>N/A</v>
      </c>
      <c r="BC256" s="21" t="str">
        <f t="shared" si="1156"/>
        <v>N/A</v>
      </c>
      <c r="BD256" s="21" t="str">
        <f t="shared" si="1184"/>
        <v>N/A</v>
      </c>
      <c r="BE256" s="16" t="str">
        <f t="shared" si="1185"/>
        <v>N/A</v>
      </c>
      <c r="BF256" s="16" t="str">
        <f t="shared" si="1186"/>
        <v>N/A</v>
      </c>
      <c r="BG256" s="21" t="str">
        <f t="shared" si="1187"/>
        <v>N/A</v>
      </c>
      <c r="BH256" s="21" t="str">
        <f t="shared" si="1157"/>
        <v>N/A</v>
      </c>
      <c r="BI256" s="21" t="str">
        <f t="shared" si="1188"/>
        <v>N/A</v>
      </c>
      <c r="BJ256" s="16" t="str">
        <f t="shared" si="1189"/>
        <v>N/A</v>
      </c>
      <c r="BK256" s="16" t="str">
        <f t="shared" si="1190"/>
        <v>N/A</v>
      </c>
      <c r="BL256" s="21" t="str">
        <f t="shared" si="1191"/>
        <v>N/A</v>
      </c>
      <c r="BM256" s="21" t="str">
        <f t="shared" si="1158"/>
        <v>N/A</v>
      </c>
      <c r="BN256" s="21" t="str">
        <f t="shared" si="1192"/>
        <v>N/A</v>
      </c>
      <c r="BO256" s="16" t="str">
        <f t="shared" si="1193"/>
        <v>N/A</v>
      </c>
      <c r="BP256" s="16" t="str">
        <f t="shared" si="1194"/>
        <v>N/A</v>
      </c>
      <c r="BQ256" s="21" t="str">
        <f t="shared" si="1195"/>
        <v>N/A</v>
      </c>
      <c r="BR256" s="21" t="str">
        <f t="shared" si="1159"/>
        <v>N/A</v>
      </c>
      <c r="BS256" s="21" t="str">
        <f t="shared" si="1196"/>
        <v>N/A</v>
      </c>
      <c r="BT256" s="16" t="str">
        <f t="shared" si="1197"/>
        <v>N/A</v>
      </c>
      <c r="BU256" s="16" t="str">
        <f t="shared" si="1198"/>
        <v>N/A</v>
      </c>
      <c r="BV256" s="21" t="str">
        <f t="shared" si="1199"/>
        <v>N/A</v>
      </c>
      <c r="BW256" s="21" t="str">
        <f t="shared" si="1160"/>
        <v>N/A</v>
      </c>
      <c r="BX256" s="21" t="str">
        <f t="shared" si="1200"/>
        <v>N/A</v>
      </c>
      <c r="BY256" s="16" t="str">
        <f t="shared" si="1201"/>
        <v>N/A</v>
      </c>
      <c r="BZ256" s="16" t="str">
        <f t="shared" si="1202"/>
        <v>N/A</v>
      </c>
      <c r="CA256" s="21" t="str">
        <f t="shared" si="1203"/>
        <v>N/A</v>
      </c>
      <c r="CB256" s="21" t="str">
        <f t="shared" si="1161"/>
        <v>N/A</v>
      </c>
      <c r="CC256" s="21" t="str">
        <f t="shared" si="1204"/>
        <v>N/A</v>
      </c>
      <c r="CD256" s="16" t="str">
        <f t="shared" si="1205"/>
        <v>N/A</v>
      </c>
      <c r="CE256" s="16" t="str">
        <f t="shared" si="1206"/>
        <v>N/A</v>
      </c>
      <c r="CF256" s="21" t="str">
        <f t="shared" si="1207"/>
        <v>N/A</v>
      </c>
      <c r="CG256" s="21" t="str">
        <f t="shared" si="1162"/>
        <v>N/A</v>
      </c>
      <c r="CH256" s="21" t="str">
        <f t="shared" si="1208"/>
        <v>N/A</v>
      </c>
      <c r="CI256" s="16" t="str">
        <f t="shared" si="1209"/>
        <v>N/A</v>
      </c>
      <c r="CJ256" s="16" t="str">
        <f t="shared" si="1210"/>
        <v>N/A</v>
      </c>
      <c r="CK256" s="21" t="str">
        <f t="shared" si="1211"/>
        <v>N/A</v>
      </c>
      <c r="CL256" s="21" t="str">
        <f t="shared" si="1163"/>
        <v>N/A</v>
      </c>
      <c r="CM256" s="21" t="str">
        <f t="shared" si="1212"/>
        <v>N/A</v>
      </c>
      <c r="CN256" s="16" t="str">
        <f t="shared" si="1213"/>
        <v>N/A</v>
      </c>
      <c r="CO256" s="16" t="str">
        <f t="shared" si="1214"/>
        <v>N/A</v>
      </c>
      <c r="CP256" s="21" t="str">
        <f t="shared" si="1215"/>
        <v>N/A</v>
      </c>
      <c r="CQ256" s="21" t="str">
        <f t="shared" si="1164"/>
        <v>N/A</v>
      </c>
      <c r="CR256" s="21" t="str">
        <f t="shared" si="1216"/>
        <v>N/A</v>
      </c>
      <c r="CS256" s="16" t="str">
        <f t="shared" si="1217"/>
        <v>N/A</v>
      </c>
      <c r="CT256" s="16" t="str">
        <f t="shared" si="1218"/>
        <v>N/A</v>
      </c>
      <c r="CU256" s="21" t="str">
        <f t="shared" si="1219"/>
        <v>N/A</v>
      </c>
      <c r="CV256" s="21" t="str">
        <f t="shared" si="1165"/>
        <v>N/A</v>
      </c>
      <c r="CW256" s="21" t="str">
        <f t="shared" si="1220"/>
        <v>N/A</v>
      </c>
      <c r="CX256" s="16" t="str">
        <f t="shared" si="1221"/>
        <v>N/A</v>
      </c>
      <c r="CY256" s="16" t="str">
        <f t="shared" si="1222"/>
        <v>N/A</v>
      </c>
      <c r="CZ256" s="21" t="str">
        <f t="shared" si="1223"/>
        <v>N/A</v>
      </c>
      <c r="DA256" s="21" t="str">
        <f t="shared" si="1166"/>
        <v>N/A</v>
      </c>
      <c r="DB256" s="21" t="str">
        <f t="shared" si="1224"/>
        <v>N/A</v>
      </c>
      <c r="DC256" s="16" t="str">
        <f t="shared" si="1225"/>
        <v>N/A</v>
      </c>
      <c r="DD256" s="16" t="str">
        <f t="shared" si="1226"/>
        <v>N/A</v>
      </c>
      <c r="DE256" s="21" t="str">
        <f t="shared" si="1227"/>
        <v>N/A</v>
      </c>
      <c r="DF256" s="21" t="str">
        <f t="shared" si="1228"/>
        <v>N/A</v>
      </c>
      <c r="DG256" s="22" t="str">
        <f t="shared" si="1229"/>
        <v>N/A</v>
      </c>
      <c r="DH256" s="16" t="str">
        <f t="shared" si="1230"/>
        <v>N/A</v>
      </c>
      <c r="DI256" s="16" t="str">
        <f t="shared" si="1231"/>
        <v>N/A</v>
      </c>
    </row>
    <row r="257" spans="27:113" ht="15" thickBot="1" x14ac:dyDescent="0.4"/>
    <row r="258" spans="27:113" x14ac:dyDescent="0.35">
      <c r="AA258" s="125" t="s">
        <v>83</v>
      </c>
      <c r="AB258" s="126"/>
      <c r="AC258" s="17" t="s">
        <v>24</v>
      </c>
      <c r="AD258" s="34"/>
      <c r="AE258" s="116" t="s">
        <v>74</v>
      </c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8"/>
      <c r="DH258" s="64"/>
      <c r="DI258" s="64"/>
    </row>
    <row r="259" spans="27:113" x14ac:dyDescent="0.35">
      <c r="AA259" s="127"/>
      <c r="AB259" s="128"/>
      <c r="AC259" s="18" t="s">
        <v>26</v>
      </c>
      <c r="AD259" s="35"/>
      <c r="AE259" s="119" t="s">
        <v>2</v>
      </c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  <c r="CE259" s="120"/>
      <c r="CF259" s="120"/>
      <c r="CG259" s="120"/>
      <c r="CH259" s="120"/>
      <c r="CI259" s="120"/>
      <c r="CJ259" s="120"/>
      <c r="CK259" s="120"/>
      <c r="CL259" s="120"/>
      <c r="CM259" s="120"/>
      <c r="CN259" s="120"/>
      <c r="CO259" s="120"/>
      <c r="CP259" s="120"/>
      <c r="CQ259" s="120"/>
      <c r="CR259" s="120"/>
      <c r="CS259" s="120"/>
      <c r="CT259" s="120"/>
      <c r="CU259" s="120"/>
      <c r="CV259" s="120"/>
      <c r="CW259" s="120"/>
      <c r="CX259" s="120"/>
      <c r="CY259" s="120"/>
      <c r="CZ259" s="120"/>
      <c r="DA259" s="120"/>
      <c r="DB259" s="120"/>
      <c r="DC259" s="120"/>
      <c r="DD259" s="120"/>
      <c r="DE259" s="120"/>
      <c r="DF259" s="120"/>
      <c r="DG259" s="121"/>
      <c r="DH259" s="67"/>
      <c r="DI259" s="67"/>
    </row>
    <row r="260" spans="27:113" x14ac:dyDescent="0.35">
      <c r="AA260" s="129"/>
      <c r="AB260" s="130"/>
      <c r="AC260" s="20" t="s">
        <v>20</v>
      </c>
      <c r="AD260" s="43"/>
      <c r="AE260" s="131" t="s">
        <v>29</v>
      </c>
      <c r="AF260" s="132"/>
      <c r="AG260" s="133"/>
      <c r="AH260" s="114" t="s">
        <v>27</v>
      </c>
      <c r="AI260" s="114"/>
      <c r="AJ260" s="114"/>
      <c r="AK260" s="60"/>
      <c r="AL260" s="60"/>
      <c r="AM260" s="114" t="s">
        <v>28</v>
      </c>
      <c r="AN260" s="114"/>
      <c r="AO260" s="114"/>
      <c r="AP260" s="60"/>
      <c r="AQ260" s="60"/>
      <c r="AR260" s="114" t="s">
        <v>30</v>
      </c>
      <c r="AS260" s="114"/>
      <c r="AT260" s="114"/>
      <c r="AU260" s="60"/>
      <c r="AV260" s="60"/>
      <c r="AW260" s="114" t="s">
        <v>31</v>
      </c>
      <c r="AX260" s="114"/>
      <c r="AY260" s="114"/>
      <c r="AZ260" s="60"/>
      <c r="BA260" s="60"/>
      <c r="BB260" s="114" t="s">
        <v>32</v>
      </c>
      <c r="BC260" s="114"/>
      <c r="BD260" s="114"/>
      <c r="BE260" s="60"/>
      <c r="BF260" s="60"/>
      <c r="BG260" s="114" t="s">
        <v>33</v>
      </c>
      <c r="BH260" s="114"/>
      <c r="BI260" s="114"/>
      <c r="BJ260" s="60"/>
      <c r="BK260" s="60"/>
      <c r="BL260" s="114" t="s">
        <v>34</v>
      </c>
      <c r="BM260" s="114"/>
      <c r="BN260" s="114"/>
      <c r="BO260" s="60"/>
      <c r="BP260" s="60"/>
      <c r="BQ260" s="114" t="s">
        <v>35</v>
      </c>
      <c r="BR260" s="114"/>
      <c r="BS260" s="114"/>
      <c r="BT260" s="60"/>
      <c r="BU260" s="60"/>
      <c r="BV260" s="114" t="s">
        <v>36</v>
      </c>
      <c r="BW260" s="114"/>
      <c r="BX260" s="114"/>
      <c r="BY260" s="60"/>
      <c r="BZ260" s="60"/>
      <c r="CA260" s="114" t="s">
        <v>37</v>
      </c>
      <c r="CB260" s="114"/>
      <c r="CC260" s="114"/>
      <c r="CD260" s="60"/>
      <c r="CE260" s="60"/>
      <c r="CF260" s="114" t="s">
        <v>38</v>
      </c>
      <c r="CG260" s="114"/>
      <c r="CH260" s="114"/>
      <c r="CI260" s="60"/>
      <c r="CJ260" s="60"/>
      <c r="CK260" s="114" t="s">
        <v>39</v>
      </c>
      <c r="CL260" s="114"/>
      <c r="CM260" s="114"/>
      <c r="CN260" s="60"/>
      <c r="CO260" s="60"/>
      <c r="CP260" s="114" t="s">
        <v>40</v>
      </c>
      <c r="CQ260" s="114"/>
      <c r="CR260" s="114"/>
      <c r="CS260" s="60"/>
      <c r="CT260" s="60"/>
      <c r="CU260" s="114" t="s">
        <v>41</v>
      </c>
      <c r="CV260" s="114"/>
      <c r="CW260" s="114"/>
      <c r="CX260" s="60"/>
      <c r="CY260" s="60"/>
      <c r="CZ260" s="114" t="s">
        <v>42</v>
      </c>
      <c r="DA260" s="114"/>
      <c r="DB260" s="114"/>
      <c r="DC260" s="60"/>
      <c r="DD260" s="60"/>
      <c r="DE260" s="114" t="s">
        <v>43</v>
      </c>
      <c r="DF260" s="114"/>
      <c r="DG260" s="115"/>
      <c r="DH260" s="64"/>
      <c r="DI260" s="64"/>
    </row>
    <row r="261" spans="27:113" x14ac:dyDescent="0.35">
      <c r="AA261" s="44" t="s">
        <v>112</v>
      </c>
      <c r="AB261" s="29" t="s">
        <v>113</v>
      </c>
      <c r="AC261" s="20" t="s">
        <v>67</v>
      </c>
      <c r="AD261" s="39"/>
      <c r="AE261" s="36" t="s">
        <v>64</v>
      </c>
      <c r="AF261" s="37" t="s">
        <v>115</v>
      </c>
      <c r="AG261" s="38" t="s">
        <v>66</v>
      </c>
      <c r="AH261" s="36" t="s">
        <v>64</v>
      </c>
      <c r="AI261" s="37" t="s">
        <v>115</v>
      </c>
      <c r="AJ261" s="38" t="s">
        <v>66</v>
      </c>
      <c r="AK261" s="70" t="s">
        <v>260</v>
      </c>
      <c r="AL261" s="70" t="s">
        <v>261</v>
      </c>
      <c r="AM261" s="36" t="s">
        <v>64</v>
      </c>
      <c r="AN261" s="37" t="s">
        <v>115</v>
      </c>
      <c r="AO261" s="38" t="s">
        <v>66</v>
      </c>
      <c r="AP261" s="70" t="s">
        <v>260</v>
      </c>
      <c r="AQ261" s="70" t="s">
        <v>261</v>
      </c>
      <c r="AR261" s="36" t="s">
        <v>64</v>
      </c>
      <c r="AS261" s="37" t="s">
        <v>115</v>
      </c>
      <c r="AT261" s="38" t="s">
        <v>66</v>
      </c>
      <c r="AU261" s="70" t="s">
        <v>260</v>
      </c>
      <c r="AV261" s="70" t="s">
        <v>261</v>
      </c>
      <c r="AW261" s="36" t="s">
        <v>64</v>
      </c>
      <c r="AX261" s="37" t="s">
        <v>115</v>
      </c>
      <c r="AY261" s="38" t="s">
        <v>66</v>
      </c>
      <c r="AZ261" s="70" t="s">
        <v>260</v>
      </c>
      <c r="BA261" s="70" t="s">
        <v>261</v>
      </c>
      <c r="BB261" s="36" t="s">
        <v>64</v>
      </c>
      <c r="BC261" s="37" t="s">
        <v>115</v>
      </c>
      <c r="BD261" s="38" t="s">
        <v>66</v>
      </c>
      <c r="BE261" s="70" t="s">
        <v>260</v>
      </c>
      <c r="BF261" s="70" t="s">
        <v>261</v>
      </c>
      <c r="BG261" s="36" t="s">
        <v>64</v>
      </c>
      <c r="BH261" s="37" t="s">
        <v>115</v>
      </c>
      <c r="BI261" s="38" t="s">
        <v>66</v>
      </c>
      <c r="BJ261" s="70" t="s">
        <v>260</v>
      </c>
      <c r="BK261" s="70" t="s">
        <v>261</v>
      </c>
      <c r="BL261" s="36" t="s">
        <v>64</v>
      </c>
      <c r="BM261" s="37" t="s">
        <v>115</v>
      </c>
      <c r="BN261" s="38" t="s">
        <v>66</v>
      </c>
      <c r="BO261" s="70" t="s">
        <v>260</v>
      </c>
      <c r="BP261" s="70" t="s">
        <v>261</v>
      </c>
      <c r="BQ261" s="36" t="s">
        <v>64</v>
      </c>
      <c r="BR261" s="37" t="s">
        <v>115</v>
      </c>
      <c r="BS261" s="38" t="s">
        <v>66</v>
      </c>
      <c r="BT261" s="70" t="s">
        <v>260</v>
      </c>
      <c r="BU261" s="70" t="s">
        <v>261</v>
      </c>
      <c r="BV261" s="36" t="s">
        <v>64</v>
      </c>
      <c r="BW261" s="37" t="s">
        <v>115</v>
      </c>
      <c r="BX261" s="38" t="s">
        <v>66</v>
      </c>
      <c r="BY261" s="70" t="s">
        <v>260</v>
      </c>
      <c r="BZ261" s="70" t="s">
        <v>261</v>
      </c>
      <c r="CA261" s="36" t="s">
        <v>64</v>
      </c>
      <c r="CB261" s="37" t="s">
        <v>115</v>
      </c>
      <c r="CC261" s="38" t="s">
        <v>66</v>
      </c>
      <c r="CD261" s="70" t="s">
        <v>260</v>
      </c>
      <c r="CE261" s="70" t="s">
        <v>261</v>
      </c>
      <c r="CF261" s="36" t="s">
        <v>64</v>
      </c>
      <c r="CG261" s="37" t="s">
        <v>115</v>
      </c>
      <c r="CH261" s="38" t="s">
        <v>66</v>
      </c>
      <c r="CI261" s="70" t="s">
        <v>260</v>
      </c>
      <c r="CJ261" s="70" t="s">
        <v>261</v>
      </c>
      <c r="CK261" s="36" t="s">
        <v>64</v>
      </c>
      <c r="CL261" s="37" t="s">
        <v>115</v>
      </c>
      <c r="CM261" s="38" t="s">
        <v>66</v>
      </c>
      <c r="CN261" s="70" t="s">
        <v>260</v>
      </c>
      <c r="CO261" s="70" t="s">
        <v>261</v>
      </c>
      <c r="CP261" s="36" t="s">
        <v>64</v>
      </c>
      <c r="CQ261" s="37" t="s">
        <v>115</v>
      </c>
      <c r="CR261" s="38" t="s">
        <v>66</v>
      </c>
      <c r="CS261" s="70" t="s">
        <v>260</v>
      </c>
      <c r="CT261" s="70" t="s">
        <v>261</v>
      </c>
      <c r="CU261" s="36" t="s">
        <v>64</v>
      </c>
      <c r="CV261" s="37" t="s">
        <v>115</v>
      </c>
      <c r="CW261" s="38" t="s">
        <v>66</v>
      </c>
      <c r="CX261" s="70" t="s">
        <v>260</v>
      </c>
      <c r="CY261" s="70" t="s">
        <v>261</v>
      </c>
      <c r="CZ261" s="36" t="s">
        <v>64</v>
      </c>
      <c r="DA261" s="37" t="s">
        <v>115</v>
      </c>
      <c r="DB261" s="38" t="s">
        <v>66</v>
      </c>
      <c r="DC261" s="70" t="s">
        <v>260</v>
      </c>
      <c r="DD261" s="70" t="s">
        <v>261</v>
      </c>
      <c r="DE261" s="36" t="s">
        <v>64</v>
      </c>
      <c r="DF261" s="37" t="s">
        <v>115</v>
      </c>
      <c r="DG261" s="42" t="s">
        <v>66</v>
      </c>
      <c r="DH261" s="70" t="s">
        <v>260</v>
      </c>
      <c r="DI261" s="70" t="s">
        <v>261</v>
      </c>
    </row>
    <row r="262" spans="27:113" x14ac:dyDescent="0.35">
      <c r="AA262" s="49">
        <v>1.5</v>
      </c>
      <c r="AB262" s="55">
        <f>IF(ISNUMBER(AA262),(AA262*(AF262-AG262)+AE262+AG262-2*AF262)/(AE262-AF262),"-")</f>
        <v>3.3974552930702333</v>
      </c>
      <c r="AC262" s="23" t="s">
        <v>6</v>
      </c>
      <c r="AD262" s="40" t="s">
        <v>2</v>
      </c>
      <c r="AE262" s="16">
        <v>60</v>
      </c>
      <c r="AF262" s="16">
        <v>75</v>
      </c>
      <c r="AG262" s="16">
        <f t="shared" ref="AG262:AG273" si="1233">IF(MAX(AI262,AN262,AS262,AX262,BC262,BH262,BM262,BR262,BW262,CB262,CG262,CL262,CQ262,CV262,DA262,DF262)=0,"N/A",MAX(AI262,AN262,AS262,AX262,BC262,BH262,BM262,BR262,BW262,CB262,CG262,CL262,CQ262,CV262,DA262,DF262))</f>
        <v>146.92365879210701</v>
      </c>
      <c r="AH262" s="16">
        <f>IF(ISNUMBER($AE262),IF(OR(HLOOKUP($AH$5,$I$2:$Y$8,4,FALSE)=1,HLOOKUP($AH$5,$I$2:$Y$8,5,FALSE)=1,),HLOOKUP($AH$5,$I$2:$Y$8,4,FALSE)*VLOOKUP($AC262,$B$32:$G$45,MATCH($AD262,$B$33:$G$33,0),FALSE)+HLOOKUP($AH$5,$I$2:$Y$8,5,FALSE)*VLOOKUP($AC262,$B$47:$G$60,MATCH($AD262,$B$48:$G$48,0),FALSE)+$AE262,$AE262),"N/A")</f>
        <v>60</v>
      </c>
      <c r="AI262" s="16">
        <f t="shared" ref="AI262:AI273" si="1234">IF(ISNUMBER($AF262),$AF262*SQRT(SUMSQ(HLOOKUP($AH$5,$J$2:$Y$8,2,FALSE)*VLOOKUP($AC262,$B$2:$G$15,MATCH($AD262,$B$3:$G$3,0),FALSE),HLOOKUP($AH$5,$J$2:$Y$8,3,FALSE)*VLOOKUP($AC262,$B$17:$G$30,MATCH($AD262,$B$18:$G$18,0),FALSE),HLOOKUP($AH$5,$J$2:$Y$8,6,FALSE)))+HLOOKUP($AH$5,$J$2:$Y$8,4,FALSE)*VLOOKUP($AC262,$B$32:$G$45,MATCH($AD262,$B$33:$G$33,0),FALSE)+HLOOKUP($AH$5,$J$2:$Y$8,5,FALSE)*VLOOKUP($AC262,$B$47:$G$60,MATCH($AD262,$B$48:$G$48,0),FALSE),"N/A")</f>
        <v>75</v>
      </c>
      <c r="AJ262" s="16">
        <f>IF(ISNUMBER($AG262),IF(OR(HLOOKUP($AH$5,$I$2:$Y$8,4,FALSE)=1,HLOOKUP($AH$5,$I$2:$Y$8,5,FALSE)=1,),HLOOKUP($AH$5,$I$2:$Y$8,4,FALSE)*VLOOKUP($AC262,$B$32:$G$45,MATCH($AD262,$B$33:$G$33,0),FALSE)+HLOOKUP($AH$5,$I$2:$Y$8,5,FALSE)*VLOOKUP($AC262,$B$47:$G$60,MATCH($AD262,$B$48:$G$48,0),FALSE)+$AG262,$AG262),"N/A")</f>
        <v>146.92365879210701</v>
      </c>
      <c r="AK262" s="16" t="str">
        <f>IF(AI262="N/A", "N/A", "true")</f>
        <v>true</v>
      </c>
      <c r="AL262" s="16">
        <f>IF(AI262="N/A", "N/A", 1)</f>
        <v>1</v>
      </c>
      <c r="AM262" s="16">
        <f>IF(ISNUMBER($AE262),IF(OR(HLOOKUP($AM$5,$I$2:$Y$8,4,FALSE)=1,HLOOKUP($AM$5,$I$2:$Y$8,5,FALSE)=1,),HLOOKUP($AM$5,$I$2:$Y$8,4,FALSE)*VLOOKUP($AC262,$B$32:$G$45,MATCH($AD262,$B$33:$G$33,0),FALSE)+HLOOKUP($AM$5,$I$2:$Y$8,5,FALSE)*VLOOKUP($AC262,$B$47:$G$60,MATCH($AD262,$B$48:$G$48,0),FALSE)+$AE262,$AE262),"N/A")</f>
        <v>50</v>
      </c>
      <c r="AN262" s="16">
        <f t="shared" ref="AN262:AN273" si="1235">IF(ISNUMBER($AF262),$AF262*SQRT(SUMSQ(HLOOKUP($AM$5,$J$2:$Y$8,2,FALSE)*VLOOKUP($AC262,$B$2:$G$15,MATCH($AD262,$B$3:$G$3,0),FALSE),HLOOKUP($AM$5,$J$2:$Y$8,3,FALSE)*VLOOKUP($AC262,$B$17:$G$30,MATCH($AD262,$B$18:$G$18,0),FALSE),HLOOKUP($AM$5,$J$2:$Y$8,6,FALSE)))+HLOOKUP($AM$5,$J$2:$Y$8,4,FALSE)*VLOOKUP($AC262,$B$32:$G$45,MATCH($AD262,$B$33:$G$33,0),FALSE)+HLOOKUP($AM$5,$J$2:$Y$8,5,FALSE)*VLOOKUP($AC262,$B$47:$G$60,MATCH($AD262,$B$48:$G$48,0),FALSE),"N/A")</f>
        <v>65</v>
      </c>
      <c r="AO262" s="16">
        <f>IF(ISNUMBER($AG262),IF(OR(HLOOKUP($AM$5,$I$2:$Y$8,4,FALSE)=1,HLOOKUP($AM$5,$I$2:$Y$8,5,FALSE)=1,),HLOOKUP($AM$5,$I$2:$Y$8,4,FALSE)*VLOOKUP($AC262,$B$32:$G$45,MATCH($AD262,$B$33:$G$33,0),FALSE)+HLOOKUP($AM$5,$I$2:$Y$8,5,FALSE)*VLOOKUP($AC262,$B$47:$G$60,MATCH($AD262,$B$48:$G$48,0),FALSE)+$AG262,$AG262),"N/A")</f>
        <v>136.92365879210701</v>
      </c>
      <c r="AP262" s="16" t="str">
        <f>IF(AN262="N/A", "N/A", "true")</f>
        <v>true</v>
      </c>
      <c r="AQ262" s="16">
        <f>IF(AN262="N/A", "N/A", 1)</f>
        <v>1</v>
      </c>
      <c r="AR262" s="16">
        <f>IF(ISNUMBER($AE262),IF(OR(HLOOKUP($AR$5,$I$2:$Y$8,4,FALSE)=1,HLOOKUP($AR$5,$I$2:$Y$8,5,FALSE)=1,),HLOOKUP($AR$5,$I$2:$Y$8,4,FALSE)*VLOOKUP($AC262,$B$32:$G$45,MATCH($AD262,$B$33:$G$33,0),FALSE)+HLOOKUP($AH$5,$I$2:$Y$8,5,FALSE)*VLOOKUP($AC262,$B$47:$G$60,MATCH($AD262,$B$48:$G$48,0),FALSE)+$AE262,$AE262),"N/A")</f>
        <v>61.3</v>
      </c>
      <c r="AS262" s="16">
        <f t="shared" ref="AS262:AS273" si="1236">IF(ISNUMBER($AF262),$AF262*SQRT(SUMSQ(HLOOKUP($AR$5,$J$2:$Y$8,2,FALSE)*VLOOKUP($AC262,$B$2:$G$15,MATCH($AD262,$B$3:$G$3,0),FALSE),HLOOKUP($AR$5,$J$2:$Y$8,3,FALSE)*VLOOKUP($AC262,$B$17:$G$30,MATCH($AD262,$B$18:$G$18,0),FALSE),HLOOKUP($AR$5,$J$2:$Y$8,6,FALSE)))+HLOOKUP($AR$5,$J$2:$Y$8,4,FALSE)*VLOOKUP($AC262,$B$32:$G$45,MATCH($AD262,$B$33:$G$33,0),FALSE)+HLOOKUP($AR$5,$J$2:$Y$8,5,FALSE)*VLOOKUP($AC262,$B$47:$G$60,MATCH($AD262,$B$48:$G$48,0),FALSE),"N/A")</f>
        <v>76.3</v>
      </c>
      <c r="AT262" s="16">
        <f>IF(ISNUMBER($AG262),IF(OR(HLOOKUP($AR$5,$I$2:$Y$8,4,FALSE)=1,HLOOKUP($AR$5,$I$2:$Y$8,5,FALSE)=1,),HLOOKUP($AR$5,$I$2:$Y$8,4,FALSE)*VLOOKUP($AC262,$B$32:$G$45,MATCH($AD262,$B$33:$G$33,0),FALSE)+HLOOKUP($AR$5,$I$2:$Y$8,5,FALSE)*VLOOKUP($AC262,$B$47:$G$60,MATCH($AD262,$B$48:$G$48,0),FALSE)+$AG262,$AG262),"N/A")</f>
        <v>148.22365879210702</v>
      </c>
      <c r="AU262" s="16" t="str">
        <f>IF(AS262="N/A", "N/A", "true")</f>
        <v>true</v>
      </c>
      <c r="AV262" s="16">
        <f>IF(AS262="N/A", "N/A", 1)</f>
        <v>1</v>
      </c>
      <c r="AW262" s="16">
        <f>IF(ISNUMBER($AE262),IF(OR(HLOOKUP($AW$5,$I$2:$Y$8,4,FALSE)=1,HLOOKUP($AW$5,$I$2:$Y$8,5,FALSE)=1,),HLOOKUP($AW$5,$I$2:$Y$8,4,FALSE)*VLOOKUP($AC262,$B$32:$G$45,MATCH($AD262,$B$33:$G$33,0),FALSE)+HLOOKUP($AW$5,$I$2:$Y$8,5,FALSE)*VLOOKUP($AC262,$B$47:$G$60,MATCH($AD262,$B$48:$G$48,0),FALSE)+$AE262,$AE262),"N/A")</f>
        <v>51.3</v>
      </c>
      <c r="AX262" s="16">
        <f t="shared" ref="AX262:AX273" si="1237">IF(ISNUMBER($AF262),$AF262*SQRT(SUMSQ(HLOOKUP($AW$5,$J$2:$Y$8,2,FALSE)*VLOOKUP($AC262,$B$2:$G$15,MATCH($AD262,$B$3:$G$3,0),FALSE),HLOOKUP($AW$5,$J$2:$Y$8,3,FALSE)*VLOOKUP($AC262,$B$17:$G$30,MATCH($AD262,$B$18:$G$18,0),FALSE),HLOOKUP($AW$5,$J$2:$Y$8,6,FALSE)))+HLOOKUP($AW$5,$J$2:$Y$8,4,FALSE)*VLOOKUP($AC262,$B$32:$G$45,MATCH($AD262,$B$33:$G$33,0),FALSE)+HLOOKUP($AW$5,$J$2:$Y$8,5,FALSE)*VLOOKUP($AC262,$B$47:$G$60,MATCH($AD262,$B$48:$G$48,0),FALSE),"N/A")</f>
        <v>66.3</v>
      </c>
      <c r="AY262" s="16">
        <f>IF(ISNUMBER($AG262),IF(OR(HLOOKUP($AW$5,$I$2:$Y$8,4,FALSE)=1,HLOOKUP($AW$5,$I$2:$Y$8,5,FALSE)=1,),HLOOKUP($AW$5,$I$2:$Y$8,4,FALSE)*VLOOKUP($AC262,$B$32:$G$45,MATCH($AD262,$B$33:$G$33,0),FALSE)+HLOOKUP($AW$5,$I$2:$Y$8,5,FALSE)*VLOOKUP($AC262,$B$47:$G$60,MATCH($AD262,$B$48:$G$48,0),FALSE)+$AG262,$AG262),"N/A")</f>
        <v>138.22365879210702</v>
      </c>
      <c r="AZ262" s="16" t="str">
        <f>IF(AX262="N/A", "N/A", "true")</f>
        <v>true</v>
      </c>
      <c r="BA262" s="16">
        <f>IF(AX262="N/A", "N/A", 1)</f>
        <v>1</v>
      </c>
      <c r="BB262" s="16">
        <f>IF(ISNUMBER($AE262),IF(OR(HLOOKUP($BB$5,$I$2:$Y$8,4,FALSE)=1,HLOOKUP($BB$5,$I$2:$Y$8,5,FALSE)=1,),HLOOKUP($BB$5,$I$2:$Y$8,4,FALSE)*VLOOKUP($AC262,$B$32:$G$45,MATCH($AD262,$B$33:$G$33,0),FALSE)+HLOOKUP($BB$5,$I$2:$Y$8,5,FALSE)*VLOOKUP($AC262,$B$47:$G$60,MATCH($AD262,$B$48:$G$48,0),FALSE)+$AE262,$AE262),"N/A")</f>
        <v>60</v>
      </c>
      <c r="BC262" s="16">
        <f t="shared" ref="BC262:BC273" si="1238">IF(ISNUMBER($AF262),$AF262*SQRT(SUMSQ(HLOOKUP($BB$5,$J$2:$Y$8,2,FALSE)*VLOOKUP($AC262,$B$2:$G$15,MATCH($AD262,$B$3:$G$3,0),FALSE),HLOOKUP($BB$5,$J$2:$Y$8,3,FALSE)*VLOOKUP($AC262,$B$17:$G$30,MATCH($AD262,$B$18:$G$18,0),FALSE),HLOOKUP($BB$5,$J$2:$Y$8,6,FALSE)))+HLOOKUP($BB$5,$J$2:$Y$8,4,FALSE)*VLOOKUP($AC262,$B$32:$G$45,MATCH($AD262,$B$33:$G$33,0),FALSE)+HLOOKUP($BB$5,$J$2:$Y$8,5,FALSE)*VLOOKUP($AC262,$B$47:$G$60,MATCH($AD262,$B$48:$G$48,0),FALSE),"N/A")</f>
        <v>82.5</v>
      </c>
      <c r="BD262" s="16">
        <f>IF(ISNUMBER($AG262),IF(OR(HLOOKUP($BB$5,$I$2:$Y$8,4,FALSE)=1,HLOOKUP($BB$5,$I$2:$Y$8,5,FALSE)=1,),HLOOKUP($BB$5,$I$2:$Y$8,4,FALSE)*VLOOKUP($AC262,$B$32:$G$45,MATCH($AD262,$B$33:$G$33,0),FALSE)+HLOOKUP($BB$5,$I$2:$Y$8,5,FALSE)*VLOOKUP($AC262,$B$47:$G$60,MATCH($AD262,$B$48:$G$48,0),FALSE)+$AG262,$AG262),"N/A")</f>
        <v>146.92365879210701</v>
      </c>
      <c r="BE262" s="16" t="str">
        <f>IF(BC262="N/A", "N/A", "true")</f>
        <v>true</v>
      </c>
      <c r="BF262" s="16">
        <f>IF(BC262="N/A", "N/A", 1)</f>
        <v>1</v>
      </c>
      <c r="BG262" s="16">
        <f>IF(ISNUMBER($AE262),IF(OR(HLOOKUP($BG$5,$I$2:$Y$8,4,FALSE)=1,HLOOKUP($BG$5,$I$2:$Y$8,5,FALSE)=1,),HLOOKUP($BG$5,$I$2:$Y$8,4,FALSE)*VLOOKUP($AC262,$B$32:$G$45,MATCH($AD262,$B$33:$G$33,0),FALSE)+HLOOKUP($BG$5,$I$2:$Y$8,5,FALSE)*VLOOKUP($AC262,$B$47:$G$60,MATCH($AD262,$B$48:$G$48,0),FALSE)+$AE262,$AE262),"N/A")</f>
        <v>50</v>
      </c>
      <c r="BH262" s="16">
        <f t="shared" ref="BH262:BH273" si="1239">IF(ISNUMBER($AF262),$AF262*SQRT(SUMSQ(HLOOKUP($BG$5,$J$2:$Y$8,2,FALSE)*VLOOKUP($AC262,$B$2:$G$15,MATCH($AD262,$B$3:$G$3,0),FALSE),HLOOKUP($BG$5,$J$2:$Y$8,3,FALSE)*VLOOKUP($AC262,$B$17:$G$30,MATCH($AD262,$B$18:$G$18,0),FALSE),HLOOKUP($BG$5,$J$2:$Y$8,6,FALSE)))+HLOOKUP($BG$5,$J$2:$Y$8,4,FALSE)*VLOOKUP($AC262,$B$32:$G$45,MATCH($AD262,$B$33:$G$33,0),FALSE)+HLOOKUP($BG$5,$J$2:$Y$8,5,FALSE)*VLOOKUP($AC262,$B$47:$G$60,MATCH($AD262,$B$48:$G$48,0),FALSE),"N/A")</f>
        <v>72.5</v>
      </c>
      <c r="BI262" s="16">
        <f>IF(ISNUMBER($AG262),IF(OR(HLOOKUP($BG$5,$I$2:$Y$8,4,FALSE)=1,HLOOKUP($BG$5,$I$2:$Y$8,5,FALSE)=1,),HLOOKUP($BG$5,$I$2:$Y$8,4,FALSE)*VLOOKUP($AC262,$B$32:$G$45,MATCH($AD262,$B$33:$G$33,0),FALSE)+HLOOKUP($BG$5,$I$2:$Y$8,5,FALSE)*VLOOKUP($AC262,$B$47:$G$60,MATCH($AD262,$B$48:$G$48,0),FALSE)+$AG262,$AG262),"N/A")</f>
        <v>136.92365879210701</v>
      </c>
      <c r="BJ262" s="16" t="str">
        <f>IF(BH262="N/A", "N/A", "true")</f>
        <v>true</v>
      </c>
      <c r="BK262" s="16">
        <f>IF(BH262="N/A", "N/A", 1)</f>
        <v>1</v>
      </c>
      <c r="BL262" s="16">
        <f>IF(ISNUMBER($AE262),IF(OR(HLOOKUP($BL$5,$I$2:$Y$8,4,FALSE)=1,HLOOKUP($BL$5,$I$2:$Y$8,5,FALSE)=1,),HLOOKUP($BL$5,$I$2:$Y$8,4,FALSE)*VLOOKUP($AC262,$B$32:$G$45,MATCH($AD262,$B$33:$G$33,0),FALSE)+HLOOKUP($BL$5,$I$2:$Y$8,5,FALSE)*VLOOKUP($AC262,$B$47:$G$60,MATCH($AD262,$B$48:$G$48,0),FALSE)+$AE262,$AE262),"N/A")</f>
        <v>61.3</v>
      </c>
      <c r="BM262" s="16">
        <f t="shared" ref="BM262:BM273" si="1240">IF(ISNUMBER($AF262),$AF262*SQRT(SUMSQ(HLOOKUP($BL$5,$J$2:$Y$8,2,FALSE)*VLOOKUP($AC262,$B$2:$G$15,MATCH($AD262,$B$3:$G$3,0),FALSE),HLOOKUP($BL$5,$J$2:$Y$8,3,FALSE)*VLOOKUP($AC262,$B$17:$G$30,MATCH($AD262,$B$18:$G$18,0),FALSE),HLOOKUP($BL$5,$J$2:$Y$8,6,FALSE)))+HLOOKUP($BL$5,$J$2:$Y$8,4,FALSE)*VLOOKUP($AC262,$B$32:$G$45,MATCH($AD262,$B$33:$G$33,0),FALSE)+HLOOKUP($BL$5,$J$2:$Y$8,5,FALSE)*VLOOKUP($AC262,$B$47:$G$60,MATCH($AD262,$B$48:$G$48,0),FALSE),"N/A")</f>
        <v>83.8</v>
      </c>
      <c r="BN262" s="16">
        <f>IF(ISNUMBER($AG262),IF(OR(HLOOKUP($BL$5,$I$2:$Y$8,4,FALSE)=1,HLOOKUP($BL$5,$I$2:$Y$8,5,FALSE)=1,),HLOOKUP($BL$5,$I$2:$Y$8,4,FALSE)*VLOOKUP($AC262,$B$32:$G$45,MATCH($AD262,$B$33:$G$33,0),FALSE)+HLOOKUP($BL$5,$I$2:$Y$8,5,FALSE)*VLOOKUP($AC262,$B$47:$G$60,MATCH($AD262,$B$48:$G$48,0),FALSE)+$AG262,$AG262),"N/A")</f>
        <v>148.22365879210702</v>
      </c>
      <c r="BO262" s="16" t="str">
        <f>IF(BM262="N/A", "N/A", "true")</f>
        <v>true</v>
      </c>
      <c r="BP262" s="16">
        <f>IF(BM262="N/A", "N/A", 1)</f>
        <v>1</v>
      </c>
      <c r="BQ262" s="16">
        <f>IF(ISNUMBER($AE262),IF(OR(HLOOKUP($BQ$5,$I$2:$Y$8,4,FALSE)=1,HLOOKUP($BQ$5,$I$2:$Y$8,5,FALSE)=1,),HLOOKUP($BQ$5,$I$2:$Y$8,4,FALSE)*VLOOKUP($AC262,$B$32:$G$45,MATCH($AD262,$B$33:$G$33,0),FALSE)+HLOOKUP($BQ$5,$I$2:$Y$8,5,FALSE)*VLOOKUP($AC262,$B$47:$G$60,MATCH($AD262,$B$48:$G$48,0),FALSE)+$AE262,$AE262),"N/A")</f>
        <v>51.3</v>
      </c>
      <c r="BR262" s="16">
        <f t="shared" ref="BR262:BR273" si="1241">IF(ISNUMBER($AF262),$AF262*SQRT(SUMSQ(HLOOKUP($BQ$5,$J$2:$Y$8,2,FALSE)*VLOOKUP($AC262,$B$2:$G$15,MATCH($AD262,$B$3:$G$3,0),FALSE),HLOOKUP($BQ$5,$J$2:$Y$8,3,FALSE)*VLOOKUP($AC262,$B$17:$G$30,MATCH($AD262,$B$18:$G$18,0),FALSE),HLOOKUP($BQ$5,$J$2:$Y$8,6,FALSE)))+HLOOKUP($BQ$5,$J$2:$Y$8,4,FALSE)*VLOOKUP($AC262,$B$32:$G$45,MATCH($AD262,$B$33:$G$33,0),FALSE)+HLOOKUP($BQ$5,$J$2:$Y$8,5,FALSE)*VLOOKUP($AC262,$B$47:$G$60,MATCH($AD262,$B$48:$G$48,0),FALSE),"N/A")</f>
        <v>73.8</v>
      </c>
      <c r="BS262" s="16">
        <f>IF(ISNUMBER($AG262),IF(OR(HLOOKUP($BQ$5,$I$2:$Y$8,4,FALSE)=1,HLOOKUP($BQ$5,$I$2:$Y$8,5,FALSE)=1,),HLOOKUP($BQ$5,$I$2:$Y$8,4,FALSE)*VLOOKUP($AC262,$B$32:$G$45,MATCH($AD262,$B$33:$G$33,0),FALSE)+HLOOKUP($BQ$5,$I$2:$Y$8,5,FALSE)*VLOOKUP($AC262,$B$47:$G$60,MATCH($AD262,$B$48:$G$48,0),FALSE)+$AG262,$AG262),"N/A")</f>
        <v>138.22365879210702</v>
      </c>
      <c r="BT262" s="16" t="str">
        <f>IF(BR262="N/A", "N/A", "true")</f>
        <v>true</v>
      </c>
      <c r="BU262" s="16">
        <f>IF(BR262="N/A", "N/A", 1)</f>
        <v>1</v>
      </c>
      <c r="BV262" s="16">
        <f>IF(ISNUMBER($AE262),IF(OR(HLOOKUP($BV$5,$I$2:$Y$8,4,FALSE)=1,HLOOKUP($BV$5,$I$2:$Y$8,5,FALSE)=1,),HLOOKUP($BV$5,$I$2:$Y$8,4,FALSE)*VLOOKUP($AC262,$B$32:$G$45,MATCH($AD262,$B$33:$G$33,0),FALSE)+HLOOKUP($BV$5,$I$2:$Y$8,5,FALSE)*VLOOKUP($AC262,$B$47:$G$60,MATCH($AD262,$B$48:$G$48,0),FALSE)+$AE262,$AE262),"N/A")</f>
        <v>60</v>
      </c>
      <c r="BW262" s="16">
        <f t="shared" ref="BW262:BW273" si="1242">IF(ISNUMBER($AF262),$AF262*SQRT(SUMSQ(HLOOKUP($BV$5,$J$2:$Y$8,2,FALSE)*VLOOKUP($AC262,$B$2:$G$15,MATCH($AD262,$B$3:$G$3,0),FALSE),HLOOKUP($BV$5,$J$2:$Y$8,3,FALSE)*VLOOKUP($AC262,$B$17:$G$30,MATCH($AD262,$B$18:$G$18,0),FALSE),HLOOKUP($BV$5,$J$2:$Y$8,6,FALSE)))+HLOOKUP($BV$5,$J$2:$Y$8,4,FALSE)*VLOOKUP($AC262,$B$32:$G$45,MATCH($AD262,$B$33:$G$33,0),FALSE)+HLOOKUP($BV$5,$J$2:$Y$8,5,FALSE)*VLOOKUP($AC262,$B$47:$G$60,MATCH($AD262,$B$48:$G$48,0),FALSE),"N/A")</f>
        <v>120</v>
      </c>
      <c r="BX262" s="16">
        <f>IF(ISNUMBER($AG262),IF(OR(HLOOKUP($BV$5,$I$2:$Y$8,4,FALSE)=1,HLOOKUP($BV$5,$I$2:$Y$8,5,FALSE)=1,),HLOOKUP($BV$5,$I$2:$Y$8,4,FALSE)*VLOOKUP($AC262,$B$32:$G$45,MATCH($AD262,$B$33:$G$33,0),FALSE)+HLOOKUP($BV$5,$I$2:$Y$8,5,FALSE)*VLOOKUP($AC262,$B$47:$G$60,MATCH($AD262,$B$48:$G$48,0),FALSE)+$AG262,$AG262),"N/A")</f>
        <v>146.92365879210701</v>
      </c>
      <c r="BY262" s="16" t="str">
        <f>IF(BW262="N/A", "N/A", "true")</f>
        <v>true</v>
      </c>
      <c r="BZ262" s="16">
        <f>IF(BW262="N/A", "N/A", 1)</f>
        <v>1</v>
      </c>
      <c r="CA262" s="16">
        <f>IF(ISNUMBER($AE262),IF(OR(HLOOKUP($CA$5,$I$2:$Y$8,4,FALSE)=1,HLOOKUP($CA$5,$I$2:$Y$8,5,FALSE)=1,),HLOOKUP($CA$5,$I$2:$Y$8,4,FALSE)*VLOOKUP($AC262,$B$32:$G$45,MATCH($AD262,$B$33:$G$33,0),FALSE)+HLOOKUP($CA$5,$I$2:$Y$8,5,FALSE)*VLOOKUP($AC262,$B$47:$G$60,MATCH($AD262,$B$48:$G$48,0),FALSE)+$AE262,$AE262),"N/A")</f>
        <v>50</v>
      </c>
      <c r="CB262" s="16">
        <f t="shared" ref="CB262:CB273" si="1243">IF(ISNUMBER($AF262),$AF262*SQRT(SUMSQ(HLOOKUP($CA$5,$J$2:$Y$8,2,FALSE)*VLOOKUP($AC262,$B$2:$G$15,MATCH($AD262,$B$3:$G$3,0),FALSE),HLOOKUP($CA$5,$J$2:$Y$8,3,FALSE)*VLOOKUP($AC262,$B$17:$G$30,MATCH($AD262,$B$18:$G$18,0),FALSE),HLOOKUP($CA$5,$J$2:$Y$8,6,FALSE)))+HLOOKUP($CA$5,$J$2:$Y$8,4,FALSE)*VLOOKUP($AC262,$B$32:$G$45,MATCH($AD262,$B$33:$G$33,0),FALSE)+HLOOKUP($CA$5,$J$2:$Y$8,5,FALSE)*VLOOKUP($AC262,$B$47:$G$60,MATCH($AD262,$B$48:$G$48,0),FALSE),"N/A")</f>
        <v>110</v>
      </c>
      <c r="CC262" s="16">
        <f>IF(ISNUMBER($AG262),IF(OR(HLOOKUP($CA$5,$I$2:$Y$8,4,FALSE)=1,HLOOKUP($CA$5,$I$2:$Y$8,5,FALSE)=1,),HLOOKUP($CA$5,$I$2:$Y$8,4,FALSE)*VLOOKUP($AC262,$B$32:$G$45,MATCH($AD262,$B$33:$G$33,0),FALSE)+HLOOKUP($CA$5,$I$2:$Y$8,5,FALSE)*VLOOKUP($AC262,$B$47:$G$60,MATCH($AD262,$B$48:$G$48,0),FALSE)+$AG262,$AG262),"N/A")</f>
        <v>136.92365879210701</v>
      </c>
      <c r="CD262" s="16" t="str">
        <f>IF(CB262="N/A", "N/A", "true")</f>
        <v>true</v>
      </c>
      <c r="CE262" s="16">
        <f>IF(CB262="N/A", "N/A", 1)</f>
        <v>1</v>
      </c>
      <c r="CF262" s="16">
        <f>IF(ISNUMBER($AE262),IF(OR(HLOOKUP($CF$5,$I$2:$Y$8,4,FALSE)=1,HLOOKUP($CF$5,$I$2:$Y$8,5,FALSE)=1,),HLOOKUP($CF$5,$I$2:$Y$8,4,FALSE)*VLOOKUP($AC262,$B$32:$G$45,MATCH($AD262,$B$33:$G$33,0),FALSE)+HLOOKUP($CF$5,$I$2:$Y$8,5,FALSE)*VLOOKUP($AC262,$B$47:$G$60,MATCH($AD262,$B$48:$G$48,0),FALSE)+$AE262,$AE262),"N/A")</f>
        <v>61.3</v>
      </c>
      <c r="CG262" s="16">
        <f t="shared" ref="CG262:CG273" si="1244">IF(ISNUMBER($AF262),$AF262*SQRT(SUMSQ(HLOOKUP($CF$5,$J$2:$Y$8,2,FALSE)*VLOOKUP($AC262,$B$2:$G$15,MATCH($AD262,$B$3:$G$3,0),FALSE),HLOOKUP($CF$5,$J$2:$Y$8,3,FALSE)*VLOOKUP($AC262,$B$17:$G$30,MATCH($AD262,$B$18:$G$18,0),FALSE),HLOOKUP($CF$5,$J$2:$Y$8,6,FALSE)))+HLOOKUP($CF$5,$J$2:$Y$8,4,FALSE)*VLOOKUP($AC262,$B$32:$G$45,MATCH($AD262,$B$33:$G$33,0),FALSE)+HLOOKUP($CF$5,$J$2:$Y$8,5,FALSE)*VLOOKUP($AC262,$B$47:$G$60,MATCH($AD262,$B$48:$G$48,0),FALSE),"N/A")</f>
        <v>121.3</v>
      </c>
      <c r="CH262" s="16">
        <f>IF(ISNUMBER($AG262),IF(OR(HLOOKUP($CF$5,$I$2:$Y$8,4,FALSE)=1,HLOOKUP($CF$5,$I$2:$Y$8,5,FALSE)=1,),HLOOKUP($CF$5,$I$2:$Y$8,4,FALSE)*VLOOKUP($AC262,$B$32:$G$45,MATCH($AD262,$B$33:$G$33,0),FALSE)+HLOOKUP($CF$5,$I$2:$Y$8,5,FALSE)*VLOOKUP($AC262,$B$47:$G$60,MATCH($AD262,$B$48:$G$48,0),FALSE)+$AG262,$AG262),"N/A")</f>
        <v>148.22365879210702</v>
      </c>
      <c r="CI262" s="16" t="str">
        <f>IF(CG262="N/A", "N/A", "true")</f>
        <v>true</v>
      </c>
      <c r="CJ262" s="16">
        <f>IF(CG262="N/A", "N/A", 1)</f>
        <v>1</v>
      </c>
      <c r="CK262" s="16">
        <f>IF(ISNUMBER($AE262),IF(OR(HLOOKUP($CK$5,$I$2:$Y$8,4,FALSE)=1,HLOOKUP($CK$5,$I$2:$Y$8,5,FALSE)=1,),HLOOKUP($CK$5,$I$2:$Y$8,4,FALSE)*VLOOKUP($AC262,$B$32:$G$45,MATCH($AD262,$B$33:$G$33,0),FALSE)+HLOOKUP($CK$5,$I$2:$Y$8,5,FALSE)*VLOOKUP($AC262,$B$47:$G$60,MATCH($AD262,$B$48:$G$48,0),FALSE)+$AE262,$AE262),"N/A")</f>
        <v>51.3</v>
      </c>
      <c r="CL262" s="16">
        <f t="shared" ref="CL262:CL273" si="1245">IF(ISNUMBER($AF262),$AF262*SQRT(SUMSQ(HLOOKUP($CK$5,$J$2:$Y$8,2,FALSE)*VLOOKUP($AC262,$B$2:$G$15,MATCH($AD262,$B$3:$G$3,0),FALSE),HLOOKUP($CK$5,$J$2:$Y$8,3,FALSE)*VLOOKUP($AC262,$B$17:$G$30,MATCH($AD262,$B$18:$G$18,0),FALSE),HLOOKUP($CK$5,$J$2:$Y$8,6,FALSE)))+HLOOKUP($CK$5,$J$2:$Y$8,4,FALSE)*VLOOKUP($AC262,$B$32:$G$45,MATCH($AD262,$B$33:$G$33,0),FALSE)+HLOOKUP($CK$5,$J$2:$Y$8,5,FALSE)*VLOOKUP($AC262,$B$47:$G$60,MATCH($AD262,$B$48:$G$48,0),FALSE),"N/A")</f>
        <v>111.3</v>
      </c>
      <c r="CM262" s="16">
        <f>IF(ISNUMBER($AG262),IF(OR(HLOOKUP($CK$5,$I$2:$Y$8,4,FALSE)=1,HLOOKUP($CK$5,$I$2:$Y$8,5,FALSE)=1,),HLOOKUP($CK$5,$I$2:$Y$8,4,FALSE)*VLOOKUP($AC262,$B$32:$G$45,MATCH($AD262,$B$33:$G$33,0),FALSE)+HLOOKUP($CK$5,$I$2:$Y$8,5,FALSE)*VLOOKUP($AC262,$B$47:$G$60,MATCH($AD262,$B$48:$G$48,0),FALSE)+$AG262,$AG262),"N/A")</f>
        <v>138.22365879210702</v>
      </c>
      <c r="CN262" s="16" t="str">
        <f>IF(CL262="N/A", "N/A", "true")</f>
        <v>true</v>
      </c>
      <c r="CO262" s="16">
        <f>IF(CL262="N/A", "N/A", 1)</f>
        <v>1</v>
      </c>
      <c r="CP262" s="16">
        <f>IF(ISNUMBER($AE262),IF(OR(HLOOKUP($CP$5,$I$2:$Y$8,4,FALSE)=1,HLOOKUP($CP$5,$I$2:$Y$8,5,FALSE)=1,),HLOOKUP($CP$5,$I$2:$Y$8,4,FALSE)*VLOOKUP($AC262,$B$32:$G$45,MATCH($AD262,$B$33:$G$33,0),FALSE)+HLOOKUP($CP$5,$I$2:$Y$8,5,FALSE)*VLOOKUP($AC262,$B$47:$G$60,MATCH($AD262,$B$48:$G$48,0),FALSE)+$AE262,$AE262),"N/A")</f>
        <v>60</v>
      </c>
      <c r="CQ262" s="16">
        <f t="shared" ref="CQ262:CQ273" si="1246">IF(ISNUMBER($AF262),$AF262*SQRT(SUMSQ(HLOOKUP($CP$5,$J$2:$Y$8,2,FALSE)*VLOOKUP($AC262,$B$2:$G$15,MATCH($AD262,$B$3:$G$3,0),FALSE),HLOOKUP($CP$5,$J$2:$Y$8,3,FALSE)*VLOOKUP($AC262,$B$17:$G$30,MATCH($AD262,$B$18:$G$18,0),FALSE),HLOOKUP($CP$5,$J$2:$Y$8,6,FALSE)))+HLOOKUP($CP$5,$J$2:$Y$8,4,FALSE)*VLOOKUP($AC262,$B$32:$G$45,MATCH($AD262,$B$33:$G$33,0),FALSE)+HLOOKUP($CP$5,$J$2:$Y$8,5,FALSE)*VLOOKUP($AC262,$B$47:$G$60,MATCH($AD262,$B$48:$G$48,0),FALSE),"N/A")</f>
        <v>145.62365879210699</v>
      </c>
      <c r="CR262" s="16">
        <f>IF(ISNUMBER($AG262),IF(OR(HLOOKUP($CP$5,$I$2:$Y$8,4,FALSE)=1,HLOOKUP($CP$5,$I$2:$Y$8,5,FALSE)=1,),HLOOKUP($CP$5,$I$2:$Y$8,4,FALSE)*VLOOKUP($AC262,$B$32:$G$45,MATCH($AD262,$B$33:$G$33,0),FALSE)+HLOOKUP($CP$5,$I$2:$Y$8,5,FALSE)*VLOOKUP($AC262,$B$47:$G$60,MATCH($AD262,$B$48:$G$48,0),FALSE)+$AG262,$AG262),"N/A")</f>
        <v>146.92365879210701</v>
      </c>
      <c r="CS262" s="16" t="str">
        <f>IF(CQ262="N/A", "N/A", "true")</f>
        <v>true</v>
      </c>
      <c r="CT262" s="16">
        <f>IF(CQ262="N/A", "N/A", 1)</f>
        <v>1</v>
      </c>
      <c r="CU262" s="16">
        <f>IF(ISNUMBER($AE262),IF(OR(HLOOKUP($CU$5,$I$2:$Y$8,4,FALSE)=1,HLOOKUP($CU$5,$I$2:$Y$8,5,FALSE)=1,),HLOOKUP($CU$5,$I$2:$Y$8,4,FALSE)*VLOOKUP($AC262,$B$32:$G$45,MATCH($AD262,$B$33:$G$33,0),FALSE)+HLOOKUP($CU$5,$I$2:$Y$8,5,FALSE)*VLOOKUP($AC262,$B$47:$G$60,MATCH($AD262,$B$48:$G$48,0),FALSE)+$AE262,$AE262),"N/A")</f>
        <v>50</v>
      </c>
      <c r="CV262" s="16">
        <f t="shared" ref="CV262:CV273" si="1247">IF(ISNUMBER($AF262),$AF262*SQRT(SUMSQ(HLOOKUP($CU$5,$J$2:$Y$8,2,FALSE)*VLOOKUP($AC262,$B$2:$G$15,MATCH($AD262,$B$3:$G$3,0),FALSE),HLOOKUP($CU$5,$J$2:$Y$8,3,FALSE)*VLOOKUP($AC262,$B$17:$G$30,MATCH($AD262,$B$18:$G$18,0),FALSE),HLOOKUP($CU$5,$J$2:$Y$8,6,FALSE)))+HLOOKUP($CU$5,$J$2:$Y$8,4,FALSE)*VLOOKUP($AC262,$B$32:$G$45,MATCH($AD262,$B$33:$G$33,0),FALSE)+HLOOKUP($CU$5,$J$2:$Y$8,5,FALSE)*VLOOKUP($AC262,$B$47:$G$60,MATCH($AD262,$B$48:$G$48,0),FALSE),"N/A")</f>
        <v>135.62365879210699</v>
      </c>
      <c r="CW262" s="16">
        <f>IF(ISNUMBER($AG262),IF(OR(HLOOKUP($CU$5,$I$2:$Y$8,4,FALSE)=1,HLOOKUP($CU$5,$I$2:$Y$8,5,FALSE)=1,),HLOOKUP($CU$5,$I$2:$Y$8,4,FALSE)*VLOOKUP($AC262,$B$32:$G$45,MATCH($AD262,$B$33:$G$33,0),FALSE)+HLOOKUP($CU$5,$I$2:$Y$8,5,FALSE)*VLOOKUP($AC262,$B$47:$G$60,MATCH($AD262,$B$48:$G$48,0),FALSE)+$AG262,$AG262),"N/A")</f>
        <v>136.92365879210701</v>
      </c>
      <c r="CX262" s="16" t="str">
        <f>IF(CV262="N/A", "N/A", "true")</f>
        <v>true</v>
      </c>
      <c r="CY262" s="16">
        <f>IF(CV262="N/A", "N/A", 1)</f>
        <v>1</v>
      </c>
      <c r="CZ262" s="16">
        <f>IF(ISNUMBER($AE262),IF(OR(HLOOKUP($CZ$5,$I$2:$Y$8,4,FALSE)=1,HLOOKUP($CZ$5,$I$2:$Y$8,5,FALSE)=1,),HLOOKUP($CZ$5,$I$2:$Y$8,4,FALSE)*VLOOKUP($AC262,$B$32:$G$45,MATCH($AD262,$B$33:$G$33,0),FALSE)+HLOOKUP($CZ$5,$I$2:$Y$8,5,FALSE)*VLOOKUP($AC262,$B$47:$G$60,MATCH($AD262,$B$48:$G$48,0),FALSE)+$AE262,$AE262),"N/A")</f>
        <v>61.3</v>
      </c>
      <c r="DA262" s="16">
        <f t="shared" ref="DA262:DA273" si="1248">IF(ISNUMBER($AF262),$AF262*SQRT(SUMSQ(HLOOKUP($CZ$5,$J$2:$Y$8,2,FALSE)*VLOOKUP($AC262,$B$2:$G$15,MATCH($AD262,$B$3:$G$3,0),FALSE),HLOOKUP($CZ$5,$J$2:$Y$8,3,FALSE)*VLOOKUP($AC262,$B$17:$G$30,MATCH($AD262,$B$18:$G$18,0),FALSE),HLOOKUP($CZ$5,$J$2:$Y$8,6,FALSE)))+HLOOKUP($CZ$5,$J$2:$Y$8,4,FALSE)*VLOOKUP($AC262,$B$32:$G$45,MATCH($AD262,$B$33:$G$33,0),FALSE)+HLOOKUP($CZ$5,$J$2:$Y$8,5,FALSE)*VLOOKUP($AC262,$B$47:$G$60,MATCH($AD262,$B$48:$G$48,0),FALSE),"N/A")</f>
        <v>146.92365879210701</v>
      </c>
      <c r="DB262" s="16">
        <f>IF(ISNUMBER($AG262),IF(OR(HLOOKUP($CZ$5,$I$2:$Y$8,4,FALSE)=1,HLOOKUP($CZ$5,$I$2:$Y$8,5,FALSE)=1,),HLOOKUP($CZ$5,$I$2:$Y$8,4,FALSE)*VLOOKUP($AC262,$B$32:$G$45,MATCH($AD262,$B$33:$G$33,0),FALSE)+HLOOKUP($CZ$5,$I$2:$Y$8,5,FALSE)*VLOOKUP($AC262,$B$47:$G$60,MATCH($AD262,$B$48:$G$48,0),FALSE)+$AG262,$AG262),"N/A")</f>
        <v>148.22365879210702</v>
      </c>
      <c r="DC262" s="16" t="str">
        <f>IF(DA262="N/A", "N/A", "true")</f>
        <v>true</v>
      </c>
      <c r="DD262" s="16">
        <f>IF(DA262="N/A", "N/A", 1)</f>
        <v>1</v>
      </c>
      <c r="DE262" s="16">
        <f>IF(ISNUMBER($AE262),IF(OR(HLOOKUP($DE$5,$I$2:$Y$8,4,FALSE)=1,HLOOKUP($DE$5,$I$2:$Y$8,5,FALSE)=1,),HLOOKUP($DE$5,$I$2:$Y$8,4,FALSE)*VLOOKUP($AC262,$B$32:$G$45,MATCH($AD262,$B$33:$G$33,0),FALSE)+HLOOKUP($DE$5,$I$2:$Y$8,5,FALSE)*VLOOKUP($AC262,$B$47:$G$60,MATCH($AD262,$B$48:$G$48,0),FALSE)+$AE262,$AE262),"N/A")</f>
        <v>51.3</v>
      </c>
      <c r="DF262" s="16">
        <f>IF(ISNUMBER($AF262),$AF262*SQRT(SUMSQ(HLOOKUP($DE$5,$J$2:$Y$8,2,FALSE)*VLOOKUP($AC262,$B$2:$G$15,MATCH($AD262,$B$3:$G$3,0),FALSE),HLOOKUP($DE$5,$J$2:$Y$8,3,FALSE)*VLOOKUP($AC262,$B$17:$G$30,MATCH($AD262,$B$18:$G$18,0),FALSE),HLOOKUP($DE$5,$J$2:$Y$8,6,FALSE)))+HLOOKUP($DE$5,$J$2:$Y$8,4,FALSE)*VLOOKUP($AC262,$B$32:$G$45,MATCH($AD262,$B$33:$G$33,0),FALSE)+HLOOKUP($DE$5,$J$2:$Y$8,5,FALSE)*VLOOKUP($AC262,$B$47:$G$60,MATCH($AD262,$B$48:$G$48,0),FALSE),"N/A")</f>
        <v>136.92365879210701</v>
      </c>
      <c r="DG262" s="19">
        <f>IF(ISNUMBER($AG262),IF(OR(HLOOKUP($DE$5,$I$2:$Y$8,4,FALSE)=1,HLOOKUP($DE$5,$I$2:$Y$8,5,FALSE)=1,),HLOOKUP($DE$5,$I$2:$Y$8,4,FALSE)*VLOOKUP($AC262,$B$32:$G$45,MATCH($AD262,$B$33:$G$33,0),FALSE)+HLOOKUP($DE$5,$I$2:$Y$8,5,FALSE)*VLOOKUP($AC262,$B$47:$G$60,MATCH($AD262,$B$48:$G$48,0),FALSE)+$AG262,$AG262),"N/A")</f>
        <v>138.22365879210702</v>
      </c>
      <c r="DH262" s="16" t="str">
        <f>IF(DF262="N/A", "N/A", "true")</f>
        <v>true</v>
      </c>
      <c r="DI262" s="16">
        <f>IF(DF262="N/A", "N/A", 1)</f>
        <v>1</v>
      </c>
    </row>
    <row r="263" spans="27:113" x14ac:dyDescent="0.35">
      <c r="AA263" s="49">
        <v>1.5</v>
      </c>
      <c r="AB263" s="55">
        <f t="shared" ref="AB263:AB273" si="1249">IF(ISNUMBER(AA263),(AA263*(AF263-AG263)+AE263+AG263-2*AF263)/(AE263-AF263),"-")</f>
        <v>2.0355339059327391</v>
      </c>
      <c r="AC263" s="23" t="s">
        <v>7</v>
      </c>
      <c r="AD263" s="40" t="s">
        <v>2</v>
      </c>
      <c r="AE263" s="16">
        <v>8.8000000000000007</v>
      </c>
      <c r="AF263" s="16">
        <v>11</v>
      </c>
      <c r="AG263" s="16">
        <f t="shared" si="1233"/>
        <v>15.556349186104047</v>
      </c>
      <c r="AH263" s="16">
        <f t="shared" ref="AH263:AH273" si="1250">IF(ISNUMBER($AE263),IF(OR(HLOOKUP($AH$5,$I$2:$Y$8,4,FALSE)=1,HLOOKUP($AH$5,$I$2:$Y$8,5,FALSE)=1,),HLOOKUP($AH$5,$I$2:$Y$8,4,FALSE)*VLOOKUP($AC263,$B$32:$G$45,MATCH($AD263,$B$33:$G$33,0),FALSE)+HLOOKUP($AH$5,$I$2:$Y$8,5,FALSE)*VLOOKUP($AC263,$B$47:$G$60,MATCH($AD263,$B$48:$G$48,0),FALSE)+$AE263,$AE263),"N/A")</f>
        <v>8.8000000000000007</v>
      </c>
      <c r="AI263" s="16">
        <f t="shared" si="1234"/>
        <v>11</v>
      </c>
      <c r="AJ263" s="16">
        <f>IF(ISNUMBER($AG263),IF(OR(HLOOKUP($AH$5,$I$2:$Y$8,4,FALSE)=1,HLOOKUP($AH$5,$I$2:$Y$8,5,FALSE)=1,),HLOOKUP($AH$5,$I$2:$Y$8,4,FALSE)*VLOOKUP($AC263,$B$32:$G$45,MATCH($AD263,$B$33:$G$33,0),FALSE)+HLOOKUP($AH$5,$I$2:$Y$8,5,FALSE)*VLOOKUP($AC263,$B$47:$G$60,MATCH($AD263,$B$48:$G$48,0),FALSE)+$AG263,$AG263),"N/A")</f>
        <v>15.556349186104047</v>
      </c>
      <c r="AK263" s="16" t="str">
        <f t="shared" ref="AK263:AK273" si="1251">IF(AI263="N/A", "N/A", "true")</f>
        <v>true</v>
      </c>
      <c r="AL263" s="16">
        <f t="shared" ref="AL263:AL273" si="1252">IF(AI263="N/A", "N/A", 1)</f>
        <v>1</v>
      </c>
      <c r="AM263" s="16">
        <f t="shared" ref="AM263:AM273" si="1253">IF(ISNUMBER($AE263),IF(OR(HLOOKUP($AM$5,$I$2:$Y$8,4,FALSE)=1,HLOOKUP($AM$5,$I$2:$Y$8,5,FALSE)=1,),HLOOKUP($AM$5,$I$2:$Y$8,4,FALSE)*VLOOKUP($AC263,$B$32:$G$45,MATCH($AD263,$B$33:$G$33,0),FALSE)+HLOOKUP($AM$5,$I$2:$Y$8,5,FALSE)*VLOOKUP($AC263,$B$47:$G$60,MATCH($AD263,$B$48:$G$48,0),FALSE)+$AE263,$AE263),"N/A")</f>
        <v>8.8000000000000007</v>
      </c>
      <c r="AN263" s="16">
        <f t="shared" si="1235"/>
        <v>11</v>
      </c>
      <c r="AO263" s="16">
        <f t="shared" ref="AO263:AO273" si="1254">IF(ISNUMBER($AG263),IF(OR(HLOOKUP($AM$5,$I$2:$Y$8,4,FALSE)=1,HLOOKUP($AM$5,$I$2:$Y$8,5,FALSE)=1,),HLOOKUP($AM$5,$I$2:$Y$8,4,FALSE)*VLOOKUP($AC263,$B$32:$G$45,MATCH($AD263,$B$33:$G$33,0),FALSE)+HLOOKUP($AM$5,$I$2:$Y$8,5,FALSE)*VLOOKUP($AC263,$B$47:$G$60,MATCH($AD263,$B$48:$G$48,0),FALSE)+$AG263,$AG263),"N/A")</f>
        <v>15.556349186104047</v>
      </c>
      <c r="AP263" s="16" t="str">
        <f t="shared" ref="AP263:AP273" si="1255">IF(AN263="N/A", "N/A", "true")</f>
        <v>true</v>
      </c>
      <c r="AQ263" s="16">
        <f t="shared" ref="AQ263:AQ273" si="1256">IF(AN263="N/A", "N/A", 1)</f>
        <v>1</v>
      </c>
      <c r="AR263" s="16">
        <f t="shared" ref="AR263:AR273" si="1257">IF(ISNUMBER($AE263),IF(OR(HLOOKUP($AR$5,$I$2:$Y$8,4,FALSE)=1,HLOOKUP($AR$5,$I$2:$Y$8,5,FALSE)=1,),HLOOKUP($AR$5,$I$2:$Y$8,4,FALSE)*VLOOKUP($AC263,$B$32:$G$45,MATCH($AD263,$B$33:$G$33,0),FALSE)+HLOOKUP($AH$5,$I$2:$Y$8,5,FALSE)*VLOOKUP($AC263,$B$47:$G$60,MATCH($AD263,$B$48:$G$48,0),FALSE)+$AE263,$AE263),"N/A")</f>
        <v>8.8000000000000007</v>
      </c>
      <c r="AS263" s="16">
        <f t="shared" si="1236"/>
        <v>11</v>
      </c>
      <c r="AT263" s="16">
        <f t="shared" ref="AT263:AT273" si="1258">IF(ISNUMBER($AG263),IF(OR(HLOOKUP($AR$5,$I$2:$Y$8,4,FALSE)=1,HLOOKUP($AR$5,$I$2:$Y$8,5,FALSE)=1,),HLOOKUP($AR$5,$I$2:$Y$8,4,FALSE)*VLOOKUP($AC263,$B$32:$G$45,MATCH($AD263,$B$33:$G$33,0),FALSE)+HLOOKUP($AR$5,$I$2:$Y$8,5,FALSE)*VLOOKUP($AC263,$B$47:$G$60,MATCH($AD263,$B$48:$G$48,0),FALSE)+$AG263,$AG263),"N/A")</f>
        <v>15.556349186104047</v>
      </c>
      <c r="AU263" s="16" t="str">
        <f t="shared" ref="AU263:AU273" si="1259">IF(AS263="N/A", "N/A", "true")</f>
        <v>true</v>
      </c>
      <c r="AV263" s="16">
        <f t="shared" ref="AV263:AV273" si="1260">IF(AS263="N/A", "N/A", 1)</f>
        <v>1</v>
      </c>
      <c r="AW263" s="16">
        <f t="shared" ref="AW263:AW273" si="1261">IF(ISNUMBER($AE263),IF(OR(HLOOKUP($AW$5,$I$2:$Y$8,4,FALSE)=1,HLOOKUP($AW$5,$I$2:$Y$8,5,FALSE)=1,),HLOOKUP($AW$5,$I$2:$Y$8,4,FALSE)*VLOOKUP($AC263,$B$32:$G$45,MATCH($AD263,$B$33:$G$33,0),FALSE)+HLOOKUP($AW$5,$I$2:$Y$8,5,FALSE)*VLOOKUP($AC263,$B$47:$G$60,MATCH($AD263,$B$48:$G$48,0),FALSE)+$AE263,$AE263),"N/A")</f>
        <v>8.8000000000000007</v>
      </c>
      <c r="AX263" s="16">
        <f t="shared" si="1237"/>
        <v>11</v>
      </c>
      <c r="AY263" s="16">
        <f t="shared" ref="AY263:AY273" si="1262">IF(ISNUMBER($AG263),IF(OR(HLOOKUP($AW$5,$I$2:$Y$8,4,FALSE)=1,HLOOKUP($AW$5,$I$2:$Y$8,5,FALSE)=1,),HLOOKUP($AW$5,$I$2:$Y$8,4,FALSE)*VLOOKUP($AC263,$B$32:$G$45,MATCH($AD263,$B$33:$G$33,0),FALSE)+HLOOKUP($AW$5,$I$2:$Y$8,5,FALSE)*VLOOKUP($AC263,$B$47:$G$60,MATCH($AD263,$B$48:$G$48,0),FALSE)+$AG263,$AG263),"N/A")</f>
        <v>15.556349186104047</v>
      </c>
      <c r="AZ263" s="16" t="str">
        <f t="shared" ref="AZ263:AZ273" si="1263">IF(AX263="N/A", "N/A", "true")</f>
        <v>true</v>
      </c>
      <c r="BA263" s="16">
        <f t="shared" ref="BA263:BA273" si="1264">IF(AX263="N/A", "N/A", 1)</f>
        <v>1</v>
      </c>
      <c r="BB263" s="16">
        <f t="shared" ref="BB263:BB273" si="1265">IF(ISNUMBER($AE263),IF(OR(HLOOKUP($BB$5,$I$2:$Y$8,4,FALSE)=1,HLOOKUP($BB$5,$I$2:$Y$8,5,FALSE)=1,),HLOOKUP($BB$5,$I$2:$Y$8,4,FALSE)*VLOOKUP($AC263,$B$32:$G$45,MATCH($AD263,$B$33:$G$33,0),FALSE)+HLOOKUP($BB$5,$I$2:$Y$8,5,FALSE)*VLOOKUP($AC263,$B$47:$G$60,MATCH($AD263,$B$48:$G$48,0),FALSE)+$AE263,$AE263),"N/A")</f>
        <v>8.8000000000000007</v>
      </c>
      <c r="BC263" s="16">
        <f t="shared" si="1238"/>
        <v>11</v>
      </c>
      <c r="BD263" s="16">
        <f t="shared" ref="BD263:BD273" si="1266">IF(ISNUMBER($AG263),IF(OR(HLOOKUP($BB$5,$I$2:$Y$8,4,FALSE)=1,HLOOKUP($BB$5,$I$2:$Y$8,5,FALSE)=1,),HLOOKUP($BB$5,$I$2:$Y$8,4,FALSE)*VLOOKUP($AC263,$B$32:$G$45,MATCH($AD263,$B$33:$G$33,0),FALSE)+HLOOKUP($BB$5,$I$2:$Y$8,5,FALSE)*VLOOKUP($AC263,$B$47:$G$60,MATCH($AD263,$B$48:$G$48,0),FALSE)+$AG263,$AG263),"N/A")</f>
        <v>15.556349186104047</v>
      </c>
      <c r="BE263" s="16" t="str">
        <f t="shared" ref="BE263:BE273" si="1267">IF(BC263="N/A", "N/A", "true")</f>
        <v>true</v>
      </c>
      <c r="BF263" s="16">
        <f t="shared" ref="BF263:BF273" si="1268">IF(BC263="N/A", "N/A", 1)</f>
        <v>1</v>
      </c>
      <c r="BG263" s="16">
        <f t="shared" ref="BG263:BG273" si="1269">IF(ISNUMBER($AE263),IF(OR(HLOOKUP($BG$5,$I$2:$Y$8,4,FALSE)=1,HLOOKUP($BG$5,$I$2:$Y$8,5,FALSE)=1,),HLOOKUP($BG$5,$I$2:$Y$8,4,FALSE)*VLOOKUP($AC263,$B$32:$G$45,MATCH($AD263,$B$33:$G$33,0),FALSE)+HLOOKUP($BG$5,$I$2:$Y$8,5,FALSE)*VLOOKUP($AC263,$B$47:$G$60,MATCH($AD263,$B$48:$G$48,0),FALSE)+$AE263,$AE263),"N/A")</f>
        <v>8.8000000000000007</v>
      </c>
      <c r="BH263" s="16">
        <f t="shared" si="1239"/>
        <v>11</v>
      </c>
      <c r="BI263" s="16">
        <f t="shared" ref="BI263:BI273" si="1270">IF(ISNUMBER($AG263),IF(OR(HLOOKUP($BG$5,$I$2:$Y$8,4,FALSE)=1,HLOOKUP($BG$5,$I$2:$Y$8,5,FALSE)=1,),HLOOKUP($BG$5,$I$2:$Y$8,4,FALSE)*VLOOKUP($AC263,$B$32:$G$45,MATCH($AD263,$B$33:$G$33,0),FALSE)+HLOOKUP($BG$5,$I$2:$Y$8,5,FALSE)*VLOOKUP($AC263,$B$47:$G$60,MATCH($AD263,$B$48:$G$48,0),FALSE)+$AG263,$AG263),"N/A")</f>
        <v>15.556349186104047</v>
      </c>
      <c r="BJ263" s="16" t="str">
        <f t="shared" ref="BJ263:BJ273" si="1271">IF(BH263="N/A", "N/A", "true")</f>
        <v>true</v>
      </c>
      <c r="BK263" s="16">
        <f t="shared" ref="BK263:BK273" si="1272">IF(BH263="N/A", "N/A", 1)</f>
        <v>1</v>
      </c>
      <c r="BL263" s="16">
        <f t="shared" ref="BL263:BL273" si="1273">IF(ISNUMBER($AE263),IF(OR(HLOOKUP($BL$5,$I$2:$Y$8,4,FALSE)=1,HLOOKUP($BL$5,$I$2:$Y$8,5,FALSE)=1,),HLOOKUP($BL$5,$I$2:$Y$8,4,FALSE)*VLOOKUP($AC263,$B$32:$G$45,MATCH($AD263,$B$33:$G$33,0),FALSE)+HLOOKUP($BL$5,$I$2:$Y$8,5,FALSE)*VLOOKUP($AC263,$B$47:$G$60,MATCH($AD263,$B$48:$G$48,0),FALSE)+$AE263,$AE263),"N/A")</f>
        <v>8.8000000000000007</v>
      </c>
      <c r="BM263" s="16">
        <f t="shared" si="1240"/>
        <v>11</v>
      </c>
      <c r="BN263" s="16">
        <f t="shared" ref="BN263:BN273" si="1274">IF(ISNUMBER($AG263),IF(OR(HLOOKUP($BL$5,$I$2:$Y$8,4,FALSE)=1,HLOOKUP($BL$5,$I$2:$Y$8,5,FALSE)=1,),HLOOKUP($BL$5,$I$2:$Y$8,4,FALSE)*VLOOKUP($AC263,$B$32:$G$45,MATCH($AD263,$B$33:$G$33,0),FALSE)+HLOOKUP($BL$5,$I$2:$Y$8,5,FALSE)*VLOOKUP($AC263,$B$47:$G$60,MATCH($AD263,$B$48:$G$48,0),FALSE)+$AG263,$AG263),"N/A")</f>
        <v>15.556349186104047</v>
      </c>
      <c r="BO263" s="16" t="str">
        <f t="shared" ref="BO263:BO273" si="1275">IF(BM263="N/A", "N/A", "true")</f>
        <v>true</v>
      </c>
      <c r="BP263" s="16">
        <f t="shared" ref="BP263:BP273" si="1276">IF(BM263="N/A", "N/A", 1)</f>
        <v>1</v>
      </c>
      <c r="BQ263" s="16">
        <f t="shared" ref="BQ263:BQ273" si="1277">IF(ISNUMBER($AE263),IF(OR(HLOOKUP($BQ$5,$I$2:$Y$8,4,FALSE)=1,HLOOKUP($BQ$5,$I$2:$Y$8,5,FALSE)=1,),HLOOKUP($BQ$5,$I$2:$Y$8,4,FALSE)*VLOOKUP($AC263,$B$32:$G$45,MATCH($AD263,$B$33:$G$33,0),FALSE)+HLOOKUP($BQ$5,$I$2:$Y$8,5,FALSE)*VLOOKUP($AC263,$B$47:$G$60,MATCH($AD263,$B$48:$G$48,0),FALSE)+$AE263,$AE263),"N/A")</f>
        <v>8.8000000000000007</v>
      </c>
      <c r="BR263" s="16">
        <f t="shared" si="1241"/>
        <v>11</v>
      </c>
      <c r="BS263" s="16">
        <f t="shared" ref="BS263:BS273" si="1278">IF(ISNUMBER($AG263),IF(OR(HLOOKUP($BQ$5,$I$2:$Y$8,4,FALSE)=1,HLOOKUP($BQ$5,$I$2:$Y$8,5,FALSE)=1,),HLOOKUP($BQ$5,$I$2:$Y$8,4,FALSE)*VLOOKUP($AC263,$B$32:$G$45,MATCH($AD263,$B$33:$G$33,0),FALSE)+HLOOKUP($BQ$5,$I$2:$Y$8,5,FALSE)*VLOOKUP($AC263,$B$47:$G$60,MATCH($AD263,$B$48:$G$48,0),FALSE)+$AG263,$AG263),"N/A")</f>
        <v>15.556349186104047</v>
      </c>
      <c r="BT263" s="16" t="str">
        <f t="shared" ref="BT263:BT273" si="1279">IF(BR263="N/A", "N/A", "true")</f>
        <v>true</v>
      </c>
      <c r="BU263" s="16">
        <f t="shared" ref="BU263:BU273" si="1280">IF(BR263="N/A", "N/A", 1)</f>
        <v>1</v>
      </c>
      <c r="BV263" s="16">
        <f t="shared" ref="BV263:BV273" si="1281">IF(ISNUMBER($AE263),IF(OR(HLOOKUP($BV$5,$I$2:$Y$8,4,FALSE)=1,HLOOKUP($BV$5,$I$2:$Y$8,5,FALSE)=1,),HLOOKUP($BV$5,$I$2:$Y$8,4,FALSE)*VLOOKUP($AC263,$B$32:$G$45,MATCH($AD263,$B$33:$G$33,0),FALSE)+HLOOKUP($BV$5,$I$2:$Y$8,5,FALSE)*VLOOKUP($AC263,$B$47:$G$60,MATCH($AD263,$B$48:$G$48,0),FALSE)+$AE263,$AE263),"N/A")</f>
        <v>8.8000000000000007</v>
      </c>
      <c r="BW263" s="16">
        <f t="shared" si="1242"/>
        <v>11</v>
      </c>
      <c r="BX263" s="16">
        <f t="shared" ref="BX263:BX273" si="1282">IF(ISNUMBER($AG263),IF(OR(HLOOKUP($BV$5,$I$2:$Y$8,4,FALSE)=1,HLOOKUP($BV$5,$I$2:$Y$8,5,FALSE)=1,),HLOOKUP($BV$5,$I$2:$Y$8,4,FALSE)*VLOOKUP($AC263,$B$32:$G$45,MATCH($AD263,$B$33:$G$33,0),FALSE)+HLOOKUP($BV$5,$I$2:$Y$8,5,FALSE)*VLOOKUP($AC263,$B$47:$G$60,MATCH($AD263,$B$48:$G$48,0),FALSE)+$AG263,$AG263),"N/A")</f>
        <v>15.556349186104047</v>
      </c>
      <c r="BY263" s="16" t="str">
        <f t="shared" ref="BY263:BY273" si="1283">IF(BW263="N/A", "N/A", "true")</f>
        <v>true</v>
      </c>
      <c r="BZ263" s="16">
        <f t="shared" ref="BZ263:BZ273" si="1284">IF(BW263="N/A", "N/A", 1)</f>
        <v>1</v>
      </c>
      <c r="CA263" s="16">
        <f t="shared" ref="CA263:CA273" si="1285">IF(ISNUMBER($AE263),IF(OR(HLOOKUP($CA$5,$I$2:$Y$8,4,FALSE)=1,HLOOKUP($CA$5,$I$2:$Y$8,5,FALSE)=1,),HLOOKUP($CA$5,$I$2:$Y$8,4,FALSE)*VLOOKUP($AC263,$B$32:$G$45,MATCH($AD263,$B$33:$G$33,0),FALSE)+HLOOKUP($CA$5,$I$2:$Y$8,5,FALSE)*VLOOKUP($AC263,$B$47:$G$60,MATCH($AD263,$B$48:$G$48,0),FALSE)+$AE263,$AE263),"N/A")</f>
        <v>8.8000000000000007</v>
      </c>
      <c r="CB263" s="16">
        <f t="shared" si="1243"/>
        <v>11</v>
      </c>
      <c r="CC263" s="16">
        <f t="shared" ref="CC263:CC273" si="1286">IF(ISNUMBER($AG263),IF(OR(HLOOKUP($CA$5,$I$2:$Y$8,4,FALSE)=1,HLOOKUP($CA$5,$I$2:$Y$8,5,FALSE)=1,),HLOOKUP($CA$5,$I$2:$Y$8,4,FALSE)*VLOOKUP($AC263,$B$32:$G$45,MATCH($AD263,$B$33:$G$33,0),FALSE)+HLOOKUP($CA$5,$I$2:$Y$8,5,FALSE)*VLOOKUP($AC263,$B$47:$G$60,MATCH($AD263,$B$48:$G$48,0),FALSE)+$AG263,$AG263),"N/A")</f>
        <v>15.556349186104047</v>
      </c>
      <c r="CD263" s="16" t="str">
        <f t="shared" ref="CD263:CD273" si="1287">IF(CB263="N/A", "N/A", "true")</f>
        <v>true</v>
      </c>
      <c r="CE263" s="16">
        <f t="shared" ref="CE263:CE273" si="1288">IF(CB263="N/A", "N/A", 1)</f>
        <v>1</v>
      </c>
      <c r="CF263" s="16">
        <f t="shared" ref="CF263:CF273" si="1289">IF(ISNUMBER($AE263),IF(OR(HLOOKUP($CF$5,$I$2:$Y$8,4,FALSE)=1,HLOOKUP($CF$5,$I$2:$Y$8,5,FALSE)=1,),HLOOKUP($CF$5,$I$2:$Y$8,4,FALSE)*VLOOKUP($AC263,$B$32:$G$45,MATCH($AD263,$B$33:$G$33,0),FALSE)+HLOOKUP($CF$5,$I$2:$Y$8,5,FALSE)*VLOOKUP($AC263,$B$47:$G$60,MATCH($AD263,$B$48:$G$48,0),FALSE)+$AE263,$AE263),"N/A")</f>
        <v>8.8000000000000007</v>
      </c>
      <c r="CG263" s="16">
        <f t="shared" si="1244"/>
        <v>11</v>
      </c>
      <c r="CH263" s="16">
        <f t="shared" ref="CH263:CH273" si="1290">IF(ISNUMBER($AG263),IF(OR(HLOOKUP($CF$5,$I$2:$Y$8,4,FALSE)=1,HLOOKUP($CF$5,$I$2:$Y$8,5,FALSE)=1,),HLOOKUP($CF$5,$I$2:$Y$8,4,FALSE)*VLOOKUP($AC263,$B$32:$G$45,MATCH($AD263,$B$33:$G$33,0),FALSE)+HLOOKUP($CF$5,$I$2:$Y$8,5,FALSE)*VLOOKUP($AC263,$B$47:$G$60,MATCH($AD263,$B$48:$G$48,0),FALSE)+$AG263,$AG263),"N/A")</f>
        <v>15.556349186104047</v>
      </c>
      <c r="CI263" s="16" t="str">
        <f t="shared" ref="CI263:CI273" si="1291">IF(CG263="N/A", "N/A", "true")</f>
        <v>true</v>
      </c>
      <c r="CJ263" s="16">
        <f t="shared" ref="CJ263:CJ273" si="1292">IF(CG263="N/A", "N/A", 1)</f>
        <v>1</v>
      </c>
      <c r="CK263" s="16">
        <f t="shared" ref="CK263:CK273" si="1293">IF(ISNUMBER($AE263),IF(OR(HLOOKUP($CK$5,$I$2:$Y$8,4,FALSE)=1,HLOOKUP($CK$5,$I$2:$Y$8,5,FALSE)=1,),HLOOKUP($CK$5,$I$2:$Y$8,4,FALSE)*VLOOKUP($AC263,$B$32:$G$45,MATCH($AD263,$B$33:$G$33,0),FALSE)+HLOOKUP($CK$5,$I$2:$Y$8,5,FALSE)*VLOOKUP($AC263,$B$47:$G$60,MATCH($AD263,$B$48:$G$48,0),FALSE)+$AE263,$AE263),"N/A")</f>
        <v>8.8000000000000007</v>
      </c>
      <c r="CL263" s="16">
        <f t="shared" si="1245"/>
        <v>11</v>
      </c>
      <c r="CM263" s="16">
        <f t="shared" ref="CM263:CM273" si="1294">IF(ISNUMBER($AG263),IF(OR(HLOOKUP($CK$5,$I$2:$Y$8,4,FALSE)=1,HLOOKUP($CK$5,$I$2:$Y$8,5,FALSE)=1,),HLOOKUP($CK$5,$I$2:$Y$8,4,FALSE)*VLOOKUP($AC263,$B$32:$G$45,MATCH($AD263,$B$33:$G$33,0),FALSE)+HLOOKUP($CK$5,$I$2:$Y$8,5,FALSE)*VLOOKUP($AC263,$B$47:$G$60,MATCH($AD263,$B$48:$G$48,0),FALSE)+$AG263,$AG263),"N/A")</f>
        <v>15.556349186104047</v>
      </c>
      <c r="CN263" s="16" t="str">
        <f t="shared" ref="CN263:CN273" si="1295">IF(CL263="N/A", "N/A", "true")</f>
        <v>true</v>
      </c>
      <c r="CO263" s="16">
        <f t="shared" ref="CO263:CO273" si="1296">IF(CL263="N/A", "N/A", 1)</f>
        <v>1</v>
      </c>
      <c r="CP263" s="16">
        <f t="shared" ref="CP263:CP273" si="1297">IF(ISNUMBER($AE263),IF(OR(HLOOKUP($CP$5,$I$2:$Y$8,4,FALSE)=1,HLOOKUP($CP$5,$I$2:$Y$8,5,FALSE)=1,),HLOOKUP($CP$5,$I$2:$Y$8,4,FALSE)*VLOOKUP($AC263,$B$32:$G$45,MATCH($AD263,$B$33:$G$33,0),FALSE)+HLOOKUP($CP$5,$I$2:$Y$8,5,FALSE)*VLOOKUP($AC263,$B$47:$G$60,MATCH($AD263,$B$48:$G$48,0),FALSE)+$AE263,$AE263),"N/A")</f>
        <v>8.8000000000000007</v>
      </c>
      <c r="CQ263" s="16">
        <f t="shared" si="1246"/>
        <v>15.556349186104047</v>
      </c>
      <c r="CR263" s="16">
        <f t="shared" ref="CR263:CR273" si="1298">IF(ISNUMBER($AG263),IF(OR(HLOOKUP($CP$5,$I$2:$Y$8,4,FALSE)=1,HLOOKUP($CP$5,$I$2:$Y$8,5,FALSE)=1,),HLOOKUP($CP$5,$I$2:$Y$8,4,FALSE)*VLOOKUP($AC263,$B$32:$G$45,MATCH($AD263,$B$33:$G$33,0),FALSE)+HLOOKUP($CP$5,$I$2:$Y$8,5,FALSE)*VLOOKUP($AC263,$B$47:$G$60,MATCH($AD263,$B$48:$G$48,0),FALSE)+$AG263,$AG263),"N/A")</f>
        <v>15.556349186104047</v>
      </c>
      <c r="CS263" s="16" t="str">
        <f t="shared" ref="CS263:CS273" si="1299">IF(CQ263="N/A", "N/A", "true")</f>
        <v>true</v>
      </c>
      <c r="CT263" s="16">
        <f t="shared" ref="CT263:CT273" si="1300">IF(CQ263="N/A", "N/A", 1)</f>
        <v>1</v>
      </c>
      <c r="CU263" s="16">
        <f t="shared" ref="CU263:CU273" si="1301">IF(ISNUMBER($AE263),IF(OR(HLOOKUP($CU$5,$I$2:$Y$8,4,FALSE)=1,HLOOKUP($CU$5,$I$2:$Y$8,5,FALSE)=1,),HLOOKUP($CU$5,$I$2:$Y$8,4,FALSE)*VLOOKUP($AC263,$B$32:$G$45,MATCH($AD263,$B$33:$G$33,0),FALSE)+HLOOKUP($CU$5,$I$2:$Y$8,5,FALSE)*VLOOKUP($AC263,$B$47:$G$60,MATCH($AD263,$B$48:$G$48,0),FALSE)+$AE263,$AE263),"N/A")</f>
        <v>8.8000000000000007</v>
      </c>
      <c r="CV263" s="16">
        <f t="shared" si="1247"/>
        <v>15.556349186104047</v>
      </c>
      <c r="CW263" s="16">
        <f t="shared" ref="CW263:CW273" si="1302">IF(ISNUMBER($AG263),IF(OR(HLOOKUP($CU$5,$I$2:$Y$8,4,FALSE)=1,HLOOKUP($CU$5,$I$2:$Y$8,5,FALSE)=1,),HLOOKUP($CU$5,$I$2:$Y$8,4,FALSE)*VLOOKUP($AC263,$B$32:$G$45,MATCH($AD263,$B$33:$G$33,0),FALSE)+HLOOKUP($CU$5,$I$2:$Y$8,5,FALSE)*VLOOKUP($AC263,$B$47:$G$60,MATCH($AD263,$B$48:$G$48,0),FALSE)+$AG263,$AG263),"N/A")</f>
        <v>15.556349186104047</v>
      </c>
      <c r="CX263" s="16" t="str">
        <f t="shared" ref="CX263:CX273" si="1303">IF(CV263="N/A", "N/A", "true")</f>
        <v>true</v>
      </c>
      <c r="CY263" s="16">
        <f t="shared" ref="CY263:CY273" si="1304">IF(CV263="N/A", "N/A", 1)</f>
        <v>1</v>
      </c>
      <c r="CZ263" s="16">
        <f t="shared" ref="CZ263:CZ273" si="1305">IF(ISNUMBER($AE263),IF(OR(HLOOKUP($CZ$5,$I$2:$Y$8,4,FALSE)=1,HLOOKUP($CZ$5,$I$2:$Y$8,5,FALSE)=1,),HLOOKUP($CZ$5,$I$2:$Y$8,4,FALSE)*VLOOKUP($AC263,$B$32:$G$45,MATCH($AD263,$B$33:$G$33,0),FALSE)+HLOOKUP($CZ$5,$I$2:$Y$8,5,FALSE)*VLOOKUP($AC263,$B$47:$G$60,MATCH($AD263,$B$48:$G$48,0),FALSE)+$AE263,$AE263),"N/A")</f>
        <v>8.8000000000000007</v>
      </c>
      <c r="DA263" s="16">
        <f t="shared" si="1248"/>
        <v>15.556349186104047</v>
      </c>
      <c r="DB263" s="16">
        <f t="shared" ref="DB263:DB273" si="1306">IF(ISNUMBER($AG263),IF(OR(HLOOKUP($CZ$5,$I$2:$Y$8,4,FALSE)=1,HLOOKUP($CZ$5,$I$2:$Y$8,5,FALSE)=1,),HLOOKUP($CZ$5,$I$2:$Y$8,4,FALSE)*VLOOKUP($AC263,$B$32:$G$45,MATCH($AD263,$B$33:$G$33,0),FALSE)+HLOOKUP($CZ$5,$I$2:$Y$8,5,FALSE)*VLOOKUP($AC263,$B$47:$G$60,MATCH($AD263,$B$48:$G$48,0),FALSE)+$AG263,$AG263),"N/A")</f>
        <v>15.556349186104047</v>
      </c>
      <c r="DC263" s="16" t="str">
        <f t="shared" ref="DC263:DC273" si="1307">IF(DA263="N/A", "N/A", "true")</f>
        <v>true</v>
      </c>
      <c r="DD263" s="16">
        <f t="shared" ref="DD263:DD273" si="1308">IF(DA263="N/A", "N/A", 1)</f>
        <v>1</v>
      </c>
      <c r="DE263" s="16">
        <f t="shared" ref="DE263:DE273" si="1309">IF(ISNUMBER($AE263),IF(OR(HLOOKUP($DE$5,$I$2:$Y$8,4,FALSE)=1,HLOOKUP($DE$5,$I$2:$Y$8,5,FALSE)=1,),HLOOKUP($DE$5,$I$2:$Y$8,4,FALSE)*VLOOKUP($AC263,$B$32:$G$45,MATCH($AD263,$B$33:$G$33,0),FALSE)+HLOOKUP($DE$5,$I$2:$Y$8,5,FALSE)*VLOOKUP($AC263,$B$47:$G$60,MATCH($AD263,$B$48:$G$48,0),FALSE)+$AE263,$AE263),"N/A")</f>
        <v>8.8000000000000007</v>
      </c>
      <c r="DF263" s="16">
        <f t="shared" ref="DF263:DF273" si="1310">IF(ISNUMBER($AF263),$AF263*SQRT(SUMSQ(HLOOKUP($DE$5,$J$2:$Y$8,2,FALSE)*VLOOKUP($AC263,$B$2:$G$15,MATCH($AD263,$B$3:$G$3,0),FALSE),HLOOKUP($DE$5,$J$2:$Y$8,3,FALSE)*VLOOKUP($AC263,$B$17:$G$30,MATCH($AD263,$B$18:$G$18,0),FALSE),HLOOKUP($DE$5,$J$2:$Y$8,6,FALSE)))+HLOOKUP($DE$5,$J$2:$Y$8,4,FALSE)*VLOOKUP($AC263,$B$32:$G$45,MATCH($AD263,$B$33:$G$33,0),FALSE)+HLOOKUP($DE$5,$J$2:$Y$8,5,FALSE)*VLOOKUP($AC263,$B$47:$G$60,MATCH($AD263,$B$48:$G$48,0),FALSE),"N/A")</f>
        <v>15.556349186104047</v>
      </c>
      <c r="DG263" s="19">
        <f t="shared" ref="DG263:DG273" si="1311">IF(ISNUMBER($AG263),IF(OR(HLOOKUP($DE$5,$I$2:$Y$8,4,FALSE)=1,HLOOKUP($DE$5,$I$2:$Y$8,5,FALSE)=1,),HLOOKUP($DE$5,$I$2:$Y$8,4,FALSE)*VLOOKUP($AC263,$B$32:$G$45,MATCH($AD263,$B$33:$G$33,0),FALSE)+HLOOKUP($DE$5,$I$2:$Y$8,5,FALSE)*VLOOKUP($AC263,$B$47:$G$60,MATCH($AD263,$B$48:$G$48,0),FALSE)+$AG263,$AG263),"N/A")</f>
        <v>15.556349186104047</v>
      </c>
      <c r="DH263" s="16" t="str">
        <f t="shared" ref="DH263:DH273" si="1312">IF(DF263="N/A", "N/A", "true")</f>
        <v>true</v>
      </c>
      <c r="DI263" s="16">
        <f t="shared" ref="DI263:DI273" si="1313">IF(DF263="N/A", "N/A", 1)</f>
        <v>1</v>
      </c>
    </row>
    <row r="264" spans="27:113" x14ac:dyDescent="0.35">
      <c r="AA264" s="49" t="s">
        <v>114</v>
      </c>
      <c r="AB264" s="55" t="str">
        <f t="shared" si="1249"/>
        <v>-</v>
      </c>
      <c r="AC264" s="23" t="s">
        <v>8</v>
      </c>
      <c r="AD264" s="40" t="s">
        <v>2</v>
      </c>
      <c r="AE264" s="16"/>
      <c r="AF264" s="16"/>
      <c r="AG264" s="16" t="str">
        <f t="shared" si="1233"/>
        <v>N/A</v>
      </c>
      <c r="AH264" s="16" t="str">
        <f t="shared" si="1250"/>
        <v>N/A</v>
      </c>
      <c r="AI264" s="16" t="str">
        <f t="shared" si="1234"/>
        <v>N/A</v>
      </c>
      <c r="AJ264" s="16" t="str">
        <f t="shared" ref="AJ264:AJ273" si="1314">IF(ISNUMBER($AG264),IF(OR(HLOOKUP($AH$5,$I$2:$Y$8,4,FALSE)=1,HLOOKUP($AH$5,$I$2:$Y$8,5,FALSE)=1,),HLOOKUP($AH$5,$I$2:$Y$8,4,FALSE)*VLOOKUP($AC264,$B$32:$G$45,MATCH($AD264,$B$33:$G$33,0),FALSE)+HLOOKUP($AH$5,$I$2:$Y$8,5,FALSE)*VLOOKUP($AC264,$B$47:$G$60,MATCH($AD264,$B$48:$G$48,0),FALSE)+$AG264,$AG264),"N/A")</f>
        <v>N/A</v>
      </c>
      <c r="AK264" s="16" t="str">
        <f t="shared" si="1251"/>
        <v>N/A</v>
      </c>
      <c r="AL264" s="16" t="str">
        <f t="shared" si="1252"/>
        <v>N/A</v>
      </c>
      <c r="AM264" s="16" t="str">
        <f t="shared" si="1253"/>
        <v>N/A</v>
      </c>
      <c r="AN264" s="16" t="str">
        <f t="shared" si="1235"/>
        <v>N/A</v>
      </c>
      <c r="AO264" s="16" t="str">
        <f t="shared" si="1254"/>
        <v>N/A</v>
      </c>
      <c r="AP264" s="16" t="str">
        <f t="shared" si="1255"/>
        <v>N/A</v>
      </c>
      <c r="AQ264" s="16" t="str">
        <f t="shared" si="1256"/>
        <v>N/A</v>
      </c>
      <c r="AR264" s="16" t="str">
        <f t="shared" si="1257"/>
        <v>N/A</v>
      </c>
      <c r="AS264" s="16" t="str">
        <f t="shared" si="1236"/>
        <v>N/A</v>
      </c>
      <c r="AT264" s="16" t="str">
        <f t="shared" si="1258"/>
        <v>N/A</v>
      </c>
      <c r="AU264" s="16" t="str">
        <f t="shared" si="1259"/>
        <v>N/A</v>
      </c>
      <c r="AV264" s="16" t="str">
        <f t="shared" si="1260"/>
        <v>N/A</v>
      </c>
      <c r="AW264" s="16" t="str">
        <f t="shared" si="1261"/>
        <v>N/A</v>
      </c>
      <c r="AX264" s="16" t="str">
        <f t="shared" si="1237"/>
        <v>N/A</v>
      </c>
      <c r="AY264" s="16" t="str">
        <f t="shared" si="1262"/>
        <v>N/A</v>
      </c>
      <c r="AZ264" s="16" t="str">
        <f t="shared" si="1263"/>
        <v>N/A</v>
      </c>
      <c r="BA264" s="16" t="str">
        <f t="shared" si="1264"/>
        <v>N/A</v>
      </c>
      <c r="BB264" s="16" t="str">
        <f t="shared" si="1265"/>
        <v>N/A</v>
      </c>
      <c r="BC264" s="16" t="str">
        <f t="shared" si="1238"/>
        <v>N/A</v>
      </c>
      <c r="BD264" s="16" t="str">
        <f t="shared" si="1266"/>
        <v>N/A</v>
      </c>
      <c r="BE264" s="16" t="str">
        <f t="shared" si="1267"/>
        <v>N/A</v>
      </c>
      <c r="BF264" s="16" t="str">
        <f t="shared" si="1268"/>
        <v>N/A</v>
      </c>
      <c r="BG264" s="16" t="str">
        <f t="shared" si="1269"/>
        <v>N/A</v>
      </c>
      <c r="BH264" s="16" t="str">
        <f t="shared" si="1239"/>
        <v>N/A</v>
      </c>
      <c r="BI264" s="16" t="str">
        <f t="shared" si="1270"/>
        <v>N/A</v>
      </c>
      <c r="BJ264" s="16" t="str">
        <f t="shared" si="1271"/>
        <v>N/A</v>
      </c>
      <c r="BK264" s="16" t="str">
        <f t="shared" si="1272"/>
        <v>N/A</v>
      </c>
      <c r="BL264" s="16" t="str">
        <f t="shared" si="1273"/>
        <v>N/A</v>
      </c>
      <c r="BM264" s="16" t="str">
        <f t="shared" si="1240"/>
        <v>N/A</v>
      </c>
      <c r="BN264" s="16" t="str">
        <f t="shared" si="1274"/>
        <v>N/A</v>
      </c>
      <c r="BO264" s="16" t="str">
        <f t="shared" si="1275"/>
        <v>N/A</v>
      </c>
      <c r="BP264" s="16" t="str">
        <f t="shared" si="1276"/>
        <v>N/A</v>
      </c>
      <c r="BQ264" s="16" t="str">
        <f t="shared" si="1277"/>
        <v>N/A</v>
      </c>
      <c r="BR264" s="16" t="str">
        <f t="shared" si="1241"/>
        <v>N/A</v>
      </c>
      <c r="BS264" s="16" t="str">
        <f t="shared" si="1278"/>
        <v>N/A</v>
      </c>
      <c r="BT264" s="16" t="str">
        <f t="shared" si="1279"/>
        <v>N/A</v>
      </c>
      <c r="BU264" s="16" t="str">
        <f t="shared" si="1280"/>
        <v>N/A</v>
      </c>
      <c r="BV264" s="16" t="str">
        <f t="shared" si="1281"/>
        <v>N/A</v>
      </c>
      <c r="BW264" s="16" t="str">
        <f t="shared" si="1242"/>
        <v>N/A</v>
      </c>
      <c r="BX264" s="16" t="str">
        <f t="shared" si="1282"/>
        <v>N/A</v>
      </c>
      <c r="BY264" s="16" t="str">
        <f t="shared" si="1283"/>
        <v>N/A</v>
      </c>
      <c r="BZ264" s="16" t="str">
        <f t="shared" si="1284"/>
        <v>N/A</v>
      </c>
      <c r="CA264" s="16" t="str">
        <f t="shared" si="1285"/>
        <v>N/A</v>
      </c>
      <c r="CB264" s="16" t="str">
        <f t="shared" si="1243"/>
        <v>N/A</v>
      </c>
      <c r="CC264" s="16" t="str">
        <f t="shared" si="1286"/>
        <v>N/A</v>
      </c>
      <c r="CD264" s="16" t="str">
        <f t="shared" si="1287"/>
        <v>N/A</v>
      </c>
      <c r="CE264" s="16" t="str">
        <f t="shared" si="1288"/>
        <v>N/A</v>
      </c>
      <c r="CF264" s="16" t="str">
        <f t="shared" si="1289"/>
        <v>N/A</v>
      </c>
      <c r="CG264" s="16" t="str">
        <f t="shared" si="1244"/>
        <v>N/A</v>
      </c>
      <c r="CH264" s="16" t="str">
        <f t="shared" si="1290"/>
        <v>N/A</v>
      </c>
      <c r="CI264" s="16" t="str">
        <f t="shared" si="1291"/>
        <v>N/A</v>
      </c>
      <c r="CJ264" s="16" t="str">
        <f t="shared" si="1292"/>
        <v>N/A</v>
      </c>
      <c r="CK264" s="16" t="str">
        <f t="shared" si="1293"/>
        <v>N/A</v>
      </c>
      <c r="CL264" s="16" t="str">
        <f t="shared" si="1245"/>
        <v>N/A</v>
      </c>
      <c r="CM264" s="16" t="str">
        <f t="shared" si="1294"/>
        <v>N/A</v>
      </c>
      <c r="CN264" s="16" t="str">
        <f t="shared" si="1295"/>
        <v>N/A</v>
      </c>
      <c r="CO264" s="16" t="str">
        <f t="shared" si="1296"/>
        <v>N/A</v>
      </c>
      <c r="CP264" s="16" t="str">
        <f t="shared" si="1297"/>
        <v>N/A</v>
      </c>
      <c r="CQ264" s="16" t="str">
        <f t="shared" si="1246"/>
        <v>N/A</v>
      </c>
      <c r="CR264" s="16" t="str">
        <f t="shared" si="1298"/>
        <v>N/A</v>
      </c>
      <c r="CS264" s="16" t="str">
        <f t="shared" si="1299"/>
        <v>N/A</v>
      </c>
      <c r="CT264" s="16" t="str">
        <f t="shared" si="1300"/>
        <v>N/A</v>
      </c>
      <c r="CU264" s="16" t="str">
        <f t="shared" si="1301"/>
        <v>N/A</v>
      </c>
      <c r="CV264" s="16" t="str">
        <f t="shared" si="1247"/>
        <v>N/A</v>
      </c>
      <c r="CW264" s="16" t="str">
        <f t="shared" si="1302"/>
        <v>N/A</v>
      </c>
      <c r="CX264" s="16" t="str">
        <f t="shared" si="1303"/>
        <v>N/A</v>
      </c>
      <c r="CY264" s="16" t="str">
        <f t="shared" si="1304"/>
        <v>N/A</v>
      </c>
      <c r="CZ264" s="16" t="str">
        <f t="shared" si="1305"/>
        <v>N/A</v>
      </c>
      <c r="DA264" s="16" t="str">
        <f t="shared" si="1248"/>
        <v>N/A</v>
      </c>
      <c r="DB264" s="16" t="str">
        <f t="shared" si="1306"/>
        <v>N/A</v>
      </c>
      <c r="DC264" s="16" t="str">
        <f t="shared" si="1307"/>
        <v>N/A</v>
      </c>
      <c r="DD264" s="16" t="str">
        <f t="shared" si="1308"/>
        <v>N/A</v>
      </c>
      <c r="DE264" s="16" t="str">
        <f t="shared" si="1309"/>
        <v>N/A</v>
      </c>
      <c r="DF264" s="16" t="str">
        <f t="shared" si="1310"/>
        <v>N/A</v>
      </c>
      <c r="DG264" s="19" t="str">
        <f t="shared" si="1311"/>
        <v>N/A</v>
      </c>
      <c r="DH264" s="16" t="str">
        <f t="shared" si="1312"/>
        <v>N/A</v>
      </c>
      <c r="DI264" s="16" t="str">
        <f t="shared" si="1313"/>
        <v>N/A</v>
      </c>
    </row>
    <row r="265" spans="27:113" x14ac:dyDescent="0.35">
      <c r="AA265" s="49">
        <v>1.5</v>
      </c>
      <c r="AB265" s="55">
        <f t="shared" si="1249"/>
        <v>3.0069390943299865</v>
      </c>
      <c r="AC265" s="23" t="s">
        <v>9</v>
      </c>
      <c r="AD265" s="40" t="s">
        <v>2</v>
      </c>
      <c r="AE265" s="16">
        <v>16</v>
      </c>
      <c r="AF265" s="16">
        <v>20</v>
      </c>
      <c r="AG265" s="16">
        <f t="shared" si="1233"/>
        <v>36.055512754639892</v>
      </c>
      <c r="AH265" s="16">
        <f t="shared" si="1250"/>
        <v>16</v>
      </c>
      <c r="AI265" s="16">
        <f t="shared" si="1234"/>
        <v>20</v>
      </c>
      <c r="AJ265" s="16">
        <f t="shared" si="1314"/>
        <v>36.055512754639892</v>
      </c>
      <c r="AK265" s="16" t="str">
        <f t="shared" si="1251"/>
        <v>true</v>
      </c>
      <c r="AL265" s="16">
        <f t="shared" si="1252"/>
        <v>1</v>
      </c>
      <c r="AM265" s="16">
        <f t="shared" si="1253"/>
        <v>16</v>
      </c>
      <c r="AN265" s="16">
        <f t="shared" si="1235"/>
        <v>20</v>
      </c>
      <c r="AO265" s="16">
        <f t="shared" si="1254"/>
        <v>36.055512754639892</v>
      </c>
      <c r="AP265" s="16" t="str">
        <f t="shared" si="1255"/>
        <v>true</v>
      </c>
      <c r="AQ265" s="16">
        <f t="shared" si="1256"/>
        <v>1</v>
      </c>
      <c r="AR265" s="16">
        <f t="shared" si="1257"/>
        <v>16</v>
      </c>
      <c r="AS265" s="16">
        <f t="shared" si="1236"/>
        <v>20</v>
      </c>
      <c r="AT265" s="16">
        <f t="shared" si="1258"/>
        <v>36.055512754639892</v>
      </c>
      <c r="AU265" s="16" t="str">
        <f t="shared" si="1259"/>
        <v>true</v>
      </c>
      <c r="AV265" s="16">
        <f t="shared" si="1260"/>
        <v>1</v>
      </c>
      <c r="AW265" s="16">
        <f t="shared" si="1261"/>
        <v>16</v>
      </c>
      <c r="AX265" s="16">
        <f t="shared" si="1237"/>
        <v>20</v>
      </c>
      <c r="AY265" s="16">
        <f t="shared" si="1262"/>
        <v>36.055512754639892</v>
      </c>
      <c r="AZ265" s="16" t="str">
        <f t="shared" si="1263"/>
        <v>true</v>
      </c>
      <c r="BA265" s="16">
        <f t="shared" si="1264"/>
        <v>1</v>
      </c>
      <c r="BB265" s="16">
        <f t="shared" si="1265"/>
        <v>16</v>
      </c>
      <c r="BC265" s="16">
        <f t="shared" si="1238"/>
        <v>20</v>
      </c>
      <c r="BD265" s="16">
        <f t="shared" si="1266"/>
        <v>36.055512754639892</v>
      </c>
      <c r="BE265" s="16" t="str">
        <f t="shared" si="1267"/>
        <v>true</v>
      </c>
      <c r="BF265" s="16">
        <f t="shared" si="1268"/>
        <v>1</v>
      </c>
      <c r="BG265" s="16">
        <f t="shared" si="1269"/>
        <v>16</v>
      </c>
      <c r="BH265" s="16">
        <f t="shared" si="1239"/>
        <v>20</v>
      </c>
      <c r="BI265" s="16">
        <f t="shared" si="1270"/>
        <v>36.055512754639892</v>
      </c>
      <c r="BJ265" s="16" t="str">
        <f t="shared" si="1271"/>
        <v>true</v>
      </c>
      <c r="BK265" s="16">
        <f t="shared" si="1272"/>
        <v>1</v>
      </c>
      <c r="BL265" s="16">
        <f t="shared" si="1273"/>
        <v>16</v>
      </c>
      <c r="BM265" s="16">
        <f t="shared" si="1240"/>
        <v>20</v>
      </c>
      <c r="BN265" s="16">
        <f t="shared" si="1274"/>
        <v>36.055512754639892</v>
      </c>
      <c r="BO265" s="16" t="str">
        <f t="shared" si="1275"/>
        <v>true</v>
      </c>
      <c r="BP265" s="16">
        <f t="shared" si="1276"/>
        <v>1</v>
      </c>
      <c r="BQ265" s="16">
        <f t="shared" si="1277"/>
        <v>16</v>
      </c>
      <c r="BR265" s="16">
        <f t="shared" si="1241"/>
        <v>20</v>
      </c>
      <c r="BS265" s="16">
        <f t="shared" si="1278"/>
        <v>36.055512754639892</v>
      </c>
      <c r="BT265" s="16" t="str">
        <f t="shared" si="1279"/>
        <v>true</v>
      </c>
      <c r="BU265" s="16">
        <f t="shared" si="1280"/>
        <v>1</v>
      </c>
      <c r="BV265" s="16">
        <f t="shared" si="1281"/>
        <v>16</v>
      </c>
      <c r="BW265" s="16">
        <f t="shared" si="1242"/>
        <v>30</v>
      </c>
      <c r="BX265" s="16">
        <f t="shared" si="1282"/>
        <v>36.055512754639892</v>
      </c>
      <c r="BY265" s="16" t="str">
        <f t="shared" si="1283"/>
        <v>true</v>
      </c>
      <c r="BZ265" s="16">
        <f t="shared" si="1284"/>
        <v>1</v>
      </c>
      <c r="CA265" s="16">
        <f t="shared" si="1285"/>
        <v>16</v>
      </c>
      <c r="CB265" s="16">
        <f t="shared" si="1243"/>
        <v>30</v>
      </c>
      <c r="CC265" s="16">
        <f t="shared" si="1286"/>
        <v>36.055512754639892</v>
      </c>
      <c r="CD265" s="16" t="str">
        <f t="shared" si="1287"/>
        <v>true</v>
      </c>
      <c r="CE265" s="16">
        <f t="shared" si="1288"/>
        <v>1</v>
      </c>
      <c r="CF265" s="16">
        <f t="shared" si="1289"/>
        <v>16</v>
      </c>
      <c r="CG265" s="16">
        <f t="shared" si="1244"/>
        <v>30</v>
      </c>
      <c r="CH265" s="16">
        <f t="shared" si="1290"/>
        <v>36.055512754639892</v>
      </c>
      <c r="CI265" s="16" t="str">
        <f t="shared" si="1291"/>
        <v>true</v>
      </c>
      <c r="CJ265" s="16">
        <f t="shared" si="1292"/>
        <v>1</v>
      </c>
      <c r="CK265" s="16">
        <f t="shared" si="1293"/>
        <v>16</v>
      </c>
      <c r="CL265" s="16">
        <f t="shared" si="1245"/>
        <v>30</v>
      </c>
      <c r="CM265" s="16">
        <f t="shared" si="1294"/>
        <v>36.055512754639892</v>
      </c>
      <c r="CN265" s="16" t="str">
        <f t="shared" si="1295"/>
        <v>true</v>
      </c>
      <c r="CO265" s="16">
        <f t="shared" si="1296"/>
        <v>1</v>
      </c>
      <c r="CP265" s="16">
        <f t="shared" si="1297"/>
        <v>16</v>
      </c>
      <c r="CQ265" s="16">
        <f t="shared" si="1246"/>
        <v>36.055512754639892</v>
      </c>
      <c r="CR265" s="16">
        <f t="shared" si="1298"/>
        <v>36.055512754639892</v>
      </c>
      <c r="CS265" s="16" t="str">
        <f t="shared" si="1299"/>
        <v>true</v>
      </c>
      <c r="CT265" s="16">
        <f t="shared" si="1300"/>
        <v>1</v>
      </c>
      <c r="CU265" s="16">
        <f t="shared" si="1301"/>
        <v>16</v>
      </c>
      <c r="CV265" s="16">
        <f t="shared" si="1247"/>
        <v>36.055512754639892</v>
      </c>
      <c r="CW265" s="16">
        <f t="shared" si="1302"/>
        <v>36.055512754639892</v>
      </c>
      <c r="CX265" s="16" t="str">
        <f t="shared" si="1303"/>
        <v>true</v>
      </c>
      <c r="CY265" s="16">
        <f t="shared" si="1304"/>
        <v>1</v>
      </c>
      <c r="CZ265" s="16">
        <f t="shared" si="1305"/>
        <v>16</v>
      </c>
      <c r="DA265" s="16">
        <f t="shared" si="1248"/>
        <v>36.055512754639892</v>
      </c>
      <c r="DB265" s="16">
        <f t="shared" si="1306"/>
        <v>36.055512754639892</v>
      </c>
      <c r="DC265" s="16" t="str">
        <f t="shared" si="1307"/>
        <v>true</v>
      </c>
      <c r="DD265" s="16">
        <f t="shared" si="1308"/>
        <v>1</v>
      </c>
      <c r="DE265" s="16">
        <f t="shared" si="1309"/>
        <v>16</v>
      </c>
      <c r="DF265" s="16">
        <f t="shared" si="1310"/>
        <v>36.055512754639892</v>
      </c>
      <c r="DG265" s="19">
        <f t="shared" si="1311"/>
        <v>36.055512754639892</v>
      </c>
      <c r="DH265" s="16" t="str">
        <f t="shared" si="1312"/>
        <v>true</v>
      </c>
      <c r="DI265" s="16">
        <f t="shared" si="1313"/>
        <v>1</v>
      </c>
    </row>
    <row r="266" spans="27:113" x14ac:dyDescent="0.35">
      <c r="AA266" s="49">
        <v>1.5</v>
      </c>
      <c r="AB266" s="55">
        <f t="shared" si="1249"/>
        <v>2.0355339059327378</v>
      </c>
      <c r="AC266" s="23" t="s">
        <v>10</v>
      </c>
      <c r="AD266" s="40" t="s">
        <v>2</v>
      </c>
      <c r="AE266" s="16">
        <v>14</v>
      </c>
      <c r="AF266" s="16">
        <v>17.5</v>
      </c>
      <c r="AG266" s="16">
        <f t="shared" si="1233"/>
        <v>24.748737341529164</v>
      </c>
      <c r="AH266" s="16">
        <f t="shared" si="1250"/>
        <v>14</v>
      </c>
      <c r="AI266" s="16">
        <f t="shared" si="1234"/>
        <v>17.5</v>
      </c>
      <c r="AJ266" s="16">
        <f t="shared" si="1314"/>
        <v>24.748737341529164</v>
      </c>
      <c r="AK266" s="16" t="str">
        <f t="shared" si="1251"/>
        <v>true</v>
      </c>
      <c r="AL266" s="16">
        <f t="shared" si="1252"/>
        <v>1</v>
      </c>
      <c r="AM266" s="16">
        <f t="shared" si="1253"/>
        <v>14</v>
      </c>
      <c r="AN266" s="16">
        <f t="shared" si="1235"/>
        <v>17.5</v>
      </c>
      <c r="AO266" s="16">
        <f t="shared" si="1254"/>
        <v>24.748737341529164</v>
      </c>
      <c r="AP266" s="16" t="str">
        <f t="shared" si="1255"/>
        <v>true</v>
      </c>
      <c r="AQ266" s="16">
        <f t="shared" si="1256"/>
        <v>1</v>
      </c>
      <c r="AR266" s="16">
        <f t="shared" si="1257"/>
        <v>14</v>
      </c>
      <c r="AS266" s="16">
        <f t="shared" si="1236"/>
        <v>17.5</v>
      </c>
      <c r="AT266" s="16">
        <f t="shared" si="1258"/>
        <v>24.748737341529164</v>
      </c>
      <c r="AU266" s="16" t="str">
        <f t="shared" si="1259"/>
        <v>true</v>
      </c>
      <c r="AV266" s="16">
        <f t="shared" si="1260"/>
        <v>1</v>
      </c>
      <c r="AW266" s="16">
        <f t="shared" si="1261"/>
        <v>14</v>
      </c>
      <c r="AX266" s="16">
        <f t="shared" si="1237"/>
        <v>17.5</v>
      </c>
      <c r="AY266" s="16">
        <f t="shared" si="1262"/>
        <v>24.748737341529164</v>
      </c>
      <c r="AZ266" s="16" t="str">
        <f t="shared" si="1263"/>
        <v>true</v>
      </c>
      <c r="BA266" s="16">
        <f t="shared" si="1264"/>
        <v>1</v>
      </c>
      <c r="BB266" s="16">
        <f t="shared" si="1265"/>
        <v>14</v>
      </c>
      <c r="BC266" s="16">
        <f t="shared" si="1238"/>
        <v>17.5</v>
      </c>
      <c r="BD266" s="16">
        <f t="shared" si="1266"/>
        <v>24.748737341529164</v>
      </c>
      <c r="BE266" s="16" t="str">
        <f t="shared" si="1267"/>
        <v>true</v>
      </c>
      <c r="BF266" s="16">
        <f t="shared" si="1268"/>
        <v>1</v>
      </c>
      <c r="BG266" s="16">
        <f t="shared" si="1269"/>
        <v>14</v>
      </c>
      <c r="BH266" s="16">
        <f t="shared" si="1239"/>
        <v>17.5</v>
      </c>
      <c r="BI266" s="16">
        <f t="shared" si="1270"/>
        <v>24.748737341529164</v>
      </c>
      <c r="BJ266" s="16" t="str">
        <f t="shared" si="1271"/>
        <v>true</v>
      </c>
      <c r="BK266" s="16">
        <f t="shared" si="1272"/>
        <v>1</v>
      </c>
      <c r="BL266" s="16">
        <f t="shared" si="1273"/>
        <v>14</v>
      </c>
      <c r="BM266" s="16">
        <f t="shared" si="1240"/>
        <v>17.5</v>
      </c>
      <c r="BN266" s="16">
        <f t="shared" si="1274"/>
        <v>24.748737341529164</v>
      </c>
      <c r="BO266" s="16" t="str">
        <f t="shared" si="1275"/>
        <v>true</v>
      </c>
      <c r="BP266" s="16">
        <f t="shared" si="1276"/>
        <v>1</v>
      </c>
      <c r="BQ266" s="16">
        <f t="shared" si="1277"/>
        <v>14</v>
      </c>
      <c r="BR266" s="16">
        <f t="shared" si="1241"/>
        <v>17.5</v>
      </c>
      <c r="BS266" s="16">
        <f t="shared" si="1278"/>
        <v>24.748737341529164</v>
      </c>
      <c r="BT266" s="16" t="str">
        <f t="shared" si="1279"/>
        <v>true</v>
      </c>
      <c r="BU266" s="16">
        <f t="shared" si="1280"/>
        <v>1</v>
      </c>
      <c r="BV266" s="16">
        <f t="shared" si="1281"/>
        <v>14</v>
      </c>
      <c r="BW266" s="16">
        <f t="shared" si="1242"/>
        <v>17.5</v>
      </c>
      <c r="BX266" s="16">
        <f t="shared" si="1282"/>
        <v>24.748737341529164</v>
      </c>
      <c r="BY266" s="16" t="str">
        <f t="shared" si="1283"/>
        <v>true</v>
      </c>
      <c r="BZ266" s="16">
        <f t="shared" si="1284"/>
        <v>1</v>
      </c>
      <c r="CA266" s="16">
        <f t="shared" si="1285"/>
        <v>14</v>
      </c>
      <c r="CB266" s="16">
        <f t="shared" si="1243"/>
        <v>17.5</v>
      </c>
      <c r="CC266" s="16">
        <f t="shared" si="1286"/>
        <v>24.748737341529164</v>
      </c>
      <c r="CD266" s="16" t="str">
        <f t="shared" si="1287"/>
        <v>true</v>
      </c>
      <c r="CE266" s="16">
        <f t="shared" si="1288"/>
        <v>1</v>
      </c>
      <c r="CF266" s="16">
        <f t="shared" si="1289"/>
        <v>14</v>
      </c>
      <c r="CG266" s="16">
        <f t="shared" si="1244"/>
        <v>17.5</v>
      </c>
      <c r="CH266" s="16">
        <f t="shared" si="1290"/>
        <v>24.748737341529164</v>
      </c>
      <c r="CI266" s="16" t="str">
        <f t="shared" si="1291"/>
        <v>true</v>
      </c>
      <c r="CJ266" s="16">
        <f t="shared" si="1292"/>
        <v>1</v>
      </c>
      <c r="CK266" s="16">
        <f t="shared" si="1293"/>
        <v>14</v>
      </c>
      <c r="CL266" s="16">
        <f t="shared" si="1245"/>
        <v>17.5</v>
      </c>
      <c r="CM266" s="16">
        <f t="shared" si="1294"/>
        <v>24.748737341529164</v>
      </c>
      <c r="CN266" s="16" t="str">
        <f t="shared" si="1295"/>
        <v>true</v>
      </c>
      <c r="CO266" s="16">
        <f t="shared" si="1296"/>
        <v>1</v>
      </c>
      <c r="CP266" s="16">
        <f t="shared" si="1297"/>
        <v>14</v>
      </c>
      <c r="CQ266" s="16">
        <f t="shared" si="1246"/>
        <v>24.748737341529164</v>
      </c>
      <c r="CR266" s="16">
        <f t="shared" si="1298"/>
        <v>24.748737341529164</v>
      </c>
      <c r="CS266" s="16" t="str">
        <f t="shared" si="1299"/>
        <v>true</v>
      </c>
      <c r="CT266" s="16">
        <f t="shared" si="1300"/>
        <v>1</v>
      </c>
      <c r="CU266" s="16">
        <f t="shared" si="1301"/>
        <v>14</v>
      </c>
      <c r="CV266" s="16">
        <f t="shared" si="1247"/>
        <v>24.748737341529164</v>
      </c>
      <c r="CW266" s="16">
        <f t="shared" si="1302"/>
        <v>24.748737341529164</v>
      </c>
      <c r="CX266" s="16" t="str">
        <f t="shared" si="1303"/>
        <v>true</v>
      </c>
      <c r="CY266" s="16">
        <f t="shared" si="1304"/>
        <v>1</v>
      </c>
      <c r="CZ266" s="16">
        <f t="shared" si="1305"/>
        <v>14</v>
      </c>
      <c r="DA266" s="16">
        <f t="shared" si="1248"/>
        <v>24.748737341529164</v>
      </c>
      <c r="DB266" s="16">
        <f t="shared" si="1306"/>
        <v>24.748737341529164</v>
      </c>
      <c r="DC266" s="16" t="str">
        <f t="shared" si="1307"/>
        <v>true</v>
      </c>
      <c r="DD266" s="16">
        <f t="shared" si="1308"/>
        <v>1</v>
      </c>
      <c r="DE266" s="16">
        <f t="shared" si="1309"/>
        <v>14</v>
      </c>
      <c r="DF266" s="16">
        <f t="shared" si="1310"/>
        <v>24.748737341529164</v>
      </c>
      <c r="DG266" s="19">
        <f t="shared" si="1311"/>
        <v>24.748737341529164</v>
      </c>
      <c r="DH266" s="16" t="str">
        <f t="shared" si="1312"/>
        <v>true</v>
      </c>
      <c r="DI266" s="16">
        <f t="shared" si="1313"/>
        <v>1</v>
      </c>
    </row>
    <row r="267" spans="27:113" x14ac:dyDescent="0.35">
      <c r="AA267" s="49">
        <v>1.5</v>
      </c>
      <c r="AB267" s="55">
        <f t="shared" si="1249"/>
        <v>3.4623583103198032</v>
      </c>
      <c r="AC267" s="23" t="s">
        <v>11</v>
      </c>
      <c r="AD267" s="40" t="s">
        <v>2</v>
      </c>
      <c r="AE267" s="16">
        <v>17.680000000000003</v>
      </c>
      <c r="AF267" s="16">
        <v>22.1</v>
      </c>
      <c r="AG267" s="16">
        <f t="shared" si="1233"/>
        <v>43.867247463227052</v>
      </c>
      <c r="AH267" s="16">
        <f t="shared" si="1250"/>
        <v>17.680000000000003</v>
      </c>
      <c r="AI267" s="16">
        <f t="shared" si="1234"/>
        <v>22.1</v>
      </c>
      <c r="AJ267" s="16">
        <f t="shared" si="1314"/>
        <v>43.867247463227052</v>
      </c>
      <c r="AK267" s="16" t="str">
        <f t="shared" si="1251"/>
        <v>true</v>
      </c>
      <c r="AL267" s="16">
        <f t="shared" si="1252"/>
        <v>1</v>
      </c>
      <c r="AM267" s="16">
        <f t="shared" si="1253"/>
        <v>17.680000000000003</v>
      </c>
      <c r="AN267" s="16">
        <f t="shared" si="1235"/>
        <v>22.1</v>
      </c>
      <c r="AO267" s="16">
        <f t="shared" si="1254"/>
        <v>43.867247463227052</v>
      </c>
      <c r="AP267" s="16" t="str">
        <f t="shared" si="1255"/>
        <v>true</v>
      </c>
      <c r="AQ267" s="16">
        <f t="shared" si="1256"/>
        <v>1</v>
      </c>
      <c r="AR267" s="16">
        <f t="shared" si="1257"/>
        <v>17.680000000000003</v>
      </c>
      <c r="AS267" s="16">
        <f t="shared" si="1236"/>
        <v>22.1</v>
      </c>
      <c r="AT267" s="16">
        <f t="shared" si="1258"/>
        <v>43.867247463227052</v>
      </c>
      <c r="AU267" s="16" t="str">
        <f t="shared" si="1259"/>
        <v>true</v>
      </c>
      <c r="AV267" s="16">
        <f t="shared" si="1260"/>
        <v>1</v>
      </c>
      <c r="AW267" s="16">
        <f t="shared" si="1261"/>
        <v>17.680000000000003</v>
      </c>
      <c r="AX267" s="16">
        <f t="shared" si="1237"/>
        <v>22.1</v>
      </c>
      <c r="AY267" s="16">
        <f t="shared" si="1262"/>
        <v>43.867247463227052</v>
      </c>
      <c r="AZ267" s="16" t="str">
        <f t="shared" si="1263"/>
        <v>true</v>
      </c>
      <c r="BA267" s="16">
        <f t="shared" si="1264"/>
        <v>1</v>
      </c>
      <c r="BB267" s="16">
        <f t="shared" si="1265"/>
        <v>17.680000000000003</v>
      </c>
      <c r="BC267" s="16">
        <f t="shared" si="1238"/>
        <v>28.730000000000004</v>
      </c>
      <c r="BD267" s="16">
        <f t="shared" si="1266"/>
        <v>43.867247463227052</v>
      </c>
      <c r="BE267" s="16" t="str">
        <f t="shared" si="1267"/>
        <v>true</v>
      </c>
      <c r="BF267" s="16">
        <f t="shared" si="1268"/>
        <v>1</v>
      </c>
      <c r="BG267" s="16">
        <f t="shared" si="1269"/>
        <v>17.680000000000003</v>
      </c>
      <c r="BH267" s="16">
        <f t="shared" si="1239"/>
        <v>28.730000000000004</v>
      </c>
      <c r="BI267" s="16">
        <f t="shared" si="1270"/>
        <v>43.867247463227052</v>
      </c>
      <c r="BJ267" s="16" t="str">
        <f t="shared" si="1271"/>
        <v>true</v>
      </c>
      <c r="BK267" s="16">
        <f t="shared" si="1272"/>
        <v>1</v>
      </c>
      <c r="BL267" s="16">
        <f t="shared" si="1273"/>
        <v>17.680000000000003</v>
      </c>
      <c r="BM267" s="16">
        <f t="shared" si="1240"/>
        <v>28.730000000000004</v>
      </c>
      <c r="BN267" s="16">
        <f t="shared" si="1274"/>
        <v>43.867247463227052</v>
      </c>
      <c r="BO267" s="16" t="str">
        <f t="shared" si="1275"/>
        <v>true</v>
      </c>
      <c r="BP267" s="16">
        <f t="shared" si="1276"/>
        <v>1</v>
      </c>
      <c r="BQ267" s="16">
        <f t="shared" si="1277"/>
        <v>17.680000000000003</v>
      </c>
      <c r="BR267" s="16">
        <f t="shared" si="1241"/>
        <v>28.730000000000004</v>
      </c>
      <c r="BS267" s="16">
        <f t="shared" si="1278"/>
        <v>43.867247463227052</v>
      </c>
      <c r="BT267" s="16" t="str">
        <f t="shared" si="1279"/>
        <v>true</v>
      </c>
      <c r="BU267" s="16">
        <f t="shared" si="1280"/>
        <v>1</v>
      </c>
      <c r="BV267" s="16">
        <f t="shared" si="1281"/>
        <v>17.680000000000003</v>
      </c>
      <c r="BW267" s="16">
        <f t="shared" si="1242"/>
        <v>33.150000000000006</v>
      </c>
      <c r="BX267" s="16">
        <f t="shared" si="1282"/>
        <v>43.867247463227052</v>
      </c>
      <c r="BY267" s="16" t="str">
        <f t="shared" si="1283"/>
        <v>true</v>
      </c>
      <c r="BZ267" s="16">
        <f t="shared" si="1284"/>
        <v>1</v>
      </c>
      <c r="CA267" s="16">
        <f t="shared" si="1285"/>
        <v>17.680000000000003</v>
      </c>
      <c r="CB267" s="16">
        <f t="shared" si="1243"/>
        <v>33.150000000000006</v>
      </c>
      <c r="CC267" s="16">
        <f t="shared" si="1286"/>
        <v>43.867247463227052</v>
      </c>
      <c r="CD267" s="16" t="str">
        <f t="shared" si="1287"/>
        <v>true</v>
      </c>
      <c r="CE267" s="16">
        <f t="shared" si="1288"/>
        <v>1</v>
      </c>
      <c r="CF267" s="16">
        <f t="shared" si="1289"/>
        <v>17.680000000000003</v>
      </c>
      <c r="CG267" s="16">
        <f t="shared" si="1244"/>
        <v>33.150000000000006</v>
      </c>
      <c r="CH267" s="16">
        <f t="shared" si="1290"/>
        <v>43.867247463227052</v>
      </c>
      <c r="CI267" s="16" t="str">
        <f t="shared" si="1291"/>
        <v>true</v>
      </c>
      <c r="CJ267" s="16">
        <f t="shared" si="1292"/>
        <v>1</v>
      </c>
      <c r="CK267" s="16">
        <f t="shared" si="1293"/>
        <v>17.680000000000003</v>
      </c>
      <c r="CL267" s="16">
        <f t="shared" si="1245"/>
        <v>33.150000000000006</v>
      </c>
      <c r="CM267" s="16">
        <f t="shared" si="1294"/>
        <v>43.867247463227052</v>
      </c>
      <c r="CN267" s="16" t="str">
        <f t="shared" si="1295"/>
        <v>true</v>
      </c>
      <c r="CO267" s="16">
        <f t="shared" si="1296"/>
        <v>1</v>
      </c>
      <c r="CP267" s="16">
        <f t="shared" si="1297"/>
        <v>17.680000000000003</v>
      </c>
      <c r="CQ267" s="16">
        <f t="shared" si="1246"/>
        <v>43.867247463227052</v>
      </c>
      <c r="CR267" s="16">
        <f t="shared" si="1298"/>
        <v>43.867247463227052</v>
      </c>
      <c r="CS267" s="16" t="str">
        <f t="shared" si="1299"/>
        <v>true</v>
      </c>
      <c r="CT267" s="16">
        <f t="shared" si="1300"/>
        <v>1</v>
      </c>
      <c r="CU267" s="16">
        <f t="shared" si="1301"/>
        <v>17.680000000000003</v>
      </c>
      <c r="CV267" s="16">
        <f t="shared" si="1247"/>
        <v>43.867247463227052</v>
      </c>
      <c r="CW267" s="16">
        <f t="shared" si="1302"/>
        <v>43.867247463227052</v>
      </c>
      <c r="CX267" s="16" t="str">
        <f t="shared" si="1303"/>
        <v>true</v>
      </c>
      <c r="CY267" s="16">
        <f t="shared" si="1304"/>
        <v>1</v>
      </c>
      <c r="CZ267" s="16">
        <f t="shared" si="1305"/>
        <v>17.680000000000003</v>
      </c>
      <c r="DA267" s="16">
        <f t="shared" si="1248"/>
        <v>43.867247463227052</v>
      </c>
      <c r="DB267" s="16">
        <f t="shared" si="1306"/>
        <v>43.867247463227052</v>
      </c>
      <c r="DC267" s="16" t="str">
        <f t="shared" si="1307"/>
        <v>true</v>
      </c>
      <c r="DD267" s="16">
        <f t="shared" si="1308"/>
        <v>1</v>
      </c>
      <c r="DE267" s="16">
        <f t="shared" si="1309"/>
        <v>17.680000000000003</v>
      </c>
      <c r="DF267" s="16">
        <f t="shared" si="1310"/>
        <v>43.867247463227052</v>
      </c>
      <c r="DG267" s="19">
        <f t="shared" si="1311"/>
        <v>43.867247463227052</v>
      </c>
      <c r="DH267" s="16" t="str">
        <f t="shared" si="1312"/>
        <v>true</v>
      </c>
      <c r="DI267" s="16">
        <f t="shared" si="1313"/>
        <v>1</v>
      </c>
    </row>
    <row r="268" spans="27:113" x14ac:dyDescent="0.35">
      <c r="AA268" s="49" t="s">
        <v>114</v>
      </c>
      <c r="AB268" s="55" t="str">
        <f t="shared" si="1249"/>
        <v>-</v>
      </c>
      <c r="AC268" s="23" t="s">
        <v>12</v>
      </c>
      <c r="AD268" s="40" t="s">
        <v>2</v>
      </c>
      <c r="AE268" s="16"/>
      <c r="AF268" s="16"/>
      <c r="AG268" s="16" t="str">
        <f t="shared" si="1233"/>
        <v>N/A</v>
      </c>
      <c r="AH268" s="16" t="str">
        <f t="shared" si="1250"/>
        <v>N/A</v>
      </c>
      <c r="AI268" s="16" t="str">
        <f t="shared" si="1234"/>
        <v>N/A</v>
      </c>
      <c r="AJ268" s="16" t="str">
        <f t="shared" si="1314"/>
        <v>N/A</v>
      </c>
      <c r="AK268" s="16" t="str">
        <f t="shared" si="1251"/>
        <v>N/A</v>
      </c>
      <c r="AL268" s="16" t="str">
        <f t="shared" si="1252"/>
        <v>N/A</v>
      </c>
      <c r="AM268" s="16" t="str">
        <f t="shared" si="1253"/>
        <v>N/A</v>
      </c>
      <c r="AN268" s="16" t="str">
        <f t="shared" si="1235"/>
        <v>N/A</v>
      </c>
      <c r="AO268" s="16" t="str">
        <f t="shared" si="1254"/>
        <v>N/A</v>
      </c>
      <c r="AP268" s="16" t="str">
        <f t="shared" si="1255"/>
        <v>N/A</v>
      </c>
      <c r="AQ268" s="16" t="str">
        <f t="shared" si="1256"/>
        <v>N/A</v>
      </c>
      <c r="AR268" s="16" t="str">
        <f t="shared" si="1257"/>
        <v>N/A</v>
      </c>
      <c r="AS268" s="16" t="str">
        <f t="shared" si="1236"/>
        <v>N/A</v>
      </c>
      <c r="AT268" s="16" t="str">
        <f t="shared" si="1258"/>
        <v>N/A</v>
      </c>
      <c r="AU268" s="16" t="str">
        <f t="shared" si="1259"/>
        <v>N/A</v>
      </c>
      <c r="AV268" s="16" t="str">
        <f t="shared" si="1260"/>
        <v>N/A</v>
      </c>
      <c r="AW268" s="16" t="str">
        <f t="shared" si="1261"/>
        <v>N/A</v>
      </c>
      <c r="AX268" s="16" t="str">
        <f t="shared" si="1237"/>
        <v>N/A</v>
      </c>
      <c r="AY268" s="16" t="str">
        <f t="shared" si="1262"/>
        <v>N/A</v>
      </c>
      <c r="AZ268" s="16" t="str">
        <f t="shared" si="1263"/>
        <v>N/A</v>
      </c>
      <c r="BA268" s="16" t="str">
        <f t="shared" si="1264"/>
        <v>N/A</v>
      </c>
      <c r="BB268" s="16" t="str">
        <f t="shared" si="1265"/>
        <v>N/A</v>
      </c>
      <c r="BC268" s="16" t="str">
        <f t="shared" si="1238"/>
        <v>N/A</v>
      </c>
      <c r="BD268" s="16" t="str">
        <f t="shared" si="1266"/>
        <v>N/A</v>
      </c>
      <c r="BE268" s="16" t="str">
        <f t="shared" si="1267"/>
        <v>N/A</v>
      </c>
      <c r="BF268" s="16" t="str">
        <f t="shared" si="1268"/>
        <v>N/A</v>
      </c>
      <c r="BG268" s="16" t="str">
        <f t="shared" si="1269"/>
        <v>N/A</v>
      </c>
      <c r="BH268" s="16" t="str">
        <f t="shared" si="1239"/>
        <v>N/A</v>
      </c>
      <c r="BI268" s="16" t="str">
        <f t="shared" si="1270"/>
        <v>N/A</v>
      </c>
      <c r="BJ268" s="16" t="str">
        <f t="shared" si="1271"/>
        <v>N/A</v>
      </c>
      <c r="BK268" s="16" t="str">
        <f t="shared" si="1272"/>
        <v>N/A</v>
      </c>
      <c r="BL268" s="16" t="str">
        <f t="shared" si="1273"/>
        <v>N/A</v>
      </c>
      <c r="BM268" s="16" t="str">
        <f t="shared" si="1240"/>
        <v>N/A</v>
      </c>
      <c r="BN268" s="16" t="str">
        <f t="shared" si="1274"/>
        <v>N/A</v>
      </c>
      <c r="BO268" s="16" t="str">
        <f t="shared" si="1275"/>
        <v>N/A</v>
      </c>
      <c r="BP268" s="16" t="str">
        <f t="shared" si="1276"/>
        <v>N/A</v>
      </c>
      <c r="BQ268" s="16" t="str">
        <f t="shared" si="1277"/>
        <v>N/A</v>
      </c>
      <c r="BR268" s="16" t="str">
        <f t="shared" si="1241"/>
        <v>N/A</v>
      </c>
      <c r="BS268" s="16" t="str">
        <f t="shared" si="1278"/>
        <v>N/A</v>
      </c>
      <c r="BT268" s="16" t="str">
        <f t="shared" si="1279"/>
        <v>N/A</v>
      </c>
      <c r="BU268" s="16" t="str">
        <f t="shared" si="1280"/>
        <v>N/A</v>
      </c>
      <c r="BV268" s="16" t="str">
        <f t="shared" si="1281"/>
        <v>N/A</v>
      </c>
      <c r="BW268" s="16" t="str">
        <f t="shared" si="1242"/>
        <v>N/A</v>
      </c>
      <c r="BX268" s="16" t="str">
        <f t="shared" si="1282"/>
        <v>N/A</v>
      </c>
      <c r="BY268" s="16" t="str">
        <f t="shared" si="1283"/>
        <v>N/A</v>
      </c>
      <c r="BZ268" s="16" t="str">
        <f t="shared" si="1284"/>
        <v>N/A</v>
      </c>
      <c r="CA268" s="16" t="str">
        <f t="shared" si="1285"/>
        <v>N/A</v>
      </c>
      <c r="CB268" s="16" t="str">
        <f t="shared" si="1243"/>
        <v>N/A</v>
      </c>
      <c r="CC268" s="16" t="str">
        <f t="shared" si="1286"/>
        <v>N/A</v>
      </c>
      <c r="CD268" s="16" t="str">
        <f t="shared" si="1287"/>
        <v>N/A</v>
      </c>
      <c r="CE268" s="16" t="str">
        <f t="shared" si="1288"/>
        <v>N/A</v>
      </c>
      <c r="CF268" s="16" t="str">
        <f t="shared" si="1289"/>
        <v>N/A</v>
      </c>
      <c r="CG268" s="16" t="str">
        <f t="shared" si="1244"/>
        <v>N/A</v>
      </c>
      <c r="CH268" s="16" t="str">
        <f t="shared" si="1290"/>
        <v>N/A</v>
      </c>
      <c r="CI268" s="16" t="str">
        <f t="shared" si="1291"/>
        <v>N/A</v>
      </c>
      <c r="CJ268" s="16" t="str">
        <f t="shared" si="1292"/>
        <v>N/A</v>
      </c>
      <c r="CK268" s="16" t="str">
        <f t="shared" si="1293"/>
        <v>N/A</v>
      </c>
      <c r="CL268" s="16" t="str">
        <f t="shared" si="1245"/>
        <v>N/A</v>
      </c>
      <c r="CM268" s="16" t="str">
        <f t="shared" si="1294"/>
        <v>N/A</v>
      </c>
      <c r="CN268" s="16" t="str">
        <f t="shared" si="1295"/>
        <v>N/A</v>
      </c>
      <c r="CO268" s="16" t="str">
        <f t="shared" si="1296"/>
        <v>N/A</v>
      </c>
      <c r="CP268" s="16" t="str">
        <f t="shared" si="1297"/>
        <v>N/A</v>
      </c>
      <c r="CQ268" s="16" t="str">
        <f t="shared" si="1246"/>
        <v>N/A</v>
      </c>
      <c r="CR268" s="16" t="str">
        <f t="shared" si="1298"/>
        <v>N/A</v>
      </c>
      <c r="CS268" s="16" t="str">
        <f t="shared" si="1299"/>
        <v>N/A</v>
      </c>
      <c r="CT268" s="16" t="str">
        <f t="shared" si="1300"/>
        <v>N/A</v>
      </c>
      <c r="CU268" s="16" t="str">
        <f t="shared" si="1301"/>
        <v>N/A</v>
      </c>
      <c r="CV268" s="16" t="str">
        <f t="shared" si="1247"/>
        <v>N/A</v>
      </c>
      <c r="CW268" s="16" t="str">
        <f t="shared" si="1302"/>
        <v>N/A</v>
      </c>
      <c r="CX268" s="16" t="str">
        <f t="shared" si="1303"/>
        <v>N/A</v>
      </c>
      <c r="CY268" s="16" t="str">
        <f t="shared" si="1304"/>
        <v>N/A</v>
      </c>
      <c r="CZ268" s="16" t="str">
        <f t="shared" si="1305"/>
        <v>N/A</v>
      </c>
      <c r="DA268" s="16" t="str">
        <f t="shared" si="1248"/>
        <v>N/A</v>
      </c>
      <c r="DB268" s="16" t="str">
        <f t="shared" si="1306"/>
        <v>N/A</v>
      </c>
      <c r="DC268" s="16" t="str">
        <f t="shared" si="1307"/>
        <v>N/A</v>
      </c>
      <c r="DD268" s="16" t="str">
        <f t="shared" si="1308"/>
        <v>N/A</v>
      </c>
      <c r="DE268" s="16" t="str">
        <f t="shared" si="1309"/>
        <v>N/A</v>
      </c>
      <c r="DF268" s="16" t="str">
        <f t="shared" si="1310"/>
        <v>N/A</v>
      </c>
      <c r="DG268" s="19" t="str">
        <f t="shared" si="1311"/>
        <v>N/A</v>
      </c>
      <c r="DH268" s="16" t="str">
        <f t="shared" si="1312"/>
        <v>N/A</v>
      </c>
      <c r="DI268" s="16" t="str">
        <f t="shared" si="1313"/>
        <v>N/A</v>
      </c>
    </row>
    <row r="269" spans="27:113" x14ac:dyDescent="0.35">
      <c r="AA269" s="49" t="s">
        <v>114</v>
      </c>
      <c r="AB269" s="55" t="str">
        <f t="shared" si="1249"/>
        <v>-</v>
      </c>
      <c r="AC269" s="23" t="s">
        <v>13</v>
      </c>
      <c r="AD269" s="40" t="s">
        <v>2</v>
      </c>
      <c r="AE269" s="16"/>
      <c r="AF269" s="16"/>
      <c r="AG269" s="16" t="str">
        <f t="shared" si="1233"/>
        <v>N/A</v>
      </c>
      <c r="AH269" s="16" t="str">
        <f t="shared" si="1250"/>
        <v>N/A</v>
      </c>
      <c r="AI269" s="16" t="str">
        <f t="shared" si="1234"/>
        <v>N/A</v>
      </c>
      <c r="AJ269" s="16" t="str">
        <f t="shared" si="1314"/>
        <v>N/A</v>
      </c>
      <c r="AK269" s="16" t="str">
        <f t="shared" si="1251"/>
        <v>N/A</v>
      </c>
      <c r="AL269" s="16" t="str">
        <f t="shared" si="1252"/>
        <v>N/A</v>
      </c>
      <c r="AM269" s="16" t="str">
        <f t="shared" si="1253"/>
        <v>N/A</v>
      </c>
      <c r="AN269" s="16" t="str">
        <f t="shared" si="1235"/>
        <v>N/A</v>
      </c>
      <c r="AO269" s="16" t="str">
        <f t="shared" si="1254"/>
        <v>N/A</v>
      </c>
      <c r="AP269" s="16" t="str">
        <f t="shared" si="1255"/>
        <v>N/A</v>
      </c>
      <c r="AQ269" s="16" t="str">
        <f t="shared" si="1256"/>
        <v>N/A</v>
      </c>
      <c r="AR269" s="16" t="str">
        <f t="shared" si="1257"/>
        <v>N/A</v>
      </c>
      <c r="AS269" s="16" t="str">
        <f t="shared" si="1236"/>
        <v>N/A</v>
      </c>
      <c r="AT269" s="16" t="str">
        <f t="shared" si="1258"/>
        <v>N/A</v>
      </c>
      <c r="AU269" s="16" t="str">
        <f t="shared" si="1259"/>
        <v>N/A</v>
      </c>
      <c r="AV269" s="16" t="str">
        <f t="shared" si="1260"/>
        <v>N/A</v>
      </c>
      <c r="AW269" s="16" t="str">
        <f t="shared" si="1261"/>
        <v>N/A</v>
      </c>
      <c r="AX269" s="16" t="str">
        <f t="shared" si="1237"/>
        <v>N/A</v>
      </c>
      <c r="AY269" s="16" t="str">
        <f t="shared" si="1262"/>
        <v>N/A</v>
      </c>
      <c r="AZ269" s="16" t="str">
        <f t="shared" si="1263"/>
        <v>N/A</v>
      </c>
      <c r="BA269" s="16" t="str">
        <f t="shared" si="1264"/>
        <v>N/A</v>
      </c>
      <c r="BB269" s="16" t="str">
        <f t="shared" si="1265"/>
        <v>N/A</v>
      </c>
      <c r="BC269" s="16" t="str">
        <f t="shared" si="1238"/>
        <v>N/A</v>
      </c>
      <c r="BD269" s="16" t="str">
        <f t="shared" si="1266"/>
        <v>N/A</v>
      </c>
      <c r="BE269" s="16" t="str">
        <f t="shared" si="1267"/>
        <v>N/A</v>
      </c>
      <c r="BF269" s="16" t="str">
        <f t="shared" si="1268"/>
        <v>N/A</v>
      </c>
      <c r="BG269" s="16" t="str">
        <f t="shared" si="1269"/>
        <v>N/A</v>
      </c>
      <c r="BH269" s="16" t="str">
        <f t="shared" si="1239"/>
        <v>N/A</v>
      </c>
      <c r="BI269" s="16" t="str">
        <f t="shared" si="1270"/>
        <v>N/A</v>
      </c>
      <c r="BJ269" s="16" t="str">
        <f t="shared" si="1271"/>
        <v>N/A</v>
      </c>
      <c r="BK269" s="16" t="str">
        <f t="shared" si="1272"/>
        <v>N/A</v>
      </c>
      <c r="BL269" s="16" t="str">
        <f t="shared" si="1273"/>
        <v>N/A</v>
      </c>
      <c r="BM269" s="16" t="str">
        <f t="shared" si="1240"/>
        <v>N/A</v>
      </c>
      <c r="BN269" s="16" t="str">
        <f t="shared" si="1274"/>
        <v>N/A</v>
      </c>
      <c r="BO269" s="16" t="str">
        <f t="shared" si="1275"/>
        <v>N/A</v>
      </c>
      <c r="BP269" s="16" t="str">
        <f t="shared" si="1276"/>
        <v>N/A</v>
      </c>
      <c r="BQ269" s="16" t="str">
        <f t="shared" si="1277"/>
        <v>N/A</v>
      </c>
      <c r="BR269" s="16" t="str">
        <f t="shared" si="1241"/>
        <v>N/A</v>
      </c>
      <c r="BS269" s="16" t="str">
        <f t="shared" si="1278"/>
        <v>N/A</v>
      </c>
      <c r="BT269" s="16" t="str">
        <f t="shared" si="1279"/>
        <v>N/A</v>
      </c>
      <c r="BU269" s="16" t="str">
        <f t="shared" si="1280"/>
        <v>N/A</v>
      </c>
      <c r="BV269" s="16" t="str">
        <f t="shared" si="1281"/>
        <v>N/A</v>
      </c>
      <c r="BW269" s="16" t="str">
        <f t="shared" si="1242"/>
        <v>N/A</v>
      </c>
      <c r="BX269" s="16" t="str">
        <f t="shared" si="1282"/>
        <v>N/A</v>
      </c>
      <c r="BY269" s="16" t="str">
        <f t="shared" si="1283"/>
        <v>N/A</v>
      </c>
      <c r="BZ269" s="16" t="str">
        <f t="shared" si="1284"/>
        <v>N/A</v>
      </c>
      <c r="CA269" s="16" t="str">
        <f t="shared" si="1285"/>
        <v>N/A</v>
      </c>
      <c r="CB269" s="16" t="str">
        <f t="shared" si="1243"/>
        <v>N/A</v>
      </c>
      <c r="CC269" s="16" t="str">
        <f t="shared" si="1286"/>
        <v>N/A</v>
      </c>
      <c r="CD269" s="16" t="str">
        <f t="shared" si="1287"/>
        <v>N/A</v>
      </c>
      <c r="CE269" s="16" t="str">
        <f t="shared" si="1288"/>
        <v>N/A</v>
      </c>
      <c r="CF269" s="16" t="str">
        <f t="shared" si="1289"/>
        <v>N/A</v>
      </c>
      <c r="CG269" s="16" t="str">
        <f t="shared" si="1244"/>
        <v>N/A</v>
      </c>
      <c r="CH269" s="16" t="str">
        <f t="shared" si="1290"/>
        <v>N/A</v>
      </c>
      <c r="CI269" s="16" t="str">
        <f t="shared" si="1291"/>
        <v>N/A</v>
      </c>
      <c r="CJ269" s="16" t="str">
        <f t="shared" si="1292"/>
        <v>N/A</v>
      </c>
      <c r="CK269" s="16" t="str">
        <f t="shared" si="1293"/>
        <v>N/A</v>
      </c>
      <c r="CL269" s="16" t="str">
        <f t="shared" si="1245"/>
        <v>N/A</v>
      </c>
      <c r="CM269" s="16" t="str">
        <f t="shared" si="1294"/>
        <v>N/A</v>
      </c>
      <c r="CN269" s="16" t="str">
        <f t="shared" si="1295"/>
        <v>N/A</v>
      </c>
      <c r="CO269" s="16" t="str">
        <f t="shared" si="1296"/>
        <v>N/A</v>
      </c>
      <c r="CP269" s="16" t="str">
        <f t="shared" si="1297"/>
        <v>N/A</v>
      </c>
      <c r="CQ269" s="16" t="str">
        <f t="shared" si="1246"/>
        <v>N/A</v>
      </c>
      <c r="CR269" s="16" t="str">
        <f t="shared" si="1298"/>
        <v>N/A</v>
      </c>
      <c r="CS269" s="16" t="str">
        <f t="shared" si="1299"/>
        <v>N/A</v>
      </c>
      <c r="CT269" s="16" t="str">
        <f t="shared" si="1300"/>
        <v>N/A</v>
      </c>
      <c r="CU269" s="16" t="str">
        <f t="shared" si="1301"/>
        <v>N/A</v>
      </c>
      <c r="CV269" s="16" t="str">
        <f t="shared" si="1247"/>
        <v>N/A</v>
      </c>
      <c r="CW269" s="16" t="str">
        <f t="shared" si="1302"/>
        <v>N/A</v>
      </c>
      <c r="CX269" s="16" t="str">
        <f t="shared" si="1303"/>
        <v>N/A</v>
      </c>
      <c r="CY269" s="16" t="str">
        <f t="shared" si="1304"/>
        <v>N/A</v>
      </c>
      <c r="CZ269" s="16" t="str">
        <f t="shared" si="1305"/>
        <v>N/A</v>
      </c>
      <c r="DA269" s="16" t="str">
        <f t="shared" si="1248"/>
        <v>N/A</v>
      </c>
      <c r="DB269" s="16" t="str">
        <f t="shared" si="1306"/>
        <v>N/A</v>
      </c>
      <c r="DC269" s="16" t="str">
        <f t="shared" si="1307"/>
        <v>N/A</v>
      </c>
      <c r="DD269" s="16" t="str">
        <f t="shared" si="1308"/>
        <v>N/A</v>
      </c>
      <c r="DE269" s="16" t="str">
        <f t="shared" si="1309"/>
        <v>N/A</v>
      </c>
      <c r="DF269" s="16" t="str">
        <f t="shared" si="1310"/>
        <v>N/A</v>
      </c>
      <c r="DG269" s="19" t="str">
        <f t="shared" si="1311"/>
        <v>N/A</v>
      </c>
      <c r="DH269" s="16" t="str">
        <f t="shared" si="1312"/>
        <v>N/A</v>
      </c>
      <c r="DI269" s="16" t="str">
        <f t="shared" si="1313"/>
        <v>N/A</v>
      </c>
    </row>
    <row r="270" spans="27:113" x14ac:dyDescent="0.35">
      <c r="AA270" s="49" t="s">
        <v>114</v>
      </c>
      <c r="AB270" s="55" t="str">
        <f t="shared" si="1249"/>
        <v>-</v>
      </c>
      <c r="AC270" s="23" t="s">
        <v>14</v>
      </c>
      <c r="AD270" s="40" t="s">
        <v>2</v>
      </c>
      <c r="AE270" s="16"/>
      <c r="AF270" s="16"/>
      <c r="AG270" s="16" t="str">
        <f t="shared" si="1233"/>
        <v>N/A</v>
      </c>
      <c r="AH270" s="16" t="str">
        <f t="shared" si="1250"/>
        <v>N/A</v>
      </c>
      <c r="AI270" s="16" t="str">
        <f t="shared" si="1234"/>
        <v>N/A</v>
      </c>
      <c r="AJ270" s="16" t="str">
        <f t="shared" si="1314"/>
        <v>N/A</v>
      </c>
      <c r="AK270" s="16" t="str">
        <f t="shared" si="1251"/>
        <v>N/A</v>
      </c>
      <c r="AL270" s="16" t="str">
        <f t="shared" si="1252"/>
        <v>N/A</v>
      </c>
      <c r="AM270" s="16" t="str">
        <f t="shared" si="1253"/>
        <v>N/A</v>
      </c>
      <c r="AN270" s="16" t="str">
        <f t="shared" si="1235"/>
        <v>N/A</v>
      </c>
      <c r="AO270" s="16" t="str">
        <f t="shared" si="1254"/>
        <v>N/A</v>
      </c>
      <c r="AP270" s="16" t="str">
        <f t="shared" si="1255"/>
        <v>N/A</v>
      </c>
      <c r="AQ270" s="16" t="str">
        <f t="shared" si="1256"/>
        <v>N/A</v>
      </c>
      <c r="AR270" s="16" t="str">
        <f t="shared" si="1257"/>
        <v>N/A</v>
      </c>
      <c r="AS270" s="16" t="str">
        <f t="shared" si="1236"/>
        <v>N/A</v>
      </c>
      <c r="AT270" s="16" t="str">
        <f t="shared" si="1258"/>
        <v>N/A</v>
      </c>
      <c r="AU270" s="16" t="str">
        <f t="shared" si="1259"/>
        <v>N/A</v>
      </c>
      <c r="AV270" s="16" t="str">
        <f t="shared" si="1260"/>
        <v>N/A</v>
      </c>
      <c r="AW270" s="16" t="str">
        <f t="shared" si="1261"/>
        <v>N/A</v>
      </c>
      <c r="AX270" s="16" t="str">
        <f t="shared" si="1237"/>
        <v>N/A</v>
      </c>
      <c r="AY270" s="16" t="str">
        <f t="shared" si="1262"/>
        <v>N/A</v>
      </c>
      <c r="AZ270" s="16" t="str">
        <f t="shared" si="1263"/>
        <v>N/A</v>
      </c>
      <c r="BA270" s="16" t="str">
        <f t="shared" si="1264"/>
        <v>N/A</v>
      </c>
      <c r="BB270" s="16" t="str">
        <f t="shared" si="1265"/>
        <v>N/A</v>
      </c>
      <c r="BC270" s="16" t="str">
        <f t="shared" si="1238"/>
        <v>N/A</v>
      </c>
      <c r="BD270" s="16" t="str">
        <f t="shared" si="1266"/>
        <v>N/A</v>
      </c>
      <c r="BE270" s="16" t="str">
        <f t="shared" si="1267"/>
        <v>N/A</v>
      </c>
      <c r="BF270" s="16" t="str">
        <f t="shared" si="1268"/>
        <v>N/A</v>
      </c>
      <c r="BG270" s="16" t="str">
        <f t="shared" si="1269"/>
        <v>N/A</v>
      </c>
      <c r="BH270" s="16" t="str">
        <f t="shared" si="1239"/>
        <v>N/A</v>
      </c>
      <c r="BI270" s="16" t="str">
        <f t="shared" si="1270"/>
        <v>N/A</v>
      </c>
      <c r="BJ270" s="16" t="str">
        <f t="shared" si="1271"/>
        <v>N/A</v>
      </c>
      <c r="BK270" s="16" t="str">
        <f t="shared" si="1272"/>
        <v>N/A</v>
      </c>
      <c r="BL270" s="16" t="str">
        <f t="shared" si="1273"/>
        <v>N/A</v>
      </c>
      <c r="BM270" s="16" t="str">
        <f t="shared" si="1240"/>
        <v>N/A</v>
      </c>
      <c r="BN270" s="16" t="str">
        <f t="shared" si="1274"/>
        <v>N/A</v>
      </c>
      <c r="BO270" s="16" t="str">
        <f t="shared" si="1275"/>
        <v>N/A</v>
      </c>
      <c r="BP270" s="16" t="str">
        <f t="shared" si="1276"/>
        <v>N/A</v>
      </c>
      <c r="BQ270" s="16" t="str">
        <f t="shared" si="1277"/>
        <v>N/A</v>
      </c>
      <c r="BR270" s="16" t="str">
        <f t="shared" si="1241"/>
        <v>N/A</v>
      </c>
      <c r="BS270" s="16" t="str">
        <f t="shared" si="1278"/>
        <v>N/A</v>
      </c>
      <c r="BT270" s="16" t="str">
        <f t="shared" si="1279"/>
        <v>N/A</v>
      </c>
      <c r="BU270" s="16" t="str">
        <f t="shared" si="1280"/>
        <v>N/A</v>
      </c>
      <c r="BV270" s="16" t="str">
        <f t="shared" si="1281"/>
        <v>N/A</v>
      </c>
      <c r="BW270" s="16" t="str">
        <f t="shared" si="1242"/>
        <v>N/A</v>
      </c>
      <c r="BX270" s="16" t="str">
        <f t="shared" si="1282"/>
        <v>N/A</v>
      </c>
      <c r="BY270" s="16" t="str">
        <f t="shared" si="1283"/>
        <v>N/A</v>
      </c>
      <c r="BZ270" s="16" t="str">
        <f t="shared" si="1284"/>
        <v>N/A</v>
      </c>
      <c r="CA270" s="16" t="str">
        <f t="shared" si="1285"/>
        <v>N/A</v>
      </c>
      <c r="CB270" s="16" t="str">
        <f t="shared" si="1243"/>
        <v>N/A</v>
      </c>
      <c r="CC270" s="16" t="str">
        <f t="shared" si="1286"/>
        <v>N/A</v>
      </c>
      <c r="CD270" s="16" t="str">
        <f t="shared" si="1287"/>
        <v>N/A</v>
      </c>
      <c r="CE270" s="16" t="str">
        <f t="shared" si="1288"/>
        <v>N/A</v>
      </c>
      <c r="CF270" s="16" t="str">
        <f t="shared" si="1289"/>
        <v>N/A</v>
      </c>
      <c r="CG270" s="16" t="str">
        <f t="shared" si="1244"/>
        <v>N/A</v>
      </c>
      <c r="CH270" s="16" t="str">
        <f t="shared" si="1290"/>
        <v>N/A</v>
      </c>
      <c r="CI270" s="16" t="str">
        <f t="shared" si="1291"/>
        <v>N/A</v>
      </c>
      <c r="CJ270" s="16" t="str">
        <f t="shared" si="1292"/>
        <v>N/A</v>
      </c>
      <c r="CK270" s="16" t="str">
        <f t="shared" si="1293"/>
        <v>N/A</v>
      </c>
      <c r="CL270" s="16" t="str">
        <f t="shared" si="1245"/>
        <v>N/A</v>
      </c>
      <c r="CM270" s="16" t="str">
        <f t="shared" si="1294"/>
        <v>N/A</v>
      </c>
      <c r="CN270" s="16" t="str">
        <f t="shared" si="1295"/>
        <v>N/A</v>
      </c>
      <c r="CO270" s="16" t="str">
        <f t="shared" si="1296"/>
        <v>N/A</v>
      </c>
      <c r="CP270" s="16" t="str">
        <f t="shared" si="1297"/>
        <v>N/A</v>
      </c>
      <c r="CQ270" s="16" t="str">
        <f t="shared" si="1246"/>
        <v>N/A</v>
      </c>
      <c r="CR270" s="16" t="str">
        <f t="shared" si="1298"/>
        <v>N/A</v>
      </c>
      <c r="CS270" s="16" t="str">
        <f t="shared" si="1299"/>
        <v>N/A</v>
      </c>
      <c r="CT270" s="16" t="str">
        <f t="shared" si="1300"/>
        <v>N/A</v>
      </c>
      <c r="CU270" s="16" t="str">
        <f t="shared" si="1301"/>
        <v>N/A</v>
      </c>
      <c r="CV270" s="16" t="str">
        <f t="shared" si="1247"/>
        <v>N/A</v>
      </c>
      <c r="CW270" s="16" t="str">
        <f t="shared" si="1302"/>
        <v>N/A</v>
      </c>
      <c r="CX270" s="16" t="str">
        <f t="shared" si="1303"/>
        <v>N/A</v>
      </c>
      <c r="CY270" s="16" t="str">
        <f t="shared" si="1304"/>
        <v>N/A</v>
      </c>
      <c r="CZ270" s="16" t="str">
        <f t="shared" si="1305"/>
        <v>N/A</v>
      </c>
      <c r="DA270" s="16" t="str">
        <f t="shared" si="1248"/>
        <v>N/A</v>
      </c>
      <c r="DB270" s="16" t="str">
        <f t="shared" si="1306"/>
        <v>N/A</v>
      </c>
      <c r="DC270" s="16" t="str">
        <f t="shared" si="1307"/>
        <v>N/A</v>
      </c>
      <c r="DD270" s="16" t="str">
        <f t="shared" si="1308"/>
        <v>N/A</v>
      </c>
      <c r="DE270" s="16" t="str">
        <f t="shared" si="1309"/>
        <v>N/A</v>
      </c>
      <c r="DF270" s="16" t="str">
        <f t="shared" si="1310"/>
        <v>N/A</v>
      </c>
      <c r="DG270" s="19" t="str">
        <f t="shared" si="1311"/>
        <v>N/A</v>
      </c>
      <c r="DH270" s="16" t="str">
        <f t="shared" si="1312"/>
        <v>N/A</v>
      </c>
      <c r="DI270" s="16" t="str">
        <f t="shared" si="1313"/>
        <v>N/A</v>
      </c>
    </row>
    <row r="271" spans="27:113" x14ac:dyDescent="0.35">
      <c r="AA271" s="49" t="s">
        <v>114</v>
      </c>
      <c r="AB271" s="55" t="str">
        <f t="shared" si="1249"/>
        <v>-</v>
      </c>
      <c r="AC271" s="23" t="s">
        <v>15</v>
      </c>
      <c r="AD271" s="40" t="s">
        <v>2</v>
      </c>
      <c r="AE271" s="16"/>
      <c r="AF271" s="16"/>
      <c r="AG271" s="16" t="str">
        <f t="shared" si="1233"/>
        <v>N/A</v>
      </c>
      <c r="AH271" s="16" t="str">
        <f t="shared" si="1250"/>
        <v>N/A</v>
      </c>
      <c r="AI271" s="16" t="str">
        <f t="shared" si="1234"/>
        <v>N/A</v>
      </c>
      <c r="AJ271" s="16" t="str">
        <f t="shared" si="1314"/>
        <v>N/A</v>
      </c>
      <c r="AK271" s="16" t="str">
        <f t="shared" si="1251"/>
        <v>N/A</v>
      </c>
      <c r="AL271" s="16" t="str">
        <f t="shared" si="1252"/>
        <v>N/A</v>
      </c>
      <c r="AM271" s="16" t="str">
        <f t="shared" si="1253"/>
        <v>N/A</v>
      </c>
      <c r="AN271" s="16" t="str">
        <f t="shared" si="1235"/>
        <v>N/A</v>
      </c>
      <c r="AO271" s="16" t="str">
        <f t="shared" si="1254"/>
        <v>N/A</v>
      </c>
      <c r="AP271" s="16" t="str">
        <f t="shared" si="1255"/>
        <v>N/A</v>
      </c>
      <c r="AQ271" s="16" t="str">
        <f t="shared" si="1256"/>
        <v>N/A</v>
      </c>
      <c r="AR271" s="16" t="str">
        <f t="shared" si="1257"/>
        <v>N/A</v>
      </c>
      <c r="AS271" s="16" t="str">
        <f t="shared" si="1236"/>
        <v>N/A</v>
      </c>
      <c r="AT271" s="16" t="str">
        <f t="shared" si="1258"/>
        <v>N/A</v>
      </c>
      <c r="AU271" s="16" t="str">
        <f t="shared" si="1259"/>
        <v>N/A</v>
      </c>
      <c r="AV271" s="16" t="str">
        <f t="shared" si="1260"/>
        <v>N/A</v>
      </c>
      <c r="AW271" s="16" t="str">
        <f t="shared" si="1261"/>
        <v>N/A</v>
      </c>
      <c r="AX271" s="16" t="str">
        <f t="shared" si="1237"/>
        <v>N/A</v>
      </c>
      <c r="AY271" s="16" t="str">
        <f t="shared" si="1262"/>
        <v>N/A</v>
      </c>
      <c r="AZ271" s="16" t="str">
        <f t="shared" si="1263"/>
        <v>N/A</v>
      </c>
      <c r="BA271" s="16" t="str">
        <f t="shared" si="1264"/>
        <v>N/A</v>
      </c>
      <c r="BB271" s="16" t="str">
        <f t="shared" si="1265"/>
        <v>N/A</v>
      </c>
      <c r="BC271" s="16" t="str">
        <f t="shared" si="1238"/>
        <v>N/A</v>
      </c>
      <c r="BD271" s="16" t="str">
        <f t="shared" si="1266"/>
        <v>N/A</v>
      </c>
      <c r="BE271" s="16" t="str">
        <f t="shared" si="1267"/>
        <v>N/A</v>
      </c>
      <c r="BF271" s="16" t="str">
        <f t="shared" si="1268"/>
        <v>N/A</v>
      </c>
      <c r="BG271" s="16" t="str">
        <f t="shared" si="1269"/>
        <v>N/A</v>
      </c>
      <c r="BH271" s="16" t="str">
        <f t="shared" si="1239"/>
        <v>N/A</v>
      </c>
      <c r="BI271" s="16" t="str">
        <f t="shared" si="1270"/>
        <v>N/A</v>
      </c>
      <c r="BJ271" s="16" t="str">
        <f t="shared" si="1271"/>
        <v>N/A</v>
      </c>
      <c r="BK271" s="16" t="str">
        <f t="shared" si="1272"/>
        <v>N/A</v>
      </c>
      <c r="BL271" s="16" t="str">
        <f t="shared" si="1273"/>
        <v>N/A</v>
      </c>
      <c r="BM271" s="16" t="str">
        <f t="shared" si="1240"/>
        <v>N/A</v>
      </c>
      <c r="BN271" s="16" t="str">
        <f t="shared" si="1274"/>
        <v>N/A</v>
      </c>
      <c r="BO271" s="16" t="str">
        <f t="shared" si="1275"/>
        <v>N/A</v>
      </c>
      <c r="BP271" s="16" t="str">
        <f t="shared" si="1276"/>
        <v>N/A</v>
      </c>
      <c r="BQ271" s="16" t="str">
        <f t="shared" si="1277"/>
        <v>N/A</v>
      </c>
      <c r="BR271" s="16" t="str">
        <f t="shared" si="1241"/>
        <v>N/A</v>
      </c>
      <c r="BS271" s="16" t="str">
        <f t="shared" si="1278"/>
        <v>N/A</v>
      </c>
      <c r="BT271" s="16" t="str">
        <f t="shared" si="1279"/>
        <v>N/A</v>
      </c>
      <c r="BU271" s="16" t="str">
        <f t="shared" si="1280"/>
        <v>N/A</v>
      </c>
      <c r="BV271" s="16" t="str">
        <f t="shared" si="1281"/>
        <v>N/A</v>
      </c>
      <c r="BW271" s="16" t="str">
        <f t="shared" si="1242"/>
        <v>N/A</v>
      </c>
      <c r="BX271" s="16" t="str">
        <f t="shared" si="1282"/>
        <v>N/A</v>
      </c>
      <c r="BY271" s="16" t="str">
        <f t="shared" si="1283"/>
        <v>N/A</v>
      </c>
      <c r="BZ271" s="16" t="str">
        <f t="shared" si="1284"/>
        <v>N/A</v>
      </c>
      <c r="CA271" s="16" t="str">
        <f t="shared" si="1285"/>
        <v>N/A</v>
      </c>
      <c r="CB271" s="16" t="str">
        <f t="shared" si="1243"/>
        <v>N/A</v>
      </c>
      <c r="CC271" s="16" t="str">
        <f t="shared" si="1286"/>
        <v>N/A</v>
      </c>
      <c r="CD271" s="16" t="str">
        <f t="shared" si="1287"/>
        <v>N/A</v>
      </c>
      <c r="CE271" s="16" t="str">
        <f t="shared" si="1288"/>
        <v>N/A</v>
      </c>
      <c r="CF271" s="16" t="str">
        <f t="shared" si="1289"/>
        <v>N/A</v>
      </c>
      <c r="CG271" s="16" t="str">
        <f t="shared" si="1244"/>
        <v>N/A</v>
      </c>
      <c r="CH271" s="16" t="str">
        <f t="shared" si="1290"/>
        <v>N/A</v>
      </c>
      <c r="CI271" s="16" t="str">
        <f t="shared" si="1291"/>
        <v>N/A</v>
      </c>
      <c r="CJ271" s="16" t="str">
        <f t="shared" si="1292"/>
        <v>N/A</v>
      </c>
      <c r="CK271" s="16" t="str">
        <f t="shared" si="1293"/>
        <v>N/A</v>
      </c>
      <c r="CL271" s="16" t="str">
        <f t="shared" si="1245"/>
        <v>N/A</v>
      </c>
      <c r="CM271" s="16" t="str">
        <f t="shared" si="1294"/>
        <v>N/A</v>
      </c>
      <c r="CN271" s="16" t="str">
        <f t="shared" si="1295"/>
        <v>N/A</v>
      </c>
      <c r="CO271" s="16" t="str">
        <f t="shared" si="1296"/>
        <v>N/A</v>
      </c>
      <c r="CP271" s="16" t="str">
        <f t="shared" si="1297"/>
        <v>N/A</v>
      </c>
      <c r="CQ271" s="16" t="str">
        <f t="shared" si="1246"/>
        <v>N/A</v>
      </c>
      <c r="CR271" s="16" t="str">
        <f t="shared" si="1298"/>
        <v>N/A</v>
      </c>
      <c r="CS271" s="16" t="str">
        <f t="shared" si="1299"/>
        <v>N/A</v>
      </c>
      <c r="CT271" s="16" t="str">
        <f t="shared" si="1300"/>
        <v>N/A</v>
      </c>
      <c r="CU271" s="16" t="str">
        <f t="shared" si="1301"/>
        <v>N/A</v>
      </c>
      <c r="CV271" s="16" t="str">
        <f t="shared" si="1247"/>
        <v>N/A</v>
      </c>
      <c r="CW271" s="16" t="str">
        <f t="shared" si="1302"/>
        <v>N/A</v>
      </c>
      <c r="CX271" s="16" t="str">
        <f t="shared" si="1303"/>
        <v>N/A</v>
      </c>
      <c r="CY271" s="16" t="str">
        <f t="shared" si="1304"/>
        <v>N/A</v>
      </c>
      <c r="CZ271" s="16" t="str">
        <f t="shared" si="1305"/>
        <v>N/A</v>
      </c>
      <c r="DA271" s="16" t="str">
        <f t="shared" si="1248"/>
        <v>N/A</v>
      </c>
      <c r="DB271" s="16" t="str">
        <f t="shared" si="1306"/>
        <v>N/A</v>
      </c>
      <c r="DC271" s="16" t="str">
        <f t="shared" si="1307"/>
        <v>N/A</v>
      </c>
      <c r="DD271" s="16" t="str">
        <f t="shared" si="1308"/>
        <v>N/A</v>
      </c>
      <c r="DE271" s="16" t="str">
        <f t="shared" si="1309"/>
        <v>N/A</v>
      </c>
      <c r="DF271" s="16" t="str">
        <f t="shared" si="1310"/>
        <v>N/A</v>
      </c>
      <c r="DG271" s="19" t="str">
        <f t="shared" si="1311"/>
        <v>N/A</v>
      </c>
      <c r="DH271" s="16" t="str">
        <f t="shared" si="1312"/>
        <v>N/A</v>
      </c>
      <c r="DI271" s="16" t="str">
        <f t="shared" si="1313"/>
        <v>N/A</v>
      </c>
    </row>
    <row r="272" spans="27:113" x14ac:dyDescent="0.35">
      <c r="AA272" s="49" t="s">
        <v>114</v>
      </c>
      <c r="AB272" s="55" t="str">
        <f t="shared" si="1249"/>
        <v>-</v>
      </c>
      <c r="AC272" s="23" t="s">
        <v>16</v>
      </c>
      <c r="AD272" s="40" t="s">
        <v>2</v>
      </c>
      <c r="AE272" s="16"/>
      <c r="AF272" s="16"/>
      <c r="AG272" s="16" t="str">
        <f t="shared" si="1233"/>
        <v>N/A</v>
      </c>
      <c r="AH272" s="16" t="str">
        <f t="shared" si="1250"/>
        <v>N/A</v>
      </c>
      <c r="AI272" s="16" t="str">
        <f t="shared" si="1234"/>
        <v>N/A</v>
      </c>
      <c r="AJ272" s="16" t="str">
        <f t="shared" si="1314"/>
        <v>N/A</v>
      </c>
      <c r="AK272" s="16" t="str">
        <f t="shared" si="1251"/>
        <v>N/A</v>
      </c>
      <c r="AL272" s="16" t="str">
        <f t="shared" si="1252"/>
        <v>N/A</v>
      </c>
      <c r="AM272" s="16" t="str">
        <f t="shared" si="1253"/>
        <v>N/A</v>
      </c>
      <c r="AN272" s="16" t="str">
        <f t="shared" si="1235"/>
        <v>N/A</v>
      </c>
      <c r="AO272" s="16" t="str">
        <f t="shared" si="1254"/>
        <v>N/A</v>
      </c>
      <c r="AP272" s="16" t="str">
        <f t="shared" si="1255"/>
        <v>N/A</v>
      </c>
      <c r="AQ272" s="16" t="str">
        <f t="shared" si="1256"/>
        <v>N/A</v>
      </c>
      <c r="AR272" s="16" t="str">
        <f t="shared" si="1257"/>
        <v>N/A</v>
      </c>
      <c r="AS272" s="16" t="str">
        <f t="shared" si="1236"/>
        <v>N/A</v>
      </c>
      <c r="AT272" s="16" t="str">
        <f t="shared" si="1258"/>
        <v>N/A</v>
      </c>
      <c r="AU272" s="16" t="str">
        <f t="shared" si="1259"/>
        <v>N/A</v>
      </c>
      <c r="AV272" s="16" t="str">
        <f t="shared" si="1260"/>
        <v>N/A</v>
      </c>
      <c r="AW272" s="16" t="str">
        <f t="shared" si="1261"/>
        <v>N/A</v>
      </c>
      <c r="AX272" s="16" t="str">
        <f t="shared" si="1237"/>
        <v>N/A</v>
      </c>
      <c r="AY272" s="16" t="str">
        <f t="shared" si="1262"/>
        <v>N/A</v>
      </c>
      <c r="AZ272" s="16" t="str">
        <f t="shared" si="1263"/>
        <v>N/A</v>
      </c>
      <c r="BA272" s="16" t="str">
        <f t="shared" si="1264"/>
        <v>N/A</v>
      </c>
      <c r="BB272" s="16" t="str">
        <f t="shared" si="1265"/>
        <v>N/A</v>
      </c>
      <c r="BC272" s="16" t="str">
        <f t="shared" si="1238"/>
        <v>N/A</v>
      </c>
      <c r="BD272" s="16" t="str">
        <f t="shared" si="1266"/>
        <v>N/A</v>
      </c>
      <c r="BE272" s="16" t="str">
        <f t="shared" si="1267"/>
        <v>N/A</v>
      </c>
      <c r="BF272" s="16" t="str">
        <f t="shared" si="1268"/>
        <v>N/A</v>
      </c>
      <c r="BG272" s="16" t="str">
        <f t="shared" si="1269"/>
        <v>N/A</v>
      </c>
      <c r="BH272" s="16" t="str">
        <f t="shared" si="1239"/>
        <v>N/A</v>
      </c>
      <c r="BI272" s="16" t="str">
        <f t="shared" si="1270"/>
        <v>N/A</v>
      </c>
      <c r="BJ272" s="16" t="str">
        <f t="shared" si="1271"/>
        <v>N/A</v>
      </c>
      <c r="BK272" s="16" t="str">
        <f t="shared" si="1272"/>
        <v>N/A</v>
      </c>
      <c r="BL272" s="16" t="str">
        <f t="shared" si="1273"/>
        <v>N/A</v>
      </c>
      <c r="BM272" s="16" t="str">
        <f t="shared" si="1240"/>
        <v>N/A</v>
      </c>
      <c r="BN272" s="16" t="str">
        <f t="shared" si="1274"/>
        <v>N/A</v>
      </c>
      <c r="BO272" s="16" t="str">
        <f t="shared" si="1275"/>
        <v>N/A</v>
      </c>
      <c r="BP272" s="16" t="str">
        <f t="shared" si="1276"/>
        <v>N/A</v>
      </c>
      <c r="BQ272" s="16" t="str">
        <f t="shared" si="1277"/>
        <v>N/A</v>
      </c>
      <c r="BR272" s="16" t="str">
        <f t="shared" si="1241"/>
        <v>N/A</v>
      </c>
      <c r="BS272" s="16" t="str">
        <f t="shared" si="1278"/>
        <v>N/A</v>
      </c>
      <c r="BT272" s="16" t="str">
        <f t="shared" si="1279"/>
        <v>N/A</v>
      </c>
      <c r="BU272" s="16" t="str">
        <f t="shared" si="1280"/>
        <v>N/A</v>
      </c>
      <c r="BV272" s="16" t="str">
        <f t="shared" si="1281"/>
        <v>N/A</v>
      </c>
      <c r="BW272" s="16" t="str">
        <f t="shared" si="1242"/>
        <v>N/A</v>
      </c>
      <c r="BX272" s="16" t="str">
        <f t="shared" si="1282"/>
        <v>N/A</v>
      </c>
      <c r="BY272" s="16" t="str">
        <f t="shared" si="1283"/>
        <v>N/A</v>
      </c>
      <c r="BZ272" s="16" t="str">
        <f t="shared" si="1284"/>
        <v>N/A</v>
      </c>
      <c r="CA272" s="16" t="str">
        <f t="shared" si="1285"/>
        <v>N/A</v>
      </c>
      <c r="CB272" s="16" t="str">
        <f t="shared" si="1243"/>
        <v>N/A</v>
      </c>
      <c r="CC272" s="16" t="str">
        <f t="shared" si="1286"/>
        <v>N/A</v>
      </c>
      <c r="CD272" s="16" t="str">
        <f t="shared" si="1287"/>
        <v>N/A</v>
      </c>
      <c r="CE272" s="16" t="str">
        <f t="shared" si="1288"/>
        <v>N/A</v>
      </c>
      <c r="CF272" s="16" t="str">
        <f t="shared" si="1289"/>
        <v>N/A</v>
      </c>
      <c r="CG272" s="16" t="str">
        <f t="shared" si="1244"/>
        <v>N/A</v>
      </c>
      <c r="CH272" s="16" t="str">
        <f t="shared" si="1290"/>
        <v>N/A</v>
      </c>
      <c r="CI272" s="16" t="str">
        <f t="shared" si="1291"/>
        <v>N/A</v>
      </c>
      <c r="CJ272" s="16" t="str">
        <f t="shared" si="1292"/>
        <v>N/A</v>
      </c>
      <c r="CK272" s="16" t="str">
        <f t="shared" si="1293"/>
        <v>N/A</v>
      </c>
      <c r="CL272" s="16" t="str">
        <f t="shared" si="1245"/>
        <v>N/A</v>
      </c>
      <c r="CM272" s="16" t="str">
        <f t="shared" si="1294"/>
        <v>N/A</v>
      </c>
      <c r="CN272" s="16" t="str">
        <f t="shared" si="1295"/>
        <v>N/A</v>
      </c>
      <c r="CO272" s="16" t="str">
        <f t="shared" si="1296"/>
        <v>N/A</v>
      </c>
      <c r="CP272" s="16" t="str">
        <f t="shared" si="1297"/>
        <v>N/A</v>
      </c>
      <c r="CQ272" s="16" t="str">
        <f t="shared" si="1246"/>
        <v>N/A</v>
      </c>
      <c r="CR272" s="16" t="str">
        <f t="shared" si="1298"/>
        <v>N/A</v>
      </c>
      <c r="CS272" s="16" t="str">
        <f t="shared" si="1299"/>
        <v>N/A</v>
      </c>
      <c r="CT272" s="16" t="str">
        <f t="shared" si="1300"/>
        <v>N/A</v>
      </c>
      <c r="CU272" s="16" t="str">
        <f t="shared" si="1301"/>
        <v>N/A</v>
      </c>
      <c r="CV272" s="16" t="str">
        <f t="shared" si="1247"/>
        <v>N/A</v>
      </c>
      <c r="CW272" s="16" t="str">
        <f t="shared" si="1302"/>
        <v>N/A</v>
      </c>
      <c r="CX272" s="16" t="str">
        <f t="shared" si="1303"/>
        <v>N/A</v>
      </c>
      <c r="CY272" s="16" t="str">
        <f t="shared" si="1304"/>
        <v>N/A</v>
      </c>
      <c r="CZ272" s="16" t="str">
        <f t="shared" si="1305"/>
        <v>N/A</v>
      </c>
      <c r="DA272" s="16" t="str">
        <f t="shared" si="1248"/>
        <v>N/A</v>
      </c>
      <c r="DB272" s="16" t="str">
        <f t="shared" si="1306"/>
        <v>N/A</v>
      </c>
      <c r="DC272" s="16" t="str">
        <f t="shared" si="1307"/>
        <v>N/A</v>
      </c>
      <c r="DD272" s="16" t="str">
        <f t="shared" si="1308"/>
        <v>N/A</v>
      </c>
      <c r="DE272" s="16" t="str">
        <f t="shared" si="1309"/>
        <v>N/A</v>
      </c>
      <c r="DF272" s="16" t="str">
        <f t="shared" si="1310"/>
        <v>N/A</v>
      </c>
      <c r="DG272" s="19" t="str">
        <f t="shared" si="1311"/>
        <v>N/A</v>
      </c>
      <c r="DH272" s="16" t="str">
        <f t="shared" si="1312"/>
        <v>N/A</v>
      </c>
      <c r="DI272" s="16" t="str">
        <f t="shared" si="1313"/>
        <v>N/A</v>
      </c>
    </row>
    <row r="273" spans="27:113" ht="15" thickBot="1" x14ac:dyDescent="0.4">
      <c r="AA273" s="50" t="s">
        <v>114</v>
      </c>
      <c r="AB273" s="55" t="str">
        <f t="shared" si="1249"/>
        <v>-</v>
      </c>
      <c r="AC273" s="24" t="s">
        <v>17</v>
      </c>
      <c r="AD273" s="41" t="s">
        <v>2</v>
      </c>
      <c r="AE273" s="21"/>
      <c r="AF273" s="21"/>
      <c r="AG273" s="21" t="str">
        <f t="shared" si="1233"/>
        <v>N/A</v>
      </c>
      <c r="AH273" s="21" t="str">
        <f t="shared" si="1250"/>
        <v>N/A</v>
      </c>
      <c r="AI273" s="21" t="str">
        <f t="shared" si="1234"/>
        <v>N/A</v>
      </c>
      <c r="AJ273" s="21" t="str">
        <f t="shared" si="1314"/>
        <v>N/A</v>
      </c>
      <c r="AK273" s="16" t="str">
        <f t="shared" si="1251"/>
        <v>N/A</v>
      </c>
      <c r="AL273" s="16" t="str">
        <f t="shared" si="1252"/>
        <v>N/A</v>
      </c>
      <c r="AM273" s="21" t="str">
        <f t="shared" si="1253"/>
        <v>N/A</v>
      </c>
      <c r="AN273" s="21" t="str">
        <f t="shared" si="1235"/>
        <v>N/A</v>
      </c>
      <c r="AO273" s="21" t="str">
        <f t="shared" si="1254"/>
        <v>N/A</v>
      </c>
      <c r="AP273" s="16" t="str">
        <f t="shared" si="1255"/>
        <v>N/A</v>
      </c>
      <c r="AQ273" s="16" t="str">
        <f t="shared" si="1256"/>
        <v>N/A</v>
      </c>
      <c r="AR273" s="21" t="str">
        <f t="shared" si="1257"/>
        <v>N/A</v>
      </c>
      <c r="AS273" s="21" t="str">
        <f t="shared" si="1236"/>
        <v>N/A</v>
      </c>
      <c r="AT273" s="21" t="str">
        <f t="shared" si="1258"/>
        <v>N/A</v>
      </c>
      <c r="AU273" s="16" t="str">
        <f t="shared" si="1259"/>
        <v>N/A</v>
      </c>
      <c r="AV273" s="16" t="str">
        <f t="shared" si="1260"/>
        <v>N/A</v>
      </c>
      <c r="AW273" s="21" t="str">
        <f t="shared" si="1261"/>
        <v>N/A</v>
      </c>
      <c r="AX273" s="21" t="str">
        <f t="shared" si="1237"/>
        <v>N/A</v>
      </c>
      <c r="AY273" s="21" t="str">
        <f t="shared" si="1262"/>
        <v>N/A</v>
      </c>
      <c r="AZ273" s="16" t="str">
        <f t="shared" si="1263"/>
        <v>N/A</v>
      </c>
      <c r="BA273" s="16" t="str">
        <f t="shared" si="1264"/>
        <v>N/A</v>
      </c>
      <c r="BB273" s="21" t="str">
        <f t="shared" si="1265"/>
        <v>N/A</v>
      </c>
      <c r="BC273" s="21" t="str">
        <f t="shared" si="1238"/>
        <v>N/A</v>
      </c>
      <c r="BD273" s="21" t="str">
        <f t="shared" si="1266"/>
        <v>N/A</v>
      </c>
      <c r="BE273" s="16" t="str">
        <f t="shared" si="1267"/>
        <v>N/A</v>
      </c>
      <c r="BF273" s="16" t="str">
        <f t="shared" si="1268"/>
        <v>N/A</v>
      </c>
      <c r="BG273" s="21" t="str">
        <f t="shared" si="1269"/>
        <v>N/A</v>
      </c>
      <c r="BH273" s="21" t="str">
        <f t="shared" si="1239"/>
        <v>N/A</v>
      </c>
      <c r="BI273" s="21" t="str">
        <f t="shared" si="1270"/>
        <v>N/A</v>
      </c>
      <c r="BJ273" s="16" t="str">
        <f t="shared" si="1271"/>
        <v>N/A</v>
      </c>
      <c r="BK273" s="16" t="str">
        <f t="shared" si="1272"/>
        <v>N/A</v>
      </c>
      <c r="BL273" s="21" t="str">
        <f t="shared" si="1273"/>
        <v>N/A</v>
      </c>
      <c r="BM273" s="21" t="str">
        <f t="shared" si="1240"/>
        <v>N/A</v>
      </c>
      <c r="BN273" s="21" t="str">
        <f t="shared" si="1274"/>
        <v>N/A</v>
      </c>
      <c r="BO273" s="16" t="str">
        <f t="shared" si="1275"/>
        <v>N/A</v>
      </c>
      <c r="BP273" s="16" t="str">
        <f t="shared" si="1276"/>
        <v>N/A</v>
      </c>
      <c r="BQ273" s="21" t="str">
        <f t="shared" si="1277"/>
        <v>N/A</v>
      </c>
      <c r="BR273" s="21" t="str">
        <f t="shared" si="1241"/>
        <v>N/A</v>
      </c>
      <c r="BS273" s="21" t="str">
        <f t="shared" si="1278"/>
        <v>N/A</v>
      </c>
      <c r="BT273" s="16" t="str">
        <f t="shared" si="1279"/>
        <v>N/A</v>
      </c>
      <c r="BU273" s="16" t="str">
        <f t="shared" si="1280"/>
        <v>N/A</v>
      </c>
      <c r="BV273" s="21" t="str">
        <f t="shared" si="1281"/>
        <v>N/A</v>
      </c>
      <c r="BW273" s="21" t="str">
        <f t="shared" si="1242"/>
        <v>N/A</v>
      </c>
      <c r="BX273" s="21" t="str">
        <f t="shared" si="1282"/>
        <v>N/A</v>
      </c>
      <c r="BY273" s="16" t="str">
        <f t="shared" si="1283"/>
        <v>N/A</v>
      </c>
      <c r="BZ273" s="16" t="str">
        <f t="shared" si="1284"/>
        <v>N/A</v>
      </c>
      <c r="CA273" s="21" t="str">
        <f t="shared" si="1285"/>
        <v>N/A</v>
      </c>
      <c r="CB273" s="21" t="str">
        <f t="shared" si="1243"/>
        <v>N/A</v>
      </c>
      <c r="CC273" s="21" t="str">
        <f t="shared" si="1286"/>
        <v>N/A</v>
      </c>
      <c r="CD273" s="16" t="str">
        <f t="shared" si="1287"/>
        <v>N/A</v>
      </c>
      <c r="CE273" s="16" t="str">
        <f t="shared" si="1288"/>
        <v>N/A</v>
      </c>
      <c r="CF273" s="21" t="str">
        <f t="shared" si="1289"/>
        <v>N/A</v>
      </c>
      <c r="CG273" s="21" t="str">
        <f t="shared" si="1244"/>
        <v>N/A</v>
      </c>
      <c r="CH273" s="21" t="str">
        <f t="shared" si="1290"/>
        <v>N/A</v>
      </c>
      <c r="CI273" s="16" t="str">
        <f t="shared" si="1291"/>
        <v>N/A</v>
      </c>
      <c r="CJ273" s="16" t="str">
        <f t="shared" si="1292"/>
        <v>N/A</v>
      </c>
      <c r="CK273" s="21" t="str">
        <f t="shared" si="1293"/>
        <v>N/A</v>
      </c>
      <c r="CL273" s="21" t="str">
        <f t="shared" si="1245"/>
        <v>N/A</v>
      </c>
      <c r="CM273" s="21" t="str">
        <f t="shared" si="1294"/>
        <v>N/A</v>
      </c>
      <c r="CN273" s="16" t="str">
        <f t="shared" si="1295"/>
        <v>N/A</v>
      </c>
      <c r="CO273" s="16" t="str">
        <f t="shared" si="1296"/>
        <v>N/A</v>
      </c>
      <c r="CP273" s="21" t="str">
        <f t="shared" si="1297"/>
        <v>N/A</v>
      </c>
      <c r="CQ273" s="21" t="str">
        <f t="shared" si="1246"/>
        <v>N/A</v>
      </c>
      <c r="CR273" s="21" t="str">
        <f t="shared" si="1298"/>
        <v>N/A</v>
      </c>
      <c r="CS273" s="16" t="str">
        <f t="shared" si="1299"/>
        <v>N/A</v>
      </c>
      <c r="CT273" s="16" t="str">
        <f t="shared" si="1300"/>
        <v>N/A</v>
      </c>
      <c r="CU273" s="21" t="str">
        <f t="shared" si="1301"/>
        <v>N/A</v>
      </c>
      <c r="CV273" s="21" t="str">
        <f t="shared" si="1247"/>
        <v>N/A</v>
      </c>
      <c r="CW273" s="21" t="str">
        <f t="shared" si="1302"/>
        <v>N/A</v>
      </c>
      <c r="CX273" s="16" t="str">
        <f t="shared" si="1303"/>
        <v>N/A</v>
      </c>
      <c r="CY273" s="16" t="str">
        <f t="shared" si="1304"/>
        <v>N/A</v>
      </c>
      <c r="CZ273" s="21" t="str">
        <f t="shared" si="1305"/>
        <v>N/A</v>
      </c>
      <c r="DA273" s="21" t="str">
        <f t="shared" si="1248"/>
        <v>N/A</v>
      </c>
      <c r="DB273" s="21" t="str">
        <f t="shared" si="1306"/>
        <v>N/A</v>
      </c>
      <c r="DC273" s="16" t="str">
        <f t="shared" si="1307"/>
        <v>N/A</v>
      </c>
      <c r="DD273" s="16" t="str">
        <f t="shared" si="1308"/>
        <v>N/A</v>
      </c>
      <c r="DE273" s="21" t="str">
        <f t="shared" si="1309"/>
        <v>N/A</v>
      </c>
      <c r="DF273" s="21" t="str">
        <f t="shared" si="1310"/>
        <v>N/A</v>
      </c>
      <c r="DG273" s="22" t="str">
        <f t="shared" si="1311"/>
        <v>N/A</v>
      </c>
      <c r="DH273" s="16" t="str">
        <f t="shared" si="1312"/>
        <v>N/A</v>
      </c>
      <c r="DI273" s="16" t="str">
        <f t="shared" si="1313"/>
        <v>N/A</v>
      </c>
    </row>
    <row r="274" spans="27:113" ht="15" thickBot="1" x14ac:dyDescent="0.4"/>
    <row r="275" spans="27:113" x14ac:dyDescent="0.35">
      <c r="AA275" s="125" t="s">
        <v>83</v>
      </c>
      <c r="AB275" s="126"/>
      <c r="AC275" s="17" t="s">
        <v>24</v>
      </c>
      <c r="AD275" s="34"/>
      <c r="AE275" s="116" t="s">
        <v>75</v>
      </c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8"/>
      <c r="DH275" s="64"/>
      <c r="DI275" s="64"/>
    </row>
    <row r="276" spans="27:113" x14ac:dyDescent="0.35">
      <c r="AA276" s="127"/>
      <c r="AB276" s="128"/>
      <c r="AC276" s="18" t="s">
        <v>26</v>
      </c>
      <c r="AD276" s="35"/>
      <c r="AE276" s="119" t="s">
        <v>2</v>
      </c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  <c r="CE276" s="120"/>
      <c r="CF276" s="120"/>
      <c r="CG276" s="120"/>
      <c r="CH276" s="120"/>
      <c r="CI276" s="120"/>
      <c r="CJ276" s="120"/>
      <c r="CK276" s="120"/>
      <c r="CL276" s="120"/>
      <c r="CM276" s="120"/>
      <c r="CN276" s="120"/>
      <c r="CO276" s="120"/>
      <c r="CP276" s="120"/>
      <c r="CQ276" s="120"/>
      <c r="CR276" s="120"/>
      <c r="CS276" s="120"/>
      <c r="CT276" s="120"/>
      <c r="CU276" s="120"/>
      <c r="CV276" s="120"/>
      <c r="CW276" s="120"/>
      <c r="CX276" s="120"/>
      <c r="CY276" s="120"/>
      <c r="CZ276" s="120"/>
      <c r="DA276" s="120"/>
      <c r="DB276" s="120"/>
      <c r="DC276" s="120"/>
      <c r="DD276" s="120"/>
      <c r="DE276" s="120"/>
      <c r="DF276" s="120"/>
      <c r="DG276" s="121"/>
      <c r="DH276" s="67"/>
      <c r="DI276" s="67"/>
    </row>
    <row r="277" spans="27:113" x14ac:dyDescent="0.35">
      <c r="AA277" s="129" t="s">
        <v>83</v>
      </c>
      <c r="AB277" s="130"/>
      <c r="AC277" s="20" t="s">
        <v>20</v>
      </c>
      <c r="AD277" s="43"/>
      <c r="AE277" s="131" t="s">
        <v>29</v>
      </c>
      <c r="AF277" s="132"/>
      <c r="AG277" s="133"/>
      <c r="AH277" s="114" t="s">
        <v>27</v>
      </c>
      <c r="AI277" s="114"/>
      <c r="AJ277" s="114"/>
      <c r="AK277" s="60"/>
      <c r="AL277" s="60"/>
      <c r="AM277" s="114" t="s">
        <v>28</v>
      </c>
      <c r="AN277" s="114"/>
      <c r="AO277" s="114"/>
      <c r="AP277" s="60"/>
      <c r="AQ277" s="60"/>
      <c r="AR277" s="114" t="s">
        <v>30</v>
      </c>
      <c r="AS277" s="114"/>
      <c r="AT277" s="114"/>
      <c r="AU277" s="60"/>
      <c r="AV277" s="60"/>
      <c r="AW277" s="114" t="s">
        <v>31</v>
      </c>
      <c r="AX277" s="114"/>
      <c r="AY277" s="114"/>
      <c r="AZ277" s="60"/>
      <c r="BA277" s="60"/>
      <c r="BB277" s="114" t="s">
        <v>32</v>
      </c>
      <c r="BC277" s="114"/>
      <c r="BD277" s="114"/>
      <c r="BE277" s="60"/>
      <c r="BF277" s="60"/>
      <c r="BG277" s="114" t="s">
        <v>33</v>
      </c>
      <c r="BH277" s="114"/>
      <c r="BI277" s="114"/>
      <c r="BJ277" s="60"/>
      <c r="BK277" s="60"/>
      <c r="BL277" s="114" t="s">
        <v>34</v>
      </c>
      <c r="BM277" s="114"/>
      <c r="BN277" s="114"/>
      <c r="BO277" s="60"/>
      <c r="BP277" s="60"/>
      <c r="BQ277" s="114" t="s">
        <v>35</v>
      </c>
      <c r="BR277" s="114"/>
      <c r="BS277" s="114"/>
      <c r="BT277" s="60"/>
      <c r="BU277" s="60"/>
      <c r="BV277" s="114" t="s">
        <v>36</v>
      </c>
      <c r="BW277" s="114"/>
      <c r="BX277" s="114"/>
      <c r="BY277" s="60"/>
      <c r="BZ277" s="60"/>
      <c r="CA277" s="114" t="s">
        <v>37</v>
      </c>
      <c r="CB277" s="114"/>
      <c r="CC277" s="114"/>
      <c r="CD277" s="60"/>
      <c r="CE277" s="60"/>
      <c r="CF277" s="114" t="s">
        <v>38</v>
      </c>
      <c r="CG277" s="114"/>
      <c r="CH277" s="114"/>
      <c r="CI277" s="60"/>
      <c r="CJ277" s="60"/>
      <c r="CK277" s="114" t="s">
        <v>39</v>
      </c>
      <c r="CL277" s="114"/>
      <c r="CM277" s="114"/>
      <c r="CN277" s="60"/>
      <c r="CO277" s="60"/>
      <c r="CP277" s="114" t="s">
        <v>40</v>
      </c>
      <c r="CQ277" s="114"/>
      <c r="CR277" s="114"/>
      <c r="CS277" s="60"/>
      <c r="CT277" s="60"/>
      <c r="CU277" s="114" t="s">
        <v>41</v>
      </c>
      <c r="CV277" s="114"/>
      <c r="CW277" s="114"/>
      <c r="CX277" s="60"/>
      <c r="CY277" s="60"/>
      <c r="CZ277" s="114" t="s">
        <v>42</v>
      </c>
      <c r="DA277" s="114"/>
      <c r="DB277" s="114"/>
      <c r="DC277" s="60"/>
      <c r="DD277" s="60"/>
      <c r="DE277" s="114" t="s">
        <v>43</v>
      </c>
      <c r="DF277" s="114"/>
      <c r="DG277" s="115"/>
      <c r="DH277" s="64"/>
      <c r="DI277" s="64"/>
    </row>
    <row r="278" spans="27:113" x14ac:dyDescent="0.35">
      <c r="AA278" s="44" t="s">
        <v>112</v>
      </c>
      <c r="AB278" s="29" t="s">
        <v>113</v>
      </c>
      <c r="AC278" s="20" t="s">
        <v>67</v>
      </c>
      <c r="AD278" s="39"/>
      <c r="AE278" s="36" t="s">
        <v>64</v>
      </c>
      <c r="AF278" s="37" t="s">
        <v>115</v>
      </c>
      <c r="AG278" s="38" t="s">
        <v>66</v>
      </c>
      <c r="AH278" s="36" t="s">
        <v>64</v>
      </c>
      <c r="AI278" s="37" t="s">
        <v>115</v>
      </c>
      <c r="AJ278" s="38" t="s">
        <v>66</v>
      </c>
      <c r="AK278" s="70" t="s">
        <v>260</v>
      </c>
      <c r="AL278" s="70" t="s">
        <v>261</v>
      </c>
      <c r="AM278" s="36" t="s">
        <v>64</v>
      </c>
      <c r="AN278" s="37" t="s">
        <v>115</v>
      </c>
      <c r="AO278" s="38" t="s">
        <v>66</v>
      </c>
      <c r="AP278" s="70" t="s">
        <v>260</v>
      </c>
      <c r="AQ278" s="70" t="s">
        <v>261</v>
      </c>
      <c r="AR278" s="36" t="s">
        <v>64</v>
      </c>
      <c r="AS278" s="37" t="s">
        <v>115</v>
      </c>
      <c r="AT278" s="38" t="s">
        <v>66</v>
      </c>
      <c r="AU278" s="70" t="s">
        <v>260</v>
      </c>
      <c r="AV278" s="70" t="s">
        <v>261</v>
      </c>
      <c r="AW278" s="36" t="s">
        <v>64</v>
      </c>
      <c r="AX278" s="37" t="s">
        <v>115</v>
      </c>
      <c r="AY278" s="38" t="s">
        <v>66</v>
      </c>
      <c r="AZ278" s="70" t="s">
        <v>260</v>
      </c>
      <c r="BA278" s="70" t="s">
        <v>261</v>
      </c>
      <c r="BB278" s="36" t="s">
        <v>64</v>
      </c>
      <c r="BC278" s="37" t="s">
        <v>115</v>
      </c>
      <c r="BD278" s="38" t="s">
        <v>66</v>
      </c>
      <c r="BE278" s="70" t="s">
        <v>260</v>
      </c>
      <c r="BF278" s="70" t="s">
        <v>261</v>
      </c>
      <c r="BG278" s="36" t="s">
        <v>64</v>
      </c>
      <c r="BH278" s="37" t="s">
        <v>115</v>
      </c>
      <c r="BI278" s="38" t="s">
        <v>66</v>
      </c>
      <c r="BJ278" s="70" t="s">
        <v>260</v>
      </c>
      <c r="BK278" s="70" t="s">
        <v>261</v>
      </c>
      <c r="BL278" s="36" t="s">
        <v>64</v>
      </c>
      <c r="BM278" s="37" t="s">
        <v>115</v>
      </c>
      <c r="BN278" s="38" t="s">
        <v>66</v>
      </c>
      <c r="BO278" s="70" t="s">
        <v>260</v>
      </c>
      <c r="BP278" s="70" t="s">
        <v>261</v>
      </c>
      <c r="BQ278" s="36" t="s">
        <v>64</v>
      </c>
      <c r="BR278" s="37" t="s">
        <v>115</v>
      </c>
      <c r="BS278" s="38" t="s">
        <v>66</v>
      </c>
      <c r="BT278" s="70" t="s">
        <v>260</v>
      </c>
      <c r="BU278" s="70" t="s">
        <v>261</v>
      </c>
      <c r="BV278" s="36" t="s">
        <v>64</v>
      </c>
      <c r="BW278" s="37" t="s">
        <v>115</v>
      </c>
      <c r="BX278" s="38" t="s">
        <v>66</v>
      </c>
      <c r="BY278" s="70" t="s">
        <v>260</v>
      </c>
      <c r="BZ278" s="70" t="s">
        <v>261</v>
      </c>
      <c r="CA278" s="36" t="s">
        <v>64</v>
      </c>
      <c r="CB278" s="37" t="s">
        <v>115</v>
      </c>
      <c r="CC278" s="38" t="s">
        <v>66</v>
      </c>
      <c r="CD278" s="70" t="s">
        <v>260</v>
      </c>
      <c r="CE278" s="70" t="s">
        <v>261</v>
      </c>
      <c r="CF278" s="36" t="s">
        <v>64</v>
      </c>
      <c r="CG278" s="37" t="s">
        <v>115</v>
      </c>
      <c r="CH278" s="38" t="s">
        <v>66</v>
      </c>
      <c r="CI278" s="70" t="s">
        <v>260</v>
      </c>
      <c r="CJ278" s="70" t="s">
        <v>261</v>
      </c>
      <c r="CK278" s="36" t="s">
        <v>64</v>
      </c>
      <c r="CL278" s="37" t="s">
        <v>115</v>
      </c>
      <c r="CM278" s="38" t="s">
        <v>66</v>
      </c>
      <c r="CN278" s="70" t="s">
        <v>260</v>
      </c>
      <c r="CO278" s="70" t="s">
        <v>261</v>
      </c>
      <c r="CP278" s="36" t="s">
        <v>64</v>
      </c>
      <c r="CQ278" s="37" t="s">
        <v>115</v>
      </c>
      <c r="CR278" s="38" t="s">
        <v>66</v>
      </c>
      <c r="CS278" s="70" t="s">
        <v>260</v>
      </c>
      <c r="CT278" s="70" t="s">
        <v>261</v>
      </c>
      <c r="CU278" s="36" t="s">
        <v>64</v>
      </c>
      <c r="CV278" s="37" t="s">
        <v>115</v>
      </c>
      <c r="CW278" s="38" t="s">
        <v>66</v>
      </c>
      <c r="CX278" s="70" t="s">
        <v>260</v>
      </c>
      <c r="CY278" s="70" t="s">
        <v>261</v>
      </c>
      <c r="CZ278" s="36" t="s">
        <v>64</v>
      </c>
      <c r="DA278" s="37" t="s">
        <v>115</v>
      </c>
      <c r="DB278" s="38" t="s">
        <v>66</v>
      </c>
      <c r="DC278" s="70" t="s">
        <v>260</v>
      </c>
      <c r="DD278" s="70" t="s">
        <v>261</v>
      </c>
      <c r="DE278" s="36" t="s">
        <v>64</v>
      </c>
      <c r="DF278" s="37" t="s">
        <v>115</v>
      </c>
      <c r="DG278" s="42" t="s">
        <v>66</v>
      </c>
      <c r="DH278" s="70" t="s">
        <v>260</v>
      </c>
      <c r="DI278" s="70" t="s">
        <v>261</v>
      </c>
    </row>
    <row r="279" spans="27:113" x14ac:dyDescent="0.35">
      <c r="AA279" s="49">
        <v>1.5</v>
      </c>
      <c r="AB279" s="55">
        <f>IF(ISNUMBER(AA279),(AA279*(AF279-AG279)+AE279+AG279-2*AF279)/(AE279-AF279),"-")</f>
        <v>3.3902330708480104</v>
      </c>
      <c r="AC279" s="23" t="s">
        <v>6</v>
      </c>
      <c r="AD279" s="40" t="s">
        <v>2</v>
      </c>
      <c r="AE279" s="16">
        <v>72</v>
      </c>
      <c r="AF279" s="16">
        <v>90</v>
      </c>
      <c r="AG279" s="16">
        <f t="shared" ref="AG279:AG290" si="1315">IF(MAX(AI279,AN279,AS279,AX279,BC279,BH279,BM279,BR279,BW279,CB279,CG279,CL279,CQ279,CV279,DA279,DF279)=0,"N/A",MAX(AI279,AN279,AS279,AX279,BC279,BH279,BM279,BR279,BW279,CB279,CG279,CL279,CQ279,CV279,DA279,DF279))</f>
        <v>176.04839055052841</v>
      </c>
      <c r="AH279" s="16">
        <f>IF(ISNUMBER($AE279),IF(OR(HLOOKUP($AH$5,$I$2:$Y$8,4,FALSE)=1,HLOOKUP($AH$5,$I$2:$Y$8,5,FALSE)=1,),HLOOKUP($AH$5,$I$2:$Y$8,4,FALSE)*VLOOKUP($AC279,$B$32:$G$45,MATCH($AD279,$B$33:$G$33,0),FALSE)+HLOOKUP($AH$5,$I$2:$Y$8,5,FALSE)*VLOOKUP($AC279,$B$47:$G$60,MATCH($AD279,$B$48:$G$48,0),FALSE)+$AE279,$AE279),"N/A")</f>
        <v>72</v>
      </c>
      <c r="AI279" s="16">
        <f t="shared" ref="AI279:AI290" si="1316">IF(ISNUMBER($AF279),$AF279*SQRT(SUMSQ(HLOOKUP($AH$5,$J$2:$Y$8,2,FALSE)*VLOOKUP($AC279,$B$2:$G$15,MATCH($AD279,$B$3:$G$3,0),FALSE),HLOOKUP($AH$5,$J$2:$Y$8,3,FALSE)*VLOOKUP($AC279,$B$17:$G$30,MATCH($AD279,$B$18:$G$18,0),FALSE),HLOOKUP($AH$5,$J$2:$Y$8,6,FALSE)))+HLOOKUP($AH$5,$J$2:$Y$8,4,FALSE)*VLOOKUP($AC279,$B$32:$G$45,MATCH($AD279,$B$33:$G$33,0),FALSE)+HLOOKUP($AH$5,$J$2:$Y$8,5,FALSE)*VLOOKUP($AC279,$B$47:$G$60,MATCH($AD279,$B$48:$G$48,0),FALSE),"N/A")</f>
        <v>90</v>
      </c>
      <c r="AJ279" s="16">
        <f>IF(ISNUMBER($AG279),IF(OR(HLOOKUP($AH$5,$I$2:$Y$8,4,FALSE)=1,HLOOKUP($AH$5,$I$2:$Y$8,5,FALSE)=1,),HLOOKUP($AH$5,$I$2:$Y$8,4,FALSE)*VLOOKUP($AC279,$B$32:$G$45,MATCH($AD279,$B$33:$G$33,0),FALSE)+HLOOKUP($AH$5,$I$2:$Y$8,5,FALSE)*VLOOKUP($AC279,$B$47:$G$60,MATCH($AD279,$B$48:$G$48,0),FALSE)+$AG279,$AG279),"N/A")</f>
        <v>176.04839055052841</v>
      </c>
      <c r="AK279" s="16" t="str">
        <f>IF(AI279="N/A", "N/A", "true")</f>
        <v>true</v>
      </c>
      <c r="AL279" s="16">
        <f>IF(AI279="N/A", "N/A", 1)</f>
        <v>1</v>
      </c>
      <c r="AM279" s="16">
        <f>IF(ISNUMBER($AE279),IF(OR(HLOOKUP($AM$5,$I$2:$Y$8,4,FALSE)=1,HLOOKUP($AM$5,$I$2:$Y$8,5,FALSE)=1,),HLOOKUP($AM$5,$I$2:$Y$8,4,FALSE)*VLOOKUP($AC279,$B$32:$G$45,MATCH($AD279,$B$33:$G$33,0),FALSE)+HLOOKUP($AM$5,$I$2:$Y$8,5,FALSE)*VLOOKUP($AC279,$B$47:$G$60,MATCH($AD279,$B$48:$G$48,0),FALSE)+$AE279,$AE279),"N/A")</f>
        <v>62</v>
      </c>
      <c r="AN279" s="16">
        <f t="shared" ref="AN279:AN290" si="1317">IF(ISNUMBER($AF279),$AF279*SQRT(SUMSQ(HLOOKUP($AM$5,$J$2:$Y$8,2,FALSE)*VLOOKUP($AC279,$B$2:$G$15,MATCH($AD279,$B$3:$G$3,0),FALSE),HLOOKUP($AM$5,$J$2:$Y$8,3,FALSE)*VLOOKUP($AC279,$B$17:$G$30,MATCH($AD279,$B$18:$G$18,0),FALSE),HLOOKUP($AM$5,$J$2:$Y$8,6,FALSE)))+HLOOKUP($AM$5,$J$2:$Y$8,4,FALSE)*VLOOKUP($AC279,$B$32:$G$45,MATCH($AD279,$B$33:$G$33,0),FALSE)+HLOOKUP($AM$5,$J$2:$Y$8,5,FALSE)*VLOOKUP($AC279,$B$47:$G$60,MATCH($AD279,$B$48:$G$48,0),FALSE),"N/A")</f>
        <v>80</v>
      </c>
      <c r="AO279" s="16">
        <f>IF(ISNUMBER($AG279),IF(OR(HLOOKUP($AM$5,$I$2:$Y$8,4,FALSE)=1,HLOOKUP($AM$5,$I$2:$Y$8,5,FALSE)=1,),HLOOKUP($AM$5,$I$2:$Y$8,4,FALSE)*VLOOKUP($AC279,$B$32:$G$45,MATCH($AD279,$B$33:$G$33,0),FALSE)+HLOOKUP($AM$5,$I$2:$Y$8,5,FALSE)*VLOOKUP($AC279,$B$47:$G$60,MATCH($AD279,$B$48:$G$48,0),FALSE)+$AG279,$AG279),"N/A")</f>
        <v>166.04839055052841</v>
      </c>
      <c r="AP279" s="16" t="str">
        <f>IF(AN279="N/A", "N/A", "true")</f>
        <v>true</v>
      </c>
      <c r="AQ279" s="16">
        <f>IF(AN279="N/A", "N/A", 1)</f>
        <v>1</v>
      </c>
      <c r="AR279" s="16">
        <f>IF(ISNUMBER($AE279),IF(OR(HLOOKUP($AR$5,$I$2:$Y$8,4,FALSE)=1,HLOOKUP($AR$5,$I$2:$Y$8,5,FALSE)=1,),HLOOKUP($AR$5,$I$2:$Y$8,4,FALSE)*VLOOKUP($AC279,$B$32:$G$45,MATCH($AD279,$B$33:$G$33,0),FALSE)+HLOOKUP($AH$5,$I$2:$Y$8,5,FALSE)*VLOOKUP($AC279,$B$47:$G$60,MATCH($AD279,$B$48:$G$48,0),FALSE)+$AE279,$AE279),"N/A")</f>
        <v>73.3</v>
      </c>
      <c r="AS279" s="16">
        <f t="shared" ref="AS279:AS290" si="1318">IF(ISNUMBER($AF279),$AF279*SQRT(SUMSQ(HLOOKUP($AR$5,$J$2:$Y$8,2,FALSE)*VLOOKUP($AC279,$B$2:$G$15,MATCH($AD279,$B$3:$G$3,0),FALSE),HLOOKUP($AR$5,$J$2:$Y$8,3,FALSE)*VLOOKUP($AC279,$B$17:$G$30,MATCH($AD279,$B$18:$G$18,0),FALSE),HLOOKUP($AR$5,$J$2:$Y$8,6,FALSE)))+HLOOKUP($AR$5,$J$2:$Y$8,4,FALSE)*VLOOKUP($AC279,$B$32:$G$45,MATCH($AD279,$B$33:$G$33,0),FALSE)+HLOOKUP($AR$5,$J$2:$Y$8,5,FALSE)*VLOOKUP($AC279,$B$47:$G$60,MATCH($AD279,$B$48:$G$48,0),FALSE),"N/A")</f>
        <v>91.3</v>
      </c>
      <c r="AT279" s="16">
        <f>IF(ISNUMBER($AG279),IF(OR(HLOOKUP($AR$5,$I$2:$Y$8,4,FALSE)=1,HLOOKUP($AR$5,$I$2:$Y$8,5,FALSE)=1,),HLOOKUP($AR$5,$I$2:$Y$8,4,FALSE)*VLOOKUP($AC279,$B$32:$G$45,MATCH($AD279,$B$33:$G$33,0),FALSE)+HLOOKUP($AR$5,$I$2:$Y$8,5,FALSE)*VLOOKUP($AC279,$B$47:$G$60,MATCH($AD279,$B$48:$G$48,0),FALSE)+$AG279,$AG279),"N/A")</f>
        <v>177.34839055052842</v>
      </c>
      <c r="AU279" s="16" t="str">
        <f>IF(AS279="N/A", "N/A", "true")</f>
        <v>true</v>
      </c>
      <c r="AV279" s="16">
        <f>IF(AS279="N/A", "N/A", 1)</f>
        <v>1</v>
      </c>
      <c r="AW279" s="16">
        <f>IF(ISNUMBER($AE279),IF(OR(HLOOKUP($AW$5,$I$2:$Y$8,4,FALSE)=1,HLOOKUP($AW$5,$I$2:$Y$8,5,FALSE)=1,),HLOOKUP($AW$5,$I$2:$Y$8,4,FALSE)*VLOOKUP($AC279,$B$32:$G$45,MATCH($AD279,$B$33:$G$33,0),FALSE)+HLOOKUP($AW$5,$I$2:$Y$8,5,FALSE)*VLOOKUP($AC279,$B$47:$G$60,MATCH($AD279,$B$48:$G$48,0),FALSE)+$AE279,$AE279),"N/A")</f>
        <v>63.3</v>
      </c>
      <c r="AX279" s="16">
        <f t="shared" ref="AX279:AX290" si="1319">IF(ISNUMBER($AF279),$AF279*SQRT(SUMSQ(HLOOKUP($AW$5,$J$2:$Y$8,2,FALSE)*VLOOKUP($AC279,$B$2:$G$15,MATCH($AD279,$B$3:$G$3,0),FALSE),HLOOKUP($AW$5,$J$2:$Y$8,3,FALSE)*VLOOKUP($AC279,$B$17:$G$30,MATCH($AD279,$B$18:$G$18,0),FALSE),HLOOKUP($AW$5,$J$2:$Y$8,6,FALSE)))+HLOOKUP($AW$5,$J$2:$Y$8,4,FALSE)*VLOOKUP($AC279,$B$32:$G$45,MATCH($AD279,$B$33:$G$33,0),FALSE)+HLOOKUP($AW$5,$J$2:$Y$8,5,FALSE)*VLOOKUP($AC279,$B$47:$G$60,MATCH($AD279,$B$48:$G$48,0),FALSE),"N/A")</f>
        <v>81.3</v>
      </c>
      <c r="AY279" s="16">
        <f>IF(ISNUMBER($AG279),IF(OR(HLOOKUP($AW$5,$I$2:$Y$8,4,FALSE)=1,HLOOKUP($AW$5,$I$2:$Y$8,5,FALSE)=1,),HLOOKUP($AW$5,$I$2:$Y$8,4,FALSE)*VLOOKUP($AC279,$B$32:$G$45,MATCH($AD279,$B$33:$G$33,0),FALSE)+HLOOKUP($AW$5,$I$2:$Y$8,5,FALSE)*VLOOKUP($AC279,$B$47:$G$60,MATCH($AD279,$B$48:$G$48,0),FALSE)+$AG279,$AG279),"N/A")</f>
        <v>167.34839055052842</v>
      </c>
      <c r="AZ279" s="16" t="str">
        <f>IF(AX279="N/A", "N/A", "true")</f>
        <v>true</v>
      </c>
      <c r="BA279" s="16">
        <f>IF(AX279="N/A", "N/A", 1)</f>
        <v>1</v>
      </c>
      <c r="BB279" s="16">
        <f>IF(ISNUMBER($AE279),IF(OR(HLOOKUP($BB$5,$I$2:$Y$8,4,FALSE)=1,HLOOKUP($BB$5,$I$2:$Y$8,5,FALSE)=1,),HLOOKUP($BB$5,$I$2:$Y$8,4,FALSE)*VLOOKUP($AC279,$B$32:$G$45,MATCH($AD279,$B$33:$G$33,0),FALSE)+HLOOKUP($BB$5,$I$2:$Y$8,5,FALSE)*VLOOKUP($AC279,$B$47:$G$60,MATCH($AD279,$B$48:$G$48,0),FALSE)+$AE279,$AE279),"N/A")</f>
        <v>72</v>
      </c>
      <c r="BC279" s="16">
        <f t="shared" ref="BC279:BC290" si="1320">IF(ISNUMBER($AF279),$AF279*SQRT(SUMSQ(HLOOKUP($BB$5,$J$2:$Y$8,2,FALSE)*VLOOKUP($AC279,$B$2:$G$15,MATCH($AD279,$B$3:$G$3,0),FALSE),HLOOKUP($BB$5,$J$2:$Y$8,3,FALSE)*VLOOKUP($AC279,$B$17:$G$30,MATCH($AD279,$B$18:$G$18,0),FALSE),HLOOKUP($BB$5,$J$2:$Y$8,6,FALSE)))+HLOOKUP($BB$5,$J$2:$Y$8,4,FALSE)*VLOOKUP($AC279,$B$32:$G$45,MATCH($AD279,$B$33:$G$33,0),FALSE)+HLOOKUP($BB$5,$J$2:$Y$8,5,FALSE)*VLOOKUP($AC279,$B$47:$G$60,MATCH($AD279,$B$48:$G$48,0),FALSE),"N/A")</f>
        <v>99.000000000000014</v>
      </c>
      <c r="BD279" s="16">
        <f>IF(ISNUMBER($AG279),IF(OR(HLOOKUP($BB$5,$I$2:$Y$8,4,FALSE)=1,HLOOKUP($BB$5,$I$2:$Y$8,5,FALSE)=1,),HLOOKUP($BB$5,$I$2:$Y$8,4,FALSE)*VLOOKUP($AC279,$B$32:$G$45,MATCH($AD279,$B$33:$G$33,0),FALSE)+HLOOKUP($BB$5,$I$2:$Y$8,5,FALSE)*VLOOKUP($AC279,$B$47:$G$60,MATCH($AD279,$B$48:$G$48,0),FALSE)+$AG279,$AG279),"N/A")</f>
        <v>176.04839055052841</v>
      </c>
      <c r="BE279" s="16" t="str">
        <f>IF(BC279="N/A", "N/A", "true")</f>
        <v>true</v>
      </c>
      <c r="BF279" s="16">
        <f>IF(BC279="N/A", "N/A", 1)</f>
        <v>1</v>
      </c>
      <c r="BG279" s="16">
        <f>IF(ISNUMBER($AE279),IF(OR(HLOOKUP($BG$5,$I$2:$Y$8,4,FALSE)=1,HLOOKUP($BG$5,$I$2:$Y$8,5,FALSE)=1,),HLOOKUP($BG$5,$I$2:$Y$8,4,FALSE)*VLOOKUP($AC279,$B$32:$G$45,MATCH($AD279,$B$33:$G$33,0),FALSE)+HLOOKUP($BG$5,$I$2:$Y$8,5,FALSE)*VLOOKUP($AC279,$B$47:$G$60,MATCH($AD279,$B$48:$G$48,0),FALSE)+$AE279,$AE279),"N/A")</f>
        <v>62</v>
      </c>
      <c r="BH279" s="16">
        <f t="shared" ref="BH279:BH290" si="1321">IF(ISNUMBER($AF279),$AF279*SQRT(SUMSQ(HLOOKUP($BG$5,$J$2:$Y$8,2,FALSE)*VLOOKUP($AC279,$B$2:$G$15,MATCH($AD279,$B$3:$G$3,0),FALSE),HLOOKUP($BG$5,$J$2:$Y$8,3,FALSE)*VLOOKUP($AC279,$B$17:$G$30,MATCH($AD279,$B$18:$G$18,0),FALSE),HLOOKUP($BG$5,$J$2:$Y$8,6,FALSE)))+HLOOKUP($BG$5,$J$2:$Y$8,4,FALSE)*VLOOKUP($AC279,$B$32:$G$45,MATCH($AD279,$B$33:$G$33,0),FALSE)+HLOOKUP($BG$5,$J$2:$Y$8,5,FALSE)*VLOOKUP($AC279,$B$47:$G$60,MATCH($AD279,$B$48:$G$48,0),FALSE),"N/A")</f>
        <v>89.000000000000014</v>
      </c>
      <c r="BI279" s="16">
        <f>IF(ISNUMBER($AG279),IF(OR(HLOOKUP($BG$5,$I$2:$Y$8,4,FALSE)=1,HLOOKUP($BG$5,$I$2:$Y$8,5,FALSE)=1,),HLOOKUP($BG$5,$I$2:$Y$8,4,FALSE)*VLOOKUP($AC279,$B$32:$G$45,MATCH($AD279,$B$33:$G$33,0),FALSE)+HLOOKUP($BG$5,$I$2:$Y$8,5,FALSE)*VLOOKUP($AC279,$B$47:$G$60,MATCH($AD279,$B$48:$G$48,0),FALSE)+$AG279,$AG279),"N/A")</f>
        <v>166.04839055052841</v>
      </c>
      <c r="BJ279" s="16" t="str">
        <f>IF(BH279="N/A", "N/A", "true")</f>
        <v>true</v>
      </c>
      <c r="BK279" s="16">
        <f>IF(BH279="N/A", "N/A", 1)</f>
        <v>1</v>
      </c>
      <c r="BL279" s="16">
        <f>IF(ISNUMBER($AE279),IF(OR(HLOOKUP($BL$5,$I$2:$Y$8,4,FALSE)=1,HLOOKUP($BL$5,$I$2:$Y$8,5,FALSE)=1,),HLOOKUP($BL$5,$I$2:$Y$8,4,FALSE)*VLOOKUP($AC279,$B$32:$G$45,MATCH($AD279,$B$33:$G$33,0),FALSE)+HLOOKUP($BL$5,$I$2:$Y$8,5,FALSE)*VLOOKUP($AC279,$B$47:$G$60,MATCH($AD279,$B$48:$G$48,0),FALSE)+$AE279,$AE279),"N/A")</f>
        <v>73.3</v>
      </c>
      <c r="BM279" s="16">
        <f t="shared" ref="BM279:BM290" si="1322">IF(ISNUMBER($AF279),$AF279*SQRT(SUMSQ(HLOOKUP($BL$5,$J$2:$Y$8,2,FALSE)*VLOOKUP($AC279,$B$2:$G$15,MATCH($AD279,$B$3:$G$3,0),FALSE),HLOOKUP($BL$5,$J$2:$Y$8,3,FALSE)*VLOOKUP($AC279,$B$17:$G$30,MATCH($AD279,$B$18:$G$18,0),FALSE),HLOOKUP($BL$5,$J$2:$Y$8,6,FALSE)))+HLOOKUP($BL$5,$J$2:$Y$8,4,FALSE)*VLOOKUP($AC279,$B$32:$G$45,MATCH($AD279,$B$33:$G$33,0),FALSE)+HLOOKUP($BL$5,$J$2:$Y$8,5,FALSE)*VLOOKUP($AC279,$B$47:$G$60,MATCH($AD279,$B$48:$G$48,0),FALSE),"N/A")</f>
        <v>100.30000000000001</v>
      </c>
      <c r="BN279" s="16">
        <f>IF(ISNUMBER($AG279),IF(OR(HLOOKUP($BL$5,$I$2:$Y$8,4,FALSE)=1,HLOOKUP($BL$5,$I$2:$Y$8,5,FALSE)=1,),HLOOKUP($BL$5,$I$2:$Y$8,4,FALSE)*VLOOKUP($AC279,$B$32:$G$45,MATCH($AD279,$B$33:$G$33,0),FALSE)+HLOOKUP($BL$5,$I$2:$Y$8,5,FALSE)*VLOOKUP($AC279,$B$47:$G$60,MATCH($AD279,$B$48:$G$48,0),FALSE)+$AG279,$AG279),"N/A")</f>
        <v>177.34839055052842</v>
      </c>
      <c r="BO279" s="16" t="str">
        <f>IF(BM279="N/A", "N/A", "true")</f>
        <v>true</v>
      </c>
      <c r="BP279" s="16">
        <f>IF(BM279="N/A", "N/A", 1)</f>
        <v>1</v>
      </c>
      <c r="BQ279" s="16">
        <f>IF(ISNUMBER($AE279),IF(OR(HLOOKUP($BQ$5,$I$2:$Y$8,4,FALSE)=1,HLOOKUP($BQ$5,$I$2:$Y$8,5,FALSE)=1,),HLOOKUP($BQ$5,$I$2:$Y$8,4,FALSE)*VLOOKUP($AC279,$B$32:$G$45,MATCH($AD279,$B$33:$G$33,0),FALSE)+HLOOKUP($BQ$5,$I$2:$Y$8,5,FALSE)*VLOOKUP($AC279,$B$47:$G$60,MATCH($AD279,$B$48:$G$48,0),FALSE)+$AE279,$AE279),"N/A")</f>
        <v>63.3</v>
      </c>
      <c r="BR279" s="16">
        <f t="shared" ref="BR279:BR290" si="1323">IF(ISNUMBER($AF279),$AF279*SQRT(SUMSQ(HLOOKUP($BQ$5,$J$2:$Y$8,2,FALSE)*VLOOKUP($AC279,$B$2:$G$15,MATCH($AD279,$B$3:$G$3,0),FALSE),HLOOKUP($BQ$5,$J$2:$Y$8,3,FALSE)*VLOOKUP($AC279,$B$17:$G$30,MATCH($AD279,$B$18:$G$18,0),FALSE),HLOOKUP($BQ$5,$J$2:$Y$8,6,FALSE)))+HLOOKUP($BQ$5,$J$2:$Y$8,4,FALSE)*VLOOKUP($AC279,$B$32:$G$45,MATCH($AD279,$B$33:$G$33,0),FALSE)+HLOOKUP($BQ$5,$J$2:$Y$8,5,FALSE)*VLOOKUP($AC279,$B$47:$G$60,MATCH($AD279,$B$48:$G$48,0),FALSE),"N/A")</f>
        <v>90.300000000000011</v>
      </c>
      <c r="BS279" s="16">
        <f>IF(ISNUMBER($AG279),IF(OR(HLOOKUP($BQ$5,$I$2:$Y$8,4,FALSE)=1,HLOOKUP($BQ$5,$I$2:$Y$8,5,FALSE)=1,),HLOOKUP($BQ$5,$I$2:$Y$8,4,FALSE)*VLOOKUP($AC279,$B$32:$G$45,MATCH($AD279,$B$33:$G$33,0),FALSE)+HLOOKUP($BQ$5,$I$2:$Y$8,5,FALSE)*VLOOKUP($AC279,$B$47:$G$60,MATCH($AD279,$B$48:$G$48,0),FALSE)+$AG279,$AG279),"N/A")</f>
        <v>167.34839055052842</v>
      </c>
      <c r="BT279" s="16" t="str">
        <f>IF(BR279="N/A", "N/A", "true")</f>
        <v>true</v>
      </c>
      <c r="BU279" s="16">
        <f>IF(BR279="N/A", "N/A", 1)</f>
        <v>1</v>
      </c>
      <c r="BV279" s="16">
        <f>IF(ISNUMBER($AE279),IF(OR(HLOOKUP($BV$5,$I$2:$Y$8,4,FALSE)=1,HLOOKUP($BV$5,$I$2:$Y$8,5,FALSE)=1,),HLOOKUP($BV$5,$I$2:$Y$8,4,FALSE)*VLOOKUP($AC279,$B$32:$G$45,MATCH($AD279,$B$33:$G$33,0),FALSE)+HLOOKUP($BV$5,$I$2:$Y$8,5,FALSE)*VLOOKUP($AC279,$B$47:$G$60,MATCH($AD279,$B$48:$G$48,0),FALSE)+$AE279,$AE279),"N/A")</f>
        <v>72</v>
      </c>
      <c r="BW279" s="16">
        <f t="shared" ref="BW279:BW290" si="1324">IF(ISNUMBER($AF279),$AF279*SQRT(SUMSQ(HLOOKUP($BV$5,$J$2:$Y$8,2,FALSE)*VLOOKUP($AC279,$B$2:$G$15,MATCH($AD279,$B$3:$G$3,0),FALSE),HLOOKUP($BV$5,$J$2:$Y$8,3,FALSE)*VLOOKUP($AC279,$B$17:$G$30,MATCH($AD279,$B$18:$G$18,0),FALSE),HLOOKUP($BV$5,$J$2:$Y$8,6,FALSE)))+HLOOKUP($BV$5,$J$2:$Y$8,4,FALSE)*VLOOKUP($AC279,$B$32:$G$45,MATCH($AD279,$B$33:$G$33,0),FALSE)+HLOOKUP($BV$5,$J$2:$Y$8,5,FALSE)*VLOOKUP($AC279,$B$47:$G$60,MATCH($AD279,$B$48:$G$48,0),FALSE),"N/A")</f>
        <v>144</v>
      </c>
      <c r="BX279" s="16">
        <f>IF(ISNUMBER($AG279),IF(OR(HLOOKUP($BV$5,$I$2:$Y$8,4,FALSE)=1,HLOOKUP($BV$5,$I$2:$Y$8,5,FALSE)=1,),HLOOKUP($BV$5,$I$2:$Y$8,4,FALSE)*VLOOKUP($AC279,$B$32:$G$45,MATCH($AD279,$B$33:$G$33,0),FALSE)+HLOOKUP($BV$5,$I$2:$Y$8,5,FALSE)*VLOOKUP($AC279,$B$47:$G$60,MATCH($AD279,$B$48:$G$48,0),FALSE)+$AG279,$AG279),"N/A")</f>
        <v>176.04839055052841</v>
      </c>
      <c r="BY279" s="16" t="str">
        <f>IF(BW279="N/A", "N/A", "true")</f>
        <v>true</v>
      </c>
      <c r="BZ279" s="16">
        <f>IF(BW279="N/A", "N/A", 1)</f>
        <v>1</v>
      </c>
      <c r="CA279" s="16">
        <f>IF(ISNUMBER($AE279),IF(OR(HLOOKUP($CA$5,$I$2:$Y$8,4,FALSE)=1,HLOOKUP($CA$5,$I$2:$Y$8,5,FALSE)=1,),HLOOKUP($CA$5,$I$2:$Y$8,4,FALSE)*VLOOKUP($AC279,$B$32:$G$45,MATCH($AD279,$B$33:$G$33,0),FALSE)+HLOOKUP($CA$5,$I$2:$Y$8,5,FALSE)*VLOOKUP($AC279,$B$47:$G$60,MATCH($AD279,$B$48:$G$48,0),FALSE)+$AE279,$AE279),"N/A")</f>
        <v>62</v>
      </c>
      <c r="CB279" s="16">
        <f t="shared" ref="CB279:CB290" si="1325">IF(ISNUMBER($AF279),$AF279*SQRT(SUMSQ(HLOOKUP($CA$5,$J$2:$Y$8,2,FALSE)*VLOOKUP($AC279,$B$2:$G$15,MATCH($AD279,$B$3:$G$3,0),FALSE),HLOOKUP($CA$5,$J$2:$Y$8,3,FALSE)*VLOOKUP($AC279,$B$17:$G$30,MATCH($AD279,$B$18:$G$18,0),FALSE),HLOOKUP($CA$5,$J$2:$Y$8,6,FALSE)))+HLOOKUP($CA$5,$J$2:$Y$8,4,FALSE)*VLOOKUP($AC279,$B$32:$G$45,MATCH($AD279,$B$33:$G$33,0),FALSE)+HLOOKUP($CA$5,$J$2:$Y$8,5,FALSE)*VLOOKUP($AC279,$B$47:$G$60,MATCH($AD279,$B$48:$G$48,0),FALSE),"N/A")</f>
        <v>134</v>
      </c>
      <c r="CC279" s="16">
        <f>IF(ISNUMBER($AG279),IF(OR(HLOOKUP($CA$5,$I$2:$Y$8,4,FALSE)=1,HLOOKUP($CA$5,$I$2:$Y$8,5,FALSE)=1,),HLOOKUP($CA$5,$I$2:$Y$8,4,FALSE)*VLOOKUP($AC279,$B$32:$G$45,MATCH($AD279,$B$33:$G$33,0),FALSE)+HLOOKUP($CA$5,$I$2:$Y$8,5,FALSE)*VLOOKUP($AC279,$B$47:$G$60,MATCH($AD279,$B$48:$G$48,0),FALSE)+$AG279,$AG279),"N/A")</f>
        <v>166.04839055052841</v>
      </c>
      <c r="CD279" s="16" t="str">
        <f>IF(CB279="N/A", "N/A", "true")</f>
        <v>true</v>
      </c>
      <c r="CE279" s="16">
        <f>IF(CB279="N/A", "N/A", 1)</f>
        <v>1</v>
      </c>
      <c r="CF279" s="16">
        <f>IF(ISNUMBER($AE279),IF(OR(HLOOKUP($CF$5,$I$2:$Y$8,4,FALSE)=1,HLOOKUP($CF$5,$I$2:$Y$8,5,FALSE)=1,),HLOOKUP($CF$5,$I$2:$Y$8,4,FALSE)*VLOOKUP($AC279,$B$32:$G$45,MATCH($AD279,$B$33:$G$33,0),FALSE)+HLOOKUP($CF$5,$I$2:$Y$8,5,FALSE)*VLOOKUP($AC279,$B$47:$G$60,MATCH($AD279,$B$48:$G$48,0),FALSE)+$AE279,$AE279),"N/A")</f>
        <v>73.3</v>
      </c>
      <c r="CG279" s="16">
        <f t="shared" ref="CG279:CG290" si="1326">IF(ISNUMBER($AF279),$AF279*SQRT(SUMSQ(HLOOKUP($CF$5,$J$2:$Y$8,2,FALSE)*VLOOKUP($AC279,$B$2:$G$15,MATCH($AD279,$B$3:$G$3,0),FALSE),HLOOKUP($CF$5,$J$2:$Y$8,3,FALSE)*VLOOKUP($AC279,$B$17:$G$30,MATCH($AD279,$B$18:$G$18,0),FALSE),HLOOKUP($CF$5,$J$2:$Y$8,6,FALSE)))+HLOOKUP($CF$5,$J$2:$Y$8,4,FALSE)*VLOOKUP($AC279,$B$32:$G$45,MATCH($AD279,$B$33:$G$33,0),FALSE)+HLOOKUP($CF$5,$J$2:$Y$8,5,FALSE)*VLOOKUP($AC279,$B$47:$G$60,MATCH($AD279,$B$48:$G$48,0),FALSE),"N/A")</f>
        <v>145.30000000000001</v>
      </c>
      <c r="CH279" s="16">
        <f>IF(ISNUMBER($AG279),IF(OR(HLOOKUP($CF$5,$I$2:$Y$8,4,FALSE)=1,HLOOKUP($CF$5,$I$2:$Y$8,5,FALSE)=1,),HLOOKUP($CF$5,$I$2:$Y$8,4,FALSE)*VLOOKUP($AC279,$B$32:$G$45,MATCH($AD279,$B$33:$G$33,0),FALSE)+HLOOKUP($CF$5,$I$2:$Y$8,5,FALSE)*VLOOKUP($AC279,$B$47:$G$60,MATCH($AD279,$B$48:$G$48,0),FALSE)+$AG279,$AG279),"N/A")</f>
        <v>177.34839055052842</v>
      </c>
      <c r="CI279" s="16" t="str">
        <f>IF(CG279="N/A", "N/A", "true")</f>
        <v>true</v>
      </c>
      <c r="CJ279" s="16">
        <f>IF(CG279="N/A", "N/A", 1)</f>
        <v>1</v>
      </c>
      <c r="CK279" s="16">
        <f>IF(ISNUMBER($AE279),IF(OR(HLOOKUP($CK$5,$I$2:$Y$8,4,FALSE)=1,HLOOKUP($CK$5,$I$2:$Y$8,5,FALSE)=1,),HLOOKUP($CK$5,$I$2:$Y$8,4,FALSE)*VLOOKUP($AC279,$B$32:$G$45,MATCH($AD279,$B$33:$G$33,0),FALSE)+HLOOKUP($CK$5,$I$2:$Y$8,5,FALSE)*VLOOKUP($AC279,$B$47:$G$60,MATCH($AD279,$B$48:$G$48,0),FALSE)+$AE279,$AE279),"N/A")</f>
        <v>63.3</v>
      </c>
      <c r="CL279" s="16">
        <f t="shared" ref="CL279:CL290" si="1327">IF(ISNUMBER($AF279),$AF279*SQRT(SUMSQ(HLOOKUP($CK$5,$J$2:$Y$8,2,FALSE)*VLOOKUP($AC279,$B$2:$G$15,MATCH($AD279,$B$3:$G$3,0),FALSE),HLOOKUP($CK$5,$J$2:$Y$8,3,FALSE)*VLOOKUP($AC279,$B$17:$G$30,MATCH($AD279,$B$18:$G$18,0),FALSE),HLOOKUP($CK$5,$J$2:$Y$8,6,FALSE)))+HLOOKUP($CK$5,$J$2:$Y$8,4,FALSE)*VLOOKUP($AC279,$B$32:$G$45,MATCH($AD279,$B$33:$G$33,0),FALSE)+HLOOKUP($CK$5,$J$2:$Y$8,5,FALSE)*VLOOKUP($AC279,$B$47:$G$60,MATCH($AD279,$B$48:$G$48,0),FALSE),"N/A")</f>
        <v>135.30000000000001</v>
      </c>
      <c r="CM279" s="16">
        <f>IF(ISNUMBER($AG279),IF(OR(HLOOKUP($CK$5,$I$2:$Y$8,4,FALSE)=1,HLOOKUP($CK$5,$I$2:$Y$8,5,FALSE)=1,),HLOOKUP($CK$5,$I$2:$Y$8,4,FALSE)*VLOOKUP($AC279,$B$32:$G$45,MATCH($AD279,$B$33:$G$33,0),FALSE)+HLOOKUP($CK$5,$I$2:$Y$8,5,FALSE)*VLOOKUP($AC279,$B$47:$G$60,MATCH($AD279,$B$48:$G$48,0),FALSE)+$AG279,$AG279),"N/A")</f>
        <v>167.34839055052842</v>
      </c>
      <c r="CN279" s="16" t="str">
        <f>IF(CL279="N/A", "N/A", "true")</f>
        <v>true</v>
      </c>
      <c r="CO279" s="16">
        <f>IF(CL279="N/A", "N/A", 1)</f>
        <v>1</v>
      </c>
      <c r="CP279" s="16">
        <f>IF(ISNUMBER($AE279),IF(OR(HLOOKUP($CP$5,$I$2:$Y$8,4,FALSE)=1,HLOOKUP($CP$5,$I$2:$Y$8,5,FALSE)=1,),HLOOKUP($CP$5,$I$2:$Y$8,4,FALSE)*VLOOKUP($AC279,$B$32:$G$45,MATCH($AD279,$B$33:$G$33,0),FALSE)+HLOOKUP($CP$5,$I$2:$Y$8,5,FALSE)*VLOOKUP($AC279,$B$47:$G$60,MATCH($AD279,$B$48:$G$48,0),FALSE)+$AE279,$AE279),"N/A")</f>
        <v>72</v>
      </c>
      <c r="CQ279" s="16">
        <f t="shared" ref="CQ279:CQ290" si="1328">IF(ISNUMBER($AF279),$AF279*SQRT(SUMSQ(HLOOKUP($CP$5,$J$2:$Y$8,2,FALSE)*VLOOKUP($AC279,$B$2:$G$15,MATCH($AD279,$B$3:$G$3,0),FALSE),HLOOKUP($CP$5,$J$2:$Y$8,3,FALSE)*VLOOKUP($AC279,$B$17:$G$30,MATCH($AD279,$B$18:$G$18,0),FALSE),HLOOKUP($CP$5,$J$2:$Y$8,6,FALSE)))+HLOOKUP($CP$5,$J$2:$Y$8,4,FALSE)*VLOOKUP($AC279,$B$32:$G$45,MATCH($AD279,$B$33:$G$33,0),FALSE)+HLOOKUP($CP$5,$J$2:$Y$8,5,FALSE)*VLOOKUP($AC279,$B$47:$G$60,MATCH($AD279,$B$48:$G$48,0),FALSE),"N/A")</f>
        <v>174.7483905505284</v>
      </c>
      <c r="CR279" s="16">
        <f>IF(ISNUMBER($AG279),IF(OR(HLOOKUP($CP$5,$I$2:$Y$8,4,FALSE)=1,HLOOKUP($CP$5,$I$2:$Y$8,5,FALSE)=1,),HLOOKUP($CP$5,$I$2:$Y$8,4,FALSE)*VLOOKUP($AC279,$B$32:$G$45,MATCH($AD279,$B$33:$G$33,0),FALSE)+HLOOKUP($CP$5,$I$2:$Y$8,5,FALSE)*VLOOKUP($AC279,$B$47:$G$60,MATCH($AD279,$B$48:$G$48,0),FALSE)+$AG279,$AG279),"N/A")</f>
        <v>176.04839055052841</v>
      </c>
      <c r="CS279" s="16" t="str">
        <f>IF(CQ279="N/A", "N/A", "true")</f>
        <v>true</v>
      </c>
      <c r="CT279" s="16">
        <f>IF(CQ279="N/A", "N/A", 1)</f>
        <v>1</v>
      </c>
      <c r="CU279" s="16">
        <f>IF(ISNUMBER($AE279),IF(OR(HLOOKUP($CU$5,$I$2:$Y$8,4,FALSE)=1,HLOOKUP($CU$5,$I$2:$Y$8,5,FALSE)=1,),HLOOKUP($CU$5,$I$2:$Y$8,4,FALSE)*VLOOKUP($AC279,$B$32:$G$45,MATCH($AD279,$B$33:$G$33,0),FALSE)+HLOOKUP($CU$5,$I$2:$Y$8,5,FALSE)*VLOOKUP($AC279,$B$47:$G$60,MATCH($AD279,$B$48:$G$48,0),FALSE)+$AE279,$AE279),"N/A")</f>
        <v>62</v>
      </c>
      <c r="CV279" s="16">
        <f t="shared" ref="CV279:CV290" si="1329">IF(ISNUMBER($AF279),$AF279*SQRT(SUMSQ(HLOOKUP($CU$5,$J$2:$Y$8,2,FALSE)*VLOOKUP($AC279,$B$2:$G$15,MATCH($AD279,$B$3:$G$3,0),FALSE),HLOOKUP($CU$5,$J$2:$Y$8,3,FALSE)*VLOOKUP($AC279,$B$17:$G$30,MATCH($AD279,$B$18:$G$18,0),FALSE),HLOOKUP($CU$5,$J$2:$Y$8,6,FALSE)))+HLOOKUP($CU$5,$J$2:$Y$8,4,FALSE)*VLOOKUP($AC279,$B$32:$G$45,MATCH($AD279,$B$33:$G$33,0),FALSE)+HLOOKUP($CU$5,$J$2:$Y$8,5,FALSE)*VLOOKUP($AC279,$B$47:$G$60,MATCH($AD279,$B$48:$G$48,0),FALSE),"N/A")</f>
        <v>164.7483905505284</v>
      </c>
      <c r="CW279" s="16">
        <f>IF(ISNUMBER($AG279),IF(OR(HLOOKUP($CU$5,$I$2:$Y$8,4,FALSE)=1,HLOOKUP($CU$5,$I$2:$Y$8,5,FALSE)=1,),HLOOKUP($CU$5,$I$2:$Y$8,4,FALSE)*VLOOKUP($AC279,$B$32:$G$45,MATCH($AD279,$B$33:$G$33,0),FALSE)+HLOOKUP($CU$5,$I$2:$Y$8,5,FALSE)*VLOOKUP($AC279,$B$47:$G$60,MATCH($AD279,$B$48:$G$48,0),FALSE)+$AG279,$AG279),"N/A")</f>
        <v>166.04839055052841</v>
      </c>
      <c r="CX279" s="16" t="str">
        <f>IF(CV279="N/A", "N/A", "true")</f>
        <v>true</v>
      </c>
      <c r="CY279" s="16">
        <f>IF(CV279="N/A", "N/A", 1)</f>
        <v>1</v>
      </c>
      <c r="CZ279" s="16">
        <f>IF(ISNUMBER($AE279),IF(OR(HLOOKUP($CZ$5,$I$2:$Y$8,4,FALSE)=1,HLOOKUP($CZ$5,$I$2:$Y$8,5,FALSE)=1,),HLOOKUP($CZ$5,$I$2:$Y$8,4,FALSE)*VLOOKUP($AC279,$B$32:$G$45,MATCH($AD279,$B$33:$G$33,0),FALSE)+HLOOKUP($CZ$5,$I$2:$Y$8,5,FALSE)*VLOOKUP($AC279,$B$47:$G$60,MATCH($AD279,$B$48:$G$48,0),FALSE)+$AE279,$AE279),"N/A")</f>
        <v>73.3</v>
      </c>
      <c r="DA279" s="16">
        <f t="shared" ref="DA279:DA290" si="1330">IF(ISNUMBER($AF279),$AF279*SQRT(SUMSQ(HLOOKUP($CZ$5,$J$2:$Y$8,2,FALSE)*VLOOKUP($AC279,$B$2:$G$15,MATCH($AD279,$B$3:$G$3,0),FALSE),HLOOKUP($CZ$5,$J$2:$Y$8,3,FALSE)*VLOOKUP($AC279,$B$17:$G$30,MATCH($AD279,$B$18:$G$18,0),FALSE),HLOOKUP($CZ$5,$J$2:$Y$8,6,FALSE)))+HLOOKUP($CZ$5,$J$2:$Y$8,4,FALSE)*VLOOKUP($AC279,$B$32:$G$45,MATCH($AD279,$B$33:$G$33,0),FALSE)+HLOOKUP($CZ$5,$J$2:$Y$8,5,FALSE)*VLOOKUP($AC279,$B$47:$G$60,MATCH($AD279,$B$48:$G$48,0),FALSE),"N/A")</f>
        <v>176.04839055052841</v>
      </c>
      <c r="DB279" s="16">
        <f>IF(ISNUMBER($AG279),IF(OR(HLOOKUP($CZ$5,$I$2:$Y$8,4,FALSE)=1,HLOOKUP($CZ$5,$I$2:$Y$8,5,FALSE)=1,),HLOOKUP($CZ$5,$I$2:$Y$8,4,FALSE)*VLOOKUP($AC279,$B$32:$G$45,MATCH($AD279,$B$33:$G$33,0),FALSE)+HLOOKUP($CZ$5,$I$2:$Y$8,5,FALSE)*VLOOKUP($AC279,$B$47:$G$60,MATCH($AD279,$B$48:$G$48,0),FALSE)+$AG279,$AG279),"N/A")</f>
        <v>177.34839055052842</v>
      </c>
      <c r="DC279" s="16" t="str">
        <f>IF(DA279="N/A", "N/A", "true")</f>
        <v>true</v>
      </c>
      <c r="DD279" s="16">
        <f>IF(DA279="N/A", "N/A", 1)</f>
        <v>1</v>
      </c>
      <c r="DE279" s="16">
        <f>IF(ISNUMBER($AE279),IF(OR(HLOOKUP($DE$5,$I$2:$Y$8,4,FALSE)=1,HLOOKUP($DE$5,$I$2:$Y$8,5,FALSE)=1,),HLOOKUP($DE$5,$I$2:$Y$8,4,FALSE)*VLOOKUP($AC279,$B$32:$G$45,MATCH($AD279,$B$33:$G$33,0),FALSE)+HLOOKUP($DE$5,$I$2:$Y$8,5,FALSE)*VLOOKUP($AC279,$B$47:$G$60,MATCH($AD279,$B$48:$G$48,0),FALSE)+$AE279,$AE279),"N/A")</f>
        <v>63.3</v>
      </c>
      <c r="DF279" s="16">
        <f>IF(ISNUMBER($AF279),$AF279*SQRT(SUMSQ(HLOOKUP($DE$5,$J$2:$Y$8,2,FALSE)*VLOOKUP($AC279,$B$2:$G$15,MATCH($AD279,$B$3:$G$3,0),FALSE),HLOOKUP($DE$5,$J$2:$Y$8,3,FALSE)*VLOOKUP($AC279,$B$17:$G$30,MATCH($AD279,$B$18:$G$18,0),FALSE),HLOOKUP($DE$5,$J$2:$Y$8,6,FALSE)))+HLOOKUP($DE$5,$J$2:$Y$8,4,FALSE)*VLOOKUP($AC279,$B$32:$G$45,MATCH($AD279,$B$33:$G$33,0),FALSE)+HLOOKUP($DE$5,$J$2:$Y$8,5,FALSE)*VLOOKUP($AC279,$B$47:$G$60,MATCH($AD279,$B$48:$G$48,0),FALSE),"N/A")</f>
        <v>166.04839055052841</v>
      </c>
      <c r="DG279" s="19">
        <f>IF(ISNUMBER($AG279),IF(OR(HLOOKUP($DE$5,$I$2:$Y$8,4,FALSE)=1,HLOOKUP($DE$5,$I$2:$Y$8,5,FALSE)=1,),HLOOKUP($DE$5,$I$2:$Y$8,4,FALSE)*VLOOKUP($AC279,$B$32:$G$45,MATCH($AD279,$B$33:$G$33,0),FALSE)+HLOOKUP($DE$5,$I$2:$Y$8,5,FALSE)*VLOOKUP($AC279,$B$47:$G$60,MATCH($AD279,$B$48:$G$48,0),FALSE)+$AG279,$AG279),"N/A")</f>
        <v>167.34839055052842</v>
      </c>
      <c r="DH279" s="16" t="str">
        <f>IF(DF279="N/A", "N/A", "true")</f>
        <v>true</v>
      </c>
      <c r="DI279" s="16">
        <f>IF(DF279="N/A", "N/A", 1)</f>
        <v>1</v>
      </c>
    </row>
    <row r="280" spans="27:113" x14ac:dyDescent="0.35">
      <c r="AA280" s="49">
        <v>1.5</v>
      </c>
      <c r="AB280" s="55">
        <f t="shared" ref="AB280:AB290" si="1331">IF(ISNUMBER(AA280),(AA280*(AF280-AG280)+AE280+AG280-2*AF280)/(AE280-AF280),"-")</f>
        <v>2.0355339059327391</v>
      </c>
      <c r="AC280" s="23" t="s">
        <v>7</v>
      </c>
      <c r="AD280" s="40" t="s">
        <v>2</v>
      </c>
      <c r="AE280" s="16">
        <v>8.8000000000000007</v>
      </c>
      <c r="AF280" s="16">
        <v>11</v>
      </c>
      <c r="AG280" s="16">
        <f t="shared" si="1315"/>
        <v>15.556349186104047</v>
      </c>
      <c r="AH280" s="16">
        <f t="shared" ref="AH280:AH290" si="1332">IF(ISNUMBER($AE280),IF(OR(HLOOKUP($AH$5,$I$2:$Y$8,4,FALSE)=1,HLOOKUP($AH$5,$I$2:$Y$8,5,FALSE)=1,),HLOOKUP($AH$5,$I$2:$Y$8,4,FALSE)*VLOOKUP($AC280,$B$32:$G$45,MATCH($AD280,$B$33:$G$33,0),FALSE)+HLOOKUP($AH$5,$I$2:$Y$8,5,FALSE)*VLOOKUP($AC280,$B$47:$G$60,MATCH($AD280,$B$48:$G$48,0),FALSE)+$AE280,$AE280),"N/A")</f>
        <v>8.8000000000000007</v>
      </c>
      <c r="AI280" s="16">
        <f t="shared" si="1316"/>
        <v>11</v>
      </c>
      <c r="AJ280" s="16">
        <f>IF(ISNUMBER($AG280),IF(OR(HLOOKUP($AH$5,$I$2:$Y$8,4,FALSE)=1,HLOOKUP($AH$5,$I$2:$Y$8,5,FALSE)=1,),HLOOKUP($AH$5,$I$2:$Y$8,4,FALSE)*VLOOKUP($AC280,$B$32:$G$45,MATCH($AD280,$B$33:$G$33,0),FALSE)+HLOOKUP($AH$5,$I$2:$Y$8,5,FALSE)*VLOOKUP($AC280,$B$47:$G$60,MATCH($AD280,$B$48:$G$48,0),FALSE)+$AG280,$AG280),"N/A")</f>
        <v>15.556349186104047</v>
      </c>
      <c r="AK280" s="16" t="str">
        <f t="shared" ref="AK280:AK290" si="1333">IF(AI280="N/A", "N/A", "true")</f>
        <v>true</v>
      </c>
      <c r="AL280" s="16">
        <f t="shared" ref="AL280:AL290" si="1334">IF(AI280="N/A", "N/A", 1)</f>
        <v>1</v>
      </c>
      <c r="AM280" s="16">
        <f t="shared" ref="AM280:AM290" si="1335">IF(ISNUMBER($AE280),IF(OR(HLOOKUP($AM$5,$I$2:$Y$8,4,FALSE)=1,HLOOKUP($AM$5,$I$2:$Y$8,5,FALSE)=1,),HLOOKUP($AM$5,$I$2:$Y$8,4,FALSE)*VLOOKUP($AC280,$B$32:$G$45,MATCH($AD280,$B$33:$G$33,0),FALSE)+HLOOKUP($AM$5,$I$2:$Y$8,5,FALSE)*VLOOKUP($AC280,$B$47:$G$60,MATCH($AD280,$B$48:$G$48,0),FALSE)+$AE280,$AE280),"N/A")</f>
        <v>8.8000000000000007</v>
      </c>
      <c r="AN280" s="16">
        <f t="shared" si="1317"/>
        <v>11</v>
      </c>
      <c r="AO280" s="16">
        <f t="shared" ref="AO280:AO290" si="1336">IF(ISNUMBER($AG280),IF(OR(HLOOKUP($AM$5,$I$2:$Y$8,4,FALSE)=1,HLOOKUP($AM$5,$I$2:$Y$8,5,FALSE)=1,),HLOOKUP($AM$5,$I$2:$Y$8,4,FALSE)*VLOOKUP($AC280,$B$32:$G$45,MATCH($AD280,$B$33:$G$33,0),FALSE)+HLOOKUP($AM$5,$I$2:$Y$8,5,FALSE)*VLOOKUP($AC280,$B$47:$G$60,MATCH($AD280,$B$48:$G$48,0),FALSE)+$AG280,$AG280),"N/A")</f>
        <v>15.556349186104047</v>
      </c>
      <c r="AP280" s="16" t="str">
        <f t="shared" ref="AP280:AP290" si="1337">IF(AN280="N/A", "N/A", "true")</f>
        <v>true</v>
      </c>
      <c r="AQ280" s="16">
        <f t="shared" ref="AQ280:AQ290" si="1338">IF(AN280="N/A", "N/A", 1)</f>
        <v>1</v>
      </c>
      <c r="AR280" s="16">
        <f t="shared" ref="AR280:AR290" si="1339">IF(ISNUMBER($AE280),IF(OR(HLOOKUP($AR$5,$I$2:$Y$8,4,FALSE)=1,HLOOKUP($AR$5,$I$2:$Y$8,5,FALSE)=1,),HLOOKUP($AR$5,$I$2:$Y$8,4,FALSE)*VLOOKUP($AC280,$B$32:$G$45,MATCH($AD280,$B$33:$G$33,0),FALSE)+HLOOKUP($AH$5,$I$2:$Y$8,5,FALSE)*VLOOKUP($AC280,$B$47:$G$60,MATCH($AD280,$B$48:$G$48,0),FALSE)+$AE280,$AE280),"N/A")</f>
        <v>8.8000000000000007</v>
      </c>
      <c r="AS280" s="16">
        <f t="shared" si="1318"/>
        <v>11</v>
      </c>
      <c r="AT280" s="16">
        <f t="shared" ref="AT280:AT290" si="1340">IF(ISNUMBER($AG280),IF(OR(HLOOKUP($AR$5,$I$2:$Y$8,4,FALSE)=1,HLOOKUP($AR$5,$I$2:$Y$8,5,FALSE)=1,),HLOOKUP($AR$5,$I$2:$Y$8,4,FALSE)*VLOOKUP($AC280,$B$32:$G$45,MATCH($AD280,$B$33:$G$33,0),FALSE)+HLOOKUP($AR$5,$I$2:$Y$8,5,FALSE)*VLOOKUP($AC280,$B$47:$G$60,MATCH($AD280,$B$48:$G$48,0),FALSE)+$AG280,$AG280),"N/A")</f>
        <v>15.556349186104047</v>
      </c>
      <c r="AU280" s="16" t="str">
        <f t="shared" ref="AU280:AU290" si="1341">IF(AS280="N/A", "N/A", "true")</f>
        <v>true</v>
      </c>
      <c r="AV280" s="16">
        <f t="shared" ref="AV280:AV290" si="1342">IF(AS280="N/A", "N/A", 1)</f>
        <v>1</v>
      </c>
      <c r="AW280" s="16">
        <f t="shared" ref="AW280:AW290" si="1343">IF(ISNUMBER($AE280),IF(OR(HLOOKUP($AW$5,$I$2:$Y$8,4,FALSE)=1,HLOOKUP($AW$5,$I$2:$Y$8,5,FALSE)=1,),HLOOKUP($AW$5,$I$2:$Y$8,4,FALSE)*VLOOKUP($AC280,$B$32:$G$45,MATCH($AD280,$B$33:$G$33,0),FALSE)+HLOOKUP($AW$5,$I$2:$Y$8,5,FALSE)*VLOOKUP($AC280,$B$47:$G$60,MATCH($AD280,$B$48:$G$48,0),FALSE)+$AE280,$AE280),"N/A")</f>
        <v>8.8000000000000007</v>
      </c>
      <c r="AX280" s="16">
        <f t="shared" si="1319"/>
        <v>11</v>
      </c>
      <c r="AY280" s="16">
        <f t="shared" ref="AY280:AY290" si="1344">IF(ISNUMBER($AG280),IF(OR(HLOOKUP($AW$5,$I$2:$Y$8,4,FALSE)=1,HLOOKUP($AW$5,$I$2:$Y$8,5,FALSE)=1,),HLOOKUP($AW$5,$I$2:$Y$8,4,FALSE)*VLOOKUP($AC280,$B$32:$G$45,MATCH($AD280,$B$33:$G$33,0),FALSE)+HLOOKUP($AW$5,$I$2:$Y$8,5,FALSE)*VLOOKUP($AC280,$B$47:$G$60,MATCH($AD280,$B$48:$G$48,0),FALSE)+$AG280,$AG280),"N/A")</f>
        <v>15.556349186104047</v>
      </c>
      <c r="AZ280" s="16" t="str">
        <f t="shared" ref="AZ280:AZ290" si="1345">IF(AX280="N/A", "N/A", "true")</f>
        <v>true</v>
      </c>
      <c r="BA280" s="16">
        <f t="shared" ref="BA280:BA290" si="1346">IF(AX280="N/A", "N/A", 1)</f>
        <v>1</v>
      </c>
      <c r="BB280" s="16">
        <f t="shared" ref="BB280:BB290" si="1347">IF(ISNUMBER($AE280),IF(OR(HLOOKUP($BB$5,$I$2:$Y$8,4,FALSE)=1,HLOOKUP($BB$5,$I$2:$Y$8,5,FALSE)=1,),HLOOKUP($BB$5,$I$2:$Y$8,4,FALSE)*VLOOKUP($AC280,$B$32:$G$45,MATCH($AD280,$B$33:$G$33,0),FALSE)+HLOOKUP($BB$5,$I$2:$Y$8,5,FALSE)*VLOOKUP($AC280,$B$47:$G$60,MATCH($AD280,$B$48:$G$48,0),FALSE)+$AE280,$AE280),"N/A")</f>
        <v>8.8000000000000007</v>
      </c>
      <c r="BC280" s="16">
        <f t="shared" si="1320"/>
        <v>11</v>
      </c>
      <c r="BD280" s="16">
        <f t="shared" ref="BD280:BD290" si="1348">IF(ISNUMBER($AG280),IF(OR(HLOOKUP($BB$5,$I$2:$Y$8,4,FALSE)=1,HLOOKUP($BB$5,$I$2:$Y$8,5,FALSE)=1,),HLOOKUP($BB$5,$I$2:$Y$8,4,FALSE)*VLOOKUP($AC280,$B$32:$G$45,MATCH($AD280,$B$33:$G$33,0),FALSE)+HLOOKUP($BB$5,$I$2:$Y$8,5,FALSE)*VLOOKUP($AC280,$B$47:$G$60,MATCH($AD280,$B$48:$G$48,0),FALSE)+$AG280,$AG280),"N/A")</f>
        <v>15.556349186104047</v>
      </c>
      <c r="BE280" s="16" t="str">
        <f t="shared" ref="BE280:BE290" si="1349">IF(BC280="N/A", "N/A", "true")</f>
        <v>true</v>
      </c>
      <c r="BF280" s="16">
        <f t="shared" ref="BF280:BF290" si="1350">IF(BC280="N/A", "N/A", 1)</f>
        <v>1</v>
      </c>
      <c r="BG280" s="16">
        <f t="shared" ref="BG280:BG290" si="1351">IF(ISNUMBER($AE280),IF(OR(HLOOKUP($BG$5,$I$2:$Y$8,4,FALSE)=1,HLOOKUP($BG$5,$I$2:$Y$8,5,FALSE)=1,),HLOOKUP($BG$5,$I$2:$Y$8,4,FALSE)*VLOOKUP($AC280,$B$32:$G$45,MATCH($AD280,$B$33:$G$33,0),FALSE)+HLOOKUP($BG$5,$I$2:$Y$8,5,FALSE)*VLOOKUP($AC280,$B$47:$G$60,MATCH($AD280,$B$48:$G$48,0),FALSE)+$AE280,$AE280),"N/A")</f>
        <v>8.8000000000000007</v>
      </c>
      <c r="BH280" s="16">
        <f t="shared" si="1321"/>
        <v>11</v>
      </c>
      <c r="BI280" s="16">
        <f t="shared" ref="BI280:BI290" si="1352">IF(ISNUMBER($AG280),IF(OR(HLOOKUP($BG$5,$I$2:$Y$8,4,FALSE)=1,HLOOKUP($BG$5,$I$2:$Y$8,5,FALSE)=1,),HLOOKUP($BG$5,$I$2:$Y$8,4,FALSE)*VLOOKUP($AC280,$B$32:$G$45,MATCH($AD280,$B$33:$G$33,0),FALSE)+HLOOKUP($BG$5,$I$2:$Y$8,5,FALSE)*VLOOKUP($AC280,$B$47:$G$60,MATCH($AD280,$B$48:$G$48,0),FALSE)+$AG280,$AG280),"N/A")</f>
        <v>15.556349186104047</v>
      </c>
      <c r="BJ280" s="16" t="str">
        <f t="shared" ref="BJ280:BJ290" si="1353">IF(BH280="N/A", "N/A", "true")</f>
        <v>true</v>
      </c>
      <c r="BK280" s="16">
        <f t="shared" ref="BK280:BK290" si="1354">IF(BH280="N/A", "N/A", 1)</f>
        <v>1</v>
      </c>
      <c r="BL280" s="16">
        <f t="shared" ref="BL280:BL290" si="1355">IF(ISNUMBER($AE280),IF(OR(HLOOKUP($BL$5,$I$2:$Y$8,4,FALSE)=1,HLOOKUP($BL$5,$I$2:$Y$8,5,FALSE)=1,),HLOOKUP($BL$5,$I$2:$Y$8,4,FALSE)*VLOOKUP($AC280,$B$32:$G$45,MATCH($AD280,$B$33:$G$33,0),FALSE)+HLOOKUP($BL$5,$I$2:$Y$8,5,FALSE)*VLOOKUP($AC280,$B$47:$G$60,MATCH($AD280,$B$48:$G$48,0),FALSE)+$AE280,$AE280),"N/A")</f>
        <v>8.8000000000000007</v>
      </c>
      <c r="BM280" s="16">
        <f t="shared" si="1322"/>
        <v>11</v>
      </c>
      <c r="BN280" s="16">
        <f t="shared" ref="BN280:BN290" si="1356">IF(ISNUMBER($AG280),IF(OR(HLOOKUP($BL$5,$I$2:$Y$8,4,FALSE)=1,HLOOKUP($BL$5,$I$2:$Y$8,5,FALSE)=1,),HLOOKUP($BL$5,$I$2:$Y$8,4,FALSE)*VLOOKUP($AC280,$B$32:$G$45,MATCH($AD280,$B$33:$G$33,0),FALSE)+HLOOKUP($BL$5,$I$2:$Y$8,5,FALSE)*VLOOKUP($AC280,$B$47:$G$60,MATCH($AD280,$B$48:$G$48,0),FALSE)+$AG280,$AG280),"N/A")</f>
        <v>15.556349186104047</v>
      </c>
      <c r="BO280" s="16" t="str">
        <f t="shared" ref="BO280:BO290" si="1357">IF(BM280="N/A", "N/A", "true")</f>
        <v>true</v>
      </c>
      <c r="BP280" s="16">
        <f t="shared" ref="BP280:BP290" si="1358">IF(BM280="N/A", "N/A", 1)</f>
        <v>1</v>
      </c>
      <c r="BQ280" s="16">
        <f t="shared" ref="BQ280:BQ290" si="1359">IF(ISNUMBER($AE280),IF(OR(HLOOKUP($BQ$5,$I$2:$Y$8,4,FALSE)=1,HLOOKUP($BQ$5,$I$2:$Y$8,5,FALSE)=1,),HLOOKUP($BQ$5,$I$2:$Y$8,4,FALSE)*VLOOKUP($AC280,$B$32:$G$45,MATCH($AD280,$B$33:$G$33,0),FALSE)+HLOOKUP($BQ$5,$I$2:$Y$8,5,FALSE)*VLOOKUP($AC280,$B$47:$G$60,MATCH($AD280,$B$48:$G$48,0),FALSE)+$AE280,$AE280),"N/A")</f>
        <v>8.8000000000000007</v>
      </c>
      <c r="BR280" s="16">
        <f t="shared" si="1323"/>
        <v>11</v>
      </c>
      <c r="BS280" s="16">
        <f t="shared" ref="BS280:BS290" si="1360">IF(ISNUMBER($AG280),IF(OR(HLOOKUP($BQ$5,$I$2:$Y$8,4,FALSE)=1,HLOOKUP($BQ$5,$I$2:$Y$8,5,FALSE)=1,),HLOOKUP($BQ$5,$I$2:$Y$8,4,FALSE)*VLOOKUP($AC280,$B$32:$G$45,MATCH($AD280,$B$33:$G$33,0),FALSE)+HLOOKUP($BQ$5,$I$2:$Y$8,5,FALSE)*VLOOKUP($AC280,$B$47:$G$60,MATCH($AD280,$B$48:$G$48,0),FALSE)+$AG280,$AG280),"N/A")</f>
        <v>15.556349186104047</v>
      </c>
      <c r="BT280" s="16" t="str">
        <f t="shared" ref="BT280:BT290" si="1361">IF(BR280="N/A", "N/A", "true")</f>
        <v>true</v>
      </c>
      <c r="BU280" s="16">
        <f t="shared" ref="BU280:BU290" si="1362">IF(BR280="N/A", "N/A", 1)</f>
        <v>1</v>
      </c>
      <c r="BV280" s="16">
        <f t="shared" ref="BV280:BV290" si="1363">IF(ISNUMBER($AE280),IF(OR(HLOOKUP($BV$5,$I$2:$Y$8,4,FALSE)=1,HLOOKUP($BV$5,$I$2:$Y$8,5,FALSE)=1,),HLOOKUP($BV$5,$I$2:$Y$8,4,FALSE)*VLOOKUP($AC280,$B$32:$G$45,MATCH($AD280,$B$33:$G$33,0),FALSE)+HLOOKUP($BV$5,$I$2:$Y$8,5,FALSE)*VLOOKUP($AC280,$B$47:$G$60,MATCH($AD280,$B$48:$G$48,0),FALSE)+$AE280,$AE280),"N/A")</f>
        <v>8.8000000000000007</v>
      </c>
      <c r="BW280" s="16">
        <f t="shared" si="1324"/>
        <v>11</v>
      </c>
      <c r="BX280" s="16">
        <f t="shared" ref="BX280:BX290" si="1364">IF(ISNUMBER($AG280),IF(OR(HLOOKUP($BV$5,$I$2:$Y$8,4,FALSE)=1,HLOOKUP($BV$5,$I$2:$Y$8,5,FALSE)=1,),HLOOKUP($BV$5,$I$2:$Y$8,4,FALSE)*VLOOKUP($AC280,$B$32:$G$45,MATCH($AD280,$B$33:$G$33,0),FALSE)+HLOOKUP($BV$5,$I$2:$Y$8,5,FALSE)*VLOOKUP($AC280,$B$47:$G$60,MATCH($AD280,$B$48:$G$48,0),FALSE)+$AG280,$AG280),"N/A")</f>
        <v>15.556349186104047</v>
      </c>
      <c r="BY280" s="16" t="str">
        <f t="shared" ref="BY280:BY290" si="1365">IF(BW280="N/A", "N/A", "true")</f>
        <v>true</v>
      </c>
      <c r="BZ280" s="16">
        <f t="shared" ref="BZ280:BZ290" si="1366">IF(BW280="N/A", "N/A", 1)</f>
        <v>1</v>
      </c>
      <c r="CA280" s="16">
        <f t="shared" ref="CA280:CA290" si="1367">IF(ISNUMBER($AE280),IF(OR(HLOOKUP($CA$5,$I$2:$Y$8,4,FALSE)=1,HLOOKUP($CA$5,$I$2:$Y$8,5,FALSE)=1,),HLOOKUP($CA$5,$I$2:$Y$8,4,FALSE)*VLOOKUP($AC280,$B$32:$G$45,MATCH($AD280,$B$33:$G$33,0),FALSE)+HLOOKUP($CA$5,$I$2:$Y$8,5,FALSE)*VLOOKUP($AC280,$B$47:$G$60,MATCH($AD280,$B$48:$G$48,0),FALSE)+$AE280,$AE280),"N/A")</f>
        <v>8.8000000000000007</v>
      </c>
      <c r="CB280" s="16">
        <f t="shared" si="1325"/>
        <v>11</v>
      </c>
      <c r="CC280" s="16">
        <f t="shared" ref="CC280:CC290" si="1368">IF(ISNUMBER($AG280),IF(OR(HLOOKUP($CA$5,$I$2:$Y$8,4,FALSE)=1,HLOOKUP($CA$5,$I$2:$Y$8,5,FALSE)=1,),HLOOKUP($CA$5,$I$2:$Y$8,4,FALSE)*VLOOKUP($AC280,$B$32:$G$45,MATCH($AD280,$B$33:$G$33,0),FALSE)+HLOOKUP($CA$5,$I$2:$Y$8,5,FALSE)*VLOOKUP($AC280,$B$47:$G$60,MATCH($AD280,$B$48:$G$48,0),FALSE)+$AG280,$AG280),"N/A")</f>
        <v>15.556349186104047</v>
      </c>
      <c r="CD280" s="16" t="str">
        <f t="shared" ref="CD280:CD290" si="1369">IF(CB280="N/A", "N/A", "true")</f>
        <v>true</v>
      </c>
      <c r="CE280" s="16">
        <f t="shared" ref="CE280:CE290" si="1370">IF(CB280="N/A", "N/A", 1)</f>
        <v>1</v>
      </c>
      <c r="CF280" s="16">
        <f t="shared" ref="CF280:CF290" si="1371">IF(ISNUMBER($AE280),IF(OR(HLOOKUP($CF$5,$I$2:$Y$8,4,FALSE)=1,HLOOKUP($CF$5,$I$2:$Y$8,5,FALSE)=1,),HLOOKUP($CF$5,$I$2:$Y$8,4,FALSE)*VLOOKUP($AC280,$B$32:$G$45,MATCH($AD280,$B$33:$G$33,0),FALSE)+HLOOKUP($CF$5,$I$2:$Y$8,5,FALSE)*VLOOKUP($AC280,$B$47:$G$60,MATCH($AD280,$B$48:$G$48,0),FALSE)+$AE280,$AE280),"N/A")</f>
        <v>8.8000000000000007</v>
      </c>
      <c r="CG280" s="16">
        <f t="shared" si="1326"/>
        <v>11</v>
      </c>
      <c r="CH280" s="16">
        <f t="shared" ref="CH280:CH290" si="1372">IF(ISNUMBER($AG280),IF(OR(HLOOKUP($CF$5,$I$2:$Y$8,4,FALSE)=1,HLOOKUP($CF$5,$I$2:$Y$8,5,FALSE)=1,),HLOOKUP($CF$5,$I$2:$Y$8,4,FALSE)*VLOOKUP($AC280,$B$32:$G$45,MATCH($AD280,$B$33:$G$33,0),FALSE)+HLOOKUP($CF$5,$I$2:$Y$8,5,FALSE)*VLOOKUP($AC280,$B$47:$G$60,MATCH($AD280,$B$48:$G$48,0),FALSE)+$AG280,$AG280),"N/A")</f>
        <v>15.556349186104047</v>
      </c>
      <c r="CI280" s="16" t="str">
        <f t="shared" ref="CI280:CI290" si="1373">IF(CG280="N/A", "N/A", "true")</f>
        <v>true</v>
      </c>
      <c r="CJ280" s="16">
        <f t="shared" ref="CJ280:CJ290" si="1374">IF(CG280="N/A", "N/A", 1)</f>
        <v>1</v>
      </c>
      <c r="CK280" s="16">
        <f t="shared" ref="CK280:CK290" si="1375">IF(ISNUMBER($AE280),IF(OR(HLOOKUP($CK$5,$I$2:$Y$8,4,FALSE)=1,HLOOKUP($CK$5,$I$2:$Y$8,5,FALSE)=1,),HLOOKUP($CK$5,$I$2:$Y$8,4,FALSE)*VLOOKUP($AC280,$B$32:$G$45,MATCH($AD280,$B$33:$G$33,0),FALSE)+HLOOKUP($CK$5,$I$2:$Y$8,5,FALSE)*VLOOKUP($AC280,$B$47:$G$60,MATCH($AD280,$B$48:$G$48,0),FALSE)+$AE280,$AE280),"N/A")</f>
        <v>8.8000000000000007</v>
      </c>
      <c r="CL280" s="16">
        <f t="shared" si="1327"/>
        <v>11</v>
      </c>
      <c r="CM280" s="16">
        <f t="shared" ref="CM280:CM290" si="1376">IF(ISNUMBER($AG280),IF(OR(HLOOKUP($CK$5,$I$2:$Y$8,4,FALSE)=1,HLOOKUP($CK$5,$I$2:$Y$8,5,FALSE)=1,),HLOOKUP($CK$5,$I$2:$Y$8,4,FALSE)*VLOOKUP($AC280,$B$32:$G$45,MATCH($AD280,$B$33:$G$33,0),FALSE)+HLOOKUP($CK$5,$I$2:$Y$8,5,FALSE)*VLOOKUP($AC280,$B$47:$G$60,MATCH($AD280,$B$48:$G$48,0),FALSE)+$AG280,$AG280),"N/A")</f>
        <v>15.556349186104047</v>
      </c>
      <c r="CN280" s="16" t="str">
        <f t="shared" ref="CN280:CN290" si="1377">IF(CL280="N/A", "N/A", "true")</f>
        <v>true</v>
      </c>
      <c r="CO280" s="16">
        <f t="shared" ref="CO280:CO290" si="1378">IF(CL280="N/A", "N/A", 1)</f>
        <v>1</v>
      </c>
      <c r="CP280" s="16">
        <f t="shared" ref="CP280:CP290" si="1379">IF(ISNUMBER($AE280),IF(OR(HLOOKUP($CP$5,$I$2:$Y$8,4,FALSE)=1,HLOOKUP($CP$5,$I$2:$Y$8,5,FALSE)=1,),HLOOKUP($CP$5,$I$2:$Y$8,4,FALSE)*VLOOKUP($AC280,$B$32:$G$45,MATCH($AD280,$B$33:$G$33,0),FALSE)+HLOOKUP($CP$5,$I$2:$Y$8,5,FALSE)*VLOOKUP($AC280,$B$47:$G$60,MATCH($AD280,$B$48:$G$48,0),FALSE)+$AE280,$AE280),"N/A")</f>
        <v>8.8000000000000007</v>
      </c>
      <c r="CQ280" s="16">
        <f t="shared" si="1328"/>
        <v>15.556349186104047</v>
      </c>
      <c r="CR280" s="16">
        <f t="shared" ref="CR280:CR290" si="1380">IF(ISNUMBER($AG280),IF(OR(HLOOKUP($CP$5,$I$2:$Y$8,4,FALSE)=1,HLOOKUP($CP$5,$I$2:$Y$8,5,FALSE)=1,),HLOOKUP($CP$5,$I$2:$Y$8,4,FALSE)*VLOOKUP($AC280,$B$32:$G$45,MATCH($AD280,$B$33:$G$33,0),FALSE)+HLOOKUP($CP$5,$I$2:$Y$8,5,FALSE)*VLOOKUP($AC280,$B$47:$G$60,MATCH($AD280,$B$48:$G$48,0),FALSE)+$AG280,$AG280),"N/A")</f>
        <v>15.556349186104047</v>
      </c>
      <c r="CS280" s="16" t="str">
        <f t="shared" ref="CS280:CS290" si="1381">IF(CQ280="N/A", "N/A", "true")</f>
        <v>true</v>
      </c>
      <c r="CT280" s="16">
        <f t="shared" ref="CT280:CT290" si="1382">IF(CQ280="N/A", "N/A", 1)</f>
        <v>1</v>
      </c>
      <c r="CU280" s="16">
        <f t="shared" ref="CU280:CU290" si="1383">IF(ISNUMBER($AE280),IF(OR(HLOOKUP($CU$5,$I$2:$Y$8,4,FALSE)=1,HLOOKUP($CU$5,$I$2:$Y$8,5,FALSE)=1,),HLOOKUP($CU$5,$I$2:$Y$8,4,FALSE)*VLOOKUP($AC280,$B$32:$G$45,MATCH($AD280,$B$33:$G$33,0),FALSE)+HLOOKUP($CU$5,$I$2:$Y$8,5,FALSE)*VLOOKUP($AC280,$B$47:$G$60,MATCH($AD280,$B$48:$G$48,0),FALSE)+$AE280,$AE280),"N/A")</f>
        <v>8.8000000000000007</v>
      </c>
      <c r="CV280" s="16">
        <f t="shared" si="1329"/>
        <v>15.556349186104047</v>
      </c>
      <c r="CW280" s="16">
        <f t="shared" ref="CW280:CW290" si="1384">IF(ISNUMBER($AG280),IF(OR(HLOOKUP($CU$5,$I$2:$Y$8,4,FALSE)=1,HLOOKUP($CU$5,$I$2:$Y$8,5,FALSE)=1,),HLOOKUP($CU$5,$I$2:$Y$8,4,FALSE)*VLOOKUP($AC280,$B$32:$G$45,MATCH($AD280,$B$33:$G$33,0),FALSE)+HLOOKUP($CU$5,$I$2:$Y$8,5,FALSE)*VLOOKUP($AC280,$B$47:$G$60,MATCH($AD280,$B$48:$G$48,0),FALSE)+$AG280,$AG280),"N/A")</f>
        <v>15.556349186104047</v>
      </c>
      <c r="CX280" s="16" t="str">
        <f t="shared" ref="CX280:CX290" si="1385">IF(CV280="N/A", "N/A", "true")</f>
        <v>true</v>
      </c>
      <c r="CY280" s="16">
        <f t="shared" ref="CY280:CY290" si="1386">IF(CV280="N/A", "N/A", 1)</f>
        <v>1</v>
      </c>
      <c r="CZ280" s="16">
        <f t="shared" ref="CZ280:CZ290" si="1387">IF(ISNUMBER($AE280),IF(OR(HLOOKUP($CZ$5,$I$2:$Y$8,4,FALSE)=1,HLOOKUP($CZ$5,$I$2:$Y$8,5,FALSE)=1,),HLOOKUP($CZ$5,$I$2:$Y$8,4,FALSE)*VLOOKUP($AC280,$B$32:$G$45,MATCH($AD280,$B$33:$G$33,0),FALSE)+HLOOKUP($CZ$5,$I$2:$Y$8,5,FALSE)*VLOOKUP($AC280,$B$47:$G$60,MATCH($AD280,$B$48:$G$48,0),FALSE)+$AE280,$AE280),"N/A")</f>
        <v>8.8000000000000007</v>
      </c>
      <c r="DA280" s="16">
        <f t="shared" si="1330"/>
        <v>15.556349186104047</v>
      </c>
      <c r="DB280" s="16">
        <f t="shared" ref="DB280:DB290" si="1388">IF(ISNUMBER($AG280),IF(OR(HLOOKUP($CZ$5,$I$2:$Y$8,4,FALSE)=1,HLOOKUP($CZ$5,$I$2:$Y$8,5,FALSE)=1,),HLOOKUP($CZ$5,$I$2:$Y$8,4,FALSE)*VLOOKUP($AC280,$B$32:$G$45,MATCH($AD280,$B$33:$G$33,0),FALSE)+HLOOKUP($CZ$5,$I$2:$Y$8,5,FALSE)*VLOOKUP($AC280,$B$47:$G$60,MATCH($AD280,$B$48:$G$48,0),FALSE)+$AG280,$AG280),"N/A")</f>
        <v>15.556349186104047</v>
      </c>
      <c r="DC280" s="16" t="str">
        <f t="shared" ref="DC280:DC290" si="1389">IF(DA280="N/A", "N/A", "true")</f>
        <v>true</v>
      </c>
      <c r="DD280" s="16">
        <f t="shared" ref="DD280:DD290" si="1390">IF(DA280="N/A", "N/A", 1)</f>
        <v>1</v>
      </c>
      <c r="DE280" s="16">
        <f t="shared" ref="DE280:DE290" si="1391">IF(ISNUMBER($AE280),IF(OR(HLOOKUP($DE$5,$I$2:$Y$8,4,FALSE)=1,HLOOKUP($DE$5,$I$2:$Y$8,5,FALSE)=1,),HLOOKUP($DE$5,$I$2:$Y$8,4,FALSE)*VLOOKUP($AC280,$B$32:$G$45,MATCH($AD280,$B$33:$G$33,0),FALSE)+HLOOKUP($DE$5,$I$2:$Y$8,5,FALSE)*VLOOKUP($AC280,$B$47:$G$60,MATCH($AD280,$B$48:$G$48,0),FALSE)+$AE280,$AE280),"N/A")</f>
        <v>8.8000000000000007</v>
      </c>
      <c r="DF280" s="16">
        <f t="shared" ref="DF280:DF290" si="1392">IF(ISNUMBER($AF280),$AF280*SQRT(SUMSQ(HLOOKUP($DE$5,$J$2:$Y$8,2,FALSE)*VLOOKUP($AC280,$B$2:$G$15,MATCH($AD280,$B$3:$G$3,0),FALSE),HLOOKUP($DE$5,$J$2:$Y$8,3,FALSE)*VLOOKUP($AC280,$B$17:$G$30,MATCH($AD280,$B$18:$G$18,0),FALSE),HLOOKUP($DE$5,$J$2:$Y$8,6,FALSE)))+HLOOKUP($DE$5,$J$2:$Y$8,4,FALSE)*VLOOKUP($AC280,$B$32:$G$45,MATCH($AD280,$B$33:$G$33,0),FALSE)+HLOOKUP($DE$5,$J$2:$Y$8,5,FALSE)*VLOOKUP($AC280,$B$47:$G$60,MATCH($AD280,$B$48:$G$48,0),FALSE),"N/A")</f>
        <v>15.556349186104047</v>
      </c>
      <c r="DG280" s="19">
        <f t="shared" ref="DG280:DG290" si="1393">IF(ISNUMBER($AG280),IF(OR(HLOOKUP($DE$5,$I$2:$Y$8,4,FALSE)=1,HLOOKUP($DE$5,$I$2:$Y$8,5,FALSE)=1,),HLOOKUP($DE$5,$I$2:$Y$8,4,FALSE)*VLOOKUP($AC280,$B$32:$G$45,MATCH($AD280,$B$33:$G$33,0),FALSE)+HLOOKUP($DE$5,$I$2:$Y$8,5,FALSE)*VLOOKUP($AC280,$B$47:$G$60,MATCH($AD280,$B$48:$G$48,0),FALSE)+$AG280,$AG280),"N/A")</f>
        <v>15.556349186104047</v>
      </c>
      <c r="DH280" s="16" t="str">
        <f t="shared" ref="DH280:DH290" si="1394">IF(DF280="N/A", "N/A", "true")</f>
        <v>true</v>
      </c>
      <c r="DI280" s="16">
        <f t="shared" ref="DI280:DI290" si="1395">IF(DF280="N/A", "N/A", 1)</f>
        <v>1</v>
      </c>
    </row>
    <row r="281" spans="27:113" x14ac:dyDescent="0.35">
      <c r="AA281" s="49" t="s">
        <v>114</v>
      </c>
      <c r="AB281" s="55" t="str">
        <f t="shared" si="1331"/>
        <v>-</v>
      </c>
      <c r="AC281" s="23" t="s">
        <v>8</v>
      </c>
      <c r="AD281" s="40" t="s">
        <v>2</v>
      </c>
      <c r="AE281" s="16"/>
      <c r="AF281" s="16"/>
      <c r="AG281" s="16" t="str">
        <f t="shared" si="1315"/>
        <v>N/A</v>
      </c>
      <c r="AH281" s="16" t="str">
        <f t="shared" si="1332"/>
        <v>N/A</v>
      </c>
      <c r="AI281" s="16" t="str">
        <f t="shared" si="1316"/>
        <v>N/A</v>
      </c>
      <c r="AJ281" s="16" t="str">
        <f t="shared" ref="AJ281:AJ290" si="1396">IF(ISNUMBER($AG281),IF(OR(HLOOKUP($AH$5,$I$2:$Y$8,4,FALSE)=1,HLOOKUP($AH$5,$I$2:$Y$8,5,FALSE)=1,),HLOOKUP($AH$5,$I$2:$Y$8,4,FALSE)*VLOOKUP($AC281,$B$32:$G$45,MATCH($AD281,$B$33:$G$33,0),FALSE)+HLOOKUP($AH$5,$I$2:$Y$8,5,FALSE)*VLOOKUP($AC281,$B$47:$G$60,MATCH($AD281,$B$48:$G$48,0),FALSE)+$AG281,$AG281),"N/A")</f>
        <v>N/A</v>
      </c>
      <c r="AK281" s="16" t="str">
        <f t="shared" si="1333"/>
        <v>N/A</v>
      </c>
      <c r="AL281" s="16" t="str">
        <f t="shared" si="1334"/>
        <v>N/A</v>
      </c>
      <c r="AM281" s="16" t="str">
        <f t="shared" si="1335"/>
        <v>N/A</v>
      </c>
      <c r="AN281" s="16" t="str">
        <f t="shared" si="1317"/>
        <v>N/A</v>
      </c>
      <c r="AO281" s="16" t="str">
        <f t="shared" si="1336"/>
        <v>N/A</v>
      </c>
      <c r="AP281" s="16" t="str">
        <f t="shared" si="1337"/>
        <v>N/A</v>
      </c>
      <c r="AQ281" s="16" t="str">
        <f t="shared" si="1338"/>
        <v>N/A</v>
      </c>
      <c r="AR281" s="16" t="str">
        <f t="shared" si="1339"/>
        <v>N/A</v>
      </c>
      <c r="AS281" s="16" t="str">
        <f t="shared" si="1318"/>
        <v>N/A</v>
      </c>
      <c r="AT281" s="16" t="str">
        <f t="shared" si="1340"/>
        <v>N/A</v>
      </c>
      <c r="AU281" s="16" t="str">
        <f t="shared" si="1341"/>
        <v>N/A</v>
      </c>
      <c r="AV281" s="16" t="str">
        <f t="shared" si="1342"/>
        <v>N/A</v>
      </c>
      <c r="AW281" s="16" t="str">
        <f t="shared" si="1343"/>
        <v>N/A</v>
      </c>
      <c r="AX281" s="16" t="str">
        <f t="shared" si="1319"/>
        <v>N/A</v>
      </c>
      <c r="AY281" s="16" t="str">
        <f t="shared" si="1344"/>
        <v>N/A</v>
      </c>
      <c r="AZ281" s="16" t="str">
        <f t="shared" si="1345"/>
        <v>N/A</v>
      </c>
      <c r="BA281" s="16" t="str">
        <f t="shared" si="1346"/>
        <v>N/A</v>
      </c>
      <c r="BB281" s="16" t="str">
        <f t="shared" si="1347"/>
        <v>N/A</v>
      </c>
      <c r="BC281" s="16" t="str">
        <f t="shared" si="1320"/>
        <v>N/A</v>
      </c>
      <c r="BD281" s="16" t="str">
        <f t="shared" si="1348"/>
        <v>N/A</v>
      </c>
      <c r="BE281" s="16" t="str">
        <f t="shared" si="1349"/>
        <v>N/A</v>
      </c>
      <c r="BF281" s="16" t="str">
        <f t="shared" si="1350"/>
        <v>N/A</v>
      </c>
      <c r="BG281" s="16" t="str">
        <f t="shared" si="1351"/>
        <v>N/A</v>
      </c>
      <c r="BH281" s="16" t="str">
        <f t="shared" si="1321"/>
        <v>N/A</v>
      </c>
      <c r="BI281" s="16" t="str">
        <f t="shared" si="1352"/>
        <v>N/A</v>
      </c>
      <c r="BJ281" s="16" t="str">
        <f t="shared" si="1353"/>
        <v>N/A</v>
      </c>
      <c r="BK281" s="16" t="str">
        <f t="shared" si="1354"/>
        <v>N/A</v>
      </c>
      <c r="BL281" s="16" t="str">
        <f t="shared" si="1355"/>
        <v>N/A</v>
      </c>
      <c r="BM281" s="16" t="str">
        <f t="shared" si="1322"/>
        <v>N/A</v>
      </c>
      <c r="BN281" s="16" t="str">
        <f t="shared" si="1356"/>
        <v>N/A</v>
      </c>
      <c r="BO281" s="16" t="str">
        <f t="shared" si="1357"/>
        <v>N/A</v>
      </c>
      <c r="BP281" s="16" t="str">
        <f t="shared" si="1358"/>
        <v>N/A</v>
      </c>
      <c r="BQ281" s="16" t="str">
        <f t="shared" si="1359"/>
        <v>N/A</v>
      </c>
      <c r="BR281" s="16" t="str">
        <f t="shared" si="1323"/>
        <v>N/A</v>
      </c>
      <c r="BS281" s="16" t="str">
        <f t="shared" si="1360"/>
        <v>N/A</v>
      </c>
      <c r="BT281" s="16" t="str">
        <f t="shared" si="1361"/>
        <v>N/A</v>
      </c>
      <c r="BU281" s="16" t="str">
        <f t="shared" si="1362"/>
        <v>N/A</v>
      </c>
      <c r="BV281" s="16" t="str">
        <f t="shared" si="1363"/>
        <v>N/A</v>
      </c>
      <c r="BW281" s="16" t="str">
        <f t="shared" si="1324"/>
        <v>N/A</v>
      </c>
      <c r="BX281" s="16" t="str">
        <f t="shared" si="1364"/>
        <v>N/A</v>
      </c>
      <c r="BY281" s="16" t="str">
        <f t="shared" si="1365"/>
        <v>N/A</v>
      </c>
      <c r="BZ281" s="16" t="str">
        <f t="shared" si="1366"/>
        <v>N/A</v>
      </c>
      <c r="CA281" s="16" t="str">
        <f t="shared" si="1367"/>
        <v>N/A</v>
      </c>
      <c r="CB281" s="16" t="str">
        <f t="shared" si="1325"/>
        <v>N/A</v>
      </c>
      <c r="CC281" s="16" t="str">
        <f t="shared" si="1368"/>
        <v>N/A</v>
      </c>
      <c r="CD281" s="16" t="str">
        <f t="shared" si="1369"/>
        <v>N/A</v>
      </c>
      <c r="CE281" s="16" t="str">
        <f t="shared" si="1370"/>
        <v>N/A</v>
      </c>
      <c r="CF281" s="16" t="str">
        <f t="shared" si="1371"/>
        <v>N/A</v>
      </c>
      <c r="CG281" s="16" t="str">
        <f t="shared" si="1326"/>
        <v>N/A</v>
      </c>
      <c r="CH281" s="16" t="str">
        <f t="shared" si="1372"/>
        <v>N/A</v>
      </c>
      <c r="CI281" s="16" t="str">
        <f t="shared" si="1373"/>
        <v>N/A</v>
      </c>
      <c r="CJ281" s="16" t="str">
        <f t="shared" si="1374"/>
        <v>N/A</v>
      </c>
      <c r="CK281" s="16" t="str">
        <f t="shared" si="1375"/>
        <v>N/A</v>
      </c>
      <c r="CL281" s="16" t="str">
        <f t="shared" si="1327"/>
        <v>N/A</v>
      </c>
      <c r="CM281" s="16" t="str">
        <f t="shared" si="1376"/>
        <v>N/A</v>
      </c>
      <c r="CN281" s="16" t="str">
        <f t="shared" si="1377"/>
        <v>N/A</v>
      </c>
      <c r="CO281" s="16" t="str">
        <f t="shared" si="1378"/>
        <v>N/A</v>
      </c>
      <c r="CP281" s="16" t="str">
        <f t="shared" si="1379"/>
        <v>N/A</v>
      </c>
      <c r="CQ281" s="16" t="str">
        <f t="shared" si="1328"/>
        <v>N/A</v>
      </c>
      <c r="CR281" s="16" t="str">
        <f t="shared" si="1380"/>
        <v>N/A</v>
      </c>
      <c r="CS281" s="16" t="str">
        <f t="shared" si="1381"/>
        <v>N/A</v>
      </c>
      <c r="CT281" s="16" t="str">
        <f t="shared" si="1382"/>
        <v>N/A</v>
      </c>
      <c r="CU281" s="16" t="str">
        <f t="shared" si="1383"/>
        <v>N/A</v>
      </c>
      <c r="CV281" s="16" t="str">
        <f t="shared" si="1329"/>
        <v>N/A</v>
      </c>
      <c r="CW281" s="16" t="str">
        <f t="shared" si="1384"/>
        <v>N/A</v>
      </c>
      <c r="CX281" s="16" t="str">
        <f t="shared" si="1385"/>
        <v>N/A</v>
      </c>
      <c r="CY281" s="16" t="str">
        <f t="shared" si="1386"/>
        <v>N/A</v>
      </c>
      <c r="CZ281" s="16" t="str">
        <f t="shared" si="1387"/>
        <v>N/A</v>
      </c>
      <c r="DA281" s="16" t="str">
        <f t="shared" si="1330"/>
        <v>N/A</v>
      </c>
      <c r="DB281" s="16" t="str">
        <f t="shared" si="1388"/>
        <v>N/A</v>
      </c>
      <c r="DC281" s="16" t="str">
        <f t="shared" si="1389"/>
        <v>N/A</v>
      </c>
      <c r="DD281" s="16" t="str">
        <f t="shared" si="1390"/>
        <v>N/A</v>
      </c>
      <c r="DE281" s="16" t="str">
        <f t="shared" si="1391"/>
        <v>N/A</v>
      </c>
      <c r="DF281" s="16" t="str">
        <f t="shared" si="1392"/>
        <v>N/A</v>
      </c>
      <c r="DG281" s="19" t="str">
        <f t="shared" si="1393"/>
        <v>N/A</v>
      </c>
      <c r="DH281" s="16" t="str">
        <f t="shared" si="1394"/>
        <v>N/A</v>
      </c>
      <c r="DI281" s="16" t="str">
        <f t="shared" si="1395"/>
        <v>N/A</v>
      </c>
    </row>
    <row r="282" spans="27:113" x14ac:dyDescent="0.35">
      <c r="AA282" s="49">
        <v>1.5</v>
      </c>
      <c r="AB282" s="55">
        <f t="shared" si="1331"/>
        <v>3.0069390943299865</v>
      </c>
      <c r="AC282" s="23" t="s">
        <v>9</v>
      </c>
      <c r="AD282" s="40" t="s">
        <v>2</v>
      </c>
      <c r="AE282" s="16">
        <v>16</v>
      </c>
      <c r="AF282" s="16">
        <v>20</v>
      </c>
      <c r="AG282" s="16">
        <f t="shared" si="1315"/>
        <v>36.055512754639892</v>
      </c>
      <c r="AH282" s="16">
        <f t="shared" si="1332"/>
        <v>16</v>
      </c>
      <c r="AI282" s="16">
        <f t="shared" si="1316"/>
        <v>20</v>
      </c>
      <c r="AJ282" s="16">
        <f t="shared" si="1396"/>
        <v>36.055512754639892</v>
      </c>
      <c r="AK282" s="16" t="str">
        <f t="shared" si="1333"/>
        <v>true</v>
      </c>
      <c r="AL282" s="16">
        <f t="shared" si="1334"/>
        <v>1</v>
      </c>
      <c r="AM282" s="16">
        <f t="shared" si="1335"/>
        <v>16</v>
      </c>
      <c r="AN282" s="16">
        <f t="shared" si="1317"/>
        <v>20</v>
      </c>
      <c r="AO282" s="16">
        <f t="shared" si="1336"/>
        <v>36.055512754639892</v>
      </c>
      <c r="AP282" s="16" t="str">
        <f t="shared" si="1337"/>
        <v>true</v>
      </c>
      <c r="AQ282" s="16">
        <f t="shared" si="1338"/>
        <v>1</v>
      </c>
      <c r="AR282" s="16">
        <f t="shared" si="1339"/>
        <v>16</v>
      </c>
      <c r="AS282" s="16">
        <f t="shared" si="1318"/>
        <v>20</v>
      </c>
      <c r="AT282" s="16">
        <f t="shared" si="1340"/>
        <v>36.055512754639892</v>
      </c>
      <c r="AU282" s="16" t="str">
        <f t="shared" si="1341"/>
        <v>true</v>
      </c>
      <c r="AV282" s="16">
        <f t="shared" si="1342"/>
        <v>1</v>
      </c>
      <c r="AW282" s="16">
        <f t="shared" si="1343"/>
        <v>16</v>
      </c>
      <c r="AX282" s="16">
        <f t="shared" si="1319"/>
        <v>20</v>
      </c>
      <c r="AY282" s="16">
        <f t="shared" si="1344"/>
        <v>36.055512754639892</v>
      </c>
      <c r="AZ282" s="16" t="str">
        <f t="shared" si="1345"/>
        <v>true</v>
      </c>
      <c r="BA282" s="16">
        <f t="shared" si="1346"/>
        <v>1</v>
      </c>
      <c r="BB282" s="16">
        <f t="shared" si="1347"/>
        <v>16</v>
      </c>
      <c r="BC282" s="16">
        <f t="shared" si="1320"/>
        <v>20</v>
      </c>
      <c r="BD282" s="16">
        <f t="shared" si="1348"/>
        <v>36.055512754639892</v>
      </c>
      <c r="BE282" s="16" t="str">
        <f t="shared" si="1349"/>
        <v>true</v>
      </c>
      <c r="BF282" s="16">
        <f t="shared" si="1350"/>
        <v>1</v>
      </c>
      <c r="BG282" s="16">
        <f t="shared" si="1351"/>
        <v>16</v>
      </c>
      <c r="BH282" s="16">
        <f t="shared" si="1321"/>
        <v>20</v>
      </c>
      <c r="BI282" s="16">
        <f t="shared" si="1352"/>
        <v>36.055512754639892</v>
      </c>
      <c r="BJ282" s="16" t="str">
        <f t="shared" si="1353"/>
        <v>true</v>
      </c>
      <c r="BK282" s="16">
        <f t="shared" si="1354"/>
        <v>1</v>
      </c>
      <c r="BL282" s="16">
        <f t="shared" si="1355"/>
        <v>16</v>
      </c>
      <c r="BM282" s="16">
        <f t="shared" si="1322"/>
        <v>20</v>
      </c>
      <c r="BN282" s="16">
        <f t="shared" si="1356"/>
        <v>36.055512754639892</v>
      </c>
      <c r="BO282" s="16" t="str">
        <f t="shared" si="1357"/>
        <v>true</v>
      </c>
      <c r="BP282" s="16">
        <f t="shared" si="1358"/>
        <v>1</v>
      </c>
      <c r="BQ282" s="16">
        <f t="shared" si="1359"/>
        <v>16</v>
      </c>
      <c r="BR282" s="16">
        <f t="shared" si="1323"/>
        <v>20</v>
      </c>
      <c r="BS282" s="16">
        <f t="shared" si="1360"/>
        <v>36.055512754639892</v>
      </c>
      <c r="BT282" s="16" t="str">
        <f t="shared" si="1361"/>
        <v>true</v>
      </c>
      <c r="BU282" s="16">
        <f t="shared" si="1362"/>
        <v>1</v>
      </c>
      <c r="BV282" s="16">
        <f t="shared" si="1363"/>
        <v>16</v>
      </c>
      <c r="BW282" s="16">
        <f t="shared" si="1324"/>
        <v>30</v>
      </c>
      <c r="BX282" s="16">
        <f t="shared" si="1364"/>
        <v>36.055512754639892</v>
      </c>
      <c r="BY282" s="16" t="str">
        <f t="shared" si="1365"/>
        <v>true</v>
      </c>
      <c r="BZ282" s="16">
        <f t="shared" si="1366"/>
        <v>1</v>
      </c>
      <c r="CA282" s="16">
        <f t="shared" si="1367"/>
        <v>16</v>
      </c>
      <c r="CB282" s="16">
        <f t="shared" si="1325"/>
        <v>30</v>
      </c>
      <c r="CC282" s="16">
        <f t="shared" si="1368"/>
        <v>36.055512754639892</v>
      </c>
      <c r="CD282" s="16" t="str">
        <f t="shared" si="1369"/>
        <v>true</v>
      </c>
      <c r="CE282" s="16">
        <f t="shared" si="1370"/>
        <v>1</v>
      </c>
      <c r="CF282" s="16">
        <f t="shared" si="1371"/>
        <v>16</v>
      </c>
      <c r="CG282" s="16">
        <f t="shared" si="1326"/>
        <v>30</v>
      </c>
      <c r="CH282" s="16">
        <f t="shared" si="1372"/>
        <v>36.055512754639892</v>
      </c>
      <c r="CI282" s="16" t="str">
        <f t="shared" si="1373"/>
        <v>true</v>
      </c>
      <c r="CJ282" s="16">
        <f t="shared" si="1374"/>
        <v>1</v>
      </c>
      <c r="CK282" s="16">
        <f t="shared" si="1375"/>
        <v>16</v>
      </c>
      <c r="CL282" s="16">
        <f t="shared" si="1327"/>
        <v>30</v>
      </c>
      <c r="CM282" s="16">
        <f t="shared" si="1376"/>
        <v>36.055512754639892</v>
      </c>
      <c r="CN282" s="16" t="str">
        <f t="shared" si="1377"/>
        <v>true</v>
      </c>
      <c r="CO282" s="16">
        <f t="shared" si="1378"/>
        <v>1</v>
      </c>
      <c r="CP282" s="16">
        <f t="shared" si="1379"/>
        <v>16</v>
      </c>
      <c r="CQ282" s="16">
        <f t="shared" si="1328"/>
        <v>36.055512754639892</v>
      </c>
      <c r="CR282" s="16">
        <f t="shared" si="1380"/>
        <v>36.055512754639892</v>
      </c>
      <c r="CS282" s="16" t="str">
        <f t="shared" si="1381"/>
        <v>true</v>
      </c>
      <c r="CT282" s="16">
        <f t="shared" si="1382"/>
        <v>1</v>
      </c>
      <c r="CU282" s="16">
        <f t="shared" si="1383"/>
        <v>16</v>
      </c>
      <c r="CV282" s="16">
        <f t="shared" si="1329"/>
        <v>36.055512754639892</v>
      </c>
      <c r="CW282" s="16">
        <f t="shared" si="1384"/>
        <v>36.055512754639892</v>
      </c>
      <c r="CX282" s="16" t="str">
        <f t="shared" si="1385"/>
        <v>true</v>
      </c>
      <c r="CY282" s="16">
        <f t="shared" si="1386"/>
        <v>1</v>
      </c>
      <c r="CZ282" s="16">
        <f t="shared" si="1387"/>
        <v>16</v>
      </c>
      <c r="DA282" s="16">
        <f t="shared" si="1330"/>
        <v>36.055512754639892</v>
      </c>
      <c r="DB282" s="16">
        <f t="shared" si="1388"/>
        <v>36.055512754639892</v>
      </c>
      <c r="DC282" s="16" t="str">
        <f t="shared" si="1389"/>
        <v>true</v>
      </c>
      <c r="DD282" s="16">
        <f t="shared" si="1390"/>
        <v>1</v>
      </c>
      <c r="DE282" s="16">
        <f t="shared" si="1391"/>
        <v>16</v>
      </c>
      <c r="DF282" s="16">
        <f t="shared" si="1392"/>
        <v>36.055512754639892</v>
      </c>
      <c r="DG282" s="19">
        <f t="shared" si="1393"/>
        <v>36.055512754639892</v>
      </c>
      <c r="DH282" s="16" t="str">
        <f t="shared" si="1394"/>
        <v>true</v>
      </c>
      <c r="DI282" s="16">
        <f t="shared" si="1395"/>
        <v>1</v>
      </c>
    </row>
    <row r="283" spans="27:113" x14ac:dyDescent="0.35">
      <c r="AA283" s="49">
        <v>1.5</v>
      </c>
      <c r="AB283" s="55">
        <f t="shared" si="1331"/>
        <v>2.0355339059327378</v>
      </c>
      <c r="AC283" s="23" t="s">
        <v>10</v>
      </c>
      <c r="AD283" s="40" t="s">
        <v>2</v>
      </c>
      <c r="AE283" s="16">
        <v>14</v>
      </c>
      <c r="AF283" s="16">
        <v>17.5</v>
      </c>
      <c r="AG283" s="16">
        <f t="shared" si="1315"/>
        <v>24.748737341529164</v>
      </c>
      <c r="AH283" s="16">
        <f t="shared" si="1332"/>
        <v>14</v>
      </c>
      <c r="AI283" s="16">
        <f t="shared" si="1316"/>
        <v>17.5</v>
      </c>
      <c r="AJ283" s="16">
        <f t="shared" si="1396"/>
        <v>24.748737341529164</v>
      </c>
      <c r="AK283" s="16" t="str">
        <f t="shared" si="1333"/>
        <v>true</v>
      </c>
      <c r="AL283" s="16">
        <f t="shared" si="1334"/>
        <v>1</v>
      </c>
      <c r="AM283" s="16">
        <f t="shared" si="1335"/>
        <v>14</v>
      </c>
      <c r="AN283" s="16">
        <f t="shared" si="1317"/>
        <v>17.5</v>
      </c>
      <c r="AO283" s="16">
        <f t="shared" si="1336"/>
        <v>24.748737341529164</v>
      </c>
      <c r="AP283" s="16" t="str">
        <f t="shared" si="1337"/>
        <v>true</v>
      </c>
      <c r="AQ283" s="16">
        <f t="shared" si="1338"/>
        <v>1</v>
      </c>
      <c r="AR283" s="16">
        <f t="shared" si="1339"/>
        <v>14</v>
      </c>
      <c r="AS283" s="16">
        <f t="shared" si="1318"/>
        <v>17.5</v>
      </c>
      <c r="AT283" s="16">
        <f t="shared" si="1340"/>
        <v>24.748737341529164</v>
      </c>
      <c r="AU283" s="16" t="str">
        <f t="shared" si="1341"/>
        <v>true</v>
      </c>
      <c r="AV283" s="16">
        <f t="shared" si="1342"/>
        <v>1</v>
      </c>
      <c r="AW283" s="16">
        <f t="shared" si="1343"/>
        <v>14</v>
      </c>
      <c r="AX283" s="16">
        <f t="shared" si="1319"/>
        <v>17.5</v>
      </c>
      <c r="AY283" s="16">
        <f t="shared" si="1344"/>
        <v>24.748737341529164</v>
      </c>
      <c r="AZ283" s="16" t="str">
        <f t="shared" si="1345"/>
        <v>true</v>
      </c>
      <c r="BA283" s="16">
        <f t="shared" si="1346"/>
        <v>1</v>
      </c>
      <c r="BB283" s="16">
        <f t="shared" si="1347"/>
        <v>14</v>
      </c>
      <c r="BC283" s="16">
        <f t="shared" si="1320"/>
        <v>17.5</v>
      </c>
      <c r="BD283" s="16">
        <f t="shared" si="1348"/>
        <v>24.748737341529164</v>
      </c>
      <c r="BE283" s="16" t="str">
        <f t="shared" si="1349"/>
        <v>true</v>
      </c>
      <c r="BF283" s="16">
        <f t="shared" si="1350"/>
        <v>1</v>
      </c>
      <c r="BG283" s="16">
        <f t="shared" si="1351"/>
        <v>14</v>
      </c>
      <c r="BH283" s="16">
        <f t="shared" si="1321"/>
        <v>17.5</v>
      </c>
      <c r="BI283" s="16">
        <f t="shared" si="1352"/>
        <v>24.748737341529164</v>
      </c>
      <c r="BJ283" s="16" t="str">
        <f t="shared" si="1353"/>
        <v>true</v>
      </c>
      <c r="BK283" s="16">
        <f t="shared" si="1354"/>
        <v>1</v>
      </c>
      <c r="BL283" s="16">
        <f t="shared" si="1355"/>
        <v>14</v>
      </c>
      <c r="BM283" s="16">
        <f t="shared" si="1322"/>
        <v>17.5</v>
      </c>
      <c r="BN283" s="16">
        <f t="shared" si="1356"/>
        <v>24.748737341529164</v>
      </c>
      <c r="BO283" s="16" t="str">
        <f t="shared" si="1357"/>
        <v>true</v>
      </c>
      <c r="BP283" s="16">
        <f t="shared" si="1358"/>
        <v>1</v>
      </c>
      <c r="BQ283" s="16">
        <f t="shared" si="1359"/>
        <v>14</v>
      </c>
      <c r="BR283" s="16">
        <f t="shared" si="1323"/>
        <v>17.5</v>
      </c>
      <c r="BS283" s="16">
        <f t="shared" si="1360"/>
        <v>24.748737341529164</v>
      </c>
      <c r="BT283" s="16" t="str">
        <f t="shared" si="1361"/>
        <v>true</v>
      </c>
      <c r="BU283" s="16">
        <f t="shared" si="1362"/>
        <v>1</v>
      </c>
      <c r="BV283" s="16">
        <f t="shared" si="1363"/>
        <v>14</v>
      </c>
      <c r="BW283" s="16">
        <f t="shared" si="1324"/>
        <v>17.5</v>
      </c>
      <c r="BX283" s="16">
        <f t="shared" si="1364"/>
        <v>24.748737341529164</v>
      </c>
      <c r="BY283" s="16" t="str">
        <f t="shared" si="1365"/>
        <v>true</v>
      </c>
      <c r="BZ283" s="16">
        <f t="shared" si="1366"/>
        <v>1</v>
      </c>
      <c r="CA283" s="16">
        <f t="shared" si="1367"/>
        <v>14</v>
      </c>
      <c r="CB283" s="16">
        <f t="shared" si="1325"/>
        <v>17.5</v>
      </c>
      <c r="CC283" s="16">
        <f t="shared" si="1368"/>
        <v>24.748737341529164</v>
      </c>
      <c r="CD283" s="16" t="str">
        <f t="shared" si="1369"/>
        <v>true</v>
      </c>
      <c r="CE283" s="16">
        <f t="shared" si="1370"/>
        <v>1</v>
      </c>
      <c r="CF283" s="16">
        <f t="shared" si="1371"/>
        <v>14</v>
      </c>
      <c r="CG283" s="16">
        <f t="shared" si="1326"/>
        <v>17.5</v>
      </c>
      <c r="CH283" s="16">
        <f t="shared" si="1372"/>
        <v>24.748737341529164</v>
      </c>
      <c r="CI283" s="16" t="str">
        <f t="shared" si="1373"/>
        <v>true</v>
      </c>
      <c r="CJ283" s="16">
        <f t="shared" si="1374"/>
        <v>1</v>
      </c>
      <c r="CK283" s="16">
        <f t="shared" si="1375"/>
        <v>14</v>
      </c>
      <c r="CL283" s="16">
        <f t="shared" si="1327"/>
        <v>17.5</v>
      </c>
      <c r="CM283" s="16">
        <f t="shared" si="1376"/>
        <v>24.748737341529164</v>
      </c>
      <c r="CN283" s="16" t="str">
        <f t="shared" si="1377"/>
        <v>true</v>
      </c>
      <c r="CO283" s="16">
        <f t="shared" si="1378"/>
        <v>1</v>
      </c>
      <c r="CP283" s="16">
        <f t="shared" si="1379"/>
        <v>14</v>
      </c>
      <c r="CQ283" s="16">
        <f t="shared" si="1328"/>
        <v>24.748737341529164</v>
      </c>
      <c r="CR283" s="16">
        <f t="shared" si="1380"/>
        <v>24.748737341529164</v>
      </c>
      <c r="CS283" s="16" t="str">
        <f t="shared" si="1381"/>
        <v>true</v>
      </c>
      <c r="CT283" s="16">
        <f t="shared" si="1382"/>
        <v>1</v>
      </c>
      <c r="CU283" s="16">
        <f t="shared" si="1383"/>
        <v>14</v>
      </c>
      <c r="CV283" s="16">
        <f t="shared" si="1329"/>
        <v>24.748737341529164</v>
      </c>
      <c r="CW283" s="16">
        <f t="shared" si="1384"/>
        <v>24.748737341529164</v>
      </c>
      <c r="CX283" s="16" t="str">
        <f t="shared" si="1385"/>
        <v>true</v>
      </c>
      <c r="CY283" s="16">
        <f t="shared" si="1386"/>
        <v>1</v>
      </c>
      <c r="CZ283" s="16">
        <f t="shared" si="1387"/>
        <v>14</v>
      </c>
      <c r="DA283" s="16">
        <f t="shared" si="1330"/>
        <v>24.748737341529164</v>
      </c>
      <c r="DB283" s="16">
        <f t="shared" si="1388"/>
        <v>24.748737341529164</v>
      </c>
      <c r="DC283" s="16" t="str">
        <f t="shared" si="1389"/>
        <v>true</v>
      </c>
      <c r="DD283" s="16">
        <f t="shared" si="1390"/>
        <v>1</v>
      </c>
      <c r="DE283" s="16">
        <f t="shared" si="1391"/>
        <v>14</v>
      </c>
      <c r="DF283" s="16">
        <f t="shared" si="1392"/>
        <v>24.748737341529164</v>
      </c>
      <c r="DG283" s="19">
        <f t="shared" si="1393"/>
        <v>24.748737341529164</v>
      </c>
      <c r="DH283" s="16" t="str">
        <f t="shared" si="1394"/>
        <v>true</v>
      </c>
      <c r="DI283" s="16">
        <f t="shared" si="1395"/>
        <v>1</v>
      </c>
    </row>
    <row r="284" spans="27:113" x14ac:dyDescent="0.35">
      <c r="AA284" s="49">
        <v>1.5</v>
      </c>
      <c r="AB284" s="55">
        <f t="shared" si="1331"/>
        <v>3.4623583103198032</v>
      </c>
      <c r="AC284" s="23" t="s">
        <v>11</v>
      </c>
      <c r="AD284" s="40" t="s">
        <v>2</v>
      </c>
      <c r="AE284" s="16">
        <v>17.680000000000003</v>
      </c>
      <c r="AF284" s="16">
        <v>22.1</v>
      </c>
      <c r="AG284" s="16">
        <f t="shared" si="1315"/>
        <v>43.867247463227052</v>
      </c>
      <c r="AH284" s="16">
        <f t="shared" si="1332"/>
        <v>17.680000000000003</v>
      </c>
      <c r="AI284" s="16">
        <f t="shared" si="1316"/>
        <v>22.1</v>
      </c>
      <c r="AJ284" s="16">
        <f t="shared" si="1396"/>
        <v>43.867247463227052</v>
      </c>
      <c r="AK284" s="16" t="str">
        <f t="shared" si="1333"/>
        <v>true</v>
      </c>
      <c r="AL284" s="16">
        <f t="shared" si="1334"/>
        <v>1</v>
      </c>
      <c r="AM284" s="16">
        <f t="shared" si="1335"/>
        <v>17.680000000000003</v>
      </c>
      <c r="AN284" s="16">
        <f t="shared" si="1317"/>
        <v>22.1</v>
      </c>
      <c r="AO284" s="16">
        <f t="shared" si="1336"/>
        <v>43.867247463227052</v>
      </c>
      <c r="AP284" s="16" t="str">
        <f t="shared" si="1337"/>
        <v>true</v>
      </c>
      <c r="AQ284" s="16">
        <f t="shared" si="1338"/>
        <v>1</v>
      </c>
      <c r="AR284" s="16">
        <f t="shared" si="1339"/>
        <v>17.680000000000003</v>
      </c>
      <c r="AS284" s="16">
        <f t="shared" si="1318"/>
        <v>22.1</v>
      </c>
      <c r="AT284" s="16">
        <f t="shared" si="1340"/>
        <v>43.867247463227052</v>
      </c>
      <c r="AU284" s="16" t="str">
        <f t="shared" si="1341"/>
        <v>true</v>
      </c>
      <c r="AV284" s="16">
        <f t="shared" si="1342"/>
        <v>1</v>
      </c>
      <c r="AW284" s="16">
        <f t="shared" si="1343"/>
        <v>17.680000000000003</v>
      </c>
      <c r="AX284" s="16">
        <f t="shared" si="1319"/>
        <v>22.1</v>
      </c>
      <c r="AY284" s="16">
        <f t="shared" si="1344"/>
        <v>43.867247463227052</v>
      </c>
      <c r="AZ284" s="16" t="str">
        <f t="shared" si="1345"/>
        <v>true</v>
      </c>
      <c r="BA284" s="16">
        <f t="shared" si="1346"/>
        <v>1</v>
      </c>
      <c r="BB284" s="16">
        <f t="shared" si="1347"/>
        <v>17.680000000000003</v>
      </c>
      <c r="BC284" s="16">
        <f t="shared" si="1320"/>
        <v>28.730000000000004</v>
      </c>
      <c r="BD284" s="16">
        <f t="shared" si="1348"/>
        <v>43.867247463227052</v>
      </c>
      <c r="BE284" s="16" t="str">
        <f t="shared" si="1349"/>
        <v>true</v>
      </c>
      <c r="BF284" s="16">
        <f t="shared" si="1350"/>
        <v>1</v>
      </c>
      <c r="BG284" s="16">
        <f t="shared" si="1351"/>
        <v>17.680000000000003</v>
      </c>
      <c r="BH284" s="16">
        <f t="shared" si="1321"/>
        <v>28.730000000000004</v>
      </c>
      <c r="BI284" s="16">
        <f t="shared" si="1352"/>
        <v>43.867247463227052</v>
      </c>
      <c r="BJ284" s="16" t="str">
        <f t="shared" si="1353"/>
        <v>true</v>
      </c>
      <c r="BK284" s="16">
        <f t="shared" si="1354"/>
        <v>1</v>
      </c>
      <c r="BL284" s="16">
        <f t="shared" si="1355"/>
        <v>17.680000000000003</v>
      </c>
      <c r="BM284" s="16">
        <f t="shared" si="1322"/>
        <v>28.730000000000004</v>
      </c>
      <c r="BN284" s="16">
        <f t="shared" si="1356"/>
        <v>43.867247463227052</v>
      </c>
      <c r="BO284" s="16" t="str">
        <f t="shared" si="1357"/>
        <v>true</v>
      </c>
      <c r="BP284" s="16">
        <f t="shared" si="1358"/>
        <v>1</v>
      </c>
      <c r="BQ284" s="16">
        <f t="shared" si="1359"/>
        <v>17.680000000000003</v>
      </c>
      <c r="BR284" s="16">
        <f t="shared" si="1323"/>
        <v>28.730000000000004</v>
      </c>
      <c r="BS284" s="16">
        <f t="shared" si="1360"/>
        <v>43.867247463227052</v>
      </c>
      <c r="BT284" s="16" t="str">
        <f t="shared" si="1361"/>
        <v>true</v>
      </c>
      <c r="BU284" s="16">
        <f t="shared" si="1362"/>
        <v>1</v>
      </c>
      <c r="BV284" s="16">
        <f t="shared" si="1363"/>
        <v>17.680000000000003</v>
      </c>
      <c r="BW284" s="16">
        <f t="shared" si="1324"/>
        <v>33.150000000000006</v>
      </c>
      <c r="BX284" s="16">
        <f t="shared" si="1364"/>
        <v>43.867247463227052</v>
      </c>
      <c r="BY284" s="16" t="str">
        <f t="shared" si="1365"/>
        <v>true</v>
      </c>
      <c r="BZ284" s="16">
        <f t="shared" si="1366"/>
        <v>1</v>
      </c>
      <c r="CA284" s="16">
        <f t="shared" si="1367"/>
        <v>17.680000000000003</v>
      </c>
      <c r="CB284" s="16">
        <f t="shared" si="1325"/>
        <v>33.150000000000006</v>
      </c>
      <c r="CC284" s="16">
        <f t="shared" si="1368"/>
        <v>43.867247463227052</v>
      </c>
      <c r="CD284" s="16" t="str">
        <f t="shared" si="1369"/>
        <v>true</v>
      </c>
      <c r="CE284" s="16">
        <f t="shared" si="1370"/>
        <v>1</v>
      </c>
      <c r="CF284" s="16">
        <f t="shared" si="1371"/>
        <v>17.680000000000003</v>
      </c>
      <c r="CG284" s="16">
        <f t="shared" si="1326"/>
        <v>33.150000000000006</v>
      </c>
      <c r="CH284" s="16">
        <f t="shared" si="1372"/>
        <v>43.867247463227052</v>
      </c>
      <c r="CI284" s="16" t="str">
        <f t="shared" si="1373"/>
        <v>true</v>
      </c>
      <c r="CJ284" s="16">
        <f t="shared" si="1374"/>
        <v>1</v>
      </c>
      <c r="CK284" s="16">
        <f t="shared" si="1375"/>
        <v>17.680000000000003</v>
      </c>
      <c r="CL284" s="16">
        <f t="shared" si="1327"/>
        <v>33.150000000000006</v>
      </c>
      <c r="CM284" s="16">
        <f t="shared" si="1376"/>
        <v>43.867247463227052</v>
      </c>
      <c r="CN284" s="16" t="str">
        <f t="shared" si="1377"/>
        <v>true</v>
      </c>
      <c r="CO284" s="16">
        <f t="shared" si="1378"/>
        <v>1</v>
      </c>
      <c r="CP284" s="16">
        <f t="shared" si="1379"/>
        <v>17.680000000000003</v>
      </c>
      <c r="CQ284" s="16">
        <f t="shared" si="1328"/>
        <v>43.867247463227052</v>
      </c>
      <c r="CR284" s="16">
        <f t="shared" si="1380"/>
        <v>43.867247463227052</v>
      </c>
      <c r="CS284" s="16" t="str">
        <f t="shared" si="1381"/>
        <v>true</v>
      </c>
      <c r="CT284" s="16">
        <f t="shared" si="1382"/>
        <v>1</v>
      </c>
      <c r="CU284" s="16">
        <f t="shared" si="1383"/>
        <v>17.680000000000003</v>
      </c>
      <c r="CV284" s="16">
        <f t="shared" si="1329"/>
        <v>43.867247463227052</v>
      </c>
      <c r="CW284" s="16">
        <f t="shared" si="1384"/>
        <v>43.867247463227052</v>
      </c>
      <c r="CX284" s="16" t="str">
        <f t="shared" si="1385"/>
        <v>true</v>
      </c>
      <c r="CY284" s="16">
        <f t="shared" si="1386"/>
        <v>1</v>
      </c>
      <c r="CZ284" s="16">
        <f t="shared" si="1387"/>
        <v>17.680000000000003</v>
      </c>
      <c r="DA284" s="16">
        <f t="shared" si="1330"/>
        <v>43.867247463227052</v>
      </c>
      <c r="DB284" s="16">
        <f t="shared" si="1388"/>
        <v>43.867247463227052</v>
      </c>
      <c r="DC284" s="16" t="str">
        <f t="shared" si="1389"/>
        <v>true</v>
      </c>
      <c r="DD284" s="16">
        <f t="shared" si="1390"/>
        <v>1</v>
      </c>
      <c r="DE284" s="16">
        <f t="shared" si="1391"/>
        <v>17.680000000000003</v>
      </c>
      <c r="DF284" s="16">
        <f t="shared" si="1392"/>
        <v>43.867247463227052</v>
      </c>
      <c r="DG284" s="19">
        <f t="shared" si="1393"/>
        <v>43.867247463227052</v>
      </c>
      <c r="DH284" s="16" t="str">
        <f t="shared" si="1394"/>
        <v>true</v>
      </c>
      <c r="DI284" s="16">
        <f t="shared" si="1395"/>
        <v>1</v>
      </c>
    </row>
    <row r="285" spans="27:113" x14ac:dyDescent="0.35">
      <c r="AA285" s="49" t="s">
        <v>114</v>
      </c>
      <c r="AB285" s="55" t="str">
        <f t="shared" si="1331"/>
        <v>-</v>
      </c>
      <c r="AC285" s="23" t="s">
        <v>12</v>
      </c>
      <c r="AD285" s="40" t="s">
        <v>2</v>
      </c>
      <c r="AE285" s="16"/>
      <c r="AF285" s="16"/>
      <c r="AG285" s="16" t="str">
        <f t="shared" si="1315"/>
        <v>N/A</v>
      </c>
      <c r="AH285" s="16" t="str">
        <f t="shared" si="1332"/>
        <v>N/A</v>
      </c>
      <c r="AI285" s="16" t="str">
        <f t="shared" si="1316"/>
        <v>N/A</v>
      </c>
      <c r="AJ285" s="16" t="str">
        <f t="shared" si="1396"/>
        <v>N/A</v>
      </c>
      <c r="AK285" s="16" t="str">
        <f t="shared" si="1333"/>
        <v>N/A</v>
      </c>
      <c r="AL285" s="16" t="str">
        <f t="shared" si="1334"/>
        <v>N/A</v>
      </c>
      <c r="AM285" s="16" t="str">
        <f t="shared" si="1335"/>
        <v>N/A</v>
      </c>
      <c r="AN285" s="16" t="str">
        <f t="shared" si="1317"/>
        <v>N/A</v>
      </c>
      <c r="AO285" s="16" t="str">
        <f t="shared" si="1336"/>
        <v>N/A</v>
      </c>
      <c r="AP285" s="16" t="str">
        <f t="shared" si="1337"/>
        <v>N/A</v>
      </c>
      <c r="AQ285" s="16" t="str">
        <f t="shared" si="1338"/>
        <v>N/A</v>
      </c>
      <c r="AR285" s="16" t="str">
        <f t="shared" si="1339"/>
        <v>N/A</v>
      </c>
      <c r="AS285" s="16" t="str">
        <f t="shared" si="1318"/>
        <v>N/A</v>
      </c>
      <c r="AT285" s="16" t="str">
        <f t="shared" si="1340"/>
        <v>N/A</v>
      </c>
      <c r="AU285" s="16" t="str">
        <f t="shared" si="1341"/>
        <v>N/A</v>
      </c>
      <c r="AV285" s="16" t="str">
        <f t="shared" si="1342"/>
        <v>N/A</v>
      </c>
      <c r="AW285" s="16" t="str">
        <f t="shared" si="1343"/>
        <v>N/A</v>
      </c>
      <c r="AX285" s="16" t="str">
        <f t="shared" si="1319"/>
        <v>N/A</v>
      </c>
      <c r="AY285" s="16" t="str">
        <f t="shared" si="1344"/>
        <v>N/A</v>
      </c>
      <c r="AZ285" s="16" t="str">
        <f t="shared" si="1345"/>
        <v>N/A</v>
      </c>
      <c r="BA285" s="16" t="str">
        <f t="shared" si="1346"/>
        <v>N/A</v>
      </c>
      <c r="BB285" s="16" t="str">
        <f t="shared" si="1347"/>
        <v>N/A</v>
      </c>
      <c r="BC285" s="16" t="str">
        <f t="shared" si="1320"/>
        <v>N/A</v>
      </c>
      <c r="BD285" s="16" t="str">
        <f t="shared" si="1348"/>
        <v>N/A</v>
      </c>
      <c r="BE285" s="16" t="str">
        <f t="shared" si="1349"/>
        <v>N/A</v>
      </c>
      <c r="BF285" s="16" t="str">
        <f t="shared" si="1350"/>
        <v>N/A</v>
      </c>
      <c r="BG285" s="16" t="str">
        <f t="shared" si="1351"/>
        <v>N/A</v>
      </c>
      <c r="BH285" s="16" t="str">
        <f t="shared" si="1321"/>
        <v>N/A</v>
      </c>
      <c r="BI285" s="16" t="str">
        <f t="shared" si="1352"/>
        <v>N/A</v>
      </c>
      <c r="BJ285" s="16" t="str">
        <f t="shared" si="1353"/>
        <v>N/A</v>
      </c>
      <c r="BK285" s="16" t="str">
        <f t="shared" si="1354"/>
        <v>N/A</v>
      </c>
      <c r="BL285" s="16" t="str">
        <f t="shared" si="1355"/>
        <v>N/A</v>
      </c>
      <c r="BM285" s="16" t="str">
        <f t="shared" si="1322"/>
        <v>N/A</v>
      </c>
      <c r="BN285" s="16" t="str">
        <f t="shared" si="1356"/>
        <v>N/A</v>
      </c>
      <c r="BO285" s="16" t="str">
        <f t="shared" si="1357"/>
        <v>N/A</v>
      </c>
      <c r="BP285" s="16" t="str">
        <f t="shared" si="1358"/>
        <v>N/A</v>
      </c>
      <c r="BQ285" s="16" t="str">
        <f t="shared" si="1359"/>
        <v>N/A</v>
      </c>
      <c r="BR285" s="16" t="str">
        <f t="shared" si="1323"/>
        <v>N/A</v>
      </c>
      <c r="BS285" s="16" t="str">
        <f t="shared" si="1360"/>
        <v>N/A</v>
      </c>
      <c r="BT285" s="16" t="str">
        <f t="shared" si="1361"/>
        <v>N/A</v>
      </c>
      <c r="BU285" s="16" t="str">
        <f t="shared" si="1362"/>
        <v>N/A</v>
      </c>
      <c r="BV285" s="16" t="str">
        <f t="shared" si="1363"/>
        <v>N/A</v>
      </c>
      <c r="BW285" s="16" t="str">
        <f t="shared" si="1324"/>
        <v>N/A</v>
      </c>
      <c r="BX285" s="16" t="str">
        <f t="shared" si="1364"/>
        <v>N/A</v>
      </c>
      <c r="BY285" s="16" t="str">
        <f t="shared" si="1365"/>
        <v>N/A</v>
      </c>
      <c r="BZ285" s="16" t="str">
        <f t="shared" si="1366"/>
        <v>N/A</v>
      </c>
      <c r="CA285" s="16" t="str">
        <f t="shared" si="1367"/>
        <v>N/A</v>
      </c>
      <c r="CB285" s="16" t="str">
        <f t="shared" si="1325"/>
        <v>N/A</v>
      </c>
      <c r="CC285" s="16" t="str">
        <f t="shared" si="1368"/>
        <v>N/A</v>
      </c>
      <c r="CD285" s="16" t="str">
        <f t="shared" si="1369"/>
        <v>N/A</v>
      </c>
      <c r="CE285" s="16" t="str">
        <f t="shared" si="1370"/>
        <v>N/A</v>
      </c>
      <c r="CF285" s="16" t="str">
        <f t="shared" si="1371"/>
        <v>N/A</v>
      </c>
      <c r="CG285" s="16" t="str">
        <f t="shared" si="1326"/>
        <v>N/A</v>
      </c>
      <c r="CH285" s="16" t="str">
        <f t="shared" si="1372"/>
        <v>N/A</v>
      </c>
      <c r="CI285" s="16" t="str">
        <f t="shared" si="1373"/>
        <v>N/A</v>
      </c>
      <c r="CJ285" s="16" t="str">
        <f t="shared" si="1374"/>
        <v>N/A</v>
      </c>
      <c r="CK285" s="16" t="str">
        <f t="shared" si="1375"/>
        <v>N/A</v>
      </c>
      <c r="CL285" s="16" t="str">
        <f t="shared" si="1327"/>
        <v>N/A</v>
      </c>
      <c r="CM285" s="16" t="str">
        <f t="shared" si="1376"/>
        <v>N/A</v>
      </c>
      <c r="CN285" s="16" t="str">
        <f t="shared" si="1377"/>
        <v>N/A</v>
      </c>
      <c r="CO285" s="16" t="str">
        <f t="shared" si="1378"/>
        <v>N/A</v>
      </c>
      <c r="CP285" s="16" t="str">
        <f t="shared" si="1379"/>
        <v>N/A</v>
      </c>
      <c r="CQ285" s="16" t="str">
        <f t="shared" si="1328"/>
        <v>N/A</v>
      </c>
      <c r="CR285" s="16" t="str">
        <f t="shared" si="1380"/>
        <v>N/A</v>
      </c>
      <c r="CS285" s="16" t="str">
        <f t="shared" si="1381"/>
        <v>N/A</v>
      </c>
      <c r="CT285" s="16" t="str">
        <f t="shared" si="1382"/>
        <v>N/A</v>
      </c>
      <c r="CU285" s="16" t="str">
        <f t="shared" si="1383"/>
        <v>N/A</v>
      </c>
      <c r="CV285" s="16" t="str">
        <f t="shared" si="1329"/>
        <v>N/A</v>
      </c>
      <c r="CW285" s="16" t="str">
        <f t="shared" si="1384"/>
        <v>N/A</v>
      </c>
      <c r="CX285" s="16" t="str">
        <f t="shared" si="1385"/>
        <v>N/A</v>
      </c>
      <c r="CY285" s="16" t="str">
        <f t="shared" si="1386"/>
        <v>N/A</v>
      </c>
      <c r="CZ285" s="16" t="str">
        <f t="shared" si="1387"/>
        <v>N/A</v>
      </c>
      <c r="DA285" s="16" t="str">
        <f t="shared" si="1330"/>
        <v>N/A</v>
      </c>
      <c r="DB285" s="16" t="str">
        <f t="shared" si="1388"/>
        <v>N/A</v>
      </c>
      <c r="DC285" s="16" t="str">
        <f t="shared" si="1389"/>
        <v>N/A</v>
      </c>
      <c r="DD285" s="16" t="str">
        <f t="shared" si="1390"/>
        <v>N/A</v>
      </c>
      <c r="DE285" s="16" t="str">
        <f t="shared" si="1391"/>
        <v>N/A</v>
      </c>
      <c r="DF285" s="16" t="str">
        <f t="shared" si="1392"/>
        <v>N/A</v>
      </c>
      <c r="DG285" s="19" t="str">
        <f t="shared" si="1393"/>
        <v>N/A</v>
      </c>
      <c r="DH285" s="16" t="str">
        <f t="shared" si="1394"/>
        <v>N/A</v>
      </c>
      <c r="DI285" s="16" t="str">
        <f t="shared" si="1395"/>
        <v>N/A</v>
      </c>
    </row>
    <row r="286" spans="27:113" x14ac:dyDescent="0.35">
      <c r="AA286" s="49" t="s">
        <v>114</v>
      </c>
      <c r="AB286" s="55" t="str">
        <f t="shared" si="1331"/>
        <v>-</v>
      </c>
      <c r="AC286" s="23" t="s">
        <v>13</v>
      </c>
      <c r="AD286" s="40" t="s">
        <v>2</v>
      </c>
      <c r="AE286" s="16"/>
      <c r="AF286" s="16"/>
      <c r="AG286" s="16" t="str">
        <f t="shared" si="1315"/>
        <v>N/A</v>
      </c>
      <c r="AH286" s="16" t="str">
        <f t="shared" si="1332"/>
        <v>N/A</v>
      </c>
      <c r="AI286" s="16" t="str">
        <f t="shared" si="1316"/>
        <v>N/A</v>
      </c>
      <c r="AJ286" s="16" t="str">
        <f t="shared" si="1396"/>
        <v>N/A</v>
      </c>
      <c r="AK286" s="16" t="str">
        <f t="shared" si="1333"/>
        <v>N/A</v>
      </c>
      <c r="AL286" s="16" t="str">
        <f t="shared" si="1334"/>
        <v>N/A</v>
      </c>
      <c r="AM286" s="16" t="str">
        <f t="shared" si="1335"/>
        <v>N/A</v>
      </c>
      <c r="AN286" s="16" t="str">
        <f t="shared" si="1317"/>
        <v>N/A</v>
      </c>
      <c r="AO286" s="16" t="str">
        <f t="shared" si="1336"/>
        <v>N/A</v>
      </c>
      <c r="AP286" s="16" t="str">
        <f t="shared" si="1337"/>
        <v>N/A</v>
      </c>
      <c r="AQ286" s="16" t="str">
        <f t="shared" si="1338"/>
        <v>N/A</v>
      </c>
      <c r="AR286" s="16" t="str">
        <f t="shared" si="1339"/>
        <v>N/A</v>
      </c>
      <c r="AS286" s="16" t="str">
        <f t="shared" si="1318"/>
        <v>N/A</v>
      </c>
      <c r="AT286" s="16" t="str">
        <f t="shared" si="1340"/>
        <v>N/A</v>
      </c>
      <c r="AU286" s="16" t="str">
        <f t="shared" si="1341"/>
        <v>N/A</v>
      </c>
      <c r="AV286" s="16" t="str">
        <f t="shared" si="1342"/>
        <v>N/A</v>
      </c>
      <c r="AW286" s="16" t="str">
        <f t="shared" si="1343"/>
        <v>N/A</v>
      </c>
      <c r="AX286" s="16" t="str">
        <f t="shared" si="1319"/>
        <v>N/A</v>
      </c>
      <c r="AY286" s="16" t="str">
        <f t="shared" si="1344"/>
        <v>N/A</v>
      </c>
      <c r="AZ286" s="16" t="str">
        <f t="shared" si="1345"/>
        <v>N/A</v>
      </c>
      <c r="BA286" s="16" t="str">
        <f t="shared" si="1346"/>
        <v>N/A</v>
      </c>
      <c r="BB286" s="16" t="str">
        <f t="shared" si="1347"/>
        <v>N/A</v>
      </c>
      <c r="BC286" s="16" t="str">
        <f t="shared" si="1320"/>
        <v>N/A</v>
      </c>
      <c r="BD286" s="16" t="str">
        <f t="shared" si="1348"/>
        <v>N/A</v>
      </c>
      <c r="BE286" s="16" t="str">
        <f t="shared" si="1349"/>
        <v>N/A</v>
      </c>
      <c r="BF286" s="16" t="str">
        <f t="shared" si="1350"/>
        <v>N/A</v>
      </c>
      <c r="BG286" s="16" t="str">
        <f t="shared" si="1351"/>
        <v>N/A</v>
      </c>
      <c r="BH286" s="16" t="str">
        <f t="shared" si="1321"/>
        <v>N/A</v>
      </c>
      <c r="BI286" s="16" t="str">
        <f t="shared" si="1352"/>
        <v>N/A</v>
      </c>
      <c r="BJ286" s="16" t="str">
        <f t="shared" si="1353"/>
        <v>N/A</v>
      </c>
      <c r="BK286" s="16" t="str">
        <f t="shared" si="1354"/>
        <v>N/A</v>
      </c>
      <c r="BL286" s="16" t="str">
        <f t="shared" si="1355"/>
        <v>N/A</v>
      </c>
      <c r="BM286" s="16" t="str">
        <f t="shared" si="1322"/>
        <v>N/A</v>
      </c>
      <c r="BN286" s="16" t="str">
        <f t="shared" si="1356"/>
        <v>N/A</v>
      </c>
      <c r="BO286" s="16" t="str">
        <f t="shared" si="1357"/>
        <v>N/A</v>
      </c>
      <c r="BP286" s="16" t="str">
        <f t="shared" si="1358"/>
        <v>N/A</v>
      </c>
      <c r="BQ286" s="16" t="str">
        <f t="shared" si="1359"/>
        <v>N/A</v>
      </c>
      <c r="BR286" s="16" t="str">
        <f t="shared" si="1323"/>
        <v>N/A</v>
      </c>
      <c r="BS286" s="16" t="str">
        <f t="shared" si="1360"/>
        <v>N/A</v>
      </c>
      <c r="BT286" s="16" t="str">
        <f t="shared" si="1361"/>
        <v>N/A</v>
      </c>
      <c r="BU286" s="16" t="str">
        <f t="shared" si="1362"/>
        <v>N/A</v>
      </c>
      <c r="BV286" s="16" t="str">
        <f t="shared" si="1363"/>
        <v>N/A</v>
      </c>
      <c r="BW286" s="16" t="str">
        <f t="shared" si="1324"/>
        <v>N/A</v>
      </c>
      <c r="BX286" s="16" t="str">
        <f t="shared" si="1364"/>
        <v>N/A</v>
      </c>
      <c r="BY286" s="16" t="str">
        <f t="shared" si="1365"/>
        <v>N/A</v>
      </c>
      <c r="BZ286" s="16" t="str">
        <f t="shared" si="1366"/>
        <v>N/A</v>
      </c>
      <c r="CA286" s="16" t="str">
        <f t="shared" si="1367"/>
        <v>N/A</v>
      </c>
      <c r="CB286" s="16" t="str">
        <f t="shared" si="1325"/>
        <v>N/A</v>
      </c>
      <c r="CC286" s="16" t="str">
        <f t="shared" si="1368"/>
        <v>N/A</v>
      </c>
      <c r="CD286" s="16" t="str">
        <f t="shared" si="1369"/>
        <v>N/A</v>
      </c>
      <c r="CE286" s="16" t="str">
        <f t="shared" si="1370"/>
        <v>N/A</v>
      </c>
      <c r="CF286" s="16" t="str">
        <f t="shared" si="1371"/>
        <v>N/A</v>
      </c>
      <c r="CG286" s="16" t="str">
        <f t="shared" si="1326"/>
        <v>N/A</v>
      </c>
      <c r="CH286" s="16" t="str">
        <f t="shared" si="1372"/>
        <v>N/A</v>
      </c>
      <c r="CI286" s="16" t="str">
        <f t="shared" si="1373"/>
        <v>N/A</v>
      </c>
      <c r="CJ286" s="16" t="str">
        <f t="shared" si="1374"/>
        <v>N/A</v>
      </c>
      <c r="CK286" s="16" t="str">
        <f t="shared" si="1375"/>
        <v>N/A</v>
      </c>
      <c r="CL286" s="16" t="str">
        <f t="shared" si="1327"/>
        <v>N/A</v>
      </c>
      <c r="CM286" s="16" t="str">
        <f t="shared" si="1376"/>
        <v>N/A</v>
      </c>
      <c r="CN286" s="16" t="str">
        <f t="shared" si="1377"/>
        <v>N/A</v>
      </c>
      <c r="CO286" s="16" t="str">
        <f t="shared" si="1378"/>
        <v>N/A</v>
      </c>
      <c r="CP286" s="16" t="str">
        <f t="shared" si="1379"/>
        <v>N/A</v>
      </c>
      <c r="CQ286" s="16" t="str">
        <f t="shared" si="1328"/>
        <v>N/A</v>
      </c>
      <c r="CR286" s="16" t="str">
        <f t="shared" si="1380"/>
        <v>N/A</v>
      </c>
      <c r="CS286" s="16" t="str">
        <f t="shared" si="1381"/>
        <v>N/A</v>
      </c>
      <c r="CT286" s="16" t="str">
        <f t="shared" si="1382"/>
        <v>N/A</v>
      </c>
      <c r="CU286" s="16" t="str">
        <f t="shared" si="1383"/>
        <v>N/A</v>
      </c>
      <c r="CV286" s="16" t="str">
        <f t="shared" si="1329"/>
        <v>N/A</v>
      </c>
      <c r="CW286" s="16" t="str">
        <f t="shared" si="1384"/>
        <v>N/A</v>
      </c>
      <c r="CX286" s="16" t="str">
        <f t="shared" si="1385"/>
        <v>N/A</v>
      </c>
      <c r="CY286" s="16" t="str">
        <f t="shared" si="1386"/>
        <v>N/A</v>
      </c>
      <c r="CZ286" s="16" t="str">
        <f t="shared" si="1387"/>
        <v>N/A</v>
      </c>
      <c r="DA286" s="16" t="str">
        <f t="shared" si="1330"/>
        <v>N/A</v>
      </c>
      <c r="DB286" s="16" t="str">
        <f t="shared" si="1388"/>
        <v>N/A</v>
      </c>
      <c r="DC286" s="16" t="str">
        <f t="shared" si="1389"/>
        <v>N/A</v>
      </c>
      <c r="DD286" s="16" t="str">
        <f t="shared" si="1390"/>
        <v>N/A</v>
      </c>
      <c r="DE286" s="16" t="str">
        <f t="shared" si="1391"/>
        <v>N/A</v>
      </c>
      <c r="DF286" s="16" t="str">
        <f t="shared" si="1392"/>
        <v>N/A</v>
      </c>
      <c r="DG286" s="19" t="str">
        <f t="shared" si="1393"/>
        <v>N/A</v>
      </c>
      <c r="DH286" s="16" t="str">
        <f t="shared" si="1394"/>
        <v>N/A</v>
      </c>
      <c r="DI286" s="16" t="str">
        <f t="shared" si="1395"/>
        <v>N/A</v>
      </c>
    </row>
    <row r="287" spans="27:113" x14ac:dyDescent="0.35">
      <c r="AA287" s="49" t="s">
        <v>114</v>
      </c>
      <c r="AB287" s="55" t="str">
        <f t="shared" si="1331"/>
        <v>-</v>
      </c>
      <c r="AC287" s="23" t="s">
        <v>14</v>
      </c>
      <c r="AD287" s="40" t="s">
        <v>2</v>
      </c>
      <c r="AE287" s="16"/>
      <c r="AF287" s="16"/>
      <c r="AG287" s="16" t="str">
        <f t="shared" si="1315"/>
        <v>N/A</v>
      </c>
      <c r="AH287" s="16" t="str">
        <f t="shared" si="1332"/>
        <v>N/A</v>
      </c>
      <c r="AI287" s="16" t="str">
        <f t="shared" si="1316"/>
        <v>N/A</v>
      </c>
      <c r="AJ287" s="16" t="str">
        <f t="shared" si="1396"/>
        <v>N/A</v>
      </c>
      <c r="AK287" s="16" t="str">
        <f t="shared" si="1333"/>
        <v>N/A</v>
      </c>
      <c r="AL287" s="16" t="str">
        <f t="shared" si="1334"/>
        <v>N/A</v>
      </c>
      <c r="AM287" s="16" t="str">
        <f t="shared" si="1335"/>
        <v>N/A</v>
      </c>
      <c r="AN287" s="16" t="str">
        <f t="shared" si="1317"/>
        <v>N/A</v>
      </c>
      <c r="AO287" s="16" t="str">
        <f t="shared" si="1336"/>
        <v>N/A</v>
      </c>
      <c r="AP287" s="16" t="str">
        <f t="shared" si="1337"/>
        <v>N/A</v>
      </c>
      <c r="AQ287" s="16" t="str">
        <f t="shared" si="1338"/>
        <v>N/A</v>
      </c>
      <c r="AR287" s="16" t="str">
        <f t="shared" si="1339"/>
        <v>N/A</v>
      </c>
      <c r="AS287" s="16" t="str">
        <f t="shared" si="1318"/>
        <v>N/A</v>
      </c>
      <c r="AT287" s="16" t="str">
        <f t="shared" si="1340"/>
        <v>N/A</v>
      </c>
      <c r="AU287" s="16" t="str">
        <f t="shared" si="1341"/>
        <v>N/A</v>
      </c>
      <c r="AV287" s="16" t="str">
        <f t="shared" si="1342"/>
        <v>N/A</v>
      </c>
      <c r="AW287" s="16" t="str">
        <f t="shared" si="1343"/>
        <v>N/A</v>
      </c>
      <c r="AX287" s="16" t="str">
        <f t="shared" si="1319"/>
        <v>N/A</v>
      </c>
      <c r="AY287" s="16" t="str">
        <f t="shared" si="1344"/>
        <v>N/A</v>
      </c>
      <c r="AZ287" s="16" t="str">
        <f t="shared" si="1345"/>
        <v>N/A</v>
      </c>
      <c r="BA287" s="16" t="str">
        <f t="shared" si="1346"/>
        <v>N/A</v>
      </c>
      <c r="BB287" s="16" t="str">
        <f t="shared" si="1347"/>
        <v>N/A</v>
      </c>
      <c r="BC287" s="16" t="str">
        <f t="shared" si="1320"/>
        <v>N/A</v>
      </c>
      <c r="BD287" s="16" t="str">
        <f t="shared" si="1348"/>
        <v>N/A</v>
      </c>
      <c r="BE287" s="16" t="str">
        <f t="shared" si="1349"/>
        <v>N/A</v>
      </c>
      <c r="BF287" s="16" t="str">
        <f t="shared" si="1350"/>
        <v>N/A</v>
      </c>
      <c r="BG287" s="16" t="str">
        <f t="shared" si="1351"/>
        <v>N/A</v>
      </c>
      <c r="BH287" s="16" t="str">
        <f t="shared" si="1321"/>
        <v>N/A</v>
      </c>
      <c r="BI287" s="16" t="str">
        <f t="shared" si="1352"/>
        <v>N/A</v>
      </c>
      <c r="BJ287" s="16" t="str">
        <f t="shared" si="1353"/>
        <v>N/A</v>
      </c>
      <c r="BK287" s="16" t="str">
        <f t="shared" si="1354"/>
        <v>N/A</v>
      </c>
      <c r="BL287" s="16" t="str">
        <f t="shared" si="1355"/>
        <v>N/A</v>
      </c>
      <c r="BM287" s="16" t="str">
        <f t="shared" si="1322"/>
        <v>N/A</v>
      </c>
      <c r="BN287" s="16" t="str">
        <f t="shared" si="1356"/>
        <v>N/A</v>
      </c>
      <c r="BO287" s="16" t="str">
        <f t="shared" si="1357"/>
        <v>N/A</v>
      </c>
      <c r="BP287" s="16" t="str">
        <f t="shared" si="1358"/>
        <v>N/A</v>
      </c>
      <c r="BQ287" s="16" t="str">
        <f t="shared" si="1359"/>
        <v>N/A</v>
      </c>
      <c r="BR287" s="16" t="str">
        <f t="shared" si="1323"/>
        <v>N/A</v>
      </c>
      <c r="BS287" s="16" t="str">
        <f t="shared" si="1360"/>
        <v>N/A</v>
      </c>
      <c r="BT287" s="16" t="str">
        <f t="shared" si="1361"/>
        <v>N/A</v>
      </c>
      <c r="BU287" s="16" t="str">
        <f t="shared" si="1362"/>
        <v>N/A</v>
      </c>
      <c r="BV287" s="16" t="str">
        <f t="shared" si="1363"/>
        <v>N/A</v>
      </c>
      <c r="BW287" s="16" t="str">
        <f t="shared" si="1324"/>
        <v>N/A</v>
      </c>
      <c r="BX287" s="16" t="str">
        <f t="shared" si="1364"/>
        <v>N/A</v>
      </c>
      <c r="BY287" s="16" t="str">
        <f t="shared" si="1365"/>
        <v>N/A</v>
      </c>
      <c r="BZ287" s="16" t="str">
        <f t="shared" si="1366"/>
        <v>N/A</v>
      </c>
      <c r="CA287" s="16" t="str">
        <f t="shared" si="1367"/>
        <v>N/A</v>
      </c>
      <c r="CB287" s="16" t="str">
        <f t="shared" si="1325"/>
        <v>N/A</v>
      </c>
      <c r="CC287" s="16" t="str">
        <f t="shared" si="1368"/>
        <v>N/A</v>
      </c>
      <c r="CD287" s="16" t="str">
        <f t="shared" si="1369"/>
        <v>N/A</v>
      </c>
      <c r="CE287" s="16" t="str">
        <f t="shared" si="1370"/>
        <v>N/A</v>
      </c>
      <c r="CF287" s="16" t="str">
        <f t="shared" si="1371"/>
        <v>N/A</v>
      </c>
      <c r="CG287" s="16" t="str">
        <f t="shared" si="1326"/>
        <v>N/A</v>
      </c>
      <c r="CH287" s="16" t="str">
        <f t="shared" si="1372"/>
        <v>N/A</v>
      </c>
      <c r="CI287" s="16" t="str">
        <f t="shared" si="1373"/>
        <v>N/A</v>
      </c>
      <c r="CJ287" s="16" t="str">
        <f t="shared" si="1374"/>
        <v>N/A</v>
      </c>
      <c r="CK287" s="16" t="str">
        <f t="shared" si="1375"/>
        <v>N/A</v>
      </c>
      <c r="CL287" s="16" t="str">
        <f t="shared" si="1327"/>
        <v>N/A</v>
      </c>
      <c r="CM287" s="16" t="str">
        <f t="shared" si="1376"/>
        <v>N/A</v>
      </c>
      <c r="CN287" s="16" t="str">
        <f t="shared" si="1377"/>
        <v>N/A</v>
      </c>
      <c r="CO287" s="16" t="str">
        <f t="shared" si="1378"/>
        <v>N/A</v>
      </c>
      <c r="CP287" s="16" t="str">
        <f t="shared" si="1379"/>
        <v>N/A</v>
      </c>
      <c r="CQ287" s="16" t="str">
        <f t="shared" si="1328"/>
        <v>N/A</v>
      </c>
      <c r="CR287" s="16" t="str">
        <f t="shared" si="1380"/>
        <v>N/A</v>
      </c>
      <c r="CS287" s="16" t="str">
        <f t="shared" si="1381"/>
        <v>N/A</v>
      </c>
      <c r="CT287" s="16" t="str">
        <f t="shared" si="1382"/>
        <v>N/A</v>
      </c>
      <c r="CU287" s="16" t="str">
        <f t="shared" si="1383"/>
        <v>N/A</v>
      </c>
      <c r="CV287" s="16" t="str">
        <f t="shared" si="1329"/>
        <v>N/A</v>
      </c>
      <c r="CW287" s="16" t="str">
        <f t="shared" si="1384"/>
        <v>N/A</v>
      </c>
      <c r="CX287" s="16" t="str">
        <f t="shared" si="1385"/>
        <v>N/A</v>
      </c>
      <c r="CY287" s="16" t="str">
        <f t="shared" si="1386"/>
        <v>N/A</v>
      </c>
      <c r="CZ287" s="16" t="str">
        <f t="shared" si="1387"/>
        <v>N/A</v>
      </c>
      <c r="DA287" s="16" t="str">
        <f t="shared" si="1330"/>
        <v>N/A</v>
      </c>
      <c r="DB287" s="16" t="str">
        <f t="shared" si="1388"/>
        <v>N/A</v>
      </c>
      <c r="DC287" s="16" t="str">
        <f t="shared" si="1389"/>
        <v>N/A</v>
      </c>
      <c r="DD287" s="16" t="str">
        <f t="shared" si="1390"/>
        <v>N/A</v>
      </c>
      <c r="DE287" s="16" t="str">
        <f t="shared" si="1391"/>
        <v>N/A</v>
      </c>
      <c r="DF287" s="16" t="str">
        <f t="shared" si="1392"/>
        <v>N/A</v>
      </c>
      <c r="DG287" s="19" t="str">
        <f t="shared" si="1393"/>
        <v>N/A</v>
      </c>
      <c r="DH287" s="16" t="str">
        <f t="shared" si="1394"/>
        <v>N/A</v>
      </c>
      <c r="DI287" s="16" t="str">
        <f t="shared" si="1395"/>
        <v>N/A</v>
      </c>
    </row>
    <row r="288" spans="27:113" x14ac:dyDescent="0.35">
      <c r="AA288" s="49" t="s">
        <v>114</v>
      </c>
      <c r="AB288" s="55" t="str">
        <f t="shared" si="1331"/>
        <v>-</v>
      </c>
      <c r="AC288" s="23" t="s">
        <v>15</v>
      </c>
      <c r="AD288" s="40" t="s">
        <v>2</v>
      </c>
      <c r="AE288" s="16"/>
      <c r="AF288" s="16"/>
      <c r="AG288" s="16" t="str">
        <f t="shared" si="1315"/>
        <v>N/A</v>
      </c>
      <c r="AH288" s="16" t="str">
        <f t="shared" si="1332"/>
        <v>N/A</v>
      </c>
      <c r="AI288" s="16" t="str">
        <f t="shared" si="1316"/>
        <v>N/A</v>
      </c>
      <c r="AJ288" s="16" t="str">
        <f t="shared" si="1396"/>
        <v>N/A</v>
      </c>
      <c r="AK288" s="16" t="str">
        <f t="shared" si="1333"/>
        <v>N/A</v>
      </c>
      <c r="AL288" s="16" t="str">
        <f t="shared" si="1334"/>
        <v>N/A</v>
      </c>
      <c r="AM288" s="16" t="str">
        <f t="shared" si="1335"/>
        <v>N/A</v>
      </c>
      <c r="AN288" s="16" t="str">
        <f t="shared" si="1317"/>
        <v>N/A</v>
      </c>
      <c r="AO288" s="16" t="str">
        <f t="shared" si="1336"/>
        <v>N/A</v>
      </c>
      <c r="AP288" s="16" t="str">
        <f t="shared" si="1337"/>
        <v>N/A</v>
      </c>
      <c r="AQ288" s="16" t="str">
        <f t="shared" si="1338"/>
        <v>N/A</v>
      </c>
      <c r="AR288" s="16" t="str">
        <f t="shared" si="1339"/>
        <v>N/A</v>
      </c>
      <c r="AS288" s="16" t="str">
        <f t="shared" si="1318"/>
        <v>N/A</v>
      </c>
      <c r="AT288" s="16" t="str">
        <f t="shared" si="1340"/>
        <v>N/A</v>
      </c>
      <c r="AU288" s="16" t="str">
        <f t="shared" si="1341"/>
        <v>N/A</v>
      </c>
      <c r="AV288" s="16" t="str">
        <f t="shared" si="1342"/>
        <v>N/A</v>
      </c>
      <c r="AW288" s="16" t="str">
        <f t="shared" si="1343"/>
        <v>N/A</v>
      </c>
      <c r="AX288" s="16" t="str">
        <f t="shared" si="1319"/>
        <v>N/A</v>
      </c>
      <c r="AY288" s="16" t="str">
        <f t="shared" si="1344"/>
        <v>N/A</v>
      </c>
      <c r="AZ288" s="16" t="str">
        <f t="shared" si="1345"/>
        <v>N/A</v>
      </c>
      <c r="BA288" s="16" t="str">
        <f t="shared" si="1346"/>
        <v>N/A</v>
      </c>
      <c r="BB288" s="16" t="str">
        <f t="shared" si="1347"/>
        <v>N/A</v>
      </c>
      <c r="BC288" s="16" t="str">
        <f t="shared" si="1320"/>
        <v>N/A</v>
      </c>
      <c r="BD288" s="16" t="str">
        <f t="shared" si="1348"/>
        <v>N/A</v>
      </c>
      <c r="BE288" s="16" t="str">
        <f t="shared" si="1349"/>
        <v>N/A</v>
      </c>
      <c r="BF288" s="16" t="str">
        <f t="shared" si="1350"/>
        <v>N/A</v>
      </c>
      <c r="BG288" s="16" t="str">
        <f t="shared" si="1351"/>
        <v>N/A</v>
      </c>
      <c r="BH288" s="16" t="str">
        <f t="shared" si="1321"/>
        <v>N/A</v>
      </c>
      <c r="BI288" s="16" t="str">
        <f t="shared" si="1352"/>
        <v>N/A</v>
      </c>
      <c r="BJ288" s="16" t="str">
        <f t="shared" si="1353"/>
        <v>N/A</v>
      </c>
      <c r="BK288" s="16" t="str">
        <f t="shared" si="1354"/>
        <v>N/A</v>
      </c>
      <c r="BL288" s="16" t="str">
        <f t="shared" si="1355"/>
        <v>N/A</v>
      </c>
      <c r="BM288" s="16" t="str">
        <f t="shared" si="1322"/>
        <v>N/A</v>
      </c>
      <c r="BN288" s="16" t="str">
        <f t="shared" si="1356"/>
        <v>N/A</v>
      </c>
      <c r="BO288" s="16" t="str">
        <f t="shared" si="1357"/>
        <v>N/A</v>
      </c>
      <c r="BP288" s="16" t="str">
        <f t="shared" si="1358"/>
        <v>N/A</v>
      </c>
      <c r="BQ288" s="16" t="str">
        <f t="shared" si="1359"/>
        <v>N/A</v>
      </c>
      <c r="BR288" s="16" t="str">
        <f t="shared" si="1323"/>
        <v>N/A</v>
      </c>
      <c r="BS288" s="16" t="str">
        <f t="shared" si="1360"/>
        <v>N/A</v>
      </c>
      <c r="BT288" s="16" t="str">
        <f t="shared" si="1361"/>
        <v>N/A</v>
      </c>
      <c r="BU288" s="16" t="str">
        <f t="shared" si="1362"/>
        <v>N/A</v>
      </c>
      <c r="BV288" s="16" t="str">
        <f t="shared" si="1363"/>
        <v>N/A</v>
      </c>
      <c r="BW288" s="16" t="str">
        <f t="shared" si="1324"/>
        <v>N/A</v>
      </c>
      <c r="BX288" s="16" t="str">
        <f t="shared" si="1364"/>
        <v>N/A</v>
      </c>
      <c r="BY288" s="16" t="str">
        <f t="shared" si="1365"/>
        <v>N/A</v>
      </c>
      <c r="BZ288" s="16" t="str">
        <f t="shared" si="1366"/>
        <v>N/A</v>
      </c>
      <c r="CA288" s="16" t="str">
        <f t="shared" si="1367"/>
        <v>N/A</v>
      </c>
      <c r="CB288" s="16" t="str">
        <f t="shared" si="1325"/>
        <v>N/A</v>
      </c>
      <c r="CC288" s="16" t="str">
        <f t="shared" si="1368"/>
        <v>N/A</v>
      </c>
      <c r="CD288" s="16" t="str">
        <f t="shared" si="1369"/>
        <v>N/A</v>
      </c>
      <c r="CE288" s="16" t="str">
        <f t="shared" si="1370"/>
        <v>N/A</v>
      </c>
      <c r="CF288" s="16" t="str">
        <f t="shared" si="1371"/>
        <v>N/A</v>
      </c>
      <c r="CG288" s="16" t="str">
        <f t="shared" si="1326"/>
        <v>N/A</v>
      </c>
      <c r="CH288" s="16" t="str">
        <f t="shared" si="1372"/>
        <v>N/A</v>
      </c>
      <c r="CI288" s="16" t="str">
        <f t="shared" si="1373"/>
        <v>N/A</v>
      </c>
      <c r="CJ288" s="16" t="str">
        <f t="shared" si="1374"/>
        <v>N/A</v>
      </c>
      <c r="CK288" s="16" t="str">
        <f t="shared" si="1375"/>
        <v>N/A</v>
      </c>
      <c r="CL288" s="16" t="str">
        <f t="shared" si="1327"/>
        <v>N/A</v>
      </c>
      <c r="CM288" s="16" t="str">
        <f t="shared" si="1376"/>
        <v>N/A</v>
      </c>
      <c r="CN288" s="16" t="str">
        <f t="shared" si="1377"/>
        <v>N/A</v>
      </c>
      <c r="CO288" s="16" t="str">
        <f t="shared" si="1378"/>
        <v>N/A</v>
      </c>
      <c r="CP288" s="16" t="str">
        <f t="shared" si="1379"/>
        <v>N/A</v>
      </c>
      <c r="CQ288" s="16" t="str">
        <f t="shared" si="1328"/>
        <v>N/A</v>
      </c>
      <c r="CR288" s="16" t="str">
        <f t="shared" si="1380"/>
        <v>N/A</v>
      </c>
      <c r="CS288" s="16" t="str">
        <f t="shared" si="1381"/>
        <v>N/A</v>
      </c>
      <c r="CT288" s="16" t="str">
        <f t="shared" si="1382"/>
        <v>N/A</v>
      </c>
      <c r="CU288" s="16" t="str">
        <f t="shared" si="1383"/>
        <v>N/A</v>
      </c>
      <c r="CV288" s="16" t="str">
        <f t="shared" si="1329"/>
        <v>N/A</v>
      </c>
      <c r="CW288" s="16" t="str">
        <f t="shared" si="1384"/>
        <v>N/A</v>
      </c>
      <c r="CX288" s="16" t="str">
        <f t="shared" si="1385"/>
        <v>N/A</v>
      </c>
      <c r="CY288" s="16" t="str">
        <f t="shared" si="1386"/>
        <v>N/A</v>
      </c>
      <c r="CZ288" s="16" t="str">
        <f t="shared" si="1387"/>
        <v>N/A</v>
      </c>
      <c r="DA288" s="16" t="str">
        <f t="shared" si="1330"/>
        <v>N/A</v>
      </c>
      <c r="DB288" s="16" t="str">
        <f t="shared" si="1388"/>
        <v>N/A</v>
      </c>
      <c r="DC288" s="16" t="str">
        <f t="shared" si="1389"/>
        <v>N/A</v>
      </c>
      <c r="DD288" s="16" t="str">
        <f t="shared" si="1390"/>
        <v>N/A</v>
      </c>
      <c r="DE288" s="16" t="str">
        <f t="shared" si="1391"/>
        <v>N/A</v>
      </c>
      <c r="DF288" s="16" t="str">
        <f t="shared" si="1392"/>
        <v>N/A</v>
      </c>
      <c r="DG288" s="19" t="str">
        <f t="shared" si="1393"/>
        <v>N/A</v>
      </c>
      <c r="DH288" s="16" t="str">
        <f t="shared" si="1394"/>
        <v>N/A</v>
      </c>
      <c r="DI288" s="16" t="str">
        <f t="shared" si="1395"/>
        <v>N/A</v>
      </c>
    </row>
    <row r="289" spans="27:113" x14ac:dyDescent="0.35">
      <c r="AA289" s="49" t="s">
        <v>114</v>
      </c>
      <c r="AB289" s="55" t="str">
        <f t="shared" si="1331"/>
        <v>-</v>
      </c>
      <c r="AC289" s="23" t="s">
        <v>16</v>
      </c>
      <c r="AD289" s="40" t="s">
        <v>2</v>
      </c>
      <c r="AE289" s="16"/>
      <c r="AF289" s="16"/>
      <c r="AG289" s="16" t="str">
        <f t="shared" si="1315"/>
        <v>N/A</v>
      </c>
      <c r="AH289" s="16" t="str">
        <f t="shared" si="1332"/>
        <v>N/A</v>
      </c>
      <c r="AI289" s="16" t="str">
        <f t="shared" si="1316"/>
        <v>N/A</v>
      </c>
      <c r="AJ289" s="16" t="str">
        <f t="shared" si="1396"/>
        <v>N/A</v>
      </c>
      <c r="AK289" s="16" t="str">
        <f t="shared" si="1333"/>
        <v>N/A</v>
      </c>
      <c r="AL289" s="16" t="str">
        <f t="shared" si="1334"/>
        <v>N/A</v>
      </c>
      <c r="AM289" s="16" t="str">
        <f t="shared" si="1335"/>
        <v>N/A</v>
      </c>
      <c r="AN289" s="16" t="str">
        <f t="shared" si="1317"/>
        <v>N/A</v>
      </c>
      <c r="AO289" s="16" t="str">
        <f t="shared" si="1336"/>
        <v>N/A</v>
      </c>
      <c r="AP289" s="16" t="str">
        <f t="shared" si="1337"/>
        <v>N/A</v>
      </c>
      <c r="AQ289" s="16" t="str">
        <f t="shared" si="1338"/>
        <v>N/A</v>
      </c>
      <c r="AR289" s="16" t="str">
        <f t="shared" si="1339"/>
        <v>N/A</v>
      </c>
      <c r="AS289" s="16" t="str">
        <f t="shared" si="1318"/>
        <v>N/A</v>
      </c>
      <c r="AT289" s="16" t="str">
        <f t="shared" si="1340"/>
        <v>N/A</v>
      </c>
      <c r="AU289" s="16" t="str">
        <f t="shared" si="1341"/>
        <v>N/A</v>
      </c>
      <c r="AV289" s="16" t="str">
        <f t="shared" si="1342"/>
        <v>N/A</v>
      </c>
      <c r="AW289" s="16" t="str">
        <f t="shared" si="1343"/>
        <v>N/A</v>
      </c>
      <c r="AX289" s="16" t="str">
        <f t="shared" si="1319"/>
        <v>N/A</v>
      </c>
      <c r="AY289" s="16" t="str">
        <f t="shared" si="1344"/>
        <v>N/A</v>
      </c>
      <c r="AZ289" s="16" t="str">
        <f t="shared" si="1345"/>
        <v>N/A</v>
      </c>
      <c r="BA289" s="16" t="str">
        <f t="shared" si="1346"/>
        <v>N/A</v>
      </c>
      <c r="BB289" s="16" t="str">
        <f t="shared" si="1347"/>
        <v>N/A</v>
      </c>
      <c r="BC289" s="16" t="str">
        <f t="shared" si="1320"/>
        <v>N/A</v>
      </c>
      <c r="BD289" s="16" t="str">
        <f t="shared" si="1348"/>
        <v>N/A</v>
      </c>
      <c r="BE289" s="16" t="str">
        <f t="shared" si="1349"/>
        <v>N/A</v>
      </c>
      <c r="BF289" s="16" t="str">
        <f t="shared" si="1350"/>
        <v>N/A</v>
      </c>
      <c r="BG289" s="16" t="str">
        <f t="shared" si="1351"/>
        <v>N/A</v>
      </c>
      <c r="BH289" s="16" t="str">
        <f t="shared" si="1321"/>
        <v>N/A</v>
      </c>
      <c r="BI289" s="16" t="str">
        <f t="shared" si="1352"/>
        <v>N/A</v>
      </c>
      <c r="BJ289" s="16" t="str">
        <f t="shared" si="1353"/>
        <v>N/A</v>
      </c>
      <c r="BK289" s="16" t="str">
        <f t="shared" si="1354"/>
        <v>N/A</v>
      </c>
      <c r="BL289" s="16" t="str">
        <f t="shared" si="1355"/>
        <v>N/A</v>
      </c>
      <c r="BM289" s="16" t="str">
        <f t="shared" si="1322"/>
        <v>N/A</v>
      </c>
      <c r="BN289" s="16" t="str">
        <f t="shared" si="1356"/>
        <v>N/A</v>
      </c>
      <c r="BO289" s="16" t="str">
        <f t="shared" si="1357"/>
        <v>N/A</v>
      </c>
      <c r="BP289" s="16" t="str">
        <f t="shared" si="1358"/>
        <v>N/A</v>
      </c>
      <c r="BQ289" s="16" t="str">
        <f t="shared" si="1359"/>
        <v>N/A</v>
      </c>
      <c r="BR289" s="16" t="str">
        <f t="shared" si="1323"/>
        <v>N/A</v>
      </c>
      <c r="BS289" s="16" t="str">
        <f t="shared" si="1360"/>
        <v>N/A</v>
      </c>
      <c r="BT289" s="16" t="str">
        <f t="shared" si="1361"/>
        <v>N/A</v>
      </c>
      <c r="BU289" s="16" t="str">
        <f t="shared" si="1362"/>
        <v>N/A</v>
      </c>
      <c r="BV289" s="16" t="str">
        <f t="shared" si="1363"/>
        <v>N/A</v>
      </c>
      <c r="BW289" s="16" t="str">
        <f t="shared" si="1324"/>
        <v>N/A</v>
      </c>
      <c r="BX289" s="16" t="str">
        <f t="shared" si="1364"/>
        <v>N/A</v>
      </c>
      <c r="BY289" s="16" t="str">
        <f t="shared" si="1365"/>
        <v>N/A</v>
      </c>
      <c r="BZ289" s="16" t="str">
        <f t="shared" si="1366"/>
        <v>N/A</v>
      </c>
      <c r="CA289" s="16" t="str">
        <f t="shared" si="1367"/>
        <v>N/A</v>
      </c>
      <c r="CB289" s="16" t="str">
        <f t="shared" si="1325"/>
        <v>N/A</v>
      </c>
      <c r="CC289" s="16" t="str">
        <f t="shared" si="1368"/>
        <v>N/A</v>
      </c>
      <c r="CD289" s="16" t="str">
        <f t="shared" si="1369"/>
        <v>N/A</v>
      </c>
      <c r="CE289" s="16" t="str">
        <f t="shared" si="1370"/>
        <v>N/A</v>
      </c>
      <c r="CF289" s="16" t="str">
        <f t="shared" si="1371"/>
        <v>N/A</v>
      </c>
      <c r="CG289" s="16" t="str">
        <f t="shared" si="1326"/>
        <v>N/A</v>
      </c>
      <c r="CH289" s="16" t="str">
        <f t="shared" si="1372"/>
        <v>N/A</v>
      </c>
      <c r="CI289" s="16" t="str">
        <f t="shared" si="1373"/>
        <v>N/A</v>
      </c>
      <c r="CJ289" s="16" t="str">
        <f t="shared" si="1374"/>
        <v>N/A</v>
      </c>
      <c r="CK289" s="16" t="str">
        <f t="shared" si="1375"/>
        <v>N/A</v>
      </c>
      <c r="CL289" s="16" t="str">
        <f t="shared" si="1327"/>
        <v>N/A</v>
      </c>
      <c r="CM289" s="16" t="str">
        <f t="shared" si="1376"/>
        <v>N/A</v>
      </c>
      <c r="CN289" s="16" t="str">
        <f t="shared" si="1377"/>
        <v>N/A</v>
      </c>
      <c r="CO289" s="16" t="str">
        <f t="shared" si="1378"/>
        <v>N/A</v>
      </c>
      <c r="CP289" s="16" t="str">
        <f t="shared" si="1379"/>
        <v>N/A</v>
      </c>
      <c r="CQ289" s="16" t="str">
        <f t="shared" si="1328"/>
        <v>N/A</v>
      </c>
      <c r="CR289" s="16" t="str">
        <f t="shared" si="1380"/>
        <v>N/A</v>
      </c>
      <c r="CS289" s="16" t="str">
        <f t="shared" si="1381"/>
        <v>N/A</v>
      </c>
      <c r="CT289" s="16" t="str">
        <f t="shared" si="1382"/>
        <v>N/A</v>
      </c>
      <c r="CU289" s="16" t="str">
        <f t="shared" si="1383"/>
        <v>N/A</v>
      </c>
      <c r="CV289" s="16" t="str">
        <f t="shared" si="1329"/>
        <v>N/A</v>
      </c>
      <c r="CW289" s="16" t="str">
        <f t="shared" si="1384"/>
        <v>N/A</v>
      </c>
      <c r="CX289" s="16" t="str">
        <f t="shared" si="1385"/>
        <v>N/A</v>
      </c>
      <c r="CY289" s="16" t="str">
        <f t="shared" si="1386"/>
        <v>N/A</v>
      </c>
      <c r="CZ289" s="16" t="str">
        <f t="shared" si="1387"/>
        <v>N/A</v>
      </c>
      <c r="DA289" s="16" t="str">
        <f t="shared" si="1330"/>
        <v>N/A</v>
      </c>
      <c r="DB289" s="16" t="str">
        <f t="shared" si="1388"/>
        <v>N/A</v>
      </c>
      <c r="DC289" s="16" t="str">
        <f t="shared" si="1389"/>
        <v>N/A</v>
      </c>
      <c r="DD289" s="16" t="str">
        <f t="shared" si="1390"/>
        <v>N/A</v>
      </c>
      <c r="DE289" s="16" t="str">
        <f t="shared" si="1391"/>
        <v>N/A</v>
      </c>
      <c r="DF289" s="16" t="str">
        <f t="shared" si="1392"/>
        <v>N/A</v>
      </c>
      <c r="DG289" s="19" t="str">
        <f t="shared" si="1393"/>
        <v>N/A</v>
      </c>
      <c r="DH289" s="16" t="str">
        <f t="shared" si="1394"/>
        <v>N/A</v>
      </c>
      <c r="DI289" s="16" t="str">
        <f t="shared" si="1395"/>
        <v>N/A</v>
      </c>
    </row>
    <row r="290" spans="27:113" ht="15" thickBot="1" x14ac:dyDescent="0.4">
      <c r="AA290" s="50" t="s">
        <v>114</v>
      </c>
      <c r="AB290" s="55" t="str">
        <f t="shared" si="1331"/>
        <v>-</v>
      </c>
      <c r="AC290" s="24" t="s">
        <v>17</v>
      </c>
      <c r="AD290" s="41" t="s">
        <v>2</v>
      </c>
      <c r="AE290" s="21"/>
      <c r="AF290" s="21"/>
      <c r="AG290" s="21" t="str">
        <f t="shared" si="1315"/>
        <v>N/A</v>
      </c>
      <c r="AH290" s="21" t="str">
        <f t="shared" si="1332"/>
        <v>N/A</v>
      </c>
      <c r="AI290" s="21" t="str">
        <f t="shared" si="1316"/>
        <v>N/A</v>
      </c>
      <c r="AJ290" s="21" t="str">
        <f t="shared" si="1396"/>
        <v>N/A</v>
      </c>
      <c r="AK290" s="16" t="str">
        <f t="shared" si="1333"/>
        <v>N/A</v>
      </c>
      <c r="AL290" s="16" t="str">
        <f t="shared" si="1334"/>
        <v>N/A</v>
      </c>
      <c r="AM290" s="21" t="str">
        <f t="shared" si="1335"/>
        <v>N/A</v>
      </c>
      <c r="AN290" s="21" t="str">
        <f t="shared" si="1317"/>
        <v>N/A</v>
      </c>
      <c r="AO290" s="21" t="str">
        <f t="shared" si="1336"/>
        <v>N/A</v>
      </c>
      <c r="AP290" s="16" t="str">
        <f t="shared" si="1337"/>
        <v>N/A</v>
      </c>
      <c r="AQ290" s="16" t="str">
        <f t="shared" si="1338"/>
        <v>N/A</v>
      </c>
      <c r="AR290" s="21" t="str">
        <f t="shared" si="1339"/>
        <v>N/A</v>
      </c>
      <c r="AS290" s="21" t="str">
        <f t="shared" si="1318"/>
        <v>N/A</v>
      </c>
      <c r="AT290" s="21" t="str">
        <f t="shared" si="1340"/>
        <v>N/A</v>
      </c>
      <c r="AU290" s="16" t="str">
        <f t="shared" si="1341"/>
        <v>N/A</v>
      </c>
      <c r="AV290" s="16" t="str">
        <f t="shared" si="1342"/>
        <v>N/A</v>
      </c>
      <c r="AW290" s="21" t="str">
        <f t="shared" si="1343"/>
        <v>N/A</v>
      </c>
      <c r="AX290" s="21" t="str">
        <f t="shared" si="1319"/>
        <v>N/A</v>
      </c>
      <c r="AY290" s="21" t="str">
        <f t="shared" si="1344"/>
        <v>N/A</v>
      </c>
      <c r="AZ290" s="16" t="str">
        <f t="shared" si="1345"/>
        <v>N/A</v>
      </c>
      <c r="BA290" s="16" t="str">
        <f t="shared" si="1346"/>
        <v>N/A</v>
      </c>
      <c r="BB290" s="21" t="str">
        <f t="shared" si="1347"/>
        <v>N/A</v>
      </c>
      <c r="BC290" s="21" t="str">
        <f t="shared" si="1320"/>
        <v>N/A</v>
      </c>
      <c r="BD290" s="21" t="str">
        <f t="shared" si="1348"/>
        <v>N/A</v>
      </c>
      <c r="BE290" s="16" t="str">
        <f t="shared" si="1349"/>
        <v>N/A</v>
      </c>
      <c r="BF290" s="16" t="str">
        <f t="shared" si="1350"/>
        <v>N/A</v>
      </c>
      <c r="BG290" s="21" t="str">
        <f t="shared" si="1351"/>
        <v>N/A</v>
      </c>
      <c r="BH290" s="21" t="str">
        <f t="shared" si="1321"/>
        <v>N/A</v>
      </c>
      <c r="BI290" s="21" t="str">
        <f t="shared" si="1352"/>
        <v>N/A</v>
      </c>
      <c r="BJ290" s="16" t="str">
        <f t="shared" si="1353"/>
        <v>N/A</v>
      </c>
      <c r="BK290" s="16" t="str">
        <f t="shared" si="1354"/>
        <v>N/A</v>
      </c>
      <c r="BL290" s="21" t="str">
        <f t="shared" si="1355"/>
        <v>N/A</v>
      </c>
      <c r="BM290" s="21" t="str">
        <f t="shared" si="1322"/>
        <v>N/A</v>
      </c>
      <c r="BN290" s="21" t="str">
        <f t="shared" si="1356"/>
        <v>N/A</v>
      </c>
      <c r="BO290" s="16" t="str">
        <f t="shared" si="1357"/>
        <v>N/A</v>
      </c>
      <c r="BP290" s="16" t="str">
        <f t="shared" si="1358"/>
        <v>N/A</v>
      </c>
      <c r="BQ290" s="21" t="str">
        <f t="shared" si="1359"/>
        <v>N/A</v>
      </c>
      <c r="BR290" s="21" t="str">
        <f t="shared" si="1323"/>
        <v>N/A</v>
      </c>
      <c r="BS290" s="21" t="str">
        <f t="shared" si="1360"/>
        <v>N/A</v>
      </c>
      <c r="BT290" s="16" t="str">
        <f t="shared" si="1361"/>
        <v>N/A</v>
      </c>
      <c r="BU290" s="16" t="str">
        <f t="shared" si="1362"/>
        <v>N/A</v>
      </c>
      <c r="BV290" s="21" t="str">
        <f t="shared" si="1363"/>
        <v>N/A</v>
      </c>
      <c r="BW290" s="21" t="str">
        <f t="shared" si="1324"/>
        <v>N/A</v>
      </c>
      <c r="BX290" s="21" t="str">
        <f t="shared" si="1364"/>
        <v>N/A</v>
      </c>
      <c r="BY290" s="16" t="str">
        <f t="shared" si="1365"/>
        <v>N/A</v>
      </c>
      <c r="BZ290" s="16" t="str">
        <f t="shared" si="1366"/>
        <v>N/A</v>
      </c>
      <c r="CA290" s="21" t="str">
        <f t="shared" si="1367"/>
        <v>N/A</v>
      </c>
      <c r="CB290" s="21" t="str">
        <f t="shared" si="1325"/>
        <v>N/A</v>
      </c>
      <c r="CC290" s="21" t="str">
        <f t="shared" si="1368"/>
        <v>N/A</v>
      </c>
      <c r="CD290" s="16" t="str">
        <f t="shared" si="1369"/>
        <v>N/A</v>
      </c>
      <c r="CE290" s="16" t="str">
        <f t="shared" si="1370"/>
        <v>N/A</v>
      </c>
      <c r="CF290" s="21" t="str">
        <f t="shared" si="1371"/>
        <v>N/A</v>
      </c>
      <c r="CG290" s="21" t="str">
        <f t="shared" si="1326"/>
        <v>N/A</v>
      </c>
      <c r="CH290" s="21" t="str">
        <f t="shared" si="1372"/>
        <v>N/A</v>
      </c>
      <c r="CI290" s="16" t="str">
        <f t="shared" si="1373"/>
        <v>N/A</v>
      </c>
      <c r="CJ290" s="16" t="str">
        <f t="shared" si="1374"/>
        <v>N/A</v>
      </c>
      <c r="CK290" s="21" t="str">
        <f t="shared" si="1375"/>
        <v>N/A</v>
      </c>
      <c r="CL290" s="21" t="str">
        <f t="shared" si="1327"/>
        <v>N/A</v>
      </c>
      <c r="CM290" s="21" t="str">
        <f t="shared" si="1376"/>
        <v>N/A</v>
      </c>
      <c r="CN290" s="16" t="str">
        <f t="shared" si="1377"/>
        <v>N/A</v>
      </c>
      <c r="CO290" s="16" t="str">
        <f t="shared" si="1378"/>
        <v>N/A</v>
      </c>
      <c r="CP290" s="21" t="str">
        <f t="shared" si="1379"/>
        <v>N/A</v>
      </c>
      <c r="CQ290" s="21" t="str">
        <f t="shared" si="1328"/>
        <v>N/A</v>
      </c>
      <c r="CR290" s="21" t="str">
        <f t="shared" si="1380"/>
        <v>N/A</v>
      </c>
      <c r="CS290" s="16" t="str">
        <f t="shared" si="1381"/>
        <v>N/A</v>
      </c>
      <c r="CT290" s="16" t="str">
        <f t="shared" si="1382"/>
        <v>N/A</v>
      </c>
      <c r="CU290" s="21" t="str">
        <f t="shared" si="1383"/>
        <v>N/A</v>
      </c>
      <c r="CV290" s="21" t="str">
        <f t="shared" si="1329"/>
        <v>N/A</v>
      </c>
      <c r="CW290" s="21" t="str">
        <f t="shared" si="1384"/>
        <v>N/A</v>
      </c>
      <c r="CX290" s="16" t="str">
        <f t="shared" si="1385"/>
        <v>N/A</v>
      </c>
      <c r="CY290" s="16" t="str">
        <f t="shared" si="1386"/>
        <v>N/A</v>
      </c>
      <c r="CZ290" s="21" t="str">
        <f t="shared" si="1387"/>
        <v>N/A</v>
      </c>
      <c r="DA290" s="21" t="str">
        <f t="shared" si="1330"/>
        <v>N/A</v>
      </c>
      <c r="DB290" s="21" t="str">
        <f t="shared" si="1388"/>
        <v>N/A</v>
      </c>
      <c r="DC290" s="16" t="str">
        <f t="shared" si="1389"/>
        <v>N/A</v>
      </c>
      <c r="DD290" s="16" t="str">
        <f t="shared" si="1390"/>
        <v>N/A</v>
      </c>
      <c r="DE290" s="21" t="str">
        <f t="shared" si="1391"/>
        <v>N/A</v>
      </c>
      <c r="DF290" s="21" t="str">
        <f t="shared" si="1392"/>
        <v>N/A</v>
      </c>
      <c r="DG290" s="22" t="str">
        <f t="shared" si="1393"/>
        <v>N/A</v>
      </c>
      <c r="DH290" s="16" t="str">
        <f t="shared" si="1394"/>
        <v>N/A</v>
      </c>
      <c r="DI290" s="16" t="str">
        <f t="shared" si="1395"/>
        <v>N/A</v>
      </c>
    </row>
    <row r="291" spans="27:113" ht="15" thickBot="1" x14ac:dyDescent="0.4"/>
    <row r="292" spans="27:113" x14ac:dyDescent="0.35">
      <c r="AA292" s="125" t="s">
        <v>83</v>
      </c>
      <c r="AB292" s="126"/>
      <c r="AC292" s="17" t="s">
        <v>24</v>
      </c>
      <c r="AD292" s="34"/>
      <c r="AE292" s="116" t="s">
        <v>76</v>
      </c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8"/>
      <c r="DH292" s="64"/>
      <c r="DI292" s="64"/>
    </row>
    <row r="293" spans="27:113" x14ac:dyDescent="0.35">
      <c r="AA293" s="127"/>
      <c r="AB293" s="128"/>
      <c r="AC293" s="18" t="s">
        <v>26</v>
      </c>
      <c r="AD293" s="35"/>
      <c r="AE293" s="119" t="s">
        <v>2</v>
      </c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  <c r="CE293" s="120"/>
      <c r="CF293" s="120"/>
      <c r="CG293" s="120"/>
      <c r="CH293" s="120"/>
      <c r="CI293" s="120"/>
      <c r="CJ293" s="120"/>
      <c r="CK293" s="120"/>
      <c r="CL293" s="120"/>
      <c r="CM293" s="120"/>
      <c r="CN293" s="120"/>
      <c r="CO293" s="120"/>
      <c r="CP293" s="120"/>
      <c r="CQ293" s="120"/>
      <c r="CR293" s="120"/>
      <c r="CS293" s="120"/>
      <c r="CT293" s="120"/>
      <c r="CU293" s="120"/>
      <c r="CV293" s="120"/>
      <c r="CW293" s="120"/>
      <c r="CX293" s="120"/>
      <c r="CY293" s="120"/>
      <c r="CZ293" s="120"/>
      <c r="DA293" s="120"/>
      <c r="DB293" s="120"/>
      <c r="DC293" s="120"/>
      <c r="DD293" s="120"/>
      <c r="DE293" s="120"/>
      <c r="DF293" s="120"/>
      <c r="DG293" s="121"/>
      <c r="DH293" s="67"/>
      <c r="DI293" s="67"/>
    </row>
    <row r="294" spans="27:113" x14ac:dyDescent="0.35">
      <c r="AA294" s="129" t="s">
        <v>83</v>
      </c>
      <c r="AB294" s="130"/>
      <c r="AC294" s="20" t="s">
        <v>20</v>
      </c>
      <c r="AD294" s="43"/>
      <c r="AE294" s="131" t="s">
        <v>29</v>
      </c>
      <c r="AF294" s="132"/>
      <c r="AG294" s="133"/>
      <c r="AH294" s="114" t="s">
        <v>27</v>
      </c>
      <c r="AI294" s="114"/>
      <c r="AJ294" s="114"/>
      <c r="AK294" s="60"/>
      <c r="AL294" s="60"/>
      <c r="AM294" s="114" t="s">
        <v>28</v>
      </c>
      <c r="AN294" s="114"/>
      <c r="AO294" s="114"/>
      <c r="AP294" s="60"/>
      <c r="AQ294" s="60"/>
      <c r="AR294" s="114" t="s">
        <v>30</v>
      </c>
      <c r="AS294" s="114"/>
      <c r="AT294" s="114"/>
      <c r="AU294" s="60"/>
      <c r="AV294" s="60"/>
      <c r="AW294" s="114" t="s">
        <v>31</v>
      </c>
      <c r="AX294" s="114"/>
      <c r="AY294" s="114"/>
      <c r="AZ294" s="60"/>
      <c r="BA294" s="60"/>
      <c r="BB294" s="114" t="s">
        <v>32</v>
      </c>
      <c r="BC294" s="114"/>
      <c r="BD294" s="114"/>
      <c r="BE294" s="60"/>
      <c r="BF294" s="60"/>
      <c r="BG294" s="114" t="s">
        <v>33</v>
      </c>
      <c r="BH294" s="114"/>
      <c r="BI294" s="114"/>
      <c r="BJ294" s="60"/>
      <c r="BK294" s="60"/>
      <c r="BL294" s="114" t="s">
        <v>34</v>
      </c>
      <c r="BM294" s="114"/>
      <c r="BN294" s="114"/>
      <c r="BO294" s="60"/>
      <c r="BP294" s="60"/>
      <c r="BQ294" s="114" t="s">
        <v>35</v>
      </c>
      <c r="BR294" s="114"/>
      <c r="BS294" s="114"/>
      <c r="BT294" s="60"/>
      <c r="BU294" s="60"/>
      <c r="BV294" s="114" t="s">
        <v>36</v>
      </c>
      <c r="BW294" s="114"/>
      <c r="BX294" s="114"/>
      <c r="BY294" s="60"/>
      <c r="BZ294" s="60"/>
      <c r="CA294" s="114" t="s">
        <v>37</v>
      </c>
      <c r="CB294" s="114"/>
      <c r="CC294" s="114"/>
      <c r="CD294" s="60"/>
      <c r="CE294" s="60"/>
      <c r="CF294" s="114" t="s">
        <v>38</v>
      </c>
      <c r="CG294" s="114"/>
      <c r="CH294" s="114"/>
      <c r="CI294" s="60"/>
      <c r="CJ294" s="60"/>
      <c r="CK294" s="114" t="s">
        <v>39</v>
      </c>
      <c r="CL294" s="114"/>
      <c r="CM294" s="114"/>
      <c r="CN294" s="60"/>
      <c r="CO294" s="60"/>
      <c r="CP294" s="114" t="s">
        <v>40</v>
      </c>
      <c r="CQ294" s="114"/>
      <c r="CR294" s="114"/>
      <c r="CS294" s="60"/>
      <c r="CT294" s="60"/>
      <c r="CU294" s="114" t="s">
        <v>41</v>
      </c>
      <c r="CV294" s="114"/>
      <c r="CW294" s="114"/>
      <c r="CX294" s="60"/>
      <c r="CY294" s="60"/>
      <c r="CZ294" s="114" t="s">
        <v>42</v>
      </c>
      <c r="DA294" s="114"/>
      <c r="DB294" s="114"/>
      <c r="DC294" s="60"/>
      <c r="DD294" s="60"/>
      <c r="DE294" s="114" t="s">
        <v>43</v>
      </c>
      <c r="DF294" s="114"/>
      <c r="DG294" s="115"/>
      <c r="DH294" s="64"/>
      <c r="DI294" s="64"/>
    </row>
    <row r="295" spans="27:113" x14ac:dyDescent="0.35">
      <c r="AA295" s="44" t="s">
        <v>112</v>
      </c>
      <c r="AB295" s="29" t="s">
        <v>113</v>
      </c>
      <c r="AC295" s="20" t="s">
        <v>67</v>
      </c>
      <c r="AD295" s="39"/>
      <c r="AE295" s="36" t="s">
        <v>64</v>
      </c>
      <c r="AF295" s="37" t="s">
        <v>115</v>
      </c>
      <c r="AG295" s="38" t="s">
        <v>66</v>
      </c>
      <c r="AH295" s="36" t="s">
        <v>64</v>
      </c>
      <c r="AI295" s="37" t="s">
        <v>115</v>
      </c>
      <c r="AJ295" s="38" t="s">
        <v>66</v>
      </c>
      <c r="AK295" s="70" t="s">
        <v>260</v>
      </c>
      <c r="AL295" s="70" t="s">
        <v>261</v>
      </c>
      <c r="AM295" s="36" t="s">
        <v>64</v>
      </c>
      <c r="AN295" s="37" t="s">
        <v>115</v>
      </c>
      <c r="AO295" s="38" t="s">
        <v>66</v>
      </c>
      <c r="AP295" s="70" t="s">
        <v>260</v>
      </c>
      <c r="AQ295" s="70" t="s">
        <v>261</v>
      </c>
      <c r="AR295" s="36" t="s">
        <v>64</v>
      </c>
      <c r="AS295" s="37" t="s">
        <v>115</v>
      </c>
      <c r="AT295" s="38" t="s">
        <v>66</v>
      </c>
      <c r="AU295" s="70" t="s">
        <v>260</v>
      </c>
      <c r="AV295" s="70" t="s">
        <v>261</v>
      </c>
      <c r="AW295" s="36" t="s">
        <v>64</v>
      </c>
      <c r="AX295" s="37" t="s">
        <v>115</v>
      </c>
      <c r="AY295" s="38" t="s">
        <v>66</v>
      </c>
      <c r="AZ295" s="70" t="s">
        <v>260</v>
      </c>
      <c r="BA295" s="70" t="s">
        <v>261</v>
      </c>
      <c r="BB295" s="36" t="s">
        <v>64</v>
      </c>
      <c r="BC295" s="37" t="s">
        <v>115</v>
      </c>
      <c r="BD295" s="38" t="s">
        <v>66</v>
      </c>
      <c r="BE295" s="70" t="s">
        <v>260</v>
      </c>
      <c r="BF295" s="70" t="s">
        <v>261</v>
      </c>
      <c r="BG295" s="36" t="s">
        <v>64</v>
      </c>
      <c r="BH295" s="37" t="s">
        <v>115</v>
      </c>
      <c r="BI295" s="38" t="s">
        <v>66</v>
      </c>
      <c r="BJ295" s="70" t="s">
        <v>260</v>
      </c>
      <c r="BK295" s="70" t="s">
        <v>261</v>
      </c>
      <c r="BL295" s="36" t="s">
        <v>64</v>
      </c>
      <c r="BM295" s="37" t="s">
        <v>115</v>
      </c>
      <c r="BN295" s="38" t="s">
        <v>66</v>
      </c>
      <c r="BO295" s="70" t="s">
        <v>260</v>
      </c>
      <c r="BP295" s="70" t="s">
        <v>261</v>
      </c>
      <c r="BQ295" s="36" t="s">
        <v>64</v>
      </c>
      <c r="BR295" s="37" t="s">
        <v>115</v>
      </c>
      <c r="BS295" s="38" t="s">
        <v>66</v>
      </c>
      <c r="BT295" s="70" t="s">
        <v>260</v>
      </c>
      <c r="BU295" s="70" t="s">
        <v>261</v>
      </c>
      <c r="BV295" s="36" t="s">
        <v>64</v>
      </c>
      <c r="BW295" s="37" t="s">
        <v>115</v>
      </c>
      <c r="BX295" s="38" t="s">
        <v>66</v>
      </c>
      <c r="BY295" s="70" t="s">
        <v>260</v>
      </c>
      <c r="BZ295" s="70" t="s">
        <v>261</v>
      </c>
      <c r="CA295" s="36" t="s">
        <v>64</v>
      </c>
      <c r="CB295" s="37" t="s">
        <v>115</v>
      </c>
      <c r="CC295" s="38" t="s">
        <v>66</v>
      </c>
      <c r="CD295" s="70" t="s">
        <v>260</v>
      </c>
      <c r="CE295" s="70" t="s">
        <v>261</v>
      </c>
      <c r="CF295" s="36" t="s">
        <v>64</v>
      </c>
      <c r="CG295" s="37" t="s">
        <v>115</v>
      </c>
      <c r="CH295" s="38" t="s">
        <v>66</v>
      </c>
      <c r="CI295" s="70" t="s">
        <v>260</v>
      </c>
      <c r="CJ295" s="70" t="s">
        <v>261</v>
      </c>
      <c r="CK295" s="36" t="s">
        <v>64</v>
      </c>
      <c r="CL295" s="37" t="s">
        <v>115</v>
      </c>
      <c r="CM295" s="38" t="s">
        <v>66</v>
      </c>
      <c r="CN295" s="70" t="s">
        <v>260</v>
      </c>
      <c r="CO295" s="70" t="s">
        <v>261</v>
      </c>
      <c r="CP295" s="36" t="s">
        <v>64</v>
      </c>
      <c r="CQ295" s="37" t="s">
        <v>115</v>
      </c>
      <c r="CR295" s="38" t="s">
        <v>66</v>
      </c>
      <c r="CS295" s="70" t="s">
        <v>260</v>
      </c>
      <c r="CT295" s="70" t="s">
        <v>261</v>
      </c>
      <c r="CU295" s="36" t="s">
        <v>64</v>
      </c>
      <c r="CV295" s="37" t="s">
        <v>115</v>
      </c>
      <c r="CW295" s="38" t="s">
        <v>66</v>
      </c>
      <c r="CX295" s="70" t="s">
        <v>260</v>
      </c>
      <c r="CY295" s="70" t="s">
        <v>261</v>
      </c>
      <c r="CZ295" s="36" t="s">
        <v>64</v>
      </c>
      <c r="DA295" s="37" t="s">
        <v>115</v>
      </c>
      <c r="DB295" s="38" t="s">
        <v>66</v>
      </c>
      <c r="DC295" s="70" t="s">
        <v>260</v>
      </c>
      <c r="DD295" s="70" t="s">
        <v>261</v>
      </c>
      <c r="DE295" s="36" t="s">
        <v>64</v>
      </c>
      <c r="DF295" s="37" t="s">
        <v>115</v>
      </c>
      <c r="DG295" s="42" t="s">
        <v>66</v>
      </c>
      <c r="DH295" s="70" t="s">
        <v>260</v>
      </c>
      <c r="DI295" s="70" t="s">
        <v>261</v>
      </c>
    </row>
    <row r="296" spans="27:113" x14ac:dyDescent="0.35">
      <c r="AA296" s="49">
        <v>1.5</v>
      </c>
      <c r="AB296" s="55">
        <f>IF(ISNUMBER(AA296),(AA296*(AF296-AG296)+AE296+AG296-2*AF296)/(AE296-AF296),"-")</f>
        <v>3.3974552930702333</v>
      </c>
      <c r="AC296" s="23" t="s">
        <v>6</v>
      </c>
      <c r="AD296" s="40" t="s">
        <v>2</v>
      </c>
      <c r="AE296" s="16">
        <v>60</v>
      </c>
      <c r="AF296" s="16">
        <v>75</v>
      </c>
      <c r="AG296" s="16">
        <f t="shared" ref="AG296:AG307" si="1397">IF(MAX(AI296,AN296,AS296,AX296,BC296,BH296,BM296,BR296,BW296,CB296,CG296,CL296,CQ296,CV296,DA296,DF296)=0,"N/A",MAX(AI296,AN296,AS296,AX296,BC296,BH296,BM296,BR296,BW296,CB296,CG296,CL296,CQ296,CV296,DA296,DF296))</f>
        <v>146.92365879210701</v>
      </c>
      <c r="AH296" s="16">
        <f>IF(ISNUMBER($AE296),IF(OR(HLOOKUP($AH$5,$I$2:$Y$8,4,FALSE)=1,HLOOKUP($AH$5,$I$2:$Y$8,5,FALSE)=1,),HLOOKUP($AH$5,$I$2:$Y$8,4,FALSE)*VLOOKUP($AC296,$B$32:$G$45,MATCH($AD296,$B$33:$G$33,0),FALSE)+HLOOKUP($AH$5,$I$2:$Y$8,5,FALSE)*VLOOKUP($AC296,$B$47:$G$60,MATCH($AD296,$B$48:$G$48,0),FALSE)+$AE296,$AE296),"N/A")</f>
        <v>60</v>
      </c>
      <c r="AI296" s="16">
        <f t="shared" ref="AI296:AI307" si="1398">IF(ISNUMBER($AF296),$AF296*SQRT(SUMSQ(HLOOKUP($AH$5,$J$2:$Y$8,2,FALSE)*VLOOKUP($AC296,$B$2:$G$15,MATCH($AD296,$B$3:$G$3,0),FALSE),HLOOKUP($AH$5,$J$2:$Y$8,3,FALSE)*VLOOKUP($AC296,$B$17:$G$30,MATCH($AD296,$B$18:$G$18,0),FALSE),HLOOKUP($AH$5,$J$2:$Y$8,6,FALSE)))+HLOOKUP($AH$5,$J$2:$Y$8,4,FALSE)*VLOOKUP($AC296,$B$32:$G$45,MATCH($AD296,$B$33:$G$33,0),FALSE)+HLOOKUP($AH$5,$J$2:$Y$8,5,FALSE)*VLOOKUP($AC296,$B$47:$G$60,MATCH($AD296,$B$48:$G$48,0),FALSE),"N/A")</f>
        <v>75</v>
      </c>
      <c r="AJ296" s="16">
        <f>IF(ISNUMBER($AG296),IF(OR(HLOOKUP($AH$5,$I$2:$Y$8,4,FALSE)=1,HLOOKUP($AH$5,$I$2:$Y$8,5,FALSE)=1,),HLOOKUP($AH$5,$I$2:$Y$8,4,FALSE)*VLOOKUP($AC296,$B$32:$G$45,MATCH($AD296,$B$33:$G$33,0),FALSE)+HLOOKUP($AH$5,$I$2:$Y$8,5,FALSE)*VLOOKUP($AC296,$B$47:$G$60,MATCH($AD296,$B$48:$G$48,0),FALSE)+$AG296,$AG296),"N/A")</f>
        <v>146.92365879210701</v>
      </c>
      <c r="AK296" s="16" t="str">
        <f>IF(AI296="N/A", "N/A", "true")</f>
        <v>true</v>
      </c>
      <c r="AL296" s="16">
        <f>IF(AI296="N/A", "N/A", 1)</f>
        <v>1</v>
      </c>
      <c r="AM296" s="16">
        <f>IF(ISNUMBER($AE296),IF(OR(HLOOKUP($AM$5,$I$2:$Y$8,4,FALSE)=1,HLOOKUP($AM$5,$I$2:$Y$8,5,FALSE)=1,),HLOOKUP($AM$5,$I$2:$Y$8,4,FALSE)*VLOOKUP($AC296,$B$32:$G$45,MATCH($AD296,$B$33:$G$33,0),FALSE)+HLOOKUP($AM$5,$I$2:$Y$8,5,FALSE)*VLOOKUP($AC296,$B$47:$G$60,MATCH($AD296,$B$48:$G$48,0),FALSE)+$AE296,$AE296),"N/A")</f>
        <v>50</v>
      </c>
      <c r="AN296" s="16">
        <f t="shared" ref="AN296:AN307" si="1399">IF(ISNUMBER($AF296),$AF296*SQRT(SUMSQ(HLOOKUP($AM$5,$J$2:$Y$8,2,FALSE)*VLOOKUP($AC296,$B$2:$G$15,MATCH($AD296,$B$3:$G$3,0),FALSE),HLOOKUP($AM$5,$J$2:$Y$8,3,FALSE)*VLOOKUP($AC296,$B$17:$G$30,MATCH($AD296,$B$18:$G$18,0),FALSE),HLOOKUP($AM$5,$J$2:$Y$8,6,FALSE)))+HLOOKUP($AM$5,$J$2:$Y$8,4,FALSE)*VLOOKUP($AC296,$B$32:$G$45,MATCH($AD296,$B$33:$G$33,0),FALSE)+HLOOKUP($AM$5,$J$2:$Y$8,5,FALSE)*VLOOKUP($AC296,$B$47:$G$60,MATCH($AD296,$B$48:$G$48,0),FALSE),"N/A")</f>
        <v>65</v>
      </c>
      <c r="AO296" s="16">
        <f>IF(ISNUMBER($AG296),IF(OR(HLOOKUP($AM$5,$I$2:$Y$8,4,FALSE)=1,HLOOKUP($AM$5,$I$2:$Y$8,5,FALSE)=1,),HLOOKUP($AM$5,$I$2:$Y$8,4,FALSE)*VLOOKUP($AC296,$B$32:$G$45,MATCH($AD296,$B$33:$G$33,0),FALSE)+HLOOKUP($AM$5,$I$2:$Y$8,5,FALSE)*VLOOKUP($AC296,$B$47:$G$60,MATCH($AD296,$B$48:$G$48,0),FALSE)+$AG296,$AG296),"N/A")</f>
        <v>136.92365879210701</v>
      </c>
      <c r="AP296" s="16" t="str">
        <f>IF(AN296="N/A", "N/A", "true")</f>
        <v>true</v>
      </c>
      <c r="AQ296" s="16">
        <f>IF(AN296="N/A", "N/A", 1)</f>
        <v>1</v>
      </c>
      <c r="AR296" s="16">
        <f>IF(ISNUMBER($AE296),IF(OR(HLOOKUP($AR$5,$I$2:$Y$8,4,FALSE)=1,HLOOKUP($AR$5,$I$2:$Y$8,5,FALSE)=1,),HLOOKUP($AR$5,$I$2:$Y$8,4,FALSE)*VLOOKUP($AC296,$B$32:$G$45,MATCH($AD296,$B$33:$G$33,0),FALSE)+HLOOKUP($AH$5,$I$2:$Y$8,5,FALSE)*VLOOKUP($AC296,$B$47:$G$60,MATCH($AD296,$B$48:$G$48,0),FALSE)+$AE296,$AE296),"N/A")</f>
        <v>61.3</v>
      </c>
      <c r="AS296" s="16">
        <f t="shared" ref="AS296:AS307" si="1400">IF(ISNUMBER($AF296),$AF296*SQRT(SUMSQ(HLOOKUP($AR$5,$J$2:$Y$8,2,FALSE)*VLOOKUP($AC296,$B$2:$G$15,MATCH($AD296,$B$3:$G$3,0),FALSE),HLOOKUP($AR$5,$J$2:$Y$8,3,FALSE)*VLOOKUP($AC296,$B$17:$G$30,MATCH($AD296,$B$18:$G$18,0),FALSE),HLOOKUP($AR$5,$J$2:$Y$8,6,FALSE)))+HLOOKUP($AR$5,$J$2:$Y$8,4,FALSE)*VLOOKUP($AC296,$B$32:$G$45,MATCH($AD296,$B$33:$G$33,0),FALSE)+HLOOKUP($AR$5,$J$2:$Y$8,5,FALSE)*VLOOKUP($AC296,$B$47:$G$60,MATCH($AD296,$B$48:$G$48,0),FALSE),"N/A")</f>
        <v>76.3</v>
      </c>
      <c r="AT296" s="16">
        <f>IF(ISNUMBER($AG296),IF(OR(HLOOKUP($AR$5,$I$2:$Y$8,4,FALSE)=1,HLOOKUP($AR$5,$I$2:$Y$8,5,FALSE)=1,),HLOOKUP($AR$5,$I$2:$Y$8,4,FALSE)*VLOOKUP($AC296,$B$32:$G$45,MATCH($AD296,$B$33:$G$33,0),FALSE)+HLOOKUP($AR$5,$I$2:$Y$8,5,FALSE)*VLOOKUP($AC296,$B$47:$G$60,MATCH($AD296,$B$48:$G$48,0),FALSE)+$AG296,$AG296),"N/A")</f>
        <v>148.22365879210702</v>
      </c>
      <c r="AU296" s="16" t="str">
        <f>IF(AS296="N/A", "N/A", "true")</f>
        <v>true</v>
      </c>
      <c r="AV296" s="16">
        <f>IF(AS296="N/A", "N/A", 1)</f>
        <v>1</v>
      </c>
      <c r="AW296" s="16">
        <f>IF(ISNUMBER($AE296),IF(OR(HLOOKUP($AW$5,$I$2:$Y$8,4,FALSE)=1,HLOOKUP($AW$5,$I$2:$Y$8,5,FALSE)=1,),HLOOKUP($AW$5,$I$2:$Y$8,4,FALSE)*VLOOKUP($AC296,$B$32:$G$45,MATCH($AD296,$B$33:$G$33,0),FALSE)+HLOOKUP($AW$5,$I$2:$Y$8,5,FALSE)*VLOOKUP($AC296,$B$47:$G$60,MATCH($AD296,$B$48:$G$48,0),FALSE)+$AE296,$AE296),"N/A")</f>
        <v>51.3</v>
      </c>
      <c r="AX296" s="16">
        <f t="shared" ref="AX296:AX307" si="1401">IF(ISNUMBER($AF296),$AF296*SQRT(SUMSQ(HLOOKUP($AW$5,$J$2:$Y$8,2,FALSE)*VLOOKUP($AC296,$B$2:$G$15,MATCH($AD296,$B$3:$G$3,0),FALSE),HLOOKUP($AW$5,$J$2:$Y$8,3,FALSE)*VLOOKUP($AC296,$B$17:$G$30,MATCH($AD296,$B$18:$G$18,0),FALSE),HLOOKUP($AW$5,$J$2:$Y$8,6,FALSE)))+HLOOKUP($AW$5,$J$2:$Y$8,4,FALSE)*VLOOKUP($AC296,$B$32:$G$45,MATCH($AD296,$B$33:$G$33,0),FALSE)+HLOOKUP($AW$5,$J$2:$Y$8,5,FALSE)*VLOOKUP($AC296,$B$47:$G$60,MATCH($AD296,$B$48:$G$48,0),FALSE),"N/A")</f>
        <v>66.3</v>
      </c>
      <c r="AY296" s="16">
        <f>IF(ISNUMBER($AG296),IF(OR(HLOOKUP($AW$5,$I$2:$Y$8,4,FALSE)=1,HLOOKUP($AW$5,$I$2:$Y$8,5,FALSE)=1,),HLOOKUP($AW$5,$I$2:$Y$8,4,FALSE)*VLOOKUP($AC296,$B$32:$G$45,MATCH($AD296,$B$33:$G$33,0),FALSE)+HLOOKUP($AW$5,$I$2:$Y$8,5,FALSE)*VLOOKUP($AC296,$B$47:$G$60,MATCH($AD296,$B$48:$G$48,0),FALSE)+$AG296,$AG296),"N/A")</f>
        <v>138.22365879210702</v>
      </c>
      <c r="AZ296" s="16" t="str">
        <f>IF(AX296="N/A", "N/A", "true")</f>
        <v>true</v>
      </c>
      <c r="BA296" s="16">
        <f>IF(AX296="N/A", "N/A", 1)</f>
        <v>1</v>
      </c>
      <c r="BB296" s="16">
        <f>IF(ISNUMBER($AE296),IF(OR(HLOOKUP($BB$5,$I$2:$Y$8,4,FALSE)=1,HLOOKUP($BB$5,$I$2:$Y$8,5,FALSE)=1,),HLOOKUP($BB$5,$I$2:$Y$8,4,FALSE)*VLOOKUP($AC296,$B$32:$G$45,MATCH($AD296,$B$33:$G$33,0),FALSE)+HLOOKUP($BB$5,$I$2:$Y$8,5,FALSE)*VLOOKUP($AC296,$B$47:$G$60,MATCH($AD296,$B$48:$G$48,0),FALSE)+$AE296,$AE296),"N/A")</f>
        <v>60</v>
      </c>
      <c r="BC296" s="16">
        <f t="shared" ref="BC296:BC307" si="1402">IF(ISNUMBER($AF296),$AF296*SQRT(SUMSQ(HLOOKUP($BB$5,$J$2:$Y$8,2,FALSE)*VLOOKUP($AC296,$B$2:$G$15,MATCH($AD296,$B$3:$G$3,0),FALSE),HLOOKUP($BB$5,$J$2:$Y$8,3,FALSE)*VLOOKUP($AC296,$B$17:$G$30,MATCH($AD296,$B$18:$G$18,0),FALSE),HLOOKUP($BB$5,$J$2:$Y$8,6,FALSE)))+HLOOKUP($BB$5,$J$2:$Y$8,4,FALSE)*VLOOKUP($AC296,$B$32:$G$45,MATCH($AD296,$B$33:$G$33,0),FALSE)+HLOOKUP($BB$5,$J$2:$Y$8,5,FALSE)*VLOOKUP($AC296,$B$47:$G$60,MATCH($AD296,$B$48:$G$48,0),FALSE),"N/A")</f>
        <v>82.5</v>
      </c>
      <c r="BD296" s="16">
        <f>IF(ISNUMBER($AG296),IF(OR(HLOOKUP($BB$5,$I$2:$Y$8,4,FALSE)=1,HLOOKUP($BB$5,$I$2:$Y$8,5,FALSE)=1,),HLOOKUP($BB$5,$I$2:$Y$8,4,FALSE)*VLOOKUP($AC296,$B$32:$G$45,MATCH($AD296,$B$33:$G$33,0),FALSE)+HLOOKUP($BB$5,$I$2:$Y$8,5,FALSE)*VLOOKUP($AC296,$B$47:$G$60,MATCH($AD296,$B$48:$G$48,0),FALSE)+$AG296,$AG296),"N/A")</f>
        <v>146.92365879210701</v>
      </c>
      <c r="BE296" s="16" t="str">
        <f>IF(BC296="N/A", "N/A", "true")</f>
        <v>true</v>
      </c>
      <c r="BF296" s="16">
        <f>IF(BC296="N/A", "N/A", 1)</f>
        <v>1</v>
      </c>
      <c r="BG296" s="16">
        <f>IF(ISNUMBER($AE296),IF(OR(HLOOKUP($BG$5,$I$2:$Y$8,4,FALSE)=1,HLOOKUP($BG$5,$I$2:$Y$8,5,FALSE)=1,),HLOOKUP($BG$5,$I$2:$Y$8,4,FALSE)*VLOOKUP($AC296,$B$32:$G$45,MATCH($AD296,$B$33:$G$33,0),FALSE)+HLOOKUP($BG$5,$I$2:$Y$8,5,FALSE)*VLOOKUP($AC296,$B$47:$G$60,MATCH($AD296,$B$48:$G$48,0),FALSE)+$AE296,$AE296),"N/A")</f>
        <v>50</v>
      </c>
      <c r="BH296" s="16">
        <f t="shared" ref="BH296:BH307" si="1403">IF(ISNUMBER($AF296),$AF296*SQRT(SUMSQ(HLOOKUP($BG$5,$J$2:$Y$8,2,FALSE)*VLOOKUP($AC296,$B$2:$G$15,MATCH($AD296,$B$3:$G$3,0),FALSE),HLOOKUP($BG$5,$J$2:$Y$8,3,FALSE)*VLOOKUP($AC296,$B$17:$G$30,MATCH($AD296,$B$18:$G$18,0),FALSE),HLOOKUP($BG$5,$J$2:$Y$8,6,FALSE)))+HLOOKUP($BG$5,$J$2:$Y$8,4,FALSE)*VLOOKUP($AC296,$B$32:$G$45,MATCH($AD296,$B$33:$G$33,0),FALSE)+HLOOKUP($BG$5,$J$2:$Y$8,5,FALSE)*VLOOKUP($AC296,$B$47:$G$60,MATCH($AD296,$B$48:$G$48,0),FALSE),"N/A")</f>
        <v>72.5</v>
      </c>
      <c r="BI296" s="16">
        <f>IF(ISNUMBER($AG296),IF(OR(HLOOKUP($BG$5,$I$2:$Y$8,4,FALSE)=1,HLOOKUP($BG$5,$I$2:$Y$8,5,FALSE)=1,),HLOOKUP($BG$5,$I$2:$Y$8,4,FALSE)*VLOOKUP($AC296,$B$32:$G$45,MATCH($AD296,$B$33:$G$33,0),FALSE)+HLOOKUP($BG$5,$I$2:$Y$8,5,FALSE)*VLOOKUP($AC296,$B$47:$G$60,MATCH($AD296,$B$48:$G$48,0),FALSE)+$AG296,$AG296),"N/A")</f>
        <v>136.92365879210701</v>
      </c>
      <c r="BJ296" s="16" t="str">
        <f>IF(BH296="N/A", "N/A", "true")</f>
        <v>true</v>
      </c>
      <c r="BK296" s="16">
        <f>IF(BH296="N/A", "N/A", 1)</f>
        <v>1</v>
      </c>
      <c r="BL296" s="16">
        <f>IF(ISNUMBER($AE296),IF(OR(HLOOKUP($BL$5,$I$2:$Y$8,4,FALSE)=1,HLOOKUP($BL$5,$I$2:$Y$8,5,FALSE)=1,),HLOOKUP($BL$5,$I$2:$Y$8,4,FALSE)*VLOOKUP($AC296,$B$32:$G$45,MATCH($AD296,$B$33:$G$33,0),FALSE)+HLOOKUP($BL$5,$I$2:$Y$8,5,FALSE)*VLOOKUP($AC296,$B$47:$G$60,MATCH($AD296,$B$48:$G$48,0),FALSE)+$AE296,$AE296),"N/A")</f>
        <v>61.3</v>
      </c>
      <c r="BM296" s="16">
        <f t="shared" ref="BM296:BM307" si="1404">IF(ISNUMBER($AF296),$AF296*SQRT(SUMSQ(HLOOKUP($BL$5,$J$2:$Y$8,2,FALSE)*VLOOKUP($AC296,$B$2:$G$15,MATCH($AD296,$B$3:$G$3,0),FALSE),HLOOKUP($BL$5,$J$2:$Y$8,3,FALSE)*VLOOKUP($AC296,$B$17:$G$30,MATCH($AD296,$B$18:$G$18,0),FALSE),HLOOKUP($BL$5,$J$2:$Y$8,6,FALSE)))+HLOOKUP($BL$5,$J$2:$Y$8,4,FALSE)*VLOOKUP($AC296,$B$32:$G$45,MATCH($AD296,$B$33:$G$33,0),FALSE)+HLOOKUP($BL$5,$J$2:$Y$8,5,FALSE)*VLOOKUP($AC296,$B$47:$G$60,MATCH($AD296,$B$48:$G$48,0),FALSE),"N/A")</f>
        <v>83.8</v>
      </c>
      <c r="BN296" s="16">
        <f>IF(ISNUMBER($AG296),IF(OR(HLOOKUP($BL$5,$I$2:$Y$8,4,FALSE)=1,HLOOKUP($BL$5,$I$2:$Y$8,5,FALSE)=1,),HLOOKUP($BL$5,$I$2:$Y$8,4,FALSE)*VLOOKUP($AC296,$B$32:$G$45,MATCH($AD296,$B$33:$G$33,0),FALSE)+HLOOKUP($BL$5,$I$2:$Y$8,5,FALSE)*VLOOKUP($AC296,$B$47:$G$60,MATCH($AD296,$B$48:$G$48,0),FALSE)+$AG296,$AG296),"N/A")</f>
        <v>148.22365879210702</v>
      </c>
      <c r="BO296" s="16" t="str">
        <f>IF(BM296="N/A", "N/A", "true")</f>
        <v>true</v>
      </c>
      <c r="BP296" s="16">
        <f>IF(BM296="N/A", "N/A", 1)</f>
        <v>1</v>
      </c>
      <c r="BQ296" s="16">
        <f>IF(ISNUMBER($AE296),IF(OR(HLOOKUP($BQ$5,$I$2:$Y$8,4,FALSE)=1,HLOOKUP($BQ$5,$I$2:$Y$8,5,FALSE)=1,),HLOOKUP($BQ$5,$I$2:$Y$8,4,FALSE)*VLOOKUP($AC296,$B$32:$G$45,MATCH($AD296,$B$33:$G$33,0),FALSE)+HLOOKUP($BQ$5,$I$2:$Y$8,5,FALSE)*VLOOKUP($AC296,$B$47:$G$60,MATCH($AD296,$B$48:$G$48,0),FALSE)+$AE296,$AE296),"N/A")</f>
        <v>51.3</v>
      </c>
      <c r="BR296" s="16">
        <f t="shared" ref="BR296:BR307" si="1405">IF(ISNUMBER($AF296),$AF296*SQRT(SUMSQ(HLOOKUP($BQ$5,$J$2:$Y$8,2,FALSE)*VLOOKUP($AC296,$B$2:$G$15,MATCH($AD296,$B$3:$G$3,0),FALSE),HLOOKUP($BQ$5,$J$2:$Y$8,3,FALSE)*VLOOKUP($AC296,$B$17:$G$30,MATCH($AD296,$B$18:$G$18,0),FALSE),HLOOKUP($BQ$5,$J$2:$Y$8,6,FALSE)))+HLOOKUP($BQ$5,$J$2:$Y$8,4,FALSE)*VLOOKUP($AC296,$B$32:$G$45,MATCH($AD296,$B$33:$G$33,0),FALSE)+HLOOKUP($BQ$5,$J$2:$Y$8,5,FALSE)*VLOOKUP($AC296,$B$47:$G$60,MATCH($AD296,$B$48:$G$48,0),FALSE),"N/A")</f>
        <v>73.8</v>
      </c>
      <c r="BS296" s="16">
        <f>IF(ISNUMBER($AG296),IF(OR(HLOOKUP($BQ$5,$I$2:$Y$8,4,FALSE)=1,HLOOKUP($BQ$5,$I$2:$Y$8,5,FALSE)=1,),HLOOKUP($BQ$5,$I$2:$Y$8,4,FALSE)*VLOOKUP($AC296,$B$32:$G$45,MATCH($AD296,$B$33:$G$33,0),FALSE)+HLOOKUP($BQ$5,$I$2:$Y$8,5,FALSE)*VLOOKUP($AC296,$B$47:$G$60,MATCH($AD296,$B$48:$G$48,0),FALSE)+$AG296,$AG296),"N/A")</f>
        <v>138.22365879210702</v>
      </c>
      <c r="BT296" s="16" t="str">
        <f>IF(BR296="N/A", "N/A", "true")</f>
        <v>true</v>
      </c>
      <c r="BU296" s="16">
        <f>IF(BR296="N/A", "N/A", 1)</f>
        <v>1</v>
      </c>
      <c r="BV296" s="16">
        <f>IF(ISNUMBER($AE296),IF(OR(HLOOKUP($BV$5,$I$2:$Y$8,4,FALSE)=1,HLOOKUP($BV$5,$I$2:$Y$8,5,FALSE)=1,),HLOOKUP($BV$5,$I$2:$Y$8,4,FALSE)*VLOOKUP($AC296,$B$32:$G$45,MATCH($AD296,$B$33:$G$33,0),FALSE)+HLOOKUP($BV$5,$I$2:$Y$8,5,FALSE)*VLOOKUP($AC296,$B$47:$G$60,MATCH($AD296,$B$48:$G$48,0),FALSE)+$AE296,$AE296),"N/A")</f>
        <v>60</v>
      </c>
      <c r="BW296" s="16">
        <f t="shared" ref="BW296:BW307" si="1406">IF(ISNUMBER($AF296),$AF296*SQRT(SUMSQ(HLOOKUP($BV$5,$J$2:$Y$8,2,FALSE)*VLOOKUP($AC296,$B$2:$G$15,MATCH($AD296,$B$3:$G$3,0),FALSE),HLOOKUP($BV$5,$J$2:$Y$8,3,FALSE)*VLOOKUP($AC296,$B$17:$G$30,MATCH($AD296,$B$18:$G$18,0),FALSE),HLOOKUP($BV$5,$J$2:$Y$8,6,FALSE)))+HLOOKUP($BV$5,$J$2:$Y$8,4,FALSE)*VLOOKUP($AC296,$B$32:$G$45,MATCH($AD296,$B$33:$G$33,0),FALSE)+HLOOKUP($BV$5,$J$2:$Y$8,5,FALSE)*VLOOKUP($AC296,$B$47:$G$60,MATCH($AD296,$B$48:$G$48,0),FALSE),"N/A")</f>
        <v>120</v>
      </c>
      <c r="BX296" s="16">
        <f>IF(ISNUMBER($AG296),IF(OR(HLOOKUP($BV$5,$I$2:$Y$8,4,FALSE)=1,HLOOKUP($BV$5,$I$2:$Y$8,5,FALSE)=1,),HLOOKUP($BV$5,$I$2:$Y$8,4,FALSE)*VLOOKUP($AC296,$B$32:$G$45,MATCH($AD296,$B$33:$G$33,0),FALSE)+HLOOKUP($BV$5,$I$2:$Y$8,5,FALSE)*VLOOKUP($AC296,$B$47:$G$60,MATCH($AD296,$B$48:$G$48,0),FALSE)+$AG296,$AG296),"N/A")</f>
        <v>146.92365879210701</v>
      </c>
      <c r="BY296" s="16" t="str">
        <f>IF(BW296="N/A", "N/A", "true")</f>
        <v>true</v>
      </c>
      <c r="BZ296" s="16">
        <f>IF(BW296="N/A", "N/A", 1)</f>
        <v>1</v>
      </c>
      <c r="CA296" s="16">
        <f>IF(ISNUMBER($AE296),IF(OR(HLOOKUP($CA$5,$I$2:$Y$8,4,FALSE)=1,HLOOKUP($CA$5,$I$2:$Y$8,5,FALSE)=1,),HLOOKUP($CA$5,$I$2:$Y$8,4,FALSE)*VLOOKUP($AC296,$B$32:$G$45,MATCH($AD296,$B$33:$G$33,0),FALSE)+HLOOKUP($CA$5,$I$2:$Y$8,5,FALSE)*VLOOKUP($AC296,$B$47:$G$60,MATCH($AD296,$B$48:$G$48,0),FALSE)+$AE296,$AE296),"N/A")</f>
        <v>50</v>
      </c>
      <c r="CB296" s="16">
        <f t="shared" ref="CB296:CB307" si="1407">IF(ISNUMBER($AF296),$AF296*SQRT(SUMSQ(HLOOKUP($CA$5,$J$2:$Y$8,2,FALSE)*VLOOKUP($AC296,$B$2:$G$15,MATCH($AD296,$B$3:$G$3,0),FALSE),HLOOKUP($CA$5,$J$2:$Y$8,3,FALSE)*VLOOKUP($AC296,$B$17:$G$30,MATCH($AD296,$B$18:$G$18,0),FALSE),HLOOKUP($CA$5,$J$2:$Y$8,6,FALSE)))+HLOOKUP($CA$5,$J$2:$Y$8,4,FALSE)*VLOOKUP($AC296,$B$32:$G$45,MATCH($AD296,$B$33:$G$33,0),FALSE)+HLOOKUP($CA$5,$J$2:$Y$8,5,FALSE)*VLOOKUP($AC296,$B$47:$G$60,MATCH($AD296,$B$48:$G$48,0),FALSE),"N/A")</f>
        <v>110</v>
      </c>
      <c r="CC296" s="16">
        <f>IF(ISNUMBER($AG296),IF(OR(HLOOKUP($CA$5,$I$2:$Y$8,4,FALSE)=1,HLOOKUP($CA$5,$I$2:$Y$8,5,FALSE)=1,),HLOOKUP($CA$5,$I$2:$Y$8,4,FALSE)*VLOOKUP($AC296,$B$32:$G$45,MATCH($AD296,$B$33:$G$33,0),FALSE)+HLOOKUP($CA$5,$I$2:$Y$8,5,FALSE)*VLOOKUP($AC296,$B$47:$G$60,MATCH($AD296,$B$48:$G$48,0),FALSE)+$AG296,$AG296),"N/A")</f>
        <v>136.92365879210701</v>
      </c>
      <c r="CD296" s="16" t="str">
        <f>IF(CB296="N/A", "N/A", "true")</f>
        <v>true</v>
      </c>
      <c r="CE296" s="16">
        <f>IF(CB296="N/A", "N/A", 1)</f>
        <v>1</v>
      </c>
      <c r="CF296" s="16">
        <f>IF(ISNUMBER($AE296),IF(OR(HLOOKUP($CF$5,$I$2:$Y$8,4,FALSE)=1,HLOOKUP($CF$5,$I$2:$Y$8,5,FALSE)=1,),HLOOKUP($CF$5,$I$2:$Y$8,4,FALSE)*VLOOKUP($AC296,$B$32:$G$45,MATCH($AD296,$B$33:$G$33,0),FALSE)+HLOOKUP($CF$5,$I$2:$Y$8,5,FALSE)*VLOOKUP($AC296,$B$47:$G$60,MATCH($AD296,$B$48:$G$48,0),FALSE)+$AE296,$AE296),"N/A")</f>
        <v>61.3</v>
      </c>
      <c r="CG296" s="16">
        <f t="shared" ref="CG296:CG307" si="1408">IF(ISNUMBER($AF296),$AF296*SQRT(SUMSQ(HLOOKUP($CF$5,$J$2:$Y$8,2,FALSE)*VLOOKUP($AC296,$B$2:$G$15,MATCH($AD296,$B$3:$G$3,0),FALSE),HLOOKUP($CF$5,$J$2:$Y$8,3,FALSE)*VLOOKUP($AC296,$B$17:$G$30,MATCH($AD296,$B$18:$G$18,0),FALSE),HLOOKUP($CF$5,$J$2:$Y$8,6,FALSE)))+HLOOKUP($CF$5,$J$2:$Y$8,4,FALSE)*VLOOKUP($AC296,$B$32:$G$45,MATCH($AD296,$B$33:$G$33,0),FALSE)+HLOOKUP($CF$5,$J$2:$Y$8,5,FALSE)*VLOOKUP($AC296,$B$47:$G$60,MATCH($AD296,$B$48:$G$48,0),FALSE),"N/A")</f>
        <v>121.3</v>
      </c>
      <c r="CH296" s="16">
        <f>IF(ISNUMBER($AG296),IF(OR(HLOOKUP($CF$5,$I$2:$Y$8,4,FALSE)=1,HLOOKUP($CF$5,$I$2:$Y$8,5,FALSE)=1,),HLOOKUP($CF$5,$I$2:$Y$8,4,FALSE)*VLOOKUP($AC296,$B$32:$G$45,MATCH($AD296,$B$33:$G$33,0),FALSE)+HLOOKUP($CF$5,$I$2:$Y$8,5,FALSE)*VLOOKUP($AC296,$B$47:$G$60,MATCH($AD296,$B$48:$G$48,0),FALSE)+$AG296,$AG296),"N/A")</f>
        <v>148.22365879210702</v>
      </c>
      <c r="CI296" s="16" t="str">
        <f>IF(CG296="N/A", "N/A", "true")</f>
        <v>true</v>
      </c>
      <c r="CJ296" s="16">
        <f>IF(CG296="N/A", "N/A", 1)</f>
        <v>1</v>
      </c>
      <c r="CK296" s="16">
        <f>IF(ISNUMBER($AE296),IF(OR(HLOOKUP($CK$5,$I$2:$Y$8,4,FALSE)=1,HLOOKUP($CK$5,$I$2:$Y$8,5,FALSE)=1,),HLOOKUP($CK$5,$I$2:$Y$8,4,FALSE)*VLOOKUP($AC296,$B$32:$G$45,MATCH($AD296,$B$33:$G$33,0),FALSE)+HLOOKUP($CK$5,$I$2:$Y$8,5,FALSE)*VLOOKUP($AC296,$B$47:$G$60,MATCH($AD296,$B$48:$G$48,0),FALSE)+$AE296,$AE296),"N/A")</f>
        <v>51.3</v>
      </c>
      <c r="CL296" s="16">
        <f t="shared" ref="CL296:CL307" si="1409">IF(ISNUMBER($AF296),$AF296*SQRT(SUMSQ(HLOOKUP($CK$5,$J$2:$Y$8,2,FALSE)*VLOOKUP($AC296,$B$2:$G$15,MATCH($AD296,$B$3:$G$3,0),FALSE),HLOOKUP($CK$5,$J$2:$Y$8,3,FALSE)*VLOOKUP($AC296,$B$17:$G$30,MATCH($AD296,$B$18:$G$18,0),FALSE),HLOOKUP($CK$5,$J$2:$Y$8,6,FALSE)))+HLOOKUP($CK$5,$J$2:$Y$8,4,FALSE)*VLOOKUP($AC296,$B$32:$G$45,MATCH($AD296,$B$33:$G$33,0),FALSE)+HLOOKUP($CK$5,$J$2:$Y$8,5,FALSE)*VLOOKUP($AC296,$B$47:$G$60,MATCH($AD296,$B$48:$G$48,0),FALSE),"N/A")</f>
        <v>111.3</v>
      </c>
      <c r="CM296" s="16">
        <f>IF(ISNUMBER($AG296),IF(OR(HLOOKUP($CK$5,$I$2:$Y$8,4,FALSE)=1,HLOOKUP($CK$5,$I$2:$Y$8,5,FALSE)=1,),HLOOKUP($CK$5,$I$2:$Y$8,4,FALSE)*VLOOKUP($AC296,$B$32:$G$45,MATCH($AD296,$B$33:$G$33,0),FALSE)+HLOOKUP($CK$5,$I$2:$Y$8,5,FALSE)*VLOOKUP($AC296,$B$47:$G$60,MATCH($AD296,$B$48:$G$48,0),FALSE)+$AG296,$AG296),"N/A")</f>
        <v>138.22365879210702</v>
      </c>
      <c r="CN296" s="16" t="str">
        <f>IF(CL296="N/A", "N/A", "true")</f>
        <v>true</v>
      </c>
      <c r="CO296" s="16">
        <f>IF(CL296="N/A", "N/A", 1)</f>
        <v>1</v>
      </c>
      <c r="CP296" s="16">
        <f>IF(ISNUMBER($AE296),IF(OR(HLOOKUP($CP$5,$I$2:$Y$8,4,FALSE)=1,HLOOKUP($CP$5,$I$2:$Y$8,5,FALSE)=1,),HLOOKUP($CP$5,$I$2:$Y$8,4,FALSE)*VLOOKUP($AC296,$B$32:$G$45,MATCH($AD296,$B$33:$G$33,0),FALSE)+HLOOKUP($CP$5,$I$2:$Y$8,5,FALSE)*VLOOKUP($AC296,$B$47:$G$60,MATCH($AD296,$B$48:$G$48,0),FALSE)+$AE296,$AE296),"N/A")</f>
        <v>60</v>
      </c>
      <c r="CQ296" s="16">
        <f t="shared" ref="CQ296:CQ307" si="1410">IF(ISNUMBER($AF296),$AF296*SQRT(SUMSQ(HLOOKUP($CP$5,$J$2:$Y$8,2,FALSE)*VLOOKUP($AC296,$B$2:$G$15,MATCH($AD296,$B$3:$G$3,0),FALSE),HLOOKUP($CP$5,$J$2:$Y$8,3,FALSE)*VLOOKUP($AC296,$B$17:$G$30,MATCH($AD296,$B$18:$G$18,0),FALSE),HLOOKUP($CP$5,$J$2:$Y$8,6,FALSE)))+HLOOKUP($CP$5,$J$2:$Y$8,4,FALSE)*VLOOKUP($AC296,$B$32:$G$45,MATCH($AD296,$B$33:$G$33,0),FALSE)+HLOOKUP($CP$5,$J$2:$Y$8,5,FALSE)*VLOOKUP($AC296,$B$47:$G$60,MATCH($AD296,$B$48:$G$48,0),FALSE),"N/A")</f>
        <v>145.62365879210699</v>
      </c>
      <c r="CR296" s="16">
        <f>IF(ISNUMBER($AG296),IF(OR(HLOOKUP($CP$5,$I$2:$Y$8,4,FALSE)=1,HLOOKUP($CP$5,$I$2:$Y$8,5,FALSE)=1,),HLOOKUP($CP$5,$I$2:$Y$8,4,FALSE)*VLOOKUP($AC296,$B$32:$G$45,MATCH($AD296,$B$33:$G$33,0),FALSE)+HLOOKUP($CP$5,$I$2:$Y$8,5,FALSE)*VLOOKUP($AC296,$B$47:$G$60,MATCH($AD296,$B$48:$G$48,0),FALSE)+$AG296,$AG296),"N/A")</f>
        <v>146.92365879210701</v>
      </c>
      <c r="CS296" s="16" t="str">
        <f>IF(CQ296="N/A", "N/A", "true")</f>
        <v>true</v>
      </c>
      <c r="CT296" s="16">
        <f>IF(CQ296="N/A", "N/A", 1)</f>
        <v>1</v>
      </c>
      <c r="CU296" s="16">
        <f>IF(ISNUMBER($AE296),IF(OR(HLOOKUP($CU$5,$I$2:$Y$8,4,FALSE)=1,HLOOKUP($CU$5,$I$2:$Y$8,5,FALSE)=1,),HLOOKUP($CU$5,$I$2:$Y$8,4,FALSE)*VLOOKUP($AC296,$B$32:$G$45,MATCH($AD296,$B$33:$G$33,0),FALSE)+HLOOKUP($CU$5,$I$2:$Y$8,5,FALSE)*VLOOKUP($AC296,$B$47:$G$60,MATCH($AD296,$B$48:$G$48,0),FALSE)+$AE296,$AE296),"N/A")</f>
        <v>50</v>
      </c>
      <c r="CV296" s="16">
        <f t="shared" ref="CV296:CV307" si="1411">IF(ISNUMBER($AF296),$AF296*SQRT(SUMSQ(HLOOKUP($CU$5,$J$2:$Y$8,2,FALSE)*VLOOKUP($AC296,$B$2:$G$15,MATCH($AD296,$B$3:$G$3,0),FALSE),HLOOKUP($CU$5,$J$2:$Y$8,3,FALSE)*VLOOKUP($AC296,$B$17:$G$30,MATCH($AD296,$B$18:$G$18,0),FALSE),HLOOKUP($CU$5,$J$2:$Y$8,6,FALSE)))+HLOOKUP($CU$5,$J$2:$Y$8,4,FALSE)*VLOOKUP($AC296,$B$32:$G$45,MATCH($AD296,$B$33:$G$33,0),FALSE)+HLOOKUP($CU$5,$J$2:$Y$8,5,FALSE)*VLOOKUP($AC296,$B$47:$G$60,MATCH($AD296,$B$48:$G$48,0),FALSE),"N/A")</f>
        <v>135.62365879210699</v>
      </c>
      <c r="CW296" s="16">
        <f>IF(ISNUMBER($AG296),IF(OR(HLOOKUP($CU$5,$I$2:$Y$8,4,FALSE)=1,HLOOKUP($CU$5,$I$2:$Y$8,5,FALSE)=1,),HLOOKUP($CU$5,$I$2:$Y$8,4,FALSE)*VLOOKUP($AC296,$B$32:$G$45,MATCH($AD296,$B$33:$G$33,0),FALSE)+HLOOKUP($CU$5,$I$2:$Y$8,5,FALSE)*VLOOKUP($AC296,$B$47:$G$60,MATCH($AD296,$B$48:$G$48,0),FALSE)+$AG296,$AG296),"N/A")</f>
        <v>136.92365879210701</v>
      </c>
      <c r="CX296" s="16" t="str">
        <f>IF(CV296="N/A", "N/A", "true")</f>
        <v>true</v>
      </c>
      <c r="CY296" s="16">
        <f>IF(CV296="N/A", "N/A", 1)</f>
        <v>1</v>
      </c>
      <c r="CZ296" s="16">
        <f>IF(ISNUMBER($AE296),IF(OR(HLOOKUP($CZ$5,$I$2:$Y$8,4,FALSE)=1,HLOOKUP($CZ$5,$I$2:$Y$8,5,FALSE)=1,),HLOOKUP($CZ$5,$I$2:$Y$8,4,FALSE)*VLOOKUP($AC296,$B$32:$G$45,MATCH($AD296,$B$33:$G$33,0),FALSE)+HLOOKUP($CZ$5,$I$2:$Y$8,5,FALSE)*VLOOKUP($AC296,$B$47:$G$60,MATCH($AD296,$B$48:$G$48,0),FALSE)+$AE296,$AE296),"N/A")</f>
        <v>61.3</v>
      </c>
      <c r="DA296" s="16">
        <f t="shared" ref="DA296:DA307" si="1412">IF(ISNUMBER($AF296),$AF296*SQRT(SUMSQ(HLOOKUP($CZ$5,$J$2:$Y$8,2,FALSE)*VLOOKUP($AC296,$B$2:$G$15,MATCH($AD296,$B$3:$G$3,0),FALSE),HLOOKUP($CZ$5,$J$2:$Y$8,3,FALSE)*VLOOKUP($AC296,$B$17:$G$30,MATCH($AD296,$B$18:$G$18,0),FALSE),HLOOKUP($CZ$5,$J$2:$Y$8,6,FALSE)))+HLOOKUP($CZ$5,$J$2:$Y$8,4,FALSE)*VLOOKUP($AC296,$B$32:$G$45,MATCH($AD296,$B$33:$G$33,0),FALSE)+HLOOKUP($CZ$5,$J$2:$Y$8,5,FALSE)*VLOOKUP($AC296,$B$47:$G$60,MATCH($AD296,$B$48:$G$48,0),FALSE),"N/A")</f>
        <v>146.92365879210701</v>
      </c>
      <c r="DB296" s="16">
        <f>IF(ISNUMBER($AG296),IF(OR(HLOOKUP($CZ$5,$I$2:$Y$8,4,FALSE)=1,HLOOKUP($CZ$5,$I$2:$Y$8,5,FALSE)=1,),HLOOKUP($CZ$5,$I$2:$Y$8,4,FALSE)*VLOOKUP($AC296,$B$32:$G$45,MATCH($AD296,$B$33:$G$33,0),FALSE)+HLOOKUP($CZ$5,$I$2:$Y$8,5,FALSE)*VLOOKUP($AC296,$B$47:$G$60,MATCH($AD296,$B$48:$G$48,0),FALSE)+$AG296,$AG296),"N/A")</f>
        <v>148.22365879210702</v>
      </c>
      <c r="DC296" s="16" t="str">
        <f>IF(DA296="N/A", "N/A", "true")</f>
        <v>true</v>
      </c>
      <c r="DD296" s="16">
        <f>IF(DA296="N/A", "N/A", 1)</f>
        <v>1</v>
      </c>
      <c r="DE296" s="16">
        <f>IF(ISNUMBER($AE296),IF(OR(HLOOKUP($DE$5,$I$2:$Y$8,4,FALSE)=1,HLOOKUP($DE$5,$I$2:$Y$8,5,FALSE)=1,),HLOOKUP($DE$5,$I$2:$Y$8,4,FALSE)*VLOOKUP($AC296,$B$32:$G$45,MATCH($AD296,$B$33:$G$33,0),FALSE)+HLOOKUP($DE$5,$I$2:$Y$8,5,FALSE)*VLOOKUP($AC296,$B$47:$G$60,MATCH($AD296,$B$48:$G$48,0),FALSE)+$AE296,$AE296),"N/A")</f>
        <v>51.3</v>
      </c>
      <c r="DF296" s="16">
        <f>IF(ISNUMBER($AF296),$AF296*SQRT(SUMSQ(HLOOKUP($DE$5,$J$2:$Y$8,2,FALSE)*VLOOKUP($AC296,$B$2:$G$15,MATCH($AD296,$B$3:$G$3,0),FALSE),HLOOKUP($DE$5,$J$2:$Y$8,3,FALSE)*VLOOKUP($AC296,$B$17:$G$30,MATCH($AD296,$B$18:$G$18,0),FALSE),HLOOKUP($DE$5,$J$2:$Y$8,6,FALSE)))+HLOOKUP($DE$5,$J$2:$Y$8,4,FALSE)*VLOOKUP($AC296,$B$32:$G$45,MATCH($AD296,$B$33:$G$33,0),FALSE)+HLOOKUP($DE$5,$J$2:$Y$8,5,FALSE)*VLOOKUP($AC296,$B$47:$G$60,MATCH($AD296,$B$48:$G$48,0),FALSE),"N/A")</f>
        <v>136.92365879210701</v>
      </c>
      <c r="DG296" s="19">
        <f>IF(ISNUMBER($AG296),IF(OR(HLOOKUP($DE$5,$I$2:$Y$8,4,FALSE)=1,HLOOKUP($DE$5,$I$2:$Y$8,5,FALSE)=1,),HLOOKUP($DE$5,$I$2:$Y$8,4,FALSE)*VLOOKUP($AC296,$B$32:$G$45,MATCH($AD296,$B$33:$G$33,0),FALSE)+HLOOKUP($DE$5,$I$2:$Y$8,5,FALSE)*VLOOKUP($AC296,$B$47:$G$60,MATCH($AD296,$B$48:$G$48,0),FALSE)+$AG296,$AG296),"N/A")</f>
        <v>138.22365879210702</v>
      </c>
      <c r="DH296" s="16" t="str">
        <f>IF(DF296="N/A", "N/A", "true")</f>
        <v>true</v>
      </c>
      <c r="DI296" s="16">
        <f>IF(DF296="N/A", "N/A", 1)</f>
        <v>1</v>
      </c>
    </row>
    <row r="297" spans="27:113" x14ac:dyDescent="0.35">
      <c r="AA297" s="49">
        <v>1.5</v>
      </c>
      <c r="AB297" s="55">
        <f t="shared" ref="AB297:AB307" si="1413">IF(ISNUMBER(AA297),(AA297*(AF297-AG297)+AE297+AG297-2*AF297)/(AE297-AF297),"-")</f>
        <v>2.0355339059327391</v>
      </c>
      <c r="AC297" s="23" t="s">
        <v>7</v>
      </c>
      <c r="AD297" s="40" t="s">
        <v>2</v>
      </c>
      <c r="AE297" s="16">
        <v>8.8000000000000007</v>
      </c>
      <c r="AF297" s="16">
        <v>11</v>
      </c>
      <c r="AG297" s="16">
        <f t="shared" si="1397"/>
        <v>15.556349186104047</v>
      </c>
      <c r="AH297" s="16">
        <f t="shared" ref="AH297:AH307" si="1414">IF(ISNUMBER($AE297),IF(OR(HLOOKUP($AH$5,$I$2:$Y$8,4,FALSE)=1,HLOOKUP($AH$5,$I$2:$Y$8,5,FALSE)=1,),HLOOKUP($AH$5,$I$2:$Y$8,4,FALSE)*VLOOKUP($AC297,$B$32:$G$45,MATCH($AD297,$B$33:$G$33,0),FALSE)+HLOOKUP($AH$5,$I$2:$Y$8,5,FALSE)*VLOOKUP($AC297,$B$47:$G$60,MATCH($AD297,$B$48:$G$48,0),FALSE)+$AE297,$AE297),"N/A")</f>
        <v>8.8000000000000007</v>
      </c>
      <c r="AI297" s="16">
        <f t="shared" si="1398"/>
        <v>11</v>
      </c>
      <c r="AJ297" s="16">
        <f>IF(ISNUMBER($AG297),IF(OR(HLOOKUP($AH$5,$I$2:$Y$8,4,FALSE)=1,HLOOKUP($AH$5,$I$2:$Y$8,5,FALSE)=1,),HLOOKUP($AH$5,$I$2:$Y$8,4,FALSE)*VLOOKUP($AC297,$B$32:$G$45,MATCH($AD297,$B$33:$G$33,0),FALSE)+HLOOKUP($AH$5,$I$2:$Y$8,5,FALSE)*VLOOKUP($AC297,$B$47:$G$60,MATCH($AD297,$B$48:$G$48,0),FALSE)+$AG297,$AG297),"N/A")</f>
        <v>15.556349186104047</v>
      </c>
      <c r="AK297" s="16" t="str">
        <f t="shared" ref="AK297:AK307" si="1415">IF(AI297="N/A", "N/A", "true")</f>
        <v>true</v>
      </c>
      <c r="AL297" s="16">
        <f t="shared" ref="AL297:AL307" si="1416">IF(AI297="N/A", "N/A", 1)</f>
        <v>1</v>
      </c>
      <c r="AM297" s="16">
        <f t="shared" ref="AM297:AM307" si="1417">IF(ISNUMBER($AE297),IF(OR(HLOOKUP($AM$5,$I$2:$Y$8,4,FALSE)=1,HLOOKUP($AM$5,$I$2:$Y$8,5,FALSE)=1,),HLOOKUP($AM$5,$I$2:$Y$8,4,FALSE)*VLOOKUP($AC297,$B$32:$G$45,MATCH($AD297,$B$33:$G$33,0),FALSE)+HLOOKUP($AM$5,$I$2:$Y$8,5,FALSE)*VLOOKUP($AC297,$B$47:$G$60,MATCH($AD297,$B$48:$G$48,0),FALSE)+$AE297,$AE297),"N/A")</f>
        <v>8.8000000000000007</v>
      </c>
      <c r="AN297" s="16">
        <f t="shared" si="1399"/>
        <v>11</v>
      </c>
      <c r="AO297" s="16">
        <f t="shared" ref="AO297:AO307" si="1418">IF(ISNUMBER($AG297),IF(OR(HLOOKUP($AM$5,$I$2:$Y$8,4,FALSE)=1,HLOOKUP($AM$5,$I$2:$Y$8,5,FALSE)=1,),HLOOKUP($AM$5,$I$2:$Y$8,4,FALSE)*VLOOKUP($AC297,$B$32:$G$45,MATCH($AD297,$B$33:$G$33,0),FALSE)+HLOOKUP($AM$5,$I$2:$Y$8,5,FALSE)*VLOOKUP($AC297,$B$47:$G$60,MATCH($AD297,$B$48:$G$48,0),FALSE)+$AG297,$AG297),"N/A")</f>
        <v>15.556349186104047</v>
      </c>
      <c r="AP297" s="16" t="str">
        <f t="shared" ref="AP297:AP307" si="1419">IF(AN297="N/A", "N/A", "true")</f>
        <v>true</v>
      </c>
      <c r="AQ297" s="16">
        <f t="shared" ref="AQ297:AQ307" si="1420">IF(AN297="N/A", "N/A", 1)</f>
        <v>1</v>
      </c>
      <c r="AR297" s="16">
        <f t="shared" ref="AR297:AR307" si="1421">IF(ISNUMBER($AE297),IF(OR(HLOOKUP($AR$5,$I$2:$Y$8,4,FALSE)=1,HLOOKUP($AR$5,$I$2:$Y$8,5,FALSE)=1,),HLOOKUP($AR$5,$I$2:$Y$8,4,FALSE)*VLOOKUP($AC297,$B$32:$G$45,MATCH($AD297,$B$33:$G$33,0),FALSE)+HLOOKUP($AH$5,$I$2:$Y$8,5,FALSE)*VLOOKUP($AC297,$B$47:$G$60,MATCH($AD297,$B$48:$G$48,0),FALSE)+$AE297,$AE297),"N/A")</f>
        <v>8.8000000000000007</v>
      </c>
      <c r="AS297" s="16">
        <f t="shared" si="1400"/>
        <v>11</v>
      </c>
      <c r="AT297" s="16">
        <f t="shared" ref="AT297:AT307" si="1422">IF(ISNUMBER($AG297),IF(OR(HLOOKUP($AR$5,$I$2:$Y$8,4,FALSE)=1,HLOOKUP($AR$5,$I$2:$Y$8,5,FALSE)=1,),HLOOKUP($AR$5,$I$2:$Y$8,4,FALSE)*VLOOKUP($AC297,$B$32:$G$45,MATCH($AD297,$B$33:$G$33,0),FALSE)+HLOOKUP($AR$5,$I$2:$Y$8,5,FALSE)*VLOOKUP($AC297,$B$47:$G$60,MATCH($AD297,$B$48:$G$48,0),FALSE)+$AG297,$AG297),"N/A")</f>
        <v>15.556349186104047</v>
      </c>
      <c r="AU297" s="16" t="str">
        <f t="shared" ref="AU297:AU307" si="1423">IF(AS297="N/A", "N/A", "true")</f>
        <v>true</v>
      </c>
      <c r="AV297" s="16">
        <f t="shared" ref="AV297:AV307" si="1424">IF(AS297="N/A", "N/A", 1)</f>
        <v>1</v>
      </c>
      <c r="AW297" s="16">
        <f t="shared" ref="AW297:AW307" si="1425">IF(ISNUMBER($AE297),IF(OR(HLOOKUP($AW$5,$I$2:$Y$8,4,FALSE)=1,HLOOKUP($AW$5,$I$2:$Y$8,5,FALSE)=1,),HLOOKUP($AW$5,$I$2:$Y$8,4,FALSE)*VLOOKUP($AC297,$B$32:$G$45,MATCH($AD297,$B$33:$G$33,0),FALSE)+HLOOKUP($AW$5,$I$2:$Y$8,5,FALSE)*VLOOKUP($AC297,$B$47:$G$60,MATCH($AD297,$B$48:$G$48,0),FALSE)+$AE297,$AE297),"N/A")</f>
        <v>8.8000000000000007</v>
      </c>
      <c r="AX297" s="16">
        <f t="shared" si="1401"/>
        <v>11</v>
      </c>
      <c r="AY297" s="16">
        <f t="shared" ref="AY297:AY307" si="1426">IF(ISNUMBER($AG297),IF(OR(HLOOKUP($AW$5,$I$2:$Y$8,4,FALSE)=1,HLOOKUP($AW$5,$I$2:$Y$8,5,FALSE)=1,),HLOOKUP($AW$5,$I$2:$Y$8,4,FALSE)*VLOOKUP($AC297,$B$32:$G$45,MATCH($AD297,$B$33:$G$33,0),FALSE)+HLOOKUP($AW$5,$I$2:$Y$8,5,FALSE)*VLOOKUP($AC297,$B$47:$G$60,MATCH($AD297,$B$48:$G$48,0),FALSE)+$AG297,$AG297),"N/A")</f>
        <v>15.556349186104047</v>
      </c>
      <c r="AZ297" s="16" t="str">
        <f t="shared" ref="AZ297:AZ307" si="1427">IF(AX297="N/A", "N/A", "true")</f>
        <v>true</v>
      </c>
      <c r="BA297" s="16">
        <f t="shared" ref="BA297:BA307" si="1428">IF(AX297="N/A", "N/A", 1)</f>
        <v>1</v>
      </c>
      <c r="BB297" s="16">
        <f t="shared" ref="BB297:BB307" si="1429">IF(ISNUMBER($AE297),IF(OR(HLOOKUP($BB$5,$I$2:$Y$8,4,FALSE)=1,HLOOKUP($BB$5,$I$2:$Y$8,5,FALSE)=1,),HLOOKUP($BB$5,$I$2:$Y$8,4,FALSE)*VLOOKUP($AC297,$B$32:$G$45,MATCH($AD297,$B$33:$G$33,0),FALSE)+HLOOKUP($BB$5,$I$2:$Y$8,5,FALSE)*VLOOKUP($AC297,$B$47:$G$60,MATCH($AD297,$B$48:$G$48,0),FALSE)+$AE297,$AE297),"N/A")</f>
        <v>8.8000000000000007</v>
      </c>
      <c r="BC297" s="16">
        <f t="shared" si="1402"/>
        <v>11</v>
      </c>
      <c r="BD297" s="16">
        <f t="shared" ref="BD297:BD307" si="1430">IF(ISNUMBER($AG297),IF(OR(HLOOKUP($BB$5,$I$2:$Y$8,4,FALSE)=1,HLOOKUP($BB$5,$I$2:$Y$8,5,FALSE)=1,),HLOOKUP($BB$5,$I$2:$Y$8,4,FALSE)*VLOOKUP($AC297,$B$32:$G$45,MATCH($AD297,$B$33:$G$33,0),FALSE)+HLOOKUP($BB$5,$I$2:$Y$8,5,FALSE)*VLOOKUP($AC297,$B$47:$G$60,MATCH($AD297,$B$48:$G$48,0),FALSE)+$AG297,$AG297),"N/A")</f>
        <v>15.556349186104047</v>
      </c>
      <c r="BE297" s="16" t="str">
        <f t="shared" ref="BE297:BE307" si="1431">IF(BC297="N/A", "N/A", "true")</f>
        <v>true</v>
      </c>
      <c r="BF297" s="16">
        <f t="shared" ref="BF297:BF307" si="1432">IF(BC297="N/A", "N/A", 1)</f>
        <v>1</v>
      </c>
      <c r="BG297" s="16">
        <f t="shared" ref="BG297:BG307" si="1433">IF(ISNUMBER($AE297),IF(OR(HLOOKUP($BG$5,$I$2:$Y$8,4,FALSE)=1,HLOOKUP($BG$5,$I$2:$Y$8,5,FALSE)=1,),HLOOKUP($BG$5,$I$2:$Y$8,4,FALSE)*VLOOKUP($AC297,$B$32:$G$45,MATCH($AD297,$B$33:$G$33,0),FALSE)+HLOOKUP($BG$5,$I$2:$Y$8,5,FALSE)*VLOOKUP($AC297,$B$47:$G$60,MATCH($AD297,$B$48:$G$48,0),FALSE)+$AE297,$AE297),"N/A")</f>
        <v>8.8000000000000007</v>
      </c>
      <c r="BH297" s="16">
        <f t="shared" si="1403"/>
        <v>11</v>
      </c>
      <c r="BI297" s="16">
        <f t="shared" ref="BI297:BI307" si="1434">IF(ISNUMBER($AG297),IF(OR(HLOOKUP($BG$5,$I$2:$Y$8,4,FALSE)=1,HLOOKUP($BG$5,$I$2:$Y$8,5,FALSE)=1,),HLOOKUP($BG$5,$I$2:$Y$8,4,FALSE)*VLOOKUP($AC297,$B$32:$G$45,MATCH($AD297,$B$33:$G$33,0),FALSE)+HLOOKUP($BG$5,$I$2:$Y$8,5,FALSE)*VLOOKUP($AC297,$B$47:$G$60,MATCH($AD297,$B$48:$G$48,0),FALSE)+$AG297,$AG297),"N/A")</f>
        <v>15.556349186104047</v>
      </c>
      <c r="BJ297" s="16" t="str">
        <f t="shared" ref="BJ297:BJ307" si="1435">IF(BH297="N/A", "N/A", "true")</f>
        <v>true</v>
      </c>
      <c r="BK297" s="16">
        <f t="shared" ref="BK297:BK307" si="1436">IF(BH297="N/A", "N/A", 1)</f>
        <v>1</v>
      </c>
      <c r="BL297" s="16">
        <f t="shared" ref="BL297:BL307" si="1437">IF(ISNUMBER($AE297),IF(OR(HLOOKUP($BL$5,$I$2:$Y$8,4,FALSE)=1,HLOOKUP($BL$5,$I$2:$Y$8,5,FALSE)=1,),HLOOKUP($BL$5,$I$2:$Y$8,4,FALSE)*VLOOKUP($AC297,$B$32:$G$45,MATCH($AD297,$B$33:$G$33,0),FALSE)+HLOOKUP($BL$5,$I$2:$Y$8,5,FALSE)*VLOOKUP($AC297,$B$47:$G$60,MATCH($AD297,$B$48:$G$48,0),FALSE)+$AE297,$AE297),"N/A")</f>
        <v>8.8000000000000007</v>
      </c>
      <c r="BM297" s="16">
        <f t="shared" si="1404"/>
        <v>11</v>
      </c>
      <c r="BN297" s="16">
        <f t="shared" ref="BN297:BN307" si="1438">IF(ISNUMBER($AG297),IF(OR(HLOOKUP($BL$5,$I$2:$Y$8,4,FALSE)=1,HLOOKUP($BL$5,$I$2:$Y$8,5,FALSE)=1,),HLOOKUP($BL$5,$I$2:$Y$8,4,FALSE)*VLOOKUP($AC297,$B$32:$G$45,MATCH($AD297,$B$33:$G$33,0),FALSE)+HLOOKUP($BL$5,$I$2:$Y$8,5,FALSE)*VLOOKUP($AC297,$B$47:$G$60,MATCH($AD297,$B$48:$G$48,0),FALSE)+$AG297,$AG297),"N/A")</f>
        <v>15.556349186104047</v>
      </c>
      <c r="BO297" s="16" t="str">
        <f t="shared" ref="BO297:BO307" si="1439">IF(BM297="N/A", "N/A", "true")</f>
        <v>true</v>
      </c>
      <c r="BP297" s="16">
        <f t="shared" ref="BP297:BP307" si="1440">IF(BM297="N/A", "N/A", 1)</f>
        <v>1</v>
      </c>
      <c r="BQ297" s="16">
        <f t="shared" ref="BQ297:BQ307" si="1441">IF(ISNUMBER($AE297),IF(OR(HLOOKUP($BQ$5,$I$2:$Y$8,4,FALSE)=1,HLOOKUP($BQ$5,$I$2:$Y$8,5,FALSE)=1,),HLOOKUP($BQ$5,$I$2:$Y$8,4,FALSE)*VLOOKUP($AC297,$B$32:$G$45,MATCH($AD297,$B$33:$G$33,0),FALSE)+HLOOKUP($BQ$5,$I$2:$Y$8,5,FALSE)*VLOOKUP($AC297,$B$47:$G$60,MATCH($AD297,$B$48:$G$48,0),FALSE)+$AE297,$AE297),"N/A")</f>
        <v>8.8000000000000007</v>
      </c>
      <c r="BR297" s="16">
        <f t="shared" si="1405"/>
        <v>11</v>
      </c>
      <c r="BS297" s="16">
        <f t="shared" ref="BS297:BS307" si="1442">IF(ISNUMBER($AG297),IF(OR(HLOOKUP($BQ$5,$I$2:$Y$8,4,FALSE)=1,HLOOKUP($BQ$5,$I$2:$Y$8,5,FALSE)=1,),HLOOKUP($BQ$5,$I$2:$Y$8,4,FALSE)*VLOOKUP($AC297,$B$32:$G$45,MATCH($AD297,$B$33:$G$33,0),FALSE)+HLOOKUP($BQ$5,$I$2:$Y$8,5,FALSE)*VLOOKUP($AC297,$B$47:$G$60,MATCH($AD297,$B$48:$G$48,0),FALSE)+$AG297,$AG297),"N/A")</f>
        <v>15.556349186104047</v>
      </c>
      <c r="BT297" s="16" t="str">
        <f t="shared" ref="BT297:BT307" si="1443">IF(BR297="N/A", "N/A", "true")</f>
        <v>true</v>
      </c>
      <c r="BU297" s="16">
        <f t="shared" ref="BU297:BU307" si="1444">IF(BR297="N/A", "N/A", 1)</f>
        <v>1</v>
      </c>
      <c r="BV297" s="16">
        <f t="shared" ref="BV297:BV307" si="1445">IF(ISNUMBER($AE297),IF(OR(HLOOKUP($BV$5,$I$2:$Y$8,4,FALSE)=1,HLOOKUP($BV$5,$I$2:$Y$8,5,FALSE)=1,),HLOOKUP($BV$5,$I$2:$Y$8,4,FALSE)*VLOOKUP($AC297,$B$32:$G$45,MATCH($AD297,$B$33:$G$33,0),FALSE)+HLOOKUP($BV$5,$I$2:$Y$8,5,FALSE)*VLOOKUP($AC297,$B$47:$G$60,MATCH($AD297,$B$48:$G$48,0),FALSE)+$AE297,$AE297),"N/A")</f>
        <v>8.8000000000000007</v>
      </c>
      <c r="BW297" s="16">
        <f t="shared" si="1406"/>
        <v>11</v>
      </c>
      <c r="BX297" s="16">
        <f t="shared" ref="BX297:BX307" si="1446">IF(ISNUMBER($AG297),IF(OR(HLOOKUP($BV$5,$I$2:$Y$8,4,FALSE)=1,HLOOKUP($BV$5,$I$2:$Y$8,5,FALSE)=1,),HLOOKUP($BV$5,$I$2:$Y$8,4,FALSE)*VLOOKUP($AC297,$B$32:$G$45,MATCH($AD297,$B$33:$G$33,0),FALSE)+HLOOKUP($BV$5,$I$2:$Y$8,5,FALSE)*VLOOKUP($AC297,$B$47:$G$60,MATCH($AD297,$B$48:$G$48,0),FALSE)+$AG297,$AG297),"N/A")</f>
        <v>15.556349186104047</v>
      </c>
      <c r="BY297" s="16" t="str">
        <f t="shared" ref="BY297:BY307" si="1447">IF(BW297="N/A", "N/A", "true")</f>
        <v>true</v>
      </c>
      <c r="BZ297" s="16">
        <f t="shared" ref="BZ297:BZ307" si="1448">IF(BW297="N/A", "N/A", 1)</f>
        <v>1</v>
      </c>
      <c r="CA297" s="16">
        <f t="shared" ref="CA297:CA307" si="1449">IF(ISNUMBER($AE297),IF(OR(HLOOKUP($CA$5,$I$2:$Y$8,4,FALSE)=1,HLOOKUP($CA$5,$I$2:$Y$8,5,FALSE)=1,),HLOOKUP($CA$5,$I$2:$Y$8,4,FALSE)*VLOOKUP($AC297,$B$32:$G$45,MATCH($AD297,$B$33:$G$33,0),FALSE)+HLOOKUP($CA$5,$I$2:$Y$8,5,FALSE)*VLOOKUP($AC297,$B$47:$G$60,MATCH($AD297,$B$48:$G$48,0),FALSE)+$AE297,$AE297),"N/A")</f>
        <v>8.8000000000000007</v>
      </c>
      <c r="CB297" s="16">
        <f t="shared" si="1407"/>
        <v>11</v>
      </c>
      <c r="CC297" s="16">
        <f t="shared" ref="CC297:CC307" si="1450">IF(ISNUMBER($AG297),IF(OR(HLOOKUP($CA$5,$I$2:$Y$8,4,FALSE)=1,HLOOKUP($CA$5,$I$2:$Y$8,5,FALSE)=1,),HLOOKUP($CA$5,$I$2:$Y$8,4,FALSE)*VLOOKUP($AC297,$B$32:$G$45,MATCH($AD297,$B$33:$G$33,0),FALSE)+HLOOKUP($CA$5,$I$2:$Y$8,5,FALSE)*VLOOKUP($AC297,$B$47:$G$60,MATCH($AD297,$B$48:$G$48,0),FALSE)+$AG297,$AG297),"N/A")</f>
        <v>15.556349186104047</v>
      </c>
      <c r="CD297" s="16" t="str">
        <f t="shared" ref="CD297:CD307" si="1451">IF(CB297="N/A", "N/A", "true")</f>
        <v>true</v>
      </c>
      <c r="CE297" s="16">
        <f t="shared" ref="CE297:CE307" si="1452">IF(CB297="N/A", "N/A", 1)</f>
        <v>1</v>
      </c>
      <c r="CF297" s="16">
        <f t="shared" ref="CF297:CF307" si="1453">IF(ISNUMBER($AE297),IF(OR(HLOOKUP($CF$5,$I$2:$Y$8,4,FALSE)=1,HLOOKUP($CF$5,$I$2:$Y$8,5,FALSE)=1,),HLOOKUP($CF$5,$I$2:$Y$8,4,FALSE)*VLOOKUP($AC297,$B$32:$G$45,MATCH($AD297,$B$33:$G$33,0),FALSE)+HLOOKUP($CF$5,$I$2:$Y$8,5,FALSE)*VLOOKUP($AC297,$B$47:$G$60,MATCH($AD297,$B$48:$G$48,0),FALSE)+$AE297,$AE297),"N/A")</f>
        <v>8.8000000000000007</v>
      </c>
      <c r="CG297" s="16">
        <f t="shared" si="1408"/>
        <v>11</v>
      </c>
      <c r="CH297" s="16">
        <f t="shared" ref="CH297:CH307" si="1454">IF(ISNUMBER($AG297),IF(OR(HLOOKUP($CF$5,$I$2:$Y$8,4,FALSE)=1,HLOOKUP($CF$5,$I$2:$Y$8,5,FALSE)=1,),HLOOKUP($CF$5,$I$2:$Y$8,4,FALSE)*VLOOKUP($AC297,$B$32:$G$45,MATCH($AD297,$B$33:$G$33,0),FALSE)+HLOOKUP($CF$5,$I$2:$Y$8,5,FALSE)*VLOOKUP($AC297,$B$47:$G$60,MATCH($AD297,$B$48:$G$48,0),FALSE)+$AG297,$AG297),"N/A")</f>
        <v>15.556349186104047</v>
      </c>
      <c r="CI297" s="16" t="str">
        <f t="shared" ref="CI297:CI307" si="1455">IF(CG297="N/A", "N/A", "true")</f>
        <v>true</v>
      </c>
      <c r="CJ297" s="16">
        <f t="shared" ref="CJ297:CJ307" si="1456">IF(CG297="N/A", "N/A", 1)</f>
        <v>1</v>
      </c>
      <c r="CK297" s="16">
        <f t="shared" ref="CK297:CK307" si="1457">IF(ISNUMBER($AE297),IF(OR(HLOOKUP($CK$5,$I$2:$Y$8,4,FALSE)=1,HLOOKUP($CK$5,$I$2:$Y$8,5,FALSE)=1,),HLOOKUP($CK$5,$I$2:$Y$8,4,FALSE)*VLOOKUP($AC297,$B$32:$G$45,MATCH($AD297,$B$33:$G$33,0),FALSE)+HLOOKUP($CK$5,$I$2:$Y$8,5,FALSE)*VLOOKUP($AC297,$B$47:$G$60,MATCH($AD297,$B$48:$G$48,0),FALSE)+$AE297,$AE297),"N/A")</f>
        <v>8.8000000000000007</v>
      </c>
      <c r="CL297" s="16">
        <f t="shared" si="1409"/>
        <v>11</v>
      </c>
      <c r="CM297" s="16">
        <f t="shared" ref="CM297:CM307" si="1458">IF(ISNUMBER($AG297),IF(OR(HLOOKUP($CK$5,$I$2:$Y$8,4,FALSE)=1,HLOOKUP($CK$5,$I$2:$Y$8,5,FALSE)=1,),HLOOKUP($CK$5,$I$2:$Y$8,4,FALSE)*VLOOKUP($AC297,$B$32:$G$45,MATCH($AD297,$B$33:$G$33,0),FALSE)+HLOOKUP($CK$5,$I$2:$Y$8,5,FALSE)*VLOOKUP($AC297,$B$47:$G$60,MATCH($AD297,$B$48:$G$48,0),FALSE)+$AG297,$AG297),"N/A")</f>
        <v>15.556349186104047</v>
      </c>
      <c r="CN297" s="16" t="str">
        <f t="shared" ref="CN297:CN307" si="1459">IF(CL297="N/A", "N/A", "true")</f>
        <v>true</v>
      </c>
      <c r="CO297" s="16">
        <f t="shared" ref="CO297:CO307" si="1460">IF(CL297="N/A", "N/A", 1)</f>
        <v>1</v>
      </c>
      <c r="CP297" s="16">
        <f t="shared" ref="CP297:CP307" si="1461">IF(ISNUMBER($AE297),IF(OR(HLOOKUP($CP$5,$I$2:$Y$8,4,FALSE)=1,HLOOKUP($CP$5,$I$2:$Y$8,5,FALSE)=1,),HLOOKUP($CP$5,$I$2:$Y$8,4,FALSE)*VLOOKUP($AC297,$B$32:$G$45,MATCH($AD297,$B$33:$G$33,0),FALSE)+HLOOKUP($CP$5,$I$2:$Y$8,5,FALSE)*VLOOKUP($AC297,$B$47:$G$60,MATCH($AD297,$B$48:$G$48,0),FALSE)+$AE297,$AE297),"N/A")</f>
        <v>8.8000000000000007</v>
      </c>
      <c r="CQ297" s="16">
        <f t="shared" si="1410"/>
        <v>15.556349186104047</v>
      </c>
      <c r="CR297" s="16">
        <f t="shared" ref="CR297:CR307" si="1462">IF(ISNUMBER($AG297),IF(OR(HLOOKUP($CP$5,$I$2:$Y$8,4,FALSE)=1,HLOOKUP($CP$5,$I$2:$Y$8,5,FALSE)=1,),HLOOKUP($CP$5,$I$2:$Y$8,4,FALSE)*VLOOKUP($AC297,$B$32:$G$45,MATCH($AD297,$B$33:$G$33,0),FALSE)+HLOOKUP($CP$5,$I$2:$Y$8,5,FALSE)*VLOOKUP($AC297,$B$47:$G$60,MATCH($AD297,$B$48:$G$48,0),FALSE)+$AG297,$AG297),"N/A")</f>
        <v>15.556349186104047</v>
      </c>
      <c r="CS297" s="16" t="str">
        <f t="shared" ref="CS297:CS307" si="1463">IF(CQ297="N/A", "N/A", "true")</f>
        <v>true</v>
      </c>
      <c r="CT297" s="16">
        <f t="shared" ref="CT297:CT307" si="1464">IF(CQ297="N/A", "N/A", 1)</f>
        <v>1</v>
      </c>
      <c r="CU297" s="16">
        <f t="shared" ref="CU297:CU307" si="1465">IF(ISNUMBER($AE297),IF(OR(HLOOKUP($CU$5,$I$2:$Y$8,4,FALSE)=1,HLOOKUP($CU$5,$I$2:$Y$8,5,FALSE)=1,),HLOOKUP($CU$5,$I$2:$Y$8,4,FALSE)*VLOOKUP($AC297,$B$32:$G$45,MATCH($AD297,$B$33:$G$33,0),FALSE)+HLOOKUP($CU$5,$I$2:$Y$8,5,FALSE)*VLOOKUP($AC297,$B$47:$G$60,MATCH($AD297,$B$48:$G$48,0),FALSE)+$AE297,$AE297),"N/A")</f>
        <v>8.8000000000000007</v>
      </c>
      <c r="CV297" s="16">
        <f t="shared" si="1411"/>
        <v>15.556349186104047</v>
      </c>
      <c r="CW297" s="16">
        <f t="shared" ref="CW297:CW307" si="1466">IF(ISNUMBER($AG297),IF(OR(HLOOKUP($CU$5,$I$2:$Y$8,4,FALSE)=1,HLOOKUP($CU$5,$I$2:$Y$8,5,FALSE)=1,),HLOOKUP($CU$5,$I$2:$Y$8,4,FALSE)*VLOOKUP($AC297,$B$32:$G$45,MATCH($AD297,$B$33:$G$33,0),FALSE)+HLOOKUP($CU$5,$I$2:$Y$8,5,FALSE)*VLOOKUP($AC297,$B$47:$G$60,MATCH($AD297,$B$48:$G$48,0),FALSE)+$AG297,$AG297),"N/A")</f>
        <v>15.556349186104047</v>
      </c>
      <c r="CX297" s="16" t="str">
        <f t="shared" ref="CX297:CX307" si="1467">IF(CV297="N/A", "N/A", "true")</f>
        <v>true</v>
      </c>
      <c r="CY297" s="16">
        <f t="shared" ref="CY297:CY307" si="1468">IF(CV297="N/A", "N/A", 1)</f>
        <v>1</v>
      </c>
      <c r="CZ297" s="16">
        <f t="shared" ref="CZ297:CZ307" si="1469">IF(ISNUMBER($AE297),IF(OR(HLOOKUP($CZ$5,$I$2:$Y$8,4,FALSE)=1,HLOOKUP($CZ$5,$I$2:$Y$8,5,FALSE)=1,),HLOOKUP($CZ$5,$I$2:$Y$8,4,FALSE)*VLOOKUP($AC297,$B$32:$G$45,MATCH($AD297,$B$33:$G$33,0),FALSE)+HLOOKUP($CZ$5,$I$2:$Y$8,5,FALSE)*VLOOKUP($AC297,$B$47:$G$60,MATCH($AD297,$B$48:$G$48,0),FALSE)+$AE297,$AE297),"N/A")</f>
        <v>8.8000000000000007</v>
      </c>
      <c r="DA297" s="16">
        <f t="shared" si="1412"/>
        <v>15.556349186104047</v>
      </c>
      <c r="DB297" s="16">
        <f t="shared" ref="DB297:DB307" si="1470">IF(ISNUMBER($AG297),IF(OR(HLOOKUP($CZ$5,$I$2:$Y$8,4,FALSE)=1,HLOOKUP($CZ$5,$I$2:$Y$8,5,FALSE)=1,),HLOOKUP($CZ$5,$I$2:$Y$8,4,FALSE)*VLOOKUP($AC297,$B$32:$G$45,MATCH($AD297,$B$33:$G$33,0),FALSE)+HLOOKUP($CZ$5,$I$2:$Y$8,5,FALSE)*VLOOKUP($AC297,$B$47:$G$60,MATCH($AD297,$B$48:$G$48,0),FALSE)+$AG297,$AG297),"N/A")</f>
        <v>15.556349186104047</v>
      </c>
      <c r="DC297" s="16" t="str">
        <f t="shared" ref="DC297:DC307" si="1471">IF(DA297="N/A", "N/A", "true")</f>
        <v>true</v>
      </c>
      <c r="DD297" s="16">
        <f t="shared" ref="DD297:DD307" si="1472">IF(DA297="N/A", "N/A", 1)</f>
        <v>1</v>
      </c>
      <c r="DE297" s="16">
        <f t="shared" ref="DE297:DE307" si="1473">IF(ISNUMBER($AE297),IF(OR(HLOOKUP($DE$5,$I$2:$Y$8,4,FALSE)=1,HLOOKUP($DE$5,$I$2:$Y$8,5,FALSE)=1,),HLOOKUP($DE$5,$I$2:$Y$8,4,FALSE)*VLOOKUP($AC297,$B$32:$G$45,MATCH($AD297,$B$33:$G$33,0),FALSE)+HLOOKUP($DE$5,$I$2:$Y$8,5,FALSE)*VLOOKUP($AC297,$B$47:$G$60,MATCH($AD297,$B$48:$G$48,0),FALSE)+$AE297,$AE297),"N/A")</f>
        <v>8.8000000000000007</v>
      </c>
      <c r="DF297" s="16">
        <f t="shared" ref="DF297:DF307" si="1474">IF(ISNUMBER($AF297),$AF297*SQRT(SUMSQ(HLOOKUP($DE$5,$J$2:$Y$8,2,FALSE)*VLOOKUP($AC297,$B$2:$G$15,MATCH($AD297,$B$3:$G$3,0),FALSE),HLOOKUP($DE$5,$J$2:$Y$8,3,FALSE)*VLOOKUP($AC297,$B$17:$G$30,MATCH($AD297,$B$18:$G$18,0),FALSE),HLOOKUP($DE$5,$J$2:$Y$8,6,FALSE)))+HLOOKUP($DE$5,$J$2:$Y$8,4,FALSE)*VLOOKUP($AC297,$B$32:$G$45,MATCH($AD297,$B$33:$G$33,0),FALSE)+HLOOKUP($DE$5,$J$2:$Y$8,5,FALSE)*VLOOKUP($AC297,$B$47:$G$60,MATCH($AD297,$B$48:$G$48,0),FALSE),"N/A")</f>
        <v>15.556349186104047</v>
      </c>
      <c r="DG297" s="19">
        <f t="shared" ref="DG297:DG307" si="1475">IF(ISNUMBER($AG297),IF(OR(HLOOKUP($DE$5,$I$2:$Y$8,4,FALSE)=1,HLOOKUP($DE$5,$I$2:$Y$8,5,FALSE)=1,),HLOOKUP($DE$5,$I$2:$Y$8,4,FALSE)*VLOOKUP($AC297,$B$32:$G$45,MATCH($AD297,$B$33:$G$33,0),FALSE)+HLOOKUP($DE$5,$I$2:$Y$8,5,FALSE)*VLOOKUP($AC297,$B$47:$G$60,MATCH($AD297,$B$48:$G$48,0),FALSE)+$AG297,$AG297),"N/A")</f>
        <v>15.556349186104047</v>
      </c>
      <c r="DH297" s="16" t="str">
        <f t="shared" ref="DH297:DH307" si="1476">IF(DF297="N/A", "N/A", "true")</f>
        <v>true</v>
      </c>
      <c r="DI297" s="16">
        <f t="shared" ref="DI297:DI307" si="1477">IF(DF297="N/A", "N/A", 1)</f>
        <v>1</v>
      </c>
    </row>
    <row r="298" spans="27:113" x14ac:dyDescent="0.35">
      <c r="AA298" s="49" t="s">
        <v>114</v>
      </c>
      <c r="AB298" s="55" t="str">
        <f t="shared" si="1413"/>
        <v>-</v>
      </c>
      <c r="AC298" s="23" t="s">
        <v>8</v>
      </c>
      <c r="AD298" s="40" t="s">
        <v>2</v>
      </c>
      <c r="AE298" s="16"/>
      <c r="AF298" s="16"/>
      <c r="AG298" s="16" t="str">
        <f t="shared" si="1397"/>
        <v>N/A</v>
      </c>
      <c r="AH298" s="16" t="str">
        <f t="shared" si="1414"/>
        <v>N/A</v>
      </c>
      <c r="AI298" s="16" t="str">
        <f t="shared" si="1398"/>
        <v>N/A</v>
      </c>
      <c r="AJ298" s="16" t="str">
        <f t="shared" ref="AJ298:AJ307" si="1478">IF(ISNUMBER($AG298),IF(OR(HLOOKUP($AH$5,$I$2:$Y$8,4,FALSE)=1,HLOOKUP($AH$5,$I$2:$Y$8,5,FALSE)=1,),HLOOKUP($AH$5,$I$2:$Y$8,4,FALSE)*VLOOKUP($AC298,$B$32:$G$45,MATCH($AD298,$B$33:$G$33,0),FALSE)+HLOOKUP($AH$5,$I$2:$Y$8,5,FALSE)*VLOOKUP($AC298,$B$47:$G$60,MATCH($AD298,$B$48:$G$48,0),FALSE)+$AG298,$AG298),"N/A")</f>
        <v>N/A</v>
      </c>
      <c r="AK298" s="16" t="str">
        <f t="shared" si="1415"/>
        <v>N/A</v>
      </c>
      <c r="AL298" s="16" t="str">
        <f t="shared" si="1416"/>
        <v>N/A</v>
      </c>
      <c r="AM298" s="16" t="str">
        <f t="shared" si="1417"/>
        <v>N/A</v>
      </c>
      <c r="AN298" s="16" t="str">
        <f t="shared" si="1399"/>
        <v>N/A</v>
      </c>
      <c r="AO298" s="16" t="str">
        <f t="shared" si="1418"/>
        <v>N/A</v>
      </c>
      <c r="AP298" s="16" t="str">
        <f t="shared" si="1419"/>
        <v>N/A</v>
      </c>
      <c r="AQ298" s="16" t="str">
        <f t="shared" si="1420"/>
        <v>N/A</v>
      </c>
      <c r="AR298" s="16" t="str">
        <f t="shared" si="1421"/>
        <v>N/A</v>
      </c>
      <c r="AS298" s="16" t="str">
        <f t="shared" si="1400"/>
        <v>N/A</v>
      </c>
      <c r="AT298" s="16" t="str">
        <f t="shared" si="1422"/>
        <v>N/A</v>
      </c>
      <c r="AU298" s="16" t="str">
        <f t="shared" si="1423"/>
        <v>N/A</v>
      </c>
      <c r="AV298" s="16" t="str">
        <f t="shared" si="1424"/>
        <v>N/A</v>
      </c>
      <c r="AW298" s="16" t="str">
        <f t="shared" si="1425"/>
        <v>N/A</v>
      </c>
      <c r="AX298" s="16" t="str">
        <f t="shared" si="1401"/>
        <v>N/A</v>
      </c>
      <c r="AY298" s="16" t="str">
        <f t="shared" si="1426"/>
        <v>N/A</v>
      </c>
      <c r="AZ298" s="16" t="str">
        <f t="shared" si="1427"/>
        <v>N/A</v>
      </c>
      <c r="BA298" s="16" t="str">
        <f t="shared" si="1428"/>
        <v>N/A</v>
      </c>
      <c r="BB298" s="16" t="str">
        <f t="shared" si="1429"/>
        <v>N/A</v>
      </c>
      <c r="BC298" s="16" t="str">
        <f t="shared" si="1402"/>
        <v>N/A</v>
      </c>
      <c r="BD298" s="16" t="str">
        <f t="shared" si="1430"/>
        <v>N/A</v>
      </c>
      <c r="BE298" s="16" t="str">
        <f t="shared" si="1431"/>
        <v>N/A</v>
      </c>
      <c r="BF298" s="16" t="str">
        <f t="shared" si="1432"/>
        <v>N/A</v>
      </c>
      <c r="BG298" s="16" t="str">
        <f t="shared" si="1433"/>
        <v>N/A</v>
      </c>
      <c r="BH298" s="16" t="str">
        <f t="shared" si="1403"/>
        <v>N/A</v>
      </c>
      <c r="BI298" s="16" t="str">
        <f t="shared" si="1434"/>
        <v>N/A</v>
      </c>
      <c r="BJ298" s="16" t="str">
        <f t="shared" si="1435"/>
        <v>N/A</v>
      </c>
      <c r="BK298" s="16" t="str">
        <f t="shared" si="1436"/>
        <v>N/A</v>
      </c>
      <c r="BL298" s="16" t="str">
        <f t="shared" si="1437"/>
        <v>N/A</v>
      </c>
      <c r="BM298" s="16" t="str">
        <f t="shared" si="1404"/>
        <v>N/A</v>
      </c>
      <c r="BN298" s="16" t="str">
        <f t="shared" si="1438"/>
        <v>N/A</v>
      </c>
      <c r="BO298" s="16" t="str">
        <f t="shared" si="1439"/>
        <v>N/A</v>
      </c>
      <c r="BP298" s="16" t="str">
        <f t="shared" si="1440"/>
        <v>N/A</v>
      </c>
      <c r="BQ298" s="16" t="str">
        <f t="shared" si="1441"/>
        <v>N/A</v>
      </c>
      <c r="BR298" s="16" t="str">
        <f t="shared" si="1405"/>
        <v>N/A</v>
      </c>
      <c r="BS298" s="16" t="str">
        <f t="shared" si="1442"/>
        <v>N/A</v>
      </c>
      <c r="BT298" s="16" t="str">
        <f t="shared" si="1443"/>
        <v>N/A</v>
      </c>
      <c r="BU298" s="16" t="str">
        <f t="shared" si="1444"/>
        <v>N/A</v>
      </c>
      <c r="BV298" s="16" t="str">
        <f t="shared" si="1445"/>
        <v>N/A</v>
      </c>
      <c r="BW298" s="16" t="str">
        <f t="shared" si="1406"/>
        <v>N/A</v>
      </c>
      <c r="BX298" s="16" t="str">
        <f t="shared" si="1446"/>
        <v>N/A</v>
      </c>
      <c r="BY298" s="16" t="str">
        <f t="shared" si="1447"/>
        <v>N/A</v>
      </c>
      <c r="BZ298" s="16" t="str">
        <f t="shared" si="1448"/>
        <v>N/A</v>
      </c>
      <c r="CA298" s="16" t="str">
        <f t="shared" si="1449"/>
        <v>N/A</v>
      </c>
      <c r="CB298" s="16" t="str">
        <f t="shared" si="1407"/>
        <v>N/A</v>
      </c>
      <c r="CC298" s="16" t="str">
        <f t="shared" si="1450"/>
        <v>N/A</v>
      </c>
      <c r="CD298" s="16" t="str">
        <f t="shared" si="1451"/>
        <v>N/A</v>
      </c>
      <c r="CE298" s="16" t="str">
        <f t="shared" si="1452"/>
        <v>N/A</v>
      </c>
      <c r="CF298" s="16" t="str">
        <f t="shared" si="1453"/>
        <v>N/A</v>
      </c>
      <c r="CG298" s="16" t="str">
        <f t="shared" si="1408"/>
        <v>N/A</v>
      </c>
      <c r="CH298" s="16" t="str">
        <f t="shared" si="1454"/>
        <v>N/A</v>
      </c>
      <c r="CI298" s="16" t="str">
        <f t="shared" si="1455"/>
        <v>N/A</v>
      </c>
      <c r="CJ298" s="16" t="str">
        <f t="shared" si="1456"/>
        <v>N/A</v>
      </c>
      <c r="CK298" s="16" t="str">
        <f t="shared" si="1457"/>
        <v>N/A</v>
      </c>
      <c r="CL298" s="16" t="str">
        <f t="shared" si="1409"/>
        <v>N/A</v>
      </c>
      <c r="CM298" s="16" t="str">
        <f t="shared" si="1458"/>
        <v>N/A</v>
      </c>
      <c r="CN298" s="16" t="str">
        <f t="shared" si="1459"/>
        <v>N/A</v>
      </c>
      <c r="CO298" s="16" t="str">
        <f t="shared" si="1460"/>
        <v>N/A</v>
      </c>
      <c r="CP298" s="16" t="str">
        <f t="shared" si="1461"/>
        <v>N/A</v>
      </c>
      <c r="CQ298" s="16" t="str">
        <f t="shared" si="1410"/>
        <v>N/A</v>
      </c>
      <c r="CR298" s="16" t="str">
        <f t="shared" si="1462"/>
        <v>N/A</v>
      </c>
      <c r="CS298" s="16" t="str">
        <f t="shared" si="1463"/>
        <v>N/A</v>
      </c>
      <c r="CT298" s="16" t="str">
        <f t="shared" si="1464"/>
        <v>N/A</v>
      </c>
      <c r="CU298" s="16" t="str">
        <f t="shared" si="1465"/>
        <v>N/A</v>
      </c>
      <c r="CV298" s="16" t="str">
        <f t="shared" si="1411"/>
        <v>N/A</v>
      </c>
      <c r="CW298" s="16" t="str">
        <f t="shared" si="1466"/>
        <v>N/A</v>
      </c>
      <c r="CX298" s="16" t="str">
        <f t="shared" si="1467"/>
        <v>N/A</v>
      </c>
      <c r="CY298" s="16" t="str">
        <f t="shared" si="1468"/>
        <v>N/A</v>
      </c>
      <c r="CZ298" s="16" t="str">
        <f t="shared" si="1469"/>
        <v>N/A</v>
      </c>
      <c r="DA298" s="16" t="str">
        <f t="shared" si="1412"/>
        <v>N/A</v>
      </c>
      <c r="DB298" s="16" t="str">
        <f t="shared" si="1470"/>
        <v>N/A</v>
      </c>
      <c r="DC298" s="16" t="str">
        <f t="shared" si="1471"/>
        <v>N/A</v>
      </c>
      <c r="DD298" s="16" t="str">
        <f t="shared" si="1472"/>
        <v>N/A</v>
      </c>
      <c r="DE298" s="16" t="str">
        <f t="shared" si="1473"/>
        <v>N/A</v>
      </c>
      <c r="DF298" s="16" t="str">
        <f t="shared" si="1474"/>
        <v>N/A</v>
      </c>
      <c r="DG298" s="19" t="str">
        <f t="shared" si="1475"/>
        <v>N/A</v>
      </c>
      <c r="DH298" s="16" t="str">
        <f t="shared" si="1476"/>
        <v>N/A</v>
      </c>
      <c r="DI298" s="16" t="str">
        <f t="shared" si="1477"/>
        <v>N/A</v>
      </c>
    </row>
    <row r="299" spans="27:113" x14ac:dyDescent="0.35">
      <c r="AA299" s="49">
        <v>1.5</v>
      </c>
      <c r="AB299" s="55">
        <f t="shared" si="1413"/>
        <v>3.0069390943299865</v>
      </c>
      <c r="AC299" s="23" t="s">
        <v>9</v>
      </c>
      <c r="AD299" s="40" t="s">
        <v>2</v>
      </c>
      <c r="AE299" s="16">
        <v>16</v>
      </c>
      <c r="AF299" s="16">
        <v>20</v>
      </c>
      <c r="AG299" s="16">
        <f t="shared" si="1397"/>
        <v>36.055512754639892</v>
      </c>
      <c r="AH299" s="16">
        <f t="shared" si="1414"/>
        <v>16</v>
      </c>
      <c r="AI299" s="16">
        <f t="shared" si="1398"/>
        <v>20</v>
      </c>
      <c r="AJ299" s="16">
        <f t="shared" si="1478"/>
        <v>36.055512754639892</v>
      </c>
      <c r="AK299" s="16" t="str">
        <f t="shared" si="1415"/>
        <v>true</v>
      </c>
      <c r="AL299" s="16">
        <f t="shared" si="1416"/>
        <v>1</v>
      </c>
      <c r="AM299" s="16">
        <f t="shared" si="1417"/>
        <v>16</v>
      </c>
      <c r="AN299" s="16">
        <f t="shared" si="1399"/>
        <v>20</v>
      </c>
      <c r="AO299" s="16">
        <f t="shared" si="1418"/>
        <v>36.055512754639892</v>
      </c>
      <c r="AP299" s="16" t="str">
        <f t="shared" si="1419"/>
        <v>true</v>
      </c>
      <c r="AQ299" s="16">
        <f t="shared" si="1420"/>
        <v>1</v>
      </c>
      <c r="AR299" s="16">
        <f t="shared" si="1421"/>
        <v>16</v>
      </c>
      <c r="AS299" s="16">
        <f t="shared" si="1400"/>
        <v>20</v>
      </c>
      <c r="AT299" s="16">
        <f t="shared" si="1422"/>
        <v>36.055512754639892</v>
      </c>
      <c r="AU299" s="16" t="str">
        <f t="shared" si="1423"/>
        <v>true</v>
      </c>
      <c r="AV299" s="16">
        <f t="shared" si="1424"/>
        <v>1</v>
      </c>
      <c r="AW299" s="16">
        <f t="shared" si="1425"/>
        <v>16</v>
      </c>
      <c r="AX299" s="16">
        <f t="shared" si="1401"/>
        <v>20</v>
      </c>
      <c r="AY299" s="16">
        <f t="shared" si="1426"/>
        <v>36.055512754639892</v>
      </c>
      <c r="AZ299" s="16" t="str">
        <f t="shared" si="1427"/>
        <v>true</v>
      </c>
      <c r="BA299" s="16">
        <f t="shared" si="1428"/>
        <v>1</v>
      </c>
      <c r="BB299" s="16">
        <f t="shared" si="1429"/>
        <v>16</v>
      </c>
      <c r="BC299" s="16">
        <f t="shared" si="1402"/>
        <v>20</v>
      </c>
      <c r="BD299" s="16">
        <f t="shared" si="1430"/>
        <v>36.055512754639892</v>
      </c>
      <c r="BE299" s="16" t="str">
        <f t="shared" si="1431"/>
        <v>true</v>
      </c>
      <c r="BF299" s="16">
        <f t="shared" si="1432"/>
        <v>1</v>
      </c>
      <c r="BG299" s="16">
        <f t="shared" si="1433"/>
        <v>16</v>
      </c>
      <c r="BH299" s="16">
        <f t="shared" si="1403"/>
        <v>20</v>
      </c>
      <c r="BI299" s="16">
        <f t="shared" si="1434"/>
        <v>36.055512754639892</v>
      </c>
      <c r="BJ299" s="16" t="str">
        <f t="shared" si="1435"/>
        <v>true</v>
      </c>
      <c r="BK299" s="16">
        <f t="shared" si="1436"/>
        <v>1</v>
      </c>
      <c r="BL299" s="16">
        <f t="shared" si="1437"/>
        <v>16</v>
      </c>
      <c r="BM299" s="16">
        <f t="shared" si="1404"/>
        <v>20</v>
      </c>
      <c r="BN299" s="16">
        <f t="shared" si="1438"/>
        <v>36.055512754639892</v>
      </c>
      <c r="BO299" s="16" t="str">
        <f t="shared" si="1439"/>
        <v>true</v>
      </c>
      <c r="BP299" s="16">
        <f t="shared" si="1440"/>
        <v>1</v>
      </c>
      <c r="BQ299" s="16">
        <f t="shared" si="1441"/>
        <v>16</v>
      </c>
      <c r="BR299" s="16">
        <f t="shared" si="1405"/>
        <v>20</v>
      </c>
      <c r="BS299" s="16">
        <f t="shared" si="1442"/>
        <v>36.055512754639892</v>
      </c>
      <c r="BT299" s="16" t="str">
        <f t="shared" si="1443"/>
        <v>true</v>
      </c>
      <c r="BU299" s="16">
        <f t="shared" si="1444"/>
        <v>1</v>
      </c>
      <c r="BV299" s="16">
        <f t="shared" si="1445"/>
        <v>16</v>
      </c>
      <c r="BW299" s="16">
        <f t="shared" si="1406"/>
        <v>30</v>
      </c>
      <c r="BX299" s="16">
        <f t="shared" si="1446"/>
        <v>36.055512754639892</v>
      </c>
      <c r="BY299" s="16" t="str">
        <f t="shared" si="1447"/>
        <v>true</v>
      </c>
      <c r="BZ299" s="16">
        <f t="shared" si="1448"/>
        <v>1</v>
      </c>
      <c r="CA299" s="16">
        <f t="shared" si="1449"/>
        <v>16</v>
      </c>
      <c r="CB299" s="16">
        <f t="shared" si="1407"/>
        <v>30</v>
      </c>
      <c r="CC299" s="16">
        <f t="shared" si="1450"/>
        <v>36.055512754639892</v>
      </c>
      <c r="CD299" s="16" t="str">
        <f t="shared" si="1451"/>
        <v>true</v>
      </c>
      <c r="CE299" s="16">
        <f t="shared" si="1452"/>
        <v>1</v>
      </c>
      <c r="CF299" s="16">
        <f t="shared" si="1453"/>
        <v>16</v>
      </c>
      <c r="CG299" s="16">
        <f t="shared" si="1408"/>
        <v>30</v>
      </c>
      <c r="CH299" s="16">
        <f t="shared" si="1454"/>
        <v>36.055512754639892</v>
      </c>
      <c r="CI299" s="16" t="str">
        <f t="shared" si="1455"/>
        <v>true</v>
      </c>
      <c r="CJ299" s="16">
        <f t="shared" si="1456"/>
        <v>1</v>
      </c>
      <c r="CK299" s="16">
        <f t="shared" si="1457"/>
        <v>16</v>
      </c>
      <c r="CL299" s="16">
        <f t="shared" si="1409"/>
        <v>30</v>
      </c>
      <c r="CM299" s="16">
        <f t="shared" si="1458"/>
        <v>36.055512754639892</v>
      </c>
      <c r="CN299" s="16" t="str">
        <f t="shared" si="1459"/>
        <v>true</v>
      </c>
      <c r="CO299" s="16">
        <f t="shared" si="1460"/>
        <v>1</v>
      </c>
      <c r="CP299" s="16">
        <f t="shared" si="1461"/>
        <v>16</v>
      </c>
      <c r="CQ299" s="16">
        <f t="shared" si="1410"/>
        <v>36.055512754639892</v>
      </c>
      <c r="CR299" s="16">
        <f t="shared" si="1462"/>
        <v>36.055512754639892</v>
      </c>
      <c r="CS299" s="16" t="str">
        <f t="shared" si="1463"/>
        <v>true</v>
      </c>
      <c r="CT299" s="16">
        <f t="shared" si="1464"/>
        <v>1</v>
      </c>
      <c r="CU299" s="16">
        <f t="shared" si="1465"/>
        <v>16</v>
      </c>
      <c r="CV299" s="16">
        <f t="shared" si="1411"/>
        <v>36.055512754639892</v>
      </c>
      <c r="CW299" s="16">
        <f t="shared" si="1466"/>
        <v>36.055512754639892</v>
      </c>
      <c r="CX299" s="16" t="str">
        <f t="shared" si="1467"/>
        <v>true</v>
      </c>
      <c r="CY299" s="16">
        <f t="shared" si="1468"/>
        <v>1</v>
      </c>
      <c r="CZ299" s="16">
        <f t="shared" si="1469"/>
        <v>16</v>
      </c>
      <c r="DA299" s="16">
        <f t="shared" si="1412"/>
        <v>36.055512754639892</v>
      </c>
      <c r="DB299" s="16">
        <f t="shared" si="1470"/>
        <v>36.055512754639892</v>
      </c>
      <c r="DC299" s="16" t="str">
        <f t="shared" si="1471"/>
        <v>true</v>
      </c>
      <c r="DD299" s="16">
        <f t="shared" si="1472"/>
        <v>1</v>
      </c>
      <c r="DE299" s="16">
        <f t="shared" si="1473"/>
        <v>16</v>
      </c>
      <c r="DF299" s="16">
        <f t="shared" si="1474"/>
        <v>36.055512754639892</v>
      </c>
      <c r="DG299" s="19">
        <f t="shared" si="1475"/>
        <v>36.055512754639892</v>
      </c>
      <c r="DH299" s="16" t="str">
        <f t="shared" si="1476"/>
        <v>true</v>
      </c>
      <c r="DI299" s="16">
        <f t="shared" si="1477"/>
        <v>1</v>
      </c>
    </row>
    <row r="300" spans="27:113" x14ac:dyDescent="0.35">
      <c r="AA300" s="49">
        <v>1.5</v>
      </c>
      <c r="AB300" s="55">
        <f t="shared" si="1413"/>
        <v>2.0355339059327378</v>
      </c>
      <c r="AC300" s="23" t="s">
        <v>10</v>
      </c>
      <c r="AD300" s="40" t="s">
        <v>2</v>
      </c>
      <c r="AE300" s="16">
        <v>14</v>
      </c>
      <c r="AF300" s="16">
        <v>17.5</v>
      </c>
      <c r="AG300" s="16">
        <f t="shared" si="1397"/>
        <v>24.748737341529164</v>
      </c>
      <c r="AH300" s="16">
        <f t="shared" si="1414"/>
        <v>14</v>
      </c>
      <c r="AI300" s="16">
        <f t="shared" si="1398"/>
        <v>17.5</v>
      </c>
      <c r="AJ300" s="16">
        <f t="shared" si="1478"/>
        <v>24.748737341529164</v>
      </c>
      <c r="AK300" s="16" t="str">
        <f t="shared" si="1415"/>
        <v>true</v>
      </c>
      <c r="AL300" s="16">
        <f t="shared" si="1416"/>
        <v>1</v>
      </c>
      <c r="AM300" s="16">
        <f t="shared" si="1417"/>
        <v>14</v>
      </c>
      <c r="AN300" s="16">
        <f t="shared" si="1399"/>
        <v>17.5</v>
      </c>
      <c r="AO300" s="16">
        <f t="shared" si="1418"/>
        <v>24.748737341529164</v>
      </c>
      <c r="AP300" s="16" t="str">
        <f t="shared" si="1419"/>
        <v>true</v>
      </c>
      <c r="AQ300" s="16">
        <f t="shared" si="1420"/>
        <v>1</v>
      </c>
      <c r="AR300" s="16">
        <f t="shared" si="1421"/>
        <v>14</v>
      </c>
      <c r="AS300" s="16">
        <f t="shared" si="1400"/>
        <v>17.5</v>
      </c>
      <c r="AT300" s="16">
        <f t="shared" si="1422"/>
        <v>24.748737341529164</v>
      </c>
      <c r="AU300" s="16" t="str">
        <f t="shared" si="1423"/>
        <v>true</v>
      </c>
      <c r="AV300" s="16">
        <f t="shared" si="1424"/>
        <v>1</v>
      </c>
      <c r="AW300" s="16">
        <f t="shared" si="1425"/>
        <v>14</v>
      </c>
      <c r="AX300" s="16">
        <f t="shared" si="1401"/>
        <v>17.5</v>
      </c>
      <c r="AY300" s="16">
        <f t="shared" si="1426"/>
        <v>24.748737341529164</v>
      </c>
      <c r="AZ300" s="16" t="str">
        <f t="shared" si="1427"/>
        <v>true</v>
      </c>
      <c r="BA300" s="16">
        <f t="shared" si="1428"/>
        <v>1</v>
      </c>
      <c r="BB300" s="16">
        <f t="shared" si="1429"/>
        <v>14</v>
      </c>
      <c r="BC300" s="16">
        <f t="shared" si="1402"/>
        <v>17.5</v>
      </c>
      <c r="BD300" s="16">
        <f t="shared" si="1430"/>
        <v>24.748737341529164</v>
      </c>
      <c r="BE300" s="16" t="str">
        <f t="shared" si="1431"/>
        <v>true</v>
      </c>
      <c r="BF300" s="16">
        <f t="shared" si="1432"/>
        <v>1</v>
      </c>
      <c r="BG300" s="16">
        <f t="shared" si="1433"/>
        <v>14</v>
      </c>
      <c r="BH300" s="16">
        <f t="shared" si="1403"/>
        <v>17.5</v>
      </c>
      <c r="BI300" s="16">
        <f t="shared" si="1434"/>
        <v>24.748737341529164</v>
      </c>
      <c r="BJ300" s="16" t="str">
        <f t="shared" si="1435"/>
        <v>true</v>
      </c>
      <c r="BK300" s="16">
        <f t="shared" si="1436"/>
        <v>1</v>
      </c>
      <c r="BL300" s="16">
        <f t="shared" si="1437"/>
        <v>14</v>
      </c>
      <c r="BM300" s="16">
        <f t="shared" si="1404"/>
        <v>17.5</v>
      </c>
      <c r="BN300" s="16">
        <f t="shared" si="1438"/>
        <v>24.748737341529164</v>
      </c>
      <c r="BO300" s="16" t="str">
        <f t="shared" si="1439"/>
        <v>true</v>
      </c>
      <c r="BP300" s="16">
        <f t="shared" si="1440"/>
        <v>1</v>
      </c>
      <c r="BQ300" s="16">
        <f t="shared" si="1441"/>
        <v>14</v>
      </c>
      <c r="BR300" s="16">
        <f t="shared" si="1405"/>
        <v>17.5</v>
      </c>
      <c r="BS300" s="16">
        <f t="shared" si="1442"/>
        <v>24.748737341529164</v>
      </c>
      <c r="BT300" s="16" t="str">
        <f t="shared" si="1443"/>
        <v>true</v>
      </c>
      <c r="BU300" s="16">
        <f t="shared" si="1444"/>
        <v>1</v>
      </c>
      <c r="BV300" s="16">
        <f t="shared" si="1445"/>
        <v>14</v>
      </c>
      <c r="BW300" s="16">
        <f t="shared" si="1406"/>
        <v>17.5</v>
      </c>
      <c r="BX300" s="16">
        <f t="shared" si="1446"/>
        <v>24.748737341529164</v>
      </c>
      <c r="BY300" s="16" t="str">
        <f t="shared" si="1447"/>
        <v>true</v>
      </c>
      <c r="BZ300" s="16">
        <f t="shared" si="1448"/>
        <v>1</v>
      </c>
      <c r="CA300" s="16">
        <f t="shared" si="1449"/>
        <v>14</v>
      </c>
      <c r="CB300" s="16">
        <f t="shared" si="1407"/>
        <v>17.5</v>
      </c>
      <c r="CC300" s="16">
        <f t="shared" si="1450"/>
        <v>24.748737341529164</v>
      </c>
      <c r="CD300" s="16" t="str">
        <f t="shared" si="1451"/>
        <v>true</v>
      </c>
      <c r="CE300" s="16">
        <f t="shared" si="1452"/>
        <v>1</v>
      </c>
      <c r="CF300" s="16">
        <f t="shared" si="1453"/>
        <v>14</v>
      </c>
      <c r="CG300" s="16">
        <f t="shared" si="1408"/>
        <v>17.5</v>
      </c>
      <c r="CH300" s="16">
        <f t="shared" si="1454"/>
        <v>24.748737341529164</v>
      </c>
      <c r="CI300" s="16" t="str">
        <f t="shared" si="1455"/>
        <v>true</v>
      </c>
      <c r="CJ300" s="16">
        <f t="shared" si="1456"/>
        <v>1</v>
      </c>
      <c r="CK300" s="16">
        <f t="shared" si="1457"/>
        <v>14</v>
      </c>
      <c r="CL300" s="16">
        <f t="shared" si="1409"/>
        <v>17.5</v>
      </c>
      <c r="CM300" s="16">
        <f t="shared" si="1458"/>
        <v>24.748737341529164</v>
      </c>
      <c r="CN300" s="16" t="str">
        <f t="shared" si="1459"/>
        <v>true</v>
      </c>
      <c r="CO300" s="16">
        <f t="shared" si="1460"/>
        <v>1</v>
      </c>
      <c r="CP300" s="16">
        <f t="shared" si="1461"/>
        <v>14</v>
      </c>
      <c r="CQ300" s="16">
        <f t="shared" si="1410"/>
        <v>24.748737341529164</v>
      </c>
      <c r="CR300" s="16">
        <f t="shared" si="1462"/>
        <v>24.748737341529164</v>
      </c>
      <c r="CS300" s="16" t="str">
        <f t="shared" si="1463"/>
        <v>true</v>
      </c>
      <c r="CT300" s="16">
        <f t="shared" si="1464"/>
        <v>1</v>
      </c>
      <c r="CU300" s="16">
        <f t="shared" si="1465"/>
        <v>14</v>
      </c>
      <c r="CV300" s="16">
        <f t="shared" si="1411"/>
        <v>24.748737341529164</v>
      </c>
      <c r="CW300" s="16">
        <f t="shared" si="1466"/>
        <v>24.748737341529164</v>
      </c>
      <c r="CX300" s="16" t="str">
        <f t="shared" si="1467"/>
        <v>true</v>
      </c>
      <c r="CY300" s="16">
        <f t="shared" si="1468"/>
        <v>1</v>
      </c>
      <c r="CZ300" s="16">
        <f t="shared" si="1469"/>
        <v>14</v>
      </c>
      <c r="DA300" s="16">
        <f t="shared" si="1412"/>
        <v>24.748737341529164</v>
      </c>
      <c r="DB300" s="16">
        <f t="shared" si="1470"/>
        <v>24.748737341529164</v>
      </c>
      <c r="DC300" s="16" t="str">
        <f t="shared" si="1471"/>
        <v>true</v>
      </c>
      <c r="DD300" s="16">
        <f t="shared" si="1472"/>
        <v>1</v>
      </c>
      <c r="DE300" s="16">
        <f t="shared" si="1473"/>
        <v>14</v>
      </c>
      <c r="DF300" s="16">
        <f t="shared" si="1474"/>
        <v>24.748737341529164</v>
      </c>
      <c r="DG300" s="19">
        <f t="shared" si="1475"/>
        <v>24.748737341529164</v>
      </c>
      <c r="DH300" s="16" t="str">
        <f t="shared" si="1476"/>
        <v>true</v>
      </c>
      <c r="DI300" s="16">
        <f t="shared" si="1477"/>
        <v>1</v>
      </c>
    </row>
    <row r="301" spans="27:113" x14ac:dyDescent="0.35">
      <c r="AA301" s="49">
        <v>1.5</v>
      </c>
      <c r="AB301" s="55">
        <f t="shared" si="1413"/>
        <v>3.4623583103198032</v>
      </c>
      <c r="AC301" s="23" t="s">
        <v>11</v>
      </c>
      <c r="AD301" s="40" t="s">
        <v>2</v>
      </c>
      <c r="AE301" s="16">
        <v>17.680000000000003</v>
      </c>
      <c r="AF301" s="16">
        <v>22.1</v>
      </c>
      <c r="AG301" s="16">
        <f t="shared" si="1397"/>
        <v>43.867247463227052</v>
      </c>
      <c r="AH301" s="16">
        <f t="shared" si="1414"/>
        <v>17.680000000000003</v>
      </c>
      <c r="AI301" s="16">
        <f t="shared" si="1398"/>
        <v>22.1</v>
      </c>
      <c r="AJ301" s="16">
        <f t="shared" si="1478"/>
        <v>43.867247463227052</v>
      </c>
      <c r="AK301" s="16" t="str">
        <f t="shared" si="1415"/>
        <v>true</v>
      </c>
      <c r="AL301" s="16">
        <f t="shared" si="1416"/>
        <v>1</v>
      </c>
      <c r="AM301" s="16">
        <f t="shared" si="1417"/>
        <v>17.680000000000003</v>
      </c>
      <c r="AN301" s="16">
        <f t="shared" si="1399"/>
        <v>22.1</v>
      </c>
      <c r="AO301" s="16">
        <f t="shared" si="1418"/>
        <v>43.867247463227052</v>
      </c>
      <c r="AP301" s="16" t="str">
        <f t="shared" si="1419"/>
        <v>true</v>
      </c>
      <c r="AQ301" s="16">
        <f t="shared" si="1420"/>
        <v>1</v>
      </c>
      <c r="AR301" s="16">
        <f t="shared" si="1421"/>
        <v>17.680000000000003</v>
      </c>
      <c r="AS301" s="16">
        <f t="shared" si="1400"/>
        <v>22.1</v>
      </c>
      <c r="AT301" s="16">
        <f t="shared" si="1422"/>
        <v>43.867247463227052</v>
      </c>
      <c r="AU301" s="16" t="str">
        <f t="shared" si="1423"/>
        <v>true</v>
      </c>
      <c r="AV301" s="16">
        <f t="shared" si="1424"/>
        <v>1</v>
      </c>
      <c r="AW301" s="16">
        <f t="shared" si="1425"/>
        <v>17.680000000000003</v>
      </c>
      <c r="AX301" s="16">
        <f t="shared" si="1401"/>
        <v>22.1</v>
      </c>
      <c r="AY301" s="16">
        <f t="shared" si="1426"/>
        <v>43.867247463227052</v>
      </c>
      <c r="AZ301" s="16" t="str">
        <f t="shared" si="1427"/>
        <v>true</v>
      </c>
      <c r="BA301" s="16">
        <f t="shared" si="1428"/>
        <v>1</v>
      </c>
      <c r="BB301" s="16">
        <f t="shared" si="1429"/>
        <v>17.680000000000003</v>
      </c>
      <c r="BC301" s="16">
        <f t="shared" si="1402"/>
        <v>28.730000000000004</v>
      </c>
      <c r="BD301" s="16">
        <f t="shared" si="1430"/>
        <v>43.867247463227052</v>
      </c>
      <c r="BE301" s="16" t="str">
        <f t="shared" si="1431"/>
        <v>true</v>
      </c>
      <c r="BF301" s="16">
        <f t="shared" si="1432"/>
        <v>1</v>
      </c>
      <c r="BG301" s="16">
        <f t="shared" si="1433"/>
        <v>17.680000000000003</v>
      </c>
      <c r="BH301" s="16">
        <f t="shared" si="1403"/>
        <v>28.730000000000004</v>
      </c>
      <c r="BI301" s="16">
        <f t="shared" si="1434"/>
        <v>43.867247463227052</v>
      </c>
      <c r="BJ301" s="16" t="str">
        <f t="shared" si="1435"/>
        <v>true</v>
      </c>
      <c r="BK301" s="16">
        <f t="shared" si="1436"/>
        <v>1</v>
      </c>
      <c r="BL301" s="16">
        <f t="shared" si="1437"/>
        <v>17.680000000000003</v>
      </c>
      <c r="BM301" s="16">
        <f t="shared" si="1404"/>
        <v>28.730000000000004</v>
      </c>
      <c r="BN301" s="16">
        <f t="shared" si="1438"/>
        <v>43.867247463227052</v>
      </c>
      <c r="BO301" s="16" t="str">
        <f t="shared" si="1439"/>
        <v>true</v>
      </c>
      <c r="BP301" s="16">
        <f t="shared" si="1440"/>
        <v>1</v>
      </c>
      <c r="BQ301" s="16">
        <f t="shared" si="1441"/>
        <v>17.680000000000003</v>
      </c>
      <c r="BR301" s="16">
        <f t="shared" si="1405"/>
        <v>28.730000000000004</v>
      </c>
      <c r="BS301" s="16">
        <f t="shared" si="1442"/>
        <v>43.867247463227052</v>
      </c>
      <c r="BT301" s="16" t="str">
        <f t="shared" si="1443"/>
        <v>true</v>
      </c>
      <c r="BU301" s="16">
        <f t="shared" si="1444"/>
        <v>1</v>
      </c>
      <c r="BV301" s="16">
        <f t="shared" si="1445"/>
        <v>17.680000000000003</v>
      </c>
      <c r="BW301" s="16">
        <f t="shared" si="1406"/>
        <v>33.150000000000006</v>
      </c>
      <c r="BX301" s="16">
        <f t="shared" si="1446"/>
        <v>43.867247463227052</v>
      </c>
      <c r="BY301" s="16" t="str">
        <f t="shared" si="1447"/>
        <v>true</v>
      </c>
      <c r="BZ301" s="16">
        <f t="shared" si="1448"/>
        <v>1</v>
      </c>
      <c r="CA301" s="16">
        <f t="shared" si="1449"/>
        <v>17.680000000000003</v>
      </c>
      <c r="CB301" s="16">
        <f t="shared" si="1407"/>
        <v>33.150000000000006</v>
      </c>
      <c r="CC301" s="16">
        <f t="shared" si="1450"/>
        <v>43.867247463227052</v>
      </c>
      <c r="CD301" s="16" t="str">
        <f t="shared" si="1451"/>
        <v>true</v>
      </c>
      <c r="CE301" s="16">
        <f t="shared" si="1452"/>
        <v>1</v>
      </c>
      <c r="CF301" s="16">
        <f t="shared" si="1453"/>
        <v>17.680000000000003</v>
      </c>
      <c r="CG301" s="16">
        <f t="shared" si="1408"/>
        <v>33.150000000000006</v>
      </c>
      <c r="CH301" s="16">
        <f t="shared" si="1454"/>
        <v>43.867247463227052</v>
      </c>
      <c r="CI301" s="16" t="str">
        <f t="shared" si="1455"/>
        <v>true</v>
      </c>
      <c r="CJ301" s="16">
        <f t="shared" si="1456"/>
        <v>1</v>
      </c>
      <c r="CK301" s="16">
        <f t="shared" si="1457"/>
        <v>17.680000000000003</v>
      </c>
      <c r="CL301" s="16">
        <f t="shared" si="1409"/>
        <v>33.150000000000006</v>
      </c>
      <c r="CM301" s="16">
        <f t="shared" si="1458"/>
        <v>43.867247463227052</v>
      </c>
      <c r="CN301" s="16" t="str">
        <f t="shared" si="1459"/>
        <v>true</v>
      </c>
      <c r="CO301" s="16">
        <f t="shared" si="1460"/>
        <v>1</v>
      </c>
      <c r="CP301" s="16">
        <f t="shared" si="1461"/>
        <v>17.680000000000003</v>
      </c>
      <c r="CQ301" s="16">
        <f t="shared" si="1410"/>
        <v>43.867247463227052</v>
      </c>
      <c r="CR301" s="16">
        <f t="shared" si="1462"/>
        <v>43.867247463227052</v>
      </c>
      <c r="CS301" s="16" t="str">
        <f t="shared" si="1463"/>
        <v>true</v>
      </c>
      <c r="CT301" s="16">
        <f t="shared" si="1464"/>
        <v>1</v>
      </c>
      <c r="CU301" s="16">
        <f t="shared" si="1465"/>
        <v>17.680000000000003</v>
      </c>
      <c r="CV301" s="16">
        <f t="shared" si="1411"/>
        <v>43.867247463227052</v>
      </c>
      <c r="CW301" s="16">
        <f t="shared" si="1466"/>
        <v>43.867247463227052</v>
      </c>
      <c r="CX301" s="16" t="str">
        <f t="shared" si="1467"/>
        <v>true</v>
      </c>
      <c r="CY301" s="16">
        <f t="shared" si="1468"/>
        <v>1</v>
      </c>
      <c r="CZ301" s="16">
        <f t="shared" si="1469"/>
        <v>17.680000000000003</v>
      </c>
      <c r="DA301" s="16">
        <f t="shared" si="1412"/>
        <v>43.867247463227052</v>
      </c>
      <c r="DB301" s="16">
        <f t="shared" si="1470"/>
        <v>43.867247463227052</v>
      </c>
      <c r="DC301" s="16" t="str">
        <f t="shared" si="1471"/>
        <v>true</v>
      </c>
      <c r="DD301" s="16">
        <f t="shared" si="1472"/>
        <v>1</v>
      </c>
      <c r="DE301" s="16">
        <f t="shared" si="1473"/>
        <v>17.680000000000003</v>
      </c>
      <c r="DF301" s="16">
        <f t="shared" si="1474"/>
        <v>43.867247463227052</v>
      </c>
      <c r="DG301" s="19">
        <f t="shared" si="1475"/>
        <v>43.867247463227052</v>
      </c>
      <c r="DH301" s="16" t="str">
        <f t="shared" si="1476"/>
        <v>true</v>
      </c>
      <c r="DI301" s="16">
        <f t="shared" si="1477"/>
        <v>1</v>
      </c>
    </row>
    <row r="302" spans="27:113" x14ac:dyDescent="0.35">
      <c r="AA302" s="49" t="s">
        <v>114</v>
      </c>
      <c r="AB302" s="55" t="str">
        <f t="shared" si="1413"/>
        <v>-</v>
      </c>
      <c r="AC302" s="23" t="s">
        <v>12</v>
      </c>
      <c r="AD302" s="40" t="s">
        <v>2</v>
      </c>
      <c r="AE302" s="16"/>
      <c r="AF302" s="16"/>
      <c r="AG302" s="16" t="str">
        <f t="shared" si="1397"/>
        <v>N/A</v>
      </c>
      <c r="AH302" s="16" t="str">
        <f t="shared" si="1414"/>
        <v>N/A</v>
      </c>
      <c r="AI302" s="16" t="str">
        <f t="shared" si="1398"/>
        <v>N/A</v>
      </c>
      <c r="AJ302" s="16" t="str">
        <f t="shared" si="1478"/>
        <v>N/A</v>
      </c>
      <c r="AK302" s="16" t="str">
        <f t="shared" si="1415"/>
        <v>N/A</v>
      </c>
      <c r="AL302" s="16" t="str">
        <f t="shared" si="1416"/>
        <v>N/A</v>
      </c>
      <c r="AM302" s="16" t="str">
        <f t="shared" si="1417"/>
        <v>N/A</v>
      </c>
      <c r="AN302" s="16" t="str">
        <f t="shared" si="1399"/>
        <v>N/A</v>
      </c>
      <c r="AO302" s="16" t="str">
        <f t="shared" si="1418"/>
        <v>N/A</v>
      </c>
      <c r="AP302" s="16" t="str">
        <f t="shared" si="1419"/>
        <v>N/A</v>
      </c>
      <c r="AQ302" s="16" t="str">
        <f t="shared" si="1420"/>
        <v>N/A</v>
      </c>
      <c r="AR302" s="16" t="str">
        <f t="shared" si="1421"/>
        <v>N/A</v>
      </c>
      <c r="AS302" s="16" t="str">
        <f t="shared" si="1400"/>
        <v>N/A</v>
      </c>
      <c r="AT302" s="16" t="str">
        <f t="shared" si="1422"/>
        <v>N/A</v>
      </c>
      <c r="AU302" s="16" t="str">
        <f t="shared" si="1423"/>
        <v>N/A</v>
      </c>
      <c r="AV302" s="16" t="str">
        <f t="shared" si="1424"/>
        <v>N/A</v>
      </c>
      <c r="AW302" s="16" t="str">
        <f t="shared" si="1425"/>
        <v>N/A</v>
      </c>
      <c r="AX302" s="16" t="str">
        <f t="shared" si="1401"/>
        <v>N/A</v>
      </c>
      <c r="AY302" s="16" t="str">
        <f t="shared" si="1426"/>
        <v>N/A</v>
      </c>
      <c r="AZ302" s="16" t="str">
        <f t="shared" si="1427"/>
        <v>N/A</v>
      </c>
      <c r="BA302" s="16" t="str">
        <f t="shared" si="1428"/>
        <v>N/A</v>
      </c>
      <c r="BB302" s="16" t="str">
        <f t="shared" si="1429"/>
        <v>N/A</v>
      </c>
      <c r="BC302" s="16" t="str">
        <f t="shared" si="1402"/>
        <v>N/A</v>
      </c>
      <c r="BD302" s="16" t="str">
        <f t="shared" si="1430"/>
        <v>N/A</v>
      </c>
      <c r="BE302" s="16" t="str">
        <f t="shared" si="1431"/>
        <v>N/A</v>
      </c>
      <c r="BF302" s="16" t="str">
        <f t="shared" si="1432"/>
        <v>N/A</v>
      </c>
      <c r="BG302" s="16" t="str">
        <f t="shared" si="1433"/>
        <v>N/A</v>
      </c>
      <c r="BH302" s="16" t="str">
        <f t="shared" si="1403"/>
        <v>N/A</v>
      </c>
      <c r="BI302" s="16" t="str">
        <f t="shared" si="1434"/>
        <v>N/A</v>
      </c>
      <c r="BJ302" s="16" t="str">
        <f t="shared" si="1435"/>
        <v>N/A</v>
      </c>
      <c r="BK302" s="16" t="str">
        <f t="shared" si="1436"/>
        <v>N/A</v>
      </c>
      <c r="BL302" s="16" t="str">
        <f t="shared" si="1437"/>
        <v>N/A</v>
      </c>
      <c r="BM302" s="16" t="str">
        <f t="shared" si="1404"/>
        <v>N/A</v>
      </c>
      <c r="BN302" s="16" t="str">
        <f t="shared" si="1438"/>
        <v>N/A</v>
      </c>
      <c r="BO302" s="16" t="str">
        <f t="shared" si="1439"/>
        <v>N/A</v>
      </c>
      <c r="BP302" s="16" t="str">
        <f t="shared" si="1440"/>
        <v>N/A</v>
      </c>
      <c r="BQ302" s="16" t="str">
        <f t="shared" si="1441"/>
        <v>N/A</v>
      </c>
      <c r="BR302" s="16" t="str">
        <f t="shared" si="1405"/>
        <v>N/A</v>
      </c>
      <c r="BS302" s="16" t="str">
        <f t="shared" si="1442"/>
        <v>N/A</v>
      </c>
      <c r="BT302" s="16" t="str">
        <f t="shared" si="1443"/>
        <v>N/A</v>
      </c>
      <c r="BU302" s="16" t="str">
        <f t="shared" si="1444"/>
        <v>N/A</v>
      </c>
      <c r="BV302" s="16" t="str">
        <f t="shared" si="1445"/>
        <v>N/A</v>
      </c>
      <c r="BW302" s="16" t="str">
        <f t="shared" si="1406"/>
        <v>N/A</v>
      </c>
      <c r="BX302" s="16" t="str">
        <f t="shared" si="1446"/>
        <v>N/A</v>
      </c>
      <c r="BY302" s="16" t="str">
        <f t="shared" si="1447"/>
        <v>N/A</v>
      </c>
      <c r="BZ302" s="16" t="str">
        <f t="shared" si="1448"/>
        <v>N/A</v>
      </c>
      <c r="CA302" s="16" t="str">
        <f t="shared" si="1449"/>
        <v>N/A</v>
      </c>
      <c r="CB302" s="16" t="str">
        <f t="shared" si="1407"/>
        <v>N/A</v>
      </c>
      <c r="CC302" s="16" t="str">
        <f t="shared" si="1450"/>
        <v>N/A</v>
      </c>
      <c r="CD302" s="16" t="str">
        <f t="shared" si="1451"/>
        <v>N/A</v>
      </c>
      <c r="CE302" s="16" t="str">
        <f t="shared" si="1452"/>
        <v>N/A</v>
      </c>
      <c r="CF302" s="16" t="str">
        <f t="shared" si="1453"/>
        <v>N/A</v>
      </c>
      <c r="CG302" s="16" t="str">
        <f t="shared" si="1408"/>
        <v>N/A</v>
      </c>
      <c r="CH302" s="16" t="str">
        <f t="shared" si="1454"/>
        <v>N/A</v>
      </c>
      <c r="CI302" s="16" t="str">
        <f t="shared" si="1455"/>
        <v>N/A</v>
      </c>
      <c r="CJ302" s="16" t="str">
        <f t="shared" si="1456"/>
        <v>N/A</v>
      </c>
      <c r="CK302" s="16" t="str">
        <f t="shared" si="1457"/>
        <v>N/A</v>
      </c>
      <c r="CL302" s="16" t="str">
        <f t="shared" si="1409"/>
        <v>N/A</v>
      </c>
      <c r="CM302" s="16" t="str">
        <f t="shared" si="1458"/>
        <v>N/A</v>
      </c>
      <c r="CN302" s="16" t="str">
        <f t="shared" si="1459"/>
        <v>N/A</v>
      </c>
      <c r="CO302" s="16" t="str">
        <f t="shared" si="1460"/>
        <v>N/A</v>
      </c>
      <c r="CP302" s="16" t="str">
        <f t="shared" si="1461"/>
        <v>N/A</v>
      </c>
      <c r="CQ302" s="16" t="str">
        <f t="shared" si="1410"/>
        <v>N/A</v>
      </c>
      <c r="CR302" s="16" t="str">
        <f t="shared" si="1462"/>
        <v>N/A</v>
      </c>
      <c r="CS302" s="16" t="str">
        <f t="shared" si="1463"/>
        <v>N/A</v>
      </c>
      <c r="CT302" s="16" t="str">
        <f t="shared" si="1464"/>
        <v>N/A</v>
      </c>
      <c r="CU302" s="16" t="str">
        <f t="shared" si="1465"/>
        <v>N/A</v>
      </c>
      <c r="CV302" s="16" t="str">
        <f t="shared" si="1411"/>
        <v>N/A</v>
      </c>
      <c r="CW302" s="16" t="str">
        <f t="shared" si="1466"/>
        <v>N/A</v>
      </c>
      <c r="CX302" s="16" t="str">
        <f t="shared" si="1467"/>
        <v>N/A</v>
      </c>
      <c r="CY302" s="16" t="str">
        <f t="shared" si="1468"/>
        <v>N/A</v>
      </c>
      <c r="CZ302" s="16" t="str">
        <f t="shared" si="1469"/>
        <v>N/A</v>
      </c>
      <c r="DA302" s="16" t="str">
        <f t="shared" si="1412"/>
        <v>N/A</v>
      </c>
      <c r="DB302" s="16" t="str">
        <f t="shared" si="1470"/>
        <v>N/A</v>
      </c>
      <c r="DC302" s="16" t="str">
        <f t="shared" si="1471"/>
        <v>N/A</v>
      </c>
      <c r="DD302" s="16" t="str">
        <f t="shared" si="1472"/>
        <v>N/A</v>
      </c>
      <c r="DE302" s="16" t="str">
        <f t="shared" si="1473"/>
        <v>N/A</v>
      </c>
      <c r="DF302" s="16" t="str">
        <f t="shared" si="1474"/>
        <v>N/A</v>
      </c>
      <c r="DG302" s="19" t="str">
        <f t="shared" si="1475"/>
        <v>N/A</v>
      </c>
      <c r="DH302" s="16" t="str">
        <f t="shared" si="1476"/>
        <v>N/A</v>
      </c>
      <c r="DI302" s="16" t="str">
        <f t="shared" si="1477"/>
        <v>N/A</v>
      </c>
    </row>
    <row r="303" spans="27:113" x14ac:dyDescent="0.35">
      <c r="AA303" s="49" t="s">
        <v>114</v>
      </c>
      <c r="AB303" s="55" t="str">
        <f t="shared" si="1413"/>
        <v>-</v>
      </c>
      <c r="AC303" s="23" t="s">
        <v>13</v>
      </c>
      <c r="AD303" s="40" t="s">
        <v>2</v>
      </c>
      <c r="AE303" s="16"/>
      <c r="AF303" s="16"/>
      <c r="AG303" s="16" t="str">
        <f t="shared" si="1397"/>
        <v>N/A</v>
      </c>
      <c r="AH303" s="16" t="str">
        <f t="shared" si="1414"/>
        <v>N/A</v>
      </c>
      <c r="AI303" s="16" t="str">
        <f t="shared" si="1398"/>
        <v>N/A</v>
      </c>
      <c r="AJ303" s="16" t="str">
        <f t="shared" si="1478"/>
        <v>N/A</v>
      </c>
      <c r="AK303" s="16" t="str">
        <f t="shared" si="1415"/>
        <v>N/A</v>
      </c>
      <c r="AL303" s="16" t="str">
        <f t="shared" si="1416"/>
        <v>N/A</v>
      </c>
      <c r="AM303" s="16" t="str">
        <f t="shared" si="1417"/>
        <v>N/A</v>
      </c>
      <c r="AN303" s="16" t="str">
        <f t="shared" si="1399"/>
        <v>N/A</v>
      </c>
      <c r="AO303" s="16" t="str">
        <f t="shared" si="1418"/>
        <v>N/A</v>
      </c>
      <c r="AP303" s="16" t="str">
        <f t="shared" si="1419"/>
        <v>N/A</v>
      </c>
      <c r="AQ303" s="16" t="str">
        <f t="shared" si="1420"/>
        <v>N/A</v>
      </c>
      <c r="AR303" s="16" t="str">
        <f t="shared" si="1421"/>
        <v>N/A</v>
      </c>
      <c r="AS303" s="16" t="str">
        <f t="shared" si="1400"/>
        <v>N/A</v>
      </c>
      <c r="AT303" s="16" t="str">
        <f t="shared" si="1422"/>
        <v>N/A</v>
      </c>
      <c r="AU303" s="16" t="str">
        <f t="shared" si="1423"/>
        <v>N/A</v>
      </c>
      <c r="AV303" s="16" t="str">
        <f t="shared" si="1424"/>
        <v>N/A</v>
      </c>
      <c r="AW303" s="16" t="str">
        <f t="shared" si="1425"/>
        <v>N/A</v>
      </c>
      <c r="AX303" s="16" t="str">
        <f t="shared" si="1401"/>
        <v>N/A</v>
      </c>
      <c r="AY303" s="16" t="str">
        <f t="shared" si="1426"/>
        <v>N/A</v>
      </c>
      <c r="AZ303" s="16" t="str">
        <f t="shared" si="1427"/>
        <v>N/A</v>
      </c>
      <c r="BA303" s="16" t="str">
        <f t="shared" si="1428"/>
        <v>N/A</v>
      </c>
      <c r="BB303" s="16" t="str">
        <f t="shared" si="1429"/>
        <v>N/A</v>
      </c>
      <c r="BC303" s="16" t="str">
        <f t="shared" si="1402"/>
        <v>N/A</v>
      </c>
      <c r="BD303" s="16" t="str">
        <f t="shared" si="1430"/>
        <v>N/A</v>
      </c>
      <c r="BE303" s="16" t="str">
        <f t="shared" si="1431"/>
        <v>N/A</v>
      </c>
      <c r="BF303" s="16" t="str">
        <f t="shared" si="1432"/>
        <v>N/A</v>
      </c>
      <c r="BG303" s="16" t="str">
        <f t="shared" si="1433"/>
        <v>N/A</v>
      </c>
      <c r="BH303" s="16" t="str">
        <f t="shared" si="1403"/>
        <v>N/A</v>
      </c>
      <c r="BI303" s="16" t="str">
        <f t="shared" si="1434"/>
        <v>N/A</v>
      </c>
      <c r="BJ303" s="16" t="str">
        <f t="shared" si="1435"/>
        <v>N/A</v>
      </c>
      <c r="BK303" s="16" t="str">
        <f t="shared" si="1436"/>
        <v>N/A</v>
      </c>
      <c r="BL303" s="16" t="str">
        <f t="shared" si="1437"/>
        <v>N/A</v>
      </c>
      <c r="BM303" s="16" t="str">
        <f t="shared" si="1404"/>
        <v>N/A</v>
      </c>
      <c r="BN303" s="16" t="str">
        <f t="shared" si="1438"/>
        <v>N/A</v>
      </c>
      <c r="BO303" s="16" t="str">
        <f t="shared" si="1439"/>
        <v>N/A</v>
      </c>
      <c r="BP303" s="16" t="str">
        <f t="shared" si="1440"/>
        <v>N/A</v>
      </c>
      <c r="BQ303" s="16" t="str">
        <f t="shared" si="1441"/>
        <v>N/A</v>
      </c>
      <c r="BR303" s="16" t="str">
        <f t="shared" si="1405"/>
        <v>N/A</v>
      </c>
      <c r="BS303" s="16" t="str">
        <f t="shared" si="1442"/>
        <v>N/A</v>
      </c>
      <c r="BT303" s="16" t="str">
        <f t="shared" si="1443"/>
        <v>N/A</v>
      </c>
      <c r="BU303" s="16" t="str">
        <f t="shared" si="1444"/>
        <v>N/A</v>
      </c>
      <c r="BV303" s="16" t="str">
        <f t="shared" si="1445"/>
        <v>N/A</v>
      </c>
      <c r="BW303" s="16" t="str">
        <f t="shared" si="1406"/>
        <v>N/A</v>
      </c>
      <c r="BX303" s="16" t="str">
        <f t="shared" si="1446"/>
        <v>N/A</v>
      </c>
      <c r="BY303" s="16" t="str">
        <f t="shared" si="1447"/>
        <v>N/A</v>
      </c>
      <c r="BZ303" s="16" t="str">
        <f t="shared" si="1448"/>
        <v>N/A</v>
      </c>
      <c r="CA303" s="16" t="str">
        <f t="shared" si="1449"/>
        <v>N/A</v>
      </c>
      <c r="CB303" s="16" t="str">
        <f t="shared" si="1407"/>
        <v>N/A</v>
      </c>
      <c r="CC303" s="16" t="str">
        <f t="shared" si="1450"/>
        <v>N/A</v>
      </c>
      <c r="CD303" s="16" t="str">
        <f t="shared" si="1451"/>
        <v>N/A</v>
      </c>
      <c r="CE303" s="16" t="str">
        <f t="shared" si="1452"/>
        <v>N/A</v>
      </c>
      <c r="CF303" s="16" t="str">
        <f t="shared" si="1453"/>
        <v>N/A</v>
      </c>
      <c r="CG303" s="16" t="str">
        <f t="shared" si="1408"/>
        <v>N/A</v>
      </c>
      <c r="CH303" s="16" t="str">
        <f t="shared" si="1454"/>
        <v>N/A</v>
      </c>
      <c r="CI303" s="16" t="str">
        <f t="shared" si="1455"/>
        <v>N/A</v>
      </c>
      <c r="CJ303" s="16" t="str">
        <f t="shared" si="1456"/>
        <v>N/A</v>
      </c>
      <c r="CK303" s="16" t="str">
        <f t="shared" si="1457"/>
        <v>N/A</v>
      </c>
      <c r="CL303" s="16" t="str">
        <f t="shared" si="1409"/>
        <v>N/A</v>
      </c>
      <c r="CM303" s="16" t="str">
        <f t="shared" si="1458"/>
        <v>N/A</v>
      </c>
      <c r="CN303" s="16" t="str">
        <f t="shared" si="1459"/>
        <v>N/A</v>
      </c>
      <c r="CO303" s="16" t="str">
        <f t="shared" si="1460"/>
        <v>N/A</v>
      </c>
      <c r="CP303" s="16" t="str">
        <f t="shared" si="1461"/>
        <v>N/A</v>
      </c>
      <c r="CQ303" s="16" t="str">
        <f t="shared" si="1410"/>
        <v>N/A</v>
      </c>
      <c r="CR303" s="16" t="str">
        <f t="shared" si="1462"/>
        <v>N/A</v>
      </c>
      <c r="CS303" s="16" t="str">
        <f t="shared" si="1463"/>
        <v>N/A</v>
      </c>
      <c r="CT303" s="16" t="str">
        <f t="shared" si="1464"/>
        <v>N/A</v>
      </c>
      <c r="CU303" s="16" t="str">
        <f t="shared" si="1465"/>
        <v>N/A</v>
      </c>
      <c r="CV303" s="16" t="str">
        <f t="shared" si="1411"/>
        <v>N/A</v>
      </c>
      <c r="CW303" s="16" t="str">
        <f t="shared" si="1466"/>
        <v>N/A</v>
      </c>
      <c r="CX303" s="16" t="str">
        <f t="shared" si="1467"/>
        <v>N/A</v>
      </c>
      <c r="CY303" s="16" t="str">
        <f t="shared" si="1468"/>
        <v>N/A</v>
      </c>
      <c r="CZ303" s="16" t="str">
        <f t="shared" si="1469"/>
        <v>N/A</v>
      </c>
      <c r="DA303" s="16" t="str">
        <f t="shared" si="1412"/>
        <v>N/A</v>
      </c>
      <c r="DB303" s="16" t="str">
        <f t="shared" si="1470"/>
        <v>N/A</v>
      </c>
      <c r="DC303" s="16" t="str">
        <f t="shared" si="1471"/>
        <v>N/A</v>
      </c>
      <c r="DD303" s="16" t="str">
        <f t="shared" si="1472"/>
        <v>N/A</v>
      </c>
      <c r="DE303" s="16" t="str">
        <f t="shared" si="1473"/>
        <v>N/A</v>
      </c>
      <c r="DF303" s="16" t="str">
        <f t="shared" si="1474"/>
        <v>N/A</v>
      </c>
      <c r="DG303" s="19" t="str">
        <f t="shared" si="1475"/>
        <v>N/A</v>
      </c>
      <c r="DH303" s="16" t="str">
        <f t="shared" si="1476"/>
        <v>N/A</v>
      </c>
      <c r="DI303" s="16" t="str">
        <f t="shared" si="1477"/>
        <v>N/A</v>
      </c>
    </row>
    <row r="304" spans="27:113" x14ac:dyDescent="0.35">
      <c r="AA304" s="49" t="s">
        <v>114</v>
      </c>
      <c r="AB304" s="55" t="str">
        <f t="shared" si="1413"/>
        <v>-</v>
      </c>
      <c r="AC304" s="23" t="s">
        <v>14</v>
      </c>
      <c r="AD304" s="40" t="s">
        <v>2</v>
      </c>
      <c r="AE304" s="16"/>
      <c r="AF304" s="16"/>
      <c r="AG304" s="16" t="str">
        <f t="shared" si="1397"/>
        <v>N/A</v>
      </c>
      <c r="AH304" s="16" t="str">
        <f t="shared" si="1414"/>
        <v>N/A</v>
      </c>
      <c r="AI304" s="16" t="str">
        <f t="shared" si="1398"/>
        <v>N/A</v>
      </c>
      <c r="AJ304" s="16" t="str">
        <f t="shared" si="1478"/>
        <v>N/A</v>
      </c>
      <c r="AK304" s="16" t="str">
        <f t="shared" si="1415"/>
        <v>N/A</v>
      </c>
      <c r="AL304" s="16" t="str">
        <f t="shared" si="1416"/>
        <v>N/A</v>
      </c>
      <c r="AM304" s="16" t="str">
        <f t="shared" si="1417"/>
        <v>N/A</v>
      </c>
      <c r="AN304" s="16" t="str">
        <f t="shared" si="1399"/>
        <v>N/A</v>
      </c>
      <c r="AO304" s="16" t="str">
        <f t="shared" si="1418"/>
        <v>N/A</v>
      </c>
      <c r="AP304" s="16" t="str">
        <f t="shared" si="1419"/>
        <v>N/A</v>
      </c>
      <c r="AQ304" s="16" t="str">
        <f t="shared" si="1420"/>
        <v>N/A</v>
      </c>
      <c r="AR304" s="16" t="str">
        <f t="shared" si="1421"/>
        <v>N/A</v>
      </c>
      <c r="AS304" s="16" t="str">
        <f t="shared" si="1400"/>
        <v>N/A</v>
      </c>
      <c r="AT304" s="16" t="str">
        <f t="shared" si="1422"/>
        <v>N/A</v>
      </c>
      <c r="AU304" s="16" t="str">
        <f t="shared" si="1423"/>
        <v>N/A</v>
      </c>
      <c r="AV304" s="16" t="str">
        <f t="shared" si="1424"/>
        <v>N/A</v>
      </c>
      <c r="AW304" s="16" t="str">
        <f t="shared" si="1425"/>
        <v>N/A</v>
      </c>
      <c r="AX304" s="16" t="str">
        <f t="shared" si="1401"/>
        <v>N/A</v>
      </c>
      <c r="AY304" s="16" t="str">
        <f t="shared" si="1426"/>
        <v>N/A</v>
      </c>
      <c r="AZ304" s="16" t="str">
        <f t="shared" si="1427"/>
        <v>N/A</v>
      </c>
      <c r="BA304" s="16" t="str">
        <f t="shared" si="1428"/>
        <v>N/A</v>
      </c>
      <c r="BB304" s="16" t="str">
        <f t="shared" si="1429"/>
        <v>N/A</v>
      </c>
      <c r="BC304" s="16" t="str">
        <f t="shared" si="1402"/>
        <v>N/A</v>
      </c>
      <c r="BD304" s="16" t="str">
        <f t="shared" si="1430"/>
        <v>N/A</v>
      </c>
      <c r="BE304" s="16" t="str">
        <f t="shared" si="1431"/>
        <v>N/A</v>
      </c>
      <c r="BF304" s="16" t="str">
        <f t="shared" si="1432"/>
        <v>N/A</v>
      </c>
      <c r="BG304" s="16" t="str">
        <f t="shared" si="1433"/>
        <v>N/A</v>
      </c>
      <c r="BH304" s="16" t="str">
        <f t="shared" si="1403"/>
        <v>N/A</v>
      </c>
      <c r="BI304" s="16" t="str">
        <f t="shared" si="1434"/>
        <v>N/A</v>
      </c>
      <c r="BJ304" s="16" t="str">
        <f t="shared" si="1435"/>
        <v>N/A</v>
      </c>
      <c r="BK304" s="16" t="str">
        <f t="shared" si="1436"/>
        <v>N/A</v>
      </c>
      <c r="BL304" s="16" t="str">
        <f t="shared" si="1437"/>
        <v>N/A</v>
      </c>
      <c r="BM304" s="16" t="str">
        <f t="shared" si="1404"/>
        <v>N/A</v>
      </c>
      <c r="BN304" s="16" t="str">
        <f t="shared" si="1438"/>
        <v>N/A</v>
      </c>
      <c r="BO304" s="16" t="str">
        <f t="shared" si="1439"/>
        <v>N/A</v>
      </c>
      <c r="BP304" s="16" t="str">
        <f t="shared" si="1440"/>
        <v>N/A</v>
      </c>
      <c r="BQ304" s="16" t="str">
        <f t="shared" si="1441"/>
        <v>N/A</v>
      </c>
      <c r="BR304" s="16" t="str">
        <f t="shared" si="1405"/>
        <v>N/A</v>
      </c>
      <c r="BS304" s="16" t="str">
        <f t="shared" si="1442"/>
        <v>N/A</v>
      </c>
      <c r="BT304" s="16" t="str">
        <f t="shared" si="1443"/>
        <v>N/A</v>
      </c>
      <c r="BU304" s="16" t="str">
        <f t="shared" si="1444"/>
        <v>N/A</v>
      </c>
      <c r="BV304" s="16" t="str">
        <f t="shared" si="1445"/>
        <v>N/A</v>
      </c>
      <c r="BW304" s="16" t="str">
        <f t="shared" si="1406"/>
        <v>N/A</v>
      </c>
      <c r="BX304" s="16" t="str">
        <f t="shared" si="1446"/>
        <v>N/A</v>
      </c>
      <c r="BY304" s="16" t="str">
        <f t="shared" si="1447"/>
        <v>N/A</v>
      </c>
      <c r="BZ304" s="16" t="str">
        <f t="shared" si="1448"/>
        <v>N/A</v>
      </c>
      <c r="CA304" s="16" t="str">
        <f t="shared" si="1449"/>
        <v>N/A</v>
      </c>
      <c r="CB304" s="16" t="str">
        <f t="shared" si="1407"/>
        <v>N/A</v>
      </c>
      <c r="CC304" s="16" t="str">
        <f t="shared" si="1450"/>
        <v>N/A</v>
      </c>
      <c r="CD304" s="16" t="str">
        <f t="shared" si="1451"/>
        <v>N/A</v>
      </c>
      <c r="CE304" s="16" t="str">
        <f t="shared" si="1452"/>
        <v>N/A</v>
      </c>
      <c r="CF304" s="16" t="str">
        <f t="shared" si="1453"/>
        <v>N/A</v>
      </c>
      <c r="CG304" s="16" t="str">
        <f t="shared" si="1408"/>
        <v>N/A</v>
      </c>
      <c r="CH304" s="16" t="str">
        <f t="shared" si="1454"/>
        <v>N/A</v>
      </c>
      <c r="CI304" s="16" t="str">
        <f t="shared" si="1455"/>
        <v>N/A</v>
      </c>
      <c r="CJ304" s="16" t="str">
        <f t="shared" si="1456"/>
        <v>N/A</v>
      </c>
      <c r="CK304" s="16" t="str">
        <f t="shared" si="1457"/>
        <v>N/A</v>
      </c>
      <c r="CL304" s="16" t="str">
        <f t="shared" si="1409"/>
        <v>N/A</v>
      </c>
      <c r="CM304" s="16" t="str">
        <f t="shared" si="1458"/>
        <v>N/A</v>
      </c>
      <c r="CN304" s="16" t="str">
        <f t="shared" si="1459"/>
        <v>N/A</v>
      </c>
      <c r="CO304" s="16" t="str">
        <f t="shared" si="1460"/>
        <v>N/A</v>
      </c>
      <c r="CP304" s="16" t="str">
        <f t="shared" si="1461"/>
        <v>N/A</v>
      </c>
      <c r="CQ304" s="16" t="str">
        <f t="shared" si="1410"/>
        <v>N/A</v>
      </c>
      <c r="CR304" s="16" t="str">
        <f t="shared" si="1462"/>
        <v>N/A</v>
      </c>
      <c r="CS304" s="16" t="str">
        <f t="shared" si="1463"/>
        <v>N/A</v>
      </c>
      <c r="CT304" s="16" t="str">
        <f t="shared" si="1464"/>
        <v>N/A</v>
      </c>
      <c r="CU304" s="16" t="str">
        <f t="shared" si="1465"/>
        <v>N/A</v>
      </c>
      <c r="CV304" s="16" t="str">
        <f t="shared" si="1411"/>
        <v>N/A</v>
      </c>
      <c r="CW304" s="16" t="str">
        <f t="shared" si="1466"/>
        <v>N/A</v>
      </c>
      <c r="CX304" s="16" t="str">
        <f t="shared" si="1467"/>
        <v>N/A</v>
      </c>
      <c r="CY304" s="16" t="str">
        <f t="shared" si="1468"/>
        <v>N/A</v>
      </c>
      <c r="CZ304" s="16" t="str">
        <f t="shared" si="1469"/>
        <v>N/A</v>
      </c>
      <c r="DA304" s="16" t="str">
        <f t="shared" si="1412"/>
        <v>N/A</v>
      </c>
      <c r="DB304" s="16" t="str">
        <f t="shared" si="1470"/>
        <v>N/A</v>
      </c>
      <c r="DC304" s="16" t="str">
        <f t="shared" si="1471"/>
        <v>N/A</v>
      </c>
      <c r="DD304" s="16" t="str">
        <f t="shared" si="1472"/>
        <v>N/A</v>
      </c>
      <c r="DE304" s="16" t="str">
        <f t="shared" si="1473"/>
        <v>N/A</v>
      </c>
      <c r="DF304" s="16" t="str">
        <f t="shared" si="1474"/>
        <v>N/A</v>
      </c>
      <c r="DG304" s="19" t="str">
        <f t="shared" si="1475"/>
        <v>N/A</v>
      </c>
      <c r="DH304" s="16" t="str">
        <f t="shared" si="1476"/>
        <v>N/A</v>
      </c>
      <c r="DI304" s="16" t="str">
        <f t="shared" si="1477"/>
        <v>N/A</v>
      </c>
    </row>
    <row r="305" spans="27:113" x14ac:dyDescent="0.35">
      <c r="AA305" s="49" t="s">
        <v>114</v>
      </c>
      <c r="AB305" s="55" t="str">
        <f t="shared" si="1413"/>
        <v>-</v>
      </c>
      <c r="AC305" s="23" t="s">
        <v>15</v>
      </c>
      <c r="AD305" s="40" t="s">
        <v>2</v>
      </c>
      <c r="AE305" s="16"/>
      <c r="AF305" s="16"/>
      <c r="AG305" s="16" t="str">
        <f t="shared" si="1397"/>
        <v>N/A</v>
      </c>
      <c r="AH305" s="16" t="str">
        <f t="shared" si="1414"/>
        <v>N/A</v>
      </c>
      <c r="AI305" s="16" t="str">
        <f t="shared" si="1398"/>
        <v>N/A</v>
      </c>
      <c r="AJ305" s="16" t="str">
        <f t="shared" si="1478"/>
        <v>N/A</v>
      </c>
      <c r="AK305" s="16" t="str">
        <f t="shared" si="1415"/>
        <v>N/A</v>
      </c>
      <c r="AL305" s="16" t="str">
        <f t="shared" si="1416"/>
        <v>N/A</v>
      </c>
      <c r="AM305" s="16" t="str">
        <f t="shared" si="1417"/>
        <v>N/A</v>
      </c>
      <c r="AN305" s="16" t="str">
        <f t="shared" si="1399"/>
        <v>N/A</v>
      </c>
      <c r="AO305" s="16" t="str">
        <f t="shared" si="1418"/>
        <v>N/A</v>
      </c>
      <c r="AP305" s="16" t="str">
        <f t="shared" si="1419"/>
        <v>N/A</v>
      </c>
      <c r="AQ305" s="16" t="str">
        <f t="shared" si="1420"/>
        <v>N/A</v>
      </c>
      <c r="AR305" s="16" t="str">
        <f t="shared" si="1421"/>
        <v>N/A</v>
      </c>
      <c r="AS305" s="16" t="str">
        <f t="shared" si="1400"/>
        <v>N/A</v>
      </c>
      <c r="AT305" s="16" t="str">
        <f t="shared" si="1422"/>
        <v>N/A</v>
      </c>
      <c r="AU305" s="16" t="str">
        <f t="shared" si="1423"/>
        <v>N/A</v>
      </c>
      <c r="AV305" s="16" t="str">
        <f t="shared" si="1424"/>
        <v>N/A</v>
      </c>
      <c r="AW305" s="16" t="str">
        <f t="shared" si="1425"/>
        <v>N/A</v>
      </c>
      <c r="AX305" s="16" t="str">
        <f t="shared" si="1401"/>
        <v>N/A</v>
      </c>
      <c r="AY305" s="16" t="str">
        <f t="shared" si="1426"/>
        <v>N/A</v>
      </c>
      <c r="AZ305" s="16" t="str">
        <f t="shared" si="1427"/>
        <v>N/A</v>
      </c>
      <c r="BA305" s="16" t="str">
        <f t="shared" si="1428"/>
        <v>N/A</v>
      </c>
      <c r="BB305" s="16" t="str">
        <f t="shared" si="1429"/>
        <v>N/A</v>
      </c>
      <c r="BC305" s="16" t="str">
        <f t="shared" si="1402"/>
        <v>N/A</v>
      </c>
      <c r="BD305" s="16" t="str">
        <f t="shared" si="1430"/>
        <v>N/A</v>
      </c>
      <c r="BE305" s="16" t="str">
        <f t="shared" si="1431"/>
        <v>N/A</v>
      </c>
      <c r="BF305" s="16" t="str">
        <f t="shared" si="1432"/>
        <v>N/A</v>
      </c>
      <c r="BG305" s="16" t="str">
        <f t="shared" si="1433"/>
        <v>N/A</v>
      </c>
      <c r="BH305" s="16" t="str">
        <f t="shared" si="1403"/>
        <v>N/A</v>
      </c>
      <c r="BI305" s="16" t="str">
        <f t="shared" si="1434"/>
        <v>N/A</v>
      </c>
      <c r="BJ305" s="16" t="str">
        <f t="shared" si="1435"/>
        <v>N/A</v>
      </c>
      <c r="BK305" s="16" t="str">
        <f t="shared" si="1436"/>
        <v>N/A</v>
      </c>
      <c r="BL305" s="16" t="str">
        <f t="shared" si="1437"/>
        <v>N/A</v>
      </c>
      <c r="BM305" s="16" t="str">
        <f t="shared" si="1404"/>
        <v>N/A</v>
      </c>
      <c r="BN305" s="16" t="str">
        <f t="shared" si="1438"/>
        <v>N/A</v>
      </c>
      <c r="BO305" s="16" t="str">
        <f t="shared" si="1439"/>
        <v>N/A</v>
      </c>
      <c r="BP305" s="16" t="str">
        <f t="shared" si="1440"/>
        <v>N/A</v>
      </c>
      <c r="BQ305" s="16" t="str">
        <f t="shared" si="1441"/>
        <v>N/A</v>
      </c>
      <c r="BR305" s="16" t="str">
        <f t="shared" si="1405"/>
        <v>N/A</v>
      </c>
      <c r="BS305" s="16" t="str">
        <f t="shared" si="1442"/>
        <v>N/A</v>
      </c>
      <c r="BT305" s="16" t="str">
        <f t="shared" si="1443"/>
        <v>N/A</v>
      </c>
      <c r="BU305" s="16" t="str">
        <f t="shared" si="1444"/>
        <v>N/A</v>
      </c>
      <c r="BV305" s="16" t="str">
        <f t="shared" si="1445"/>
        <v>N/A</v>
      </c>
      <c r="BW305" s="16" t="str">
        <f t="shared" si="1406"/>
        <v>N/A</v>
      </c>
      <c r="BX305" s="16" t="str">
        <f t="shared" si="1446"/>
        <v>N/A</v>
      </c>
      <c r="BY305" s="16" t="str">
        <f t="shared" si="1447"/>
        <v>N/A</v>
      </c>
      <c r="BZ305" s="16" t="str">
        <f t="shared" si="1448"/>
        <v>N/A</v>
      </c>
      <c r="CA305" s="16" t="str">
        <f t="shared" si="1449"/>
        <v>N/A</v>
      </c>
      <c r="CB305" s="16" t="str">
        <f t="shared" si="1407"/>
        <v>N/A</v>
      </c>
      <c r="CC305" s="16" t="str">
        <f t="shared" si="1450"/>
        <v>N/A</v>
      </c>
      <c r="CD305" s="16" t="str">
        <f t="shared" si="1451"/>
        <v>N/A</v>
      </c>
      <c r="CE305" s="16" t="str">
        <f t="shared" si="1452"/>
        <v>N/A</v>
      </c>
      <c r="CF305" s="16" t="str">
        <f t="shared" si="1453"/>
        <v>N/A</v>
      </c>
      <c r="CG305" s="16" t="str">
        <f t="shared" si="1408"/>
        <v>N/A</v>
      </c>
      <c r="CH305" s="16" t="str">
        <f t="shared" si="1454"/>
        <v>N/A</v>
      </c>
      <c r="CI305" s="16" t="str">
        <f t="shared" si="1455"/>
        <v>N/A</v>
      </c>
      <c r="CJ305" s="16" t="str">
        <f t="shared" si="1456"/>
        <v>N/A</v>
      </c>
      <c r="CK305" s="16" t="str">
        <f t="shared" si="1457"/>
        <v>N/A</v>
      </c>
      <c r="CL305" s="16" t="str">
        <f t="shared" si="1409"/>
        <v>N/A</v>
      </c>
      <c r="CM305" s="16" t="str">
        <f t="shared" si="1458"/>
        <v>N/A</v>
      </c>
      <c r="CN305" s="16" t="str">
        <f t="shared" si="1459"/>
        <v>N/A</v>
      </c>
      <c r="CO305" s="16" t="str">
        <f t="shared" si="1460"/>
        <v>N/A</v>
      </c>
      <c r="CP305" s="16" t="str">
        <f t="shared" si="1461"/>
        <v>N/A</v>
      </c>
      <c r="CQ305" s="16" t="str">
        <f t="shared" si="1410"/>
        <v>N/A</v>
      </c>
      <c r="CR305" s="16" t="str">
        <f t="shared" si="1462"/>
        <v>N/A</v>
      </c>
      <c r="CS305" s="16" t="str">
        <f t="shared" si="1463"/>
        <v>N/A</v>
      </c>
      <c r="CT305" s="16" t="str">
        <f t="shared" si="1464"/>
        <v>N/A</v>
      </c>
      <c r="CU305" s="16" t="str">
        <f t="shared" si="1465"/>
        <v>N/A</v>
      </c>
      <c r="CV305" s="16" t="str">
        <f t="shared" si="1411"/>
        <v>N/A</v>
      </c>
      <c r="CW305" s="16" t="str">
        <f t="shared" si="1466"/>
        <v>N/A</v>
      </c>
      <c r="CX305" s="16" t="str">
        <f t="shared" si="1467"/>
        <v>N/A</v>
      </c>
      <c r="CY305" s="16" t="str">
        <f t="shared" si="1468"/>
        <v>N/A</v>
      </c>
      <c r="CZ305" s="16" t="str">
        <f t="shared" si="1469"/>
        <v>N/A</v>
      </c>
      <c r="DA305" s="16" t="str">
        <f t="shared" si="1412"/>
        <v>N/A</v>
      </c>
      <c r="DB305" s="16" t="str">
        <f t="shared" si="1470"/>
        <v>N/A</v>
      </c>
      <c r="DC305" s="16" t="str">
        <f t="shared" si="1471"/>
        <v>N/A</v>
      </c>
      <c r="DD305" s="16" t="str">
        <f t="shared" si="1472"/>
        <v>N/A</v>
      </c>
      <c r="DE305" s="16" t="str">
        <f t="shared" si="1473"/>
        <v>N/A</v>
      </c>
      <c r="DF305" s="16" t="str">
        <f t="shared" si="1474"/>
        <v>N/A</v>
      </c>
      <c r="DG305" s="19" t="str">
        <f t="shared" si="1475"/>
        <v>N/A</v>
      </c>
      <c r="DH305" s="16" t="str">
        <f t="shared" si="1476"/>
        <v>N/A</v>
      </c>
      <c r="DI305" s="16" t="str">
        <f t="shared" si="1477"/>
        <v>N/A</v>
      </c>
    </row>
    <row r="306" spans="27:113" x14ac:dyDescent="0.35">
      <c r="AA306" s="49" t="s">
        <v>114</v>
      </c>
      <c r="AB306" s="55" t="str">
        <f t="shared" si="1413"/>
        <v>-</v>
      </c>
      <c r="AC306" s="23" t="s">
        <v>16</v>
      </c>
      <c r="AD306" s="40" t="s">
        <v>2</v>
      </c>
      <c r="AE306" s="16"/>
      <c r="AF306" s="16"/>
      <c r="AG306" s="16" t="str">
        <f t="shared" si="1397"/>
        <v>N/A</v>
      </c>
      <c r="AH306" s="16" t="str">
        <f t="shared" si="1414"/>
        <v>N/A</v>
      </c>
      <c r="AI306" s="16" t="str">
        <f t="shared" si="1398"/>
        <v>N/A</v>
      </c>
      <c r="AJ306" s="16" t="str">
        <f t="shared" si="1478"/>
        <v>N/A</v>
      </c>
      <c r="AK306" s="16" t="str">
        <f t="shared" si="1415"/>
        <v>N/A</v>
      </c>
      <c r="AL306" s="16" t="str">
        <f t="shared" si="1416"/>
        <v>N/A</v>
      </c>
      <c r="AM306" s="16" t="str">
        <f t="shared" si="1417"/>
        <v>N/A</v>
      </c>
      <c r="AN306" s="16" t="str">
        <f t="shared" si="1399"/>
        <v>N/A</v>
      </c>
      <c r="AO306" s="16" t="str">
        <f t="shared" si="1418"/>
        <v>N/A</v>
      </c>
      <c r="AP306" s="16" t="str">
        <f t="shared" si="1419"/>
        <v>N/A</v>
      </c>
      <c r="AQ306" s="16" t="str">
        <f t="shared" si="1420"/>
        <v>N/A</v>
      </c>
      <c r="AR306" s="16" t="str">
        <f t="shared" si="1421"/>
        <v>N/A</v>
      </c>
      <c r="AS306" s="16" t="str">
        <f t="shared" si="1400"/>
        <v>N/A</v>
      </c>
      <c r="AT306" s="16" t="str">
        <f t="shared" si="1422"/>
        <v>N/A</v>
      </c>
      <c r="AU306" s="16" t="str">
        <f t="shared" si="1423"/>
        <v>N/A</v>
      </c>
      <c r="AV306" s="16" t="str">
        <f t="shared" si="1424"/>
        <v>N/A</v>
      </c>
      <c r="AW306" s="16" t="str">
        <f t="shared" si="1425"/>
        <v>N/A</v>
      </c>
      <c r="AX306" s="16" t="str">
        <f t="shared" si="1401"/>
        <v>N/A</v>
      </c>
      <c r="AY306" s="16" t="str">
        <f t="shared" si="1426"/>
        <v>N/A</v>
      </c>
      <c r="AZ306" s="16" t="str">
        <f t="shared" si="1427"/>
        <v>N/A</v>
      </c>
      <c r="BA306" s="16" t="str">
        <f t="shared" si="1428"/>
        <v>N/A</v>
      </c>
      <c r="BB306" s="16" t="str">
        <f t="shared" si="1429"/>
        <v>N/A</v>
      </c>
      <c r="BC306" s="16" t="str">
        <f t="shared" si="1402"/>
        <v>N/A</v>
      </c>
      <c r="BD306" s="16" t="str">
        <f t="shared" si="1430"/>
        <v>N/A</v>
      </c>
      <c r="BE306" s="16" t="str">
        <f t="shared" si="1431"/>
        <v>N/A</v>
      </c>
      <c r="BF306" s="16" t="str">
        <f t="shared" si="1432"/>
        <v>N/A</v>
      </c>
      <c r="BG306" s="16" t="str">
        <f t="shared" si="1433"/>
        <v>N/A</v>
      </c>
      <c r="BH306" s="16" t="str">
        <f t="shared" si="1403"/>
        <v>N/A</v>
      </c>
      <c r="BI306" s="16" t="str">
        <f t="shared" si="1434"/>
        <v>N/A</v>
      </c>
      <c r="BJ306" s="16" t="str">
        <f t="shared" si="1435"/>
        <v>N/A</v>
      </c>
      <c r="BK306" s="16" t="str">
        <f t="shared" si="1436"/>
        <v>N/A</v>
      </c>
      <c r="BL306" s="16" t="str">
        <f t="shared" si="1437"/>
        <v>N/A</v>
      </c>
      <c r="BM306" s="16" t="str">
        <f t="shared" si="1404"/>
        <v>N/A</v>
      </c>
      <c r="BN306" s="16" t="str">
        <f t="shared" si="1438"/>
        <v>N/A</v>
      </c>
      <c r="BO306" s="16" t="str">
        <f t="shared" si="1439"/>
        <v>N/A</v>
      </c>
      <c r="BP306" s="16" t="str">
        <f t="shared" si="1440"/>
        <v>N/A</v>
      </c>
      <c r="BQ306" s="16" t="str">
        <f t="shared" si="1441"/>
        <v>N/A</v>
      </c>
      <c r="BR306" s="16" t="str">
        <f t="shared" si="1405"/>
        <v>N/A</v>
      </c>
      <c r="BS306" s="16" t="str">
        <f t="shared" si="1442"/>
        <v>N/A</v>
      </c>
      <c r="BT306" s="16" t="str">
        <f t="shared" si="1443"/>
        <v>N/A</v>
      </c>
      <c r="BU306" s="16" t="str">
        <f t="shared" si="1444"/>
        <v>N/A</v>
      </c>
      <c r="BV306" s="16" t="str">
        <f t="shared" si="1445"/>
        <v>N/A</v>
      </c>
      <c r="BW306" s="16" t="str">
        <f t="shared" si="1406"/>
        <v>N/A</v>
      </c>
      <c r="BX306" s="16" t="str">
        <f t="shared" si="1446"/>
        <v>N/A</v>
      </c>
      <c r="BY306" s="16" t="str">
        <f t="shared" si="1447"/>
        <v>N/A</v>
      </c>
      <c r="BZ306" s="16" t="str">
        <f t="shared" si="1448"/>
        <v>N/A</v>
      </c>
      <c r="CA306" s="16" t="str">
        <f t="shared" si="1449"/>
        <v>N/A</v>
      </c>
      <c r="CB306" s="16" t="str">
        <f t="shared" si="1407"/>
        <v>N/A</v>
      </c>
      <c r="CC306" s="16" t="str">
        <f t="shared" si="1450"/>
        <v>N/A</v>
      </c>
      <c r="CD306" s="16" t="str">
        <f t="shared" si="1451"/>
        <v>N/A</v>
      </c>
      <c r="CE306" s="16" t="str">
        <f t="shared" si="1452"/>
        <v>N/A</v>
      </c>
      <c r="CF306" s="16" t="str">
        <f t="shared" si="1453"/>
        <v>N/A</v>
      </c>
      <c r="CG306" s="16" t="str">
        <f t="shared" si="1408"/>
        <v>N/A</v>
      </c>
      <c r="CH306" s="16" t="str">
        <f t="shared" si="1454"/>
        <v>N/A</v>
      </c>
      <c r="CI306" s="16" t="str">
        <f t="shared" si="1455"/>
        <v>N/A</v>
      </c>
      <c r="CJ306" s="16" t="str">
        <f t="shared" si="1456"/>
        <v>N/A</v>
      </c>
      <c r="CK306" s="16" t="str">
        <f t="shared" si="1457"/>
        <v>N/A</v>
      </c>
      <c r="CL306" s="16" t="str">
        <f t="shared" si="1409"/>
        <v>N/A</v>
      </c>
      <c r="CM306" s="16" t="str">
        <f t="shared" si="1458"/>
        <v>N/A</v>
      </c>
      <c r="CN306" s="16" t="str">
        <f t="shared" si="1459"/>
        <v>N/A</v>
      </c>
      <c r="CO306" s="16" t="str">
        <f t="shared" si="1460"/>
        <v>N/A</v>
      </c>
      <c r="CP306" s="16" t="str">
        <f t="shared" si="1461"/>
        <v>N/A</v>
      </c>
      <c r="CQ306" s="16" t="str">
        <f t="shared" si="1410"/>
        <v>N/A</v>
      </c>
      <c r="CR306" s="16" t="str">
        <f t="shared" si="1462"/>
        <v>N/A</v>
      </c>
      <c r="CS306" s="16" t="str">
        <f t="shared" si="1463"/>
        <v>N/A</v>
      </c>
      <c r="CT306" s="16" t="str">
        <f t="shared" si="1464"/>
        <v>N/A</v>
      </c>
      <c r="CU306" s="16" t="str">
        <f t="shared" si="1465"/>
        <v>N/A</v>
      </c>
      <c r="CV306" s="16" t="str">
        <f t="shared" si="1411"/>
        <v>N/A</v>
      </c>
      <c r="CW306" s="16" t="str">
        <f t="shared" si="1466"/>
        <v>N/A</v>
      </c>
      <c r="CX306" s="16" t="str">
        <f t="shared" si="1467"/>
        <v>N/A</v>
      </c>
      <c r="CY306" s="16" t="str">
        <f t="shared" si="1468"/>
        <v>N/A</v>
      </c>
      <c r="CZ306" s="16" t="str">
        <f t="shared" si="1469"/>
        <v>N/A</v>
      </c>
      <c r="DA306" s="16" t="str">
        <f t="shared" si="1412"/>
        <v>N/A</v>
      </c>
      <c r="DB306" s="16" t="str">
        <f t="shared" si="1470"/>
        <v>N/A</v>
      </c>
      <c r="DC306" s="16" t="str">
        <f t="shared" si="1471"/>
        <v>N/A</v>
      </c>
      <c r="DD306" s="16" t="str">
        <f t="shared" si="1472"/>
        <v>N/A</v>
      </c>
      <c r="DE306" s="16" t="str">
        <f t="shared" si="1473"/>
        <v>N/A</v>
      </c>
      <c r="DF306" s="16" t="str">
        <f t="shared" si="1474"/>
        <v>N/A</v>
      </c>
      <c r="DG306" s="19" t="str">
        <f t="shared" si="1475"/>
        <v>N/A</v>
      </c>
      <c r="DH306" s="16" t="str">
        <f t="shared" si="1476"/>
        <v>N/A</v>
      </c>
      <c r="DI306" s="16" t="str">
        <f t="shared" si="1477"/>
        <v>N/A</v>
      </c>
    </row>
    <row r="307" spans="27:113" ht="15" thickBot="1" x14ac:dyDescent="0.4">
      <c r="AA307" s="50" t="s">
        <v>114</v>
      </c>
      <c r="AB307" s="55" t="str">
        <f t="shared" si="1413"/>
        <v>-</v>
      </c>
      <c r="AC307" s="24" t="s">
        <v>17</v>
      </c>
      <c r="AD307" s="41" t="s">
        <v>2</v>
      </c>
      <c r="AE307" s="21"/>
      <c r="AF307" s="21"/>
      <c r="AG307" s="21" t="str">
        <f t="shared" si="1397"/>
        <v>N/A</v>
      </c>
      <c r="AH307" s="21" t="str">
        <f t="shared" si="1414"/>
        <v>N/A</v>
      </c>
      <c r="AI307" s="21" t="str">
        <f t="shared" si="1398"/>
        <v>N/A</v>
      </c>
      <c r="AJ307" s="21" t="str">
        <f t="shared" si="1478"/>
        <v>N/A</v>
      </c>
      <c r="AK307" s="16" t="str">
        <f t="shared" si="1415"/>
        <v>N/A</v>
      </c>
      <c r="AL307" s="16" t="str">
        <f t="shared" si="1416"/>
        <v>N/A</v>
      </c>
      <c r="AM307" s="21" t="str">
        <f t="shared" si="1417"/>
        <v>N/A</v>
      </c>
      <c r="AN307" s="21" t="str">
        <f t="shared" si="1399"/>
        <v>N/A</v>
      </c>
      <c r="AO307" s="21" t="str">
        <f t="shared" si="1418"/>
        <v>N/A</v>
      </c>
      <c r="AP307" s="16" t="str">
        <f t="shared" si="1419"/>
        <v>N/A</v>
      </c>
      <c r="AQ307" s="16" t="str">
        <f t="shared" si="1420"/>
        <v>N/A</v>
      </c>
      <c r="AR307" s="21" t="str">
        <f t="shared" si="1421"/>
        <v>N/A</v>
      </c>
      <c r="AS307" s="21" t="str">
        <f t="shared" si="1400"/>
        <v>N/A</v>
      </c>
      <c r="AT307" s="21" t="str">
        <f t="shared" si="1422"/>
        <v>N/A</v>
      </c>
      <c r="AU307" s="16" t="str">
        <f t="shared" si="1423"/>
        <v>N/A</v>
      </c>
      <c r="AV307" s="16" t="str">
        <f t="shared" si="1424"/>
        <v>N/A</v>
      </c>
      <c r="AW307" s="21" t="str">
        <f t="shared" si="1425"/>
        <v>N/A</v>
      </c>
      <c r="AX307" s="21" t="str">
        <f t="shared" si="1401"/>
        <v>N/A</v>
      </c>
      <c r="AY307" s="21" t="str">
        <f t="shared" si="1426"/>
        <v>N/A</v>
      </c>
      <c r="AZ307" s="16" t="str">
        <f t="shared" si="1427"/>
        <v>N/A</v>
      </c>
      <c r="BA307" s="16" t="str">
        <f t="shared" si="1428"/>
        <v>N/A</v>
      </c>
      <c r="BB307" s="21" t="str">
        <f t="shared" si="1429"/>
        <v>N/A</v>
      </c>
      <c r="BC307" s="21" t="str">
        <f t="shared" si="1402"/>
        <v>N/A</v>
      </c>
      <c r="BD307" s="21" t="str">
        <f t="shared" si="1430"/>
        <v>N/A</v>
      </c>
      <c r="BE307" s="16" t="str">
        <f t="shared" si="1431"/>
        <v>N/A</v>
      </c>
      <c r="BF307" s="16" t="str">
        <f t="shared" si="1432"/>
        <v>N/A</v>
      </c>
      <c r="BG307" s="21" t="str">
        <f t="shared" si="1433"/>
        <v>N/A</v>
      </c>
      <c r="BH307" s="21" t="str">
        <f t="shared" si="1403"/>
        <v>N/A</v>
      </c>
      <c r="BI307" s="21" t="str">
        <f t="shared" si="1434"/>
        <v>N/A</v>
      </c>
      <c r="BJ307" s="16" t="str">
        <f t="shared" si="1435"/>
        <v>N/A</v>
      </c>
      <c r="BK307" s="16" t="str">
        <f t="shared" si="1436"/>
        <v>N/A</v>
      </c>
      <c r="BL307" s="21" t="str">
        <f t="shared" si="1437"/>
        <v>N/A</v>
      </c>
      <c r="BM307" s="21" t="str">
        <f t="shared" si="1404"/>
        <v>N/A</v>
      </c>
      <c r="BN307" s="21" t="str">
        <f t="shared" si="1438"/>
        <v>N/A</v>
      </c>
      <c r="BO307" s="16" t="str">
        <f t="shared" si="1439"/>
        <v>N/A</v>
      </c>
      <c r="BP307" s="16" t="str">
        <f t="shared" si="1440"/>
        <v>N/A</v>
      </c>
      <c r="BQ307" s="21" t="str">
        <f t="shared" si="1441"/>
        <v>N/A</v>
      </c>
      <c r="BR307" s="21" t="str">
        <f t="shared" si="1405"/>
        <v>N/A</v>
      </c>
      <c r="BS307" s="21" t="str">
        <f t="shared" si="1442"/>
        <v>N/A</v>
      </c>
      <c r="BT307" s="16" t="str">
        <f t="shared" si="1443"/>
        <v>N/A</v>
      </c>
      <c r="BU307" s="16" t="str">
        <f t="shared" si="1444"/>
        <v>N/A</v>
      </c>
      <c r="BV307" s="21" t="str">
        <f t="shared" si="1445"/>
        <v>N/A</v>
      </c>
      <c r="BW307" s="21" t="str">
        <f t="shared" si="1406"/>
        <v>N/A</v>
      </c>
      <c r="BX307" s="21" t="str">
        <f t="shared" si="1446"/>
        <v>N/A</v>
      </c>
      <c r="BY307" s="16" t="str">
        <f t="shared" si="1447"/>
        <v>N/A</v>
      </c>
      <c r="BZ307" s="16" t="str">
        <f t="shared" si="1448"/>
        <v>N/A</v>
      </c>
      <c r="CA307" s="21" t="str">
        <f t="shared" si="1449"/>
        <v>N/A</v>
      </c>
      <c r="CB307" s="21" t="str">
        <f t="shared" si="1407"/>
        <v>N/A</v>
      </c>
      <c r="CC307" s="21" t="str">
        <f t="shared" si="1450"/>
        <v>N/A</v>
      </c>
      <c r="CD307" s="16" t="str">
        <f t="shared" si="1451"/>
        <v>N/A</v>
      </c>
      <c r="CE307" s="16" t="str">
        <f t="shared" si="1452"/>
        <v>N/A</v>
      </c>
      <c r="CF307" s="21" t="str">
        <f t="shared" si="1453"/>
        <v>N/A</v>
      </c>
      <c r="CG307" s="21" t="str">
        <f t="shared" si="1408"/>
        <v>N/A</v>
      </c>
      <c r="CH307" s="21" t="str">
        <f t="shared" si="1454"/>
        <v>N/A</v>
      </c>
      <c r="CI307" s="16" t="str">
        <f t="shared" si="1455"/>
        <v>N/A</v>
      </c>
      <c r="CJ307" s="16" t="str">
        <f t="shared" si="1456"/>
        <v>N/A</v>
      </c>
      <c r="CK307" s="21" t="str">
        <f t="shared" si="1457"/>
        <v>N/A</v>
      </c>
      <c r="CL307" s="21" t="str">
        <f t="shared" si="1409"/>
        <v>N/A</v>
      </c>
      <c r="CM307" s="21" t="str">
        <f t="shared" si="1458"/>
        <v>N/A</v>
      </c>
      <c r="CN307" s="16" t="str">
        <f t="shared" si="1459"/>
        <v>N/A</v>
      </c>
      <c r="CO307" s="16" t="str">
        <f t="shared" si="1460"/>
        <v>N/A</v>
      </c>
      <c r="CP307" s="21" t="str">
        <f t="shared" si="1461"/>
        <v>N/A</v>
      </c>
      <c r="CQ307" s="21" t="str">
        <f t="shared" si="1410"/>
        <v>N/A</v>
      </c>
      <c r="CR307" s="21" t="str">
        <f t="shared" si="1462"/>
        <v>N/A</v>
      </c>
      <c r="CS307" s="16" t="str">
        <f t="shared" si="1463"/>
        <v>N/A</v>
      </c>
      <c r="CT307" s="16" t="str">
        <f t="shared" si="1464"/>
        <v>N/A</v>
      </c>
      <c r="CU307" s="21" t="str">
        <f t="shared" si="1465"/>
        <v>N/A</v>
      </c>
      <c r="CV307" s="21" t="str">
        <f t="shared" si="1411"/>
        <v>N/A</v>
      </c>
      <c r="CW307" s="21" t="str">
        <f t="shared" si="1466"/>
        <v>N/A</v>
      </c>
      <c r="CX307" s="16" t="str">
        <f t="shared" si="1467"/>
        <v>N/A</v>
      </c>
      <c r="CY307" s="16" t="str">
        <f t="shared" si="1468"/>
        <v>N/A</v>
      </c>
      <c r="CZ307" s="21" t="str">
        <f t="shared" si="1469"/>
        <v>N/A</v>
      </c>
      <c r="DA307" s="21" t="str">
        <f t="shared" si="1412"/>
        <v>N/A</v>
      </c>
      <c r="DB307" s="21" t="str">
        <f t="shared" si="1470"/>
        <v>N/A</v>
      </c>
      <c r="DC307" s="16" t="str">
        <f t="shared" si="1471"/>
        <v>N/A</v>
      </c>
      <c r="DD307" s="16" t="str">
        <f t="shared" si="1472"/>
        <v>N/A</v>
      </c>
      <c r="DE307" s="21" t="str">
        <f t="shared" si="1473"/>
        <v>N/A</v>
      </c>
      <c r="DF307" s="21" t="str">
        <f t="shared" si="1474"/>
        <v>N/A</v>
      </c>
      <c r="DG307" s="22" t="str">
        <f t="shared" si="1475"/>
        <v>N/A</v>
      </c>
      <c r="DH307" s="16" t="str">
        <f t="shared" si="1476"/>
        <v>N/A</v>
      </c>
      <c r="DI307" s="16" t="str">
        <f t="shared" si="1477"/>
        <v>N/A</v>
      </c>
    </row>
    <row r="308" spans="27:113" ht="15" thickBot="1" x14ac:dyDescent="0.4"/>
    <row r="309" spans="27:113" x14ac:dyDescent="0.35">
      <c r="AA309" s="125" t="s">
        <v>83</v>
      </c>
      <c r="AB309" s="126"/>
      <c r="AC309" s="17" t="s">
        <v>24</v>
      </c>
      <c r="AD309" s="34"/>
      <c r="AE309" s="116" t="s">
        <v>77</v>
      </c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8"/>
      <c r="DH309" s="64"/>
      <c r="DI309" s="64"/>
    </row>
    <row r="310" spans="27:113" x14ac:dyDescent="0.35">
      <c r="AA310" s="127"/>
      <c r="AB310" s="128"/>
      <c r="AC310" s="18" t="s">
        <v>26</v>
      </c>
      <c r="AD310" s="35"/>
      <c r="AE310" s="119" t="s">
        <v>2</v>
      </c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  <c r="CE310" s="120"/>
      <c r="CF310" s="120"/>
      <c r="CG310" s="120"/>
      <c r="CH310" s="120"/>
      <c r="CI310" s="120"/>
      <c r="CJ310" s="120"/>
      <c r="CK310" s="120"/>
      <c r="CL310" s="120"/>
      <c r="CM310" s="120"/>
      <c r="CN310" s="120"/>
      <c r="CO310" s="120"/>
      <c r="CP310" s="120"/>
      <c r="CQ310" s="120"/>
      <c r="CR310" s="120"/>
      <c r="CS310" s="120"/>
      <c r="CT310" s="120"/>
      <c r="CU310" s="120"/>
      <c r="CV310" s="120"/>
      <c r="CW310" s="120"/>
      <c r="CX310" s="120"/>
      <c r="CY310" s="120"/>
      <c r="CZ310" s="120"/>
      <c r="DA310" s="120"/>
      <c r="DB310" s="120"/>
      <c r="DC310" s="120"/>
      <c r="DD310" s="120"/>
      <c r="DE310" s="120"/>
      <c r="DF310" s="120"/>
      <c r="DG310" s="121"/>
      <c r="DH310" s="67"/>
      <c r="DI310" s="67"/>
    </row>
    <row r="311" spans="27:113" x14ac:dyDescent="0.35">
      <c r="AA311" s="129" t="s">
        <v>83</v>
      </c>
      <c r="AB311" s="130"/>
      <c r="AC311" s="20" t="s">
        <v>20</v>
      </c>
      <c r="AD311" s="43"/>
      <c r="AE311" s="131" t="s">
        <v>29</v>
      </c>
      <c r="AF311" s="132"/>
      <c r="AG311" s="133"/>
      <c r="AH311" s="114" t="s">
        <v>27</v>
      </c>
      <c r="AI311" s="114"/>
      <c r="AJ311" s="114"/>
      <c r="AK311" s="60"/>
      <c r="AL311" s="60"/>
      <c r="AM311" s="114" t="s">
        <v>28</v>
      </c>
      <c r="AN311" s="114"/>
      <c r="AO311" s="114"/>
      <c r="AP311" s="60"/>
      <c r="AQ311" s="60"/>
      <c r="AR311" s="114" t="s">
        <v>30</v>
      </c>
      <c r="AS311" s="114"/>
      <c r="AT311" s="114"/>
      <c r="AU311" s="60"/>
      <c r="AV311" s="60"/>
      <c r="AW311" s="114" t="s">
        <v>31</v>
      </c>
      <c r="AX311" s="114"/>
      <c r="AY311" s="114"/>
      <c r="AZ311" s="60"/>
      <c r="BA311" s="60"/>
      <c r="BB311" s="114" t="s">
        <v>32</v>
      </c>
      <c r="BC311" s="114"/>
      <c r="BD311" s="114"/>
      <c r="BE311" s="60"/>
      <c r="BF311" s="60"/>
      <c r="BG311" s="114" t="s">
        <v>33</v>
      </c>
      <c r="BH311" s="114"/>
      <c r="BI311" s="114"/>
      <c r="BJ311" s="60"/>
      <c r="BK311" s="60"/>
      <c r="BL311" s="114" t="s">
        <v>34</v>
      </c>
      <c r="BM311" s="114"/>
      <c r="BN311" s="114"/>
      <c r="BO311" s="60"/>
      <c r="BP311" s="60"/>
      <c r="BQ311" s="114" t="s">
        <v>35</v>
      </c>
      <c r="BR311" s="114"/>
      <c r="BS311" s="114"/>
      <c r="BT311" s="60"/>
      <c r="BU311" s="60"/>
      <c r="BV311" s="114" t="s">
        <v>36</v>
      </c>
      <c r="BW311" s="114"/>
      <c r="BX311" s="114"/>
      <c r="BY311" s="60"/>
      <c r="BZ311" s="60"/>
      <c r="CA311" s="114" t="s">
        <v>37</v>
      </c>
      <c r="CB311" s="114"/>
      <c r="CC311" s="114"/>
      <c r="CD311" s="60"/>
      <c r="CE311" s="60"/>
      <c r="CF311" s="114" t="s">
        <v>38</v>
      </c>
      <c r="CG311" s="114"/>
      <c r="CH311" s="114"/>
      <c r="CI311" s="60"/>
      <c r="CJ311" s="60"/>
      <c r="CK311" s="114" t="s">
        <v>39</v>
      </c>
      <c r="CL311" s="114"/>
      <c r="CM311" s="114"/>
      <c r="CN311" s="60"/>
      <c r="CO311" s="60"/>
      <c r="CP311" s="114" t="s">
        <v>40</v>
      </c>
      <c r="CQ311" s="114"/>
      <c r="CR311" s="114"/>
      <c r="CS311" s="60"/>
      <c r="CT311" s="60"/>
      <c r="CU311" s="114" t="s">
        <v>41</v>
      </c>
      <c r="CV311" s="114"/>
      <c r="CW311" s="114"/>
      <c r="CX311" s="60"/>
      <c r="CY311" s="60"/>
      <c r="CZ311" s="114" t="s">
        <v>42</v>
      </c>
      <c r="DA311" s="114"/>
      <c r="DB311" s="114"/>
      <c r="DC311" s="60"/>
      <c r="DD311" s="60"/>
      <c r="DE311" s="114" t="s">
        <v>43</v>
      </c>
      <c r="DF311" s="114"/>
      <c r="DG311" s="115"/>
      <c r="DH311" s="64"/>
      <c r="DI311" s="64"/>
    </row>
    <row r="312" spans="27:113" x14ac:dyDescent="0.35">
      <c r="AA312" s="44" t="s">
        <v>112</v>
      </c>
      <c r="AB312" s="29" t="s">
        <v>113</v>
      </c>
      <c r="AC312" s="20" t="s">
        <v>67</v>
      </c>
      <c r="AD312" s="39"/>
      <c r="AE312" s="36" t="s">
        <v>64</v>
      </c>
      <c r="AF312" s="37" t="s">
        <v>115</v>
      </c>
      <c r="AG312" s="38" t="s">
        <v>66</v>
      </c>
      <c r="AH312" s="36" t="s">
        <v>64</v>
      </c>
      <c r="AI312" s="37" t="s">
        <v>115</v>
      </c>
      <c r="AJ312" s="38" t="s">
        <v>66</v>
      </c>
      <c r="AK312" s="70" t="s">
        <v>260</v>
      </c>
      <c r="AL312" s="70" t="s">
        <v>261</v>
      </c>
      <c r="AM312" s="36" t="s">
        <v>64</v>
      </c>
      <c r="AN312" s="37" t="s">
        <v>115</v>
      </c>
      <c r="AO312" s="38" t="s">
        <v>66</v>
      </c>
      <c r="AP312" s="70" t="s">
        <v>260</v>
      </c>
      <c r="AQ312" s="70" t="s">
        <v>261</v>
      </c>
      <c r="AR312" s="36" t="s">
        <v>64</v>
      </c>
      <c r="AS312" s="37" t="s">
        <v>115</v>
      </c>
      <c r="AT312" s="38" t="s">
        <v>66</v>
      </c>
      <c r="AU312" s="70" t="s">
        <v>260</v>
      </c>
      <c r="AV312" s="70" t="s">
        <v>261</v>
      </c>
      <c r="AW312" s="36" t="s">
        <v>64</v>
      </c>
      <c r="AX312" s="37" t="s">
        <v>115</v>
      </c>
      <c r="AY312" s="38" t="s">
        <v>66</v>
      </c>
      <c r="AZ312" s="70" t="s">
        <v>260</v>
      </c>
      <c r="BA312" s="70" t="s">
        <v>261</v>
      </c>
      <c r="BB312" s="36" t="s">
        <v>64</v>
      </c>
      <c r="BC312" s="37" t="s">
        <v>115</v>
      </c>
      <c r="BD312" s="38" t="s">
        <v>66</v>
      </c>
      <c r="BE312" s="70" t="s">
        <v>260</v>
      </c>
      <c r="BF312" s="70" t="s">
        <v>261</v>
      </c>
      <c r="BG312" s="36" t="s">
        <v>64</v>
      </c>
      <c r="BH312" s="37" t="s">
        <v>115</v>
      </c>
      <c r="BI312" s="38" t="s">
        <v>66</v>
      </c>
      <c r="BJ312" s="70" t="s">
        <v>260</v>
      </c>
      <c r="BK312" s="70" t="s">
        <v>261</v>
      </c>
      <c r="BL312" s="36" t="s">
        <v>64</v>
      </c>
      <c r="BM312" s="37" t="s">
        <v>115</v>
      </c>
      <c r="BN312" s="38" t="s">
        <v>66</v>
      </c>
      <c r="BO312" s="70" t="s">
        <v>260</v>
      </c>
      <c r="BP312" s="70" t="s">
        <v>261</v>
      </c>
      <c r="BQ312" s="36" t="s">
        <v>64</v>
      </c>
      <c r="BR312" s="37" t="s">
        <v>115</v>
      </c>
      <c r="BS312" s="38" t="s">
        <v>66</v>
      </c>
      <c r="BT312" s="70" t="s">
        <v>260</v>
      </c>
      <c r="BU312" s="70" t="s">
        <v>261</v>
      </c>
      <c r="BV312" s="36" t="s">
        <v>64</v>
      </c>
      <c r="BW312" s="37" t="s">
        <v>115</v>
      </c>
      <c r="BX312" s="38" t="s">
        <v>66</v>
      </c>
      <c r="BY312" s="70" t="s">
        <v>260</v>
      </c>
      <c r="BZ312" s="70" t="s">
        <v>261</v>
      </c>
      <c r="CA312" s="36" t="s">
        <v>64</v>
      </c>
      <c r="CB312" s="37" t="s">
        <v>115</v>
      </c>
      <c r="CC312" s="38" t="s">
        <v>66</v>
      </c>
      <c r="CD312" s="70" t="s">
        <v>260</v>
      </c>
      <c r="CE312" s="70" t="s">
        <v>261</v>
      </c>
      <c r="CF312" s="36" t="s">
        <v>64</v>
      </c>
      <c r="CG312" s="37" t="s">
        <v>115</v>
      </c>
      <c r="CH312" s="38" t="s">
        <v>66</v>
      </c>
      <c r="CI312" s="70" t="s">
        <v>260</v>
      </c>
      <c r="CJ312" s="70" t="s">
        <v>261</v>
      </c>
      <c r="CK312" s="36" t="s">
        <v>64</v>
      </c>
      <c r="CL312" s="37" t="s">
        <v>115</v>
      </c>
      <c r="CM312" s="38" t="s">
        <v>66</v>
      </c>
      <c r="CN312" s="70" t="s">
        <v>260</v>
      </c>
      <c r="CO312" s="70" t="s">
        <v>261</v>
      </c>
      <c r="CP312" s="36" t="s">
        <v>64</v>
      </c>
      <c r="CQ312" s="37" t="s">
        <v>115</v>
      </c>
      <c r="CR312" s="38" t="s">
        <v>66</v>
      </c>
      <c r="CS312" s="70" t="s">
        <v>260</v>
      </c>
      <c r="CT312" s="70" t="s">
        <v>261</v>
      </c>
      <c r="CU312" s="36" t="s">
        <v>64</v>
      </c>
      <c r="CV312" s="37" t="s">
        <v>115</v>
      </c>
      <c r="CW312" s="38" t="s">
        <v>66</v>
      </c>
      <c r="CX312" s="70" t="s">
        <v>260</v>
      </c>
      <c r="CY312" s="70" t="s">
        <v>261</v>
      </c>
      <c r="CZ312" s="36" t="s">
        <v>64</v>
      </c>
      <c r="DA312" s="37" t="s">
        <v>115</v>
      </c>
      <c r="DB312" s="38" t="s">
        <v>66</v>
      </c>
      <c r="DC312" s="70" t="s">
        <v>260</v>
      </c>
      <c r="DD312" s="70" t="s">
        <v>261</v>
      </c>
      <c r="DE312" s="36" t="s">
        <v>64</v>
      </c>
      <c r="DF312" s="37" t="s">
        <v>115</v>
      </c>
      <c r="DG312" s="42" t="s">
        <v>66</v>
      </c>
      <c r="DH312" s="70" t="s">
        <v>260</v>
      </c>
      <c r="DI312" s="70" t="s">
        <v>261</v>
      </c>
    </row>
    <row r="313" spans="27:113" x14ac:dyDescent="0.35">
      <c r="AA313" s="49">
        <v>1.5</v>
      </c>
      <c r="AB313" s="55">
        <f>IF(ISNUMBER(AA313),(AA313*(AF313-AG313)+AE313+AG313-2*AF313)/(AE313-AF313),"-")</f>
        <v>3.3902330708480104</v>
      </c>
      <c r="AC313" s="23" t="s">
        <v>6</v>
      </c>
      <c r="AD313" s="40" t="s">
        <v>2</v>
      </c>
      <c r="AE313" s="16">
        <v>72</v>
      </c>
      <c r="AF313" s="16">
        <v>90</v>
      </c>
      <c r="AG313" s="16">
        <f t="shared" ref="AG313:AG324" si="1479">IF(MAX(AI313,AN313,AS313,AX313,BC313,BH313,BM313,BR313,BW313,CB313,CG313,CL313,CQ313,CV313,DA313,DF313)=0,"N/A",MAX(AI313,AN313,AS313,AX313,BC313,BH313,BM313,BR313,BW313,CB313,CG313,CL313,CQ313,CV313,DA313,DF313))</f>
        <v>176.04839055052841</v>
      </c>
      <c r="AH313" s="16">
        <f>IF(ISNUMBER($AE313),IF(OR(HLOOKUP($AH$5,$I$2:$Y$8,4,FALSE)=1,HLOOKUP($AH$5,$I$2:$Y$8,5,FALSE)=1,),HLOOKUP($AH$5,$I$2:$Y$8,4,FALSE)*VLOOKUP($AC313,$B$32:$G$45,MATCH($AD313,$B$33:$G$33,0),FALSE)+HLOOKUP($AH$5,$I$2:$Y$8,5,FALSE)*VLOOKUP($AC313,$B$47:$G$60,MATCH($AD313,$B$48:$G$48,0),FALSE)+$AE313,$AE313),"N/A")</f>
        <v>72</v>
      </c>
      <c r="AI313" s="16">
        <f t="shared" ref="AI313:AI324" si="1480">IF(ISNUMBER($AF313),$AF313*SQRT(SUMSQ(HLOOKUP($AH$5,$J$2:$Y$8,2,FALSE)*VLOOKUP($AC313,$B$2:$G$15,MATCH($AD313,$B$3:$G$3,0),FALSE),HLOOKUP($AH$5,$J$2:$Y$8,3,FALSE)*VLOOKUP($AC313,$B$17:$G$30,MATCH($AD313,$B$18:$G$18,0),FALSE),HLOOKUP($AH$5,$J$2:$Y$8,6,FALSE)))+HLOOKUP($AH$5,$J$2:$Y$8,4,FALSE)*VLOOKUP($AC313,$B$32:$G$45,MATCH($AD313,$B$33:$G$33,0),FALSE)+HLOOKUP($AH$5,$J$2:$Y$8,5,FALSE)*VLOOKUP($AC313,$B$47:$G$60,MATCH($AD313,$B$48:$G$48,0),FALSE),"N/A")</f>
        <v>90</v>
      </c>
      <c r="AJ313" s="16">
        <f>IF(ISNUMBER($AG313),IF(OR(HLOOKUP($AH$5,$I$2:$Y$8,4,FALSE)=1,HLOOKUP($AH$5,$I$2:$Y$8,5,FALSE)=1,),HLOOKUP($AH$5,$I$2:$Y$8,4,FALSE)*VLOOKUP($AC313,$B$32:$G$45,MATCH($AD313,$B$33:$G$33,0),FALSE)+HLOOKUP($AH$5,$I$2:$Y$8,5,FALSE)*VLOOKUP($AC313,$B$47:$G$60,MATCH($AD313,$B$48:$G$48,0),FALSE)+$AG313,$AG313),"N/A")</f>
        <v>176.04839055052841</v>
      </c>
      <c r="AK313" s="16" t="str">
        <f>IF(AI313="N/A", "N/A", "true")</f>
        <v>true</v>
      </c>
      <c r="AL313" s="16">
        <f>IF(AI313="N/A", "N/A", 1)</f>
        <v>1</v>
      </c>
      <c r="AM313" s="16">
        <f>IF(ISNUMBER($AE313),IF(OR(HLOOKUP($AM$5,$I$2:$Y$8,4,FALSE)=1,HLOOKUP($AM$5,$I$2:$Y$8,5,FALSE)=1,),HLOOKUP($AM$5,$I$2:$Y$8,4,FALSE)*VLOOKUP($AC313,$B$32:$G$45,MATCH($AD313,$B$33:$G$33,0),FALSE)+HLOOKUP($AM$5,$I$2:$Y$8,5,FALSE)*VLOOKUP($AC313,$B$47:$G$60,MATCH($AD313,$B$48:$G$48,0),FALSE)+$AE313,$AE313),"N/A")</f>
        <v>62</v>
      </c>
      <c r="AN313" s="16">
        <f t="shared" ref="AN313:AN324" si="1481">IF(ISNUMBER($AF313),$AF313*SQRT(SUMSQ(HLOOKUP($AM$5,$J$2:$Y$8,2,FALSE)*VLOOKUP($AC313,$B$2:$G$15,MATCH($AD313,$B$3:$G$3,0),FALSE),HLOOKUP($AM$5,$J$2:$Y$8,3,FALSE)*VLOOKUP($AC313,$B$17:$G$30,MATCH($AD313,$B$18:$G$18,0),FALSE),HLOOKUP($AM$5,$J$2:$Y$8,6,FALSE)))+HLOOKUP($AM$5,$J$2:$Y$8,4,FALSE)*VLOOKUP($AC313,$B$32:$G$45,MATCH($AD313,$B$33:$G$33,0),FALSE)+HLOOKUP($AM$5,$J$2:$Y$8,5,FALSE)*VLOOKUP($AC313,$B$47:$G$60,MATCH($AD313,$B$48:$G$48,0),FALSE),"N/A")</f>
        <v>80</v>
      </c>
      <c r="AO313" s="16">
        <f>IF(ISNUMBER($AG313),IF(OR(HLOOKUP($AM$5,$I$2:$Y$8,4,FALSE)=1,HLOOKUP($AM$5,$I$2:$Y$8,5,FALSE)=1,),HLOOKUP($AM$5,$I$2:$Y$8,4,FALSE)*VLOOKUP($AC313,$B$32:$G$45,MATCH($AD313,$B$33:$G$33,0),FALSE)+HLOOKUP($AM$5,$I$2:$Y$8,5,FALSE)*VLOOKUP($AC313,$B$47:$G$60,MATCH($AD313,$B$48:$G$48,0),FALSE)+$AG313,$AG313),"N/A")</f>
        <v>166.04839055052841</v>
      </c>
      <c r="AP313" s="16" t="str">
        <f>IF(AN313="N/A", "N/A", "true")</f>
        <v>true</v>
      </c>
      <c r="AQ313" s="16">
        <f>IF(AN313="N/A", "N/A", 1)</f>
        <v>1</v>
      </c>
      <c r="AR313" s="16">
        <f>IF(ISNUMBER($AE313),IF(OR(HLOOKUP($AR$5,$I$2:$Y$8,4,FALSE)=1,HLOOKUP($AR$5,$I$2:$Y$8,5,FALSE)=1,),HLOOKUP($AR$5,$I$2:$Y$8,4,FALSE)*VLOOKUP($AC313,$B$32:$G$45,MATCH($AD313,$B$33:$G$33,0),FALSE)+HLOOKUP($AH$5,$I$2:$Y$8,5,FALSE)*VLOOKUP($AC313,$B$47:$G$60,MATCH($AD313,$B$48:$G$48,0),FALSE)+$AE313,$AE313),"N/A")</f>
        <v>73.3</v>
      </c>
      <c r="AS313" s="16">
        <f t="shared" ref="AS313:AS324" si="1482">IF(ISNUMBER($AF313),$AF313*SQRT(SUMSQ(HLOOKUP($AR$5,$J$2:$Y$8,2,FALSE)*VLOOKUP($AC313,$B$2:$G$15,MATCH($AD313,$B$3:$G$3,0),FALSE),HLOOKUP($AR$5,$J$2:$Y$8,3,FALSE)*VLOOKUP($AC313,$B$17:$G$30,MATCH($AD313,$B$18:$G$18,0),FALSE),HLOOKUP($AR$5,$J$2:$Y$8,6,FALSE)))+HLOOKUP($AR$5,$J$2:$Y$8,4,FALSE)*VLOOKUP($AC313,$B$32:$G$45,MATCH($AD313,$B$33:$G$33,0),FALSE)+HLOOKUP($AR$5,$J$2:$Y$8,5,FALSE)*VLOOKUP($AC313,$B$47:$G$60,MATCH($AD313,$B$48:$G$48,0),FALSE),"N/A")</f>
        <v>91.3</v>
      </c>
      <c r="AT313" s="16">
        <f>IF(ISNUMBER($AG313),IF(OR(HLOOKUP($AR$5,$I$2:$Y$8,4,FALSE)=1,HLOOKUP($AR$5,$I$2:$Y$8,5,FALSE)=1,),HLOOKUP($AR$5,$I$2:$Y$8,4,FALSE)*VLOOKUP($AC313,$B$32:$G$45,MATCH($AD313,$B$33:$G$33,0),FALSE)+HLOOKUP($AR$5,$I$2:$Y$8,5,FALSE)*VLOOKUP($AC313,$B$47:$G$60,MATCH($AD313,$B$48:$G$48,0),FALSE)+$AG313,$AG313),"N/A")</f>
        <v>177.34839055052842</v>
      </c>
      <c r="AU313" s="16" t="str">
        <f>IF(AS313="N/A", "N/A", "true")</f>
        <v>true</v>
      </c>
      <c r="AV313" s="16">
        <f>IF(AS313="N/A", "N/A", 1)</f>
        <v>1</v>
      </c>
      <c r="AW313" s="16">
        <f>IF(ISNUMBER($AE313),IF(OR(HLOOKUP($AW$5,$I$2:$Y$8,4,FALSE)=1,HLOOKUP($AW$5,$I$2:$Y$8,5,FALSE)=1,),HLOOKUP($AW$5,$I$2:$Y$8,4,FALSE)*VLOOKUP($AC313,$B$32:$G$45,MATCH($AD313,$B$33:$G$33,0),FALSE)+HLOOKUP($AW$5,$I$2:$Y$8,5,FALSE)*VLOOKUP($AC313,$B$47:$G$60,MATCH($AD313,$B$48:$G$48,0),FALSE)+$AE313,$AE313),"N/A")</f>
        <v>63.3</v>
      </c>
      <c r="AX313" s="16">
        <f t="shared" ref="AX313:AX324" si="1483">IF(ISNUMBER($AF313),$AF313*SQRT(SUMSQ(HLOOKUP($AW$5,$J$2:$Y$8,2,FALSE)*VLOOKUP($AC313,$B$2:$G$15,MATCH($AD313,$B$3:$G$3,0),FALSE),HLOOKUP($AW$5,$J$2:$Y$8,3,FALSE)*VLOOKUP($AC313,$B$17:$G$30,MATCH($AD313,$B$18:$G$18,0),FALSE),HLOOKUP($AW$5,$J$2:$Y$8,6,FALSE)))+HLOOKUP($AW$5,$J$2:$Y$8,4,FALSE)*VLOOKUP($AC313,$B$32:$G$45,MATCH($AD313,$B$33:$G$33,0),FALSE)+HLOOKUP($AW$5,$J$2:$Y$8,5,FALSE)*VLOOKUP($AC313,$B$47:$G$60,MATCH($AD313,$B$48:$G$48,0),FALSE),"N/A")</f>
        <v>81.3</v>
      </c>
      <c r="AY313" s="16">
        <f>IF(ISNUMBER($AG313),IF(OR(HLOOKUP($AW$5,$I$2:$Y$8,4,FALSE)=1,HLOOKUP($AW$5,$I$2:$Y$8,5,FALSE)=1,),HLOOKUP($AW$5,$I$2:$Y$8,4,FALSE)*VLOOKUP($AC313,$B$32:$G$45,MATCH($AD313,$B$33:$G$33,0),FALSE)+HLOOKUP($AW$5,$I$2:$Y$8,5,FALSE)*VLOOKUP($AC313,$B$47:$G$60,MATCH($AD313,$B$48:$G$48,0),FALSE)+$AG313,$AG313),"N/A")</f>
        <v>167.34839055052842</v>
      </c>
      <c r="AZ313" s="16" t="str">
        <f>IF(AX313="N/A", "N/A", "true")</f>
        <v>true</v>
      </c>
      <c r="BA313" s="16">
        <f>IF(AX313="N/A", "N/A", 1)</f>
        <v>1</v>
      </c>
      <c r="BB313" s="16">
        <f>IF(ISNUMBER($AE313),IF(OR(HLOOKUP($BB$5,$I$2:$Y$8,4,FALSE)=1,HLOOKUP($BB$5,$I$2:$Y$8,5,FALSE)=1,),HLOOKUP($BB$5,$I$2:$Y$8,4,FALSE)*VLOOKUP($AC313,$B$32:$G$45,MATCH($AD313,$B$33:$G$33,0),FALSE)+HLOOKUP($BB$5,$I$2:$Y$8,5,FALSE)*VLOOKUP($AC313,$B$47:$G$60,MATCH($AD313,$B$48:$G$48,0),FALSE)+$AE313,$AE313),"N/A")</f>
        <v>72</v>
      </c>
      <c r="BC313" s="16">
        <f t="shared" ref="BC313:BC324" si="1484">IF(ISNUMBER($AF313),$AF313*SQRT(SUMSQ(HLOOKUP($BB$5,$J$2:$Y$8,2,FALSE)*VLOOKUP($AC313,$B$2:$G$15,MATCH($AD313,$B$3:$G$3,0),FALSE),HLOOKUP($BB$5,$J$2:$Y$8,3,FALSE)*VLOOKUP($AC313,$B$17:$G$30,MATCH($AD313,$B$18:$G$18,0),FALSE),HLOOKUP($BB$5,$J$2:$Y$8,6,FALSE)))+HLOOKUP($BB$5,$J$2:$Y$8,4,FALSE)*VLOOKUP($AC313,$B$32:$G$45,MATCH($AD313,$B$33:$G$33,0),FALSE)+HLOOKUP($BB$5,$J$2:$Y$8,5,FALSE)*VLOOKUP($AC313,$B$47:$G$60,MATCH($AD313,$B$48:$G$48,0),FALSE),"N/A")</f>
        <v>99.000000000000014</v>
      </c>
      <c r="BD313" s="16">
        <f>IF(ISNUMBER($AG313),IF(OR(HLOOKUP($BB$5,$I$2:$Y$8,4,FALSE)=1,HLOOKUP($BB$5,$I$2:$Y$8,5,FALSE)=1,),HLOOKUP($BB$5,$I$2:$Y$8,4,FALSE)*VLOOKUP($AC313,$B$32:$G$45,MATCH($AD313,$B$33:$G$33,0),FALSE)+HLOOKUP($BB$5,$I$2:$Y$8,5,FALSE)*VLOOKUP($AC313,$B$47:$G$60,MATCH($AD313,$B$48:$G$48,0),FALSE)+$AG313,$AG313),"N/A")</f>
        <v>176.04839055052841</v>
      </c>
      <c r="BE313" s="16" t="str">
        <f>IF(BC313="N/A", "N/A", "true")</f>
        <v>true</v>
      </c>
      <c r="BF313" s="16">
        <f>IF(BC313="N/A", "N/A", 1)</f>
        <v>1</v>
      </c>
      <c r="BG313" s="16">
        <f>IF(ISNUMBER($AE313),IF(OR(HLOOKUP($BG$5,$I$2:$Y$8,4,FALSE)=1,HLOOKUP($BG$5,$I$2:$Y$8,5,FALSE)=1,),HLOOKUP($BG$5,$I$2:$Y$8,4,FALSE)*VLOOKUP($AC313,$B$32:$G$45,MATCH($AD313,$B$33:$G$33,0),FALSE)+HLOOKUP($BG$5,$I$2:$Y$8,5,FALSE)*VLOOKUP($AC313,$B$47:$G$60,MATCH($AD313,$B$48:$G$48,0),FALSE)+$AE313,$AE313),"N/A")</f>
        <v>62</v>
      </c>
      <c r="BH313" s="16">
        <f t="shared" ref="BH313:BH324" si="1485">IF(ISNUMBER($AF313),$AF313*SQRT(SUMSQ(HLOOKUP($BG$5,$J$2:$Y$8,2,FALSE)*VLOOKUP($AC313,$B$2:$G$15,MATCH($AD313,$B$3:$G$3,0),FALSE),HLOOKUP($BG$5,$J$2:$Y$8,3,FALSE)*VLOOKUP($AC313,$B$17:$G$30,MATCH($AD313,$B$18:$G$18,0),FALSE),HLOOKUP($BG$5,$J$2:$Y$8,6,FALSE)))+HLOOKUP($BG$5,$J$2:$Y$8,4,FALSE)*VLOOKUP($AC313,$B$32:$G$45,MATCH($AD313,$B$33:$G$33,0),FALSE)+HLOOKUP($BG$5,$J$2:$Y$8,5,FALSE)*VLOOKUP($AC313,$B$47:$G$60,MATCH($AD313,$B$48:$G$48,0),FALSE),"N/A")</f>
        <v>89.000000000000014</v>
      </c>
      <c r="BI313" s="16">
        <f>IF(ISNUMBER($AG313),IF(OR(HLOOKUP($BG$5,$I$2:$Y$8,4,FALSE)=1,HLOOKUP($BG$5,$I$2:$Y$8,5,FALSE)=1,),HLOOKUP($BG$5,$I$2:$Y$8,4,FALSE)*VLOOKUP($AC313,$B$32:$G$45,MATCH($AD313,$B$33:$G$33,0),FALSE)+HLOOKUP($BG$5,$I$2:$Y$8,5,FALSE)*VLOOKUP($AC313,$B$47:$G$60,MATCH($AD313,$B$48:$G$48,0),FALSE)+$AG313,$AG313),"N/A")</f>
        <v>166.04839055052841</v>
      </c>
      <c r="BJ313" s="16" t="str">
        <f>IF(BH313="N/A", "N/A", "true")</f>
        <v>true</v>
      </c>
      <c r="BK313" s="16">
        <f>IF(BH313="N/A", "N/A", 1)</f>
        <v>1</v>
      </c>
      <c r="BL313" s="16">
        <f>IF(ISNUMBER($AE313),IF(OR(HLOOKUP($BL$5,$I$2:$Y$8,4,FALSE)=1,HLOOKUP($BL$5,$I$2:$Y$8,5,FALSE)=1,),HLOOKUP($BL$5,$I$2:$Y$8,4,FALSE)*VLOOKUP($AC313,$B$32:$G$45,MATCH($AD313,$B$33:$G$33,0),FALSE)+HLOOKUP($BL$5,$I$2:$Y$8,5,FALSE)*VLOOKUP($AC313,$B$47:$G$60,MATCH($AD313,$B$48:$G$48,0),FALSE)+$AE313,$AE313),"N/A")</f>
        <v>73.3</v>
      </c>
      <c r="BM313" s="16">
        <f t="shared" ref="BM313:BM324" si="1486">IF(ISNUMBER($AF313),$AF313*SQRT(SUMSQ(HLOOKUP($BL$5,$J$2:$Y$8,2,FALSE)*VLOOKUP($AC313,$B$2:$G$15,MATCH($AD313,$B$3:$G$3,0),FALSE),HLOOKUP($BL$5,$J$2:$Y$8,3,FALSE)*VLOOKUP($AC313,$B$17:$G$30,MATCH($AD313,$B$18:$G$18,0),FALSE),HLOOKUP($BL$5,$J$2:$Y$8,6,FALSE)))+HLOOKUP($BL$5,$J$2:$Y$8,4,FALSE)*VLOOKUP($AC313,$B$32:$G$45,MATCH($AD313,$B$33:$G$33,0),FALSE)+HLOOKUP($BL$5,$J$2:$Y$8,5,FALSE)*VLOOKUP($AC313,$B$47:$G$60,MATCH($AD313,$B$48:$G$48,0),FALSE),"N/A")</f>
        <v>100.30000000000001</v>
      </c>
      <c r="BN313" s="16">
        <f>IF(ISNUMBER($AG313),IF(OR(HLOOKUP($BL$5,$I$2:$Y$8,4,FALSE)=1,HLOOKUP($BL$5,$I$2:$Y$8,5,FALSE)=1,),HLOOKUP($BL$5,$I$2:$Y$8,4,FALSE)*VLOOKUP($AC313,$B$32:$G$45,MATCH($AD313,$B$33:$G$33,0),FALSE)+HLOOKUP($BL$5,$I$2:$Y$8,5,FALSE)*VLOOKUP($AC313,$B$47:$G$60,MATCH($AD313,$B$48:$G$48,0),FALSE)+$AG313,$AG313),"N/A")</f>
        <v>177.34839055052842</v>
      </c>
      <c r="BO313" s="16" t="str">
        <f>IF(BM313="N/A", "N/A", "true")</f>
        <v>true</v>
      </c>
      <c r="BP313" s="16">
        <f>IF(BM313="N/A", "N/A", 1)</f>
        <v>1</v>
      </c>
      <c r="BQ313" s="16">
        <f>IF(ISNUMBER($AE313),IF(OR(HLOOKUP($BQ$5,$I$2:$Y$8,4,FALSE)=1,HLOOKUP($BQ$5,$I$2:$Y$8,5,FALSE)=1,),HLOOKUP($BQ$5,$I$2:$Y$8,4,FALSE)*VLOOKUP($AC313,$B$32:$G$45,MATCH($AD313,$B$33:$G$33,0),FALSE)+HLOOKUP($BQ$5,$I$2:$Y$8,5,FALSE)*VLOOKUP($AC313,$B$47:$G$60,MATCH($AD313,$B$48:$G$48,0),FALSE)+$AE313,$AE313),"N/A")</f>
        <v>63.3</v>
      </c>
      <c r="BR313" s="16">
        <f t="shared" ref="BR313:BR324" si="1487">IF(ISNUMBER($AF313),$AF313*SQRT(SUMSQ(HLOOKUP($BQ$5,$J$2:$Y$8,2,FALSE)*VLOOKUP($AC313,$B$2:$G$15,MATCH($AD313,$B$3:$G$3,0),FALSE),HLOOKUP($BQ$5,$J$2:$Y$8,3,FALSE)*VLOOKUP($AC313,$B$17:$G$30,MATCH($AD313,$B$18:$G$18,0),FALSE),HLOOKUP($BQ$5,$J$2:$Y$8,6,FALSE)))+HLOOKUP($BQ$5,$J$2:$Y$8,4,FALSE)*VLOOKUP($AC313,$B$32:$G$45,MATCH($AD313,$B$33:$G$33,0),FALSE)+HLOOKUP($BQ$5,$J$2:$Y$8,5,FALSE)*VLOOKUP($AC313,$B$47:$G$60,MATCH($AD313,$B$48:$G$48,0),FALSE),"N/A")</f>
        <v>90.300000000000011</v>
      </c>
      <c r="BS313" s="16">
        <f>IF(ISNUMBER($AG313),IF(OR(HLOOKUP($BQ$5,$I$2:$Y$8,4,FALSE)=1,HLOOKUP($BQ$5,$I$2:$Y$8,5,FALSE)=1,),HLOOKUP($BQ$5,$I$2:$Y$8,4,FALSE)*VLOOKUP($AC313,$B$32:$G$45,MATCH($AD313,$B$33:$G$33,0),FALSE)+HLOOKUP($BQ$5,$I$2:$Y$8,5,FALSE)*VLOOKUP($AC313,$B$47:$G$60,MATCH($AD313,$B$48:$G$48,0),FALSE)+$AG313,$AG313),"N/A")</f>
        <v>167.34839055052842</v>
      </c>
      <c r="BT313" s="16" t="str">
        <f>IF(BR313="N/A", "N/A", "true")</f>
        <v>true</v>
      </c>
      <c r="BU313" s="16">
        <f>IF(BR313="N/A", "N/A", 1)</f>
        <v>1</v>
      </c>
      <c r="BV313" s="16">
        <f>IF(ISNUMBER($AE313),IF(OR(HLOOKUP($BV$5,$I$2:$Y$8,4,FALSE)=1,HLOOKUP($BV$5,$I$2:$Y$8,5,FALSE)=1,),HLOOKUP($BV$5,$I$2:$Y$8,4,FALSE)*VLOOKUP($AC313,$B$32:$G$45,MATCH($AD313,$B$33:$G$33,0),FALSE)+HLOOKUP($BV$5,$I$2:$Y$8,5,FALSE)*VLOOKUP($AC313,$B$47:$G$60,MATCH($AD313,$B$48:$G$48,0),FALSE)+$AE313,$AE313),"N/A")</f>
        <v>72</v>
      </c>
      <c r="BW313" s="16">
        <f t="shared" ref="BW313:BW324" si="1488">IF(ISNUMBER($AF313),$AF313*SQRT(SUMSQ(HLOOKUP($BV$5,$J$2:$Y$8,2,FALSE)*VLOOKUP($AC313,$B$2:$G$15,MATCH($AD313,$B$3:$G$3,0),FALSE),HLOOKUP($BV$5,$J$2:$Y$8,3,FALSE)*VLOOKUP($AC313,$B$17:$G$30,MATCH($AD313,$B$18:$G$18,0),FALSE),HLOOKUP($BV$5,$J$2:$Y$8,6,FALSE)))+HLOOKUP($BV$5,$J$2:$Y$8,4,FALSE)*VLOOKUP($AC313,$B$32:$G$45,MATCH($AD313,$B$33:$G$33,0),FALSE)+HLOOKUP($BV$5,$J$2:$Y$8,5,FALSE)*VLOOKUP($AC313,$B$47:$G$60,MATCH($AD313,$B$48:$G$48,0),FALSE),"N/A")</f>
        <v>144</v>
      </c>
      <c r="BX313" s="16">
        <f>IF(ISNUMBER($AG313),IF(OR(HLOOKUP($BV$5,$I$2:$Y$8,4,FALSE)=1,HLOOKUP($BV$5,$I$2:$Y$8,5,FALSE)=1,),HLOOKUP($BV$5,$I$2:$Y$8,4,FALSE)*VLOOKUP($AC313,$B$32:$G$45,MATCH($AD313,$B$33:$G$33,0),FALSE)+HLOOKUP($BV$5,$I$2:$Y$8,5,FALSE)*VLOOKUP($AC313,$B$47:$G$60,MATCH($AD313,$B$48:$G$48,0),FALSE)+$AG313,$AG313),"N/A")</f>
        <v>176.04839055052841</v>
      </c>
      <c r="BY313" s="16" t="str">
        <f>IF(BW313="N/A", "N/A", "true")</f>
        <v>true</v>
      </c>
      <c r="BZ313" s="16">
        <f>IF(BW313="N/A", "N/A", 1)</f>
        <v>1</v>
      </c>
      <c r="CA313" s="16">
        <f>IF(ISNUMBER($AE313),IF(OR(HLOOKUP($CA$5,$I$2:$Y$8,4,FALSE)=1,HLOOKUP($CA$5,$I$2:$Y$8,5,FALSE)=1,),HLOOKUP($CA$5,$I$2:$Y$8,4,FALSE)*VLOOKUP($AC313,$B$32:$G$45,MATCH($AD313,$B$33:$G$33,0),FALSE)+HLOOKUP($CA$5,$I$2:$Y$8,5,FALSE)*VLOOKUP($AC313,$B$47:$G$60,MATCH($AD313,$B$48:$G$48,0),FALSE)+$AE313,$AE313),"N/A")</f>
        <v>62</v>
      </c>
      <c r="CB313" s="16">
        <f t="shared" ref="CB313:CB324" si="1489">IF(ISNUMBER($AF313),$AF313*SQRT(SUMSQ(HLOOKUP($CA$5,$J$2:$Y$8,2,FALSE)*VLOOKUP($AC313,$B$2:$G$15,MATCH($AD313,$B$3:$G$3,0),FALSE),HLOOKUP($CA$5,$J$2:$Y$8,3,FALSE)*VLOOKUP($AC313,$B$17:$G$30,MATCH($AD313,$B$18:$G$18,0),FALSE),HLOOKUP($CA$5,$J$2:$Y$8,6,FALSE)))+HLOOKUP($CA$5,$J$2:$Y$8,4,FALSE)*VLOOKUP($AC313,$B$32:$G$45,MATCH($AD313,$B$33:$G$33,0),FALSE)+HLOOKUP($CA$5,$J$2:$Y$8,5,FALSE)*VLOOKUP($AC313,$B$47:$G$60,MATCH($AD313,$B$48:$G$48,0),FALSE),"N/A")</f>
        <v>134</v>
      </c>
      <c r="CC313" s="16">
        <f>IF(ISNUMBER($AG313),IF(OR(HLOOKUP($CA$5,$I$2:$Y$8,4,FALSE)=1,HLOOKUP($CA$5,$I$2:$Y$8,5,FALSE)=1,),HLOOKUP($CA$5,$I$2:$Y$8,4,FALSE)*VLOOKUP($AC313,$B$32:$G$45,MATCH($AD313,$B$33:$G$33,0),FALSE)+HLOOKUP($CA$5,$I$2:$Y$8,5,FALSE)*VLOOKUP($AC313,$B$47:$G$60,MATCH($AD313,$B$48:$G$48,0),FALSE)+$AG313,$AG313),"N/A")</f>
        <v>166.04839055052841</v>
      </c>
      <c r="CD313" s="16" t="str">
        <f>IF(CB313="N/A", "N/A", "true")</f>
        <v>true</v>
      </c>
      <c r="CE313" s="16">
        <f>IF(CB313="N/A", "N/A", 1)</f>
        <v>1</v>
      </c>
      <c r="CF313" s="16">
        <f>IF(ISNUMBER($AE313),IF(OR(HLOOKUP($CF$5,$I$2:$Y$8,4,FALSE)=1,HLOOKUP($CF$5,$I$2:$Y$8,5,FALSE)=1,),HLOOKUP($CF$5,$I$2:$Y$8,4,FALSE)*VLOOKUP($AC313,$B$32:$G$45,MATCH($AD313,$B$33:$G$33,0),FALSE)+HLOOKUP($CF$5,$I$2:$Y$8,5,FALSE)*VLOOKUP($AC313,$B$47:$G$60,MATCH($AD313,$B$48:$G$48,0),FALSE)+$AE313,$AE313),"N/A")</f>
        <v>73.3</v>
      </c>
      <c r="CG313" s="16">
        <f t="shared" ref="CG313:CG324" si="1490">IF(ISNUMBER($AF313),$AF313*SQRT(SUMSQ(HLOOKUP($CF$5,$J$2:$Y$8,2,FALSE)*VLOOKUP($AC313,$B$2:$G$15,MATCH($AD313,$B$3:$G$3,0),FALSE),HLOOKUP($CF$5,$J$2:$Y$8,3,FALSE)*VLOOKUP($AC313,$B$17:$G$30,MATCH($AD313,$B$18:$G$18,0),FALSE),HLOOKUP($CF$5,$J$2:$Y$8,6,FALSE)))+HLOOKUP($CF$5,$J$2:$Y$8,4,FALSE)*VLOOKUP($AC313,$B$32:$G$45,MATCH($AD313,$B$33:$G$33,0),FALSE)+HLOOKUP($CF$5,$J$2:$Y$8,5,FALSE)*VLOOKUP($AC313,$B$47:$G$60,MATCH($AD313,$B$48:$G$48,0),FALSE),"N/A")</f>
        <v>145.30000000000001</v>
      </c>
      <c r="CH313" s="16">
        <f>IF(ISNUMBER($AG313),IF(OR(HLOOKUP($CF$5,$I$2:$Y$8,4,FALSE)=1,HLOOKUP($CF$5,$I$2:$Y$8,5,FALSE)=1,),HLOOKUP($CF$5,$I$2:$Y$8,4,FALSE)*VLOOKUP($AC313,$B$32:$G$45,MATCH($AD313,$B$33:$G$33,0),FALSE)+HLOOKUP($CF$5,$I$2:$Y$8,5,FALSE)*VLOOKUP($AC313,$B$47:$G$60,MATCH($AD313,$B$48:$G$48,0),FALSE)+$AG313,$AG313),"N/A")</f>
        <v>177.34839055052842</v>
      </c>
      <c r="CI313" s="16" t="str">
        <f>IF(CG313="N/A", "N/A", "true")</f>
        <v>true</v>
      </c>
      <c r="CJ313" s="16">
        <f>IF(CG313="N/A", "N/A", 1)</f>
        <v>1</v>
      </c>
      <c r="CK313" s="16">
        <f>IF(ISNUMBER($AE313),IF(OR(HLOOKUP($CK$5,$I$2:$Y$8,4,FALSE)=1,HLOOKUP($CK$5,$I$2:$Y$8,5,FALSE)=1,),HLOOKUP($CK$5,$I$2:$Y$8,4,FALSE)*VLOOKUP($AC313,$B$32:$G$45,MATCH($AD313,$B$33:$G$33,0),FALSE)+HLOOKUP($CK$5,$I$2:$Y$8,5,FALSE)*VLOOKUP($AC313,$B$47:$G$60,MATCH($AD313,$B$48:$G$48,0),FALSE)+$AE313,$AE313),"N/A")</f>
        <v>63.3</v>
      </c>
      <c r="CL313" s="16">
        <f t="shared" ref="CL313:CL324" si="1491">IF(ISNUMBER($AF313),$AF313*SQRT(SUMSQ(HLOOKUP($CK$5,$J$2:$Y$8,2,FALSE)*VLOOKUP($AC313,$B$2:$G$15,MATCH($AD313,$B$3:$G$3,0),FALSE),HLOOKUP($CK$5,$J$2:$Y$8,3,FALSE)*VLOOKUP($AC313,$B$17:$G$30,MATCH($AD313,$B$18:$G$18,0),FALSE),HLOOKUP($CK$5,$J$2:$Y$8,6,FALSE)))+HLOOKUP($CK$5,$J$2:$Y$8,4,FALSE)*VLOOKUP($AC313,$B$32:$G$45,MATCH($AD313,$B$33:$G$33,0),FALSE)+HLOOKUP($CK$5,$J$2:$Y$8,5,FALSE)*VLOOKUP($AC313,$B$47:$G$60,MATCH($AD313,$B$48:$G$48,0),FALSE),"N/A")</f>
        <v>135.30000000000001</v>
      </c>
      <c r="CM313" s="16">
        <f>IF(ISNUMBER($AG313),IF(OR(HLOOKUP($CK$5,$I$2:$Y$8,4,FALSE)=1,HLOOKUP($CK$5,$I$2:$Y$8,5,FALSE)=1,),HLOOKUP($CK$5,$I$2:$Y$8,4,FALSE)*VLOOKUP($AC313,$B$32:$G$45,MATCH($AD313,$B$33:$G$33,0),FALSE)+HLOOKUP($CK$5,$I$2:$Y$8,5,FALSE)*VLOOKUP($AC313,$B$47:$G$60,MATCH($AD313,$B$48:$G$48,0),FALSE)+$AG313,$AG313),"N/A")</f>
        <v>167.34839055052842</v>
      </c>
      <c r="CN313" s="16" t="str">
        <f>IF(CL313="N/A", "N/A", "true")</f>
        <v>true</v>
      </c>
      <c r="CO313" s="16">
        <f>IF(CL313="N/A", "N/A", 1)</f>
        <v>1</v>
      </c>
      <c r="CP313" s="16">
        <f>IF(ISNUMBER($AE313),IF(OR(HLOOKUP($CP$5,$I$2:$Y$8,4,FALSE)=1,HLOOKUP($CP$5,$I$2:$Y$8,5,FALSE)=1,),HLOOKUP($CP$5,$I$2:$Y$8,4,FALSE)*VLOOKUP($AC313,$B$32:$G$45,MATCH($AD313,$B$33:$G$33,0),FALSE)+HLOOKUP($CP$5,$I$2:$Y$8,5,FALSE)*VLOOKUP($AC313,$B$47:$G$60,MATCH($AD313,$B$48:$G$48,0),FALSE)+$AE313,$AE313),"N/A")</f>
        <v>72</v>
      </c>
      <c r="CQ313" s="16">
        <f t="shared" ref="CQ313:CQ324" si="1492">IF(ISNUMBER($AF313),$AF313*SQRT(SUMSQ(HLOOKUP($CP$5,$J$2:$Y$8,2,FALSE)*VLOOKUP($AC313,$B$2:$G$15,MATCH($AD313,$B$3:$G$3,0),FALSE),HLOOKUP($CP$5,$J$2:$Y$8,3,FALSE)*VLOOKUP($AC313,$B$17:$G$30,MATCH($AD313,$B$18:$G$18,0),FALSE),HLOOKUP($CP$5,$J$2:$Y$8,6,FALSE)))+HLOOKUP($CP$5,$J$2:$Y$8,4,FALSE)*VLOOKUP($AC313,$B$32:$G$45,MATCH($AD313,$B$33:$G$33,0),FALSE)+HLOOKUP($CP$5,$J$2:$Y$8,5,FALSE)*VLOOKUP($AC313,$B$47:$G$60,MATCH($AD313,$B$48:$G$48,0),FALSE),"N/A")</f>
        <v>174.7483905505284</v>
      </c>
      <c r="CR313" s="16">
        <f>IF(ISNUMBER($AG313),IF(OR(HLOOKUP($CP$5,$I$2:$Y$8,4,FALSE)=1,HLOOKUP($CP$5,$I$2:$Y$8,5,FALSE)=1,),HLOOKUP($CP$5,$I$2:$Y$8,4,FALSE)*VLOOKUP($AC313,$B$32:$G$45,MATCH($AD313,$B$33:$G$33,0),FALSE)+HLOOKUP($CP$5,$I$2:$Y$8,5,FALSE)*VLOOKUP($AC313,$B$47:$G$60,MATCH($AD313,$B$48:$G$48,0),FALSE)+$AG313,$AG313),"N/A")</f>
        <v>176.04839055052841</v>
      </c>
      <c r="CS313" s="16" t="str">
        <f>IF(CQ313="N/A", "N/A", "true")</f>
        <v>true</v>
      </c>
      <c r="CT313" s="16">
        <f>IF(CQ313="N/A", "N/A", 1)</f>
        <v>1</v>
      </c>
      <c r="CU313" s="16">
        <f>IF(ISNUMBER($AE313),IF(OR(HLOOKUP($CU$5,$I$2:$Y$8,4,FALSE)=1,HLOOKUP($CU$5,$I$2:$Y$8,5,FALSE)=1,),HLOOKUP($CU$5,$I$2:$Y$8,4,FALSE)*VLOOKUP($AC313,$B$32:$G$45,MATCH($AD313,$B$33:$G$33,0),FALSE)+HLOOKUP($CU$5,$I$2:$Y$8,5,FALSE)*VLOOKUP($AC313,$B$47:$G$60,MATCH($AD313,$B$48:$G$48,0),FALSE)+$AE313,$AE313),"N/A")</f>
        <v>62</v>
      </c>
      <c r="CV313" s="16">
        <f t="shared" ref="CV313:CV324" si="1493">IF(ISNUMBER($AF313),$AF313*SQRT(SUMSQ(HLOOKUP($CU$5,$J$2:$Y$8,2,FALSE)*VLOOKUP($AC313,$B$2:$G$15,MATCH($AD313,$B$3:$G$3,0),FALSE),HLOOKUP($CU$5,$J$2:$Y$8,3,FALSE)*VLOOKUP($AC313,$B$17:$G$30,MATCH($AD313,$B$18:$G$18,0),FALSE),HLOOKUP($CU$5,$J$2:$Y$8,6,FALSE)))+HLOOKUP($CU$5,$J$2:$Y$8,4,FALSE)*VLOOKUP($AC313,$B$32:$G$45,MATCH($AD313,$B$33:$G$33,0),FALSE)+HLOOKUP($CU$5,$J$2:$Y$8,5,FALSE)*VLOOKUP($AC313,$B$47:$G$60,MATCH($AD313,$B$48:$G$48,0),FALSE),"N/A")</f>
        <v>164.7483905505284</v>
      </c>
      <c r="CW313" s="16">
        <f>IF(ISNUMBER($AG313),IF(OR(HLOOKUP($CU$5,$I$2:$Y$8,4,FALSE)=1,HLOOKUP($CU$5,$I$2:$Y$8,5,FALSE)=1,),HLOOKUP($CU$5,$I$2:$Y$8,4,FALSE)*VLOOKUP($AC313,$B$32:$G$45,MATCH($AD313,$B$33:$G$33,0),FALSE)+HLOOKUP($CU$5,$I$2:$Y$8,5,FALSE)*VLOOKUP($AC313,$B$47:$G$60,MATCH($AD313,$B$48:$G$48,0),FALSE)+$AG313,$AG313),"N/A")</f>
        <v>166.04839055052841</v>
      </c>
      <c r="CX313" s="16" t="str">
        <f>IF(CV313="N/A", "N/A", "true")</f>
        <v>true</v>
      </c>
      <c r="CY313" s="16">
        <f>IF(CV313="N/A", "N/A", 1)</f>
        <v>1</v>
      </c>
      <c r="CZ313" s="16">
        <f>IF(ISNUMBER($AE313),IF(OR(HLOOKUP($CZ$5,$I$2:$Y$8,4,FALSE)=1,HLOOKUP($CZ$5,$I$2:$Y$8,5,FALSE)=1,),HLOOKUP($CZ$5,$I$2:$Y$8,4,FALSE)*VLOOKUP($AC313,$B$32:$G$45,MATCH($AD313,$B$33:$G$33,0),FALSE)+HLOOKUP($CZ$5,$I$2:$Y$8,5,FALSE)*VLOOKUP($AC313,$B$47:$G$60,MATCH($AD313,$B$48:$G$48,0),FALSE)+$AE313,$AE313),"N/A")</f>
        <v>73.3</v>
      </c>
      <c r="DA313" s="16">
        <f t="shared" ref="DA313:DA324" si="1494">IF(ISNUMBER($AF313),$AF313*SQRT(SUMSQ(HLOOKUP($CZ$5,$J$2:$Y$8,2,FALSE)*VLOOKUP($AC313,$B$2:$G$15,MATCH($AD313,$B$3:$G$3,0),FALSE),HLOOKUP($CZ$5,$J$2:$Y$8,3,FALSE)*VLOOKUP($AC313,$B$17:$G$30,MATCH($AD313,$B$18:$G$18,0),FALSE),HLOOKUP($CZ$5,$J$2:$Y$8,6,FALSE)))+HLOOKUP($CZ$5,$J$2:$Y$8,4,FALSE)*VLOOKUP($AC313,$B$32:$G$45,MATCH($AD313,$B$33:$G$33,0),FALSE)+HLOOKUP($CZ$5,$J$2:$Y$8,5,FALSE)*VLOOKUP($AC313,$B$47:$G$60,MATCH($AD313,$B$48:$G$48,0),FALSE),"N/A")</f>
        <v>176.04839055052841</v>
      </c>
      <c r="DB313" s="16">
        <f>IF(ISNUMBER($AG313),IF(OR(HLOOKUP($CZ$5,$I$2:$Y$8,4,FALSE)=1,HLOOKUP($CZ$5,$I$2:$Y$8,5,FALSE)=1,),HLOOKUP($CZ$5,$I$2:$Y$8,4,FALSE)*VLOOKUP($AC313,$B$32:$G$45,MATCH($AD313,$B$33:$G$33,0),FALSE)+HLOOKUP($CZ$5,$I$2:$Y$8,5,FALSE)*VLOOKUP($AC313,$B$47:$G$60,MATCH($AD313,$B$48:$G$48,0),FALSE)+$AG313,$AG313),"N/A")</f>
        <v>177.34839055052842</v>
      </c>
      <c r="DC313" s="16" t="str">
        <f>IF(DA313="N/A", "N/A", "true")</f>
        <v>true</v>
      </c>
      <c r="DD313" s="16">
        <f>IF(DA313="N/A", "N/A", 1)</f>
        <v>1</v>
      </c>
      <c r="DE313" s="16">
        <f>IF(ISNUMBER($AE313),IF(OR(HLOOKUP($DE$5,$I$2:$Y$8,4,FALSE)=1,HLOOKUP($DE$5,$I$2:$Y$8,5,FALSE)=1,),HLOOKUP($DE$5,$I$2:$Y$8,4,FALSE)*VLOOKUP($AC313,$B$32:$G$45,MATCH($AD313,$B$33:$G$33,0),FALSE)+HLOOKUP($DE$5,$I$2:$Y$8,5,FALSE)*VLOOKUP($AC313,$B$47:$G$60,MATCH($AD313,$B$48:$G$48,0),FALSE)+$AE313,$AE313),"N/A")</f>
        <v>63.3</v>
      </c>
      <c r="DF313" s="16">
        <f>IF(ISNUMBER($AF313),$AF313*SQRT(SUMSQ(HLOOKUP($DE$5,$J$2:$Y$8,2,FALSE)*VLOOKUP($AC313,$B$2:$G$15,MATCH($AD313,$B$3:$G$3,0),FALSE),HLOOKUP($DE$5,$J$2:$Y$8,3,FALSE)*VLOOKUP($AC313,$B$17:$G$30,MATCH($AD313,$B$18:$G$18,0),FALSE),HLOOKUP($DE$5,$J$2:$Y$8,6,FALSE)))+HLOOKUP($DE$5,$J$2:$Y$8,4,FALSE)*VLOOKUP($AC313,$B$32:$G$45,MATCH($AD313,$B$33:$G$33,0),FALSE)+HLOOKUP($DE$5,$J$2:$Y$8,5,FALSE)*VLOOKUP($AC313,$B$47:$G$60,MATCH($AD313,$B$48:$G$48,0),FALSE),"N/A")</f>
        <v>166.04839055052841</v>
      </c>
      <c r="DG313" s="19">
        <f>IF(ISNUMBER($AG313),IF(OR(HLOOKUP($DE$5,$I$2:$Y$8,4,FALSE)=1,HLOOKUP($DE$5,$I$2:$Y$8,5,FALSE)=1,),HLOOKUP($DE$5,$I$2:$Y$8,4,FALSE)*VLOOKUP($AC313,$B$32:$G$45,MATCH($AD313,$B$33:$G$33,0),FALSE)+HLOOKUP($DE$5,$I$2:$Y$8,5,FALSE)*VLOOKUP($AC313,$B$47:$G$60,MATCH($AD313,$B$48:$G$48,0),FALSE)+$AG313,$AG313),"N/A")</f>
        <v>167.34839055052842</v>
      </c>
      <c r="DH313" s="16" t="str">
        <f>IF(DF313="N/A", "N/A", "true")</f>
        <v>true</v>
      </c>
      <c r="DI313" s="16">
        <f>IF(DF313="N/A", "N/A", 1)</f>
        <v>1</v>
      </c>
    </row>
    <row r="314" spans="27:113" x14ac:dyDescent="0.35">
      <c r="AA314" s="49">
        <v>1.5</v>
      </c>
      <c r="AB314" s="55">
        <f t="shared" ref="AB314:AB324" si="1495">IF(ISNUMBER(AA314),(AA314*(AF314-AG314)+AE314+AG314-2*AF314)/(AE314-AF314),"-")</f>
        <v>2.0355339059327391</v>
      </c>
      <c r="AC314" s="23" t="s">
        <v>7</v>
      </c>
      <c r="AD314" s="40" t="s">
        <v>2</v>
      </c>
      <c r="AE314" s="16">
        <v>8.8000000000000007</v>
      </c>
      <c r="AF314" s="16">
        <v>11</v>
      </c>
      <c r="AG314" s="16">
        <f t="shared" si="1479"/>
        <v>15.556349186104047</v>
      </c>
      <c r="AH314" s="16">
        <f t="shared" ref="AH314:AH324" si="1496">IF(ISNUMBER($AE314),IF(OR(HLOOKUP($AH$5,$I$2:$Y$8,4,FALSE)=1,HLOOKUP($AH$5,$I$2:$Y$8,5,FALSE)=1,),HLOOKUP($AH$5,$I$2:$Y$8,4,FALSE)*VLOOKUP($AC314,$B$32:$G$45,MATCH($AD314,$B$33:$G$33,0),FALSE)+HLOOKUP($AH$5,$I$2:$Y$8,5,FALSE)*VLOOKUP($AC314,$B$47:$G$60,MATCH($AD314,$B$48:$G$48,0),FALSE)+$AE314,$AE314),"N/A")</f>
        <v>8.8000000000000007</v>
      </c>
      <c r="AI314" s="16">
        <f t="shared" si="1480"/>
        <v>11</v>
      </c>
      <c r="AJ314" s="16">
        <f>IF(ISNUMBER($AG314),IF(OR(HLOOKUP($AH$5,$I$2:$Y$8,4,FALSE)=1,HLOOKUP($AH$5,$I$2:$Y$8,5,FALSE)=1,),HLOOKUP($AH$5,$I$2:$Y$8,4,FALSE)*VLOOKUP($AC314,$B$32:$G$45,MATCH($AD314,$B$33:$G$33,0),FALSE)+HLOOKUP($AH$5,$I$2:$Y$8,5,FALSE)*VLOOKUP($AC314,$B$47:$G$60,MATCH($AD314,$B$48:$G$48,0),FALSE)+$AG314,$AG314),"N/A")</f>
        <v>15.556349186104047</v>
      </c>
      <c r="AK314" s="16" t="str">
        <f t="shared" ref="AK314:AK324" si="1497">IF(AI314="N/A", "N/A", "true")</f>
        <v>true</v>
      </c>
      <c r="AL314" s="16">
        <f t="shared" ref="AL314:AL324" si="1498">IF(AI314="N/A", "N/A", 1)</f>
        <v>1</v>
      </c>
      <c r="AM314" s="16">
        <f t="shared" ref="AM314:AM324" si="1499">IF(ISNUMBER($AE314),IF(OR(HLOOKUP($AM$5,$I$2:$Y$8,4,FALSE)=1,HLOOKUP($AM$5,$I$2:$Y$8,5,FALSE)=1,),HLOOKUP($AM$5,$I$2:$Y$8,4,FALSE)*VLOOKUP($AC314,$B$32:$G$45,MATCH($AD314,$B$33:$G$33,0),FALSE)+HLOOKUP($AM$5,$I$2:$Y$8,5,FALSE)*VLOOKUP($AC314,$B$47:$G$60,MATCH($AD314,$B$48:$G$48,0),FALSE)+$AE314,$AE314),"N/A")</f>
        <v>8.8000000000000007</v>
      </c>
      <c r="AN314" s="16">
        <f t="shared" si="1481"/>
        <v>11</v>
      </c>
      <c r="AO314" s="16">
        <f t="shared" ref="AO314:AO324" si="1500">IF(ISNUMBER($AG314),IF(OR(HLOOKUP($AM$5,$I$2:$Y$8,4,FALSE)=1,HLOOKUP($AM$5,$I$2:$Y$8,5,FALSE)=1,),HLOOKUP($AM$5,$I$2:$Y$8,4,FALSE)*VLOOKUP($AC314,$B$32:$G$45,MATCH($AD314,$B$33:$G$33,0),FALSE)+HLOOKUP($AM$5,$I$2:$Y$8,5,FALSE)*VLOOKUP($AC314,$B$47:$G$60,MATCH($AD314,$B$48:$G$48,0),FALSE)+$AG314,$AG314),"N/A")</f>
        <v>15.556349186104047</v>
      </c>
      <c r="AP314" s="16" t="str">
        <f t="shared" ref="AP314:AP324" si="1501">IF(AN314="N/A", "N/A", "true")</f>
        <v>true</v>
      </c>
      <c r="AQ314" s="16">
        <f t="shared" ref="AQ314:AQ324" si="1502">IF(AN314="N/A", "N/A", 1)</f>
        <v>1</v>
      </c>
      <c r="AR314" s="16">
        <f t="shared" ref="AR314:AR324" si="1503">IF(ISNUMBER($AE314),IF(OR(HLOOKUP($AR$5,$I$2:$Y$8,4,FALSE)=1,HLOOKUP($AR$5,$I$2:$Y$8,5,FALSE)=1,),HLOOKUP($AR$5,$I$2:$Y$8,4,FALSE)*VLOOKUP($AC314,$B$32:$G$45,MATCH($AD314,$B$33:$G$33,0),FALSE)+HLOOKUP($AH$5,$I$2:$Y$8,5,FALSE)*VLOOKUP($AC314,$B$47:$G$60,MATCH($AD314,$B$48:$G$48,0),FALSE)+$AE314,$AE314),"N/A")</f>
        <v>8.8000000000000007</v>
      </c>
      <c r="AS314" s="16">
        <f t="shared" si="1482"/>
        <v>11</v>
      </c>
      <c r="AT314" s="16">
        <f t="shared" ref="AT314:AT324" si="1504">IF(ISNUMBER($AG314),IF(OR(HLOOKUP($AR$5,$I$2:$Y$8,4,FALSE)=1,HLOOKUP($AR$5,$I$2:$Y$8,5,FALSE)=1,),HLOOKUP($AR$5,$I$2:$Y$8,4,FALSE)*VLOOKUP($AC314,$B$32:$G$45,MATCH($AD314,$B$33:$G$33,0),FALSE)+HLOOKUP($AR$5,$I$2:$Y$8,5,FALSE)*VLOOKUP($AC314,$B$47:$G$60,MATCH($AD314,$B$48:$G$48,0),FALSE)+$AG314,$AG314),"N/A")</f>
        <v>15.556349186104047</v>
      </c>
      <c r="AU314" s="16" t="str">
        <f t="shared" ref="AU314:AU324" si="1505">IF(AS314="N/A", "N/A", "true")</f>
        <v>true</v>
      </c>
      <c r="AV314" s="16">
        <f t="shared" ref="AV314:AV324" si="1506">IF(AS314="N/A", "N/A", 1)</f>
        <v>1</v>
      </c>
      <c r="AW314" s="16">
        <f t="shared" ref="AW314:AW324" si="1507">IF(ISNUMBER($AE314),IF(OR(HLOOKUP($AW$5,$I$2:$Y$8,4,FALSE)=1,HLOOKUP($AW$5,$I$2:$Y$8,5,FALSE)=1,),HLOOKUP($AW$5,$I$2:$Y$8,4,FALSE)*VLOOKUP($AC314,$B$32:$G$45,MATCH($AD314,$B$33:$G$33,0),FALSE)+HLOOKUP($AW$5,$I$2:$Y$8,5,FALSE)*VLOOKUP($AC314,$B$47:$G$60,MATCH($AD314,$B$48:$G$48,0),FALSE)+$AE314,$AE314),"N/A")</f>
        <v>8.8000000000000007</v>
      </c>
      <c r="AX314" s="16">
        <f t="shared" si="1483"/>
        <v>11</v>
      </c>
      <c r="AY314" s="16">
        <f t="shared" ref="AY314:AY324" si="1508">IF(ISNUMBER($AG314),IF(OR(HLOOKUP($AW$5,$I$2:$Y$8,4,FALSE)=1,HLOOKUP($AW$5,$I$2:$Y$8,5,FALSE)=1,),HLOOKUP($AW$5,$I$2:$Y$8,4,FALSE)*VLOOKUP($AC314,$B$32:$G$45,MATCH($AD314,$B$33:$G$33,0),FALSE)+HLOOKUP($AW$5,$I$2:$Y$8,5,FALSE)*VLOOKUP($AC314,$B$47:$G$60,MATCH($AD314,$B$48:$G$48,0),FALSE)+$AG314,$AG314),"N/A")</f>
        <v>15.556349186104047</v>
      </c>
      <c r="AZ314" s="16" t="str">
        <f t="shared" ref="AZ314:AZ324" si="1509">IF(AX314="N/A", "N/A", "true")</f>
        <v>true</v>
      </c>
      <c r="BA314" s="16">
        <f t="shared" ref="BA314:BA324" si="1510">IF(AX314="N/A", "N/A", 1)</f>
        <v>1</v>
      </c>
      <c r="BB314" s="16">
        <f t="shared" ref="BB314:BB324" si="1511">IF(ISNUMBER($AE314),IF(OR(HLOOKUP($BB$5,$I$2:$Y$8,4,FALSE)=1,HLOOKUP($BB$5,$I$2:$Y$8,5,FALSE)=1,),HLOOKUP($BB$5,$I$2:$Y$8,4,FALSE)*VLOOKUP($AC314,$B$32:$G$45,MATCH($AD314,$B$33:$G$33,0),FALSE)+HLOOKUP($BB$5,$I$2:$Y$8,5,FALSE)*VLOOKUP($AC314,$B$47:$G$60,MATCH($AD314,$B$48:$G$48,0),FALSE)+$AE314,$AE314),"N/A")</f>
        <v>8.8000000000000007</v>
      </c>
      <c r="BC314" s="16">
        <f t="shared" si="1484"/>
        <v>11</v>
      </c>
      <c r="BD314" s="16">
        <f t="shared" ref="BD314:BD324" si="1512">IF(ISNUMBER($AG314),IF(OR(HLOOKUP($BB$5,$I$2:$Y$8,4,FALSE)=1,HLOOKUP($BB$5,$I$2:$Y$8,5,FALSE)=1,),HLOOKUP($BB$5,$I$2:$Y$8,4,FALSE)*VLOOKUP($AC314,$B$32:$G$45,MATCH($AD314,$B$33:$G$33,0),FALSE)+HLOOKUP($BB$5,$I$2:$Y$8,5,FALSE)*VLOOKUP($AC314,$B$47:$G$60,MATCH($AD314,$B$48:$G$48,0),FALSE)+$AG314,$AG314),"N/A")</f>
        <v>15.556349186104047</v>
      </c>
      <c r="BE314" s="16" t="str">
        <f t="shared" ref="BE314:BE324" si="1513">IF(BC314="N/A", "N/A", "true")</f>
        <v>true</v>
      </c>
      <c r="BF314" s="16">
        <f t="shared" ref="BF314:BF324" si="1514">IF(BC314="N/A", "N/A", 1)</f>
        <v>1</v>
      </c>
      <c r="BG314" s="16">
        <f t="shared" ref="BG314:BG324" si="1515">IF(ISNUMBER($AE314),IF(OR(HLOOKUP($BG$5,$I$2:$Y$8,4,FALSE)=1,HLOOKUP($BG$5,$I$2:$Y$8,5,FALSE)=1,),HLOOKUP($BG$5,$I$2:$Y$8,4,FALSE)*VLOOKUP($AC314,$B$32:$G$45,MATCH($AD314,$B$33:$G$33,0),FALSE)+HLOOKUP($BG$5,$I$2:$Y$8,5,FALSE)*VLOOKUP($AC314,$B$47:$G$60,MATCH($AD314,$B$48:$G$48,0),FALSE)+$AE314,$AE314),"N/A")</f>
        <v>8.8000000000000007</v>
      </c>
      <c r="BH314" s="16">
        <f t="shared" si="1485"/>
        <v>11</v>
      </c>
      <c r="BI314" s="16">
        <f t="shared" ref="BI314:BI324" si="1516">IF(ISNUMBER($AG314),IF(OR(HLOOKUP($BG$5,$I$2:$Y$8,4,FALSE)=1,HLOOKUP($BG$5,$I$2:$Y$8,5,FALSE)=1,),HLOOKUP($BG$5,$I$2:$Y$8,4,FALSE)*VLOOKUP($AC314,$B$32:$G$45,MATCH($AD314,$B$33:$G$33,0),FALSE)+HLOOKUP($BG$5,$I$2:$Y$8,5,FALSE)*VLOOKUP($AC314,$B$47:$G$60,MATCH($AD314,$B$48:$G$48,0),FALSE)+$AG314,$AG314),"N/A")</f>
        <v>15.556349186104047</v>
      </c>
      <c r="BJ314" s="16" t="str">
        <f t="shared" ref="BJ314:BJ324" si="1517">IF(BH314="N/A", "N/A", "true")</f>
        <v>true</v>
      </c>
      <c r="BK314" s="16">
        <f t="shared" ref="BK314:BK324" si="1518">IF(BH314="N/A", "N/A", 1)</f>
        <v>1</v>
      </c>
      <c r="BL314" s="16">
        <f t="shared" ref="BL314:BL324" si="1519">IF(ISNUMBER($AE314),IF(OR(HLOOKUP($BL$5,$I$2:$Y$8,4,FALSE)=1,HLOOKUP($BL$5,$I$2:$Y$8,5,FALSE)=1,),HLOOKUP($BL$5,$I$2:$Y$8,4,FALSE)*VLOOKUP($AC314,$B$32:$G$45,MATCH($AD314,$B$33:$G$33,0),FALSE)+HLOOKUP($BL$5,$I$2:$Y$8,5,FALSE)*VLOOKUP($AC314,$B$47:$G$60,MATCH($AD314,$B$48:$G$48,0),FALSE)+$AE314,$AE314),"N/A")</f>
        <v>8.8000000000000007</v>
      </c>
      <c r="BM314" s="16">
        <f t="shared" si="1486"/>
        <v>11</v>
      </c>
      <c r="BN314" s="16">
        <f t="shared" ref="BN314:BN324" si="1520">IF(ISNUMBER($AG314),IF(OR(HLOOKUP($BL$5,$I$2:$Y$8,4,FALSE)=1,HLOOKUP($BL$5,$I$2:$Y$8,5,FALSE)=1,),HLOOKUP($BL$5,$I$2:$Y$8,4,FALSE)*VLOOKUP($AC314,$B$32:$G$45,MATCH($AD314,$B$33:$G$33,0),FALSE)+HLOOKUP($BL$5,$I$2:$Y$8,5,FALSE)*VLOOKUP($AC314,$B$47:$G$60,MATCH($AD314,$B$48:$G$48,0),FALSE)+$AG314,$AG314),"N/A")</f>
        <v>15.556349186104047</v>
      </c>
      <c r="BO314" s="16" t="str">
        <f t="shared" ref="BO314:BO324" si="1521">IF(BM314="N/A", "N/A", "true")</f>
        <v>true</v>
      </c>
      <c r="BP314" s="16">
        <f t="shared" ref="BP314:BP324" si="1522">IF(BM314="N/A", "N/A", 1)</f>
        <v>1</v>
      </c>
      <c r="BQ314" s="16">
        <f t="shared" ref="BQ314:BQ324" si="1523">IF(ISNUMBER($AE314),IF(OR(HLOOKUP($BQ$5,$I$2:$Y$8,4,FALSE)=1,HLOOKUP($BQ$5,$I$2:$Y$8,5,FALSE)=1,),HLOOKUP($BQ$5,$I$2:$Y$8,4,FALSE)*VLOOKUP($AC314,$B$32:$G$45,MATCH($AD314,$B$33:$G$33,0),FALSE)+HLOOKUP($BQ$5,$I$2:$Y$8,5,FALSE)*VLOOKUP($AC314,$B$47:$G$60,MATCH($AD314,$B$48:$G$48,0),FALSE)+$AE314,$AE314),"N/A")</f>
        <v>8.8000000000000007</v>
      </c>
      <c r="BR314" s="16">
        <f t="shared" si="1487"/>
        <v>11</v>
      </c>
      <c r="BS314" s="16">
        <f t="shared" ref="BS314:BS324" si="1524">IF(ISNUMBER($AG314),IF(OR(HLOOKUP($BQ$5,$I$2:$Y$8,4,FALSE)=1,HLOOKUP($BQ$5,$I$2:$Y$8,5,FALSE)=1,),HLOOKUP($BQ$5,$I$2:$Y$8,4,FALSE)*VLOOKUP($AC314,$B$32:$G$45,MATCH($AD314,$B$33:$G$33,0),FALSE)+HLOOKUP($BQ$5,$I$2:$Y$8,5,FALSE)*VLOOKUP($AC314,$B$47:$G$60,MATCH($AD314,$B$48:$G$48,0),FALSE)+$AG314,$AG314),"N/A")</f>
        <v>15.556349186104047</v>
      </c>
      <c r="BT314" s="16" t="str">
        <f t="shared" ref="BT314:BT324" si="1525">IF(BR314="N/A", "N/A", "true")</f>
        <v>true</v>
      </c>
      <c r="BU314" s="16">
        <f t="shared" ref="BU314:BU324" si="1526">IF(BR314="N/A", "N/A", 1)</f>
        <v>1</v>
      </c>
      <c r="BV314" s="16">
        <f t="shared" ref="BV314:BV324" si="1527">IF(ISNUMBER($AE314),IF(OR(HLOOKUP($BV$5,$I$2:$Y$8,4,FALSE)=1,HLOOKUP($BV$5,$I$2:$Y$8,5,FALSE)=1,),HLOOKUP($BV$5,$I$2:$Y$8,4,FALSE)*VLOOKUP($AC314,$B$32:$G$45,MATCH($AD314,$B$33:$G$33,0),FALSE)+HLOOKUP($BV$5,$I$2:$Y$8,5,FALSE)*VLOOKUP($AC314,$B$47:$G$60,MATCH($AD314,$B$48:$G$48,0),FALSE)+$AE314,$AE314),"N/A")</f>
        <v>8.8000000000000007</v>
      </c>
      <c r="BW314" s="16">
        <f t="shared" si="1488"/>
        <v>11</v>
      </c>
      <c r="BX314" s="16">
        <f t="shared" ref="BX314:BX324" si="1528">IF(ISNUMBER($AG314),IF(OR(HLOOKUP($BV$5,$I$2:$Y$8,4,FALSE)=1,HLOOKUP($BV$5,$I$2:$Y$8,5,FALSE)=1,),HLOOKUP($BV$5,$I$2:$Y$8,4,FALSE)*VLOOKUP($AC314,$B$32:$G$45,MATCH($AD314,$B$33:$G$33,0),FALSE)+HLOOKUP($BV$5,$I$2:$Y$8,5,FALSE)*VLOOKUP($AC314,$B$47:$G$60,MATCH($AD314,$B$48:$G$48,0),FALSE)+$AG314,$AG314),"N/A")</f>
        <v>15.556349186104047</v>
      </c>
      <c r="BY314" s="16" t="str">
        <f t="shared" ref="BY314:BY324" si="1529">IF(BW314="N/A", "N/A", "true")</f>
        <v>true</v>
      </c>
      <c r="BZ314" s="16">
        <f t="shared" ref="BZ314:BZ324" si="1530">IF(BW314="N/A", "N/A", 1)</f>
        <v>1</v>
      </c>
      <c r="CA314" s="16">
        <f t="shared" ref="CA314:CA324" si="1531">IF(ISNUMBER($AE314),IF(OR(HLOOKUP($CA$5,$I$2:$Y$8,4,FALSE)=1,HLOOKUP($CA$5,$I$2:$Y$8,5,FALSE)=1,),HLOOKUP($CA$5,$I$2:$Y$8,4,FALSE)*VLOOKUP($AC314,$B$32:$G$45,MATCH($AD314,$B$33:$G$33,0),FALSE)+HLOOKUP($CA$5,$I$2:$Y$8,5,FALSE)*VLOOKUP($AC314,$B$47:$G$60,MATCH($AD314,$B$48:$G$48,0),FALSE)+$AE314,$AE314),"N/A")</f>
        <v>8.8000000000000007</v>
      </c>
      <c r="CB314" s="16">
        <f t="shared" si="1489"/>
        <v>11</v>
      </c>
      <c r="CC314" s="16">
        <f t="shared" ref="CC314:CC324" si="1532">IF(ISNUMBER($AG314),IF(OR(HLOOKUP($CA$5,$I$2:$Y$8,4,FALSE)=1,HLOOKUP($CA$5,$I$2:$Y$8,5,FALSE)=1,),HLOOKUP($CA$5,$I$2:$Y$8,4,FALSE)*VLOOKUP($AC314,$B$32:$G$45,MATCH($AD314,$B$33:$G$33,0),FALSE)+HLOOKUP($CA$5,$I$2:$Y$8,5,FALSE)*VLOOKUP($AC314,$B$47:$G$60,MATCH($AD314,$B$48:$G$48,0),FALSE)+$AG314,$AG314),"N/A")</f>
        <v>15.556349186104047</v>
      </c>
      <c r="CD314" s="16" t="str">
        <f t="shared" ref="CD314:CD324" si="1533">IF(CB314="N/A", "N/A", "true")</f>
        <v>true</v>
      </c>
      <c r="CE314" s="16">
        <f t="shared" ref="CE314:CE324" si="1534">IF(CB314="N/A", "N/A", 1)</f>
        <v>1</v>
      </c>
      <c r="CF314" s="16">
        <f t="shared" ref="CF314:CF324" si="1535">IF(ISNUMBER($AE314),IF(OR(HLOOKUP($CF$5,$I$2:$Y$8,4,FALSE)=1,HLOOKUP($CF$5,$I$2:$Y$8,5,FALSE)=1,),HLOOKUP($CF$5,$I$2:$Y$8,4,FALSE)*VLOOKUP($AC314,$B$32:$G$45,MATCH($AD314,$B$33:$G$33,0),FALSE)+HLOOKUP($CF$5,$I$2:$Y$8,5,FALSE)*VLOOKUP($AC314,$B$47:$G$60,MATCH($AD314,$B$48:$G$48,0),FALSE)+$AE314,$AE314),"N/A")</f>
        <v>8.8000000000000007</v>
      </c>
      <c r="CG314" s="16">
        <f t="shared" si="1490"/>
        <v>11</v>
      </c>
      <c r="CH314" s="16">
        <f t="shared" ref="CH314:CH324" si="1536">IF(ISNUMBER($AG314),IF(OR(HLOOKUP($CF$5,$I$2:$Y$8,4,FALSE)=1,HLOOKUP($CF$5,$I$2:$Y$8,5,FALSE)=1,),HLOOKUP($CF$5,$I$2:$Y$8,4,FALSE)*VLOOKUP($AC314,$B$32:$G$45,MATCH($AD314,$B$33:$G$33,0),FALSE)+HLOOKUP($CF$5,$I$2:$Y$8,5,FALSE)*VLOOKUP($AC314,$B$47:$G$60,MATCH($AD314,$B$48:$G$48,0),FALSE)+$AG314,$AG314),"N/A")</f>
        <v>15.556349186104047</v>
      </c>
      <c r="CI314" s="16" t="str">
        <f t="shared" ref="CI314:CI324" si="1537">IF(CG314="N/A", "N/A", "true")</f>
        <v>true</v>
      </c>
      <c r="CJ314" s="16">
        <f t="shared" ref="CJ314:CJ324" si="1538">IF(CG314="N/A", "N/A", 1)</f>
        <v>1</v>
      </c>
      <c r="CK314" s="16">
        <f t="shared" ref="CK314:CK324" si="1539">IF(ISNUMBER($AE314),IF(OR(HLOOKUP($CK$5,$I$2:$Y$8,4,FALSE)=1,HLOOKUP($CK$5,$I$2:$Y$8,5,FALSE)=1,),HLOOKUP($CK$5,$I$2:$Y$8,4,FALSE)*VLOOKUP($AC314,$B$32:$G$45,MATCH($AD314,$B$33:$G$33,0),FALSE)+HLOOKUP($CK$5,$I$2:$Y$8,5,FALSE)*VLOOKUP($AC314,$B$47:$G$60,MATCH($AD314,$B$48:$G$48,0),FALSE)+$AE314,$AE314),"N/A")</f>
        <v>8.8000000000000007</v>
      </c>
      <c r="CL314" s="16">
        <f t="shared" si="1491"/>
        <v>11</v>
      </c>
      <c r="CM314" s="16">
        <f t="shared" ref="CM314:CM324" si="1540">IF(ISNUMBER($AG314),IF(OR(HLOOKUP($CK$5,$I$2:$Y$8,4,FALSE)=1,HLOOKUP($CK$5,$I$2:$Y$8,5,FALSE)=1,),HLOOKUP($CK$5,$I$2:$Y$8,4,FALSE)*VLOOKUP($AC314,$B$32:$G$45,MATCH($AD314,$B$33:$G$33,0),FALSE)+HLOOKUP($CK$5,$I$2:$Y$8,5,FALSE)*VLOOKUP($AC314,$B$47:$G$60,MATCH($AD314,$B$48:$G$48,0),FALSE)+$AG314,$AG314),"N/A")</f>
        <v>15.556349186104047</v>
      </c>
      <c r="CN314" s="16" t="str">
        <f t="shared" ref="CN314:CN324" si="1541">IF(CL314="N/A", "N/A", "true")</f>
        <v>true</v>
      </c>
      <c r="CO314" s="16">
        <f t="shared" ref="CO314:CO324" si="1542">IF(CL314="N/A", "N/A", 1)</f>
        <v>1</v>
      </c>
      <c r="CP314" s="16">
        <f t="shared" ref="CP314:CP324" si="1543">IF(ISNUMBER($AE314),IF(OR(HLOOKUP($CP$5,$I$2:$Y$8,4,FALSE)=1,HLOOKUP($CP$5,$I$2:$Y$8,5,FALSE)=1,),HLOOKUP($CP$5,$I$2:$Y$8,4,FALSE)*VLOOKUP($AC314,$B$32:$G$45,MATCH($AD314,$B$33:$G$33,0),FALSE)+HLOOKUP($CP$5,$I$2:$Y$8,5,FALSE)*VLOOKUP($AC314,$B$47:$G$60,MATCH($AD314,$B$48:$G$48,0),FALSE)+$AE314,$AE314),"N/A")</f>
        <v>8.8000000000000007</v>
      </c>
      <c r="CQ314" s="16">
        <f t="shared" si="1492"/>
        <v>15.556349186104047</v>
      </c>
      <c r="CR314" s="16">
        <f t="shared" ref="CR314:CR324" si="1544">IF(ISNUMBER($AG314),IF(OR(HLOOKUP($CP$5,$I$2:$Y$8,4,FALSE)=1,HLOOKUP($CP$5,$I$2:$Y$8,5,FALSE)=1,),HLOOKUP($CP$5,$I$2:$Y$8,4,FALSE)*VLOOKUP($AC314,$B$32:$G$45,MATCH($AD314,$B$33:$G$33,0),FALSE)+HLOOKUP($CP$5,$I$2:$Y$8,5,FALSE)*VLOOKUP($AC314,$B$47:$G$60,MATCH($AD314,$B$48:$G$48,0),FALSE)+$AG314,$AG314),"N/A")</f>
        <v>15.556349186104047</v>
      </c>
      <c r="CS314" s="16" t="str">
        <f t="shared" ref="CS314:CS324" si="1545">IF(CQ314="N/A", "N/A", "true")</f>
        <v>true</v>
      </c>
      <c r="CT314" s="16">
        <f t="shared" ref="CT314:CT324" si="1546">IF(CQ314="N/A", "N/A", 1)</f>
        <v>1</v>
      </c>
      <c r="CU314" s="16">
        <f t="shared" ref="CU314:CU324" si="1547">IF(ISNUMBER($AE314),IF(OR(HLOOKUP($CU$5,$I$2:$Y$8,4,FALSE)=1,HLOOKUP($CU$5,$I$2:$Y$8,5,FALSE)=1,),HLOOKUP($CU$5,$I$2:$Y$8,4,FALSE)*VLOOKUP($AC314,$B$32:$G$45,MATCH($AD314,$B$33:$G$33,0),FALSE)+HLOOKUP($CU$5,$I$2:$Y$8,5,FALSE)*VLOOKUP($AC314,$B$47:$G$60,MATCH($AD314,$B$48:$G$48,0),FALSE)+$AE314,$AE314),"N/A")</f>
        <v>8.8000000000000007</v>
      </c>
      <c r="CV314" s="16">
        <f t="shared" si="1493"/>
        <v>15.556349186104047</v>
      </c>
      <c r="CW314" s="16">
        <f t="shared" ref="CW314:CW324" si="1548">IF(ISNUMBER($AG314),IF(OR(HLOOKUP($CU$5,$I$2:$Y$8,4,FALSE)=1,HLOOKUP($CU$5,$I$2:$Y$8,5,FALSE)=1,),HLOOKUP($CU$5,$I$2:$Y$8,4,FALSE)*VLOOKUP($AC314,$B$32:$G$45,MATCH($AD314,$B$33:$G$33,0),FALSE)+HLOOKUP($CU$5,$I$2:$Y$8,5,FALSE)*VLOOKUP($AC314,$B$47:$G$60,MATCH($AD314,$B$48:$G$48,0),FALSE)+$AG314,$AG314),"N/A")</f>
        <v>15.556349186104047</v>
      </c>
      <c r="CX314" s="16" t="str">
        <f t="shared" ref="CX314:CX324" si="1549">IF(CV314="N/A", "N/A", "true")</f>
        <v>true</v>
      </c>
      <c r="CY314" s="16">
        <f t="shared" ref="CY314:CY324" si="1550">IF(CV314="N/A", "N/A", 1)</f>
        <v>1</v>
      </c>
      <c r="CZ314" s="16">
        <f t="shared" ref="CZ314:CZ324" si="1551">IF(ISNUMBER($AE314),IF(OR(HLOOKUP($CZ$5,$I$2:$Y$8,4,FALSE)=1,HLOOKUP($CZ$5,$I$2:$Y$8,5,FALSE)=1,),HLOOKUP($CZ$5,$I$2:$Y$8,4,FALSE)*VLOOKUP($AC314,$B$32:$G$45,MATCH($AD314,$B$33:$G$33,0),FALSE)+HLOOKUP($CZ$5,$I$2:$Y$8,5,FALSE)*VLOOKUP($AC314,$B$47:$G$60,MATCH($AD314,$B$48:$G$48,0),FALSE)+$AE314,$AE314),"N/A")</f>
        <v>8.8000000000000007</v>
      </c>
      <c r="DA314" s="16">
        <f t="shared" si="1494"/>
        <v>15.556349186104047</v>
      </c>
      <c r="DB314" s="16">
        <f t="shared" ref="DB314:DB324" si="1552">IF(ISNUMBER($AG314),IF(OR(HLOOKUP($CZ$5,$I$2:$Y$8,4,FALSE)=1,HLOOKUP($CZ$5,$I$2:$Y$8,5,FALSE)=1,),HLOOKUP($CZ$5,$I$2:$Y$8,4,FALSE)*VLOOKUP($AC314,$B$32:$G$45,MATCH($AD314,$B$33:$G$33,0),FALSE)+HLOOKUP($CZ$5,$I$2:$Y$8,5,FALSE)*VLOOKUP($AC314,$B$47:$G$60,MATCH($AD314,$B$48:$G$48,0),FALSE)+$AG314,$AG314),"N/A")</f>
        <v>15.556349186104047</v>
      </c>
      <c r="DC314" s="16" t="str">
        <f t="shared" ref="DC314:DC324" si="1553">IF(DA314="N/A", "N/A", "true")</f>
        <v>true</v>
      </c>
      <c r="DD314" s="16">
        <f t="shared" ref="DD314:DD324" si="1554">IF(DA314="N/A", "N/A", 1)</f>
        <v>1</v>
      </c>
      <c r="DE314" s="16">
        <f t="shared" ref="DE314:DE324" si="1555">IF(ISNUMBER($AE314),IF(OR(HLOOKUP($DE$5,$I$2:$Y$8,4,FALSE)=1,HLOOKUP($DE$5,$I$2:$Y$8,5,FALSE)=1,),HLOOKUP($DE$5,$I$2:$Y$8,4,FALSE)*VLOOKUP($AC314,$B$32:$G$45,MATCH($AD314,$B$33:$G$33,0),FALSE)+HLOOKUP($DE$5,$I$2:$Y$8,5,FALSE)*VLOOKUP($AC314,$B$47:$G$60,MATCH($AD314,$B$48:$G$48,0),FALSE)+$AE314,$AE314),"N/A")</f>
        <v>8.8000000000000007</v>
      </c>
      <c r="DF314" s="16">
        <f t="shared" ref="DF314:DF324" si="1556">IF(ISNUMBER($AF314),$AF314*SQRT(SUMSQ(HLOOKUP($DE$5,$J$2:$Y$8,2,FALSE)*VLOOKUP($AC314,$B$2:$G$15,MATCH($AD314,$B$3:$G$3,0),FALSE),HLOOKUP($DE$5,$J$2:$Y$8,3,FALSE)*VLOOKUP($AC314,$B$17:$G$30,MATCH($AD314,$B$18:$G$18,0),FALSE),HLOOKUP($DE$5,$J$2:$Y$8,6,FALSE)))+HLOOKUP($DE$5,$J$2:$Y$8,4,FALSE)*VLOOKUP($AC314,$B$32:$G$45,MATCH($AD314,$B$33:$G$33,0),FALSE)+HLOOKUP($DE$5,$J$2:$Y$8,5,FALSE)*VLOOKUP($AC314,$B$47:$G$60,MATCH($AD314,$B$48:$G$48,0),FALSE),"N/A")</f>
        <v>15.556349186104047</v>
      </c>
      <c r="DG314" s="19">
        <f t="shared" ref="DG314:DG324" si="1557">IF(ISNUMBER($AG314),IF(OR(HLOOKUP($DE$5,$I$2:$Y$8,4,FALSE)=1,HLOOKUP($DE$5,$I$2:$Y$8,5,FALSE)=1,),HLOOKUP($DE$5,$I$2:$Y$8,4,FALSE)*VLOOKUP($AC314,$B$32:$G$45,MATCH($AD314,$B$33:$G$33,0),FALSE)+HLOOKUP($DE$5,$I$2:$Y$8,5,FALSE)*VLOOKUP($AC314,$B$47:$G$60,MATCH($AD314,$B$48:$G$48,0),FALSE)+$AG314,$AG314),"N/A")</f>
        <v>15.556349186104047</v>
      </c>
      <c r="DH314" s="16" t="str">
        <f t="shared" ref="DH314:DH324" si="1558">IF(DF314="N/A", "N/A", "true")</f>
        <v>true</v>
      </c>
      <c r="DI314" s="16">
        <f t="shared" ref="DI314:DI324" si="1559">IF(DF314="N/A", "N/A", 1)</f>
        <v>1</v>
      </c>
    </row>
    <row r="315" spans="27:113" x14ac:dyDescent="0.35">
      <c r="AA315" s="49" t="s">
        <v>114</v>
      </c>
      <c r="AB315" s="55" t="str">
        <f t="shared" si="1495"/>
        <v>-</v>
      </c>
      <c r="AC315" s="23" t="s">
        <v>8</v>
      </c>
      <c r="AD315" s="40" t="s">
        <v>2</v>
      </c>
      <c r="AE315" s="16"/>
      <c r="AF315" s="16"/>
      <c r="AG315" s="16" t="str">
        <f t="shared" si="1479"/>
        <v>N/A</v>
      </c>
      <c r="AH315" s="16" t="str">
        <f t="shared" si="1496"/>
        <v>N/A</v>
      </c>
      <c r="AI315" s="16" t="str">
        <f t="shared" si="1480"/>
        <v>N/A</v>
      </c>
      <c r="AJ315" s="16" t="str">
        <f t="shared" ref="AJ315:AJ324" si="1560">IF(ISNUMBER($AG315),IF(OR(HLOOKUP($AH$5,$I$2:$Y$8,4,FALSE)=1,HLOOKUP($AH$5,$I$2:$Y$8,5,FALSE)=1,),HLOOKUP($AH$5,$I$2:$Y$8,4,FALSE)*VLOOKUP($AC315,$B$32:$G$45,MATCH($AD315,$B$33:$G$33,0),FALSE)+HLOOKUP($AH$5,$I$2:$Y$8,5,FALSE)*VLOOKUP($AC315,$B$47:$G$60,MATCH($AD315,$B$48:$G$48,0),FALSE)+$AG315,$AG315),"N/A")</f>
        <v>N/A</v>
      </c>
      <c r="AK315" s="16" t="str">
        <f t="shared" si="1497"/>
        <v>N/A</v>
      </c>
      <c r="AL315" s="16" t="str">
        <f t="shared" si="1498"/>
        <v>N/A</v>
      </c>
      <c r="AM315" s="16" t="str">
        <f t="shared" si="1499"/>
        <v>N/A</v>
      </c>
      <c r="AN315" s="16" t="str">
        <f t="shared" si="1481"/>
        <v>N/A</v>
      </c>
      <c r="AO315" s="16" t="str">
        <f t="shared" si="1500"/>
        <v>N/A</v>
      </c>
      <c r="AP315" s="16" t="str">
        <f t="shared" si="1501"/>
        <v>N/A</v>
      </c>
      <c r="AQ315" s="16" t="str">
        <f t="shared" si="1502"/>
        <v>N/A</v>
      </c>
      <c r="AR315" s="16" t="str">
        <f t="shared" si="1503"/>
        <v>N/A</v>
      </c>
      <c r="AS315" s="16" t="str">
        <f t="shared" si="1482"/>
        <v>N/A</v>
      </c>
      <c r="AT315" s="16" t="str">
        <f t="shared" si="1504"/>
        <v>N/A</v>
      </c>
      <c r="AU315" s="16" t="str">
        <f t="shared" si="1505"/>
        <v>N/A</v>
      </c>
      <c r="AV315" s="16" t="str">
        <f t="shared" si="1506"/>
        <v>N/A</v>
      </c>
      <c r="AW315" s="16" t="str">
        <f t="shared" si="1507"/>
        <v>N/A</v>
      </c>
      <c r="AX315" s="16" t="str">
        <f t="shared" si="1483"/>
        <v>N/A</v>
      </c>
      <c r="AY315" s="16" t="str">
        <f t="shared" si="1508"/>
        <v>N/A</v>
      </c>
      <c r="AZ315" s="16" t="str">
        <f t="shared" si="1509"/>
        <v>N/A</v>
      </c>
      <c r="BA315" s="16" t="str">
        <f t="shared" si="1510"/>
        <v>N/A</v>
      </c>
      <c r="BB315" s="16" t="str">
        <f t="shared" si="1511"/>
        <v>N/A</v>
      </c>
      <c r="BC315" s="16" t="str">
        <f t="shared" si="1484"/>
        <v>N/A</v>
      </c>
      <c r="BD315" s="16" t="str">
        <f t="shared" si="1512"/>
        <v>N/A</v>
      </c>
      <c r="BE315" s="16" t="str">
        <f t="shared" si="1513"/>
        <v>N/A</v>
      </c>
      <c r="BF315" s="16" t="str">
        <f t="shared" si="1514"/>
        <v>N/A</v>
      </c>
      <c r="BG315" s="16" t="str">
        <f t="shared" si="1515"/>
        <v>N/A</v>
      </c>
      <c r="BH315" s="16" t="str">
        <f t="shared" si="1485"/>
        <v>N/A</v>
      </c>
      <c r="BI315" s="16" t="str">
        <f t="shared" si="1516"/>
        <v>N/A</v>
      </c>
      <c r="BJ315" s="16" t="str">
        <f t="shared" si="1517"/>
        <v>N/A</v>
      </c>
      <c r="BK315" s="16" t="str">
        <f t="shared" si="1518"/>
        <v>N/A</v>
      </c>
      <c r="BL315" s="16" t="str">
        <f t="shared" si="1519"/>
        <v>N/A</v>
      </c>
      <c r="BM315" s="16" t="str">
        <f t="shared" si="1486"/>
        <v>N/A</v>
      </c>
      <c r="BN315" s="16" t="str">
        <f t="shared" si="1520"/>
        <v>N/A</v>
      </c>
      <c r="BO315" s="16" t="str">
        <f t="shared" si="1521"/>
        <v>N/A</v>
      </c>
      <c r="BP315" s="16" t="str">
        <f t="shared" si="1522"/>
        <v>N/A</v>
      </c>
      <c r="BQ315" s="16" t="str">
        <f t="shared" si="1523"/>
        <v>N/A</v>
      </c>
      <c r="BR315" s="16" t="str">
        <f t="shared" si="1487"/>
        <v>N/A</v>
      </c>
      <c r="BS315" s="16" t="str">
        <f t="shared" si="1524"/>
        <v>N/A</v>
      </c>
      <c r="BT315" s="16" t="str">
        <f t="shared" si="1525"/>
        <v>N/A</v>
      </c>
      <c r="BU315" s="16" t="str">
        <f t="shared" si="1526"/>
        <v>N/A</v>
      </c>
      <c r="BV315" s="16" t="str">
        <f t="shared" si="1527"/>
        <v>N/A</v>
      </c>
      <c r="BW315" s="16" t="str">
        <f t="shared" si="1488"/>
        <v>N/A</v>
      </c>
      <c r="BX315" s="16" t="str">
        <f t="shared" si="1528"/>
        <v>N/A</v>
      </c>
      <c r="BY315" s="16" t="str">
        <f t="shared" si="1529"/>
        <v>N/A</v>
      </c>
      <c r="BZ315" s="16" t="str">
        <f t="shared" si="1530"/>
        <v>N/A</v>
      </c>
      <c r="CA315" s="16" t="str">
        <f t="shared" si="1531"/>
        <v>N/A</v>
      </c>
      <c r="CB315" s="16" t="str">
        <f t="shared" si="1489"/>
        <v>N/A</v>
      </c>
      <c r="CC315" s="16" t="str">
        <f t="shared" si="1532"/>
        <v>N/A</v>
      </c>
      <c r="CD315" s="16" t="str">
        <f t="shared" si="1533"/>
        <v>N/A</v>
      </c>
      <c r="CE315" s="16" t="str">
        <f t="shared" si="1534"/>
        <v>N/A</v>
      </c>
      <c r="CF315" s="16" t="str">
        <f t="shared" si="1535"/>
        <v>N/A</v>
      </c>
      <c r="CG315" s="16" t="str">
        <f t="shared" si="1490"/>
        <v>N/A</v>
      </c>
      <c r="CH315" s="16" t="str">
        <f t="shared" si="1536"/>
        <v>N/A</v>
      </c>
      <c r="CI315" s="16" t="str">
        <f t="shared" si="1537"/>
        <v>N/A</v>
      </c>
      <c r="CJ315" s="16" t="str">
        <f t="shared" si="1538"/>
        <v>N/A</v>
      </c>
      <c r="CK315" s="16" t="str">
        <f t="shared" si="1539"/>
        <v>N/A</v>
      </c>
      <c r="CL315" s="16" t="str">
        <f t="shared" si="1491"/>
        <v>N/A</v>
      </c>
      <c r="CM315" s="16" t="str">
        <f t="shared" si="1540"/>
        <v>N/A</v>
      </c>
      <c r="CN315" s="16" t="str">
        <f t="shared" si="1541"/>
        <v>N/A</v>
      </c>
      <c r="CO315" s="16" t="str">
        <f t="shared" si="1542"/>
        <v>N/A</v>
      </c>
      <c r="CP315" s="16" t="str">
        <f t="shared" si="1543"/>
        <v>N/A</v>
      </c>
      <c r="CQ315" s="16" t="str">
        <f t="shared" si="1492"/>
        <v>N/A</v>
      </c>
      <c r="CR315" s="16" t="str">
        <f t="shared" si="1544"/>
        <v>N/A</v>
      </c>
      <c r="CS315" s="16" t="str">
        <f t="shared" si="1545"/>
        <v>N/A</v>
      </c>
      <c r="CT315" s="16" t="str">
        <f t="shared" si="1546"/>
        <v>N/A</v>
      </c>
      <c r="CU315" s="16" t="str">
        <f t="shared" si="1547"/>
        <v>N/A</v>
      </c>
      <c r="CV315" s="16" t="str">
        <f t="shared" si="1493"/>
        <v>N/A</v>
      </c>
      <c r="CW315" s="16" t="str">
        <f t="shared" si="1548"/>
        <v>N/A</v>
      </c>
      <c r="CX315" s="16" t="str">
        <f t="shared" si="1549"/>
        <v>N/A</v>
      </c>
      <c r="CY315" s="16" t="str">
        <f t="shared" si="1550"/>
        <v>N/A</v>
      </c>
      <c r="CZ315" s="16" t="str">
        <f t="shared" si="1551"/>
        <v>N/A</v>
      </c>
      <c r="DA315" s="16" t="str">
        <f t="shared" si="1494"/>
        <v>N/A</v>
      </c>
      <c r="DB315" s="16" t="str">
        <f t="shared" si="1552"/>
        <v>N/A</v>
      </c>
      <c r="DC315" s="16" t="str">
        <f t="shared" si="1553"/>
        <v>N/A</v>
      </c>
      <c r="DD315" s="16" t="str">
        <f t="shared" si="1554"/>
        <v>N/A</v>
      </c>
      <c r="DE315" s="16" t="str">
        <f t="shared" si="1555"/>
        <v>N/A</v>
      </c>
      <c r="DF315" s="16" t="str">
        <f t="shared" si="1556"/>
        <v>N/A</v>
      </c>
      <c r="DG315" s="19" t="str">
        <f t="shared" si="1557"/>
        <v>N/A</v>
      </c>
      <c r="DH315" s="16" t="str">
        <f t="shared" si="1558"/>
        <v>N/A</v>
      </c>
      <c r="DI315" s="16" t="str">
        <f t="shared" si="1559"/>
        <v>N/A</v>
      </c>
    </row>
    <row r="316" spans="27:113" x14ac:dyDescent="0.35">
      <c r="AA316" s="49">
        <v>1.5</v>
      </c>
      <c r="AB316" s="55">
        <f t="shared" si="1495"/>
        <v>3.0069390943299865</v>
      </c>
      <c r="AC316" s="23" t="s">
        <v>9</v>
      </c>
      <c r="AD316" s="40" t="s">
        <v>2</v>
      </c>
      <c r="AE316" s="16">
        <v>16</v>
      </c>
      <c r="AF316" s="16">
        <v>20</v>
      </c>
      <c r="AG316" s="16">
        <f t="shared" si="1479"/>
        <v>36.055512754639892</v>
      </c>
      <c r="AH316" s="16">
        <f t="shared" si="1496"/>
        <v>16</v>
      </c>
      <c r="AI316" s="16">
        <f t="shared" si="1480"/>
        <v>20</v>
      </c>
      <c r="AJ316" s="16">
        <f t="shared" si="1560"/>
        <v>36.055512754639892</v>
      </c>
      <c r="AK316" s="16" t="str">
        <f t="shared" si="1497"/>
        <v>true</v>
      </c>
      <c r="AL316" s="16">
        <f t="shared" si="1498"/>
        <v>1</v>
      </c>
      <c r="AM316" s="16">
        <f t="shared" si="1499"/>
        <v>16</v>
      </c>
      <c r="AN316" s="16">
        <f t="shared" si="1481"/>
        <v>20</v>
      </c>
      <c r="AO316" s="16">
        <f t="shared" si="1500"/>
        <v>36.055512754639892</v>
      </c>
      <c r="AP316" s="16" t="str">
        <f t="shared" si="1501"/>
        <v>true</v>
      </c>
      <c r="AQ316" s="16">
        <f t="shared" si="1502"/>
        <v>1</v>
      </c>
      <c r="AR316" s="16">
        <f t="shared" si="1503"/>
        <v>16</v>
      </c>
      <c r="AS316" s="16">
        <f t="shared" si="1482"/>
        <v>20</v>
      </c>
      <c r="AT316" s="16">
        <f t="shared" si="1504"/>
        <v>36.055512754639892</v>
      </c>
      <c r="AU316" s="16" t="str">
        <f t="shared" si="1505"/>
        <v>true</v>
      </c>
      <c r="AV316" s="16">
        <f t="shared" si="1506"/>
        <v>1</v>
      </c>
      <c r="AW316" s="16">
        <f t="shared" si="1507"/>
        <v>16</v>
      </c>
      <c r="AX316" s="16">
        <f t="shared" si="1483"/>
        <v>20</v>
      </c>
      <c r="AY316" s="16">
        <f t="shared" si="1508"/>
        <v>36.055512754639892</v>
      </c>
      <c r="AZ316" s="16" t="str">
        <f t="shared" si="1509"/>
        <v>true</v>
      </c>
      <c r="BA316" s="16">
        <f t="shared" si="1510"/>
        <v>1</v>
      </c>
      <c r="BB316" s="16">
        <f t="shared" si="1511"/>
        <v>16</v>
      </c>
      <c r="BC316" s="16">
        <f t="shared" si="1484"/>
        <v>20</v>
      </c>
      <c r="BD316" s="16">
        <f t="shared" si="1512"/>
        <v>36.055512754639892</v>
      </c>
      <c r="BE316" s="16" t="str">
        <f t="shared" si="1513"/>
        <v>true</v>
      </c>
      <c r="BF316" s="16">
        <f t="shared" si="1514"/>
        <v>1</v>
      </c>
      <c r="BG316" s="16">
        <f t="shared" si="1515"/>
        <v>16</v>
      </c>
      <c r="BH316" s="16">
        <f t="shared" si="1485"/>
        <v>20</v>
      </c>
      <c r="BI316" s="16">
        <f t="shared" si="1516"/>
        <v>36.055512754639892</v>
      </c>
      <c r="BJ316" s="16" t="str">
        <f t="shared" si="1517"/>
        <v>true</v>
      </c>
      <c r="BK316" s="16">
        <f t="shared" si="1518"/>
        <v>1</v>
      </c>
      <c r="BL316" s="16">
        <f t="shared" si="1519"/>
        <v>16</v>
      </c>
      <c r="BM316" s="16">
        <f t="shared" si="1486"/>
        <v>20</v>
      </c>
      <c r="BN316" s="16">
        <f t="shared" si="1520"/>
        <v>36.055512754639892</v>
      </c>
      <c r="BO316" s="16" t="str">
        <f t="shared" si="1521"/>
        <v>true</v>
      </c>
      <c r="BP316" s="16">
        <f t="shared" si="1522"/>
        <v>1</v>
      </c>
      <c r="BQ316" s="16">
        <f t="shared" si="1523"/>
        <v>16</v>
      </c>
      <c r="BR316" s="16">
        <f t="shared" si="1487"/>
        <v>20</v>
      </c>
      <c r="BS316" s="16">
        <f t="shared" si="1524"/>
        <v>36.055512754639892</v>
      </c>
      <c r="BT316" s="16" t="str">
        <f t="shared" si="1525"/>
        <v>true</v>
      </c>
      <c r="BU316" s="16">
        <f t="shared" si="1526"/>
        <v>1</v>
      </c>
      <c r="BV316" s="16">
        <f t="shared" si="1527"/>
        <v>16</v>
      </c>
      <c r="BW316" s="16">
        <f t="shared" si="1488"/>
        <v>30</v>
      </c>
      <c r="BX316" s="16">
        <f t="shared" si="1528"/>
        <v>36.055512754639892</v>
      </c>
      <c r="BY316" s="16" t="str">
        <f t="shared" si="1529"/>
        <v>true</v>
      </c>
      <c r="BZ316" s="16">
        <f t="shared" si="1530"/>
        <v>1</v>
      </c>
      <c r="CA316" s="16">
        <f t="shared" si="1531"/>
        <v>16</v>
      </c>
      <c r="CB316" s="16">
        <f t="shared" si="1489"/>
        <v>30</v>
      </c>
      <c r="CC316" s="16">
        <f t="shared" si="1532"/>
        <v>36.055512754639892</v>
      </c>
      <c r="CD316" s="16" t="str">
        <f t="shared" si="1533"/>
        <v>true</v>
      </c>
      <c r="CE316" s="16">
        <f t="shared" si="1534"/>
        <v>1</v>
      </c>
      <c r="CF316" s="16">
        <f t="shared" si="1535"/>
        <v>16</v>
      </c>
      <c r="CG316" s="16">
        <f t="shared" si="1490"/>
        <v>30</v>
      </c>
      <c r="CH316" s="16">
        <f t="shared" si="1536"/>
        <v>36.055512754639892</v>
      </c>
      <c r="CI316" s="16" t="str">
        <f t="shared" si="1537"/>
        <v>true</v>
      </c>
      <c r="CJ316" s="16">
        <f t="shared" si="1538"/>
        <v>1</v>
      </c>
      <c r="CK316" s="16">
        <f t="shared" si="1539"/>
        <v>16</v>
      </c>
      <c r="CL316" s="16">
        <f t="shared" si="1491"/>
        <v>30</v>
      </c>
      <c r="CM316" s="16">
        <f t="shared" si="1540"/>
        <v>36.055512754639892</v>
      </c>
      <c r="CN316" s="16" t="str">
        <f t="shared" si="1541"/>
        <v>true</v>
      </c>
      <c r="CO316" s="16">
        <f t="shared" si="1542"/>
        <v>1</v>
      </c>
      <c r="CP316" s="16">
        <f t="shared" si="1543"/>
        <v>16</v>
      </c>
      <c r="CQ316" s="16">
        <f t="shared" si="1492"/>
        <v>36.055512754639892</v>
      </c>
      <c r="CR316" s="16">
        <f t="shared" si="1544"/>
        <v>36.055512754639892</v>
      </c>
      <c r="CS316" s="16" t="str">
        <f t="shared" si="1545"/>
        <v>true</v>
      </c>
      <c r="CT316" s="16">
        <f t="shared" si="1546"/>
        <v>1</v>
      </c>
      <c r="CU316" s="16">
        <f t="shared" si="1547"/>
        <v>16</v>
      </c>
      <c r="CV316" s="16">
        <f t="shared" si="1493"/>
        <v>36.055512754639892</v>
      </c>
      <c r="CW316" s="16">
        <f t="shared" si="1548"/>
        <v>36.055512754639892</v>
      </c>
      <c r="CX316" s="16" t="str">
        <f t="shared" si="1549"/>
        <v>true</v>
      </c>
      <c r="CY316" s="16">
        <f t="shared" si="1550"/>
        <v>1</v>
      </c>
      <c r="CZ316" s="16">
        <f t="shared" si="1551"/>
        <v>16</v>
      </c>
      <c r="DA316" s="16">
        <f t="shared" si="1494"/>
        <v>36.055512754639892</v>
      </c>
      <c r="DB316" s="16">
        <f t="shared" si="1552"/>
        <v>36.055512754639892</v>
      </c>
      <c r="DC316" s="16" t="str">
        <f t="shared" si="1553"/>
        <v>true</v>
      </c>
      <c r="DD316" s="16">
        <f t="shared" si="1554"/>
        <v>1</v>
      </c>
      <c r="DE316" s="16">
        <f t="shared" si="1555"/>
        <v>16</v>
      </c>
      <c r="DF316" s="16">
        <f t="shared" si="1556"/>
        <v>36.055512754639892</v>
      </c>
      <c r="DG316" s="19">
        <f t="shared" si="1557"/>
        <v>36.055512754639892</v>
      </c>
      <c r="DH316" s="16" t="str">
        <f t="shared" si="1558"/>
        <v>true</v>
      </c>
      <c r="DI316" s="16">
        <f t="shared" si="1559"/>
        <v>1</v>
      </c>
    </row>
    <row r="317" spans="27:113" x14ac:dyDescent="0.35">
      <c r="AA317" s="49">
        <v>1.5</v>
      </c>
      <c r="AB317" s="55">
        <f t="shared" si="1495"/>
        <v>2.0355339059327378</v>
      </c>
      <c r="AC317" s="23" t="s">
        <v>10</v>
      </c>
      <c r="AD317" s="40" t="s">
        <v>2</v>
      </c>
      <c r="AE317" s="16">
        <v>14</v>
      </c>
      <c r="AF317" s="16">
        <v>17.5</v>
      </c>
      <c r="AG317" s="16">
        <f t="shared" si="1479"/>
        <v>24.748737341529164</v>
      </c>
      <c r="AH317" s="16">
        <f t="shared" si="1496"/>
        <v>14</v>
      </c>
      <c r="AI317" s="16">
        <f t="shared" si="1480"/>
        <v>17.5</v>
      </c>
      <c r="AJ317" s="16">
        <f t="shared" si="1560"/>
        <v>24.748737341529164</v>
      </c>
      <c r="AK317" s="16" t="str">
        <f t="shared" si="1497"/>
        <v>true</v>
      </c>
      <c r="AL317" s="16">
        <f t="shared" si="1498"/>
        <v>1</v>
      </c>
      <c r="AM317" s="16">
        <f t="shared" si="1499"/>
        <v>14</v>
      </c>
      <c r="AN317" s="16">
        <f t="shared" si="1481"/>
        <v>17.5</v>
      </c>
      <c r="AO317" s="16">
        <f t="shared" si="1500"/>
        <v>24.748737341529164</v>
      </c>
      <c r="AP317" s="16" t="str">
        <f t="shared" si="1501"/>
        <v>true</v>
      </c>
      <c r="AQ317" s="16">
        <f t="shared" si="1502"/>
        <v>1</v>
      </c>
      <c r="AR317" s="16">
        <f t="shared" si="1503"/>
        <v>14</v>
      </c>
      <c r="AS317" s="16">
        <f t="shared" si="1482"/>
        <v>17.5</v>
      </c>
      <c r="AT317" s="16">
        <f t="shared" si="1504"/>
        <v>24.748737341529164</v>
      </c>
      <c r="AU317" s="16" t="str">
        <f t="shared" si="1505"/>
        <v>true</v>
      </c>
      <c r="AV317" s="16">
        <f t="shared" si="1506"/>
        <v>1</v>
      </c>
      <c r="AW317" s="16">
        <f t="shared" si="1507"/>
        <v>14</v>
      </c>
      <c r="AX317" s="16">
        <f t="shared" si="1483"/>
        <v>17.5</v>
      </c>
      <c r="AY317" s="16">
        <f t="shared" si="1508"/>
        <v>24.748737341529164</v>
      </c>
      <c r="AZ317" s="16" t="str">
        <f t="shared" si="1509"/>
        <v>true</v>
      </c>
      <c r="BA317" s="16">
        <f t="shared" si="1510"/>
        <v>1</v>
      </c>
      <c r="BB317" s="16">
        <f t="shared" si="1511"/>
        <v>14</v>
      </c>
      <c r="BC317" s="16">
        <f t="shared" si="1484"/>
        <v>17.5</v>
      </c>
      <c r="BD317" s="16">
        <f t="shared" si="1512"/>
        <v>24.748737341529164</v>
      </c>
      <c r="BE317" s="16" t="str">
        <f t="shared" si="1513"/>
        <v>true</v>
      </c>
      <c r="BF317" s="16">
        <f t="shared" si="1514"/>
        <v>1</v>
      </c>
      <c r="BG317" s="16">
        <f t="shared" si="1515"/>
        <v>14</v>
      </c>
      <c r="BH317" s="16">
        <f t="shared" si="1485"/>
        <v>17.5</v>
      </c>
      <c r="BI317" s="16">
        <f t="shared" si="1516"/>
        <v>24.748737341529164</v>
      </c>
      <c r="BJ317" s="16" t="str">
        <f t="shared" si="1517"/>
        <v>true</v>
      </c>
      <c r="BK317" s="16">
        <f t="shared" si="1518"/>
        <v>1</v>
      </c>
      <c r="BL317" s="16">
        <f t="shared" si="1519"/>
        <v>14</v>
      </c>
      <c r="BM317" s="16">
        <f t="shared" si="1486"/>
        <v>17.5</v>
      </c>
      <c r="BN317" s="16">
        <f t="shared" si="1520"/>
        <v>24.748737341529164</v>
      </c>
      <c r="BO317" s="16" t="str">
        <f t="shared" si="1521"/>
        <v>true</v>
      </c>
      <c r="BP317" s="16">
        <f t="shared" si="1522"/>
        <v>1</v>
      </c>
      <c r="BQ317" s="16">
        <f t="shared" si="1523"/>
        <v>14</v>
      </c>
      <c r="BR317" s="16">
        <f t="shared" si="1487"/>
        <v>17.5</v>
      </c>
      <c r="BS317" s="16">
        <f t="shared" si="1524"/>
        <v>24.748737341529164</v>
      </c>
      <c r="BT317" s="16" t="str">
        <f t="shared" si="1525"/>
        <v>true</v>
      </c>
      <c r="BU317" s="16">
        <f t="shared" si="1526"/>
        <v>1</v>
      </c>
      <c r="BV317" s="16">
        <f t="shared" si="1527"/>
        <v>14</v>
      </c>
      <c r="BW317" s="16">
        <f t="shared" si="1488"/>
        <v>17.5</v>
      </c>
      <c r="BX317" s="16">
        <f t="shared" si="1528"/>
        <v>24.748737341529164</v>
      </c>
      <c r="BY317" s="16" t="str">
        <f t="shared" si="1529"/>
        <v>true</v>
      </c>
      <c r="BZ317" s="16">
        <f t="shared" si="1530"/>
        <v>1</v>
      </c>
      <c r="CA317" s="16">
        <f t="shared" si="1531"/>
        <v>14</v>
      </c>
      <c r="CB317" s="16">
        <f t="shared" si="1489"/>
        <v>17.5</v>
      </c>
      <c r="CC317" s="16">
        <f t="shared" si="1532"/>
        <v>24.748737341529164</v>
      </c>
      <c r="CD317" s="16" t="str">
        <f t="shared" si="1533"/>
        <v>true</v>
      </c>
      <c r="CE317" s="16">
        <f t="shared" si="1534"/>
        <v>1</v>
      </c>
      <c r="CF317" s="16">
        <f t="shared" si="1535"/>
        <v>14</v>
      </c>
      <c r="CG317" s="16">
        <f t="shared" si="1490"/>
        <v>17.5</v>
      </c>
      <c r="CH317" s="16">
        <f t="shared" si="1536"/>
        <v>24.748737341529164</v>
      </c>
      <c r="CI317" s="16" t="str">
        <f t="shared" si="1537"/>
        <v>true</v>
      </c>
      <c r="CJ317" s="16">
        <f t="shared" si="1538"/>
        <v>1</v>
      </c>
      <c r="CK317" s="16">
        <f t="shared" si="1539"/>
        <v>14</v>
      </c>
      <c r="CL317" s="16">
        <f t="shared" si="1491"/>
        <v>17.5</v>
      </c>
      <c r="CM317" s="16">
        <f t="shared" si="1540"/>
        <v>24.748737341529164</v>
      </c>
      <c r="CN317" s="16" t="str">
        <f t="shared" si="1541"/>
        <v>true</v>
      </c>
      <c r="CO317" s="16">
        <f t="shared" si="1542"/>
        <v>1</v>
      </c>
      <c r="CP317" s="16">
        <f t="shared" si="1543"/>
        <v>14</v>
      </c>
      <c r="CQ317" s="16">
        <f t="shared" si="1492"/>
        <v>24.748737341529164</v>
      </c>
      <c r="CR317" s="16">
        <f t="shared" si="1544"/>
        <v>24.748737341529164</v>
      </c>
      <c r="CS317" s="16" t="str">
        <f t="shared" si="1545"/>
        <v>true</v>
      </c>
      <c r="CT317" s="16">
        <f t="shared" si="1546"/>
        <v>1</v>
      </c>
      <c r="CU317" s="16">
        <f t="shared" si="1547"/>
        <v>14</v>
      </c>
      <c r="CV317" s="16">
        <f t="shared" si="1493"/>
        <v>24.748737341529164</v>
      </c>
      <c r="CW317" s="16">
        <f t="shared" si="1548"/>
        <v>24.748737341529164</v>
      </c>
      <c r="CX317" s="16" t="str">
        <f t="shared" si="1549"/>
        <v>true</v>
      </c>
      <c r="CY317" s="16">
        <f t="shared" si="1550"/>
        <v>1</v>
      </c>
      <c r="CZ317" s="16">
        <f t="shared" si="1551"/>
        <v>14</v>
      </c>
      <c r="DA317" s="16">
        <f t="shared" si="1494"/>
        <v>24.748737341529164</v>
      </c>
      <c r="DB317" s="16">
        <f t="shared" si="1552"/>
        <v>24.748737341529164</v>
      </c>
      <c r="DC317" s="16" t="str">
        <f t="shared" si="1553"/>
        <v>true</v>
      </c>
      <c r="DD317" s="16">
        <f t="shared" si="1554"/>
        <v>1</v>
      </c>
      <c r="DE317" s="16">
        <f t="shared" si="1555"/>
        <v>14</v>
      </c>
      <c r="DF317" s="16">
        <f t="shared" si="1556"/>
        <v>24.748737341529164</v>
      </c>
      <c r="DG317" s="19">
        <f t="shared" si="1557"/>
        <v>24.748737341529164</v>
      </c>
      <c r="DH317" s="16" t="str">
        <f t="shared" si="1558"/>
        <v>true</v>
      </c>
      <c r="DI317" s="16">
        <f t="shared" si="1559"/>
        <v>1</v>
      </c>
    </row>
    <row r="318" spans="27:113" x14ac:dyDescent="0.35">
      <c r="AA318" s="49">
        <v>1.5</v>
      </c>
      <c r="AB318" s="55">
        <f t="shared" si="1495"/>
        <v>3.4623583103198032</v>
      </c>
      <c r="AC318" s="23" t="s">
        <v>11</v>
      </c>
      <c r="AD318" s="40" t="s">
        <v>2</v>
      </c>
      <c r="AE318" s="16">
        <v>17.680000000000003</v>
      </c>
      <c r="AF318" s="16">
        <v>22.1</v>
      </c>
      <c r="AG318" s="16">
        <f t="shared" si="1479"/>
        <v>43.867247463227052</v>
      </c>
      <c r="AH318" s="16">
        <f t="shared" si="1496"/>
        <v>17.680000000000003</v>
      </c>
      <c r="AI318" s="16">
        <f t="shared" si="1480"/>
        <v>22.1</v>
      </c>
      <c r="AJ318" s="16">
        <f t="shared" si="1560"/>
        <v>43.867247463227052</v>
      </c>
      <c r="AK318" s="16" t="str">
        <f t="shared" si="1497"/>
        <v>true</v>
      </c>
      <c r="AL318" s="16">
        <f t="shared" si="1498"/>
        <v>1</v>
      </c>
      <c r="AM318" s="16">
        <f t="shared" si="1499"/>
        <v>17.680000000000003</v>
      </c>
      <c r="AN318" s="16">
        <f t="shared" si="1481"/>
        <v>22.1</v>
      </c>
      <c r="AO318" s="16">
        <f t="shared" si="1500"/>
        <v>43.867247463227052</v>
      </c>
      <c r="AP318" s="16" t="str">
        <f t="shared" si="1501"/>
        <v>true</v>
      </c>
      <c r="AQ318" s="16">
        <f t="shared" si="1502"/>
        <v>1</v>
      </c>
      <c r="AR318" s="16">
        <f t="shared" si="1503"/>
        <v>17.680000000000003</v>
      </c>
      <c r="AS318" s="16">
        <f t="shared" si="1482"/>
        <v>22.1</v>
      </c>
      <c r="AT318" s="16">
        <f t="shared" si="1504"/>
        <v>43.867247463227052</v>
      </c>
      <c r="AU318" s="16" t="str">
        <f t="shared" si="1505"/>
        <v>true</v>
      </c>
      <c r="AV318" s="16">
        <f t="shared" si="1506"/>
        <v>1</v>
      </c>
      <c r="AW318" s="16">
        <f t="shared" si="1507"/>
        <v>17.680000000000003</v>
      </c>
      <c r="AX318" s="16">
        <f t="shared" si="1483"/>
        <v>22.1</v>
      </c>
      <c r="AY318" s="16">
        <f t="shared" si="1508"/>
        <v>43.867247463227052</v>
      </c>
      <c r="AZ318" s="16" t="str">
        <f t="shared" si="1509"/>
        <v>true</v>
      </c>
      <c r="BA318" s="16">
        <f t="shared" si="1510"/>
        <v>1</v>
      </c>
      <c r="BB318" s="16">
        <f t="shared" si="1511"/>
        <v>17.680000000000003</v>
      </c>
      <c r="BC318" s="16">
        <f t="shared" si="1484"/>
        <v>28.730000000000004</v>
      </c>
      <c r="BD318" s="16">
        <f t="shared" si="1512"/>
        <v>43.867247463227052</v>
      </c>
      <c r="BE318" s="16" t="str">
        <f t="shared" si="1513"/>
        <v>true</v>
      </c>
      <c r="BF318" s="16">
        <f t="shared" si="1514"/>
        <v>1</v>
      </c>
      <c r="BG318" s="16">
        <f t="shared" si="1515"/>
        <v>17.680000000000003</v>
      </c>
      <c r="BH318" s="16">
        <f t="shared" si="1485"/>
        <v>28.730000000000004</v>
      </c>
      <c r="BI318" s="16">
        <f t="shared" si="1516"/>
        <v>43.867247463227052</v>
      </c>
      <c r="BJ318" s="16" t="str">
        <f t="shared" si="1517"/>
        <v>true</v>
      </c>
      <c r="BK318" s="16">
        <f t="shared" si="1518"/>
        <v>1</v>
      </c>
      <c r="BL318" s="16">
        <f t="shared" si="1519"/>
        <v>17.680000000000003</v>
      </c>
      <c r="BM318" s="16">
        <f t="shared" si="1486"/>
        <v>28.730000000000004</v>
      </c>
      <c r="BN318" s="16">
        <f t="shared" si="1520"/>
        <v>43.867247463227052</v>
      </c>
      <c r="BO318" s="16" t="str">
        <f t="shared" si="1521"/>
        <v>true</v>
      </c>
      <c r="BP318" s="16">
        <f t="shared" si="1522"/>
        <v>1</v>
      </c>
      <c r="BQ318" s="16">
        <f t="shared" si="1523"/>
        <v>17.680000000000003</v>
      </c>
      <c r="BR318" s="16">
        <f t="shared" si="1487"/>
        <v>28.730000000000004</v>
      </c>
      <c r="BS318" s="16">
        <f t="shared" si="1524"/>
        <v>43.867247463227052</v>
      </c>
      <c r="BT318" s="16" t="str">
        <f t="shared" si="1525"/>
        <v>true</v>
      </c>
      <c r="BU318" s="16">
        <f t="shared" si="1526"/>
        <v>1</v>
      </c>
      <c r="BV318" s="16">
        <f t="shared" si="1527"/>
        <v>17.680000000000003</v>
      </c>
      <c r="BW318" s="16">
        <f t="shared" si="1488"/>
        <v>33.150000000000006</v>
      </c>
      <c r="BX318" s="16">
        <f t="shared" si="1528"/>
        <v>43.867247463227052</v>
      </c>
      <c r="BY318" s="16" t="str">
        <f t="shared" si="1529"/>
        <v>true</v>
      </c>
      <c r="BZ318" s="16">
        <f t="shared" si="1530"/>
        <v>1</v>
      </c>
      <c r="CA318" s="16">
        <f t="shared" si="1531"/>
        <v>17.680000000000003</v>
      </c>
      <c r="CB318" s="16">
        <f t="shared" si="1489"/>
        <v>33.150000000000006</v>
      </c>
      <c r="CC318" s="16">
        <f t="shared" si="1532"/>
        <v>43.867247463227052</v>
      </c>
      <c r="CD318" s="16" t="str">
        <f t="shared" si="1533"/>
        <v>true</v>
      </c>
      <c r="CE318" s="16">
        <f t="shared" si="1534"/>
        <v>1</v>
      </c>
      <c r="CF318" s="16">
        <f t="shared" si="1535"/>
        <v>17.680000000000003</v>
      </c>
      <c r="CG318" s="16">
        <f t="shared" si="1490"/>
        <v>33.150000000000006</v>
      </c>
      <c r="CH318" s="16">
        <f t="shared" si="1536"/>
        <v>43.867247463227052</v>
      </c>
      <c r="CI318" s="16" t="str">
        <f t="shared" si="1537"/>
        <v>true</v>
      </c>
      <c r="CJ318" s="16">
        <f t="shared" si="1538"/>
        <v>1</v>
      </c>
      <c r="CK318" s="16">
        <f t="shared" si="1539"/>
        <v>17.680000000000003</v>
      </c>
      <c r="CL318" s="16">
        <f t="shared" si="1491"/>
        <v>33.150000000000006</v>
      </c>
      <c r="CM318" s="16">
        <f t="shared" si="1540"/>
        <v>43.867247463227052</v>
      </c>
      <c r="CN318" s="16" t="str">
        <f t="shared" si="1541"/>
        <v>true</v>
      </c>
      <c r="CO318" s="16">
        <f t="shared" si="1542"/>
        <v>1</v>
      </c>
      <c r="CP318" s="16">
        <f t="shared" si="1543"/>
        <v>17.680000000000003</v>
      </c>
      <c r="CQ318" s="16">
        <f t="shared" si="1492"/>
        <v>43.867247463227052</v>
      </c>
      <c r="CR318" s="16">
        <f t="shared" si="1544"/>
        <v>43.867247463227052</v>
      </c>
      <c r="CS318" s="16" t="str">
        <f t="shared" si="1545"/>
        <v>true</v>
      </c>
      <c r="CT318" s="16">
        <f t="shared" si="1546"/>
        <v>1</v>
      </c>
      <c r="CU318" s="16">
        <f t="shared" si="1547"/>
        <v>17.680000000000003</v>
      </c>
      <c r="CV318" s="16">
        <f t="shared" si="1493"/>
        <v>43.867247463227052</v>
      </c>
      <c r="CW318" s="16">
        <f t="shared" si="1548"/>
        <v>43.867247463227052</v>
      </c>
      <c r="CX318" s="16" t="str">
        <f t="shared" si="1549"/>
        <v>true</v>
      </c>
      <c r="CY318" s="16">
        <f t="shared" si="1550"/>
        <v>1</v>
      </c>
      <c r="CZ318" s="16">
        <f t="shared" si="1551"/>
        <v>17.680000000000003</v>
      </c>
      <c r="DA318" s="16">
        <f t="shared" si="1494"/>
        <v>43.867247463227052</v>
      </c>
      <c r="DB318" s="16">
        <f t="shared" si="1552"/>
        <v>43.867247463227052</v>
      </c>
      <c r="DC318" s="16" t="str">
        <f t="shared" si="1553"/>
        <v>true</v>
      </c>
      <c r="DD318" s="16">
        <f t="shared" si="1554"/>
        <v>1</v>
      </c>
      <c r="DE318" s="16">
        <f t="shared" si="1555"/>
        <v>17.680000000000003</v>
      </c>
      <c r="DF318" s="16">
        <f t="shared" si="1556"/>
        <v>43.867247463227052</v>
      </c>
      <c r="DG318" s="19">
        <f t="shared" si="1557"/>
        <v>43.867247463227052</v>
      </c>
      <c r="DH318" s="16" t="str">
        <f t="shared" si="1558"/>
        <v>true</v>
      </c>
      <c r="DI318" s="16">
        <f t="shared" si="1559"/>
        <v>1</v>
      </c>
    </row>
    <row r="319" spans="27:113" x14ac:dyDescent="0.35">
      <c r="AA319" s="49" t="s">
        <v>114</v>
      </c>
      <c r="AB319" s="55" t="str">
        <f t="shared" si="1495"/>
        <v>-</v>
      </c>
      <c r="AC319" s="23" t="s">
        <v>12</v>
      </c>
      <c r="AD319" s="40" t="s">
        <v>2</v>
      </c>
      <c r="AE319" s="16"/>
      <c r="AF319" s="16"/>
      <c r="AG319" s="16" t="str">
        <f t="shared" si="1479"/>
        <v>N/A</v>
      </c>
      <c r="AH319" s="16" t="str">
        <f t="shared" si="1496"/>
        <v>N/A</v>
      </c>
      <c r="AI319" s="16" t="str">
        <f t="shared" si="1480"/>
        <v>N/A</v>
      </c>
      <c r="AJ319" s="16" t="str">
        <f t="shared" si="1560"/>
        <v>N/A</v>
      </c>
      <c r="AK319" s="16" t="str">
        <f t="shared" si="1497"/>
        <v>N/A</v>
      </c>
      <c r="AL319" s="16" t="str">
        <f t="shared" si="1498"/>
        <v>N/A</v>
      </c>
      <c r="AM319" s="16" t="str">
        <f t="shared" si="1499"/>
        <v>N/A</v>
      </c>
      <c r="AN319" s="16" t="str">
        <f t="shared" si="1481"/>
        <v>N/A</v>
      </c>
      <c r="AO319" s="16" t="str">
        <f t="shared" si="1500"/>
        <v>N/A</v>
      </c>
      <c r="AP319" s="16" t="str">
        <f t="shared" si="1501"/>
        <v>N/A</v>
      </c>
      <c r="AQ319" s="16" t="str">
        <f t="shared" si="1502"/>
        <v>N/A</v>
      </c>
      <c r="AR319" s="16" t="str">
        <f t="shared" si="1503"/>
        <v>N/A</v>
      </c>
      <c r="AS319" s="16" t="str">
        <f t="shared" si="1482"/>
        <v>N/A</v>
      </c>
      <c r="AT319" s="16" t="str">
        <f t="shared" si="1504"/>
        <v>N/A</v>
      </c>
      <c r="AU319" s="16" t="str">
        <f t="shared" si="1505"/>
        <v>N/A</v>
      </c>
      <c r="AV319" s="16" t="str">
        <f t="shared" si="1506"/>
        <v>N/A</v>
      </c>
      <c r="AW319" s="16" t="str">
        <f t="shared" si="1507"/>
        <v>N/A</v>
      </c>
      <c r="AX319" s="16" t="str">
        <f t="shared" si="1483"/>
        <v>N/A</v>
      </c>
      <c r="AY319" s="16" t="str">
        <f t="shared" si="1508"/>
        <v>N/A</v>
      </c>
      <c r="AZ319" s="16" t="str">
        <f t="shared" si="1509"/>
        <v>N/A</v>
      </c>
      <c r="BA319" s="16" t="str">
        <f t="shared" si="1510"/>
        <v>N/A</v>
      </c>
      <c r="BB319" s="16" t="str">
        <f t="shared" si="1511"/>
        <v>N/A</v>
      </c>
      <c r="BC319" s="16" t="str">
        <f t="shared" si="1484"/>
        <v>N/A</v>
      </c>
      <c r="BD319" s="16" t="str">
        <f t="shared" si="1512"/>
        <v>N/A</v>
      </c>
      <c r="BE319" s="16" t="str">
        <f t="shared" si="1513"/>
        <v>N/A</v>
      </c>
      <c r="BF319" s="16" t="str">
        <f t="shared" si="1514"/>
        <v>N/A</v>
      </c>
      <c r="BG319" s="16" t="str">
        <f t="shared" si="1515"/>
        <v>N/A</v>
      </c>
      <c r="BH319" s="16" t="str">
        <f t="shared" si="1485"/>
        <v>N/A</v>
      </c>
      <c r="BI319" s="16" t="str">
        <f t="shared" si="1516"/>
        <v>N/A</v>
      </c>
      <c r="BJ319" s="16" t="str">
        <f t="shared" si="1517"/>
        <v>N/A</v>
      </c>
      <c r="BK319" s="16" t="str">
        <f t="shared" si="1518"/>
        <v>N/A</v>
      </c>
      <c r="BL319" s="16" t="str">
        <f t="shared" si="1519"/>
        <v>N/A</v>
      </c>
      <c r="BM319" s="16" t="str">
        <f t="shared" si="1486"/>
        <v>N/A</v>
      </c>
      <c r="BN319" s="16" t="str">
        <f t="shared" si="1520"/>
        <v>N/A</v>
      </c>
      <c r="BO319" s="16" t="str">
        <f t="shared" si="1521"/>
        <v>N/A</v>
      </c>
      <c r="BP319" s="16" t="str">
        <f t="shared" si="1522"/>
        <v>N/A</v>
      </c>
      <c r="BQ319" s="16" t="str">
        <f t="shared" si="1523"/>
        <v>N/A</v>
      </c>
      <c r="BR319" s="16" t="str">
        <f t="shared" si="1487"/>
        <v>N/A</v>
      </c>
      <c r="BS319" s="16" t="str">
        <f t="shared" si="1524"/>
        <v>N/A</v>
      </c>
      <c r="BT319" s="16" t="str">
        <f t="shared" si="1525"/>
        <v>N/A</v>
      </c>
      <c r="BU319" s="16" t="str">
        <f t="shared" si="1526"/>
        <v>N/A</v>
      </c>
      <c r="BV319" s="16" t="str">
        <f t="shared" si="1527"/>
        <v>N/A</v>
      </c>
      <c r="BW319" s="16" t="str">
        <f t="shared" si="1488"/>
        <v>N/A</v>
      </c>
      <c r="BX319" s="16" t="str">
        <f t="shared" si="1528"/>
        <v>N/A</v>
      </c>
      <c r="BY319" s="16" t="str">
        <f t="shared" si="1529"/>
        <v>N/A</v>
      </c>
      <c r="BZ319" s="16" t="str">
        <f t="shared" si="1530"/>
        <v>N/A</v>
      </c>
      <c r="CA319" s="16" t="str">
        <f t="shared" si="1531"/>
        <v>N/A</v>
      </c>
      <c r="CB319" s="16" t="str">
        <f t="shared" si="1489"/>
        <v>N/A</v>
      </c>
      <c r="CC319" s="16" t="str">
        <f t="shared" si="1532"/>
        <v>N/A</v>
      </c>
      <c r="CD319" s="16" t="str">
        <f t="shared" si="1533"/>
        <v>N/A</v>
      </c>
      <c r="CE319" s="16" t="str">
        <f t="shared" si="1534"/>
        <v>N/A</v>
      </c>
      <c r="CF319" s="16" t="str">
        <f t="shared" si="1535"/>
        <v>N/A</v>
      </c>
      <c r="CG319" s="16" t="str">
        <f t="shared" si="1490"/>
        <v>N/A</v>
      </c>
      <c r="CH319" s="16" t="str">
        <f t="shared" si="1536"/>
        <v>N/A</v>
      </c>
      <c r="CI319" s="16" t="str">
        <f t="shared" si="1537"/>
        <v>N/A</v>
      </c>
      <c r="CJ319" s="16" t="str">
        <f t="shared" si="1538"/>
        <v>N/A</v>
      </c>
      <c r="CK319" s="16" t="str">
        <f t="shared" si="1539"/>
        <v>N/A</v>
      </c>
      <c r="CL319" s="16" t="str">
        <f t="shared" si="1491"/>
        <v>N/A</v>
      </c>
      <c r="CM319" s="16" t="str">
        <f t="shared" si="1540"/>
        <v>N/A</v>
      </c>
      <c r="CN319" s="16" t="str">
        <f t="shared" si="1541"/>
        <v>N/A</v>
      </c>
      <c r="CO319" s="16" t="str">
        <f t="shared" si="1542"/>
        <v>N/A</v>
      </c>
      <c r="CP319" s="16" t="str">
        <f t="shared" si="1543"/>
        <v>N/A</v>
      </c>
      <c r="CQ319" s="16" t="str">
        <f t="shared" si="1492"/>
        <v>N/A</v>
      </c>
      <c r="CR319" s="16" t="str">
        <f t="shared" si="1544"/>
        <v>N/A</v>
      </c>
      <c r="CS319" s="16" t="str">
        <f t="shared" si="1545"/>
        <v>N/A</v>
      </c>
      <c r="CT319" s="16" t="str">
        <f t="shared" si="1546"/>
        <v>N/A</v>
      </c>
      <c r="CU319" s="16" t="str">
        <f t="shared" si="1547"/>
        <v>N/A</v>
      </c>
      <c r="CV319" s="16" t="str">
        <f t="shared" si="1493"/>
        <v>N/A</v>
      </c>
      <c r="CW319" s="16" t="str">
        <f t="shared" si="1548"/>
        <v>N/A</v>
      </c>
      <c r="CX319" s="16" t="str">
        <f t="shared" si="1549"/>
        <v>N/A</v>
      </c>
      <c r="CY319" s="16" t="str">
        <f t="shared" si="1550"/>
        <v>N/A</v>
      </c>
      <c r="CZ319" s="16" t="str">
        <f t="shared" si="1551"/>
        <v>N/A</v>
      </c>
      <c r="DA319" s="16" t="str">
        <f t="shared" si="1494"/>
        <v>N/A</v>
      </c>
      <c r="DB319" s="16" t="str">
        <f t="shared" si="1552"/>
        <v>N/A</v>
      </c>
      <c r="DC319" s="16" t="str">
        <f t="shared" si="1553"/>
        <v>N/A</v>
      </c>
      <c r="DD319" s="16" t="str">
        <f t="shared" si="1554"/>
        <v>N/A</v>
      </c>
      <c r="DE319" s="16" t="str">
        <f t="shared" si="1555"/>
        <v>N/A</v>
      </c>
      <c r="DF319" s="16" t="str">
        <f t="shared" si="1556"/>
        <v>N/A</v>
      </c>
      <c r="DG319" s="19" t="str">
        <f t="shared" si="1557"/>
        <v>N/A</v>
      </c>
      <c r="DH319" s="16" t="str">
        <f t="shared" si="1558"/>
        <v>N/A</v>
      </c>
      <c r="DI319" s="16" t="str">
        <f t="shared" si="1559"/>
        <v>N/A</v>
      </c>
    </row>
    <row r="320" spans="27:113" x14ac:dyDescent="0.35">
      <c r="AA320" s="49" t="s">
        <v>114</v>
      </c>
      <c r="AB320" s="55" t="str">
        <f t="shared" si="1495"/>
        <v>-</v>
      </c>
      <c r="AC320" s="23" t="s">
        <v>13</v>
      </c>
      <c r="AD320" s="40" t="s">
        <v>2</v>
      </c>
      <c r="AE320" s="16"/>
      <c r="AF320" s="16"/>
      <c r="AG320" s="16" t="str">
        <f t="shared" si="1479"/>
        <v>N/A</v>
      </c>
      <c r="AH320" s="16" t="str">
        <f t="shared" si="1496"/>
        <v>N/A</v>
      </c>
      <c r="AI320" s="16" t="str">
        <f t="shared" si="1480"/>
        <v>N/A</v>
      </c>
      <c r="AJ320" s="16" t="str">
        <f t="shared" si="1560"/>
        <v>N/A</v>
      </c>
      <c r="AK320" s="16" t="str">
        <f t="shared" si="1497"/>
        <v>N/A</v>
      </c>
      <c r="AL320" s="16" t="str">
        <f t="shared" si="1498"/>
        <v>N/A</v>
      </c>
      <c r="AM320" s="16" t="str">
        <f t="shared" si="1499"/>
        <v>N/A</v>
      </c>
      <c r="AN320" s="16" t="str">
        <f t="shared" si="1481"/>
        <v>N/A</v>
      </c>
      <c r="AO320" s="16" t="str">
        <f t="shared" si="1500"/>
        <v>N/A</v>
      </c>
      <c r="AP320" s="16" t="str">
        <f t="shared" si="1501"/>
        <v>N/A</v>
      </c>
      <c r="AQ320" s="16" t="str">
        <f t="shared" si="1502"/>
        <v>N/A</v>
      </c>
      <c r="AR320" s="16" t="str">
        <f t="shared" si="1503"/>
        <v>N/A</v>
      </c>
      <c r="AS320" s="16" t="str">
        <f t="shared" si="1482"/>
        <v>N/A</v>
      </c>
      <c r="AT320" s="16" t="str">
        <f t="shared" si="1504"/>
        <v>N/A</v>
      </c>
      <c r="AU320" s="16" t="str">
        <f t="shared" si="1505"/>
        <v>N/A</v>
      </c>
      <c r="AV320" s="16" t="str">
        <f t="shared" si="1506"/>
        <v>N/A</v>
      </c>
      <c r="AW320" s="16" t="str">
        <f t="shared" si="1507"/>
        <v>N/A</v>
      </c>
      <c r="AX320" s="16" t="str">
        <f t="shared" si="1483"/>
        <v>N/A</v>
      </c>
      <c r="AY320" s="16" t="str">
        <f t="shared" si="1508"/>
        <v>N/A</v>
      </c>
      <c r="AZ320" s="16" t="str">
        <f t="shared" si="1509"/>
        <v>N/A</v>
      </c>
      <c r="BA320" s="16" t="str">
        <f t="shared" si="1510"/>
        <v>N/A</v>
      </c>
      <c r="BB320" s="16" t="str">
        <f t="shared" si="1511"/>
        <v>N/A</v>
      </c>
      <c r="BC320" s="16" t="str">
        <f t="shared" si="1484"/>
        <v>N/A</v>
      </c>
      <c r="BD320" s="16" t="str">
        <f t="shared" si="1512"/>
        <v>N/A</v>
      </c>
      <c r="BE320" s="16" t="str">
        <f t="shared" si="1513"/>
        <v>N/A</v>
      </c>
      <c r="BF320" s="16" t="str">
        <f t="shared" si="1514"/>
        <v>N/A</v>
      </c>
      <c r="BG320" s="16" t="str">
        <f t="shared" si="1515"/>
        <v>N/A</v>
      </c>
      <c r="BH320" s="16" t="str">
        <f t="shared" si="1485"/>
        <v>N/A</v>
      </c>
      <c r="BI320" s="16" t="str">
        <f t="shared" si="1516"/>
        <v>N/A</v>
      </c>
      <c r="BJ320" s="16" t="str">
        <f t="shared" si="1517"/>
        <v>N/A</v>
      </c>
      <c r="BK320" s="16" t="str">
        <f t="shared" si="1518"/>
        <v>N/A</v>
      </c>
      <c r="BL320" s="16" t="str">
        <f t="shared" si="1519"/>
        <v>N/A</v>
      </c>
      <c r="BM320" s="16" t="str">
        <f t="shared" si="1486"/>
        <v>N/A</v>
      </c>
      <c r="BN320" s="16" t="str">
        <f t="shared" si="1520"/>
        <v>N/A</v>
      </c>
      <c r="BO320" s="16" t="str">
        <f t="shared" si="1521"/>
        <v>N/A</v>
      </c>
      <c r="BP320" s="16" t="str">
        <f t="shared" si="1522"/>
        <v>N/A</v>
      </c>
      <c r="BQ320" s="16" t="str">
        <f t="shared" si="1523"/>
        <v>N/A</v>
      </c>
      <c r="BR320" s="16" t="str">
        <f t="shared" si="1487"/>
        <v>N/A</v>
      </c>
      <c r="BS320" s="16" t="str">
        <f t="shared" si="1524"/>
        <v>N/A</v>
      </c>
      <c r="BT320" s="16" t="str">
        <f t="shared" si="1525"/>
        <v>N/A</v>
      </c>
      <c r="BU320" s="16" t="str">
        <f t="shared" si="1526"/>
        <v>N/A</v>
      </c>
      <c r="BV320" s="16" t="str">
        <f t="shared" si="1527"/>
        <v>N/A</v>
      </c>
      <c r="BW320" s="16" t="str">
        <f t="shared" si="1488"/>
        <v>N/A</v>
      </c>
      <c r="BX320" s="16" t="str">
        <f t="shared" si="1528"/>
        <v>N/A</v>
      </c>
      <c r="BY320" s="16" t="str">
        <f t="shared" si="1529"/>
        <v>N/A</v>
      </c>
      <c r="BZ320" s="16" t="str">
        <f t="shared" si="1530"/>
        <v>N/A</v>
      </c>
      <c r="CA320" s="16" t="str">
        <f t="shared" si="1531"/>
        <v>N/A</v>
      </c>
      <c r="CB320" s="16" t="str">
        <f t="shared" si="1489"/>
        <v>N/A</v>
      </c>
      <c r="CC320" s="16" t="str">
        <f t="shared" si="1532"/>
        <v>N/A</v>
      </c>
      <c r="CD320" s="16" t="str">
        <f t="shared" si="1533"/>
        <v>N/A</v>
      </c>
      <c r="CE320" s="16" t="str">
        <f t="shared" si="1534"/>
        <v>N/A</v>
      </c>
      <c r="CF320" s="16" t="str">
        <f t="shared" si="1535"/>
        <v>N/A</v>
      </c>
      <c r="CG320" s="16" t="str">
        <f t="shared" si="1490"/>
        <v>N/A</v>
      </c>
      <c r="CH320" s="16" t="str">
        <f t="shared" si="1536"/>
        <v>N/A</v>
      </c>
      <c r="CI320" s="16" t="str">
        <f t="shared" si="1537"/>
        <v>N/A</v>
      </c>
      <c r="CJ320" s="16" t="str">
        <f t="shared" si="1538"/>
        <v>N/A</v>
      </c>
      <c r="CK320" s="16" t="str">
        <f t="shared" si="1539"/>
        <v>N/A</v>
      </c>
      <c r="CL320" s="16" t="str">
        <f t="shared" si="1491"/>
        <v>N/A</v>
      </c>
      <c r="CM320" s="16" t="str">
        <f t="shared" si="1540"/>
        <v>N/A</v>
      </c>
      <c r="CN320" s="16" t="str">
        <f t="shared" si="1541"/>
        <v>N/A</v>
      </c>
      <c r="CO320" s="16" t="str">
        <f t="shared" si="1542"/>
        <v>N/A</v>
      </c>
      <c r="CP320" s="16" t="str">
        <f t="shared" si="1543"/>
        <v>N/A</v>
      </c>
      <c r="CQ320" s="16" t="str">
        <f t="shared" si="1492"/>
        <v>N/A</v>
      </c>
      <c r="CR320" s="16" t="str">
        <f t="shared" si="1544"/>
        <v>N/A</v>
      </c>
      <c r="CS320" s="16" t="str">
        <f t="shared" si="1545"/>
        <v>N/A</v>
      </c>
      <c r="CT320" s="16" t="str">
        <f t="shared" si="1546"/>
        <v>N/A</v>
      </c>
      <c r="CU320" s="16" t="str">
        <f t="shared" si="1547"/>
        <v>N/A</v>
      </c>
      <c r="CV320" s="16" t="str">
        <f t="shared" si="1493"/>
        <v>N/A</v>
      </c>
      <c r="CW320" s="16" t="str">
        <f t="shared" si="1548"/>
        <v>N/A</v>
      </c>
      <c r="CX320" s="16" t="str">
        <f t="shared" si="1549"/>
        <v>N/A</v>
      </c>
      <c r="CY320" s="16" t="str">
        <f t="shared" si="1550"/>
        <v>N/A</v>
      </c>
      <c r="CZ320" s="16" t="str">
        <f t="shared" si="1551"/>
        <v>N/A</v>
      </c>
      <c r="DA320" s="16" t="str">
        <f t="shared" si="1494"/>
        <v>N/A</v>
      </c>
      <c r="DB320" s="16" t="str">
        <f t="shared" si="1552"/>
        <v>N/A</v>
      </c>
      <c r="DC320" s="16" t="str">
        <f t="shared" si="1553"/>
        <v>N/A</v>
      </c>
      <c r="DD320" s="16" t="str">
        <f t="shared" si="1554"/>
        <v>N/A</v>
      </c>
      <c r="DE320" s="16" t="str">
        <f t="shared" si="1555"/>
        <v>N/A</v>
      </c>
      <c r="DF320" s="16" t="str">
        <f t="shared" si="1556"/>
        <v>N/A</v>
      </c>
      <c r="DG320" s="19" t="str">
        <f t="shared" si="1557"/>
        <v>N/A</v>
      </c>
      <c r="DH320" s="16" t="str">
        <f t="shared" si="1558"/>
        <v>N/A</v>
      </c>
      <c r="DI320" s="16" t="str">
        <f t="shared" si="1559"/>
        <v>N/A</v>
      </c>
    </row>
    <row r="321" spans="27:113" x14ac:dyDescent="0.35">
      <c r="AA321" s="49" t="s">
        <v>114</v>
      </c>
      <c r="AB321" s="55" t="str">
        <f t="shared" si="1495"/>
        <v>-</v>
      </c>
      <c r="AC321" s="23" t="s">
        <v>14</v>
      </c>
      <c r="AD321" s="40" t="s">
        <v>2</v>
      </c>
      <c r="AE321" s="16"/>
      <c r="AF321" s="16"/>
      <c r="AG321" s="16" t="str">
        <f t="shared" si="1479"/>
        <v>N/A</v>
      </c>
      <c r="AH321" s="16" t="str">
        <f t="shared" si="1496"/>
        <v>N/A</v>
      </c>
      <c r="AI321" s="16" t="str">
        <f t="shared" si="1480"/>
        <v>N/A</v>
      </c>
      <c r="AJ321" s="16" t="str">
        <f t="shared" si="1560"/>
        <v>N/A</v>
      </c>
      <c r="AK321" s="16" t="str">
        <f t="shared" si="1497"/>
        <v>N/A</v>
      </c>
      <c r="AL321" s="16" t="str">
        <f t="shared" si="1498"/>
        <v>N/A</v>
      </c>
      <c r="AM321" s="16" t="str">
        <f t="shared" si="1499"/>
        <v>N/A</v>
      </c>
      <c r="AN321" s="16" t="str">
        <f t="shared" si="1481"/>
        <v>N/A</v>
      </c>
      <c r="AO321" s="16" t="str">
        <f t="shared" si="1500"/>
        <v>N/A</v>
      </c>
      <c r="AP321" s="16" t="str">
        <f t="shared" si="1501"/>
        <v>N/A</v>
      </c>
      <c r="AQ321" s="16" t="str">
        <f t="shared" si="1502"/>
        <v>N/A</v>
      </c>
      <c r="AR321" s="16" t="str">
        <f t="shared" si="1503"/>
        <v>N/A</v>
      </c>
      <c r="AS321" s="16" t="str">
        <f t="shared" si="1482"/>
        <v>N/A</v>
      </c>
      <c r="AT321" s="16" t="str">
        <f t="shared" si="1504"/>
        <v>N/A</v>
      </c>
      <c r="AU321" s="16" t="str">
        <f t="shared" si="1505"/>
        <v>N/A</v>
      </c>
      <c r="AV321" s="16" t="str">
        <f t="shared" si="1506"/>
        <v>N/A</v>
      </c>
      <c r="AW321" s="16" t="str">
        <f t="shared" si="1507"/>
        <v>N/A</v>
      </c>
      <c r="AX321" s="16" t="str">
        <f t="shared" si="1483"/>
        <v>N/A</v>
      </c>
      <c r="AY321" s="16" t="str">
        <f t="shared" si="1508"/>
        <v>N/A</v>
      </c>
      <c r="AZ321" s="16" t="str">
        <f t="shared" si="1509"/>
        <v>N/A</v>
      </c>
      <c r="BA321" s="16" t="str">
        <f t="shared" si="1510"/>
        <v>N/A</v>
      </c>
      <c r="BB321" s="16" t="str">
        <f t="shared" si="1511"/>
        <v>N/A</v>
      </c>
      <c r="BC321" s="16" t="str">
        <f t="shared" si="1484"/>
        <v>N/A</v>
      </c>
      <c r="BD321" s="16" t="str">
        <f t="shared" si="1512"/>
        <v>N/A</v>
      </c>
      <c r="BE321" s="16" t="str">
        <f t="shared" si="1513"/>
        <v>N/A</v>
      </c>
      <c r="BF321" s="16" t="str">
        <f t="shared" si="1514"/>
        <v>N/A</v>
      </c>
      <c r="BG321" s="16" t="str">
        <f t="shared" si="1515"/>
        <v>N/A</v>
      </c>
      <c r="BH321" s="16" t="str">
        <f t="shared" si="1485"/>
        <v>N/A</v>
      </c>
      <c r="BI321" s="16" t="str">
        <f t="shared" si="1516"/>
        <v>N/A</v>
      </c>
      <c r="BJ321" s="16" t="str">
        <f t="shared" si="1517"/>
        <v>N/A</v>
      </c>
      <c r="BK321" s="16" t="str">
        <f t="shared" si="1518"/>
        <v>N/A</v>
      </c>
      <c r="BL321" s="16" t="str">
        <f t="shared" si="1519"/>
        <v>N/A</v>
      </c>
      <c r="BM321" s="16" t="str">
        <f t="shared" si="1486"/>
        <v>N/A</v>
      </c>
      <c r="BN321" s="16" t="str">
        <f t="shared" si="1520"/>
        <v>N/A</v>
      </c>
      <c r="BO321" s="16" t="str">
        <f t="shared" si="1521"/>
        <v>N/A</v>
      </c>
      <c r="BP321" s="16" t="str">
        <f t="shared" si="1522"/>
        <v>N/A</v>
      </c>
      <c r="BQ321" s="16" t="str">
        <f t="shared" si="1523"/>
        <v>N/A</v>
      </c>
      <c r="BR321" s="16" t="str">
        <f t="shared" si="1487"/>
        <v>N/A</v>
      </c>
      <c r="BS321" s="16" t="str">
        <f t="shared" si="1524"/>
        <v>N/A</v>
      </c>
      <c r="BT321" s="16" t="str">
        <f t="shared" si="1525"/>
        <v>N/A</v>
      </c>
      <c r="BU321" s="16" t="str">
        <f t="shared" si="1526"/>
        <v>N/A</v>
      </c>
      <c r="BV321" s="16" t="str">
        <f t="shared" si="1527"/>
        <v>N/A</v>
      </c>
      <c r="BW321" s="16" t="str">
        <f t="shared" si="1488"/>
        <v>N/A</v>
      </c>
      <c r="BX321" s="16" t="str">
        <f t="shared" si="1528"/>
        <v>N/A</v>
      </c>
      <c r="BY321" s="16" t="str">
        <f t="shared" si="1529"/>
        <v>N/A</v>
      </c>
      <c r="BZ321" s="16" t="str">
        <f t="shared" si="1530"/>
        <v>N/A</v>
      </c>
      <c r="CA321" s="16" t="str">
        <f t="shared" si="1531"/>
        <v>N/A</v>
      </c>
      <c r="CB321" s="16" t="str">
        <f t="shared" si="1489"/>
        <v>N/A</v>
      </c>
      <c r="CC321" s="16" t="str">
        <f t="shared" si="1532"/>
        <v>N/A</v>
      </c>
      <c r="CD321" s="16" t="str">
        <f t="shared" si="1533"/>
        <v>N/A</v>
      </c>
      <c r="CE321" s="16" t="str">
        <f t="shared" si="1534"/>
        <v>N/A</v>
      </c>
      <c r="CF321" s="16" t="str">
        <f t="shared" si="1535"/>
        <v>N/A</v>
      </c>
      <c r="CG321" s="16" t="str">
        <f t="shared" si="1490"/>
        <v>N/A</v>
      </c>
      <c r="CH321" s="16" t="str">
        <f t="shared" si="1536"/>
        <v>N/A</v>
      </c>
      <c r="CI321" s="16" t="str">
        <f t="shared" si="1537"/>
        <v>N/A</v>
      </c>
      <c r="CJ321" s="16" t="str">
        <f t="shared" si="1538"/>
        <v>N/A</v>
      </c>
      <c r="CK321" s="16" t="str">
        <f t="shared" si="1539"/>
        <v>N/A</v>
      </c>
      <c r="CL321" s="16" t="str">
        <f t="shared" si="1491"/>
        <v>N/A</v>
      </c>
      <c r="CM321" s="16" t="str">
        <f t="shared" si="1540"/>
        <v>N/A</v>
      </c>
      <c r="CN321" s="16" t="str">
        <f t="shared" si="1541"/>
        <v>N/A</v>
      </c>
      <c r="CO321" s="16" t="str">
        <f t="shared" si="1542"/>
        <v>N/A</v>
      </c>
      <c r="CP321" s="16" t="str">
        <f t="shared" si="1543"/>
        <v>N/A</v>
      </c>
      <c r="CQ321" s="16" t="str">
        <f t="shared" si="1492"/>
        <v>N/A</v>
      </c>
      <c r="CR321" s="16" t="str">
        <f t="shared" si="1544"/>
        <v>N/A</v>
      </c>
      <c r="CS321" s="16" t="str">
        <f t="shared" si="1545"/>
        <v>N/A</v>
      </c>
      <c r="CT321" s="16" t="str">
        <f t="shared" si="1546"/>
        <v>N/A</v>
      </c>
      <c r="CU321" s="16" t="str">
        <f t="shared" si="1547"/>
        <v>N/A</v>
      </c>
      <c r="CV321" s="16" t="str">
        <f t="shared" si="1493"/>
        <v>N/A</v>
      </c>
      <c r="CW321" s="16" t="str">
        <f t="shared" si="1548"/>
        <v>N/A</v>
      </c>
      <c r="CX321" s="16" t="str">
        <f t="shared" si="1549"/>
        <v>N/A</v>
      </c>
      <c r="CY321" s="16" t="str">
        <f t="shared" si="1550"/>
        <v>N/A</v>
      </c>
      <c r="CZ321" s="16" t="str">
        <f t="shared" si="1551"/>
        <v>N/A</v>
      </c>
      <c r="DA321" s="16" t="str">
        <f t="shared" si="1494"/>
        <v>N/A</v>
      </c>
      <c r="DB321" s="16" t="str">
        <f t="shared" si="1552"/>
        <v>N/A</v>
      </c>
      <c r="DC321" s="16" t="str">
        <f t="shared" si="1553"/>
        <v>N/A</v>
      </c>
      <c r="DD321" s="16" t="str">
        <f t="shared" si="1554"/>
        <v>N/A</v>
      </c>
      <c r="DE321" s="16" t="str">
        <f t="shared" si="1555"/>
        <v>N/A</v>
      </c>
      <c r="DF321" s="16" t="str">
        <f t="shared" si="1556"/>
        <v>N/A</v>
      </c>
      <c r="DG321" s="19" t="str">
        <f t="shared" si="1557"/>
        <v>N/A</v>
      </c>
      <c r="DH321" s="16" t="str">
        <f t="shared" si="1558"/>
        <v>N/A</v>
      </c>
      <c r="DI321" s="16" t="str">
        <f t="shared" si="1559"/>
        <v>N/A</v>
      </c>
    </row>
    <row r="322" spans="27:113" x14ac:dyDescent="0.35">
      <c r="AA322" s="49" t="s">
        <v>114</v>
      </c>
      <c r="AB322" s="55" t="str">
        <f t="shared" si="1495"/>
        <v>-</v>
      </c>
      <c r="AC322" s="23" t="s">
        <v>15</v>
      </c>
      <c r="AD322" s="40" t="s">
        <v>2</v>
      </c>
      <c r="AE322" s="16"/>
      <c r="AF322" s="16"/>
      <c r="AG322" s="16" t="str">
        <f t="shared" si="1479"/>
        <v>N/A</v>
      </c>
      <c r="AH322" s="16" t="str">
        <f t="shared" si="1496"/>
        <v>N/A</v>
      </c>
      <c r="AI322" s="16" t="str">
        <f t="shared" si="1480"/>
        <v>N/A</v>
      </c>
      <c r="AJ322" s="16" t="str">
        <f t="shared" si="1560"/>
        <v>N/A</v>
      </c>
      <c r="AK322" s="16" t="str">
        <f t="shared" si="1497"/>
        <v>N/A</v>
      </c>
      <c r="AL322" s="16" t="str">
        <f t="shared" si="1498"/>
        <v>N/A</v>
      </c>
      <c r="AM322" s="16" t="str">
        <f t="shared" si="1499"/>
        <v>N/A</v>
      </c>
      <c r="AN322" s="16" t="str">
        <f t="shared" si="1481"/>
        <v>N/A</v>
      </c>
      <c r="AO322" s="16" t="str">
        <f t="shared" si="1500"/>
        <v>N/A</v>
      </c>
      <c r="AP322" s="16" t="str">
        <f t="shared" si="1501"/>
        <v>N/A</v>
      </c>
      <c r="AQ322" s="16" t="str">
        <f t="shared" si="1502"/>
        <v>N/A</v>
      </c>
      <c r="AR322" s="16" t="str">
        <f t="shared" si="1503"/>
        <v>N/A</v>
      </c>
      <c r="AS322" s="16" t="str">
        <f t="shared" si="1482"/>
        <v>N/A</v>
      </c>
      <c r="AT322" s="16" t="str">
        <f t="shared" si="1504"/>
        <v>N/A</v>
      </c>
      <c r="AU322" s="16" t="str">
        <f t="shared" si="1505"/>
        <v>N/A</v>
      </c>
      <c r="AV322" s="16" t="str">
        <f t="shared" si="1506"/>
        <v>N/A</v>
      </c>
      <c r="AW322" s="16" t="str">
        <f t="shared" si="1507"/>
        <v>N/A</v>
      </c>
      <c r="AX322" s="16" t="str">
        <f t="shared" si="1483"/>
        <v>N/A</v>
      </c>
      <c r="AY322" s="16" t="str">
        <f t="shared" si="1508"/>
        <v>N/A</v>
      </c>
      <c r="AZ322" s="16" t="str">
        <f t="shared" si="1509"/>
        <v>N/A</v>
      </c>
      <c r="BA322" s="16" t="str">
        <f t="shared" si="1510"/>
        <v>N/A</v>
      </c>
      <c r="BB322" s="16" t="str">
        <f t="shared" si="1511"/>
        <v>N/A</v>
      </c>
      <c r="BC322" s="16" t="str">
        <f t="shared" si="1484"/>
        <v>N/A</v>
      </c>
      <c r="BD322" s="16" t="str">
        <f t="shared" si="1512"/>
        <v>N/A</v>
      </c>
      <c r="BE322" s="16" t="str">
        <f t="shared" si="1513"/>
        <v>N/A</v>
      </c>
      <c r="BF322" s="16" t="str">
        <f t="shared" si="1514"/>
        <v>N/A</v>
      </c>
      <c r="BG322" s="16" t="str">
        <f t="shared" si="1515"/>
        <v>N/A</v>
      </c>
      <c r="BH322" s="16" t="str">
        <f t="shared" si="1485"/>
        <v>N/A</v>
      </c>
      <c r="BI322" s="16" t="str">
        <f t="shared" si="1516"/>
        <v>N/A</v>
      </c>
      <c r="BJ322" s="16" t="str">
        <f t="shared" si="1517"/>
        <v>N/A</v>
      </c>
      <c r="BK322" s="16" t="str">
        <f t="shared" si="1518"/>
        <v>N/A</v>
      </c>
      <c r="BL322" s="16" t="str">
        <f t="shared" si="1519"/>
        <v>N/A</v>
      </c>
      <c r="BM322" s="16" t="str">
        <f t="shared" si="1486"/>
        <v>N/A</v>
      </c>
      <c r="BN322" s="16" t="str">
        <f t="shared" si="1520"/>
        <v>N/A</v>
      </c>
      <c r="BO322" s="16" t="str">
        <f t="shared" si="1521"/>
        <v>N/A</v>
      </c>
      <c r="BP322" s="16" t="str">
        <f t="shared" si="1522"/>
        <v>N/A</v>
      </c>
      <c r="BQ322" s="16" t="str">
        <f t="shared" si="1523"/>
        <v>N/A</v>
      </c>
      <c r="BR322" s="16" t="str">
        <f t="shared" si="1487"/>
        <v>N/A</v>
      </c>
      <c r="BS322" s="16" t="str">
        <f t="shared" si="1524"/>
        <v>N/A</v>
      </c>
      <c r="BT322" s="16" t="str">
        <f t="shared" si="1525"/>
        <v>N/A</v>
      </c>
      <c r="BU322" s="16" t="str">
        <f t="shared" si="1526"/>
        <v>N/A</v>
      </c>
      <c r="BV322" s="16" t="str">
        <f t="shared" si="1527"/>
        <v>N/A</v>
      </c>
      <c r="BW322" s="16" t="str">
        <f t="shared" si="1488"/>
        <v>N/A</v>
      </c>
      <c r="BX322" s="16" t="str">
        <f t="shared" si="1528"/>
        <v>N/A</v>
      </c>
      <c r="BY322" s="16" t="str">
        <f t="shared" si="1529"/>
        <v>N/A</v>
      </c>
      <c r="BZ322" s="16" t="str">
        <f t="shared" si="1530"/>
        <v>N/A</v>
      </c>
      <c r="CA322" s="16" t="str">
        <f t="shared" si="1531"/>
        <v>N/A</v>
      </c>
      <c r="CB322" s="16" t="str">
        <f t="shared" si="1489"/>
        <v>N/A</v>
      </c>
      <c r="CC322" s="16" t="str">
        <f t="shared" si="1532"/>
        <v>N/A</v>
      </c>
      <c r="CD322" s="16" t="str">
        <f t="shared" si="1533"/>
        <v>N/A</v>
      </c>
      <c r="CE322" s="16" t="str">
        <f t="shared" si="1534"/>
        <v>N/A</v>
      </c>
      <c r="CF322" s="16" t="str">
        <f t="shared" si="1535"/>
        <v>N/A</v>
      </c>
      <c r="CG322" s="16" t="str">
        <f t="shared" si="1490"/>
        <v>N/A</v>
      </c>
      <c r="CH322" s="16" t="str">
        <f t="shared" si="1536"/>
        <v>N/A</v>
      </c>
      <c r="CI322" s="16" t="str">
        <f t="shared" si="1537"/>
        <v>N/A</v>
      </c>
      <c r="CJ322" s="16" t="str">
        <f t="shared" si="1538"/>
        <v>N/A</v>
      </c>
      <c r="CK322" s="16" t="str">
        <f t="shared" si="1539"/>
        <v>N/A</v>
      </c>
      <c r="CL322" s="16" t="str">
        <f t="shared" si="1491"/>
        <v>N/A</v>
      </c>
      <c r="CM322" s="16" t="str">
        <f t="shared" si="1540"/>
        <v>N/A</v>
      </c>
      <c r="CN322" s="16" t="str">
        <f t="shared" si="1541"/>
        <v>N/A</v>
      </c>
      <c r="CO322" s="16" t="str">
        <f t="shared" si="1542"/>
        <v>N/A</v>
      </c>
      <c r="CP322" s="16" t="str">
        <f t="shared" si="1543"/>
        <v>N/A</v>
      </c>
      <c r="CQ322" s="16" t="str">
        <f t="shared" si="1492"/>
        <v>N/A</v>
      </c>
      <c r="CR322" s="16" t="str">
        <f t="shared" si="1544"/>
        <v>N/A</v>
      </c>
      <c r="CS322" s="16" t="str">
        <f t="shared" si="1545"/>
        <v>N/A</v>
      </c>
      <c r="CT322" s="16" t="str">
        <f t="shared" si="1546"/>
        <v>N/A</v>
      </c>
      <c r="CU322" s="16" t="str">
        <f t="shared" si="1547"/>
        <v>N/A</v>
      </c>
      <c r="CV322" s="16" t="str">
        <f t="shared" si="1493"/>
        <v>N/A</v>
      </c>
      <c r="CW322" s="16" t="str">
        <f t="shared" si="1548"/>
        <v>N/A</v>
      </c>
      <c r="CX322" s="16" t="str">
        <f t="shared" si="1549"/>
        <v>N/A</v>
      </c>
      <c r="CY322" s="16" t="str">
        <f t="shared" si="1550"/>
        <v>N/A</v>
      </c>
      <c r="CZ322" s="16" t="str">
        <f t="shared" si="1551"/>
        <v>N/A</v>
      </c>
      <c r="DA322" s="16" t="str">
        <f t="shared" si="1494"/>
        <v>N/A</v>
      </c>
      <c r="DB322" s="16" t="str">
        <f t="shared" si="1552"/>
        <v>N/A</v>
      </c>
      <c r="DC322" s="16" t="str">
        <f t="shared" si="1553"/>
        <v>N/A</v>
      </c>
      <c r="DD322" s="16" t="str">
        <f t="shared" si="1554"/>
        <v>N/A</v>
      </c>
      <c r="DE322" s="16" t="str">
        <f t="shared" si="1555"/>
        <v>N/A</v>
      </c>
      <c r="DF322" s="16" t="str">
        <f t="shared" si="1556"/>
        <v>N/A</v>
      </c>
      <c r="DG322" s="19" t="str">
        <f t="shared" si="1557"/>
        <v>N/A</v>
      </c>
      <c r="DH322" s="16" t="str">
        <f t="shared" si="1558"/>
        <v>N/A</v>
      </c>
      <c r="DI322" s="16" t="str">
        <f t="shared" si="1559"/>
        <v>N/A</v>
      </c>
    </row>
    <row r="323" spans="27:113" x14ac:dyDescent="0.35">
      <c r="AA323" s="49" t="s">
        <v>114</v>
      </c>
      <c r="AB323" s="55" t="str">
        <f t="shared" si="1495"/>
        <v>-</v>
      </c>
      <c r="AC323" s="23" t="s">
        <v>16</v>
      </c>
      <c r="AD323" s="40" t="s">
        <v>2</v>
      </c>
      <c r="AE323" s="16"/>
      <c r="AF323" s="16"/>
      <c r="AG323" s="16" t="str">
        <f t="shared" si="1479"/>
        <v>N/A</v>
      </c>
      <c r="AH323" s="16" t="str">
        <f t="shared" si="1496"/>
        <v>N/A</v>
      </c>
      <c r="AI323" s="16" t="str">
        <f t="shared" si="1480"/>
        <v>N/A</v>
      </c>
      <c r="AJ323" s="16" t="str">
        <f t="shared" si="1560"/>
        <v>N/A</v>
      </c>
      <c r="AK323" s="16" t="str">
        <f t="shared" si="1497"/>
        <v>N/A</v>
      </c>
      <c r="AL323" s="16" t="str">
        <f t="shared" si="1498"/>
        <v>N/A</v>
      </c>
      <c r="AM323" s="16" t="str">
        <f t="shared" si="1499"/>
        <v>N/A</v>
      </c>
      <c r="AN323" s="16" t="str">
        <f t="shared" si="1481"/>
        <v>N/A</v>
      </c>
      <c r="AO323" s="16" t="str">
        <f t="shared" si="1500"/>
        <v>N/A</v>
      </c>
      <c r="AP323" s="16" t="str">
        <f t="shared" si="1501"/>
        <v>N/A</v>
      </c>
      <c r="AQ323" s="16" t="str">
        <f t="shared" si="1502"/>
        <v>N/A</v>
      </c>
      <c r="AR323" s="16" t="str">
        <f t="shared" si="1503"/>
        <v>N/A</v>
      </c>
      <c r="AS323" s="16" t="str">
        <f t="shared" si="1482"/>
        <v>N/A</v>
      </c>
      <c r="AT323" s="16" t="str">
        <f t="shared" si="1504"/>
        <v>N/A</v>
      </c>
      <c r="AU323" s="16" t="str">
        <f t="shared" si="1505"/>
        <v>N/A</v>
      </c>
      <c r="AV323" s="16" t="str">
        <f t="shared" si="1506"/>
        <v>N/A</v>
      </c>
      <c r="AW323" s="16" t="str">
        <f t="shared" si="1507"/>
        <v>N/A</v>
      </c>
      <c r="AX323" s="16" t="str">
        <f t="shared" si="1483"/>
        <v>N/A</v>
      </c>
      <c r="AY323" s="16" t="str">
        <f t="shared" si="1508"/>
        <v>N/A</v>
      </c>
      <c r="AZ323" s="16" t="str">
        <f t="shared" si="1509"/>
        <v>N/A</v>
      </c>
      <c r="BA323" s="16" t="str">
        <f t="shared" si="1510"/>
        <v>N/A</v>
      </c>
      <c r="BB323" s="16" t="str">
        <f t="shared" si="1511"/>
        <v>N/A</v>
      </c>
      <c r="BC323" s="16" t="str">
        <f t="shared" si="1484"/>
        <v>N/A</v>
      </c>
      <c r="BD323" s="16" t="str">
        <f t="shared" si="1512"/>
        <v>N/A</v>
      </c>
      <c r="BE323" s="16" t="str">
        <f t="shared" si="1513"/>
        <v>N/A</v>
      </c>
      <c r="BF323" s="16" t="str">
        <f t="shared" si="1514"/>
        <v>N/A</v>
      </c>
      <c r="BG323" s="16" t="str">
        <f t="shared" si="1515"/>
        <v>N/A</v>
      </c>
      <c r="BH323" s="16" t="str">
        <f t="shared" si="1485"/>
        <v>N/A</v>
      </c>
      <c r="BI323" s="16" t="str">
        <f t="shared" si="1516"/>
        <v>N/A</v>
      </c>
      <c r="BJ323" s="16" t="str">
        <f t="shared" si="1517"/>
        <v>N/A</v>
      </c>
      <c r="BK323" s="16" t="str">
        <f t="shared" si="1518"/>
        <v>N/A</v>
      </c>
      <c r="BL323" s="16" t="str">
        <f t="shared" si="1519"/>
        <v>N/A</v>
      </c>
      <c r="BM323" s="16" t="str">
        <f t="shared" si="1486"/>
        <v>N/A</v>
      </c>
      <c r="BN323" s="16" t="str">
        <f t="shared" si="1520"/>
        <v>N/A</v>
      </c>
      <c r="BO323" s="16" t="str">
        <f t="shared" si="1521"/>
        <v>N/A</v>
      </c>
      <c r="BP323" s="16" t="str">
        <f t="shared" si="1522"/>
        <v>N/A</v>
      </c>
      <c r="BQ323" s="16" t="str">
        <f t="shared" si="1523"/>
        <v>N/A</v>
      </c>
      <c r="BR323" s="16" t="str">
        <f t="shared" si="1487"/>
        <v>N/A</v>
      </c>
      <c r="BS323" s="16" t="str">
        <f t="shared" si="1524"/>
        <v>N/A</v>
      </c>
      <c r="BT323" s="16" t="str">
        <f t="shared" si="1525"/>
        <v>N/A</v>
      </c>
      <c r="BU323" s="16" t="str">
        <f t="shared" si="1526"/>
        <v>N/A</v>
      </c>
      <c r="BV323" s="16" t="str">
        <f t="shared" si="1527"/>
        <v>N/A</v>
      </c>
      <c r="BW323" s="16" t="str">
        <f t="shared" si="1488"/>
        <v>N/A</v>
      </c>
      <c r="BX323" s="16" t="str">
        <f t="shared" si="1528"/>
        <v>N/A</v>
      </c>
      <c r="BY323" s="16" t="str">
        <f t="shared" si="1529"/>
        <v>N/A</v>
      </c>
      <c r="BZ323" s="16" t="str">
        <f t="shared" si="1530"/>
        <v>N/A</v>
      </c>
      <c r="CA323" s="16" t="str">
        <f t="shared" si="1531"/>
        <v>N/A</v>
      </c>
      <c r="CB323" s="16" t="str">
        <f t="shared" si="1489"/>
        <v>N/A</v>
      </c>
      <c r="CC323" s="16" t="str">
        <f t="shared" si="1532"/>
        <v>N/A</v>
      </c>
      <c r="CD323" s="16" t="str">
        <f t="shared" si="1533"/>
        <v>N/A</v>
      </c>
      <c r="CE323" s="16" t="str">
        <f t="shared" si="1534"/>
        <v>N/A</v>
      </c>
      <c r="CF323" s="16" t="str">
        <f t="shared" si="1535"/>
        <v>N/A</v>
      </c>
      <c r="CG323" s="16" t="str">
        <f t="shared" si="1490"/>
        <v>N/A</v>
      </c>
      <c r="CH323" s="16" t="str">
        <f t="shared" si="1536"/>
        <v>N/A</v>
      </c>
      <c r="CI323" s="16" t="str">
        <f t="shared" si="1537"/>
        <v>N/A</v>
      </c>
      <c r="CJ323" s="16" t="str">
        <f t="shared" si="1538"/>
        <v>N/A</v>
      </c>
      <c r="CK323" s="16" t="str">
        <f t="shared" si="1539"/>
        <v>N/A</v>
      </c>
      <c r="CL323" s="16" t="str">
        <f t="shared" si="1491"/>
        <v>N/A</v>
      </c>
      <c r="CM323" s="16" t="str">
        <f t="shared" si="1540"/>
        <v>N/A</v>
      </c>
      <c r="CN323" s="16" t="str">
        <f t="shared" si="1541"/>
        <v>N/A</v>
      </c>
      <c r="CO323" s="16" t="str">
        <f t="shared" si="1542"/>
        <v>N/A</v>
      </c>
      <c r="CP323" s="16" t="str">
        <f t="shared" si="1543"/>
        <v>N/A</v>
      </c>
      <c r="CQ323" s="16" t="str">
        <f t="shared" si="1492"/>
        <v>N/A</v>
      </c>
      <c r="CR323" s="16" t="str">
        <f t="shared" si="1544"/>
        <v>N/A</v>
      </c>
      <c r="CS323" s="16" t="str">
        <f t="shared" si="1545"/>
        <v>N/A</v>
      </c>
      <c r="CT323" s="16" t="str">
        <f t="shared" si="1546"/>
        <v>N/A</v>
      </c>
      <c r="CU323" s="16" t="str">
        <f t="shared" si="1547"/>
        <v>N/A</v>
      </c>
      <c r="CV323" s="16" t="str">
        <f t="shared" si="1493"/>
        <v>N/A</v>
      </c>
      <c r="CW323" s="16" t="str">
        <f t="shared" si="1548"/>
        <v>N/A</v>
      </c>
      <c r="CX323" s="16" t="str">
        <f t="shared" si="1549"/>
        <v>N/A</v>
      </c>
      <c r="CY323" s="16" t="str">
        <f t="shared" si="1550"/>
        <v>N/A</v>
      </c>
      <c r="CZ323" s="16" t="str">
        <f t="shared" si="1551"/>
        <v>N/A</v>
      </c>
      <c r="DA323" s="16" t="str">
        <f t="shared" si="1494"/>
        <v>N/A</v>
      </c>
      <c r="DB323" s="16" t="str">
        <f t="shared" si="1552"/>
        <v>N/A</v>
      </c>
      <c r="DC323" s="16" t="str">
        <f t="shared" si="1553"/>
        <v>N/A</v>
      </c>
      <c r="DD323" s="16" t="str">
        <f t="shared" si="1554"/>
        <v>N/A</v>
      </c>
      <c r="DE323" s="16" t="str">
        <f t="shared" si="1555"/>
        <v>N/A</v>
      </c>
      <c r="DF323" s="16" t="str">
        <f t="shared" si="1556"/>
        <v>N/A</v>
      </c>
      <c r="DG323" s="19" t="str">
        <f t="shared" si="1557"/>
        <v>N/A</v>
      </c>
      <c r="DH323" s="16" t="str">
        <f t="shared" si="1558"/>
        <v>N/A</v>
      </c>
      <c r="DI323" s="16" t="str">
        <f t="shared" si="1559"/>
        <v>N/A</v>
      </c>
    </row>
    <row r="324" spans="27:113" ht="15" thickBot="1" x14ac:dyDescent="0.4">
      <c r="AA324" s="50" t="s">
        <v>114</v>
      </c>
      <c r="AB324" s="55" t="str">
        <f t="shared" si="1495"/>
        <v>-</v>
      </c>
      <c r="AC324" s="24" t="s">
        <v>17</v>
      </c>
      <c r="AD324" s="41" t="s">
        <v>2</v>
      </c>
      <c r="AE324" s="21"/>
      <c r="AF324" s="21"/>
      <c r="AG324" s="21" t="str">
        <f t="shared" si="1479"/>
        <v>N/A</v>
      </c>
      <c r="AH324" s="21" t="str">
        <f t="shared" si="1496"/>
        <v>N/A</v>
      </c>
      <c r="AI324" s="21" t="str">
        <f t="shared" si="1480"/>
        <v>N/A</v>
      </c>
      <c r="AJ324" s="21" t="str">
        <f t="shared" si="1560"/>
        <v>N/A</v>
      </c>
      <c r="AK324" s="16" t="str">
        <f t="shared" si="1497"/>
        <v>N/A</v>
      </c>
      <c r="AL324" s="16" t="str">
        <f t="shared" si="1498"/>
        <v>N/A</v>
      </c>
      <c r="AM324" s="21" t="str">
        <f t="shared" si="1499"/>
        <v>N/A</v>
      </c>
      <c r="AN324" s="21" t="str">
        <f t="shared" si="1481"/>
        <v>N/A</v>
      </c>
      <c r="AO324" s="21" t="str">
        <f t="shared" si="1500"/>
        <v>N/A</v>
      </c>
      <c r="AP324" s="16" t="str">
        <f t="shared" si="1501"/>
        <v>N/A</v>
      </c>
      <c r="AQ324" s="16" t="str">
        <f t="shared" si="1502"/>
        <v>N/A</v>
      </c>
      <c r="AR324" s="21" t="str">
        <f t="shared" si="1503"/>
        <v>N/A</v>
      </c>
      <c r="AS324" s="21" t="str">
        <f t="shared" si="1482"/>
        <v>N/A</v>
      </c>
      <c r="AT324" s="21" t="str">
        <f t="shared" si="1504"/>
        <v>N/A</v>
      </c>
      <c r="AU324" s="16" t="str">
        <f t="shared" si="1505"/>
        <v>N/A</v>
      </c>
      <c r="AV324" s="16" t="str">
        <f t="shared" si="1506"/>
        <v>N/A</v>
      </c>
      <c r="AW324" s="21" t="str">
        <f t="shared" si="1507"/>
        <v>N/A</v>
      </c>
      <c r="AX324" s="21" t="str">
        <f t="shared" si="1483"/>
        <v>N/A</v>
      </c>
      <c r="AY324" s="21" t="str">
        <f t="shared" si="1508"/>
        <v>N/A</v>
      </c>
      <c r="AZ324" s="16" t="str">
        <f t="shared" si="1509"/>
        <v>N/A</v>
      </c>
      <c r="BA324" s="16" t="str">
        <f t="shared" si="1510"/>
        <v>N/A</v>
      </c>
      <c r="BB324" s="21" t="str">
        <f t="shared" si="1511"/>
        <v>N/A</v>
      </c>
      <c r="BC324" s="21" t="str">
        <f t="shared" si="1484"/>
        <v>N/A</v>
      </c>
      <c r="BD324" s="21" t="str">
        <f t="shared" si="1512"/>
        <v>N/A</v>
      </c>
      <c r="BE324" s="16" t="str">
        <f t="shared" si="1513"/>
        <v>N/A</v>
      </c>
      <c r="BF324" s="16" t="str">
        <f t="shared" si="1514"/>
        <v>N/A</v>
      </c>
      <c r="BG324" s="21" t="str">
        <f t="shared" si="1515"/>
        <v>N/A</v>
      </c>
      <c r="BH324" s="21" t="str">
        <f t="shared" si="1485"/>
        <v>N/A</v>
      </c>
      <c r="BI324" s="21" t="str">
        <f t="shared" si="1516"/>
        <v>N/A</v>
      </c>
      <c r="BJ324" s="16" t="str">
        <f t="shared" si="1517"/>
        <v>N/A</v>
      </c>
      <c r="BK324" s="16" t="str">
        <f t="shared" si="1518"/>
        <v>N/A</v>
      </c>
      <c r="BL324" s="21" t="str">
        <f t="shared" si="1519"/>
        <v>N/A</v>
      </c>
      <c r="BM324" s="21" t="str">
        <f t="shared" si="1486"/>
        <v>N/A</v>
      </c>
      <c r="BN324" s="21" t="str">
        <f t="shared" si="1520"/>
        <v>N/A</v>
      </c>
      <c r="BO324" s="16" t="str">
        <f t="shared" si="1521"/>
        <v>N/A</v>
      </c>
      <c r="BP324" s="16" t="str">
        <f t="shared" si="1522"/>
        <v>N/A</v>
      </c>
      <c r="BQ324" s="21" t="str">
        <f t="shared" si="1523"/>
        <v>N/A</v>
      </c>
      <c r="BR324" s="21" t="str">
        <f t="shared" si="1487"/>
        <v>N/A</v>
      </c>
      <c r="BS324" s="21" t="str">
        <f t="shared" si="1524"/>
        <v>N/A</v>
      </c>
      <c r="BT324" s="16" t="str">
        <f t="shared" si="1525"/>
        <v>N/A</v>
      </c>
      <c r="BU324" s="16" t="str">
        <f t="shared" si="1526"/>
        <v>N/A</v>
      </c>
      <c r="BV324" s="21" t="str">
        <f t="shared" si="1527"/>
        <v>N/A</v>
      </c>
      <c r="BW324" s="21" t="str">
        <f t="shared" si="1488"/>
        <v>N/A</v>
      </c>
      <c r="BX324" s="21" t="str">
        <f t="shared" si="1528"/>
        <v>N/A</v>
      </c>
      <c r="BY324" s="16" t="str">
        <f t="shared" si="1529"/>
        <v>N/A</v>
      </c>
      <c r="BZ324" s="16" t="str">
        <f t="shared" si="1530"/>
        <v>N/A</v>
      </c>
      <c r="CA324" s="21" t="str">
        <f t="shared" si="1531"/>
        <v>N/A</v>
      </c>
      <c r="CB324" s="21" t="str">
        <f t="shared" si="1489"/>
        <v>N/A</v>
      </c>
      <c r="CC324" s="21" t="str">
        <f t="shared" si="1532"/>
        <v>N/A</v>
      </c>
      <c r="CD324" s="16" t="str">
        <f t="shared" si="1533"/>
        <v>N/A</v>
      </c>
      <c r="CE324" s="16" t="str">
        <f t="shared" si="1534"/>
        <v>N/A</v>
      </c>
      <c r="CF324" s="21" t="str">
        <f t="shared" si="1535"/>
        <v>N/A</v>
      </c>
      <c r="CG324" s="21" t="str">
        <f t="shared" si="1490"/>
        <v>N/A</v>
      </c>
      <c r="CH324" s="21" t="str">
        <f t="shared" si="1536"/>
        <v>N/A</v>
      </c>
      <c r="CI324" s="16" t="str">
        <f t="shared" si="1537"/>
        <v>N/A</v>
      </c>
      <c r="CJ324" s="16" t="str">
        <f t="shared" si="1538"/>
        <v>N/A</v>
      </c>
      <c r="CK324" s="21" t="str">
        <f t="shared" si="1539"/>
        <v>N/A</v>
      </c>
      <c r="CL324" s="21" t="str">
        <f t="shared" si="1491"/>
        <v>N/A</v>
      </c>
      <c r="CM324" s="21" t="str">
        <f t="shared" si="1540"/>
        <v>N/A</v>
      </c>
      <c r="CN324" s="16" t="str">
        <f t="shared" si="1541"/>
        <v>N/A</v>
      </c>
      <c r="CO324" s="16" t="str">
        <f t="shared" si="1542"/>
        <v>N/A</v>
      </c>
      <c r="CP324" s="21" t="str">
        <f t="shared" si="1543"/>
        <v>N/A</v>
      </c>
      <c r="CQ324" s="21" t="str">
        <f t="shared" si="1492"/>
        <v>N/A</v>
      </c>
      <c r="CR324" s="21" t="str">
        <f t="shared" si="1544"/>
        <v>N/A</v>
      </c>
      <c r="CS324" s="16" t="str">
        <f t="shared" si="1545"/>
        <v>N/A</v>
      </c>
      <c r="CT324" s="16" t="str">
        <f t="shared" si="1546"/>
        <v>N/A</v>
      </c>
      <c r="CU324" s="21" t="str">
        <f t="shared" si="1547"/>
        <v>N/A</v>
      </c>
      <c r="CV324" s="21" t="str">
        <f t="shared" si="1493"/>
        <v>N/A</v>
      </c>
      <c r="CW324" s="21" t="str">
        <f t="shared" si="1548"/>
        <v>N/A</v>
      </c>
      <c r="CX324" s="16" t="str">
        <f t="shared" si="1549"/>
        <v>N/A</v>
      </c>
      <c r="CY324" s="16" t="str">
        <f t="shared" si="1550"/>
        <v>N/A</v>
      </c>
      <c r="CZ324" s="21" t="str">
        <f t="shared" si="1551"/>
        <v>N/A</v>
      </c>
      <c r="DA324" s="21" t="str">
        <f t="shared" si="1494"/>
        <v>N/A</v>
      </c>
      <c r="DB324" s="21" t="str">
        <f t="shared" si="1552"/>
        <v>N/A</v>
      </c>
      <c r="DC324" s="16" t="str">
        <f t="shared" si="1553"/>
        <v>N/A</v>
      </c>
      <c r="DD324" s="16" t="str">
        <f t="shared" si="1554"/>
        <v>N/A</v>
      </c>
      <c r="DE324" s="21" t="str">
        <f t="shared" si="1555"/>
        <v>N/A</v>
      </c>
      <c r="DF324" s="21" t="str">
        <f t="shared" si="1556"/>
        <v>N/A</v>
      </c>
      <c r="DG324" s="22" t="str">
        <f t="shared" si="1557"/>
        <v>N/A</v>
      </c>
      <c r="DH324" s="16" t="str">
        <f t="shared" si="1558"/>
        <v>N/A</v>
      </c>
      <c r="DI324" s="16" t="str">
        <f t="shared" si="1559"/>
        <v>N/A</v>
      </c>
    </row>
    <row r="325" spans="27:113" ht="15" thickBot="1" x14ac:dyDescent="0.4"/>
    <row r="326" spans="27:113" x14ac:dyDescent="0.35">
      <c r="AA326" s="125" t="s">
        <v>83</v>
      </c>
      <c r="AB326" s="126"/>
      <c r="AC326" s="17" t="s">
        <v>24</v>
      </c>
      <c r="AD326" s="34"/>
      <c r="AE326" s="116" t="s">
        <v>78</v>
      </c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8"/>
      <c r="DH326" s="64"/>
      <c r="DI326" s="64"/>
    </row>
    <row r="327" spans="27:113" x14ac:dyDescent="0.35">
      <c r="AA327" s="127"/>
      <c r="AB327" s="128"/>
      <c r="AC327" s="18" t="s">
        <v>26</v>
      </c>
      <c r="AD327" s="35"/>
      <c r="AE327" s="119" t="s">
        <v>2</v>
      </c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  <c r="CE327" s="120"/>
      <c r="CF327" s="120"/>
      <c r="CG327" s="120"/>
      <c r="CH327" s="120"/>
      <c r="CI327" s="120"/>
      <c r="CJ327" s="120"/>
      <c r="CK327" s="120"/>
      <c r="CL327" s="120"/>
      <c r="CM327" s="120"/>
      <c r="CN327" s="120"/>
      <c r="CO327" s="120"/>
      <c r="CP327" s="120"/>
      <c r="CQ327" s="120"/>
      <c r="CR327" s="120"/>
      <c r="CS327" s="120"/>
      <c r="CT327" s="120"/>
      <c r="CU327" s="120"/>
      <c r="CV327" s="120"/>
      <c r="CW327" s="120"/>
      <c r="CX327" s="120"/>
      <c r="CY327" s="120"/>
      <c r="CZ327" s="120"/>
      <c r="DA327" s="120"/>
      <c r="DB327" s="120"/>
      <c r="DC327" s="120"/>
      <c r="DD327" s="120"/>
      <c r="DE327" s="120"/>
      <c r="DF327" s="120"/>
      <c r="DG327" s="121"/>
      <c r="DH327" s="67"/>
      <c r="DI327" s="67"/>
    </row>
    <row r="328" spans="27:113" x14ac:dyDescent="0.35">
      <c r="AA328" s="129" t="s">
        <v>83</v>
      </c>
      <c r="AB328" s="130"/>
      <c r="AC328" s="20" t="s">
        <v>20</v>
      </c>
      <c r="AD328" s="43"/>
      <c r="AE328" s="131" t="s">
        <v>29</v>
      </c>
      <c r="AF328" s="132"/>
      <c r="AG328" s="133"/>
      <c r="AH328" s="114" t="s">
        <v>27</v>
      </c>
      <c r="AI328" s="114"/>
      <c r="AJ328" s="114"/>
      <c r="AK328" s="60"/>
      <c r="AL328" s="60"/>
      <c r="AM328" s="114" t="s">
        <v>28</v>
      </c>
      <c r="AN328" s="114"/>
      <c r="AO328" s="114"/>
      <c r="AP328" s="60"/>
      <c r="AQ328" s="60"/>
      <c r="AR328" s="114" t="s">
        <v>30</v>
      </c>
      <c r="AS328" s="114"/>
      <c r="AT328" s="114"/>
      <c r="AU328" s="60"/>
      <c r="AV328" s="60"/>
      <c r="AW328" s="114" t="s">
        <v>31</v>
      </c>
      <c r="AX328" s="114"/>
      <c r="AY328" s="114"/>
      <c r="AZ328" s="60"/>
      <c r="BA328" s="60"/>
      <c r="BB328" s="114" t="s">
        <v>32</v>
      </c>
      <c r="BC328" s="114"/>
      <c r="BD328" s="114"/>
      <c r="BE328" s="60"/>
      <c r="BF328" s="60"/>
      <c r="BG328" s="114" t="s">
        <v>33</v>
      </c>
      <c r="BH328" s="114"/>
      <c r="BI328" s="114"/>
      <c r="BJ328" s="60"/>
      <c r="BK328" s="60"/>
      <c r="BL328" s="114" t="s">
        <v>34</v>
      </c>
      <c r="BM328" s="114"/>
      <c r="BN328" s="114"/>
      <c r="BO328" s="60"/>
      <c r="BP328" s="60"/>
      <c r="BQ328" s="114" t="s">
        <v>35</v>
      </c>
      <c r="BR328" s="114"/>
      <c r="BS328" s="114"/>
      <c r="BT328" s="60"/>
      <c r="BU328" s="60"/>
      <c r="BV328" s="114" t="s">
        <v>36</v>
      </c>
      <c r="BW328" s="114"/>
      <c r="BX328" s="114"/>
      <c r="BY328" s="60"/>
      <c r="BZ328" s="60"/>
      <c r="CA328" s="114" t="s">
        <v>37</v>
      </c>
      <c r="CB328" s="114"/>
      <c r="CC328" s="114"/>
      <c r="CD328" s="60"/>
      <c r="CE328" s="60"/>
      <c r="CF328" s="114" t="s">
        <v>38</v>
      </c>
      <c r="CG328" s="114"/>
      <c r="CH328" s="114"/>
      <c r="CI328" s="60"/>
      <c r="CJ328" s="60"/>
      <c r="CK328" s="114" t="s">
        <v>39</v>
      </c>
      <c r="CL328" s="114"/>
      <c r="CM328" s="114"/>
      <c r="CN328" s="60"/>
      <c r="CO328" s="60"/>
      <c r="CP328" s="114" t="s">
        <v>40</v>
      </c>
      <c r="CQ328" s="114"/>
      <c r="CR328" s="114"/>
      <c r="CS328" s="60"/>
      <c r="CT328" s="60"/>
      <c r="CU328" s="114" t="s">
        <v>41</v>
      </c>
      <c r="CV328" s="114"/>
      <c r="CW328" s="114"/>
      <c r="CX328" s="60"/>
      <c r="CY328" s="60"/>
      <c r="CZ328" s="114" t="s">
        <v>42</v>
      </c>
      <c r="DA328" s="114"/>
      <c r="DB328" s="114"/>
      <c r="DC328" s="60"/>
      <c r="DD328" s="60"/>
      <c r="DE328" s="114" t="s">
        <v>43</v>
      </c>
      <c r="DF328" s="114"/>
      <c r="DG328" s="115"/>
      <c r="DH328" s="64"/>
      <c r="DI328" s="64"/>
    </row>
    <row r="329" spans="27:113" x14ac:dyDescent="0.35">
      <c r="AA329" s="44" t="s">
        <v>112</v>
      </c>
      <c r="AB329" s="29" t="s">
        <v>113</v>
      </c>
      <c r="AC329" s="20" t="s">
        <v>67</v>
      </c>
      <c r="AD329" s="39"/>
      <c r="AE329" s="36" t="s">
        <v>64</v>
      </c>
      <c r="AF329" s="37" t="s">
        <v>115</v>
      </c>
      <c r="AG329" s="38" t="s">
        <v>66</v>
      </c>
      <c r="AH329" s="36" t="s">
        <v>64</v>
      </c>
      <c r="AI329" s="37" t="s">
        <v>115</v>
      </c>
      <c r="AJ329" s="38" t="s">
        <v>66</v>
      </c>
      <c r="AK329" s="70" t="s">
        <v>260</v>
      </c>
      <c r="AL329" s="70" t="s">
        <v>261</v>
      </c>
      <c r="AM329" s="36" t="s">
        <v>64</v>
      </c>
      <c r="AN329" s="37" t="s">
        <v>115</v>
      </c>
      <c r="AO329" s="38" t="s">
        <v>66</v>
      </c>
      <c r="AP329" s="70" t="s">
        <v>260</v>
      </c>
      <c r="AQ329" s="70" t="s">
        <v>261</v>
      </c>
      <c r="AR329" s="36" t="s">
        <v>64</v>
      </c>
      <c r="AS329" s="37" t="s">
        <v>115</v>
      </c>
      <c r="AT329" s="38" t="s">
        <v>66</v>
      </c>
      <c r="AU329" s="70" t="s">
        <v>260</v>
      </c>
      <c r="AV329" s="70" t="s">
        <v>261</v>
      </c>
      <c r="AW329" s="36" t="s">
        <v>64</v>
      </c>
      <c r="AX329" s="37" t="s">
        <v>115</v>
      </c>
      <c r="AY329" s="38" t="s">
        <v>66</v>
      </c>
      <c r="AZ329" s="70" t="s">
        <v>260</v>
      </c>
      <c r="BA329" s="70" t="s">
        <v>261</v>
      </c>
      <c r="BB329" s="36" t="s">
        <v>64</v>
      </c>
      <c r="BC329" s="37" t="s">
        <v>115</v>
      </c>
      <c r="BD329" s="38" t="s">
        <v>66</v>
      </c>
      <c r="BE329" s="70" t="s">
        <v>260</v>
      </c>
      <c r="BF329" s="70" t="s">
        <v>261</v>
      </c>
      <c r="BG329" s="36" t="s">
        <v>64</v>
      </c>
      <c r="BH329" s="37" t="s">
        <v>115</v>
      </c>
      <c r="BI329" s="38" t="s">
        <v>66</v>
      </c>
      <c r="BJ329" s="70" t="s">
        <v>260</v>
      </c>
      <c r="BK329" s="70" t="s">
        <v>261</v>
      </c>
      <c r="BL329" s="36" t="s">
        <v>64</v>
      </c>
      <c r="BM329" s="37" t="s">
        <v>115</v>
      </c>
      <c r="BN329" s="38" t="s">
        <v>66</v>
      </c>
      <c r="BO329" s="70" t="s">
        <v>260</v>
      </c>
      <c r="BP329" s="70" t="s">
        <v>261</v>
      </c>
      <c r="BQ329" s="36" t="s">
        <v>64</v>
      </c>
      <c r="BR329" s="37" t="s">
        <v>115</v>
      </c>
      <c r="BS329" s="38" t="s">
        <v>66</v>
      </c>
      <c r="BT329" s="70" t="s">
        <v>260</v>
      </c>
      <c r="BU329" s="70" t="s">
        <v>261</v>
      </c>
      <c r="BV329" s="36" t="s">
        <v>64</v>
      </c>
      <c r="BW329" s="37" t="s">
        <v>115</v>
      </c>
      <c r="BX329" s="38" t="s">
        <v>66</v>
      </c>
      <c r="BY329" s="70" t="s">
        <v>260</v>
      </c>
      <c r="BZ329" s="70" t="s">
        <v>261</v>
      </c>
      <c r="CA329" s="36" t="s">
        <v>64</v>
      </c>
      <c r="CB329" s="37" t="s">
        <v>115</v>
      </c>
      <c r="CC329" s="38" t="s">
        <v>66</v>
      </c>
      <c r="CD329" s="70" t="s">
        <v>260</v>
      </c>
      <c r="CE329" s="70" t="s">
        <v>261</v>
      </c>
      <c r="CF329" s="36" t="s">
        <v>64</v>
      </c>
      <c r="CG329" s="37" t="s">
        <v>115</v>
      </c>
      <c r="CH329" s="38" t="s">
        <v>66</v>
      </c>
      <c r="CI329" s="70" t="s">
        <v>260</v>
      </c>
      <c r="CJ329" s="70" t="s">
        <v>261</v>
      </c>
      <c r="CK329" s="36" t="s">
        <v>64</v>
      </c>
      <c r="CL329" s="37" t="s">
        <v>115</v>
      </c>
      <c r="CM329" s="38" t="s">
        <v>66</v>
      </c>
      <c r="CN329" s="70" t="s">
        <v>260</v>
      </c>
      <c r="CO329" s="70" t="s">
        <v>261</v>
      </c>
      <c r="CP329" s="36" t="s">
        <v>64</v>
      </c>
      <c r="CQ329" s="37" t="s">
        <v>115</v>
      </c>
      <c r="CR329" s="38" t="s">
        <v>66</v>
      </c>
      <c r="CS329" s="70" t="s">
        <v>260</v>
      </c>
      <c r="CT329" s="70" t="s">
        <v>261</v>
      </c>
      <c r="CU329" s="36" t="s">
        <v>64</v>
      </c>
      <c r="CV329" s="37" t="s">
        <v>115</v>
      </c>
      <c r="CW329" s="38" t="s">
        <v>66</v>
      </c>
      <c r="CX329" s="70" t="s">
        <v>260</v>
      </c>
      <c r="CY329" s="70" t="s">
        <v>261</v>
      </c>
      <c r="CZ329" s="36" t="s">
        <v>64</v>
      </c>
      <c r="DA329" s="37" t="s">
        <v>115</v>
      </c>
      <c r="DB329" s="38" t="s">
        <v>66</v>
      </c>
      <c r="DC329" s="70" t="s">
        <v>260</v>
      </c>
      <c r="DD329" s="70" t="s">
        <v>261</v>
      </c>
      <c r="DE329" s="36" t="s">
        <v>64</v>
      </c>
      <c r="DF329" s="37" t="s">
        <v>115</v>
      </c>
      <c r="DG329" s="42" t="s">
        <v>66</v>
      </c>
      <c r="DH329" s="70" t="s">
        <v>260</v>
      </c>
      <c r="DI329" s="70" t="s">
        <v>261</v>
      </c>
    </row>
    <row r="330" spans="27:113" x14ac:dyDescent="0.35">
      <c r="AA330" s="49">
        <v>1.5</v>
      </c>
      <c r="AB330" s="55">
        <f>IF(ISNUMBER(AA330),(AA330*(AF330-AG330)+AE330+AG330-2*AF330)/(AE330-AF330),"-")</f>
        <v>3.4012234090122635</v>
      </c>
      <c r="AC330" s="23" t="s">
        <v>6</v>
      </c>
      <c r="AD330" s="40" t="s">
        <v>2</v>
      </c>
      <c r="AE330" s="16">
        <v>55.2</v>
      </c>
      <c r="AF330" s="16">
        <v>69</v>
      </c>
      <c r="AG330" s="16">
        <f t="shared" ref="AG330:AG341" si="1561">IF(MAX(AI330,AN330,AS330,AX330,BC330,BH330,BM330,BR330,BW330,CB330,CG330,CL330,CQ330,CV330,DA330,DF330)=0,"N/A",MAX(AI330,AN330,AS330,AX330,BC330,BH330,BM330,BR330,BW330,CB330,CG330,CL330,CQ330,CV330,DA330,DF330))</f>
        <v>135.27376608873845</v>
      </c>
      <c r="AH330" s="16">
        <f>IF(ISNUMBER($AE330),IF(OR(HLOOKUP($AH$5,$I$2:$Y$8,4,FALSE)=1,HLOOKUP($AH$5,$I$2:$Y$8,5,FALSE)=1,),HLOOKUP($AH$5,$I$2:$Y$8,4,FALSE)*VLOOKUP($AC330,$B$32:$G$45,MATCH($AD330,$B$33:$G$33,0),FALSE)+HLOOKUP($AH$5,$I$2:$Y$8,5,FALSE)*VLOOKUP($AC330,$B$47:$G$60,MATCH($AD330,$B$48:$G$48,0),FALSE)+$AE330,$AE330),"N/A")</f>
        <v>55.2</v>
      </c>
      <c r="AI330" s="16">
        <f t="shared" ref="AI330:AI341" si="1562">IF(ISNUMBER($AF330),$AF330*SQRT(SUMSQ(HLOOKUP($AH$5,$J$2:$Y$8,2,FALSE)*VLOOKUP($AC330,$B$2:$G$15,MATCH($AD330,$B$3:$G$3,0),FALSE),HLOOKUP($AH$5,$J$2:$Y$8,3,FALSE)*VLOOKUP($AC330,$B$17:$G$30,MATCH($AD330,$B$18:$G$18,0),FALSE),HLOOKUP($AH$5,$J$2:$Y$8,6,FALSE)))+HLOOKUP($AH$5,$J$2:$Y$8,4,FALSE)*VLOOKUP($AC330,$B$32:$G$45,MATCH($AD330,$B$33:$G$33,0),FALSE)+HLOOKUP($AH$5,$J$2:$Y$8,5,FALSE)*VLOOKUP($AC330,$B$47:$G$60,MATCH($AD330,$B$48:$G$48,0),FALSE),"N/A")</f>
        <v>69</v>
      </c>
      <c r="AJ330" s="16">
        <f>IF(ISNUMBER($AG330),IF(OR(HLOOKUP($AH$5,$I$2:$Y$8,4,FALSE)=1,HLOOKUP($AH$5,$I$2:$Y$8,5,FALSE)=1,),HLOOKUP($AH$5,$I$2:$Y$8,4,FALSE)*VLOOKUP($AC330,$B$32:$G$45,MATCH($AD330,$B$33:$G$33,0),FALSE)+HLOOKUP($AH$5,$I$2:$Y$8,5,FALSE)*VLOOKUP($AC330,$B$47:$G$60,MATCH($AD330,$B$48:$G$48,0),FALSE)+$AG330,$AG330),"N/A")</f>
        <v>135.27376608873845</v>
      </c>
      <c r="AK330" s="16" t="str">
        <f>IF(AI330="N/A", "N/A", "true")</f>
        <v>true</v>
      </c>
      <c r="AL330" s="16">
        <f>IF(AI330="N/A", "N/A", 1)</f>
        <v>1</v>
      </c>
      <c r="AM330" s="16">
        <f>IF(ISNUMBER($AE330),IF(OR(HLOOKUP($AM$5,$I$2:$Y$8,4,FALSE)=1,HLOOKUP($AM$5,$I$2:$Y$8,5,FALSE)=1,),HLOOKUP($AM$5,$I$2:$Y$8,4,FALSE)*VLOOKUP($AC330,$B$32:$G$45,MATCH($AD330,$B$33:$G$33,0),FALSE)+HLOOKUP($AM$5,$I$2:$Y$8,5,FALSE)*VLOOKUP($AC330,$B$47:$G$60,MATCH($AD330,$B$48:$G$48,0),FALSE)+$AE330,$AE330),"N/A")</f>
        <v>45.2</v>
      </c>
      <c r="AN330" s="16">
        <f t="shared" ref="AN330:AN341" si="1563">IF(ISNUMBER($AF330),$AF330*SQRT(SUMSQ(HLOOKUP($AM$5,$J$2:$Y$8,2,FALSE)*VLOOKUP($AC330,$B$2:$G$15,MATCH($AD330,$B$3:$G$3,0),FALSE),HLOOKUP($AM$5,$J$2:$Y$8,3,FALSE)*VLOOKUP($AC330,$B$17:$G$30,MATCH($AD330,$B$18:$G$18,0),FALSE),HLOOKUP($AM$5,$J$2:$Y$8,6,FALSE)))+HLOOKUP($AM$5,$J$2:$Y$8,4,FALSE)*VLOOKUP($AC330,$B$32:$G$45,MATCH($AD330,$B$33:$G$33,0),FALSE)+HLOOKUP($AM$5,$J$2:$Y$8,5,FALSE)*VLOOKUP($AC330,$B$47:$G$60,MATCH($AD330,$B$48:$G$48,0),FALSE),"N/A")</f>
        <v>59</v>
      </c>
      <c r="AO330" s="16">
        <f>IF(ISNUMBER($AG330),IF(OR(HLOOKUP($AM$5,$I$2:$Y$8,4,FALSE)=1,HLOOKUP($AM$5,$I$2:$Y$8,5,FALSE)=1,),HLOOKUP($AM$5,$I$2:$Y$8,4,FALSE)*VLOOKUP($AC330,$B$32:$G$45,MATCH($AD330,$B$33:$G$33,0),FALSE)+HLOOKUP($AM$5,$I$2:$Y$8,5,FALSE)*VLOOKUP($AC330,$B$47:$G$60,MATCH($AD330,$B$48:$G$48,0),FALSE)+$AG330,$AG330),"N/A")</f>
        <v>125.27376608873845</v>
      </c>
      <c r="AP330" s="16" t="str">
        <f>IF(AN330="N/A", "N/A", "true")</f>
        <v>true</v>
      </c>
      <c r="AQ330" s="16">
        <f>IF(AN330="N/A", "N/A", 1)</f>
        <v>1</v>
      </c>
      <c r="AR330" s="16">
        <f>IF(ISNUMBER($AE330),IF(OR(HLOOKUP($AR$5,$I$2:$Y$8,4,FALSE)=1,HLOOKUP($AR$5,$I$2:$Y$8,5,FALSE)=1,),HLOOKUP($AR$5,$I$2:$Y$8,4,FALSE)*VLOOKUP($AC330,$B$32:$G$45,MATCH($AD330,$B$33:$G$33,0),FALSE)+HLOOKUP($AH$5,$I$2:$Y$8,5,FALSE)*VLOOKUP($AC330,$B$47:$G$60,MATCH($AD330,$B$48:$G$48,0),FALSE)+$AE330,$AE330),"N/A")</f>
        <v>56.5</v>
      </c>
      <c r="AS330" s="16">
        <f t="shared" ref="AS330:AS341" si="1564">IF(ISNUMBER($AF330),$AF330*SQRT(SUMSQ(HLOOKUP($AR$5,$J$2:$Y$8,2,FALSE)*VLOOKUP($AC330,$B$2:$G$15,MATCH($AD330,$B$3:$G$3,0),FALSE),HLOOKUP($AR$5,$J$2:$Y$8,3,FALSE)*VLOOKUP($AC330,$B$17:$G$30,MATCH($AD330,$B$18:$G$18,0),FALSE),HLOOKUP($AR$5,$J$2:$Y$8,6,FALSE)))+HLOOKUP($AR$5,$J$2:$Y$8,4,FALSE)*VLOOKUP($AC330,$B$32:$G$45,MATCH($AD330,$B$33:$G$33,0),FALSE)+HLOOKUP($AR$5,$J$2:$Y$8,5,FALSE)*VLOOKUP($AC330,$B$47:$G$60,MATCH($AD330,$B$48:$G$48,0),FALSE),"N/A")</f>
        <v>70.3</v>
      </c>
      <c r="AT330" s="16">
        <f>IF(ISNUMBER($AG330),IF(OR(HLOOKUP($AR$5,$I$2:$Y$8,4,FALSE)=1,HLOOKUP($AR$5,$I$2:$Y$8,5,FALSE)=1,),HLOOKUP($AR$5,$I$2:$Y$8,4,FALSE)*VLOOKUP($AC330,$B$32:$G$45,MATCH($AD330,$B$33:$G$33,0),FALSE)+HLOOKUP($AR$5,$I$2:$Y$8,5,FALSE)*VLOOKUP($AC330,$B$47:$G$60,MATCH($AD330,$B$48:$G$48,0),FALSE)+$AG330,$AG330),"N/A")</f>
        <v>136.57376608873847</v>
      </c>
      <c r="AU330" s="16" t="str">
        <f>IF(AS330="N/A", "N/A", "true")</f>
        <v>true</v>
      </c>
      <c r="AV330" s="16">
        <f>IF(AS330="N/A", "N/A", 1)</f>
        <v>1</v>
      </c>
      <c r="AW330" s="16">
        <f>IF(ISNUMBER($AE330),IF(OR(HLOOKUP($AW$5,$I$2:$Y$8,4,FALSE)=1,HLOOKUP($AW$5,$I$2:$Y$8,5,FALSE)=1,),HLOOKUP($AW$5,$I$2:$Y$8,4,FALSE)*VLOOKUP($AC330,$B$32:$G$45,MATCH($AD330,$B$33:$G$33,0),FALSE)+HLOOKUP($AW$5,$I$2:$Y$8,5,FALSE)*VLOOKUP($AC330,$B$47:$G$60,MATCH($AD330,$B$48:$G$48,0),FALSE)+$AE330,$AE330),"N/A")</f>
        <v>46.5</v>
      </c>
      <c r="AX330" s="16">
        <f t="shared" ref="AX330:AX341" si="1565">IF(ISNUMBER($AF330),$AF330*SQRT(SUMSQ(HLOOKUP($AW$5,$J$2:$Y$8,2,FALSE)*VLOOKUP($AC330,$B$2:$G$15,MATCH($AD330,$B$3:$G$3,0),FALSE),HLOOKUP($AW$5,$J$2:$Y$8,3,FALSE)*VLOOKUP($AC330,$B$17:$G$30,MATCH($AD330,$B$18:$G$18,0),FALSE),HLOOKUP($AW$5,$J$2:$Y$8,6,FALSE)))+HLOOKUP($AW$5,$J$2:$Y$8,4,FALSE)*VLOOKUP($AC330,$B$32:$G$45,MATCH($AD330,$B$33:$G$33,0),FALSE)+HLOOKUP($AW$5,$J$2:$Y$8,5,FALSE)*VLOOKUP($AC330,$B$47:$G$60,MATCH($AD330,$B$48:$G$48,0),FALSE),"N/A")</f>
        <v>60.3</v>
      </c>
      <c r="AY330" s="16">
        <f>IF(ISNUMBER($AG330),IF(OR(HLOOKUP($AW$5,$I$2:$Y$8,4,FALSE)=1,HLOOKUP($AW$5,$I$2:$Y$8,5,FALSE)=1,),HLOOKUP($AW$5,$I$2:$Y$8,4,FALSE)*VLOOKUP($AC330,$B$32:$G$45,MATCH($AD330,$B$33:$G$33,0),FALSE)+HLOOKUP($AW$5,$I$2:$Y$8,5,FALSE)*VLOOKUP($AC330,$B$47:$G$60,MATCH($AD330,$B$48:$G$48,0),FALSE)+$AG330,$AG330),"N/A")</f>
        <v>126.57376608873845</v>
      </c>
      <c r="AZ330" s="16" t="str">
        <f>IF(AX330="N/A", "N/A", "true")</f>
        <v>true</v>
      </c>
      <c r="BA330" s="16">
        <f>IF(AX330="N/A", "N/A", 1)</f>
        <v>1</v>
      </c>
      <c r="BB330" s="16">
        <f>IF(ISNUMBER($AE330),IF(OR(HLOOKUP($BB$5,$I$2:$Y$8,4,FALSE)=1,HLOOKUP($BB$5,$I$2:$Y$8,5,FALSE)=1,),HLOOKUP($BB$5,$I$2:$Y$8,4,FALSE)*VLOOKUP($AC330,$B$32:$G$45,MATCH($AD330,$B$33:$G$33,0),FALSE)+HLOOKUP($BB$5,$I$2:$Y$8,5,FALSE)*VLOOKUP($AC330,$B$47:$G$60,MATCH($AD330,$B$48:$G$48,0),FALSE)+$AE330,$AE330),"N/A")</f>
        <v>55.2</v>
      </c>
      <c r="BC330" s="16">
        <f t="shared" ref="BC330:BC341" si="1566">IF(ISNUMBER($AF330),$AF330*SQRT(SUMSQ(HLOOKUP($BB$5,$J$2:$Y$8,2,FALSE)*VLOOKUP($AC330,$B$2:$G$15,MATCH($AD330,$B$3:$G$3,0),FALSE),HLOOKUP($BB$5,$J$2:$Y$8,3,FALSE)*VLOOKUP($AC330,$B$17:$G$30,MATCH($AD330,$B$18:$G$18,0),FALSE),HLOOKUP($BB$5,$J$2:$Y$8,6,FALSE)))+HLOOKUP($BB$5,$J$2:$Y$8,4,FALSE)*VLOOKUP($AC330,$B$32:$G$45,MATCH($AD330,$B$33:$G$33,0),FALSE)+HLOOKUP($BB$5,$J$2:$Y$8,5,FALSE)*VLOOKUP($AC330,$B$47:$G$60,MATCH($AD330,$B$48:$G$48,0),FALSE),"N/A")</f>
        <v>75.900000000000006</v>
      </c>
      <c r="BD330" s="16">
        <f>IF(ISNUMBER($AG330),IF(OR(HLOOKUP($BB$5,$I$2:$Y$8,4,FALSE)=1,HLOOKUP($BB$5,$I$2:$Y$8,5,FALSE)=1,),HLOOKUP($BB$5,$I$2:$Y$8,4,FALSE)*VLOOKUP($AC330,$B$32:$G$45,MATCH($AD330,$B$33:$G$33,0),FALSE)+HLOOKUP($BB$5,$I$2:$Y$8,5,FALSE)*VLOOKUP($AC330,$B$47:$G$60,MATCH($AD330,$B$48:$G$48,0),FALSE)+$AG330,$AG330),"N/A")</f>
        <v>135.27376608873845</v>
      </c>
      <c r="BE330" s="16" t="str">
        <f>IF(BC330="N/A", "N/A", "true")</f>
        <v>true</v>
      </c>
      <c r="BF330" s="16">
        <f>IF(BC330="N/A", "N/A", 1)</f>
        <v>1</v>
      </c>
      <c r="BG330" s="16">
        <f>IF(ISNUMBER($AE330),IF(OR(HLOOKUP($BG$5,$I$2:$Y$8,4,FALSE)=1,HLOOKUP($BG$5,$I$2:$Y$8,5,FALSE)=1,),HLOOKUP($BG$5,$I$2:$Y$8,4,FALSE)*VLOOKUP($AC330,$B$32:$G$45,MATCH($AD330,$B$33:$G$33,0),FALSE)+HLOOKUP($BG$5,$I$2:$Y$8,5,FALSE)*VLOOKUP($AC330,$B$47:$G$60,MATCH($AD330,$B$48:$G$48,0),FALSE)+$AE330,$AE330),"N/A")</f>
        <v>45.2</v>
      </c>
      <c r="BH330" s="16">
        <f t="shared" ref="BH330:BH341" si="1567">IF(ISNUMBER($AF330),$AF330*SQRT(SUMSQ(HLOOKUP($BG$5,$J$2:$Y$8,2,FALSE)*VLOOKUP($AC330,$B$2:$G$15,MATCH($AD330,$B$3:$G$3,0),FALSE),HLOOKUP($BG$5,$J$2:$Y$8,3,FALSE)*VLOOKUP($AC330,$B$17:$G$30,MATCH($AD330,$B$18:$G$18,0),FALSE),HLOOKUP($BG$5,$J$2:$Y$8,6,FALSE)))+HLOOKUP($BG$5,$J$2:$Y$8,4,FALSE)*VLOOKUP($AC330,$B$32:$G$45,MATCH($AD330,$B$33:$G$33,0),FALSE)+HLOOKUP($BG$5,$J$2:$Y$8,5,FALSE)*VLOOKUP($AC330,$B$47:$G$60,MATCH($AD330,$B$48:$G$48,0),FALSE),"N/A")</f>
        <v>65.900000000000006</v>
      </c>
      <c r="BI330" s="16">
        <f>IF(ISNUMBER($AG330),IF(OR(HLOOKUP($BG$5,$I$2:$Y$8,4,FALSE)=1,HLOOKUP($BG$5,$I$2:$Y$8,5,FALSE)=1,),HLOOKUP($BG$5,$I$2:$Y$8,4,FALSE)*VLOOKUP($AC330,$B$32:$G$45,MATCH($AD330,$B$33:$G$33,0),FALSE)+HLOOKUP($BG$5,$I$2:$Y$8,5,FALSE)*VLOOKUP($AC330,$B$47:$G$60,MATCH($AD330,$B$48:$G$48,0),FALSE)+$AG330,$AG330),"N/A")</f>
        <v>125.27376608873845</v>
      </c>
      <c r="BJ330" s="16" t="str">
        <f>IF(BH330="N/A", "N/A", "true")</f>
        <v>true</v>
      </c>
      <c r="BK330" s="16">
        <f>IF(BH330="N/A", "N/A", 1)</f>
        <v>1</v>
      </c>
      <c r="BL330" s="16">
        <f>IF(ISNUMBER($AE330),IF(OR(HLOOKUP($BL$5,$I$2:$Y$8,4,FALSE)=1,HLOOKUP($BL$5,$I$2:$Y$8,5,FALSE)=1,),HLOOKUP($BL$5,$I$2:$Y$8,4,FALSE)*VLOOKUP($AC330,$B$32:$G$45,MATCH($AD330,$B$33:$G$33,0),FALSE)+HLOOKUP($BL$5,$I$2:$Y$8,5,FALSE)*VLOOKUP($AC330,$B$47:$G$60,MATCH($AD330,$B$48:$G$48,0),FALSE)+$AE330,$AE330),"N/A")</f>
        <v>56.5</v>
      </c>
      <c r="BM330" s="16">
        <f t="shared" ref="BM330:BM341" si="1568">IF(ISNUMBER($AF330),$AF330*SQRT(SUMSQ(HLOOKUP($BL$5,$J$2:$Y$8,2,FALSE)*VLOOKUP($AC330,$B$2:$G$15,MATCH($AD330,$B$3:$G$3,0),FALSE),HLOOKUP($BL$5,$J$2:$Y$8,3,FALSE)*VLOOKUP($AC330,$B$17:$G$30,MATCH($AD330,$B$18:$G$18,0),FALSE),HLOOKUP($BL$5,$J$2:$Y$8,6,FALSE)))+HLOOKUP($BL$5,$J$2:$Y$8,4,FALSE)*VLOOKUP($AC330,$B$32:$G$45,MATCH($AD330,$B$33:$G$33,0),FALSE)+HLOOKUP($BL$5,$J$2:$Y$8,5,FALSE)*VLOOKUP($AC330,$B$47:$G$60,MATCH($AD330,$B$48:$G$48,0),FALSE),"N/A")</f>
        <v>77.2</v>
      </c>
      <c r="BN330" s="16">
        <f>IF(ISNUMBER($AG330),IF(OR(HLOOKUP($BL$5,$I$2:$Y$8,4,FALSE)=1,HLOOKUP($BL$5,$I$2:$Y$8,5,FALSE)=1,),HLOOKUP($BL$5,$I$2:$Y$8,4,FALSE)*VLOOKUP($AC330,$B$32:$G$45,MATCH($AD330,$B$33:$G$33,0),FALSE)+HLOOKUP($BL$5,$I$2:$Y$8,5,FALSE)*VLOOKUP($AC330,$B$47:$G$60,MATCH($AD330,$B$48:$G$48,0),FALSE)+$AG330,$AG330),"N/A")</f>
        <v>136.57376608873847</v>
      </c>
      <c r="BO330" s="16" t="str">
        <f>IF(BM330="N/A", "N/A", "true")</f>
        <v>true</v>
      </c>
      <c r="BP330" s="16">
        <f>IF(BM330="N/A", "N/A", 1)</f>
        <v>1</v>
      </c>
      <c r="BQ330" s="16">
        <f>IF(ISNUMBER($AE330),IF(OR(HLOOKUP($BQ$5,$I$2:$Y$8,4,FALSE)=1,HLOOKUP($BQ$5,$I$2:$Y$8,5,FALSE)=1,),HLOOKUP($BQ$5,$I$2:$Y$8,4,FALSE)*VLOOKUP($AC330,$B$32:$G$45,MATCH($AD330,$B$33:$G$33,0),FALSE)+HLOOKUP($BQ$5,$I$2:$Y$8,5,FALSE)*VLOOKUP($AC330,$B$47:$G$60,MATCH($AD330,$B$48:$G$48,0),FALSE)+$AE330,$AE330),"N/A")</f>
        <v>46.5</v>
      </c>
      <c r="BR330" s="16">
        <f t="shared" ref="BR330:BR341" si="1569">IF(ISNUMBER($AF330),$AF330*SQRT(SUMSQ(HLOOKUP($BQ$5,$J$2:$Y$8,2,FALSE)*VLOOKUP($AC330,$B$2:$G$15,MATCH($AD330,$B$3:$G$3,0),FALSE),HLOOKUP($BQ$5,$J$2:$Y$8,3,FALSE)*VLOOKUP($AC330,$B$17:$G$30,MATCH($AD330,$B$18:$G$18,0),FALSE),HLOOKUP($BQ$5,$J$2:$Y$8,6,FALSE)))+HLOOKUP($BQ$5,$J$2:$Y$8,4,FALSE)*VLOOKUP($AC330,$B$32:$G$45,MATCH($AD330,$B$33:$G$33,0),FALSE)+HLOOKUP($BQ$5,$J$2:$Y$8,5,FALSE)*VLOOKUP($AC330,$B$47:$G$60,MATCH($AD330,$B$48:$G$48,0),FALSE),"N/A")</f>
        <v>67.2</v>
      </c>
      <c r="BS330" s="16">
        <f>IF(ISNUMBER($AG330),IF(OR(HLOOKUP($BQ$5,$I$2:$Y$8,4,FALSE)=1,HLOOKUP($BQ$5,$I$2:$Y$8,5,FALSE)=1,),HLOOKUP($BQ$5,$I$2:$Y$8,4,FALSE)*VLOOKUP($AC330,$B$32:$G$45,MATCH($AD330,$B$33:$G$33,0),FALSE)+HLOOKUP($BQ$5,$I$2:$Y$8,5,FALSE)*VLOOKUP($AC330,$B$47:$G$60,MATCH($AD330,$B$48:$G$48,0),FALSE)+$AG330,$AG330),"N/A")</f>
        <v>126.57376608873845</v>
      </c>
      <c r="BT330" s="16" t="str">
        <f>IF(BR330="N/A", "N/A", "true")</f>
        <v>true</v>
      </c>
      <c r="BU330" s="16">
        <f>IF(BR330="N/A", "N/A", 1)</f>
        <v>1</v>
      </c>
      <c r="BV330" s="16">
        <f>IF(ISNUMBER($AE330),IF(OR(HLOOKUP($BV$5,$I$2:$Y$8,4,FALSE)=1,HLOOKUP($BV$5,$I$2:$Y$8,5,FALSE)=1,),HLOOKUP($BV$5,$I$2:$Y$8,4,FALSE)*VLOOKUP($AC330,$B$32:$G$45,MATCH($AD330,$B$33:$G$33,0),FALSE)+HLOOKUP($BV$5,$I$2:$Y$8,5,FALSE)*VLOOKUP($AC330,$B$47:$G$60,MATCH($AD330,$B$48:$G$48,0),FALSE)+$AE330,$AE330),"N/A")</f>
        <v>55.2</v>
      </c>
      <c r="BW330" s="16">
        <f t="shared" ref="BW330:BW341" si="1570">IF(ISNUMBER($AF330),$AF330*SQRT(SUMSQ(HLOOKUP($BV$5,$J$2:$Y$8,2,FALSE)*VLOOKUP($AC330,$B$2:$G$15,MATCH($AD330,$B$3:$G$3,0),FALSE),HLOOKUP($BV$5,$J$2:$Y$8,3,FALSE)*VLOOKUP($AC330,$B$17:$G$30,MATCH($AD330,$B$18:$G$18,0),FALSE),HLOOKUP($BV$5,$J$2:$Y$8,6,FALSE)))+HLOOKUP($BV$5,$J$2:$Y$8,4,FALSE)*VLOOKUP($AC330,$B$32:$G$45,MATCH($AD330,$B$33:$G$33,0),FALSE)+HLOOKUP($BV$5,$J$2:$Y$8,5,FALSE)*VLOOKUP($AC330,$B$47:$G$60,MATCH($AD330,$B$48:$G$48,0),FALSE),"N/A")</f>
        <v>110.4</v>
      </c>
      <c r="BX330" s="16">
        <f>IF(ISNUMBER($AG330),IF(OR(HLOOKUP($BV$5,$I$2:$Y$8,4,FALSE)=1,HLOOKUP($BV$5,$I$2:$Y$8,5,FALSE)=1,),HLOOKUP($BV$5,$I$2:$Y$8,4,FALSE)*VLOOKUP($AC330,$B$32:$G$45,MATCH($AD330,$B$33:$G$33,0),FALSE)+HLOOKUP($BV$5,$I$2:$Y$8,5,FALSE)*VLOOKUP($AC330,$B$47:$G$60,MATCH($AD330,$B$48:$G$48,0),FALSE)+$AG330,$AG330),"N/A")</f>
        <v>135.27376608873845</v>
      </c>
      <c r="BY330" s="16" t="str">
        <f>IF(BW330="N/A", "N/A", "true")</f>
        <v>true</v>
      </c>
      <c r="BZ330" s="16">
        <f>IF(BW330="N/A", "N/A", 1)</f>
        <v>1</v>
      </c>
      <c r="CA330" s="16">
        <f>IF(ISNUMBER($AE330),IF(OR(HLOOKUP($CA$5,$I$2:$Y$8,4,FALSE)=1,HLOOKUP($CA$5,$I$2:$Y$8,5,FALSE)=1,),HLOOKUP($CA$5,$I$2:$Y$8,4,FALSE)*VLOOKUP($AC330,$B$32:$G$45,MATCH($AD330,$B$33:$G$33,0),FALSE)+HLOOKUP($CA$5,$I$2:$Y$8,5,FALSE)*VLOOKUP($AC330,$B$47:$G$60,MATCH($AD330,$B$48:$G$48,0),FALSE)+$AE330,$AE330),"N/A")</f>
        <v>45.2</v>
      </c>
      <c r="CB330" s="16">
        <f t="shared" ref="CB330:CB341" si="1571">IF(ISNUMBER($AF330),$AF330*SQRT(SUMSQ(HLOOKUP($CA$5,$J$2:$Y$8,2,FALSE)*VLOOKUP($AC330,$B$2:$G$15,MATCH($AD330,$B$3:$G$3,0),FALSE),HLOOKUP($CA$5,$J$2:$Y$8,3,FALSE)*VLOOKUP($AC330,$B$17:$G$30,MATCH($AD330,$B$18:$G$18,0),FALSE),HLOOKUP($CA$5,$J$2:$Y$8,6,FALSE)))+HLOOKUP($CA$5,$J$2:$Y$8,4,FALSE)*VLOOKUP($AC330,$B$32:$G$45,MATCH($AD330,$B$33:$G$33,0),FALSE)+HLOOKUP($CA$5,$J$2:$Y$8,5,FALSE)*VLOOKUP($AC330,$B$47:$G$60,MATCH($AD330,$B$48:$G$48,0),FALSE),"N/A")</f>
        <v>100.4</v>
      </c>
      <c r="CC330" s="16">
        <f>IF(ISNUMBER($AG330),IF(OR(HLOOKUP($CA$5,$I$2:$Y$8,4,FALSE)=1,HLOOKUP($CA$5,$I$2:$Y$8,5,FALSE)=1,),HLOOKUP($CA$5,$I$2:$Y$8,4,FALSE)*VLOOKUP($AC330,$B$32:$G$45,MATCH($AD330,$B$33:$G$33,0),FALSE)+HLOOKUP($CA$5,$I$2:$Y$8,5,FALSE)*VLOOKUP($AC330,$B$47:$G$60,MATCH($AD330,$B$48:$G$48,0),FALSE)+$AG330,$AG330),"N/A")</f>
        <v>125.27376608873845</v>
      </c>
      <c r="CD330" s="16" t="str">
        <f>IF(CB330="N/A", "N/A", "true")</f>
        <v>true</v>
      </c>
      <c r="CE330" s="16">
        <f>IF(CB330="N/A", "N/A", 1)</f>
        <v>1</v>
      </c>
      <c r="CF330" s="16">
        <f>IF(ISNUMBER($AE330),IF(OR(HLOOKUP($CF$5,$I$2:$Y$8,4,FALSE)=1,HLOOKUP($CF$5,$I$2:$Y$8,5,FALSE)=1,),HLOOKUP($CF$5,$I$2:$Y$8,4,FALSE)*VLOOKUP($AC330,$B$32:$G$45,MATCH($AD330,$B$33:$G$33,0),FALSE)+HLOOKUP($CF$5,$I$2:$Y$8,5,FALSE)*VLOOKUP($AC330,$B$47:$G$60,MATCH($AD330,$B$48:$G$48,0),FALSE)+$AE330,$AE330),"N/A")</f>
        <v>56.5</v>
      </c>
      <c r="CG330" s="16">
        <f t="shared" ref="CG330:CG341" si="1572">IF(ISNUMBER($AF330),$AF330*SQRT(SUMSQ(HLOOKUP($CF$5,$J$2:$Y$8,2,FALSE)*VLOOKUP($AC330,$B$2:$G$15,MATCH($AD330,$B$3:$G$3,0),FALSE),HLOOKUP($CF$5,$J$2:$Y$8,3,FALSE)*VLOOKUP($AC330,$B$17:$G$30,MATCH($AD330,$B$18:$G$18,0),FALSE),HLOOKUP($CF$5,$J$2:$Y$8,6,FALSE)))+HLOOKUP($CF$5,$J$2:$Y$8,4,FALSE)*VLOOKUP($AC330,$B$32:$G$45,MATCH($AD330,$B$33:$G$33,0),FALSE)+HLOOKUP($CF$5,$J$2:$Y$8,5,FALSE)*VLOOKUP($AC330,$B$47:$G$60,MATCH($AD330,$B$48:$G$48,0),FALSE),"N/A")</f>
        <v>111.7</v>
      </c>
      <c r="CH330" s="16">
        <f>IF(ISNUMBER($AG330),IF(OR(HLOOKUP($CF$5,$I$2:$Y$8,4,FALSE)=1,HLOOKUP($CF$5,$I$2:$Y$8,5,FALSE)=1,),HLOOKUP($CF$5,$I$2:$Y$8,4,FALSE)*VLOOKUP($AC330,$B$32:$G$45,MATCH($AD330,$B$33:$G$33,0),FALSE)+HLOOKUP($CF$5,$I$2:$Y$8,5,FALSE)*VLOOKUP($AC330,$B$47:$G$60,MATCH($AD330,$B$48:$G$48,0),FALSE)+$AG330,$AG330),"N/A")</f>
        <v>136.57376608873847</v>
      </c>
      <c r="CI330" s="16" t="str">
        <f>IF(CG330="N/A", "N/A", "true")</f>
        <v>true</v>
      </c>
      <c r="CJ330" s="16">
        <f>IF(CG330="N/A", "N/A", 1)</f>
        <v>1</v>
      </c>
      <c r="CK330" s="16">
        <f>IF(ISNUMBER($AE330),IF(OR(HLOOKUP($CK$5,$I$2:$Y$8,4,FALSE)=1,HLOOKUP($CK$5,$I$2:$Y$8,5,FALSE)=1,),HLOOKUP($CK$5,$I$2:$Y$8,4,FALSE)*VLOOKUP($AC330,$B$32:$G$45,MATCH($AD330,$B$33:$G$33,0),FALSE)+HLOOKUP($CK$5,$I$2:$Y$8,5,FALSE)*VLOOKUP($AC330,$B$47:$G$60,MATCH($AD330,$B$48:$G$48,0),FALSE)+$AE330,$AE330),"N/A")</f>
        <v>46.5</v>
      </c>
      <c r="CL330" s="16">
        <f t="shared" ref="CL330:CL341" si="1573">IF(ISNUMBER($AF330),$AF330*SQRT(SUMSQ(HLOOKUP($CK$5,$J$2:$Y$8,2,FALSE)*VLOOKUP($AC330,$B$2:$G$15,MATCH($AD330,$B$3:$G$3,0),FALSE),HLOOKUP($CK$5,$J$2:$Y$8,3,FALSE)*VLOOKUP($AC330,$B$17:$G$30,MATCH($AD330,$B$18:$G$18,0),FALSE),HLOOKUP($CK$5,$J$2:$Y$8,6,FALSE)))+HLOOKUP($CK$5,$J$2:$Y$8,4,FALSE)*VLOOKUP($AC330,$B$32:$G$45,MATCH($AD330,$B$33:$G$33,0),FALSE)+HLOOKUP($CK$5,$J$2:$Y$8,5,FALSE)*VLOOKUP($AC330,$B$47:$G$60,MATCH($AD330,$B$48:$G$48,0),FALSE),"N/A")</f>
        <v>101.7</v>
      </c>
      <c r="CM330" s="16">
        <f>IF(ISNUMBER($AG330),IF(OR(HLOOKUP($CK$5,$I$2:$Y$8,4,FALSE)=1,HLOOKUP($CK$5,$I$2:$Y$8,5,FALSE)=1,),HLOOKUP($CK$5,$I$2:$Y$8,4,FALSE)*VLOOKUP($AC330,$B$32:$G$45,MATCH($AD330,$B$33:$G$33,0),FALSE)+HLOOKUP($CK$5,$I$2:$Y$8,5,FALSE)*VLOOKUP($AC330,$B$47:$G$60,MATCH($AD330,$B$48:$G$48,0),FALSE)+$AG330,$AG330),"N/A")</f>
        <v>126.57376608873845</v>
      </c>
      <c r="CN330" s="16" t="str">
        <f>IF(CL330="N/A", "N/A", "true")</f>
        <v>true</v>
      </c>
      <c r="CO330" s="16">
        <f>IF(CL330="N/A", "N/A", 1)</f>
        <v>1</v>
      </c>
      <c r="CP330" s="16">
        <f>IF(ISNUMBER($AE330),IF(OR(HLOOKUP($CP$5,$I$2:$Y$8,4,FALSE)=1,HLOOKUP($CP$5,$I$2:$Y$8,5,FALSE)=1,),HLOOKUP($CP$5,$I$2:$Y$8,4,FALSE)*VLOOKUP($AC330,$B$32:$G$45,MATCH($AD330,$B$33:$G$33,0),FALSE)+HLOOKUP($CP$5,$I$2:$Y$8,5,FALSE)*VLOOKUP($AC330,$B$47:$G$60,MATCH($AD330,$B$48:$G$48,0),FALSE)+$AE330,$AE330),"N/A")</f>
        <v>55.2</v>
      </c>
      <c r="CQ330" s="16">
        <f t="shared" ref="CQ330:CQ341" si="1574">IF(ISNUMBER($AF330),$AF330*SQRT(SUMSQ(HLOOKUP($CP$5,$J$2:$Y$8,2,FALSE)*VLOOKUP($AC330,$B$2:$G$15,MATCH($AD330,$B$3:$G$3,0),FALSE),HLOOKUP($CP$5,$J$2:$Y$8,3,FALSE)*VLOOKUP($AC330,$B$17:$G$30,MATCH($AD330,$B$18:$G$18,0),FALSE),HLOOKUP($CP$5,$J$2:$Y$8,6,FALSE)))+HLOOKUP($CP$5,$J$2:$Y$8,4,FALSE)*VLOOKUP($AC330,$B$32:$G$45,MATCH($AD330,$B$33:$G$33,0),FALSE)+HLOOKUP($CP$5,$J$2:$Y$8,5,FALSE)*VLOOKUP($AC330,$B$47:$G$60,MATCH($AD330,$B$48:$G$48,0),FALSE),"N/A")</f>
        <v>133.97376608873844</v>
      </c>
      <c r="CR330" s="16">
        <f>IF(ISNUMBER($AG330),IF(OR(HLOOKUP($CP$5,$I$2:$Y$8,4,FALSE)=1,HLOOKUP($CP$5,$I$2:$Y$8,5,FALSE)=1,),HLOOKUP($CP$5,$I$2:$Y$8,4,FALSE)*VLOOKUP($AC330,$B$32:$G$45,MATCH($AD330,$B$33:$G$33,0),FALSE)+HLOOKUP($CP$5,$I$2:$Y$8,5,FALSE)*VLOOKUP($AC330,$B$47:$G$60,MATCH($AD330,$B$48:$G$48,0),FALSE)+$AG330,$AG330),"N/A")</f>
        <v>135.27376608873845</v>
      </c>
      <c r="CS330" s="16" t="str">
        <f>IF(CQ330="N/A", "N/A", "true")</f>
        <v>true</v>
      </c>
      <c r="CT330" s="16">
        <f>IF(CQ330="N/A", "N/A", 1)</f>
        <v>1</v>
      </c>
      <c r="CU330" s="16">
        <f>IF(ISNUMBER($AE330),IF(OR(HLOOKUP($CU$5,$I$2:$Y$8,4,FALSE)=1,HLOOKUP($CU$5,$I$2:$Y$8,5,FALSE)=1,),HLOOKUP($CU$5,$I$2:$Y$8,4,FALSE)*VLOOKUP($AC330,$B$32:$G$45,MATCH($AD330,$B$33:$G$33,0),FALSE)+HLOOKUP($CU$5,$I$2:$Y$8,5,FALSE)*VLOOKUP($AC330,$B$47:$G$60,MATCH($AD330,$B$48:$G$48,0),FALSE)+$AE330,$AE330),"N/A")</f>
        <v>45.2</v>
      </c>
      <c r="CV330" s="16">
        <f t="shared" ref="CV330:CV341" si="1575">IF(ISNUMBER($AF330),$AF330*SQRT(SUMSQ(HLOOKUP($CU$5,$J$2:$Y$8,2,FALSE)*VLOOKUP($AC330,$B$2:$G$15,MATCH($AD330,$B$3:$G$3,0),FALSE),HLOOKUP($CU$5,$J$2:$Y$8,3,FALSE)*VLOOKUP($AC330,$B$17:$G$30,MATCH($AD330,$B$18:$G$18,0),FALSE),HLOOKUP($CU$5,$J$2:$Y$8,6,FALSE)))+HLOOKUP($CU$5,$J$2:$Y$8,4,FALSE)*VLOOKUP($AC330,$B$32:$G$45,MATCH($AD330,$B$33:$G$33,0),FALSE)+HLOOKUP($CU$5,$J$2:$Y$8,5,FALSE)*VLOOKUP($AC330,$B$47:$G$60,MATCH($AD330,$B$48:$G$48,0),FALSE),"N/A")</f>
        <v>123.97376608873844</v>
      </c>
      <c r="CW330" s="16">
        <f>IF(ISNUMBER($AG330),IF(OR(HLOOKUP($CU$5,$I$2:$Y$8,4,FALSE)=1,HLOOKUP($CU$5,$I$2:$Y$8,5,FALSE)=1,),HLOOKUP($CU$5,$I$2:$Y$8,4,FALSE)*VLOOKUP($AC330,$B$32:$G$45,MATCH($AD330,$B$33:$G$33,0),FALSE)+HLOOKUP($CU$5,$I$2:$Y$8,5,FALSE)*VLOOKUP($AC330,$B$47:$G$60,MATCH($AD330,$B$48:$G$48,0),FALSE)+$AG330,$AG330),"N/A")</f>
        <v>125.27376608873845</v>
      </c>
      <c r="CX330" s="16" t="str">
        <f>IF(CV330="N/A", "N/A", "true")</f>
        <v>true</v>
      </c>
      <c r="CY330" s="16">
        <f>IF(CV330="N/A", "N/A", 1)</f>
        <v>1</v>
      </c>
      <c r="CZ330" s="16">
        <f>IF(ISNUMBER($AE330),IF(OR(HLOOKUP($CZ$5,$I$2:$Y$8,4,FALSE)=1,HLOOKUP($CZ$5,$I$2:$Y$8,5,FALSE)=1,),HLOOKUP($CZ$5,$I$2:$Y$8,4,FALSE)*VLOOKUP($AC330,$B$32:$G$45,MATCH($AD330,$B$33:$G$33,0),FALSE)+HLOOKUP($CZ$5,$I$2:$Y$8,5,FALSE)*VLOOKUP($AC330,$B$47:$G$60,MATCH($AD330,$B$48:$G$48,0),FALSE)+$AE330,$AE330),"N/A")</f>
        <v>56.5</v>
      </c>
      <c r="DA330" s="16">
        <f t="shared" ref="DA330:DA341" si="1576">IF(ISNUMBER($AF330),$AF330*SQRT(SUMSQ(HLOOKUP($CZ$5,$J$2:$Y$8,2,FALSE)*VLOOKUP($AC330,$B$2:$G$15,MATCH($AD330,$B$3:$G$3,0),FALSE),HLOOKUP($CZ$5,$J$2:$Y$8,3,FALSE)*VLOOKUP($AC330,$B$17:$G$30,MATCH($AD330,$B$18:$G$18,0),FALSE),HLOOKUP($CZ$5,$J$2:$Y$8,6,FALSE)))+HLOOKUP($CZ$5,$J$2:$Y$8,4,FALSE)*VLOOKUP($AC330,$B$32:$G$45,MATCH($AD330,$B$33:$G$33,0),FALSE)+HLOOKUP($CZ$5,$J$2:$Y$8,5,FALSE)*VLOOKUP($AC330,$B$47:$G$60,MATCH($AD330,$B$48:$G$48,0),FALSE),"N/A")</f>
        <v>135.27376608873845</v>
      </c>
      <c r="DB330" s="16">
        <f>IF(ISNUMBER($AG330),IF(OR(HLOOKUP($CZ$5,$I$2:$Y$8,4,FALSE)=1,HLOOKUP($CZ$5,$I$2:$Y$8,5,FALSE)=1,),HLOOKUP($CZ$5,$I$2:$Y$8,4,FALSE)*VLOOKUP($AC330,$B$32:$G$45,MATCH($AD330,$B$33:$G$33,0),FALSE)+HLOOKUP($CZ$5,$I$2:$Y$8,5,FALSE)*VLOOKUP($AC330,$B$47:$G$60,MATCH($AD330,$B$48:$G$48,0),FALSE)+$AG330,$AG330),"N/A")</f>
        <v>136.57376608873847</v>
      </c>
      <c r="DC330" s="16" t="str">
        <f>IF(DA330="N/A", "N/A", "true")</f>
        <v>true</v>
      </c>
      <c r="DD330" s="16">
        <f>IF(DA330="N/A", "N/A", 1)</f>
        <v>1</v>
      </c>
      <c r="DE330" s="16">
        <f>IF(ISNUMBER($AE330),IF(OR(HLOOKUP($DE$5,$I$2:$Y$8,4,FALSE)=1,HLOOKUP($DE$5,$I$2:$Y$8,5,FALSE)=1,),HLOOKUP($DE$5,$I$2:$Y$8,4,FALSE)*VLOOKUP($AC330,$B$32:$G$45,MATCH($AD330,$B$33:$G$33,0),FALSE)+HLOOKUP($DE$5,$I$2:$Y$8,5,FALSE)*VLOOKUP($AC330,$B$47:$G$60,MATCH($AD330,$B$48:$G$48,0),FALSE)+$AE330,$AE330),"N/A")</f>
        <v>46.5</v>
      </c>
      <c r="DF330" s="16">
        <f>IF(ISNUMBER($AF330),$AF330*SQRT(SUMSQ(HLOOKUP($DE$5,$J$2:$Y$8,2,FALSE)*VLOOKUP($AC330,$B$2:$G$15,MATCH($AD330,$B$3:$G$3,0),FALSE),HLOOKUP($DE$5,$J$2:$Y$8,3,FALSE)*VLOOKUP($AC330,$B$17:$G$30,MATCH($AD330,$B$18:$G$18,0),FALSE),HLOOKUP($DE$5,$J$2:$Y$8,6,FALSE)))+HLOOKUP($DE$5,$J$2:$Y$8,4,FALSE)*VLOOKUP($AC330,$B$32:$G$45,MATCH($AD330,$B$33:$G$33,0),FALSE)+HLOOKUP($DE$5,$J$2:$Y$8,5,FALSE)*VLOOKUP($AC330,$B$47:$G$60,MATCH($AD330,$B$48:$G$48,0),FALSE),"N/A")</f>
        <v>125.27376608873845</v>
      </c>
      <c r="DG330" s="19">
        <f>IF(ISNUMBER($AG330),IF(OR(HLOOKUP($DE$5,$I$2:$Y$8,4,FALSE)=1,HLOOKUP($DE$5,$I$2:$Y$8,5,FALSE)=1,),HLOOKUP($DE$5,$I$2:$Y$8,4,FALSE)*VLOOKUP($AC330,$B$32:$G$45,MATCH($AD330,$B$33:$G$33,0),FALSE)+HLOOKUP($DE$5,$I$2:$Y$8,5,FALSE)*VLOOKUP($AC330,$B$47:$G$60,MATCH($AD330,$B$48:$G$48,0),FALSE)+$AG330,$AG330),"N/A")</f>
        <v>126.57376608873845</v>
      </c>
      <c r="DH330" s="16" t="str">
        <f>IF(DF330="N/A", "N/A", "true")</f>
        <v>true</v>
      </c>
      <c r="DI330" s="16">
        <f>IF(DF330="N/A", "N/A", 1)</f>
        <v>1</v>
      </c>
    </row>
    <row r="331" spans="27:113" x14ac:dyDescent="0.35">
      <c r="AA331" s="49">
        <v>1.5</v>
      </c>
      <c r="AB331" s="55">
        <f t="shared" ref="AB331:AB341" si="1577">IF(ISNUMBER(AA331),(AA331*(AF331-AG331)+AE331+AG331-2*AF331)/(AE331-AF331),"-")</f>
        <v>2.0355339059327391</v>
      </c>
      <c r="AC331" s="23" t="s">
        <v>7</v>
      </c>
      <c r="AD331" s="40" t="s">
        <v>2</v>
      </c>
      <c r="AE331" s="16">
        <v>8.8000000000000007</v>
      </c>
      <c r="AF331" s="16">
        <v>11</v>
      </c>
      <c r="AG331" s="16">
        <f t="shared" si="1561"/>
        <v>15.556349186104047</v>
      </c>
      <c r="AH331" s="16">
        <f t="shared" ref="AH331:AH341" si="1578">IF(ISNUMBER($AE331),IF(OR(HLOOKUP($AH$5,$I$2:$Y$8,4,FALSE)=1,HLOOKUP($AH$5,$I$2:$Y$8,5,FALSE)=1,),HLOOKUP($AH$5,$I$2:$Y$8,4,FALSE)*VLOOKUP($AC331,$B$32:$G$45,MATCH($AD331,$B$33:$G$33,0),FALSE)+HLOOKUP($AH$5,$I$2:$Y$8,5,FALSE)*VLOOKUP($AC331,$B$47:$G$60,MATCH($AD331,$B$48:$G$48,0),FALSE)+$AE331,$AE331),"N/A")</f>
        <v>8.8000000000000007</v>
      </c>
      <c r="AI331" s="16">
        <f t="shared" si="1562"/>
        <v>11</v>
      </c>
      <c r="AJ331" s="16">
        <f>IF(ISNUMBER($AG331),IF(OR(HLOOKUP($AH$5,$I$2:$Y$8,4,FALSE)=1,HLOOKUP($AH$5,$I$2:$Y$8,5,FALSE)=1,),HLOOKUP($AH$5,$I$2:$Y$8,4,FALSE)*VLOOKUP($AC331,$B$32:$G$45,MATCH($AD331,$B$33:$G$33,0),FALSE)+HLOOKUP($AH$5,$I$2:$Y$8,5,FALSE)*VLOOKUP($AC331,$B$47:$G$60,MATCH($AD331,$B$48:$G$48,0),FALSE)+$AG331,$AG331),"N/A")</f>
        <v>15.556349186104047</v>
      </c>
      <c r="AK331" s="16" t="str">
        <f t="shared" ref="AK331:AK341" si="1579">IF(AI331="N/A", "N/A", "true")</f>
        <v>true</v>
      </c>
      <c r="AL331" s="16">
        <f t="shared" ref="AL331:AL341" si="1580">IF(AI331="N/A", "N/A", 1)</f>
        <v>1</v>
      </c>
      <c r="AM331" s="16">
        <f t="shared" ref="AM331:AM341" si="1581">IF(ISNUMBER($AE331),IF(OR(HLOOKUP($AM$5,$I$2:$Y$8,4,FALSE)=1,HLOOKUP($AM$5,$I$2:$Y$8,5,FALSE)=1,),HLOOKUP($AM$5,$I$2:$Y$8,4,FALSE)*VLOOKUP($AC331,$B$32:$G$45,MATCH($AD331,$B$33:$G$33,0),FALSE)+HLOOKUP($AM$5,$I$2:$Y$8,5,FALSE)*VLOOKUP($AC331,$B$47:$G$60,MATCH($AD331,$B$48:$G$48,0),FALSE)+$AE331,$AE331),"N/A")</f>
        <v>8.8000000000000007</v>
      </c>
      <c r="AN331" s="16">
        <f t="shared" si="1563"/>
        <v>11</v>
      </c>
      <c r="AO331" s="16">
        <f t="shared" ref="AO331:AO341" si="1582">IF(ISNUMBER($AG331),IF(OR(HLOOKUP($AM$5,$I$2:$Y$8,4,FALSE)=1,HLOOKUP($AM$5,$I$2:$Y$8,5,FALSE)=1,),HLOOKUP($AM$5,$I$2:$Y$8,4,FALSE)*VLOOKUP($AC331,$B$32:$G$45,MATCH($AD331,$B$33:$G$33,0),FALSE)+HLOOKUP($AM$5,$I$2:$Y$8,5,FALSE)*VLOOKUP($AC331,$B$47:$G$60,MATCH($AD331,$B$48:$G$48,0),FALSE)+$AG331,$AG331),"N/A")</f>
        <v>15.556349186104047</v>
      </c>
      <c r="AP331" s="16" t="str">
        <f t="shared" ref="AP331:AP341" si="1583">IF(AN331="N/A", "N/A", "true")</f>
        <v>true</v>
      </c>
      <c r="AQ331" s="16">
        <f t="shared" ref="AQ331:AQ341" si="1584">IF(AN331="N/A", "N/A", 1)</f>
        <v>1</v>
      </c>
      <c r="AR331" s="16">
        <f t="shared" ref="AR331:AR341" si="1585">IF(ISNUMBER($AE331),IF(OR(HLOOKUP($AR$5,$I$2:$Y$8,4,FALSE)=1,HLOOKUP($AR$5,$I$2:$Y$8,5,FALSE)=1,),HLOOKUP($AR$5,$I$2:$Y$8,4,FALSE)*VLOOKUP($AC331,$B$32:$G$45,MATCH($AD331,$B$33:$G$33,0),FALSE)+HLOOKUP($AH$5,$I$2:$Y$8,5,FALSE)*VLOOKUP($AC331,$B$47:$G$60,MATCH($AD331,$B$48:$G$48,0),FALSE)+$AE331,$AE331),"N/A")</f>
        <v>8.8000000000000007</v>
      </c>
      <c r="AS331" s="16">
        <f t="shared" si="1564"/>
        <v>11</v>
      </c>
      <c r="AT331" s="16">
        <f t="shared" ref="AT331:AT341" si="1586">IF(ISNUMBER($AG331),IF(OR(HLOOKUP($AR$5,$I$2:$Y$8,4,FALSE)=1,HLOOKUP($AR$5,$I$2:$Y$8,5,FALSE)=1,),HLOOKUP($AR$5,$I$2:$Y$8,4,FALSE)*VLOOKUP($AC331,$B$32:$G$45,MATCH($AD331,$B$33:$G$33,0),FALSE)+HLOOKUP($AR$5,$I$2:$Y$8,5,FALSE)*VLOOKUP($AC331,$B$47:$G$60,MATCH($AD331,$B$48:$G$48,0),FALSE)+$AG331,$AG331),"N/A")</f>
        <v>15.556349186104047</v>
      </c>
      <c r="AU331" s="16" t="str">
        <f t="shared" ref="AU331:AU341" si="1587">IF(AS331="N/A", "N/A", "true")</f>
        <v>true</v>
      </c>
      <c r="AV331" s="16">
        <f t="shared" ref="AV331:AV341" si="1588">IF(AS331="N/A", "N/A", 1)</f>
        <v>1</v>
      </c>
      <c r="AW331" s="16">
        <f t="shared" ref="AW331:AW341" si="1589">IF(ISNUMBER($AE331),IF(OR(HLOOKUP($AW$5,$I$2:$Y$8,4,FALSE)=1,HLOOKUP($AW$5,$I$2:$Y$8,5,FALSE)=1,),HLOOKUP($AW$5,$I$2:$Y$8,4,FALSE)*VLOOKUP($AC331,$B$32:$G$45,MATCH($AD331,$B$33:$G$33,0),FALSE)+HLOOKUP($AW$5,$I$2:$Y$8,5,FALSE)*VLOOKUP($AC331,$B$47:$G$60,MATCH($AD331,$B$48:$G$48,0),FALSE)+$AE331,$AE331),"N/A")</f>
        <v>8.8000000000000007</v>
      </c>
      <c r="AX331" s="16">
        <f t="shared" si="1565"/>
        <v>11</v>
      </c>
      <c r="AY331" s="16">
        <f t="shared" ref="AY331:AY341" si="1590">IF(ISNUMBER($AG331),IF(OR(HLOOKUP($AW$5,$I$2:$Y$8,4,FALSE)=1,HLOOKUP($AW$5,$I$2:$Y$8,5,FALSE)=1,),HLOOKUP($AW$5,$I$2:$Y$8,4,FALSE)*VLOOKUP($AC331,$B$32:$G$45,MATCH($AD331,$B$33:$G$33,0),FALSE)+HLOOKUP($AW$5,$I$2:$Y$8,5,FALSE)*VLOOKUP($AC331,$B$47:$G$60,MATCH($AD331,$B$48:$G$48,0),FALSE)+$AG331,$AG331),"N/A")</f>
        <v>15.556349186104047</v>
      </c>
      <c r="AZ331" s="16" t="str">
        <f t="shared" ref="AZ331:AZ341" si="1591">IF(AX331="N/A", "N/A", "true")</f>
        <v>true</v>
      </c>
      <c r="BA331" s="16">
        <f t="shared" ref="BA331:BA341" si="1592">IF(AX331="N/A", "N/A", 1)</f>
        <v>1</v>
      </c>
      <c r="BB331" s="16">
        <f t="shared" ref="BB331:BB341" si="1593">IF(ISNUMBER($AE331),IF(OR(HLOOKUP($BB$5,$I$2:$Y$8,4,FALSE)=1,HLOOKUP($BB$5,$I$2:$Y$8,5,FALSE)=1,),HLOOKUP($BB$5,$I$2:$Y$8,4,FALSE)*VLOOKUP($AC331,$B$32:$G$45,MATCH($AD331,$B$33:$G$33,0),FALSE)+HLOOKUP($BB$5,$I$2:$Y$8,5,FALSE)*VLOOKUP($AC331,$B$47:$G$60,MATCH($AD331,$B$48:$G$48,0),FALSE)+$AE331,$AE331),"N/A")</f>
        <v>8.8000000000000007</v>
      </c>
      <c r="BC331" s="16">
        <f t="shared" si="1566"/>
        <v>11</v>
      </c>
      <c r="BD331" s="16">
        <f t="shared" ref="BD331:BD341" si="1594">IF(ISNUMBER($AG331),IF(OR(HLOOKUP($BB$5,$I$2:$Y$8,4,FALSE)=1,HLOOKUP($BB$5,$I$2:$Y$8,5,FALSE)=1,),HLOOKUP($BB$5,$I$2:$Y$8,4,FALSE)*VLOOKUP($AC331,$B$32:$G$45,MATCH($AD331,$B$33:$G$33,0),FALSE)+HLOOKUP($BB$5,$I$2:$Y$8,5,FALSE)*VLOOKUP($AC331,$B$47:$G$60,MATCH($AD331,$B$48:$G$48,0),FALSE)+$AG331,$AG331),"N/A")</f>
        <v>15.556349186104047</v>
      </c>
      <c r="BE331" s="16" t="str">
        <f t="shared" ref="BE331:BE341" si="1595">IF(BC331="N/A", "N/A", "true")</f>
        <v>true</v>
      </c>
      <c r="BF331" s="16">
        <f t="shared" ref="BF331:BF341" si="1596">IF(BC331="N/A", "N/A", 1)</f>
        <v>1</v>
      </c>
      <c r="BG331" s="16">
        <f t="shared" ref="BG331:BG341" si="1597">IF(ISNUMBER($AE331),IF(OR(HLOOKUP($BG$5,$I$2:$Y$8,4,FALSE)=1,HLOOKUP($BG$5,$I$2:$Y$8,5,FALSE)=1,),HLOOKUP($BG$5,$I$2:$Y$8,4,FALSE)*VLOOKUP($AC331,$B$32:$G$45,MATCH($AD331,$B$33:$G$33,0),FALSE)+HLOOKUP($BG$5,$I$2:$Y$8,5,FALSE)*VLOOKUP($AC331,$B$47:$G$60,MATCH($AD331,$B$48:$G$48,0),FALSE)+$AE331,$AE331),"N/A")</f>
        <v>8.8000000000000007</v>
      </c>
      <c r="BH331" s="16">
        <f t="shared" si="1567"/>
        <v>11</v>
      </c>
      <c r="BI331" s="16">
        <f t="shared" ref="BI331:BI341" si="1598">IF(ISNUMBER($AG331),IF(OR(HLOOKUP($BG$5,$I$2:$Y$8,4,FALSE)=1,HLOOKUP($BG$5,$I$2:$Y$8,5,FALSE)=1,),HLOOKUP($BG$5,$I$2:$Y$8,4,FALSE)*VLOOKUP($AC331,$B$32:$G$45,MATCH($AD331,$B$33:$G$33,0),FALSE)+HLOOKUP($BG$5,$I$2:$Y$8,5,FALSE)*VLOOKUP($AC331,$B$47:$G$60,MATCH($AD331,$B$48:$G$48,0),FALSE)+$AG331,$AG331),"N/A")</f>
        <v>15.556349186104047</v>
      </c>
      <c r="BJ331" s="16" t="str">
        <f t="shared" ref="BJ331:BJ341" si="1599">IF(BH331="N/A", "N/A", "true")</f>
        <v>true</v>
      </c>
      <c r="BK331" s="16">
        <f t="shared" ref="BK331:BK341" si="1600">IF(BH331="N/A", "N/A", 1)</f>
        <v>1</v>
      </c>
      <c r="BL331" s="16">
        <f t="shared" ref="BL331:BL341" si="1601">IF(ISNUMBER($AE331),IF(OR(HLOOKUP($BL$5,$I$2:$Y$8,4,FALSE)=1,HLOOKUP($BL$5,$I$2:$Y$8,5,FALSE)=1,),HLOOKUP($BL$5,$I$2:$Y$8,4,FALSE)*VLOOKUP($AC331,$B$32:$G$45,MATCH($AD331,$B$33:$G$33,0),FALSE)+HLOOKUP($BL$5,$I$2:$Y$8,5,FALSE)*VLOOKUP($AC331,$B$47:$G$60,MATCH($AD331,$B$48:$G$48,0),FALSE)+$AE331,$AE331),"N/A")</f>
        <v>8.8000000000000007</v>
      </c>
      <c r="BM331" s="16">
        <f t="shared" si="1568"/>
        <v>11</v>
      </c>
      <c r="BN331" s="16">
        <f t="shared" ref="BN331:BN341" si="1602">IF(ISNUMBER($AG331),IF(OR(HLOOKUP($BL$5,$I$2:$Y$8,4,FALSE)=1,HLOOKUP($BL$5,$I$2:$Y$8,5,FALSE)=1,),HLOOKUP($BL$5,$I$2:$Y$8,4,FALSE)*VLOOKUP($AC331,$B$32:$G$45,MATCH($AD331,$B$33:$G$33,0),FALSE)+HLOOKUP($BL$5,$I$2:$Y$8,5,FALSE)*VLOOKUP($AC331,$B$47:$G$60,MATCH($AD331,$B$48:$G$48,0),FALSE)+$AG331,$AG331),"N/A")</f>
        <v>15.556349186104047</v>
      </c>
      <c r="BO331" s="16" t="str">
        <f t="shared" ref="BO331:BO341" si="1603">IF(BM331="N/A", "N/A", "true")</f>
        <v>true</v>
      </c>
      <c r="BP331" s="16">
        <f t="shared" ref="BP331:BP341" si="1604">IF(BM331="N/A", "N/A", 1)</f>
        <v>1</v>
      </c>
      <c r="BQ331" s="16">
        <f t="shared" ref="BQ331:BQ341" si="1605">IF(ISNUMBER($AE331),IF(OR(HLOOKUP($BQ$5,$I$2:$Y$8,4,FALSE)=1,HLOOKUP($BQ$5,$I$2:$Y$8,5,FALSE)=1,),HLOOKUP($BQ$5,$I$2:$Y$8,4,FALSE)*VLOOKUP($AC331,$B$32:$G$45,MATCH($AD331,$B$33:$G$33,0),FALSE)+HLOOKUP($BQ$5,$I$2:$Y$8,5,FALSE)*VLOOKUP($AC331,$B$47:$G$60,MATCH($AD331,$B$48:$G$48,0),FALSE)+$AE331,$AE331),"N/A")</f>
        <v>8.8000000000000007</v>
      </c>
      <c r="BR331" s="16">
        <f t="shared" si="1569"/>
        <v>11</v>
      </c>
      <c r="BS331" s="16">
        <f t="shared" ref="BS331:BS341" si="1606">IF(ISNUMBER($AG331),IF(OR(HLOOKUP($BQ$5,$I$2:$Y$8,4,FALSE)=1,HLOOKUP($BQ$5,$I$2:$Y$8,5,FALSE)=1,),HLOOKUP($BQ$5,$I$2:$Y$8,4,FALSE)*VLOOKUP($AC331,$B$32:$G$45,MATCH($AD331,$B$33:$G$33,0),FALSE)+HLOOKUP($BQ$5,$I$2:$Y$8,5,FALSE)*VLOOKUP($AC331,$B$47:$G$60,MATCH($AD331,$B$48:$G$48,0),FALSE)+$AG331,$AG331),"N/A")</f>
        <v>15.556349186104047</v>
      </c>
      <c r="BT331" s="16" t="str">
        <f t="shared" ref="BT331:BT341" si="1607">IF(BR331="N/A", "N/A", "true")</f>
        <v>true</v>
      </c>
      <c r="BU331" s="16">
        <f t="shared" ref="BU331:BU341" si="1608">IF(BR331="N/A", "N/A", 1)</f>
        <v>1</v>
      </c>
      <c r="BV331" s="16">
        <f t="shared" ref="BV331:BV341" si="1609">IF(ISNUMBER($AE331),IF(OR(HLOOKUP($BV$5,$I$2:$Y$8,4,FALSE)=1,HLOOKUP($BV$5,$I$2:$Y$8,5,FALSE)=1,),HLOOKUP($BV$5,$I$2:$Y$8,4,FALSE)*VLOOKUP($AC331,$B$32:$G$45,MATCH($AD331,$B$33:$G$33,0),FALSE)+HLOOKUP($BV$5,$I$2:$Y$8,5,FALSE)*VLOOKUP($AC331,$B$47:$G$60,MATCH($AD331,$B$48:$G$48,0),FALSE)+$AE331,$AE331),"N/A")</f>
        <v>8.8000000000000007</v>
      </c>
      <c r="BW331" s="16">
        <f t="shared" si="1570"/>
        <v>11</v>
      </c>
      <c r="BX331" s="16">
        <f t="shared" ref="BX331:BX341" si="1610">IF(ISNUMBER($AG331),IF(OR(HLOOKUP($BV$5,$I$2:$Y$8,4,FALSE)=1,HLOOKUP($BV$5,$I$2:$Y$8,5,FALSE)=1,),HLOOKUP($BV$5,$I$2:$Y$8,4,FALSE)*VLOOKUP($AC331,$B$32:$G$45,MATCH($AD331,$B$33:$G$33,0),FALSE)+HLOOKUP($BV$5,$I$2:$Y$8,5,FALSE)*VLOOKUP($AC331,$B$47:$G$60,MATCH($AD331,$B$48:$G$48,0),FALSE)+$AG331,$AG331),"N/A")</f>
        <v>15.556349186104047</v>
      </c>
      <c r="BY331" s="16" t="str">
        <f t="shared" ref="BY331:BY341" si="1611">IF(BW331="N/A", "N/A", "true")</f>
        <v>true</v>
      </c>
      <c r="BZ331" s="16">
        <f t="shared" ref="BZ331:BZ341" si="1612">IF(BW331="N/A", "N/A", 1)</f>
        <v>1</v>
      </c>
      <c r="CA331" s="16">
        <f t="shared" ref="CA331:CA341" si="1613">IF(ISNUMBER($AE331),IF(OR(HLOOKUP($CA$5,$I$2:$Y$8,4,FALSE)=1,HLOOKUP($CA$5,$I$2:$Y$8,5,FALSE)=1,),HLOOKUP($CA$5,$I$2:$Y$8,4,FALSE)*VLOOKUP($AC331,$B$32:$G$45,MATCH($AD331,$B$33:$G$33,0),FALSE)+HLOOKUP($CA$5,$I$2:$Y$8,5,FALSE)*VLOOKUP($AC331,$B$47:$G$60,MATCH($AD331,$B$48:$G$48,0),FALSE)+$AE331,$AE331),"N/A")</f>
        <v>8.8000000000000007</v>
      </c>
      <c r="CB331" s="16">
        <f t="shared" si="1571"/>
        <v>11</v>
      </c>
      <c r="CC331" s="16">
        <f t="shared" ref="CC331:CC341" si="1614">IF(ISNUMBER($AG331),IF(OR(HLOOKUP($CA$5,$I$2:$Y$8,4,FALSE)=1,HLOOKUP($CA$5,$I$2:$Y$8,5,FALSE)=1,),HLOOKUP($CA$5,$I$2:$Y$8,4,FALSE)*VLOOKUP($AC331,$B$32:$G$45,MATCH($AD331,$B$33:$G$33,0),FALSE)+HLOOKUP($CA$5,$I$2:$Y$8,5,FALSE)*VLOOKUP($AC331,$B$47:$G$60,MATCH($AD331,$B$48:$G$48,0),FALSE)+$AG331,$AG331),"N/A")</f>
        <v>15.556349186104047</v>
      </c>
      <c r="CD331" s="16" t="str">
        <f t="shared" ref="CD331:CD341" si="1615">IF(CB331="N/A", "N/A", "true")</f>
        <v>true</v>
      </c>
      <c r="CE331" s="16">
        <f t="shared" ref="CE331:CE341" si="1616">IF(CB331="N/A", "N/A", 1)</f>
        <v>1</v>
      </c>
      <c r="CF331" s="16">
        <f t="shared" ref="CF331:CF341" si="1617">IF(ISNUMBER($AE331),IF(OR(HLOOKUP($CF$5,$I$2:$Y$8,4,FALSE)=1,HLOOKUP($CF$5,$I$2:$Y$8,5,FALSE)=1,),HLOOKUP($CF$5,$I$2:$Y$8,4,FALSE)*VLOOKUP($AC331,$B$32:$G$45,MATCH($AD331,$B$33:$G$33,0),FALSE)+HLOOKUP($CF$5,$I$2:$Y$8,5,FALSE)*VLOOKUP($AC331,$B$47:$G$60,MATCH($AD331,$B$48:$G$48,0),FALSE)+$AE331,$AE331),"N/A")</f>
        <v>8.8000000000000007</v>
      </c>
      <c r="CG331" s="16">
        <f t="shared" si="1572"/>
        <v>11</v>
      </c>
      <c r="CH331" s="16">
        <f t="shared" ref="CH331:CH341" si="1618">IF(ISNUMBER($AG331),IF(OR(HLOOKUP($CF$5,$I$2:$Y$8,4,FALSE)=1,HLOOKUP($CF$5,$I$2:$Y$8,5,FALSE)=1,),HLOOKUP($CF$5,$I$2:$Y$8,4,FALSE)*VLOOKUP($AC331,$B$32:$G$45,MATCH($AD331,$B$33:$G$33,0),FALSE)+HLOOKUP($CF$5,$I$2:$Y$8,5,FALSE)*VLOOKUP($AC331,$B$47:$G$60,MATCH($AD331,$B$48:$G$48,0),FALSE)+$AG331,$AG331),"N/A")</f>
        <v>15.556349186104047</v>
      </c>
      <c r="CI331" s="16" t="str">
        <f t="shared" ref="CI331:CI341" si="1619">IF(CG331="N/A", "N/A", "true")</f>
        <v>true</v>
      </c>
      <c r="CJ331" s="16">
        <f t="shared" ref="CJ331:CJ341" si="1620">IF(CG331="N/A", "N/A", 1)</f>
        <v>1</v>
      </c>
      <c r="CK331" s="16">
        <f t="shared" ref="CK331:CK341" si="1621">IF(ISNUMBER($AE331),IF(OR(HLOOKUP($CK$5,$I$2:$Y$8,4,FALSE)=1,HLOOKUP($CK$5,$I$2:$Y$8,5,FALSE)=1,),HLOOKUP($CK$5,$I$2:$Y$8,4,FALSE)*VLOOKUP($AC331,$B$32:$G$45,MATCH($AD331,$B$33:$G$33,0),FALSE)+HLOOKUP($CK$5,$I$2:$Y$8,5,FALSE)*VLOOKUP($AC331,$B$47:$G$60,MATCH($AD331,$B$48:$G$48,0),FALSE)+$AE331,$AE331),"N/A")</f>
        <v>8.8000000000000007</v>
      </c>
      <c r="CL331" s="16">
        <f t="shared" si="1573"/>
        <v>11</v>
      </c>
      <c r="CM331" s="16">
        <f t="shared" ref="CM331:CM341" si="1622">IF(ISNUMBER($AG331),IF(OR(HLOOKUP($CK$5,$I$2:$Y$8,4,FALSE)=1,HLOOKUP($CK$5,$I$2:$Y$8,5,FALSE)=1,),HLOOKUP($CK$5,$I$2:$Y$8,4,FALSE)*VLOOKUP($AC331,$B$32:$G$45,MATCH($AD331,$B$33:$G$33,0),FALSE)+HLOOKUP($CK$5,$I$2:$Y$8,5,FALSE)*VLOOKUP($AC331,$B$47:$G$60,MATCH($AD331,$B$48:$G$48,0),FALSE)+$AG331,$AG331),"N/A")</f>
        <v>15.556349186104047</v>
      </c>
      <c r="CN331" s="16" t="str">
        <f t="shared" ref="CN331:CN341" si="1623">IF(CL331="N/A", "N/A", "true")</f>
        <v>true</v>
      </c>
      <c r="CO331" s="16">
        <f t="shared" ref="CO331:CO341" si="1624">IF(CL331="N/A", "N/A", 1)</f>
        <v>1</v>
      </c>
      <c r="CP331" s="16">
        <f t="shared" ref="CP331:CP341" si="1625">IF(ISNUMBER($AE331),IF(OR(HLOOKUP($CP$5,$I$2:$Y$8,4,FALSE)=1,HLOOKUP($CP$5,$I$2:$Y$8,5,FALSE)=1,),HLOOKUP($CP$5,$I$2:$Y$8,4,FALSE)*VLOOKUP($AC331,$B$32:$G$45,MATCH($AD331,$B$33:$G$33,0),FALSE)+HLOOKUP($CP$5,$I$2:$Y$8,5,FALSE)*VLOOKUP($AC331,$B$47:$G$60,MATCH($AD331,$B$48:$G$48,0),FALSE)+$AE331,$AE331),"N/A")</f>
        <v>8.8000000000000007</v>
      </c>
      <c r="CQ331" s="16">
        <f t="shared" si="1574"/>
        <v>15.556349186104047</v>
      </c>
      <c r="CR331" s="16">
        <f t="shared" ref="CR331:CR341" si="1626">IF(ISNUMBER($AG331),IF(OR(HLOOKUP($CP$5,$I$2:$Y$8,4,FALSE)=1,HLOOKUP($CP$5,$I$2:$Y$8,5,FALSE)=1,),HLOOKUP($CP$5,$I$2:$Y$8,4,FALSE)*VLOOKUP($AC331,$B$32:$G$45,MATCH($AD331,$B$33:$G$33,0),FALSE)+HLOOKUP($CP$5,$I$2:$Y$8,5,FALSE)*VLOOKUP($AC331,$B$47:$G$60,MATCH($AD331,$B$48:$G$48,0),FALSE)+$AG331,$AG331),"N/A")</f>
        <v>15.556349186104047</v>
      </c>
      <c r="CS331" s="16" t="str">
        <f t="shared" ref="CS331:CS341" si="1627">IF(CQ331="N/A", "N/A", "true")</f>
        <v>true</v>
      </c>
      <c r="CT331" s="16">
        <f t="shared" ref="CT331:CT341" si="1628">IF(CQ331="N/A", "N/A", 1)</f>
        <v>1</v>
      </c>
      <c r="CU331" s="16">
        <f t="shared" ref="CU331:CU341" si="1629">IF(ISNUMBER($AE331),IF(OR(HLOOKUP($CU$5,$I$2:$Y$8,4,FALSE)=1,HLOOKUP($CU$5,$I$2:$Y$8,5,FALSE)=1,),HLOOKUP($CU$5,$I$2:$Y$8,4,FALSE)*VLOOKUP($AC331,$B$32:$G$45,MATCH($AD331,$B$33:$G$33,0),FALSE)+HLOOKUP($CU$5,$I$2:$Y$8,5,FALSE)*VLOOKUP($AC331,$B$47:$G$60,MATCH($AD331,$B$48:$G$48,0),FALSE)+$AE331,$AE331),"N/A")</f>
        <v>8.8000000000000007</v>
      </c>
      <c r="CV331" s="16">
        <f t="shared" si="1575"/>
        <v>15.556349186104047</v>
      </c>
      <c r="CW331" s="16">
        <f t="shared" ref="CW331:CW341" si="1630">IF(ISNUMBER($AG331),IF(OR(HLOOKUP($CU$5,$I$2:$Y$8,4,FALSE)=1,HLOOKUP($CU$5,$I$2:$Y$8,5,FALSE)=1,),HLOOKUP($CU$5,$I$2:$Y$8,4,FALSE)*VLOOKUP($AC331,$B$32:$G$45,MATCH($AD331,$B$33:$G$33,0),FALSE)+HLOOKUP($CU$5,$I$2:$Y$8,5,FALSE)*VLOOKUP($AC331,$B$47:$G$60,MATCH($AD331,$B$48:$G$48,0),FALSE)+$AG331,$AG331),"N/A")</f>
        <v>15.556349186104047</v>
      </c>
      <c r="CX331" s="16" t="str">
        <f t="shared" ref="CX331:CX341" si="1631">IF(CV331="N/A", "N/A", "true")</f>
        <v>true</v>
      </c>
      <c r="CY331" s="16">
        <f t="shared" ref="CY331:CY341" si="1632">IF(CV331="N/A", "N/A", 1)</f>
        <v>1</v>
      </c>
      <c r="CZ331" s="16">
        <f t="shared" ref="CZ331:CZ341" si="1633">IF(ISNUMBER($AE331),IF(OR(HLOOKUP($CZ$5,$I$2:$Y$8,4,FALSE)=1,HLOOKUP($CZ$5,$I$2:$Y$8,5,FALSE)=1,),HLOOKUP($CZ$5,$I$2:$Y$8,4,FALSE)*VLOOKUP($AC331,$B$32:$G$45,MATCH($AD331,$B$33:$G$33,0),FALSE)+HLOOKUP($CZ$5,$I$2:$Y$8,5,FALSE)*VLOOKUP($AC331,$B$47:$G$60,MATCH($AD331,$B$48:$G$48,0),FALSE)+$AE331,$AE331),"N/A")</f>
        <v>8.8000000000000007</v>
      </c>
      <c r="DA331" s="16">
        <f t="shared" si="1576"/>
        <v>15.556349186104047</v>
      </c>
      <c r="DB331" s="16">
        <f t="shared" ref="DB331:DB341" si="1634">IF(ISNUMBER($AG331),IF(OR(HLOOKUP($CZ$5,$I$2:$Y$8,4,FALSE)=1,HLOOKUP($CZ$5,$I$2:$Y$8,5,FALSE)=1,),HLOOKUP($CZ$5,$I$2:$Y$8,4,FALSE)*VLOOKUP($AC331,$B$32:$G$45,MATCH($AD331,$B$33:$G$33,0),FALSE)+HLOOKUP($CZ$5,$I$2:$Y$8,5,FALSE)*VLOOKUP($AC331,$B$47:$G$60,MATCH($AD331,$B$48:$G$48,0),FALSE)+$AG331,$AG331),"N/A")</f>
        <v>15.556349186104047</v>
      </c>
      <c r="DC331" s="16" t="str">
        <f t="shared" ref="DC331:DC341" si="1635">IF(DA331="N/A", "N/A", "true")</f>
        <v>true</v>
      </c>
      <c r="DD331" s="16">
        <f t="shared" ref="DD331:DD341" si="1636">IF(DA331="N/A", "N/A", 1)</f>
        <v>1</v>
      </c>
      <c r="DE331" s="16">
        <f t="shared" ref="DE331:DE341" si="1637">IF(ISNUMBER($AE331),IF(OR(HLOOKUP($DE$5,$I$2:$Y$8,4,FALSE)=1,HLOOKUP($DE$5,$I$2:$Y$8,5,FALSE)=1,),HLOOKUP($DE$5,$I$2:$Y$8,4,FALSE)*VLOOKUP($AC331,$B$32:$G$45,MATCH($AD331,$B$33:$G$33,0),FALSE)+HLOOKUP($DE$5,$I$2:$Y$8,5,FALSE)*VLOOKUP($AC331,$B$47:$G$60,MATCH($AD331,$B$48:$G$48,0),FALSE)+$AE331,$AE331),"N/A")</f>
        <v>8.8000000000000007</v>
      </c>
      <c r="DF331" s="16">
        <f t="shared" ref="DF331:DF341" si="1638">IF(ISNUMBER($AF331),$AF331*SQRT(SUMSQ(HLOOKUP($DE$5,$J$2:$Y$8,2,FALSE)*VLOOKUP($AC331,$B$2:$G$15,MATCH($AD331,$B$3:$G$3,0),FALSE),HLOOKUP($DE$5,$J$2:$Y$8,3,FALSE)*VLOOKUP($AC331,$B$17:$G$30,MATCH($AD331,$B$18:$G$18,0),FALSE),HLOOKUP($DE$5,$J$2:$Y$8,6,FALSE)))+HLOOKUP($DE$5,$J$2:$Y$8,4,FALSE)*VLOOKUP($AC331,$B$32:$G$45,MATCH($AD331,$B$33:$G$33,0),FALSE)+HLOOKUP($DE$5,$J$2:$Y$8,5,FALSE)*VLOOKUP($AC331,$B$47:$G$60,MATCH($AD331,$B$48:$G$48,0),FALSE),"N/A")</f>
        <v>15.556349186104047</v>
      </c>
      <c r="DG331" s="19">
        <f t="shared" ref="DG331:DG341" si="1639">IF(ISNUMBER($AG331),IF(OR(HLOOKUP($DE$5,$I$2:$Y$8,4,FALSE)=1,HLOOKUP($DE$5,$I$2:$Y$8,5,FALSE)=1,),HLOOKUP($DE$5,$I$2:$Y$8,4,FALSE)*VLOOKUP($AC331,$B$32:$G$45,MATCH($AD331,$B$33:$G$33,0),FALSE)+HLOOKUP($DE$5,$I$2:$Y$8,5,FALSE)*VLOOKUP($AC331,$B$47:$G$60,MATCH($AD331,$B$48:$G$48,0),FALSE)+$AG331,$AG331),"N/A")</f>
        <v>15.556349186104047</v>
      </c>
      <c r="DH331" s="16" t="str">
        <f t="shared" ref="DH331:DH341" si="1640">IF(DF331="N/A", "N/A", "true")</f>
        <v>true</v>
      </c>
      <c r="DI331" s="16">
        <f t="shared" ref="DI331:DI341" si="1641">IF(DF331="N/A", "N/A", 1)</f>
        <v>1</v>
      </c>
    </row>
    <row r="332" spans="27:113" x14ac:dyDescent="0.35">
      <c r="AA332" s="49" t="s">
        <v>114</v>
      </c>
      <c r="AB332" s="55" t="str">
        <f t="shared" si="1577"/>
        <v>-</v>
      </c>
      <c r="AC332" s="23" t="s">
        <v>8</v>
      </c>
      <c r="AD332" s="40" t="s">
        <v>2</v>
      </c>
      <c r="AE332" s="16"/>
      <c r="AF332" s="16"/>
      <c r="AG332" s="16" t="str">
        <f t="shared" si="1561"/>
        <v>N/A</v>
      </c>
      <c r="AH332" s="16" t="str">
        <f t="shared" si="1578"/>
        <v>N/A</v>
      </c>
      <c r="AI332" s="16" t="str">
        <f t="shared" si="1562"/>
        <v>N/A</v>
      </c>
      <c r="AJ332" s="16" t="str">
        <f t="shared" ref="AJ332:AJ341" si="1642">IF(ISNUMBER($AG332),IF(OR(HLOOKUP($AH$5,$I$2:$Y$8,4,FALSE)=1,HLOOKUP($AH$5,$I$2:$Y$8,5,FALSE)=1,),HLOOKUP($AH$5,$I$2:$Y$8,4,FALSE)*VLOOKUP($AC332,$B$32:$G$45,MATCH($AD332,$B$33:$G$33,0),FALSE)+HLOOKUP($AH$5,$I$2:$Y$8,5,FALSE)*VLOOKUP($AC332,$B$47:$G$60,MATCH($AD332,$B$48:$G$48,0),FALSE)+$AG332,$AG332),"N/A")</f>
        <v>N/A</v>
      </c>
      <c r="AK332" s="16" t="str">
        <f t="shared" si="1579"/>
        <v>N/A</v>
      </c>
      <c r="AL332" s="16" t="str">
        <f t="shared" si="1580"/>
        <v>N/A</v>
      </c>
      <c r="AM332" s="16" t="str">
        <f t="shared" si="1581"/>
        <v>N/A</v>
      </c>
      <c r="AN332" s="16" t="str">
        <f t="shared" si="1563"/>
        <v>N/A</v>
      </c>
      <c r="AO332" s="16" t="str">
        <f t="shared" si="1582"/>
        <v>N/A</v>
      </c>
      <c r="AP332" s="16" t="str">
        <f t="shared" si="1583"/>
        <v>N/A</v>
      </c>
      <c r="AQ332" s="16" t="str">
        <f t="shared" si="1584"/>
        <v>N/A</v>
      </c>
      <c r="AR332" s="16" t="str">
        <f t="shared" si="1585"/>
        <v>N/A</v>
      </c>
      <c r="AS332" s="16" t="str">
        <f t="shared" si="1564"/>
        <v>N/A</v>
      </c>
      <c r="AT332" s="16" t="str">
        <f t="shared" si="1586"/>
        <v>N/A</v>
      </c>
      <c r="AU332" s="16" t="str">
        <f t="shared" si="1587"/>
        <v>N/A</v>
      </c>
      <c r="AV332" s="16" t="str">
        <f t="shared" si="1588"/>
        <v>N/A</v>
      </c>
      <c r="AW332" s="16" t="str">
        <f t="shared" si="1589"/>
        <v>N/A</v>
      </c>
      <c r="AX332" s="16" t="str">
        <f t="shared" si="1565"/>
        <v>N/A</v>
      </c>
      <c r="AY332" s="16" t="str">
        <f t="shared" si="1590"/>
        <v>N/A</v>
      </c>
      <c r="AZ332" s="16" t="str">
        <f t="shared" si="1591"/>
        <v>N/A</v>
      </c>
      <c r="BA332" s="16" t="str">
        <f t="shared" si="1592"/>
        <v>N/A</v>
      </c>
      <c r="BB332" s="16" t="str">
        <f t="shared" si="1593"/>
        <v>N/A</v>
      </c>
      <c r="BC332" s="16" t="str">
        <f t="shared" si="1566"/>
        <v>N/A</v>
      </c>
      <c r="BD332" s="16" t="str">
        <f t="shared" si="1594"/>
        <v>N/A</v>
      </c>
      <c r="BE332" s="16" t="str">
        <f t="shared" si="1595"/>
        <v>N/A</v>
      </c>
      <c r="BF332" s="16" t="str">
        <f t="shared" si="1596"/>
        <v>N/A</v>
      </c>
      <c r="BG332" s="16" t="str">
        <f t="shared" si="1597"/>
        <v>N/A</v>
      </c>
      <c r="BH332" s="16" t="str">
        <f t="shared" si="1567"/>
        <v>N/A</v>
      </c>
      <c r="BI332" s="16" t="str">
        <f t="shared" si="1598"/>
        <v>N/A</v>
      </c>
      <c r="BJ332" s="16" t="str">
        <f t="shared" si="1599"/>
        <v>N/A</v>
      </c>
      <c r="BK332" s="16" t="str">
        <f t="shared" si="1600"/>
        <v>N/A</v>
      </c>
      <c r="BL332" s="16" t="str">
        <f t="shared" si="1601"/>
        <v>N/A</v>
      </c>
      <c r="BM332" s="16" t="str">
        <f t="shared" si="1568"/>
        <v>N/A</v>
      </c>
      <c r="BN332" s="16" t="str">
        <f t="shared" si="1602"/>
        <v>N/A</v>
      </c>
      <c r="BO332" s="16" t="str">
        <f t="shared" si="1603"/>
        <v>N/A</v>
      </c>
      <c r="BP332" s="16" t="str">
        <f t="shared" si="1604"/>
        <v>N/A</v>
      </c>
      <c r="BQ332" s="16" t="str">
        <f t="shared" si="1605"/>
        <v>N/A</v>
      </c>
      <c r="BR332" s="16" t="str">
        <f t="shared" si="1569"/>
        <v>N/A</v>
      </c>
      <c r="BS332" s="16" t="str">
        <f t="shared" si="1606"/>
        <v>N/A</v>
      </c>
      <c r="BT332" s="16" t="str">
        <f t="shared" si="1607"/>
        <v>N/A</v>
      </c>
      <c r="BU332" s="16" t="str">
        <f t="shared" si="1608"/>
        <v>N/A</v>
      </c>
      <c r="BV332" s="16" t="str">
        <f t="shared" si="1609"/>
        <v>N/A</v>
      </c>
      <c r="BW332" s="16" t="str">
        <f t="shared" si="1570"/>
        <v>N/A</v>
      </c>
      <c r="BX332" s="16" t="str">
        <f t="shared" si="1610"/>
        <v>N/A</v>
      </c>
      <c r="BY332" s="16" t="str">
        <f t="shared" si="1611"/>
        <v>N/A</v>
      </c>
      <c r="BZ332" s="16" t="str">
        <f t="shared" si="1612"/>
        <v>N/A</v>
      </c>
      <c r="CA332" s="16" t="str">
        <f t="shared" si="1613"/>
        <v>N/A</v>
      </c>
      <c r="CB332" s="16" t="str">
        <f t="shared" si="1571"/>
        <v>N/A</v>
      </c>
      <c r="CC332" s="16" t="str">
        <f t="shared" si="1614"/>
        <v>N/A</v>
      </c>
      <c r="CD332" s="16" t="str">
        <f t="shared" si="1615"/>
        <v>N/A</v>
      </c>
      <c r="CE332" s="16" t="str">
        <f t="shared" si="1616"/>
        <v>N/A</v>
      </c>
      <c r="CF332" s="16" t="str">
        <f t="shared" si="1617"/>
        <v>N/A</v>
      </c>
      <c r="CG332" s="16" t="str">
        <f t="shared" si="1572"/>
        <v>N/A</v>
      </c>
      <c r="CH332" s="16" t="str">
        <f t="shared" si="1618"/>
        <v>N/A</v>
      </c>
      <c r="CI332" s="16" t="str">
        <f t="shared" si="1619"/>
        <v>N/A</v>
      </c>
      <c r="CJ332" s="16" t="str">
        <f t="shared" si="1620"/>
        <v>N/A</v>
      </c>
      <c r="CK332" s="16" t="str">
        <f t="shared" si="1621"/>
        <v>N/A</v>
      </c>
      <c r="CL332" s="16" t="str">
        <f t="shared" si="1573"/>
        <v>N/A</v>
      </c>
      <c r="CM332" s="16" t="str">
        <f t="shared" si="1622"/>
        <v>N/A</v>
      </c>
      <c r="CN332" s="16" t="str">
        <f t="shared" si="1623"/>
        <v>N/A</v>
      </c>
      <c r="CO332" s="16" t="str">
        <f t="shared" si="1624"/>
        <v>N/A</v>
      </c>
      <c r="CP332" s="16" t="str">
        <f t="shared" si="1625"/>
        <v>N/A</v>
      </c>
      <c r="CQ332" s="16" t="str">
        <f t="shared" si="1574"/>
        <v>N/A</v>
      </c>
      <c r="CR332" s="16" t="str">
        <f t="shared" si="1626"/>
        <v>N/A</v>
      </c>
      <c r="CS332" s="16" t="str">
        <f t="shared" si="1627"/>
        <v>N/A</v>
      </c>
      <c r="CT332" s="16" t="str">
        <f t="shared" si="1628"/>
        <v>N/A</v>
      </c>
      <c r="CU332" s="16" t="str">
        <f t="shared" si="1629"/>
        <v>N/A</v>
      </c>
      <c r="CV332" s="16" t="str">
        <f t="shared" si="1575"/>
        <v>N/A</v>
      </c>
      <c r="CW332" s="16" t="str">
        <f t="shared" si="1630"/>
        <v>N/A</v>
      </c>
      <c r="CX332" s="16" t="str">
        <f t="shared" si="1631"/>
        <v>N/A</v>
      </c>
      <c r="CY332" s="16" t="str">
        <f t="shared" si="1632"/>
        <v>N/A</v>
      </c>
      <c r="CZ332" s="16" t="str">
        <f t="shared" si="1633"/>
        <v>N/A</v>
      </c>
      <c r="DA332" s="16" t="str">
        <f t="shared" si="1576"/>
        <v>N/A</v>
      </c>
      <c r="DB332" s="16" t="str">
        <f t="shared" si="1634"/>
        <v>N/A</v>
      </c>
      <c r="DC332" s="16" t="str">
        <f t="shared" si="1635"/>
        <v>N/A</v>
      </c>
      <c r="DD332" s="16" t="str">
        <f t="shared" si="1636"/>
        <v>N/A</v>
      </c>
      <c r="DE332" s="16" t="str">
        <f t="shared" si="1637"/>
        <v>N/A</v>
      </c>
      <c r="DF332" s="16" t="str">
        <f t="shared" si="1638"/>
        <v>N/A</v>
      </c>
      <c r="DG332" s="19" t="str">
        <f t="shared" si="1639"/>
        <v>N/A</v>
      </c>
      <c r="DH332" s="16" t="str">
        <f t="shared" si="1640"/>
        <v>N/A</v>
      </c>
      <c r="DI332" s="16" t="str">
        <f t="shared" si="1641"/>
        <v>N/A</v>
      </c>
    </row>
    <row r="333" spans="27:113" x14ac:dyDescent="0.35">
      <c r="AA333" s="49">
        <v>1.5</v>
      </c>
      <c r="AB333" s="55">
        <f t="shared" si="1577"/>
        <v>3.0069390943299865</v>
      </c>
      <c r="AC333" s="23" t="s">
        <v>9</v>
      </c>
      <c r="AD333" s="40" t="s">
        <v>2</v>
      </c>
      <c r="AE333" s="16">
        <v>16</v>
      </c>
      <c r="AF333" s="16">
        <v>20</v>
      </c>
      <c r="AG333" s="16">
        <f t="shared" si="1561"/>
        <v>36.055512754639892</v>
      </c>
      <c r="AH333" s="16">
        <f t="shared" si="1578"/>
        <v>16</v>
      </c>
      <c r="AI333" s="16">
        <f t="shared" si="1562"/>
        <v>20</v>
      </c>
      <c r="AJ333" s="16">
        <f t="shared" si="1642"/>
        <v>36.055512754639892</v>
      </c>
      <c r="AK333" s="16" t="str">
        <f t="shared" si="1579"/>
        <v>true</v>
      </c>
      <c r="AL333" s="16">
        <f t="shared" si="1580"/>
        <v>1</v>
      </c>
      <c r="AM333" s="16">
        <f t="shared" si="1581"/>
        <v>16</v>
      </c>
      <c r="AN333" s="16">
        <f t="shared" si="1563"/>
        <v>20</v>
      </c>
      <c r="AO333" s="16">
        <f t="shared" si="1582"/>
        <v>36.055512754639892</v>
      </c>
      <c r="AP333" s="16" t="str">
        <f t="shared" si="1583"/>
        <v>true</v>
      </c>
      <c r="AQ333" s="16">
        <f t="shared" si="1584"/>
        <v>1</v>
      </c>
      <c r="AR333" s="16">
        <f t="shared" si="1585"/>
        <v>16</v>
      </c>
      <c r="AS333" s="16">
        <f t="shared" si="1564"/>
        <v>20</v>
      </c>
      <c r="AT333" s="16">
        <f t="shared" si="1586"/>
        <v>36.055512754639892</v>
      </c>
      <c r="AU333" s="16" t="str">
        <f t="shared" si="1587"/>
        <v>true</v>
      </c>
      <c r="AV333" s="16">
        <f t="shared" si="1588"/>
        <v>1</v>
      </c>
      <c r="AW333" s="16">
        <f t="shared" si="1589"/>
        <v>16</v>
      </c>
      <c r="AX333" s="16">
        <f t="shared" si="1565"/>
        <v>20</v>
      </c>
      <c r="AY333" s="16">
        <f t="shared" si="1590"/>
        <v>36.055512754639892</v>
      </c>
      <c r="AZ333" s="16" t="str">
        <f t="shared" si="1591"/>
        <v>true</v>
      </c>
      <c r="BA333" s="16">
        <f t="shared" si="1592"/>
        <v>1</v>
      </c>
      <c r="BB333" s="16">
        <f t="shared" si="1593"/>
        <v>16</v>
      </c>
      <c r="BC333" s="16">
        <f t="shared" si="1566"/>
        <v>20</v>
      </c>
      <c r="BD333" s="16">
        <f t="shared" si="1594"/>
        <v>36.055512754639892</v>
      </c>
      <c r="BE333" s="16" t="str">
        <f t="shared" si="1595"/>
        <v>true</v>
      </c>
      <c r="BF333" s="16">
        <f t="shared" si="1596"/>
        <v>1</v>
      </c>
      <c r="BG333" s="16">
        <f t="shared" si="1597"/>
        <v>16</v>
      </c>
      <c r="BH333" s="16">
        <f t="shared" si="1567"/>
        <v>20</v>
      </c>
      <c r="BI333" s="16">
        <f t="shared" si="1598"/>
        <v>36.055512754639892</v>
      </c>
      <c r="BJ333" s="16" t="str">
        <f t="shared" si="1599"/>
        <v>true</v>
      </c>
      <c r="BK333" s="16">
        <f t="shared" si="1600"/>
        <v>1</v>
      </c>
      <c r="BL333" s="16">
        <f t="shared" si="1601"/>
        <v>16</v>
      </c>
      <c r="BM333" s="16">
        <f t="shared" si="1568"/>
        <v>20</v>
      </c>
      <c r="BN333" s="16">
        <f t="shared" si="1602"/>
        <v>36.055512754639892</v>
      </c>
      <c r="BO333" s="16" t="str">
        <f t="shared" si="1603"/>
        <v>true</v>
      </c>
      <c r="BP333" s="16">
        <f t="shared" si="1604"/>
        <v>1</v>
      </c>
      <c r="BQ333" s="16">
        <f t="shared" si="1605"/>
        <v>16</v>
      </c>
      <c r="BR333" s="16">
        <f t="shared" si="1569"/>
        <v>20</v>
      </c>
      <c r="BS333" s="16">
        <f t="shared" si="1606"/>
        <v>36.055512754639892</v>
      </c>
      <c r="BT333" s="16" t="str">
        <f t="shared" si="1607"/>
        <v>true</v>
      </c>
      <c r="BU333" s="16">
        <f t="shared" si="1608"/>
        <v>1</v>
      </c>
      <c r="BV333" s="16">
        <f t="shared" si="1609"/>
        <v>16</v>
      </c>
      <c r="BW333" s="16">
        <f t="shared" si="1570"/>
        <v>30</v>
      </c>
      <c r="BX333" s="16">
        <f t="shared" si="1610"/>
        <v>36.055512754639892</v>
      </c>
      <c r="BY333" s="16" t="str">
        <f t="shared" si="1611"/>
        <v>true</v>
      </c>
      <c r="BZ333" s="16">
        <f t="shared" si="1612"/>
        <v>1</v>
      </c>
      <c r="CA333" s="16">
        <f t="shared" si="1613"/>
        <v>16</v>
      </c>
      <c r="CB333" s="16">
        <f t="shared" si="1571"/>
        <v>30</v>
      </c>
      <c r="CC333" s="16">
        <f t="shared" si="1614"/>
        <v>36.055512754639892</v>
      </c>
      <c r="CD333" s="16" t="str">
        <f t="shared" si="1615"/>
        <v>true</v>
      </c>
      <c r="CE333" s="16">
        <f t="shared" si="1616"/>
        <v>1</v>
      </c>
      <c r="CF333" s="16">
        <f t="shared" si="1617"/>
        <v>16</v>
      </c>
      <c r="CG333" s="16">
        <f t="shared" si="1572"/>
        <v>30</v>
      </c>
      <c r="CH333" s="16">
        <f t="shared" si="1618"/>
        <v>36.055512754639892</v>
      </c>
      <c r="CI333" s="16" t="str">
        <f t="shared" si="1619"/>
        <v>true</v>
      </c>
      <c r="CJ333" s="16">
        <f t="shared" si="1620"/>
        <v>1</v>
      </c>
      <c r="CK333" s="16">
        <f t="shared" si="1621"/>
        <v>16</v>
      </c>
      <c r="CL333" s="16">
        <f t="shared" si="1573"/>
        <v>30</v>
      </c>
      <c r="CM333" s="16">
        <f t="shared" si="1622"/>
        <v>36.055512754639892</v>
      </c>
      <c r="CN333" s="16" t="str">
        <f t="shared" si="1623"/>
        <v>true</v>
      </c>
      <c r="CO333" s="16">
        <f t="shared" si="1624"/>
        <v>1</v>
      </c>
      <c r="CP333" s="16">
        <f t="shared" si="1625"/>
        <v>16</v>
      </c>
      <c r="CQ333" s="16">
        <f t="shared" si="1574"/>
        <v>36.055512754639892</v>
      </c>
      <c r="CR333" s="16">
        <f t="shared" si="1626"/>
        <v>36.055512754639892</v>
      </c>
      <c r="CS333" s="16" t="str">
        <f t="shared" si="1627"/>
        <v>true</v>
      </c>
      <c r="CT333" s="16">
        <f t="shared" si="1628"/>
        <v>1</v>
      </c>
      <c r="CU333" s="16">
        <f t="shared" si="1629"/>
        <v>16</v>
      </c>
      <c r="CV333" s="16">
        <f t="shared" si="1575"/>
        <v>36.055512754639892</v>
      </c>
      <c r="CW333" s="16">
        <f t="shared" si="1630"/>
        <v>36.055512754639892</v>
      </c>
      <c r="CX333" s="16" t="str">
        <f t="shared" si="1631"/>
        <v>true</v>
      </c>
      <c r="CY333" s="16">
        <f t="shared" si="1632"/>
        <v>1</v>
      </c>
      <c r="CZ333" s="16">
        <f t="shared" si="1633"/>
        <v>16</v>
      </c>
      <c r="DA333" s="16">
        <f t="shared" si="1576"/>
        <v>36.055512754639892</v>
      </c>
      <c r="DB333" s="16">
        <f t="shared" si="1634"/>
        <v>36.055512754639892</v>
      </c>
      <c r="DC333" s="16" t="str">
        <f t="shared" si="1635"/>
        <v>true</v>
      </c>
      <c r="DD333" s="16">
        <f t="shared" si="1636"/>
        <v>1</v>
      </c>
      <c r="DE333" s="16">
        <f t="shared" si="1637"/>
        <v>16</v>
      </c>
      <c r="DF333" s="16">
        <f t="shared" si="1638"/>
        <v>36.055512754639892</v>
      </c>
      <c r="DG333" s="19">
        <f t="shared" si="1639"/>
        <v>36.055512754639892</v>
      </c>
      <c r="DH333" s="16" t="str">
        <f t="shared" si="1640"/>
        <v>true</v>
      </c>
      <c r="DI333" s="16">
        <f t="shared" si="1641"/>
        <v>1</v>
      </c>
    </row>
    <row r="334" spans="27:113" x14ac:dyDescent="0.35">
      <c r="AA334" s="49">
        <v>1.5</v>
      </c>
      <c r="AB334" s="55">
        <f t="shared" si="1577"/>
        <v>2.0355339059327378</v>
      </c>
      <c r="AC334" s="23" t="s">
        <v>10</v>
      </c>
      <c r="AD334" s="40" t="s">
        <v>2</v>
      </c>
      <c r="AE334" s="16">
        <v>14</v>
      </c>
      <c r="AF334" s="16">
        <v>17.5</v>
      </c>
      <c r="AG334" s="16">
        <f t="shared" si="1561"/>
        <v>24.748737341529164</v>
      </c>
      <c r="AH334" s="16">
        <f t="shared" si="1578"/>
        <v>14</v>
      </c>
      <c r="AI334" s="16">
        <f t="shared" si="1562"/>
        <v>17.5</v>
      </c>
      <c r="AJ334" s="16">
        <f t="shared" si="1642"/>
        <v>24.748737341529164</v>
      </c>
      <c r="AK334" s="16" t="str">
        <f t="shared" si="1579"/>
        <v>true</v>
      </c>
      <c r="AL334" s="16">
        <f t="shared" si="1580"/>
        <v>1</v>
      </c>
      <c r="AM334" s="16">
        <f t="shared" si="1581"/>
        <v>14</v>
      </c>
      <c r="AN334" s="16">
        <f t="shared" si="1563"/>
        <v>17.5</v>
      </c>
      <c r="AO334" s="16">
        <f t="shared" si="1582"/>
        <v>24.748737341529164</v>
      </c>
      <c r="AP334" s="16" t="str">
        <f t="shared" si="1583"/>
        <v>true</v>
      </c>
      <c r="AQ334" s="16">
        <f t="shared" si="1584"/>
        <v>1</v>
      </c>
      <c r="AR334" s="16">
        <f t="shared" si="1585"/>
        <v>14</v>
      </c>
      <c r="AS334" s="16">
        <f t="shared" si="1564"/>
        <v>17.5</v>
      </c>
      <c r="AT334" s="16">
        <f t="shared" si="1586"/>
        <v>24.748737341529164</v>
      </c>
      <c r="AU334" s="16" t="str">
        <f t="shared" si="1587"/>
        <v>true</v>
      </c>
      <c r="AV334" s="16">
        <f t="shared" si="1588"/>
        <v>1</v>
      </c>
      <c r="AW334" s="16">
        <f t="shared" si="1589"/>
        <v>14</v>
      </c>
      <c r="AX334" s="16">
        <f t="shared" si="1565"/>
        <v>17.5</v>
      </c>
      <c r="AY334" s="16">
        <f t="shared" si="1590"/>
        <v>24.748737341529164</v>
      </c>
      <c r="AZ334" s="16" t="str">
        <f t="shared" si="1591"/>
        <v>true</v>
      </c>
      <c r="BA334" s="16">
        <f t="shared" si="1592"/>
        <v>1</v>
      </c>
      <c r="BB334" s="16">
        <f t="shared" si="1593"/>
        <v>14</v>
      </c>
      <c r="BC334" s="16">
        <f t="shared" si="1566"/>
        <v>17.5</v>
      </c>
      <c r="BD334" s="16">
        <f t="shared" si="1594"/>
        <v>24.748737341529164</v>
      </c>
      <c r="BE334" s="16" t="str">
        <f t="shared" si="1595"/>
        <v>true</v>
      </c>
      <c r="BF334" s="16">
        <f t="shared" si="1596"/>
        <v>1</v>
      </c>
      <c r="BG334" s="16">
        <f t="shared" si="1597"/>
        <v>14</v>
      </c>
      <c r="BH334" s="16">
        <f t="shared" si="1567"/>
        <v>17.5</v>
      </c>
      <c r="BI334" s="16">
        <f t="shared" si="1598"/>
        <v>24.748737341529164</v>
      </c>
      <c r="BJ334" s="16" t="str">
        <f t="shared" si="1599"/>
        <v>true</v>
      </c>
      <c r="BK334" s="16">
        <f t="shared" si="1600"/>
        <v>1</v>
      </c>
      <c r="BL334" s="16">
        <f t="shared" si="1601"/>
        <v>14</v>
      </c>
      <c r="BM334" s="16">
        <f t="shared" si="1568"/>
        <v>17.5</v>
      </c>
      <c r="BN334" s="16">
        <f t="shared" si="1602"/>
        <v>24.748737341529164</v>
      </c>
      <c r="BO334" s="16" t="str">
        <f t="shared" si="1603"/>
        <v>true</v>
      </c>
      <c r="BP334" s="16">
        <f t="shared" si="1604"/>
        <v>1</v>
      </c>
      <c r="BQ334" s="16">
        <f t="shared" si="1605"/>
        <v>14</v>
      </c>
      <c r="BR334" s="16">
        <f t="shared" si="1569"/>
        <v>17.5</v>
      </c>
      <c r="BS334" s="16">
        <f t="shared" si="1606"/>
        <v>24.748737341529164</v>
      </c>
      <c r="BT334" s="16" t="str">
        <f t="shared" si="1607"/>
        <v>true</v>
      </c>
      <c r="BU334" s="16">
        <f t="shared" si="1608"/>
        <v>1</v>
      </c>
      <c r="BV334" s="16">
        <f t="shared" si="1609"/>
        <v>14</v>
      </c>
      <c r="BW334" s="16">
        <f t="shared" si="1570"/>
        <v>17.5</v>
      </c>
      <c r="BX334" s="16">
        <f t="shared" si="1610"/>
        <v>24.748737341529164</v>
      </c>
      <c r="BY334" s="16" t="str">
        <f t="shared" si="1611"/>
        <v>true</v>
      </c>
      <c r="BZ334" s="16">
        <f t="shared" si="1612"/>
        <v>1</v>
      </c>
      <c r="CA334" s="16">
        <f t="shared" si="1613"/>
        <v>14</v>
      </c>
      <c r="CB334" s="16">
        <f t="shared" si="1571"/>
        <v>17.5</v>
      </c>
      <c r="CC334" s="16">
        <f t="shared" si="1614"/>
        <v>24.748737341529164</v>
      </c>
      <c r="CD334" s="16" t="str">
        <f t="shared" si="1615"/>
        <v>true</v>
      </c>
      <c r="CE334" s="16">
        <f t="shared" si="1616"/>
        <v>1</v>
      </c>
      <c r="CF334" s="16">
        <f t="shared" si="1617"/>
        <v>14</v>
      </c>
      <c r="CG334" s="16">
        <f t="shared" si="1572"/>
        <v>17.5</v>
      </c>
      <c r="CH334" s="16">
        <f t="shared" si="1618"/>
        <v>24.748737341529164</v>
      </c>
      <c r="CI334" s="16" t="str">
        <f t="shared" si="1619"/>
        <v>true</v>
      </c>
      <c r="CJ334" s="16">
        <f t="shared" si="1620"/>
        <v>1</v>
      </c>
      <c r="CK334" s="16">
        <f t="shared" si="1621"/>
        <v>14</v>
      </c>
      <c r="CL334" s="16">
        <f t="shared" si="1573"/>
        <v>17.5</v>
      </c>
      <c r="CM334" s="16">
        <f t="shared" si="1622"/>
        <v>24.748737341529164</v>
      </c>
      <c r="CN334" s="16" t="str">
        <f t="shared" si="1623"/>
        <v>true</v>
      </c>
      <c r="CO334" s="16">
        <f t="shared" si="1624"/>
        <v>1</v>
      </c>
      <c r="CP334" s="16">
        <f t="shared" si="1625"/>
        <v>14</v>
      </c>
      <c r="CQ334" s="16">
        <f t="shared" si="1574"/>
        <v>24.748737341529164</v>
      </c>
      <c r="CR334" s="16">
        <f t="shared" si="1626"/>
        <v>24.748737341529164</v>
      </c>
      <c r="CS334" s="16" t="str">
        <f t="shared" si="1627"/>
        <v>true</v>
      </c>
      <c r="CT334" s="16">
        <f t="shared" si="1628"/>
        <v>1</v>
      </c>
      <c r="CU334" s="16">
        <f t="shared" si="1629"/>
        <v>14</v>
      </c>
      <c r="CV334" s="16">
        <f t="shared" si="1575"/>
        <v>24.748737341529164</v>
      </c>
      <c r="CW334" s="16">
        <f t="shared" si="1630"/>
        <v>24.748737341529164</v>
      </c>
      <c r="CX334" s="16" t="str">
        <f t="shared" si="1631"/>
        <v>true</v>
      </c>
      <c r="CY334" s="16">
        <f t="shared" si="1632"/>
        <v>1</v>
      </c>
      <c r="CZ334" s="16">
        <f t="shared" si="1633"/>
        <v>14</v>
      </c>
      <c r="DA334" s="16">
        <f t="shared" si="1576"/>
        <v>24.748737341529164</v>
      </c>
      <c r="DB334" s="16">
        <f t="shared" si="1634"/>
        <v>24.748737341529164</v>
      </c>
      <c r="DC334" s="16" t="str">
        <f t="shared" si="1635"/>
        <v>true</v>
      </c>
      <c r="DD334" s="16">
        <f t="shared" si="1636"/>
        <v>1</v>
      </c>
      <c r="DE334" s="16">
        <f t="shared" si="1637"/>
        <v>14</v>
      </c>
      <c r="DF334" s="16">
        <f t="shared" si="1638"/>
        <v>24.748737341529164</v>
      </c>
      <c r="DG334" s="19">
        <f t="shared" si="1639"/>
        <v>24.748737341529164</v>
      </c>
      <c r="DH334" s="16" t="str">
        <f t="shared" si="1640"/>
        <v>true</v>
      </c>
      <c r="DI334" s="16">
        <f t="shared" si="1641"/>
        <v>1</v>
      </c>
    </row>
    <row r="335" spans="27:113" x14ac:dyDescent="0.35">
      <c r="AA335" s="49">
        <v>1.5</v>
      </c>
      <c r="AB335" s="55">
        <f t="shared" si="1577"/>
        <v>3.4623583103198032</v>
      </c>
      <c r="AC335" s="23" t="s">
        <v>11</v>
      </c>
      <c r="AD335" s="40" t="s">
        <v>2</v>
      </c>
      <c r="AE335" s="16">
        <v>17.680000000000003</v>
      </c>
      <c r="AF335" s="16">
        <v>22.1</v>
      </c>
      <c r="AG335" s="16">
        <f t="shared" si="1561"/>
        <v>43.867247463227052</v>
      </c>
      <c r="AH335" s="16">
        <f t="shared" si="1578"/>
        <v>17.680000000000003</v>
      </c>
      <c r="AI335" s="16">
        <f t="shared" si="1562"/>
        <v>22.1</v>
      </c>
      <c r="AJ335" s="16">
        <f t="shared" si="1642"/>
        <v>43.867247463227052</v>
      </c>
      <c r="AK335" s="16" t="str">
        <f t="shared" si="1579"/>
        <v>true</v>
      </c>
      <c r="AL335" s="16">
        <f t="shared" si="1580"/>
        <v>1</v>
      </c>
      <c r="AM335" s="16">
        <f t="shared" si="1581"/>
        <v>17.680000000000003</v>
      </c>
      <c r="AN335" s="16">
        <f t="shared" si="1563"/>
        <v>22.1</v>
      </c>
      <c r="AO335" s="16">
        <f t="shared" si="1582"/>
        <v>43.867247463227052</v>
      </c>
      <c r="AP335" s="16" t="str">
        <f t="shared" si="1583"/>
        <v>true</v>
      </c>
      <c r="AQ335" s="16">
        <f t="shared" si="1584"/>
        <v>1</v>
      </c>
      <c r="AR335" s="16">
        <f t="shared" si="1585"/>
        <v>17.680000000000003</v>
      </c>
      <c r="AS335" s="16">
        <f t="shared" si="1564"/>
        <v>22.1</v>
      </c>
      <c r="AT335" s="16">
        <f t="shared" si="1586"/>
        <v>43.867247463227052</v>
      </c>
      <c r="AU335" s="16" t="str">
        <f t="shared" si="1587"/>
        <v>true</v>
      </c>
      <c r="AV335" s="16">
        <f t="shared" si="1588"/>
        <v>1</v>
      </c>
      <c r="AW335" s="16">
        <f t="shared" si="1589"/>
        <v>17.680000000000003</v>
      </c>
      <c r="AX335" s="16">
        <f t="shared" si="1565"/>
        <v>22.1</v>
      </c>
      <c r="AY335" s="16">
        <f t="shared" si="1590"/>
        <v>43.867247463227052</v>
      </c>
      <c r="AZ335" s="16" t="str">
        <f t="shared" si="1591"/>
        <v>true</v>
      </c>
      <c r="BA335" s="16">
        <f t="shared" si="1592"/>
        <v>1</v>
      </c>
      <c r="BB335" s="16">
        <f t="shared" si="1593"/>
        <v>17.680000000000003</v>
      </c>
      <c r="BC335" s="16">
        <f t="shared" si="1566"/>
        <v>28.730000000000004</v>
      </c>
      <c r="BD335" s="16">
        <f t="shared" si="1594"/>
        <v>43.867247463227052</v>
      </c>
      <c r="BE335" s="16" t="str">
        <f t="shared" si="1595"/>
        <v>true</v>
      </c>
      <c r="BF335" s="16">
        <f t="shared" si="1596"/>
        <v>1</v>
      </c>
      <c r="BG335" s="16">
        <f t="shared" si="1597"/>
        <v>17.680000000000003</v>
      </c>
      <c r="BH335" s="16">
        <f t="shared" si="1567"/>
        <v>28.730000000000004</v>
      </c>
      <c r="BI335" s="16">
        <f t="shared" si="1598"/>
        <v>43.867247463227052</v>
      </c>
      <c r="BJ335" s="16" t="str">
        <f t="shared" si="1599"/>
        <v>true</v>
      </c>
      <c r="BK335" s="16">
        <f t="shared" si="1600"/>
        <v>1</v>
      </c>
      <c r="BL335" s="16">
        <f t="shared" si="1601"/>
        <v>17.680000000000003</v>
      </c>
      <c r="BM335" s="16">
        <f t="shared" si="1568"/>
        <v>28.730000000000004</v>
      </c>
      <c r="BN335" s="16">
        <f t="shared" si="1602"/>
        <v>43.867247463227052</v>
      </c>
      <c r="BO335" s="16" t="str">
        <f t="shared" si="1603"/>
        <v>true</v>
      </c>
      <c r="BP335" s="16">
        <f t="shared" si="1604"/>
        <v>1</v>
      </c>
      <c r="BQ335" s="16">
        <f t="shared" si="1605"/>
        <v>17.680000000000003</v>
      </c>
      <c r="BR335" s="16">
        <f t="shared" si="1569"/>
        <v>28.730000000000004</v>
      </c>
      <c r="BS335" s="16">
        <f t="shared" si="1606"/>
        <v>43.867247463227052</v>
      </c>
      <c r="BT335" s="16" t="str">
        <f t="shared" si="1607"/>
        <v>true</v>
      </c>
      <c r="BU335" s="16">
        <f t="shared" si="1608"/>
        <v>1</v>
      </c>
      <c r="BV335" s="16">
        <f t="shared" si="1609"/>
        <v>17.680000000000003</v>
      </c>
      <c r="BW335" s="16">
        <f t="shared" si="1570"/>
        <v>33.150000000000006</v>
      </c>
      <c r="BX335" s="16">
        <f t="shared" si="1610"/>
        <v>43.867247463227052</v>
      </c>
      <c r="BY335" s="16" t="str">
        <f t="shared" si="1611"/>
        <v>true</v>
      </c>
      <c r="BZ335" s="16">
        <f t="shared" si="1612"/>
        <v>1</v>
      </c>
      <c r="CA335" s="16">
        <f t="shared" si="1613"/>
        <v>17.680000000000003</v>
      </c>
      <c r="CB335" s="16">
        <f t="shared" si="1571"/>
        <v>33.150000000000006</v>
      </c>
      <c r="CC335" s="16">
        <f t="shared" si="1614"/>
        <v>43.867247463227052</v>
      </c>
      <c r="CD335" s="16" t="str">
        <f t="shared" si="1615"/>
        <v>true</v>
      </c>
      <c r="CE335" s="16">
        <f t="shared" si="1616"/>
        <v>1</v>
      </c>
      <c r="CF335" s="16">
        <f t="shared" si="1617"/>
        <v>17.680000000000003</v>
      </c>
      <c r="CG335" s="16">
        <f t="shared" si="1572"/>
        <v>33.150000000000006</v>
      </c>
      <c r="CH335" s="16">
        <f t="shared" si="1618"/>
        <v>43.867247463227052</v>
      </c>
      <c r="CI335" s="16" t="str">
        <f t="shared" si="1619"/>
        <v>true</v>
      </c>
      <c r="CJ335" s="16">
        <f t="shared" si="1620"/>
        <v>1</v>
      </c>
      <c r="CK335" s="16">
        <f t="shared" si="1621"/>
        <v>17.680000000000003</v>
      </c>
      <c r="CL335" s="16">
        <f t="shared" si="1573"/>
        <v>33.150000000000006</v>
      </c>
      <c r="CM335" s="16">
        <f t="shared" si="1622"/>
        <v>43.867247463227052</v>
      </c>
      <c r="CN335" s="16" t="str">
        <f t="shared" si="1623"/>
        <v>true</v>
      </c>
      <c r="CO335" s="16">
        <f t="shared" si="1624"/>
        <v>1</v>
      </c>
      <c r="CP335" s="16">
        <f t="shared" si="1625"/>
        <v>17.680000000000003</v>
      </c>
      <c r="CQ335" s="16">
        <f t="shared" si="1574"/>
        <v>43.867247463227052</v>
      </c>
      <c r="CR335" s="16">
        <f t="shared" si="1626"/>
        <v>43.867247463227052</v>
      </c>
      <c r="CS335" s="16" t="str">
        <f t="shared" si="1627"/>
        <v>true</v>
      </c>
      <c r="CT335" s="16">
        <f t="shared" si="1628"/>
        <v>1</v>
      </c>
      <c r="CU335" s="16">
        <f t="shared" si="1629"/>
        <v>17.680000000000003</v>
      </c>
      <c r="CV335" s="16">
        <f t="shared" si="1575"/>
        <v>43.867247463227052</v>
      </c>
      <c r="CW335" s="16">
        <f t="shared" si="1630"/>
        <v>43.867247463227052</v>
      </c>
      <c r="CX335" s="16" t="str">
        <f t="shared" si="1631"/>
        <v>true</v>
      </c>
      <c r="CY335" s="16">
        <f t="shared" si="1632"/>
        <v>1</v>
      </c>
      <c r="CZ335" s="16">
        <f t="shared" si="1633"/>
        <v>17.680000000000003</v>
      </c>
      <c r="DA335" s="16">
        <f t="shared" si="1576"/>
        <v>43.867247463227052</v>
      </c>
      <c r="DB335" s="16">
        <f t="shared" si="1634"/>
        <v>43.867247463227052</v>
      </c>
      <c r="DC335" s="16" t="str">
        <f t="shared" si="1635"/>
        <v>true</v>
      </c>
      <c r="DD335" s="16">
        <f t="shared" si="1636"/>
        <v>1</v>
      </c>
      <c r="DE335" s="16">
        <f t="shared" si="1637"/>
        <v>17.680000000000003</v>
      </c>
      <c r="DF335" s="16">
        <f t="shared" si="1638"/>
        <v>43.867247463227052</v>
      </c>
      <c r="DG335" s="19">
        <f t="shared" si="1639"/>
        <v>43.867247463227052</v>
      </c>
      <c r="DH335" s="16" t="str">
        <f t="shared" si="1640"/>
        <v>true</v>
      </c>
      <c r="DI335" s="16">
        <f t="shared" si="1641"/>
        <v>1</v>
      </c>
    </row>
    <row r="336" spans="27:113" x14ac:dyDescent="0.35">
      <c r="AA336" s="49" t="s">
        <v>114</v>
      </c>
      <c r="AB336" s="55" t="str">
        <f t="shared" si="1577"/>
        <v>-</v>
      </c>
      <c r="AC336" s="23" t="s">
        <v>12</v>
      </c>
      <c r="AD336" s="40" t="s">
        <v>2</v>
      </c>
      <c r="AE336" s="16"/>
      <c r="AF336" s="16"/>
      <c r="AG336" s="16" t="str">
        <f t="shared" si="1561"/>
        <v>N/A</v>
      </c>
      <c r="AH336" s="16" t="str">
        <f t="shared" si="1578"/>
        <v>N/A</v>
      </c>
      <c r="AI336" s="16" t="str">
        <f t="shared" si="1562"/>
        <v>N/A</v>
      </c>
      <c r="AJ336" s="16" t="str">
        <f t="shared" si="1642"/>
        <v>N/A</v>
      </c>
      <c r="AK336" s="16" t="str">
        <f t="shared" si="1579"/>
        <v>N/A</v>
      </c>
      <c r="AL336" s="16" t="str">
        <f t="shared" si="1580"/>
        <v>N/A</v>
      </c>
      <c r="AM336" s="16" t="str">
        <f t="shared" si="1581"/>
        <v>N/A</v>
      </c>
      <c r="AN336" s="16" t="str">
        <f t="shared" si="1563"/>
        <v>N/A</v>
      </c>
      <c r="AO336" s="16" t="str">
        <f t="shared" si="1582"/>
        <v>N/A</v>
      </c>
      <c r="AP336" s="16" t="str">
        <f t="shared" si="1583"/>
        <v>N/A</v>
      </c>
      <c r="AQ336" s="16" t="str">
        <f t="shared" si="1584"/>
        <v>N/A</v>
      </c>
      <c r="AR336" s="16" t="str">
        <f t="shared" si="1585"/>
        <v>N/A</v>
      </c>
      <c r="AS336" s="16" t="str">
        <f t="shared" si="1564"/>
        <v>N/A</v>
      </c>
      <c r="AT336" s="16" t="str">
        <f t="shared" si="1586"/>
        <v>N/A</v>
      </c>
      <c r="AU336" s="16" t="str">
        <f t="shared" si="1587"/>
        <v>N/A</v>
      </c>
      <c r="AV336" s="16" t="str">
        <f t="shared" si="1588"/>
        <v>N/A</v>
      </c>
      <c r="AW336" s="16" t="str">
        <f t="shared" si="1589"/>
        <v>N/A</v>
      </c>
      <c r="AX336" s="16" t="str">
        <f t="shared" si="1565"/>
        <v>N/A</v>
      </c>
      <c r="AY336" s="16" t="str">
        <f t="shared" si="1590"/>
        <v>N/A</v>
      </c>
      <c r="AZ336" s="16" t="str">
        <f t="shared" si="1591"/>
        <v>N/A</v>
      </c>
      <c r="BA336" s="16" t="str">
        <f t="shared" si="1592"/>
        <v>N/A</v>
      </c>
      <c r="BB336" s="16" t="str">
        <f t="shared" si="1593"/>
        <v>N/A</v>
      </c>
      <c r="BC336" s="16" t="str">
        <f t="shared" si="1566"/>
        <v>N/A</v>
      </c>
      <c r="BD336" s="16" t="str">
        <f t="shared" si="1594"/>
        <v>N/A</v>
      </c>
      <c r="BE336" s="16" t="str">
        <f t="shared" si="1595"/>
        <v>N/A</v>
      </c>
      <c r="BF336" s="16" t="str">
        <f t="shared" si="1596"/>
        <v>N/A</v>
      </c>
      <c r="BG336" s="16" t="str">
        <f t="shared" si="1597"/>
        <v>N/A</v>
      </c>
      <c r="BH336" s="16" t="str">
        <f t="shared" si="1567"/>
        <v>N/A</v>
      </c>
      <c r="BI336" s="16" t="str">
        <f t="shared" si="1598"/>
        <v>N/A</v>
      </c>
      <c r="BJ336" s="16" t="str">
        <f t="shared" si="1599"/>
        <v>N/A</v>
      </c>
      <c r="BK336" s="16" t="str">
        <f t="shared" si="1600"/>
        <v>N/A</v>
      </c>
      <c r="BL336" s="16" t="str">
        <f t="shared" si="1601"/>
        <v>N/A</v>
      </c>
      <c r="BM336" s="16" t="str">
        <f t="shared" si="1568"/>
        <v>N/A</v>
      </c>
      <c r="BN336" s="16" t="str">
        <f t="shared" si="1602"/>
        <v>N/A</v>
      </c>
      <c r="BO336" s="16" t="str">
        <f t="shared" si="1603"/>
        <v>N/A</v>
      </c>
      <c r="BP336" s="16" t="str">
        <f t="shared" si="1604"/>
        <v>N/A</v>
      </c>
      <c r="BQ336" s="16" t="str">
        <f t="shared" si="1605"/>
        <v>N/A</v>
      </c>
      <c r="BR336" s="16" t="str">
        <f t="shared" si="1569"/>
        <v>N/A</v>
      </c>
      <c r="BS336" s="16" t="str">
        <f t="shared" si="1606"/>
        <v>N/A</v>
      </c>
      <c r="BT336" s="16" t="str">
        <f t="shared" si="1607"/>
        <v>N/A</v>
      </c>
      <c r="BU336" s="16" t="str">
        <f t="shared" si="1608"/>
        <v>N/A</v>
      </c>
      <c r="BV336" s="16" t="str">
        <f t="shared" si="1609"/>
        <v>N/A</v>
      </c>
      <c r="BW336" s="16" t="str">
        <f t="shared" si="1570"/>
        <v>N/A</v>
      </c>
      <c r="BX336" s="16" t="str">
        <f t="shared" si="1610"/>
        <v>N/A</v>
      </c>
      <c r="BY336" s="16" t="str">
        <f t="shared" si="1611"/>
        <v>N/A</v>
      </c>
      <c r="BZ336" s="16" t="str">
        <f t="shared" si="1612"/>
        <v>N/A</v>
      </c>
      <c r="CA336" s="16" t="str">
        <f t="shared" si="1613"/>
        <v>N/A</v>
      </c>
      <c r="CB336" s="16" t="str">
        <f t="shared" si="1571"/>
        <v>N/A</v>
      </c>
      <c r="CC336" s="16" t="str">
        <f t="shared" si="1614"/>
        <v>N/A</v>
      </c>
      <c r="CD336" s="16" t="str">
        <f t="shared" si="1615"/>
        <v>N/A</v>
      </c>
      <c r="CE336" s="16" t="str">
        <f t="shared" si="1616"/>
        <v>N/A</v>
      </c>
      <c r="CF336" s="16" t="str">
        <f t="shared" si="1617"/>
        <v>N/A</v>
      </c>
      <c r="CG336" s="16" t="str">
        <f t="shared" si="1572"/>
        <v>N/A</v>
      </c>
      <c r="CH336" s="16" t="str">
        <f t="shared" si="1618"/>
        <v>N/A</v>
      </c>
      <c r="CI336" s="16" t="str">
        <f t="shared" si="1619"/>
        <v>N/A</v>
      </c>
      <c r="CJ336" s="16" t="str">
        <f t="shared" si="1620"/>
        <v>N/A</v>
      </c>
      <c r="CK336" s="16" t="str">
        <f t="shared" si="1621"/>
        <v>N/A</v>
      </c>
      <c r="CL336" s="16" t="str">
        <f t="shared" si="1573"/>
        <v>N/A</v>
      </c>
      <c r="CM336" s="16" t="str">
        <f t="shared" si="1622"/>
        <v>N/A</v>
      </c>
      <c r="CN336" s="16" t="str">
        <f t="shared" si="1623"/>
        <v>N/A</v>
      </c>
      <c r="CO336" s="16" t="str">
        <f t="shared" si="1624"/>
        <v>N/A</v>
      </c>
      <c r="CP336" s="16" t="str">
        <f t="shared" si="1625"/>
        <v>N/A</v>
      </c>
      <c r="CQ336" s="16" t="str">
        <f t="shared" si="1574"/>
        <v>N/A</v>
      </c>
      <c r="CR336" s="16" t="str">
        <f t="shared" si="1626"/>
        <v>N/A</v>
      </c>
      <c r="CS336" s="16" t="str">
        <f t="shared" si="1627"/>
        <v>N/A</v>
      </c>
      <c r="CT336" s="16" t="str">
        <f t="shared" si="1628"/>
        <v>N/A</v>
      </c>
      <c r="CU336" s="16" t="str">
        <f t="shared" si="1629"/>
        <v>N/A</v>
      </c>
      <c r="CV336" s="16" t="str">
        <f t="shared" si="1575"/>
        <v>N/A</v>
      </c>
      <c r="CW336" s="16" t="str">
        <f t="shared" si="1630"/>
        <v>N/A</v>
      </c>
      <c r="CX336" s="16" t="str">
        <f t="shared" si="1631"/>
        <v>N/A</v>
      </c>
      <c r="CY336" s="16" t="str">
        <f t="shared" si="1632"/>
        <v>N/A</v>
      </c>
      <c r="CZ336" s="16" t="str">
        <f t="shared" si="1633"/>
        <v>N/A</v>
      </c>
      <c r="DA336" s="16" t="str">
        <f t="shared" si="1576"/>
        <v>N/A</v>
      </c>
      <c r="DB336" s="16" t="str">
        <f t="shared" si="1634"/>
        <v>N/A</v>
      </c>
      <c r="DC336" s="16" t="str">
        <f t="shared" si="1635"/>
        <v>N/A</v>
      </c>
      <c r="DD336" s="16" t="str">
        <f t="shared" si="1636"/>
        <v>N/A</v>
      </c>
      <c r="DE336" s="16" t="str">
        <f t="shared" si="1637"/>
        <v>N/A</v>
      </c>
      <c r="DF336" s="16" t="str">
        <f t="shared" si="1638"/>
        <v>N/A</v>
      </c>
      <c r="DG336" s="19" t="str">
        <f t="shared" si="1639"/>
        <v>N/A</v>
      </c>
      <c r="DH336" s="16" t="str">
        <f t="shared" si="1640"/>
        <v>N/A</v>
      </c>
      <c r="DI336" s="16" t="str">
        <f t="shared" si="1641"/>
        <v>N/A</v>
      </c>
    </row>
    <row r="337" spans="27:113" x14ac:dyDescent="0.35">
      <c r="AA337" s="49" t="s">
        <v>114</v>
      </c>
      <c r="AB337" s="55" t="str">
        <f t="shared" si="1577"/>
        <v>-</v>
      </c>
      <c r="AC337" s="23" t="s">
        <v>13</v>
      </c>
      <c r="AD337" s="40" t="s">
        <v>2</v>
      </c>
      <c r="AE337" s="16"/>
      <c r="AF337" s="16"/>
      <c r="AG337" s="16" t="str">
        <f t="shared" si="1561"/>
        <v>N/A</v>
      </c>
      <c r="AH337" s="16" t="str">
        <f t="shared" si="1578"/>
        <v>N/A</v>
      </c>
      <c r="AI337" s="16" t="str">
        <f t="shared" si="1562"/>
        <v>N/A</v>
      </c>
      <c r="AJ337" s="16" t="str">
        <f t="shared" si="1642"/>
        <v>N/A</v>
      </c>
      <c r="AK337" s="16" t="str">
        <f t="shared" si="1579"/>
        <v>N/A</v>
      </c>
      <c r="AL337" s="16" t="str">
        <f t="shared" si="1580"/>
        <v>N/A</v>
      </c>
      <c r="AM337" s="16" t="str">
        <f t="shared" si="1581"/>
        <v>N/A</v>
      </c>
      <c r="AN337" s="16" t="str">
        <f t="shared" si="1563"/>
        <v>N/A</v>
      </c>
      <c r="AO337" s="16" t="str">
        <f t="shared" si="1582"/>
        <v>N/A</v>
      </c>
      <c r="AP337" s="16" t="str">
        <f t="shared" si="1583"/>
        <v>N/A</v>
      </c>
      <c r="AQ337" s="16" t="str">
        <f t="shared" si="1584"/>
        <v>N/A</v>
      </c>
      <c r="AR337" s="16" t="str">
        <f t="shared" si="1585"/>
        <v>N/A</v>
      </c>
      <c r="AS337" s="16" t="str">
        <f t="shared" si="1564"/>
        <v>N/A</v>
      </c>
      <c r="AT337" s="16" t="str">
        <f t="shared" si="1586"/>
        <v>N/A</v>
      </c>
      <c r="AU337" s="16" t="str">
        <f t="shared" si="1587"/>
        <v>N/A</v>
      </c>
      <c r="AV337" s="16" t="str">
        <f t="shared" si="1588"/>
        <v>N/A</v>
      </c>
      <c r="AW337" s="16" t="str">
        <f t="shared" si="1589"/>
        <v>N/A</v>
      </c>
      <c r="AX337" s="16" t="str">
        <f t="shared" si="1565"/>
        <v>N/A</v>
      </c>
      <c r="AY337" s="16" t="str">
        <f t="shared" si="1590"/>
        <v>N/A</v>
      </c>
      <c r="AZ337" s="16" t="str">
        <f t="shared" si="1591"/>
        <v>N/A</v>
      </c>
      <c r="BA337" s="16" t="str">
        <f t="shared" si="1592"/>
        <v>N/A</v>
      </c>
      <c r="BB337" s="16" t="str">
        <f t="shared" si="1593"/>
        <v>N/A</v>
      </c>
      <c r="BC337" s="16" t="str">
        <f t="shared" si="1566"/>
        <v>N/A</v>
      </c>
      <c r="BD337" s="16" t="str">
        <f t="shared" si="1594"/>
        <v>N/A</v>
      </c>
      <c r="BE337" s="16" t="str">
        <f t="shared" si="1595"/>
        <v>N/A</v>
      </c>
      <c r="BF337" s="16" t="str">
        <f t="shared" si="1596"/>
        <v>N/A</v>
      </c>
      <c r="BG337" s="16" t="str">
        <f t="shared" si="1597"/>
        <v>N/A</v>
      </c>
      <c r="BH337" s="16" t="str">
        <f t="shared" si="1567"/>
        <v>N/A</v>
      </c>
      <c r="BI337" s="16" t="str">
        <f t="shared" si="1598"/>
        <v>N/A</v>
      </c>
      <c r="BJ337" s="16" t="str">
        <f t="shared" si="1599"/>
        <v>N/A</v>
      </c>
      <c r="BK337" s="16" t="str">
        <f t="shared" si="1600"/>
        <v>N/A</v>
      </c>
      <c r="BL337" s="16" t="str">
        <f t="shared" si="1601"/>
        <v>N/A</v>
      </c>
      <c r="BM337" s="16" t="str">
        <f t="shared" si="1568"/>
        <v>N/A</v>
      </c>
      <c r="BN337" s="16" t="str">
        <f t="shared" si="1602"/>
        <v>N/A</v>
      </c>
      <c r="BO337" s="16" t="str">
        <f t="shared" si="1603"/>
        <v>N/A</v>
      </c>
      <c r="BP337" s="16" t="str">
        <f t="shared" si="1604"/>
        <v>N/A</v>
      </c>
      <c r="BQ337" s="16" t="str">
        <f t="shared" si="1605"/>
        <v>N/A</v>
      </c>
      <c r="BR337" s="16" t="str">
        <f t="shared" si="1569"/>
        <v>N/A</v>
      </c>
      <c r="BS337" s="16" t="str">
        <f t="shared" si="1606"/>
        <v>N/A</v>
      </c>
      <c r="BT337" s="16" t="str">
        <f t="shared" si="1607"/>
        <v>N/A</v>
      </c>
      <c r="BU337" s="16" t="str">
        <f t="shared" si="1608"/>
        <v>N/A</v>
      </c>
      <c r="BV337" s="16" t="str">
        <f t="shared" si="1609"/>
        <v>N/A</v>
      </c>
      <c r="BW337" s="16" t="str">
        <f t="shared" si="1570"/>
        <v>N/A</v>
      </c>
      <c r="BX337" s="16" t="str">
        <f t="shared" si="1610"/>
        <v>N/A</v>
      </c>
      <c r="BY337" s="16" t="str">
        <f t="shared" si="1611"/>
        <v>N/A</v>
      </c>
      <c r="BZ337" s="16" t="str">
        <f t="shared" si="1612"/>
        <v>N/A</v>
      </c>
      <c r="CA337" s="16" t="str">
        <f t="shared" si="1613"/>
        <v>N/A</v>
      </c>
      <c r="CB337" s="16" t="str">
        <f t="shared" si="1571"/>
        <v>N/A</v>
      </c>
      <c r="CC337" s="16" t="str">
        <f t="shared" si="1614"/>
        <v>N/A</v>
      </c>
      <c r="CD337" s="16" t="str">
        <f t="shared" si="1615"/>
        <v>N/A</v>
      </c>
      <c r="CE337" s="16" t="str">
        <f t="shared" si="1616"/>
        <v>N/A</v>
      </c>
      <c r="CF337" s="16" t="str">
        <f t="shared" si="1617"/>
        <v>N/A</v>
      </c>
      <c r="CG337" s="16" t="str">
        <f t="shared" si="1572"/>
        <v>N/A</v>
      </c>
      <c r="CH337" s="16" t="str">
        <f t="shared" si="1618"/>
        <v>N/A</v>
      </c>
      <c r="CI337" s="16" t="str">
        <f t="shared" si="1619"/>
        <v>N/A</v>
      </c>
      <c r="CJ337" s="16" t="str">
        <f t="shared" si="1620"/>
        <v>N/A</v>
      </c>
      <c r="CK337" s="16" t="str">
        <f t="shared" si="1621"/>
        <v>N/A</v>
      </c>
      <c r="CL337" s="16" t="str">
        <f t="shared" si="1573"/>
        <v>N/A</v>
      </c>
      <c r="CM337" s="16" t="str">
        <f t="shared" si="1622"/>
        <v>N/A</v>
      </c>
      <c r="CN337" s="16" t="str">
        <f t="shared" si="1623"/>
        <v>N/A</v>
      </c>
      <c r="CO337" s="16" t="str">
        <f t="shared" si="1624"/>
        <v>N/A</v>
      </c>
      <c r="CP337" s="16" t="str">
        <f t="shared" si="1625"/>
        <v>N/A</v>
      </c>
      <c r="CQ337" s="16" t="str">
        <f t="shared" si="1574"/>
        <v>N/A</v>
      </c>
      <c r="CR337" s="16" t="str">
        <f t="shared" si="1626"/>
        <v>N/A</v>
      </c>
      <c r="CS337" s="16" t="str">
        <f t="shared" si="1627"/>
        <v>N/A</v>
      </c>
      <c r="CT337" s="16" t="str">
        <f t="shared" si="1628"/>
        <v>N/A</v>
      </c>
      <c r="CU337" s="16" t="str">
        <f t="shared" si="1629"/>
        <v>N/A</v>
      </c>
      <c r="CV337" s="16" t="str">
        <f t="shared" si="1575"/>
        <v>N/A</v>
      </c>
      <c r="CW337" s="16" t="str">
        <f t="shared" si="1630"/>
        <v>N/A</v>
      </c>
      <c r="CX337" s="16" t="str">
        <f t="shared" si="1631"/>
        <v>N/A</v>
      </c>
      <c r="CY337" s="16" t="str">
        <f t="shared" si="1632"/>
        <v>N/A</v>
      </c>
      <c r="CZ337" s="16" t="str">
        <f t="shared" si="1633"/>
        <v>N/A</v>
      </c>
      <c r="DA337" s="16" t="str">
        <f t="shared" si="1576"/>
        <v>N/A</v>
      </c>
      <c r="DB337" s="16" t="str">
        <f t="shared" si="1634"/>
        <v>N/A</v>
      </c>
      <c r="DC337" s="16" t="str">
        <f t="shared" si="1635"/>
        <v>N/A</v>
      </c>
      <c r="DD337" s="16" t="str">
        <f t="shared" si="1636"/>
        <v>N/A</v>
      </c>
      <c r="DE337" s="16" t="str">
        <f t="shared" si="1637"/>
        <v>N/A</v>
      </c>
      <c r="DF337" s="16" t="str">
        <f t="shared" si="1638"/>
        <v>N/A</v>
      </c>
      <c r="DG337" s="19" t="str">
        <f t="shared" si="1639"/>
        <v>N/A</v>
      </c>
      <c r="DH337" s="16" t="str">
        <f t="shared" si="1640"/>
        <v>N/A</v>
      </c>
      <c r="DI337" s="16" t="str">
        <f t="shared" si="1641"/>
        <v>N/A</v>
      </c>
    </row>
    <row r="338" spans="27:113" x14ac:dyDescent="0.35">
      <c r="AA338" s="49" t="s">
        <v>114</v>
      </c>
      <c r="AB338" s="55" t="str">
        <f t="shared" si="1577"/>
        <v>-</v>
      </c>
      <c r="AC338" s="23" t="s">
        <v>14</v>
      </c>
      <c r="AD338" s="40" t="s">
        <v>2</v>
      </c>
      <c r="AE338" s="16"/>
      <c r="AF338" s="16"/>
      <c r="AG338" s="16" t="str">
        <f t="shared" si="1561"/>
        <v>N/A</v>
      </c>
      <c r="AH338" s="16" t="str">
        <f t="shared" si="1578"/>
        <v>N/A</v>
      </c>
      <c r="AI338" s="16" t="str">
        <f t="shared" si="1562"/>
        <v>N/A</v>
      </c>
      <c r="AJ338" s="16" t="str">
        <f t="shared" si="1642"/>
        <v>N/A</v>
      </c>
      <c r="AK338" s="16" t="str">
        <f t="shared" si="1579"/>
        <v>N/A</v>
      </c>
      <c r="AL338" s="16" t="str">
        <f t="shared" si="1580"/>
        <v>N/A</v>
      </c>
      <c r="AM338" s="16" t="str">
        <f t="shared" si="1581"/>
        <v>N/A</v>
      </c>
      <c r="AN338" s="16" t="str">
        <f t="shared" si="1563"/>
        <v>N/A</v>
      </c>
      <c r="AO338" s="16" t="str">
        <f t="shared" si="1582"/>
        <v>N/A</v>
      </c>
      <c r="AP338" s="16" t="str">
        <f t="shared" si="1583"/>
        <v>N/A</v>
      </c>
      <c r="AQ338" s="16" t="str">
        <f t="shared" si="1584"/>
        <v>N/A</v>
      </c>
      <c r="AR338" s="16" t="str">
        <f t="shared" si="1585"/>
        <v>N/A</v>
      </c>
      <c r="AS338" s="16" t="str">
        <f t="shared" si="1564"/>
        <v>N/A</v>
      </c>
      <c r="AT338" s="16" t="str">
        <f t="shared" si="1586"/>
        <v>N/A</v>
      </c>
      <c r="AU338" s="16" t="str">
        <f t="shared" si="1587"/>
        <v>N/A</v>
      </c>
      <c r="AV338" s="16" t="str">
        <f t="shared" si="1588"/>
        <v>N/A</v>
      </c>
      <c r="AW338" s="16" t="str">
        <f t="shared" si="1589"/>
        <v>N/A</v>
      </c>
      <c r="AX338" s="16" t="str">
        <f t="shared" si="1565"/>
        <v>N/A</v>
      </c>
      <c r="AY338" s="16" t="str">
        <f t="shared" si="1590"/>
        <v>N/A</v>
      </c>
      <c r="AZ338" s="16" t="str">
        <f t="shared" si="1591"/>
        <v>N/A</v>
      </c>
      <c r="BA338" s="16" t="str">
        <f t="shared" si="1592"/>
        <v>N/A</v>
      </c>
      <c r="BB338" s="16" t="str">
        <f t="shared" si="1593"/>
        <v>N/A</v>
      </c>
      <c r="BC338" s="16" t="str">
        <f t="shared" si="1566"/>
        <v>N/A</v>
      </c>
      <c r="BD338" s="16" t="str">
        <f t="shared" si="1594"/>
        <v>N/A</v>
      </c>
      <c r="BE338" s="16" t="str">
        <f t="shared" si="1595"/>
        <v>N/A</v>
      </c>
      <c r="BF338" s="16" t="str">
        <f t="shared" si="1596"/>
        <v>N/A</v>
      </c>
      <c r="BG338" s="16" t="str">
        <f t="shared" si="1597"/>
        <v>N/A</v>
      </c>
      <c r="BH338" s="16" t="str">
        <f t="shared" si="1567"/>
        <v>N/A</v>
      </c>
      <c r="BI338" s="16" t="str">
        <f t="shared" si="1598"/>
        <v>N/A</v>
      </c>
      <c r="BJ338" s="16" t="str">
        <f t="shared" si="1599"/>
        <v>N/A</v>
      </c>
      <c r="BK338" s="16" t="str">
        <f t="shared" si="1600"/>
        <v>N/A</v>
      </c>
      <c r="BL338" s="16" t="str">
        <f t="shared" si="1601"/>
        <v>N/A</v>
      </c>
      <c r="BM338" s="16" t="str">
        <f t="shared" si="1568"/>
        <v>N/A</v>
      </c>
      <c r="BN338" s="16" t="str">
        <f t="shared" si="1602"/>
        <v>N/A</v>
      </c>
      <c r="BO338" s="16" t="str">
        <f t="shared" si="1603"/>
        <v>N/A</v>
      </c>
      <c r="BP338" s="16" t="str">
        <f t="shared" si="1604"/>
        <v>N/A</v>
      </c>
      <c r="BQ338" s="16" t="str">
        <f t="shared" si="1605"/>
        <v>N/A</v>
      </c>
      <c r="BR338" s="16" t="str">
        <f t="shared" si="1569"/>
        <v>N/A</v>
      </c>
      <c r="BS338" s="16" t="str">
        <f t="shared" si="1606"/>
        <v>N/A</v>
      </c>
      <c r="BT338" s="16" t="str">
        <f t="shared" si="1607"/>
        <v>N/A</v>
      </c>
      <c r="BU338" s="16" t="str">
        <f t="shared" si="1608"/>
        <v>N/A</v>
      </c>
      <c r="BV338" s="16" t="str">
        <f t="shared" si="1609"/>
        <v>N/A</v>
      </c>
      <c r="BW338" s="16" t="str">
        <f t="shared" si="1570"/>
        <v>N/A</v>
      </c>
      <c r="BX338" s="16" t="str">
        <f t="shared" si="1610"/>
        <v>N/A</v>
      </c>
      <c r="BY338" s="16" t="str">
        <f t="shared" si="1611"/>
        <v>N/A</v>
      </c>
      <c r="BZ338" s="16" t="str">
        <f t="shared" si="1612"/>
        <v>N/A</v>
      </c>
      <c r="CA338" s="16" t="str">
        <f t="shared" si="1613"/>
        <v>N/A</v>
      </c>
      <c r="CB338" s="16" t="str">
        <f t="shared" si="1571"/>
        <v>N/A</v>
      </c>
      <c r="CC338" s="16" t="str">
        <f t="shared" si="1614"/>
        <v>N/A</v>
      </c>
      <c r="CD338" s="16" t="str">
        <f t="shared" si="1615"/>
        <v>N/A</v>
      </c>
      <c r="CE338" s="16" t="str">
        <f t="shared" si="1616"/>
        <v>N/A</v>
      </c>
      <c r="CF338" s="16" t="str">
        <f t="shared" si="1617"/>
        <v>N/A</v>
      </c>
      <c r="CG338" s="16" t="str">
        <f t="shared" si="1572"/>
        <v>N/A</v>
      </c>
      <c r="CH338" s="16" t="str">
        <f t="shared" si="1618"/>
        <v>N/A</v>
      </c>
      <c r="CI338" s="16" t="str">
        <f t="shared" si="1619"/>
        <v>N/A</v>
      </c>
      <c r="CJ338" s="16" t="str">
        <f t="shared" si="1620"/>
        <v>N/A</v>
      </c>
      <c r="CK338" s="16" t="str">
        <f t="shared" si="1621"/>
        <v>N/A</v>
      </c>
      <c r="CL338" s="16" t="str">
        <f t="shared" si="1573"/>
        <v>N/A</v>
      </c>
      <c r="CM338" s="16" t="str">
        <f t="shared" si="1622"/>
        <v>N/A</v>
      </c>
      <c r="CN338" s="16" t="str">
        <f t="shared" si="1623"/>
        <v>N/A</v>
      </c>
      <c r="CO338" s="16" t="str">
        <f t="shared" si="1624"/>
        <v>N/A</v>
      </c>
      <c r="CP338" s="16" t="str">
        <f t="shared" si="1625"/>
        <v>N/A</v>
      </c>
      <c r="CQ338" s="16" t="str">
        <f t="shared" si="1574"/>
        <v>N/A</v>
      </c>
      <c r="CR338" s="16" t="str">
        <f t="shared" si="1626"/>
        <v>N/A</v>
      </c>
      <c r="CS338" s="16" t="str">
        <f t="shared" si="1627"/>
        <v>N/A</v>
      </c>
      <c r="CT338" s="16" t="str">
        <f t="shared" si="1628"/>
        <v>N/A</v>
      </c>
      <c r="CU338" s="16" t="str">
        <f t="shared" si="1629"/>
        <v>N/A</v>
      </c>
      <c r="CV338" s="16" t="str">
        <f t="shared" si="1575"/>
        <v>N/A</v>
      </c>
      <c r="CW338" s="16" t="str">
        <f t="shared" si="1630"/>
        <v>N/A</v>
      </c>
      <c r="CX338" s="16" t="str">
        <f t="shared" si="1631"/>
        <v>N/A</v>
      </c>
      <c r="CY338" s="16" t="str">
        <f t="shared" si="1632"/>
        <v>N/A</v>
      </c>
      <c r="CZ338" s="16" t="str">
        <f t="shared" si="1633"/>
        <v>N/A</v>
      </c>
      <c r="DA338" s="16" t="str">
        <f t="shared" si="1576"/>
        <v>N/A</v>
      </c>
      <c r="DB338" s="16" t="str">
        <f t="shared" si="1634"/>
        <v>N/A</v>
      </c>
      <c r="DC338" s="16" t="str">
        <f t="shared" si="1635"/>
        <v>N/A</v>
      </c>
      <c r="DD338" s="16" t="str">
        <f t="shared" si="1636"/>
        <v>N/A</v>
      </c>
      <c r="DE338" s="16" t="str">
        <f t="shared" si="1637"/>
        <v>N/A</v>
      </c>
      <c r="DF338" s="16" t="str">
        <f t="shared" si="1638"/>
        <v>N/A</v>
      </c>
      <c r="DG338" s="19" t="str">
        <f t="shared" si="1639"/>
        <v>N/A</v>
      </c>
      <c r="DH338" s="16" t="str">
        <f t="shared" si="1640"/>
        <v>N/A</v>
      </c>
      <c r="DI338" s="16" t="str">
        <f t="shared" si="1641"/>
        <v>N/A</v>
      </c>
    </row>
    <row r="339" spans="27:113" x14ac:dyDescent="0.35">
      <c r="AA339" s="49" t="s">
        <v>114</v>
      </c>
      <c r="AB339" s="55" t="str">
        <f t="shared" si="1577"/>
        <v>-</v>
      </c>
      <c r="AC339" s="23" t="s">
        <v>15</v>
      </c>
      <c r="AD339" s="40" t="s">
        <v>2</v>
      </c>
      <c r="AE339" s="16"/>
      <c r="AF339" s="16"/>
      <c r="AG339" s="16" t="str">
        <f t="shared" si="1561"/>
        <v>N/A</v>
      </c>
      <c r="AH339" s="16" t="str">
        <f t="shared" si="1578"/>
        <v>N/A</v>
      </c>
      <c r="AI339" s="16" t="str">
        <f t="shared" si="1562"/>
        <v>N/A</v>
      </c>
      <c r="AJ339" s="16" t="str">
        <f t="shared" si="1642"/>
        <v>N/A</v>
      </c>
      <c r="AK339" s="16" t="str">
        <f t="shared" si="1579"/>
        <v>N/A</v>
      </c>
      <c r="AL339" s="16" t="str">
        <f t="shared" si="1580"/>
        <v>N/A</v>
      </c>
      <c r="AM339" s="16" t="str">
        <f t="shared" si="1581"/>
        <v>N/A</v>
      </c>
      <c r="AN339" s="16" t="str">
        <f t="shared" si="1563"/>
        <v>N/A</v>
      </c>
      <c r="AO339" s="16" t="str">
        <f t="shared" si="1582"/>
        <v>N/A</v>
      </c>
      <c r="AP339" s="16" t="str">
        <f t="shared" si="1583"/>
        <v>N/A</v>
      </c>
      <c r="AQ339" s="16" t="str">
        <f t="shared" si="1584"/>
        <v>N/A</v>
      </c>
      <c r="AR339" s="16" t="str">
        <f t="shared" si="1585"/>
        <v>N/A</v>
      </c>
      <c r="AS339" s="16" t="str">
        <f t="shared" si="1564"/>
        <v>N/A</v>
      </c>
      <c r="AT339" s="16" t="str">
        <f t="shared" si="1586"/>
        <v>N/A</v>
      </c>
      <c r="AU339" s="16" t="str">
        <f t="shared" si="1587"/>
        <v>N/A</v>
      </c>
      <c r="AV339" s="16" t="str">
        <f t="shared" si="1588"/>
        <v>N/A</v>
      </c>
      <c r="AW339" s="16" t="str">
        <f t="shared" si="1589"/>
        <v>N/A</v>
      </c>
      <c r="AX339" s="16" t="str">
        <f t="shared" si="1565"/>
        <v>N/A</v>
      </c>
      <c r="AY339" s="16" t="str">
        <f t="shared" si="1590"/>
        <v>N/A</v>
      </c>
      <c r="AZ339" s="16" t="str">
        <f t="shared" si="1591"/>
        <v>N/A</v>
      </c>
      <c r="BA339" s="16" t="str">
        <f t="shared" si="1592"/>
        <v>N/A</v>
      </c>
      <c r="BB339" s="16" t="str">
        <f t="shared" si="1593"/>
        <v>N/A</v>
      </c>
      <c r="BC339" s="16" t="str">
        <f t="shared" si="1566"/>
        <v>N/A</v>
      </c>
      <c r="BD339" s="16" t="str">
        <f t="shared" si="1594"/>
        <v>N/A</v>
      </c>
      <c r="BE339" s="16" t="str">
        <f t="shared" si="1595"/>
        <v>N/A</v>
      </c>
      <c r="BF339" s="16" t="str">
        <f t="shared" si="1596"/>
        <v>N/A</v>
      </c>
      <c r="BG339" s="16" t="str">
        <f t="shared" si="1597"/>
        <v>N/A</v>
      </c>
      <c r="BH339" s="16" t="str">
        <f t="shared" si="1567"/>
        <v>N/A</v>
      </c>
      <c r="BI339" s="16" t="str">
        <f t="shared" si="1598"/>
        <v>N/A</v>
      </c>
      <c r="BJ339" s="16" t="str">
        <f t="shared" si="1599"/>
        <v>N/A</v>
      </c>
      <c r="BK339" s="16" t="str">
        <f t="shared" si="1600"/>
        <v>N/A</v>
      </c>
      <c r="BL339" s="16" t="str">
        <f t="shared" si="1601"/>
        <v>N/A</v>
      </c>
      <c r="BM339" s="16" t="str">
        <f t="shared" si="1568"/>
        <v>N/A</v>
      </c>
      <c r="BN339" s="16" t="str">
        <f t="shared" si="1602"/>
        <v>N/A</v>
      </c>
      <c r="BO339" s="16" t="str">
        <f t="shared" si="1603"/>
        <v>N/A</v>
      </c>
      <c r="BP339" s="16" t="str">
        <f t="shared" si="1604"/>
        <v>N/A</v>
      </c>
      <c r="BQ339" s="16" t="str">
        <f t="shared" si="1605"/>
        <v>N/A</v>
      </c>
      <c r="BR339" s="16" t="str">
        <f t="shared" si="1569"/>
        <v>N/A</v>
      </c>
      <c r="BS339" s="16" t="str">
        <f t="shared" si="1606"/>
        <v>N/A</v>
      </c>
      <c r="BT339" s="16" t="str">
        <f t="shared" si="1607"/>
        <v>N/A</v>
      </c>
      <c r="BU339" s="16" t="str">
        <f t="shared" si="1608"/>
        <v>N/A</v>
      </c>
      <c r="BV339" s="16" t="str">
        <f t="shared" si="1609"/>
        <v>N/A</v>
      </c>
      <c r="BW339" s="16" t="str">
        <f t="shared" si="1570"/>
        <v>N/A</v>
      </c>
      <c r="BX339" s="16" t="str">
        <f t="shared" si="1610"/>
        <v>N/A</v>
      </c>
      <c r="BY339" s="16" t="str">
        <f t="shared" si="1611"/>
        <v>N/A</v>
      </c>
      <c r="BZ339" s="16" t="str">
        <f t="shared" si="1612"/>
        <v>N/A</v>
      </c>
      <c r="CA339" s="16" t="str">
        <f t="shared" si="1613"/>
        <v>N/A</v>
      </c>
      <c r="CB339" s="16" t="str">
        <f t="shared" si="1571"/>
        <v>N/A</v>
      </c>
      <c r="CC339" s="16" t="str">
        <f t="shared" si="1614"/>
        <v>N/A</v>
      </c>
      <c r="CD339" s="16" t="str">
        <f t="shared" si="1615"/>
        <v>N/A</v>
      </c>
      <c r="CE339" s="16" t="str">
        <f t="shared" si="1616"/>
        <v>N/A</v>
      </c>
      <c r="CF339" s="16" t="str">
        <f t="shared" si="1617"/>
        <v>N/A</v>
      </c>
      <c r="CG339" s="16" t="str">
        <f t="shared" si="1572"/>
        <v>N/A</v>
      </c>
      <c r="CH339" s="16" t="str">
        <f t="shared" si="1618"/>
        <v>N/A</v>
      </c>
      <c r="CI339" s="16" t="str">
        <f t="shared" si="1619"/>
        <v>N/A</v>
      </c>
      <c r="CJ339" s="16" t="str">
        <f t="shared" si="1620"/>
        <v>N/A</v>
      </c>
      <c r="CK339" s="16" t="str">
        <f t="shared" si="1621"/>
        <v>N/A</v>
      </c>
      <c r="CL339" s="16" t="str">
        <f t="shared" si="1573"/>
        <v>N/A</v>
      </c>
      <c r="CM339" s="16" t="str">
        <f t="shared" si="1622"/>
        <v>N/A</v>
      </c>
      <c r="CN339" s="16" t="str">
        <f t="shared" si="1623"/>
        <v>N/A</v>
      </c>
      <c r="CO339" s="16" t="str">
        <f t="shared" si="1624"/>
        <v>N/A</v>
      </c>
      <c r="CP339" s="16" t="str">
        <f t="shared" si="1625"/>
        <v>N/A</v>
      </c>
      <c r="CQ339" s="16" t="str">
        <f t="shared" si="1574"/>
        <v>N/A</v>
      </c>
      <c r="CR339" s="16" t="str">
        <f t="shared" si="1626"/>
        <v>N/A</v>
      </c>
      <c r="CS339" s="16" t="str">
        <f t="shared" si="1627"/>
        <v>N/A</v>
      </c>
      <c r="CT339" s="16" t="str">
        <f t="shared" si="1628"/>
        <v>N/A</v>
      </c>
      <c r="CU339" s="16" t="str">
        <f t="shared" si="1629"/>
        <v>N/A</v>
      </c>
      <c r="CV339" s="16" t="str">
        <f t="shared" si="1575"/>
        <v>N/A</v>
      </c>
      <c r="CW339" s="16" t="str">
        <f t="shared" si="1630"/>
        <v>N/A</v>
      </c>
      <c r="CX339" s="16" t="str">
        <f t="shared" si="1631"/>
        <v>N/A</v>
      </c>
      <c r="CY339" s="16" t="str">
        <f t="shared" si="1632"/>
        <v>N/A</v>
      </c>
      <c r="CZ339" s="16" t="str">
        <f t="shared" si="1633"/>
        <v>N/A</v>
      </c>
      <c r="DA339" s="16" t="str">
        <f t="shared" si="1576"/>
        <v>N/A</v>
      </c>
      <c r="DB339" s="16" t="str">
        <f t="shared" si="1634"/>
        <v>N/A</v>
      </c>
      <c r="DC339" s="16" t="str">
        <f t="shared" si="1635"/>
        <v>N/A</v>
      </c>
      <c r="DD339" s="16" t="str">
        <f t="shared" si="1636"/>
        <v>N/A</v>
      </c>
      <c r="DE339" s="16" t="str">
        <f t="shared" si="1637"/>
        <v>N/A</v>
      </c>
      <c r="DF339" s="16" t="str">
        <f t="shared" si="1638"/>
        <v>N/A</v>
      </c>
      <c r="DG339" s="19" t="str">
        <f t="shared" si="1639"/>
        <v>N/A</v>
      </c>
      <c r="DH339" s="16" t="str">
        <f t="shared" si="1640"/>
        <v>N/A</v>
      </c>
      <c r="DI339" s="16" t="str">
        <f t="shared" si="1641"/>
        <v>N/A</v>
      </c>
    </row>
    <row r="340" spans="27:113" x14ac:dyDescent="0.35">
      <c r="AA340" s="49" t="s">
        <v>114</v>
      </c>
      <c r="AB340" s="55" t="str">
        <f t="shared" si="1577"/>
        <v>-</v>
      </c>
      <c r="AC340" s="23" t="s">
        <v>16</v>
      </c>
      <c r="AD340" s="40" t="s">
        <v>2</v>
      </c>
      <c r="AE340" s="16"/>
      <c r="AF340" s="16"/>
      <c r="AG340" s="16" t="str">
        <f t="shared" si="1561"/>
        <v>N/A</v>
      </c>
      <c r="AH340" s="16" t="str">
        <f t="shared" si="1578"/>
        <v>N/A</v>
      </c>
      <c r="AI340" s="16" t="str">
        <f t="shared" si="1562"/>
        <v>N/A</v>
      </c>
      <c r="AJ340" s="16" t="str">
        <f t="shared" si="1642"/>
        <v>N/A</v>
      </c>
      <c r="AK340" s="16" t="str">
        <f t="shared" si="1579"/>
        <v>N/A</v>
      </c>
      <c r="AL340" s="16" t="str">
        <f t="shared" si="1580"/>
        <v>N/A</v>
      </c>
      <c r="AM340" s="16" t="str">
        <f t="shared" si="1581"/>
        <v>N/A</v>
      </c>
      <c r="AN340" s="16" t="str">
        <f t="shared" si="1563"/>
        <v>N/A</v>
      </c>
      <c r="AO340" s="16" t="str">
        <f t="shared" si="1582"/>
        <v>N/A</v>
      </c>
      <c r="AP340" s="16" t="str">
        <f t="shared" si="1583"/>
        <v>N/A</v>
      </c>
      <c r="AQ340" s="16" t="str">
        <f t="shared" si="1584"/>
        <v>N/A</v>
      </c>
      <c r="AR340" s="16" t="str">
        <f t="shared" si="1585"/>
        <v>N/A</v>
      </c>
      <c r="AS340" s="16" t="str">
        <f t="shared" si="1564"/>
        <v>N/A</v>
      </c>
      <c r="AT340" s="16" t="str">
        <f t="shared" si="1586"/>
        <v>N/A</v>
      </c>
      <c r="AU340" s="16" t="str">
        <f t="shared" si="1587"/>
        <v>N/A</v>
      </c>
      <c r="AV340" s="16" t="str">
        <f t="shared" si="1588"/>
        <v>N/A</v>
      </c>
      <c r="AW340" s="16" t="str">
        <f t="shared" si="1589"/>
        <v>N/A</v>
      </c>
      <c r="AX340" s="16" t="str">
        <f t="shared" si="1565"/>
        <v>N/A</v>
      </c>
      <c r="AY340" s="16" t="str">
        <f t="shared" si="1590"/>
        <v>N/A</v>
      </c>
      <c r="AZ340" s="16" t="str">
        <f t="shared" si="1591"/>
        <v>N/A</v>
      </c>
      <c r="BA340" s="16" t="str">
        <f t="shared" si="1592"/>
        <v>N/A</v>
      </c>
      <c r="BB340" s="16" t="str">
        <f t="shared" si="1593"/>
        <v>N/A</v>
      </c>
      <c r="BC340" s="16" t="str">
        <f t="shared" si="1566"/>
        <v>N/A</v>
      </c>
      <c r="BD340" s="16" t="str">
        <f t="shared" si="1594"/>
        <v>N/A</v>
      </c>
      <c r="BE340" s="16" t="str">
        <f t="shared" si="1595"/>
        <v>N/A</v>
      </c>
      <c r="BF340" s="16" t="str">
        <f t="shared" si="1596"/>
        <v>N/A</v>
      </c>
      <c r="BG340" s="16" t="str">
        <f t="shared" si="1597"/>
        <v>N/A</v>
      </c>
      <c r="BH340" s="16" t="str">
        <f t="shared" si="1567"/>
        <v>N/A</v>
      </c>
      <c r="BI340" s="16" t="str">
        <f t="shared" si="1598"/>
        <v>N/A</v>
      </c>
      <c r="BJ340" s="16" t="str">
        <f t="shared" si="1599"/>
        <v>N/A</v>
      </c>
      <c r="BK340" s="16" t="str">
        <f t="shared" si="1600"/>
        <v>N/A</v>
      </c>
      <c r="BL340" s="16" t="str">
        <f t="shared" si="1601"/>
        <v>N/A</v>
      </c>
      <c r="BM340" s="16" t="str">
        <f t="shared" si="1568"/>
        <v>N/A</v>
      </c>
      <c r="BN340" s="16" t="str">
        <f t="shared" si="1602"/>
        <v>N/A</v>
      </c>
      <c r="BO340" s="16" t="str">
        <f t="shared" si="1603"/>
        <v>N/A</v>
      </c>
      <c r="BP340" s="16" t="str">
        <f t="shared" si="1604"/>
        <v>N/A</v>
      </c>
      <c r="BQ340" s="16" t="str">
        <f t="shared" si="1605"/>
        <v>N/A</v>
      </c>
      <c r="BR340" s="16" t="str">
        <f t="shared" si="1569"/>
        <v>N/A</v>
      </c>
      <c r="BS340" s="16" t="str">
        <f t="shared" si="1606"/>
        <v>N/A</v>
      </c>
      <c r="BT340" s="16" t="str">
        <f t="shared" si="1607"/>
        <v>N/A</v>
      </c>
      <c r="BU340" s="16" t="str">
        <f t="shared" si="1608"/>
        <v>N/A</v>
      </c>
      <c r="BV340" s="16" t="str">
        <f t="shared" si="1609"/>
        <v>N/A</v>
      </c>
      <c r="BW340" s="16" t="str">
        <f t="shared" si="1570"/>
        <v>N/A</v>
      </c>
      <c r="BX340" s="16" t="str">
        <f t="shared" si="1610"/>
        <v>N/A</v>
      </c>
      <c r="BY340" s="16" t="str">
        <f t="shared" si="1611"/>
        <v>N/A</v>
      </c>
      <c r="BZ340" s="16" t="str">
        <f t="shared" si="1612"/>
        <v>N/A</v>
      </c>
      <c r="CA340" s="16" t="str">
        <f t="shared" si="1613"/>
        <v>N/A</v>
      </c>
      <c r="CB340" s="16" t="str">
        <f t="shared" si="1571"/>
        <v>N/A</v>
      </c>
      <c r="CC340" s="16" t="str">
        <f t="shared" si="1614"/>
        <v>N/A</v>
      </c>
      <c r="CD340" s="16" t="str">
        <f t="shared" si="1615"/>
        <v>N/A</v>
      </c>
      <c r="CE340" s="16" t="str">
        <f t="shared" si="1616"/>
        <v>N/A</v>
      </c>
      <c r="CF340" s="16" t="str">
        <f t="shared" si="1617"/>
        <v>N/A</v>
      </c>
      <c r="CG340" s="16" t="str">
        <f t="shared" si="1572"/>
        <v>N/A</v>
      </c>
      <c r="CH340" s="16" t="str">
        <f t="shared" si="1618"/>
        <v>N/A</v>
      </c>
      <c r="CI340" s="16" t="str">
        <f t="shared" si="1619"/>
        <v>N/A</v>
      </c>
      <c r="CJ340" s="16" t="str">
        <f t="shared" si="1620"/>
        <v>N/A</v>
      </c>
      <c r="CK340" s="16" t="str">
        <f t="shared" si="1621"/>
        <v>N/A</v>
      </c>
      <c r="CL340" s="16" t="str">
        <f t="shared" si="1573"/>
        <v>N/A</v>
      </c>
      <c r="CM340" s="16" t="str">
        <f t="shared" si="1622"/>
        <v>N/A</v>
      </c>
      <c r="CN340" s="16" t="str">
        <f t="shared" si="1623"/>
        <v>N/A</v>
      </c>
      <c r="CO340" s="16" t="str">
        <f t="shared" si="1624"/>
        <v>N/A</v>
      </c>
      <c r="CP340" s="16" t="str">
        <f t="shared" si="1625"/>
        <v>N/A</v>
      </c>
      <c r="CQ340" s="16" t="str">
        <f t="shared" si="1574"/>
        <v>N/A</v>
      </c>
      <c r="CR340" s="16" t="str">
        <f t="shared" si="1626"/>
        <v>N/A</v>
      </c>
      <c r="CS340" s="16" t="str">
        <f t="shared" si="1627"/>
        <v>N/A</v>
      </c>
      <c r="CT340" s="16" t="str">
        <f t="shared" si="1628"/>
        <v>N/A</v>
      </c>
      <c r="CU340" s="16" t="str">
        <f t="shared" si="1629"/>
        <v>N/A</v>
      </c>
      <c r="CV340" s="16" t="str">
        <f t="shared" si="1575"/>
        <v>N/A</v>
      </c>
      <c r="CW340" s="16" t="str">
        <f t="shared" si="1630"/>
        <v>N/A</v>
      </c>
      <c r="CX340" s="16" t="str">
        <f t="shared" si="1631"/>
        <v>N/A</v>
      </c>
      <c r="CY340" s="16" t="str">
        <f t="shared" si="1632"/>
        <v>N/A</v>
      </c>
      <c r="CZ340" s="16" t="str">
        <f t="shared" si="1633"/>
        <v>N/A</v>
      </c>
      <c r="DA340" s="16" t="str">
        <f t="shared" si="1576"/>
        <v>N/A</v>
      </c>
      <c r="DB340" s="16" t="str">
        <f t="shared" si="1634"/>
        <v>N/A</v>
      </c>
      <c r="DC340" s="16" t="str">
        <f t="shared" si="1635"/>
        <v>N/A</v>
      </c>
      <c r="DD340" s="16" t="str">
        <f t="shared" si="1636"/>
        <v>N/A</v>
      </c>
      <c r="DE340" s="16" t="str">
        <f t="shared" si="1637"/>
        <v>N/A</v>
      </c>
      <c r="DF340" s="16" t="str">
        <f t="shared" si="1638"/>
        <v>N/A</v>
      </c>
      <c r="DG340" s="19" t="str">
        <f t="shared" si="1639"/>
        <v>N/A</v>
      </c>
      <c r="DH340" s="16" t="str">
        <f t="shared" si="1640"/>
        <v>N/A</v>
      </c>
      <c r="DI340" s="16" t="str">
        <f t="shared" si="1641"/>
        <v>N/A</v>
      </c>
    </row>
    <row r="341" spans="27:113" ht="15" thickBot="1" x14ac:dyDescent="0.4">
      <c r="AA341" s="50" t="s">
        <v>114</v>
      </c>
      <c r="AB341" s="55" t="str">
        <f t="shared" si="1577"/>
        <v>-</v>
      </c>
      <c r="AC341" s="24" t="s">
        <v>17</v>
      </c>
      <c r="AD341" s="41" t="s">
        <v>2</v>
      </c>
      <c r="AE341" s="21"/>
      <c r="AF341" s="21"/>
      <c r="AG341" s="21" t="str">
        <f t="shared" si="1561"/>
        <v>N/A</v>
      </c>
      <c r="AH341" s="21" t="str">
        <f t="shared" si="1578"/>
        <v>N/A</v>
      </c>
      <c r="AI341" s="21" t="str">
        <f t="shared" si="1562"/>
        <v>N/A</v>
      </c>
      <c r="AJ341" s="21" t="str">
        <f t="shared" si="1642"/>
        <v>N/A</v>
      </c>
      <c r="AK341" s="16" t="str">
        <f t="shared" si="1579"/>
        <v>N/A</v>
      </c>
      <c r="AL341" s="16" t="str">
        <f t="shared" si="1580"/>
        <v>N/A</v>
      </c>
      <c r="AM341" s="21" t="str">
        <f t="shared" si="1581"/>
        <v>N/A</v>
      </c>
      <c r="AN341" s="21" t="str">
        <f t="shared" si="1563"/>
        <v>N/A</v>
      </c>
      <c r="AO341" s="21" t="str">
        <f t="shared" si="1582"/>
        <v>N/A</v>
      </c>
      <c r="AP341" s="16" t="str">
        <f t="shared" si="1583"/>
        <v>N/A</v>
      </c>
      <c r="AQ341" s="16" t="str">
        <f t="shared" si="1584"/>
        <v>N/A</v>
      </c>
      <c r="AR341" s="21" t="str">
        <f t="shared" si="1585"/>
        <v>N/A</v>
      </c>
      <c r="AS341" s="21" t="str">
        <f t="shared" si="1564"/>
        <v>N/A</v>
      </c>
      <c r="AT341" s="21" t="str">
        <f t="shared" si="1586"/>
        <v>N/A</v>
      </c>
      <c r="AU341" s="16" t="str">
        <f t="shared" si="1587"/>
        <v>N/A</v>
      </c>
      <c r="AV341" s="16" t="str">
        <f t="shared" si="1588"/>
        <v>N/A</v>
      </c>
      <c r="AW341" s="21" t="str">
        <f t="shared" si="1589"/>
        <v>N/A</v>
      </c>
      <c r="AX341" s="21" t="str">
        <f t="shared" si="1565"/>
        <v>N/A</v>
      </c>
      <c r="AY341" s="21" t="str">
        <f t="shared" si="1590"/>
        <v>N/A</v>
      </c>
      <c r="AZ341" s="16" t="str">
        <f t="shared" si="1591"/>
        <v>N/A</v>
      </c>
      <c r="BA341" s="16" t="str">
        <f t="shared" si="1592"/>
        <v>N/A</v>
      </c>
      <c r="BB341" s="21" t="str">
        <f t="shared" si="1593"/>
        <v>N/A</v>
      </c>
      <c r="BC341" s="21" t="str">
        <f t="shared" si="1566"/>
        <v>N/A</v>
      </c>
      <c r="BD341" s="21" t="str">
        <f t="shared" si="1594"/>
        <v>N/A</v>
      </c>
      <c r="BE341" s="16" t="str">
        <f t="shared" si="1595"/>
        <v>N/A</v>
      </c>
      <c r="BF341" s="16" t="str">
        <f t="shared" si="1596"/>
        <v>N/A</v>
      </c>
      <c r="BG341" s="21" t="str">
        <f t="shared" si="1597"/>
        <v>N/A</v>
      </c>
      <c r="BH341" s="21" t="str">
        <f t="shared" si="1567"/>
        <v>N/A</v>
      </c>
      <c r="BI341" s="21" t="str">
        <f t="shared" si="1598"/>
        <v>N/A</v>
      </c>
      <c r="BJ341" s="16" t="str">
        <f t="shared" si="1599"/>
        <v>N/A</v>
      </c>
      <c r="BK341" s="16" t="str">
        <f t="shared" si="1600"/>
        <v>N/A</v>
      </c>
      <c r="BL341" s="21" t="str">
        <f t="shared" si="1601"/>
        <v>N/A</v>
      </c>
      <c r="BM341" s="21" t="str">
        <f t="shared" si="1568"/>
        <v>N/A</v>
      </c>
      <c r="BN341" s="21" t="str">
        <f t="shared" si="1602"/>
        <v>N/A</v>
      </c>
      <c r="BO341" s="16" t="str">
        <f t="shared" si="1603"/>
        <v>N/A</v>
      </c>
      <c r="BP341" s="16" t="str">
        <f t="shared" si="1604"/>
        <v>N/A</v>
      </c>
      <c r="BQ341" s="21" t="str">
        <f t="shared" si="1605"/>
        <v>N/A</v>
      </c>
      <c r="BR341" s="21" t="str">
        <f t="shared" si="1569"/>
        <v>N/A</v>
      </c>
      <c r="BS341" s="21" t="str">
        <f t="shared" si="1606"/>
        <v>N/A</v>
      </c>
      <c r="BT341" s="16" t="str">
        <f t="shared" si="1607"/>
        <v>N/A</v>
      </c>
      <c r="BU341" s="16" t="str">
        <f t="shared" si="1608"/>
        <v>N/A</v>
      </c>
      <c r="BV341" s="21" t="str">
        <f t="shared" si="1609"/>
        <v>N/A</v>
      </c>
      <c r="BW341" s="21" t="str">
        <f t="shared" si="1570"/>
        <v>N/A</v>
      </c>
      <c r="BX341" s="21" t="str">
        <f t="shared" si="1610"/>
        <v>N/A</v>
      </c>
      <c r="BY341" s="16" t="str">
        <f t="shared" si="1611"/>
        <v>N/A</v>
      </c>
      <c r="BZ341" s="16" t="str">
        <f t="shared" si="1612"/>
        <v>N/A</v>
      </c>
      <c r="CA341" s="21" t="str">
        <f t="shared" si="1613"/>
        <v>N/A</v>
      </c>
      <c r="CB341" s="21" t="str">
        <f t="shared" si="1571"/>
        <v>N/A</v>
      </c>
      <c r="CC341" s="21" t="str">
        <f t="shared" si="1614"/>
        <v>N/A</v>
      </c>
      <c r="CD341" s="16" t="str">
        <f t="shared" si="1615"/>
        <v>N/A</v>
      </c>
      <c r="CE341" s="16" t="str">
        <f t="shared" si="1616"/>
        <v>N/A</v>
      </c>
      <c r="CF341" s="21" t="str">
        <f t="shared" si="1617"/>
        <v>N/A</v>
      </c>
      <c r="CG341" s="21" t="str">
        <f t="shared" si="1572"/>
        <v>N/A</v>
      </c>
      <c r="CH341" s="21" t="str">
        <f t="shared" si="1618"/>
        <v>N/A</v>
      </c>
      <c r="CI341" s="16" t="str">
        <f t="shared" si="1619"/>
        <v>N/A</v>
      </c>
      <c r="CJ341" s="16" t="str">
        <f t="shared" si="1620"/>
        <v>N/A</v>
      </c>
      <c r="CK341" s="21" t="str">
        <f t="shared" si="1621"/>
        <v>N/A</v>
      </c>
      <c r="CL341" s="21" t="str">
        <f t="shared" si="1573"/>
        <v>N/A</v>
      </c>
      <c r="CM341" s="21" t="str">
        <f t="shared" si="1622"/>
        <v>N/A</v>
      </c>
      <c r="CN341" s="16" t="str">
        <f t="shared" si="1623"/>
        <v>N/A</v>
      </c>
      <c r="CO341" s="16" t="str">
        <f t="shared" si="1624"/>
        <v>N/A</v>
      </c>
      <c r="CP341" s="21" t="str">
        <f t="shared" si="1625"/>
        <v>N/A</v>
      </c>
      <c r="CQ341" s="21" t="str">
        <f t="shared" si="1574"/>
        <v>N/A</v>
      </c>
      <c r="CR341" s="21" t="str">
        <f t="shared" si="1626"/>
        <v>N/A</v>
      </c>
      <c r="CS341" s="16" t="str">
        <f t="shared" si="1627"/>
        <v>N/A</v>
      </c>
      <c r="CT341" s="16" t="str">
        <f t="shared" si="1628"/>
        <v>N/A</v>
      </c>
      <c r="CU341" s="21" t="str">
        <f t="shared" si="1629"/>
        <v>N/A</v>
      </c>
      <c r="CV341" s="21" t="str">
        <f t="shared" si="1575"/>
        <v>N/A</v>
      </c>
      <c r="CW341" s="21" t="str">
        <f t="shared" si="1630"/>
        <v>N/A</v>
      </c>
      <c r="CX341" s="16" t="str">
        <f t="shared" si="1631"/>
        <v>N/A</v>
      </c>
      <c r="CY341" s="16" t="str">
        <f t="shared" si="1632"/>
        <v>N/A</v>
      </c>
      <c r="CZ341" s="21" t="str">
        <f t="shared" si="1633"/>
        <v>N/A</v>
      </c>
      <c r="DA341" s="21" t="str">
        <f t="shared" si="1576"/>
        <v>N/A</v>
      </c>
      <c r="DB341" s="21" t="str">
        <f t="shared" si="1634"/>
        <v>N/A</v>
      </c>
      <c r="DC341" s="16" t="str">
        <f t="shared" si="1635"/>
        <v>N/A</v>
      </c>
      <c r="DD341" s="16" t="str">
        <f t="shared" si="1636"/>
        <v>N/A</v>
      </c>
      <c r="DE341" s="21" t="str">
        <f t="shared" si="1637"/>
        <v>N/A</v>
      </c>
      <c r="DF341" s="21" t="str">
        <f t="shared" si="1638"/>
        <v>N/A</v>
      </c>
      <c r="DG341" s="22" t="str">
        <f t="shared" si="1639"/>
        <v>N/A</v>
      </c>
      <c r="DH341" s="16" t="str">
        <f t="shared" si="1640"/>
        <v>N/A</v>
      </c>
      <c r="DI341" s="16" t="str">
        <f t="shared" si="1641"/>
        <v>N/A</v>
      </c>
    </row>
    <row r="342" spans="27:113" ht="15" thickBot="1" x14ac:dyDescent="0.4"/>
    <row r="343" spans="27:113" x14ac:dyDescent="0.35">
      <c r="AA343" s="125" t="s">
        <v>83</v>
      </c>
      <c r="AB343" s="126"/>
      <c r="AC343" s="17" t="s">
        <v>24</v>
      </c>
      <c r="AD343" s="34"/>
      <c r="AE343" s="116" t="s">
        <v>79</v>
      </c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8"/>
      <c r="DH343" s="64"/>
      <c r="DI343" s="64"/>
    </row>
    <row r="344" spans="27:113" x14ac:dyDescent="0.35">
      <c r="AA344" s="127"/>
      <c r="AB344" s="128"/>
      <c r="AC344" s="18" t="s">
        <v>26</v>
      </c>
      <c r="AD344" s="35"/>
      <c r="AE344" s="119" t="s">
        <v>2</v>
      </c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  <c r="BQ344" s="120"/>
      <c r="BR344" s="120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  <c r="CE344" s="120"/>
      <c r="CF344" s="120"/>
      <c r="CG344" s="120"/>
      <c r="CH344" s="120"/>
      <c r="CI344" s="120"/>
      <c r="CJ344" s="120"/>
      <c r="CK344" s="120"/>
      <c r="CL344" s="120"/>
      <c r="CM344" s="120"/>
      <c r="CN344" s="120"/>
      <c r="CO344" s="120"/>
      <c r="CP344" s="120"/>
      <c r="CQ344" s="120"/>
      <c r="CR344" s="120"/>
      <c r="CS344" s="120"/>
      <c r="CT344" s="120"/>
      <c r="CU344" s="120"/>
      <c r="CV344" s="120"/>
      <c r="CW344" s="120"/>
      <c r="CX344" s="120"/>
      <c r="CY344" s="120"/>
      <c r="CZ344" s="120"/>
      <c r="DA344" s="120"/>
      <c r="DB344" s="120"/>
      <c r="DC344" s="120"/>
      <c r="DD344" s="120"/>
      <c r="DE344" s="120"/>
      <c r="DF344" s="120"/>
      <c r="DG344" s="121"/>
      <c r="DH344" s="67"/>
      <c r="DI344" s="67"/>
    </row>
    <row r="345" spans="27:113" x14ac:dyDescent="0.35">
      <c r="AA345" s="129" t="s">
        <v>83</v>
      </c>
      <c r="AB345" s="130"/>
      <c r="AC345" s="20" t="s">
        <v>20</v>
      </c>
      <c r="AD345" s="43"/>
      <c r="AE345" s="131" t="s">
        <v>29</v>
      </c>
      <c r="AF345" s="132"/>
      <c r="AG345" s="133"/>
      <c r="AH345" s="114" t="s">
        <v>27</v>
      </c>
      <c r="AI345" s="114"/>
      <c r="AJ345" s="114"/>
      <c r="AK345" s="60"/>
      <c r="AL345" s="60"/>
      <c r="AM345" s="114" t="s">
        <v>28</v>
      </c>
      <c r="AN345" s="114"/>
      <c r="AO345" s="114"/>
      <c r="AP345" s="60"/>
      <c r="AQ345" s="60"/>
      <c r="AR345" s="114" t="s">
        <v>30</v>
      </c>
      <c r="AS345" s="114"/>
      <c r="AT345" s="114"/>
      <c r="AU345" s="60"/>
      <c r="AV345" s="60"/>
      <c r="AW345" s="114" t="s">
        <v>31</v>
      </c>
      <c r="AX345" s="114"/>
      <c r="AY345" s="114"/>
      <c r="AZ345" s="60"/>
      <c r="BA345" s="60"/>
      <c r="BB345" s="114" t="s">
        <v>32</v>
      </c>
      <c r="BC345" s="114"/>
      <c r="BD345" s="114"/>
      <c r="BE345" s="60"/>
      <c r="BF345" s="60"/>
      <c r="BG345" s="114" t="s">
        <v>33</v>
      </c>
      <c r="BH345" s="114"/>
      <c r="BI345" s="114"/>
      <c r="BJ345" s="60"/>
      <c r="BK345" s="60"/>
      <c r="BL345" s="114" t="s">
        <v>34</v>
      </c>
      <c r="BM345" s="114"/>
      <c r="BN345" s="114"/>
      <c r="BO345" s="60"/>
      <c r="BP345" s="60"/>
      <c r="BQ345" s="114" t="s">
        <v>35</v>
      </c>
      <c r="BR345" s="114"/>
      <c r="BS345" s="114"/>
      <c r="BT345" s="60"/>
      <c r="BU345" s="60"/>
      <c r="BV345" s="114" t="s">
        <v>36</v>
      </c>
      <c r="BW345" s="114"/>
      <c r="BX345" s="114"/>
      <c r="BY345" s="60"/>
      <c r="BZ345" s="60"/>
      <c r="CA345" s="114" t="s">
        <v>37</v>
      </c>
      <c r="CB345" s="114"/>
      <c r="CC345" s="114"/>
      <c r="CD345" s="60"/>
      <c r="CE345" s="60"/>
      <c r="CF345" s="114" t="s">
        <v>38</v>
      </c>
      <c r="CG345" s="114"/>
      <c r="CH345" s="114"/>
      <c r="CI345" s="60"/>
      <c r="CJ345" s="60"/>
      <c r="CK345" s="114" t="s">
        <v>39</v>
      </c>
      <c r="CL345" s="114"/>
      <c r="CM345" s="114"/>
      <c r="CN345" s="60"/>
      <c r="CO345" s="60"/>
      <c r="CP345" s="114" t="s">
        <v>40</v>
      </c>
      <c r="CQ345" s="114"/>
      <c r="CR345" s="114"/>
      <c r="CS345" s="60"/>
      <c r="CT345" s="60"/>
      <c r="CU345" s="114" t="s">
        <v>41</v>
      </c>
      <c r="CV345" s="114"/>
      <c r="CW345" s="114"/>
      <c r="CX345" s="60"/>
      <c r="CY345" s="60"/>
      <c r="CZ345" s="114" t="s">
        <v>42</v>
      </c>
      <c r="DA345" s="114"/>
      <c r="DB345" s="114"/>
      <c r="DC345" s="60"/>
      <c r="DD345" s="60"/>
      <c r="DE345" s="114" t="s">
        <v>43</v>
      </c>
      <c r="DF345" s="114"/>
      <c r="DG345" s="115"/>
      <c r="DH345" s="64"/>
      <c r="DI345" s="64"/>
    </row>
    <row r="346" spans="27:113" x14ac:dyDescent="0.35">
      <c r="AA346" s="44" t="s">
        <v>112</v>
      </c>
      <c r="AB346" s="29" t="s">
        <v>113</v>
      </c>
      <c r="AC346" s="20" t="s">
        <v>67</v>
      </c>
      <c r="AD346" s="39"/>
      <c r="AE346" s="36" t="s">
        <v>64</v>
      </c>
      <c r="AF346" s="37" t="s">
        <v>115</v>
      </c>
      <c r="AG346" s="38" t="s">
        <v>66</v>
      </c>
      <c r="AH346" s="36" t="s">
        <v>64</v>
      </c>
      <c r="AI346" s="37" t="s">
        <v>115</v>
      </c>
      <c r="AJ346" s="38" t="s">
        <v>66</v>
      </c>
      <c r="AK346" s="70" t="s">
        <v>260</v>
      </c>
      <c r="AL346" s="70" t="s">
        <v>261</v>
      </c>
      <c r="AM346" s="36" t="s">
        <v>64</v>
      </c>
      <c r="AN346" s="37" t="s">
        <v>115</v>
      </c>
      <c r="AO346" s="38" t="s">
        <v>66</v>
      </c>
      <c r="AP346" s="70" t="s">
        <v>260</v>
      </c>
      <c r="AQ346" s="70" t="s">
        <v>261</v>
      </c>
      <c r="AR346" s="36" t="s">
        <v>64</v>
      </c>
      <c r="AS346" s="37" t="s">
        <v>115</v>
      </c>
      <c r="AT346" s="38" t="s">
        <v>66</v>
      </c>
      <c r="AU346" s="70" t="s">
        <v>260</v>
      </c>
      <c r="AV346" s="70" t="s">
        <v>261</v>
      </c>
      <c r="AW346" s="36" t="s">
        <v>64</v>
      </c>
      <c r="AX346" s="37" t="s">
        <v>115</v>
      </c>
      <c r="AY346" s="38" t="s">
        <v>66</v>
      </c>
      <c r="AZ346" s="70" t="s">
        <v>260</v>
      </c>
      <c r="BA346" s="70" t="s">
        <v>261</v>
      </c>
      <c r="BB346" s="36" t="s">
        <v>64</v>
      </c>
      <c r="BC346" s="37" t="s">
        <v>115</v>
      </c>
      <c r="BD346" s="38" t="s">
        <v>66</v>
      </c>
      <c r="BE346" s="70" t="s">
        <v>260</v>
      </c>
      <c r="BF346" s="70" t="s">
        <v>261</v>
      </c>
      <c r="BG346" s="36" t="s">
        <v>64</v>
      </c>
      <c r="BH346" s="37" t="s">
        <v>115</v>
      </c>
      <c r="BI346" s="38" t="s">
        <v>66</v>
      </c>
      <c r="BJ346" s="70" t="s">
        <v>260</v>
      </c>
      <c r="BK346" s="70" t="s">
        <v>261</v>
      </c>
      <c r="BL346" s="36" t="s">
        <v>64</v>
      </c>
      <c r="BM346" s="37" t="s">
        <v>115</v>
      </c>
      <c r="BN346" s="38" t="s">
        <v>66</v>
      </c>
      <c r="BO346" s="70" t="s">
        <v>260</v>
      </c>
      <c r="BP346" s="70" t="s">
        <v>261</v>
      </c>
      <c r="BQ346" s="36" t="s">
        <v>64</v>
      </c>
      <c r="BR346" s="37" t="s">
        <v>115</v>
      </c>
      <c r="BS346" s="38" t="s">
        <v>66</v>
      </c>
      <c r="BT346" s="70" t="s">
        <v>260</v>
      </c>
      <c r="BU346" s="70" t="s">
        <v>261</v>
      </c>
      <c r="BV346" s="36" t="s">
        <v>64</v>
      </c>
      <c r="BW346" s="37" t="s">
        <v>115</v>
      </c>
      <c r="BX346" s="38" t="s">
        <v>66</v>
      </c>
      <c r="BY346" s="70" t="s">
        <v>260</v>
      </c>
      <c r="BZ346" s="70" t="s">
        <v>261</v>
      </c>
      <c r="CA346" s="36" t="s">
        <v>64</v>
      </c>
      <c r="CB346" s="37" t="s">
        <v>115</v>
      </c>
      <c r="CC346" s="38" t="s">
        <v>66</v>
      </c>
      <c r="CD346" s="70" t="s">
        <v>260</v>
      </c>
      <c r="CE346" s="70" t="s">
        <v>261</v>
      </c>
      <c r="CF346" s="36" t="s">
        <v>64</v>
      </c>
      <c r="CG346" s="37" t="s">
        <v>115</v>
      </c>
      <c r="CH346" s="38" t="s">
        <v>66</v>
      </c>
      <c r="CI346" s="70" t="s">
        <v>260</v>
      </c>
      <c r="CJ346" s="70" t="s">
        <v>261</v>
      </c>
      <c r="CK346" s="36" t="s">
        <v>64</v>
      </c>
      <c r="CL346" s="37" t="s">
        <v>115</v>
      </c>
      <c r="CM346" s="38" t="s">
        <v>66</v>
      </c>
      <c r="CN346" s="70" t="s">
        <v>260</v>
      </c>
      <c r="CO346" s="70" t="s">
        <v>261</v>
      </c>
      <c r="CP346" s="36" t="s">
        <v>64</v>
      </c>
      <c r="CQ346" s="37" t="s">
        <v>115</v>
      </c>
      <c r="CR346" s="38" t="s">
        <v>66</v>
      </c>
      <c r="CS346" s="70" t="s">
        <v>260</v>
      </c>
      <c r="CT346" s="70" t="s">
        <v>261</v>
      </c>
      <c r="CU346" s="36" t="s">
        <v>64</v>
      </c>
      <c r="CV346" s="37" t="s">
        <v>115</v>
      </c>
      <c r="CW346" s="38" t="s">
        <v>66</v>
      </c>
      <c r="CX346" s="70" t="s">
        <v>260</v>
      </c>
      <c r="CY346" s="70" t="s">
        <v>261</v>
      </c>
      <c r="CZ346" s="36" t="s">
        <v>64</v>
      </c>
      <c r="DA346" s="37" t="s">
        <v>115</v>
      </c>
      <c r="DB346" s="38" t="s">
        <v>66</v>
      </c>
      <c r="DC346" s="70" t="s">
        <v>260</v>
      </c>
      <c r="DD346" s="70" t="s">
        <v>261</v>
      </c>
      <c r="DE346" s="36" t="s">
        <v>64</v>
      </c>
      <c r="DF346" s="37" t="s">
        <v>115</v>
      </c>
      <c r="DG346" s="42" t="s">
        <v>66</v>
      </c>
      <c r="DH346" s="70" t="s">
        <v>260</v>
      </c>
      <c r="DI346" s="70" t="s">
        <v>261</v>
      </c>
    </row>
    <row r="347" spans="27:113" x14ac:dyDescent="0.35">
      <c r="AA347" s="49">
        <v>1.5</v>
      </c>
      <c r="AB347" s="55">
        <f>IF(ISNUMBER(AA347),(AA347*(AF347-AG347)+AE347+AG347-2*AF347)/(AE347-AF347),"-")</f>
        <v>3.4012234090122635</v>
      </c>
      <c r="AC347" s="23" t="s">
        <v>6</v>
      </c>
      <c r="AD347" s="40" t="s">
        <v>2</v>
      </c>
      <c r="AE347" s="16">
        <v>55.2</v>
      </c>
      <c r="AF347" s="16">
        <v>69</v>
      </c>
      <c r="AG347" s="16">
        <f t="shared" ref="AG347:AG358" si="1643">IF(MAX(AI347,AN347,AS347,AX347,BC347,BH347,BM347,BR347,BW347,CB347,CG347,CL347,CQ347,CV347,DA347,DF347)=0,"N/A",MAX(AI347,AN347,AS347,AX347,BC347,BH347,BM347,BR347,BW347,CB347,CG347,CL347,CQ347,CV347,DA347,DF347))</f>
        <v>135.27376608873845</v>
      </c>
      <c r="AH347" s="16">
        <f>IF(ISNUMBER($AE347),IF(OR(HLOOKUP($AH$5,$I$2:$Y$8,4,FALSE)=1,HLOOKUP($AH$5,$I$2:$Y$8,5,FALSE)=1,),HLOOKUP($AH$5,$I$2:$Y$8,4,FALSE)*VLOOKUP($AC347,$B$32:$G$45,MATCH($AD347,$B$33:$G$33,0),FALSE)+HLOOKUP($AH$5,$I$2:$Y$8,5,FALSE)*VLOOKUP($AC347,$B$47:$G$60,MATCH($AD347,$B$48:$G$48,0),FALSE)+$AE347,$AE347),"N/A")</f>
        <v>55.2</v>
      </c>
      <c r="AI347" s="16">
        <f t="shared" ref="AI347:AI358" si="1644">IF(ISNUMBER($AF347),$AF347*SQRT(SUMSQ(HLOOKUP($AH$5,$J$2:$Y$8,2,FALSE)*VLOOKUP($AC347,$B$2:$G$15,MATCH($AD347,$B$3:$G$3,0),FALSE),HLOOKUP($AH$5,$J$2:$Y$8,3,FALSE)*VLOOKUP($AC347,$B$17:$G$30,MATCH($AD347,$B$18:$G$18,0),FALSE),HLOOKUP($AH$5,$J$2:$Y$8,6,FALSE)))+HLOOKUP($AH$5,$J$2:$Y$8,4,FALSE)*VLOOKUP($AC347,$B$32:$G$45,MATCH($AD347,$B$33:$G$33,0),FALSE)+HLOOKUP($AH$5,$J$2:$Y$8,5,FALSE)*VLOOKUP($AC347,$B$47:$G$60,MATCH($AD347,$B$48:$G$48,0),FALSE),"N/A")</f>
        <v>69</v>
      </c>
      <c r="AJ347" s="16">
        <f>IF(ISNUMBER($AG347),IF(OR(HLOOKUP($AH$5,$I$2:$Y$8,4,FALSE)=1,HLOOKUP($AH$5,$I$2:$Y$8,5,FALSE)=1,),HLOOKUP($AH$5,$I$2:$Y$8,4,FALSE)*VLOOKUP($AC347,$B$32:$G$45,MATCH($AD347,$B$33:$G$33,0),FALSE)+HLOOKUP($AH$5,$I$2:$Y$8,5,FALSE)*VLOOKUP($AC347,$B$47:$G$60,MATCH($AD347,$B$48:$G$48,0),FALSE)+$AG347,$AG347),"N/A")</f>
        <v>135.27376608873845</v>
      </c>
      <c r="AK347" s="16" t="str">
        <f>IF(AI347="N/A", "N/A", "true")</f>
        <v>true</v>
      </c>
      <c r="AL347" s="16">
        <f>IF(AI347="N/A", "N/A", 1)</f>
        <v>1</v>
      </c>
      <c r="AM347" s="16">
        <f>IF(ISNUMBER($AE347),IF(OR(HLOOKUP($AM$5,$I$2:$Y$8,4,FALSE)=1,HLOOKUP($AM$5,$I$2:$Y$8,5,FALSE)=1,),HLOOKUP($AM$5,$I$2:$Y$8,4,FALSE)*VLOOKUP($AC347,$B$32:$G$45,MATCH($AD347,$B$33:$G$33,0),FALSE)+HLOOKUP($AM$5,$I$2:$Y$8,5,FALSE)*VLOOKUP($AC347,$B$47:$G$60,MATCH($AD347,$B$48:$G$48,0),FALSE)+$AE347,$AE347),"N/A")</f>
        <v>45.2</v>
      </c>
      <c r="AN347" s="16">
        <f t="shared" ref="AN347:AN358" si="1645">IF(ISNUMBER($AF347),$AF347*SQRT(SUMSQ(HLOOKUP($AM$5,$J$2:$Y$8,2,FALSE)*VLOOKUP($AC347,$B$2:$G$15,MATCH($AD347,$B$3:$G$3,0),FALSE),HLOOKUP($AM$5,$J$2:$Y$8,3,FALSE)*VLOOKUP($AC347,$B$17:$G$30,MATCH($AD347,$B$18:$G$18,0),FALSE),HLOOKUP($AM$5,$J$2:$Y$8,6,FALSE)))+HLOOKUP($AM$5,$J$2:$Y$8,4,FALSE)*VLOOKUP($AC347,$B$32:$G$45,MATCH($AD347,$B$33:$G$33,0),FALSE)+HLOOKUP($AM$5,$J$2:$Y$8,5,FALSE)*VLOOKUP($AC347,$B$47:$G$60,MATCH($AD347,$B$48:$G$48,0),FALSE),"N/A")</f>
        <v>59</v>
      </c>
      <c r="AO347" s="16">
        <f>IF(ISNUMBER($AG347),IF(OR(HLOOKUP($AM$5,$I$2:$Y$8,4,FALSE)=1,HLOOKUP($AM$5,$I$2:$Y$8,5,FALSE)=1,),HLOOKUP($AM$5,$I$2:$Y$8,4,FALSE)*VLOOKUP($AC347,$B$32:$G$45,MATCH($AD347,$B$33:$G$33,0),FALSE)+HLOOKUP($AM$5,$I$2:$Y$8,5,FALSE)*VLOOKUP($AC347,$B$47:$G$60,MATCH($AD347,$B$48:$G$48,0),FALSE)+$AG347,$AG347),"N/A")</f>
        <v>125.27376608873845</v>
      </c>
      <c r="AP347" s="16" t="str">
        <f>IF(AN347="N/A", "N/A", "true")</f>
        <v>true</v>
      </c>
      <c r="AQ347" s="16">
        <f>IF(AN347="N/A", "N/A", 1)</f>
        <v>1</v>
      </c>
      <c r="AR347" s="16">
        <f>IF(ISNUMBER($AE347),IF(OR(HLOOKUP($AR$5,$I$2:$Y$8,4,FALSE)=1,HLOOKUP($AR$5,$I$2:$Y$8,5,FALSE)=1,),HLOOKUP($AR$5,$I$2:$Y$8,4,FALSE)*VLOOKUP($AC347,$B$32:$G$45,MATCH($AD347,$B$33:$G$33,0),FALSE)+HLOOKUP($AH$5,$I$2:$Y$8,5,FALSE)*VLOOKUP($AC347,$B$47:$G$60,MATCH($AD347,$B$48:$G$48,0),FALSE)+$AE347,$AE347),"N/A")</f>
        <v>56.5</v>
      </c>
      <c r="AS347" s="16">
        <f t="shared" ref="AS347:AS358" si="1646">IF(ISNUMBER($AF347),$AF347*SQRT(SUMSQ(HLOOKUP($AR$5,$J$2:$Y$8,2,FALSE)*VLOOKUP($AC347,$B$2:$G$15,MATCH($AD347,$B$3:$G$3,0),FALSE),HLOOKUP($AR$5,$J$2:$Y$8,3,FALSE)*VLOOKUP($AC347,$B$17:$G$30,MATCH($AD347,$B$18:$G$18,0),FALSE),HLOOKUP($AR$5,$J$2:$Y$8,6,FALSE)))+HLOOKUP($AR$5,$J$2:$Y$8,4,FALSE)*VLOOKUP($AC347,$B$32:$G$45,MATCH($AD347,$B$33:$G$33,0),FALSE)+HLOOKUP($AR$5,$J$2:$Y$8,5,FALSE)*VLOOKUP($AC347,$B$47:$G$60,MATCH($AD347,$B$48:$G$48,0),FALSE),"N/A")</f>
        <v>70.3</v>
      </c>
      <c r="AT347" s="16">
        <f>IF(ISNUMBER($AG347),IF(OR(HLOOKUP($AR$5,$I$2:$Y$8,4,FALSE)=1,HLOOKUP($AR$5,$I$2:$Y$8,5,FALSE)=1,),HLOOKUP($AR$5,$I$2:$Y$8,4,FALSE)*VLOOKUP($AC347,$B$32:$G$45,MATCH($AD347,$B$33:$G$33,0),FALSE)+HLOOKUP($AR$5,$I$2:$Y$8,5,FALSE)*VLOOKUP($AC347,$B$47:$G$60,MATCH($AD347,$B$48:$G$48,0),FALSE)+$AG347,$AG347),"N/A")</f>
        <v>136.57376608873847</v>
      </c>
      <c r="AU347" s="16" t="str">
        <f>IF(AS347="N/A", "N/A", "true")</f>
        <v>true</v>
      </c>
      <c r="AV347" s="16">
        <f>IF(AS347="N/A", "N/A", 1)</f>
        <v>1</v>
      </c>
      <c r="AW347" s="16">
        <f>IF(ISNUMBER($AE347),IF(OR(HLOOKUP($AW$5,$I$2:$Y$8,4,FALSE)=1,HLOOKUP($AW$5,$I$2:$Y$8,5,FALSE)=1,),HLOOKUP($AW$5,$I$2:$Y$8,4,FALSE)*VLOOKUP($AC347,$B$32:$G$45,MATCH($AD347,$B$33:$G$33,0),FALSE)+HLOOKUP($AW$5,$I$2:$Y$8,5,FALSE)*VLOOKUP($AC347,$B$47:$G$60,MATCH($AD347,$B$48:$G$48,0),FALSE)+$AE347,$AE347),"N/A")</f>
        <v>46.5</v>
      </c>
      <c r="AX347" s="16">
        <f t="shared" ref="AX347:AX358" si="1647">IF(ISNUMBER($AF347),$AF347*SQRT(SUMSQ(HLOOKUP($AW$5,$J$2:$Y$8,2,FALSE)*VLOOKUP($AC347,$B$2:$G$15,MATCH($AD347,$B$3:$G$3,0),FALSE),HLOOKUP($AW$5,$J$2:$Y$8,3,FALSE)*VLOOKUP($AC347,$B$17:$G$30,MATCH($AD347,$B$18:$G$18,0),FALSE),HLOOKUP($AW$5,$J$2:$Y$8,6,FALSE)))+HLOOKUP($AW$5,$J$2:$Y$8,4,FALSE)*VLOOKUP($AC347,$B$32:$G$45,MATCH($AD347,$B$33:$G$33,0),FALSE)+HLOOKUP($AW$5,$J$2:$Y$8,5,FALSE)*VLOOKUP($AC347,$B$47:$G$60,MATCH($AD347,$B$48:$G$48,0),FALSE),"N/A")</f>
        <v>60.3</v>
      </c>
      <c r="AY347" s="16">
        <f>IF(ISNUMBER($AG347),IF(OR(HLOOKUP($AW$5,$I$2:$Y$8,4,FALSE)=1,HLOOKUP($AW$5,$I$2:$Y$8,5,FALSE)=1,),HLOOKUP($AW$5,$I$2:$Y$8,4,FALSE)*VLOOKUP($AC347,$B$32:$G$45,MATCH($AD347,$B$33:$G$33,0),FALSE)+HLOOKUP($AW$5,$I$2:$Y$8,5,FALSE)*VLOOKUP($AC347,$B$47:$G$60,MATCH($AD347,$B$48:$G$48,0),FALSE)+$AG347,$AG347),"N/A")</f>
        <v>126.57376608873845</v>
      </c>
      <c r="AZ347" s="16" t="str">
        <f>IF(AX347="N/A", "N/A", "true")</f>
        <v>true</v>
      </c>
      <c r="BA347" s="16">
        <f>IF(AX347="N/A", "N/A", 1)</f>
        <v>1</v>
      </c>
      <c r="BB347" s="16">
        <f>IF(ISNUMBER($AE347),IF(OR(HLOOKUP($BB$5,$I$2:$Y$8,4,FALSE)=1,HLOOKUP($BB$5,$I$2:$Y$8,5,FALSE)=1,),HLOOKUP($BB$5,$I$2:$Y$8,4,FALSE)*VLOOKUP($AC347,$B$32:$G$45,MATCH($AD347,$B$33:$G$33,0),FALSE)+HLOOKUP($BB$5,$I$2:$Y$8,5,FALSE)*VLOOKUP($AC347,$B$47:$G$60,MATCH($AD347,$B$48:$G$48,0),FALSE)+$AE347,$AE347),"N/A")</f>
        <v>55.2</v>
      </c>
      <c r="BC347" s="16">
        <f t="shared" ref="BC347:BC358" si="1648">IF(ISNUMBER($AF347),$AF347*SQRT(SUMSQ(HLOOKUP($BB$5,$J$2:$Y$8,2,FALSE)*VLOOKUP($AC347,$B$2:$G$15,MATCH($AD347,$B$3:$G$3,0),FALSE),HLOOKUP($BB$5,$J$2:$Y$8,3,FALSE)*VLOOKUP($AC347,$B$17:$G$30,MATCH($AD347,$B$18:$G$18,0),FALSE),HLOOKUP($BB$5,$J$2:$Y$8,6,FALSE)))+HLOOKUP($BB$5,$J$2:$Y$8,4,FALSE)*VLOOKUP($AC347,$B$32:$G$45,MATCH($AD347,$B$33:$G$33,0),FALSE)+HLOOKUP($BB$5,$J$2:$Y$8,5,FALSE)*VLOOKUP($AC347,$B$47:$G$60,MATCH($AD347,$B$48:$G$48,0),FALSE),"N/A")</f>
        <v>75.900000000000006</v>
      </c>
      <c r="BD347" s="16">
        <f>IF(ISNUMBER($AG347),IF(OR(HLOOKUP($BB$5,$I$2:$Y$8,4,FALSE)=1,HLOOKUP($BB$5,$I$2:$Y$8,5,FALSE)=1,),HLOOKUP($BB$5,$I$2:$Y$8,4,FALSE)*VLOOKUP($AC347,$B$32:$G$45,MATCH($AD347,$B$33:$G$33,0),FALSE)+HLOOKUP($BB$5,$I$2:$Y$8,5,FALSE)*VLOOKUP($AC347,$B$47:$G$60,MATCH($AD347,$B$48:$G$48,0),FALSE)+$AG347,$AG347),"N/A")</f>
        <v>135.27376608873845</v>
      </c>
      <c r="BE347" s="16" t="str">
        <f>IF(BC347="N/A", "N/A", "true")</f>
        <v>true</v>
      </c>
      <c r="BF347" s="16">
        <f>IF(BC347="N/A", "N/A", 1)</f>
        <v>1</v>
      </c>
      <c r="BG347" s="16">
        <f>IF(ISNUMBER($AE347),IF(OR(HLOOKUP($BG$5,$I$2:$Y$8,4,FALSE)=1,HLOOKUP($BG$5,$I$2:$Y$8,5,FALSE)=1,),HLOOKUP($BG$5,$I$2:$Y$8,4,FALSE)*VLOOKUP($AC347,$B$32:$G$45,MATCH($AD347,$B$33:$G$33,0),FALSE)+HLOOKUP($BG$5,$I$2:$Y$8,5,FALSE)*VLOOKUP($AC347,$B$47:$G$60,MATCH($AD347,$B$48:$G$48,0),FALSE)+$AE347,$AE347),"N/A")</f>
        <v>45.2</v>
      </c>
      <c r="BH347" s="16">
        <f t="shared" ref="BH347:BH358" si="1649">IF(ISNUMBER($AF347),$AF347*SQRT(SUMSQ(HLOOKUP($BG$5,$J$2:$Y$8,2,FALSE)*VLOOKUP($AC347,$B$2:$G$15,MATCH($AD347,$B$3:$G$3,0),FALSE),HLOOKUP($BG$5,$J$2:$Y$8,3,FALSE)*VLOOKUP($AC347,$B$17:$G$30,MATCH($AD347,$B$18:$G$18,0),FALSE),HLOOKUP($BG$5,$J$2:$Y$8,6,FALSE)))+HLOOKUP($BG$5,$J$2:$Y$8,4,FALSE)*VLOOKUP($AC347,$B$32:$G$45,MATCH($AD347,$B$33:$G$33,0),FALSE)+HLOOKUP($BG$5,$J$2:$Y$8,5,FALSE)*VLOOKUP($AC347,$B$47:$G$60,MATCH($AD347,$B$48:$G$48,0),FALSE),"N/A")</f>
        <v>65.900000000000006</v>
      </c>
      <c r="BI347" s="16">
        <f>IF(ISNUMBER($AG347),IF(OR(HLOOKUP($BG$5,$I$2:$Y$8,4,FALSE)=1,HLOOKUP($BG$5,$I$2:$Y$8,5,FALSE)=1,),HLOOKUP($BG$5,$I$2:$Y$8,4,FALSE)*VLOOKUP($AC347,$B$32:$G$45,MATCH($AD347,$B$33:$G$33,0),FALSE)+HLOOKUP($BG$5,$I$2:$Y$8,5,FALSE)*VLOOKUP($AC347,$B$47:$G$60,MATCH($AD347,$B$48:$G$48,0),FALSE)+$AG347,$AG347),"N/A")</f>
        <v>125.27376608873845</v>
      </c>
      <c r="BJ347" s="16" t="str">
        <f>IF(BH347="N/A", "N/A", "true")</f>
        <v>true</v>
      </c>
      <c r="BK347" s="16">
        <f>IF(BH347="N/A", "N/A", 1)</f>
        <v>1</v>
      </c>
      <c r="BL347" s="16">
        <f>IF(ISNUMBER($AE347),IF(OR(HLOOKUP($BL$5,$I$2:$Y$8,4,FALSE)=1,HLOOKUP($BL$5,$I$2:$Y$8,5,FALSE)=1,),HLOOKUP($BL$5,$I$2:$Y$8,4,FALSE)*VLOOKUP($AC347,$B$32:$G$45,MATCH($AD347,$B$33:$G$33,0),FALSE)+HLOOKUP($BL$5,$I$2:$Y$8,5,FALSE)*VLOOKUP($AC347,$B$47:$G$60,MATCH($AD347,$B$48:$G$48,0),FALSE)+$AE347,$AE347),"N/A")</f>
        <v>56.5</v>
      </c>
      <c r="BM347" s="16">
        <f t="shared" ref="BM347:BM358" si="1650">IF(ISNUMBER($AF347),$AF347*SQRT(SUMSQ(HLOOKUP($BL$5,$J$2:$Y$8,2,FALSE)*VLOOKUP($AC347,$B$2:$G$15,MATCH($AD347,$B$3:$G$3,0),FALSE),HLOOKUP($BL$5,$J$2:$Y$8,3,FALSE)*VLOOKUP($AC347,$B$17:$G$30,MATCH($AD347,$B$18:$G$18,0),FALSE),HLOOKUP($BL$5,$J$2:$Y$8,6,FALSE)))+HLOOKUP($BL$5,$J$2:$Y$8,4,FALSE)*VLOOKUP($AC347,$B$32:$G$45,MATCH($AD347,$B$33:$G$33,0),FALSE)+HLOOKUP($BL$5,$J$2:$Y$8,5,FALSE)*VLOOKUP($AC347,$B$47:$G$60,MATCH($AD347,$B$48:$G$48,0),FALSE),"N/A")</f>
        <v>77.2</v>
      </c>
      <c r="BN347" s="16">
        <f>IF(ISNUMBER($AG347),IF(OR(HLOOKUP($BL$5,$I$2:$Y$8,4,FALSE)=1,HLOOKUP($BL$5,$I$2:$Y$8,5,FALSE)=1,),HLOOKUP($BL$5,$I$2:$Y$8,4,FALSE)*VLOOKUP($AC347,$B$32:$G$45,MATCH($AD347,$B$33:$G$33,0),FALSE)+HLOOKUP($BL$5,$I$2:$Y$8,5,FALSE)*VLOOKUP($AC347,$B$47:$G$60,MATCH($AD347,$B$48:$G$48,0),FALSE)+$AG347,$AG347),"N/A")</f>
        <v>136.57376608873847</v>
      </c>
      <c r="BO347" s="16" t="str">
        <f>IF(BM347="N/A", "N/A", "true")</f>
        <v>true</v>
      </c>
      <c r="BP347" s="16">
        <f>IF(BM347="N/A", "N/A", 1)</f>
        <v>1</v>
      </c>
      <c r="BQ347" s="16">
        <f>IF(ISNUMBER($AE347),IF(OR(HLOOKUP($BQ$5,$I$2:$Y$8,4,FALSE)=1,HLOOKUP($BQ$5,$I$2:$Y$8,5,FALSE)=1,),HLOOKUP($BQ$5,$I$2:$Y$8,4,FALSE)*VLOOKUP($AC347,$B$32:$G$45,MATCH($AD347,$B$33:$G$33,0),FALSE)+HLOOKUP($BQ$5,$I$2:$Y$8,5,FALSE)*VLOOKUP($AC347,$B$47:$G$60,MATCH($AD347,$B$48:$G$48,0),FALSE)+$AE347,$AE347),"N/A")</f>
        <v>46.5</v>
      </c>
      <c r="BR347" s="16">
        <f t="shared" ref="BR347:BR358" si="1651">IF(ISNUMBER($AF347),$AF347*SQRT(SUMSQ(HLOOKUP($BQ$5,$J$2:$Y$8,2,FALSE)*VLOOKUP($AC347,$B$2:$G$15,MATCH($AD347,$B$3:$G$3,0),FALSE),HLOOKUP($BQ$5,$J$2:$Y$8,3,FALSE)*VLOOKUP($AC347,$B$17:$G$30,MATCH($AD347,$B$18:$G$18,0),FALSE),HLOOKUP($BQ$5,$J$2:$Y$8,6,FALSE)))+HLOOKUP($BQ$5,$J$2:$Y$8,4,FALSE)*VLOOKUP($AC347,$B$32:$G$45,MATCH($AD347,$B$33:$G$33,0),FALSE)+HLOOKUP($BQ$5,$J$2:$Y$8,5,FALSE)*VLOOKUP($AC347,$B$47:$G$60,MATCH($AD347,$B$48:$G$48,0),FALSE),"N/A")</f>
        <v>67.2</v>
      </c>
      <c r="BS347" s="16">
        <f>IF(ISNUMBER($AG347),IF(OR(HLOOKUP($BQ$5,$I$2:$Y$8,4,FALSE)=1,HLOOKUP($BQ$5,$I$2:$Y$8,5,FALSE)=1,),HLOOKUP($BQ$5,$I$2:$Y$8,4,FALSE)*VLOOKUP($AC347,$B$32:$G$45,MATCH($AD347,$B$33:$G$33,0),FALSE)+HLOOKUP($BQ$5,$I$2:$Y$8,5,FALSE)*VLOOKUP($AC347,$B$47:$G$60,MATCH($AD347,$B$48:$G$48,0),FALSE)+$AG347,$AG347),"N/A")</f>
        <v>126.57376608873845</v>
      </c>
      <c r="BT347" s="16" t="str">
        <f>IF(BR347="N/A", "N/A", "true")</f>
        <v>true</v>
      </c>
      <c r="BU347" s="16">
        <f>IF(BR347="N/A", "N/A", 1)</f>
        <v>1</v>
      </c>
      <c r="BV347" s="16">
        <f>IF(ISNUMBER($AE347),IF(OR(HLOOKUP($BV$5,$I$2:$Y$8,4,FALSE)=1,HLOOKUP($BV$5,$I$2:$Y$8,5,FALSE)=1,),HLOOKUP($BV$5,$I$2:$Y$8,4,FALSE)*VLOOKUP($AC347,$B$32:$G$45,MATCH($AD347,$B$33:$G$33,0),FALSE)+HLOOKUP($BV$5,$I$2:$Y$8,5,FALSE)*VLOOKUP($AC347,$B$47:$G$60,MATCH($AD347,$B$48:$G$48,0),FALSE)+$AE347,$AE347),"N/A")</f>
        <v>55.2</v>
      </c>
      <c r="BW347" s="16">
        <f t="shared" ref="BW347:BW358" si="1652">IF(ISNUMBER($AF347),$AF347*SQRT(SUMSQ(HLOOKUP($BV$5,$J$2:$Y$8,2,FALSE)*VLOOKUP($AC347,$B$2:$G$15,MATCH($AD347,$B$3:$G$3,0),FALSE),HLOOKUP($BV$5,$J$2:$Y$8,3,FALSE)*VLOOKUP($AC347,$B$17:$G$30,MATCH($AD347,$B$18:$G$18,0),FALSE),HLOOKUP($BV$5,$J$2:$Y$8,6,FALSE)))+HLOOKUP($BV$5,$J$2:$Y$8,4,FALSE)*VLOOKUP($AC347,$B$32:$G$45,MATCH($AD347,$B$33:$G$33,0),FALSE)+HLOOKUP($BV$5,$J$2:$Y$8,5,FALSE)*VLOOKUP($AC347,$B$47:$G$60,MATCH($AD347,$B$48:$G$48,0),FALSE),"N/A")</f>
        <v>110.4</v>
      </c>
      <c r="BX347" s="16">
        <f>IF(ISNUMBER($AG347),IF(OR(HLOOKUP($BV$5,$I$2:$Y$8,4,FALSE)=1,HLOOKUP($BV$5,$I$2:$Y$8,5,FALSE)=1,),HLOOKUP($BV$5,$I$2:$Y$8,4,FALSE)*VLOOKUP($AC347,$B$32:$G$45,MATCH($AD347,$B$33:$G$33,0),FALSE)+HLOOKUP($BV$5,$I$2:$Y$8,5,FALSE)*VLOOKUP($AC347,$B$47:$G$60,MATCH($AD347,$B$48:$G$48,0),FALSE)+$AG347,$AG347),"N/A")</f>
        <v>135.27376608873845</v>
      </c>
      <c r="BY347" s="16" t="str">
        <f>IF(BW347="N/A", "N/A", "true")</f>
        <v>true</v>
      </c>
      <c r="BZ347" s="16">
        <f>IF(BW347="N/A", "N/A", 1)</f>
        <v>1</v>
      </c>
      <c r="CA347" s="16">
        <f>IF(ISNUMBER($AE347),IF(OR(HLOOKUP($CA$5,$I$2:$Y$8,4,FALSE)=1,HLOOKUP($CA$5,$I$2:$Y$8,5,FALSE)=1,),HLOOKUP($CA$5,$I$2:$Y$8,4,FALSE)*VLOOKUP($AC347,$B$32:$G$45,MATCH($AD347,$B$33:$G$33,0),FALSE)+HLOOKUP($CA$5,$I$2:$Y$8,5,FALSE)*VLOOKUP($AC347,$B$47:$G$60,MATCH($AD347,$B$48:$G$48,0),FALSE)+$AE347,$AE347),"N/A")</f>
        <v>45.2</v>
      </c>
      <c r="CB347" s="16">
        <f t="shared" ref="CB347:CB358" si="1653">IF(ISNUMBER($AF347),$AF347*SQRT(SUMSQ(HLOOKUP($CA$5,$J$2:$Y$8,2,FALSE)*VLOOKUP($AC347,$B$2:$G$15,MATCH($AD347,$B$3:$G$3,0),FALSE),HLOOKUP($CA$5,$J$2:$Y$8,3,FALSE)*VLOOKUP($AC347,$B$17:$G$30,MATCH($AD347,$B$18:$G$18,0),FALSE),HLOOKUP($CA$5,$J$2:$Y$8,6,FALSE)))+HLOOKUP($CA$5,$J$2:$Y$8,4,FALSE)*VLOOKUP($AC347,$B$32:$G$45,MATCH($AD347,$B$33:$G$33,0),FALSE)+HLOOKUP($CA$5,$J$2:$Y$8,5,FALSE)*VLOOKUP($AC347,$B$47:$G$60,MATCH($AD347,$B$48:$G$48,0),FALSE),"N/A")</f>
        <v>100.4</v>
      </c>
      <c r="CC347" s="16">
        <f>IF(ISNUMBER($AG347),IF(OR(HLOOKUP($CA$5,$I$2:$Y$8,4,FALSE)=1,HLOOKUP($CA$5,$I$2:$Y$8,5,FALSE)=1,),HLOOKUP($CA$5,$I$2:$Y$8,4,FALSE)*VLOOKUP($AC347,$B$32:$G$45,MATCH($AD347,$B$33:$G$33,0),FALSE)+HLOOKUP($CA$5,$I$2:$Y$8,5,FALSE)*VLOOKUP($AC347,$B$47:$G$60,MATCH($AD347,$B$48:$G$48,0),FALSE)+$AG347,$AG347),"N/A")</f>
        <v>125.27376608873845</v>
      </c>
      <c r="CD347" s="16" t="str">
        <f>IF(CB347="N/A", "N/A", "true")</f>
        <v>true</v>
      </c>
      <c r="CE347" s="16">
        <f>IF(CB347="N/A", "N/A", 1)</f>
        <v>1</v>
      </c>
      <c r="CF347" s="16">
        <f>IF(ISNUMBER($AE347),IF(OR(HLOOKUP($CF$5,$I$2:$Y$8,4,FALSE)=1,HLOOKUP($CF$5,$I$2:$Y$8,5,FALSE)=1,),HLOOKUP($CF$5,$I$2:$Y$8,4,FALSE)*VLOOKUP($AC347,$B$32:$G$45,MATCH($AD347,$B$33:$G$33,0),FALSE)+HLOOKUP($CF$5,$I$2:$Y$8,5,FALSE)*VLOOKUP($AC347,$B$47:$G$60,MATCH($AD347,$B$48:$G$48,0),FALSE)+$AE347,$AE347),"N/A")</f>
        <v>56.5</v>
      </c>
      <c r="CG347" s="16">
        <f t="shared" ref="CG347:CG358" si="1654">IF(ISNUMBER($AF347),$AF347*SQRT(SUMSQ(HLOOKUP($CF$5,$J$2:$Y$8,2,FALSE)*VLOOKUP($AC347,$B$2:$G$15,MATCH($AD347,$B$3:$G$3,0),FALSE),HLOOKUP($CF$5,$J$2:$Y$8,3,FALSE)*VLOOKUP($AC347,$B$17:$G$30,MATCH($AD347,$B$18:$G$18,0),FALSE),HLOOKUP($CF$5,$J$2:$Y$8,6,FALSE)))+HLOOKUP($CF$5,$J$2:$Y$8,4,FALSE)*VLOOKUP($AC347,$B$32:$G$45,MATCH($AD347,$B$33:$G$33,0),FALSE)+HLOOKUP($CF$5,$J$2:$Y$8,5,FALSE)*VLOOKUP($AC347,$B$47:$G$60,MATCH($AD347,$B$48:$G$48,0),FALSE),"N/A")</f>
        <v>111.7</v>
      </c>
      <c r="CH347" s="16">
        <f>IF(ISNUMBER($AG347),IF(OR(HLOOKUP($CF$5,$I$2:$Y$8,4,FALSE)=1,HLOOKUP($CF$5,$I$2:$Y$8,5,FALSE)=1,),HLOOKUP($CF$5,$I$2:$Y$8,4,FALSE)*VLOOKUP($AC347,$B$32:$G$45,MATCH($AD347,$B$33:$G$33,0),FALSE)+HLOOKUP($CF$5,$I$2:$Y$8,5,FALSE)*VLOOKUP($AC347,$B$47:$G$60,MATCH($AD347,$B$48:$G$48,0),FALSE)+$AG347,$AG347),"N/A")</f>
        <v>136.57376608873847</v>
      </c>
      <c r="CI347" s="16" t="str">
        <f>IF(CG347="N/A", "N/A", "true")</f>
        <v>true</v>
      </c>
      <c r="CJ347" s="16">
        <f>IF(CG347="N/A", "N/A", 1)</f>
        <v>1</v>
      </c>
      <c r="CK347" s="16">
        <f>IF(ISNUMBER($AE347),IF(OR(HLOOKUP($CK$5,$I$2:$Y$8,4,FALSE)=1,HLOOKUP($CK$5,$I$2:$Y$8,5,FALSE)=1,),HLOOKUP($CK$5,$I$2:$Y$8,4,FALSE)*VLOOKUP($AC347,$B$32:$G$45,MATCH($AD347,$B$33:$G$33,0),FALSE)+HLOOKUP($CK$5,$I$2:$Y$8,5,FALSE)*VLOOKUP($AC347,$B$47:$G$60,MATCH($AD347,$B$48:$G$48,0),FALSE)+$AE347,$AE347),"N/A")</f>
        <v>46.5</v>
      </c>
      <c r="CL347" s="16">
        <f t="shared" ref="CL347:CL358" si="1655">IF(ISNUMBER($AF347),$AF347*SQRT(SUMSQ(HLOOKUP($CK$5,$J$2:$Y$8,2,FALSE)*VLOOKUP($AC347,$B$2:$G$15,MATCH($AD347,$B$3:$G$3,0),FALSE),HLOOKUP($CK$5,$J$2:$Y$8,3,FALSE)*VLOOKUP($AC347,$B$17:$G$30,MATCH($AD347,$B$18:$G$18,0),FALSE),HLOOKUP($CK$5,$J$2:$Y$8,6,FALSE)))+HLOOKUP($CK$5,$J$2:$Y$8,4,FALSE)*VLOOKUP($AC347,$B$32:$G$45,MATCH($AD347,$B$33:$G$33,0),FALSE)+HLOOKUP($CK$5,$J$2:$Y$8,5,FALSE)*VLOOKUP($AC347,$B$47:$G$60,MATCH($AD347,$B$48:$G$48,0),FALSE),"N/A")</f>
        <v>101.7</v>
      </c>
      <c r="CM347" s="16">
        <f>IF(ISNUMBER($AG347),IF(OR(HLOOKUP($CK$5,$I$2:$Y$8,4,FALSE)=1,HLOOKUP($CK$5,$I$2:$Y$8,5,FALSE)=1,),HLOOKUP($CK$5,$I$2:$Y$8,4,FALSE)*VLOOKUP($AC347,$B$32:$G$45,MATCH($AD347,$B$33:$G$33,0),FALSE)+HLOOKUP($CK$5,$I$2:$Y$8,5,FALSE)*VLOOKUP($AC347,$B$47:$G$60,MATCH($AD347,$B$48:$G$48,0),FALSE)+$AG347,$AG347),"N/A")</f>
        <v>126.57376608873845</v>
      </c>
      <c r="CN347" s="16" t="str">
        <f>IF(CL347="N/A", "N/A", "true")</f>
        <v>true</v>
      </c>
      <c r="CO347" s="16">
        <f>IF(CL347="N/A", "N/A", 1)</f>
        <v>1</v>
      </c>
      <c r="CP347" s="16">
        <f>IF(ISNUMBER($AE347),IF(OR(HLOOKUP($CP$5,$I$2:$Y$8,4,FALSE)=1,HLOOKUP($CP$5,$I$2:$Y$8,5,FALSE)=1,),HLOOKUP($CP$5,$I$2:$Y$8,4,FALSE)*VLOOKUP($AC347,$B$32:$G$45,MATCH($AD347,$B$33:$G$33,0),FALSE)+HLOOKUP($CP$5,$I$2:$Y$8,5,FALSE)*VLOOKUP($AC347,$B$47:$G$60,MATCH($AD347,$B$48:$G$48,0),FALSE)+$AE347,$AE347),"N/A")</f>
        <v>55.2</v>
      </c>
      <c r="CQ347" s="16">
        <f t="shared" ref="CQ347:CQ358" si="1656">IF(ISNUMBER($AF347),$AF347*SQRT(SUMSQ(HLOOKUP($CP$5,$J$2:$Y$8,2,FALSE)*VLOOKUP($AC347,$B$2:$G$15,MATCH($AD347,$B$3:$G$3,0),FALSE),HLOOKUP($CP$5,$J$2:$Y$8,3,FALSE)*VLOOKUP($AC347,$B$17:$G$30,MATCH($AD347,$B$18:$G$18,0),FALSE),HLOOKUP($CP$5,$J$2:$Y$8,6,FALSE)))+HLOOKUP($CP$5,$J$2:$Y$8,4,FALSE)*VLOOKUP($AC347,$B$32:$G$45,MATCH($AD347,$B$33:$G$33,0),FALSE)+HLOOKUP($CP$5,$J$2:$Y$8,5,FALSE)*VLOOKUP($AC347,$B$47:$G$60,MATCH($AD347,$B$48:$G$48,0),FALSE),"N/A")</f>
        <v>133.97376608873844</v>
      </c>
      <c r="CR347" s="16">
        <f>IF(ISNUMBER($AG347),IF(OR(HLOOKUP($CP$5,$I$2:$Y$8,4,FALSE)=1,HLOOKUP($CP$5,$I$2:$Y$8,5,FALSE)=1,),HLOOKUP($CP$5,$I$2:$Y$8,4,FALSE)*VLOOKUP($AC347,$B$32:$G$45,MATCH($AD347,$B$33:$G$33,0),FALSE)+HLOOKUP($CP$5,$I$2:$Y$8,5,FALSE)*VLOOKUP($AC347,$B$47:$G$60,MATCH($AD347,$B$48:$G$48,0),FALSE)+$AG347,$AG347),"N/A")</f>
        <v>135.27376608873845</v>
      </c>
      <c r="CS347" s="16" t="str">
        <f>IF(CQ347="N/A", "N/A", "true")</f>
        <v>true</v>
      </c>
      <c r="CT347" s="16">
        <f>IF(CQ347="N/A", "N/A", 1)</f>
        <v>1</v>
      </c>
      <c r="CU347" s="16">
        <f>IF(ISNUMBER($AE347),IF(OR(HLOOKUP($CU$5,$I$2:$Y$8,4,FALSE)=1,HLOOKUP($CU$5,$I$2:$Y$8,5,FALSE)=1,),HLOOKUP($CU$5,$I$2:$Y$8,4,FALSE)*VLOOKUP($AC347,$B$32:$G$45,MATCH($AD347,$B$33:$G$33,0),FALSE)+HLOOKUP($CU$5,$I$2:$Y$8,5,FALSE)*VLOOKUP($AC347,$B$47:$G$60,MATCH($AD347,$B$48:$G$48,0),FALSE)+$AE347,$AE347),"N/A")</f>
        <v>45.2</v>
      </c>
      <c r="CV347" s="16">
        <f t="shared" ref="CV347:CV358" si="1657">IF(ISNUMBER($AF347),$AF347*SQRT(SUMSQ(HLOOKUP($CU$5,$J$2:$Y$8,2,FALSE)*VLOOKUP($AC347,$B$2:$G$15,MATCH($AD347,$B$3:$G$3,0),FALSE),HLOOKUP($CU$5,$J$2:$Y$8,3,FALSE)*VLOOKUP($AC347,$B$17:$G$30,MATCH($AD347,$B$18:$G$18,0),FALSE),HLOOKUP($CU$5,$J$2:$Y$8,6,FALSE)))+HLOOKUP($CU$5,$J$2:$Y$8,4,FALSE)*VLOOKUP($AC347,$B$32:$G$45,MATCH($AD347,$B$33:$G$33,0),FALSE)+HLOOKUP($CU$5,$J$2:$Y$8,5,FALSE)*VLOOKUP($AC347,$B$47:$G$60,MATCH($AD347,$B$48:$G$48,0),FALSE),"N/A")</f>
        <v>123.97376608873844</v>
      </c>
      <c r="CW347" s="16">
        <f>IF(ISNUMBER($AG347),IF(OR(HLOOKUP($CU$5,$I$2:$Y$8,4,FALSE)=1,HLOOKUP($CU$5,$I$2:$Y$8,5,FALSE)=1,),HLOOKUP($CU$5,$I$2:$Y$8,4,FALSE)*VLOOKUP($AC347,$B$32:$G$45,MATCH($AD347,$B$33:$G$33,0),FALSE)+HLOOKUP($CU$5,$I$2:$Y$8,5,FALSE)*VLOOKUP($AC347,$B$47:$G$60,MATCH($AD347,$B$48:$G$48,0),FALSE)+$AG347,$AG347),"N/A")</f>
        <v>125.27376608873845</v>
      </c>
      <c r="CX347" s="16" t="str">
        <f>IF(CV347="N/A", "N/A", "true")</f>
        <v>true</v>
      </c>
      <c r="CY347" s="16">
        <f>IF(CV347="N/A", "N/A", 1)</f>
        <v>1</v>
      </c>
      <c r="CZ347" s="16">
        <f>IF(ISNUMBER($AE347),IF(OR(HLOOKUP($CZ$5,$I$2:$Y$8,4,FALSE)=1,HLOOKUP($CZ$5,$I$2:$Y$8,5,FALSE)=1,),HLOOKUP($CZ$5,$I$2:$Y$8,4,FALSE)*VLOOKUP($AC347,$B$32:$G$45,MATCH($AD347,$B$33:$G$33,0),FALSE)+HLOOKUP($CZ$5,$I$2:$Y$8,5,FALSE)*VLOOKUP($AC347,$B$47:$G$60,MATCH($AD347,$B$48:$G$48,0),FALSE)+$AE347,$AE347),"N/A")</f>
        <v>56.5</v>
      </c>
      <c r="DA347" s="16">
        <f t="shared" ref="DA347:DA358" si="1658">IF(ISNUMBER($AF347),$AF347*SQRT(SUMSQ(HLOOKUP($CZ$5,$J$2:$Y$8,2,FALSE)*VLOOKUP($AC347,$B$2:$G$15,MATCH($AD347,$B$3:$G$3,0),FALSE),HLOOKUP($CZ$5,$J$2:$Y$8,3,FALSE)*VLOOKUP($AC347,$B$17:$G$30,MATCH($AD347,$B$18:$G$18,0),FALSE),HLOOKUP($CZ$5,$J$2:$Y$8,6,FALSE)))+HLOOKUP($CZ$5,$J$2:$Y$8,4,FALSE)*VLOOKUP($AC347,$B$32:$G$45,MATCH($AD347,$B$33:$G$33,0),FALSE)+HLOOKUP($CZ$5,$J$2:$Y$8,5,FALSE)*VLOOKUP($AC347,$B$47:$G$60,MATCH($AD347,$B$48:$G$48,0),FALSE),"N/A")</f>
        <v>135.27376608873845</v>
      </c>
      <c r="DB347" s="16">
        <f>IF(ISNUMBER($AG347),IF(OR(HLOOKUP($CZ$5,$I$2:$Y$8,4,FALSE)=1,HLOOKUP($CZ$5,$I$2:$Y$8,5,FALSE)=1,),HLOOKUP($CZ$5,$I$2:$Y$8,4,FALSE)*VLOOKUP($AC347,$B$32:$G$45,MATCH($AD347,$B$33:$G$33,0),FALSE)+HLOOKUP($CZ$5,$I$2:$Y$8,5,FALSE)*VLOOKUP($AC347,$B$47:$G$60,MATCH($AD347,$B$48:$G$48,0),FALSE)+$AG347,$AG347),"N/A")</f>
        <v>136.57376608873847</v>
      </c>
      <c r="DC347" s="16" t="str">
        <f>IF(DA347="N/A", "N/A", "true")</f>
        <v>true</v>
      </c>
      <c r="DD347" s="16">
        <f>IF(DA347="N/A", "N/A", 1)</f>
        <v>1</v>
      </c>
      <c r="DE347" s="16">
        <f>IF(ISNUMBER($AE347),IF(OR(HLOOKUP($DE$5,$I$2:$Y$8,4,FALSE)=1,HLOOKUP($DE$5,$I$2:$Y$8,5,FALSE)=1,),HLOOKUP($DE$5,$I$2:$Y$8,4,FALSE)*VLOOKUP($AC347,$B$32:$G$45,MATCH($AD347,$B$33:$G$33,0),FALSE)+HLOOKUP($DE$5,$I$2:$Y$8,5,FALSE)*VLOOKUP($AC347,$B$47:$G$60,MATCH($AD347,$B$48:$G$48,0),FALSE)+$AE347,$AE347),"N/A")</f>
        <v>46.5</v>
      </c>
      <c r="DF347" s="16">
        <f>IF(ISNUMBER($AF347),$AF347*SQRT(SUMSQ(HLOOKUP($DE$5,$J$2:$Y$8,2,FALSE)*VLOOKUP($AC347,$B$2:$G$15,MATCH($AD347,$B$3:$G$3,0),FALSE),HLOOKUP($DE$5,$J$2:$Y$8,3,FALSE)*VLOOKUP($AC347,$B$17:$G$30,MATCH($AD347,$B$18:$G$18,0),FALSE),HLOOKUP($DE$5,$J$2:$Y$8,6,FALSE)))+HLOOKUP($DE$5,$J$2:$Y$8,4,FALSE)*VLOOKUP($AC347,$B$32:$G$45,MATCH($AD347,$B$33:$G$33,0),FALSE)+HLOOKUP($DE$5,$J$2:$Y$8,5,FALSE)*VLOOKUP($AC347,$B$47:$G$60,MATCH($AD347,$B$48:$G$48,0),FALSE),"N/A")</f>
        <v>125.27376608873845</v>
      </c>
      <c r="DG347" s="19">
        <f>IF(ISNUMBER($AG347),IF(OR(HLOOKUP($DE$5,$I$2:$Y$8,4,FALSE)=1,HLOOKUP($DE$5,$I$2:$Y$8,5,FALSE)=1,),HLOOKUP($DE$5,$I$2:$Y$8,4,FALSE)*VLOOKUP($AC347,$B$32:$G$45,MATCH($AD347,$B$33:$G$33,0),FALSE)+HLOOKUP($DE$5,$I$2:$Y$8,5,FALSE)*VLOOKUP($AC347,$B$47:$G$60,MATCH($AD347,$B$48:$G$48,0),FALSE)+$AG347,$AG347),"N/A")</f>
        <v>126.57376608873845</v>
      </c>
      <c r="DH347" s="16" t="str">
        <f>IF(DF347="N/A", "N/A", "true")</f>
        <v>true</v>
      </c>
      <c r="DI347" s="16">
        <f>IF(DF347="N/A", "N/A", 1)</f>
        <v>1</v>
      </c>
    </row>
    <row r="348" spans="27:113" x14ac:dyDescent="0.35">
      <c r="AA348" s="49">
        <v>1.5</v>
      </c>
      <c r="AB348" s="55">
        <f t="shared" ref="AB348:AB358" si="1659">IF(ISNUMBER(AA348),(AA348*(AF348-AG348)+AE348+AG348-2*AF348)/(AE348-AF348),"-")</f>
        <v>2.0355339059327391</v>
      </c>
      <c r="AC348" s="23" t="s">
        <v>7</v>
      </c>
      <c r="AD348" s="40" t="s">
        <v>2</v>
      </c>
      <c r="AE348" s="16">
        <v>8.8000000000000007</v>
      </c>
      <c r="AF348" s="16">
        <v>11</v>
      </c>
      <c r="AG348" s="16">
        <f t="shared" si="1643"/>
        <v>15.556349186104047</v>
      </c>
      <c r="AH348" s="16">
        <f t="shared" ref="AH348:AH358" si="1660">IF(ISNUMBER($AE348),IF(OR(HLOOKUP($AH$5,$I$2:$Y$8,4,FALSE)=1,HLOOKUP($AH$5,$I$2:$Y$8,5,FALSE)=1,),HLOOKUP($AH$5,$I$2:$Y$8,4,FALSE)*VLOOKUP($AC348,$B$32:$G$45,MATCH($AD348,$B$33:$G$33,0),FALSE)+HLOOKUP($AH$5,$I$2:$Y$8,5,FALSE)*VLOOKUP($AC348,$B$47:$G$60,MATCH($AD348,$B$48:$G$48,0),FALSE)+$AE348,$AE348),"N/A")</f>
        <v>8.8000000000000007</v>
      </c>
      <c r="AI348" s="16">
        <f t="shared" si="1644"/>
        <v>11</v>
      </c>
      <c r="AJ348" s="16">
        <f>IF(ISNUMBER($AG348),IF(OR(HLOOKUP($AH$5,$I$2:$Y$8,4,FALSE)=1,HLOOKUP($AH$5,$I$2:$Y$8,5,FALSE)=1,),HLOOKUP($AH$5,$I$2:$Y$8,4,FALSE)*VLOOKUP($AC348,$B$32:$G$45,MATCH($AD348,$B$33:$G$33,0),FALSE)+HLOOKUP($AH$5,$I$2:$Y$8,5,FALSE)*VLOOKUP($AC348,$B$47:$G$60,MATCH($AD348,$B$48:$G$48,0),FALSE)+$AG348,$AG348),"N/A")</f>
        <v>15.556349186104047</v>
      </c>
      <c r="AK348" s="16" t="str">
        <f t="shared" ref="AK348:AK358" si="1661">IF(AI348="N/A", "N/A", "true")</f>
        <v>true</v>
      </c>
      <c r="AL348" s="16">
        <f t="shared" ref="AL348:AL358" si="1662">IF(AI348="N/A", "N/A", 1)</f>
        <v>1</v>
      </c>
      <c r="AM348" s="16">
        <f t="shared" ref="AM348:AM358" si="1663">IF(ISNUMBER($AE348),IF(OR(HLOOKUP($AM$5,$I$2:$Y$8,4,FALSE)=1,HLOOKUP($AM$5,$I$2:$Y$8,5,FALSE)=1,),HLOOKUP($AM$5,$I$2:$Y$8,4,FALSE)*VLOOKUP($AC348,$B$32:$G$45,MATCH($AD348,$B$33:$G$33,0),FALSE)+HLOOKUP($AM$5,$I$2:$Y$8,5,FALSE)*VLOOKUP($AC348,$B$47:$G$60,MATCH($AD348,$B$48:$G$48,0),FALSE)+$AE348,$AE348),"N/A")</f>
        <v>8.8000000000000007</v>
      </c>
      <c r="AN348" s="16">
        <f t="shared" si="1645"/>
        <v>11</v>
      </c>
      <c r="AO348" s="16">
        <f t="shared" ref="AO348:AO358" si="1664">IF(ISNUMBER($AG348),IF(OR(HLOOKUP($AM$5,$I$2:$Y$8,4,FALSE)=1,HLOOKUP($AM$5,$I$2:$Y$8,5,FALSE)=1,),HLOOKUP($AM$5,$I$2:$Y$8,4,FALSE)*VLOOKUP($AC348,$B$32:$G$45,MATCH($AD348,$B$33:$G$33,0),FALSE)+HLOOKUP($AM$5,$I$2:$Y$8,5,FALSE)*VLOOKUP($AC348,$B$47:$G$60,MATCH($AD348,$B$48:$G$48,0),FALSE)+$AG348,$AG348),"N/A")</f>
        <v>15.556349186104047</v>
      </c>
      <c r="AP348" s="16" t="str">
        <f t="shared" ref="AP348:AP358" si="1665">IF(AN348="N/A", "N/A", "true")</f>
        <v>true</v>
      </c>
      <c r="AQ348" s="16">
        <f t="shared" ref="AQ348:AQ358" si="1666">IF(AN348="N/A", "N/A", 1)</f>
        <v>1</v>
      </c>
      <c r="AR348" s="16">
        <f t="shared" ref="AR348:AR358" si="1667">IF(ISNUMBER($AE348),IF(OR(HLOOKUP($AR$5,$I$2:$Y$8,4,FALSE)=1,HLOOKUP($AR$5,$I$2:$Y$8,5,FALSE)=1,),HLOOKUP($AR$5,$I$2:$Y$8,4,FALSE)*VLOOKUP($AC348,$B$32:$G$45,MATCH($AD348,$B$33:$G$33,0),FALSE)+HLOOKUP($AH$5,$I$2:$Y$8,5,FALSE)*VLOOKUP($AC348,$B$47:$G$60,MATCH($AD348,$B$48:$G$48,0),FALSE)+$AE348,$AE348),"N/A")</f>
        <v>8.8000000000000007</v>
      </c>
      <c r="AS348" s="16">
        <f t="shared" si="1646"/>
        <v>11</v>
      </c>
      <c r="AT348" s="16">
        <f t="shared" ref="AT348:AT358" si="1668">IF(ISNUMBER($AG348),IF(OR(HLOOKUP($AR$5,$I$2:$Y$8,4,FALSE)=1,HLOOKUP($AR$5,$I$2:$Y$8,5,FALSE)=1,),HLOOKUP($AR$5,$I$2:$Y$8,4,FALSE)*VLOOKUP($AC348,$B$32:$G$45,MATCH($AD348,$B$33:$G$33,0),FALSE)+HLOOKUP($AR$5,$I$2:$Y$8,5,FALSE)*VLOOKUP($AC348,$B$47:$G$60,MATCH($AD348,$B$48:$G$48,0),FALSE)+$AG348,$AG348),"N/A")</f>
        <v>15.556349186104047</v>
      </c>
      <c r="AU348" s="16" t="str">
        <f t="shared" ref="AU348:AU358" si="1669">IF(AS348="N/A", "N/A", "true")</f>
        <v>true</v>
      </c>
      <c r="AV348" s="16">
        <f t="shared" ref="AV348:AV358" si="1670">IF(AS348="N/A", "N/A", 1)</f>
        <v>1</v>
      </c>
      <c r="AW348" s="16">
        <f t="shared" ref="AW348:AW358" si="1671">IF(ISNUMBER($AE348),IF(OR(HLOOKUP($AW$5,$I$2:$Y$8,4,FALSE)=1,HLOOKUP($AW$5,$I$2:$Y$8,5,FALSE)=1,),HLOOKUP($AW$5,$I$2:$Y$8,4,FALSE)*VLOOKUP($AC348,$B$32:$G$45,MATCH($AD348,$B$33:$G$33,0),FALSE)+HLOOKUP($AW$5,$I$2:$Y$8,5,FALSE)*VLOOKUP($AC348,$B$47:$G$60,MATCH($AD348,$B$48:$G$48,0),FALSE)+$AE348,$AE348),"N/A")</f>
        <v>8.8000000000000007</v>
      </c>
      <c r="AX348" s="16">
        <f t="shared" si="1647"/>
        <v>11</v>
      </c>
      <c r="AY348" s="16">
        <f t="shared" ref="AY348:AY358" si="1672">IF(ISNUMBER($AG348),IF(OR(HLOOKUP($AW$5,$I$2:$Y$8,4,FALSE)=1,HLOOKUP($AW$5,$I$2:$Y$8,5,FALSE)=1,),HLOOKUP($AW$5,$I$2:$Y$8,4,FALSE)*VLOOKUP($AC348,$B$32:$G$45,MATCH($AD348,$B$33:$G$33,0),FALSE)+HLOOKUP($AW$5,$I$2:$Y$8,5,FALSE)*VLOOKUP($AC348,$B$47:$G$60,MATCH($AD348,$B$48:$G$48,0),FALSE)+$AG348,$AG348),"N/A")</f>
        <v>15.556349186104047</v>
      </c>
      <c r="AZ348" s="16" t="str">
        <f t="shared" ref="AZ348:AZ358" si="1673">IF(AX348="N/A", "N/A", "true")</f>
        <v>true</v>
      </c>
      <c r="BA348" s="16">
        <f t="shared" ref="BA348:BA358" si="1674">IF(AX348="N/A", "N/A", 1)</f>
        <v>1</v>
      </c>
      <c r="BB348" s="16">
        <f t="shared" ref="BB348:BB358" si="1675">IF(ISNUMBER($AE348),IF(OR(HLOOKUP($BB$5,$I$2:$Y$8,4,FALSE)=1,HLOOKUP($BB$5,$I$2:$Y$8,5,FALSE)=1,),HLOOKUP($BB$5,$I$2:$Y$8,4,FALSE)*VLOOKUP($AC348,$B$32:$G$45,MATCH($AD348,$B$33:$G$33,0),FALSE)+HLOOKUP($BB$5,$I$2:$Y$8,5,FALSE)*VLOOKUP($AC348,$B$47:$G$60,MATCH($AD348,$B$48:$G$48,0),FALSE)+$AE348,$AE348),"N/A")</f>
        <v>8.8000000000000007</v>
      </c>
      <c r="BC348" s="16">
        <f t="shared" si="1648"/>
        <v>11</v>
      </c>
      <c r="BD348" s="16">
        <f t="shared" ref="BD348:BD358" si="1676">IF(ISNUMBER($AG348),IF(OR(HLOOKUP($BB$5,$I$2:$Y$8,4,FALSE)=1,HLOOKUP($BB$5,$I$2:$Y$8,5,FALSE)=1,),HLOOKUP($BB$5,$I$2:$Y$8,4,FALSE)*VLOOKUP($AC348,$B$32:$G$45,MATCH($AD348,$B$33:$G$33,0),FALSE)+HLOOKUP($BB$5,$I$2:$Y$8,5,FALSE)*VLOOKUP($AC348,$B$47:$G$60,MATCH($AD348,$B$48:$G$48,0),FALSE)+$AG348,$AG348),"N/A")</f>
        <v>15.556349186104047</v>
      </c>
      <c r="BE348" s="16" t="str">
        <f t="shared" ref="BE348:BE358" si="1677">IF(BC348="N/A", "N/A", "true")</f>
        <v>true</v>
      </c>
      <c r="BF348" s="16">
        <f t="shared" ref="BF348:BF358" si="1678">IF(BC348="N/A", "N/A", 1)</f>
        <v>1</v>
      </c>
      <c r="BG348" s="16">
        <f t="shared" ref="BG348:BG358" si="1679">IF(ISNUMBER($AE348),IF(OR(HLOOKUP($BG$5,$I$2:$Y$8,4,FALSE)=1,HLOOKUP($BG$5,$I$2:$Y$8,5,FALSE)=1,),HLOOKUP($BG$5,$I$2:$Y$8,4,FALSE)*VLOOKUP($AC348,$B$32:$G$45,MATCH($AD348,$B$33:$G$33,0),FALSE)+HLOOKUP($BG$5,$I$2:$Y$8,5,FALSE)*VLOOKUP($AC348,$B$47:$G$60,MATCH($AD348,$B$48:$G$48,0),FALSE)+$AE348,$AE348),"N/A")</f>
        <v>8.8000000000000007</v>
      </c>
      <c r="BH348" s="16">
        <f t="shared" si="1649"/>
        <v>11</v>
      </c>
      <c r="BI348" s="16">
        <f t="shared" ref="BI348:BI358" si="1680">IF(ISNUMBER($AG348),IF(OR(HLOOKUP($BG$5,$I$2:$Y$8,4,FALSE)=1,HLOOKUP($BG$5,$I$2:$Y$8,5,FALSE)=1,),HLOOKUP($BG$5,$I$2:$Y$8,4,FALSE)*VLOOKUP($AC348,$B$32:$G$45,MATCH($AD348,$B$33:$G$33,0),FALSE)+HLOOKUP($BG$5,$I$2:$Y$8,5,FALSE)*VLOOKUP($AC348,$B$47:$G$60,MATCH($AD348,$B$48:$G$48,0),FALSE)+$AG348,$AG348),"N/A")</f>
        <v>15.556349186104047</v>
      </c>
      <c r="BJ348" s="16" t="str">
        <f t="shared" ref="BJ348:BJ358" si="1681">IF(BH348="N/A", "N/A", "true")</f>
        <v>true</v>
      </c>
      <c r="BK348" s="16">
        <f t="shared" ref="BK348:BK358" si="1682">IF(BH348="N/A", "N/A", 1)</f>
        <v>1</v>
      </c>
      <c r="BL348" s="16">
        <f t="shared" ref="BL348:BL358" si="1683">IF(ISNUMBER($AE348),IF(OR(HLOOKUP($BL$5,$I$2:$Y$8,4,FALSE)=1,HLOOKUP($BL$5,$I$2:$Y$8,5,FALSE)=1,),HLOOKUP($BL$5,$I$2:$Y$8,4,FALSE)*VLOOKUP($AC348,$B$32:$G$45,MATCH($AD348,$B$33:$G$33,0),FALSE)+HLOOKUP($BL$5,$I$2:$Y$8,5,FALSE)*VLOOKUP($AC348,$B$47:$G$60,MATCH($AD348,$B$48:$G$48,0),FALSE)+$AE348,$AE348),"N/A")</f>
        <v>8.8000000000000007</v>
      </c>
      <c r="BM348" s="16">
        <f t="shared" si="1650"/>
        <v>11</v>
      </c>
      <c r="BN348" s="16">
        <f t="shared" ref="BN348:BN358" si="1684">IF(ISNUMBER($AG348),IF(OR(HLOOKUP($BL$5,$I$2:$Y$8,4,FALSE)=1,HLOOKUP($BL$5,$I$2:$Y$8,5,FALSE)=1,),HLOOKUP($BL$5,$I$2:$Y$8,4,FALSE)*VLOOKUP($AC348,$B$32:$G$45,MATCH($AD348,$B$33:$G$33,0),FALSE)+HLOOKUP($BL$5,$I$2:$Y$8,5,FALSE)*VLOOKUP($AC348,$B$47:$G$60,MATCH($AD348,$B$48:$G$48,0),FALSE)+$AG348,$AG348),"N/A")</f>
        <v>15.556349186104047</v>
      </c>
      <c r="BO348" s="16" t="str">
        <f t="shared" ref="BO348:BO358" si="1685">IF(BM348="N/A", "N/A", "true")</f>
        <v>true</v>
      </c>
      <c r="BP348" s="16">
        <f t="shared" ref="BP348:BP358" si="1686">IF(BM348="N/A", "N/A", 1)</f>
        <v>1</v>
      </c>
      <c r="BQ348" s="16">
        <f t="shared" ref="BQ348:BQ358" si="1687">IF(ISNUMBER($AE348),IF(OR(HLOOKUP($BQ$5,$I$2:$Y$8,4,FALSE)=1,HLOOKUP($BQ$5,$I$2:$Y$8,5,FALSE)=1,),HLOOKUP($BQ$5,$I$2:$Y$8,4,FALSE)*VLOOKUP($AC348,$B$32:$G$45,MATCH($AD348,$B$33:$G$33,0),FALSE)+HLOOKUP($BQ$5,$I$2:$Y$8,5,FALSE)*VLOOKUP($AC348,$B$47:$G$60,MATCH($AD348,$B$48:$G$48,0),FALSE)+$AE348,$AE348),"N/A")</f>
        <v>8.8000000000000007</v>
      </c>
      <c r="BR348" s="16">
        <f t="shared" si="1651"/>
        <v>11</v>
      </c>
      <c r="BS348" s="16">
        <f t="shared" ref="BS348:BS358" si="1688">IF(ISNUMBER($AG348),IF(OR(HLOOKUP($BQ$5,$I$2:$Y$8,4,FALSE)=1,HLOOKUP($BQ$5,$I$2:$Y$8,5,FALSE)=1,),HLOOKUP($BQ$5,$I$2:$Y$8,4,FALSE)*VLOOKUP($AC348,$B$32:$G$45,MATCH($AD348,$B$33:$G$33,0),FALSE)+HLOOKUP($BQ$5,$I$2:$Y$8,5,FALSE)*VLOOKUP($AC348,$B$47:$G$60,MATCH($AD348,$B$48:$G$48,0),FALSE)+$AG348,$AG348),"N/A")</f>
        <v>15.556349186104047</v>
      </c>
      <c r="BT348" s="16" t="str">
        <f t="shared" ref="BT348:BT358" si="1689">IF(BR348="N/A", "N/A", "true")</f>
        <v>true</v>
      </c>
      <c r="BU348" s="16">
        <f t="shared" ref="BU348:BU358" si="1690">IF(BR348="N/A", "N/A", 1)</f>
        <v>1</v>
      </c>
      <c r="BV348" s="16">
        <f t="shared" ref="BV348:BV358" si="1691">IF(ISNUMBER($AE348),IF(OR(HLOOKUP($BV$5,$I$2:$Y$8,4,FALSE)=1,HLOOKUP($BV$5,$I$2:$Y$8,5,FALSE)=1,),HLOOKUP($BV$5,$I$2:$Y$8,4,FALSE)*VLOOKUP($AC348,$B$32:$G$45,MATCH($AD348,$B$33:$G$33,0),FALSE)+HLOOKUP($BV$5,$I$2:$Y$8,5,FALSE)*VLOOKUP($AC348,$B$47:$G$60,MATCH($AD348,$B$48:$G$48,0),FALSE)+$AE348,$AE348),"N/A")</f>
        <v>8.8000000000000007</v>
      </c>
      <c r="BW348" s="16">
        <f t="shared" si="1652"/>
        <v>11</v>
      </c>
      <c r="BX348" s="16">
        <f t="shared" ref="BX348:BX358" si="1692">IF(ISNUMBER($AG348),IF(OR(HLOOKUP($BV$5,$I$2:$Y$8,4,FALSE)=1,HLOOKUP($BV$5,$I$2:$Y$8,5,FALSE)=1,),HLOOKUP($BV$5,$I$2:$Y$8,4,FALSE)*VLOOKUP($AC348,$B$32:$G$45,MATCH($AD348,$B$33:$G$33,0),FALSE)+HLOOKUP($BV$5,$I$2:$Y$8,5,FALSE)*VLOOKUP($AC348,$B$47:$G$60,MATCH($AD348,$B$48:$G$48,0),FALSE)+$AG348,$AG348),"N/A")</f>
        <v>15.556349186104047</v>
      </c>
      <c r="BY348" s="16" t="str">
        <f t="shared" ref="BY348:BY358" si="1693">IF(BW348="N/A", "N/A", "true")</f>
        <v>true</v>
      </c>
      <c r="BZ348" s="16">
        <f t="shared" ref="BZ348:BZ358" si="1694">IF(BW348="N/A", "N/A", 1)</f>
        <v>1</v>
      </c>
      <c r="CA348" s="16">
        <f t="shared" ref="CA348:CA358" si="1695">IF(ISNUMBER($AE348),IF(OR(HLOOKUP($CA$5,$I$2:$Y$8,4,FALSE)=1,HLOOKUP($CA$5,$I$2:$Y$8,5,FALSE)=1,),HLOOKUP($CA$5,$I$2:$Y$8,4,FALSE)*VLOOKUP($AC348,$B$32:$G$45,MATCH($AD348,$B$33:$G$33,0),FALSE)+HLOOKUP($CA$5,$I$2:$Y$8,5,FALSE)*VLOOKUP($AC348,$B$47:$G$60,MATCH($AD348,$B$48:$G$48,0),FALSE)+$AE348,$AE348),"N/A")</f>
        <v>8.8000000000000007</v>
      </c>
      <c r="CB348" s="16">
        <f t="shared" si="1653"/>
        <v>11</v>
      </c>
      <c r="CC348" s="16">
        <f t="shared" ref="CC348:CC358" si="1696">IF(ISNUMBER($AG348),IF(OR(HLOOKUP($CA$5,$I$2:$Y$8,4,FALSE)=1,HLOOKUP($CA$5,$I$2:$Y$8,5,FALSE)=1,),HLOOKUP($CA$5,$I$2:$Y$8,4,FALSE)*VLOOKUP($AC348,$B$32:$G$45,MATCH($AD348,$B$33:$G$33,0),FALSE)+HLOOKUP($CA$5,$I$2:$Y$8,5,FALSE)*VLOOKUP($AC348,$B$47:$G$60,MATCH($AD348,$B$48:$G$48,0),FALSE)+$AG348,$AG348),"N/A")</f>
        <v>15.556349186104047</v>
      </c>
      <c r="CD348" s="16" t="str">
        <f t="shared" ref="CD348:CD358" si="1697">IF(CB348="N/A", "N/A", "true")</f>
        <v>true</v>
      </c>
      <c r="CE348" s="16">
        <f t="shared" ref="CE348:CE358" si="1698">IF(CB348="N/A", "N/A", 1)</f>
        <v>1</v>
      </c>
      <c r="CF348" s="16">
        <f t="shared" ref="CF348:CF358" si="1699">IF(ISNUMBER($AE348),IF(OR(HLOOKUP($CF$5,$I$2:$Y$8,4,FALSE)=1,HLOOKUP($CF$5,$I$2:$Y$8,5,FALSE)=1,),HLOOKUP($CF$5,$I$2:$Y$8,4,FALSE)*VLOOKUP($AC348,$B$32:$G$45,MATCH($AD348,$B$33:$G$33,0),FALSE)+HLOOKUP($CF$5,$I$2:$Y$8,5,FALSE)*VLOOKUP($AC348,$B$47:$G$60,MATCH($AD348,$B$48:$G$48,0),FALSE)+$AE348,$AE348),"N/A")</f>
        <v>8.8000000000000007</v>
      </c>
      <c r="CG348" s="16">
        <f t="shared" si="1654"/>
        <v>11</v>
      </c>
      <c r="CH348" s="16">
        <f t="shared" ref="CH348:CH358" si="1700">IF(ISNUMBER($AG348),IF(OR(HLOOKUP($CF$5,$I$2:$Y$8,4,FALSE)=1,HLOOKUP($CF$5,$I$2:$Y$8,5,FALSE)=1,),HLOOKUP($CF$5,$I$2:$Y$8,4,FALSE)*VLOOKUP($AC348,$B$32:$G$45,MATCH($AD348,$B$33:$G$33,0),FALSE)+HLOOKUP($CF$5,$I$2:$Y$8,5,FALSE)*VLOOKUP($AC348,$B$47:$G$60,MATCH($AD348,$B$48:$G$48,0),FALSE)+$AG348,$AG348),"N/A")</f>
        <v>15.556349186104047</v>
      </c>
      <c r="CI348" s="16" t="str">
        <f t="shared" ref="CI348:CI358" si="1701">IF(CG348="N/A", "N/A", "true")</f>
        <v>true</v>
      </c>
      <c r="CJ348" s="16">
        <f t="shared" ref="CJ348:CJ358" si="1702">IF(CG348="N/A", "N/A", 1)</f>
        <v>1</v>
      </c>
      <c r="CK348" s="16">
        <f t="shared" ref="CK348:CK358" si="1703">IF(ISNUMBER($AE348),IF(OR(HLOOKUP($CK$5,$I$2:$Y$8,4,FALSE)=1,HLOOKUP($CK$5,$I$2:$Y$8,5,FALSE)=1,),HLOOKUP($CK$5,$I$2:$Y$8,4,FALSE)*VLOOKUP($AC348,$B$32:$G$45,MATCH($AD348,$B$33:$G$33,0),FALSE)+HLOOKUP($CK$5,$I$2:$Y$8,5,FALSE)*VLOOKUP($AC348,$B$47:$G$60,MATCH($AD348,$B$48:$G$48,0),FALSE)+$AE348,$AE348),"N/A")</f>
        <v>8.8000000000000007</v>
      </c>
      <c r="CL348" s="16">
        <f t="shared" si="1655"/>
        <v>11</v>
      </c>
      <c r="CM348" s="16">
        <f t="shared" ref="CM348:CM358" si="1704">IF(ISNUMBER($AG348),IF(OR(HLOOKUP($CK$5,$I$2:$Y$8,4,FALSE)=1,HLOOKUP($CK$5,$I$2:$Y$8,5,FALSE)=1,),HLOOKUP($CK$5,$I$2:$Y$8,4,FALSE)*VLOOKUP($AC348,$B$32:$G$45,MATCH($AD348,$B$33:$G$33,0),FALSE)+HLOOKUP($CK$5,$I$2:$Y$8,5,FALSE)*VLOOKUP($AC348,$B$47:$G$60,MATCH($AD348,$B$48:$G$48,0),FALSE)+$AG348,$AG348),"N/A")</f>
        <v>15.556349186104047</v>
      </c>
      <c r="CN348" s="16" t="str">
        <f t="shared" ref="CN348:CN358" si="1705">IF(CL348="N/A", "N/A", "true")</f>
        <v>true</v>
      </c>
      <c r="CO348" s="16">
        <f t="shared" ref="CO348:CO358" si="1706">IF(CL348="N/A", "N/A", 1)</f>
        <v>1</v>
      </c>
      <c r="CP348" s="16">
        <f t="shared" ref="CP348:CP358" si="1707">IF(ISNUMBER($AE348),IF(OR(HLOOKUP($CP$5,$I$2:$Y$8,4,FALSE)=1,HLOOKUP($CP$5,$I$2:$Y$8,5,FALSE)=1,),HLOOKUP($CP$5,$I$2:$Y$8,4,FALSE)*VLOOKUP($AC348,$B$32:$G$45,MATCH($AD348,$B$33:$G$33,0),FALSE)+HLOOKUP($CP$5,$I$2:$Y$8,5,FALSE)*VLOOKUP($AC348,$B$47:$G$60,MATCH($AD348,$B$48:$G$48,0),FALSE)+$AE348,$AE348),"N/A")</f>
        <v>8.8000000000000007</v>
      </c>
      <c r="CQ348" s="16">
        <f t="shared" si="1656"/>
        <v>15.556349186104047</v>
      </c>
      <c r="CR348" s="16">
        <f t="shared" ref="CR348:CR358" si="1708">IF(ISNUMBER($AG348),IF(OR(HLOOKUP($CP$5,$I$2:$Y$8,4,FALSE)=1,HLOOKUP($CP$5,$I$2:$Y$8,5,FALSE)=1,),HLOOKUP($CP$5,$I$2:$Y$8,4,FALSE)*VLOOKUP($AC348,$B$32:$G$45,MATCH($AD348,$B$33:$G$33,0),FALSE)+HLOOKUP($CP$5,$I$2:$Y$8,5,FALSE)*VLOOKUP($AC348,$B$47:$G$60,MATCH($AD348,$B$48:$G$48,0),FALSE)+$AG348,$AG348),"N/A")</f>
        <v>15.556349186104047</v>
      </c>
      <c r="CS348" s="16" t="str">
        <f t="shared" ref="CS348:CS358" si="1709">IF(CQ348="N/A", "N/A", "true")</f>
        <v>true</v>
      </c>
      <c r="CT348" s="16">
        <f t="shared" ref="CT348:CT358" si="1710">IF(CQ348="N/A", "N/A", 1)</f>
        <v>1</v>
      </c>
      <c r="CU348" s="16">
        <f t="shared" ref="CU348:CU358" si="1711">IF(ISNUMBER($AE348),IF(OR(HLOOKUP($CU$5,$I$2:$Y$8,4,FALSE)=1,HLOOKUP($CU$5,$I$2:$Y$8,5,FALSE)=1,),HLOOKUP($CU$5,$I$2:$Y$8,4,FALSE)*VLOOKUP($AC348,$B$32:$G$45,MATCH($AD348,$B$33:$G$33,0),FALSE)+HLOOKUP($CU$5,$I$2:$Y$8,5,FALSE)*VLOOKUP($AC348,$B$47:$G$60,MATCH($AD348,$B$48:$G$48,0),FALSE)+$AE348,$AE348),"N/A")</f>
        <v>8.8000000000000007</v>
      </c>
      <c r="CV348" s="16">
        <f t="shared" si="1657"/>
        <v>15.556349186104047</v>
      </c>
      <c r="CW348" s="16">
        <f t="shared" ref="CW348:CW358" si="1712">IF(ISNUMBER($AG348),IF(OR(HLOOKUP($CU$5,$I$2:$Y$8,4,FALSE)=1,HLOOKUP($CU$5,$I$2:$Y$8,5,FALSE)=1,),HLOOKUP($CU$5,$I$2:$Y$8,4,FALSE)*VLOOKUP($AC348,$B$32:$G$45,MATCH($AD348,$B$33:$G$33,0),FALSE)+HLOOKUP($CU$5,$I$2:$Y$8,5,FALSE)*VLOOKUP($AC348,$B$47:$G$60,MATCH($AD348,$B$48:$G$48,0),FALSE)+$AG348,$AG348),"N/A")</f>
        <v>15.556349186104047</v>
      </c>
      <c r="CX348" s="16" t="str">
        <f t="shared" ref="CX348:CX358" si="1713">IF(CV348="N/A", "N/A", "true")</f>
        <v>true</v>
      </c>
      <c r="CY348" s="16">
        <f t="shared" ref="CY348:CY358" si="1714">IF(CV348="N/A", "N/A", 1)</f>
        <v>1</v>
      </c>
      <c r="CZ348" s="16">
        <f t="shared" ref="CZ348:CZ358" si="1715">IF(ISNUMBER($AE348),IF(OR(HLOOKUP($CZ$5,$I$2:$Y$8,4,FALSE)=1,HLOOKUP($CZ$5,$I$2:$Y$8,5,FALSE)=1,),HLOOKUP($CZ$5,$I$2:$Y$8,4,FALSE)*VLOOKUP($AC348,$B$32:$G$45,MATCH($AD348,$B$33:$G$33,0),FALSE)+HLOOKUP($CZ$5,$I$2:$Y$8,5,FALSE)*VLOOKUP($AC348,$B$47:$G$60,MATCH($AD348,$B$48:$G$48,0),FALSE)+$AE348,$AE348),"N/A")</f>
        <v>8.8000000000000007</v>
      </c>
      <c r="DA348" s="16">
        <f t="shared" si="1658"/>
        <v>15.556349186104047</v>
      </c>
      <c r="DB348" s="16">
        <f t="shared" ref="DB348:DB358" si="1716">IF(ISNUMBER($AG348),IF(OR(HLOOKUP($CZ$5,$I$2:$Y$8,4,FALSE)=1,HLOOKUP($CZ$5,$I$2:$Y$8,5,FALSE)=1,),HLOOKUP($CZ$5,$I$2:$Y$8,4,FALSE)*VLOOKUP($AC348,$B$32:$G$45,MATCH($AD348,$B$33:$G$33,0),FALSE)+HLOOKUP($CZ$5,$I$2:$Y$8,5,FALSE)*VLOOKUP($AC348,$B$47:$G$60,MATCH($AD348,$B$48:$G$48,0),FALSE)+$AG348,$AG348),"N/A")</f>
        <v>15.556349186104047</v>
      </c>
      <c r="DC348" s="16" t="str">
        <f t="shared" ref="DC348:DC358" si="1717">IF(DA348="N/A", "N/A", "true")</f>
        <v>true</v>
      </c>
      <c r="DD348" s="16">
        <f t="shared" ref="DD348:DD358" si="1718">IF(DA348="N/A", "N/A", 1)</f>
        <v>1</v>
      </c>
      <c r="DE348" s="16">
        <f t="shared" ref="DE348:DE358" si="1719">IF(ISNUMBER($AE348),IF(OR(HLOOKUP($DE$5,$I$2:$Y$8,4,FALSE)=1,HLOOKUP($DE$5,$I$2:$Y$8,5,FALSE)=1,),HLOOKUP($DE$5,$I$2:$Y$8,4,FALSE)*VLOOKUP($AC348,$B$32:$G$45,MATCH($AD348,$B$33:$G$33,0),FALSE)+HLOOKUP($DE$5,$I$2:$Y$8,5,FALSE)*VLOOKUP($AC348,$B$47:$G$60,MATCH($AD348,$B$48:$G$48,0),FALSE)+$AE348,$AE348),"N/A")</f>
        <v>8.8000000000000007</v>
      </c>
      <c r="DF348" s="16">
        <f t="shared" ref="DF348:DF358" si="1720">IF(ISNUMBER($AF348),$AF348*SQRT(SUMSQ(HLOOKUP($DE$5,$J$2:$Y$8,2,FALSE)*VLOOKUP($AC348,$B$2:$G$15,MATCH($AD348,$B$3:$G$3,0),FALSE),HLOOKUP($DE$5,$J$2:$Y$8,3,FALSE)*VLOOKUP($AC348,$B$17:$G$30,MATCH($AD348,$B$18:$G$18,0),FALSE),HLOOKUP($DE$5,$J$2:$Y$8,6,FALSE)))+HLOOKUP($DE$5,$J$2:$Y$8,4,FALSE)*VLOOKUP($AC348,$B$32:$G$45,MATCH($AD348,$B$33:$G$33,0),FALSE)+HLOOKUP($DE$5,$J$2:$Y$8,5,FALSE)*VLOOKUP($AC348,$B$47:$G$60,MATCH($AD348,$B$48:$G$48,0),FALSE),"N/A")</f>
        <v>15.556349186104047</v>
      </c>
      <c r="DG348" s="19">
        <f t="shared" ref="DG348:DG358" si="1721">IF(ISNUMBER($AG348),IF(OR(HLOOKUP($DE$5,$I$2:$Y$8,4,FALSE)=1,HLOOKUP($DE$5,$I$2:$Y$8,5,FALSE)=1,),HLOOKUP($DE$5,$I$2:$Y$8,4,FALSE)*VLOOKUP($AC348,$B$32:$G$45,MATCH($AD348,$B$33:$G$33,0),FALSE)+HLOOKUP($DE$5,$I$2:$Y$8,5,FALSE)*VLOOKUP($AC348,$B$47:$G$60,MATCH($AD348,$B$48:$G$48,0),FALSE)+$AG348,$AG348),"N/A")</f>
        <v>15.556349186104047</v>
      </c>
      <c r="DH348" s="16" t="str">
        <f t="shared" ref="DH348:DH358" si="1722">IF(DF348="N/A", "N/A", "true")</f>
        <v>true</v>
      </c>
      <c r="DI348" s="16">
        <f t="shared" ref="DI348:DI358" si="1723">IF(DF348="N/A", "N/A", 1)</f>
        <v>1</v>
      </c>
    </row>
    <row r="349" spans="27:113" x14ac:dyDescent="0.35">
      <c r="AA349" s="49" t="s">
        <v>114</v>
      </c>
      <c r="AB349" s="55" t="str">
        <f t="shared" si="1659"/>
        <v>-</v>
      </c>
      <c r="AC349" s="23" t="s">
        <v>8</v>
      </c>
      <c r="AD349" s="40" t="s">
        <v>2</v>
      </c>
      <c r="AE349" s="16"/>
      <c r="AF349" s="16"/>
      <c r="AG349" s="16" t="str">
        <f t="shared" si="1643"/>
        <v>N/A</v>
      </c>
      <c r="AH349" s="16" t="str">
        <f t="shared" si="1660"/>
        <v>N/A</v>
      </c>
      <c r="AI349" s="16" t="str">
        <f t="shared" si="1644"/>
        <v>N/A</v>
      </c>
      <c r="AJ349" s="16" t="str">
        <f t="shared" ref="AJ349:AJ358" si="1724">IF(ISNUMBER($AG349),IF(OR(HLOOKUP($AH$5,$I$2:$Y$8,4,FALSE)=1,HLOOKUP($AH$5,$I$2:$Y$8,5,FALSE)=1,),HLOOKUP($AH$5,$I$2:$Y$8,4,FALSE)*VLOOKUP($AC349,$B$32:$G$45,MATCH($AD349,$B$33:$G$33,0),FALSE)+HLOOKUP($AH$5,$I$2:$Y$8,5,FALSE)*VLOOKUP($AC349,$B$47:$G$60,MATCH($AD349,$B$48:$G$48,0),FALSE)+$AG349,$AG349),"N/A")</f>
        <v>N/A</v>
      </c>
      <c r="AK349" s="16" t="str">
        <f t="shared" si="1661"/>
        <v>N/A</v>
      </c>
      <c r="AL349" s="16" t="str">
        <f t="shared" si="1662"/>
        <v>N/A</v>
      </c>
      <c r="AM349" s="16" t="str">
        <f t="shared" si="1663"/>
        <v>N/A</v>
      </c>
      <c r="AN349" s="16" t="str">
        <f t="shared" si="1645"/>
        <v>N/A</v>
      </c>
      <c r="AO349" s="16" t="str">
        <f t="shared" si="1664"/>
        <v>N/A</v>
      </c>
      <c r="AP349" s="16" t="str">
        <f t="shared" si="1665"/>
        <v>N/A</v>
      </c>
      <c r="AQ349" s="16" t="str">
        <f t="shared" si="1666"/>
        <v>N/A</v>
      </c>
      <c r="AR349" s="16" t="str">
        <f t="shared" si="1667"/>
        <v>N/A</v>
      </c>
      <c r="AS349" s="16" t="str">
        <f t="shared" si="1646"/>
        <v>N/A</v>
      </c>
      <c r="AT349" s="16" t="str">
        <f t="shared" si="1668"/>
        <v>N/A</v>
      </c>
      <c r="AU349" s="16" t="str">
        <f t="shared" si="1669"/>
        <v>N/A</v>
      </c>
      <c r="AV349" s="16" t="str">
        <f t="shared" si="1670"/>
        <v>N/A</v>
      </c>
      <c r="AW349" s="16" t="str">
        <f t="shared" si="1671"/>
        <v>N/A</v>
      </c>
      <c r="AX349" s="16" t="str">
        <f t="shared" si="1647"/>
        <v>N/A</v>
      </c>
      <c r="AY349" s="16" t="str">
        <f t="shared" si="1672"/>
        <v>N/A</v>
      </c>
      <c r="AZ349" s="16" t="str">
        <f t="shared" si="1673"/>
        <v>N/A</v>
      </c>
      <c r="BA349" s="16" t="str">
        <f t="shared" si="1674"/>
        <v>N/A</v>
      </c>
      <c r="BB349" s="16" t="str">
        <f t="shared" si="1675"/>
        <v>N/A</v>
      </c>
      <c r="BC349" s="16" t="str">
        <f t="shared" si="1648"/>
        <v>N/A</v>
      </c>
      <c r="BD349" s="16" t="str">
        <f t="shared" si="1676"/>
        <v>N/A</v>
      </c>
      <c r="BE349" s="16" t="str">
        <f t="shared" si="1677"/>
        <v>N/A</v>
      </c>
      <c r="BF349" s="16" t="str">
        <f t="shared" si="1678"/>
        <v>N/A</v>
      </c>
      <c r="BG349" s="16" t="str">
        <f t="shared" si="1679"/>
        <v>N/A</v>
      </c>
      <c r="BH349" s="16" t="str">
        <f t="shared" si="1649"/>
        <v>N/A</v>
      </c>
      <c r="BI349" s="16" t="str">
        <f t="shared" si="1680"/>
        <v>N/A</v>
      </c>
      <c r="BJ349" s="16" t="str">
        <f t="shared" si="1681"/>
        <v>N/A</v>
      </c>
      <c r="BK349" s="16" t="str">
        <f t="shared" si="1682"/>
        <v>N/A</v>
      </c>
      <c r="BL349" s="16" t="str">
        <f t="shared" si="1683"/>
        <v>N/A</v>
      </c>
      <c r="BM349" s="16" t="str">
        <f t="shared" si="1650"/>
        <v>N/A</v>
      </c>
      <c r="BN349" s="16" t="str">
        <f t="shared" si="1684"/>
        <v>N/A</v>
      </c>
      <c r="BO349" s="16" t="str">
        <f t="shared" si="1685"/>
        <v>N/A</v>
      </c>
      <c r="BP349" s="16" t="str">
        <f t="shared" si="1686"/>
        <v>N/A</v>
      </c>
      <c r="BQ349" s="16" t="str">
        <f t="shared" si="1687"/>
        <v>N/A</v>
      </c>
      <c r="BR349" s="16" t="str">
        <f t="shared" si="1651"/>
        <v>N/A</v>
      </c>
      <c r="BS349" s="16" t="str">
        <f t="shared" si="1688"/>
        <v>N/A</v>
      </c>
      <c r="BT349" s="16" t="str">
        <f t="shared" si="1689"/>
        <v>N/A</v>
      </c>
      <c r="BU349" s="16" t="str">
        <f t="shared" si="1690"/>
        <v>N/A</v>
      </c>
      <c r="BV349" s="16" t="str">
        <f t="shared" si="1691"/>
        <v>N/A</v>
      </c>
      <c r="BW349" s="16" t="str">
        <f t="shared" si="1652"/>
        <v>N/A</v>
      </c>
      <c r="BX349" s="16" t="str">
        <f t="shared" si="1692"/>
        <v>N/A</v>
      </c>
      <c r="BY349" s="16" t="str">
        <f t="shared" si="1693"/>
        <v>N/A</v>
      </c>
      <c r="BZ349" s="16" t="str">
        <f t="shared" si="1694"/>
        <v>N/A</v>
      </c>
      <c r="CA349" s="16" t="str">
        <f t="shared" si="1695"/>
        <v>N/A</v>
      </c>
      <c r="CB349" s="16" t="str">
        <f t="shared" si="1653"/>
        <v>N/A</v>
      </c>
      <c r="CC349" s="16" t="str">
        <f t="shared" si="1696"/>
        <v>N/A</v>
      </c>
      <c r="CD349" s="16" t="str">
        <f t="shared" si="1697"/>
        <v>N/A</v>
      </c>
      <c r="CE349" s="16" t="str">
        <f t="shared" si="1698"/>
        <v>N/A</v>
      </c>
      <c r="CF349" s="16" t="str">
        <f t="shared" si="1699"/>
        <v>N/A</v>
      </c>
      <c r="CG349" s="16" t="str">
        <f t="shared" si="1654"/>
        <v>N/A</v>
      </c>
      <c r="CH349" s="16" t="str">
        <f t="shared" si="1700"/>
        <v>N/A</v>
      </c>
      <c r="CI349" s="16" t="str">
        <f t="shared" si="1701"/>
        <v>N/A</v>
      </c>
      <c r="CJ349" s="16" t="str">
        <f t="shared" si="1702"/>
        <v>N/A</v>
      </c>
      <c r="CK349" s="16" t="str">
        <f t="shared" si="1703"/>
        <v>N/A</v>
      </c>
      <c r="CL349" s="16" t="str">
        <f t="shared" si="1655"/>
        <v>N/A</v>
      </c>
      <c r="CM349" s="16" t="str">
        <f t="shared" si="1704"/>
        <v>N/A</v>
      </c>
      <c r="CN349" s="16" t="str">
        <f t="shared" si="1705"/>
        <v>N/A</v>
      </c>
      <c r="CO349" s="16" t="str">
        <f t="shared" si="1706"/>
        <v>N/A</v>
      </c>
      <c r="CP349" s="16" t="str">
        <f t="shared" si="1707"/>
        <v>N/A</v>
      </c>
      <c r="CQ349" s="16" t="str">
        <f t="shared" si="1656"/>
        <v>N/A</v>
      </c>
      <c r="CR349" s="16" t="str">
        <f t="shared" si="1708"/>
        <v>N/A</v>
      </c>
      <c r="CS349" s="16" t="str">
        <f t="shared" si="1709"/>
        <v>N/A</v>
      </c>
      <c r="CT349" s="16" t="str">
        <f t="shared" si="1710"/>
        <v>N/A</v>
      </c>
      <c r="CU349" s="16" t="str">
        <f t="shared" si="1711"/>
        <v>N/A</v>
      </c>
      <c r="CV349" s="16" t="str">
        <f t="shared" si="1657"/>
        <v>N/A</v>
      </c>
      <c r="CW349" s="16" t="str">
        <f t="shared" si="1712"/>
        <v>N/A</v>
      </c>
      <c r="CX349" s="16" t="str">
        <f t="shared" si="1713"/>
        <v>N/A</v>
      </c>
      <c r="CY349" s="16" t="str">
        <f t="shared" si="1714"/>
        <v>N/A</v>
      </c>
      <c r="CZ349" s="16" t="str">
        <f t="shared" si="1715"/>
        <v>N/A</v>
      </c>
      <c r="DA349" s="16" t="str">
        <f t="shared" si="1658"/>
        <v>N/A</v>
      </c>
      <c r="DB349" s="16" t="str">
        <f t="shared" si="1716"/>
        <v>N/A</v>
      </c>
      <c r="DC349" s="16" t="str">
        <f t="shared" si="1717"/>
        <v>N/A</v>
      </c>
      <c r="DD349" s="16" t="str">
        <f t="shared" si="1718"/>
        <v>N/A</v>
      </c>
      <c r="DE349" s="16" t="str">
        <f t="shared" si="1719"/>
        <v>N/A</v>
      </c>
      <c r="DF349" s="16" t="str">
        <f t="shared" si="1720"/>
        <v>N/A</v>
      </c>
      <c r="DG349" s="19" t="str">
        <f t="shared" si="1721"/>
        <v>N/A</v>
      </c>
      <c r="DH349" s="16" t="str">
        <f t="shared" si="1722"/>
        <v>N/A</v>
      </c>
      <c r="DI349" s="16" t="str">
        <f t="shared" si="1723"/>
        <v>N/A</v>
      </c>
    </row>
    <row r="350" spans="27:113" x14ac:dyDescent="0.35">
      <c r="AA350" s="49">
        <v>1.5</v>
      </c>
      <c r="AB350" s="55">
        <f t="shared" si="1659"/>
        <v>3.0069390943299865</v>
      </c>
      <c r="AC350" s="23" t="s">
        <v>9</v>
      </c>
      <c r="AD350" s="40" t="s">
        <v>2</v>
      </c>
      <c r="AE350" s="16">
        <v>16</v>
      </c>
      <c r="AF350" s="16">
        <v>20</v>
      </c>
      <c r="AG350" s="16">
        <f t="shared" si="1643"/>
        <v>36.055512754639892</v>
      </c>
      <c r="AH350" s="16">
        <f t="shared" si="1660"/>
        <v>16</v>
      </c>
      <c r="AI350" s="16">
        <f t="shared" si="1644"/>
        <v>20</v>
      </c>
      <c r="AJ350" s="16">
        <f t="shared" si="1724"/>
        <v>36.055512754639892</v>
      </c>
      <c r="AK350" s="16" t="str">
        <f t="shared" si="1661"/>
        <v>true</v>
      </c>
      <c r="AL350" s="16">
        <f t="shared" si="1662"/>
        <v>1</v>
      </c>
      <c r="AM350" s="16">
        <f t="shared" si="1663"/>
        <v>16</v>
      </c>
      <c r="AN350" s="16">
        <f t="shared" si="1645"/>
        <v>20</v>
      </c>
      <c r="AO350" s="16">
        <f t="shared" si="1664"/>
        <v>36.055512754639892</v>
      </c>
      <c r="AP350" s="16" t="str">
        <f t="shared" si="1665"/>
        <v>true</v>
      </c>
      <c r="AQ350" s="16">
        <f t="shared" si="1666"/>
        <v>1</v>
      </c>
      <c r="AR350" s="16">
        <f t="shared" si="1667"/>
        <v>16</v>
      </c>
      <c r="AS350" s="16">
        <f t="shared" si="1646"/>
        <v>20</v>
      </c>
      <c r="AT350" s="16">
        <f t="shared" si="1668"/>
        <v>36.055512754639892</v>
      </c>
      <c r="AU350" s="16" t="str">
        <f t="shared" si="1669"/>
        <v>true</v>
      </c>
      <c r="AV350" s="16">
        <f t="shared" si="1670"/>
        <v>1</v>
      </c>
      <c r="AW350" s="16">
        <f t="shared" si="1671"/>
        <v>16</v>
      </c>
      <c r="AX350" s="16">
        <f t="shared" si="1647"/>
        <v>20</v>
      </c>
      <c r="AY350" s="16">
        <f t="shared" si="1672"/>
        <v>36.055512754639892</v>
      </c>
      <c r="AZ350" s="16" t="str">
        <f t="shared" si="1673"/>
        <v>true</v>
      </c>
      <c r="BA350" s="16">
        <f t="shared" si="1674"/>
        <v>1</v>
      </c>
      <c r="BB350" s="16">
        <f t="shared" si="1675"/>
        <v>16</v>
      </c>
      <c r="BC350" s="16">
        <f t="shared" si="1648"/>
        <v>20</v>
      </c>
      <c r="BD350" s="16">
        <f t="shared" si="1676"/>
        <v>36.055512754639892</v>
      </c>
      <c r="BE350" s="16" t="str">
        <f t="shared" si="1677"/>
        <v>true</v>
      </c>
      <c r="BF350" s="16">
        <f t="shared" si="1678"/>
        <v>1</v>
      </c>
      <c r="BG350" s="16">
        <f t="shared" si="1679"/>
        <v>16</v>
      </c>
      <c r="BH350" s="16">
        <f t="shared" si="1649"/>
        <v>20</v>
      </c>
      <c r="BI350" s="16">
        <f t="shared" si="1680"/>
        <v>36.055512754639892</v>
      </c>
      <c r="BJ350" s="16" t="str">
        <f t="shared" si="1681"/>
        <v>true</v>
      </c>
      <c r="BK350" s="16">
        <f t="shared" si="1682"/>
        <v>1</v>
      </c>
      <c r="BL350" s="16">
        <f t="shared" si="1683"/>
        <v>16</v>
      </c>
      <c r="BM350" s="16">
        <f t="shared" si="1650"/>
        <v>20</v>
      </c>
      <c r="BN350" s="16">
        <f t="shared" si="1684"/>
        <v>36.055512754639892</v>
      </c>
      <c r="BO350" s="16" t="str">
        <f t="shared" si="1685"/>
        <v>true</v>
      </c>
      <c r="BP350" s="16">
        <f t="shared" si="1686"/>
        <v>1</v>
      </c>
      <c r="BQ350" s="16">
        <f t="shared" si="1687"/>
        <v>16</v>
      </c>
      <c r="BR350" s="16">
        <f t="shared" si="1651"/>
        <v>20</v>
      </c>
      <c r="BS350" s="16">
        <f t="shared" si="1688"/>
        <v>36.055512754639892</v>
      </c>
      <c r="BT350" s="16" t="str">
        <f t="shared" si="1689"/>
        <v>true</v>
      </c>
      <c r="BU350" s="16">
        <f t="shared" si="1690"/>
        <v>1</v>
      </c>
      <c r="BV350" s="16">
        <f t="shared" si="1691"/>
        <v>16</v>
      </c>
      <c r="BW350" s="16">
        <f t="shared" si="1652"/>
        <v>30</v>
      </c>
      <c r="BX350" s="16">
        <f t="shared" si="1692"/>
        <v>36.055512754639892</v>
      </c>
      <c r="BY350" s="16" t="str">
        <f t="shared" si="1693"/>
        <v>true</v>
      </c>
      <c r="BZ350" s="16">
        <f t="shared" si="1694"/>
        <v>1</v>
      </c>
      <c r="CA350" s="16">
        <f t="shared" si="1695"/>
        <v>16</v>
      </c>
      <c r="CB350" s="16">
        <f t="shared" si="1653"/>
        <v>30</v>
      </c>
      <c r="CC350" s="16">
        <f t="shared" si="1696"/>
        <v>36.055512754639892</v>
      </c>
      <c r="CD350" s="16" t="str">
        <f t="shared" si="1697"/>
        <v>true</v>
      </c>
      <c r="CE350" s="16">
        <f t="shared" si="1698"/>
        <v>1</v>
      </c>
      <c r="CF350" s="16">
        <f t="shared" si="1699"/>
        <v>16</v>
      </c>
      <c r="CG350" s="16">
        <f t="shared" si="1654"/>
        <v>30</v>
      </c>
      <c r="CH350" s="16">
        <f t="shared" si="1700"/>
        <v>36.055512754639892</v>
      </c>
      <c r="CI350" s="16" t="str">
        <f t="shared" si="1701"/>
        <v>true</v>
      </c>
      <c r="CJ350" s="16">
        <f t="shared" si="1702"/>
        <v>1</v>
      </c>
      <c r="CK350" s="16">
        <f t="shared" si="1703"/>
        <v>16</v>
      </c>
      <c r="CL350" s="16">
        <f t="shared" si="1655"/>
        <v>30</v>
      </c>
      <c r="CM350" s="16">
        <f t="shared" si="1704"/>
        <v>36.055512754639892</v>
      </c>
      <c r="CN350" s="16" t="str">
        <f t="shared" si="1705"/>
        <v>true</v>
      </c>
      <c r="CO350" s="16">
        <f t="shared" si="1706"/>
        <v>1</v>
      </c>
      <c r="CP350" s="16">
        <f t="shared" si="1707"/>
        <v>16</v>
      </c>
      <c r="CQ350" s="16">
        <f t="shared" si="1656"/>
        <v>36.055512754639892</v>
      </c>
      <c r="CR350" s="16">
        <f t="shared" si="1708"/>
        <v>36.055512754639892</v>
      </c>
      <c r="CS350" s="16" t="str">
        <f t="shared" si="1709"/>
        <v>true</v>
      </c>
      <c r="CT350" s="16">
        <f t="shared" si="1710"/>
        <v>1</v>
      </c>
      <c r="CU350" s="16">
        <f t="shared" si="1711"/>
        <v>16</v>
      </c>
      <c r="CV350" s="16">
        <f t="shared" si="1657"/>
        <v>36.055512754639892</v>
      </c>
      <c r="CW350" s="16">
        <f t="shared" si="1712"/>
        <v>36.055512754639892</v>
      </c>
      <c r="CX350" s="16" t="str">
        <f t="shared" si="1713"/>
        <v>true</v>
      </c>
      <c r="CY350" s="16">
        <f t="shared" si="1714"/>
        <v>1</v>
      </c>
      <c r="CZ350" s="16">
        <f t="shared" si="1715"/>
        <v>16</v>
      </c>
      <c r="DA350" s="16">
        <f t="shared" si="1658"/>
        <v>36.055512754639892</v>
      </c>
      <c r="DB350" s="16">
        <f t="shared" si="1716"/>
        <v>36.055512754639892</v>
      </c>
      <c r="DC350" s="16" t="str">
        <f t="shared" si="1717"/>
        <v>true</v>
      </c>
      <c r="DD350" s="16">
        <f t="shared" si="1718"/>
        <v>1</v>
      </c>
      <c r="DE350" s="16">
        <f t="shared" si="1719"/>
        <v>16</v>
      </c>
      <c r="DF350" s="16">
        <f t="shared" si="1720"/>
        <v>36.055512754639892</v>
      </c>
      <c r="DG350" s="19">
        <f t="shared" si="1721"/>
        <v>36.055512754639892</v>
      </c>
      <c r="DH350" s="16" t="str">
        <f t="shared" si="1722"/>
        <v>true</v>
      </c>
      <c r="DI350" s="16">
        <f t="shared" si="1723"/>
        <v>1</v>
      </c>
    </row>
    <row r="351" spans="27:113" x14ac:dyDescent="0.35">
      <c r="AA351" s="49">
        <v>1.5</v>
      </c>
      <c r="AB351" s="55">
        <f t="shared" si="1659"/>
        <v>2.0355339059327378</v>
      </c>
      <c r="AC351" s="23" t="s">
        <v>10</v>
      </c>
      <c r="AD351" s="40" t="s">
        <v>2</v>
      </c>
      <c r="AE351" s="16">
        <v>14</v>
      </c>
      <c r="AF351" s="16">
        <v>17.5</v>
      </c>
      <c r="AG351" s="16">
        <f t="shared" si="1643"/>
        <v>24.748737341529164</v>
      </c>
      <c r="AH351" s="16">
        <f t="shared" si="1660"/>
        <v>14</v>
      </c>
      <c r="AI351" s="16">
        <f t="shared" si="1644"/>
        <v>17.5</v>
      </c>
      <c r="AJ351" s="16">
        <f t="shared" si="1724"/>
        <v>24.748737341529164</v>
      </c>
      <c r="AK351" s="16" t="str">
        <f t="shared" si="1661"/>
        <v>true</v>
      </c>
      <c r="AL351" s="16">
        <f t="shared" si="1662"/>
        <v>1</v>
      </c>
      <c r="AM351" s="16">
        <f t="shared" si="1663"/>
        <v>14</v>
      </c>
      <c r="AN351" s="16">
        <f t="shared" si="1645"/>
        <v>17.5</v>
      </c>
      <c r="AO351" s="16">
        <f t="shared" si="1664"/>
        <v>24.748737341529164</v>
      </c>
      <c r="AP351" s="16" t="str">
        <f t="shared" si="1665"/>
        <v>true</v>
      </c>
      <c r="AQ351" s="16">
        <f t="shared" si="1666"/>
        <v>1</v>
      </c>
      <c r="AR351" s="16">
        <f t="shared" si="1667"/>
        <v>14</v>
      </c>
      <c r="AS351" s="16">
        <f t="shared" si="1646"/>
        <v>17.5</v>
      </c>
      <c r="AT351" s="16">
        <f t="shared" si="1668"/>
        <v>24.748737341529164</v>
      </c>
      <c r="AU351" s="16" t="str">
        <f t="shared" si="1669"/>
        <v>true</v>
      </c>
      <c r="AV351" s="16">
        <f t="shared" si="1670"/>
        <v>1</v>
      </c>
      <c r="AW351" s="16">
        <f t="shared" si="1671"/>
        <v>14</v>
      </c>
      <c r="AX351" s="16">
        <f t="shared" si="1647"/>
        <v>17.5</v>
      </c>
      <c r="AY351" s="16">
        <f t="shared" si="1672"/>
        <v>24.748737341529164</v>
      </c>
      <c r="AZ351" s="16" t="str">
        <f t="shared" si="1673"/>
        <v>true</v>
      </c>
      <c r="BA351" s="16">
        <f t="shared" si="1674"/>
        <v>1</v>
      </c>
      <c r="BB351" s="16">
        <f t="shared" si="1675"/>
        <v>14</v>
      </c>
      <c r="BC351" s="16">
        <f t="shared" si="1648"/>
        <v>17.5</v>
      </c>
      <c r="BD351" s="16">
        <f t="shared" si="1676"/>
        <v>24.748737341529164</v>
      </c>
      <c r="BE351" s="16" t="str">
        <f t="shared" si="1677"/>
        <v>true</v>
      </c>
      <c r="BF351" s="16">
        <f t="shared" si="1678"/>
        <v>1</v>
      </c>
      <c r="BG351" s="16">
        <f t="shared" si="1679"/>
        <v>14</v>
      </c>
      <c r="BH351" s="16">
        <f t="shared" si="1649"/>
        <v>17.5</v>
      </c>
      <c r="BI351" s="16">
        <f t="shared" si="1680"/>
        <v>24.748737341529164</v>
      </c>
      <c r="BJ351" s="16" t="str">
        <f t="shared" si="1681"/>
        <v>true</v>
      </c>
      <c r="BK351" s="16">
        <f t="shared" si="1682"/>
        <v>1</v>
      </c>
      <c r="BL351" s="16">
        <f t="shared" si="1683"/>
        <v>14</v>
      </c>
      <c r="BM351" s="16">
        <f t="shared" si="1650"/>
        <v>17.5</v>
      </c>
      <c r="BN351" s="16">
        <f t="shared" si="1684"/>
        <v>24.748737341529164</v>
      </c>
      <c r="BO351" s="16" t="str">
        <f t="shared" si="1685"/>
        <v>true</v>
      </c>
      <c r="BP351" s="16">
        <f t="shared" si="1686"/>
        <v>1</v>
      </c>
      <c r="BQ351" s="16">
        <f t="shared" si="1687"/>
        <v>14</v>
      </c>
      <c r="BR351" s="16">
        <f t="shared" si="1651"/>
        <v>17.5</v>
      </c>
      <c r="BS351" s="16">
        <f t="shared" si="1688"/>
        <v>24.748737341529164</v>
      </c>
      <c r="BT351" s="16" t="str">
        <f t="shared" si="1689"/>
        <v>true</v>
      </c>
      <c r="BU351" s="16">
        <f t="shared" si="1690"/>
        <v>1</v>
      </c>
      <c r="BV351" s="16">
        <f t="shared" si="1691"/>
        <v>14</v>
      </c>
      <c r="BW351" s="16">
        <f t="shared" si="1652"/>
        <v>17.5</v>
      </c>
      <c r="BX351" s="16">
        <f t="shared" si="1692"/>
        <v>24.748737341529164</v>
      </c>
      <c r="BY351" s="16" t="str">
        <f t="shared" si="1693"/>
        <v>true</v>
      </c>
      <c r="BZ351" s="16">
        <f t="shared" si="1694"/>
        <v>1</v>
      </c>
      <c r="CA351" s="16">
        <f t="shared" si="1695"/>
        <v>14</v>
      </c>
      <c r="CB351" s="16">
        <f t="shared" si="1653"/>
        <v>17.5</v>
      </c>
      <c r="CC351" s="16">
        <f t="shared" si="1696"/>
        <v>24.748737341529164</v>
      </c>
      <c r="CD351" s="16" t="str">
        <f t="shared" si="1697"/>
        <v>true</v>
      </c>
      <c r="CE351" s="16">
        <f t="shared" si="1698"/>
        <v>1</v>
      </c>
      <c r="CF351" s="16">
        <f t="shared" si="1699"/>
        <v>14</v>
      </c>
      <c r="CG351" s="16">
        <f t="shared" si="1654"/>
        <v>17.5</v>
      </c>
      <c r="CH351" s="16">
        <f t="shared" si="1700"/>
        <v>24.748737341529164</v>
      </c>
      <c r="CI351" s="16" t="str">
        <f t="shared" si="1701"/>
        <v>true</v>
      </c>
      <c r="CJ351" s="16">
        <f t="shared" si="1702"/>
        <v>1</v>
      </c>
      <c r="CK351" s="16">
        <f t="shared" si="1703"/>
        <v>14</v>
      </c>
      <c r="CL351" s="16">
        <f t="shared" si="1655"/>
        <v>17.5</v>
      </c>
      <c r="CM351" s="16">
        <f t="shared" si="1704"/>
        <v>24.748737341529164</v>
      </c>
      <c r="CN351" s="16" t="str">
        <f t="shared" si="1705"/>
        <v>true</v>
      </c>
      <c r="CO351" s="16">
        <f t="shared" si="1706"/>
        <v>1</v>
      </c>
      <c r="CP351" s="16">
        <f t="shared" si="1707"/>
        <v>14</v>
      </c>
      <c r="CQ351" s="16">
        <f t="shared" si="1656"/>
        <v>24.748737341529164</v>
      </c>
      <c r="CR351" s="16">
        <f t="shared" si="1708"/>
        <v>24.748737341529164</v>
      </c>
      <c r="CS351" s="16" t="str">
        <f t="shared" si="1709"/>
        <v>true</v>
      </c>
      <c r="CT351" s="16">
        <f t="shared" si="1710"/>
        <v>1</v>
      </c>
      <c r="CU351" s="16">
        <f t="shared" si="1711"/>
        <v>14</v>
      </c>
      <c r="CV351" s="16">
        <f t="shared" si="1657"/>
        <v>24.748737341529164</v>
      </c>
      <c r="CW351" s="16">
        <f t="shared" si="1712"/>
        <v>24.748737341529164</v>
      </c>
      <c r="CX351" s="16" t="str">
        <f t="shared" si="1713"/>
        <v>true</v>
      </c>
      <c r="CY351" s="16">
        <f t="shared" si="1714"/>
        <v>1</v>
      </c>
      <c r="CZ351" s="16">
        <f t="shared" si="1715"/>
        <v>14</v>
      </c>
      <c r="DA351" s="16">
        <f t="shared" si="1658"/>
        <v>24.748737341529164</v>
      </c>
      <c r="DB351" s="16">
        <f t="shared" si="1716"/>
        <v>24.748737341529164</v>
      </c>
      <c r="DC351" s="16" t="str">
        <f t="shared" si="1717"/>
        <v>true</v>
      </c>
      <c r="DD351" s="16">
        <f t="shared" si="1718"/>
        <v>1</v>
      </c>
      <c r="DE351" s="16">
        <f t="shared" si="1719"/>
        <v>14</v>
      </c>
      <c r="DF351" s="16">
        <f t="shared" si="1720"/>
        <v>24.748737341529164</v>
      </c>
      <c r="DG351" s="19">
        <f t="shared" si="1721"/>
        <v>24.748737341529164</v>
      </c>
      <c r="DH351" s="16" t="str">
        <f t="shared" si="1722"/>
        <v>true</v>
      </c>
      <c r="DI351" s="16">
        <f t="shared" si="1723"/>
        <v>1</v>
      </c>
    </row>
    <row r="352" spans="27:113" x14ac:dyDescent="0.35">
      <c r="AA352" s="49">
        <v>1.5</v>
      </c>
      <c r="AB352" s="55">
        <f t="shared" si="1659"/>
        <v>3.4623583103198032</v>
      </c>
      <c r="AC352" s="23" t="s">
        <v>11</v>
      </c>
      <c r="AD352" s="40" t="s">
        <v>2</v>
      </c>
      <c r="AE352" s="16">
        <v>17.680000000000003</v>
      </c>
      <c r="AF352" s="16">
        <v>22.1</v>
      </c>
      <c r="AG352" s="16">
        <f t="shared" si="1643"/>
        <v>43.867247463227052</v>
      </c>
      <c r="AH352" s="16">
        <f t="shared" si="1660"/>
        <v>17.680000000000003</v>
      </c>
      <c r="AI352" s="16">
        <f t="shared" si="1644"/>
        <v>22.1</v>
      </c>
      <c r="AJ352" s="16">
        <f t="shared" si="1724"/>
        <v>43.867247463227052</v>
      </c>
      <c r="AK352" s="16" t="str">
        <f t="shared" si="1661"/>
        <v>true</v>
      </c>
      <c r="AL352" s="16">
        <f t="shared" si="1662"/>
        <v>1</v>
      </c>
      <c r="AM352" s="16">
        <f t="shared" si="1663"/>
        <v>17.680000000000003</v>
      </c>
      <c r="AN352" s="16">
        <f t="shared" si="1645"/>
        <v>22.1</v>
      </c>
      <c r="AO352" s="16">
        <f t="shared" si="1664"/>
        <v>43.867247463227052</v>
      </c>
      <c r="AP352" s="16" t="str">
        <f t="shared" si="1665"/>
        <v>true</v>
      </c>
      <c r="AQ352" s="16">
        <f t="shared" si="1666"/>
        <v>1</v>
      </c>
      <c r="AR352" s="16">
        <f t="shared" si="1667"/>
        <v>17.680000000000003</v>
      </c>
      <c r="AS352" s="16">
        <f t="shared" si="1646"/>
        <v>22.1</v>
      </c>
      <c r="AT352" s="16">
        <f t="shared" si="1668"/>
        <v>43.867247463227052</v>
      </c>
      <c r="AU352" s="16" t="str">
        <f t="shared" si="1669"/>
        <v>true</v>
      </c>
      <c r="AV352" s="16">
        <f t="shared" si="1670"/>
        <v>1</v>
      </c>
      <c r="AW352" s="16">
        <f t="shared" si="1671"/>
        <v>17.680000000000003</v>
      </c>
      <c r="AX352" s="16">
        <f t="shared" si="1647"/>
        <v>22.1</v>
      </c>
      <c r="AY352" s="16">
        <f t="shared" si="1672"/>
        <v>43.867247463227052</v>
      </c>
      <c r="AZ352" s="16" t="str">
        <f t="shared" si="1673"/>
        <v>true</v>
      </c>
      <c r="BA352" s="16">
        <f t="shared" si="1674"/>
        <v>1</v>
      </c>
      <c r="BB352" s="16">
        <f t="shared" si="1675"/>
        <v>17.680000000000003</v>
      </c>
      <c r="BC352" s="16">
        <f t="shared" si="1648"/>
        <v>28.730000000000004</v>
      </c>
      <c r="BD352" s="16">
        <f t="shared" si="1676"/>
        <v>43.867247463227052</v>
      </c>
      <c r="BE352" s="16" t="str">
        <f t="shared" si="1677"/>
        <v>true</v>
      </c>
      <c r="BF352" s="16">
        <f t="shared" si="1678"/>
        <v>1</v>
      </c>
      <c r="BG352" s="16">
        <f t="shared" si="1679"/>
        <v>17.680000000000003</v>
      </c>
      <c r="BH352" s="16">
        <f t="shared" si="1649"/>
        <v>28.730000000000004</v>
      </c>
      <c r="BI352" s="16">
        <f t="shared" si="1680"/>
        <v>43.867247463227052</v>
      </c>
      <c r="BJ352" s="16" t="str">
        <f t="shared" si="1681"/>
        <v>true</v>
      </c>
      <c r="BK352" s="16">
        <f t="shared" si="1682"/>
        <v>1</v>
      </c>
      <c r="BL352" s="16">
        <f t="shared" si="1683"/>
        <v>17.680000000000003</v>
      </c>
      <c r="BM352" s="16">
        <f t="shared" si="1650"/>
        <v>28.730000000000004</v>
      </c>
      <c r="BN352" s="16">
        <f t="shared" si="1684"/>
        <v>43.867247463227052</v>
      </c>
      <c r="BO352" s="16" t="str">
        <f t="shared" si="1685"/>
        <v>true</v>
      </c>
      <c r="BP352" s="16">
        <f t="shared" si="1686"/>
        <v>1</v>
      </c>
      <c r="BQ352" s="16">
        <f t="shared" si="1687"/>
        <v>17.680000000000003</v>
      </c>
      <c r="BR352" s="16">
        <f t="shared" si="1651"/>
        <v>28.730000000000004</v>
      </c>
      <c r="BS352" s="16">
        <f t="shared" si="1688"/>
        <v>43.867247463227052</v>
      </c>
      <c r="BT352" s="16" t="str">
        <f t="shared" si="1689"/>
        <v>true</v>
      </c>
      <c r="BU352" s="16">
        <f t="shared" si="1690"/>
        <v>1</v>
      </c>
      <c r="BV352" s="16">
        <f t="shared" si="1691"/>
        <v>17.680000000000003</v>
      </c>
      <c r="BW352" s="16">
        <f t="shared" si="1652"/>
        <v>33.150000000000006</v>
      </c>
      <c r="BX352" s="16">
        <f t="shared" si="1692"/>
        <v>43.867247463227052</v>
      </c>
      <c r="BY352" s="16" t="str">
        <f t="shared" si="1693"/>
        <v>true</v>
      </c>
      <c r="BZ352" s="16">
        <f t="shared" si="1694"/>
        <v>1</v>
      </c>
      <c r="CA352" s="16">
        <f t="shared" si="1695"/>
        <v>17.680000000000003</v>
      </c>
      <c r="CB352" s="16">
        <f t="shared" si="1653"/>
        <v>33.150000000000006</v>
      </c>
      <c r="CC352" s="16">
        <f t="shared" si="1696"/>
        <v>43.867247463227052</v>
      </c>
      <c r="CD352" s="16" t="str">
        <f t="shared" si="1697"/>
        <v>true</v>
      </c>
      <c r="CE352" s="16">
        <f t="shared" si="1698"/>
        <v>1</v>
      </c>
      <c r="CF352" s="16">
        <f t="shared" si="1699"/>
        <v>17.680000000000003</v>
      </c>
      <c r="CG352" s="16">
        <f t="shared" si="1654"/>
        <v>33.150000000000006</v>
      </c>
      <c r="CH352" s="16">
        <f t="shared" si="1700"/>
        <v>43.867247463227052</v>
      </c>
      <c r="CI352" s="16" t="str">
        <f t="shared" si="1701"/>
        <v>true</v>
      </c>
      <c r="CJ352" s="16">
        <f t="shared" si="1702"/>
        <v>1</v>
      </c>
      <c r="CK352" s="16">
        <f t="shared" si="1703"/>
        <v>17.680000000000003</v>
      </c>
      <c r="CL352" s="16">
        <f t="shared" si="1655"/>
        <v>33.150000000000006</v>
      </c>
      <c r="CM352" s="16">
        <f t="shared" si="1704"/>
        <v>43.867247463227052</v>
      </c>
      <c r="CN352" s="16" t="str">
        <f t="shared" si="1705"/>
        <v>true</v>
      </c>
      <c r="CO352" s="16">
        <f t="shared" si="1706"/>
        <v>1</v>
      </c>
      <c r="CP352" s="16">
        <f t="shared" si="1707"/>
        <v>17.680000000000003</v>
      </c>
      <c r="CQ352" s="16">
        <f t="shared" si="1656"/>
        <v>43.867247463227052</v>
      </c>
      <c r="CR352" s="16">
        <f t="shared" si="1708"/>
        <v>43.867247463227052</v>
      </c>
      <c r="CS352" s="16" t="str">
        <f t="shared" si="1709"/>
        <v>true</v>
      </c>
      <c r="CT352" s="16">
        <f t="shared" si="1710"/>
        <v>1</v>
      </c>
      <c r="CU352" s="16">
        <f t="shared" si="1711"/>
        <v>17.680000000000003</v>
      </c>
      <c r="CV352" s="16">
        <f t="shared" si="1657"/>
        <v>43.867247463227052</v>
      </c>
      <c r="CW352" s="16">
        <f t="shared" si="1712"/>
        <v>43.867247463227052</v>
      </c>
      <c r="CX352" s="16" t="str">
        <f t="shared" si="1713"/>
        <v>true</v>
      </c>
      <c r="CY352" s="16">
        <f t="shared" si="1714"/>
        <v>1</v>
      </c>
      <c r="CZ352" s="16">
        <f t="shared" si="1715"/>
        <v>17.680000000000003</v>
      </c>
      <c r="DA352" s="16">
        <f t="shared" si="1658"/>
        <v>43.867247463227052</v>
      </c>
      <c r="DB352" s="16">
        <f t="shared" si="1716"/>
        <v>43.867247463227052</v>
      </c>
      <c r="DC352" s="16" t="str">
        <f t="shared" si="1717"/>
        <v>true</v>
      </c>
      <c r="DD352" s="16">
        <f t="shared" si="1718"/>
        <v>1</v>
      </c>
      <c r="DE352" s="16">
        <f t="shared" si="1719"/>
        <v>17.680000000000003</v>
      </c>
      <c r="DF352" s="16">
        <f t="shared" si="1720"/>
        <v>43.867247463227052</v>
      </c>
      <c r="DG352" s="19">
        <f t="shared" si="1721"/>
        <v>43.867247463227052</v>
      </c>
      <c r="DH352" s="16" t="str">
        <f t="shared" si="1722"/>
        <v>true</v>
      </c>
      <c r="DI352" s="16">
        <f t="shared" si="1723"/>
        <v>1</v>
      </c>
    </row>
    <row r="353" spans="27:113" x14ac:dyDescent="0.35">
      <c r="AA353" s="49" t="s">
        <v>114</v>
      </c>
      <c r="AB353" s="55" t="str">
        <f t="shared" si="1659"/>
        <v>-</v>
      </c>
      <c r="AC353" s="23" t="s">
        <v>12</v>
      </c>
      <c r="AD353" s="40" t="s">
        <v>2</v>
      </c>
      <c r="AE353" s="16"/>
      <c r="AF353" s="16"/>
      <c r="AG353" s="16" t="str">
        <f t="shared" si="1643"/>
        <v>N/A</v>
      </c>
      <c r="AH353" s="16" t="str">
        <f t="shared" si="1660"/>
        <v>N/A</v>
      </c>
      <c r="AI353" s="16" t="str">
        <f t="shared" si="1644"/>
        <v>N/A</v>
      </c>
      <c r="AJ353" s="16" t="str">
        <f t="shared" si="1724"/>
        <v>N/A</v>
      </c>
      <c r="AK353" s="16" t="str">
        <f t="shared" si="1661"/>
        <v>N/A</v>
      </c>
      <c r="AL353" s="16" t="str">
        <f t="shared" si="1662"/>
        <v>N/A</v>
      </c>
      <c r="AM353" s="16" t="str">
        <f t="shared" si="1663"/>
        <v>N/A</v>
      </c>
      <c r="AN353" s="16" t="str">
        <f t="shared" si="1645"/>
        <v>N/A</v>
      </c>
      <c r="AO353" s="16" t="str">
        <f t="shared" si="1664"/>
        <v>N/A</v>
      </c>
      <c r="AP353" s="16" t="str">
        <f t="shared" si="1665"/>
        <v>N/A</v>
      </c>
      <c r="AQ353" s="16" t="str">
        <f t="shared" si="1666"/>
        <v>N/A</v>
      </c>
      <c r="AR353" s="16" t="str">
        <f t="shared" si="1667"/>
        <v>N/A</v>
      </c>
      <c r="AS353" s="16" t="str">
        <f t="shared" si="1646"/>
        <v>N/A</v>
      </c>
      <c r="AT353" s="16" t="str">
        <f t="shared" si="1668"/>
        <v>N/A</v>
      </c>
      <c r="AU353" s="16" t="str">
        <f t="shared" si="1669"/>
        <v>N/A</v>
      </c>
      <c r="AV353" s="16" t="str">
        <f t="shared" si="1670"/>
        <v>N/A</v>
      </c>
      <c r="AW353" s="16" t="str">
        <f t="shared" si="1671"/>
        <v>N/A</v>
      </c>
      <c r="AX353" s="16" t="str">
        <f t="shared" si="1647"/>
        <v>N/A</v>
      </c>
      <c r="AY353" s="16" t="str">
        <f t="shared" si="1672"/>
        <v>N/A</v>
      </c>
      <c r="AZ353" s="16" t="str">
        <f t="shared" si="1673"/>
        <v>N/A</v>
      </c>
      <c r="BA353" s="16" t="str">
        <f t="shared" si="1674"/>
        <v>N/A</v>
      </c>
      <c r="BB353" s="16" t="str">
        <f t="shared" si="1675"/>
        <v>N/A</v>
      </c>
      <c r="BC353" s="16" t="str">
        <f t="shared" si="1648"/>
        <v>N/A</v>
      </c>
      <c r="BD353" s="16" t="str">
        <f t="shared" si="1676"/>
        <v>N/A</v>
      </c>
      <c r="BE353" s="16" t="str">
        <f t="shared" si="1677"/>
        <v>N/A</v>
      </c>
      <c r="BF353" s="16" t="str">
        <f t="shared" si="1678"/>
        <v>N/A</v>
      </c>
      <c r="BG353" s="16" t="str">
        <f t="shared" si="1679"/>
        <v>N/A</v>
      </c>
      <c r="BH353" s="16" t="str">
        <f t="shared" si="1649"/>
        <v>N/A</v>
      </c>
      <c r="BI353" s="16" t="str">
        <f t="shared" si="1680"/>
        <v>N/A</v>
      </c>
      <c r="BJ353" s="16" t="str">
        <f t="shared" si="1681"/>
        <v>N/A</v>
      </c>
      <c r="BK353" s="16" t="str">
        <f t="shared" si="1682"/>
        <v>N/A</v>
      </c>
      <c r="BL353" s="16" t="str">
        <f t="shared" si="1683"/>
        <v>N/A</v>
      </c>
      <c r="BM353" s="16" t="str">
        <f t="shared" si="1650"/>
        <v>N/A</v>
      </c>
      <c r="BN353" s="16" t="str">
        <f t="shared" si="1684"/>
        <v>N/A</v>
      </c>
      <c r="BO353" s="16" t="str">
        <f t="shared" si="1685"/>
        <v>N/A</v>
      </c>
      <c r="BP353" s="16" t="str">
        <f t="shared" si="1686"/>
        <v>N/A</v>
      </c>
      <c r="BQ353" s="16" t="str">
        <f t="shared" si="1687"/>
        <v>N/A</v>
      </c>
      <c r="BR353" s="16" t="str">
        <f t="shared" si="1651"/>
        <v>N/A</v>
      </c>
      <c r="BS353" s="16" t="str">
        <f t="shared" si="1688"/>
        <v>N/A</v>
      </c>
      <c r="BT353" s="16" t="str">
        <f t="shared" si="1689"/>
        <v>N/A</v>
      </c>
      <c r="BU353" s="16" t="str">
        <f t="shared" si="1690"/>
        <v>N/A</v>
      </c>
      <c r="BV353" s="16" t="str">
        <f t="shared" si="1691"/>
        <v>N/A</v>
      </c>
      <c r="BW353" s="16" t="str">
        <f t="shared" si="1652"/>
        <v>N/A</v>
      </c>
      <c r="BX353" s="16" t="str">
        <f t="shared" si="1692"/>
        <v>N/A</v>
      </c>
      <c r="BY353" s="16" t="str">
        <f t="shared" si="1693"/>
        <v>N/A</v>
      </c>
      <c r="BZ353" s="16" t="str">
        <f t="shared" si="1694"/>
        <v>N/A</v>
      </c>
      <c r="CA353" s="16" t="str">
        <f t="shared" si="1695"/>
        <v>N/A</v>
      </c>
      <c r="CB353" s="16" t="str">
        <f t="shared" si="1653"/>
        <v>N/A</v>
      </c>
      <c r="CC353" s="16" t="str">
        <f t="shared" si="1696"/>
        <v>N/A</v>
      </c>
      <c r="CD353" s="16" t="str">
        <f t="shared" si="1697"/>
        <v>N/A</v>
      </c>
      <c r="CE353" s="16" t="str">
        <f t="shared" si="1698"/>
        <v>N/A</v>
      </c>
      <c r="CF353" s="16" t="str">
        <f t="shared" si="1699"/>
        <v>N/A</v>
      </c>
      <c r="CG353" s="16" t="str">
        <f t="shared" si="1654"/>
        <v>N/A</v>
      </c>
      <c r="CH353" s="16" t="str">
        <f t="shared" si="1700"/>
        <v>N/A</v>
      </c>
      <c r="CI353" s="16" t="str">
        <f t="shared" si="1701"/>
        <v>N/A</v>
      </c>
      <c r="CJ353" s="16" t="str">
        <f t="shared" si="1702"/>
        <v>N/A</v>
      </c>
      <c r="CK353" s="16" t="str">
        <f t="shared" si="1703"/>
        <v>N/A</v>
      </c>
      <c r="CL353" s="16" t="str">
        <f t="shared" si="1655"/>
        <v>N/A</v>
      </c>
      <c r="CM353" s="16" t="str">
        <f t="shared" si="1704"/>
        <v>N/A</v>
      </c>
      <c r="CN353" s="16" t="str">
        <f t="shared" si="1705"/>
        <v>N/A</v>
      </c>
      <c r="CO353" s="16" t="str">
        <f t="shared" si="1706"/>
        <v>N/A</v>
      </c>
      <c r="CP353" s="16" t="str">
        <f t="shared" si="1707"/>
        <v>N/A</v>
      </c>
      <c r="CQ353" s="16" t="str">
        <f t="shared" si="1656"/>
        <v>N/A</v>
      </c>
      <c r="CR353" s="16" t="str">
        <f t="shared" si="1708"/>
        <v>N/A</v>
      </c>
      <c r="CS353" s="16" t="str">
        <f t="shared" si="1709"/>
        <v>N/A</v>
      </c>
      <c r="CT353" s="16" t="str">
        <f t="shared" si="1710"/>
        <v>N/A</v>
      </c>
      <c r="CU353" s="16" t="str">
        <f t="shared" si="1711"/>
        <v>N/A</v>
      </c>
      <c r="CV353" s="16" t="str">
        <f t="shared" si="1657"/>
        <v>N/A</v>
      </c>
      <c r="CW353" s="16" t="str">
        <f t="shared" si="1712"/>
        <v>N/A</v>
      </c>
      <c r="CX353" s="16" t="str">
        <f t="shared" si="1713"/>
        <v>N/A</v>
      </c>
      <c r="CY353" s="16" t="str">
        <f t="shared" si="1714"/>
        <v>N/A</v>
      </c>
      <c r="CZ353" s="16" t="str">
        <f t="shared" si="1715"/>
        <v>N/A</v>
      </c>
      <c r="DA353" s="16" t="str">
        <f t="shared" si="1658"/>
        <v>N/A</v>
      </c>
      <c r="DB353" s="16" t="str">
        <f t="shared" si="1716"/>
        <v>N/A</v>
      </c>
      <c r="DC353" s="16" t="str">
        <f t="shared" si="1717"/>
        <v>N/A</v>
      </c>
      <c r="DD353" s="16" t="str">
        <f t="shared" si="1718"/>
        <v>N/A</v>
      </c>
      <c r="DE353" s="16" t="str">
        <f t="shared" si="1719"/>
        <v>N/A</v>
      </c>
      <c r="DF353" s="16" t="str">
        <f t="shared" si="1720"/>
        <v>N/A</v>
      </c>
      <c r="DG353" s="19" t="str">
        <f t="shared" si="1721"/>
        <v>N/A</v>
      </c>
      <c r="DH353" s="16" t="str">
        <f t="shared" si="1722"/>
        <v>N/A</v>
      </c>
      <c r="DI353" s="16" t="str">
        <f t="shared" si="1723"/>
        <v>N/A</v>
      </c>
    </row>
    <row r="354" spans="27:113" x14ac:dyDescent="0.35">
      <c r="AA354" s="49" t="s">
        <v>114</v>
      </c>
      <c r="AB354" s="55" t="str">
        <f t="shared" si="1659"/>
        <v>-</v>
      </c>
      <c r="AC354" s="23" t="s">
        <v>13</v>
      </c>
      <c r="AD354" s="40" t="s">
        <v>2</v>
      </c>
      <c r="AE354" s="16"/>
      <c r="AF354" s="16"/>
      <c r="AG354" s="16" t="str">
        <f t="shared" si="1643"/>
        <v>N/A</v>
      </c>
      <c r="AH354" s="16" t="str">
        <f t="shared" si="1660"/>
        <v>N/A</v>
      </c>
      <c r="AI354" s="16" t="str">
        <f t="shared" si="1644"/>
        <v>N/A</v>
      </c>
      <c r="AJ354" s="16" t="str">
        <f t="shared" si="1724"/>
        <v>N/A</v>
      </c>
      <c r="AK354" s="16" t="str">
        <f t="shared" si="1661"/>
        <v>N/A</v>
      </c>
      <c r="AL354" s="16" t="str">
        <f t="shared" si="1662"/>
        <v>N/A</v>
      </c>
      <c r="AM354" s="16" t="str">
        <f t="shared" si="1663"/>
        <v>N/A</v>
      </c>
      <c r="AN354" s="16" t="str">
        <f t="shared" si="1645"/>
        <v>N/A</v>
      </c>
      <c r="AO354" s="16" t="str">
        <f t="shared" si="1664"/>
        <v>N/A</v>
      </c>
      <c r="AP354" s="16" t="str">
        <f t="shared" si="1665"/>
        <v>N/A</v>
      </c>
      <c r="AQ354" s="16" t="str">
        <f t="shared" si="1666"/>
        <v>N/A</v>
      </c>
      <c r="AR354" s="16" t="str">
        <f t="shared" si="1667"/>
        <v>N/A</v>
      </c>
      <c r="AS354" s="16" t="str">
        <f t="shared" si="1646"/>
        <v>N/A</v>
      </c>
      <c r="AT354" s="16" t="str">
        <f t="shared" si="1668"/>
        <v>N/A</v>
      </c>
      <c r="AU354" s="16" t="str">
        <f t="shared" si="1669"/>
        <v>N/A</v>
      </c>
      <c r="AV354" s="16" t="str">
        <f t="shared" si="1670"/>
        <v>N/A</v>
      </c>
      <c r="AW354" s="16" t="str">
        <f t="shared" si="1671"/>
        <v>N/A</v>
      </c>
      <c r="AX354" s="16" t="str">
        <f t="shared" si="1647"/>
        <v>N/A</v>
      </c>
      <c r="AY354" s="16" t="str">
        <f t="shared" si="1672"/>
        <v>N/A</v>
      </c>
      <c r="AZ354" s="16" t="str">
        <f t="shared" si="1673"/>
        <v>N/A</v>
      </c>
      <c r="BA354" s="16" t="str">
        <f t="shared" si="1674"/>
        <v>N/A</v>
      </c>
      <c r="BB354" s="16" t="str">
        <f t="shared" si="1675"/>
        <v>N/A</v>
      </c>
      <c r="BC354" s="16" t="str">
        <f t="shared" si="1648"/>
        <v>N/A</v>
      </c>
      <c r="BD354" s="16" t="str">
        <f t="shared" si="1676"/>
        <v>N/A</v>
      </c>
      <c r="BE354" s="16" t="str">
        <f t="shared" si="1677"/>
        <v>N/A</v>
      </c>
      <c r="BF354" s="16" t="str">
        <f t="shared" si="1678"/>
        <v>N/A</v>
      </c>
      <c r="BG354" s="16" t="str">
        <f t="shared" si="1679"/>
        <v>N/A</v>
      </c>
      <c r="BH354" s="16" t="str">
        <f t="shared" si="1649"/>
        <v>N/A</v>
      </c>
      <c r="BI354" s="16" t="str">
        <f t="shared" si="1680"/>
        <v>N/A</v>
      </c>
      <c r="BJ354" s="16" t="str">
        <f t="shared" si="1681"/>
        <v>N/A</v>
      </c>
      <c r="BK354" s="16" t="str">
        <f t="shared" si="1682"/>
        <v>N/A</v>
      </c>
      <c r="BL354" s="16" t="str">
        <f t="shared" si="1683"/>
        <v>N/A</v>
      </c>
      <c r="BM354" s="16" t="str">
        <f t="shared" si="1650"/>
        <v>N/A</v>
      </c>
      <c r="BN354" s="16" t="str">
        <f t="shared" si="1684"/>
        <v>N/A</v>
      </c>
      <c r="BO354" s="16" t="str">
        <f t="shared" si="1685"/>
        <v>N/A</v>
      </c>
      <c r="BP354" s="16" t="str">
        <f t="shared" si="1686"/>
        <v>N/A</v>
      </c>
      <c r="BQ354" s="16" t="str">
        <f t="shared" si="1687"/>
        <v>N/A</v>
      </c>
      <c r="BR354" s="16" t="str">
        <f t="shared" si="1651"/>
        <v>N/A</v>
      </c>
      <c r="BS354" s="16" t="str">
        <f t="shared" si="1688"/>
        <v>N/A</v>
      </c>
      <c r="BT354" s="16" t="str">
        <f t="shared" si="1689"/>
        <v>N/A</v>
      </c>
      <c r="BU354" s="16" t="str">
        <f t="shared" si="1690"/>
        <v>N/A</v>
      </c>
      <c r="BV354" s="16" t="str">
        <f t="shared" si="1691"/>
        <v>N/A</v>
      </c>
      <c r="BW354" s="16" t="str">
        <f t="shared" si="1652"/>
        <v>N/A</v>
      </c>
      <c r="BX354" s="16" t="str">
        <f t="shared" si="1692"/>
        <v>N/A</v>
      </c>
      <c r="BY354" s="16" t="str">
        <f t="shared" si="1693"/>
        <v>N/A</v>
      </c>
      <c r="BZ354" s="16" t="str">
        <f t="shared" si="1694"/>
        <v>N/A</v>
      </c>
      <c r="CA354" s="16" t="str">
        <f t="shared" si="1695"/>
        <v>N/A</v>
      </c>
      <c r="CB354" s="16" t="str">
        <f t="shared" si="1653"/>
        <v>N/A</v>
      </c>
      <c r="CC354" s="16" t="str">
        <f t="shared" si="1696"/>
        <v>N/A</v>
      </c>
      <c r="CD354" s="16" t="str">
        <f t="shared" si="1697"/>
        <v>N/A</v>
      </c>
      <c r="CE354" s="16" t="str">
        <f t="shared" si="1698"/>
        <v>N/A</v>
      </c>
      <c r="CF354" s="16" t="str">
        <f t="shared" si="1699"/>
        <v>N/A</v>
      </c>
      <c r="CG354" s="16" t="str">
        <f t="shared" si="1654"/>
        <v>N/A</v>
      </c>
      <c r="CH354" s="16" t="str">
        <f t="shared" si="1700"/>
        <v>N/A</v>
      </c>
      <c r="CI354" s="16" t="str">
        <f t="shared" si="1701"/>
        <v>N/A</v>
      </c>
      <c r="CJ354" s="16" t="str">
        <f t="shared" si="1702"/>
        <v>N/A</v>
      </c>
      <c r="CK354" s="16" t="str">
        <f t="shared" si="1703"/>
        <v>N/A</v>
      </c>
      <c r="CL354" s="16" t="str">
        <f t="shared" si="1655"/>
        <v>N/A</v>
      </c>
      <c r="CM354" s="16" t="str">
        <f t="shared" si="1704"/>
        <v>N/A</v>
      </c>
      <c r="CN354" s="16" t="str">
        <f t="shared" si="1705"/>
        <v>N/A</v>
      </c>
      <c r="CO354" s="16" t="str">
        <f t="shared" si="1706"/>
        <v>N/A</v>
      </c>
      <c r="CP354" s="16" t="str">
        <f t="shared" si="1707"/>
        <v>N/A</v>
      </c>
      <c r="CQ354" s="16" t="str">
        <f t="shared" si="1656"/>
        <v>N/A</v>
      </c>
      <c r="CR354" s="16" t="str">
        <f t="shared" si="1708"/>
        <v>N/A</v>
      </c>
      <c r="CS354" s="16" t="str">
        <f t="shared" si="1709"/>
        <v>N/A</v>
      </c>
      <c r="CT354" s="16" t="str">
        <f t="shared" si="1710"/>
        <v>N/A</v>
      </c>
      <c r="CU354" s="16" t="str">
        <f t="shared" si="1711"/>
        <v>N/A</v>
      </c>
      <c r="CV354" s="16" t="str">
        <f t="shared" si="1657"/>
        <v>N/A</v>
      </c>
      <c r="CW354" s="16" t="str">
        <f t="shared" si="1712"/>
        <v>N/A</v>
      </c>
      <c r="CX354" s="16" t="str">
        <f t="shared" si="1713"/>
        <v>N/A</v>
      </c>
      <c r="CY354" s="16" t="str">
        <f t="shared" si="1714"/>
        <v>N/A</v>
      </c>
      <c r="CZ354" s="16" t="str">
        <f t="shared" si="1715"/>
        <v>N/A</v>
      </c>
      <c r="DA354" s="16" t="str">
        <f t="shared" si="1658"/>
        <v>N/A</v>
      </c>
      <c r="DB354" s="16" t="str">
        <f t="shared" si="1716"/>
        <v>N/A</v>
      </c>
      <c r="DC354" s="16" t="str">
        <f t="shared" si="1717"/>
        <v>N/A</v>
      </c>
      <c r="DD354" s="16" t="str">
        <f t="shared" si="1718"/>
        <v>N/A</v>
      </c>
      <c r="DE354" s="16" t="str">
        <f t="shared" si="1719"/>
        <v>N/A</v>
      </c>
      <c r="DF354" s="16" t="str">
        <f t="shared" si="1720"/>
        <v>N/A</v>
      </c>
      <c r="DG354" s="19" t="str">
        <f t="shared" si="1721"/>
        <v>N/A</v>
      </c>
      <c r="DH354" s="16" t="str">
        <f t="shared" si="1722"/>
        <v>N/A</v>
      </c>
      <c r="DI354" s="16" t="str">
        <f t="shared" si="1723"/>
        <v>N/A</v>
      </c>
    </row>
    <row r="355" spans="27:113" x14ac:dyDescent="0.35">
      <c r="AA355" s="49" t="s">
        <v>114</v>
      </c>
      <c r="AB355" s="55" t="str">
        <f t="shared" si="1659"/>
        <v>-</v>
      </c>
      <c r="AC355" s="23" t="s">
        <v>14</v>
      </c>
      <c r="AD355" s="40" t="s">
        <v>2</v>
      </c>
      <c r="AE355" s="16"/>
      <c r="AF355" s="16"/>
      <c r="AG355" s="16" t="str">
        <f t="shared" si="1643"/>
        <v>N/A</v>
      </c>
      <c r="AH355" s="16" t="str">
        <f t="shared" si="1660"/>
        <v>N/A</v>
      </c>
      <c r="AI355" s="16" t="str">
        <f t="shared" si="1644"/>
        <v>N/A</v>
      </c>
      <c r="AJ355" s="16" t="str">
        <f t="shared" si="1724"/>
        <v>N/A</v>
      </c>
      <c r="AK355" s="16" t="str">
        <f t="shared" si="1661"/>
        <v>N/A</v>
      </c>
      <c r="AL355" s="16" t="str">
        <f t="shared" si="1662"/>
        <v>N/A</v>
      </c>
      <c r="AM355" s="16" t="str">
        <f t="shared" si="1663"/>
        <v>N/A</v>
      </c>
      <c r="AN355" s="16" t="str">
        <f t="shared" si="1645"/>
        <v>N/A</v>
      </c>
      <c r="AO355" s="16" t="str">
        <f t="shared" si="1664"/>
        <v>N/A</v>
      </c>
      <c r="AP355" s="16" t="str">
        <f t="shared" si="1665"/>
        <v>N/A</v>
      </c>
      <c r="AQ355" s="16" t="str">
        <f t="shared" si="1666"/>
        <v>N/A</v>
      </c>
      <c r="AR355" s="16" t="str">
        <f t="shared" si="1667"/>
        <v>N/A</v>
      </c>
      <c r="AS355" s="16" t="str">
        <f t="shared" si="1646"/>
        <v>N/A</v>
      </c>
      <c r="AT355" s="16" t="str">
        <f t="shared" si="1668"/>
        <v>N/A</v>
      </c>
      <c r="AU355" s="16" t="str">
        <f t="shared" si="1669"/>
        <v>N/A</v>
      </c>
      <c r="AV355" s="16" t="str">
        <f t="shared" si="1670"/>
        <v>N/A</v>
      </c>
      <c r="AW355" s="16" t="str">
        <f t="shared" si="1671"/>
        <v>N/A</v>
      </c>
      <c r="AX355" s="16" t="str">
        <f t="shared" si="1647"/>
        <v>N/A</v>
      </c>
      <c r="AY355" s="16" t="str">
        <f t="shared" si="1672"/>
        <v>N/A</v>
      </c>
      <c r="AZ355" s="16" t="str">
        <f t="shared" si="1673"/>
        <v>N/A</v>
      </c>
      <c r="BA355" s="16" t="str">
        <f t="shared" si="1674"/>
        <v>N/A</v>
      </c>
      <c r="BB355" s="16" t="str">
        <f t="shared" si="1675"/>
        <v>N/A</v>
      </c>
      <c r="BC355" s="16" t="str">
        <f t="shared" si="1648"/>
        <v>N/A</v>
      </c>
      <c r="BD355" s="16" t="str">
        <f t="shared" si="1676"/>
        <v>N/A</v>
      </c>
      <c r="BE355" s="16" t="str">
        <f t="shared" si="1677"/>
        <v>N/A</v>
      </c>
      <c r="BF355" s="16" t="str">
        <f t="shared" si="1678"/>
        <v>N/A</v>
      </c>
      <c r="BG355" s="16" t="str">
        <f t="shared" si="1679"/>
        <v>N/A</v>
      </c>
      <c r="BH355" s="16" t="str">
        <f t="shared" si="1649"/>
        <v>N/A</v>
      </c>
      <c r="BI355" s="16" t="str">
        <f t="shared" si="1680"/>
        <v>N/A</v>
      </c>
      <c r="BJ355" s="16" t="str">
        <f t="shared" si="1681"/>
        <v>N/A</v>
      </c>
      <c r="BK355" s="16" t="str">
        <f t="shared" si="1682"/>
        <v>N/A</v>
      </c>
      <c r="BL355" s="16" t="str">
        <f t="shared" si="1683"/>
        <v>N/A</v>
      </c>
      <c r="BM355" s="16" t="str">
        <f t="shared" si="1650"/>
        <v>N/A</v>
      </c>
      <c r="BN355" s="16" t="str">
        <f t="shared" si="1684"/>
        <v>N/A</v>
      </c>
      <c r="BO355" s="16" t="str">
        <f t="shared" si="1685"/>
        <v>N/A</v>
      </c>
      <c r="BP355" s="16" t="str">
        <f t="shared" si="1686"/>
        <v>N/A</v>
      </c>
      <c r="BQ355" s="16" t="str">
        <f t="shared" si="1687"/>
        <v>N/A</v>
      </c>
      <c r="BR355" s="16" t="str">
        <f t="shared" si="1651"/>
        <v>N/A</v>
      </c>
      <c r="BS355" s="16" t="str">
        <f t="shared" si="1688"/>
        <v>N/A</v>
      </c>
      <c r="BT355" s="16" t="str">
        <f t="shared" si="1689"/>
        <v>N/A</v>
      </c>
      <c r="BU355" s="16" t="str">
        <f t="shared" si="1690"/>
        <v>N/A</v>
      </c>
      <c r="BV355" s="16" t="str">
        <f t="shared" si="1691"/>
        <v>N/A</v>
      </c>
      <c r="BW355" s="16" t="str">
        <f t="shared" si="1652"/>
        <v>N/A</v>
      </c>
      <c r="BX355" s="16" t="str">
        <f t="shared" si="1692"/>
        <v>N/A</v>
      </c>
      <c r="BY355" s="16" t="str">
        <f t="shared" si="1693"/>
        <v>N/A</v>
      </c>
      <c r="BZ355" s="16" t="str">
        <f t="shared" si="1694"/>
        <v>N/A</v>
      </c>
      <c r="CA355" s="16" t="str">
        <f t="shared" si="1695"/>
        <v>N/A</v>
      </c>
      <c r="CB355" s="16" t="str">
        <f t="shared" si="1653"/>
        <v>N/A</v>
      </c>
      <c r="CC355" s="16" t="str">
        <f t="shared" si="1696"/>
        <v>N/A</v>
      </c>
      <c r="CD355" s="16" t="str">
        <f t="shared" si="1697"/>
        <v>N/A</v>
      </c>
      <c r="CE355" s="16" t="str">
        <f t="shared" si="1698"/>
        <v>N/A</v>
      </c>
      <c r="CF355" s="16" t="str">
        <f t="shared" si="1699"/>
        <v>N/A</v>
      </c>
      <c r="CG355" s="16" t="str">
        <f t="shared" si="1654"/>
        <v>N/A</v>
      </c>
      <c r="CH355" s="16" t="str">
        <f t="shared" si="1700"/>
        <v>N/A</v>
      </c>
      <c r="CI355" s="16" t="str">
        <f t="shared" si="1701"/>
        <v>N/A</v>
      </c>
      <c r="CJ355" s="16" t="str">
        <f t="shared" si="1702"/>
        <v>N/A</v>
      </c>
      <c r="CK355" s="16" t="str">
        <f t="shared" si="1703"/>
        <v>N/A</v>
      </c>
      <c r="CL355" s="16" t="str">
        <f t="shared" si="1655"/>
        <v>N/A</v>
      </c>
      <c r="CM355" s="16" t="str">
        <f t="shared" si="1704"/>
        <v>N/A</v>
      </c>
      <c r="CN355" s="16" t="str">
        <f t="shared" si="1705"/>
        <v>N/A</v>
      </c>
      <c r="CO355" s="16" t="str">
        <f t="shared" si="1706"/>
        <v>N/A</v>
      </c>
      <c r="CP355" s="16" t="str">
        <f t="shared" si="1707"/>
        <v>N/A</v>
      </c>
      <c r="CQ355" s="16" t="str">
        <f t="shared" si="1656"/>
        <v>N/A</v>
      </c>
      <c r="CR355" s="16" t="str">
        <f t="shared" si="1708"/>
        <v>N/A</v>
      </c>
      <c r="CS355" s="16" t="str">
        <f t="shared" si="1709"/>
        <v>N/A</v>
      </c>
      <c r="CT355" s="16" t="str">
        <f t="shared" si="1710"/>
        <v>N/A</v>
      </c>
      <c r="CU355" s="16" t="str">
        <f t="shared" si="1711"/>
        <v>N/A</v>
      </c>
      <c r="CV355" s="16" t="str">
        <f t="shared" si="1657"/>
        <v>N/A</v>
      </c>
      <c r="CW355" s="16" t="str">
        <f t="shared" si="1712"/>
        <v>N/A</v>
      </c>
      <c r="CX355" s="16" t="str">
        <f t="shared" si="1713"/>
        <v>N/A</v>
      </c>
      <c r="CY355" s="16" t="str">
        <f t="shared" si="1714"/>
        <v>N/A</v>
      </c>
      <c r="CZ355" s="16" t="str">
        <f t="shared" si="1715"/>
        <v>N/A</v>
      </c>
      <c r="DA355" s="16" t="str">
        <f t="shared" si="1658"/>
        <v>N/A</v>
      </c>
      <c r="DB355" s="16" t="str">
        <f t="shared" si="1716"/>
        <v>N/A</v>
      </c>
      <c r="DC355" s="16" t="str">
        <f t="shared" si="1717"/>
        <v>N/A</v>
      </c>
      <c r="DD355" s="16" t="str">
        <f t="shared" si="1718"/>
        <v>N/A</v>
      </c>
      <c r="DE355" s="16" t="str">
        <f t="shared" si="1719"/>
        <v>N/A</v>
      </c>
      <c r="DF355" s="16" t="str">
        <f t="shared" si="1720"/>
        <v>N/A</v>
      </c>
      <c r="DG355" s="19" t="str">
        <f t="shared" si="1721"/>
        <v>N/A</v>
      </c>
      <c r="DH355" s="16" t="str">
        <f t="shared" si="1722"/>
        <v>N/A</v>
      </c>
      <c r="DI355" s="16" t="str">
        <f t="shared" si="1723"/>
        <v>N/A</v>
      </c>
    </row>
    <row r="356" spans="27:113" x14ac:dyDescent="0.35">
      <c r="AA356" s="49" t="s">
        <v>114</v>
      </c>
      <c r="AB356" s="55" t="str">
        <f t="shared" si="1659"/>
        <v>-</v>
      </c>
      <c r="AC356" s="23" t="s">
        <v>15</v>
      </c>
      <c r="AD356" s="40" t="s">
        <v>2</v>
      </c>
      <c r="AE356" s="16"/>
      <c r="AF356" s="16"/>
      <c r="AG356" s="16" t="str">
        <f t="shared" si="1643"/>
        <v>N/A</v>
      </c>
      <c r="AH356" s="16" t="str">
        <f t="shared" si="1660"/>
        <v>N/A</v>
      </c>
      <c r="AI356" s="16" t="str">
        <f t="shared" si="1644"/>
        <v>N/A</v>
      </c>
      <c r="AJ356" s="16" t="str">
        <f t="shared" si="1724"/>
        <v>N/A</v>
      </c>
      <c r="AK356" s="16" t="str">
        <f t="shared" si="1661"/>
        <v>N/A</v>
      </c>
      <c r="AL356" s="16" t="str">
        <f t="shared" si="1662"/>
        <v>N/A</v>
      </c>
      <c r="AM356" s="16" t="str">
        <f t="shared" si="1663"/>
        <v>N/A</v>
      </c>
      <c r="AN356" s="16" t="str">
        <f t="shared" si="1645"/>
        <v>N/A</v>
      </c>
      <c r="AO356" s="16" t="str">
        <f t="shared" si="1664"/>
        <v>N/A</v>
      </c>
      <c r="AP356" s="16" t="str">
        <f t="shared" si="1665"/>
        <v>N/A</v>
      </c>
      <c r="AQ356" s="16" t="str">
        <f t="shared" si="1666"/>
        <v>N/A</v>
      </c>
      <c r="AR356" s="16" t="str">
        <f t="shared" si="1667"/>
        <v>N/A</v>
      </c>
      <c r="AS356" s="16" t="str">
        <f t="shared" si="1646"/>
        <v>N/A</v>
      </c>
      <c r="AT356" s="16" t="str">
        <f t="shared" si="1668"/>
        <v>N/A</v>
      </c>
      <c r="AU356" s="16" t="str">
        <f t="shared" si="1669"/>
        <v>N/A</v>
      </c>
      <c r="AV356" s="16" t="str">
        <f t="shared" si="1670"/>
        <v>N/A</v>
      </c>
      <c r="AW356" s="16" t="str">
        <f t="shared" si="1671"/>
        <v>N/A</v>
      </c>
      <c r="AX356" s="16" t="str">
        <f t="shared" si="1647"/>
        <v>N/A</v>
      </c>
      <c r="AY356" s="16" t="str">
        <f t="shared" si="1672"/>
        <v>N/A</v>
      </c>
      <c r="AZ356" s="16" t="str">
        <f t="shared" si="1673"/>
        <v>N/A</v>
      </c>
      <c r="BA356" s="16" t="str">
        <f t="shared" si="1674"/>
        <v>N/A</v>
      </c>
      <c r="BB356" s="16" t="str">
        <f t="shared" si="1675"/>
        <v>N/A</v>
      </c>
      <c r="BC356" s="16" t="str">
        <f t="shared" si="1648"/>
        <v>N/A</v>
      </c>
      <c r="BD356" s="16" t="str">
        <f t="shared" si="1676"/>
        <v>N/A</v>
      </c>
      <c r="BE356" s="16" t="str">
        <f t="shared" si="1677"/>
        <v>N/A</v>
      </c>
      <c r="BF356" s="16" t="str">
        <f t="shared" si="1678"/>
        <v>N/A</v>
      </c>
      <c r="BG356" s="16" t="str">
        <f t="shared" si="1679"/>
        <v>N/A</v>
      </c>
      <c r="BH356" s="16" t="str">
        <f t="shared" si="1649"/>
        <v>N/A</v>
      </c>
      <c r="BI356" s="16" t="str">
        <f t="shared" si="1680"/>
        <v>N/A</v>
      </c>
      <c r="BJ356" s="16" t="str">
        <f t="shared" si="1681"/>
        <v>N/A</v>
      </c>
      <c r="BK356" s="16" t="str">
        <f t="shared" si="1682"/>
        <v>N/A</v>
      </c>
      <c r="BL356" s="16" t="str">
        <f t="shared" si="1683"/>
        <v>N/A</v>
      </c>
      <c r="BM356" s="16" t="str">
        <f t="shared" si="1650"/>
        <v>N/A</v>
      </c>
      <c r="BN356" s="16" t="str">
        <f t="shared" si="1684"/>
        <v>N/A</v>
      </c>
      <c r="BO356" s="16" t="str">
        <f t="shared" si="1685"/>
        <v>N/A</v>
      </c>
      <c r="BP356" s="16" t="str">
        <f t="shared" si="1686"/>
        <v>N/A</v>
      </c>
      <c r="BQ356" s="16" t="str">
        <f t="shared" si="1687"/>
        <v>N/A</v>
      </c>
      <c r="BR356" s="16" t="str">
        <f t="shared" si="1651"/>
        <v>N/A</v>
      </c>
      <c r="BS356" s="16" t="str">
        <f t="shared" si="1688"/>
        <v>N/A</v>
      </c>
      <c r="BT356" s="16" t="str">
        <f t="shared" si="1689"/>
        <v>N/A</v>
      </c>
      <c r="BU356" s="16" t="str">
        <f t="shared" si="1690"/>
        <v>N/A</v>
      </c>
      <c r="BV356" s="16" t="str">
        <f t="shared" si="1691"/>
        <v>N/A</v>
      </c>
      <c r="BW356" s="16" t="str">
        <f t="shared" si="1652"/>
        <v>N/A</v>
      </c>
      <c r="BX356" s="16" t="str">
        <f t="shared" si="1692"/>
        <v>N/A</v>
      </c>
      <c r="BY356" s="16" t="str">
        <f t="shared" si="1693"/>
        <v>N/A</v>
      </c>
      <c r="BZ356" s="16" t="str">
        <f t="shared" si="1694"/>
        <v>N/A</v>
      </c>
      <c r="CA356" s="16" t="str">
        <f t="shared" si="1695"/>
        <v>N/A</v>
      </c>
      <c r="CB356" s="16" t="str">
        <f t="shared" si="1653"/>
        <v>N/A</v>
      </c>
      <c r="CC356" s="16" t="str">
        <f t="shared" si="1696"/>
        <v>N/A</v>
      </c>
      <c r="CD356" s="16" t="str">
        <f t="shared" si="1697"/>
        <v>N/A</v>
      </c>
      <c r="CE356" s="16" t="str">
        <f t="shared" si="1698"/>
        <v>N/A</v>
      </c>
      <c r="CF356" s="16" t="str">
        <f t="shared" si="1699"/>
        <v>N/A</v>
      </c>
      <c r="CG356" s="16" t="str">
        <f t="shared" si="1654"/>
        <v>N/A</v>
      </c>
      <c r="CH356" s="16" t="str">
        <f t="shared" si="1700"/>
        <v>N/A</v>
      </c>
      <c r="CI356" s="16" t="str">
        <f t="shared" si="1701"/>
        <v>N/A</v>
      </c>
      <c r="CJ356" s="16" t="str">
        <f t="shared" si="1702"/>
        <v>N/A</v>
      </c>
      <c r="CK356" s="16" t="str">
        <f t="shared" si="1703"/>
        <v>N/A</v>
      </c>
      <c r="CL356" s="16" t="str">
        <f t="shared" si="1655"/>
        <v>N/A</v>
      </c>
      <c r="CM356" s="16" t="str">
        <f t="shared" si="1704"/>
        <v>N/A</v>
      </c>
      <c r="CN356" s="16" t="str">
        <f t="shared" si="1705"/>
        <v>N/A</v>
      </c>
      <c r="CO356" s="16" t="str">
        <f t="shared" si="1706"/>
        <v>N/A</v>
      </c>
      <c r="CP356" s="16" t="str">
        <f t="shared" si="1707"/>
        <v>N/A</v>
      </c>
      <c r="CQ356" s="16" t="str">
        <f t="shared" si="1656"/>
        <v>N/A</v>
      </c>
      <c r="CR356" s="16" t="str">
        <f t="shared" si="1708"/>
        <v>N/A</v>
      </c>
      <c r="CS356" s="16" t="str">
        <f t="shared" si="1709"/>
        <v>N/A</v>
      </c>
      <c r="CT356" s="16" t="str">
        <f t="shared" si="1710"/>
        <v>N/A</v>
      </c>
      <c r="CU356" s="16" t="str">
        <f t="shared" si="1711"/>
        <v>N/A</v>
      </c>
      <c r="CV356" s="16" t="str">
        <f t="shared" si="1657"/>
        <v>N/A</v>
      </c>
      <c r="CW356" s="16" t="str">
        <f t="shared" si="1712"/>
        <v>N/A</v>
      </c>
      <c r="CX356" s="16" t="str">
        <f t="shared" si="1713"/>
        <v>N/A</v>
      </c>
      <c r="CY356" s="16" t="str">
        <f t="shared" si="1714"/>
        <v>N/A</v>
      </c>
      <c r="CZ356" s="16" t="str">
        <f t="shared" si="1715"/>
        <v>N/A</v>
      </c>
      <c r="DA356" s="16" t="str">
        <f t="shared" si="1658"/>
        <v>N/A</v>
      </c>
      <c r="DB356" s="16" t="str">
        <f t="shared" si="1716"/>
        <v>N/A</v>
      </c>
      <c r="DC356" s="16" t="str">
        <f t="shared" si="1717"/>
        <v>N/A</v>
      </c>
      <c r="DD356" s="16" t="str">
        <f t="shared" si="1718"/>
        <v>N/A</v>
      </c>
      <c r="DE356" s="16" t="str">
        <f t="shared" si="1719"/>
        <v>N/A</v>
      </c>
      <c r="DF356" s="16" t="str">
        <f t="shared" si="1720"/>
        <v>N/A</v>
      </c>
      <c r="DG356" s="19" t="str">
        <f t="shared" si="1721"/>
        <v>N/A</v>
      </c>
      <c r="DH356" s="16" t="str">
        <f t="shared" si="1722"/>
        <v>N/A</v>
      </c>
      <c r="DI356" s="16" t="str">
        <f t="shared" si="1723"/>
        <v>N/A</v>
      </c>
    </row>
    <row r="357" spans="27:113" x14ac:dyDescent="0.35">
      <c r="AA357" s="49" t="s">
        <v>114</v>
      </c>
      <c r="AB357" s="55" t="str">
        <f t="shared" si="1659"/>
        <v>-</v>
      </c>
      <c r="AC357" s="23" t="s">
        <v>16</v>
      </c>
      <c r="AD357" s="40" t="s">
        <v>2</v>
      </c>
      <c r="AE357" s="16"/>
      <c r="AF357" s="16"/>
      <c r="AG357" s="16" t="str">
        <f t="shared" si="1643"/>
        <v>N/A</v>
      </c>
      <c r="AH357" s="16" t="str">
        <f t="shared" si="1660"/>
        <v>N/A</v>
      </c>
      <c r="AI357" s="16" t="str">
        <f t="shared" si="1644"/>
        <v>N/A</v>
      </c>
      <c r="AJ357" s="16" t="str">
        <f t="shared" si="1724"/>
        <v>N/A</v>
      </c>
      <c r="AK357" s="16" t="str">
        <f t="shared" si="1661"/>
        <v>N/A</v>
      </c>
      <c r="AL357" s="16" t="str">
        <f t="shared" si="1662"/>
        <v>N/A</v>
      </c>
      <c r="AM357" s="16" t="str">
        <f t="shared" si="1663"/>
        <v>N/A</v>
      </c>
      <c r="AN357" s="16" t="str">
        <f t="shared" si="1645"/>
        <v>N/A</v>
      </c>
      <c r="AO357" s="16" t="str">
        <f t="shared" si="1664"/>
        <v>N/A</v>
      </c>
      <c r="AP357" s="16" t="str">
        <f t="shared" si="1665"/>
        <v>N/A</v>
      </c>
      <c r="AQ357" s="16" t="str">
        <f t="shared" si="1666"/>
        <v>N/A</v>
      </c>
      <c r="AR357" s="16" t="str">
        <f t="shared" si="1667"/>
        <v>N/A</v>
      </c>
      <c r="AS357" s="16" t="str">
        <f t="shared" si="1646"/>
        <v>N/A</v>
      </c>
      <c r="AT357" s="16" t="str">
        <f t="shared" si="1668"/>
        <v>N/A</v>
      </c>
      <c r="AU357" s="16" t="str">
        <f t="shared" si="1669"/>
        <v>N/A</v>
      </c>
      <c r="AV357" s="16" t="str">
        <f t="shared" si="1670"/>
        <v>N/A</v>
      </c>
      <c r="AW357" s="16" t="str">
        <f t="shared" si="1671"/>
        <v>N/A</v>
      </c>
      <c r="AX357" s="16" t="str">
        <f t="shared" si="1647"/>
        <v>N/A</v>
      </c>
      <c r="AY357" s="16" t="str">
        <f t="shared" si="1672"/>
        <v>N/A</v>
      </c>
      <c r="AZ357" s="16" t="str">
        <f t="shared" si="1673"/>
        <v>N/A</v>
      </c>
      <c r="BA357" s="16" t="str">
        <f t="shared" si="1674"/>
        <v>N/A</v>
      </c>
      <c r="BB357" s="16" t="str">
        <f t="shared" si="1675"/>
        <v>N/A</v>
      </c>
      <c r="BC357" s="16" t="str">
        <f t="shared" si="1648"/>
        <v>N/A</v>
      </c>
      <c r="BD357" s="16" t="str">
        <f t="shared" si="1676"/>
        <v>N/A</v>
      </c>
      <c r="BE357" s="16" t="str">
        <f t="shared" si="1677"/>
        <v>N/A</v>
      </c>
      <c r="BF357" s="16" t="str">
        <f t="shared" si="1678"/>
        <v>N/A</v>
      </c>
      <c r="BG357" s="16" t="str">
        <f t="shared" si="1679"/>
        <v>N/A</v>
      </c>
      <c r="BH357" s="16" t="str">
        <f t="shared" si="1649"/>
        <v>N/A</v>
      </c>
      <c r="BI357" s="16" t="str">
        <f t="shared" si="1680"/>
        <v>N/A</v>
      </c>
      <c r="BJ357" s="16" t="str">
        <f t="shared" si="1681"/>
        <v>N/A</v>
      </c>
      <c r="BK357" s="16" t="str">
        <f t="shared" si="1682"/>
        <v>N/A</v>
      </c>
      <c r="BL357" s="16" t="str">
        <f t="shared" si="1683"/>
        <v>N/A</v>
      </c>
      <c r="BM357" s="16" t="str">
        <f t="shared" si="1650"/>
        <v>N/A</v>
      </c>
      <c r="BN357" s="16" t="str">
        <f t="shared" si="1684"/>
        <v>N/A</v>
      </c>
      <c r="BO357" s="16" t="str">
        <f t="shared" si="1685"/>
        <v>N/A</v>
      </c>
      <c r="BP357" s="16" t="str">
        <f t="shared" si="1686"/>
        <v>N/A</v>
      </c>
      <c r="BQ357" s="16" t="str">
        <f t="shared" si="1687"/>
        <v>N/A</v>
      </c>
      <c r="BR357" s="16" t="str">
        <f t="shared" si="1651"/>
        <v>N/A</v>
      </c>
      <c r="BS357" s="16" t="str">
        <f t="shared" si="1688"/>
        <v>N/A</v>
      </c>
      <c r="BT357" s="16" t="str">
        <f t="shared" si="1689"/>
        <v>N/A</v>
      </c>
      <c r="BU357" s="16" t="str">
        <f t="shared" si="1690"/>
        <v>N/A</v>
      </c>
      <c r="BV357" s="16" t="str">
        <f t="shared" si="1691"/>
        <v>N/A</v>
      </c>
      <c r="BW357" s="16" t="str">
        <f t="shared" si="1652"/>
        <v>N/A</v>
      </c>
      <c r="BX357" s="16" t="str">
        <f t="shared" si="1692"/>
        <v>N/A</v>
      </c>
      <c r="BY357" s="16" t="str">
        <f t="shared" si="1693"/>
        <v>N/A</v>
      </c>
      <c r="BZ357" s="16" t="str">
        <f t="shared" si="1694"/>
        <v>N/A</v>
      </c>
      <c r="CA357" s="16" t="str">
        <f t="shared" si="1695"/>
        <v>N/A</v>
      </c>
      <c r="CB357" s="16" t="str">
        <f t="shared" si="1653"/>
        <v>N/A</v>
      </c>
      <c r="CC357" s="16" t="str">
        <f t="shared" si="1696"/>
        <v>N/A</v>
      </c>
      <c r="CD357" s="16" t="str">
        <f t="shared" si="1697"/>
        <v>N/A</v>
      </c>
      <c r="CE357" s="16" t="str">
        <f t="shared" si="1698"/>
        <v>N/A</v>
      </c>
      <c r="CF357" s="16" t="str">
        <f t="shared" si="1699"/>
        <v>N/A</v>
      </c>
      <c r="CG357" s="16" t="str">
        <f t="shared" si="1654"/>
        <v>N/A</v>
      </c>
      <c r="CH357" s="16" t="str">
        <f t="shared" si="1700"/>
        <v>N/A</v>
      </c>
      <c r="CI357" s="16" t="str">
        <f t="shared" si="1701"/>
        <v>N/A</v>
      </c>
      <c r="CJ357" s="16" t="str">
        <f t="shared" si="1702"/>
        <v>N/A</v>
      </c>
      <c r="CK357" s="16" t="str">
        <f t="shared" si="1703"/>
        <v>N/A</v>
      </c>
      <c r="CL357" s="16" t="str">
        <f t="shared" si="1655"/>
        <v>N/A</v>
      </c>
      <c r="CM357" s="16" t="str">
        <f t="shared" si="1704"/>
        <v>N/A</v>
      </c>
      <c r="CN357" s="16" t="str">
        <f t="shared" si="1705"/>
        <v>N/A</v>
      </c>
      <c r="CO357" s="16" t="str">
        <f t="shared" si="1706"/>
        <v>N/A</v>
      </c>
      <c r="CP357" s="16" t="str">
        <f t="shared" si="1707"/>
        <v>N/A</v>
      </c>
      <c r="CQ357" s="16" t="str">
        <f t="shared" si="1656"/>
        <v>N/A</v>
      </c>
      <c r="CR357" s="16" t="str">
        <f t="shared" si="1708"/>
        <v>N/A</v>
      </c>
      <c r="CS357" s="16" t="str">
        <f t="shared" si="1709"/>
        <v>N/A</v>
      </c>
      <c r="CT357" s="16" t="str">
        <f t="shared" si="1710"/>
        <v>N/A</v>
      </c>
      <c r="CU357" s="16" t="str">
        <f t="shared" si="1711"/>
        <v>N/A</v>
      </c>
      <c r="CV357" s="16" t="str">
        <f t="shared" si="1657"/>
        <v>N/A</v>
      </c>
      <c r="CW357" s="16" t="str">
        <f t="shared" si="1712"/>
        <v>N/A</v>
      </c>
      <c r="CX357" s="16" t="str">
        <f t="shared" si="1713"/>
        <v>N/A</v>
      </c>
      <c r="CY357" s="16" t="str">
        <f t="shared" si="1714"/>
        <v>N/A</v>
      </c>
      <c r="CZ357" s="16" t="str">
        <f t="shared" si="1715"/>
        <v>N/A</v>
      </c>
      <c r="DA357" s="16" t="str">
        <f t="shared" si="1658"/>
        <v>N/A</v>
      </c>
      <c r="DB357" s="16" t="str">
        <f t="shared" si="1716"/>
        <v>N/A</v>
      </c>
      <c r="DC357" s="16" t="str">
        <f t="shared" si="1717"/>
        <v>N/A</v>
      </c>
      <c r="DD357" s="16" t="str">
        <f t="shared" si="1718"/>
        <v>N/A</v>
      </c>
      <c r="DE357" s="16" t="str">
        <f t="shared" si="1719"/>
        <v>N/A</v>
      </c>
      <c r="DF357" s="16" t="str">
        <f t="shared" si="1720"/>
        <v>N/A</v>
      </c>
      <c r="DG357" s="19" t="str">
        <f t="shared" si="1721"/>
        <v>N/A</v>
      </c>
      <c r="DH357" s="16" t="str">
        <f t="shared" si="1722"/>
        <v>N/A</v>
      </c>
      <c r="DI357" s="16" t="str">
        <f t="shared" si="1723"/>
        <v>N/A</v>
      </c>
    </row>
    <row r="358" spans="27:113" ht="15" thickBot="1" x14ac:dyDescent="0.4">
      <c r="AA358" s="50" t="s">
        <v>114</v>
      </c>
      <c r="AB358" s="55" t="str">
        <f t="shared" si="1659"/>
        <v>-</v>
      </c>
      <c r="AC358" s="24" t="s">
        <v>17</v>
      </c>
      <c r="AD358" s="41" t="s">
        <v>2</v>
      </c>
      <c r="AE358" s="21"/>
      <c r="AF358" s="21"/>
      <c r="AG358" s="21" t="str">
        <f t="shared" si="1643"/>
        <v>N/A</v>
      </c>
      <c r="AH358" s="21" t="str">
        <f t="shared" si="1660"/>
        <v>N/A</v>
      </c>
      <c r="AI358" s="21" t="str">
        <f t="shared" si="1644"/>
        <v>N/A</v>
      </c>
      <c r="AJ358" s="21" t="str">
        <f t="shared" si="1724"/>
        <v>N/A</v>
      </c>
      <c r="AK358" s="16" t="str">
        <f t="shared" si="1661"/>
        <v>N/A</v>
      </c>
      <c r="AL358" s="16" t="str">
        <f t="shared" si="1662"/>
        <v>N/A</v>
      </c>
      <c r="AM358" s="21" t="str">
        <f t="shared" si="1663"/>
        <v>N/A</v>
      </c>
      <c r="AN358" s="21" t="str">
        <f t="shared" si="1645"/>
        <v>N/A</v>
      </c>
      <c r="AO358" s="21" t="str">
        <f t="shared" si="1664"/>
        <v>N/A</v>
      </c>
      <c r="AP358" s="16" t="str">
        <f t="shared" si="1665"/>
        <v>N/A</v>
      </c>
      <c r="AQ358" s="16" t="str">
        <f t="shared" si="1666"/>
        <v>N/A</v>
      </c>
      <c r="AR358" s="21" t="str">
        <f t="shared" si="1667"/>
        <v>N/A</v>
      </c>
      <c r="AS358" s="21" t="str">
        <f t="shared" si="1646"/>
        <v>N/A</v>
      </c>
      <c r="AT358" s="21" t="str">
        <f t="shared" si="1668"/>
        <v>N/A</v>
      </c>
      <c r="AU358" s="16" t="str">
        <f t="shared" si="1669"/>
        <v>N/A</v>
      </c>
      <c r="AV358" s="16" t="str">
        <f t="shared" si="1670"/>
        <v>N/A</v>
      </c>
      <c r="AW358" s="21" t="str">
        <f t="shared" si="1671"/>
        <v>N/A</v>
      </c>
      <c r="AX358" s="21" t="str">
        <f t="shared" si="1647"/>
        <v>N/A</v>
      </c>
      <c r="AY358" s="21" t="str">
        <f t="shared" si="1672"/>
        <v>N/A</v>
      </c>
      <c r="AZ358" s="16" t="str">
        <f t="shared" si="1673"/>
        <v>N/A</v>
      </c>
      <c r="BA358" s="16" t="str">
        <f t="shared" si="1674"/>
        <v>N/A</v>
      </c>
      <c r="BB358" s="21" t="str">
        <f t="shared" si="1675"/>
        <v>N/A</v>
      </c>
      <c r="BC358" s="21" t="str">
        <f t="shared" si="1648"/>
        <v>N/A</v>
      </c>
      <c r="BD358" s="21" t="str">
        <f t="shared" si="1676"/>
        <v>N/A</v>
      </c>
      <c r="BE358" s="16" t="str">
        <f t="shared" si="1677"/>
        <v>N/A</v>
      </c>
      <c r="BF358" s="16" t="str">
        <f t="shared" si="1678"/>
        <v>N/A</v>
      </c>
      <c r="BG358" s="21" t="str">
        <f t="shared" si="1679"/>
        <v>N/A</v>
      </c>
      <c r="BH358" s="21" t="str">
        <f t="shared" si="1649"/>
        <v>N/A</v>
      </c>
      <c r="BI358" s="21" t="str">
        <f t="shared" si="1680"/>
        <v>N/A</v>
      </c>
      <c r="BJ358" s="16" t="str">
        <f t="shared" si="1681"/>
        <v>N/A</v>
      </c>
      <c r="BK358" s="16" t="str">
        <f t="shared" si="1682"/>
        <v>N/A</v>
      </c>
      <c r="BL358" s="21" t="str">
        <f t="shared" si="1683"/>
        <v>N/A</v>
      </c>
      <c r="BM358" s="21" t="str">
        <f t="shared" si="1650"/>
        <v>N/A</v>
      </c>
      <c r="BN358" s="21" t="str">
        <f t="shared" si="1684"/>
        <v>N/A</v>
      </c>
      <c r="BO358" s="16" t="str">
        <f t="shared" si="1685"/>
        <v>N/A</v>
      </c>
      <c r="BP358" s="16" t="str">
        <f t="shared" si="1686"/>
        <v>N/A</v>
      </c>
      <c r="BQ358" s="21" t="str">
        <f t="shared" si="1687"/>
        <v>N/A</v>
      </c>
      <c r="BR358" s="21" t="str">
        <f t="shared" si="1651"/>
        <v>N/A</v>
      </c>
      <c r="BS358" s="21" t="str">
        <f t="shared" si="1688"/>
        <v>N/A</v>
      </c>
      <c r="BT358" s="16" t="str">
        <f t="shared" si="1689"/>
        <v>N/A</v>
      </c>
      <c r="BU358" s="16" t="str">
        <f t="shared" si="1690"/>
        <v>N/A</v>
      </c>
      <c r="BV358" s="21" t="str">
        <f t="shared" si="1691"/>
        <v>N/A</v>
      </c>
      <c r="BW358" s="21" t="str">
        <f t="shared" si="1652"/>
        <v>N/A</v>
      </c>
      <c r="BX358" s="21" t="str">
        <f t="shared" si="1692"/>
        <v>N/A</v>
      </c>
      <c r="BY358" s="16" t="str">
        <f t="shared" si="1693"/>
        <v>N/A</v>
      </c>
      <c r="BZ358" s="16" t="str">
        <f t="shared" si="1694"/>
        <v>N/A</v>
      </c>
      <c r="CA358" s="21" t="str">
        <f t="shared" si="1695"/>
        <v>N/A</v>
      </c>
      <c r="CB358" s="21" t="str">
        <f t="shared" si="1653"/>
        <v>N/A</v>
      </c>
      <c r="CC358" s="21" t="str">
        <f t="shared" si="1696"/>
        <v>N/A</v>
      </c>
      <c r="CD358" s="16" t="str">
        <f t="shared" si="1697"/>
        <v>N/A</v>
      </c>
      <c r="CE358" s="16" t="str">
        <f t="shared" si="1698"/>
        <v>N/A</v>
      </c>
      <c r="CF358" s="21" t="str">
        <f t="shared" si="1699"/>
        <v>N/A</v>
      </c>
      <c r="CG358" s="21" t="str">
        <f t="shared" si="1654"/>
        <v>N/A</v>
      </c>
      <c r="CH358" s="21" t="str">
        <f t="shared" si="1700"/>
        <v>N/A</v>
      </c>
      <c r="CI358" s="16" t="str">
        <f t="shared" si="1701"/>
        <v>N/A</v>
      </c>
      <c r="CJ358" s="16" t="str">
        <f t="shared" si="1702"/>
        <v>N/A</v>
      </c>
      <c r="CK358" s="21" t="str">
        <f t="shared" si="1703"/>
        <v>N/A</v>
      </c>
      <c r="CL358" s="21" t="str">
        <f t="shared" si="1655"/>
        <v>N/A</v>
      </c>
      <c r="CM358" s="21" t="str">
        <f t="shared" si="1704"/>
        <v>N/A</v>
      </c>
      <c r="CN358" s="16" t="str">
        <f t="shared" si="1705"/>
        <v>N/A</v>
      </c>
      <c r="CO358" s="16" t="str">
        <f t="shared" si="1706"/>
        <v>N/A</v>
      </c>
      <c r="CP358" s="21" t="str">
        <f t="shared" si="1707"/>
        <v>N/A</v>
      </c>
      <c r="CQ358" s="21" t="str">
        <f t="shared" si="1656"/>
        <v>N/A</v>
      </c>
      <c r="CR358" s="21" t="str">
        <f t="shared" si="1708"/>
        <v>N/A</v>
      </c>
      <c r="CS358" s="16" t="str">
        <f t="shared" si="1709"/>
        <v>N/A</v>
      </c>
      <c r="CT358" s="16" t="str">
        <f t="shared" si="1710"/>
        <v>N/A</v>
      </c>
      <c r="CU358" s="21" t="str">
        <f t="shared" si="1711"/>
        <v>N/A</v>
      </c>
      <c r="CV358" s="21" t="str">
        <f t="shared" si="1657"/>
        <v>N/A</v>
      </c>
      <c r="CW358" s="21" t="str">
        <f t="shared" si="1712"/>
        <v>N/A</v>
      </c>
      <c r="CX358" s="16" t="str">
        <f t="shared" si="1713"/>
        <v>N/A</v>
      </c>
      <c r="CY358" s="16" t="str">
        <f t="shared" si="1714"/>
        <v>N/A</v>
      </c>
      <c r="CZ358" s="21" t="str">
        <f t="shared" si="1715"/>
        <v>N/A</v>
      </c>
      <c r="DA358" s="21" t="str">
        <f t="shared" si="1658"/>
        <v>N/A</v>
      </c>
      <c r="DB358" s="21" t="str">
        <f t="shared" si="1716"/>
        <v>N/A</v>
      </c>
      <c r="DC358" s="16" t="str">
        <f t="shared" si="1717"/>
        <v>N/A</v>
      </c>
      <c r="DD358" s="16" t="str">
        <f t="shared" si="1718"/>
        <v>N/A</v>
      </c>
      <c r="DE358" s="21" t="str">
        <f t="shared" si="1719"/>
        <v>N/A</v>
      </c>
      <c r="DF358" s="21" t="str">
        <f t="shared" si="1720"/>
        <v>N/A</v>
      </c>
      <c r="DG358" s="22" t="str">
        <f t="shared" si="1721"/>
        <v>N/A</v>
      </c>
      <c r="DH358" s="16" t="str">
        <f t="shared" si="1722"/>
        <v>N/A</v>
      </c>
      <c r="DI358" s="16" t="str">
        <f t="shared" si="1723"/>
        <v>N/A</v>
      </c>
    </row>
    <row r="359" spans="27:113" ht="15" thickBot="1" x14ac:dyDescent="0.4"/>
    <row r="360" spans="27:113" x14ac:dyDescent="0.35">
      <c r="AA360" s="125" t="s">
        <v>83</v>
      </c>
      <c r="AB360" s="126"/>
      <c r="AC360" s="17" t="s">
        <v>24</v>
      </c>
      <c r="AD360" s="34"/>
      <c r="AE360" s="116" t="s">
        <v>80</v>
      </c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8"/>
      <c r="DH360" s="64"/>
      <c r="DI360" s="64"/>
    </row>
    <row r="361" spans="27:113" x14ac:dyDescent="0.35">
      <c r="AA361" s="127"/>
      <c r="AB361" s="128"/>
      <c r="AC361" s="18" t="s">
        <v>26</v>
      </c>
      <c r="AD361" s="35"/>
      <c r="AE361" s="119" t="s">
        <v>2</v>
      </c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  <c r="CE361" s="120"/>
      <c r="CF361" s="120"/>
      <c r="CG361" s="120"/>
      <c r="CH361" s="120"/>
      <c r="CI361" s="120"/>
      <c r="CJ361" s="120"/>
      <c r="CK361" s="120"/>
      <c r="CL361" s="120"/>
      <c r="CM361" s="120"/>
      <c r="CN361" s="120"/>
      <c r="CO361" s="120"/>
      <c r="CP361" s="120"/>
      <c r="CQ361" s="120"/>
      <c r="CR361" s="120"/>
      <c r="CS361" s="120"/>
      <c r="CT361" s="120"/>
      <c r="CU361" s="120"/>
      <c r="CV361" s="120"/>
      <c r="CW361" s="120"/>
      <c r="CX361" s="120"/>
      <c r="CY361" s="120"/>
      <c r="CZ361" s="120"/>
      <c r="DA361" s="120"/>
      <c r="DB361" s="120"/>
      <c r="DC361" s="120"/>
      <c r="DD361" s="120"/>
      <c r="DE361" s="120"/>
      <c r="DF361" s="120"/>
      <c r="DG361" s="121"/>
      <c r="DH361" s="67"/>
      <c r="DI361" s="67"/>
    </row>
    <row r="362" spans="27:113" x14ac:dyDescent="0.35">
      <c r="AA362" s="129" t="s">
        <v>83</v>
      </c>
      <c r="AB362" s="130"/>
      <c r="AC362" s="20" t="s">
        <v>20</v>
      </c>
      <c r="AD362" s="43"/>
      <c r="AE362" s="131" t="s">
        <v>29</v>
      </c>
      <c r="AF362" s="132"/>
      <c r="AG362" s="133"/>
      <c r="AH362" s="114" t="s">
        <v>27</v>
      </c>
      <c r="AI362" s="114"/>
      <c r="AJ362" s="114"/>
      <c r="AK362" s="60"/>
      <c r="AL362" s="60"/>
      <c r="AM362" s="114" t="s">
        <v>28</v>
      </c>
      <c r="AN362" s="114"/>
      <c r="AO362" s="114"/>
      <c r="AP362" s="60"/>
      <c r="AQ362" s="60"/>
      <c r="AR362" s="114" t="s">
        <v>30</v>
      </c>
      <c r="AS362" s="114"/>
      <c r="AT362" s="114"/>
      <c r="AU362" s="60"/>
      <c r="AV362" s="60"/>
      <c r="AW362" s="114" t="s">
        <v>31</v>
      </c>
      <c r="AX362" s="114"/>
      <c r="AY362" s="114"/>
      <c r="AZ362" s="60"/>
      <c r="BA362" s="60"/>
      <c r="BB362" s="114" t="s">
        <v>32</v>
      </c>
      <c r="BC362" s="114"/>
      <c r="BD362" s="114"/>
      <c r="BE362" s="60"/>
      <c r="BF362" s="60"/>
      <c r="BG362" s="114" t="s">
        <v>33</v>
      </c>
      <c r="BH362" s="114"/>
      <c r="BI362" s="114"/>
      <c r="BJ362" s="60"/>
      <c r="BK362" s="60"/>
      <c r="BL362" s="114" t="s">
        <v>34</v>
      </c>
      <c r="BM362" s="114"/>
      <c r="BN362" s="114"/>
      <c r="BO362" s="60"/>
      <c r="BP362" s="60"/>
      <c r="BQ362" s="114" t="s">
        <v>35</v>
      </c>
      <c r="BR362" s="114"/>
      <c r="BS362" s="114"/>
      <c r="BT362" s="60"/>
      <c r="BU362" s="60"/>
      <c r="BV362" s="114" t="s">
        <v>36</v>
      </c>
      <c r="BW362" s="114"/>
      <c r="BX362" s="114"/>
      <c r="BY362" s="60"/>
      <c r="BZ362" s="60"/>
      <c r="CA362" s="114" t="s">
        <v>37</v>
      </c>
      <c r="CB362" s="114"/>
      <c r="CC362" s="114"/>
      <c r="CD362" s="60"/>
      <c r="CE362" s="60"/>
      <c r="CF362" s="114" t="s">
        <v>38</v>
      </c>
      <c r="CG362" s="114"/>
      <c r="CH362" s="114"/>
      <c r="CI362" s="60"/>
      <c r="CJ362" s="60"/>
      <c r="CK362" s="114" t="s">
        <v>39</v>
      </c>
      <c r="CL362" s="114"/>
      <c r="CM362" s="114"/>
      <c r="CN362" s="60"/>
      <c r="CO362" s="60"/>
      <c r="CP362" s="114" t="s">
        <v>40</v>
      </c>
      <c r="CQ362" s="114"/>
      <c r="CR362" s="114"/>
      <c r="CS362" s="60"/>
      <c r="CT362" s="60"/>
      <c r="CU362" s="114" t="s">
        <v>41</v>
      </c>
      <c r="CV362" s="114"/>
      <c r="CW362" s="114"/>
      <c r="CX362" s="60"/>
      <c r="CY362" s="60"/>
      <c r="CZ362" s="114" t="s">
        <v>42</v>
      </c>
      <c r="DA362" s="114"/>
      <c r="DB362" s="114"/>
      <c r="DC362" s="60"/>
      <c r="DD362" s="60"/>
      <c r="DE362" s="114" t="s">
        <v>43</v>
      </c>
      <c r="DF362" s="114"/>
      <c r="DG362" s="115"/>
      <c r="DH362" s="64"/>
      <c r="DI362" s="64"/>
    </row>
    <row r="363" spans="27:113" x14ac:dyDescent="0.35">
      <c r="AA363" s="44" t="s">
        <v>112</v>
      </c>
      <c r="AB363" s="29" t="s">
        <v>113</v>
      </c>
      <c r="AC363" s="20" t="s">
        <v>67</v>
      </c>
      <c r="AD363" s="39"/>
      <c r="AE363" s="36" t="s">
        <v>64</v>
      </c>
      <c r="AF363" s="37" t="s">
        <v>115</v>
      </c>
      <c r="AG363" s="38" t="s">
        <v>66</v>
      </c>
      <c r="AH363" s="36" t="s">
        <v>64</v>
      </c>
      <c r="AI363" s="37" t="s">
        <v>115</v>
      </c>
      <c r="AJ363" s="38" t="s">
        <v>66</v>
      </c>
      <c r="AK363" s="70" t="s">
        <v>260</v>
      </c>
      <c r="AL363" s="70" t="s">
        <v>261</v>
      </c>
      <c r="AM363" s="36" t="s">
        <v>64</v>
      </c>
      <c r="AN363" s="37" t="s">
        <v>115</v>
      </c>
      <c r="AO363" s="38" t="s">
        <v>66</v>
      </c>
      <c r="AP363" s="70" t="s">
        <v>260</v>
      </c>
      <c r="AQ363" s="70" t="s">
        <v>261</v>
      </c>
      <c r="AR363" s="36" t="s">
        <v>64</v>
      </c>
      <c r="AS363" s="37" t="s">
        <v>115</v>
      </c>
      <c r="AT363" s="38" t="s">
        <v>66</v>
      </c>
      <c r="AU363" s="70" t="s">
        <v>260</v>
      </c>
      <c r="AV363" s="70" t="s">
        <v>261</v>
      </c>
      <c r="AW363" s="36" t="s">
        <v>64</v>
      </c>
      <c r="AX363" s="37" t="s">
        <v>115</v>
      </c>
      <c r="AY363" s="38" t="s">
        <v>66</v>
      </c>
      <c r="AZ363" s="70" t="s">
        <v>260</v>
      </c>
      <c r="BA363" s="70" t="s">
        <v>261</v>
      </c>
      <c r="BB363" s="36" t="s">
        <v>64</v>
      </c>
      <c r="BC363" s="37" t="s">
        <v>115</v>
      </c>
      <c r="BD363" s="38" t="s">
        <v>66</v>
      </c>
      <c r="BE363" s="70" t="s">
        <v>260</v>
      </c>
      <c r="BF363" s="70" t="s">
        <v>261</v>
      </c>
      <c r="BG363" s="36" t="s">
        <v>64</v>
      </c>
      <c r="BH363" s="37" t="s">
        <v>115</v>
      </c>
      <c r="BI363" s="38" t="s">
        <v>66</v>
      </c>
      <c r="BJ363" s="70" t="s">
        <v>260</v>
      </c>
      <c r="BK363" s="70" t="s">
        <v>261</v>
      </c>
      <c r="BL363" s="36" t="s">
        <v>64</v>
      </c>
      <c r="BM363" s="37" t="s">
        <v>115</v>
      </c>
      <c r="BN363" s="38" t="s">
        <v>66</v>
      </c>
      <c r="BO363" s="70" t="s">
        <v>260</v>
      </c>
      <c r="BP363" s="70" t="s">
        <v>261</v>
      </c>
      <c r="BQ363" s="36" t="s">
        <v>64</v>
      </c>
      <c r="BR363" s="37" t="s">
        <v>115</v>
      </c>
      <c r="BS363" s="38" t="s">
        <v>66</v>
      </c>
      <c r="BT363" s="70" t="s">
        <v>260</v>
      </c>
      <c r="BU363" s="70" t="s">
        <v>261</v>
      </c>
      <c r="BV363" s="36" t="s">
        <v>64</v>
      </c>
      <c r="BW363" s="37" t="s">
        <v>115</v>
      </c>
      <c r="BX363" s="38" t="s">
        <v>66</v>
      </c>
      <c r="BY363" s="70" t="s">
        <v>260</v>
      </c>
      <c r="BZ363" s="70" t="s">
        <v>261</v>
      </c>
      <c r="CA363" s="36" t="s">
        <v>64</v>
      </c>
      <c r="CB363" s="37" t="s">
        <v>115</v>
      </c>
      <c r="CC363" s="38" t="s">
        <v>66</v>
      </c>
      <c r="CD363" s="70" t="s">
        <v>260</v>
      </c>
      <c r="CE363" s="70" t="s">
        <v>261</v>
      </c>
      <c r="CF363" s="36" t="s">
        <v>64</v>
      </c>
      <c r="CG363" s="37" t="s">
        <v>115</v>
      </c>
      <c r="CH363" s="38" t="s">
        <v>66</v>
      </c>
      <c r="CI363" s="70" t="s">
        <v>260</v>
      </c>
      <c r="CJ363" s="70" t="s">
        <v>261</v>
      </c>
      <c r="CK363" s="36" t="s">
        <v>64</v>
      </c>
      <c r="CL363" s="37" t="s">
        <v>115</v>
      </c>
      <c r="CM363" s="38" t="s">
        <v>66</v>
      </c>
      <c r="CN363" s="70" t="s">
        <v>260</v>
      </c>
      <c r="CO363" s="70" t="s">
        <v>261</v>
      </c>
      <c r="CP363" s="36" t="s">
        <v>64</v>
      </c>
      <c r="CQ363" s="37" t="s">
        <v>115</v>
      </c>
      <c r="CR363" s="38" t="s">
        <v>66</v>
      </c>
      <c r="CS363" s="70" t="s">
        <v>260</v>
      </c>
      <c r="CT363" s="70" t="s">
        <v>261</v>
      </c>
      <c r="CU363" s="36" t="s">
        <v>64</v>
      </c>
      <c r="CV363" s="37" t="s">
        <v>115</v>
      </c>
      <c r="CW363" s="38" t="s">
        <v>66</v>
      </c>
      <c r="CX363" s="70" t="s">
        <v>260</v>
      </c>
      <c r="CY363" s="70" t="s">
        <v>261</v>
      </c>
      <c r="CZ363" s="36" t="s">
        <v>64</v>
      </c>
      <c r="DA363" s="37" t="s">
        <v>115</v>
      </c>
      <c r="DB363" s="38" t="s">
        <v>66</v>
      </c>
      <c r="DC363" s="70" t="s">
        <v>260</v>
      </c>
      <c r="DD363" s="70" t="s">
        <v>261</v>
      </c>
      <c r="DE363" s="36" t="s">
        <v>64</v>
      </c>
      <c r="DF363" s="37" t="s">
        <v>115</v>
      </c>
      <c r="DG363" s="42" t="s">
        <v>66</v>
      </c>
      <c r="DH363" s="70" t="s">
        <v>260</v>
      </c>
      <c r="DI363" s="70" t="s">
        <v>261</v>
      </c>
    </row>
    <row r="364" spans="27:113" x14ac:dyDescent="0.35">
      <c r="AA364" s="49">
        <v>1.5</v>
      </c>
      <c r="AB364" s="55">
        <f>IF(ISNUMBER(AA364),(AA364*(AF364-AG364)+AE364+AG364-2*AF364)/(AE364-AF364),"-")</f>
        <v>3.3932785862429249</v>
      </c>
      <c r="AC364" s="23" t="s">
        <v>6</v>
      </c>
      <c r="AD364" s="40" t="s">
        <v>2</v>
      </c>
      <c r="AE364" s="16">
        <v>66.400000000000006</v>
      </c>
      <c r="AF364" s="16">
        <v>83</v>
      </c>
      <c r="AG364" s="16">
        <f t="shared" ref="AG364:AG375" si="1725">IF(MAX(AI364,AN364,AS364,AX364,BC364,BH364,BM364,BR364,BW364,CB364,CG364,CL364,CQ364,CV364,DA364,DF364)=0,"N/A",MAX(AI364,AN364,AS364,AX364,BC364,BH364,BM364,BR364,BW364,CB364,CG364,CL364,CQ364,CV364,DA364,DF364))</f>
        <v>162.45684906326508</v>
      </c>
      <c r="AH364" s="16">
        <f>IF(ISNUMBER($AE364),IF(OR(HLOOKUP($AH$5,$I$2:$Y$8,4,FALSE)=1,HLOOKUP($AH$5,$I$2:$Y$8,5,FALSE)=1,),HLOOKUP($AH$5,$I$2:$Y$8,4,FALSE)*VLOOKUP($AC364,$B$32:$G$45,MATCH($AD364,$B$33:$G$33,0),FALSE)+HLOOKUP($AH$5,$I$2:$Y$8,5,FALSE)*VLOOKUP($AC364,$B$47:$G$60,MATCH($AD364,$B$48:$G$48,0),FALSE)+$AE364,$AE364),"N/A")</f>
        <v>66.400000000000006</v>
      </c>
      <c r="AI364" s="16">
        <f t="shared" ref="AI364:AI375" si="1726">IF(ISNUMBER($AF364),$AF364*SQRT(SUMSQ(HLOOKUP($AH$5,$J$2:$Y$8,2,FALSE)*VLOOKUP($AC364,$B$2:$G$15,MATCH($AD364,$B$3:$G$3,0),FALSE),HLOOKUP($AH$5,$J$2:$Y$8,3,FALSE)*VLOOKUP($AC364,$B$17:$G$30,MATCH($AD364,$B$18:$G$18,0),FALSE),HLOOKUP($AH$5,$J$2:$Y$8,6,FALSE)))+HLOOKUP($AH$5,$J$2:$Y$8,4,FALSE)*VLOOKUP($AC364,$B$32:$G$45,MATCH($AD364,$B$33:$G$33,0),FALSE)+HLOOKUP($AH$5,$J$2:$Y$8,5,FALSE)*VLOOKUP($AC364,$B$47:$G$60,MATCH($AD364,$B$48:$G$48,0),FALSE),"N/A")</f>
        <v>83</v>
      </c>
      <c r="AJ364" s="16">
        <f>IF(ISNUMBER($AG364),IF(OR(HLOOKUP($AH$5,$I$2:$Y$8,4,FALSE)=1,HLOOKUP($AH$5,$I$2:$Y$8,5,FALSE)=1,),HLOOKUP($AH$5,$I$2:$Y$8,4,FALSE)*VLOOKUP($AC364,$B$32:$G$45,MATCH($AD364,$B$33:$G$33,0),FALSE)+HLOOKUP($AH$5,$I$2:$Y$8,5,FALSE)*VLOOKUP($AC364,$B$47:$G$60,MATCH($AD364,$B$48:$G$48,0),FALSE)+$AG364,$AG364),"N/A")</f>
        <v>162.45684906326508</v>
      </c>
      <c r="AK364" s="16" t="str">
        <f>IF(AI364="N/A", "N/A", "true")</f>
        <v>true</v>
      </c>
      <c r="AL364" s="16">
        <f>IF(AI364="N/A", "N/A", 1)</f>
        <v>1</v>
      </c>
      <c r="AM364" s="16">
        <f>IF(ISNUMBER($AE364),IF(OR(HLOOKUP($AM$5,$I$2:$Y$8,4,FALSE)=1,HLOOKUP($AM$5,$I$2:$Y$8,5,FALSE)=1,),HLOOKUP($AM$5,$I$2:$Y$8,4,FALSE)*VLOOKUP($AC364,$B$32:$G$45,MATCH($AD364,$B$33:$G$33,0),FALSE)+HLOOKUP($AM$5,$I$2:$Y$8,5,FALSE)*VLOOKUP($AC364,$B$47:$G$60,MATCH($AD364,$B$48:$G$48,0),FALSE)+$AE364,$AE364),"N/A")</f>
        <v>56.400000000000006</v>
      </c>
      <c r="AN364" s="16">
        <f t="shared" ref="AN364:AN375" si="1727">IF(ISNUMBER($AF364),$AF364*SQRT(SUMSQ(HLOOKUP($AM$5,$J$2:$Y$8,2,FALSE)*VLOOKUP($AC364,$B$2:$G$15,MATCH($AD364,$B$3:$G$3,0),FALSE),HLOOKUP($AM$5,$J$2:$Y$8,3,FALSE)*VLOOKUP($AC364,$B$17:$G$30,MATCH($AD364,$B$18:$G$18,0),FALSE),HLOOKUP($AM$5,$J$2:$Y$8,6,FALSE)))+HLOOKUP($AM$5,$J$2:$Y$8,4,FALSE)*VLOOKUP($AC364,$B$32:$G$45,MATCH($AD364,$B$33:$G$33,0),FALSE)+HLOOKUP($AM$5,$J$2:$Y$8,5,FALSE)*VLOOKUP($AC364,$B$47:$G$60,MATCH($AD364,$B$48:$G$48,0),FALSE),"N/A")</f>
        <v>73</v>
      </c>
      <c r="AO364" s="16">
        <f>IF(ISNUMBER($AG364),IF(OR(HLOOKUP($AM$5,$I$2:$Y$8,4,FALSE)=1,HLOOKUP($AM$5,$I$2:$Y$8,5,FALSE)=1,),HLOOKUP($AM$5,$I$2:$Y$8,4,FALSE)*VLOOKUP($AC364,$B$32:$G$45,MATCH($AD364,$B$33:$G$33,0),FALSE)+HLOOKUP($AM$5,$I$2:$Y$8,5,FALSE)*VLOOKUP($AC364,$B$47:$G$60,MATCH($AD364,$B$48:$G$48,0),FALSE)+$AG364,$AG364),"N/A")</f>
        <v>152.45684906326508</v>
      </c>
      <c r="AP364" s="16" t="str">
        <f>IF(AN364="N/A", "N/A", "true")</f>
        <v>true</v>
      </c>
      <c r="AQ364" s="16">
        <f>IF(AN364="N/A", "N/A", 1)</f>
        <v>1</v>
      </c>
      <c r="AR364" s="16">
        <f>IF(ISNUMBER($AE364),IF(OR(HLOOKUP($AR$5,$I$2:$Y$8,4,FALSE)=1,HLOOKUP($AR$5,$I$2:$Y$8,5,FALSE)=1,),HLOOKUP($AR$5,$I$2:$Y$8,4,FALSE)*VLOOKUP($AC364,$B$32:$G$45,MATCH($AD364,$B$33:$G$33,0),FALSE)+HLOOKUP($AH$5,$I$2:$Y$8,5,FALSE)*VLOOKUP($AC364,$B$47:$G$60,MATCH($AD364,$B$48:$G$48,0),FALSE)+$AE364,$AE364),"N/A")</f>
        <v>67.7</v>
      </c>
      <c r="AS364" s="16">
        <f t="shared" ref="AS364:AS375" si="1728">IF(ISNUMBER($AF364),$AF364*SQRT(SUMSQ(HLOOKUP($AR$5,$J$2:$Y$8,2,FALSE)*VLOOKUP($AC364,$B$2:$G$15,MATCH($AD364,$B$3:$G$3,0),FALSE),HLOOKUP($AR$5,$J$2:$Y$8,3,FALSE)*VLOOKUP($AC364,$B$17:$G$30,MATCH($AD364,$B$18:$G$18,0),FALSE),HLOOKUP($AR$5,$J$2:$Y$8,6,FALSE)))+HLOOKUP($AR$5,$J$2:$Y$8,4,FALSE)*VLOOKUP($AC364,$B$32:$G$45,MATCH($AD364,$B$33:$G$33,0),FALSE)+HLOOKUP($AR$5,$J$2:$Y$8,5,FALSE)*VLOOKUP($AC364,$B$47:$G$60,MATCH($AD364,$B$48:$G$48,0),FALSE),"N/A")</f>
        <v>84.3</v>
      </c>
      <c r="AT364" s="16">
        <f>IF(ISNUMBER($AG364),IF(OR(HLOOKUP($AR$5,$I$2:$Y$8,4,FALSE)=1,HLOOKUP($AR$5,$I$2:$Y$8,5,FALSE)=1,),HLOOKUP($AR$5,$I$2:$Y$8,4,FALSE)*VLOOKUP($AC364,$B$32:$G$45,MATCH($AD364,$B$33:$G$33,0),FALSE)+HLOOKUP($AR$5,$I$2:$Y$8,5,FALSE)*VLOOKUP($AC364,$B$47:$G$60,MATCH($AD364,$B$48:$G$48,0),FALSE)+$AG364,$AG364),"N/A")</f>
        <v>163.75684906326509</v>
      </c>
      <c r="AU364" s="16" t="str">
        <f>IF(AS364="N/A", "N/A", "true")</f>
        <v>true</v>
      </c>
      <c r="AV364" s="16">
        <f>IF(AS364="N/A", "N/A", 1)</f>
        <v>1</v>
      </c>
      <c r="AW364" s="16">
        <f>IF(ISNUMBER($AE364),IF(OR(HLOOKUP($AW$5,$I$2:$Y$8,4,FALSE)=1,HLOOKUP($AW$5,$I$2:$Y$8,5,FALSE)=1,),HLOOKUP($AW$5,$I$2:$Y$8,4,FALSE)*VLOOKUP($AC364,$B$32:$G$45,MATCH($AD364,$B$33:$G$33,0),FALSE)+HLOOKUP($AW$5,$I$2:$Y$8,5,FALSE)*VLOOKUP($AC364,$B$47:$G$60,MATCH($AD364,$B$48:$G$48,0),FALSE)+$AE364,$AE364),"N/A")</f>
        <v>57.7</v>
      </c>
      <c r="AX364" s="16">
        <f t="shared" ref="AX364:AX375" si="1729">IF(ISNUMBER($AF364),$AF364*SQRT(SUMSQ(HLOOKUP($AW$5,$J$2:$Y$8,2,FALSE)*VLOOKUP($AC364,$B$2:$G$15,MATCH($AD364,$B$3:$G$3,0),FALSE),HLOOKUP($AW$5,$J$2:$Y$8,3,FALSE)*VLOOKUP($AC364,$B$17:$G$30,MATCH($AD364,$B$18:$G$18,0),FALSE),HLOOKUP($AW$5,$J$2:$Y$8,6,FALSE)))+HLOOKUP($AW$5,$J$2:$Y$8,4,FALSE)*VLOOKUP($AC364,$B$32:$G$45,MATCH($AD364,$B$33:$G$33,0),FALSE)+HLOOKUP($AW$5,$J$2:$Y$8,5,FALSE)*VLOOKUP($AC364,$B$47:$G$60,MATCH($AD364,$B$48:$G$48,0),FALSE),"N/A")</f>
        <v>74.3</v>
      </c>
      <c r="AY364" s="16">
        <f>IF(ISNUMBER($AG364),IF(OR(HLOOKUP($AW$5,$I$2:$Y$8,4,FALSE)=1,HLOOKUP($AW$5,$I$2:$Y$8,5,FALSE)=1,),HLOOKUP($AW$5,$I$2:$Y$8,4,FALSE)*VLOOKUP($AC364,$B$32:$G$45,MATCH($AD364,$B$33:$G$33,0),FALSE)+HLOOKUP($AW$5,$I$2:$Y$8,5,FALSE)*VLOOKUP($AC364,$B$47:$G$60,MATCH($AD364,$B$48:$G$48,0),FALSE)+$AG364,$AG364),"N/A")</f>
        <v>153.75684906326509</v>
      </c>
      <c r="AZ364" s="16" t="str">
        <f>IF(AX364="N/A", "N/A", "true")</f>
        <v>true</v>
      </c>
      <c r="BA364" s="16">
        <f>IF(AX364="N/A", "N/A", 1)</f>
        <v>1</v>
      </c>
      <c r="BB364" s="16">
        <f>IF(ISNUMBER($AE364),IF(OR(HLOOKUP($BB$5,$I$2:$Y$8,4,FALSE)=1,HLOOKUP($BB$5,$I$2:$Y$8,5,FALSE)=1,),HLOOKUP($BB$5,$I$2:$Y$8,4,FALSE)*VLOOKUP($AC364,$B$32:$G$45,MATCH($AD364,$B$33:$G$33,0),FALSE)+HLOOKUP($BB$5,$I$2:$Y$8,5,FALSE)*VLOOKUP($AC364,$B$47:$G$60,MATCH($AD364,$B$48:$G$48,0),FALSE)+$AE364,$AE364),"N/A")</f>
        <v>66.400000000000006</v>
      </c>
      <c r="BC364" s="16">
        <f t="shared" ref="BC364:BC375" si="1730">IF(ISNUMBER($AF364),$AF364*SQRT(SUMSQ(HLOOKUP($BB$5,$J$2:$Y$8,2,FALSE)*VLOOKUP($AC364,$B$2:$G$15,MATCH($AD364,$B$3:$G$3,0),FALSE),HLOOKUP($BB$5,$J$2:$Y$8,3,FALSE)*VLOOKUP($AC364,$B$17:$G$30,MATCH($AD364,$B$18:$G$18,0),FALSE),HLOOKUP($BB$5,$J$2:$Y$8,6,FALSE)))+HLOOKUP($BB$5,$J$2:$Y$8,4,FALSE)*VLOOKUP($AC364,$B$32:$G$45,MATCH($AD364,$B$33:$G$33,0),FALSE)+HLOOKUP($BB$5,$J$2:$Y$8,5,FALSE)*VLOOKUP($AC364,$B$47:$G$60,MATCH($AD364,$B$48:$G$48,0),FALSE),"N/A")</f>
        <v>91.300000000000011</v>
      </c>
      <c r="BD364" s="16">
        <f>IF(ISNUMBER($AG364),IF(OR(HLOOKUP($BB$5,$I$2:$Y$8,4,FALSE)=1,HLOOKUP($BB$5,$I$2:$Y$8,5,FALSE)=1,),HLOOKUP($BB$5,$I$2:$Y$8,4,FALSE)*VLOOKUP($AC364,$B$32:$G$45,MATCH($AD364,$B$33:$G$33,0),FALSE)+HLOOKUP($BB$5,$I$2:$Y$8,5,FALSE)*VLOOKUP($AC364,$B$47:$G$60,MATCH($AD364,$B$48:$G$48,0),FALSE)+$AG364,$AG364),"N/A")</f>
        <v>162.45684906326508</v>
      </c>
      <c r="BE364" s="16" t="str">
        <f>IF(BC364="N/A", "N/A", "true")</f>
        <v>true</v>
      </c>
      <c r="BF364" s="16">
        <f>IF(BC364="N/A", "N/A", 1)</f>
        <v>1</v>
      </c>
      <c r="BG364" s="16">
        <f>IF(ISNUMBER($AE364),IF(OR(HLOOKUP($BG$5,$I$2:$Y$8,4,FALSE)=1,HLOOKUP($BG$5,$I$2:$Y$8,5,FALSE)=1,),HLOOKUP($BG$5,$I$2:$Y$8,4,FALSE)*VLOOKUP($AC364,$B$32:$G$45,MATCH($AD364,$B$33:$G$33,0),FALSE)+HLOOKUP($BG$5,$I$2:$Y$8,5,FALSE)*VLOOKUP($AC364,$B$47:$G$60,MATCH($AD364,$B$48:$G$48,0),FALSE)+$AE364,$AE364),"N/A")</f>
        <v>56.400000000000006</v>
      </c>
      <c r="BH364" s="16">
        <f t="shared" ref="BH364:BH375" si="1731">IF(ISNUMBER($AF364),$AF364*SQRT(SUMSQ(HLOOKUP($BG$5,$J$2:$Y$8,2,FALSE)*VLOOKUP($AC364,$B$2:$G$15,MATCH($AD364,$B$3:$G$3,0),FALSE),HLOOKUP($BG$5,$J$2:$Y$8,3,FALSE)*VLOOKUP($AC364,$B$17:$G$30,MATCH($AD364,$B$18:$G$18,0),FALSE),HLOOKUP($BG$5,$J$2:$Y$8,6,FALSE)))+HLOOKUP($BG$5,$J$2:$Y$8,4,FALSE)*VLOOKUP($AC364,$B$32:$G$45,MATCH($AD364,$B$33:$G$33,0),FALSE)+HLOOKUP($BG$5,$J$2:$Y$8,5,FALSE)*VLOOKUP($AC364,$B$47:$G$60,MATCH($AD364,$B$48:$G$48,0),FALSE),"N/A")</f>
        <v>81.300000000000011</v>
      </c>
      <c r="BI364" s="16">
        <f>IF(ISNUMBER($AG364),IF(OR(HLOOKUP($BG$5,$I$2:$Y$8,4,FALSE)=1,HLOOKUP($BG$5,$I$2:$Y$8,5,FALSE)=1,),HLOOKUP($BG$5,$I$2:$Y$8,4,FALSE)*VLOOKUP($AC364,$B$32:$G$45,MATCH($AD364,$B$33:$G$33,0),FALSE)+HLOOKUP($BG$5,$I$2:$Y$8,5,FALSE)*VLOOKUP($AC364,$B$47:$G$60,MATCH($AD364,$B$48:$G$48,0),FALSE)+$AG364,$AG364),"N/A")</f>
        <v>152.45684906326508</v>
      </c>
      <c r="BJ364" s="16" t="str">
        <f>IF(BH364="N/A", "N/A", "true")</f>
        <v>true</v>
      </c>
      <c r="BK364" s="16">
        <f>IF(BH364="N/A", "N/A", 1)</f>
        <v>1</v>
      </c>
      <c r="BL364" s="16">
        <f>IF(ISNUMBER($AE364),IF(OR(HLOOKUP($BL$5,$I$2:$Y$8,4,FALSE)=1,HLOOKUP($BL$5,$I$2:$Y$8,5,FALSE)=1,),HLOOKUP($BL$5,$I$2:$Y$8,4,FALSE)*VLOOKUP($AC364,$B$32:$G$45,MATCH($AD364,$B$33:$G$33,0),FALSE)+HLOOKUP($BL$5,$I$2:$Y$8,5,FALSE)*VLOOKUP($AC364,$B$47:$G$60,MATCH($AD364,$B$48:$G$48,0),FALSE)+$AE364,$AE364),"N/A")</f>
        <v>67.7</v>
      </c>
      <c r="BM364" s="16">
        <f t="shared" ref="BM364:BM375" si="1732">IF(ISNUMBER($AF364),$AF364*SQRT(SUMSQ(HLOOKUP($BL$5,$J$2:$Y$8,2,FALSE)*VLOOKUP($AC364,$B$2:$G$15,MATCH($AD364,$B$3:$G$3,0),FALSE),HLOOKUP($BL$5,$J$2:$Y$8,3,FALSE)*VLOOKUP($AC364,$B$17:$G$30,MATCH($AD364,$B$18:$G$18,0),FALSE),HLOOKUP($BL$5,$J$2:$Y$8,6,FALSE)))+HLOOKUP($BL$5,$J$2:$Y$8,4,FALSE)*VLOOKUP($AC364,$B$32:$G$45,MATCH($AD364,$B$33:$G$33,0),FALSE)+HLOOKUP($BL$5,$J$2:$Y$8,5,FALSE)*VLOOKUP($AC364,$B$47:$G$60,MATCH($AD364,$B$48:$G$48,0),FALSE),"N/A")</f>
        <v>92.600000000000009</v>
      </c>
      <c r="BN364" s="16">
        <f>IF(ISNUMBER($AG364),IF(OR(HLOOKUP($BL$5,$I$2:$Y$8,4,FALSE)=1,HLOOKUP($BL$5,$I$2:$Y$8,5,FALSE)=1,),HLOOKUP($BL$5,$I$2:$Y$8,4,FALSE)*VLOOKUP($AC364,$B$32:$G$45,MATCH($AD364,$B$33:$G$33,0),FALSE)+HLOOKUP($BL$5,$I$2:$Y$8,5,FALSE)*VLOOKUP($AC364,$B$47:$G$60,MATCH($AD364,$B$48:$G$48,0),FALSE)+$AG364,$AG364),"N/A")</f>
        <v>163.75684906326509</v>
      </c>
      <c r="BO364" s="16" t="str">
        <f>IF(BM364="N/A", "N/A", "true")</f>
        <v>true</v>
      </c>
      <c r="BP364" s="16">
        <f>IF(BM364="N/A", "N/A", 1)</f>
        <v>1</v>
      </c>
      <c r="BQ364" s="16">
        <f>IF(ISNUMBER($AE364),IF(OR(HLOOKUP($BQ$5,$I$2:$Y$8,4,FALSE)=1,HLOOKUP($BQ$5,$I$2:$Y$8,5,FALSE)=1,),HLOOKUP($BQ$5,$I$2:$Y$8,4,FALSE)*VLOOKUP($AC364,$B$32:$G$45,MATCH($AD364,$B$33:$G$33,0),FALSE)+HLOOKUP($BQ$5,$I$2:$Y$8,5,FALSE)*VLOOKUP($AC364,$B$47:$G$60,MATCH($AD364,$B$48:$G$48,0),FALSE)+$AE364,$AE364),"N/A")</f>
        <v>57.7</v>
      </c>
      <c r="BR364" s="16">
        <f t="shared" ref="BR364:BR375" si="1733">IF(ISNUMBER($AF364),$AF364*SQRT(SUMSQ(HLOOKUP($BQ$5,$J$2:$Y$8,2,FALSE)*VLOOKUP($AC364,$B$2:$G$15,MATCH($AD364,$B$3:$G$3,0),FALSE),HLOOKUP($BQ$5,$J$2:$Y$8,3,FALSE)*VLOOKUP($AC364,$B$17:$G$30,MATCH($AD364,$B$18:$G$18,0),FALSE),HLOOKUP($BQ$5,$J$2:$Y$8,6,FALSE)))+HLOOKUP($BQ$5,$J$2:$Y$8,4,FALSE)*VLOOKUP($AC364,$B$32:$G$45,MATCH($AD364,$B$33:$G$33,0),FALSE)+HLOOKUP($BQ$5,$J$2:$Y$8,5,FALSE)*VLOOKUP($AC364,$B$47:$G$60,MATCH($AD364,$B$48:$G$48,0),FALSE),"N/A")</f>
        <v>82.600000000000009</v>
      </c>
      <c r="BS364" s="16">
        <f>IF(ISNUMBER($AG364),IF(OR(HLOOKUP($BQ$5,$I$2:$Y$8,4,FALSE)=1,HLOOKUP($BQ$5,$I$2:$Y$8,5,FALSE)=1,),HLOOKUP($BQ$5,$I$2:$Y$8,4,FALSE)*VLOOKUP($AC364,$B$32:$G$45,MATCH($AD364,$B$33:$G$33,0),FALSE)+HLOOKUP($BQ$5,$I$2:$Y$8,5,FALSE)*VLOOKUP($AC364,$B$47:$G$60,MATCH($AD364,$B$48:$G$48,0),FALSE)+$AG364,$AG364),"N/A")</f>
        <v>153.75684906326509</v>
      </c>
      <c r="BT364" s="16" t="str">
        <f>IF(BR364="N/A", "N/A", "true")</f>
        <v>true</v>
      </c>
      <c r="BU364" s="16">
        <f>IF(BR364="N/A", "N/A", 1)</f>
        <v>1</v>
      </c>
      <c r="BV364" s="16">
        <f>IF(ISNUMBER($AE364),IF(OR(HLOOKUP($BV$5,$I$2:$Y$8,4,FALSE)=1,HLOOKUP($BV$5,$I$2:$Y$8,5,FALSE)=1,),HLOOKUP($BV$5,$I$2:$Y$8,4,FALSE)*VLOOKUP($AC364,$B$32:$G$45,MATCH($AD364,$B$33:$G$33,0),FALSE)+HLOOKUP($BV$5,$I$2:$Y$8,5,FALSE)*VLOOKUP($AC364,$B$47:$G$60,MATCH($AD364,$B$48:$G$48,0),FALSE)+$AE364,$AE364),"N/A")</f>
        <v>66.400000000000006</v>
      </c>
      <c r="BW364" s="16">
        <f t="shared" ref="BW364:BW375" si="1734">IF(ISNUMBER($AF364),$AF364*SQRT(SUMSQ(HLOOKUP($BV$5,$J$2:$Y$8,2,FALSE)*VLOOKUP($AC364,$B$2:$G$15,MATCH($AD364,$B$3:$G$3,0),FALSE),HLOOKUP($BV$5,$J$2:$Y$8,3,FALSE)*VLOOKUP($AC364,$B$17:$G$30,MATCH($AD364,$B$18:$G$18,0),FALSE),HLOOKUP($BV$5,$J$2:$Y$8,6,FALSE)))+HLOOKUP($BV$5,$J$2:$Y$8,4,FALSE)*VLOOKUP($AC364,$B$32:$G$45,MATCH($AD364,$B$33:$G$33,0),FALSE)+HLOOKUP($BV$5,$J$2:$Y$8,5,FALSE)*VLOOKUP($AC364,$B$47:$G$60,MATCH($AD364,$B$48:$G$48,0),FALSE),"N/A")</f>
        <v>132.80000000000001</v>
      </c>
      <c r="BX364" s="16">
        <f>IF(ISNUMBER($AG364),IF(OR(HLOOKUP($BV$5,$I$2:$Y$8,4,FALSE)=1,HLOOKUP($BV$5,$I$2:$Y$8,5,FALSE)=1,),HLOOKUP($BV$5,$I$2:$Y$8,4,FALSE)*VLOOKUP($AC364,$B$32:$G$45,MATCH($AD364,$B$33:$G$33,0),FALSE)+HLOOKUP($BV$5,$I$2:$Y$8,5,FALSE)*VLOOKUP($AC364,$B$47:$G$60,MATCH($AD364,$B$48:$G$48,0),FALSE)+$AG364,$AG364),"N/A")</f>
        <v>162.45684906326508</v>
      </c>
      <c r="BY364" s="16" t="str">
        <f>IF(BW364="N/A", "N/A", "true")</f>
        <v>true</v>
      </c>
      <c r="BZ364" s="16">
        <f>IF(BW364="N/A", "N/A", 1)</f>
        <v>1</v>
      </c>
      <c r="CA364" s="16">
        <f>IF(ISNUMBER($AE364),IF(OR(HLOOKUP($CA$5,$I$2:$Y$8,4,FALSE)=1,HLOOKUP($CA$5,$I$2:$Y$8,5,FALSE)=1,),HLOOKUP($CA$5,$I$2:$Y$8,4,FALSE)*VLOOKUP($AC364,$B$32:$G$45,MATCH($AD364,$B$33:$G$33,0),FALSE)+HLOOKUP($CA$5,$I$2:$Y$8,5,FALSE)*VLOOKUP($AC364,$B$47:$G$60,MATCH($AD364,$B$48:$G$48,0),FALSE)+$AE364,$AE364),"N/A")</f>
        <v>56.400000000000006</v>
      </c>
      <c r="CB364" s="16">
        <f t="shared" ref="CB364:CB375" si="1735">IF(ISNUMBER($AF364),$AF364*SQRT(SUMSQ(HLOOKUP($CA$5,$J$2:$Y$8,2,FALSE)*VLOOKUP($AC364,$B$2:$G$15,MATCH($AD364,$B$3:$G$3,0),FALSE),HLOOKUP($CA$5,$J$2:$Y$8,3,FALSE)*VLOOKUP($AC364,$B$17:$G$30,MATCH($AD364,$B$18:$G$18,0),FALSE),HLOOKUP($CA$5,$J$2:$Y$8,6,FALSE)))+HLOOKUP($CA$5,$J$2:$Y$8,4,FALSE)*VLOOKUP($AC364,$B$32:$G$45,MATCH($AD364,$B$33:$G$33,0),FALSE)+HLOOKUP($CA$5,$J$2:$Y$8,5,FALSE)*VLOOKUP($AC364,$B$47:$G$60,MATCH($AD364,$B$48:$G$48,0),FALSE),"N/A")</f>
        <v>122.80000000000001</v>
      </c>
      <c r="CC364" s="16">
        <f>IF(ISNUMBER($AG364),IF(OR(HLOOKUP($CA$5,$I$2:$Y$8,4,FALSE)=1,HLOOKUP($CA$5,$I$2:$Y$8,5,FALSE)=1,),HLOOKUP($CA$5,$I$2:$Y$8,4,FALSE)*VLOOKUP($AC364,$B$32:$G$45,MATCH($AD364,$B$33:$G$33,0),FALSE)+HLOOKUP($CA$5,$I$2:$Y$8,5,FALSE)*VLOOKUP($AC364,$B$47:$G$60,MATCH($AD364,$B$48:$G$48,0),FALSE)+$AG364,$AG364),"N/A")</f>
        <v>152.45684906326508</v>
      </c>
      <c r="CD364" s="16" t="str">
        <f>IF(CB364="N/A", "N/A", "true")</f>
        <v>true</v>
      </c>
      <c r="CE364" s="16">
        <f>IF(CB364="N/A", "N/A", 1)</f>
        <v>1</v>
      </c>
      <c r="CF364" s="16">
        <f>IF(ISNUMBER($AE364),IF(OR(HLOOKUP($CF$5,$I$2:$Y$8,4,FALSE)=1,HLOOKUP($CF$5,$I$2:$Y$8,5,FALSE)=1,),HLOOKUP($CF$5,$I$2:$Y$8,4,FALSE)*VLOOKUP($AC364,$B$32:$G$45,MATCH($AD364,$B$33:$G$33,0),FALSE)+HLOOKUP($CF$5,$I$2:$Y$8,5,FALSE)*VLOOKUP($AC364,$B$47:$G$60,MATCH($AD364,$B$48:$G$48,0),FALSE)+$AE364,$AE364),"N/A")</f>
        <v>67.7</v>
      </c>
      <c r="CG364" s="16">
        <f t="shared" ref="CG364:CG375" si="1736">IF(ISNUMBER($AF364),$AF364*SQRT(SUMSQ(HLOOKUP($CF$5,$J$2:$Y$8,2,FALSE)*VLOOKUP($AC364,$B$2:$G$15,MATCH($AD364,$B$3:$G$3,0),FALSE),HLOOKUP($CF$5,$J$2:$Y$8,3,FALSE)*VLOOKUP($AC364,$B$17:$G$30,MATCH($AD364,$B$18:$G$18,0),FALSE),HLOOKUP($CF$5,$J$2:$Y$8,6,FALSE)))+HLOOKUP($CF$5,$J$2:$Y$8,4,FALSE)*VLOOKUP($AC364,$B$32:$G$45,MATCH($AD364,$B$33:$G$33,0),FALSE)+HLOOKUP($CF$5,$J$2:$Y$8,5,FALSE)*VLOOKUP($AC364,$B$47:$G$60,MATCH($AD364,$B$48:$G$48,0),FALSE),"N/A")</f>
        <v>134.10000000000002</v>
      </c>
      <c r="CH364" s="16">
        <f>IF(ISNUMBER($AG364),IF(OR(HLOOKUP($CF$5,$I$2:$Y$8,4,FALSE)=1,HLOOKUP($CF$5,$I$2:$Y$8,5,FALSE)=1,),HLOOKUP($CF$5,$I$2:$Y$8,4,FALSE)*VLOOKUP($AC364,$B$32:$G$45,MATCH($AD364,$B$33:$G$33,0),FALSE)+HLOOKUP($CF$5,$I$2:$Y$8,5,FALSE)*VLOOKUP($AC364,$B$47:$G$60,MATCH($AD364,$B$48:$G$48,0),FALSE)+$AG364,$AG364),"N/A")</f>
        <v>163.75684906326509</v>
      </c>
      <c r="CI364" s="16" t="str">
        <f>IF(CG364="N/A", "N/A", "true")</f>
        <v>true</v>
      </c>
      <c r="CJ364" s="16">
        <f>IF(CG364="N/A", "N/A", 1)</f>
        <v>1</v>
      </c>
      <c r="CK364" s="16">
        <f>IF(ISNUMBER($AE364),IF(OR(HLOOKUP($CK$5,$I$2:$Y$8,4,FALSE)=1,HLOOKUP($CK$5,$I$2:$Y$8,5,FALSE)=1,),HLOOKUP($CK$5,$I$2:$Y$8,4,FALSE)*VLOOKUP($AC364,$B$32:$G$45,MATCH($AD364,$B$33:$G$33,0),FALSE)+HLOOKUP($CK$5,$I$2:$Y$8,5,FALSE)*VLOOKUP($AC364,$B$47:$G$60,MATCH($AD364,$B$48:$G$48,0),FALSE)+$AE364,$AE364),"N/A")</f>
        <v>57.7</v>
      </c>
      <c r="CL364" s="16">
        <f t="shared" ref="CL364:CL375" si="1737">IF(ISNUMBER($AF364),$AF364*SQRT(SUMSQ(HLOOKUP($CK$5,$J$2:$Y$8,2,FALSE)*VLOOKUP($AC364,$B$2:$G$15,MATCH($AD364,$B$3:$G$3,0),FALSE),HLOOKUP($CK$5,$J$2:$Y$8,3,FALSE)*VLOOKUP($AC364,$B$17:$G$30,MATCH($AD364,$B$18:$G$18,0),FALSE),HLOOKUP($CK$5,$J$2:$Y$8,6,FALSE)))+HLOOKUP($CK$5,$J$2:$Y$8,4,FALSE)*VLOOKUP($AC364,$B$32:$G$45,MATCH($AD364,$B$33:$G$33,0),FALSE)+HLOOKUP($CK$5,$J$2:$Y$8,5,FALSE)*VLOOKUP($AC364,$B$47:$G$60,MATCH($AD364,$B$48:$G$48,0),FALSE),"N/A")</f>
        <v>124.10000000000002</v>
      </c>
      <c r="CM364" s="16">
        <f>IF(ISNUMBER($AG364),IF(OR(HLOOKUP($CK$5,$I$2:$Y$8,4,FALSE)=1,HLOOKUP($CK$5,$I$2:$Y$8,5,FALSE)=1,),HLOOKUP($CK$5,$I$2:$Y$8,4,FALSE)*VLOOKUP($AC364,$B$32:$G$45,MATCH($AD364,$B$33:$G$33,0),FALSE)+HLOOKUP($CK$5,$I$2:$Y$8,5,FALSE)*VLOOKUP($AC364,$B$47:$G$60,MATCH($AD364,$B$48:$G$48,0),FALSE)+$AG364,$AG364),"N/A")</f>
        <v>153.75684906326509</v>
      </c>
      <c r="CN364" s="16" t="str">
        <f>IF(CL364="N/A", "N/A", "true")</f>
        <v>true</v>
      </c>
      <c r="CO364" s="16">
        <f>IF(CL364="N/A", "N/A", 1)</f>
        <v>1</v>
      </c>
      <c r="CP364" s="16">
        <f>IF(ISNUMBER($AE364),IF(OR(HLOOKUP($CP$5,$I$2:$Y$8,4,FALSE)=1,HLOOKUP($CP$5,$I$2:$Y$8,5,FALSE)=1,),HLOOKUP($CP$5,$I$2:$Y$8,4,FALSE)*VLOOKUP($AC364,$B$32:$G$45,MATCH($AD364,$B$33:$G$33,0),FALSE)+HLOOKUP($CP$5,$I$2:$Y$8,5,FALSE)*VLOOKUP($AC364,$B$47:$G$60,MATCH($AD364,$B$48:$G$48,0),FALSE)+$AE364,$AE364),"N/A")</f>
        <v>66.400000000000006</v>
      </c>
      <c r="CQ364" s="16">
        <f t="shared" ref="CQ364:CQ375" si="1738">IF(ISNUMBER($AF364),$AF364*SQRT(SUMSQ(HLOOKUP($CP$5,$J$2:$Y$8,2,FALSE)*VLOOKUP($AC364,$B$2:$G$15,MATCH($AD364,$B$3:$G$3,0),FALSE),HLOOKUP($CP$5,$J$2:$Y$8,3,FALSE)*VLOOKUP($AC364,$B$17:$G$30,MATCH($AD364,$B$18:$G$18,0),FALSE),HLOOKUP($CP$5,$J$2:$Y$8,6,FALSE)))+HLOOKUP($CP$5,$J$2:$Y$8,4,FALSE)*VLOOKUP($AC364,$B$32:$G$45,MATCH($AD364,$B$33:$G$33,0),FALSE)+HLOOKUP($CP$5,$J$2:$Y$8,5,FALSE)*VLOOKUP($AC364,$B$47:$G$60,MATCH($AD364,$B$48:$G$48,0),FALSE),"N/A")</f>
        <v>161.15684906326507</v>
      </c>
      <c r="CR364" s="16">
        <f>IF(ISNUMBER($AG364),IF(OR(HLOOKUP($CP$5,$I$2:$Y$8,4,FALSE)=1,HLOOKUP($CP$5,$I$2:$Y$8,5,FALSE)=1,),HLOOKUP($CP$5,$I$2:$Y$8,4,FALSE)*VLOOKUP($AC364,$B$32:$G$45,MATCH($AD364,$B$33:$G$33,0),FALSE)+HLOOKUP($CP$5,$I$2:$Y$8,5,FALSE)*VLOOKUP($AC364,$B$47:$G$60,MATCH($AD364,$B$48:$G$48,0),FALSE)+$AG364,$AG364),"N/A")</f>
        <v>162.45684906326508</v>
      </c>
      <c r="CS364" s="16" t="str">
        <f>IF(CQ364="N/A", "N/A", "true")</f>
        <v>true</v>
      </c>
      <c r="CT364" s="16">
        <f>IF(CQ364="N/A", "N/A", 1)</f>
        <v>1</v>
      </c>
      <c r="CU364" s="16">
        <f>IF(ISNUMBER($AE364),IF(OR(HLOOKUP($CU$5,$I$2:$Y$8,4,FALSE)=1,HLOOKUP($CU$5,$I$2:$Y$8,5,FALSE)=1,),HLOOKUP($CU$5,$I$2:$Y$8,4,FALSE)*VLOOKUP($AC364,$B$32:$G$45,MATCH($AD364,$B$33:$G$33,0),FALSE)+HLOOKUP($CU$5,$I$2:$Y$8,5,FALSE)*VLOOKUP($AC364,$B$47:$G$60,MATCH($AD364,$B$48:$G$48,0),FALSE)+$AE364,$AE364),"N/A")</f>
        <v>56.400000000000006</v>
      </c>
      <c r="CV364" s="16">
        <f t="shared" ref="CV364:CV375" si="1739">IF(ISNUMBER($AF364),$AF364*SQRT(SUMSQ(HLOOKUP($CU$5,$J$2:$Y$8,2,FALSE)*VLOOKUP($AC364,$B$2:$G$15,MATCH($AD364,$B$3:$G$3,0),FALSE),HLOOKUP($CU$5,$J$2:$Y$8,3,FALSE)*VLOOKUP($AC364,$B$17:$G$30,MATCH($AD364,$B$18:$G$18,0),FALSE),HLOOKUP($CU$5,$J$2:$Y$8,6,FALSE)))+HLOOKUP($CU$5,$J$2:$Y$8,4,FALSE)*VLOOKUP($AC364,$B$32:$G$45,MATCH($AD364,$B$33:$G$33,0),FALSE)+HLOOKUP($CU$5,$J$2:$Y$8,5,FALSE)*VLOOKUP($AC364,$B$47:$G$60,MATCH($AD364,$B$48:$G$48,0),FALSE),"N/A")</f>
        <v>151.15684906326507</v>
      </c>
      <c r="CW364" s="16">
        <f>IF(ISNUMBER($AG364),IF(OR(HLOOKUP($CU$5,$I$2:$Y$8,4,FALSE)=1,HLOOKUP($CU$5,$I$2:$Y$8,5,FALSE)=1,),HLOOKUP($CU$5,$I$2:$Y$8,4,FALSE)*VLOOKUP($AC364,$B$32:$G$45,MATCH($AD364,$B$33:$G$33,0),FALSE)+HLOOKUP($CU$5,$I$2:$Y$8,5,FALSE)*VLOOKUP($AC364,$B$47:$G$60,MATCH($AD364,$B$48:$G$48,0),FALSE)+$AG364,$AG364),"N/A")</f>
        <v>152.45684906326508</v>
      </c>
      <c r="CX364" s="16" t="str">
        <f>IF(CV364="N/A", "N/A", "true")</f>
        <v>true</v>
      </c>
      <c r="CY364" s="16">
        <f>IF(CV364="N/A", "N/A", 1)</f>
        <v>1</v>
      </c>
      <c r="CZ364" s="16">
        <f>IF(ISNUMBER($AE364),IF(OR(HLOOKUP($CZ$5,$I$2:$Y$8,4,FALSE)=1,HLOOKUP($CZ$5,$I$2:$Y$8,5,FALSE)=1,),HLOOKUP($CZ$5,$I$2:$Y$8,4,FALSE)*VLOOKUP($AC364,$B$32:$G$45,MATCH($AD364,$B$33:$G$33,0),FALSE)+HLOOKUP($CZ$5,$I$2:$Y$8,5,FALSE)*VLOOKUP($AC364,$B$47:$G$60,MATCH($AD364,$B$48:$G$48,0),FALSE)+$AE364,$AE364),"N/A")</f>
        <v>67.7</v>
      </c>
      <c r="DA364" s="16">
        <f t="shared" ref="DA364:DA375" si="1740">IF(ISNUMBER($AF364),$AF364*SQRT(SUMSQ(HLOOKUP($CZ$5,$J$2:$Y$8,2,FALSE)*VLOOKUP($AC364,$B$2:$G$15,MATCH($AD364,$B$3:$G$3,0),FALSE),HLOOKUP($CZ$5,$J$2:$Y$8,3,FALSE)*VLOOKUP($AC364,$B$17:$G$30,MATCH($AD364,$B$18:$G$18,0),FALSE),HLOOKUP($CZ$5,$J$2:$Y$8,6,FALSE)))+HLOOKUP($CZ$5,$J$2:$Y$8,4,FALSE)*VLOOKUP($AC364,$B$32:$G$45,MATCH($AD364,$B$33:$G$33,0),FALSE)+HLOOKUP($CZ$5,$J$2:$Y$8,5,FALSE)*VLOOKUP($AC364,$B$47:$G$60,MATCH($AD364,$B$48:$G$48,0),FALSE),"N/A")</f>
        <v>162.45684906326508</v>
      </c>
      <c r="DB364" s="16">
        <f>IF(ISNUMBER($AG364),IF(OR(HLOOKUP($CZ$5,$I$2:$Y$8,4,FALSE)=1,HLOOKUP($CZ$5,$I$2:$Y$8,5,FALSE)=1,),HLOOKUP($CZ$5,$I$2:$Y$8,4,FALSE)*VLOOKUP($AC364,$B$32:$G$45,MATCH($AD364,$B$33:$G$33,0),FALSE)+HLOOKUP($CZ$5,$I$2:$Y$8,5,FALSE)*VLOOKUP($AC364,$B$47:$G$60,MATCH($AD364,$B$48:$G$48,0),FALSE)+$AG364,$AG364),"N/A")</f>
        <v>163.75684906326509</v>
      </c>
      <c r="DC364" s="16" t="str">
        <f>IF(DA364="N/A", "N/A", "true")</f>
        <v>true</v>
      </c>
      <c r="DD364" s="16">
        <f>IF(DA364="N/A", "N/A", 1)</f>
        <v>1</v>
      </c>
      <c r="DE364" s="16">
        <f>IF(ISNUMBER($AE364),IF(OR(HLOOKUP($DE$5,$I$2:$Y$8,4,FALSE)=1,HLOOKUP($DE$5,$I$2:$Y$8,5,FALSE)=1,),HLOOKUP($DE$5,$I$2:$Y$8,4,FALSE)*VLOOKUP($AC364,$B$32:$G$45,MATCH($AD364,$B$33:$G$33,0),FALSE)+HLOOKUP($DE$5,$I$2:$Y$8,5,FALSE)*VLOOKUP($AC364,$B$47:$G$60,MATCH($AD364,$B$48:$G$48,0),FALSE)+$AE364,$AE364),"N/A")</f>
        <v>57.7</v>
      </c>
      <c r="DF364" s="16">
        <f>IF(ISNUMBER($AF364),$AF364*SQRT(SUMSQ(HLOOKUP($DE$5,$J$2:$Y$8,2,FALSE)*VLOOKUP($AC364,$B$2:$G$15,MATCH($AD364,$B$3:$G$3,0),FALSE),HLOOKUP($DE$5,$J$2:$Y$8,3,FALSE)*VLOOKUP($AC364,$B$17:$G$30,MATCH($AD364,$B$18:$G$18,0),FALSE),HLOOKUP($DE$5,$J$2:$Y$8,6,FALSE)))+HLOOKUP($DE$5,$J$2:$Y$8,4,FALSE)*VLOOKUP($AC364,$B$32:$G$45,MATCH($AD364,$B$33:$G$33,0),FALSE)+HLOOKUP($DE$5,$J$2:$Y$8,5,FALSE)*VLOOKUP($AC364,$B$47:$G$60,MATCH($AD364,$B$48:$G$48,0),FALSE),"N/A")</f>
        <v>152.45684906326508</v>
      </c>
      <c r="DG364" s="19">
        <f>IF(ISNUMBER($AG364),IF(OR(HLOOKUP($DE$5,$I$2:$Y$8,4,FALSE)=1,HLOOKUP($DE$5,$I$2:$Y$8,5,FALSE)=1,),HLOOKUP($DE$5,$I$2:$Y$8,4,FALSE)*VLOOKUP($AC364,$B$32:$G$45,MATCH($AD364,$B$33:$G$33,0),FALSE)+HLOOKUP($DE$5,$I$2:$Y$8,5,FALSE)*VLOOKUP($AC364,$B$47:$G$60,MATCH($AD364,$B$48:$G$48,0),FALSE)+$AG364,$AG364),"N/A")</f>
        <v>153.75684906326509</v>
      </c>
      <c r="DH364" s="16" t="str">
        <f>IF(DF364="N/A", "N/A", "true")</f>
        <v>true</v>
      </c>
      <c r="DI364" s="16">
        <f>IF(DF364="N/A", "N/A", 1)</f>
        <v>1</v>
      </c>
    </row>
    <row r="365" spans="27:113" x14ac:dyDescent="0.35">
      <c r="AA365" s="49">
        <v>1.5</v>
      </c>
      <c r="AB365" s="55">
        <f t="shared" ref="AB365:AB375" si="1741">IF(ISNUMBER(AA365),(AA365*(AF365-AG365)+AE365+AG365-2*AF365)/(AE365-AF365),"-")</f>
        <v>2.0355339059327391</v>
      </c>
      <c r="AC365" s="23" t="s">
        <v>7</v>
      </c>
      <c r="AD365" s="40" t="s">
        <v>2</v>
      </c>
      <c r="AE365" s="16">
        <v>8.8000000000000007</v>
      </c>
      <c r="AF365" s="16">
        <v>11</v>
      </c>
      <c r="AG365" s="16">
        <f t="shared" si="1725"/>
        <v>15.556349186104047</v>
      </c>
      <c r="AH365" s="16">
        <f t="shared" ref="AH365:AH375" si="1742">IF(ISNUMBER($AE365),IF(OR(HLOOKUP($AH$5,$I$2:$Y$8,4,FALSE)=1,HLOOKUP($AH$5,$I$2:$Y$8,5,FALSE)=1,),HLOOKUP($AH$5,$I$2:$Y$8,4,FALSE)*VLOOKUP($AC365,$B$32:$G$45,MATCH($AD365,$B$33:$G$33,0),FALSE)+HLOOKUP($AH$5,$I$2:$Y$8,5,FALSE)*VLOOKUP($AC365,$B$47:$G$60,MATCH($AD365,$B$48:$G$48,0),FALSE)+$AE365,$AE365),"N/A")</f>
        <v>8.8000000000000007</v>
      </c>
      <c r="AI365" s="16">
        <f t="shared" si="1726"/>
        <v>11</v>
      </c>
      <c r="AJ365" s="16">
        <f>IF(ISNUMBER($AG365),IF(OR(HLOOKUP($AH$5,$I$2:$Y$8,4,FALSE)=1,HLOOKUP($AH$5,$I$2:$Y$8,5,FALSE)=1,),HLOOKUP($AH$5,$I$2:$Y$8,4,FALSE)*VLOOKUP($AC365,$B$32:$G$45,MATCH($AD365,$B$33:$G$33,0),FALSE)+HLOOKUP($AH$5,$I$2:$Y$8,5,FALSE)*VLOOKUP($AC365,$B$47:$G$60,MATCH($AD365,$B$48:$G$48,0),FALSE)+$AG365,$AG365),"N/A")</f>
        <v>15.556349186104047</v>
      </c>
      <c r="AK365" s="16" t="str">
        <f t="shared" ref="AK365:AK375" si="1743">IF(AI365="N/A", "N/A", "true")</f>
        <v>true</v>
      </c>
      <c r="AL365" s="16">
        <f t="shared" ref="AL365:AL375" si="1744">IF(AI365="N/A", "N/A", 1)</f>
        <v>1</v>
      </c>
      <c r="AM365" s="16">
        <f t="shared" ref="AM365:AM375" si="1745">IF(ISNUMBER($AE365),IF(OR(HLOOKUP($AM$5,$I$2:$Y$8,4,FALSE)=1,HLOOKUP($AM$5,$I$2:$Y$8,5,FALSE)=1,),HLOOKUP($AM$5,$I$2:$Y$8,4,FALSE)*VLOOKUP($AC365,$B$32:$G$45,MATCH($AD365,$B$33:$G$33,0),FALSE)+HLOOKUP($AM$5,$I$2:$Y$8,5,FALSE)*VLOOKUP($AC365,$B$47:$G$60,MATCH($AD365,$B$48:$G$48,0),FALSE)+$AE365,$AE365),"N/A")</f>
        <v>8.8000000000000007</v>
      </c>
      <c r="AN365" s="16">
        <f t="shared" si="1727"/>
        <v>11</v>
      </c>
      <c r="AO365" s="16">
        <f t="shared" ref="AO365:AO375" si="1746">IF(ISNUMBER($AG365),IF(OR(HLOOKUP($AM$5,$I$2:$Y$8,4,FALSE)=1,HLOOKUP($AM$5,$I$2:$Y$8,5,FALSE)=1,),HLOOKUP($AM$5,$I$2:$Y$8,4,FALSE)*VLOOKUP($AC365,$B$32:$G$45,MATCH($AD365,$B$33:$G$33,0),FALSE)+HLOOKUP($AM$5,$I$2:$Y$8,5,FALSE)*VLOOKUP($AC365,$B$47:$G$60,MATCH($AD365,$B$48:$G$48,0),FALSE)+$AG365,$AG365),"N/A")</f>
        <v>15.556349186104047</v>
      </c>
      <c r="AP365" s="16" t="str">
        <f t="shared" ref="AP365:AP375" si="1747">IF(AN365="N/A", "N/A", "true")</f>
        <v>true</v>
      </c>
      <c r="AQ365" s="16">
        <f t="shared" ref="AQ365:AQ375" si="1748">IF(AN365="N/A", "N/A", 1)</f>
        <v>1</v>
      </c>
      <c r="AR365" s="16">
        <f t="shared" ref="AR365:AR375" si="1749">IF(ISNUMBER($AE365),IF(OR(HLOOKUP($AR$5,$I$2:$Y$8,4,FALSE)=1,HLOOKUP($AR$5,$I$2:$Y$8,5,FALSE)=1,),HLOOKUP($AR$5,$I$2:$Y$8,4,FALSE)*VLOOKUP($AC365,$B$32:$G$45,MATCH($AD365,$B$33:$G$33,0),FALSE)+HLOOKUP($AH$5,$I$2:$Y$8,5,FALSE)*VLOOKUP($AC365,$B$47:$G$60,MATCH($AD365,$B$48:$G$48,0),FALSE)+$AE365,$AE365),"N/A")</f>
        <v>8.8000000000000007</v>
      </c>
      <c r="AS365" s="16">
        <f t="shared" si="1728"/>
        <v>11</v>
      </c>
      <c r="AT365" s="16">
        <f t="shared" ref="AT365:AT375" si="1750">IF(ISNUMBER($AG365),IF(OR(HLOOKUP($AR$5,$I$2:$Y$8,4,FALSE)=1,HLOOKUP($AR$5,$I$2:$Y$8,5,FALSE)=1,),HLOOKUP($AR$5,$I$2:$Y$8,4,FALSE)*VLOOKUP($AC365,$B$32:$G$45,MATCH($AD365,$B$33:$G$33,0),FALSE)+HLOOKUP($AR$5,$I$2:$Y$8,5,FALSE)*VLOOKUP($AC365,$B$47:$G$60,MATCH($AD365,$B$48:$G$48,0),FALSE)+$AG365,$AG365),"N/A")</f>
        <v>15.556349186104047</v>
      </c>
      <c r="AU365" s="16" t="str">
        <f t="shared" ref="AU365:AU375" si="1751">IF(AS365="N/A", "N/A", "true")</f>
        <v>true</v>
      </c>
      <c r="AV365" s="16">
        <f t="shared" ref="AV365:AV375" si="1752">IF(AS365="N/A", "N/A", 1)</f>
        <v>1</v>
      </c>
      <c r="AW365" s="16">
        <f t="shared" ref="AW365:AW375" si="1753">IF(ISNUMBER($AE365),IF(OR(HLOOKUP($AW$5,$I$2:$Y$8,4,FALSE)=1,HLOOKUP($AW$5,$I$2:$Y$8,5,FALSE)=1,),HLOOKUP($AW$5,$I$2:$Y$8,4,FALSE)*VLOOKUP($AC365,$B$32:$G$45,MATCH($AD365,$B$33:$G$33,0),FALSE)+HLOOKUP($AW$5,$I$2:$Y$8,5,FALSE)*VLOOKUP($AC365,$B$47:$G$60,MATCH($AD365,$B$48:$G$48,0),FALSE)+$AE365,$AE365),"N/A")</f>
        <v>8.8000000000000007</v>
      </c>
      <c r="AX365" s="16">
        <f t="shared" si="1729"/>
        <v>11</v>
      </c>
      <c r="AY365" s="16">
        <f t="shared" ref="AY365:AY375" si="1754">IF(ISNUMBER($AG365),IF(OR(HLOOKUP($AW$5,$I$2:$Y$8,4,FALSE)=1,HLOOKUP($AW$5,$I$2:$Y$8,5,FALSE)=1,),HLOOKUP($AW$5,$I$2:$Y$8,4,FALSE)*VLOOKUP($AC365,$B$32:$G$45,MATCH($AD365,$B$33:$G$33,0),FALSE)+HLOOKUP($AW$5,$I$2:$Y$8,5,FALSE)*VLOOKUP($AC365,$B$47:$G$60,MATCH($AD365,$B$48:$G$48,0),FALSE)+$AG365,$AG365),"N/A")</f>
        <v>15.556349186104047</v>
      </c>
      <c r="AZ365" s="16" t="str">
        <f t="shared" ref="AZ365:AZ375" si="1755">IF(AX365="N/A", "N/A", "true")</f>
        <v>true</v>
      </c>
      <c r="BA365" s="16">
        <f t="shared" ref="BA365:BA375" si="1756">IF(AX365="N/A", "N/A", 1)</f>
        <v>1</v>
      </c>
      <c r="BB365" s="16">
        <f t="shared" ref="BB365:BB375" si="1757">IF(ISNUMBER($AE365),IF(OR(HLOOKUP($BB$5,$I$2:$Y$8,4,FALSE)=1,HLOOKUP($BB$5,$I$2:$Y$8,5,FALSE)=1,),HLOOKUP($BB$5,$I$2:$Y$8,4,FALSE)*VLOOKUP($AC365,$B$32:$G$45,MATCH($AD365,$B$33:$G$33,0),FALSE)+HLOOKUP($BB$5,$I$2:$Y$8,5,FALSE)*VLOOKUP($AC365,$B$47:$G$60,MATCH($AD365,$B$48:$G$48,0),FALSE)+$AE365,$AE365),"N/A")</f>
        <v>8.8000000000000007</v>
      </c>
      <c r="BC365" s="16">
        <f t="shared" si="1730"/>
        <v>11</v>
      </c>
      <c r="BD365" s="16">
        <f t="shared" ref="BD365:BD375" si="1758">IF(ISNUMBER($AG365),IF(OR(HLOOKUP($BB$5,$I$2:$Y$8,4,FALSE)=1,HLOOKUP($BB$5,$I$2:$Y$8,5,FALSE)=1,),HLOOKUP($BB$5,$I$2:$Y$8,4,FALSE)*VLOOKUP($AC365,$B$32:$G$45,MATCH($AD365,$B$33:$G$33,0),FALSE)+HLOOKUP($BB$5,$I$2:$Y$8,5,FALSE)*VLOOKUP($AC365,$B$47:$G$60,MATCH($AD365,$B$48:$G$48,0),FALSE)+$AG365,$AG365),"N/A")</f>
        <v>15.556349186104047</v>
      </c>
      <c r="BE365" s="16" t="str">
        <f t="shared" ref="BE365:BE375" si="1759">IF(BC365="N/A", "N/A", "true")</f>
        <v>true</v>
      </c>
      <c r="BF365" s="16">
        <f t="shared" ref="BF365:BF375" si="1760">IF(BC365="N/A", "N/A", 1)</f>
        <v>1</v>
      </c>
      <c r="BG365" s="16">
        <f t="shared" ref="BG365:BG375" si="1761">IF(ISNUMBER($AE365),IF(OR(HLOOKUP($BG$5,$I$2:$Y$8,4,FALSE)=1,HLOOKUP($BG$5,$I$2:$Y$8,5,FALSE)=1,),HLOOKUP($BG$5,$I$2:$Y$8,4,FALSE)*VLOOKUP($AC365,$B$32:$G$45,MATCH($AD365,$B$33:$G$33,0),FALSE)+HLOOKUP($BG$5,$I$2:$Y$8,5,FALSE)*VLOOKUP($AC365,$B$47:$G$60,MATCH($AD365,$B$48:$G$48,0),FALSE)+$AE365,$AE365),"N/A")</f>
        <v>8.8000000000000007</v>
      </c>
      <c r="BH365" s="16">
        <f t="shared" si="1731"/>
        <v>11</v>
      </c>
      <c r="BI365" s="16">
        <f t="shared" ref="BI365:BI375" si="1762">IF(ISNUMBER($AG365),IF(OR(HLOOKUP($BG$5,$I$2:$Y$8,4,FALSE)=1,HLOOKUP($BG$5,$I$2:$Y$8,5,FALSE)=1,),HLOOKUP($BG$5,$I$2:$Y$8,4,FALSE)*VLOOKUP($AC365,$B$32:$G$45,MATCH($AD365,$B$33:$G$33,0),FALSE)+HLOOKUP($BG$5,$I$2:$Y$8,5,FALSE)*VLOOKUP($AC365,$B$47:$G$60,MATCH($AD365,$B$48:$G$48,0),FALSE)+$AG365,$AG365),"N/A")</f>
        <v>15.556349186104047</v>
      </c>
      <c r="BJ365" s="16" t="str">
        <f t="shared" ref="BJ365:BJ375" si="1763">IF(BH365="N/A", "N/A", "true")</f>
        <v>true</v>
      </c>
      <c r="BK365" s="16">
        <f t="shared" ref="BK365:BK375" si="1764">IF(BH365="N/A", "N/A", 1)</f>
        <v>1</v>
      </c>
      <c r="BL365" s="16">
        <f t="shared" ref="BL365:BL375" si="1765">IF(ISNUMBER($AE365),IF(OR(HLOOKUP($BL$5,$I$2:$Y$8,4,FALSE)=1,HLOOKUP($BL$5,$I$2:$Y$8,5,FALSE)=1,),HLOOKUP($BL$5,$I$2:$Y$8,4,FALSE)*VLOOKUP($AC365,$B$32:$G$45,MATCH($AD365,$B$33:$G$33,0),FALSE)+HLOOKUP($BL$5,$I$2:$Y$8,5,FALSE)*VLOOKUP($AC365,$B$47:$G$60,MATCH($AD365,$B$48:$G$48,0),FALSE)+$AE365,$AE365),"N/A")</f>
        <v>8.8000000000000007</v>
      </c>
      <c r="BM365" s="16">
        <f t="shared" si="1732"/>
        <v>11</v>
      </c>
      <c r="BN365" s="16">
        <f t="shared" ref="BN365:BN375" si="1766">IF(ISNUMBER($AG365),IF(OR(HLOOKUP($BL$5,$I$2:$Y$8,4,FALSE)=1,HLOOKUP($BL$5,$I$2:$Y$8,5,FALSE)=1,),HLOOKUP($BL$5,$I$2:$Y$8,4,FALSE)*VLOOKUP($AC365,$B$32:$G$45,MATCH($AD365,$B$33:$G$33,0),FALSE)+HLOOKUP($BL$5,$I$2:$Y$8,5,FALSE)*VLOOKUP($AC365,$B$47:$G$60,MATCH($AD365,$B$48:$G$48,0),FALSE)+$AG365,$AG365),"N/A")</f>
        <v>15.556349186104047</v>
      </c>
      <c r="BO365" s="16" t="str">
        <f t="shared" ref="BO365:BO375" si="1767">IF(BM365="N/A", "N/A", "true")</f>
        <v>true</v>
      </c>
      <c r="BP365" s="16">
        <f t="shared" ref="BP365:BP375" si="1768">IF(BM365="N/A", "N/A", 1)</f>
        <v>1</v>
      </c>
      <c r="BQ365" s="16">
        <f t="shared" ref="BQ365:BQ375" si="1769">IF(ISNUMBER($AE365),IF(OR(HLOOKUP($BQ$5,$I$2:$Y$8,4,FALSE)=1,HLOOKUP($BQ$5,$I$2:$Y$8,5,FALSE)=1,),HLOOKUP($BQ$5,$I$2:$Y$8,4,FALSE)*VLOOKUP($AC365,$B$32:$G$45,MATCH($AD365,$B$33:$G$33,0),FALSE)+HLOOKUP($BQ$5,$I$2:$Y$8,5,FALSE)*VLOOKUP($AC365,$B$47:$G$60,MATCH($AD365,$B$48:$G$48,0),FALSE)+$AE365,$AE365),"N/A")</f>
        <v>8.8000000000000007</v>
      </c>
      <c r="BR365" s="16">
        <f t="shared" si="1733"/>
        <v>11</v>
      </c>
      <c r="BS365" s="16">
        <f t="shared" ref="BS365:BS375" si="1770">IF(ISNUMBER($AG365),IF(OR(HLOOKUP($BQ$5,$I$2:$Y$8,4,FALSE)=1,HLOOKUP($BQ$5,$I$2:$Y$8,5,FALSE)=1,),HLOOKUP($BQ$5,$I$2:$Y$8,4,FALSE)*VLOOKUP($AC365,$B$32:$G$45,MATCH($AD365,$B$33:$G$33,0),FALSE)+HLOOKUP($BQ$5,$I$2:$Y$8,5,FALSE)*VLOOKUP($AC365,$B$47:$G$60,MATCH($AD365,$B$48:$G$48,0),FALSE)+$AG365,$AG365),"N/A")</f>
        <v>15.556349186104047</v>
      </c>
      <c r="BT365" s="16" t="str">
        <f t="shared" ref="BT365:BT375" si="1771">IF(BR365="N/A", "N/A", "true")</f>
        <v>true</v>
      </c>
      <c r="BU365" s="16">
        <f t="shared" ref="BU365:BU375" si="1772">IF(BR365="N/A", "N/A", 1)</f>
        <v>1</v>
      </c>
      <c r="BV365" s="16">
        <f t="shared" ref="BV365:BV375" si="1773">IF(ISNUMBER($AE365),IF(OR(HLOOKUP($BV$5,$I$2:$Y$8,4,FALSE)=1,HLOOKUP($BV$5,$I$2:$Y$8,5,FALSE)=1,),HLOOKUP($BV$5,$I$2:$Y$8,4,FALSE)*VLOOKUP($AC365,$B$32:$G$45,MATCH($AD365,$B$33:$G$33,0),FALSE)+HLOOKUP($BV$5,$I$2:$Y$8,5,FALSE)*VLOOKUP($AC365,$B$47:$G$60,MATCH($AD365,$B$48:$G$48,0),FALSE)+$AE365,$AE365),"N/A")</f>
        <v>8.8000000000000007</v>
      </c>
      <c r="BW365" s="16">
        <f t="shared" si="1734"/>
        <v>11</v>
      </c>
      <c r="BX365" s="16">
        <f t="shared" ref="BX365:BX375" si="1774">IF(ISNUMBER($AG365),IF(OR(HLOOKUP($BV$5,$I$2:$Y$8,4,FALSE)=1,HLOOKUP($BV$5,$I$2:$Y$8,5,FALSE)=1,),HLOOKUP($BV$5,$I$2:$Y$8,4,FALSE)*VLOOKUP($AC365,$B$32:$G$45,MATCH($AD365,$B$33:$G$33,0),FALSE)+HLOOKUP($BV$5,$I$2:$Y$8,5,FALSE)*VLOOKUP($AC365,$B$47:$G$60,MATCH($AD365,$B$48:$G$48,0),FALSE)+$AG365,$AG365),"N/A")</f>
        <v>15.556349186104047</v>
      </c>
      <c r="BY365" s="16" t="str">
        <f t="shared" ref="BY365:BY375" si="1775">IF(BW365="N/A", "N/A", "true")</f>
        <v>true</v>
      </c>
      <c r="BZ365" s="16">
        <f t="shared" ref="BZ365:BZ375" si="1776">IF(BW365="N/A", "N/A", 1)</f>
        <v>1</v>
      </c>
      <c r="CA365" s="16">
        <f t="shared" ref="CA365:CA375" si="1777">IF(ISNUMBER($AE365),IF(OR(HLOOKUP($CA$5,$I$2:$Y$8,4,FALSE)=1,HLOOKUP($CA$5,$I$2:$Y$8,5,FALSE)=1,),HLOOKUP($CA$5,$I$2:$Y$8,4,FALSE)*VLOOKUP($AC365,$B$32:$G$45,MATCH($AD365,$B$33:$G$33,0),FALSE)+HLOOKUP($CA$5,$I$2:$Y$8,5,FALSE)*VLOOKUP($AC365,$B$47:$G$60,MATCH($AD365,$B$48:$G$48,0),FALSE)+$AE365,$AE365),"N/A")</f>
        <v>8.8000000000000007</v>
      </c>
      <c r="CB365" s="16">
        <f t="shared" si="1735"/>
        <v>11</v>
      </c>
      <c r="CC365" s="16">
        <f t="shared" ref="CC365:CC375" si="1778">IF(ISNUMBER($AG365),IF(OR(HLOOKUP($CA$5,$I$2:$Y$8,4,FALSE)=1,HLOOKUP($CA$5,$I$2:$Y$8,5,FALSE)=1,),HLOOKUP($CA$5,$I$2:$Y$8,4,FALSE)*VLOOKUP($AC365,$B$32:$G$45,MATCH($AD365,$B$33:$G$33,0),FALSE)+HLOOKUP($CA$5,$I$2:$Y$8,5,FALSE)*VLOOKUP($AC365,$B$47:$G$60,MATCH($AD365,$B$48:$G$48,0),FALSE)+$AG365,$AG365),"N/A")</f>
        <v>15.556349186104047</v>
      </c>
      <c r="CD365" s="16" t="str">
        <f t="shared" ref="CD365:CD375" si="1779">IF(CB365="N/A", "N/A", "true")</f>
        <v>true</v>
      </c>
      <c r="CE365" s="16">
        <f t="shared" ref="CE365:CE375" si="1780">IF(CB365="N/A", "N/A", 1)</f>
        <v>1</v>
      </c>
      <c r="CF365" s="16">
        <f t="shared" ref="CF365:CF375" si="1781">IF(ISNUMBER($AE365),IF(OR(HLOOKUP($CF$5,$I$2:$Y$8,4,FALSE)=1,HLOOKUP($CF$5,$I$2:$Y$8,5,FALSE)=1,),HLOOKUP($CF$5,$I$2:$Y$8,4,FALSE)*VLOOKUP($AC365,$B$32:$G$45,MATCH($AD365,$B$33:$G$33,0),FALSE)+HLOOKUP($CF$5,$I$2:$Y$8,5,FALSE)*VLOOKUP($AC365,$B$47:$G$60,MATCH($AD365,$B$48:$G$48,0),FALSE)+$AE365,$AE365),"N/A")</f>
        <v>8.8000000000000007</v>
      </c>
      <c r="CG365" s="16">
        <f t="shared" si="1736"/>
        <v>11</v>
      </c>
      <c r="CH365" s="16">
        <f t="shared" ref="CH365:CH375" si="1782">IF(ISNUMBER($AG365),IF(OR(HLOOKUP($CF$5,$I$2:$Y$8,4,FALSE)=1,HLOOKUP($CF$5,$I$2:$Y$8,5,FALSE)=1,),HLOOKUP($CF$5,$I$2:$Y$8,4,FALSE)*VLOOKUP($AC365,$B$32:$G$45,MATCH($AD365,$B$33:$G$33,0),FALSE)+HLOOKUP($CF$5,$I$2:$Y$8,5,FALSE)*VLOOKUP($AC365,$B$47:$G$60,MATCH($AD365,$B$48:$G$48,0),FALSE)+$AG365,$AG365),"N/A")</f>
        <v>15.556349186104047</v>
      </c>
      <c r="CI365" s="16" t="str">
        <f t="shared" ref="CI365:CI375" si="1783">IF(CG365="N/A", "N/A", "true")</f>
        <v>true</v>
      </c>
      <c r="CJ365" s="16">
        <f t="shared" ref="CJ365:CJ375" si="1784">IF(CG365="N/A", "N/A", 1)</f>
        <v>1</v>
      </c>
      <c r="CK365" s="16">
        <f t="shared" ref="CK365:CK375" si="1785">IF(ISNUMBER($AE365),IF(OR(HLOOKUP($CK$5,$I$2:$Y$8,4,FALSE)=1,HLOOKUP($CK$5,$I$2:$Y$8,5,FALSE)=1,),HLOOKUP($CK$5,$I$2:$Y$8,4,FALSE)*VLOOKUP($AC365,$B$32:$G$45,MATCH($AD365,$B$33:$G$33,0),FALSE)+HLOOKUP($CK$5,$I$2:$Y$8,5,FALSE)*VLOOKUP($AC365,$B$47:$G$60,MATCH($AD365,$B$48:$G$48,0),FALSE)+$AE365,$AE365),"N/A")</f>
        <v>8.8000000000000007</v>
      </c>
      <c r="CL365" s="16">
        <f t="shared" si="1737"/>
        <v>11</v>
      </c>
      <c r="CM365" s="16">
        <f t="shared" ref="CM365:CM375" si="1786">IF(ISNUMBER($AG365),IF(OR(HLOOKUP($CK$5,$I$2:$Y$8,4,FALSE)=1,HLOOKUP($CK$5,$I$2:$Y$8,5,FALSE)=1,),HLOOKUP($CK$5,$I$2:$Y$8,4,FALSE)*VLOOKUP($AC365,$B$32:$G$45,MATCH($AD365,$B$33:$G$33,0),FALSE)+HLOOKUP($CK$5,$I$2:$Y$8,5,FALSE)*VLOOKUP($AC365,$B$47:$G$60,MATCH($AD365,$B$48:$G$48,0),FALSE)+$AG365,$AG365),"N/A")</f>
        <v>15.556349186104047</v>
      </c>
      <c r="CN365" s="16" t="str">
        <f t="shared" ref="CN365:CN375" si="1787">IF(CL365="N/A", "N/A", "true")</f>
        <v>true</v>
      </c>
      <c r="CO365" s="16">
        <f t="shared" ref="CO365:CO375" si="1788">IF(CL365="N/A", "N/A", 1)</f>
        <v>1</v>
      </c>
      <c r="CP365" s="16">
        <f t="shared" ref="CP365:CP375" si="1789">IF(ISNUMBER($AE365),IF(OR(HLOOKUP($CP$5,$I$2:$Y$8,4,FALSE)=1,HLOOKUP($CP$5,$I$2:$Y$8,5,FALSE)=1,),HLOOKUP($CP$5,$I$2:$Y$8,4,FALSE)*VLOOKUP($AC365,$B$32:$G$45,MATCH($AD365,$B$33:$G$33,0),FALSE)+HLOOKUP($CP$5,$I$2:$Y$8,5,FALSE)*VLOOKUP($AC365,$B$47:$G$60,MATCH($AD365,$B$48:$G$48,0),FALSE)+$AE365,$AE365),"N/A")</f>
        <v>8.8000000000000007</v>
      </c>
      <c r="CQ365" s="16">
        <f t="shared" si="1738"/>
        <v>15.556349186104047</v>
      </c>
      <c r="CR365" s="16">
        <f t="shared" ref="CR365:CR375" si="1790">IF(ISNUMBER($AG365),IF(OR(HLOOKUP($CP$5,$I$2:$Y$8,4,FALSE)=1,HLOOKUP($CP$5,$I$2:$Y$8,5,FALSE)=1,),HLOOKUP($CP$5,$I$2:$Y$8,4,FALSE)*VLOOKUP($AC365,$B$32:$G$45,MATCH($AD365,$B$33:$G$33,0),FALSE)+HLOOKUP($CP$5,$I$2:$Y$8,5,FALSE)*VLOOKUP($AC365,$B$47:$G$60,MATCH($AD365,$B$48:$G$48,0),FALSE)+$AG365,$AG365),"N/A")</f>
        <v>15.556349186104047</v>
      </c>
      <c r="CS365" s="16" t="str">
        <f t="shared" ref="CS365:CS375" si="1791">IF(CQ365="N/A", "N/A", "true")</f>
        <v>true</v>
      </c>
      <c r="CT365" s="16">
        <f t="shared" ref="CT365:CT375" si="1792">IF(CQ365="N/A", "N/A", 1)</f>
        <v>1</v>
      </c>
      <c r="CU365" s="16">
        <f t="shared" ref="CU365:CU375" si="1793">IF(ISNUMBER($AE365),IF(OR(HLOOKUP($CU$5,$I$2:$Y$8,4,FALSE)=1,HLOOKUP($CU$5,$I$2:$Y$8,5,FALSE)=1,),HLOOKUP($CU$5,$I$2:$Y$8,4,FALSE)*VLOOKUP($AC365,$B$32:$G$45,MATCH($AD365,$B$33:$G$33,0),FALSE)+HLOOKUP($CU$5,$I$2:$Y$8,5,FALSE)*VLOOKUP($AC365,$B$47:$G$60,MATCH($AD365,$B$48:$G$48,0),FALSE)+$AE365,$AE365),"N/A")</f>
        <v>8.8000000000000007</v>
      </c>
      <c r="CV365" s="16">
        <f t="shared" si="1739"/>
        <v>15.556349186104047</v>
      </c>
      <c r="CW365" s="16">
        <f t="shared" ref="CW365:CW375" si="1794">IF(ISNUMBER($AG365),IF(OR(HLOOKUP($CU$5,$I$2:$Y$8,4,FALSE)=1,HLOOKUP($CU$5,$I$2:$Y$8,5,FALSE)=1,),HLOOKUP($CU$5,$I$2:$Y$8,4,FALSE)*VLOOKUP($AC365,$B$32:$G$45,MATCH($AD365,$B$33:$G$33,0),FALSE)+HLOOKUP($CU$5,$I$2:$Y$8,5,FALSE)*VLOOKUP($AC365,$B$47:$G$60,MATCH($AD365,$B$48:$G$48,0),FALSE)+$AG365,$AG365),"N/A")</f>
        <v>15.556349186104047</v>
      </c>
      <c r="CX365" s="16" t="str">
        <f t="shared" ref="CX365:CX375" si="1795">IF(CV365="N/A", "N/A", "true")</f>
        <v>true</v>
      </c>
      <c r="CY365" s="16">
        <f t="shared" ref="CY365:CY375" si="1796">IF(CV365="N/A", "N/A", 1)</f>
        <v>1</v>
      </c>
      <c r="CZ365" s="16">
        <f t="shared" ref="CZ365:CZ375" si="1797">IF(ISNUMBER($AE365),IF(OR(HLOOKUP($CZ$5,$I$2:$Y$8,4,FALSE)=1,HLOOKUP($CZ$5,$I$2:$Y$8,5,FALSE)=1,),HLOOKUP($CZ$5,$I$2:$Y$8,4,FALSE)*VLOOKUP($AC365,$B$32:$G$45,MATCH($AD365,$B$33:$G$33,0),FALSE)+HLOOKUP($CZ$5,$I$2:$Y$8,5,FALSE)*VLOOKUP($AC365,$B$47:$G$60,MATCH($AD365,$B$48:$G$48,0),FALSE)+$AE365,$AE365),"N/A")</f>
        <v>8.8000000000000007</v>
      </c>
      <c r="DA365" s="16">
        <f t="shared" si="1740"/>
        <v>15.556349186104047</v>
      </c>
      <c r="DB365" s="16">
        <f t="shared" ref="DB365:DB375" si="1798">IF(ISNUMBER($AG365),IF(OR(HLOOKUP($CZ$5,$I$2:$Y$8,4,FALSE)=1,HLOOKUP($CZ$5,$I$2:$Y$8,5,FALSE)=1,),HLOOKUP($CZ$5,$I$2:$Y$8,4,FALSE)*VLOOKUP($AC365,$B$32:$G$45,MATCH($AD365,$B$33:$G$33,0),FALSE)+HLOOKUP($CZ$5,$I$2:$Y$8,5,FALSE)*VLOOKUP($AC365,$B$47:$G$60,MATCH($AD365,$B$48:$G$48,0),FALSE)+$AG365,$AG365),"N/A")</f>
        <v>15.556349186104047</v>
      </c>
      <c r="DC365" s="16" t="str">
        <f t="shared" ref="DC365:DC375" si="1799">IF(DA365="N/A", "N/A", "true")</f>
        <v>true</v>
      </c>
      <c r="DD365" s="16">
        <f t="shared" ref="DD365:DD375" si="1800">IF(DA365="N/A", "N/A", 1)</f>
        <v>1</v>
      </c>
      <c r="DE365" s="16">
        <f t="shared" ref="DE365:DE375" si="1801">IF(ISNUMBER($AE365),IF(OR(HLOOKUP($DE$5,$I$2:$Y$8,4,FALSE)=1,HLOOKUP($DE$5,$I$2:$Y$8,5,FALSE)=1,),HLOOKUP($DE$5,$I$2:$Y$8,4,FALSE)*VLOOKUP($AC365,$B$32:$G$45,MATCH($AD365,$B$33:$G$33,0),FALSE)+HLOOKUP($DE$5,$I$2:$Y$8,5,FALSE)*VLOOKUP($AC365,$B$47:$G$60,MATCH($AD365,$B$48:$G$48,0),FALSE)+$AE365,$AE365),"N/A")</f>
        <v>8.8000000000000007</v>
      </c>
      <c r="DF365" s="16">
        <f t="shared" ref="DF365:DF375" si="1802">IF(ISNUMBER($AF365),$AF365*SQRT(SUMSQ(HLOOKUP($DE$5,$J$2:$Y$8,2,FALSE)*VLOOKUP($AC365,$B$2:$G$15,MATCH($AD365,$B$3:$G$3,0),FALSE),HLOOKUP($DE$5,$J$2:$Y$8,3,FALSE)*VLOOKUP($AC365,$B$17:$G$30,MATCH($AD365,$B$18:$G$18,0),FALSE),HLOOKUP($DE$5,$J$2:$Y$8,6,FALSE)))+HLOOKUP($DE$5,$J$2:$Y$8,4,FALSE)*VLOOKUP($AC365,$B$32:$G$45,MATCH($AD365,$B$33:$G$33,0),FALSE)+HLOOKUP($DE$5,$J$2:$Y$8,5,FALSE)*VLOOKUP($AC365,$B$47:$G$60,MATCH($AD365,$B$48:$G$48,0),FALSE),"N/A")</f>
        <v>15.556349186104047</v>
      </c>
      <c r="DG365" s="19">
        <f t="shared" ref="DG365:DG375" si="1803">IF(ISNUMBER($AG365),IF(OR(HLOOKUP($DE$5,$I$2:$Y$8,4,FALSE)=1,HLOOKUP($DE$5,$I$2:$Y$8,5,FALSE)=1,),HLOOKUP($DE$5,$I$2:$Y$8,4,FALSE)*VLOOKUP($AC365,$B$32:$G$45,MATCH($AD365,$B$33:$G$33,0),FALSE)+HLOOKUP($DE$5,$I$2:$Y$8,5,FALSE)*VLOOKUP($AC365,$B$47:$G$60,MATCH($AD365,$B$48:$G$48,0),FALSE)+$AG365,$AG365),"N/A")</f>
        <v>15.556349186104047</v>
      </c>
      <c r="DH365" s="16" t="str">
        <f t="shared" ref="DH365:DH375" si="1804">IF(DF365="N/A", "N/A", "true")</f>
        <v>true</v>
      </c>
      <c r="DI365" s="16">
        <f t="shared" ref="DI365:DI375" si="1805">IF(DF365="N/A", "N/A", 1)</f>
        <v>1</v>
      </c>
    </row>
    <row r="366" spans="27:113" x14ac:dyDescent="0.35">
      <c r="AA366" s="49" t="s">
        <v>114</v>
      </c>
      <c r="AB366" s="55" t="str">
        <f t="shared" si="1741"/>
        <v>-</v>
      </c>
      <c r="AC366" s="23" t="s">
        <v>8</v>
      </c>
      <c r="AD366" s="40" t="s">
        <v>2</v>
      </c>
      <c r="AE366" s="16"/>
      <c r="AF366" s="16"/>
      <c r="AG366" s="16" t="str">
        <f t="shared" si="1725"/>
        <v>N/A</v>
      </c>
      <c r="AH366" s="16" t="str">
        <f t="shared" si="1742"/>
        <v>N/A</v>
      </c>
      <c r="AI366" s="16" t="str">
        <f t="shared" si="1726"/>
        <v>N/A</v>
      </c>
      <c r="AJ366" s="16" t="str">
        <f t="shared" ref="AJ366:AJ375" si="1806">IF(ISNUMBER($AG366),IF(OR(HLOOKUP($AH$5,$I$2:$Y$8,4,FALSE)=1,HLOOKUP($AH$5,$I$2:$Y$8,5,FALSE)=1,),HLOOKUP($AH$5,$I$2:$Y$8,4,FALSE)*VLOOKUP($AC366,$B$32:$G$45,MATCH($AD366,$B$33:$G$33,0),FALSE)+HLOOKUP($AH$5,$I$2:$Y$8,5,FALSE)*VLOOKUP($AC366,$B$47:$G$60,MATCH($AD366,$B$48:$G$48,0),FALSE)+$AG366,$AG366),"N/A")</f>
        <v>N/A</v>
      </c>
      <c r="AK366" s="16" t="str">
        <f t="shared" si="1743"/>
        <v>N/A</v>
      </c>
      <c r="AL366" s="16" t="str">
        <f t="shared" si="1744"/>
        <v>N/A</v>
      </c>
      <c r="AM366" s="16" t="str">
        <f t="shared" si="1745"/>
        <v>N/A</v>
      </c>
      <c r="AN366" s="16" t="str">
        <f t="shared" si="1727"/>
        <v>N/A</v>
      </c>
      <c r="AO366" s="16" t="str">
        <f t="shared" si="1746"/>
        <v>N/A</v>
      </c>
      <c r="AP366" s="16" t="str">
        <f t="shared" si="1747"/>
        <v>N/A</v>
      </c>
      <c r="AQ366" s="16" t="str">
        <f t="shared" si="1748"/>
        <v>N/A</v>
      </c>
      <c r="AR366" s="16" t="str">
        <f t="shared" si="1749"/>
        <v>N/A</v>
      </c>
      <c r="AS366" s="16" t="str">
        <f t="shared" si="1728"/>
        <v>N/A</v>
      </c>
      <c r="AT366" s="16" t="str">
        <f t="shared" si="1750"/>
        <v>N/A</v>
      </c>
      <c r="AU366" s="16" t="str">
        <f t="shared" si="1751"/>
        <v>N/A</v>
      </c>
      <c r="AV366" s="16" t="str">
        <f t="shared" si="1752"/>
        <v>N/A</v>
      </c>
      <c r="AW366" s="16" t="str">
        <f t="shared" si="1753"/>
        <v>N/A</v>
      </c>
      <c r="AX366" s="16" t="str">
        <f t="shared" si="1729"/>
        <v>N/A</v>
      </c>
      <c r="AY366" s="16" t="str">
        <f t="shared" si="1754"/>
        <v>N/A</v>
      </c>
      <c r="AZ366" s="16" t="str">
        <f t="shared" si="1755"/>
        <v>N/A</v>
      </c>
      <c r="BA366" s="16" t="str">
        <f t="shared" si="1756"/>
        <v>N/A</v>
      </c>
      <c r="BB366" s="16" t="str">
        <f t="shared" si="1757"/>
        <v>N/A</v>
      </c>
      <c r="BC366" s="16" t="str">
        <f t="shared" si="1730"/>
        <v>N/A</v>
      </c>
      <c r="BD366" s="16" t="str">
        <f t="shared" si="1758"/>
        <v>N/A</v>
      </c>
      <c r="BE366" s="16" t="str">
        <f t="shared" si="1759"/>
        <v>N/A</v>
      </c>
      <c r="BF366" s="16" t="str">
        <f t="shared" si="1760"/>
        <v>N/A</v>
      </c>
      <c r="BG366" s="16" t="str">
        <f t="shared" si="1761"/>
        <v>N/A</v>
      </c>
      <c r="BH366" s="16" t="str">
        <f t="shared" si="1731"/>
        <v>N/A</v>
      </c>
      <c r="BI366" s="16" t="str">
        <f t="shared" si="1762"/>
        <v>N/A</v>
      </c>
      <c r="BJ366" s="16" t="str">
        <f t="shared" si="1763"/>
        <v>N/A</v>
      </c>
      <c r="BK366" s="16" t="str">
        <f t="shared" si="1764"/>
        <v>N/A</v>
      </c>
      <c r="BL366" s="16" t="str">
        <f t="shared" si="1765"/>
        <v>N/A</v>
      </c>
      <c r="BM366" s="16" t="str">
        <f t="shared" si="1732"/>
        <v>N/A</v>
      </c>
      <c r="BN366" s="16" t="str">
        <f t="shared" si="1766"/>
        <v>N/A</v>
      </c>
      <c r="BO366" s="16" t="str">
        <f t="shared" si="1767"/>
        <v>N/A</v>
      </c>
      <c r="BP366" s="16" t="str">
        <f t="shared" si="1768"/>
        <v>N/A</v>
      </c>
      <c r="BQ366" s="16" t="str">
        <f t="shared" si="1769"/>
        <v>N/A</v>
      </c>
      <c r="BR366" s="16" t="str">
        <f t="shared" si="1733"/>
        <v>N/A</v>
      </c>
      <c r="BS366" s="16" t="str">
        <f t="shared" si="1770"/>
        <v>N/A</v>
      </c>
      <c r="BT366" s="16" t="str">
        <f t="shared" si="1771"/>
        <v>N/A</v>
      </c>
      <c r="BU366" s="16" t="str">
        <f t="shared" si="1772"/>
        <v>N/A</v>
      </c>
      <c r="BV366" s="16" t="str">
        <f t="shared" si="1773"/>
        <v>N/A</v>
      </c>
      <c r="BW366" s="16" t="str">
        <f t="shared" si="1734"/>
        <v>N/A</v>
      </c>
      <c r="BX366" s="16" t="str">
        <f t="shared" si="1774"/>
        <v>N/A</v>
      </c>
      <c r="BY366" s="16" t="str">
        <f t="shared" si="1775"/>
        <v>N/A</v>
      </c>
      <c r="BZ366" s="16" t="str">
        <f t="shared" si="1776"/>
        <v>N/A</v>
      </c>
      <c r="CA366" s="16" t="str">
        <f t="shared" si="1777"/>
        <v>N/A</v>
      </c>
      <c r="CB366" s="16" t="str">
        <f t="shared" si="1735"/>
        <v>N/A</v>
      </c>
      <c r="CC366" s="16" t="str">
        <f t="shared" si="1778"/>
        <v>N/A</v>
      </c>
      <c r="CD366" s="16" t="str">
        <f t="shared" si="1779"/>
        <v>N/A</v>
      </c>
      <c r="CE366" s="16" t="str">
        <f t="shared" si="1780"/>
        <v>N/A</v>
      </c>
      <c r="CF366" s="16" t="str">
        <f t="shared" si="1781"/>
        <v>N/A</v>
      </c>
      <c r="CG366" s="16" t="str">
        <f t="shared" si="1736"/>
        <v>N/A</v>
      </c>
      <c r="CH366" s="16" t="str">
        <f t="shared" si="1782"/>
        <v>N/A</v>
      </c>
      <c r="CI366" s="16" t="str">
        <f t="shared" si="1783"/>
        <v>N/A</v>
      </c>
      <c r="CJ366" s="16" t="str">
        <f t="shared" si="1784"/>
        <v>N/A</v>
      </c>
      <c r="CK366" s="16" t="str">
        <f t="shared" si="1785"/>
        <v>N/A</v>
      </c>
      <c r="CL366" s="16" t="str">
        <f t="shared" si="1737"/>
        <v>N/A</v>
      </c>
      <c r="CM366" s="16" t="str">
        <f t="shared" si="1786"/>
        <v>N/A</v>
      </c>
      <c r="CN366" s="16" t="str">
        <f t="shared" si="1787"/>
        <v>N/A</v>
      </c>
      <c r="CO366" s="16" t="str">
        <f t="shared" si="1788"/>
        <v>N/A</v>
      </c>
      <c r="CP366" s="16" t="str">
        <f t="shared" si="1789"/>
        <v>N/A</v>
      </c>
      <c r="CQ366" s="16" t="str">
        <f t="shared" si="1738"/>
        <v>N/A</v>
      </c>
      <c r="CR366" s="16" t="str">
        <f t="shared" si="1790"/>
        <v>N/A</v>
      </c>
      <c r="CS366" s="16" t="str">
        <f t="shared" si="1791"/>
        <v>N/A</v>
      </c>
      <c r="CT366" s="16" t="str">
        <f t="shared" si="1792"/>
        <v>N/A</v>
      </c>
      <c r="CU366" s="16" t="str">
        <f t="shared" si="1793"/>
        <v>N/A</v>
      </c>
      <c r="CV366" s="16" t="str">
        <f t="shared" si="1739"/>
        <v>N/A</v>
      </c>
      <c r="CW366" s="16" t="str">
        <f t="shared" si="1794"/>
        <v>N/A</v>
      </c>
      <c r="CX366" s="16" t="str">
        <f t="shared" si="1795"/>
        <v>N/A</v>
      </c>
      <c r="CY366" s="16" t="str">
        <f t="shared" si="1796"/>
        <v>N/A</v>
      </c>
      <c r="CZ366" s="16" t="str">
        <f t="shared" si="1797"/>
        <v>N/A</v>
      </c>
      <c r="DA366" s="16" t="str">
        <f t="shared" si="1740"/>
        <v>N/A</v>
      </c>
      <c r="DB366" s="16" t="str">
        <f t="shared" si="1798"/>
        <v>N/A</v>
      </c>
      <c r="DC366" s="16" t="str">
        <f t="shared" si="1799"/>
        <v>N/A</v>
      </c>
      <c r="DD366" s="16" t="str">
        <f t="shared" si="1800"/>
        <v>N/A</v>
      </c>
      <c r="DE366" s="16" t="str">
        <f t="shared" si="1801"/>
        <v>N/A</v>
      </c>
      <c r="DF366" s="16" t="str">
        <f t="shared" si="1802"/>
        <v>N/A</v>
      </c>
      <c r="DG366" s="19" t="str">
        <f t="shared" si="1803"/>
        <v>N/A</v>
      </c>
      <c r="DH366" s="16" t="str">
        <f t="shared" si="1804"/>
        <v>N/A</v>
      </c>
      <c r="DI366" s="16" t="str">
        <f t="shared" si="1805"/>
        <v>N/A</v>
      </c>
    </row>
    <row r="367" spans="27:113" x14ac:dyDescent="0.35">
      <c r="AA367" s="49">
        <v>1.5</v>
      </c>
      <c r="AB367" s="55">
        <f t="shared" si="1741"/>
        <v>3.0069390943299865</v>
      </c>
      <c r="AC367" s="23" t="s">
        <v>9</v>
      </c>
      <c r="AD367" s="40" t="s">
        <v>2</v>
      </c>
      <c r="AE367" s="16">
        <v>16</v>
      </c>
      <c r="AF367" s="16">
        <v>20</v>
      </c>
      <c r="AG367" s="16">
        <f t="shared" si="1725"/>
        <v>36.055512754639892</v>
      </c>
      <c r="AH367" s="16">
        <f t="shared" si="1742"/>
        <v>16</v>
      </c>
      <c r="AI367" s="16">
        <f t="shared" si="1726"/>
        <v>20</v>
      </c>
      <c r="AJ367" s="16">
        <f t="shared" si="1806"/>
        <v>36.055512754639892</v>
      </c>
      <c r="AK367" s="16" t="str">
        <f t="shared" si="1743"/>
        <v>true</v>
      </c>
      <c r="AL367" s="16">
        <f t="shared" si="1744"/>
        <v>1</v>
      </c>
      <c r="AM367" s="16">
        <f t="shared" si="1745"/>
        <v>16</v>
      </c>
      <c r="AN367" s="16">
        <f t="shared" si="1727"/>
        <v>20</v>
      </c>
      <c r="AO367" s="16">
        <f t="shared" si="1746"/>
        <v>36.055512754639892</v>
      </c>
      <c r="AP367" s="16" t="str">
        <f t="shared" si="1747"/>
        <v>true</v>
      </c>
      <c r="AQ367" s="16">
        <f t="shared" si="1748"/>
        <v>1</v>
      </c>
      <c r="AR367" s="16">
        <f t="shared" si="1749"/>
        <v>16</v>
      </c>
      <c r="AS367" s="16">
        <f t="shared" si="1728"/>
        <v>20</v>
      </c>
      <c r="AT367" s="16">
        <f t="shared" si="1750"/>
        <v>36.055512754639892</v>
      </c>
      <c r="AU367" s="16" t="str">
        <f t="shared" si="1751"/>
        <v>true</v>
      </c>
      <c r="AV367" s="16">
        <f t="shared" si="1752"/>
        <v>1</v>
      </c>
      <c r="AW367" s="16">
        <f t="shared" si="1753"/>
        <v>16</v>
      </c>
      <c r="AX367" s="16">
        <f t="shared" si="1729"/>
        <v>20</v>
      </c>
      <c r="AY367" s="16">
        <f t="shared" si="1754"/>
        <v>36.055512754639892</v>
      </c>
      <c r="AZ367" s="16" t="str">
        <f t="shared" si="1755"/>
        <v>true</v>
      </c>
      <c r="BA367" s="16">
        <f t="shared" si="1756"/>
        <v>1</v>
      </c>
      <c r="BB367" s="16">
        <f t="shared" si="1757"/>
        <v>16</v>
      </c>
      <c r="BC367" s="16">
        <f t="shared" si="1730"/>
        <v>20</v>
      </c>
      <c r="BD367" s="16">
        <f t="shared" si="1758"/>
        <v>36.055512754639892</v>
      </c>
      <c r="BE367" s="16" t="str">
        <f t="shared" si="1759"/>
        <v>true</v>
      </c>
      <c r="BF367" s="16">
        <f t="shared" si="1760"/>
        <v>1</v>
      </c>
      <c r="BG367" s="16">
        <f t="shared" si="1761"/>
        <v>16</v>
      </c>
      <c r="BH367" s="16">
        <f t="shared" si="1731"/>
        <v>20</v>
      </c>
      <c r="BI367" s="16">
        <f t="shared" si="1762"/>
        <v>36.055512754639892</v>
      </c>
      <c r="BJ367" s="16" t="str">
        <f t="shared" si="1763"/>
        <v>true</v>
      </c>
      <c r="BK367" s="16">
        <f t="shared" si="1764"/>
        <v>1</v>
      </c>
      <c r="BL367" s="16">
        <f t="shared" si="1765"/>
        <v>16</v>
      </c>
      <c r="BM367" s="16">
        <f t="shared" si="1732"/>
        <v>20</v>
      </c>
      <c r="BN367" s="16">
        <f t="shared" si="1766"/>
        <v>36.055512754639892</v>
      </c>
      <c r="BO367" s="16" t="str">
        <f t="shared" si="1767"/>
        <v>true</v>
      </c>
      <c r="BP367" s="16">
        <f t="shared" si="1768"/>
        <v>1</v>
      </c>
      <c r="BQ367" s="16">
        <f t="shared" si="1769"/>
        <v>16</v>
      </c>
      <c r="BR367" s="16">
        <f t="shared" si="1733"/>
        <v>20</v>
      </c>
      <c r="BS367" s="16">
        <f t="shared" si="1770"/>
        <v>36.055512754639892</v>
      </c>
      <c r="BT367" s="16" t="str">
        <f t="shared" si="1771"/>
        <v>true</v>
      </c>
      <c r="BU367" s="16">
        <f t="shared" si="1772"/>
        <v>1</v>
      </c>
      <c r="BV367" s="16">
        <f t="shared" si="1773"/>
        <v>16</v>
      </c>
      <c r="BW367" s="16">
        <f t="shared" si="1734"/>
        <v>30</v>
      </c>
      <c r="BX367" s="16">
        <f t="shared" si="1774"/>
        <v>36.055512754639892</v>
      </c>
      <c r="BY367" s="16" t="str">
        <f t="shared" si="1775"/>
        <v>true</v>
      </c>
      <c r="BZ367" s="16">
        <f t="shared" si="1776"/>
        <v>1</v>
      </c>
      <c r="CA367" s="16">
        <f t="shared" si="1777"/>
        <v>16</v>
      </c>
      <c r="CB367" s="16">
        <f t="shared" si="1735"/>
        <v>30</v>
      </c>
      <c r="CC367" s="16">
        <f t="shared" si="1778"/>
        <v>36.055512754639892</v>
      </c>
      <c r="CD367" s="16" t="str">
        <f t="shared" si="1779"/>
        <v>true</v>
      </c>
      <c r="CE367" s="16">
        <f t="shared" si="1780"/>
        <v>1</v>
      </c>
      <c r="CF367" s="16">
        <f t="shared" si="1781"/>
        <v>16</v>
      </c>
      <c r="CG367" s="16">
        <f t="shared" si="1736"/>
        <v>30</v>
      </c>
      <c r="CH367" s="16">
        <f t="shared" si="1782"/>
        <v>36.055512754639892</v>
      </c>
      <c r="CI367" s="16" t="str">
        <f t="shared" si="1783"/>
        <v>true</v>
      </c>
      <c r="CJ367" s="16">
        <f t="shared" si="1784"/>
        <v>1</v>
      </c>
      <c r="CK367" s="16">
        <f t="shared" si="1785"/>
        <v>16</v>
      </c>
      <c r="CL367" s="16">
        <f t="shared" si="1737"/>
        <v>30</v>
      </c>
      <c r="CM367" s="16">
        <f t="shared" si="1786"/>
        <v>36.055512754639892</v>
      </c>
      <c r="CN367" s="16" t="str">
        <f t="shared" si="1787"/>
        <v>true</v>
      </c>
      <c r="CO367" s="16">
        <f t="shared" si="1788"/>
        <v>1</v>
      </c>
      <c r="CP367" s="16">
        <f t="shared" si="1789"/>
        <v>16</v>
      </c>
      <c r="CQ367" s="16">
        <f t="shared" si="1738"/>
        <v>36.055512754639892</v>
      </c>
      <c r="CR367" s="16">
        <f t="shared" si="1790"/>
        <v>36.055512754639892</v>
      </c>
      <c r="CS367" s="16" t="str">
        <f t="shared" si="1791"/>
        <v>true</v>
      </c>
      <c r="CT367" s="16">
        <f t="shared" si="1792"/>
        <v>1</v>
      </c>
      <c r="CU367" s="16">
        <f t="shared" si="1793"/>
        <v>16</v>
      </c>
      <c r="CV367" s="16">
        <f t="shared" si="1739"/>
        <v>36.055512754639892</v>
      </c>
      <c r="CW367" s="16">
        <f t="shared" si="1794"/>
        <v>36.055512754639892</v>
      </c>
      <c r="CX367" s="16" t="str">
        <f t="shared" si="1795"/>
        <v>true</v>
      </c>
      <c r="CY367" s="16">
        <f t="shared" si="1796"/>
        <v>1</v>
      </c>
      <c r="CZ367" s="16">
        <f t="shared" si="1797"/>
        <v>16</v>
      </c>
      <c r="DA367" s="16">
        <f t="shared" si="1740"/>
        <v>36.055512754639892</v>
      </c>
      <c r="DB367" s="16">
        <f t="shared" si="1798"/>
        <v>36.055512754639892</v>
      </c>
      <c r="DC367" s="16" t="str">
        <f t="shared" si="1799"/>
        <v>true</v>
      </c>
      <c r="DD367" s="16">
        <f t="shared" si="1800"/>
        <v>1</v>
      </c>
      <c r="DE367" s="16">
        <f t="shared" si="1801"/>
        <v>16</v>
      </c>
      <c r="DF367" s="16">
        <f t="shared" si="1802"/>
        <v>36.055512754639892</v>
      </c>
      <c r="DG367" s="19">
        <f t="shared" si="1803"/>
        <v>36.055512754639892</v>
      </c>
      <c r="DH367" s="16" t="str">
        <f t="shared" si="1804"/>
        <v>true</v>
      </c>
      <c r="DI367" s="16">
        <f t="shared" si="1805"/>
        <v>1</v>
      </c>
    </row>
    <row r="368" spans="27:113" x14ac:dyDescent="0.35">
      <c r="AA368" s="49">
        <v>1.5</v>
      </c>
      <c r="AB368" s="55">
        <f t="shared" si="1741"/>
        <v>2.0355339059327378</v>
      </c>
      <c r="AC368" s="23" t="s">
        <v>10</v>
      </c>
      <c r="AD368" s="40" t="s">
        <v>2</v>
      </c>
      <c r="AE368" s="16">
        <v>14</v>
      </c>
      <c r="AF368" s="16">
        <v>17.5</v>
      </c>
      <c r="AG368" s="16">
        <f t="shared" si="1725"/>
        <v>24.748737341529164</v>
      </c>
      <c r="AH368" s="16">
        <f t="shared" si="1742"/>
        <v>14</v>
      </c>
      <c r="AI368" s="16">
        <f t="shared" si="1726"/>
        <v>17.5</v>
      </c>
      <c r="AJ368" s="16">
        <f t="shared" si="1806"/>
        <v>24.748737341529164</v>
      </c>
      <c r="AK368" s="16" t="str">
        <f t="shared" si="1743"/>
        <v>true</v>
      </c>
      <c r="AL368" s="16">
        <f t="shared" si="1744"/>
        <v>1</v>
      </c>
      <c r="AM368" s="16">
        <f t="shared" si="1745"/>
        <v>14</v>
      </c>
      <c r="AN368" s="16">
        <f t="shared" si="1727"/>
        <v>17.5</v>
      </c>
      <c r="AO368" s="16">
        <f t="shared" si="1746"/>
        <v>24.748737341529164</v>
      </c>
      <c r="AP368" s="16" t="str">
        <f t="shared" si="1747"/>
        <v>true</v>
      </c>
      <c r="AQ368" s="16">
        <f t="shared" si="1748"/>
        <v>1</v>
      </c>
      <c r="AR368" s="16">
        <f t="shared" si="1749"/>
        <v>14</v>
      </c>
      <c r="AS368" s="16">
        <f t="shared" si="1728"/>
        <v>17.5</v>
      </c>
      <c r="AT368" s="16">
        <f t="shared" si="1750"/>
        <v>24.748737341529164</v>
      </c>
      <c r="AU368" s="16" t="str">
        <f t="shared" si="1751"/>
        <v>true</v>
      </c>
      <c r="AV368" s="16">
        <f t="shared" si="1752"/>
        <v>1</v>
      </c>
      <c r="AW368" s="16">
        <f t="shared" si="1753"/>
        <v>14</v>
      </c>
      <c r="AX368" s="16">
        <f t="shared" si="1729"/>
        <v>17.5</v>
      </c>
      <c r="AY368" s="16">
        <f t="shared" si="1754"/>
        <v>24.748737341529164</v>
      </c>
      <c r="AZ368" s="16" t="str">
        <f t="shared" si="1755"/>
        <v>true</v>
      </c>
      <c r="BA368" s="16">
        <f t="shared" si="1756"/>
        <v>1</v>
      </c>
      <c r="BB368" s="16">
        <f t="shared" si="1757"/>
        <v>14</v>
      </c>
      <c r="BC368" s="16">
        <f t="shared" si="1730"/>
        <v>17.5</v>
      </c>
      <c r="BD368" s="16">
        <f t="shared" si="1758"/>
        <v>24.748737341529164</v>
      </c>
      <c r="BE368" s="16" t="str">
        <f t="shared" si="1759"/>
        <v>true</v>
      </c>
      <c r="BF368" s="16">
        <f t="shared" si="1760"/>
        <v>1</v>
      </c>
      <c r="BG368" s="16">
        <f t="shared" si="1761"/>
        <v>14</v>
      </c>
      <c r="BH368" s="16">
        <f t="shared" si="1731"/>
        <v>17.5</v>
      </c>
      <c r="BI368" s="16">
        <f t="shared" si="1762"/>
        <v>24.748737341529164</v>
      </c>
      <c r="BJ368" s="16" t="str">
        <f t="shared" si="1763"/>
        <v>true</v>
      </c>
      <c r="BK368" s="16">
        <f t="shared" si="1764"/>
        <v>1</v>
      </c>
      <c r="BL368" s="16">
        <f t="shared" si="1765"/>
        <v>14</v>
      </c>
      <c r="BM368" s="16">
        <f t="shared" si="1732"/>
        <v>17.5</v>
      </c>
      <c r="BN368" s="16">
        <f t="shared" si="1766"/>
        <v>24.748737341529164</v>
      </c>
      <c r="BO368" s="16" t="str">
        <f t="shared" si="1767"/>
        <v>true</v>
      </c>
      <c r="BP368" s="16">
        <f t="shared" si="1768"/>
        <v>1</v>
      </c>
      <c r="BQ368" s="16">
        <f t="shared" si="1769"/>
        <v>14</v>
      </c>
      <c r="BR368" s="16">
        <f t="shared" si="1733"/>
        <v>17.5</v>
      </c>
      <c r="BS368" s="16">
        <f t="shared" si="1770"/>
        <v>24.748737341529164</v>
      </c>
      <c r="BT368" s="16" t="str">
        <f t="shared" si="1771"/>
        <v>true</v>
      </c>
      <c r="BU368" s="16">
        <f t="shared" si="1772"/>
        <v>1</v>
      </c>
      <c r="BV368" s="16">
        <f t="shared" si="1773"/>
        <v>14</v>
      </c>
      <c r="BW368" s="16">
        <f t="shared" si="1734"/>
        <v>17.5</v>
      </c>
      <c r="BX368" s="16">
        <f t="shared" si="1774"/>
        <v>24.748737341529164</v>
      </c>
      <c r="BY368" s="16" t="str">
        <f t="shared" si="1775"/>
        <v>true</v>
      </c>
      <c r="BZ368" s="16">
        <f t="shared" si="1776"/>
        <v>1</v>
      </c>
      <c r="CA368" s="16">
        <f t="shared" si="1777"/>
        <v>14</v>
      </c>
      <c r="CB368" s="16">
        <f t="shared" si="1735"/>
        <v>17.5</v>
      </c>
      <c r="CC368" s="16">
        <f t="shared" si="1778"/>
        <v>24.748737341529164</v>
      </c>
      <c r="CD368" s="16" t="str">
        <f t="shared" si="1779"/>
        <v>true</v>
      </c>
      <c r="CE368" s="16">
        <f t="shared" si="1780"/>
        <v>1</v>
      </c>
      <c r="CF368" s="16">
        <f t="shared" si="1781"/>
        <v>14</v>
      </c>
      <c r="CG368" s="16">
        <f t="shared" si="1736"/>
        <v>17.5</v>
      </c>
      <c r="CH368" s="16">
        <f t="shared" si="1782"/>
        <v>24.748737341529164</v>
      </c>
      <c r="CI368" s="16" t="str">
        <f t="shared" si="1783"/>
        <v>true</v>
      </c>
      <c r="CJ368" s="16">
        <f t="shared" si="1784"/>
        <v>1</v>
      </c>
      <c r="CK368" s="16">
        <f t="shared" si="1785"/>
        <v>14</v>
      </c>
      <c r="CL368" s="16">
        <f t="shared" si="1737"/>
        <v>17.5</v>
      </c>
      <c r="CM368" s="16">
        <f t="shared" si="1786"/>
        <v>24.748737341529164</v>
      </c>
      <c r="CN368" s="16" t="str">
        <f t="shared" si="1787"/>
        <v>true</v>
      </c>
      <c r="CO368" s="16">
        <f t="shared" si="1788"/>
        <v>1</v>
      </c>
      <c r="CP368" s="16">
        <f t="shared" si="1789"/>
        <v>14</v>
      </c>
      <c r="CQ368" s="16">
        <f t="shared" si="1738"/>
        <v>24.748737341529164</v>
      </c>
      <c r="CR368" s="16">
        <f t="shared" si="1790"/>
        <v>24.748737341529164</v>
      </c>
      <c r="CS368" s="16" t="str">
        <f t="shared" si="1791"/>
        <v>true</v>
      </c>
      <c r="CT368" s="16">
        <f t="shared" si="1792"/>
        <v>1</v>
      </c>
      <c r="CU368" s="16">
        <f t="shared" si="1793"/>
        <v>14</v>
      </c>
      <c r="CV368" s="16">
        <f t="shared" si="1739"/>
        <v>24.748737341529164</v>
      </c>
      <c r="CW368" s="16">
        <f t="shared" si="1794"/>
        <v>24.748737341529164</v>
      </c>
      <c r="CX368" s="16" t="str">
        <f t="shared" si="1795"/>
        <v>true</v>
      </c>
      <c r="CY368" s="16">
        <f t="shared" si="1796"/>
        <v>1</v>
      </c>
      <c r="CZ368" s="16">
        <f t="shared" si="1797"/>
        <v>14</v>
      </c>
      <c r="DA368" s="16">
        <f t="shared" si="1740"/>
        <v>24.748737341529164</v>
      </c>
      <c r="DB368" s="16">
        <f t="shared" si="1798"/>
        <v>24.748737341529164</v>
      </c>
      <c r="DC368" s="16" t="str">
        <f t="shared" si="1799"/>
        <v>true</v>
      </c>
      <c r="DD368" s="16">
        <f t="shared" si="1800"/>
        <v>1</v>
      </c>
      <c r="DE368" s="16">
        <f t="shared" si="1801"/>
        <v>14</v>
      </c>
      <c r="DF368" s="16">
        <f t="shared" si="1802"/>
        <v>24.748737341529164</v>
      </c>
      <c r="DG368" s="19">
        <f t="shared" si="1803"/>
        <v>24.748737341529164</v>
      </c>
      <c r="DH368" s="16" t="str">
        <f t="shared" si="1804"/>
        <v>true</v>
      </c>
      <c r="DI368" s="16">
        <f t="shared" si="1805"/>
        <v>1</v>
      </c>
    </row>
    <row r="369" spans="27:113" x14ac:dyDescent="0.35">
      <c r="AA369" s="49">
        <v>1.5</v>
      </c>
      <c r="AB369" s="55">
        <f t="shared" si="1741"/>
        <v>3.4623583103198032</v>
      </c>
      <c r="AC369" s="23" t="s">
        <v>11</v>
      </c>
      <c r="AD369" s="40" t="s">
        <v>2</v>
      </c>
      <c r="AE369" s="16">
        <v>17.680000000000003</v>
      </c>
      <c r="AF369" s="16">
        <v>22.1</v>
      </c>
      <c r="AG369" s="16">
        <f t="shared" si="1725"/>
        <v>43.867247463227052</v>
      </c>
      <c r="AH369" s="16">
        <f t="shared" si="1742"/>
        <v>17.680000000000003</v>
      </c>
      <c r="AI369" s="16">
        <f t="shared" si="1726"/>
        <v>22.1</v>
      </c>
      <c r="AJ369" s="16">
        <f t="shared" si="1806"/>
        <v>43.867247463227052</v>
      </c>
      <c r="AK369" s="16" t="str">
        <f t="shared" si="1743"/>
        <v>true</v>
      </c>
      <c r="AL369" s="16">
        <f t="shared" si="1744"/>
        <v>1</v>
      </c>
      <c r="AM369" s="16">
        <f t="shared" si="1745"/>
        <v>17.680000000000003</v>
      </c>
      <c r="AN369" s="16">
        <f t="shared" si="1727"/>
        <v>22.1</v>
      </c>
      <c r="AO369" s="16">
        <f t="shared" si="1746"/>
        <v>43.867247463227052</v>
      </c>
      <c r="AP369" s="16" t="str">
        <f t="shared" si="1747"/>
        <v>true</v>
      </c>
      <c r="AQ369" s="16">
        <f t="shared" si="1748"/>
        <v>1</v>
      </c>
      <c r="AR369" s="16">
        <f t="shared" si="1749"/>
        <v>17.680000000000003</v>
      </c>
      <c r="AS369" s="16">
        <f t="shared" si="1728"/>
        <v>22.1</v>
      </c>
      <c r="AT369" s="16">
        <f t="shared" si="1750"/>
        <v>43.867247463227052</v>
      </c>
      <c r="AU369" s="16" t="str">
        <f t="shared" si="1751"/>
        <v>true</v>
      </c>
      <c r="AV369" s="16">
        <f t="shared" si="1752"/>
        <v>1</v>
      </c>
      <c r="AW369" s="16">
        <f t="shared" si="1753"/>
        <v>17.680000000000003</v>
      </c>
      <c r="AX369" s="16">
        <f t="shared" si="1729"/>
        <v>22.1</v>
      </c>
      <c r="AY369" s="16">
        <f t="shared" si="1754"/>
        <v>43.867247463227052</v>
      </c>
      <c r="AZ369" s="16" t="str">
        <f t="shared" si="1755"/>
        <v>true</v>
      </c>
      <c r="BA369" s="16">
        <f t="shared" si="1756"/>
        <v>1</v>
      </c>
      <c r="BB369" s="16">
        <f t="shared" si="1757"/>
        <v>17.680000000000003</v>
      </c>
      <c r="BC369" s="16">
        <f t="shared" si="1730"/>
        <v>28.730000000000004</v>
      </c>
      <c r="BD369" s="16">
        <f t="shared" si="1758"/>
        <v>43.867247463227052</v>
      </c>
      <c r="BE369" s="16" t="str">
        <f t="shared" si="1759"/>
        <v>true</v>
      </c>
      <c r="BF369" s="16">
        <f t="shared" si="1760"/>
        <v>1</v>
      </c>
      <c r="BG369" s="16">
        <f t="shared" si="1761"/>
        <v>17.680000000000003</v>
      </c>
      <c r="BH369" s="16">
        <f t="shared" si="1731"/>
        <v>28.730000000000004</v>
      </c>
      <c r="BI369" s="16">
        <f t="shared" si="1762"/>
        <v>43.867247463227052</v>
      </c>
      <c r="BJ369" s="16" t="str">
        <f t="shared" si="1763"/>
        <v>true</v>
      </c>
      <c r="BK369" s="16">
        <f t="shared" si="1764"/>
        <v>1</v>
      </c>
      <c r="BL369" s="16">
        <f t="shared" si="1765"/>
        <v>17.680000000000003</v>
      </c>
      <c r="BM369" s="16">
        <f t="shared" si="1732"/>
        <v>28.730000000000004</v>
      </c>
      <c r="BN369" s="16">
        <f t="shared" si="1766"/>
        <v>43.867247463227052</v>
      </c>
      <c r="BO369" s="16" t="str">
        <f t="shared" si="1767"/>
        <v>true</v>
      </c>
      <c r="BP369" s="16">
        <f t="shared" si="1768"/>
        <v>1</v>
      </c>
      <c r="BQ369" s="16">
        <f t="shared" si="1769"/>
        <v>17.680000000000003</v>
      </c>
      <c r="BR369" s="16">
        <f t="shared" si="1733"/>
        <v>28.730000000000004</v>
      </c>
      <c r="BS369" s="16">
        <f t="shared" si="1770"/>
        <v>43.867247463227052</v>
      </c>
      <c r="BT369" s="16" t="str">
        <f t="shared" si="1771"/>
        <v>true</v>
      </c>
      <c r="BU369" s="16">
        <f t="shared" si="1772"/>
        <v>1</v>
      </c>
      <c r="BV369" s="16">
        <f t="shared" si="1773"/>
        <v>17.680000000000003</v>
      </c>
      <c r="BW369" s="16">
        <f t="shared" si="1734"/>
        <v>33.150000000000006</v>
      </c>
      <c r="BX369" s="16">
        <f t="shared" si="1774"/>
        <v>43.867247463227052</v>
      </c>
      <c r="BY369" s="16" t="str">
        <f t="shared" si="1775"/>
        <v>true</v>
      </c>
      <c r="BZ369" s="16">
        <f t="shared" si="1776"/>
        <v>1</v>
      </c>
      <c r="CA369" s="16">
        <f t="shared" si="1777"/>
        <v>17.680000000000003</v>
      </c>
      <c r="CB369" s="16">
        <f t="shared" si="1735"/>
        <v>33.150000000000006</v>
      </c>
      <c r="CC369" s="16">
        <f t="shared" si="1778"/>
        <v>43.867247463227052</v>
      </c>
      <c r="CD369" s="16" t="str">
        <f t="shared" si="1779"/>
        <v>true</v>
      </c>
      <c r="CE369" s="16">
        <f t="shared" si="1780"/>
        <v>1</v>
      </c>
      <c r="CF369" s="16">
        <f t="shared" si="1781"/>
        <v>17.680000000000003</v>
      </c>
      <c r="CG369" s="16">
        <f t="shared" si="1736"/>
        <v>33.150000000000006</v>
      </c>
      <c r="CH369" s="16">
        <f t="shared" si="1782"/>
        <v>43.867247463227052</v>
      </c>
      <c r="CI369" s="16" t="str">
        <f t="shared" si="1783"/>
        <v>true</v>
      </c>
      <c r="CJ369" s="16">
        <f t="shared" si="1784"/>
        <v>1</v>
      </c>
      <c r="CK369" s="16">
        <f t="shared" si="1785"/>
        <v>17.680000000000003</v>
      </c>
      <c r="CL369" s="16">
        <f t="shared" si="1737"/>
        <v>33.150000000000006</v>
      </c>
      <c r="CM369" s="16">
        <f t="shared" si="1786"/>
        <v>43.867247463227052</v>
      </c>
      <c r="CN369" s="16" t="str">
        <f t="shared" si="1787"/>
        <v>true</v>
      </c>
      <c r="CO369" s="16">
        <f t="shared" si="1788"/>
        <v>1</v>
      </c>
      <c r="CP369" s="16">
        <f t="shared" si="1789"/>
        <v>17.680000000000003</v>
      </c>
      <c r="CQ369" s="16">
        <f t="shared" si="1738"/>
        <v>43.867247463227052</v>
      </c>
      <c r="CR369" s="16">
        <f t="shared" si="1790"/>
        <v>43.867247463227052</v>
      </c>
      <c r="CS369" s="16" t="str">
        <f t="shared" si="1791"/>
        <v>true</v>
      </c>
      <c r="CT369" s="16">
        <f t="shared" si="1792"/>
        <v>1</v>
      </c>
      <c r="CU369" s="16">
        <f t="shared" si="1793"/>
        <v>17.680000000000003</v>
      </c>
      <c r="CV369" s="16">
        <f t="shared" si="1739"/>
        <v>43.867247463227052</v>
      </c>
      <c r="CW369" s="16">
        <f t="shared" si="1794"/>
        <v>43.867247463227052</v>
      </c>
      <c r="CX369" s="16" t="str">
        <f t="shared" si="1795"/>
        <v>true</v>
      </c>
      <c r="CY369" s="16">
        <f t="shared" si="1796"/>
        <v>1</v>
      </c>
      <c r="CZ369" s="16">
        <f t="shared" si="1797"/>
        <v>17.680000000000003</v>
      </c>
      <c r="DA369" s="16">
        <f t="shared" si="1740"/>
        <v>43.867247463227052</v>
      </c>
      <c r="DB369" s="16">
        <f t="shared" si="1798"/>
        <v>43.867247463227052</v>
      </c>
      <c r="DC369" s="16" t="str">
        <f t="shared" si="1799"/>
        <v>true</v>
      </c>
      <c r="DD369" s="16">
        <f t="shared" si="1800"/>
        <v>1</v>
      </c>
      <c r="DE369" s="16">
        <f t="shared" si="1801"/>
        <v>17.680000000000003</v>
      </c>
      <c r="DF369" s="16">
        <f t="shared" si="1802"/>
        <v>43.867247463227052</v>
      </c>
      <c r="DG369" s="19">
        <f t="shared" si="1803"/>
        <v>43.867247463227052</v>
      </c>
      <c r="DH369" s="16" t="str">
        <f t="shared" si="1804"/>
        <v>true</v>
      </c>
      <c r="DI369" s="16">
        <f t="shared" si="1805"/>
        <v>1</v>
      </c>
    </row>
    <row r="370" spans="27:113" x14ac:dyDescent="0.35">
      <c r="AA370" s="49" t="s">
        <v>114</v>
      </c>
      <c r="AB370" s="55" t="str">
        <f t="shared" si="1741"/>
        <v>-</v>
      </c>
      <c r="AC370" s="23" t="s">
        <v>12</v>
      </c>
      <c r="AD370" s="40" t="s">
        <v>2</v>
      </c>
      <c r="AE370" s="16"/>
      <c r="AF370" s="16"/>
      <c r="AG370" s="16" t="str">
        <f t="shared" si="1725"/>
        <v>N/A</v>
      </c>
      <c r="AH370" s="16" t="str">
        <f t="shared" si="1742"/>
        <v>N/A</v>
      </c>
      <c r="AI370" s="16" t="str">
        <f t="shared" si="1726"/>
        <v>N/A</v>
      </c>
      <c r="AJ370" s="16" t="str">
        <f t="shared" si="1806"/>
        <v>N/A</v>
      </c>
      <c r="AK370" s="16" t="str">
        <f t="shared" si="1743"/>
        <v>N/A</v>
      </c>
      <c r="AL370" s="16" t="str">
        <f t="shared" si="1744"/>
        <v>N/A</v>
      </c>
      <c r="AM370" s="16" t="str">
        <f t="shared" si="1745"/>
        <v>N/A</v>
      </c>
      <c r="AN370" s="16" t="str">
        <f t="shared" si="1727"/>
        <v>N/A</v>
      </c>
      <c r="AO370" s="16" t="str">
        <f t="shared" si="1746"/>
        <v>N/A</v>
      </c>
      <c r="AP370" s="16" t="str">
        <f t="shared" si="1747"/>
        <v>N/A</v>
      </c>
      <c r="AQ370" s="16" t="str">
        <f t="shared" si="1748"/>
        <v>N/A</v>
      </c>
      <c r="AR370" s="16" t="str">
        <f t="shared" si="1749"/>
        <v>N/A</v>
      </c>
      <c r="AS370" s="16" t="str">
        <f t="shared" si="1728"/>
        <v>N/A</v>
      </c>
      <c r="AT370" s="16" t="str">
        <f t="shared" si="1750"/>
        <v>N/A</v>
      </c>
      <c r="AU370" s="16" t="str">
        <f t="shared" si="1751"/>
        <v>N/A</v>
      </c>
      <c r="AV370" s="16" t="str">
        <f t="shared" si="1752"/>
        <v>N/A</v>
      </c>
      <c r="AW370" s="16" t="str">
        <f t="shared" si="1753"/>
        <v>N/A</v>
      </c>
      <c r="AX370" s="16" t="str">
        <f t="shared" si="1729"/>
        <v>N/A</v>
      </c>
      <c r="AY370" s="16" t="str">
        <f t="shared" si="1754"/>
        <v>N/A</v>
      </c>
      <c r="AZ370" s="16" t="str">
        <f t="shared" si="1755"/>
        <v>N/A</v>
      </c>
      <c r="BA370" s="16" t="str">
        <f t="shared" si="1756"/>
        <v>N/A</v>
      </c>
      <c r="BB370" s="16" t="str">
        <f t="shared" si="1757"/>
        <v>N/A</v>
      </c>
      <c r="BC370" s="16" t="str">
        <f t="shared" si="1730"/>
        <v>N/A</v>
      </c>
      <c r="BD370" s="16" t="str">
        <f t="shared" si="1758"/>
        <v>N/A</v>
      </c>
      <c r="BE370" s="16" t="str">
        <f t="shared" si="1759"/>
        <v>N/A</v>
      </c>
      <c r="BF370" s="16" t="str">
        <f t="shared" si="1760"/>
        <v>N/A</v>
      </c>
      <c r="BG370" s="16" t="str">
        <f t="shared" si="1761"/>
        <v>N/A</v>
      </c>
      <c r="BH370" s="16" t="str">
        <f t="shared" si="1731"/>
        <v>N/A</v>
      </c>
      <c r="BI370" s="16" t="str">
        <f t="shared" si="1762"/>
        <v>N/A</v>
      </c>
      <c r="BJ370" s="16" t="str">
        <f t="shared" si="1763"/>
        <v>N/A</v>
      </c>
      <c r="BK370" s="16" t="str">
        <f t="shared" si="1764"/>
        <v>N/A</v>
      </c>
      <c r="BL370" s="16" t="str">
        <f t="shared" si="1765"/>
        <v>N/A</v>
      </c>
      <c r="BM370" s="16" t="str">
        <f t="shared" si="1732"/>
        <v>N/A</v>
      </c>
      <c r="BN370" s="16" t="str">
        <f t="shared" si="1766"/>
        <v>N/A</v>
      </c>
      <c r="BO370" s="16" t="str">
        <f t="shared" si="1767"/>
        <v>N/A</v>
      </c>
      <c r="BP370" s="16" t="str">
        <f t="shared" si="1768"/>
        <v>N/A</v>
      </c>
      <c r="BQ370" s="16" t="str">
        <f t="shared" si="1769"/>
        <v>N/A</v>
      </c>
      <c r="BR370" s="16" t="str">
        <f t="shared" si="1733"/>
        <v>N/A</v>
      </c>
      <c r="BS370" s="16" t="str">
        <f t="shared" si="1770"/>
        <v>N/A</v>
      </c>
      <c r="BT370" s="16" t="str">
        <f t="shared" si="1771"/>
        <v>N/A</v>
      </c>
      <c r="BU370" s="16" t="str">
        <f t="shared" si="1772"/>
        <v>N/A</v>
      </c>
      <c r="BV370" s="16" t="str">
        <f t="shared" si="1773"/>
        <v>N/A</v>
      </c>
      <c r="BW370" s="16" t="str">
        <f t="shared" si="1734"/>
        <v>N/A</v>
      </c>
      <c r="BX370" s="16" t="str">
        <f t="shared" si="1774"/>
        <v>N/A</v>
      </c>
      <c r="BY370" s="16" t="str">
        <f t="shared" si="1775"/>
        <v>N/A</v>
      </c>
      <c r="BZ370" s="16" t="str">
        <f t="shared" si="1776"/>
        <v>N/A</v>
      </c>
      <c r="CA370" s="16" t="str">
        <f t="shared" si="1777"/>
        <v>N/A</v>
      </c>
      <c r="CB370" s="16" t="str">
        <f t="shared" si="1735"/>
        <v>N/A</v>
      </c>
      <c r="CC370" s="16" t="str">
        <f t="shared" si="1778"/>
        <v>N/A</v>
      </c>
      <c r="CD370" s="16" t="str">
        <f t="shared" si="1779"/>
        <v>N/A</v>
      </c>
      <c r="CE370" s="16" t="str">
        <f t="shared" si="1780"/>
        <v>N/A</v>
      </c>
      <c r="CF370" s="16" t="str">
        <f t="shared" si="1781"/>
        <v>N/A</v>
      </c>
      <c r="CG370" s="16" t="str">
        <f t="shared" si="1736"/>
        <v>N/A</v>
      </c>
      <c r="CH370" s="16" t="str">
        <f t="shared" si="1782"/>
        <v>N/A</v>
      </c>
      <c r="CI370" s="16" t="str">
        <f t="shared" si="1783"/>
        <v>N/A</v>
      </c>
      <c r="CJ370" s="16" t="str">
        <f t="shared" si="1784"/>
        <v>N/A</v>
      </c>
      <c r="CK370" s="16" t="str">
        <f t="shared" si="1785"/>
        <v>N/A</v>
      </c>
      <c r="CL370" s="16" t="str">
        <f t="shared" si="1737"/>
        <v>N/A</v>
      </c>
      <c r="CM370" s="16" t="str">
        <f t="shared" si="1786"/>
        <v>N/A</v>
      </c>
      <c r="CN370" s="16" t="str">
        <f t="shared" si="1787"/>
        <v>N/A</v>
      </c>
      <c r="CO370" s="16" t="str">
        <f t="shared" si="1788"/>
        <v>N/A</v>
      </c>
      <c r="CP370" s="16" t="str">
        <f t="shared" si="1789"/>
        <v>N/A</v>
      </c>
      <c r="CQ370" s="16" t="str">
        <f t="shared" si="1738"/>
        <v>N/A</v>
      </c>
      <c r="CR370" s="16" t="str">
        <f t="shared" si="1790"/>
        <v>N/A</v>
      </c>
      <c r="CS370" s="16" t="str">
        <f t="shared" si="1791"/>
        <v>N/A</v>
      </c>
      <c r="CT370" s="16" t="str">
        <f t="shared" si="1792"/>
        <v>N/A</v>
      </c>
      <c r="CU370" s="16" t="str">
        <f t="shared" si="1793"/>
        <v>N/A</v>
      </c>
      <c r="CV370" s="16" t="str">
        <f t="shared" si="1739"/>
        <v>N/A</v>
      </c>
      <c r="CW370" s="16" t="str">
        <f t="shared" si="1794"/>
        <v>N/A</v>
      </c>
      <c r="CX370" s="16" t="str">
        <f t="shared" si="1795"/>
        <v>N/A</v>
      </c>
      <c r="CY370" s="16" t="str">
        <f t="shared" si="1796"/>
        <v>N/A</v>
      </c>
      <c r="CZ370" s="16" t="str">
        <f t="shared" si="1797"/>
        <v>N/A</v>
      </c>
      <c r="DA370" s="16" t="str">
        <f t="shared" si="1740"/>
        <v>N/A</v>
      </c>
      <c r="DB370" s="16" t="str">
        <f t="shared" si="1798"/>
        <v>N/A</v>
      </c>
      <c r="DC370" s="16" t="str">
        <f t="shared" si="1799"/>
        <v>N/A</v>
      </c>
      <c r="DD370" s="16" t="str">
        <f t="shared" si="1800"/>
        <v>N/A</v>
      </c>
      <c r="DE370" s="16" t="str">
        <f t="shared" si="1801"/>
        <v>N/A</v>
      </c>
      <c r="DF370" s="16" t="str">
        <f t="shared" si="1802"/>
        <v>N/A</v>
      </c>
      <c r="DG370" s="19" t="str">
        <f t="shared" si="1803"/>
        <v>N/A</v>
      </c>
      <c r="DH370" s="16" t="str">
        <f t="shared" si="1804"/>
        <v>N/A</v>
      </c>
      <c r="DI370" s="16" t="str">
        <f t="shared" si="1805"/>
        <v>N/A</v>
      </c>
    </row>
    <row r="371" spans="27:113" x14ac:dyDescent="0.35">
      <c r="AA371" s="49" t="s">
        <v>114</v>
      </c>
      <c r="AB371" s="55" t="str">
        <f t="shared" si="1741"/>
        <v>-</v>
      </c>
      <c r="AC371" s="23" t="s">
        <v>13</v>
      </c>
      <c r="AD371" s="40" t="s">
        <v>2</v>
      </c>
      <c r="AE371" s="16"/>
      <c r="AF371" s="16"/>
      <c r="AG371" s="16" t="str">
        <f t="shared" si="1725"/>
        <v>N/A</v>
      </c>
      <c r="AH371" s="16" t="str">
        <f t="shared" si="1742"/>
        <v>N/A</v>
      </c>
      <c r="AI371" s="16" t="str">
        <f t="shared" si="1726"/>
        <v>N/A</v>
      </c>
      <c r="AJ371" s="16" t="str">
        <f t="shared" si="1806"/>
        <v>N/A</v>
      </c>
      <c r="AK371" s="16" t="str">
        <f t="shared" si="1743"/>
        <v>N/A</v>
      </c>
      <c r="AL371" s="16" t="str">
        <f t="shared" si="1744"/>
        <v>N/A</v>
      </c>
      <c r="AM371" s="16" t="str">
        <f t="shared" si="1745"/>
        <v>N/A</v>
      </c>
      <c r="AN371" s="16" t="str">
        <f t="shared" si="1727"/>
        <v>N/A</v>
      </c>
      <c r="AO371" s="16" t="str">
        <f t="shared" si="1746"/>
        <v>N/A</v>
      </c>
      <c r="AP371" s="16" t="str">
        <f t="shared" si="1747"/>
        <v>N/A</v>
      </c>
      <c r="AQ371" s="16" t="str">
        <f t="shared" si="1748"/>
        <v>N/A</v>
      </c>
      <c r="AR371" s="16" t="str">
        <f t="shared" si="1749"/>
        <v>N/A</v>
      </c>
      <c r="AS371" s="16" t="str">
        <f t="shared" si="1728"/>
        <v>N/A</v>
      </c>
      <c r="AT371" s="16" t="str">
        <f t="shared" si="1750"/>
        <v>N/A</v>
      </c>
      <c r="AU371" s="16" t="str">
        <f t="shared" si="1751"/>
        <v>N/A</v>
      </c>
      <c r="AV371" s="16" t="str">
        <f t="shared" si="1752"/>
        <v>N/A</v>
      </c>
      <c r="AW371" s="16" t="str">
        <f t="shared" si="1753"/>
        <v>N/A</v>
      </c>
      <c r="AX371" s="16" t="str">
        <f t="shared" si="1729"/>
        <v>N/A</v>
      </c>
      <c r="AY371" s="16" t="str">
        <f t="shared" si="1754"/>
        <v>N/A</v>
      </c>
      <c r="AZ371" s="16" t="str">
        <f t="shared" si="1755"/>
        <v>N/A</v>
      </c>
      <c r="BA371" s="16" t="str">
        <f t="shared" si="1756"/>
        <v>N/A</v>
      </c>
      <c r="BB371" s="16" t="str">
        <f t="shared" si="1757"/>
        <v>N/A</v>
      </c>
      <c r="BC371" s="16" t="str">
        <f t="shared" si="1730"/>
        <v>N/A</v>
      </c>
      <c r="BD371" s="16" t="str">
        <f t="shared" si="1758"/>
        <v>N/A</v>
      </c>
      <c r="BE371" s="16" t="str">
        <f t="shared" si="1759"/>
        <v>N/A</v>
      </c>
      <c r="BF371" s="16" t="str">
        <f t="shared" si="1760"/>
        <v>N/A</v>
      </c>
      <c r="BG371" s="16" t="str">
        <f t="shared" si="1761"/>
        <v>N/A</v>
      </c>
      <c r="BH371" s="16" t="str">
        <f t="shared" si="1731"/>
        <v>N/A</v>
      </c>
      <c r="BI371" s="16" t="str">
        <f t="shared" si="1762"/>
        <v>N/A</v>
      </c>
      <c r="BJ371" s="16" t="str">
        <f t="shared" si="1763"/>
        <v>N/A</v>
      </c>
      <c r="BK371" s="16" t="str">
        <f t="shared" si="1764"/>
        <v>N/A</v>
      </c>
      <c r="BL371" s="16" t="str">
        <f t="shared" si="1765"/>
        <v>N/A</v>
      </c>
      <c r="BM371" s="16" t="str">
        <f t="shared" si="1732"/>
        <v>N/A</v>
      </c>
      <c r="BN371" s="16" t="str">
        <f t="shared" si="1766"/>
        <v>N/A</v>
      </c>
      <c r="BO371" s="16" t="str">
        <f t="shared" si="1767"/>
        <v>N/A</v>
      </c>
      <c r="BP371" s="16" t="str">
        <f t="shared" si="1768"/>
        <v>N/A</v>
      </c>
      <c r="BQ371" s="16" t="str">
        <f t="shared" si="1769"/>
        <v>N/A</v>
      </c>
      <c r="BR371" s="16" t="str">
        <f t="shared" si="1733"/>
        <v>N/A</v>
      </c>
      <c r="BS371" s="16" t="str">
        <f t="shared" si="1770"/>
        <v>N/A</v>
      </c>
      <c r="BT371" s="16" t="str">
        <f t="shared" si="1771"/>
        <v>N/A</v>
      </c>
      <c r="BU371" s="16" t="str">
        <f t="shared" si="1772"/>
        <v>N/A</v>
      </c>
      <c r="BV371" s="16" t="str">
        <f t="shared" si="1773"/>
        <v>N/A</v>
      </c>
      <c r="BW371" s="16" t="str">
        <f t="shared" si="1734"/>
        <v>N/A</v>
      </c>
      <c r="BX371" s="16" t="str">
        <f t="shared" si="1774"/>
        <v>N/A</v>
      </c>
      <c r="BY371" s="16" t="str">
        <f t="shared" si="1775"/>
        <v>N/A</v>
      </c>
      <c r="BZ371" s="16" t="str">
        <f t="shared" si="1776"/>
        <v>N/A</v>
      </c>
      <c r="CA371" s="16" t="str">
        <f t="shared" si="1777"/>
        <v>N/A</v>
      </c>
      <c r="CB371" s="16" t="str">
        <f t="shared" si="1735"/>
        <v>N/A</v>
      </c>
      <c r="CC371" s="16" t="str">
        <f t="shared" si="1778"/>
        <v>N/A</v>
      </c>
      <c r="CD371" s="16" t="str">
        <f t="shared" si="1779"/>
        <v>N/A</v>
      </c>
      <c r="CE371" s="16" t="str">
        <f t="shared" si="1780"/>
        <v>N/A</v>
      </c>
      <c r="CF371" s="16" t="str">
        <f t="shared" si="1781"/>
        <v>N/A</v>
      </c>
      <c r="CG371" s="16" t="str">
        <f t="shared" si="1736"/>
        <v>N/A</v>
      </c>
      <c r="CH371" s="16" t="str">
        <f t="shared" si="1782"/>
        <v>N/A</v>
      </c>
      <c r="CI371" s="16" t="str">
        <f t="shared" si="1783"/>
        <v>N/A</v>
      </c>
      <c r="CJ371" s="16" t="str">
        <f t="shared" si="1784"/>
        <v>N/A</v>
      </c>
      <c r="CK371" s="16" t="str">
        <f t="shared" si="1785"/>
        <v>N/A</v>
      </c>
      <c r="CL371" s="16" t="str">
        <f t="shared" si="1737"/>
        <v>N/A</v>
      </c>
      <c r="CM371" s="16" t="str">
        <f t="shared" si="1786"/>
        <v>N/A</v>
      </c>
      <c r="CN371" s="16" t="str">
        <f t="shared" si="1787"/>
        <v>N/A</v>
      </c>
      <c r="CO371" s="16" t="str">
        <f t="shared" si="1788"/>
        <v>N/A</v>
      </c>
      <c r="CP371" s="16" t="str">
        <f t="shared" si="1789"/>
        <v>N/A</v>
      </c>
      <c r="CQ371" s="16" t="str">
        <f t="shared" si="1738"/>
        <v>N/A</v>
      </c>
      <c r="CR371" s="16" t="str">
        <f t="shared" si="1790"/>
        <v>N/A</v>
      </c>
      <c r="CS371" s="16" t="str">
        <f t="shared" si="1791"/>
        <v>N/A</v>
      </c>
      <c r="CT371" s="16" t="str">
        <f t="shared" si="1792"/>
        <v>N/A</v>
      </c>
      <c r="CU371" s="16" t="str">
        <f t="shared" si="1793"/>
        <v>N/A</v>
      </c>
      <c r="CV371" s="16" t="str">
        <f t="shared" si="1739"/>
        <v>N/A</v>
      </c>
      <c r="CW371" s="16" t="str">
        <f t="shared" si="1794"/>
        <v>N/A</v>
      </c>
      <c r="CX371" s="16" t="str">
        <f t="shared" si="1795"/>
        <v>N/A</v>
      </c>
      <c r="CY371" s="16" t="str">
        <f t="shared" si="1796"/>
        <v>N/A</v>
      </c>
      <c r="CZ371" s="16" t="str">
        <f t="shared" si="1797"/>
        <v>N/A</v>
      </c>
      <c r="DA371" s="16" t="str">
        <f t="shared" si="1740"/>
        <v>N/A</v>
      </c>
      <c r="DB371" s="16" t="str">
        <f t="shared" si="1798"/>
        <v>N/A</v>
      </c>
      <c r="DC371" s="16" t="str">
        <f t="shared" si="1799"/>
        <v>N/A</v>
      </c>
      <c r="DD371" s="16" t="str">
        <f t="shared" si="1800"/>
        <v>N/A</v>
      </c>
      <c r="DE371" s="16" t="str">
        <f t="shared" si="1801"/>
        <v>N/A</v>
      </c>
      <c r="DF371" s="16" t="str">
        <f t="shared" si="1802"/>
        <v>N/A</v>
      </c>
      <c r="DG371" s="19" t="str">
        <f t="shared" si="1803"/>
        <v>N/A</v>
      </c>
      <c r="DH371" s="16" t="str">
        <f t="shared" si="1804"/>
        <v>N/A</v>
      </c>
      <c r="DI371" s="16" t="str">
        <f t="shared" si="1805"/>
        <v>N/A</v>
      </c>
    </row>
    <row r="372" spans="27:113" x14ac:dyDescent="0.35">
      <c r="AA372" s="49" t="s">
        <v>114</v>
      </c>
      <c r="AB372" s="55" t="str">
        <f t="shared" si="1741"/>
        <v>-</v>
      </c>
      <c r="AC372" s="23" t="s">
        <v>14</v>
      </c>
      <c r="AD372" s="40" t="s">
        <v>2</v>
      </c>
      <c r="AE372" s="16"/>
      <c r="AF372" s="16"/>
      <c r="AG372" s="16" t="str">
        <f t="shared" si="1725"/>
        <v>N/A</v>
      </c>
      <c r="AH372" s="16" t="str">
        <f t="shared" si="1742"/>
        <v>N/A</v>
      </c>
      <c r="AI372" s="16" t="str">
        <f t="shared" si="1726"/>
        <v>N/A</v>
      </c>
      <c r="AJ372" s="16" t="str">
        <f t="shared" si="1806"/>
        <v>N/A</v>
      </c>
      <c r="AK372" s="16" t="str">
        <f t="shared" si="1743"/>
        <v>N/A</v>
      </c>
      <c r="AL372" s="16" t="str">
        <f t="shared" si="1744"/>
        <v>N/A</v>
      </c>
      <c r="AM372" s="16" t="str">
        <f t="shared" si="1745"/>
        <v>N/A</v>
      </c>
      <c r="AN372" s="16" t="str">
        <f t="shared" si="1727"/>
        <v>N/A</v>
      </c>
      <c r="AO372" s="16" t="str">
        <f t="shared" si="1746"/>
        <v>N/A</v>
      </c>
      <c r="AP372" s="16" t="str">
        <f t="shared" si="1747"/>
        <v>N/A</v>
      </c>
      <c r="AQ372" s="16" t="str">
        <f t="shared" si="1748"/>
        <v>N/A</v>
      </c>
      <c r="AR372" s="16" t="str">
        <f t="shared" si="1749"/>
        <v>N/A</v>
      </c>
      <c r="AS372" s="16" t="str">
        <f t="shared" si="1728"/>
        <v>N/A</v>
      </c>
      <c r="AT372" s="16" t="str">
        <f t="shared" si="1750"/>
        <v>N/A</v>
      </c>
      <c r="AU372" s="16" t="str">
        <f t="shared" si="1751"/>
        <v>N/A</v>
      </c>
      <c r="AV372" s="16" t="str">
        <f t="shared" si="1752"/>
        <v>N/A</v>
      </c>
      <c r="AW372" s="16" t="str">
        <f t="shared" si="1753"/>
        <v>N/A</v>
      </c>
      <c r="AX372" s="16" t="str">
        <f t="shared" si="1729"/>
        <v>N/A</v>
      </c>
      <c r="AY372" s="16" t="str">
        <f t="shared" si="1754"/>
        <v>N/A</v>
      </c>
      <c r="AZ372" s="16" t="str">
        <f t="shared" si="1755"/>
        <v>N/A</v>
      </c>
      <c r="BA372" s="16" t="str">
        <f t="shared" si="1756"/>
        <v>N/A</v>
      </c>
      <c r="BB372" s="16" t="str">
        <f t="shared" si="1757"/>
        <v>N/A</v>
      </c>
      <c r="BC372" s="16" t="str">
        <f t="shared" si="1730"/>
        <v>N/A</v>
      </c>
      <c r="BD372" s="16" t="str">
        <f t="shared" si="1758"/>
        <v>N/A</v>
      </c>
      <c r="BE372" s="16" t="str">
        <f t="shared" si="1759"/>
        <v>N/A</v>
      </c>
      <c r="BF372" s="16" t="str">
        <f t="shared" si="1760"/>
        <v>N/A</v>
      </c>
      <c r="BG372" s="16" t="str">
        <f t="shared" si="1761"/>
        <v>N/A</v>
      </c>
      <c r="BH372" s="16" t="str">
        <f t="shared" si="1731"/>
        <v>N/A</v>
      </c>
      <c r="BI372" s="16" t="str">
        <f t="shared" si="1762"/>
        <v>N/A</v>
      </c>
      <c r="BJ372" s="16" t="str">
        <f t="shared" si="1763"/>
        <v>N/A</v>
      </c>
      <c r="BK372" s="16" t="str">
        <f t="shared" si="1764"/>
        <v>N/A</v>
      </c>
      <c r="BL372" s="16" t="str">
        <f t="shared" si="1765"/>
        <v>N/A</v>
      </c>
      <c r="BM372" s="16" t="str">
        <f t="shared" si="1732"/>
        <v>N/A</v>
      </c>
      <c r="BN372" s="16" t="str">
        <f t="shared" si="1766"/>
        <v>N/A</v>
      </c>
      <c r="BO372" s="16" t="str">
        <f t="shared" si="1767"/>
        <v>N/A</v>
      </c>
      <c r="BP372" s="16" t="str">
        <f t="shared" si="1768"/>
        <v>N/A</v>
      </c>
      <c r="BQ372" s="16" t="str">
        <f t="shared" si="1769"/>
        <v>N/A</v>
      </c>
      <c r="BR372" s="16" t="str">
        <f t="shared" si="1733"/>
        <v>N/A</v>
      </c>
      <c r="BS372" s="16" t="str">
        <f t="shared" si="1770"/>
        <v>N/A</v>
      </c>
      <c r="BT372" s="16" t="str">
        <f t="shared" si="1771"/>
        <v>N/A</v>
      </c>
      <c r="BU372" s="16" t="str">
        <f t="shared" si="1772"/>
        <v>N/A</v>
      </c>
      <c r="BV372" s="16" t="str">
        <f t="shared" si="1773"/>
        <v>N/A</v>
      </c>
      <c r="BW372" s="16" t="str">
        <f t="shared" si="1734"/>
        <v>N/A</v>
      </c>
      <c r="BX372" s="16" t="str">
        <f t="shared" si="1774"/>
        <v>N/A</v>
      </c>
      <c r="BY372" s="16" t="str">
        <f t="shared" si="1775"/>
        <v>N/A</v>
      </c>
      <c r="BZ372" s="16" t="str">
        <f t="shared" si="1776"/>
        <v>N/A</v>
      </c>
      <c r="CA372" s="16" t="str">
        <f t="shared" si="1777"/>
        <v>N/A</v>
      </c>
      <c r="CB372" s="16" t="str">
        <f t="shared" si="1735"/>
        <v>N/A</v>
      </c>
      <c r="CC372" s="16" t="str">
        <f t="shared" si="1778"/>
        <v>N/A</v>
      </c>
      <c r="CD372" s="16" t="str">
        <f t="shared" si="1779"/>
        <v>N/A</v>
      </c>
      <c r="CE372" s="16" t="str">
        <f t="shared" si="1780"/>
        <v>N/A</v>
      </c>
      <c r="CF372" s="16" t="str">
        <f t="shared" si="1781"/>
        <v>N/A</v>
      </c>
      <c r="CG372" s="16" t="str">
        <f t="shared" si="1736"/>
        <v>N/A</v>
      </c>
      <c r="CH372" s="16" t="str">
        <f t="shared" si="1782"/>
        <v>N/A</v>
      </c>
      <c r="CI372" s="16" t="str">
        <f t="shared" si="1783"/>
        <v>N/A</v>
      </c>
      <c r="CJ372" s="16" t="str">
        <f t="shared" si="1784"/>
        <v>N/A</v>
      </c>
      <c r="CK372" s="16" t="str">
        <f t="shared" si="1785"/>
        <v>N/A</v>
      </c>
      <c r="CL372" s="16" t="str">
        <f t="shared" si="1737"/>
        <v>N/A</v>
      </c>
      <c r="CM372" s="16" t="str">
        <f t="shared" si="1786"/>
        <v>N/A</v>
      </c>
      <c r="CN372" s="16" t="str">
        <f t="shared" si="1787"/>
        <v>N/A</v>
      </c>
      <c r="CO372" s="16" t="str">
        <f t="shared" si="1788"/>
        <v>N/A</v>
      </c>
      <c r="CP372" s="16" t="str">
        <f t="shared" si="1789"/>
        <v>N/A</v>
      </c>
      <c r="CQ372" s="16" t="str">
        <f t="shared" si="1738"/>
        <v>N/A</v>
      </c>
      <c r="CR372" s="16" t="str">
        <f t="shared" si="1790"/>
        <v>N/A</v>
      </c>
      <c r="CS372" s="16" t="str">
        <f t="shared" si="1791"/>
        <v>N/A</v>
      </c>
      <c r="CT372" s="16" t="str">
        <f t="shared" si="1792"/>
        <v>N/A</v>
      </c>
      <c r="CU372" s="16" t="str">
        <f t="shared" si="1793"/>
        <v>N/A</v>
      </c>
      <c r="CV372" s="16" t="str">
        <f t="shared" si="1739"/>
        <v>N/A</v>
      </c>
      <c r="CW372" s="16" t="str">
        <f t="shared" si="1794"/>
        <v>N/A</v>
      </c>
      <c r="CX372" s="16" t="str">
        <f t="shared" si="1795"/>
        <v>N/A</v>
      </c>
      <c r="CY372" s="16" t="str">
        <f t="shared" si="1796"/>
        <v>N/A</v>
      </c>
      <c r="CZ372" s="16" t="str">
        <f t="shared" si="1797"/>
        <v>N/A</v>
      </c>
      <c r="DA372" s="16" t="str">
        <f t="shared" si="1740"/>
        <v>N/A</v>
      </c>
      <c r="DB372" s="16" t="str">
        <f t="shared" si="1798"/>
        <v>N/A</v>
      </c>
      <c r="DC372" s="16" t="str">
        <f t="shared" si="1799"/>
        <v>N/A</v>
      </c>
      <c r="DD372" s="16" t="str">
        <f t="shared" si="1800"/>
        <v>N/A</v>
      </c>
      <c r="DE372" s="16" t="str">
        <f t="shared" si="1801"/>
        <v>N/A</v>
      </c>
      <c r="DF372" s="16" t="str">
        <f t="shared" si="1802"/>
        <v>N/A</v>
      </c>
      <c r="DG372" s="19" t="str">
        <f t="shared" si="1803"/>
        <v>N/A</v>
      </c>
      <c r="DH372" s="16" t="str">
        <f t="shared" si="1804"/>
        <v>N/A</v>
      </c>
      <c r="DI372" s="16" t="str">
        <f t="shared" si="1805"/>
        <v>N/A</v>
      </c>
    </row>
    <row r="373" spans="27:113" x14ac:dyDescent="0.35">
      <c r="AA373" s="49" t="s">
        <v>114</v>
      </c>
      <c r="AB373" s="55" t="str">
        <f t="shared" si="1741"/>
        <v>-</v>
      </c>
      <c r="AC373" s="23" t="s">
        <v>15</v>
      </c>
      <c r="AD373" s="40" t="s">
        <v>2</v>
      </c>
      <c r="AE373" s="16"/>
      <c r="AF373" s="16"/>
      <c r="AG373" s="16" t="str">
        <f t="shared" si="1725"/>
        <v>N/A</v>
      </c>
      <c r="AH373" s="16" t="str">
        <f t="shared" si="1742"/>
        <v>N/A</v>
      </c>
      <c r="AI373" s="16" t="str">
        <f t="shared" si="1726"/>
        <v>N/A</v>
      </c>
      <c r="AJ373" s="16" t="str">
        <f t="shared" si="1806"/>
        <v>N/A</v>
      </c>
      <c r="AK373" s="16" t="str">
        <f t="shared" si="1743"/>
        <v>N/A</v>
      </c>
      <c r="AL373" s="16" t="str">
        <f t="shared" si="1744"/>
        <v>N/A</v>
      </c>
      <c r="AM373" s="16" t="str">
        <f t="shared" si="1745"/>
        <v>N/A</v>
      </c>
      <c r="AN373" s="16" t="str">
        <f t="shared" si="1727"/>
        <v>N/A</v>
      </c>
      <c r="AO373" s="16" t="str">
        <f t="shared" si="1746"/>
        <v>N/A</v>
      </c>
      <c r="AP373" s="16" t="str">
        <f t="shared" si="1747"/>
        <v>N/A</v>
      </c>
      <c r="AQ373" s="16" t="str">
        <f t="shared" si="1748"/>
        <v>N/A</v>
      </c>
      <c r="AR373" s="16" t="str">
        <f t="shared" si="1749"/>
        <v>N/A</v>
      </c>
      <c r="AS373" s="16" t="str">
        <f t="shared" si="1728"/>
        <v>N/A</v>
      </c>
      <c r="AT373" s="16" t="str">
        <f t="shared" si="1750"/>
        <v>N/A</v>
      </c>
      <c r="AU373" s="16" t="str">
        <f t="shared" si="1751"/>
        <v>N/A</v>
      </c>
      <c r="AV373" s="16" t="str">
        <f t="shared" si="1752"/>
        <v>N/A</v>
      </c>
      <c r="AW373" s="16" t="str">
        <f t="shared" si="1753"/>
        <v>N/A</v>
      </c>
      <c r="AX373" s="16" t="str">
        <f t="shared" si="1729"/>
        <v>N/A</v>
      </c>
      <c r="AY373" s="16" t="str">
        <f t="shared" si="1754"/>
        <v>N/A</v>
      </c>
      <c r="AZ373" s="16" t="str">
        <f t="shared" si="1755"/>
        <v>N/A</v>
      </c>
      <c r="BA373" s="16" t="str">
        <f t="shared" si="1756"/>
        <v>N/A</v>
      </c>
      <c r="BB373" s="16" t="str">
        <f t="shared" si="1757"/>
        <v>N/A</v>
      </c>
      <c r="BC373" s="16" t="str">
        <f t="shared" si="1730"/>
        <v>N/A</v>
      </c>
      <c r="BD373" s="16" t="str">
        <f t="shared" si="1758"/>
        <v>N/A</v>
      </c>
      <c r="BE373" s="16" t="str">
        <f t="shared" si="1759"/>
        <v>N/A</v>
      </c>
      <c r="BF373" s="16" t="str">
        <f t="shared" si="1760"/>
        <v>N/A</v>
      </c>
      <c r="BG373" s="16" t="str">
        <f t="shared" si="1761"/>
        <v>N/A</v>
      </c>
      <c r="BH373" s="16" t="str">
        <f t="shared" si="1731"/>
        <v>N/A</v>
      </c>
      <c r="BI373" s="16" t="str">
        <f t="shared" si="1762"/>
        <v>N/A</v>
      </c>
      <c r="BJ373" s="16" t="str">
        <f t="shared" si="1763"/>
        <v>N/A</v>
      </c>
      <c r="BK373" s="16" t="str">
        <f t="shared" si="1764"/>
        <v>N/A</v>
      </c>
      <c r="BL373" s="16" t="str">
        <f t="shared" si="1765"/>
        <v>N/A</v>
      </c>
      <c r="BM373" s="16" t="str">
        <f t="shared" si="1732"/>
        <v>N/A</v>
      </c>
      <c r="BN373" s="16" t="str">
        <f t="shared" si="1766"/>
        <v>N/A</v>
      </c>
      <c r="BO373" s="16" t="str">
        <f t="shared" si="1767"/>
        <v>N/A</v>
      </c>
      <c r="BP373" s="16" t="str">
        <f t="shared" si="1768"/>
        <v>N/A</v>
      </c>
      <c r="BQ373" s="16" t="str">
        <f t="shared" si="1769"/>
        <v>N/A</v>
      </c>
      <c r="BR373" s="16" t="str">
        <f t="shared" si="1733"/>
        <v>N/A</v>
      </c>
      <c r="BS373" s="16" t="str">
        <f t="shared" si="1770"/>
        <v>N/A</v>
      </c>
      <c r="BT373" s="16" t="str">
        <f t="shared" si="1771"/>
        <v>N/A</v>
      </c>
      <c r="BU373" s="16" t="str">
        <f t="shared" si="1772"/>
        <v>N/A</v>
      </c>
      <c r="BV373" s="16" t="str">
        <f t="shared" si="1773"/>
        <v>N/A</v>
      </c>
      <c r="BW373" s="16" t="str">
        <f t="shared" si="1734"/>
        <v>N/A</v>
      </c>
      <c r="BX373" s="16" t="str">
        <f t="shared" si="1774"/>
        <v>N/A</v>
      </c>
      <c r="BY373" s="16" t="str">
        <f t="shared" si="1775"/>
        <v>N/A</v>
      </c>
      <c r="BZ373" s="16" t="str">
        <f t="shared" si="1776"/>
        <v>N/A</v>
      </c>
      <c r="CA373" s="16" t="str">
        <f t="shared" si="1777"/>
        <v>N/A</v>
      </c>
      <c r="CB373" s="16" t="str">
        <f t="shared" si="1735"/>
        <v>N/A</v>
      </c>
      <c r="CC373" s="16" t="str">
        <f t="shared" si="1778"/>
        <v>N/A</v>
      </c>
      <c r="CD373" s="16" t="str">
        <f t="shared" si="1779"/>
        <v>N/A</v>
      </c>
      <c r="CE373" s="16" t="str">
        <f t="shared" si="1780"/>
        <v>N/A</v>
      </c>
      <c r="CF373" s="16" t="str">
        <f t="shared" si="1781"/>
        <v>N/A</v>
      </c>
      <c r="CG373" s="16" t="str">
        <f t="shared" si="1736"/>
        <v>N/A</v>
      </c>
      <c r="CH373" s="16" t="str">
        <f t="shared" si="1782"/>
        <v>N/A</v>
      </c>
      <c r="CI373" s="16" t="str">
        <f t="shared" si="1783"/>
        <v>N/A</v>
      </c>
      <c r="CJ373" s="16" t="str">
        <f t="shared" si="1784"/>
        <v>N/A</v>
      </c>
      <c r="CK373" s="16" t="str">
        <f t="shared" si="1785"/>
        <v>N/A</v>
      </c>
      <c r="CL373" s="16" t="str">
        <f t="shared" si="1737"/>
        <v>N/A</v>
      </c>
      <c r="CM373" s="16" t="str">
        <f t="shared" si="1786"/>
        <v>N/A</v>
      </c>
      <c r="CN373" s="16" t="str">
        <f t="shared" si="1787"/>
        <v>N/A</v>
      </c>
      <c r="CO373" s="16" t="str">
        <f t="shared" si="1788"/>
        <v>N/A</v>
      </c>
      <c r="CP373" s="16" t="str">
        <f t="shared" si="1789"/>
        <v>N/A</v>
      </c>
      <c r="CQ373" s="16" t="str">
        <f t="shared" si="1738"/>
        <v>N/A</v>
      </c>
      <c r="CR373" s="16" t="str">
        <f t="shared" si="1790"/>
        <v>N/A</v>
      </c>
      <c r="CS373" s="16" t="str">
        <f t="shared" si="1791"/>
        <v>N/A</v>
      </c>
      <c r="CT373" s="16" t="str">
        <f t="shared" si="1792"/>
        <v>N/A</v>
      </c>
      <c r="CU373" s="16" t="str">
        <f t="shared" si="1793"/>
        <v>N/A</v>
      </c>
      <c r="CV373" s="16" t="str">
        <f t="shared" si="1739"/>
        <v>N/A</v>
      </c>
      <c r="CW373" s="16" t="str">
        <f t="shared" si="1794"/>
        <v>N/A</v>
      </c>
      <c r="CX373" s="16" t="str">
        <f t="shared" si="1795"/>
        <v>N/A</v>
      </c>
      <c r="CY373" s="16" t="str">
        <f t="shared" si="1796"/>
        <v>N/A</v>
      </c>
      <c r="CZ373" s="16" t="str">
        <f t="shared" si="1797"/>
        <v>N/A</v>
      </c>
      <c r="DA373" s="16" t="str">
        <f t="shared" si="1740"/>
        <v>N/A</v>
      </c>
      <c r="DB373" s="16" t="str">
        <f t="shared" si="1798"/>
        <v>N/A</v>
      </c>
      <c r="DC373" s="16" t="str">
        <f t="shared" si="1799"/>
        <v>N/A</v>
      </c>
      <c r="DD373" s="16" t="str">
        <f t="shared" si="1800"/>
        <v>N/A</v>
      </c>
      <c r="DE373" s="16" t="str">
        <f t="shared" si="1801"/>
        <v>N/A</v>
      </c>
      <c r="DF373" s="16" t="str">
        <f t="shared" si="1802"/>
        <v>N/A</v>
      </c>
      <c r="DG373" s="19" t="str">
        <f t="shared" si="1803"/>
        <v>N/A</v>
      </c>
      <c r="DH373" s="16" t="str">
        <f t="shared" si="1804"/>
        <v>N/A</v>
      </c>
      <c r="DI373" s="16" t="str">
        <f t="shared" si="1805"/>
        <v>N/A</v>
      </c>
    </row>
    <row r="374" spans="27:113" x14ac:dyDescent="0.35">
      <c r="AA374" s="49" t="s">
        <v>114</v>
      </c>
      <c r="AB374" s="55" t="str">
        <f t="shared" si="1741"/>
        <v>-</v>
      </c>
      <c r="AC374" s="23" t="s">
        <v>16</v>
      </c>
      <c r="AD374" s="40" t="s">
        <v>2</v>
      </c>
      <c r="AE374" s="16"/>
      <c r="AF374" s="16"/>
      <c r="AG374" s="16" t="str">
        <f t="shared" si="1725"/>
        <v>N/A</v>
      </c>
      <c r="AH374" s="16" t="str">
        <f t="shared" si="1742"/>
        <v>N/A</v>
      </c>
      <c r="AI374" s="16" t="str">
        <f t="shared" si="1726"/>
        <v>N/A</v>
      </c>
      <c r="AJ374" s="16" t="str">
        <f t="shared" si="1806"/>
        <v>N/A</v>
      </c>
      <c r="AK374" s="16" t="str">
        <f t="shared" si="1743"/>
        <v>N/A</v>
      </c>
      <c r="AL374" s="16" t="str">
        <f t="shared" si="1744"/>
        <v>N/A</v>
      </c>
      <c r="AM374" s="16" t="str">
        <f t="shared" si="1745"/>
        <v>N/A</v>
      </c>
      <c r="AN374" s="16" t="str">
        <f t="shared" si="1727"/>
        <v>N/A</v>
      </c>
      <c r="AO374" s="16" t="str">
        <f t="shared" si="1746"/>
        <v>N/A</v>
      </c>
      <c r="AP374" s="16" t="str">
        <f t="shared" si="1747"/>
        <v>N/A</v>
      </c>
      <c r="AQ374" s="16" t="str">
        <f t="shared" si="1748"/>
        <v>N/A</v>
      </c>
      <c r="AR374" s="16" t="str">
        <f t="shared" si="1749"/>
        <v>N/A</v>
      </c>
      <c r="AS374" s="16" t="str">
        <f t="shared" si="1728"/>
        <v>N/A</v>
      </c>
      <c r="AT374" s="16" t="str">
        <f t="shared" si="1750"/>
        <v>N/A</v>
      </c>
      <c r="AU374" s="16" t="str">
        <f t="shared" si="1751"/>
        <v>N/A</v>
      </c>
      <c r="AV374" s="16" t="str">
        <f t="shared" si="1752"/>
        <v>N/A</v>
      </c>
      <c r="AW374" s="16" t="str">
        <f t="shared" si="1753"/>
        <v>N/A</v>
      </c>
      <c r="AX374" s="16" t="str">
        <f t="shared" si="1729"/>
        <v>N/A</v>
      </c>
      <c r="AY374" s="16" t="str">
        <f t="shared" si="1754"/>
        <v>N/A</v>
      </c>
      <c r="AZ374" s="16" t="str">
        <f t="shared" si="1755"/>
        <v>N/A</v>
      </c>
      <c r="BA374" s="16" t="str">
        <f t="shared" si="1756"/>
        <v>N/A</v>
      </c>
      <c r="BB374" s="16" t="str">
        <f t="shared" si="1757"/>
        <v>N/A</v>
      </c>
      <c r="BC374" s="16" t="str">
        <f t="shared" si="1730"/>
        <v>N/A</v>
      </c>
      <c r="BD374" s="16" t="str">
        <f t="shared" si="1758"/>
        <v>N/A</v>
      </c>
      <c r="BE374" s="16" t="str">
        <f t="shared" si="1759"/>
        <v>N/A</v>
      </c>
      <c r="BF374" s="16" t="str">
        <f t="shared" si="1760"/>
        <v>N/A</v>
      </c>
      <c r="BG374" s="16" t="str">
        <f t="shared" si="1761"/>
        <v>N/A</v>
      </c>
      <c r="BH374" s="16" t="str">
        <f t="shared" si="1731"/>
        <v>N/A</v>
      </c>
      <c r="BI374" s="16" t="str">
        <f t="shared" si="1762"/>
        <v>N/A</v>
      </c>
      <c r="BJ374" s="16" t="str">
        <f t="shared" si="1763"/>
        <v>N/A</v>
      </c>
      <c r="BK374" s="16" t="str">
        <f t="shared" si="1764"/>
        <v>N/A</v>
      </c>
      <c r="BL374" s="16" t="str">
        <f t="shared" si="1765"/>
        <v>N/A</v>
      </c>
      <c r="BM374" s="16" t="str">
        <f t="shared" si="1732"/>
        <v>N/A</v>
      </c>
      <c r="BN374" s="16" t="str">
        <f t="shared" si="1766"/>
        <v>N/A</v>
      </c>
      <c r="BO374" s="16" t="str">
        <f t="shared" si="1767"/>
        <v>N/A</v>
      </c>
      <c r="BP374" s="16" t="str">
        <f t="shared" si="1768"/>
        <v>N/A</v>
      </c>
      <c r="BQ374" s="16" t="str">
        <f t="shared" si="1769"/>
        <v>N/A</v>
      </c>
      <c r="BR374" s="16" t="str">
        <f t="shared" si="1733"/>
        <v>N/A</v>
      </c>
      <c r="BS374" s="16" t="str">
        <f t="shared" si="1770"/>
        <v>N/A</v>
      </c>
      <c r="BT374" s="16" t="str">
        <f t="shared" si="1771"/>
        <v>N/A</v>
      </c>
      <c r="BU374" s="16" t="str">
        <f t="shared" si="1772"/>
        <v>N/A</v>
      </c>
      <c r="BV374" s="16" t="str">
        <f t="shared" si="1773"/>
        <v>N/A</v>
      </c>
      <c r="BW374" s="16" t="str">
        <f t="shared" si="1734"/>
        <v>N/A</v>
      </c>
      <c r="BX374" s="16" t="str">
        <f t="shared" si="1774"/>
        <v>N/A</v>
      </c>
      <c r="BY374" s="16" t="str">
        <f t="shared" si="1775"/>
        <v>N/A</v>
      </c>
      <c r="BZ374" s="16" t="str">
        <f t="shared" si="1776"/>
        <v>N/A</v>
      </c>
      <c r="CA374" s="16" t="str">
        <f t="shared" si="1777"/>
        <v>N/A</v>
      </c>
      <c r="CB374" s="16" t="str">
        <f t="shared" si="1735"/>
        <v>N/A</v>
      </c>
      <c r="CC374" s="16" t="str">
        <f t="shared" si="1778"/>
        <v>N/A</v>
      </c>
      <c r="CD374" s="16" t="str">
        <f t="shared" si="1779"/>
        <v>N/A</v>
      </c>
      <c r="CE374" s="16" t="str">
        <f t="shared" si="1780"/>
        <v>N/A</v>
      </c>
      <c r="CF374" s="16" t="str">
        <f t="shared" si="1781"/>
        <v>N/A</v>
      </c>
      <c r="CG374" s="16" t="str">
        <f t="shared" si="1736"/>
        <v>N/A</v>
      </c>
      <c r="CH374" s="16" t="str">
        <f t="shared" si="1782"/>
        <v>N/A</v>
      </c>
      <c r="CI374" s="16" t="str">
        <f t="shared" si="1783"/>
        <v>N/A</v>
      </c>
      <c r="CJ374" s="16" t="str">
        <f t="shared" si="1784"/>
        <v>N/A</v>
      </c>
      <c r="CK374" s="16" t="str">
        <f t="shared" si="1785"/>
        <v>N/A</v>
      </c>
      <c r="CL374" s="16" t="str">
        <f t="shared" si="1737"/>
        <v>N/A</v>
      </c>
      <c r="CM374" s="16" t="str">
        <f t="shared" si="1786"/>
        <v>N/A</v>
      </c>
      <c r="CN374" s="16" t="str">
        <f t="shared" si="1787"/>
        <v>N/A</v>
      </c>
      <c r="CO374" s="16" t="str">
        <f t="shared" si="1788"/>
        <v>N/A</v>
      </c>
      <c r="CP374" s="16" t="str">
        <f t="shared" si="1789"/>
        <v>N/A</v>
      </c>
      <c r="CQ374" s="16" t="str">
        <f t="shared" si="1738"/>
        <v>N/A</v>
      </c>
      <c r="CR374" s="16" t="str">
        <f t="shared" si="1790"/>
        <v>N/A</v>
      </c>
      <c r="CS374" s="16" t="str">
        <f t="shared" si="1791"/>
        <v>N/A</v>
      </c>
      <c r="CT374" s="16" t="str">
        <f t="shared" si="1792"/>
        <v>N/A</v>
      </c>
      <c r="CU374" s="16" t="str">
        <f t="shared" si="1793"/>
        <v>N/A</v>
      </c>
      <c r="CV374" s="16" t="str">
        <f t="shared" si="1739"/>
        <v>N/A</v>
      </c>
      <c r="CW374" s="16" t="str">
        <f t="shared" si="1794"/>
        <v>N/A</v>
      </c>
      <c r="CX374" s="16" t="str">
        <f t="shared" si="1795"/>
        <v>N/A</v>
      </c>
      <c r="CY374" s="16" t="str">
        <f t="shared" si="1796"/>
        <v>N/A</v>
      </c>
      <c r="CZ374" s="16" t="str">
        <f t="shared" si="1797"/>
        <v>N/A</v>
      </c>
      <c r="DA374" s="16" t="str">
        <f t="shared" si="1740"/>
        <v>N/A</v>
      </c>
      <c r="DB374" s="16" t="str">
        <f t="shared" si="1798"/>
        <v>N/A</v>
      </c>
      <c r="DC374" s="16" t="str">
        <f t="shared" si="1799"/>
        <v>N/A</v>
      </c>
      <c r="DD374" s="16" t="str">
        <f t="shared" si="1800"/>
        <v>N/A</v>
      </c>
      <c r="DE374" s="16" t="str">
        <f t="shared" si="1801"/>
        <v>N/A</v>
      </c>
      <c r="DF374" s="16" t="str">
        <f t="shared" si="1802"/>
        <v>N/A</v>
      </c>
      <c r="DG374" s="19" t="str">
        <f t="shared" si="1803"/>
        <v>N/A</v>
      </c>
      <c r="DH374" s="16" t="str">
        <f t="shared" si="1804"/>
        <v>N/A</v>
      </c>
      <c r="DI374" s="16" t="str">
        <f t="shared" si="1805"/>
        <v>N/A</v>
      </c>
    </row>
    <row r="375" spans="27:113" ht="15" thickBot="1" x14ac:dyDescent="0.4">
      <c r="AA375" s="50" t="s">
        <v>114</v>
      </c>
      <c r="AB375" s="55" t="str">
        <f t="shared" si="1741"/>
        <v>-</v>
      </c>
      <c r="AC375" s="24" t="s">
        <v>17</v>
      </c>
      <c r="AD375" s="41" t="s">
        <v>2</v>
      </c>
      <c r="AE375" s="21"/>
      <c r="AF375" s="21"/>
      <c r="AG375" s="21" t="str">
        <f t="shared" si="1725"/>
        <v>N/A</v>
      </c>
      <c r="AH375" s="21" t="str">
        <f t="shared" si="1742"/>
        <v>N/A</v>
      </c>
      <c r="AI375" s="21" t="str">
        <f t="shared" si="1726"/>
        <v>N/A</v>
      </c>
      <c r="AJ375" s="21" t="str">
        <f t="shared" si="1806"/>
        <v>N/A</v>
      </c>
      <c r="AK375" s="16" t="str">
        <f t="shared" si="1743"/>
        <v>N/A</v>
      </c>
      <c r="AL375" s="16" t="str">
        <f t="shared" si="1744"/>
        <v>N/A</v>
      </c>
      <c r="AM375" s="21" t="str">
        <f t="shared" si="1745"/>
        <v>N/A</v>
      </c>
      <c r="AN375" s="21" t="str">
        <f t="shared" si="1727"/>
        <v>N/A</v>
      </c>
      <c r="AO375" s="21" t="str">
        <f t="shared" si="1746"/>
        <v>N/A</v>
      </c>
      <c r="AP375" s="16" t="str">
        <f t="shared" si="1747"/>
        <v>N/A</v>
      </c>
      <c r="AQ375" s="16" t="str">
        <f t="shared" si="1748"/>
        <v>N/A</v>
      </c>
      <c r="AR375" s="21" t="str">
        <f t="shared" si="1749"/>
        <v>N/A</v>
      </c>
      <c r="AS375" s="21" t="str">
        <f t="shared" si="1728"/>
        <v>N/A</v>
      </c>
      <c r="AT375" s="21" t="str">
        <f t="shared" si="1750"/>
        <v>N/A</v>
      </c>
      <c r="AU375" s="16" t="str">
        <f t="shared" si="1751"/>
        <v>N/A</v>
      </c>
      <c r="AV375" s="16" t="str">
        <f t="shared" si="1752"/>
        <v>N/A</v>
      </c>
      <c r="AW375" s="21" t="str">
        <f t="shared" si="1753"/>
        <v>N/A</v>
      </c>
      <c r="AX375" s="21" t="str">
        <f t="shared" si="1729"/>
        <v>N/A</v>
      </c>
      <c r="AY375" s="21" t="str">
        <f t="shared" si="1754"/>
        <v>N/A</v>
      </c>
      <c r="AZ375" s="16" t="str">
        <f t="shared" si="1755"/>
        <v>N/A</v>
      </c>
      <c r="BA375" s="16" t="str">
        <f t="shared" si="1756"/>
        <v>N/A</v>
      </c>
      <c r="BB375" s="21" t="str">
        <f t="shared" si="1757"/>
        <v>N/A</v>
      </c>
      <c r="BC375" s="21" t="str">
        <f t="shared" si="1730"/>
        <v>N/A</v>
      </c>
      <c r="BD375" s="21" t="str">
        <f t="shared" si="1758"/>
        <v>N/A</v>
      </c>
      <c r="BE375" s="16" t="str">
        <f t="shared" si="1759"/>
        <v>N/A</v>
      </c>
      <c r="BF375" s="16" t="str">
        <f t="shared" si="1760"/>
        <v>N/A</v>
      </c>
      <c r="BG375" s="21" t="str">
        <f t="shared" si="1761"/>
        <v>N/A</v>
      </c>
      <c r="BH375" s="21" t="str">
        <f t="shared" si="1731"/>
        <v>N/A</v>
      </c>
      <c r="BI375" s="21" t="str">
        <f t="shared" si="1762"/>
        <v>N/A</v>
      </c>
      <c r="BJ375" s="16" t="str">
        <f t="shared" si="1763"/>
        <v>N/A</v>
      </c>
      <c r="BK375" s="16" t="str">
        <f t="shared" si="1764"/>
        <v>N/A</v>
      </c>
      <c r="BL375" s="21" t="str">
        <f t="shared" si="1765"/>
        <v>N/A</v>
      </c>
      <c r="BM375" s="21" t="str">
        <f t="shared" si="1732"/>
        <v>N/A</v>
      </c>
      <c r="BN375" s="21" t="str">
        <f t="shared" si="1766"/>
        <v>N/A</v>
      </c>
      <c r="BO375" s="16" t="str">
        <f t="shared" si="1767"/>
        <v>N/A</v>
      </c>
      <c r="BP375" s="16" t="str">
        <f t="shared" si="1768"/>
        <v>N/A</v>
      </c>
      <c r="BQ375" s="21" t="str">
        <f t="shared" si="1769"/>
        <v>N/A</v>
      </c>
      <c r="BR375" s="21" t="str">
        <f t="shared" si="1733"/>
        <v>N/A</v>
      </c>
      <c r="BS375" s="21" t="str">
        <f t="shared" si="1770"/>
        <v>N/A</v>
      </c>
      <c r="BT375" s="16" t="str">
        <f t="shared" si="1771"/>
        <v>N/A</v>
      </c>
      <c r="BU375" s="16" t="str">
        <f t="shared" si="1772"/>
        <v>N/A</v>
      </c>
      <c r="BV375" s="21" t="str">
        <f t="shared" si="1773"/>
        <v>N/A</v>
      </c>
      <c r="BW375" s="21" t="str">
        <f t="shared" si="1734"/>
        <v>N/A</v>
      </c>
      <c r="BX375" s="21" t="str">
        <f t="shared" si="1774"/>
        <v>N/A</v>
      </c>
      <c r="BY375" s="16" t="str">
        <f t="shared" si="1775"/>
        <v>N/A</v>
      </c>
      <c r="BZ375" s="16" t="str">
        <f t="shared" si="1776"/>
        <v>N/A</v>
      </c>
      <c r="CA375" s="21" t="str">
        <f t="shared" si="1777"/>
        <v>N/A</v>
      </c>
      <c r="CB375" s="21" t="str">
        <f t="shared" si="1735"/>
        <v>N/A</v>
      </c>
      <c r="CC375" s="21" t="str">
        <f t="shared" si="1778"/>
        <v>N/A</v>
      </c>
      <c r="CD375" s="16" t="str">
        <f t="shared" si="1779"/>
        <v>N/A</v>
      </c>
      <c r="CE375" s="16" t="str">
        <f t="shared" si="1780"/>
        <v>N/A</v>
      </c>
      <c r="CF375" s="21" t="str">
        <f t="shared" si="1781"/>
        <v>N/A</v>
      </c>
      <c r="CG375" s="21" t="str">
        <f t="shared" si="1736"/>
        <v>N/A</v>
      </c>
      <c r="CH375" s="21" t="str">
        <f t="shared" si="1782"/>
        <v>N/A</v>
      </c>
      <c r="CI375" s="16" t="str">
        <f t="shared" si="1783"/>
        <v>N/A</v>
      </c>
      <c r="CJ375" s="16" t="str">
        <f t="shared" si="1784"/>
        <v>N/A</v>
      </c>
      <c r="CK375" s="21" t="str">
        <f t="shared" si="1785"/>
        <v>N/A</v>
      </c>
      <c r="CL375" s="21" t="str">
        <f t="shared" si="1737"/>
        <v>N/A</v>
      </c>
      <c r="CM375" s="21" t="str">
        <f t="shared" si="1786"/>
        <v>N/A</v>
      </c>
      <c r="CN375" s="16" t="str">
        <f t="shared" si="1787"/>
        <v>N/A</v>
      </c>
      <c r="CO375" s="16" t="str">
        <f t="shared" si="1788"/>
        <v>N/A</v>
      </c>
      <c r="CP375" s="21" t="str">
        <f t="shared" si="1789"/>
        <v>N/A</v>
      </c>
      <c r="CQ375" s="21" t="str">
        <f t="shared" si="1738"/>
        <v>N/A</v>
      </c>
      <c r="CR375" s="21" t="str">
        <f t="shared" si="1790"/>
        <v>N/A</v>
      </c>
      <c r="CS375" s="16" t="str">
        <f t="shared" si="1791"/>
        <v>N/A</v>
      </c>
      <c r="CT375" s="16" t="str">
        <f t="shared" si="1792"/>
        <v>N/A</v>
      </c>
      <c r="CU375" s="21" t="str">
        <f t="shared" si="1793"/>
        <v>N/A</v>
      </c>
      <c r="CV375" s="21" t="str">
        <f t="shared" si="1739"/>
        <v>N/A</v>
      </c>
      <c r="CW375" s="21" t="str">
        <f t="shared" si="1794"/>
        <v>N/A</v>
      </c>
      <c r="CX375" s="16" t="str">
        <f t="shared" si="1795"/>
        <v>N/A</v>
      </c>
      <c r="CY375" s="16" t="str">
        <f t="shared" si="1796"/>
        <v>N/A</v>
      </c>
      <c r="CZ375" s="21" t="str">
        <f t="shared" si="1797"/>
        <v>N/A</v>
      </c>
      <c r="DA375" s="21" t="str">
        <f t="shared" si="1740"/>
        <v>N/A</v>
      </c>
      <c r="DB375" s="21" t="str">
        <f t="shared" si="1798"/>
        <v>N/A</v>
      </c>
      <c r="DC375" s="16" t="str">
        <f t="shared" si="1799"/>
        <v>N/A</v>
      </c>
      <c r="DD375" s="16" t="str">
        <f t="shared" si="1800"/>
        <v>N/A</v>
      </c>
      <c r="DE375" s="21" t="str">
        <f t="shared" si="1801"/>
        <v>N/A</v>
      </c>
      <c r="DF375" s="21" t="str">
        <f t="shared" si="1802"/>
        <v>N/A</v>
      </c>
      <c r="DG375" s="22" t="str">
        <f t="shared" si="1803"/>
        <v>N/A</v>
      </c>
      <c r="DH375" s="16" t="str">
        <f t="shared" si="1804"/>
        <v>N/A</v>
      </c>
      <c r="DI375" s="16" t="str">
        <f t="shared" si="1805"/>
        <v>N/A</v>
      </c>
    </row>
    <row r="376" spans="27:113" ht="15" thickBot="1" x14ac:dyDescent="0.4"/>
    <row r="377" spans="27:113" x14ac:dyDescent="0.35">
      <c r="AA377" s="125" t="s">
        <v>83</v>
      </c>
      <c r="AB377" s="126"/>
      <c r="AC377" s="17" t="s">
        <v>24</v>
      </c>
      <c r="AD377" s="34"/>
      <c r="AE377" s="116" t="s">
        <v>81</v>
      </c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8"/>
      <c r="DH377" s="64"/>
      <c r="DI377" s="64"/>
    </row>
    <row r="378" spans="27:113" x14ac:dyDescent="0.35">
      <c r="AA378" s="127"/>
      <c r="AB378" s="128"/>
      <c r="AC378" s="18" t="s">
        <v>26</v>
      </c>
      <c r="AD378" s="35"/>
      <c r="AE378" s="119" t="s">
        <v>2</v>
      </c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  <c r="CE378" s="120"/>
      <c r="CF378" s="120"/>
      <c r="CG378" s="120"/>
      <c r="CH378" s="120"/>
      <c r="CI378" s="120"/>
      <c r="CJ378" s="120"/>
      <c r="CK378" s="120"/>
      <c r="CL378" s="120"/>
      <c r="CM378" s="120"/>
      <c r="CN378" s="120"/>
      <c r="CO378" s="120"/>
      <c r="CP378" s="120"/>
      <c r="CQ378" s="120"/>
      <c r="CR378" s="120"/>
      <c r="CS378" s="120"/>
      <c r="CT378" s="120"/>
      <c r="CU378" s="120"/>
      <c r="CV378" s="120"/>
      <c r="CW378" s="120"/>
      <c r="CX378" s="120"/>
      <c r="CY378" s="120"/>
      <c r="CZ378" s="120"/>
      <c r="DA378" s="120"/>
      <c r="DB378" s="120"/>
      <c r="DC378" s="120"/>
      <c r="DD378" s="120"/>
      <c r="DE378" s="120"/>
      <c r="DF378" s="120"/>
      <c r="DG378" s="121"/>
      <c r="DH378" s="67"/>
      <c r="DI378" s="67"/>
    </row>
    <row r="379" spans="27:113" x14ac:dyDescent="0.35">
      <c r="AA379" s="129" t="s">
        <v>83</v>
      </c>
      <c r="AB379" s="130"/>
      <c r="AC379" s="20" t="s">
        <v>20</v>
      </c>
      <c r="AD379" s="43"/>
      <c r="AE379" s="131" t="s">
        <v>29</v>
      </c>
      <c r="AF379" s="132"/>
      <c r="AG379" s="133"/>
      <c r="AH379" s="114" t="s">
        <v>27</v>
      </c>
      <c r="AI379" s="114"/>
      <c r="AJ379" s="114"/>
      <c r="AK379" s="60"/>
      <c r="AL379" s="60"/>
      <c r="AM379" s="114" t="s">
        <v>28</v>
      </c>
      <c r="AN379" s="114"/>
      <c r="AO379" s="114"/>
      <c r="AP379" s="60"/>
      <c r="AQ379" s="60"/>
      <c r="AR379" s="114" t="s">
        <v>30</v>
      </c>
      <c r="AS379" s="114"/>
      <c r="AT379" s="114"/>
      <c r="AU379" s="60"/>
      <c r="AV379" s="60"/>
      <c r="AW379" s="114" t="s">
        <v>31</v>
      </c>
      <c r="AX379" s="114"/>
      <c r="AY379" s="114"/>
      <c r="AZ379" s="60"/>
      <c r="BA379" s="60"/>
      <c r="BB379" s="114" t="s">
        <v>32</v>
      </c>
      <c r="BC379" s="114"/>
      <c r="BD379" s="114"/>
      <c r="BE379" s="60"/>
      <c r="BF379" s="60"/>
      <c r="BG379" s="114" t="s">
        <v>33</v>
      </c>
      <c r="BH379" s="114"/>
      <c r="BI379" s="114"/>
      <c r="BJ379" s="60"/>
      <c r="BK379" s="60"/>
      <c r="BL379" s="114" t="s">
        <v>34</v>
      </c>
      <c r="BM379" s="114"/>
      <c r="BN379" s="114"/>
      <c r="BO379" s="60"/>
      <c r="BP379" s="60"/>
      <c r="BQ379" s="114" t="s">
        <v>35</v>
      </c>
      <c r="BR379" s="114"/>
      <c r="BS379" s="114"/>
      <c r="BT379" s="60"/>
      <c r="BU379" s="60"/>
      <c r="BV379" s="114" t="s">
        <v>36</v>
      </c>
      <c r="BW379" s="114"/>
      <c r="BX379" s="114"/>
      <c r="BY379" s="60"/>
      <c r="BZ379" s="60"/>
      <c r="CA379" s="114" t="s">
        <v>37</v>
      </c>
      <c r="CB379" s="114"/>
      <c r="CC379" s="114"/>
      <c r="CD379" s="60"/>
      <c r="CE379" s="60"/>
      <c r="CF379" s="114" t="s">
        <v>38</v>
      </c>
      <c r="CG379" s="114"/>
      <c r="CH379" s="114"/>
      <c r="CI379" s="60"/>
      <c r="CJ379" s="60"/>
      <c r="CK379" s="114" t="s">
        <v>39</v>
      </c>
      <c r="CL379" s="114"/>
      <c r="CM379" s="114"/>
      <c r="CN379" s="60"/>
      <c r="CO379" s="60"/>
      <c r="CP379" s="114" t="s">
        <v>40</v>
      </c>
      <c r="CQ379" s="114"/>
      <c r="CR379" s="114"/>
      <c r="CS379" s="60"/>
      <c r="CT379" s="60"/>
      <c r="CU379" s="114" t="s">
        <v>41</v>
      </c>
      <c r="CV379" s="114"/>
      <c r="CW379" s="114"/>
      <c r="CX379" s="60"/>
      <c r="CY379" s="60"/>
      <c r="CZ379" s="114" t="s">
        <v>42</v>
      </c>
      <c r="DA379" s="114"/>
      <c r="DB379" s="114"/>
      <c r="DC379" s="60"/>
      <c r="DD379" s="60"/>
      <c r="DE379" s="114" t="s">
        <v>43</v>
      </c>
      <c r="DF379" s="114"/>
      <c r="DG379" s="115"/>
      <c r="DH379" s="64"/>
      <c r="DI379" s="64"/>
    </row>
    <row r="380" spans="27:113" x14ac:dyDescent="0.35">
      <c r="AA380" s="44" t="s">
        <v>112</v>
      </c>
      <c r="AB380" s="29" t="s">
        <v>113</v>
      </c>
      <c r="AC380" s="20" t="s">
        <v>67</v>
      </c>
      <c r="AD380" s="39"/>
      <c r="AE380" s="36" t="s">
        <v>64</v>
      </c>
      <c r="AF380" s="37" t="s">
        <v>115</v>
      </c>
      <c r="AG380" s="38" t="s">
        <v>66</v>
      </c>
      <c r="AH380" s="36" t="s">
        <v>64</v>
      </c>
      <c r="AI380" s="37" t="s">
        <v>115</v>
      </c>
      <c r="AJ380" s="38" t="s">
        <v>66</v>
      </c>
      <c r="AK380" s="70" t="s">
        <v>260</v>
      </c>
      <c r="AL380" s="70" t="s">
        <v>261</v>
      </c>
      <c r="AM380" s="36" t="s">
        <v>64</v>
      </c>
      <c r="AN380" s="37" t="s">
        <v>115</v>
      </c>
      <c r="AO380" s="38" t="s">
        <v>66</v>
      </c>
      <c r="AP380" s="70" t="s">
        <v>260</v>
      </c>
      <c r="AQ380" s="70" t="s">
        <v>261</v>
      </c>
      <c r="AR380" s="36" t="s">
        <v>64</v>
      </c>
      <c r="AS380" s="37" t="s">
        <v>115</v>
      </c>
      <c r="AT380" s="38" t="s">
        <v>66</v>
      </c>
      <c r="AU380" s="70" t="s">
        <v>260</v>
      </c>
      <c r="AV380" s="70" t="s">
        <v>261</v>
      </c>
      <c r="AW380" s="36" t="s">
        <v>64</v>
      </c>
      <c r="AX380" s="37" t="s">
        <v>115</v>
      </c>
      <c r="AY380" s="38" t="s">
        <v>66</v>
      </c>
      <c r="AZ380" s="70" t="s">
        <v>260</v>
      </c>
      <c r="BA380" s="70" t="s">
        <v>261</v>
      </c>
      <c r="BB380" s="36" t="s">
        <v>64</v>
      </c>
      <c r="BC380" s="37" t="s">
        <v>115</v>
      </c>
      <c r="BD380" s="38" t="s">
        <v>66</v>
      </c>
      <c r="BE380" s="70" t="s">
        <v>260</v>
      </c>
      <c r="BF380" s="70" t="s">
        <v>261</v>
      </c>
      <c r="BG380" s="36" t="s">
        <v>64</v>
      </c>
      <c r="BH380" s="37" t="s">
        <v>115</v>
      </c>
      <c r="BI380" s="38" t="s">
        <v>66</v>
      </c>
      <c r="BJ380" s="70" t="s">
        <v>260</v>
      </c>
      <c r="BK380" s="70" t="s">
        <v>261</v>
      </c>
      <c r="BL380" s="36" t="s">
        <v>64</v>
      </c>
      <c r="BM380" s="37" t="s">
        <v>115</v>
      </c>
      <c r="BN380" s="38" t="s">
        <v>66</v>
      </c>
      <c r="BO380" s="70" t="s">
        <v>260</v>
      </c>
      <c r="BP380" s="70" t="s">
        <v>261</v>
      </c>
      <c r="BQ380" s="36" t="s">
        <v>64</v>
      </c>
      <c r="BR380" s="37" t="s">
        <v>115</v>
      </c>
      <c r="BS380" s="38" t="s">
        <v>66</v>
      </c>
      <c r="BT380" s="70" t="s">
        <v>260</v>
      </c>
      <c r="BU380" s="70" t="s">
        <v>261</v>
      </c>
      <c r="BV380" s="36" t="s">
        <v>64</v>
      </c>
      <c r="BW380" s="37" t="s">
        <v>115</v>
      </c>
      <c r="BX380" s="38" t="s">
        <v>66</v>
      </c>
      <c r="BY380" s="70" t="s">
        <v>260</v>
      </c>
      <c r="BZ380" s="70" t="s">
        <v>261</v>
      </c>
      <c r="CA380" s="36" t="s">
        <v>64</v>
      </c>
      <c r="CB380" s="37" t="s">
        <v>115</v>
      </c>
      <c r="CC380" s="38" t="s">
        <v>66</v>
      </c>
      <c r="CD380" s="70" t="s">
        <v>260</v>
      </c>
      <c r="CE380" s="70" t="s">
        <v>261</v>
      </c>
      <c r="CF380" s="36" t="s">
        <v>64</v>
      </c>
      <c r="CG380" s="37" t="s">
        <v>115</v>
      </c>
      <c r="CH380" s="38" t="s">
        <v>66</v>
      </c>
      <c r="CI380" s="70" t="s">
        <v>260</v>
      </c>
      <c r="CJ380" s="70" t="s">
        <v>261</v>
      </c>
      <c r="CK380" s="36" t="s">
        <v>64</v>
      </c>
      <c r="CL380" s="37" t="s">
        <v>115</v>
      </c>
      <c r="CM380" s="38" t="s">
        <v>66</v>
      </c>
      <c r="CN380" s="70" t="s">
        <v>260</v>
      </c>
      <c r="CO380" s="70" t="s">
        <v>261</v>
      </c>
      <c r="CP380" s="36" t="s">
        <v>64</v>
      </c>
      <c r="CQ380" s="37" t="s">
        <v>115</v>
      </c>
      <c r="CR380" s="38" t="s">
        <v>66</v>
      </c>
      <c r="CS380" s="70" t="s">
        <v>260</v>
      </c>
      <c r="CT380" s="70" t="s">
        <v>261</v>
      </c>
      <c r="CU380" s="36" t="s">
        <v>64</v>
      </c>
      <c r="CV380" s="37" t="s">
        <v>115</v>
      </c>
      <c r="CW380" s="38" t="s">
        <v>66</v>
      </c>
      <c r="CX380" s="70" t="s">
        <v>260</v>
      </c>
      <c r="CY380" s="70" t="s">
        <v>261</v>
      </c>
      <c r="CZ380" s="36" t="s">
        <v>64</v>
      </c>
      <c r="DA380" s="37" t="s">
        <v>115</v>
      </c>
      <c r="DB380" s="38" t="s">
        <v>66</v>
      </c>
      <c r="DC380" s="70" t="s">
        <v>260</v>
      </c>
      <c r="DD380" s="70" t="s">
        <v>261</v>
      </c>
      <c r="DE380" s="36" t="s">
        <v>64</v>
      </c>
      <c r="DF380" s="37" t="s">
        <v>115</v>
      </c>
      <c r="DG380" s="42" t="s">
        <v>66</v>
      </c>
      <c r="DH380" s="70" t="s">
        <v>260</v>
      </c>
      <c r="DI380" s="70" t="s">
        <v>261</v>
      </c>
    </row>
    <row r="381" spans="27:113" x14ac:dyDescent="0.35">
      <c r="AA381" s="49">
        <v>1.5</v>
      </c>
      <c r="AB381" s="55">
        <f>IF(ISNUMBER(AA381),(AA381*(AF381-AG381)+AE381+AG381-2*AF381)/(AE381-AF381),"-")</f>
        <v>3.3914782815759819</v>
      </c>
      <c r="AC381" s="23" t="s">
        <v>6</v>
      </c>
      <c r="AD381" s="40" t="s">
        <v>2</v>
      </c>
      <c r="AE381" s="16">
        <v>69.600000000000009</v>
      </c>
      <c r="AF381" s="16">
        <v>87</v>
      </c>
      <c r="AG381" s="16">
        <f t="shared" ref="AG381:AG392" si="1807">IF(MAX(AI381,AN381,AS381,AX381,BC381,BH381,BM381,BR381,BW381,CB381,CG381,CL381,CQ381,CV381,DA381,DF381)=0,"N/A",MAX(AI381,AN381,AS381,AX381,BC381,BH381,BM381,BR381,BW381,CB381,CG381,CL381,CQ381,CV381,DA381,DF381))</f>
        <v>170.22344419884413</v>
      </c>
      <c r="AH381" s="16">
        <f>IF(ISNUMBER($AE381),IF(OR(HLOOKUP($AH$5,$I$2:$Y$8,4,FALSE)=1,HLOOKUP($AH$5,$I$2:$Y$8,5,FALSE)=1,),HLOOKUP($AH$5,$I$2:$Y$8,4,FALSE)*VLOOKUP($AC381,$B$32:$G$45,MATCH($AD381,$B$33:$G$33,0),FALSE)+HLOOKUP($AH$5,$I$2:$Y$8,5,FALSE)*VLOOKUP($AC381,$B$47:$G$60,MATCH($AD381,$B$48:$G$48,0),FALSE)+$AE381,$AE381),"N/A")</f>
        <v>69.600000000000009</v>
      </c>
      <c r="AI381" s="16">
        <f t="shared" ref="AI381:AI392" si="1808">IF(ISNUMBER($AF381),$AF381*SQRT(SUMSQ(HLOOKUP($AH$5,$J$2:$Y$8,2,FALSE)*VLOOKUP($AC381,$B$2:$G$15,MATCH($AD381,$B$3:$G$3,0),FALSE),HLOOKUP($AH$5,$J$2:$Y$8,3,FALSE)*VLOOKUP($AC381,$B$17:$G$30,MATCH($AD381,$B$18:$G$18,0),FALSE),HLOOKUP($AH$5,$J$2:$Y$8,6,FALSE)))+HLOOKUP($AH$5,$J$2:$Y$8,4,FALSE)*VLOOKUP($AC381,$B$32:$G$45,MATCH($AD381,$B$33:$G$33,0),FALSE)+HLOOKUP($AH$5,$J$2:$Y$8,5,FALSE)*VLOOKUP($AC381,$B$47:$G$60,MATCH($AD381,$B$48:$G$48,0),FALSE),"N/A")</f>
        <v>87</v>
      </c>
      <c r="AJ381" s="16">
        <f>IF(ISNUMBER($AG381),IF(OR(HLOOKUP($AH$5,$I$2:$Y$8,4,FALSE)=1,HLOOKUP($AH$5,$I$2:$Y$8,5,FALSE)=1,),HLOOKUP($AH$5,$I$2:$Y$8,4,FALSE)*VLOOKUP($AC381,$B$32:$G$45,MATCH($AD381,$B$33:$G$33,0),FALSE)+HLOOKUP($AH$5,$I$2:$Y$8,5,FALSE)*VLOOKUP($AC381,$B$47:$G$60,MATCH($AD381,$B$48:$G$48,0),FALSE)+$AG381,$AG381),"N/A")</f>
        <v>170.22344419884413</v>
      </c>
      <c r="AK381" s="16" t="str">
        <f>IF(AI381="N/A", "N/A", "true")</f>
        <v>true</v>
      </c>
      <c r="AL381" s="16">
        <f>IF(AI381="N/A", "N/A", 1)</f>
        <v>1</v>
      </c>
      <c r="AM381" s="16">
        <f>IF(ISNUMBER($AE381),IF(OR(HLOOKUP($AM$5,$I$2:$Y$8,4,FALSE)=1,HLOOKUP($AM$5,$I$2:$Y$8,5,FALSE)=1,),HLOOKUP($AM$5,$I$2:$Y$8,4,FALSE)*VLOOKUP($AC381,$B$32:$G$45,MATCH($AD381,$B$33:$G$33,0),FALSE)+HLOOKUP($AM$5,$I$2:$Y$8,5,FALSE)*VLOOKUP($AC381,$B$47:$G$60,MATCH($AD381,$B$48:$G$48,0),FALSE)+$AE381,$AE381),"N/A")</f>
        <v>59.600000000000009</v>
      </c>
      <c r="AN381" s="16">
        <f t="shared" ref="AN381:AN392" si="1809">IF(ISNUMBER($AF381),$AF381*SQRT(SUMSQ(HLOOKUP($AM$5,$J$2:$Y$8,2,FALSE)*VLOOKUP($AC381,$B$2:$G$15,MATCH($AD381,$B$3:$G$3,0),FALSE),HLOOKUP($AM$5,$J$2:$Y$8,3,FALSE)*VLOOKUP($AC381,$B$17:$G$30,MATCH($AD381,$B$18:$G$18,0),FALSE),HLOOKUP($AM$5,$J$2:$Y$8,6,FALSE)))+HLOOKUP($AM$5,$J$2:$Y$8,4,FALSE)*VLOOKUP($AC381,$B$32:$G$45,MATCH($AD381,$B$33:$G$33,0),FALSE)+HLOOKUP($AM$5,$J$2:$Y$8,5,FALSE)*VLOOKUP($AC381,$B$47:$G$60,MATCH($AD381,$B$48:$G$48,0),FALSE),"N/A")</f>
        <v>77</v>
      </c>
      <c r="AO381" s="16">
        <f>IF(ISNUMBER($AG381),IF(OR(HLOOKUP($AM$5,$I$2:$Y$8,4,FALSE)=1,HLOOKUP($AM$5,$I$2:$Y$8,5,FALSE)=1,),HLOOKUP($AM$5,$I$2:$Y$8,4,FALSE)*VLOOKUP($AC381,$B$32:$G$45,MATCH($AD381,$B$33:$G$33,0),FALSE)+HLOOKUP($AM$5,$I$2:$Y$8,5,FALSE)*VLOOKUP($AC381,$B$47:$G$60,MATCH($AD381,$B$48:$G$48,0),FALSE)+$AG381,$AG381),"N/A")</f>
        <v>160.22344419884413</v>
      </c>
      <c r="AP381" s="16" t="str">
        <f>IF(AN381="N/A", "N/A", "true")</f>
        <v>true</v>
      </c>
      <c r="AQ381" s="16">
        <f>IF(AN381="N/A", "N/A", 1)</f>
        <v>1</v>
      </c>
      <c r="AR381" s="16">
        <f>IF(ISNUMBER($AE381),IF(OR(HLOOKUP($AR$5,$I$2:$Y$8,4,FALSE)=1,HLOOKUP($AR$5,$I$2:$Y$8,5,FALSE)=1,),HLOOKUP($AR$5,$I$2:$Y$8,4,FALSE)*VLOOKUP($AC381,$B$32:$G$45,MATCH($AD381,$B$33:$G$33,0),FALSE)+HLOOKUP($AH$5,$I$2:$Y$8,5,FALSE)*VLOOKUP($AC381,$B$47:$G$60,MATCH($AD381,$B$48:$G$48,0),FALSE)+$AE381,$AE381),"N/A")</f>
        <v>70.900000000000006</v>
      </c>
      <c r="AS381" s="16">
        <f t="shared" ref="AS381:AS392" si="1810">IF(ISNUMBER($AF381),$AF381*SQRT(SUMSQ(HLOOKUP($AR$5,$J$2:$Y$8,2,FALSE)*VLOOKUP($AC381,$B$2:$G$15,MATCH($AD381,$B$3:$G$3,0),FALSE),HLOOKUP($AR$5,$J$2:$Y$8,3,FALSE)*VLOOKUP($AC381,$B$17:$G$30,MATCH($AD381,$B$18:$G$18,0),FALSE),HLOOKUP($AR$5,$J$2:$Y$8,6,FALSE)))+HLOOKUP($AR$5,$J$2:$Y$8,4,FALSE)*VLOOKUP($AC381,$B$32:$G$45,MATCH($AD381,$B$33:$G$33,0),FALSE)+HLOOKUP($AR$5,$J$2:$Y$8,5,FALSE)*VLOOKUP($AC381,$B$47:$G$60,MATCH($AD381,$B$48:$G$48,0),FALSE),"N/A")</f>
        <v>88.3</v>
      </c>
      <c r="AT381" s="16">
        <f>IF(ISNUMBER($AG381),IF(OR(HLOOKUP($AR$5,$I$2:$Y$8,4,FALSE)=1,HLOOKUP($AR$5,$I$2:$Y$8,5,FALSE)=1,),HLOOKUP($AR$5,$I$2:$Y$8,4,FALSE)*VLOOKUP($AC381,$B$32:$G$45,MATCH($AD381,$B$33:$G$33,0),FALSE)+HLOOKUP($AR$5,$I$2:$Y$8,5,FALSE)*VLOOKUP($AC381,$B$47:$G$60,MATCH($AD381,$B$48:$G$48,0),FALSE)+$AG381,$AG381),"N/A")</f>
        <v>171.52344419884415</v>
      </c>
      <c r="AU381" s="16" t="str">
        <f>IF(AS381="N/A", "N/A", "true")</f>
        <v>true</v>
      </c>
      <c r="AV381" s="16">
        <f>IF(AS381="N/A", "N/A", 1)</f>
        <v>1</v>
      </c>
      <c r="AW381" s="16">
        <f>IF(ISNUMBER($AE381),IF(OR(HLOOKUP($AW$5,$I$2:$Y$8,4,FALSE)=1,HLOOKUP($AW$5,$I$2:$Y$8,5,FALSE)=1,),HLOOKUP($AW$5,$I$2:$Y$8,4,FALSE)*VLOOKUP($AC381,$B$32:$G$45,MATCH($AD381,$B$33:$G$33,0),FALSE)+HLOOKUP($AW$5,$I$2:$Y$8,5,FALSE)*VLOOKUP($AC381,$B$47:$G$60,MATCH($AD381,$B$48:$G$48,0),FALSE)+$AE381,$AE381),"N/A")</f>
        <v>60.900000000000006</v>
      </c>
      <c r="AX381" s="16">
        <f t="shared" ref="AX381:AX392" si="1811">IF(ISNUMBER($AF381),$AF381*SQRT(SUMSQ(HLOOKUP($AW$5,$J$2:$Y$8,2,FALSE)*VLOOKUP($AC381,$B$2:$G$15,MATCH($AD381,$B$3:$G$3,0),FALSE),HLOOKUP($AW$5,$J$2:$Y$8,3,FALSE)*VLOOKUP($AC381,$B$17:$G$30,MATCH($AD381,$B$18:$G$18,0),FALSE),HLOOKUP($AW$5,$J$2:$Y$8,6,FALSE)))+HLOOKUP($AW$5,$J$2:$Y$8,4,FALSE)*VLOOKUP($AC381,$B$32:$G$45,MATCH($AD381,$B$33:$G$33,0),FALSE)+HLOOKUP($AW$5,$J$2:$Y$8,5,FALSE)*VLOOKUP($AC381,$B$47:$G$60,MATCH($AD381,$B$48:$G$48,0),FALSE),"N/A")</f>
        <v>78.3</v>
      </c>
      <c r="AY381" s="16">
        <f>IF(ISNUMBER($AG381),IF(OR(HLOOKUP($AW$5,$I$2:$Y$8,4,FALSE)=1,HLOOKUP($AW$5,$I$2:$Y$8,5,FALSE)=1,),HLOOKUP($AW$5,$I$2:$Y$8,4,FALSE)*VLOOKUP($AC381,$B$32:$G$45,MATCH($AD381,$B$33:$G$33,0),FALSE)+HLOOKUP($AW$5,$I$2:$Y$8,5,FALSE)*VLOOKUP($AC381,$B$47:$G$60,MATCH($AD381,$B$48:$G$48,0),FALSE)+$AG381,$AG381),"N/A")</f>
        <v>161.52344419884415</v>
      </c>
      <c r="AZ381" s="16" t="str">
        <f>IF(AX381="N/A", "N/A", "true")</f>
        <v>true</v>
      </c>
      <c r="BA381" s="16">
        <f>IF(AX381="N/A", "N/A", 1)</f>
        <v>1</v>
      </c>
      <c r="BB381" s="16">
        <f>IF(ISNUMBER($AE381),IF(OR(HLOOKUP($BB$5,$I$2:$Y$8,4,FALSE)=1,HLOOKUP($BB$5,$I$2:$Y$8,5,FALSE)=1,),HLOOKUP($BB$5,$I$2:$Y$8,4,FALSE)*VLOOKUP($AC381,$B$32:$G$45,MATCH($AD381,$B$33:$G$33,0),FALSE)+HLOOKUP($BB$5,$I$2:$Y$8,5,FALSE)*VLOOKUP($AC381,$B$47:$G$60,MATCH($AD381,$B$48:$G$48,0),FALSE)+$AE381,$AE381),"N/A")</f>
        <v>69.600000000000009</v>
      </c>
      <c r="BC381" s="16">
        <f t="shared" ref="BC381:BC392" si="1812">IF(ISNUMBER($AF381),$AF381*SQRT(SUMSQ(HLOOKUP($BB$5,$J$2:$Y$8,2,FALSE)*VLOOKUP($AC381,$B$2:$G$15,MATCH($AD381,$B$3:$G$3,0),FALSE),HLOOKUP($BB$5,$J$2:$Y$8,3,FALSE)*VLOOKUP($AC381,$B$17:$G$30,MATCH($AD381,$B$18:$G$18,0),FALSE),HLOOKUP($BB$5,$J$2:$Y$8,6,FALSE)))+HLOOKUP($BB$5,$J$2:$Y$8,4,FALSE)*VLOOKUP($AC381,$B$32:$G$45,MATCH($AD381,$B$33:$G$33,0),FALSE)+HLOOKUP($BB$5,$J$2:$Y$8,5,FALSE)*VLOOKUP($AC381,$B$47:$G$60,MATCH($AD381,$B$48:$G$48,0),FALSE),"N/A")</f>
        <v>95.7</v>
      </c>
      <c r="BD381" s="16">
        <f>IF(ISNUMBER($AG381),IF(OR(HLOOKUP($BB$5,$I$2:$Y$8,4,FALSE)=1,HLOOKUP($BB$5,$I$2:$Y$8,5,FALSE)=1,),HLOOKUP($BB$5,$I$2:$Y$8,4,FALSE)*VLOOKUP($AC381,$B$32:$G$45,MATCH($AD381,$B$33:$G$33,0),FALSE)+HLOOKUP($BB$5,$I$2:$Y$8,5,FALSE)*VLOOKUP($AC381,$B$47:$G$60,MATCH($AD381,$B$48:$G$48,0),FALSE)+$AG381,$AG381),"N/A")</f>
        <v>170.22344419884413</v>
      </c>
      <c r="BE381" s="16" t="str">
        <f>IF(BC381="N/A", "N/A", "true")</f>
        <v>true</v>
      </c>
      <c r="BF381" s="16">
        <f>IF(BC381="N/A", "N/A", 1)</f>
        <v>1</v>
      </c>
      <c r="BG381" s="16">
        <f>IF(ISNUMBER($AE381),IF(OR(HLOOKUP($BG$5,$I$2:$Y$8,4,FALSE)=1,HLOOKUP($BG$5,$I$2:$Y$8,5,FALSE)=1,),HLOOKUP($BG$5,$I$2:$Y$8,4,FALSE)*VLOOKUP($AC381,$B$32:$G$45,MATCH($AD381,$B$33:$G$33,0),FALSE)+HLOOKUP($BG$5,$I$2:$Y$8,5,FALSE)*VLOOKUP($AC381,$B$47:$G$60,MATCH($AD381,$B$48:$G$48,0),FALSE)+$AE381,$AE381),"N/A")</f>
        <v>59.600000000000009</v>
      </c>
      <c r="BH381" s="16">
        <f t="shared" ref="BH381:BH392" si="1813">IF(ISNUMBER($AF381),$AF381*SQRT(SUMSQ(HLOOKUP($BG$5,$J$2:$Y$8,2,FALSE)*VLOOKUP($AC381,$B$2:$G$15,MATCH($AD381,$B$3:$G$3,0),FALSE),HLOOKUP($BG$5,$J$2:$Y$8,3,FALSE)*VLOOKUP($AC381,$B$17:$G$30,MATCH($AD381,$B$18:$G$18,0),FALSE),HLOOKUP($BG$5,$J$2:$Y$8,6,FALSE)))+HLOOKUP($BG$5,$J$2:$Y$8,4,FALSE)*VLOOKUP($AC381,$B$32:$G$45,MATCH($AD381,$B$33:$G$33,0),FALSE)+HLOOKUP($BG$5,$J$2:$Y$8,5,FALSE)*VLOOKUP($AC381,$B$47:$G$60,MATCH($AD381,$B$48:$G$48,0),FALSE),"N/A")</f>
        <v>85.7</v>
      </c>
      <c r="BI381" s="16">
        <f>IF(ISNUMBER($AG381),IF(OR(HLOOKUP($BG$5,$I$2:$Y$8,4,FALSE)=1,HLOOKUP($BG$5,$I$2:$Y$8,5,FALSE)=1,),HLOOKUP($BG$5,$I$2:$Y$8,4,FALSE)*VLOOKUP($AC381,$B$32:$G$45,MATCH($AD381,$B$33:$G$33,0),FALSE)+HLOOKUP($BG$5,$I$2:$Y$8,5,FALSE)*VLOOKUP($AC381,$B$47:$G$60,MATCH($AD381,$B$48:$G$48,0),FALSE)+$AG381,$AG381),"N/A")</f>
        <v>160.22344419884413</v>
      </c>
      <c r="BJ381" s="16" t="str">
        <f>IF(BH381="N/A", "N/A", "true")</f>
        <v>true</v>
      </c>
      <c r="BK381" s="16">
        <f>IF(BH381="N/A", "N/A", 1)</f>
        <v>1</v>
      </c>
      <c r="BL381" s="16">
        <f>IF(ISNUMBER($AE381),IF(OR(HLOOKUP($BL$5,$I$2:$Y$8,4,FALSE)=1,HLOOKUP($BL$5,$I$2:$Y$8,5,FALSE)=1,),HLOOKUP($BL$5,$I$2:$Y$8,4,FALSE)*VLOOKUP($AC381,$B$32:$G$45,MATCH($AD381,$B$33:$G$33,0),FALSE)+HLOOKUP($BL$5,$I$2:$Y$8,5,FALSE)*VLOOKUP($AC381,$B$47:$G$60,MATCH($AD381,$B$48:$G$48,0),FALSE)+$AE381,$AE381),"N/A")</f>
        <v>70.900000000000006</v>
      </c>
      <c r="BM381" s="16">
        <f t="shared" ref="BM381:BM392" si="1814">IF(ISNUMBER($AF381),$AF381*SQRT(SUMSQ(HLOOKUP($BL$5,$J$2:$Y$8,2,FALSE)*VLOOKUP($AC381,$B$2:$G$15,MATCH($AD381,$B$3:$G$3,0),FALSE),HLOOKUP($BL$5,$J$2:$Y$8,3,FALSE)*VLOOKUP($AC381,$B$17:$G$30,MATCH($AD381,$B$18:$G$18,0),FALSE),HLOOKUP($BL$5,$J$2:$Y$8,6,FALSE)))+HLOOKUP($BL$5,$J$2:$Y$8,4,FALSE)*VLOOKUP($AC381,$B$32:$G$45,MATCH($AD381,$B$33:$G$33,0),FALSE)+HLOOKUP($BL$5,$J$2:$Y$8,5,FALSE)*VLOOKUP($AC381,$B$47:$G$60,MATCH($AD381,$B$48:$G$48,0),FALSE),"N/A")</f>
        <v>97</v>
      </c>
      <c r="BN381" s="16">
        <f>IF(ISNUMBER($AG381),IF(OR(HLOOKUP($BL$5,$I$2:$Y$8,4,FALSE)=1,HLOOKUP($BL$5,$I$2:$Y$8,5,FALSE)=1,),HLOOKUP($BL$5,$I$2:$Y$8,4,FALSE)*VLOOKUP($AC381,$B$32:$G$45,MATCH($AD381,$B$33:$G$33,0),FALSE)+HLOOKUP($BL$5,$I$2:$Y$8,5,FALSE)*VLOOKUP($AC381,$B$47:$G$60,MATCH($AD381,$B$48:$G$48,0),FALSE)+$AG381,$AG381),"N/A")</f>
        <v>171.52344419884415</v>
      </c>
      <c r="BO381" s="16" t="str">
        <f>IF(BM381="N/A", "N/A", "true")</f>
        <v>true</v>
      </c>
      <c r="BP381" s="16">
        <f>IF(BM381="N/A", "N/A", 1)</f>
        <v>1</v>
      </c>
      <c r="BQ381" s="16">
        <f>IF(ISNUMBER($AE381),IF(OR(HLOOKUP($BQ$5,$I$2:$Y$8,4,FALSE)=1,HLOOKUP($BQ$5,$I$2:$Y$8,5,FALSE)=1,),HLOOKUP($BQ$5,$I$2:$Y$8,4,FALSE)*VLOOKUP($AC381,$B$32:$G$45,MATCH($AD381,$B$33:$G$33,0),FALSE)+HLOOKUP($BQ$5,$I$2:$Y$8,5,FALSE)*VLOOKUP($AC381,$B$47:$G$60,MATCH($AD381,$B$48:$G$48,0),FALSE)+$AE381,$AE381),"N/A")</f>
        <v>60.900000000000006</v>
      </c>
      <c r="BR381" s="16">
        <f t="shared" ref="BR381:BR392" si="1815">IF(ISNUMBER($AF381),$AF381*SQRT(SUMSQ(HLOOKUP($BQ$5,$J$2:$Y$8,2,FALSE)*VLOOKUP($AC381,$B$2:$G$15,MATCH($AD381,$B$3:$G$3,0),FALSE),HLOOKUP($BQ$5,$J$2:$Y$8,3,FALSE)*VLOOKUP($AC381,$B$17:$G$30,MATCH($AD381,$B$18:$G$18,0),FALSE),HLOOKUP($BQ$5,$J$2:$Y$8,6,FALSE)))+HLOOKUP($BQ$5,$J$2:$Y$8,4,FALSE)*VLOOKUP($AC381,$B$32:$G$45,MATCH($AD381,$B$33:$G$33,0),FALSE)+HLOOKUP($BQ$5,$J$2:$Y$8,5,FALSE)*VLOOKUP($AC381,$B$47:$G$60,MATCH($AD381,$B$48:$G$48,0),FALSE),"N/A")</f>
        <v>87</v>
      </c>
      <c r="BS381" s="16">
        <f>IF(ISNUMBER($AG381),IF(OR(HLOOKUP($BQ$5,$I$2:$Y$8,4,FALSE)=1,HLOOKUP($BQ$5,$I$2:$Y$8,5,FALSE)=1,),HLOOKUP($BQ$5,$I$2:$Y$8,4,FALSE)*VLOOKUP($AC381,$B$32:$G$45,MATCH($AD381,$B$33:$G$33,0),FALSE)+HLOOKUP($BQ$5,$I$2:$Y$8,5,FALSE)*VLOOKUP($AC381,$B$47:$G$60,MATCH($AD381,$B$48:$G$48,0),FALSE)+$AG381,$AG381),"N/A")</f>
        <v>161.52344419884415</v>
      </c>
      <c r="BT381" s="16" t="str">
        <f>IF(BR381="N/A", "N/A", "true")</f>
        <v>true</v>
      </c>
      <c r="BU381" s="16">
        <f>IF(BR381="N/A", "N/A", 1)</f>
        <v>1</v>
      </c>
      <c r="BV381" s="16">
        <f>IF(ISNUMBER($AE381),IF(OR(HLOOKUP($BV$5,$I$2:$Y$8,4,FALSE)=1,HLOOKUP($BV$5,$I$2:$Y$8,5,FALSE)=1,),HLOOKUP($BV$5,$I$2:$Y$8,4,FALSE)*VLOOKUP($AC381,$B$32:$G$45,MATCH($AD381,$B$33:$G$33,0),FALSE)+HLOOKUP($BV$5,$I$2:$Y$8,5,FALSE)*VLOOKUP($AC381,$B$47:$G$60,MATCH($AD381,$B$48:$G$48,0),FALSE)+$AE381,$AE381),"N/A")</f>
        <v>69.600000000000009</v>
      </c>
      <c r="BW381" s="16">
        <f t="shared" ref="BW381:BW392" si="1816">IF(ISNUMBER($AF381),$AF381*SQRT(SUMSQ(HLOOKUP($BV$5,$J$2:$Y$8,2,FALSE)*VLOOKUP($AC381,$B$2:$G$15,MATCH($AD381,$B$3:$G$3,0),FALSE),HLOOKUP($BV$5,$J$2:$Y$8,3,FALSE)*VLOOKUP($AC381,$B$17:$G$30,MATCH($AD381,$B$18:$G$18,0),FALSE),HLOOKUP($BV$5,$J$2:$Y$8,6,FALSE)))+HLOOKUP($BV$5,$J$2:$Y$8,4,FALSE)*VLOOKUP($AC381,$B$32:$G$45,MATCH($AD381,$B$33:$G$33,0),FALSE)+HLOOKUP($BV$5,$J$2:$Y$8,5,FALSE)*VLOOKUP($AC381,$B$47:$G$60,MATCH($AD381,$B$48:$G$48,0),FALSE),"N/A")</f>
        <v>139.20000000000002</v>
      </c>
      <c r="BX381" s="16">
        <f>IF(ISNUMBER($AG381),IF(OR(HLOOKUP($BV$5,$I$2:$Y$8,4,FALSE)=1,HLOOKUP($BV$5,$I$2:$Y$8,5,FALSE)=1,),HLOOKUP($BV$5,$I$2:$Y$8,4,FALSE)*VLOOKUP($AC381,$B$32:$G$45,MATCH($AD381,$B$33:$G$33,0),FALSE)+HLOOKUP($BV$5,$I$2:$Y$8,5,FALSE)*VLOOKUP($AC381,$B$47:$G$60,MATCH($AD381,$B$48:$G$48,0),FALSE)+$AG381,$AG381),"N/A")</f>
        <v>170.22344419884413</v>
      </c>
      <c r="BY381" s="16" t="str">
        <f>IF(BW381="N/A", "N/A", "true")</f>
        <v>true</v>
      </c>
      <c r="BZ381" s="16">
        <f>IF(BW381="N/A", "N/A", 1)</f>
        <v>1</v>
      </c>
      <c r="CA381" s="16">
        <f>IF(ISNUMBER($AE381),IF(OR(HLOOKUP($CA$5,$I$2:$Y$8,4,FALSE)=1,HLOOKUP($CA$5,$I$2:$Y$8,5,FALSE)=1,),HLOOKUP($CA$5,$I$2:$Y$8,4,FALSE)*VLOOKUP($AC381,$B$32:$G$45,MATCH($AD381,$B$33:$G$33,0),FALSE)+HLOOKUP($CA$5,$I$2:$Y$8,5,FALSE)*VLOOKUP($AC381,$B$47:$G$60,MATCH($AD381,$B$48:$G$48,0),FALSE)+$AE381,$AE381),"N/A")</f>
        <v>59.600000000000009</v>
      </c>
      <c r="CB381" s="16">
        <f t="shared" ref="CB381:CB392" si="1817">IF(ISNUMBER($AF381),$AF381*SQRT(SUMSQ(HLOOKUP($CA$5,$J$2:$Y$8,2,FALSE)*VLOOKUP($AC381,$B$2:$G$15,MATCH($AD381,$B$3:$G$3,0),FALSE),HLOOKUP($CA$5,$J$2:$Y$8,3,FALSE)*VLOOKUP($AC381,$B$17:$G$30,MATCH($AD381,$B$18:$G$18,0),FALSE),HLOOKUP($CA$5,$J$2:$Y$8,6,FALSE)))+HLOOKUP($CA$5,$J$2:$Y$8,4,FALSE)*VLOOKUP($AC381,$B$32:$G$45,MATCH($AD381,$B$33:$G$33,0),FALSE)+HLOOKUP($CA$5,$J$2:$Y$8,5,FALSE)*VLOOKUP($AC381,$B$47:$G$60,MATCH($AD381,$B$48:$G$48,0),FALSE),"N/A")</f>
        <v>129.20000000000002</v>
      </c>
      <c r="CC381" s="16">
        <f>IF(ISNUMBER($AG381),IF(OR(HLOOKUP($CA$5,$I$2:$Y$8,4,FALSE)=1,HLOOKUP($CA$5,$I$2:$Y$8,5,FALSE)=1,),HLOOKUP($CA$5,$I$2:$Y$8,4,FALSE)*VLOOKUP($AC381,$B$32:$G$45,MATCH($AD381,$B$33:$G$33,0),FALSE)+HLOOKUP($CA$5,$I$2:$Y$8,5,FALSE)*VLOOKUP($AC381,$B$47:$G$60,MATCH($AD381,$B$48:$G$48,0),FALSE)+$AG381,$AG381),"N/A")</f>
        <v>160.22344419884413</v>
      </c>
      <c r="CD381" s="16" t="str">
        <f>IF(CB381="N/A", "N/A", "true")</f>
        <v>true</v>
      </c>
      <c r="CE381" s="16">
        <f>IF(CB381="N/A", "N/A", 1)</f>
        <v>1</v>
      </c>
      <c r="CF381" s="16">
        <f>IF(ISNUMBER($AE381),IF(OR(HLOOKUP($CF$5,$I$2:$Y$8,4,FALSE)=1,HLOOKUP($CF$5,$I$2:$Y$8,5,FALSE)=1,),HLOOKUP($CF$5,$I$2:$Y$8,4,FALSE)*VLOOKUP($AC381,$B$32:$G$45,MATCH($AD381,$B$33:$G$33,0),FALSE)+HLOOKUP($CF$5,$I$2:$Y$8,5,FALSE)*VLOOKUP($AC381,$B$47:$G$60,MATCH($AD381,$B$48:$G$48,0),FALSE)+$AE381,$AE381),"N/A")</f>
        <v>70.900000000000006</v>
      </c>
      <c r="CG381" s="16">
        <f t="shared" ref="CG381:CG392" si="1818">IF(ISNUMBER($AF381),$AF381*SQRT(SUMSQ(HLOOKUP($CF$5,$J$2:$Y$8,2,FALSE)*VLOOKUP($AC381,$B$2:$G$15,MATCH($AD381,$B$3:$G$3,0),FALSE),HLOOKUP($CF$5,$J$2:$Y$8,3,FALSE)*VLOOKUP($AC381,$B$17:$G$30,MATCH($AD381,$B$18:$G$18,0),FALSE),HLOOKUP($CF$5,$J$2:$Y$8,6,FALSE)))+HLOOKUP($CF$5,$J$2:$Y$8,4,FALSE)*VLOOKUP($AC381,$B$32:$G$45,MATCH($AD381,$B$33:$G$33,0),FALSE)+HLOOKUP($CF$5,$J$2:$Y$8,5,FALSE)*VLOOKUP($AC381,$B$47:$G$60,MATCH($AD381,$B$48:$G$48,0),FALSE),"N/A")</f>
        <v>140.50000000000003</v>
      </c>
      <c r="CH381" s="16">
        <f>IF(ISNUMBER($AG381),IF(OR(HLOOKUP($CF$5,$I$2:$Y$8,4,FALSE)=1,HLOOKUP($CF$5,$I$2:$Y$8,5,FALSE)=1,),HLOOKUP($CF$5,$I$2:$Y$8,4,FALSE)*VLOOKUP($AC381,$B$32:$G$45,MATCH($AD381,$B$33:$G$33,0),FALSE)+HLOOKUP($CF$5,$I$2:$Y$8,5,FALSE)*VLOOKUP($AC381,$B$47:$G$60,MATCH($AD381,$B$48:$G$48,0),FALSE)+$AG381,$AG381),"N/A")</f>
        <v>171.52344419884415</v>
      </c>
      <c r="CI381" s="16" t="str">
        <f>IF(CG381="N/A", "N/A", "true")</f>
        <v>true</v>
      </c>
      <c r="CJ381" s="16">
        <f>IF(CG381="N/A", "N/A", 1)</f>
        <v>1</v>
      </c>
      <c r="CK381" s="16">
        <f>IF(ISNUMBER($AE381),IF(OR(HLOOKUP($CK$5,$I$2:$Y$8,4,FALSE)=1,HLOOKUP($CK$5,$I$2:$Y$8,5,FALSE)=1,),HLOOKUP($CK$5,$I$2:$Y$8,4,FALSE)*VLOOKUP($AC381,$B$32:$G$45,MATCH($AD381,$B$33:$G$33,0),FALSE)+HLOOKUP($CK$5,$I$2:$Y$8,5,FALSE)*VLOOKUP($AC381,$B$47:$G$60,MATCH($AD381,$B$48:$G$48,0),FALSE)+$AE381,$AE381),"N/A")</f>
        <v>60.900000000000006</v>
      </c>
      <c r="CL381" s="16">
        <f t="shared" ref="CL381:CL392" si="1819">IF(ISNUMBER($AF381),$AF381*SQRT(SUMSQ(HLOOKUP($CK$5,$J$2:$Y$8,2,FALSE)*VLOOKUP($AC381,$B$2:$G$15,MATCH($AD381,$B$3:$G$3,0),FALSE),HLOOKUP($CK$5,$J$2:$Y$8,3,FALSE)*VLOOKUP($AC381,$B$17:$G$30,MATCH($AD381,$B$18:$G$18,0),FALSE),HLOOKUP($CK$5,$J$2:$Y$8,6,FALSE)))+HLOOKUP($CK$5,$J$2:$Y$8,4,FALSE)*VLOOKUP($AC381,$B$32:$G$45,MATCH($AD381,$B$33:$G$33,0),FALSE)+HLOOKUP($CK$5,$J$2:$Y$8,5,FALSE)*VLOOKUP($AC381,$B$47:$G$60,MATCH($AD381,$B$48:$G$48,0),FALSE),"N/A")</f>
        <v>130.50000000000003</v>
      </c>
      <c r="CM381" s="16">
        <f>IF(ISNUMBER($AG381),IF(OR(HLOOKUP($CK$5,$I$2:$Y$8,4,FALSE)=1,HLOOKUP($CK$5,$I$2:$Y$8,5,FALSE)=1,),HLOOKUP($CK$5,$I$2:$Y$8,4,FALSE)*VLOOKUP($AC381,$B$32:$G$45,MATCH($AD381,$B$33:$G$33,0),FALSE)+HLOOKUP($CK$5,$I$2:$Y$8,5,FALSE)*VLOOKUP($AC381,$B$47:$G$60,MATCH($AD381,$B$48:$G$48,0),FALSE)+$AG381,$AG381),"N/A")</f>
        <v>161.52344419884415</v>
      </c>
      <c r="CN381" s="16" t="str">
        <f>IF(CL381="N/A", "N/A", "true")</f>
        <v>true</v>
      </c>
      <c r="CO381" s="16">
        <f>IF(CL381="N/A", "N/A", 1)</f>
        <v>1</v>
      </c>
      <c r="CP381" s="16">
        <f>IF(ISNUMBER($AE381),IF(OR(HLOOKUP($CP$5,$I$2:$Y$8,4,FALSE)=1,HLOOKUP($CP$5,$I$2:$Y$8,5,FALSE)=1,),HLOOKUP($CP$5,$I$2:$Y$8,4,FALSE)*VLOOKUP($AC381,$B$32:$G$45,MATCH($AD381,$B$33:$G$33,0),FALSE)+HLOOKUP($CP$5,$I$2:$Y$8,5,FALSE)*VLOOKUP($AC381,$B$47:$G$60,MATCH($AD381,$B$48:$G$48,0),FALSE)+$AE381,$AE381),"N/A")</f>
        <v>69.600000000000009</v>
      </c>
      <c r="CQ381" s="16">
        <f t="shared" ref="CQ381:CQ392" si="1820">IF(ISNUMBER($AF381),$AF381*SQRT(SUMSQ(HLOOKUP($CP$5,$J$2:$Y$8,2,FALSE)*VLOOKUP($AC381,$B$2:$G$15,MATCH($AD381,$B$3:$G$3,0),FALSE),HLOOKUP($CP$5,$J$2:$Y$8,3,FALSE)*VLOOKUP($AC381,$B$17:$G$30,MATCH($AD381,$B$18:$G$18,0),FALSE),HLOOKUP($CP$5,$J$2:$Y$8,6,FALSE)))+HLOOKUP($CP$5,$J$2:$Y$8,4,FALSE)*VLOOKUP($AC381,$B$32:$G$45,MATCH($AD381,$B$33:$G$33,0),FALSE)+HLOOKUP($CP$5,$J$2:$Y$8,5,FALSE)*VLOOKUP($AC381,$B$47:$G$60,MATCH($AD381,$B$48:$G$48,0),FALSE),"N/A")</f>
        <v>168.92344419884412</v>
      </c>
      <c r="CR381" s="16">
        <f>IF(ISNUMBER($AG381),IF(OR(HLOOKUP($CP$5,$I$2:$Y$8,4,FALSE)=1,HLOOKUP($CP$5,$I$2:$Y$8,5,FALSE)=1,),HLOOKUP($CP$5,$I$2:$Y$8,4,FALSE)*VLOOKUP($AC381,$B$32:$G$45,MATCH($AD381,$B$33:$G$33,0),FALSE)+HLOOKUP($CP$5,$I$2:$Y$8,5,FALSE)*VLOOKUP($AC381,$B$47:$G$60,MATCH($AD381,$B$48:$G$48,0),FALSE)+$AG381,$AG381),"N/A")</f>
        <v>170.22344419884413</v>
      </c>
      <c r="CS381" s="16" t="str">
        <f>IF(CQ381="N/A", "N/A", "true")</f>
        <v>true</v>
      </c>
      <c r="CT381" s="16">
        <f>IF(CQ381="N/A", "N/A", 1)</f>
        <v>1</v>
      </c>
      <c r="CU381" s="16">
        <f>IF(ISNUMBER($AE381),IF(OR(HLOOKUP($CU$5,$I$2:$Y$8,4,FALSE)=1,HLOOKUP($CU$5,$I$2:$Y$8,5,FALSE)=1,),HLOOKUP($CU$5,$I$2:$Y$8,4,FALSE)*VLOOKUP($AC381,$B$32:$G$45,MATCH($AD381,$B$33:$G$33,0),FALSE)+HLOOKUP($CU$5,$I$2:$Y$8,5,FALSE)*VLOOKUP($AC381,$B$47:$G$60,MATCH($AD381,$B$48:$G$48,0),FALSE)+$AE381,$AE381),"N/A")</f>
        <v>59.600000000000009</v>
      </c>
      <c r="CV381" s="16">
        <f t="shared" ref="CV381:CV392" si="1821">IF(ISNUMBER($AF381),$AF381*SQRT(SUMSQ(HLOOKUP($CU$5,$J$2:$Y$8,2,FALSE)*VLOOKUP($AC381,$B$2:$G$15,MATCH($AD381,$B$3:$G$3,0),FALSE),HLOOKUP($CU$5,$J$2:$Y$8,3,FALSE)*VLOOKUP($AC381,$B$17:$G$30,MATCH($AD381,$B$18:$G$18,0),FALSE),HLOOKUP($CU$5,$J$2:$Y$8,6,FALSE)))+HLOOKUP($CU$5,$J$2:$Y$8,4,FALSE)*VLOOKUP($AC381,$B$32:$G$45,MATCH($AD381,$B$33:$G$33,0),FALSE)+HLOOKUP($CU$5,$J$2:$Y$8,5,FALSE)*VLOOKUP($AC381,$B$47:$G$60,MATCH($AD381,$B$48:$G$48,0),FALSE),"N/A")</f>
        <v>158.92344419884412</v>
      </c>
      <c r="CW381" s="16">
        <f>IF(ISNUMBER($AG381),IF(OR(HLOOKUP($CU$5,$I$2:$Y$8,4,FALSE)=1,HLOOKUP($CU$5,$I$2:$Y$8,5,FALSE)=1,),HLOOKUP($CU$5,$I$2:$Y$8,4,FALSE)*VLOOKUP($AC381,$B$32:$G$45,MATCH($AD381,$B$33:$G$33,0),FALSE)+HLOOKUP($CU$5,$I$2:$Y$8,5,FALSE)*VLOOKUP($AC381,$B$47:$G$60,MATCH($AD381,$B$48:$G$48,0),FALSE)+$AG381,$AG381),"N/A")</f>
        <v>160.22344419884413</v>
      </c>
      <c r="CX381" s="16" t="str">
        <f>IF(CV381="N/A", "N/A", "true")</f>
        <v>true</v>
      </c>
      <c r="CY381" s="16">
        <f>IF(CV381="N/A", "N/A", 1)</f>
        <v>1</v>
      </c>
      <c r="CZ381" s="16">
        <f>IF(ISNUMBER($AE381),IF(OR(HLOOKUP($CZ$5,$I$2:$Y$8,4,FALSE)=1,HLOOKUP($CZ$5,$I$2:$Y$8,5,FALSE)=1,),HLOOKUP($CZ$5,$I$2:$Y$8,4,FALSE)*VLOOKUP($AC381,$B$32:$G$45,MATCH($AD381,$B$33:$G$33,0),FALSE)+HLOOKUP($CZ$5,$I$2:$Y$8,5,FALSE)*VLOOKUP($AC381,$B$47:$G$60,MATCH($AD381,$B$48:$G$48,0),FALSE)+$AE381,$AE381),"N/A")</f>
        <v>70.900000000000006</v>
      </c>
      <c r="DA381" s="16">
        <f t="shared" ref="DA381:DA392" si="1822">IF(ISNUMBER($AF381),$AF381*SQRT(SUMSQ(HLOOKUP($CZ$5,$J$2:$Y$8,2,FALSE)*VLOOKUP($AC381,$B$2:$G$15,MATCH($AD381,$B$3:$G$3,0),FALSE),HLOOKUP($CZ$5,$J$2:$Y$8,3,FALSE)*VLOOKUP($AC381,$B$17:$G$30,MATCH($AD381,$B$18:$G$18,0),FALSE),HLOOKUP($CZ$5,$J$2:$Y$8,6,FALSE)))+HLOOKUP($CZ$5,$J$2:$Y$8,4,FALSE)*VLOOKUP($AC381,$B$32:$G$45,MATCH($AD381,$B$33:$G$33,0),FALSE)+HLOOKUP($CZ$5,$J$2:$Y$8,5,FALSE)*VLOOKUP($AC381,$B$47:$G$60,MATCH($AD381,$B$48:$G$48,0),FALSE),"N/A")</f>
        <v>170.22344419884413</v>
      </c>
      <c r="DB381" s="16">
        <f>IF(ISNUMBER($AG381),IF(OR(HLOOKUP($CZ$5,$I$2:$Y$8,4,FALSE)=1,HLOOKUP($CZ$5,$I$2:$Y$8,5,FALSE)=1,),HLOOKUP($CZ$5,$I$2:$Y$8,4,FALSE)*VLOOKUP($AC381,$B$32:$G$45,MATCH($AD381,$B$33:$G$33,0),FALSE)+HLOOKUP($CZ$5,$I$2:$Y$8,5,FALSE)*VLOOKUP($AC381,$B$47:$G$60,MATCH($AD381,$B$48:$G$48,0),FALSE)+$AG381,$AG381),"N/A")</f>
        <v>171.52344419884415</v>
      </c>
      <c r="DC381" s="16" t="str">
        <f>IF(DA381="N/A", "N/A", "true")</f>
        <v>true</v>
      </c>
      <c r="DD381" s="16">
        <f>IF(DA381="N/A", "N/A", 1)</f>
        <v>1</v>
      </c>
      <c r="DE381" s="16">
        <f>IF(ISNUMBER($AE381),IF(OR(HLOOKUP($DE$5,$I$2:$Y$8,4,FALSE)=1,HLOOKUP($DE$5,$I$2:$Y$8,5,FALSE)=1,),HLOOKUP($DE$5,$I$2:$Y$8,4,FALSE)*VLOOKUP($AC381,$B$32:$G$45,MATCH($AD381,$B$33:$G$33,0),FALSE)+HLOOKUP($DE$5,$I$2:$Y$8,5,FALSE)*VLOOKUP($AC381,$B$47:$G$60,MATCH($AD381,$B$48:$G$48,0),FALSE)+$AE381,$AE381),"N/A")</f>
        <v>60.900000000000006</v>
      </c>
      <c r="DF381" s="16">
        <f>IF(ISNUMBER($AF381),$AF381*SQRT(SUMSQ(HLOOKUP($DE$5,$J$2:$Y$8,2,FALSE)*VLOOKUP($AC381,$B$2:$G$15,MATCH($AD381,$B$3:$G$3,0),FALSE),HLOOKUP($DE$5,$J$2:$Y$8,3,FALSE)*VLOOKUP($AC381,$B$17:$G$30,MATCH($AD381,$B$18:$G$18,0),FALSE),HLOOKUP($DE$5,$J$2:$Y$8,6,FALSE)))+HLOOKUP($DE$5,$J$2:$Y$8,4,FALSE)*VLOOKUP($AC381,$B$32:$G$45,MATCH($AD381,$B$33:$G$33,0),FALSE)+HLOOKUP($DE$5,$J$2:$Y$8,5,FALSE)*VLOOKUP($AC381,$B$47:$G$60,MATCH($AD381,$B$48:$G$48,0),FALSE),"N/A")</f>
        <v>160.22344419884413</v>
      </c>
      <c r="DG381" s="19">
        <f>IF(ISNUMBER($AG381),IF(OR(HLOOKUP($DE$5,$I$2:$Y$8,4,FALSE)=1,HLOOKUP($DE$5,$I$2:$Y$8,5,FALSE)=1,),HLOOKUP($DE$5,$I$2:$Y$8,4,FALSE)*VLOOKUP($AC381,$B$32:$G$45,MATCH($AD381,$B$33:$G$33,0),FALSE)+HLOOKUP($DE$5,$I$2:$Y$8,5,FALSE)*VLOOKUP($AC381,$B$47:$G$60,MATCH($AD381,$B$48:$G$48,0),FALSE)+$AG381,$AG381),"N/A")</f>
        <v>161.52344419884415</v>
      </c>
      <c r="DH381" s="16" t="str">
        <f>IF(DF381="N/A", "N/A", "true")</f>
        <v>true</v>
      </c>
      <c r="DI381" s="16">
        <f>IF(DF381="N/A", "N/A", 1)</f>
        <v>1</v>
      </c>
    </row>
    <row r="382" spans="27:113" x14ac:dyDescent="0.35">
      <c r="AA382" s="49">
        <v>1.5</v>
      </c>
      <c r="AB382" s="55">
        <f t="shared" ref="AB382:AB392" si="1823">IF(ISNUMBER(AA382),(AA382*(AF382-AG382)+AE382+AG382-2*AF382)/(AE382-AF382),"-")</f>
        <v>2.0355339059327391</v>
      </c>
      <c r="AC382" s="23" t="s">
        <v>7</v>
      </c>
      <c r="AD382" s="40" t="s">
        <v>2</v>
      </c>
      <c r="AE382" s="16">
        <v>8.8000000000000007</v>
      </c>
      <c r="AF382" s="16">
        <v>11</v>
      </c>
      <c r="AG382" s="16">
        <f t="shared" si="1807"/>
        <v>15.556349186104047</v>
      </c>
      <c r="AH382" s="16">
        <f t="shared" ref="AH382:AH392" si="1824">IF(ISNUMBER($AE382),IF(OR(HLOOKUP($AH$5,$I$2:$Y$8,4,FALSE)=1,HLOOKUP($AH$5,$I$2:$Y$8,5,FALSE)=1,),HLOOKUP($AH$5,$I$2:$Y$8,4,FALSE)*VLOOKUP($AC382,$B$32:$G$45,MATCH($AD382,$B$33:$G$33,0),FALSE)+HLOOKUP($AH$5,$I$2:$Y$8,5,FALSE)*VLOOKUP($AC382,$B$47:$G$60,MATCH($AD382,$B$48:$G$48,0),FALSE)+$AE382,$AE382),"N/A")</f>
        <v>8.8000000000000007</v>
      </c>
      <c r="AI382" s="16">
        <f t="shared" si="1808"/>
        <v>11</v>
      </c>
      <c r="AJ382" s="16">
        <f>IF(ISNUMBER($AG382),IF(OR(HLOOKUP($AH$5,$I$2:$Y$8,4,FALSE)=1,HLOOKUP($AH$5,$I$2:$Y$8,5,FALSE)=1,),HLOOKUP($AH$5,$I$2:$Y$8,4,FALSE)*VLOOKUP($AC382,$B$32:$G$45,MATCH($AD382,$B$33:$G$33,0),FALSE)+HLOOKUP($AH$5,$I$2:$Y$8,5,FALSE)*VLOOKUP($AC382,$B$47:$G$60,MATCH($AD382,$B$48:$G$48,0),FALSE)+$AG382,$AG382),"N/A")</f>
        <v>15.556349186104047</v>
      </c>
      <c r="AK382" s="16" t="str">
        <f t="shared" ref="AK382:AK392" si="1825">IF(AI382="N/A", "N/A", "true")</f>
        <v>true</v>
      </c>
      <c r="AL382" s="16">
        <f t="shared" ref="AL382:AL392" si="1826">IF(AI382="N/A", "N/A", 1)</f>
        <v>1</v>
      </c>
      <c r="AM382" s="16">
        <f t="shared" ref="AM382:AM392" si="1827">IF(ISNUMBER($AE382),IF(OR(HLOOKUP($AM$5,$I$2:$Y$8,4,FALSE)=1,HLOOKUP($AM$5,$I$2:$Y$8,5,FALSE)=1,),HLOOKUP($AM$5,$I$2:$Y$8,4,FALSE)*VLOOKUP($AC382,$B$32:$G$45,MATCH($AD382,$B$33:$G$33,0),FALSE)+HLOOKUP($AM$5,$I$2:$Y$8,5,FALSE)*VLOOKUP($AC382,$B$47:$G$60,MATCH($AD382,$B$48:$G$48,0),FALSE)+$AE382,$AE382),"N/A")</f>
        <v>8.8000000000000007</v>
      </c>
      <c r="AN382" s="16">
        <f t="shared" si="1809"/>
        <v>11</v>
      </c>
      <c r="AO382" s="16">
        <f t="shared" ref="AO382:AO392" si="1828">IF(ISNUMBER($AG382),IF(OR(HLOOKUP($AM$5,$I$2:$Y$8,4,FALSE)=1,HLOOKUP($AM$5,$I$2:$Y$8,5,FALSE)=1,),HLOOKUP($AM$5,$I$2:$Y$8,4,FALSE)*VLOOKUP($AC382,$B$32:$G$45,MATCH($AD382,$B$33:$G$33,0),FALSE)+HLOOKUP($AM$5,$I$2:$Y$8,5,FALSE)*VLOOKUP($AC382,$B$47:$G$60,MATCH($AD382,$B$48:$G$48,0),FALSE)+$AG382,$AG382),"N/A")</f>
        <v>15.556349186104047</v>
      </c>
      <c r="AP382" s="16" t="str">
        <f t="shared" ref="AP382:AP392" si="1829">IF(AN382="N/A", "N/A", "true")</f>
        <v>true</v>
      </c>
      <c r="AQ382" s="16">
        <f t="shared" ref="AQ382:AQ392" si="1830">IF(AN382="N/A", "N/A", 1)</f>
        <v>1</v>
      </c>
      <c r="AR382" s="16">
        <f t="shared" ref="AR382:AR392" si="1831">IF(ISNUMBER($AE382),IF(OR(HLOOKUP($AR$5,$I$2:$Y$8,4,FALSE)=1,HLOOKUP($AR$5,$I$2:$Y$8,5,FALSE)=1,),HLOOKUP($AR$5,$I$2:$Y$8,4,FALSE)*VLOOKUP($AC382,$B$32:$G$45,MATCH($AD382,$B$33:$G$33,0),FALSE)+HLOOKUP($AH$5,$I$2:$Y$8,5,FALSE)*VLOOKUP($AC382,$B$47:$G$60,MATCH($AD382,$B$48:$G$48,0),FALSE)+$AE382,$AE382),"N/A")</f>
        <v>8.8000000000000007</v>
      </c>
      <c r="AS382" s="16">
        <f t="shared" si="1810"/>
        <v>11</v>
      </c>
      <c r="AT382" s="16">
        <f t="shared" ref="AT382:AT392" si="1832">IF(ISNUMBER($AG382),IF(OR(HLOOKUP($AR$5,$I$2:$Y$8,4,FALSE)=1,HLOOKUP($AR$5,$I$2:$Y$8,5,FALSE)=1,),HLOOKUP($AR$5,$I$2:$Y$8,4,FALSE)*VLOOKUP($AC382,$B$32:$G$45,MATCH($AD382,$B$33:$G$33,0),FALSE)+HLOOKUP($AR$5,$I$2:$Y$8,5,FALSE)*VLOOKUP($AC382,$B$47:$G$60,MATCH($AD382,$B$48:$G$48,0),FALSE)+$AG382,$AG382),"N/A")</f>
        <v>15.556349186104047</v>
      </c>
      <c r="AU382" s="16" t="str">
        <f t="shared" ref="AU382:AU392" si="1833">IF(AS382="N/A", "N/A", "true")</f>
        <v>true</v>
      </c>
      <c r="AV382" s="16">
        <f t="shared" ref="AV382:AV392" si="1834">IF(AS382="N/A", "N/A", 1)</f>
        <v>1</v>
      </c>
      <c r="AW382" s="16">
        <f t="shared" ref="AW382:AW392" si="1835">IF(ISNUMBER($AE382),IF(OR(HLOOKUP($AW$5,$I$2:$Y$8,4,FALSE)=1,HLOOKUP($AW$5,$I$2:$Y$8,5,FALSE)=1,),HLOOKUP($AW$5,$I$2:$Y$8,4,FALSE)*VLOOKUP($AC382,$B$32:$G$45,MATCH($AD382,$B$33:$G$33,0),FALSE)+HLOOKUP($AW$5,$I$2:$Y$8,5,FALSE)*VLOOKUP($AC382,$B$47:$G$60,MATCH($AD382,$B$48:$G$48,0),FALSE)+$AE382,$AE382),"N/A")</f>
        <v>8.8000000000000007</v>
      </c>
      <c r="AX382" s="16">
        <f t="shared" si="1811"/>
        <v>11</v>
      </c>
      <c r="AY382" s="16">
        <f t="shared" ref="AY382:AY392" si="1836">IF(ISNUMBER($AG382),IF(OR(HLOOKUP($AW$5,$I$2:$Y$8,4,FALSE)=1,HLOOKUP($AW$5,$I$2:$Y$8,5,FALSE)=1,),HLOOKUP($AW$5,$I$2:$Y$8,4,FALSE)*VLOOKUP($AC382,$B$32:$G$45,MATCH($AD382,$B$33:$G$33,0),FALSE)+HLOOKUP($AW$5,$I$2:$Y$8,5,FALSE)*VLOOKUP($AC382,$B$47:$G$60,MATCH($AD382,$B$48:$G$48,0),FALSE)+$AG382,$AG382),"N/A")</f>
        <v>15.556349186104047</v>
      </c>
      <c r="AZ382" s="16" t="str">
        <f t="shared" ref="AZ382:AZ392" si="1837">IF(AX382="N/A", "N/A", "true")</f>
        <v>true</v>
      </c>
      <c r="BA382" s="16">
        <f t="shared" ref="BA382:BA392" si="1838">IF(AX382="N/A", "N/A", 1)</f>
        <v>1</v>
      </c>
      <c r="BB382" s="16">
        <f t="shared" ref="BB382:BB392" si="1839">IF(ISNUMBER($AE382),IF(OR(HLOOKUP($BB$5,$I$2:$Y$8,4,FALSE)=1,HLOOKUP($BB$5,$I$2:$Y$8,5,FALSE)=1,),HLOOKUP($BB$5,$I$2:$Y$8,4,FALSE)*VLOOKUP($AC382,$B$32:$G$45,MATCH($AD382,$B$33:$G$33,0),FALSE)+HLOOKUP($BB$5,$I$2:$Y$8,5,FALSE)*VLOOKUP($AC382,$B$47:$G$60,MATCH($AD382,$B$48:$G$48,0),FALSE)+$AE382,$AE382),"N/A")</f>
        <v>8.8000000000000007</v>
      </c>
      <c r="BC382" s="16">
        <f t="shared" si="1812"/>
        <v>11</v>
      </c>
      <c r="BD382" s="16">
        <f t="shared" ref="BD382:BD392" si="1840">IF(ISNUMBER($AG382),IF(OR(HLOOKUP($BB$5,$I$2:$Y$8,4,FALSE)=1,HLOOKUP($BB$5,$I$2:$Y$8,5,FALSE)=1,),HLOOKUP($BB$5,$I$2:$Y$8,4,FALSE)*VLOOKUP($AC382,$B$32:$G$45,MATCH($AD382,$B$33:$G$33,0),FALSE)+HLOOKUP($BB$5,$I$2:$Y$8,5,FALSE)*VLOOKUP($AC382,$B$47:$G$60,MATCH($AD382,$B$48:$G$48,0),FALSE)+$AG382,$AG382),"N/A")</f>
        <v>15.556349186104047</v>
      </c>
      <c r="BE382" s="16" t="str">
        <f t="shared" ref="BE382:BE392" si="1841">IF(BC382="N/A", "N/A", "true")</f>
        <v>true</v>
      </c>
      <c r="BF382" s="16">
        <f t="shared" ref="BF382:BF392" si="1842">IF(BC382="N/A", "N/A", 1)</f>
        <v>1</v>
      </c>
      <c r="BG382" s="16">
        <f t="shared" ref="BG382:BG392" si="1843">IF(ISNUMBER($AE382),IF(OR(HLOOKUP($BG$5,$I$2:$Y$8,4,FALSE)=1,HLOOKUP($BG$5,$I$2:$Y$8,5,FALSE)=1,),HLOOKUP($BG$5,$I$2:$Y$8,4,FALSE)*VLOOKUP($AC382,$B$32:$G$45,MATCH($AD382,$B$33:$G$33,0),FALSE)+HLOOKUP($BG$5,$I$2:$Y$8,5,FALSE)*VLOOKUP($AC382,$B$47:$G$60,MATCH($AD382,$B$48:$G$48,0),FALSE)+$AE382,$AE382),"N/A")</f>
        <v>8.8000000000000007</v>
      </c>
      <c r="BH382" s="16">
        <f t="shared" si="1813"/>
        <v>11</v>
      </c>
      <c r="BI382" s="16">
        <f t="shared" ref="BI382:BI392" si="1844">IF(ISNUMBER($AG382),IF(OR(HLOOKUP($BG$5,$I$2:$Y$8,4,FALSE)=1,HLOOKUP($BG$5,$I$2:$Y$8,5,FALSE)=1,),HLOOKUP($BG$5,$I$2:$Y$8,4,FALSE)*VLOOKUP($AC382,$B$32:$G$45,MATCH($AD382,$B$33:$G$33,0),FALSE)+HLOOKUP($BG$5,$I$2:$Y$8,5,FALSE)*VLOOKUP($AC382,$B$47:$G$60,MATCH($AD382,$B$48:$G$48,0),FALSE)+$AG382,$AG382),"N/A")</f>
        <v>15.556349186104047</v>
      </c>
      <c r="BJ382" s="16" t="str">
        <f t="shared" ref="BJ382:BJ392" si="1845">IF(BH382="N/A", "N/A", "true")</f>
        <v>true</v>
      </c>
      <c r="BK382" s="16">
        <f t="shared" ref="BK382:BK392" si="1846">IF(BH382="N/A", "N/A", 1)</f>
        <v>1</v>
      </c>
      <c r="BL382" s="16">
        <f t="shared" ref="BL382:BL392" si="1847">IF(ISNUMBER($AE382),IF(OR(HLOOKUP($BL$5,$I$2:$Y$8,4,FALSE)=1,HLOOKUP($BL$5,$I$2:$Y$8,5,FALSE)=1,),HLOOKUP($BL$5,$I$2:$Y$8,4,FALSE)*VLOOKUP($AC382,$B$32:$G$45,MATCH($AD382,$B$33:$G$33,0),FALSE)+HLOOKUP($BL$5,$I$2:$Y$8,5,FALSE)*VLOOKUP($AC382,$B$47:$G$60,MATCH($AD382,$B$48:$G$48,0),FALSE)+$AE382,$AE382),"N/A")</f>
        <v>8.8000000000000007</v>
      </c>
      <c r="BM382" s="16">
        <f t="shared" si="1814"/>
        <v>11</v>
      </c>
      <c r="BN382" s="16">
        <f t="shared" ref="BN382:BN392" si="1848">IF(ISNUMBER($AG382),IF(OR(HLOOKUP($BL$5,$I$2:$Y$8,4,FALSE)=1,HLOOKUP($BL$5,$I$2:$Y$8,5,FALSE)=1,),HLOOKUP($BL$5,$I$2:$Y$8,4,FALSE)*VLOOKUP($AC382,$B$32:$G$45,MATCH($AD382,$B$33:$G$33,0),FALSE)+HLOOKUP($BL$5,$I$2:$Y$8,5,FALSE)*VLOOKUP($AC382,$B$47:$G$60,MATCH($AD382,$B$48:$G$48,0),FALSE)+$AG382,$AG382),"N/A")</f>
        <v>15.556349186104047</v>
      </c>
      <c r="BO382" s="16" t="str">
        <f t="shared" ref="BO382:BO392" si="1849">IF(BM382="N/A", "N/A", "true")</f>
        <v>true</v>
      </c>
      <c r="BP382" s="16">
        <f t="shared" ref="BP382:BP392" si="1850">IF(BM382="N/A", "N/A", 1)</f>
        <v>1</v>
      </c>
      <c r="BQ382" s="16">
        <f t="shared" ref="BQ382:BQ392" si="1851">IF(ISNUMBER($AE382),IF(OR(HLOOKUP($BQ$5,$I$2:$Y$8,4,FALSE)=1,HLOOKUP($BQ$5,$I$2:$Y$8,5,FALSE)=1,),HLOOKUP($BQ$5,$I$2:$Y$8,4,FALSE)*VLOOKUP($AC382,$B$32:$G$45,MATCH($AD382,$B$33:$G$33,0),FALSE)+HLOOKUP($BQ$5,$I$2:$Y$8,5,FALSE)*VLOOKUP($AC382,$B$47:$G$60,MATCH($AD382,$B$48:$G$48,0),FALSE)+$AE382,$AE382),"N/A")</f>
        <v>8.8000000000000007</v>
      </c>
      <c r="BR382" s="16">
        <f t="shared" si="1815"/>
        <v>11</v>
      </c>
      <c r="BS382" s="16">
        <f t="shared" ref="BS382:BS392" si="1852">IF(ISNUMBER($AG382),IF(OR(HLOOKUP($BQ$5,$I$2:$Y$8,4,FALSE)=1,HLOOKUP($BQ$5,$I$2:$Y$8,5,FALSE)=1,),HLOOKUP($BQ$5,$I$2:$Y$8,4,FALSE)*VLOOKUP($AC382,$B$32:$G$45,MATCH($AD382,$B$33:$G$33,0),FALSE)+HLOOKUP($BQ$5,$I$2:$Y$8,5,FALSE)*VLOOKUP($AC382,$B$47:$G$60,MATCH($AD382,$B$48:$G$48,0),FALSE)+$AG382,$AG382),"N/A")</f>
        <v>15.556349186104047</v>
      </c>
      <c r="BT382" s="16" t="str">
        <f t="shared" ref="BT382:BT392" si="1853">IF(BR382="N/A", "N/A", "true")</f>
        <v>true</v>
      </c>
      <c r="BU382" s="16">
        <f t="shared" ref="BU382:BU392" si="1854">IF(BR382="N/A", "N/A", 1)</f>
        <v>1</v>
      </c>
      <c r="BV382" s="16">
        <f t="shared" ref="BV382:BV392" si="1855">IF(ISNUMBER($AE382),IF(OR(HLOOKUP($BV$5,$I$2:$Y$8,4,FALSE)=1,HLOOKUP($BV$5,$I$2:$Y$8,5,FALSE)=1,),HLOOKUP($BV$5,$I$2:$Y$8,4,FALSE)*VLOOKUP($AC382,$B$32:$G$45,MATCH($AD382,$B$33:$G$33,0),FALSE)+HLOOKUP($BV$5,$I$2:$Y$8,5,FALSE)*VLOOKUP($AC382,$B$47:$G$60,MATCH($AD382,$B$48:$G$48,0),FALSE)+$AE382,$AE382),"N/A")</f>
        <v>8.8000000000000007</v>
      </c>
      <c r="BW382" s="16">
        <f t="shared" si="1816"/>
        <v>11</v>
      </c>
      <c r="BX382" s="16">
        <f t="shared" ref="BX382:BX392" si="1856">IF(ISNUMBER($AG382),IF(OR(HLOOKUP($BV$5,$I$2:$Y$8,4,FALSE)=1,HLOOKUP($BV$5,$I$2:$Y$8,5,FALSE)=1,),HLOOKUP($BV$5,$I$2:$Y$8,4,FALSE)*VLOOKUP($AC382,$B$32:$G$45,MATCH($AD382,$B$33:$G$33,0),FALSE)+HLOOKUP($BV$5,$I$2:$Y$8,5,FALSE)*VLOOKUP($AC382,$B$47:$G$60,MATCH($AD382,$B$48:$G$48,0),FALSE)+$AG382,$AG382),"N/A")</f>
        <v>15.556349186104047</v>
      </c>
      <c r="BY382" s="16" t="str">
        <f t="shared" ref="BY382:BY392" si="1857">IF(BW382="N/A", "N/A", "true")</f>
        <v>true</v>
      </c>
      <c r="BZ382" s="16">
        <f t="shared" ref="BZ382:BZ392" si="1858">IF(BW382="N/A", "N/A", 1)</f>
        <v>1</v>
      </c>
      <c r="CA382" s="16">
        <f t="shared" ref="CA382:CA392" si="1859">IF(ISNUMBER($AE382),IF(OR(HLOOKUP($CA$5,$I$2:$Y$8,4,FALSE)=1,HLOOKUP($CA$5,$I$2:$Y$8,5,FALSE)=1,),HLOOKUP($CA$5,$I$2:$Y$8,4,FALSE)*VLOOKUP($AC382,$B$32:$G$45,MATCH($AD382,$B$33:$G$33,0),FALSE)+HLOOKUP($CA$5,$I$2:$Y$8,5,FALSE)*VLOOKUP($AC382,$B$47:$G$60,MATCH($AD382,$B$48:$G$48,0),FALSE)+$AE382,$AE382),"N/A")</f>
        <v>8.8000000000000007</v>
      </c>
      <c r="CB382" s="16">
        <f t="shared" si="1817"/>
        <v>11</v>
      </c>
      <c r="CC382" s="16">
        <f t="shared" ref="CC382:CC392" si="1860">IF(ISNUMBER($AG382),IF(OR(HLOOKUP($CA$5,$I$2:$Y$8,4,FALSE)=1,HLOOKUP($CA$5,$I$2:$Y$8,5,FALSE)=1,),HLOOKUP($CA$5,$I$2:$Y$8,4,FALSE)*VLOOKUP($AC382,$B$32:$G$45,MATCH($AD382,$B$33:$G$33,0),FALSE)+HLOOKUP($CA$5,$I$2:$Y$8,5,FALSE)*VLOOKUP($AC382,$B$47:$G$60,MATCH($AD382,$B$48:$G$48,0),FALSE)+$AG382,$AG382),"N/A")</f>
        <v>15.556349186104047</v>
      </c>
      <c r="CD382" s="16" t="str">
        <f t="shared" ref="CD382:CD392" si="1861">IF(CB382="N/A", "N/A", "true")</f>
        <v>true</v>
      </c>
      <c r="CE382" s="16">
        <f t="shared" ref="CE382:CE392" si="1862">IF(CB382="N/A", "N/A", 1)</f>
        <v>1</v>
      </c>
      <c r="CF382" s="16">
        <f t="shared" ref="CF382:CF392" si="1863">IF(ISNUMBER($AE382),IF(OR(HLOOKUP($CF$5,$I$2:$Y$8,4,FALSE)=1,HLOOKUP($CF$5,$I$2:$Y$8,5,FALSE)=1,),HLOOKUP($CF$5,$I$2:$Y$8,4,FALSE)*VLOOKUP($AC382,$B$32:$G$45,MATCH($AD382,$B$33:$G$33,0),FALSE)+HLOOKUP($CF$5,$I$2:$Y$8,5,FALSE)*VLOOKUP($AC382,$B$47:$G$60,MATCH($AD382,$B$48:$G$48,0),FALSE)+$AE382,$AE382),"N/A")</f>
        <v>8.8000000000000007</v>
      </c>
      <c r="CG382" s="16">
        <f t="shared" si="1818"/>
        <v>11</v>
      </c>
      <c r="CH382" s="16">
        <f t="shared" ref="CH382:CH392" si="1864">IF(ISNUMBER($AG382),IF(OR(HLOOKUP($CF$5,$I$2:$Y$8,4,FALSE)=1,HLOOKUP($CF$5,$I$2:$Y$8,5,FALSE)=1,),HLOOKUP($CF$5,$I$2:$Y$8,4,FALSE)*VLOOKUP($AC382,$B$32:$G$45,MATCH($AD382,$B$33:$G$33,0),FALSE)+HLOOKUP($CF$5,$I$2:$Y$8,5,FALSE)*VLOOKUP($AC382,$B$47:$G$60,MATCH($AD382,$B$48:$G$48,0),FALSE)+$AG382,$AG382),"N/A")</f>
        <v>15.556349186104047</v>
      </c>
      <c r="CI382" s="16" t="str">
        <f t="shared" ref="CI382:CI392" si="1865">IF(CG382="N/A", "N/A", "true")</f>
        <v>true</v>
      </c>
      <c r="CJ382" s="16">
        <f t="shared" ref="CJ382:CJ392" si="1866">IF(CG382="N/A", "N/A", 1)</f>
        <v>1</v>
      </c>
      <c r="CK382" s="16">
        <f t="shared" ref="CK382:CK392" si="1867">IF(ISNUMBER($AE382),IF(OR(HLOOKUP($CK$5,$I$2:$Y$8,4,FALSE)=1,HLOOKUP($CK$5,$I$2:$Y$8,5,FALSE)=1,),HLOOKUP($CK$5,$I$2:$Y$8,4,FALSE)*VLOOKUP($AC382,$B$32:$G$45,MATCH($AD382,$B$33:$G$33,0),FALSE)+HLOOKUP($CK$5,$I$2:$Y$8,5,FALSE)*VLOOKUP($AC382,$B$47:$G$60,MATCH($AD382,$B$48:$G$48,0),FALSE)+$AE382,$AE382),"N/A")</f>
        <v>8.8000000000000007</v>
      </c>
      <c r="CL382" s="16">
        <f t="shared" si="1819"/>
        <v>11</v>
      </c>
      <c r="CM382" s="16">
        <f t="shared" ref="CM382:CM392" si="1868">IF(ISNUMBER($AG382),IF(OR(HLOOKUP($CK$5,$I$2:$Y$8,4,FALSE)=1,HLOOKUP($CK$5,$I$2:$Y$8,5,FALSE)=1,),HLOOKUP($CK$5,$I$2:$Y$8,4,FALSE)*VLOOKUP($AC382,$B$32:$G$45,MATCH($AD382,$B$33:$G$33,0),FALSE)+HLOOKUP($CK$5,$I$2:$Y$8,5,FALSE)*VLOOKUP($AC382,$B$47:$G$60,MATCH($AD382,$B$48:$G$48,0),FALSE)+$AG382,$AG382),"N/A")</f>
        <v>15.556349186104047</v>
      </c>
      <c r="CN382" s="16" t="str">
        <f t="shared" ref="CN382:CN392" si="1869">IF(CL382="N/A", "N/A", "true")</f>
        <v>true</v>
      </c>
      <c r="CO382" s="16">
        <f t="shared" ref="CO382:CO392" si="1870">IF(CL382="N/A", "N/A", 1)</f>
        <v>1</v>
      </c>
      <c r="CP382" s="16">
        <f t="shared" ref="CP382:CP392" si="1871">IF(ISNUMBER($AE382),IF(OR(HLOOKUP($CP$5,$I$2:$Y$8,4,FALSE)=1,HLOOKUP($CP$5,$I$2:$Y$8,5,FALSE)=1,),HLOOKUP($CP$5,$I$2:$Y$8,4,FALSE)*VLOOKUP($AC382,$B$32:$G$45,MATCH($AD382,$B$33:$G$33,0),FALSE)+HLOOKUP($CP$5,$I$2:$Y$8,5,FALSE)*VLOOKUP($AC382,$B$47:$G$60,MATCH($AD382,$B$48:$G$48,0),FALSE)+$AE382,$AE382),"N/A")</f>
        <v>8.8000000000000007</v>
      </c>
      <c r="CQ382" s="16">
        <f t="shared" si="1820"/>
        <v>15.556349186104047</v>
      </c>
      <c r="CR382" s="16">
        <f t="shared" ref="CR382:CR392" si="1872">IF(ISNUMBER($AG382),IF(OR(HLOOKUP($CP$5,$I$2:$Y$8,4,FALSE)=1,HLOOKUP($CP$5,$I$2:$Y$8,5,FALSE)=1,),HLOOKUP($CP$5,$I$2:$Y$8,4,FALSE)*VLOOKUP($AC382,$B$32:$G$45,MATCH($AD382,$B$33:$G$33,0),FALSE)+HLOOKUP($CP$5,$I$2:$Y$8,5,FALSE)*VLOOKUP($AC382,$B$47:$G$60,MATCH($AD382,$B$48:$G$48,0),FALSE)+$AG382,$AG382),"N/A")</f>
        <v>15.556349186104047</v>
      </c>
      <c r="CS382" s="16" t="str">
        <f t="shared" ref="CS382:CS392" si="1873">IF(CQ382="N/A", "N/A", "true")</f>
        <v>true</v>
      </c>
      <c r="CT382" s="16">
        <f t="shared" ref="CT382:CT392" si="1874">IF(CQ382="N/A", "N/A", 1)</f>
        <v>1</v>
      </c>
      <c r="CU382" s="16">
        <f t="shared" ref="CU382:CU392" si="1875">IF(ISNUMBER($AE382),IF(OR(HLOOKUP($CU$5,$I$2:$Y$8,4,FALSE)=1,HLOOKUP($CU$5,$I$2:$Y$8,5,FALSE)=1,),HLOOKUP($CU$5,$I$2:$Y$8,4,FALSE)*VLOOKUP($AC382,$B$32:$G$45,MATCH($AD382,$B$33:$G$33,0),FALSE)+HLOOKUP($CU$5,$I$2:$Y$8,5,FALSE)*VLOOKUP($AC382,$B$47:$G$60,MATCH($AD382,$B$48:$G$48,0),FALSE)+$AE382,$AE382),"N/A")</f>
        <v>8.8000000000000007</v>
      </c>
      <c r="CV382" s="16">
        <f t="shared" si="1821"/>
        <v>15.556349186104047</v>
      </c>
      <c r="CW382" s="16">
        <f t="shared" ref="CW382:CW392" si="1876">IF(ISNUMBER($AG382),IF(OR(HLOOKUP($CU$5,$I$2:$Y$8,4,FALSE)=1,HLOOKUP($CU$5,$I$2:$Y$8,5,FALSE)=1,),HLOOKUP($CU$5,$I$2:$Y$8,4,FALSE)*VLOOKUP($AC382,$B$32:$G$45,MATCH($AD382,$B$33:$G$33,0),FALSE)+HLOOKUP($CU$5,$I$2:$Y$8,5,FALSE)*VLOOKUP($AC382,$B$47:$G$60,MATCH($AD382,$B$48:$G$48,0),FALSE)+$AG382,$AG382),"N/A")</f>
        <v>15.556349186104047</v>
      </c>
      <c r="CX382" s="16" t="str">
        <f t="shared" ref="CX382:CX392" si="1877">IF(CV382="N/A", "N/A", "true")</f>
        <v>true</v>
      </c>
      <c r="CY382" s="16">
        <f t="shared" ref="CY382:CY392" si="1878">IF(CV382="N/A", "N/A", 1)</f>
        <v>1</v>
      </c>
      <c r="CZ382" s="16">
        <f t="shared" ref="CZ382:CZ392" si="1879">IF(ISNUMBER($AE382),IF(OR(HLOOKUP($CZ$5,$I$2:$Y$8,4,FALSE)=1,HLOOKUP($CZ$5,$I$2:$Y$8,5,FALSE)=1,),HLOOKUP($CZ$5,$I$2:$Y$8,4,FALSE)*VLOOKUP($AC382,$B$32:$G$45,MATCH($AD382,$B$33:$G$33,0),FALSE)+HLOOKUP($CZ$5,$I$2:$Y$8,5,FALSE)*VLOOKUP($AC382,$B$47:$G$60,MATCH($AD382,$B$48:$G$48,0),FALSE)+$AE382,$AE382),"N/A")</f>
        <v>8.8000000000000007</v>
      </c>
      <c r="DA382" s="16">
        <f t="shared" si="1822"/>
        <v>15.556349186104047</v>
      </c>
      <c r="DB382" s="16">
        <f t="shared" ref="DB382:DB392" si="1880">IF(ISNUMBER($AG382),IF(OR(HLOOKUP($CZ$5,$I$2:$Y$8,4,FALSE)=1,HLOOKUP($CZ$5,$I$2:$Y$8,5,FALSE)=1,),HLOOKUP($CZ$5,$I$2:$Y$8,4,FALSE)*VLOOKUP($AC382,$B$32:$G$45,MATCH($AD382,$B$33:$G$33,0),FALSE)+HLOOKUP($CZ$5,$I$2:$Y$8,5,FALSE)*VLOOKUP($AC382,$B$47:$G$60,MATCH($AD382,$B$48:$G$48,0),FALSE)+$AG382,$AG382),"N/A")</f>
        <v>15.556349186104047</v>
      </c>
      <c r="DC382" s="16" t="str">
        <f t="shared" ref="DC382:DC392" si="1881">IF(DA382="N/A", "N/A", "true")</f>
        <v>true</v>
      </c>
      <c r="DD382" s="16">
        <f t="shared" ref="DD382:DD392" si="1882">IF(DA382="N/A", "N/A", 1)</f>
        <v>1</v>
      </c>
      <c r="DE382" s="16">
        <f t="shared" ref="DE382:DE392" si="1883">IF(ISNUMBER($AE382),IF(OR(HLOOKUP($DE$5,$I$2:$Y$8,4,FALSE)=1,HLOOKUP($DE$5,$I$2:$Y$8,5,FALSE)=1,),HLOOKUP($DE$5,$I$2:$Y$8,4,FALSE)*VLOOKUP($AC382,$B$32:$G$45,MATCH($AD382,$B$33:$G$33,0),FALSE)+HLOOKUP($DE$5,$I$2:$Y$8,5,FALSE)*VLOOKUP($AC382,$B$47:$G$60,MATCH($AD382,$B$48:$G$48,0),FALSE)+$AE382,$AE382),"N/A")</f>
        <v>8.8000000000000007</v>
      </c>
      <c r="DF382" s="16">
        <f t="shared" ref="DF382:DF392" si="1884">IF(ISNUMBER($AF382),$AF382*SQRT(SUMSQ(HLOOKUP($DE$5,$J$2:$Y$8,2,FALSE)*VLOOKUP($AC382,$B$2:$G$15,MATCH($AD382,$B$3:$G$3,0),FALSE),HLOOKUP($DE$5,$J$2:$Y$8,3,FALSE)*VLOOKUP($AC382,$B$17:$G$30,MATCH($AD382,$B$18:$G$18,0),FALSE),HLOOKUP($DE$5,$J$2:$Y$8,6,FALSE)))+HLOOKUP($DE$5,$J$2:$Y$8,4,FALSE)*VLOOKUP($AC382,$B$32:$G$45,MATCH($AD382,$B$33:$G$33,0),FALSE)+HLOOKUP($DE$5,$J$2:$Y$8,5,FALSE)*VLOOKUP($AC382,$B$47:$G$60,MATCH($AD382,$B$48:$G$48,0),FALSE),"N/A")</f>
        <v>15.556349186104047</v>
      </c>
      <c r="DG382" s="19">
        <f t="shared" ref="DG382:DG392" si="1885">IF(ISNUMBER($AG382),IF(OR(HLOOKUP($DE$5,$I$2:$Y$8,4,FALSE)=1,HLOOKUP($DE$5,$I$2:$Y$8,5,FALSE)=1,),HLOOKUP($DE$5,$I$2:$Y$8,4,FALSE)*VLOOKUP($AC382,$B$32:$G$45,MATCH($AD382,$B$33:$G$33,0),FALSE)+HLOOKUP($DE$5,$I$2:$Y$8,5,FALSE)*VLOOKUP($AC382,$B$47:$G$60,MATCH($AD382,$B$48:$G$48,0),FALSE)+$AG382,$AG382),"N/A")</f>
        <v>15.556349186104047</v>
      </c>
      <c r="DH382" s="16" t="str">
        <f t="shared" ref="DH382:DH392" si="1886">IF(DF382="N/A", "N/A", "true")</f>
        <v>true</v>
      </c>
      <c r="DI382" s="16">
        <f t="shared" ref="DI382:DI392" si="1887">IF(DF382="N/A", "N/A", 1)</f>
        <v>1</v>
      </c>
    </row>
    <row r="383" spans="27:113" x14ac:dyDescent="0.35">
      <c r="AA383" s="49" t="s">
        <v>114</v>
      </c>
      <c r="AB383" s="55" t="str">
        <f t="shared" si="1823"/>
        <v>-</v>
      </c>
      <c r="AC383" s="23" t="s">
        <v>8</v>
      </c>
      <c r="AD383" s="40" t="s">
        <v>2</v>
      </c>
      <c r="AE383" s="16"/>
      <c r="AF383" s="16"/>
      <c r="AG383" s="16" t="str">
        <f t="shared" si="1807"/>
        <v>N/A</v>
      </c>
      <c r="AH383" s="16" t="str">
        <f t="shared" si="1824"/>
        <v>N/A</v>
      </c>
      <c r="AI383" s="16" t="str">
        <f t="shared" si="1808"/>
        <v>N/A</v>
      </c>
      <c r="AJ383" s="16" t="str">
        <f t="shared" ref="AJ383:AJ392" si="1888">IF(ISNUMBER($AG383),IF(OR(HLOOKUP($AH$5,$I$2:$Y$8,4,FALSE)=1,HLOOKUP($AH$5,$I$2:$Y$8,5,FALSE)=1,),HLOOKUP($AH$5,$I$2:$Y$8,4,FALSE)*VLOOKUP($AC383,$B$32:$G$45,MATCH($AD383,$B$33:$G$33,0),FALSE)+HLOOKUP($AH$5,$I$2:$Y$8,5,FALSE)*VLOOKUP($AC383,$B$47:$G$60,MATCH($AD383,$B$48:$G$48,0),FALSE)+$AG383,$AG383),"N/A")</f>
        <v>N/A</v>
      </c>
      <c r="AK383" s="16" t="str">
        <f t="shared" si="1825"/>
        <v>N/A</v>
      </c>
      <c r="AL383" s="16" t="str">
        <f t="shared" si="1826"/>
        <v>N/A</v>
      </c>
      <c r="AM383" s="16" t="str">
        <f t="shared" si="1827"/>
        <v>N/A</v>
      </c>
      <c r="AN383" s="16" t="str">
        <f t="shared" si="1809"/>
        <v>N/A</v>
      </c>
      <c r="AO383" s="16" t="str">
        <f t="shared" si="1828"/>
        <v>N/A</v>
      </c>
      <c r="AP383" s="16" t="str">
        <f t="shared" si="1829"/>
        <v>N/A</v>
      </c>
      <c r="AQ383" s="16" t="str">
        <f t="shared" si="1830"/>
        <v>N/A</v>
      </c>
      <c r="AR383" s="16" t="str">
        <f t="shared" si="1831"/>
        <v>N/A</v>
      </c>
      <c r="AS383" s="16" t="str">
        <f t="shared" si="1810"/>
        <v>N/A</v>
      </c>
      <c r="AT383" s="16" t="str">
        <f t="shared" si="1832"/>
        <v>N/A</v>
      </c>
      <c r="AU383" s="16" t="str">
        <f t="shared" si="1833"/>
        <v>N/A</v>
      </c>
      <c r="AV383" s="16" t="str">
        <f t="shared" si="1834"/>
        <v>N/A</v>
      </c>
      <c r="AW383" s="16" t="str">
        <f t="shared" si="1835"/>
        <v>N/A</v>
      </c>
      <c r="AX383" s="16" t="str">
        <f t="shared" si="1811"/>
        <v>N/A</v>
      </c>
      <c r="AY383" s="16" t="str">
        <f t="shared" si="1836"/>
        <v>N/A</v>
      </c>
      <c r="AZ383" s="16" t="str">
        <f t="shared" si="1837"/>
        <v>N/A</v>
      </c>
      <c r="BA383" s="16" t="str">
        <f t="shared" si="1838"/>
        <v>N/A</v>
      </c>
      <c r="BB383" s="16" t="str">
        <f t="shared" si="1839"/>
        <v>N/A</v>
      </c>
      <c r="BC383" s="16" t="str">
        <f t="shared" si="1812"/>
        <v>N/A</v>
      </c>
      <c r="BD383" s="16" t="str">
        <f t="shared" si="1840"/>
        <v>N/A</v>
      </c>
      <c r="BE383" s="16" t="str">
        <f t="shared" si="1841"/>
        <v>N/A</v>
      </c>
      <c r="BF383" s="16" t="str">
        <f t="shared" si="1842"/>
        <v>N/A</v>
      </c>
      <c r="BG383" s="16" t="str">
        <f t="shared" si="1843"/>
        <v>N/A</v>
      </c>
      <c r="BH383" s="16" t="str">
        <f t="shared" si="1813"/>
        <v>N/A</v>
      </c>
      <c r="BI383" s="16" t="str">
        <f t="shared" si="1844"/>
        <v>N/A</v>
      </c>
      <c r="BJ383" s="16" t="str">
        <f t="shared" si="1845"/>
        <v>N/A</v>
      </c>
      <c r="BK383" s="16" t="str">
        <f t="shared" si="1846"/>
        <v>N/A</v>
      </c>
      <c r="BL383" s="16" t="str">
        <f t="shared" si="1847"/>
        <v>N/A</v>
      </c>
      <c r="BM383" s="16" t="str">
        <f t="shared" si="1814"/>
        <v>N/A</v>
      </c>
      <c r="BN383" s="16" t="str">
        <f t="shared" si="1848"/>
        <v>N/A</v>
      </c>
      <c r="BO383" s="16" t="str">
        <f t="shared" si="1849"/>
        <v>N/A</v>
      </c>
      <c r="BP383" s="16" t="str">
        <f t="shared" si="1850"/>
        <v>N/A</v>
      </c>
      <c r="BQ383" s="16" t="str">
        <f t="shared" si="1851"/>
        <v>N/A</v>
      </c>
      <c r="BR383" s="16" t="str">
        <f t="shared" si="1815"/>
        <v>N/A</v>
      </c>
      <c r="BS383" s="16" t="str">
        <f t="shared" si="1852"/>
        <v>N/A</v>
      </c>
      <c r="BT383" s="16" t="str">
        <f t="shared" si="1853"/>
        <v>N/A</v>
      </c>
      <c r="BU383" s="16" t="str">
        <f t="shared" si="1854"/>
        <v>N/A</v>
      </c>
      <c r="BV383" s="16" t="str">
        <f t="shared" si="1855"/>
        <v>N/A</v>
      </c>
      <c r="BW383" s="16" t="str">
        <f t="shared" si="1816"/>
        <v>N/A</v>
      </c>
      <c r="BX383" s="16" t="str">
        <f t="shared" si="1856"/>
        <v>N/A</v>
      </c>
      <c r="BY383" s="16" t="str">
        <f t="shared" si="1857"/>
        <v>N/A</v>
      </c>
      <c r="BZ383" s="16" t="str">
        <f t="shared" si="1858"/>
        <v>N/A</v>
      </c>
      <c r="CA383" s="16" t="str">
        <f t="shared" si="1859"/>
        <v>N/A</v>
      </c>
      <c r="CB383" s="16" t="str">
        <f t="shared" si="1817"/>
        <v>N/A</v>
      </c>
      <c r="CC383" s="16" t="str">
        <f t="shared" si="1860"/>
        <v>N/A</v>
      </c>
      <c r="CD383" s="16" t="str">
        <f t="shared" si="1861"/>
        <v>N/A</v>
      </c>
      <c r="CE383" s="16" t="str">
        <f t="shared" si="1862"/>
        <v>N/A</v>
      </c>
      <c r="CF383" s="16" t="str">
        <f t="shared" si="1863"/>
        <v>N/A</v>
      </c>
      <c r="CG383" s="16" t="str">
        <f t="shared" si="1818"/>
        <v>N/A</v>
      </c>
      <c r="CH383" s="16" t="str">
        <f t="shared" si="1864"/>
        <v>N/A</v>
      </c>
      <c r="CI383" s="16" t="str">
        <f t="shared" si="1865"/>
        <v>N/A</v>
      </c>
      <c r="CJ383" s="16" t="str">
        <f t="shared" si="1866"/>
        <v>N/A</v>
      </c>
      <c r="CK383" s="16" t="str">
        <f t="shared" si="1867"/>
        <v>N/A</v>
      </c>
      <c r="CL383" s="16" t="str">
        <f t="shared" si="1819"/>
        <v>N/A</v>
      </c>
      <c r="CM383" s="16" t="str">
        <f t="shared" si="1868"/>
        <v>N/A</v>
      </c>
      <c r="CN383" s="16" t="str">
        <f t="shared" si="1869"/>
        <v>N/A</v>
      </c>
      <c r="CO383" s="16" t="str">
        <f t="shared" si="1870"/>
        <v>N/A</v>
      </c>
      <c r="CP383" s="16" t="str">
        <f t="shared" si="1871"/>
        <v>N/A</v>
      </c>
      <c r="CQ383" s="16" t="str">
        <f t="shared" si="1820"/>
        <v>N/A</v>
      </c>
      <c r="CR383" s="16" t="str">
        <f t="shared" si="1872"/>
        <v>N/A</v>
      </c>
      <c r="CS383" s="16" t="str">
        <f t="shared" si="1873"/>
        <v>N/A</v>
      </c>
      <c r="CT383" s="16" t="str">
        <f t="shared" si="1874"/>
        <v>N/A</v>
      </c>
      <c r="CU383" s="16" t="str">
        <f t="shared" si="1875"/>
        <v>N/A</v>
      </c>
      <c r="CV383" s="16" t="str">
        <f t="shared" si="1821"/>
        <v>N/A</v>
      </c>
      <c r="CW383" s="16" t="str">
        <f t="shared" si="1876"/>
        <v>N/A</v>
      </c>
      <c r="CX383" s="16" t="str">
        <f t="shared" si="1877"/>
        <v>N/A</v>
      </c>
      <c r="CY383" s="16" t="str">
        <f t="shared" si="1878"/>
        <v>N/A</v>
      </c>
      <c r="CZ383" s="16" t="str">
        <f t="shared" si="1879"/>
        <v>N/A</v>
      </c>
      <c r="DA383" s="16" t="str">
        <f t="shared" si="1822"/>
        <v>N/A</v>
      </c>
      <c r="DB383" s="16" t="str">
        <f t="shared" si="1880"/>
        <v>N/A</v>
      </c>
      <c r="DC383" s="16" t="str">
        <f t="shared" si="1881"/>
        <v>N/A</v>
      </c>
      <c r="DD383" s="16" t="str">
        <f t="shared" si="1882"/>
        <v>N/A</v>
      </c>
      <c r="DE383" s="16" t="str">
        <f t="shared" si="1883"/>
        <v>N/A</v>
      </c>
      <c r="DF383" s="16" t="str">
        <f t="shared" si="1884"/>
        <v>N/A</v>
      </c>
      <c r="DG383" s="19" t="str">
        <f t="shared" si="1885"/>
        <v>N/A</v>
      </c>
      <c r="DH383" s="16" t="str">
        <f t="shared" si="1886"/>
        <v>N/A</v>
      </c>
      <c r="DI383" s="16" t="str">
        <f t="shared" si="1887"/>
        <v>N/A</v>
      </c>
    </row>
    <row r="384" spans="27:113" x14ac:dyDescent="0.35">
      <c r="AA384" s="49">
        <v>1.5</v>
      </c>
      <c r="AB384" s="55">
        <f t="shared" si="1823"/>
        <v>3.0069390943299865</v>
      </c>
      <c r="AC384" s="23" t="s">
        <v>9</v>
      </c>
      <c r="AD384" s="40" t="s">
        <v>2</v>
      </c>
      <c r="AE384" s="16">
        <v>16</v>
      </c>
      <c r="AF384" s="16">
        <v>20</v>
      </c>
      <c r="AG384" s="16">
        <f t="shared" si="1807"/>
        <v>36.055512754639892</v>
      </c>
      <c r="AH384" s="16">
        <f t="shared" si="1824"/>
        <v>16</v>
      </c>
      <c r="AI384" s="16">
        <f t="shared" si="1808"/>
        <v>20</v>
      </c>
      <c r="AJ384" s="16">
        <f t="shared" si="1888"/>
        <v>36.055512754639892</v>
      </c>
      <c r="AK384" s="16" t="str">
        <f t="shared" si="1825"/>
        <v>true</v>
      </c>
      <c r="AL384" s="16">
        <f t="shared" si="1826"/>
        <v>1</v>
      </c>
      <c r="AM384" s="16">
        <f t="shared" si="1827"/>
        <v>16</v>
      </c>
      <c r="AN384" s="16">
        <f t="shared" si="1809"/>
        <v>20</v>
      </c>
      <c r="AO384" s="16">
        <f t="shared" si="1828"/>
        <v>36.055512754639892</v>
      </c>
      <c r="AP384" s="16" t="str">
        <f t="shared" si="1829"/>
        <v>true</v>
      </c>
      <c r="AQ384" s="16">
        <f t="shared" si="1830"/>
        <v>1</v>
      </c>
      <c r="AR384" s="16">
        <f t="shared" si="1831"/>
        <v>16</v>
      </c>
      <c r="AS384" s="16">
        <f t="shared" si="1810"/>
        <v>20</v>
      </c>
      <c r="AT384" s="16">
        <f t="shared" si="1832"/>
        <v>36.055512754639892</v>
      </c>
      <c r="AU384" s="16" t="str">
        <f t="shared" si="1833"/>
        <v>true</v>
      </c>
      <c r="AV384" s="16">
        <f t="shared" si="1834"/>
        <v>1</v>
      </c>
      <c r="AW384" s="16">
        <f t="shared" si="1835"/>
        <v>16</v>
      </c>
      <c r="AX384" s="16">
        <f t="shared" si="1811"/>
        <v>20</v>
      </c>
      <c r="AY384" s="16">
        <f t="shared" si="1836"/>
        <v>36.055512754639892</v>
      </c>
      <c r="AZ384" s="16" t="str">
        <f t="shared" si="1837"/>
        <v>true</v>
      </c>
      <c r="BA384" s="16">
        <f t="shared" si="1838"/>
        <v>1</v>
      </c>
      <c r="BB384" s="16">
        <f t="shared" si="1839"/>
        <v>16</v>
      </c>
      <c r="BC384" s="16">
        <f t="shared" si="1812"/>
        <v>20</v>
      </c>
      <c r="BD384" s="16">
        <f t="shared" si="1840"/>
        <v>36.055512754639892</v>
      </c>
      <c r="BE384" s="16" t="str">
        <f t="shared" si="1841"/>
        <v>true</v>
      </c>
      <c r="BF384" s="16">
        <f t="shared" si="1842"/>
        <v>1</v>
      </c>
      <c r="BG384" s="16">
        <f t="shared" si="1843"/>
        <v>16</v>
      </c>
      <c r="BH384" s="16">
        <f t="shared" si="1813"/>
        <v>20</v>
      </c>
      <c r="BI384" s="16">
        <f t="shared" si="1844"/>
        <v>36.055512754639892</v>
      </c>
      <c r="BJ384" s="16" t="str">
        <f t="shared" si="1845"/>
        <v>true</v>
      </c>
      <c r="BK384" s="16">
        <f t="shared" si="1846"/>
        <v>1</v>
      </c>
      <c r="BL384" s="16">
        <f t="shared" si="1847"/>
        <v>16</v>
      </c>
      <c r="BM384" s="16">
        <f t="shared" si="1814"/>
        <v>20</v>
      </c>
      <c r="BN384" s="16">
        <f t="shared" si="1848"/>
        <v>36.055512754639892</v>
      </c>
      <c r="BO384" s="16" t="str">
        <f t="shared" si="1849"/>
        <v>true</v>
      </c>
      <c r="BP384" s="16">
        <f t="shared" si="1850"/>
        <v>1</v>
      </c>
      <c r="BQ384" s="16">
        <f t="shared" si="1851"/>
        <v>16</v>
      </c>
      <c r="BR384" s="16">
        <f t="shared" si="1815"/>
        <v>20</v>
      </c>
      <c r="BS384" s="16">
        <f t="shared" si="1852"/>
        <v>36.055512754639892</v>
      </c>
      <c r="BT384" s="16" t="str">
        <f t="shared" si="1853"/>
        <v>true</v>
      </c>
      <c r="BU384" s="16">
        <f t="shared" si="1854"/>
        <v>1</v>
      </c>
      <c r="BV384" s="16">
        <f t="shared" si="1855"/>
        <v>16</v>
      </c>
      <c r="BW384" s="16">
        <f t="shared" si="1816"/>
        <v>30</v>
      </c>
      <c r="BX384" s="16">
        <f t="shared" si="1856"/>
        <v>36.055512754639892</v>
      </c>
      <c r="BY384" s="16" t="str">
        <f t="shared" si="1857"/>
        <v>true</v>
      </c>
      <c r="BZ384" s="16">
        <f t="shared" si="1858"/>
        <v>1</v>
      </c>
      <c r="CA384" s="16">
        <f t="shared" si="1859"/>
        <v>16</v>
      </c>
      <c r="CB384" s="16">
        <f t="shared" si="1817"/>
        <v>30</v>
      </c>
      <c r="CC384" s="16">
        <f t="shared" si="1860"/>
        <v>36.055512754639892</v>
      </c>
      <c r="CD384" s="16" t="str">
        <f t="shared" si="1861"/>
        <v>true</v>
      </c>
      <c r="CE384" s="16">
        <f t="shared" si="1862"/>
        <v>1</v>
      </c>
      <c r="CF384" s="16">
        <f t="shared" si="1863"/>
        <v>16</v>
      </c>
      <c r="CG384" s="16">
        <f t="shared" si="1818"/>
        <v>30</v>
      </c>
      <c r="CH384" s="16">
        <f t="shared" si="1864"/>
        <v>36.055512754639892</v>
      </c>
      <c r="CI384" s="16" t="str">
        <f t="shared" si="1865"/>
        <v>true</v>
      </c>
      <c r="CJ384" s="16">
        <f t="shared" si="1866"/>
        <v>1</v>
      </c>
      <c r="CK384" s="16">
        <f t="shared" si="1867"/>
        <v>16</v>
      </c>
      <c r="CL384" s="16">
        <f t="shared" si="1819"/>
        <v>30</v>
      </c>
      <c r="CM384" s="16">
        <f t="shared" si="1868"/>
        <v>36.055512754639892</v>
      </c>
      <c r="CN384" s="16" t="str">
        <f t="shared" si="1869"/>
        <v>true</v>
      </c>
      <c r="CO384" s="16">
        <f t="shared" si="1870"/>
        <v>1</v>
      </c>
      <c r="CP384" s="16">
        <f t="shared" si="1871"/>
        <v>16</v>
      </c>
      <c r="CQ384" s="16">
        <f t="shared" si="1820"/>
        <v>36.055512754639892</v>
      </c>
      <c r="CR384" s="16">
        <f t="shared" si="1872"/>
        <v>36.055512754639892</v>
      </c>
      <c r="CS384" s="16" t="str">
        <f t="shared" si="1873"/>
        <v>true</v>
      </c>
      <c r="CT384" s="16">
        <f t="shared" si="1874"/>
        <v>1</v>
      </c>
      <c r="CU384" s="16">
        <f t="shared" si="1875"/>
        <v>16</v>
      </c>
      <c r="CV384" s="16">
        <f t="shared" si="1821"/>
        <v>36.055512754639892</v>
      </c>
      <c r="CW384" s="16">
        <f t="shared" si="1876"/>
        <v>36.055512754639892</v>
      </c>
      <c r="CX384" s="16" t="str">
        <f t="shared" si="1877"/>
        <v>true</v>
      </c>
      <c r="CY384" s="16">
        <f t="shared" si="1878"/>
        <v>1</v>
      </c>
      <c r="CZ384" s="16">
        <f t="shared" si="1879"/>
        <v>16</v>
      </c>
      <c r="DA384" s="16">
        <f t="shared" si="1822"/>
        <v>36.055512754639892</v>
      </c>
      <c r="DB384" s="16">
        <f t="shared" si="1880"/>
        <v>36.055512754639892</v>
      </c>
      <c r="DC384" s="16" t="str">
        <f t="shared" si="1881"/>
        <v>true</v>
      </c>
      <c r="DD384" s="16">
        <f t="shared" si="1882"/>
        <v>1</v>
      </c>
      <c r="DE384" s="16">
        <f t="shared" si="1883"/>
        <v>16</v>
      </c>
      <c r="DF384" s="16">
        <f t="shared" si="1884"/>
        <v>36.055512754639892</v>
      </c>
      <c r="DG384" s="19">
        <f t="shared" si="1885"/>
        <v>36.055512754639892</v>
      </c>
      <c r="DH384" s="16" t="str">
        <f t="shared" si="1886"/>
        <v>true</v>
      </c>
      <c r="DI384" s="16">
        <f t="shared" si="1887"/>
        <v>1</v>
      </c>
    </row>
    <row r="385" spans="27:113" x14ac:dyDescent="0.35">
      <c r="AA385" s="49">
        <v>1.5</v>
      </c>
      <c r="AB385" s="55">
        <f t="shared" si="1823"/>
        <v>2.0355339059327378</v>
      </c>
      <c r="AC385" s="23" t="s">
        <v>10</v>
      </c>
      <c r="AD385" s="40" t="s">
        <v>2</v>
      </c>
      <c r="AE385" s="16">
        <v>14</v>
      </c>
      <c r="AF385" s="16">
        <v>17.5</v>
      </c>
      <c r="AG385" s="16">
        <f t="shared" si="1807"/>
        <v>24.748737341529164</v>
      </c>
      <c r="AH385" s="16">
        <f t="shared" si="1824"/>
        <v>14</v>
      </c>
      <c r="AI385" s="16">
        <f t="shared" si="1808"/>
        <v>17.5</v>
      </c>
      <c r="AJ385" s="16">
        <f t="shared" si="1888"/>
        <v>24.748737341529164</v>
      </c>
      <c r="AK385" s="16" t="str">
        <f t="shared" si="1825"/>
        <v>true</v>
      </c>
      <c r="AL385" s="16">
        <f t="shared" si="1826"/>
        <v>1</v>
      </c>
      <c r="AM385" s="16">
        <f t="shared" si="1827"/>
        <v>14</v>
      </c>
      <c r="AN385" s="16">
        <f t="shared" si="1809"/>
        <v>17.5</v>
      </c>
      <c r="AO385" s="16">
        <f t="shared" si="1828"/>
        <v>24.748737341529164</v>
      </c>
      <c r="AP385" s="16" t="str">
        <f t="shared" si="1829"/>
        <v>true</v>
      </c>
      <c r="AQ385" s="16">
        <f t="shared" si="1830"/>
        <v>1</v>
      </c>
      <c r="AR385" s="16">
        <f t="shared" si="1831"/>
        <v>14</v>
      </c>
      <c r="AS385" s="16">
        <f t="shared" si="1810"/>
        <v>17.5</v>
      </c>
      <c r="AT385" s="16">
        <f t="shared" si="1832"/>
        <v>24.748737341529164</v>
      </c>
      <c r="AU385" s="16" t="str">
        <f t="shared" si="1833"/>
        <v>true</v>
      </c>
      <c r="AV385" s="16">
        <f t="shared" si="1834"/>
        <v>1</v>
      </c>
      <c r="AW385" s="16">
        <f t="shared" si="1835"/>
        <v>14</v>
      </c>
      <c r="AX385" s="16">
        <f t="shared" si="1811"/>
        <v>17.5</v>
      </c>
      <c r="AY385" s="16">
        <f t="shared" si="1836"/>
        <v>24.748737341529164</v>
      </c>
      <c r="AZ385" s="16" t="str">
        <f t="shared" si="1837"/>
        <v>true</v>
      </c>
      <c r="BA385" s="16">
        <f t="shared" si="1838"/>
        <v>1</v>
      </c>
      <c r="BB385" s="16">
        <f t="shared" si="1839"/>
        <v>14</v>
      </c>
      <c r="BC385" s="16">
        <f t="shared" si="1812"/>
        <v>17.5</v>
      </c>
      <c r="BD385" s="16">
        <f t="shared" si="1840"/>
        <v>24.748737341529164</v>
      </c>
      <c r="BE385" s="16" t="str">
        <f t="shared" si="1841"/>
        <v>true</v>
      </c>
      <c r="BF385" s="16">
        <f t="shared" si="1842"/>
        <v>1</v>
      </c>
      <c r="BG385" s="16">
        <f t="shared" si="1843"/>
        <v>14</v>
      </c>
      <c r="BH385" s="16">
        <f t="shared" si="1813"/>
        <v>17.5</v>
      </c>
      <c r="BI385" s="16">
        <f t="shared" si="1844"/>
        <v>24.748737341529164</v>
      </c>
      <c r="BJ385" s="16" t="str">
        <f t="shared" si="1845"/>
        <v>true</v>
      </c>
      <c r="BK385" s="16">
        <f t="shared" si="1846"/>
        <v>1</v>
      </c>
      <c r="BL385" s="16">
        <f t="shared" si="1847"/>
        <v>14</v>
      </c>
      <c r="BM385" s="16">
        <f t="shared" si="1814"/>
        <v>17.5</v>
      </c>
      <c r="BN385" s="16">
        <f t="shared" si="1848"/>
        <v>24.748737341529164</v>
      </c>
      <c r="BO385" s="16" t="str">
        <f t="shared" si="1849"/>
        <v>true</v>
      </c>
      <c r="BP385" s="16">
        <f t="shared" si="1850"/>
        <v>1</v>
      </c>
      <c r="BQ385" s="16">
        <f t="shared" si="1851"/>
        <v>14</v>
      </c>
      <c r="BR385" s="16">
        <f t="shared" si="1815"/>
        <v>17.5</v>
      </c>
      <c r="BS385" s="16">
        <f t="shared" si="1852"/>
        <v>24.748737341529164</v>
      </c>
      <c r="BT385" s="16" t="str">
        <f t="shared" si="1853"/>
        <v>true</v>
      </c>
      <c r="BU385" s="16">
        <f t="shared" si="1854"/>
        <v>1</v>
      </c>
      <c r="BV385" s="16">
        <f t="shared" si="1855"/>
        <v>14</v>
      </c>
      <c r="BW385" s="16">
        <f t="shared" si="1816"/>
        <v>17.5</v>
      </c>
      <c r="BX385" s="16">
        <f t="shared" si="1856"/>
        <v>24.748737341529164</v>
      </c>
      <c r="BY385" s="16" t="str">
        <f t="shared" si="1857"/>
        <v>true</v>
      </c>
      <c r="BZ385" s="16">
        <f t="shared" si="1858"/>
        <v>1</v>
      </c>
      <c r="CA385" s="16">
        <f t="shared" si="1859"/>
        <v>14</v>
      </c>
      <c r="CB385" s="16">
        <f t="shared" si="1817"/>
        <v>17.5</v>
      </c>
      <c r="CC385" s="16">
        <f t="shared" si="1860"/>
        <v>24.748737341529164</v>
      </c>
      <c r="CD385" s="16" t="str">
        <f t="shared" si="1861"/>
        <v>true</v>
      </c>
      <c r="CE385" s="16">
        <f t="shared" si="1862"/>
        <v>1</v>
      </c>
      <c r="CF385" s="16">
        <f t="shared" si="1863"/>
        <v>14</v>
      </c>
      <c r="CG385" s="16">
        <f t="shared" si="1818"/>
        <v>17.5</v>
      </c>
      <c r="CH385" s="16">
        <f t="shared" si="1864"/>
        <v>24.748737341529164</v>
      </c>
      <c r="CI385" s="16" t="str">
        <f t="shared" si="1865"/>
        <v>true</v>
      </c>
      <c r="CJ385" s="16">
        <f t="shared" si="1866"/>
        <v>1</v>
      </c>
      <c r="CK385" s="16">
        <f t="shared" si="1867"/>
        <v>14</v>
      </c>
      <c r="CL385" s="16">
        <f t="shared" si="1819"/>
        <v>17.5</v>
      </c>
      <c r="CM385" s="16">
        <f t="shared" si="1868"/>
        <v>24.748737341529164</v>
      </c>
      <c r="CN385" s="16" t="str">
        <f t="shared" si="1869"/>
        <v>true</v>
      </c>
      <c r="CO385" s="16">
        <f t="shared" si="1870"/>
        <v>1</v>
      </c>
      <c r="CP385" s="16">
        <f t="shared" si="1871"/>
        <v>14</v>
      </c>
      <c r="CQ385" s="16">
        <f t="shared" si="1820"/>
        <v>24.748737341529164</v>
      </c>
      <c r="CR385" s="16">
        <f t="shared" si="1872"/>
        <v>24.748737341529164</v>
      </c>
      <c r="CS385" s="16" t="str">
        <f t="shared" si="1873"/>
        <v>true</v>
      </c>
      <c r="CT385" s="16">
        <f t="shared" si="1874"/>
        <v>1</v>
      </c>
      <c r="CU385" s="16">
        <f t="shared" si="1875"/>
        <v>14</v>
      </c>
      <c r="CV385" s="16">
        <f t="shared" si="1821"/>
        <v>24.748737341529164</v>
      </c>
      <c r="CW385" s="16">
        <f t="shared" si="1876"/>
        <v>24.748737341529164</v>
      </c>
      <c r="CX385" s="16" t="str">
        <f t="shared" si="1877"/>
        <v>true</v>
      </c>
      <c r="CY385" s="16">
        <f t="shared" si="1878"/>
        <v>1</v>
      </c>
      <c r="CZ385" s="16">
        <f t="shared" si="1879"/>
        <v>14</v>
      </c>
      <c r="DA385" s="16">
        <f t="shared" si="1822"/>
        <v>24.748737341529164</v>
      </c>
      <c r="DB385" s="16">
        <f t="shared" si="1880"/>
        <v>24.748737341529164</v>
      </c>
      <c r="DC385" s="16" t="str">
        <f t="shared" si="1881"/>
        <v>true</v>
      </c>
      <c r="DD385" s="16">
        <f t="shared" si="1882"/>
        <v>1</v>
      </c>
      <c r="DE385" s="16">
        <f t="shared" si="1883"/>
        <v>14</v>
      </c>
      <c r="DF385" s="16">
        <f t="shared" si="1884"/>
        <v>24.748737341529164</v>
      </c>
      <c r="DG385" s="19">
        <f t="shared" si="1885"/>
        <v>24.748737341529164</v>
      </c>
      <c r="DH385" s="16" t="str">
        <f t="shared" si="1886"/>
        <v>true</v>
      </c>
      <c r="DI385" s="16">
        <f t="shared" si="1887"/>
        <v>1</v>
      </c>
    </row>
    <row r="386" spans="27:113" x14ac:dyDescent="0.35">
      <c r="AA386" s="49">
        <v>1.5</v>
      </c>
      <c r="AB386" s="55">
        <f t="shared" si="1823"/>
        <v>3.4623583103198032</v>
      </c>
      <c r="AC386" s="23" t="s">
        <v>11</v>
      </c>
      <c r="AD386" s="40" t="s">
        <v>2</v>
      </c>
      <c r="AE386" s="16">
        <v>17.680000000000003</v>
      </c>
      <c r="AF386" s="16">
        <v>22.1</v>
      </c>
      <c r="AG386" s="16">
        <f t="shared" si="1807"/>
        <v>43.867247463227052</v>
      </c>
      <c r="AH386" s="16">
        <f t="shared" si="1824"/>
        <v>17.680000000000003</v>
      </c>
      <c r="AI386" s="16">
        <f t="shared" si="1808"/>
        <v>22.1</v>
      </c>
      <c r="AJ386" s="16">
        <f t="shared" si="1888"/>
        <v>43.867247463227052</v>
      </c>
      <c r="AK386" s="16" t="str">
        <f t="shared" si="1825"/>
        <v>true</v>
      </c>
      <c r="AL386" s="16">
        <f t="shared" si="1826"/>
        <v>1</v>
      </c>
      <c r="AM386" s="16">
        <f t="shared" si="1827"/>
        <v>17.680000000000003</v>
      </c>
      <c r="AN386" s="16">
        <f t="shared" si="1809"/>
        <v>22.1</v>
      </c>
      <c r="AO386" s="16">
        <f t="shared" si="1828"/>
        <v>43.867247463227052</v>
      </c>
      <c r="AP386" s="16" t="str">
        <f t="shared" si="1829"/>
        <v>true</v>
      </c>
      <c r="AQ386" s="16">
        <f t="shared" si="1830"/>
        <v>1</v>
      </c>
      <c r="AR386" s="16">
        <f t="shared" si="1831"/>
        <v>17.680000000000003</v>
      </c>
      <c r="AS386" s="16">
        <f t="shared" si="1810"/>
        <v>22.1</v>
      </c>
      <c r="AT386" s="16">
        <f t="shared" si="1832"/>
        <v>43.867247463227052</v>
      </c>
      <c r="AU386" s="16" t="str">
        <f t="shared" si="1833"/>
        <v>true</v>
      </c>
      <c r="AV386" s="16">
        <f t="shared" si="1834"/>
        <v>1</v>
      </c>
      <c r="AW386" s="16">
        <f t="shared" si="1835"/>
        <v>17.680000000000003</v>
      </c>
      <c r="AX386" s="16">
        <f t="shared" si="1811"/>
        <v>22.1</v>
      </c>
      <c r="AY386" s="16">
        <f t="shared" si="1836"/>
        <v>43.867247463227052</v>
      </c>
      <c r="AZ386" s="16" t="str">
        <f t="shared" si="1837"/>
        <v>true</v>
      </c>
      <c r="BA386" s="16">
        <f t="shared" si="1838"/>
        <v>1</v>
      </c>
      <c r="BB386" s="16">
        <f t="shared" si="1839"/>
        <v>17.680000000000003</v>
      </c>
      <c r="BC386" s="16">
        <f t="shared" si="1812"/>
        <v>28.730000000000004</v>
      </c>
      <c r="BD386" s="16">
        <f t="shared" si="1840"/>
        <v>43.867247463227052</v>
      </c>
      <c r="BE386" s="16" t="str">
        <f t="shared" si="1841"/>
        <v>true</v>
      </c>
      <c r="BF386" s="16">
        <f t="shared" si="1842"/>
        <v>1</v>
      </c>
      <c r="BG386" s="16">
        <f t="shared" si="1843"/>
        <v>17.680000000000003</v>
      </c>
      <c r="BH386" s="16">
        <f t="shared" si="1813"/>
        <v>28.730000000000004</v>
      </c>
      <c r="BI386" s="16">
        <f t="shared" si="1844"/>
        <v>43.867247463227052</v>
      </c>
      <c r="BJ386" s="16" t="str">
        <f t="shared" si="1845"/>
        <v>true</v>
      </c>
      <c r="BK386" s="16">
        <f t="shared" si="1846"/>
        <v>1</v>
      </c>
      <c r="BL386" s="16">
        <f t="shared" si="1847"/>
        <v>17.680000000000003</v>
      </c>
      <c r="BM386" s="16">
        <f t="shared" si="1814"/>
        <v>28.730000000000004</v>
      </c>
      <c r="BN386" s="16">
        <f t="shared" si="1848"/>
        <v>43.867247463227052</v>
      </c>
      <c r="BO386" s="16" t="str">
        <f t="shared" si="1849"/>
        <v>true</v>
      </c>
      <c r="BP386" s="16">
        <f t="shared" si="1850"/>
        <v>1</v>
      </c>
      <c r="BQ386" s="16">
        <f t="shared" si="1851"/>
        <v>17.680000000000003</v>
      </c>
      <c r="BR386" s="16">
        <f t="shared" si="1815"/>
        <v>28.730000000000004</v>
      </c>
      <c r="BS386" s="16">
        <f t="shared" si="1852"/>
        <v>43.867247463227052</v>
      </c>
      <c r="BT386" s="16" t="str">
        <f t="shared" si="1853"/>
        <v>true</v>
      </c>
      <c r="BU386" s="16">
        <f t="shared" si="1854"/>
        <v>1</v>
      </c>
      <c r="BV386" s="16">
        <f t="shared" si="1855"/>
        <v>17.680000000000003</v>
      </c>
      <c r="BW386" s="16">
        <f t="shared" si="1816"/>
        <v>33.150000000000006</v>
      </c>
      <c r="BX386" s="16">
        <f t="shared" si="1856"/>
        <v>43.867247463227052</v>
      </c>
      <c r="BY386" s="16" t="str">
        <f t="shared" si="1857"/>
        <v>true</v>
      </c>
      <c r="BZ386" s="16">
        <f t="shared" si="1858"/>
        <v>1</v>
      </c>
      <c r="CA386" s="16">
        <f t="shared" si="1859"/>
        <v>17.680000000000003</v>
      </c>
      <c r="CB386" s="16">
        <f t="shared" si="1817"/>
        <v>33.150000000000006</v>
      </c>
      <c r="CC386" s="16">
        <f t="shared" si="1860"/>
        <v>43.867247463227052</v>
      </c>
      <c r="CD386" s="16" t="str">
        <f t="shared" si="1861"/>
        <v>true</v>
      </c>
      <c r="CE386" s="16">
        <f t="shared" si="1862"/>
        <v>1</v>
      </c>
      <c r="CF386" s="16">
        <f t="shared" si="1863"/>
        <v>17.680000000000003</v>
      </c>
      <c r="CG386" s="16">
        <f t="shared" si="1818"/>
        <v>33.150000000000006</v>
      </c>
      <c r="CH386" s="16">
        <f t="shared" si="1864"/>
        <v>43.867247463227052</v>
      </c>
      <c r="CI386" s="16" t="str">
        <f t="shared" si="1865"/>
        <v>true</v>
      </c>
      <c r="CJ386" s="16">
        <f t="shared" si="1866"/>
        <v>1</v>
      </c>
      <c r="CK386" s="16">
        <f t="shared" si="1867"/>
        <v>17.680000000000003</v>
      </c>
      <c r="CL386" s="16">
        <f t="shared" si="1819"/>
        <v>33.150000000000006</v>
      </c>
      <c r="CM386" s="16">
        <f t="shared" si="1868"/>
        <v>43.867247463227052</v>
      </c>
      <c r="CN386" s="16" t="str">
        <f t="shared" si="1869"/>
        <v>true</v>
      </c>
      <c r="CO386" s="16">
        <f t="shared" si="1870"/>
        <v>1</v>
      </c>
      <c r="CP386" s="16">
        <f t="shared" si="1871"/>
        <v>17.680000000000003</v>
      </c>
      <c r="CQ386" s="16">
        <f t="shared" si="1820"/>
        <v>43.867247463227052</v>
      </c>
      <c r="CR386" s="16">
        <f t="shared" si="1872"/>
        <v>43.867247463227052</v>
      </c>
      <c r="CS386" s="16" t="str">
        <f t="shared" si="1873"/>
        <v>true</v>
      </c>
      <c r="CT386" s="16">
        <f t="shared" si="1874"/>
        <v>1</v>
      </c>
      <c r="CU386" s="16">
        <f t="shared" si="1875"/>
        <v>17.680000000000003</v>
      </c>
      <c r="CV386" s="16">
        <f t="shared" si="1821"/>
        <v>43.867247463227052</v>
      </c>
      <c r="CW386" s="16">
        <f t="shared" si="1876"/>
        <v>43.867247463227052</v>
      </c>
      <c r="CX386" s="16" t="str">
        <f t="shared" si="1877"/>
        <v>true</v>
      </c>
      <c r="CY386" s="16">
        <f t="shared" si="1878"/>
        <v>1</v>
      </c>
      <c r="CZ386" s="16">
        <f t="shared" si="1879"/>
        <v>17.680000000000003</v>
      </c>
      <c r="DA386" s="16">
        <f t="shared" si="1822"/>
        <v>43.867247463227052</v>
      </c>
      <c r="DB386" s="16">
        <f t="shared" si="1880"/>
        <v>43.867247463227052</v>
      </c>
      <c r="DC386" s="16" t="str">
        <f t="shared" si="1881"/>
        <v>true</v>
      </c>
      <c r="DD386" s="16">
        <f t="shared" si="1882"/>
        <v>1</v>
      </c>
      <c r="DE386" s="16">
        <f t="shared" si="1883"/>
        <v>17.680000000000003</v>
      </c>
      <c r="DF386" s="16">
        <f t="shared" si="1884"/>
        <v>43.867247463227052</v>
      </c>
      <c r="DG386" s="19">
        <f t="shared" si="1885"/>
        <v>43.867247463227052</v>
      </c>
      <c r="DH386" s="16" t="str">
        <f t="shared" si="1886"/>
        <v>true</v>
      </c>
      <c r="DI386" s="16">
        <f t="shared" si="1887"/>
        <v>1</v>
      </c>
    </row>
    <row r="387" spans="27:113" x14ac:dyDescent="0.35">
      <c r="AA387" s="49" t="s">
        <v>114</v>
      </c>
      <c r="AB387" s="55" t="str">
        <f t="shared" si="1823"/>
        <v>-</v>
      </c>
      <c r="AC387" s="23" t="s">
        <v>12</v>
      </c>
      <c r="AD387" s="40" t="s">
        <v>2</v>
      </c>
      <c r="AE387" s="16"/>
      <c r="AF387" s="16"/>
      <c r="AG387" s="16" t="str">
        <f t="shared" si="1807"/>
        <v>N/A</v>
      </c>
      <c r="AH387" s="16" t="str">
        <f t="shared" si="1824"/>
        <v>N/A</v>
      </c>
      <c r="AI387" s="16" t="str">
        <f t="shared" si="1808"/>
        <v>N/A</v>
      </c>
      <c r="AJ387" s="16" t="str">
        <f t="shared" si="1888"/>
        <v>N/A</v>
      </c>
      <c r="AK387" s="16" t="str">
        <f t="shared" si="1825"/>
        <v>N/A</v>
      </c>
      <c r="AL387" s="16" t="str">
        <f t="shared" si="1826"/>
        <v>N/A</v>
      </c>
      <c r="AM387" s="16" t="str">
        <f t="shared" si="1827"/>
        <v>N/A</v>
      </c>
      <c r="AN387" s="16" t="str">
        <f t="shared" si="1809"/>
        <v>N/A</v>
      </c>
      <c r="AO387" s="16" t="str">
        <f t="shared" si="1828"/>
        <v>N/A</v>
      </c>
      <c r="AP387" s="16" t="str">
        <f t="shared" si="1829"/>
        <v>N/A</v>
      </c>
      <c r="AQ387" s="16" t="str">
        <f t="shared" si="1830"/>
        <v>N/A</v>
      </c>
      <c r="AR387" s="16" t="str">
        <f t="shared" si="1831"/>
        <v>N/A</v>
      </c>
      <c r="AS387" s="16" t="str">
        <f t="shared" si="1810"/>
        <v>N/A</v>
      </c>
      <c r="AT387" s="16" t="str">
        <f t="shared" si="1832"/>
        <v>N/A</v>
      </c>
      <c r="AU387" s="16" t="str">
        <f t="shared" si="1833"/>
        <v>N/A</v>
      </c>
      <c r="AV387" s="16" t="str">
        <f t="shared" si="1834"/>
        <v>N/A</v>
      </c>
      <c r="AW387" s="16" t="str">
        <f t="shared" si="1835"/>
        <v>N/A</v>
      </c>
      <c r="AX387" s="16" t="str">
        <f t="shared" si="1811"/>
        <v>N/A</v>
      </c>
      <c r="AY387" s="16" t="str">
        <f t="shared" si="1836"/>
        <v>N/A</v>
      </c>
      <c r="AZ387" s="16" t="str">
        <f t="shared" si="1837"/>
        <v>N/A</v>
      </c>
      <c r="BA387" s="16" t="str">
        <f t="shared" si="1838"/>
        <v>N/A</v>
      </c>
      <c r="BB387" s="16" t="str">
        <f t="shared" si="1839"/>
        <v>N/A</v>
      </c>
      <c r="BC387" s="16" t="str">
        <f t="shared" si="1812"/>
        <v>N/A</v>
      </c>
      <c r="BD387" s="16" t="str">
        <f t="shared" si="1840"/>
        <v>N/A</v>
      </c>
      <c r="BE387" s="16" t="str">
        <f t="shared" si="1841"/>
        <v>N/A</v>
      </c>
      <c r="BF387" s="16" t="str">
        <f t="shared" si="1842"/>
        <v>N/A</v>
      </c>
      <c r="BG387" s="16" t="str">
        <f t="shared" si="1843"/>
        <v>N/A</v>
      </c>
      <c r="BH387" s="16" t="str">
        <f t="shared" si="1813"/>
        <v>N/A</v>
      </c>
      <c r="BI387" s="16" t="str">
        <f t="shared" si="1844"/>
        <v>N/A</v>
      </c>
      <c r="BJ387" s="16" t="str">
        <f t="shared" si="1845"/>
        <v>N/A</v>
      </c>
      <c r="BK387" s="16" t="str">
        <f t="shared" si="1846"/>
        <v>N/A</v>
      </c>
      <c r="BL387" s="16" t="str">
        <f t="shared" si="1847"/>
        <v>N/A</v>
      </c>
      <c r="BM387" s="16" t="str">
        <f t="shared" si="1814"/>
        <v>N/A</v>
      </c>
      <c r="BN387" s="16" t="str">
        <f t="shared" si="1848"/>
        <v>N/A</v>
      </c>
      <c r="BO387" s="16" t="str">
        <f t="shared" si="1849"/>
        <v>N/A</v>
      </c>
      <c r="BP387" s="16" t="str">
        <f t="shared" si="1850"/>
        <v>N/A</v>
      </c>
      <c r="BQ387" s="16" t="str">
        <f t="shared" si="1851"/>
        <v>N/A</v>
      </c>
      <c r="BR387" s="16" t="str">
        <f t="shared" si="1815"/>
        <v>N/A</v>
      </c>
      <c r="BS387" s="16" t="str">
        <f t="shared" si="1852"/>
        <v>N/A</v>
      </c>
      <c r="BT387" s="16" t="str">
        <f t="shared" si="1853"/>
        <v>N/A</v>
      </c>
      <c r="BU387" s="16" t="str">
        <f t="shared" si="1854"/>
        <v>N/A</v>
      </c>
      <c r="BV387" s="16" t="str">
        <f t="shared" si="1855"/>
        <v>N/A</v>
      </c>
      <c r="BW387" s="16" t="str">
        <f t="shared" si="1816"/>
        <v>N/A</v>
      </c>
      <c r="BX387" s="16" t="str">
        <f t="shared" si="1856"/>
        <v>N/A</v>
      </c>
      <c r="BY387" s="16" t="str">
        <f t="shared" si="1857"/>
        <v>N/A</v>
      </c>
      <c r="BZ387" s="16" t="str">
        <f t="shared" si="1858"/>
        <v>N/A</v>
      </c>
      <c r="CA387" s="16" t="str">
        <f t="shared" si="1859"/>
        <v>N/A</v>
      </c>
      <c r="CB387" s="16" t="str">
        <f t="shared" si="1817"/>
        <v>N/A</v>
      </c>
      <c r="CC387" s="16" t="str">
        <f t="shared" si="1860"/>
        <v>N/A</v>
      </c>
      <c r="CD387" s="16" t="str">
        <f t="shared" si="1861"/>
        <v>N/A</v>
      </c>
      <c r="CE387" s="16" t="str">
        <f t="shared" si="1862"/>
        <v>N/A</v>
      </c>
      <c r="CF387" s="16" t="str">
        <f t="shared" si="1863"/>
        <v>N/A</v>
      </c>
      <c r="CG387" s="16" t="str">
        <f t="shared" si="1818"/>
        <v>N/A</v>
      </c>
      <c r="CH387" s="16" t="str">
        <f t="shared" si="1864"/>
        <v>N/A</v>
      </c>
      <c r="CI387" s="16" t="str">
        <f t="shared" si="1865"/>
        <v>N/A</v>
      </c>
      <c r="CJ387" s="16" t="str">
        <f t="shared" si="1866"/>
        <v>N/A</v>
      </c>
      <c r="CK387" s="16" t="str">
        <f t="shared" si="1867"/>
        <v>N/A</v>
      </c>
      <c r="CL387" s="16" t="str">
        <f t="shared" si="1819"/>
        <v>N/A</v>
      </c>
      <c r="CM387" s="16" t="str">
        <f t="shared" si="1868"/>
        <v>N/A</v>
      </c>
      <c r="CN387" s="16" t="str">
        <f t="shared" si="1869"/>
        <v>N/A</v>
      </c>
      <c r="CO387" s="16" t="str">
        <f t="shared" si="1870"/>
        <v>N/A</v>
      </c>
      <c r="CP387" s="16" t="str">
        <f t="shared" si="1871"/>
        <v>N/A</v>
      </c>
      <c r="CQ387" s="16" t="str">
        <f t="shared" si="1820"/>
        <v>N/A</v>
      </c>
      <c r="CR387" s="16" t="str">
        <f t="shared" si="1872"/>
        <v>N/A</v>
      </c>
      <c r="CS387" s="16" t="str">
        <f t="shared" si="1873"/>
        <v>N/A</v>
      </c>
      <c r="CT387" s="16" t="str">
        <f t="shared" si="1874"/>
        <v>N/A</v>
      </c>
      <c r="CU387" s="16" t="str">
        <f t="shared" si="1875"/>
        <v>N/A</v>
      </c>
      <c r="CV387" s="16" t="str">
        <f t="shared" si="1821"/>
        <v>N/A</v>
      </c>
      <c r="CW387" s="16" t="str">
        <f t="shared" si="1876"/>
        <v>N/A</v>
      </c>
      <c r="CX387" s="16" t="str">
        <f t="shared" si="1877"/>
        <v>N/A</v>
      </c>
      <c r="CY387" s="16" t="str">
        <f t="shared" si="1878"/>
        <v>N/A</v>
      </c>
      <c r="CZ387" s="16" t="str">
        <f t="shared" si="1879"/>
        <v>N/A</v>
      </c>
      <c r="DA387" s="16" t="str">
        <f t="shared" si="1822"/>
        <v>N/A</v>
      </c>
      <c r="DB387" s="16" t="str">
        <f t="shared" si="1880"/>
        <v>N/A</v>
      </c>
      <c r="DC387" s="16" t="str">
        <f t="shared" si="1881"/>
        <v>N/A</v>
      </c>
      <c r="DD387" s="16" t="str">
        <f t="shared" si="1882"/>
        <v>N/A</v>
      </c>
      <c r="DE387" s="16" t="str">
        <f t="shared" si="1883"/>
        <v>N/A</v>
      </c>
      <c r="DF387" s="16" t="str">
        <f t="shared" si="1884"/>
        <v>N/A</v>
      </c>
      <c r="DG387" s="19" t="str">
        <f t="shared" si="1885"/>
        <v>N/A</v>
      </c>
      <c r="DH387" s="16" t="str">
        <f t="shared" si="1886"/>
        <v>N/A</v>
      </c>
      <c r="DI387" s="16" t="str">
        <f t="shared" si="1887"/>
        <v>N/A</v>
      </c>
    </row>
    <row r="388" spans="27:113" x14ac:dyDescent="0.35">
      <c r="AA388" s="49" t="s">
        <v>114</v>
      </c>
      <c r="AB388" s="55" t="str">
        <f t="shared" si="1823"/>
        <v>-</v>
      </c>
      <c r="AC388" s="23" t="s">
        <v>13</v>
      </c>
      <c r="AD388" s="40" t="s">
        <v>2</v>
      </c>
      <c r="AE388" s="16"/>
      <c r="AF388" s="16"/>
      <c r="AG388" s="16" t="str">
        <f t="shared" si="1807"/>
        <v>N/A</v>
      </c>
      <c r="AH388" s="16" t="str">
        <f t="shared" si="1824"/>
        <v>N/A</v>
      </c>
      <c r="AI388" s="16" t="str">
        <f t="shared" si="1808"/>
        <v>N/A</v>
      </c>
      <c r="AJ388" s="16" t="str">
        <f t="shared" si="1888"/>
        <v>N/A</v>
      </c>
      <c r="AK388" s="16" t="str">
        <f t="shared" si="1825"/>
        <v>N/A</v>
      </c>
      <c r="AL388" s="16" t="str">
        <f t="shared" si="1826"/>
        <v>N/A</v>
      </c>
      <c r="AM388" s="16" t="str">
        <f t="shared" si="1827"/>
        <v>N/A</v>
      </c>
      <c r="AN388" s="16" t="str">
        <f t="shared" si="1809"/>
        <v>N/A</v>
      </c>
      <c r="AO388" s="16" t="str">
        <f t="shared" si="1828"/>
        <v>N/A</v>
      </c>
      <c r="AP388" s="16" t="str">
        <f t="shared" si="1829"/>
        <v>N/A</v>
      </c>
      <c r="AQ388" s="16" t="str">
        <f t="shared" si="1830"/>
        <v>N/A</v>
      </c>
      <c r="AR388" s="16" t="str">
        <f t="shared" si="1831"/>
        <v>N/A</v>
      </c>
      <c r="AS388" s="16" t="str">
        <f t="shared" si="1810"/>
        <v>N/A</v>
      </c>
      <c r="AT388" s="16" t="str">
        <f t="shared" si="1832"/>
        <v>N/A</v>
      </c>
      <c r="AU388" s="16" t="str">
        <f t="shared" si="1833"/>
        <v>N/A</v>
      </c>
      <c r="AV388" s="16" t="str">
        <f t="shared" si="1834"/>
        <v>N/A</v>
      </c>
      <c r="AW388" s="16" t="str">
        <f t="shared" si="1835"/>
        <v>N/A</v>
      </c>
      <c r="AX388" s="16" t="str">
        <f t="shared" si="1811"/>
        <v>N/A</v>
      </c>
      <c r="AY388" s="16" t="str">
        <f t="shared" si="1836"/>
        <v>N/A</v>
      </c>
      <c r="AZ388" s="16" t="str">
        <f t="shared" si="1837"/>
        <v>N/A</v>
      </c>
      <c r="BA388" s="16" t="str">
        <f t="shared" si="1838"/>
        <v>N/A</v>
      </c>
      <c r="BB388" s="16" t="str">
        <f t="shared" si="1839"/>
        <v>N/A</v>
      </c>
      <c r="BC388" s="16" t="str">
        <f t="shared" si="1812"/>
        <v>N/A</v>
      </c>
      <c r="BD388" s="16" t="str">
        <f t="shared" si="1840"/>
        <v>N/A</v>
      </c>
      <c r="BE388" s="16" t="str">
        <f t="shared" si="1841"/>
        <v>N/A</v>
      </c>
      <c r="BF388" s="16" t="str">
        <f t="shared" si="1842"/>
        <v>N/A</v>
      </c>
      <c r="BG388" s="16" t="str">
        <f t="shared" si="1843"/>
        <v>N/A</v>
      </c>
      <c r="BH388" s="16" t="str">
        <f t="shared" si="1813"/>
        <v>N/A</v>
      </c>
      <c r="BI388" s="16" t="str">
        <f t="shared" si="1844"/>
        <v>N/A</v>
      </c>
      <c r="BJ388" s="16" t="str">
        <f t="shared" si="1845"/>
        <v>N/A</v>
      </c>
      <c r="BK388" s="16" t="str">
        <f t="shared" si="1846"/>
        <v>N/A</v>
      </c>
      <c r="BL388" s="16" t="str">
        <f t="shared" si="1847"/>
        <v>N/A</v>
      </c>
      <c r="BM388" s="16" t="str">
        <f t="shared" si="1814"/>
        <v>N/A</v>
      </c>
      <c r="BN388" s="16" t="str">
        <f t="shared" si="1848"/>
        <v>N/A</v>
      </c>
      <c r="BO388" s="16" t="str">
        <f t="shared" si="1849"/>
        <v>N/A</v>
      </c>
      <c r="BP388" s="16" t="str">
        <f t="shared" si="1850"/>
        <v>N/A</v>
      </c>
      <c r="BQ388" s="16" t="str">
        <f t="shared" si="1851"/>
        <v>N/A</v>
      </c>
      <c r="BR388" s="16" t="str">
        <f t="shared" si="1815"/>
        <v>N/A</v>
      </c>
      <c r="BS388" s="16" t="str">
        <f t="shared" si="1852"/>
        <v>N/A</v>
      </c>
      <c r="BT388" s="16" t="str">
        <f t="shared" si="1853"/>
        <v>N/A</v>
      </c>
      <c r="BU388" s="16" t="str">
        <f t="shared" si="1854"/>
        <v>N/A</v>
      </c>
      <c r="BV388" s="16" t="str">
        <f t="shared" si="1855"/>
        <v>N/A</v>
      </c>
      <c r="BW388" s="16" t="str">
        <f t="shared" si="1816"/>
        <v>N/A</v>
      </c>
      <c r="BX388" s="16" t="str">
        <f t="shared" si="1856"/>
        <v>N/A</v>
      </c>
      <c r="BY388" s="16" t="str">
        <f t="shared" si="1857"/>
        <v>N/A</v>
      </c>
      <c r="BZ388" s="16" t="str">
        <f t="shared" si="1858"/>
        <v>N/A</v>
      </c>
      <c r="CA388" s="16" t="str">
        <f t="shared" si="1859"/>
        <v>N/A</v>
      </c>
      <c r="CB388" s="16" t="str">
        <f t="shared" si="1817"/>
        <v>N/A</v>
      </c>
      <c r="CC388" s="16" t="str">
        <f t="shared" si="1860"/>
        <v>N/A</v>
      </c>
      <c r="CD388" s="16" t="str">
        <f t="shared" si="1861"/>
        <v>N/A</v>
      </c>
      <c r="CE388" s="16" t="str">
        <f t="shared" si="1862"/>
        <v>N/A</v>
      </c>
      <c r="CF388" s="16" t="str">
        <f t="shared" si="1863"/>
        <v>N/A</v>
      </c>
      <c r="CG388" s="16" t="str">
        <f t="shared" si="1818"/>
        <v>N/A</v>
      </c>
      <c r="CH388" s="16" t="str">
        <f t="shared" si="1864"/>
        <v>N/A</v>
      </c>
      <c r="CI388" s="16" t="str">
        <f t="shared" si="1865"/>
        <v>N/A</v>
      </c>
      <c r="CJ388" s="16" t="str">
        <f t="shared" si="1866"/>
        <v>N/A</v>
      </c>
      <c r="CK388" s="16" t="str">
        <f t="shared" si="1867"/>
        <v>N/A</v>
      </c>
      <c r="CL388" s="16" t="str">
        <f t="shared" si="1819"/>
        <v>N/A</v>
      </c>
      <c r="CM388" s="16" t="str">
        <f t="shared" si="1868"/>
        <v>N/A</v>
      </c>
      <c r="CN388" s="16" t="str">
        <f t="shared" si="1869"/>
        <v>N/A</v>
      </c>
      <c r="CO388" s="16" t="str">
        <f t="shared" si="1870"/>
        <v>N/A</v>
      </c>
      <c r="CP388" s="16" t="str">
        <f t="shared" si="1871"/>
        <v>N/A</v>
      </c>
      <c r="CQ388" s="16" t="str">
        <f t="shared" si="1820"/>
        <v>N/A</v>
      </c>
      <c r="CR388" s="16" t="str">
        <f t="shared" si="1872"/>
        <v>N/A</v>
      </c>
      <c r="CS388" s="16" t="str">
        <f t="shared" si="1873"/>
        <v>N/A</v>
      </c>
      <c r="CT388" s="16" t="str">
        <f t="shared" si="1874"/>
        <v>N/A</v>
      </c>
      <c r="CU388" s="16" t="str">
        <f t="shared" si="1875"/>
        <v>N/A</v>
      </c>
      <c r="CV388" s="16" t="str">
        <f t="shared" si="1821"/>
        <v>N/A</v>
      </c>
      <c r="CW388" s="16" t="str">
        <f t="shared" si="1876"/>
        <v>N/A</v>
      </c>
      <c r="CX388" s="16" t="str">
        <f t="shared" si="1877"/>
        <v>N/A</v>
      </c>
      <c r="CY388" s="16" t="str">
        <f t="shared" si="1878"/>
        <v>N/A</v>
      </c>
      <c r="CZ388" s="16" t="str">
        <f t="shared" si="1879"/>
        <v>N/A</v>
      </c>
      <c r="DA388" s="16" t="str">
        <f t="shared" si="1822"/>
        <v>N/A</v>
      </c>
      <c r="DB388" s="16" t="str">
        <f t="shared" si="1880"/>
        <v>N/A</v>
      </c>
      <c r="DC388" s="16" t="str">
        <f t="shared" si="1881"/>
        <v>N/A</v>
      </c>
      <c r="DD388" s="16" t="str">
        <f t="shared" si="1882"/>
        <v>N/A</v>
      </c>
      <c r="DE388" s="16" t="str">
        <f t="shared" si="1883"/>
        <v>N/A</v>
      </c>
      <c r="DF388" s="16" t="str">
        <f t="shared" si="1884"/>
        <v>N/A</v>
      </c>
      <c r="DG388" s="19" t="str">
        <f t="shared" si="1885"/>
        <v>N/A</v>
      </c>
      <c r="DH388" s="16" t="str">
        <f t="shared" si="1886"/>
        <v>N/A</v>
      </c>
      <c r="DI388" s="16" t="str">
        <f t="shared" si="1887"/>
        <v>N/A</v>
      </c>
    </row>
    <row r="389" spans="27:113" x14ac:dyDescent="0.35">
      <c r="AA389" s="49" t="s">
        <v>114</v>
      </c>
      <c r="AB389" s="55" t="str">
        <f t="shared" si="1823"/>
        <v>-</v>
      </c>
      <c r="AC389" s="23" t="s">
        <v>14</v>
      </c>
      <c r="AD389" s="40" t="s">
        <v>2</v>
      </c>
      <c r="AE389" s="16"/>
      <c r="AF389" s="16"/>
      <c r="AG389" s="16" t="str">
        <f t="shared" si="1807"/>
        <v>N/A</v>
      </c>
      <c r="AH389" s="16" t="str">
        <f t="shared" si="1824"/>
        <v>N/A</v>
      </c>
      <c r="AI389" s="16" t="str">
        <f t="shared" si="1808"/>
        <v>N/A</v>
      </c>
      <c r="AJ389" s="16" t="str">
        <f t="shared" si="1888"/>
        <v>N/A</v>
      </c>
      <c r="AK389" s="16" t="str">
        <f t="shared" si="1825"/>
        <v>N/A</v>
      </c>
      <c r="AL389" s="16" t="str">
        <f t="shared" si="1826"/>
        <v>N/A</v>
      </c>
      <c r="AM389" s="16" t="str">
        <f t="shared" si="1827"/>
        <v>N/A</v>
      </c>
      <c r="AN389" s="16" t="str">
        <f t="shared" si="1809"/>
        <v>N/A</v>
      </c>
      <c r="AO389" s="16" t="str">
        <f t="shared" si="1828"/>
        <v>N/A</v>
      </c>
      <c r="AP389" s="16" t="str">
        <f t="shared" si="1829"/>
        <v>N/A</v>
      </c>
      <c r="AQ389" s="16" t="str">
        <f t="shared" si="1830"/>
        <v>N/A</v>
      </c>
      <c r="AR389" s="16" t="str">
        <f t="shared" si="1831"/>
        <v>N/A</v>
      </c>
      <c r="AS389" s="16" t="str">
        <f t="shared" si="1810"/>
        <v>N/A</v>
      </c>
      <c r="AT389" s="16" t="str">
        <f t="shared" si="1832"/>
        <v>N/A</v>
      </c>
      <c r="AU389" s="16" t="str">
        <f t="shared" si="1833"/>
        <v>N/A</v>
      </c>
      <c r="AV389" s="16" t="str">
        <f t="shared" si="1834"/>
        <v>N/A</v>
      </c>
      <c r="AW389" s="16" t="str">
        <f t="shared" si="1835"/>
        <v>N/A</v>
      </c>
      <c r="AX389" s="16" t="str">
        <f t="shared" si="1811"/>
        <v>N/A</v>
      </c>
      <c r="AY389" s="16" t="str">
        <f t="shared" si="1836"/>
        <v>N/A</v>
      </c>
      <c r="AZ389" s="16" t="str">
        <f t="shared" si="1837"/>
        <v>N/A</v>
      </c>
      <c r="BA389" s="16" t="str">
        <f t="shared" si="1838"/>
        <v>N/A</v>
      </c>
      <c r="BB389" s="16" t="str">
        <f t="shared" si="1839"/>
        <v>N/A</v>
      </c>
      <c r="BC389" s="16" t="str">
        <f t="shared" si="1812"/>
        <v>N/A</v>
      </c>
      <c r="BD389" s="16" t="str">
        <f t="shared" si="1840"/>
        <v>N/A</v>
      </c>
      <c r="BE389" s="16" t="str">
        <f t="shared" si="1841"/>
        <v>N/A</v>
      </c>
      <c r="BF389" s="16" t="str">
        <f t="shared" si="1842"/>
        <v>N/A</v>
      </c>
      <c r="BG389" s="16" t="str">
        <f t="shared" si="1843"/>
        <v>N/A</v>
      </c>
      <c r="BH389" s="16" t="str">
        <f t="shared" si="1813"/>
        <v>N/A</v>
      </c>
      <c r="BI389" s="16" t="str">
        <f t="shared" si="1844"/>
        <v>N/A</v>
      </c>
      <c r="BJ389" s="16" t="str">
        <f t="shared" si="1845"/>
        <v>N/A</v>
      </c>
      <c r="BK389" s="16" t="str">
        <f t="shared" si="1846"/>
        <v>N/A</v>
      </c>
      <c r="BL389" s="16" t="str">
        <f t="shared" si="1847"/>
        <v>N/A</v>
      </c>
      <c r="BM389" s="16" t="str">
        <f t="shared" si="1814"/>
        <v>N/A</v>
      </c>
      <c r="BN389" s="16" t="str">
        <f t="shared" si="1848"/>
        <v>N/A</v>
      </c>
      <c r="BO389" s="16" t="str">
        <f t="shared" si="1849"/>
        <v>N/A</v>
      </c>
      <c r="BP389" s="16" t="str">
        <f t="shared" si="1850"/>
        <v>N/A</v>
      </c>
      <c r="BQ389" s="16" t="str">
        <f t="shared" si="1851"/>
        <v>N/A</v>
      </c>
      <c r="BR389" s="16" t="str">
        <f t="shared" si="1815"/>
        <v>N/A</v>
      </c>
      <c r="BS389" s="16" t="str">
        <f t="shared" si="1852"/>
        <v>N/A</v>
      </c>
      <c r="BT389" s="16" t="str">
        <f t="shared" si="1853"/>
        <v>N/A</v>
      </c>
      <c r="BU389" s="16" t="str">
        <f t="shared" si="1854"/>
        <v>N/A</v>
      </c>
      <c r="BV389" s="16" t="str">
        <f t="shared" si="1855"/>
        <v>N/A</v>
      </c>
      <c r="BW389" s="16" t="str">
        <f t="shared" si="1816"/>
        <v>N/A</v>
      </c>
      <c r="BX389" s="16" t="str">
        <f t="shared" si="1856"/>
        <v>N/A</v>
      </c>
      <c r="BY389" s="16" t="str">
        <f t="shared" si="1857"/>
        <v>N/A</v>
      </c>
      <c r="BZ389" s="16" t="str">
        <f t="shared" si="1858"/>
        <v>N/A</v>
      </c>
      <c r="CA389" s="16" t="str">
        <f t="shared" si="1859"/>
        <v>N/A</v>
      </c>
      <c r="CB389" s="16" t="str">
        <f t="shared" si="1817"/>
        <v>N/A</v>
      </c>
      <c r="CC389" s="16" t="str">
        <f t="shared" si="1860"/>
        <v>N/A</v>
      </c>
      <c r="CD389" s="16" t="str">
        <f t="shared" si="1861"/>
        <v>N/A</v>
      </c>
      <c r="CE389" s="16" t="str">
        <f t="shared" si="1862"/>
        <v>N/A</v>
      </c>
      <c r="CF389" s="16" t="str">
        <f t="shared" si="1863"/>
        <v>N/A</v>
      </c>
      <c r="CG389" s="16" t="str">
        <f t="shared" si="1818"/>
        <v>N/A</v>
      </c>
      <c r="CH389" s="16" t="str">
        <f t="shared" si="1864"/>
        <v>N/A</v>
      </c>
      <c r="CI389" s="16" t="str">
        <f t="shared" si="1865"/>
        <v>N/A</v>
      </c>
      <c r="CJ389" s="16" t="str">
        <f t="shared" si="1866"/>
        <v>N/A</v>
      </c>
      <c r="CK389" s="16" t="str">
        <f t="shared" si="1867"/>
        <v>N/A</v>
      </c>
      <c r="CL389" s="16" t="str">
        <f t="shared" si="1819"/>
        <v>N/A</v>
      </c>
      <c r="CM389" s="16" t="str">
        <f t="shared" si="1868"/>
        <v>N/A</v>
      </c>
      <c r="CN389" s="16" t="str">
        <f t="shared" si="1869"/>
        <v>N/A</v>
      </c>
      <c r="CO389" s="16" t="str">
        <f t="shared" si="1870"/>
        <v>N/A</v>
      </c>
      <c r="CP389" s="16" t="str">
        <f t="shared" si="1871"/>
        <v>N/A</v>
      </c>
      <c r="CQ389" s="16" t="str">
        <f t="shared" si="1820"/>
        <v>N/A</v>
      </c>
      <c r="CR389" s="16" t="str">
        <f t="shared" si="1872"/>
        <v>N/A</v>
      </c>
      <c r="CS389" s="16" t="str">
        <f t="shared" si="1873"/>
        <v>N/A</v>
      </c>
      <c r="CT389" s="16" t="str">
        <f t="shared" si="1874"/>
        <v>N/A</v>
      </c>
      <c r="CU389" s="16" t="str">
        <f t="shared" si="1875"/>
        <v>N/A</v>
      </c>
      <c r="CV389" s="16" t="str">
        <f t="shared" si="1821"/>
        <v>N/A</v>
      </c>
      <c r="CW389" s="16" t="str">
        <f t="shared" si="1876"/>
        <v>N/A</v>
      </c>
      <c r="CX389" s="16" t="str">
        <f t="shared" si="1877"/>
        <v>N/A</v>
      </c>
      <c r="CY389" s="16" t="str">
        <f t="shared" si="1878"/>
        <v>N/A</v>
      </c>
      <c r="CZ389" s="16" t="str">
        <f t="shared" si="1879"/>
        <v>N/A</v>
      </c>
      <c r="DA389" s="16" t="str">
        <f t="shared" si="1822"/>
        <v>N/A</v>
      </c>
      <c r="DB389" s="16" t="str">
        <f t="shared" si="1880"/>
        <v>N/A</v>
      </c>
      <c r="DC389" s="16" t="str">
        <f t="shared" si="1881"/>
        <v>N/A</v>
      </c>
      <c r="DD389" s="16" t="str">
        <f t="shared" si="1882"/>
        <v>N/A</v>
      </c>
      <c r="DE389" s="16" t="str">
        <f t="shared" si="1883"/>
        <v>N/A</v>
      </c>
      <c r="DF389" s="16" t="str">
        <f t="shared" si="1884"/>
        <v>N/A</v>
      </c>
      <c r="DG389" s="19" t="str">
        <f t="shared" si="1885"/>
        <v>N/A</v>
      </c>
      <c r="DH389" s="16" t="str">
        <f t="shared" si="1886"/>
        <v>N/A</v>
      </c>
      <c r="DI389" s="16" t="str">
        <f t="shared" si="1887"/>
        <v>N/A</v>
      </c>
    </row>
    <row r="390" spans="27:113" x14ac:dyDescent="0.35">
      <c r="AA390" s="49" t="s">
        <v>114</v>
      </c>
      <c r="AB390" s="55" t="str">
        <f t="shared" si="1823"/>
        <v>-</v>
      </c>
      <c r="AC390" s="23" t="s">
        <v>15</v>
      </c>
      <c r="AD390" s="40" t="s">
        <v>2</v>
      </c>
      <c r="AE390" s="16"/>
      <c r="AF390" s="16"/>
      <c r="AG390" s="16" t="str">
        <f t="shared" si="1807"/>
        <v>N/A</v>
      </c>
      <c r="AH390" s="16" t="str">
        <f t="shared" si="1824"/>
        <v>N/A</v>
      </c>
      <c r="AI390" s="16" t="str">
        <f t="shared" si="1808"/>
        <v>N/A</v>
      </c>
      <c r="AJ390" s="16" t="str">
        <f t="shared" si="1888"/>
        <v>N/A</v>
      </c>
      <c r="AK390" s="16" t="str">
        <f t="shared" si="1825"/>
        <v>N/A</v>
      </c>
      <c r="AL390" s="16" t="str">
        <f t="shared" si="1826"/>
        <v>N/A</v>
      </c>
      <c r="AM390" s="16" t="str">
        <f t="shared" si="1827"/>
        <v>N/A</v>
      </c>
      <c r="AN390" s="16" t="str">
        <f t="shared" si="1809"/>
        <v>N/A</v>
      </c>
      <c r="AO390" s="16" t="str">
        <f t="shared" si="1828"/>
        <v>N/A</v>
      </c>
      <c r="AP390" s="16" t="str">
        <f t="shared" si="1829"/>
        <v>N/A</v>
      </c>
      <c r="AQ390" s="16" t="str">
        <f t="shared" si="1830"/>
        <v>N/A</v>
      </c>
      <c r="AR390" s="16" t="str">
        <f t="shared" si="1831"/>
        <v>N/A</v>
      </c>
      <c r="AS390" s="16" t="str">
        <f t="shared" si="1810"/>
        <v>N/A</v>
      </c>
      <c r="AT390" s="16" t="str">
        <f t="shared" si="1832"/>
        <v>N/A</v>
      </c>
      <c r="AU390" s="16" t="str">
        <f t="shared" si="1833"/>
        <v>N/A</v>
      </c>
      <c r="AV390" s="16" t="str">
        <f t="shared" si="1834"/>
        <v>N/A</v>
      </c>
      <c r="AW390" s="16" t="str">
        <f t="shared" si="1835"/>
        <v>N/A</v>
      </c>
      <c r="AX390" s="16" t="str">
        <f t="shared" si="1811"/>
        <v>N/A</v>
      </c>
      <c r="AY390" s="16" t="str">
        <f t="shared" si="1836"/>
        <v>N/A</v>
      </c>
      <c r="AZ390" s="16" t="str">
        <f t="shared" si="1837"/>
        <v>N/A</v>
      </c>
      <c r="BA390" s="16" t="str">
        <f t="shared" si="1838"/>
        <v>N/A</v>
      </c>
      <c r="BB390" s="16" t="str">
        <f t="shared" si="1839"/>
        <v>N/A</v>
      </c>
      <c r="BC390" s="16" t="str">
        <f t="shared" si="1812"/>
        <v>N/A</v>
      </c>
      <c r="BD390" s="16" t="str">
        <f t="shared" si="1840"/>
        <v>N/A</v>
      </c>
      <c r="BE390" s="16" t="str">
        <f t="shared" si="1841"/>
        <v>N/A</v>
      </c>
      <c r="BF390" s="16" t="str">
        <f t="shared" si="1842"/>
        <v>N/A</v>
      </c>
      <c r="BG390" s="16" t="str">
        <f t="shared" si="1843"/>
        <v>N/A</v>
      </c>
      <c r="BH390" s="16" t="str">
        <f t="shared" si="1813"/>
        <v>N/A</v>
      </c>
      <c r="BI390" s="16" t="str">
        <f t="shared" si="1844"/>
        <v>N/A</v>
      </c>
      <c r="BJ390" s="16" t="str">
        <f t="shared" si="1845"/>
        <v>N/A</v>
      </c>
      <c r="BK390" s="16" t="str">
        <f t="shared" si="1846"/>
        <v>N/A</v>
      </c>
      <c r="BL390" s="16" t="str">
        <f t="shared" si="1847"/>
        <v>N/A</v>
      </c>
      <c r="BM390" s="16" t="str">
        <f t="shared" si="1814"/>
        <v>N/A</v>
      </c>
      <c r="BN390" s="16" t="str">
        <f t="shared" si="1848"/>
        <v>N/A</v>
      </c>
      <c r="BO390" s="16" t="str">
        <f t="shared" si="1849"/>
        <v>N/A</v>
      </c>
      <c r="BP390" s="16" t="str">
        <f t="shared" si="1850"/>
        <v>N/A</v>
      </c>
      <c r="BQ390" s="16" t="str">
        <f t="shared" si="1851"/>
        <v>N/A</v>
      </c>
      <c r="BR390" s="16" t="str">
        <f t="shared" si="1815"/>
        <v>N/A</v>
      </c>
      <c r="BS390" s="16" t="str">
        <f t="shared" si="1852"/>
        <v>N/A</v>
      </c>
      <c r="BT390" s="16" t="str">
        <f t="shared" si="1853"/>
        <v>N/A</v>
      </c>
      <c r="BU390" s="16" t="str">
        <f t="shared" si="1854"/>
        <v>N/A</v>
      </c>
      <c r="BV390" s="16" t="str">
        <f t="shared" si="1855"/>
        <v>N/A</v>
      </c>
      <c r="BW390" s="16" t="str">
        <f t="shared" si="1816"/>
        <v>N/A</v>
      </c>
      <c r="BX390" s="16" t="str">
        <f t="shared" si="1856"/>
        <v>N/A</v>
      </c>
      <c r="BY390" s="16" t="str">
        <f t="shared" si="1857"/>
        <v>N/A</v>
      </c>
      <c r="BZ390" s="16" t="str">
        <f t="shared" si="1858"/>
        <v>N/A</v>
      </c>
      <c r="CA390" s="16" t="str">
        <f t="shared" si="1859"/>
        <v>N/A</v>
      </c>
      <c r="CB390" s="16" t="str">
        <f t="shared" si="1817"/>
        <v>N/A</v>
      </c>
      <c r="CC390" s="16" t="str">
        <f t="shared" si="1860"/>
        <v>N/A</v>
      </c>
      <c r="CD390" s="16" t="str">
        <f t="shared" si="1861"/>
        <v>N/A</v>
      </c>
      <c r="CE390" s="16" t="str">
        <f t="shared" si="1862"/>
        <v>N/A</v>
      </c>
      <c r="CF390" s="16" t="str">
        <f t="shared" si="1863"/>
        <v>N/A</v>
      </c>
      <c r="CG390" s="16" t="str">
        <f t="shared" si="1818"/>
        <v>N/A</v>
      </c>
      <c r="CH390" s="16" t="str">
        <f t="shared" si="1864"/>
        <v>N/A</v>
      </c>
      <c r="CI390" s="16" t="str">
        <f t="shared" si="1865"/>
        <v>N/A</v>
      </c>
      <c r="CJ390" s="16" t="str">
        <f t="shared" si="1866"/>
        <v>N/A</v>
      </c>
      <c r="CK390" s="16" t="str">
        <f t="shared" si="1867"/>
        <v>N/A</v>
      </c>
      <c r="CL390" s="16" t="str">
        <f t="shared" si="1819"/>
        <v>N/A</v>
      </c>
      <c r="CM390" s="16" t="str">
        <f t="shared" si="1868"/>
        <v>N/A</v>
      </c>
      <c r="CN390" s="16" t="str">
        <f t="shared" si="1869"/>
        <v>N/A</v>
      </c>
      <c r="CO390" s="16" t="str">
        <f t="shared" si="1870"/>
        <v>N/A</v>
      </c>
      <c r="CP390" s="16" t="str">
        <f t="shared" si="1871"/>
        <v>N/A</v>
      </c>
      <c r="CQ390" s="16" t="str">
        <f t="shared" si="1820"/>
        <v>N/A</v>
      </c>
      <c r="CR390" s="16" t="str">
        <f t="shared" si="1872"/>
        <v>N/A</v>
      </c>
      <c r="CS390" s="16" t="str">
        <f t="shared" si="1873"/>
        <v>N/A</v>
      </c>
      <c r="CT390" s="16" t="str">
        <f t="shared" si="1874"/>
        <v>N/A</v>
      </c>
      <c r="CU390" s="16" t="str">
        <f t="shared" si="1875"/>
        <v>N/A</v>
      </c>
      <c r="CV390" s="16" t="str">
        <f t="shared" si="1821"/>
        <v>N/A</v>
      </c>
      <c r="CW390" s="16" t="str">
        <f t="shared" si="1876"/>
        <v>N/A</v>
      </c>
      <c r="CX390" s="16" t="str">
        <f t="shared" si="1877"/>
        <v>N/A</v>
      </c>
      <c r="CY390" s="16" t="str">
        <f t="shared" si="1878"/>
        <v>N/A</v>
      </c>
      <c r="CZ390" s="16" t="str">
        <f t="shared" si="1879"/>
        <v>N/A</v>
      </c>
      <c r="DA390" s="16" t="str">
        <f t="shared" si="1822"/>
        <v>N/A</v>
      </c>
      <c r="DB390" s="16" t="str">
        <f t="shared" si="1880"/>
        <v>N/A</v>
      </c>
      <c r="DC390" s="16" t="str">
        <f t="shared" si="1881"/>
        <v>N/A</v>
      </c>
      <c r="DD390" s="16" t="str">
        <f t="shared" si="1882"/>
        <v>N/A</v>
      </c>
      <c r="DE390" s="16" t="str">
        <f t="shared" si="1883"/>
        <v>N/A</v>
      </c>
      <c r="DF390" s="16" t="str">
        <f t="shared" si="1884"/>
        <v>N/A</v>
      </c>
      <c r="DG390" s="19" t="str">
        <f t="shared" si="1885"/>
        <v>N/A</v>
      </c>
      <c r="DH390" s="16" t="str">
        <f t="shared" si="1886"/>
        <v>N/A</v>
      </c>
      <c r="DI390" s="16" t="str">
        <f t="shared" si="1887"/>
        <v>N/A</v>
      </c>
    </row>
    <row r="391" spans="27:113" x14ac:dyDescent="0.35">
      <c r="AA391" s="49" t="s">
        <v>114</v>
      </c>
      <c r="AB391" s="55" t="str">
        <f t="shared" si="1823"/>
        <v>-</v>
      </c>
      <c r="AC391" s="23" t="s">
        <v>16</v>
      </c>
      <c r="AD391" s="40" t="s">
        <v>2</v>
      </c>
      <c r="AE391" s="16"/>
      <c r="AF391" s="16"/>
      <c r="AG391" s="16" t="str">
        <f t="shared" si="1807"/>
        <v>N/A</v>
      </c>
      <c r="AH391" s="16" t="str">
        <f t="shared" si="1824"/>
        <v>N/A</v>
      </c>
      <c r="AI391" s="16" t="str">
        <f t="shared" si="1808"/>
        <v>N/A</v>
      </c>
      <c r="AJ391" s="16" t="str">
        <f t="shared" si="1888"/>
        <v>N/A</v>
      </c>
      <c r="AK391" s="16" t="str">
        <f t="shared" si="1825"/>
        <v>N/A</v>
      </c>
      <c r="AL391" s="16" t="str">
        <f t="shared" si="1826"/>
        <v>N/A</v>
      </c>
      <c r="AM391" s="16" t="str">
        <f t="shared" si="1827"/>
        <v>N/A</v>
      </c>
      <c r="AN391" s="16" t="str">
        <f t="shared" si="1809"/>
        <v>N/A</v>
      </c>
      <c r="AO391" s="16" t="str">
        <f t="shared" si="1828"/>
        <v>N/A</v>
      </c>
      <c r="AP391" s="16" t="str">
        <f t="shared" si="1829"/>
        <v>N/A</v>
      </c>
      <c r="AQ391" s="16" t="str">
        <f t="shared" si="1830"/>
        <v>N/A</v>
      </c>
      <c r="AR391" s="16" t="str">
        <f t="shared" si="1831"/>
        <v>N/A</v>
      </c>
      <c r="AS391" s="16" t="str">
        <f t="shared" si="1810"/>
        <v>N/A</v>
      </c>
      <c r="AT391" s="16" t="str">
        <f t="shared" si="1832"/>
        <v>N/A</v>
      </c>
      <c r="AU391" s="16" t="str">
        <f t="shared" si="1833"/>
        <v>N/A</v>
      </c>
      <c r="AV391" s="16" t="str">
        <f t="shared" si="1834"/>
        <v>N/A</v>
      </c>
      <c r="AW391" s="16" t="str">
        <f t="shared" si="1835"/>
        <v>N/A</v>
      </c>
      <c r="AX391" s="16" t="str">
        <f t="shared" si="1811"/>
        <v>N/A</v>
      </c>
      <c r="AY391" s="16" t="str">
        <f t="shared" si="1836"/>
        <v>N/A</v>
      </c>
      <c r="AZ391" s="16" t="str">
        <f t="shared" si="1837"/>
        <v>N/A</v>
      </c>
      <c r="BA391" s="16" t="str">
        <f t="shared" si="1838"/>
        <v>N/A</v>
      </c>
      <c r="BB391" s="16" t="str">
        <f t="shared" si="1839"/>
        <v>N/A</v>
      </c>
      <c r="BC391" s="16" t="str">
        <f t="shared" si="1812"/>
        <v>N/A</v>
      </c>
      <c r="BD391" s="16" t="str">
        <f t="shared" si="1840"/>
        <v>N/A</v>
      </c>
      <c r="BE391" s="16" t="str">
        <f t="shared" si="1841"/>
        <v>N/A</v>
      </c>
      <c r="BF391" s="16" t="str">
        <f t="shared" si="1842"/>
        <v>N/A</v>
      </c>
      <c r="BG391" s="16" t="str">
        <f t="shared" si="1843"/>
        <v>N/A</v>
      </c>
      <c r="BH391" s="16" t="str">
        <f t="shared" si="1813"/>
        <v>N/A</v>
      </c>
      <c r="BI391" s="16" t="str">
        <f t="shared" si="1844"/>
        <v>N/A</v>
      </c>
      <c r="BJ391" s="16" t="str">
        <f t="shared" si="1845"/>
        <v>N/A</v>
      </c>
      <c r="BK391" s="16" t="str">
        <f t="shared" si="1846"/>
        <v>N/A</v>
      </c>
      <c r="BL391" s="16" t="str">
        <f t="shared" si="1847"/>
        <v>N/A</v>
      </c>
      <c r="BM391" s="16" t="str">
        <f t="shared" si="1814"/>
        <v>N/A</v>
      </c>
      <c r="BN391" s="16" t="str">
        <f t="shared" si="1848"/>
        <v>N/A</v>
      </c>
      <c r="BO391" s="16" t="str">
        <f t="shared" si="1849"/>
        <v>N/A</v>
      </c>
      <c r="BP391" s="16" t="str">
        <f t="shared" si="1850"/>
        <v>N/A</v>
      </c>
      <c r="BQ391" s="16" t="str">
        <f t="shared" si="1851"/>
        <v>N/A</v>
      </c>
      <c r="BR391" s="16" t="str">
        <f t="shared" si="1815"/>
        <v>N/A</v>
      </c>
      <c r="BS391" s="16" t="str">
        <f t="shared" si="1852"/>
        <v>N/A</v>
      </c>
      <c r="BT391" s="16" t="str">
        <f t="shared" si="1853"/>
        <v>N/A</v>
      </c>
      <c r="BU391" s="16" t="str">
        <f t="shared" si="1854"/>
        <v>N/A</v>
      </c>
      <c r="BV391" s="16" t="str">
        <f t="shared" si="1855"/>
        <v>N/A</v>
      </c>
      <c r="BW391" s="16" t="str">
        <f t="shared" si="1816"/>
        <v>N/A</v>
      </c>
      <c r="BX391" s="16" t="str">
        <f t="shared" si="1856"/>
        <v>N/A</v>
      </c>
      <c r="BY391" s="16" t="str">
        <f t="shared" si="1857"/>
        <v>N/A</v>
      </c>
      <c r="BZ391" s="16" t="str">
        <f t="shared" si="1858"/>
        <v>N/A</v>
      </c>
      <c r="CA391" s="16" t="str">
        <f t="shared" si="1859"/>
        <v>N/A</v>
      </c>
      <c r="CB391" s="16" t="str">
        <f t="shared" si="1817"/>
        <v>N/A</v>
      </c>
      <c r="CC391" s="16" t="str">
        <f t="shared" si="1860"/>
        <v>N/A</v>
      </c>
      <c r="CD391" s="16" t="str">
        <f t="shared" si="1861"/>
        <v>N/A</v>
      </c>
      <c r="CE391" s="16" t="str">
        <f t="shared" si="1862"/>
        <v>N/A</v>
      </c>
      <c r="CF391" s="16" t="str">
        <f t="shared" si="1863"/>
        <v>N/A</v>
      </c>
      <c r="CG391" s="16" t="str">
        <f t="shared" si="1818"/>
        <v>N/A</v>
      </c>
      <c r="CH391" s="16" t="str">
        <f t="shared" si="1864"/>
        <v>N/A</v>
      </c>
      <c r="CI391" s="16" t="str">
        <f t="shared" si="1865"/>
        <v>N/A</v>
      </c>
      <c r="CJ391" s="16" t="str">
        <f t="shared" si="1866"/>
        <v>N/A</v>
      </c>
      <c r="CK391" s="16" t="str">
        <f t="shared" si="1867"/>
        <v>N/A</v>
      </c>
      <c r="CL391" s="16" t="str">
        <f t="shared" si="1819"/>
        <v>N/A</v>
      </c>
      <c r="CM391" s="16" t="str">
        <f t="shared" si="1868"/>
        <v>N/A</v>
      </c>
      <c r="CN391" s="16" t="str">
        <f t="shared" si="1869"/>
        <v>N/A</v>
      </c>
      <c r="CO391" s="16" t="str">
        <f t="shared" si="1870"/>
        <v>N/A</v>
      </c>
      <c r="CP391" s="16" t="str">
        <f t="shared" si="1871"/>
        <v>N/A</v>
      </c>
      <c r="CQ391" s="16" t="str">
        <f t="shared" si="1820"/>
        <v>N/A</v>
      </c>
      <c r="CR391" s="16" t="str">
        <f t="shared" si="1872"/>
        <v>N/A</v>
      </c>
      <c r="CS391" s="16" t="str">
        <f t="shared" si="1873"/>
        <v>N/A</v>
      </c>
      <c r="CT391" s="16" t="str">
        <f t="shared" si="1874"/>
        <v>N/A</v>
      </c>
      <c r="CU391" s="16" t="str">
        <f t="shared" si="1875"/>
        <v>N/A</v>
      </c>
      <c r="CV391" s="16" t="str">
        <f t="shared" si="1821"/>
        <v>N/A</v>
      </c>
      <c r="CW391" s="16" t="str">
        <f t="shared" si="1876"/>
        <v>N/A</v>
      </c>
      <c r="CX391" s="16" t="str">
        <f t="shared" si="1877"/>
        <v>N/A</v>
      </c>
      <c r="CY391" s="16" t="str">
        <f t="shared" si="1878"/>
        <v>N/A</v>
      </c>
      <c r="CZ391" s="16" t="str">
        <f t="shared" si="1879"/>
        <v>N/A</v>
      </c>
      <c r="DA391" s="16" t="str">
        <f t="shared" si="1822"/>
        <v>N/A</v>
      </c>
      <c r="DB391" s="16" t="str">
        <f t="shared" si="1880"/>
        <v>N/A</v>
      </c>
      <c r="DC391" s="16" t="str">
        <f t="shared" si="1881"/>
        <v>N/A</v>
      </c>
      <c r="DD391" s="16" t="str">
        <f t="shared" si="1882"/>
        <v>N/A</v>
      </c>
      <c r="DE391" s="16" t="str">
        <f t="shared" si="1883"/>
        <v>N/A</v>
      </c>
      <c r="DF391" s="16" t="str">
        <f t="shared" si="1884"/>
        <v>N/A</v>
      </c>
      <c r="DG391" s="19" t="str">
        <f t="shared" si="1885"/>
        <v>N/A</v>
      </c>
      <c r="DH391" s="16" t="str">
        <f t="shared" si="1886"/>
        <v>N/A</v>
      </c>
      <c r="DI391" s="16" t="str">
        <f t="shared" si="1887"/>
        <v>N/A</v>
      </c>
    </row>
    <row r="392" spans="27:113" ht="15" thickBot="1" x14ac:dyDescent="0.4">
      <c r="AA392" s="50" t="s">
        <v>114</v>
      </c>
      <c r="AB392" s="55" t="str">
        <f t="shared" si="1823"/>
        <v>-</v>
      </c>
      <c r="AC392" s="24" t="s">
        <v>17</v>
      </c>
      <c r="AD392" s="41" t="s">
        <v>2</v>
      </c>
      <c r="AE392" s="21"/>
      <c r="AF392" s="21"/>
      <c r="AG392" s="21" t="str">
        <f t="shared" si="1807"/>
        <v>N/A</v>
      </c>
      <c r="AH392" s="21" t="str">
        <f t="shared" si="1824"/>
        <v>N/A</v>
      </c>
      <c r="AI392" s="21" t="str">
        <f t="shared" si="1808"/>
        <v>N/A</v>
      </c>
      <c r="AJ392" s="21" t="str">
        <f t="shared" si="1888"/>
        <v>N/A</v>
      </c>
      <c r="AK392" s="16" t="str">
        <f t="shared" si="1825"/>
        <v>N/A</v>
      </c>
      <c r="AL392" s="16" t="str">
        <f t="shared" si="1826"/>
        <v>N/A</v>
      </c>
      <c r="AM392" s="21" t="str">
        <f t="shared" si="1827"/>
        <v>N/A</v>
      </c>
      <c r="AN392" s="21" t="str">
        <f t="shared" si="1809"/>
        <v>N/A</v>
      </c>
      <c r="AO392" s="21" t="str">
        <f t="shared" si="1828"/>
        <v>N/A</v>
      </c>
      <c r="AP392" s="16" t="str">
        <f t="shared" si="1829"/>
        <v>N/A</v>
      </c>
      <c r="AQ392" s="16" t="str">
        <f t="shared" si="1830"/>
        <v>N/A</v>
      </c>
      <c r="AR392" s="21" t="str">
        <f t="shared" si="1831"/>
        <v>N/A</v>
      </c>
      <c r="AS392" s="21" t="str">
        <f t="shared" si="1810"/>
        <v>N/A</v>
      </c>
      <c r="AT392" s="21" t="str">
        <f t="shared" si="1832"/>
        <v>N/A</v>
      </c>
      <c r="AU392" s="16" t="str">
        <f t="shared" si="1833"/>
        <v>N/A</v>
      </c>
      <c r="AV392" s="16" t="str">
        <f t="shared" si="1834"/>
        <v>N/A</v>
      </c>
      <c r="AW392" s="21" t="str">
        <f t="shared" si="1835"/>
        <v>N/A</v>
      </c>
      <c r="AX392" s="21" t="str">
        <f t="shared" si="1811"/>
        <v>N/A</v>
      </c>
      <c r="AY392" s="21" t="str">
        <f t="shared" si="1836"/>
        <v>N/A</v>
      </c>
      <c r="AZ392" s="16" t="str">
        <f t="shared" si="1837"/>
        <v>N/A</v>
      </c>
      <c r="BA392" s="16" t="str">
        <f t="shared" si="1838"/>
        <v>N/A</v>
      </c>
      <c r="BB392" s="21" t="str">
        <f t="shared" si="1839"/>
        <v>N/A</v>
      </c>
      <c r="BC392" s="21" t="str">
        <f t="shared" si="1812"/>
        <v>N/A</v>
      </c>
      <c r="BD392" s="21" t="str">
        <f t="shared" si="1840"/>
        <v>N/A</v>
      </c>
      <c r="BE392" s="16" t="str">
        <f t="shared" si="1841"/>
        <v>N/A</v>
      </c>
      <c r="BF392" s="16" t="str">
        <f t="shared" si="1842"/>
        <v>N/A</v>
      </c>
      <c r="BG392" s="21" t="str">
        <f t="shared" si="1843"/>
        <v>N/A</v>
      </c>
      <c r="BH392" s="21" t="str">
        <f t="shared" si="1813"/>
        <v>N/A</v>
      </c>
      <c r="BI392" s="21" t="str">
        <f t="shared" si="1844"/>
        <v>N/A</v>
      </c>
      <c r="BJ392" s="16" t="str">
        <f t="shared" si="1845"/>
        <v>N/A</v>
      </c>
      <c r="BK392" s="16" t="str">
        <f t="shared" si="1846"/>
        <v>N/A</v>
      </c>
      <c r="BL392" s="21" t="str">
        <f t="shared" si="1847"/>
        <v>N/A</v>
      </c>
      <c r="BM392" s="21" t="str">
        <f t="shared" si="1814"/>
        <v>N/A</v>
      </c>
      <c r="BN392" s="21" t="str">
        <f t="shared" si="1848"/>
        <v>N/A</v>
      </c>
      <c r="BO392" s="16" t="str">
        <f t="shared" si="1849"/>
        <v>N/A</v>
      </c>
      <c r="BP392" s="16" t="str">
        <f t="shared" si="1850"/>
        <v>N/A</v>
      </c>
      <c r="BQ392" s="21" t="str">
        <f t="shared" si="1851"/>
        <v>N/A</v>
      </c>
      <c r="BR392" s="21" t="str">
        <f t="shared" si="1815"/>
        <v>N/A</v>
      </c>
      <c r="BS392" s="21" t="str">
        <f t="shared" si="1852"/>
        <v>N/A</v>
      </c>
      <c r="BT392" s="16" t="str">
        <f t="shared" si="1853"/>
        <v>N/A</v>
      </c>
      <c r="BU392" s="16" t="str">
        <f t="shared" si="1854"/>
        <v>N/A</v>
      </c>
      <c r="BV392" s="21" t="str">
        <f t="shared" si="1855"/>
        <v>N/A</v>
      </c>
      <c r="BW392" s="21" t="str">
        <f t="shared" si="1816"/>
        <v>N/A</v>
      </c>
      <c r="BX392" s="21" t="str">
        <f t="shared" si="1856"/>
        <v>N/A</v>
      </c>
      <c r="BY392" s="16" t="str">
        <f t="shared" si="1857"/>
        <v>N/A</v>
      </c>
      <c r="BZ392" s="16" t="str">
        <f t="shared" si="1858"/>
        <v>N/A</v>
      </c>
      <c r="CA392" s="21" t="str">
        <f t="shared" si="1859"/>
        <v>N/A</v>
      </c>
      <c r="CB392" s="21" t="str">
        <f t="shared" si="1817"/>
        <v>N/A</v>
      </c>
      <c r="CC392" s="21" t="str">
        <f t="shared" si="1860"/>
        <v>N/A</v>
      </c>
      <c r="CD392" s="16" t="str">
        <f t="shared" si="1861"/>
        <v>N/A</v>
      </c>
      <c r="CE392" s="16" t="str">
        <f t="shared" si="1862"/>
        <v>N/A</v>
      </c>
      <c r="CF392" s="21" t="str">
        <f t="shared" si="1863"/>
        <v>N/A</v>
      </c>
      <c r="CG392" s="21" t="str">
        <f t="shared" si="1818"/>
        <v>N/A</v>
      </c>
      <c r="CH392" s="21" t="str">
        <f t="shared" si="1864"/>
        <v>N/A</v>
      </c>
      <c r="CI392" s="16" t="str">
        <f t="shared" si="1865"/>
        <v>N/A</v>
      </c>
      <c r="CJ392" s="16" t="str">
        <f t="shared" si="1866"/>
        <v>N/A</v>
      </c>
      <c r="CK392" s="21" t="str">
        <f t="shared" si="1867"/>
        <v>N/A</v>
      </c>
      <c r="CL392" s="21" t="str">
        <f t="shared" si="1819"/>
        <v>N/A</v>
      </c>
      <c r="CM392" s="21" t="str">
        <f t="shared" si="1868"/>
        <v>N/A</v>
      </c>
      <c r="CN392" s="16" t="str">
        <f t="shared" si="1869"/>
        <v>N/A</v>
      </c>
      <c r="CO392" s="16" t="str">
        <f t="shared" si="1870"/>
        <v>N/A</v>
      </c>
      <c r="CP392" s="21" t="str">
        <f t="shared" si="1871"/>
        <v>N/A</v>
      </c>
      <c r="CQ392" s="21" t="str">
        <f t="shared" si="1820"/>
        <v>N/A</v>
      </c>
      <c r="CR392" s="21" t="str">
        <f t="shared" si="1872"/>
        <v>N/A</v>
      </c>
      <c r="CS392" s="16" t="str">
        <f t="shared" si="1873"/>
        <v>N/A</v>
      </c>
      <c r="CT392" s="16" t="str">
        <f t="shared" si="1874"/>
        <v>N/A</v>
      </c>
      <c r="CU392" s="21" t="str">
        <f t="shared" si="1875"/>
        <v>N/A</v>
      </c>
      <c r="CV392" s="21" t="str">
        <f t="shared" si="1821"/>
        <v>N/A</v>
      </c>
      <c r="CW392" s="21" t="str">
        <f t="shared" si="1876"/>
        <v>N/A</v>
      </c>
      <c r="CX392" s="16" t="str">
        <f t="shared" si="1877"/>
        <v>N/A</v>
      </c>
      <c r="CY392" s="16" t="str">
        <f t="shared" si="1878"/>
        <v>N/A</v>
      </c>
      <c r="CZ392" s="21" t="str">
        <f t="shared" si="1879"/>
        <v>N/A</v>
      </c>
      <c r="DA392" s="21" t="str">
        <f t="shared" si="1822"/>
        <v>N/A</v>
      </c>
      <c r="DB392" s="21" t="str">
        <f t="shared" si="1880"/>
        <v>N/A</v>
      </c>
      <c r="DC392" s="16" t="str">
        <f t="shared" si="1881"/>
        <v>N/A</v>
      </c>
      <c r="DD392" s="16" t="str">
        <f t="shared" si="1882"/>
        <v>N/A</v>
      </c>
      <c r="DE392" s="21" t="str">
        <f t="shared" si="1883"/>
        <v>N/A</v>
      </c>
      <c r="DF392" s="21" t="str">
        <f t="shared" si="1884"/>
        <v>N/A</v>
      </c>
      <c r="DG392" s="22" t="str">
        <f t="shared" si="1885"/>
        <v>N/A</v>
      </c>
      <c r="DH392" s="16" t="str">
        <f t="shared" si="1886"/>
        <v>N/A</v>
      </c>
      <c r="DI392" s="16" t="str">
        <f t="shared" si="1887"/>
        <v>N/A</v>
      </c>
    </row>
    <row r="393" spans="27:113" ht="15" thickBot="1" x14ac:dyDescent="0.4"/>
    <row r="394" spans="27:113" x14ac:dyDescent="0.35">
      <c r="AA394" s="125" t="s">
        <v>83</v>
      </c>
      <c r="AB394" s="126"/>
      <c r="AC394" s="17" t="s">
        <v>24</v>
      </c>
      <c r="AD394" s="34"/>
      <c r="AE394" s="116" t="s">
        <v>82</v>
      </c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8"/>
      <c r="DH394" s="64"/>
      <c r="DI394" s="64"/>
    </row>
    <row r="395" spans="27:113" x14ac:dyDescent="0.35">
      <c r="AA395" s="127"/>
      <c r="AB395" s="128"/>
      <c r="AC395" s="18" t="s">
        <v>26</v>
      </c>
      <c r="AD395" s="35"/>
      <c r="AE395" s="119" t="s">
        <v>2</v>
      </c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  <c r="CE395" s="120"/>
      <c r="CF395" s="120"/>
      <c r="CG395" s="120"/>
      <c r="CH395" s="120"/>
      <c r="CI395" s="120"/>
      <c r="CJ395" s="120"/>
      <c r="CK395" s="120"/>
      <c r="CL395" s="120"/>
      <c r="CM395" s="120"/>
      <c r="CN395" s="120"/>
      <c r="CO395" s="120"/>
      <c r="CP395" s="120"/>
      <c r="CQ395" s="120"/>
      <c r="CR395" s="120"/>
      <c r="CS395" s="120"/>
      <c r="CT395" s="120"/>
      <c r="CU395" s="120"/>
      <c r="CV395" s="120"/>
      <c r="CW395" s="120"/>
      <c r="CX395" s="120"/>
      <c r="CY395" s="120"/>
      <c r="CZ395" s="120"/>
      <c r="DA395" s="120"/>
      <c r="DB395" s="120"/>
      <c r="DC395" s="120"/>
      <c r="DD395" s="120"/>
      <c r="DE395" s="120"/>
      <c r="DF395" s="120"/>
      <c r="DG395" s="121"/>
      <c r="DH395" s="67"/>
      <c r="DI395" s="67"/>
    </row>
    <row r="396" spans="27:113" x14ac:dyDescent="0.35">
      <c r="AA396" s="129" t="s">
        <v>83</v>
      </c>
      <c r="AB396" s="130"/>
      <c r="AC396" s="20" t="s">
        <v>20</v>
      </c>
      <c r="AD396" s="43"/>
      <c r="AE396" s="131" t="s">
        <v>29</v>
      </c>
      <c r="AF396" s="132"/>
      <c r="AG396" s="133"/>
      <c r="AH396" s="114" t="s">
        <v>27</v>
      </c>
      <c r="AI396" s="114"/>
      <c r="AJ396" s="114"/>
      <c r="AK396" s="60"/>
      <c r="AL396" s="60"/>
      <c r="AM396" s="114" t="s">
        <v>28</v>
      </c>
      <c r="AN396" s="114"/>
      <c r="AO396" s="114"/>
      <c r="AP396" s="60"/>
      <c r="AQ396" s="60"/>
      <c r="AR396" s="114" t="s">
        <v>30</v>
      </c>
      <c r="AS396" s="114"/>
      <c r="AT396" s="114"/>
      <c r="AU396" s="60"/>
      <c r="AV396" s="60"/>
      <c r="AW396" s="114" t="s">
        <v>31</v>
      </c>
      <c r="AX396" s="114"/>
      <c r="AY396" s="114"/>
      <c r="AZ396" s="60"/>
      <c r="BA396" s="60"/>
      <c r="BB396" s="114" t="s">
        <v>32</v>
      </c>
      <c r="BC396" s="114"/>
      <c r="BD396" s="114"/>
      <c r="BE396" s="60"/>
      <c r="BF396" s="60"/>
      <c r="BG396" s="114" t="s">
        <v>33</v>
      </c>
      <c r="BH396" s="114"/>
      <c r="BI396" s="114"/>
      <c r="BJ396" s="60"/>
      <c r="BK396" s="60"/>
      <c r="BL396" s="114" t="s">
        <v>34</v>
      </c>
      <c r="BM396" s="114"/>
      <c r="BN396" s="114"/>
      <c r="BO396" s="60"/>
      <c r="BP396" s="60"/>
      <c r="BQ396" s="114" t="s">
        <v>35</v>
      </c>
      <c r="BR396" s="114"/>
      <c r="BS396" s="114"/>
      <c r="BT396" s="60"/>
      <c r="BU396" s="60"/>
      <c r="BV396" s="114" t="s">
        <v>36</v>
      </c>
      <c r="BW396" s="114"/>
      <c r="BX396" s="114"/>
      <c r="BY396" s="60"/>
      <c r="BZ396" s="60"/>
      <c r="CA396" s="114" t="s">
        <v>37</v>
      </c>
      <c r="CB396" s="114"/>
      <c r="CC396" s="114"/>
      <c r="CD396" s="60"/>
      <c r="CE396" s="60"/>
      <c r="CF396" s="114" t="s">
        <v>38</v>
      </c>
      <c r="CG396" s="114"/>
      <c r="CH396" s="114"/>
      <c r="CI396" s="60"/>
      <c r="CJ396" s="60"/>
      <c r="CK396" s="114" t="s">
        <v>39</v>
      </c>
      <c r="CL396" s="114"/>
      <c r="CM396" s="114"/>
      <c r="CN396" s="60"/>
      <c r="CO396" s="60"/>
      <c r="CP396" s="114" t="s">
        <v>40</v>
      </c>
      <c r="CQ396" s="114"/>
      <c r="CR396" s="114"/>
      <c r="CS396" s="60"/>
      <c r="CT396" s="60"/>
      <c r="CU396" s="114" t="s">
        <v>41</v>
      </c>
      <c r="CV396" s="114"/>
      <c r="CW396" s="114"/>
      <c r="CX396" s="60"/>
      <c r="CY396" s="60"/>
      <c r="CZ396" s="114" t="s">
        <v>42</v>
      </c>
      <c r="DA396" s="114"/>
      <c r="DB396" s="114"/>
      <c r="DC396" s="60"/>
      <c r="DD396" s="60"/>
      <c r="DE396" s="114" t="s">
        <v>43</v>
      </c>
      <c r="DF396" s="114"/>
      <c r="DG396" s="115"/>
      <c r="DH396" s="64"/>
      <c r="DI396" s="64"/>
    </row>
    <row r="397" spans="27:113" x14ac:dyDescent="0.35">
      <c r="AA397" s="44" t="s">
        <v>112</v>
      </c>
      <c r="AB397" s="29" t="s">
        <v>113</v>
      </c>
      <c r="AC397" s="20" t="s">
        <v>67</v>
      </c>
      <c r="AD397" s="39"/>
      <c r="AE397" s="36" t="s">
        <v>64</v>
      </c>
      <c r="AF397" s="37" t="s">
        <v>115</v>
      </c>
      <c r="AG397" s="38" t="s">
        <v>66</v>
      </c>
      <c r="AH397" s="36" t="s">
        <v>64</v>
      </c>
      <c r="AI397" s="37" t="s">
        <v>115</v>
      </c>
      <c r="AJ397" s="38" t="s">
        <v>66</v>
      </c>
      <c r="AK397" s="70" t="s">
        <v>260</v>
      </c>
      <c r="AL397" s="70" t="s">
        <v>261</v>
      </c>
      <c r="AM397" s="36" t="s">
        <v>64</v>
      </c>
      <c r="AN397" s="37" t="s">
        <v>115</v>
      </c>
      <c r="AO397" s="38" t="s">
        <v>66</v>
      </c>
      <c r="AP397" s="70" t="s">
        <v>260</v>
      </c>
      <c r="AQ397" s="70" t="s">
        <v>261</v>
      </c>
      <c r="AR397" s="36" t="s">
        <v>64</v>
      </c>
      <c r="AS397" s="37" t="s">
        <v>115</v>
      </c>
      <c r="AT397" s="38" t="s">
        <v>66</v>
      </c>
      <c r="AU397" s="70" t="s">
        <v>260</v>
      </c>
      <c r="AV397" s="70" t="s">
        <v>261</v>
      </c>
      <c r="AW397" s="36" t="s">
        <v>64</v>
      </c>
      <c r="AX397" s="37" t="s">
        <v>115</v>
      </c>
      <c r="AY397" s="38" t="s">
        <v>66</v>
      </c>
      <c r="AZ397" s="70" t="s">
        <v>260</v>
      </c>
      <c r="BA397" s="70" t="s">
        <v>261</v>
      </c>
      <c r="BB397" s="36" t="s">
        <v>64</v>
      </c>
      <c r="BC397" s="37" t="s">
        <v>115</v>
      </c>
      <c r="BD397" s="38" t="s">
        <v>66</v>
      </c>
      <c r="BE397" s="70" t="s">
        <v>260</v>
      </c>
      <c r="BF397" s="70" t="s">
        <v>261</v>
      </c>
      <c r="BG397" s="36" t="s">
        <v>64</v>
      </c>
      <c r="BH397" s="37" t="s">
        <v>115</v>
      </c>
      <c r="BI397" s="38" t="s">
        <v>66</v>
      </c>
      <c r="BJ397" s="70" t="s">
        <v>260</v>
      </c>
      <c r="BK397" s="70" t="s">
        <v>261</v>
      </c>
      <c r="BL397" s="36" t="s">
        <v>64</v>
      </c>
      <c r="BM397" s="37" t="s">
        <v>115</v>
      </c>
      <c r="BN397" s="38" t="s">
        <v>66</v>
      </c>
      <c r="BO397" s="70" t="s">
        <v>260</v>
      </c>
      <c r="BP397" s="70" t="s">
        <v>261</v>
      </c>
      <c r="BQ397" s="36" t="s">
        <v>64</v>
      </c>
      <c r="BR397" s="37" t="s">
        <v>115</v>
      </c>
      <c r="BS397" s="38" t="s">
        <v>66</v>
      </c>
      <c r="BT397" s="70" t="s">
        <v>260</v>
      </c>
      <c r="BU397" s="70" t="s">
        <v>261</v>
      </c>
      <c r="BV397" s="36" t="s">
        <v>64</v>
      </c>
      <c r="BW397" s="37" t="s">
        <v>115</v>
      </c>
      <c r="BX397" s="38" t="s">
        <v>66</v>
      </c>
      <c r="BY397" s="70" t="s">
        <v>260</v>
      </c>
      <c r="BZ397" s="70" t="s">
        <v>261</v>
      </c>
      <c r="CA397" s="36" t="s">
        <v>64</v>
      </c>
      <c r="CB397" s="37" t="s">
        <v>115</v>
      </c>
      <c r="CC397" s="38" t="s">
        <v>66</v>
      </c>
      <c r="CD397" s="70" t="s">
        <v>260</v>
      </c>
      <c r="CE397" s="70" t="s">
        <v>261</v>
      </c>
      <c r="CF397" s="36" t="s">
        <v>64</v>
      </c>
      <c r="CG397" s="37" t="s">
        <v>115</v>
      </c>
      <c r="CH397" s="38" t="s">
        <v>66</v>
      </c>
      <c r="CI397" s="70" t="s">
        <v>260</v>
      </c>
      <c r="CJ397" s="70" t="s">
        <v>261</v>
      </c>
      <c r="CK397" s="36" t="s">
        <v>64</v>
      </c>
      <c r="CL397" s="37" t="s">
        <v>115</v>
      </c>
      <c r="CM397" s="38" t="s">
        <v>66</v>
      </c>
      <c r="CN397" s="70" t="s">
        <v>260</v>
      </c>
      <c r="CO397" s="70" t="s">
        <v>261</v>
      </c>
      <c r="CP397" s="36" t="s">
        <v>64</v>
      </c>
      <c r="CQ397" s="37" t="s">
        <v>115</v>
      </c>
      <c r="CR397" s="38" t="s">
        <v>66</v>
      </c>
      <c r="CS397" s="70" t="s">
        <v>260</v>
      </c>
      <c r="CT397" s="70" t="s">
        <v>261</v>
      </c>
      <c r="CU397" s="36" t="s">
        <v>64</v>
      </c>
      <c r="CV397" s="37" t="s">
        <v>115</v>
      </c>
      <c r="CW397" s="38" t="s">
        <v>66</v>
      </c>
      <c r="CX397" s="70" t="s">
        <v>260</v>
      </c>
      <c r="CY397" s="70" t="s">
        <v>261</v>
      </c>
      <c r="CZ397" s="36" t="s">
        <v>64</v>
      </c>
      <c r="DA397" s="37" t="s">
        <v>115</v>
      </c>
      <c r="DB397" s="38" t="s">
        <v>66</v>
      </c>
      <c r="DC397" s="70" t="s">
        <v>260</v>
      </c>
      <c r="DD397" s="70" t="s">
        <v>261</v>
      </c>
      <c r="DE397" s="36" t="s">
        <v>64</v>
      </c>
      <c r="DF397" s="37" t="s">
        <v>115</v>
      </c>
      <c r="DG397" s="42" t="s">
        <v>66</v>
      </c>
      <c r="DH397" s="70" t="s">
        <v>260</v>
      </c>
      <c r="DI397" s="70" t="s">
        <v>261</v>
      </c>
    </row>
    <row r="398" spans="27:113" x14ac:dyDescent="0.35">
      <c r="AA398" s="49">
        <v>1.5</v>
      </c>
      <c r="AB398" s="55">
        <f>IF(ISNUMBER(AA398),(AA398*(AF398-AG398)+AE398+AG398-2*AF398)/(AE398-AF398),"-")</f>
        <v>3.3947469597369002</v>
      </c>
      <c r="AC398" s="23" t="s">
        <v>6</v>
      </c>
      <c r="AD398" s="40" t="s">
        <v>2</v>
      </c>
      <c r="AE398" s="16">
        <v>64</v>
      </c>
      <c r="AF398" s="16">
        <v>80</v>
      </c>
      <c r="AG398" s="16">
        <f t="shared" ref="AG398:AG409" si="1889">IF(MAX(AI398,AN398,AS398,AX398,BC398,BH398,BM398,BR398,BW398,CB398,CG398,CL398,CQ398,CV398,DA398,DF398)=0,"N/A",MAX(AI398,AN398,AS398,AX398,BC398,BH398,BM398,BR398,BW398,CB398,CG398,CL398,CQ398,CV398,DA398,DF398))</f>
        <v>156.63190271158081</v>
      </c>
      <c r="AH398" s="16">
        <f>IF(ISNUMBER($AE398),IF(OR(HLOOKUP($AH$5,$I$2:$Y$8,4,FALSE)=1,HLOOKUP($AH$5,$I$2:$Y$8,5,FALSE)=1,),HLOOKUP($AH$5,$I$2:$Y$8,4,FALSE)*VLOOKUP($AC398,$B$32:$G$45,MATCH($AD398,$B$33:$G$33,0),FALSE)+HLOOKUP($AH$5,$I$2:$Y$8,5,FALSE)*VLOOKUP($AC398,$B$47:$G$60,MATCH($AD398,$B$48:$G$48,0),FALSE)+$AE398,$AE398),"N/A")</f>
        <v>64</v>
      </c>
      <c r="AI398" s="16">
        <f t="shared" ref="AI398:AI409" si="1890">IF(ISNUMBER($AF398),$AF398*SQRT(SUMSQ(HLOOKUP($AH$5,$J$2:$Y$8,2,FALSE)*VLOOKUP($AC398,$B$2:$G$15,MATCH($AD398,$B$3:$G$3,0),FALSE),HLOOKUP($AH$5,$J$2:$Y$8,3,FALSE)*VLOOKUP($AC398,$B$17:$G$30,MATCH($AD398,$B$18:$G$18,0),FALSE),HLOOKUP($AH$5,$J$2:$Y$8,6,FALSE)))+HLOOKUP($AH$5,$J$2:$Y$8,4,FALSE)*VLOOKUP($AC398,$B$32:$G$45,MATCH($AD398,$B$33:$G$33,0),FALSE)+HLOOKUP($AH$5,$J$2:$Y$8,5,FALSE)*VLOOKUP($AC398,$B$47:$G$60,MATCH($AD398,$B$48:$G$48,0),FALSE),"N/A")</f>
        <v>80</v>
      </c>
      <c r="AJ398" s="16">
        <f>IF(ISNUMBER($AG398),IF(OR(HLOOKUP($AH$5,$I$2:$Y$8,4,FALSE)=1,HLOOKUP($AH$5,$I$2:$Y$8,5,FALSE)=1,),HLOOKUP($AH$5,$I$2:$Y$8,4,FALSE)*VLOOKUP($AC398,$B$32:$G$45,MATCH($AD398,$B$33:$G$33,0),FALSE)+HLOOKUP($AH$5,$I$2:$Y$8,5,FALSE)*VLOOKUP($AC398,$B$47:$G$60,MATCH($AD398,$B$48:$G$48,0),FALSE)+$AG398,$AG398),"N/A")</f>
        <v>156.63190271158081</v>
      </c>
      <c r="AK398" s="16" t="str">
        <f>IF(AI398="N/A", "N/A", "true")</f>
        <v>true</v>
      </c>
      <c r="AL398" s="16">
        <f>IF(AI398="N/A", "N/A", 1)</f>
        <v>1</v>
      </c>
      <c r="AM398" s="16">
        <f>IF(ISNUMBER($AE398),IF(OR(HLOOKUP($AM$5,$I$2:$Y$8,4,FALSE)=1,HLOOKUP($AM$5,$I$2:$Y$8,5,FALSE)=1,),HLOOKUP($AM$5,$I$2:$Y$8,4,FALSE)*VLOOKUP($AC398,$B$32:$G$45,MATCH($AD398,$B$33:$G$33,0),FALSE)+HLOOKUP($AM$5,$I$2:$Y$8,5,FALSE)*VLOOKUP($AC398,$B$47:$G$60,MATCH($AD398,$B$48:$G$48,0),FALSE)+$AE398,$AE398),"N/A")</f>
        <v>54</v>
      </c>
      <c r="AN398" s="16">
        <f t="shared" ref="AN398:AN409" si="1891">IF(ISNUMBER($AF398),$AF398*SQRT(SUMSQ(HLOOKUP($AM$5,$J$2:$Y$8,2,FALSE)*VLOOKUP($AC398,$B$2:$G$15,MATCH($AD398,$B$3:$G$3,0),FALSE),HLOOKUP($AM$5,$J$2:$Y$8,3,FALSE)*VLOOKUP($AC398,$B$17:$G$30,MATCH($AD398,$B$18:$G$18,0),FALSE),HLOOKUP($AM$5,$J$2:$Y$8,6,FALSE)))+HLOOKUP($AM$5,$J$2:$Y$8,4,FALSE)*VLOOKUP($AC398,$B$32:$G$45,MATCH($AD398,$B$33:$G$33,0),FALSE)+HLOOKUP($AM$5,$J$2:$Y$8,5,FALSE)*VLOOKUP($AC398,$B$47:$G$60,MATCH($AD398,$B$48:$G$48,0),FALSE),"N/A")</f>
        <v>70</v>
      </c>
      <c r="AO398" s="16">
        <f>IF(ISNUMBER($AG398),IF(OR(HLOOKUP($AM$5,$I$2:$Y$8,4,FALSE)=1,HLOOKUP($AM$5,$I$2:$Y$8,5,FALSE)=1,),HLOOKUP($AM$5,$I$2:$Y$8,4,FALSE)*VLOOKUP($AC398,$B$32:$G$45,MATCH($AD398,$B$33:$G$33,0),FALSE)+HLOOKUP($AM$5,$I$2:$Y$8,5,FALSE)*VLOOKUP($AC398,$B$47:$G$60,MATCH($AD398,$B$48:$G$48,0),FALSE)+$AG398,$AG398),"N/A")</f>
        <v>146.63190271158081</v>
      </c>
      <c r="AP398" s="16" t="str">
        <f>IF(AN398="N/A", "N/A", "true")</f>
        <v>true</v>
      </c>
      <c r="AQ398" s="16">
        <f>IF(AN398="N/A", "N/A", 1)</f>
        <v>1</v>
      </c>
      <c r="AR398" s="16">
        <f>IF(ISNUMBER($AE398),IF(OR(HLOOKUP($AR$5,$I$2:$Y$8,4,FALSE)=1,HLOOKUP($AR$5,$I$2:$Y$8,5,FALSE)=1,),HLOOKUP($AR$5,$I$2:$Y$8,4,FALSE)*VLOOKUP($AC398,$B$32:$G$45,MATCH($AD398,$B$33:$G$33,0),FALSE)+HLOOKUP($AH$5,$I$2:$Y$8,5,FALSE)*VLOOKUP($AC398,$B$47:$G$60,MATCH($AD398,$B$48:$G$48,0),FALSE)+$AE398,$AE398),"N/A")</f>
        <v>65.3</v>
      </c>
      <c r="AS398" s="16">
        <f t="shared" ref="AS398:AS409" si="1892">IF(ISNUMBER($AF398),$AF398*SQRT(SUMSQ(HLOOKUP($AR$5,$J$2:$Y$8,2,FALSE)*VLOOKUP($AC398,$B$2:$G$15,MATCH($AD398,$B$3:$G$3,0),FALSE),HLOOKUP($AR$5,$J$2:$Y$8,3,FALSE)*VLOOKUP($AC398,$B$17:$G$30,MATCH($AD398,$B$18:$G$18,0),FALSE),HLOOKUP($AR$5,$J$2:$Y$8,6,FALSE)))+HLOOKUP($AR$5,$J$2:$Y$8,4,FALSE)*VLOOKUP($AC398,$B$32:$G$45,MATCH($AD398,$B$33:$G$33,0),FALSE)+HLOOKUP($AR$5,$J$2:$Y$8,5,FALSE)*VLOOKUP($AC398,$B$47:$G$60,MATCH($AD398,$B$48:$G$48,0),FALSE),"N/A")</f>
        <v>81.3</v>
      </c>
      <c r="AT398" s="16">
        <f>IF(ISNUMBER($AG398),IF(OR(HLOOKUP($AR$5,$I$2:$Y$8,4,FALSE)=1,HLOOKUP($AR$5,$I$2:$Y$8,5,FALSE)=1,),HLOOKUP($AR$5,$I$2:$Y$8,4,FALSE)*VLOOKUP($AC398,$B$32:$G$45,MATCH($AD398,$B$33:$G$33,0),FALSE)+HLOOKUP($AR$5,$I$2:$Y$8,5,FALSE)*VLOOKUP($AC398,$B$47:$G$60,MATCH($AD398,$B$48:$G$48,0),FALSE)+$AG398,$AG398),"N/A")</f>
        <v>157.93190271158082</v>
      </c>
      <c r="AU398" s="16" t="str">
        <f>IF(AS398="N/A", "N/A", "true")</f>
        <v>true</v>
      </c>
      <c r="AV398" s="16">
        <f>IF(AS398="N/A", "N/A", 1)</f>
        <v>1</v>
      </c>
      <c r="AW398" s="16">
        <f>IF(ISNUMBER($AE398),IF(OR(HLOOKUP($AW$5,$I$2:$Y$8,4,FALSE)=1,HLOOKUP($AW$5,$I$2:$Y$8,5,FALSE)=1,),HLOOKUP($AW$5,$I$2:$Y$8,4,FALSE)*VLOOKUP($AC398,$B$32:$G$45,MATCH($AD398,$B$33:$G$33,0),FALSE)+HLOOKUP($AW$5,$I$2:$Y$8,5,FALSE)*VLOOKUP($AC398,$B$47:$G$60,MATCH($AD398,$B$48:$G$48,0),FALSE)+$AE398,$AE398),"N/A")</f>
        <v>55.3</v>
      </c>
      <c r="AX398" s="16">
        <f t="shared" ref="AX398:AX409" si="1893">IF(ISNUMBER($AF398),$AF398*SQRT(SUMSQ(HLOOKUP($AW$5,$J$2:$Y$8,2,FALSE)*VLOOKUP($AC398,$B$2:$G$15,MATCH($AD398,$B$3:$G$3,0),FALSE),HLOOKUP($AW$5,$J$2:$Y$8,3,FALSE)*VLOOKUP($AC398,$B$17:$G$30,MATCH($AD398,$B$18:$G$18,0),FALSE),HLOOKUP($AW$5,$J$2:$Y$8,6,FALSE)))+HLOOKUP($AW$5,$J$2:$Y$8,4,FALSE)*VLOOKUP($AC398,$B$32:$G$45,MATCH($AD398,$B$33:$G$33,0),FALSE)+HLOOKUP($AW$5,$J$2:$Y$8,5,FALSE)*VLOOKUP($AC398,$B$47:$G$60,MATCH($AD398,$B$48:$G$48,0),FALSE),"N/A")</f>
        <v>71.3</v>
      </c>
      <c r="AY398" s="16">
        <f>IF(ISNUMBER($AG398),IF(OR(HLOOKUP($AW$5,$I$2:$Y$8,4,FALSE)=1,HLOOKUP($AW$5,$I$2:$Y$8,5,FALSE)=1,),HLOOKUP($AW$5,$I$2:$Y$8,4,FALSE)*VLOOKUP($AC398,$B$32:$G$45,MATCH($AD398,$B$33:$G$33,0),FALSE)+HLOOKUP($AW$5,$I$2:$Y$8,5,FALSE)*VLOOKUP($AC398,$B$47:$G$60,MATCH($AD398,$B$48:$G$48,0),FALSE)+$AG398,$AG398),"N/A")</f>
        <v>147.93190271158082</v>
      </c>
      <c r="AZ398" s="16" t="str">
        <f>IF(AX398="N/A", "N/A", "true")</f>
        <v>true</v>
      </c>
      <c r="BA398" s="16">
        <f>IF(AX398="N/A", "N/A", 1)</f>
        <v>1</v>
      </c>
      <c r="BB398" s="16">
        <f>IF(ISNUMBER($AE398),IF(OR(HLOOKUP($BB$5,$I$2:$Y$8,4,FALSE)=1,HLOOKUP($BB$5,$I$2:$Y$8,5,FALSE)=1,),HLOOKUP($BB$5,$I$2:$Y$8,4,FALSE)*VLOOKUP($AC398,$B$32:$G$45,MATCH($AD398,$B$33:$G$33,0),FALSE)+HLOOKUP($BB$5,$I$2:$Y$8,5,FALSE)*VLOOKUP($AC398,$B$47:$G$60,MATCH($AD398,$B$48:$G$48,0),FALSE)+$AE398,$AE398),"N/A")</f>
        <v>64</v>
      </c>
      <c r="BC398" s="16">
        <f t="shared" ref="BC398:BC409" si="1894">IF(ISNUMBER($AF398),$AF398*SQRT(SUMSQ(HLOOKUP($BB$5,$J$2:$Y$8,2,FALSE)*VLOOKUP($AC398,$B$2:$G$15,MATCH($AD398,$B$3:$G$3,0),FALSE),HLOOKUP($BB$5,$J$2:$Y$8,3,FALSE)*VLOOKUP($AC398,$B$17:$G$30,MATCH($AD398,$B$18:$G$18,0),FALSE),HLOOKUP($BB$5,$J$2:$Y$8,6,FALSE)))+HLOOKUP($BB$5,$J$2:$Y$8,4,FALSE)*VLOOKUP($AC398,$B$32:$G$45,MATCH($AD398,$B$33:$G$33,0),FALSE)+HLOOKUP($BB$5,$J$2:$Y$8,5,FALSE)*VLOOKUP($AC398,$B$47:$G$60,MATCH($AD398,$B$48:$G$48,0),FALSE),"N/A")</f>
        <v>88</v>
      </c>
      <c r="BD398" s="16">
        <f>IF(ISNUMBER($AG398),IF(OR(HLOOKUP($BB$5,$I$2:$Y$8,4,FALSE)=1,HLOOKUP($BB$5,$I$2:$Y$8,5,FALSE)=1,),HLOOKUP($BB$5,$I$2:$Y$8,4,FALSE)*VLOOKUP($AC398,$B$32:$G$45,MATCH($AD398,$B$33:$G$33,0),FALSE)+HLOOKUP($BB$5,$I$2:$Y$8,5,FALSE)*VLOOKUP($AC398,$B$47:$G$60,MATCH($AD398,$B$48:$G$48,0),FALSE)+$AG398,$AG398),"N/A")</f>
        <v>156.63190271158081</v>
      </c>
      <c r="BE398" s="16" t="str">
        <f>IF(BC398="N/A", "N/A", "true")</f>
        <v>true</v>
      </c>
      <c r="BF398" s="16">
        <f>IF(BC398="N/A", "N/A", 1)</f>
        <v>1</v>
      </c>
      <c r="BG398" s="16">
        <f>IF(ISNUMBER($AE398),IF(OR(HLOOKUP($BG$5,$I$2:$Y$8,4,FALSE)=1,HLOOKUP($BG$5,$I$2:$Y$8,5,FALSE)=1,),HLOOKUP($BG$5,$I$2:$Y$8,4,FALSE)*VLOOKUP($AC398,$B$32:$G$45,MATCH($AD398,$B$33:$G$33,0),FALSE)+HLOOKUP($BG$5,$I$2:$Y$8,5,FALSE)*VLOOKUP($AC398,$B$47:$G$60,MATCH($AD398,$B$48:$G$48,0),FALSE)+$AE398,$AE398),"N/A")</f>
        <v>54</v>
      </c>
      <c r="BH398" s="16">
        <f t="shared" ref="BH398:BH409" si="1895">IF(ISNUMBER($AF398),$AF398*SQRT(SUMSQ(HLOOKUP($BG$5,$J$2:$Y$8,2,FALSE)*VLOOKUP($AC398,$B$2:$G$15,MATCH($AD398,$B$3:$G$3,0),FALSE),HLOOKUP($BG$5,$J$2:$Y$8,3,FALSE)*VLOOKUP($AC398,$B$17:$G$30,MATCH($AD398,$B$18:$G$18,0),FALSE),HLOOKUP($BG$5,$J$2:$Y$8,6,FALSE)))+HLOOKUP($BG$5,$J$2:$Y$8,4,FALSE)*VLOOKUP($AC398,$B$32:$G$45,MATCH($AD398,$B$33:$G$33,0),FALSE)+HLOOKUP($BG$5,$J$2:$Y$8,5,FALSE)*VLOOKUP($AC398,$B$47:$G$60,MATCH($AD398,$B$48:$G$48,0),FALSE),"N/A")</f>
        <v>78</v>
      </c>
      <c r="BI398" s="16">
        <f>IF(ISNUMBER($AG398),IF(OR(HLOOKUP($BG$5,$I$2:$Y$8,4,FALSE)=1,HLOOKUP($BG$5,$I$2:$Y$8,5,FALSE)=1,),HLOOKUP($BG$5,$I$2:$Y$8,4,FALSE)*VLOOKUP($AC398,$B$32:$G$45,MATCH($AD398,$B$33:$G$33,0),FALSE)+HLOOKUP($BG$5,$I$2:$Y$8,5,FALSE)*VLOOKUP($AC398,$B$47:$G$60,MATCH($AD398,$B$48:$G$48,0),FALSE)+$AG398,$AG398),"N/A")</f>
        <v>146.63190271158081</v>
      </c>
      <c r="BJ398" s="16" t="str">
        <f>IF(BH398="N/A", "N/A", "true")</f>
        <v>true</v>
      </c>
      <c r="BK398" s="16">
        <f>IF(BH398="N/A", "N/A", 1)</f>
        <v>1</v>
      </c>
      <c r="BL398" s="16">
        <f>IF(ISNUMBER($AE398),IF(OR(HLOOKUP($BL$5,$I$2:$Y$8,4,FALSE)=1,HLOOKUP($BL$5,$I$2:$Y$8,5,FALSE)=1,),HLOOKUP($BL$5,$I$2:$Y$8,4,FALSE)*VLOOKUP($AC398,$B$32:$G$45,MATCH($AD398,$B$33:$G$33,0),FALSE)+HLOOKUP($BL$5,$I$2:$Y$8,5,FALSE)*VLOOKUP($AC398,$B$47:$G$60,MATCH($AD398,$B$48:$G$48,0),FALSE)+$AE398,$AE398),"N/A")</f>
        <v>65.3</v>
      </c>
      <c r="BM398" s="16">
        <f t="shared" ref="BM398:BM409" si="1896">IF(ISNUMBER($AF398),$AF398*SQRT(SUMSQ(HLOOKUP($BL$5,$J$2:$Y$8,2,FALSE)*VLOOKUP($AC398,$B$2:$G$15,MATCH($AD398,$B$3:$G$3,0),FALSE),HLOOKUP($BL$5,$J$2:$Y$8,3,FALSE)*VLOOKUP($AC398,$B$17:$G$30,MATCH($AD398,$B$18:$G$18,0),FALSE),HLOOKUP($BL$5,$J$2:$Y$8,6,FALSE)))+HLOOKUP($BL$5,$J$2:$Y$8,4,FALSE)*VLOOKUP($AC398,$B$32:$G$45,MATCH($AD398,$B$33:$G$33,0),FALSE)+HLOOKUP($BL$5,$J$2:$Y$8,5,FALSE)*VLOOKUP($AC398,$B$47:$G$60,MATCH($AD398,$B$48:$G$48,0),FALSE),"N/A")</f>
        <v>89.3</v>
      </c>
      <c r="BN398" s="16">
        <f>IF(ISNUMBER($AG398),IF(OR(HLOOKUP($BL$5,$I$2:$Y$8,4,FALSE)=1,HLOOKUP($BL$5,$I$2:$Y$8,5,FALSE)=1,),HLOOKUP($BL$5,$I$2:$Y$8,4,FALSE)*VLOOKUP($AC398,$B$32:$G$45,MATCH($AD398,$B$33:$G$33,0),FALSE)+HLOOKUP($BL$5,$I$2:$Y$8,5,FALSE)*VLOOKUP($AC398,$B$47:$G$60,MATCH($AD398,$B$48:$G$48,0),FALSE)+$AG398,$AG398),"N/A")</f>
        <v>157.93190271158082</v>
      </c>
      <c r="BO398" s="16" t="str">
        <f>IF(BM398="N/A", "N/A", "true")</f>
        <v>true</v>
      </c>
      <c r="BP398" s="16">
        <f>IF(BM398="N/A", "N/A", 1)</f>
        <v>1</v>
      </c>
      <c r="BQ398" s="16">
        <f>IF(ISNUMBER($AE398),IF(OR(HLOOKUP($BQ$5,$I$2:$Y$8,4,FALSE)=1,HLOOKUP($BQ$5,$I$2:$Y$8,5,FALSE)=1,),HLOOKUP($BQ$5,$I$2:$Y$8,4,FALSE)*VLOOKUP($AC398,$B$32:$G$45,MATCH($AD398,$B$33:$G$33,0),FALSE)+HLOOKUP($BQ$5,$I$2:$Y$8,5,FALSE)*VLOOKUP($AC398,$B$47:$G$60,MATCH($AD398,$B$48:$G$48,0),FALSE)+$AE398,$AE398),"N/A")</f>
        <v>55.3</v>
      </c>
      <c r="BR398" s="16">
        <f t="shared" ref="BR398:BR409" si="1897">IF(ISNUMBER($AF398),$AF398*SQRT(SUMSQ(HLOOKUP($BQ$5,$J$2:$Y$8,2,FALSE)*VLOOKUP($AC398,$B$2:$G$15,MATCH($AD398,$B$3:$G$3,0),FALSE),HLOOKUP($BQ$5,$J$2:$Y$8,3,FALSE)*VLOOKUP($AC398,$B$17:$G$30,MATCH($AD398,$B$18:$G$18,0),FALSE),HLOOKUP($BQ$5,$J$2:$Y$8,6,FALSE)))+HLOOKUP($BQ$5,$J$2:$Y$8,4,FALSE)*VLOOKUP($AC398,$B$32:$G$45,MATCH($AD398,$B$33:$G$33,0),FALSE)+HLOOKUP($BQ$5,$J$2:$Y$8,5,FALSE)*VLOOKUP($AC398,$B$47:$G$60,MATCH($AD398,$B$48:$G$48,0),FALSE),"N/A")</f>
        <v>79.3</v>
      </c>
      <c r="BS398" s="16">
        <f>IF(ISNUMBER($AG398),IF(OR(HLOOKUP($BQ$5,$I$2:$Y$8,4,FALSE)=1,HLOOKUP($BQ$5,$I$2:$Y$8,5,FALSE)=1,),HLOOKUP($BQ$5,$I$2:$Y$8,4,FALSE)*VLOOKUP($AC398,$B$32:$G$45,MATCH($AD398,$B$33:$G$33,0),FALSE)+HLOOKUP($BQ$5,$I$2:$Y$8,5,FALSE)*VLOOKUP($AC398,$B$47:$G$60,MATCH($AD398,$B$48:$G$48,0),FALSE)+$AG398,$AG398),"N/A")</f>
        <v>147.93190271158082</v>
      </c>
      <c r="BT398" s="16" t="str">
        <f>IF(BR398="N/A", "N/A", "true")</f>
        <v>true</v>
      </c>
      <c r="BU398" s="16">
        <f>IF(BR398="N/A", "N/A", 1)</f>
        <v>1</v>
      </c>
      <c r="BV398" s="16">
        <f>IF(ISNUMBER($AE398),IF(OR(HLOOKUP($BV$5,$I$2:$Y$8,4,FALSE)=1,HLOOKUP($BV$5,$I$2:$Y$8,5,FALSE)=1,),HLOOKUP($BV$5,$I$2:$Y$8,4,FALSE)*VLOOKUP($AC398,$B$32:$G$45,MATCH($AD398,$B$33:$G$33,0),FALSE)+HLOOKUP($BV$5,$I$2:$Y$8,5,FALSE)*VLOOKUP($AC398,$B$47:$G$60,MATCH($AD398,$B$48:$G$48,0),FALSE)+$AE398,$AE398),"N/A")</f>
        <v>64</v>
      </c>
      <c r="BW398" s="16">
        <f t="shared" ref="BW398:BW409" si="1898">IF(ISNUMBER($AF398),$AF398*SQRT(SUMSQ(HLOOKUP($BV$5,$J$2:$Y$8,2,FALSE)*VLOOKUP($AC398,$B$2:$G$15,MATCH($AD398,$B$3:$G$3,0),FALSE),HLOOKUP($BV$5,$J$2:$Y$8,3,FALSE)*VLOOKUP($AC398,$B$17:$G$30,MATCH($AD398,$B$18:$G$18,0),FALSE),HLOOKUP($BV$5,$J$2:$Y$8,6,FALSE)))+HLOOKUP($BV$5,$J$2:$Y$8,4,FALSE)*VLOOKUP($AC398,$B$32:$G$45,MATCH($AD398,$B$33:$G$33,0),FALSE)+HLOOKUP($BV$5,$J$2:$Y$8,5,FALSE)*VLOOKUP($AC398,$B$47:$G$60,MATCH($AD398,$B$48:$G$48,0),FALSE),"N/A")</f>
        <v>128</v>
      </c>
      <c r="BX398" s="16">
        <f>IF(ISNUMBER($AG398),IF(OR(HLOOKUP($BV$5,$I$2:$Y$8,4,FALSE)=1,HLOOKUP($BV$5,$I$2:$Y$8,5,FALSE)=1,),HLOOKUP($BV$5,$I$2:$Y$8,4,FALSE)*VLOOKUP($AC398,$B$32:$G$45,MATCH($AD398,$B$33:$G$33,0),FALSE)+HLOOKUP($BV$5,$I$2:$Y$8,5,FALSE)*VLOOKUP($AC398,$B$47:$G$60,MATCH($AD398,$B$48:$G$48,0),FALSE)+$AG398,$AG398),"N/A")</f>
        <v>156.63190271158081</v>
      </c>
      <c r="BY398" s="16" t="str">
        <f>IF(BW398="N/A", "N/A", "true")</f>
        <v>true</v>
      </c>
      <c r="BZ398" s="16">
        <f>IF(BW398="N/A", "N/A", 1)</f>
        <v>1</v>
      </c>
      <c r="CA398" s="16">
        <f>IF(ISNUMBER($AE398),IF(OR(HLOOKUP($CA$5,$I$2:$Y$8,4,FALSE)=1,HLOOKUP($CA$5,$I$2:$Y$8,5,FALSE)=1,),HLOOKUP($CA$5,$I$2:$Y$8,4,FALSE)*VLOOKUP($AC398,$B$32:$G$45,MATCH($AD398,$B$33:$G$33,0),FALSE)+HLOOKUP($CA$5,$I$2:$Y$8,5,FALSE)*VLOOKUP($AC398,$B$47:$G$60,MATCH($AD398,$B$48:$G$48,0),FALSE)+$AE398,$AE398),"N/A")</f>
        <v>54</v>
      </c>
      <c r="CB398" s="16">
        <f t="shared" ref="CB398:CB409" si="1899">IF(ISNUMBER($AF398),$AF398*SQRT(SUMSQ(HLOOKUP($CA$5,$J$2:$Y$8,2,FALSE)*VLOOKUP($AC398,$B$2:$G$15,MATCH($AD398,$B$3:$G$3,0),FALSE),HLOOKUP($CA$5,$J$2:$Y$8,3,FALSE)*VLOOKUP($AC398,$B$17:$G$30,MATCH($AD398,$B$18:$G$18,0),FALSE),HLOOKUP($CA$5,$J$2:$Y$8,6,FALSE)))+HLOOKUP($CA$5,$J$2:$Y$8,4,FALSE)*VLOOKUP($AC398,$B$32:$G$45,MATCH($AD398,$B$33:$G$33,0),FALSE)+HLOOKUP($CA$5,$J$2:$Y$8,5,FALSE)*VLOOKUP($AC398,$B$47:$G$60,MATCH($AD398,$B$48:$G$48,0),FALSE),"N/A")</f>
        <v>118</v>
      </c>
      <c r="CC398" s="16">
        <f>IF(ISNUMBER($AG398),IF(OR(HLOOKUP($CA$5,$I$2:$Y$8,4,FALSE)=1,HLOOKUP($CA$5,$I$2:$Y$8,5,FALSE)=1,),HLOOKUP($CA$5,$I$2:$Y$8,4,FALSE)*VLOOKUP($AC398,$B$32:$G$45,MATCH($AD398,$B$33:$G$33,0),FALSE)+HLOOKUP($CA$5,$I$2:$Y$8,5,FALSE)*VLOOKUP($AC398,$B$47:$G$60,MATCH($AD398,$B$48:$G$48,0),FALSE)+$AG398,$AG398),"N/A")</f>
        <v>146.63190271158081</v>
      </c>
      <c r="CD398" s="16" t="str">
        <f>IF(CB398="N/A", "N/A", "true")</f>
        <v>true</v>
      </c>
      <c r="CE398" s="16">
        <f>IF(CB398="N/A", "N/A", 1)</f>
        <v>1</v>
      </c>
      <c r="CF398" s="16">
        <f>IF(ISNUMBER($AE398),IF(OR(HLOOKUP($CF$5,$I$2:$Y$8,4,FALSE)=1,HLOOKUP($CF$5,$I$2:$Y$8,5,FALSE)=1,),HLOOKUP($CF$5,$I$2:$Y$8,4,FALSE)*VLOOKUP($AC398,$B$32:$G$45,MATCH($AD398,$B$33:$G$33,0),FALSE)+HLOOKUP($CF$5,$I$2:$Y$8,5,FALSE)*VLOOKUP($AC398,$B$47:$G$60,MATCH($AD398,$B$48:$G$48,0),FALSE)+$AE398,$AE398),"N/A")</f>
        <v>65.3</v>
      </c>
      <c r="CG398" s="16">
        <f t="shared" ref="CG398:CG409" si="1900">IF(ISNUMBER($AF398),$AF398*SQRT(SUMSQ(HLOOKUP($CF$5,$J$2:$Y$8,2,FALSE)*VLOOKUP($AC398,$B$2:$G$15,MATCH($AD398,$B$3:$G$3,0),FALSE),HLOOKUP($CF$5,$J$2:$Y$8,3,FALSE)*VLOOKUP($AC398,$B$17:$G$30,MATCH($AD398,$B$18:$G$18,0),FALSE),HLOOKUP($CF$5,$J$2:$Y$8,6,FALSE)))+HLOOKUP($CF$5,$J$2:$Y$8,4,FALSE)*VLOOKUP($AC398,$B$32:$G$45,MATCH($AD398,$B$33:$G$33,0),FALSE)+HLOOKUP($CF$5,$J$2:$Y$8,5,FALSE)*VLOOKUP($AC398,$B$47:$G$60,MATCH($AD398,$B$48:$G$48,0),FALSE),"N/A")</f>
        <v>129.30000000000001</v>
      </c>
      <c r="CH398" s="16">
        <f>IF(ISNUMBER($AG398),IF(OR(HLOOKUP($CF$5,$I$2:$Y$8,4,FALSE)=1,HLOOKUP($CF$5,$I$2:$Y$8,5,FALSE)=1,),HLOOKUP($CF$5,$I$2:$Y$8,4,FALSE)*VLOOKUP($AC398,$B$32:$G$45,MATCH($AD398,$B$33:$G$33,0),FALSE)+HLOOKUP($CF$5,$I$2:$Y$8,5,FALSE)*VLOOKUP($AC398,$B$47:$G$60,MATCH($AD398,$B$48:$G$48,0),FALSE)+$AG398,$AG398),"N/A")</f>
        <v>157.93190271158082</v>
      </c>
      <c r="CI398" s="16" t="str">
        <f>IF(CG398="N/A", "N/A", "true")</f>
        <v>true</v>
      </c>
      <c r="CJ398" s="16">
        <f>IF(CG398="N/A", "N/A", 1)</f>
        <v>1</v>
      </c>
      <c r="CK398" s="16">
        <f>IF(ISNUMBER($AE398),IF(OR(HLOOKUP($CK$5,$I$2:$Y$8,4,FALSE)=1,HLOOKUP($CK$5,$I$2:$Y$8,5,FALSE)=1,),HLOOKUP($CK$5,$I$2:$Y$8,4,FALSE)*VLOOKUP($AC398,$B$32:$G$45,MATCH($AD398,$B$33:$G$33,0),FALSE)+HLOOKUP($CK$5,$I$2:$Y$8,5,FALSE)*VLOOKUP($AC398,$B$47:$G$60,MATCH($AD398,$B$48:$G$48,0),FALSE)+$AE398,$AE398),"N/A")</f>
        <v>55.3</v>
      </c>
      <c r="CL398" s="16">
        <f t="shared" ref="CL398:CL409" si="1901">IF(ISNUMBER($AF398),$AF398*SQRT(SUMSQ(HLOOKUP($CK$5,$J$2:$Y$8,2,FALSE)*VLOOKUP($AC398,$B$2:$G$15,MATCH($AD398,$B$3:$G$3,0),FALSE),HLOOKUP($CK$5,$J$2:$Y$8,3,FALSE)*VLOOKUP($AC398,$B$17:$G$30,MATCH($AD398,$B$18:$G$18,0),FALSE),HLOOKUP($CK$5,$J$2:$Y$8,6,FALSE)))+HLOOKUP($CK$5,$J$2:$Y$8,4,FALSE)*VLOOKUP($AC398,$B$32:$G$45,MATCH($AD398,$B$33:$G$33,0),FALSE)+HLOOKUP($CK$5,$J$2:$Y$8,5,FALSE)*VLOOKUP($AC398,$B$47:$G$60,MATCH($AD398,$B$48:$G$48,0),FALSE),"N/A")</f>
        <v>119.30000000000001</v>
      </c>
      <c r="CM398" s="16">
        <f>IF(ISNUMBER($AG398),IF(OR(HLOOKUP($CK$5,$I$2:$Y$8,4,FALSE)=1,HLOOKUP($CK$5,$I$2:$Y$8,5,FALSE)=1,),HLOOKUP($CK$5,$I$2:$Y$8,4,FALSE)*VLOOKUP($AC398,$B$32:$G$45,MATCH($AD398,$B$33:$G$33,0),FALSE)+HLOOKUP($CK$5,$I$2:$Y$8,5,FALSE)*VLOOKUP($AC398,$B$47:$G$60,MATCH($AD398,$B$48:$G$48,0),FALSE)+$AG398,$AG398),"N/A")</f>
        <v>147.93190271158082</v>
      </c>
      <c r="CN398" s="16" t="str">
        <f>IF(CL398="N/A", "N/A", "true")</f>
        <v>true</v>
      </c>
      <c r="CO398" s="16">
        <f>IF(CL398="N/A", "N/A", 1)</f>
        <v>1</v>
      </c>
      <c r="CP398" s="16">
        <f>IF(ISNUMBER($AE398),IF(OR(HLOOKUP($CP$5,$I$2:$Y$8,4,FALSE)=1,HLOOKUP($CP$5,$I$2:$Y$8,5,FALSE)=1,),HLOOKUP($CP$5,$I$2:$Y$8,4,FALSE)*VLOOKUP($AC398,$B$32:$G$45,MATCH($AD398,$B$33:$G$33,0),FALSE)+HLOOKUP($CP$5,$I$2:$Y$8,5,FALSE)*VLOOKUP($AC398,$B$47:$G$60,MATCH($AD398,$B$48:$G$48,0),FALSE)+$AE398,$AE398),"N/A")</f>
        <v>64</v>
      </c>
      <c r="CQ398" s="16">
        <f t="shared" ref="CQ398:CQ409" si="1902">IF(ISNUMBER($AF398),$AF398*SQRT(SUMSQ(HLOOKUP($CP$5,$J$2:$Y$8,2,FALSE)*VLOOKUP($AC398,$B$2:$G$15,MATCH($AD398,$B$3:$G$3,0),FALSE),HLOOKUP($CP$5,$J$2:$Y$8,3,FALSE)*VLOOKUP($AC398,$B$17:$G$30,MATCH($AD398,$B$18:$G$18,0),FALSE),HLOOKUP($CP$5,$J$2:$Y$8,6,FALSE)))+HLOOKUP($CP$5,$J$2:$Y$8,4,FALSE)*VLOOKUP($AC398,$B$32:$G$45,MATCH($AD398,$B$33:$G$33,0),FALSE)+HLOOKUP($CP$5,$J$2:$Y$8,5,FALSE)*VLOOKUP($AC398,$B$47:$G$60,MATCH($AD398,$B$48:$G$48,0),FALSE),"N/A")</f>
        <v>155.3319027115808</v>
      </c>
      <c r="CR398" s="16">
        <f>IF(ISNUMBER($AG398),IF(OR(HLOOKUP($CP$5,$I$2:$Y$8,4,FALSE)=1,HLOOKUP($CP$5,$I$2:$Y$8,5,FALSE)=1,),HLOOKUP($CP$5,$I$2:$Y$8,4,FALSE)*VLOOKUP($AC398,$B$32:$G$45,MATCH($AD398,$B$33:$G$33,0),FALSE)+HLOOKUP($CP$5,$I$2:$Y$8,5,FALSE)*VLOOKUP($AC398,$B$47:$G$60,MATCH($AD398,$B$48:$G$48,0),FALSE)+$AG398,$AG398),"N/A")</f>
        <v>156.63190271158081</v>
      </c>
      <c r="CS398" s="16" t="str">
        <f>IF(CQ398="N/A", "N/A", "true")</f>
        <v>true</v>
      </c>
      <c r="CT398" s="16">
        <f>IF(CQ398="N/A", "N/A", 1)</f>
        <v>1</v>
      </c>
      <c r="CU398" s="16">
        <f>IF(ISNUMBER($AE398),IF(OR(HLOOKUP($CU$5,$I$2:$Y$8,4,FALSE)=1,HLOOKUP($CU$5,$I$2:$Y$8,5,FALSE)=1,),HLOOKUP($CU$5,$I$2:$Y$8,4,FALSE)*VLOOKUP($AC398,$B$32:$G$45,MATCH($AD398,$B$33:$G$33,0),FALSE)+HLOOKUP($CU$5,$I$2:$Y$8,5,FALSE)*VLOOKUP($AC398,$B$47:$G$60,MATCH($AD398,$B$48:$G$48,0),FALSE)+$AE398,$AE398),"N/A")</f>
        <v>54</v>
      </c>
      <c r="CV398" s="16">
        <f t="shared" ref="CV398:CV409" si="1903">IF(ISNUMBER($AF398),$AF398*SQRT(SUMSQ(HLOOKUP($CU$5,$J$2:$Y$8,2,FALSE)*VLOOKUP($AC398,$B$2:$G$15,MATCH($AD398,$B$3:$G$3,0),FALSE),HLOOKUP($CU$5,$J$2:$Y$8,3,FALSE)*VLOOKUP($AC398,$B$17:$G$30,MATCH($AD398,$B$18:$G$18,0),FALSE),HLOOKUP($CU$5,$J$2:$Y$8,6,FALSE)))+HLOOKUP($CU$5,$J$2:$Y$8,4,FALSE)*VLOOKUP($AC398,$B$32:$G$45,MATCH($AD398,$B$33:$G$33,0),FALSE)+HLOOKUP($CU$5,$J$2:$Y$8,5,FALSE)*VLOOKUP($AC398,$B$47:$G$60,MATCH($AD398,$B$48:$G$48,0),FALSE),"N/A")</f>
        <v>145.3319027115808</v>
      </c>
      <c r="CW398" s="16">
        <f>IF(ISNUMBER($AG398),IF(OR(HLOOKUP($CU$5,$I$2:$Y$8,4,FALSE)=1,HLOOKUP($CU$5,$I$2:$Y$8,5,FALSE)=1,),HLOOKUP($CU$5,$I$2:$Y$8,4,FALSE)*VLOOKUP($AC398,$B$32:$G$45,MATCH($AD398,$B$33:$G$33,0),FALSE)+HLOOKUP($CU$5,$I$2:$Y$8,5,FALSE)*VLOOKUP($AC398,$B$47:$G$60,MATCH($AD398,$B$48:$G$48,0),FALSE)+$AG398,$AG398),"N/A")</f>
        <v>146.63190271158081</v>
      </c>
      <c r="CX398" s="16" t="str">
        <f>IF(CV398="N/A", "N/A", "true")</f>
        <v>true</v>
      </c>
      <c r="CY398" s="16">
        <f>IF(CV398="N/A", "N/A", 1)</f>
        <v>1</v>
      </c>
      <c r="CZ398" s="16">
        <f>IF(ISNUMBER($AE398),IF(OR(HLOOKUP($CZ$5,$I$2:$Y$8,4,FALSE)=1,HLOOKUP($CZ$5,$I$2:$Y$8,5,FALSE)=1,),HLOOKUP($CZ$5,$I$2:$Y$8,4,FALSE)*VLOOKUP($AC398,$B$32:$G$45,MATCH($AD398,$B$33:$G$33,0),FALSE)+HLOOKUP($CZ$5,$I$2:$Y$8,5,FALSE)*VLOOKUP($AC398,$B$47:$G$60,MATCH($AD398,$B$48:$G$48,0),FALSE)+$AE398,$AE398),"N/A")</f>
        <v>65.3</v>
      </c>
      <c r="DA398" s="16">
        <f t="shared" ref="DA398:DA409" si="1904">IF(ISNUMBER($AF398),$AF398*SQRT(SUMSQ(HLOOKUP($CZ$5,$J$2:$Y$8,2,FALSE)*VLOOKUP($AC398,$B$2:$G$15,MATCH($AD398,$B$3:$G$3,0),FALSE),HLOOKUP($CZ$5,$J$2:$Y$8,3,FALSE)*VLOOKUP($AC398,$B$17:$G$30,MATCH($AD398,$B$18:$G$18,0),FALSE),HLOOKUP($CZ$5,$J$2:$Y$8,6,FALSE)))+HLOOKUP($CZ$5,$J$2:$Y$8,4,FALSE)*VLOOKUP($AC398,$B$32:$G$45,MATCH($AD398,$B$33:$G$33,0),FALSE)+HLOOKUP($CZ$5,$J$2:$Y$8,5,FALSE)*VLOOKUP($AC398,$B$47:$G$60,MATCH($AD398,$B$48:$G$48,0),FALSE),"N/A")</f>
        <v>156.63190271158081</v>
      </c>
      <c r="DB398" s="16">
        <f>IF(ISNUMBER($AG398),IF(OR(HLOOKUP($CZ$5,$I$2:$Y$8,4,FALSE)=1,HLOOKUP($CZ$5,$I$2:$Y$8,5,FALSE)=1,),HLOOKUP($CZ$5,$I$2:$Y$8,4,FALSE)*VLOOKUP($AC398,$B$32:$G$45,MATCH($AD398,$B$33:$G$33,0),FALSE)+HLOOKUP($CZ$5,$I$2:$Y$8,5,FALSE)*VLOOKUP($AC398,$B$47:$G$60,MATCH($AD398,$B$48:$G$48,0),FALSE)+$AG398,$AG398),"N/A")</f>
        <v>157.93190271158082</v>
      </c>
      <c r="DC398" s="16" t="str">
        <f>IF(DA398="N/A", "N/A", "true")</f>
        <v>true</v>
      </c>
      <c r="DD398" s="16">
        <f>IF(DA398="N/A", "N/A", 1)</f>
        <v>1</v>
      </c>
      <c r="DE398" s="16">
        <f>IF(ISNUMBER($AE398),IF(OR(HLOOKUP($DE$5,$I$2:$Y$8,4,FALSE)=1,HLOOKUP($DE$5,$I$2:$Y$8,5,FALSE)=1,),HLOOKUP($DE$5,$I$2:$Y$8,4,FALSE)*VLOOKUP($AC398,$B$32:$G$45,MATCH($AD398,$B$33:$G$33,0),FALSE)+HLOOKUP($DE$5,$I$2:$Y$8,5,FALSE)*VLOOKUP($AC398,$B$47:$G$60,MATCH($AD398,$B$48:$G$48,0),FALSE)+$AE398,$AE398),"N/A")</f>
        <v>55.3</v>
      </c>
      <c r="DF398" s="16">
        <f>IF(ISNUMBER($AF398),$AF398*SQRT(SUMSQ(HLOOKUP($DE$5,$J$2:$Y$8,2,FALSE)*VLOOKUP($AC398,$B$2:$G$15,MATCH($AD398,$B$3:$G$3,0),FALSE),HLOOKUP($DE$5,$J$2:$Y$8,3,FALSE)*VLOOKUP($AC398,$B$17:$G$30,MATCH($AD398,$B$18:$G$18,0),FALSE),HLOOKUP($DE$5,$J$2:$Y$8,6,FALSE)))+HLOOKUP($DE$5,$J$2:$Y$8,4,FALSE)*VLOOKUP($AC398,$B$32:$G$45,MATCH($AD398,$B$33:$G$33,0),FALSE)+HLOOKUP($DE$5,$J$2:$Y$8,5,FALSE)*VLOOKUP($AC398,$B$47:$G$60,MATCH($AD398,$B$48:$G$48,0),FALSE),"N/A")</f>
        <v>146.63190271158081</v>
      </c>
      <c r="DG398" s="19">
        <f>IF(ISNUMBER($AG398),IF(OR(HLOOKUP($DE$5,$I$2:$Y$8,4,FALSE)=1,HLOOKUP($DE$5,$I$2:$Y$8,5,FALSE)=1,),HLOOKUP($DE$5,$I$2:$Y$8,4,FALSE)*VLOOKUP($AC398,$B$32:$G$45,MATCH($AD398,$B$33:$G$33,0),FALSE)+HLOOKUP($DE$5,$I$2:$Y$8,5,FALSE)*VLOOKUP($AC398,$B$47:$G$60,MATCH($AD398,$B$48:$G$48,0),FALSE)+$AG398,$AG398),"N/A")</f>
        <v>147.93190271158082</v>
      </c>
      <c r="DH398" s="16" t="str">
        <f>IF(DF398="N/A", "N/A", "true")</f>
        <v>true</v>
      </c>
      <c r="DI398" s="16">
        <f>IF(DF398="N/A", "N/A", 1)</f>
        <v>1</v>
      </c>
    </row>
    <row r="399" spans="27:113" x14ac:dyDescent="0.35">
      <c r="AA399" s="49">
        <v>1.5</v>
      </c>
      <c r="AB399" s="55">
        <f t="shared" ref="AB399:AB409" si="1905">IF(ISNUMBER(AA399),(AA399*(AF399-AG399)+AE399+AG399-2*AF399)/(AE399-AF399),"-")</f>
        <v>2.0355339059327391</v>
      </c>
      <c r="AC399" s="23" t="s">
        <v>7</v>
      </c>
      <c r="AD399" s="40" t="s">
        <v>2</v>
      </c>
      <c r="AE399" s="16">
        <v>8.8000000000000007</v>
      </c>
      <c r="AF399" s="16">
        <v>11</v>
      </c>
      <c r="AG399" s="16">
        <f t="shared" si="1889"/>
        <v>15.556349186104047</v>
      </c>
      <c r="AH399" s="16">
        <f t="shared" ref="AH399:AH409" si="1906">IF(ISNUMBER($AE399),IF(OR(HLOOKUP($AH$5,$I$2:$Y$8,4,FALSE)=1,HLOOKUP($AH$5,$I$2:$Y$8,5,FALSE)=1,),HLOOKUP($AH$5,$I$2:$Y$8,4,FALSE)*VLOOKUP($AC399,$B$32:$G$45,MATCH($AD399,$B$33:$G$33,0),FALSE)+HLOOKUP($AH$5,$I$2:$Y$8,5,FALSE)*VLOOKUP($AC399,$B$47:$G$60,MATCH($AD399,$B$48:$G$48,0),FALSE)+$AE399,$AE399),"N/A")</f>
        <v>8.8000000000000007</v>
      </c>
      <c r="AI399" s="16">
        <f t="shared" si="1890"/>
        <v>11</v>
      </c>
      <c r="AJ399" s="16">
        <f>IF(ISNUMBER($AG399),IF(OR(HLOOKUP($AH$5,$I$2:$Y$8,4,FALSE)=1,HLOOKUP($AH$5,$I$2:$Y$8,5,FALSE)=1,),HLOOKUP($AH$5,$I$2:$Y$8,4,FALSE)*VLOOKUP($AC399,$B$32:$G$45,MATCH($AD399,$B$33:$G$33,0),FALSE)+HLOOKUP($AH$5,$I$2:$Y$8,5,FALSE)*VLOOKUP($AC399,$B$47:$G$60,MATCH($AD399,$B$48:$G$48,0),FALSE)+$AG399,$AG399),"N/A")</f>
        <v>15.556349186104047</v>
      </c>
      <c r="AK399" s="16" t="str">
        <f t="shared" ref="AK399:AK409" si="1907">IF(AI399="N/A", "N/A", "true")</f>
        <v>true</v>
      </c>
      <c r="AL399" s="16">
        <f t="shared" ref="AL399:AL409" si="1908">IF(AI399="N/A", "N/A", 1)</f>
        <v>1</v>
      </c>
      <c r="AM399" s="16">
        <f t="shared" ref="AM399:AM409" si="1909">IF(ISNUMBER($AE399),IF(OR(HLOOKUP($AM$5,$I$2:$Y$8,4,FALSE)=1,HLOOKUP($AM$5,$I$2:$Y$8,5,FALSE)=1,),HLOOKUP($AM$5,$I$2:$Y$8,4,FALSE)*VLOOKUP($AC399,$B$32:$G$45,MATCH($AD399,$B$33:$G$33,0),FALSE)+HLOOKUP($AM$5,$I$2:$Y$8,5,FALSE)*VLOOKUP($AC399,$B$47:$G$60,MATCH($AD399,$B$48:$G$48,0),FALSE)+$AE399,$AE399),"N/A")</f>
        <v>8.8000000000000007</v>
      </c>
      <c r="AN399" s="16">
        <f t="shared" si="1891"/>
        <v>11</v>
      </c>
      <c r="AO399" s="16">
        <f t="shared" ref="AO399:AO409" si="1910">IF(ISNUMBER($AG399),IF(OR(HLOOKUP($AM$5,$I$2:$Y$8,4,FALSE)=1,HLOOKUP($AM$5,$I$2:$Y$8,5,FALSE)=1,),HLOOKUP($AM$5,$I$2:$Y$8,4,FALSE)*VLOOKUP($AC399,$B$32:$G$45,MATCH($AD399,$B$33:$G$33,0),FALSE)+HLOOKUP($AM$5,$I$2:$Y$8,5,FALSE)*VLOOKUP($AC399,$B$47:$G$60,MATCH($AD399,$B$48:$G$48,0),FALSE)+$AG399,$AG399),"N/A")</f>
        <v>15.556349186104047</v>
      </c>
      <c r="AP399" s="16" t="str">
        <f t="shared" ref="AP399:AP409" si="1911">IF(AN399="N/A", "N/A", "true")</f>
        <v>true</v>
      </c>
      <c r="AQ399" s="16">
        <f t="shared" ref="AQ399:AQ409" si="1912">IF(AN399="N/A", "N/A", 1)</f>
        <v>1</v>
      </c>
      <c r="AR399" s="16">
        <f t="shared" ref="AR399:AR409" si="1913">IF(ISNUMBER($AE399),IF(OR(HLOOKUP($AR$5,$I$2:$Y$8,4,FALSE)=1,HLOOKUP($AR$5,$I$2:$Y$8,5,FALSE)=1,),HLOOKUP($AR$5,$I$2:$Y$8,4,FALSE)*VLOOKUP($AC399,$B$32:$G$45,MATCH($AD399,$B$33:$G$33,0),FALSE)+HLOOKUP($AH$5,$I$2:$Y$8,5,FALSE)*VLOOKUP($AC399,$B$47:$G$60,MATCH($AD399,$B$48:$G$48,0),FALSE)+$AE399,$AE399),"N/A")</f>
        <v>8.8000000000000007</v>
      </c>
      <c r="AS399" s="16">
        <f t="shared" si="1892"/>
        <v>11</v>
      </c>
      <c r="AT399" s="16">
        <f t="shared" ref="AT399:AT409" si="1914">IF(ISNUMBER($AG399),IF(OR(HLOOKUP($AR$5,$I$2:$Y$8,4,FALSE)=1,HLOOKUP($AR$5,$I$2:$Y$8,5,FALSE)=1,),HLOOKUP($AR$5,$I$2:$Y$8,4,FALSE)*VLOOKUP($AC399,$B$32:$G$45,MATCH($AD399,$B$33:$G$33,0),FALSE)+HLOOKUP($AR$5,$I$2:$Y$8,5,FALSE)*VLOOKUP($AC399,$B$47:$G$60,MATCH($AD399,$B$48:$G$48,0),FALSE)+$AG399,$AG399),"N/A")</f>
        <v>15.556349186104047</v>
      </c>
      <c r="AU399" s="16" t="str">
        <f t="shared" ref="AU399:AU409" si="1915">IF(AS399="N/A", "N/A", "true")</f>
        <v>true</v>
      </c>
      <c r="AV399" s="16">
        <f t="shared" ref="AV399:AV409" si="1916">IF(AS399="N/A", "N/A", 1)</f>
        <v>1</v>
      </c>
      <c r="AW399" s="16">
        <f t="shared" ref="AW399:AW409" si="1917">IF(ISNUMBER($AE399),IF(OR(HLOOKUP($AW$5,$I$2:$Y$8,4,FALSE)=1,HLOOKUP($AW$5,$I$2:$Y$8,5,FALSE)=1,),HLOOKUP($AW$5,$I$2:$Y$8,4,FALSE)*VLOOKUP($AC399,$B$32:$G$45,MATCH($AD399,$B$33:$G$33,0),FALSE)+HLOOKUP($AW$5,$I$2:$Y$8,5,FALSE)*VLOOKUP($AC399,$B$47:$G$60,MATCH($AD399,$B$48:$G$48,0),FALSE)+$AE399,$AE399),"N/A")</f>
        <v>8.8000000000000007</v>
      </c>
      <c r="AX399" s="16">
        <f t="shared" si="1893"/>
        <v>11</v>
      </c>
      <c r="AY399" s="16">
        <f t="shared" ref="AY399:AY409" si="1918">IF(ISNUMBER($AG399),IF(OR(HLOOKUP($AW$5,$I$2:$Y$8,4,FALSE)=1,HLOOKUP($AW$5,$I$2:$Y$8,5,FALSE)=1,),HLOOKUP($AW$5,$I$2:$Y$8,4,FALSE)*VLOOKUP($AC399,$B$32:$G$45,MATCH($AD399,$B$33:$G$33,0),FALSE)+HLOOKUP($AW$5,$I$2:$Y$8,5,FALSE)*VLOOKUP($AC399,$B$47:$G$60,MATCH($AD399,$B$48:$G$48,0),FALSE)+$AG399,$AG399),"N/A")</f>
        <v>15.556349186104047</v>
      </c>
      <c r="AZ399" s="16" t="str">
        <f t="shared" ref="AZ399:AZ409" si="1919">IF(AX399="N/A", "N/A", "true")</f>
        <v>true</v>
      </c>
      <c r="BA399" s="16">
        <f t="shared" ref="BA399:BA409" si="1920">IF(AX399="N/A", "N/A", 1)</f>
        <v>1</v>
      </c>
      <c r="BB399" s="16">
        <f t="shared" ref="BB399:BB409" si="1921">IF(ISNUMBER($AE399),IF(OR(HLOOKUP($BB$5,$I$2:$Y$8,4,FALSE)=1,HLOOKUP($BB$5,$I$2:$Y$8,5,FALSE)=1,),HLOOKUP($BB$5,$I$2:$Y$8,4,FALSE)*VLOOKUP($AC399,$B$32:$G$45,MATCH($AD399,$B$33:$G$33,0),FALSE)+HLOOKUP($BB$5,$I$2:$Y$8,5,FALSE)*VLOOKUP($AC399,$B$47:$G$60,MATCH($AD399,$B$48:$G$48,0),FALSE)+$AE399,$AE399),"N/A")</f>
        <v>8.8000000000000007</v>
      </c>
      <c r="BC399" s="16">
        <f t="shared" si="1894"/>
        <v>11</v>
      </c>
      <c r="BD399" s="16">
        <f t="shared" ref="BD399:BD409" si="1922">IF(ISNUMBER($AG399),IF(OR(HLOOKUP($BB$5,$I$2:$Y$8,4,FALSE)=1,HLOOKUP($BB$5,$I$2:$Y$8,5,FALSE)=1,),HLOOKUP($BB$5,$I$2:$Y$8,4,FALSE)*VLOOKUP($AC399,$B$32:$G$45,MATCH($AD399,$B$33:$G$33,0),FALSE)+HLOOKUP($BB$5,$I$2:$Y$8,5,FALSE)*VLOOKUP($AC399,$B$47:$G$60,MATCH($AD399,$B$48:$G$48,0),FALSE)+$AG399,$AG399),"N/A")</f>
        <v>15.556349186104047</v>
      </c>
      <c r="BE399" s="16" t="str">
        <f t="shared" ref="BE399:BE409" si="1923">IF(BC399="N/A", "N/A", "true")</f>
        <v>true</v>
      </c>
      <c r="BF399" s="16">
        <f t="shared" ref="BF399:BF409" si="1924">IF(BC399="N/A", "N/A", 1)</f>
        <v>1</v>
      </c>
      <c r="BG399" s="16">
        <f t="shared" ref="BG399:BG409" si="1925">IF(ISNUMBER($AE399),IF(OR(HLOOKUP($BG$5,$I$2:$Y$8,4,FALSE)=1,HLOOKUP($BG$5,$I$2:$Y$8,5,FALSE)=1,),HLOOKUP($BG$5,$I$2:$Y$8,4,FALSE)*VLOOKUP($AC399,$B$32:$G$45,MATCH($AD399,$B$33:$G$33,0),FALSE)+HLOOKUP($BG$5,$I$2:$Y$8,5,FALSE)*VLOOKUP($AC399,$B$47:$G$60,MATCH($AD399,$B$48:$G$48,0),FALSE)+$AE399,$AE399),"N/A")</f>
        <v>8.8000000000000007</v>
      </c>
      <c r="BH399" s="16">
        <f t="shared" si="1895"/>
        <v>11</v>
      </c>
      <c r="BI399" s="16">
        <f t="shared" ref="BI399:BI409" si="1926">IF(ISNUMBER($AG399),IF(OR(HLOOKUP($BG$5,$I$2:$Y$8,4,FALSE)=1,HLOOKUP($BG$5,$I$2:$Y$8,5,FALSE)=1,),HLOOKUP($BG$5,$I$2:$Y$8,4,FALSE)*VLOOKUP($AC399,$B$32:$G$45,MATCH($AD399,$B$33:$G$33,0),FALSE)+HLOOKUP($BG$5,$I$2:$Y$8,5,FALSE)*VLOOKUP($AC399,$B$47:$G$60,MATCH($AD399,$B$48:$G$48,0),FALSE)+$AG399,$AG399),"N/A")</f>
        <v>15.556349186104047</v>
      </c>
      <c r="BJ399" s="16" t="str">
        <f t="shared" ref="BJ399:BJ409" si="1927">IF(BH399="N/A", "N/A", "true")</f>
        <v>true</v>
      </c>
      <c r="BK399" s="16">
        <f t="shared" ref="BK399:BK409" si="1928">IF(BH399="N/A", "N/A", 1)</f>
        <v>1</v>
      </c>
      <c r="BL399" s="16">
        <f t="shared" ref="BL399:BL409" si="1929">IF(ISNUMBER($AE399),IF(OR(HLOOKUP($BL$5,$I$2:$Y$8,4,FALSE)=1,HLOOKUP($BL$5,$I$2:$Y$8,5,FALSE)=1,),HLOOKUP($BL$5,$I$2:$Y$8,4,FALSE)*VLOOKUP($AC399,$B$32:$G$45,MATCH($AD399,$B$33:$G$33,0),FALSE)+HLOOKUP($BL$5,$I$2:$Y$8,5,FALSE)*VLOOKUP($AC399,$B$47:$G$60,MATCH($AD399,$B$48:$G$48,0),FALSE)+$AE399,$AE399),"N/A")</f>
        <v>8.8000000000000007</v>
      </c>
      <c r="BM399" s="16">
        <f t="shared" si="1896"/>
        <v>11</v>
      </c>
      <c r="BN399" s="16">
        <f t="shared" ref="BN399:BN409" si="1930">IF(ISNUMBER($AG399),IF(OR(HLOOKUP($BL$5,$I$2:$Y$8,4,FALSE)=1,HLOOKUP($BL$5,$I$2:$Y$8,5,FALSE)=1,),HLOOKUP($BL$5,$I$2:$Y$8,4,FALSE)*VLOOKUP($AC399,$B$32:$G$45,MATCH($AD399,$B$33:$G$33,0),FALSE)+HLOOKUP($BL$5,$I$2:$Y$8,5,FALSE)*VLOOKUP($AC399,$B$47:$G$60,MATCH($AD399,$B$48:$G$48,0),FALSE)+$AG399,$AG399),"N/A")</f>
        <v>15.556349186104047</v>
      </c>
      <c r="BO399" s="16" t="str">
        <f t="shared" ref="BO399:BO409" si="1931">IF(BM399="N/A", "N/A", "true")</f>
        <v>true</v>
      </c>
      <c r="BP399" s="16">
        <f t="shared" ref="BP399:BP409" si="1932">IF(BM399="N/A", "N/A", 1)</f>
        <v>1</v>
      </c>
      <c r="BQ399" s="16">
        <f t="shared" ref="BQ399:BQ409" si="1933">IF(ISNUMBER($AE399),IF(OR(HLOOKUP($BQ$5,$I$2:$Y$8,4,FALSE)=1,HLOOKUP($BQ$5,$I$2:$Y$8,5,FALSE)=1,),HLOOKUP($BQ$5,$I$2:$Y$8,4,FALSE)*VLOOKUP($AC399,$B$32:$G$45,MATCH($AD399,$B$33:$G$33,0),FALSE)+HLOOKUP($BQ$5,$I$2:$Y$8,5,FALSE)*VLOOKUP($AC399,$B$47:$G$60,MATCH($AD399,$B$48:$G$48,0),FALSE)+$AE399,$AE399),"N/A")</f>
        <v>8.8000000000000007</v>
      </c>
      <c r="BR399" s="16">
        <f t="shared" si="1897"/>
        <v>11</v>
      </c>
      <c r="BS399" s="16">
        <f t="shared" ref="BS399:BS409" si="1934">IF(ISNUMBER($AG399),IF(OR(HLOOKUP($BQ$5,$I$2:$Y$8,4,FALSE)=1,HLOOKUP($BQ$5,$I$2:$Y$8,5,FALSE)=1,),HLOOKUP($BQ$5,$I$2:$Y$8,4,FALSE)*VLOOKUP($AC399,$B$32:$G$45,MATCH($AD399,$B$33:$G$33,0),FALSE)+HLOOKUP($BQ$5,$I$2:$Y$8,5,FALSE)*VLOOKUP($AC399,$B$47:$G$60,MATCH($AD399,$B$48:$G$48,0),FALSE)+$AG399,$AG399),"N/A")</f>
        <v>15.556349186104047</v>
      </c>
      <c r="BT399" s="16" t="str">
        <f t="shared" ref="BT399:BT409" si="1935">IF(BR399="N/A", "N/A", "true")</f>
        <v>true</v>
      </c>
      <c r="BU399" s="16">
        <f t="shared" ref="BU399:BU409" si="1936">IF(BR399="N/A", "N/A", 1)</f>
        <v>1</v>
      </c>
      <c r="BV399" s="16">
        <f t="shared" ref="BV399:BV409" si="1937">IF(ISNUMBER($AE399),IF(OR(HLOOKUP($BV$5,$I$2:$Y$8,4,FALSE)=1,HLOOKUP($BV$5,$I$2:$Y$8,5,FALSE)=1,),HLOOKUP($BV$5,$I$2:$Y$8,4,FALSE)*VLOOKUP($AC399,$B$32:$G$45,MATCH($AD399,$B$33:$G$33,0),FALSE)+HLOOKUP($BV$5,$I$2:$Y$8,5,FALSE)*VLOOKUP($AC399,$B$47:$G$60,MATCH($AD399,$B$48:$G$48,0),FALSE)+$AE399,$AE399),"N/A")</f>
        <v>8.8000000000000007</v>
      </c>
      <c r="BW399" s="16">
        <f t="shared" si="1898"/>
        <v>11</v>
      </c>
      <c r="BX399" s="16">
        <f t="shared" ref="BX399:BX409" si="1938">IF(ISNUMBER($AG399),IF(OR(HLOOKUP($BV$5,$I$2:$Y$8,4,FALSE)=1,HLOOKUP($BV$5,$I$2:$Y$8,5,FALSE)=1,),HLOOKUP($BV$5,$I$2:$Y$8,4,FALSE)*VLOOKUP($AC399,$B$32:$G$45,MATCH($AD399,$B$33:$G$33,0),FALSE)+HLOOKUP($BV$5,$I$2:$Y$8,5,FALSE)*VLOOKUP($AC399,$B$47:$G$60,MATCH($AD399,$B$48:$G$48,0),FALSE)+$AG399,$AG399),"N/A")</f>
        <v>15.556349186104047</v>
      </c>
      <c r="BY399" s="16" t="str">
        <f t="shared" ref="BY399:BY409" si="1939">IF(BW399="N/A", "N/A", "true")</f>
        <v>true</v>
      </c>
      <c r="BZ399" s="16">
        <f t="shared" ref="BZ399:BZ409" si="1940">IF(BW399="N/A", "N/A", 1)</f>
        <v>1</v>
      </c>
      <c r="CA399" s="16">
        <f t="shared" ref="CA399:CA409" si="1941">IF(ISNUMBER($AE399),IF(OR(HLOOKUP($CA$5,$I$2:$Y$8,4,FALSE)=1,HLOOKUP($CA$5,$I$2:$Y$8,5,FALSE)=1,),HLOOKUP($CA$5,$I$2:$Y$8,4,FALSE)*VLOOKUP($AC399,$B$32:$G$45,MATCH($AD399,$B$33:$G$33,0),FALSE)+HLOOKUP($CA$5,$I$2:$Y$8,5,FALSE)*VLOOKUP($AC399,$B$47:$G$60,MATCH($AD399,$B$48:$G$48,0),FALSE)+$AE399,$AE399),"N/A")</f>
        <v>8.8000000000000007</v>
      </c>
      <c r="CB399" s="16">
        <f t="shared" si="1899"/>
        <v>11</v>
      </c>
      <c r="CC399" s="16">
        <f t="shared" ref="CC399:CC409" si="1942">IF(ISNUMBER($AG399),IF(OR(HLOOKUP($CA$5,$I$2:$Y$8,4,FALSE)=1,HLOOKUP($CA$5,$I$2:$Y$8,5,FALSE)=1,),HLOOKUP($CA$5,$I$2:$Y$8,4,FALSE)*VLOOKUP($AC399,$B$32:$G$45,MATCH($AD399,$B$33:$G$33,0),FALSE)+HLOOKUP($CA$5,$I$2:$Y$8,5,FALSE)*VLOOKUP($AC399,$B$47:$G$60,MATCH($AD399,$B$48:$G$48,0),FALSE)+$AG399,$AG399),"N/A")</f>
        <v>15.556349186104047</v>
      </c>
      <c r="CD399" s="16" t="str">
        <f t="shared" ref="CD399:CD409" si="1943">IF(CB399="N/A", "N/A", "true")</f>
        <v>true</v>
      </c>
      <c r="CE399" s="16">
        <f t="shared" ref="CE399:CE409" si="1944">IF(CB399="N/A", "N/A", 1)</f>
        <v>1</v>
      </c>
      <c r="CF399" s="16">
        <f t="shared" ref="CF399:CF409" si="1945">IF(ISNUMBER($AE399),IF(OR(HLOOKUP($CF$5,$I$2:$Y$8,4,FALSE)=1,HLOOKUP($CF$5,$I$2:$Y$8,5,FALSE)=1,),HLOOKUP($CF$5,$I$2:$Y$8,4,FALSE)*VLOOKUP($AC399,$B$32:$G$45,MATCH($AD399,$B$33:$G$33,0),FALSE)+HLOOKUP($CF$5,$I$2:$Y$8,5,FALSE)*VLOOKUP($AC399,$B$47:$G$60,MATCH($AD399,$B$48:$G$48,0),FALSE)+$AE399,$AE399),"N/A")</f>
        <v>8.8000000000000007</v>
      </c>
      <c r="CG399" s="16">
        <f t="shared" si="1900"/>
        <v>11</v>
      </c>
      <c r="CH399" s="16">
        <f t="shared" ref="CH399:CH409" si="1946">IF(ISNUMBER($AG399),IF(OR(HLOOKUP($CF$5,$I$2:$Y$8,4,FALSE)=1,HLOOKUP($CF$5,$I$2:$Y$8,5,FALSE)=1,),HLOOKUP($CF$5,$I$2:$Y$8,4,FALSE)*VLOOKUP($AC399,$B$32:$G$45,MATCH($AD399,$B$33:$G$33,0),FALSE)+HLOOKUP($CF$5,$I$2:$Y$8,5,FALSE)*VLOOKUP($AC399,$B$47:$G$60,MATCH($AD399,$B$48:$G$48,0),FALSE)+$AG399,$AG399),"N/A")</f>
        <v>15.556349186104047</v>
      </c>
      <c r="CI399" s="16" t="str">
        <f t="shared" ref="CI399:CI409" si="1947">IF(CG399="N/A", "N/A", "true")</f>
        <v>true</v>
      </c>
      <c r="CJ399" s="16">
        <f t="shared" ref="CJ399:CJ409" si="1948">IF(CG399="N/A", "N/A", 1)</f>
        <v>1</v>
      </c>
      <c r="CK399" s="16">
        <f t="shared" ref="CK399:CK409" si="1949">IF(ISNUMBER($AE399),IF(OR(HLOOKUP($CK$5,$I$2:$Y$8,4,FALSE)=1,HLOOKUP($CK$5,$I$2:$Y$8,5,FALSE)=1,),HLOOKUP($CK$5,$I$2:$Y$8,4,FALSE)*VLOOKUP($AC399,$B$32:$G$45,MATCH($AD399,$B$33:$G$33,0),FALSE)+HLOOKUP($CK$5,$I$2:$Y$8,5,FALSE)*VLOOKUP($AC399,$B$47:$G$60,MATCH($AD399,$B$48:$G$48,0),FALSE)+$AE399,$AE399),"N/A")</f>
        <v>8.8000000000000007</v>
      </c>
      <c r="CL399" s="16">
        <f t="shared" si="1901"/>
        <v>11</v>
      </c>
      <c r="CM399" s="16">
        <f t="shared" ref="CM399:CM409" si="1950">IF(ISNUMBER($AG399),IF(OR(HLOOKUP($CK$5,$I$2:$Y$8,4,FALSE)=1,HLOOKUP($CK$5,$I$2:$Y$8,5,FALSE)=1,),HLOOKUP($CK$5,$I$2:$Y$8,4,FALSE)*VLOOKUP($AC399,$B$32:$G$45,MATCH($AD399,$B$33:$G$33,0),FALSE)+HLOOKUP($CK$5,$I$2:$Y$8,5,FALSE)*VLOOKUP($AC399,$B$47:$G$60,MATCH($AD399,$B$48:$G$48,0),FALSE)+$AG399,$AG399),"N/A")</f>
        <v>15.556349186104047</v>
      </c>
      <c r="CN399" s="16" t="str">
        <f t="shared" ref="CN399:CN409" si="1951">IF(CL399="N/A", "N/A", "true")</f>
        <v>true</v>
      </c>
      <c r="CO399" s="16">
        <f t="shared" ref="CO399:CO409" si="1952">IF(CL399="N/A", "N/A", 1)</f>
        <v>1</v>
      </c>
      <c r="CP399" s="16">
        <f t="shared" ref="CP399:CP409" si="1953">IF(ISNUMBER($AE399),IF(OR(HLOOKUP($CP$5,$I$2:$Y$8,4,FALSE)=1,HLOOKUP($CP$5,$I$2:$Y$8,5,FALSE)=1,),HLOOKUP($CP$5,$I$2:$Y$8,4,FALSE)*VLOOKUP($AC399,$B$32:$G$45,MATCH($AD399,$B$33:$G$33,0),FALSE)+HLOOKUP($CP$5,$I$2:$Y$8,5,FALSE)*VLOOKUP($AC399,$B$47:$G$60,MATCH($AD399,$B$48:$G$48,0),FALSE)+$AE399,$AE399),"N/A")</f>
        <v>8.8000000000000007</v>
      </c>
      <c r="CQ399" s="16">
        <f t="shared" si="1902"/>
        <v>15.556349186104047</v>
      </c>
      <c r="CR399" s="16">
        <f t="shared" ref="CR399:CR409" si="1954">IF(ISNUMBER($AG399),IF(OR(HLOOKUP($CP$5,$I$2:$Y$8,4,FALSE)=1,HLOOKUP($CP$5,$I$2:$Y$8,5,FALSE)=1,),HLOOKUP($CP$5,$I$2:$Y$8,4,FALSE)*VLOOKUP($AC399,$B$32:$G$45,MATCH($AD399,$B$33:$G$33,0),FALSE)+HLOOKUP($CP$5,$I$2:$Y$8,5,FALSE)*VLOOKUP($AC399,$B$47:$G$60,MATCH($AD399,$B$48:$G$48,0),FALSE)+$AG399,$AG399),"N/A")</f>
        <v>15.556349186104047</v>
      </c>
      <c r="CS399" s="16" t="str">
        <f t="shared" ref="CS399:CS409" si="1955">IF(CQ399="N/A", "N/A", "true")</f>
        <v>true</v>
      </c>
      <c r="CT399" s="16">
        <f t="shared" ref="CT399:CT409" si="1956">IF(CQ399="N/A", "N/A", 1)</f>
        <v>1</v>
      </c>
      <c r="CU399" s="16">
        <f t="shared" ref="CU399:CU409" si="1957">IF(ISNUMBER($AE399),IF(OR(HLOOKUP($CU$5,$I$2:$Y$8,4,FALSE)=1,HLOOKUP($CU$5,$I$2:$Y$8,5,FALSE)=1,),HLOOKUP($CU$5,$I$2:$Y$8,4,FALSE)*VLOOKUP($AC399,$B$32:$G$45,MATCH($AD399,$B$33:$G$33,0),FALSE)+HLOOKUP($CU$5,$I$2:$Y$8,5,FALSE)*VLOOKUP($AC399,$B$47:$G$60,MATCH($AD399,$B$48:$G$48,0),FALSE)+$AE399,$AE399),"N/A")</f>
        <v>8.8000000000000007</v>
      </c>
      <c r="CV399" s="16">
        <f t="shared" si="1903"/>
        <v>15.556349186104047</v>
      </c>
      <c r="CW399" s="16">
        <f t="shared" ref="CW399:CW409" si="1958">IF(ISNUMBER($AG399),IF(OR(HLOOKUP($CU$5,$I$2:$Y$8,4,FALSE)=1,HLOOKUP($CU$5,$I$2:$Y$8,5,FALSE)=1,),HLOOKUP($CU$5,$I$2:$Y$8,4,FALSE)*VLOOKUP($AC399,$B$32:$G$45,MATCH($AD399,$B$33:$G$33,0),FALSE)+HLOOKUP($CU$5,$I$2:$Y$8,5,FALSE)*VLOOKUP($AC399,$B$47:$G$60,MATCH($AD399,$B$48:$G$48,0),FALSE)+$AG399,$AG399),"N/A")</f>
        <v>15.556349186104047</v>
      </c>
      <c r="CX399" s="16" t="str">
        <f t="shared" ref="CX399:CX409" si="1959">IF(CV399="N/A", "N/A", "true")</f>
        <v>true</v>
      </c>
      <c r="CY399" s="16">
        <f t="shared" ref="CY399:CY409" si="1960">IF(CV399="N/A", "N/A", 1)</f>
        <v>1</v>
      </c>
      <c r="CZ399" s="16">
        <f t="shared" ref="CZ399:CZ409" si="1961">IF(ISNUMBER($AE399),IF(OR(HLOOKUP($CZ$5,$I$2:$Y$8,4,FALSE)=1,HLOOKUP($CZ$5,$I$2:$Y$8,5,FALSE)=1,),HLOOKUP($CZ$5,$I$2:$Y$8,4,FALSE)*VLOOKUP($AC399,$B$32:$G$45,MATCH($AD399,$B$33:$G$33,0),FALSE)+HLOOKUP($CZ$5,$I$2:$Y$8,5,FALSE)*VLOOKUP($AC399,$B$47:$G$60,MATCH($AD399,$B$48:$G$48,0),FALSE)+$AE399,$AE399),"N/A")</f>
        <v>8.8000000000000007</v>
      </c>
      <c r="DA399" s="16">
        <f t="shared" si="1904"/>
        <v>15.556349186104047</v>
      </c>
      <c r="DB399" s="16">
        <f t="shared" ref="DB399:DB409" si="1962">IF(ISNUMBER($AG399),IF(OR(HLOOKUP($CZ$5,$I$2:$Y$8,4,FALSE)=1,HLOOKUP($CZ$5,$I$2:$Y$8,5,FALSE)=1,),HLOOKUP($CZ$5,$I$2:$Y$8,4,FALSE)*VLOOKUP($AC399,$B$32:$G$45,MATCH($AD399,$B$33:$G$33,0),FALSE)+HLOOKUP($CZ$5,$I$2:$Y$8,5,FALSE)*VLOOKUP($AC399,$B$47:$G$60,MATCH($AD399,$B$48:$G$48,0),FALSE)+$AG399,$AG399),"N/A")</f>
        <v>15.556349186104047</v>
      </c>
      <c r="DC399" s="16" t="str">
        <f t="shared" ref="DC399:DC409" si="1963">IF(DA399="N/A", "N/A", "true")</f>
        <v>true</v>
      </c>
      <c r="DD399" s="16">
        <f t="shared" ref="DD399:DD409" si="1964">IF(DA399="N/A", "N/A", 1)</f>
        <v>1</v>
      </c>
      <c r="DE399" s="16">
        <f t="shared" ref="DE399:DE409" si="1965">IF(ISNUMBER($AE399),IF(OR(HLOOKUP($DE$5,$I$2:$Y$8,4,FALSE)=1,HLOOKUP($DE$5,$I$2:$Y$8,5,FALSE)=1,),HLOOKUP($DE$5,$I$2:$Y$8,4,FALSE)*VLOOKUP($AC399,$B$32:$G$45,MATCH($AD399,$B$33:$G$33,0),FALSE)+HLOOKUP($DE$5,$I$2:$Y$8,5,FALSE)*VLOOKUP($AC399,$B$47:$G$60,MATCH($AD399,$B$48:$G$48,0),FALSE)+$AE399,$AE399),"N/A")</f>
        <v>8.8000000000000007</v>
      </c>
      <c r="DF399" s="16">
        <f t="shared" ref="DF399:DF409" si="1966">IF(ISNUMBER($AF399),$AF399*SQRT(SUMSQ(HLOOKUP($DE$5,$J$2:$Y$8,2,FALSE)*VLOOKUP($AC399,$B$2:$G$15,MATCH($AD399,$B$3:$G$3,0),FALSE),HLOOKUP($DE$5,$J$2:$Y$8,3,FALSE)*VLOOKUP($AC399,$B$17:$G$30,MATCH($AD399,$B$18:$G$18,0),FALSE),HLOOKUP($DE$5,$J$2:$Y$8,6,FALSE)))+HLOOKUP($DE$5,$J$2:$Y$8,4,FALSE)*VLOOKUP($AC399,$B$32:$G$45,MATCH($AD399,$B$33:$G$33,0),FALSE)+HLOOKUP($DE$5,$J$2:$Y$8,5,FALSE)*VLOOKUP($AC399,$B$47:$G$60,MATCH($AD399,$B$48:$G$48,0),FALSE),"N/A")</f>
        <v>15.556349186104047</v>
      </c>
      <c r="DG399" s="19">
        <f t="shared" ref="DG399:DG409" si="1967">IF(ISNUMBER($AG399),IF(OR(HLOOKUP($DE$5,$I$2:$Y$8,4,FALSE)=1,HLOOKUP($DE$5,$I$2:$Y$8,5,FALSE)=1,),HLOOKUP($DE$5,$I$2:$Y$8,4,FALSE)*VLOOKUP($AC399,$B$32:$G$45,MATCH($AD399,$B$33:$G$33,0),FALSE)+HLOOKUP($DE$5,$I$2:$Y$8,5,FALSE)*VLOOKUP($AC399,$B$47:$G$60,MATCH($AD399,$B$48:$G$48,0),FALSE)+$AG399,$AG399),"N/A")</f>
        <v>15.556349186104047</v>
      </c>
      <c r="DH399" s="16" t="str">
        <f t="shared" ref="DH399:DH409" si="1968">IF(DF399="N/A", "N/A", "true")</f>
        <v>true</v>
      </c>
      <c r="DI399" s="16">
        <f t="shared" ref="DI399:DI409" si="1969">IF(DF399="N/A", "N/A", 1)</f>
        <v>1</v>
      </c>
    </row>
    <row r="400" spans="27:113" x14ac:dyDescent="0.35">
      <c r="AA400" s="49" t="s">
        <v>114</v>
      </c>
      <c r="AB400" s="55" t="str">
        <f t="shared" si="1905"/>
        <v>-</v>
      </c>
      <c r="AC400" s="23" t="s">
        <v>8</v>
      </c>
      <c r="AD400" s="40" t="s">
        <v>2</v>
      </c>
      <c r="AE400" s="16"/>
      <c r="AF400" s="16"/>
      <c r="AG400" s="16" t="str">
        <f t="shared" si="1889"/>
        <v>N/A</v>
      </c>
      <c r="AH400" s="16" t="str">
        <f t="shared" si="1906"/>
        <v>N/A</v>
      </c>
      <c r="AI400" s="16" t="str">
        <f t="shared" si="1890"/>
        <v>N/A</v>
      </c>
      <c r="AJ400" s="16" t="str">
        <f t="shared" ref="AJ400:AJ409" si="1970">IF(ISNUMBER($AG400),IF(OR(HLOOKUP($AH$5,$I$2:$Y$8,4,FALSE)=1,HLOOKUP($AH$5,$I$2:$Y$8,5,FALSE)=1,),HLOOKUP($AH$5,$I$2:$Y$8,4,FALSE)*VLOOKUP($AC400,$B$32:$G$45,MATCH($AD400,$B$33:$G$33,0),FALSE)+HLOOKUP($AH$5,$I$2:$Y$8,5,FALSE)*VLOOKUP($AC400,$B$47:$G$60,MATCH($AD400,$B$48:$G$48,0),FALSE)+$AG400,$AG400),"N/A")</f>
        <v>N/A</v>
      </c>
      <c r="AK400" s="16" t="str">
        <f t="shared" si="1907"/>
        <v>N/A</v>
      </c>
      <c r="AL400" s="16" t="str">
        <f t="shared" si="1908"/>
        <v>N/A</v>
      </c>
      <c r="AM400" s="16" t="str">
        <f t="shared" si="1909"/>
        <v>N/A</v>
      </c>
      <c r="AN400" s="16" t="str">
        <f t="shared" si="1891"/>
        <v>N/A</v>
      </c>
      <c r="AO400" s="16" t="str">
        <f t="shared" si="1910"/>
        <v>N/A</v>
      </c>
      <c r="AP400" s="16" t="str">
        <f t="shared" si="1911"/>
        <v>N/A</v>
      </c>
      <c r="AQ400" s="16" t="str">
        <f t="shared" si="1912"/>
        <v>N/A</v>
      </c>
      <c r="AR400" s="16" t="str">
        <f t="shared" si="1913"/>
        <v>N/A</v>
      </c>
      <c r="AS400" s="16" t="str">
        <f t="shared" si="1892"/>
        <v>N/A</v>
      </c>
      <c r="AT400" s="16" t="str">
        <f t="shared" si="1914"/>
        <v>N/A</v>
      </c>
      <c r="AU400" s="16" t="str">
        <f t="shared" si="1915"/>
        <v>N/A</v>
      </c>
      <c r="AV400" s="16" t="str">
        <f t="shared" si="1916"/>
        <v>N/A</v>
      </c>
      <c r="AW400" s="16" t="str">
        <f t="shared" si="1917"/>
        <v>N/A</v>
      </c>
      <c r="AX400" s="16" t="str">
        <f t="shared" si="1893"/>
        <v>N/A</v>
      </c>
      <c r="AY400" s="16" t="str">
        <f t="shared" si="1918"/>
        <v>N/A</v>
      </c>
      <c r="AZ400" s="16" t="str">
        <f t="shared" si="1919"/>
        <v>N/A</v>
      </c>
      <c r="BA400" s="16" t="str">
        <f t="shared" si="1920"/>
        <v>N/A</v>
      </c>
      <c r="BB400" s="16" t="str">
        <f t="shared" si="1921"/>
        <v>N/A</v>
      </c>
      <c r="BC400" s="16" t="str">
        <f t="shared" si="1894"/>
        <v>N/A</v>
      </c>
      <c r="BD400" s="16" t="str">
        <f t="shared" si="1922"/>
        <v>N/A</v>
      </c>
      <c r="BE400" s="16" t="str">
        <f t="shared" si="1923"/>
        <v>N/A</v>
      </c>
      <c r="BF400" s="16" t="str">
        <f t="shared" si="1924"/>
        <v>N/A</v>
      </c>
      <c r="BG400" s="16" t="str">
        <f t="shared" si="1925"/>
        <v>N/A</v>
      </c>
      <c r="BH400" s="16" t="str">
        <f t="shared" si="1895"/>
        <v>N/A</v>
      </c>
      <c r="BI400" s="16" t="str">
        <f t="shared" si="1926"/>
        <v>N/A</v>
      </c>
      <c r="BJ400" s="16" t="str">
        <f t="shared" si="1927"/>
        <v>N/A</v>
      </c>
      <c r="BK400" s="16" t="str">
        <f t="shared" si="1928"/>
        <v>N/A</v>
      </c>
      <c r="BL400" s="16" t="str">
        <f t="shared" si="1929"/>
        <v>N/A</v>
      </c>
      <c r="BM400" s="16" t="str">
        <f t="shared" si="1896"/>
        <v>N/A</v>
      </c>
      <c r="BN400" s="16" t="str">
        <f t="shared" si="1930"/>
        <v>N/A</v>
      </c>
      <c r="BO400" s="16" t="str">
        <f t="shared" si="1931"/>
        <v>N/A</v>
      </c>
      <c r="BP400" s="16" t="str">
        <f t="shared" si="1932"/>
        <v>N/A</v>
      </c>
      <c r="BQ400" s="16" t="str">
        <f t="shared" si="1933"/>
        <v>N/A</v>
      </c>
      <c r="BR400" s="16" t="str">
        <f t="shared" si="1897"/>
        <v>N/A</v>
      </c>
      <c r="BS400" s="16" t="str">
        <f t="shared" si="1934"/>
        <v>N/A</v>
      </c>
      <c r="BT400" s="16" t="str">
        <f t="shared" si="1935"/>
        <v>N/A</v>
      </c>
      <c r="BU400" s="16" t="str">
        <f t="shared" si="1936"/>
        <v>N/A</v>
      </c>
      <c r="BV400" s="16" t="str">
        <f t="shared" si="1937"/>
        <v>N/A</v>
      </c>
      <c r="BW400" s="16" t="str">
        <f t="shared" si="1898"/>
        <v>N/A</v>
      </c>
      <c r="BX400" s="16" t="str">
        <f t="shared" si="1938"/>
        <v>N/A</v>
      </c>
      <c r="BY400" s="16" t="str">
        <f t="shared" si="1939"/>
        <v>N/A</v>
      </c>
      <c r="BZ400" s="16" t="str">
        <f t="shared" si="1940"/>
        <v>N/A</v>
      </c>
      <c r="CA400" s="16" t="str">
        <f t="shared" si="1941"/>
        <v>N/A</v>
      </c>
      <c r="CB400" s="16" t="str">
        <f t="shared" si="1899"/>
        <v>N/A</v>
      </c>
      <c r="CC400" s="16" t="str">
        <f t="shared" si="1942"/>
        <v>N/A</v>
      </c>
      <c r="CD400" s="16" t="str">
        <f t="shared" si="1943"/>
        <v>N/A</v>
      </c>
      <c r="CE400" s="16" t="str">
        <f t="shared" si="1944"/>
        <v>N/A</v>
      </c>
      <c r="CF400" s="16" t="str">
        <f t="shared" si="1945"/>
        <v>N/A</v>
      </c>
      <c r="CG400" s="16" t="str">
        <f t="shared" si="1900"/>
        <v>N/A</v>
      </c>
      <c r="CH400" s="16" t="str">
        <f t="shared" si="1946"/>
        <v>N/A</v>
      </c>
      <c r="CI400" s="16" t="str">
        <f t="shared" si="1947"/>
        <v>N/A</v>
      </c>
      <c r="CJ400" s="16" t="str">
        <f t="shared" si="1948"/>
        <v>N/A</v>
      </c>
      <c r="CK400" s="16" t="str">
        <f t="shared" si="1949"/>
        <v>N/A</v>
      </c>
      <c r="CL400" s="16" t="str">
        <f t="shared" si="1901"/>
        <v>N/A</v>
      </c>
      <c r="CM400" s="16" t="str">
        <f t="shared" si="1950"/>
        <v>N/A</v>
      </c>
      <c r="CN400" s="16" t="str">
        <f t="shared" si="1951"/>
        <v>N/A</v>
      </c>
      <c r="CO400" s="16" t="str">
        <f t="shared" si="1952"/>
        <v>N/A</v>
      </c>
      <c r="CP400" s="16" t="str">
        <f t="shared" si="1953"/>
        <v>N/A</v>
      </c>
      <c r="CQ400" s="16" t="str">
        <f t="shared" si="1902"/>
        <v>N/A</v>
      </c>
      <c r="CR400" s="16" t="str">
        <f t="shared" si="1954"/>
        <v>N/A</v>
      </c>
      <c r="CS400" s="16" t="str">
        <f t="shared" si="1955"/>
        <v>N/A</v>
      </c>
      <c r="CT400" s="16" t="str">
        <f t="shared" si="1956"/>
        <v>N/A</v>
      </c>
      <c r="CU400" s="16" t="str">
        <f t="shared" si="1957"/>
        <v>N/A</v>
      </c>
      <c r="CV400" s="16" t="str">
        <f t="shared" si="1903"/>
        <v>N/A</v>
      </c>
      <c r="CW400" s="16" t="str">
        <f t="shared" si="1958"/>
        <v>N/A</v>
      </c>
      <c r="CX400" s="16" t="str">
        <f t="shared" si="1959"/>
        <v>N/A</v>
      </c>
      <c r="CY400" s="16" t="str">
        <f t="shared" si="1960"/>
        <v>N/A</v>
      </c>
      <c r="CZ400" s="16" t="str">
        <f t="shared" si="1961"/>
        <v>N/A</v>
      </c>
      <c r="DA400" s="16" t="str">
        <f t="shared" si="1904"/>
        <v>N/A</v>
      </c>
      <c r="DB400" s="16" t="str">
        <f t="shared" si="1962"/>
        <v>N/A</v>
      </c>
      <c r="DC400" s="16" t="str">
        <f t="shared" si="1963"/>
        <v>N/A</v>
      </c>
      <c r="DD400" s="16" t="str">
        <f t="shared" si="1964"/>
        <v>N/A</v>
      </c>
      <c r="DE400" s="16" t="str">
        <f t="shared" si="1965"/>
        <v>N/A</v>
      </c>
      <c r="DF400" s="16" t="str">
        <f t="shared" si="1966"/>
        <v>N/A</v>
      </c>
      <c r="DG400" s="19" t="str">
        <f t="shared" si="1967"/>
        <v>N/A</v>
      </c>
      <c r="DH400" s="16" t="str">
        <f t="shared" si="1968"/>
        <v>N/A</v>
      </c>
      <c r="DI400" s="16" t="str">
        <f t="shared" si="1969"/>
        <v>N/A</v>
      </c>
    </row>
    <row r="401" spans="27:113" x14ac:dyDescent="0.35">
      <c r="AA401" s="49">
        <v>1.5</v>
      </c>
      <c r="AB401" s="55">
        <f t="shared" si="1905"/>
        <v>3.0069390943299865</v>
      </c>
      <c r="AC401" s="23" t="s">
        <v>9</v>
      </c>
      <c r="AD401" s="40" t="s">
        <v>2</v>
      </c>
      <c r="AE401" s="16">
        <v>16</v>
      </c>
      <c r="AF401" s="16">
        <v>20</v>
      </c>
      <c r="AG401" s="16">
        <f t="shared" si="1889"/>
        <v>36.055512754639892</v>
      </c>
      <c r="AH401" s="16">
        <f t="shared" si="1906"/>
        <v>16</v>
      </c>
      <c r="AI401" s="16">
        <f t="shared" si="1890"/>
        <v>20</v>
      </c>
      <c r="AJ401" s="16">
        <f t="shared" si="1970"/>
        <v>36.055512754639892</v>
      </c>
      <c r="AK401" s="16" t="str">
        <f t="shared" si="1907"/>
        <v>true</v>
      </c>
      <c r="AL401" s="16">
        <f t="shared" si="1908"/>
        <v>1</v>
      </c>
      <c r="AM401" s="16">
        <f t="shared" si="1909"/>
        <v>16</v>
      </c>
      <c r="AN401" s="16">
        <f t="shared" si="1891"/>
        <v>20</v>
      </c>
      <c r="AO401" s="16">
        <f t="shared" si="1910"/>
        <v>36.055512754639892</v>
      </c>
      <c r="AP401" s="16" t="str">
        <f t="shared" si="1911"/>
        <v>true</v>
      </c>
      <c r="AQ401" s="16">
        <f t="shared" si="1912"/>
        <v>1</v>
      </c>
      <c r="AR401" s="16">
        <f t="shared" si="1913"/>
        <v>16</v>
      </c>
      <c r="AS401" s="16">
        <f t="shared" si="1892"/>
        <v>20</v>
      </c>
      <c r="AT401" s="16">
        <f t="shared" si="1914"/>
        <v>36.055512754639892</v>
      </c>
      <c r="AU401" s="16" t="str">
        <f t="shared" si="1915"/>
        <v>true</v>
      </c>
      <c r="AV401" s="16">
        <f t="shared" si="1916"/>
        <v>1</v>
      </c>
      <c r="AW401" s="16">
        <f t="shared" si="1917"/>
        <v>16</v>
      </c>
      <c r="AX401" s="16">
        <f t="shared" si="1893"/>
        <v>20</v>
      </c>
      <c r="AY401" s="16">
        <f t="shared" si="1918"/>
        <v>36.055512754639892</v>
      </c>
      <c r="AZ401" s="16" t="str">
        <f t="shared" si="1919"/>
        <v>true</v>
      </c>
      <c r="BA401" s="16">
        <f t="shared" si="1920"/>
        <v>1</v>
      </c>
      <c r="BB401" s="16">
        <f t="shared" si="1921"/>
        <v>16</v>
      </c>
      <c r="BC401" s="16">
        <f t="shared" si="1894"/>
        <v>20</v>
      </c>
      <c r="BD401" s="16">
        <f t="shared" si="1922"/>
        <v>36.055512754639892</v>
      </c>
      <c r="BE401" s="16" t="str">
        <f t="shared" si="1923"/>
        <v>true</v>
      </c>
      <c r="BF401" s="16">
        <f t="shared" si="1924"/>
        <v>1</v>
      </c>
      <c r="BG401" s="16">
        <f t="shared" si="1925"/>
        <v>16</v>
      </c>
      <c r="BH401" s="16">
        <f t="shared" si="1895"/>
        <v>20</v>
      </c>
      <c r="BI401" s="16">
        <f t="shared" si="1926"/>
        <v>36.055512754639892</v>
      </c>
      <c r="BJ401" s="16" t="str">
        <f t="shared" si="1927"/>
        <v>true</v>
      </c>
      <c r="BK401" s="16">
        <f t="shared" si="1928"/>
        <v>1</v>
      </c>
      <c r="BL401" s="16">
        <f t="shared" si="1929"/>
        <v>16</v>
      </c>
      <c r="BM401" s="16">
        <f t="shared" si="1896"/>
        <v>20</v>
      </c>
      <c r="BN401" s="16">
        <f t="shared" si="1930"/>
        <v>36.055512754639892</v>
      </c>
      <c r="BO401" s="16" t="str">
        <f t="shared" si="1931"/>
        <v>true</v>
      </c>
      <c r="BP401" s="16">
        <f t="shared" si="1932"/>
        <v>1</v>
      </c>
      <c r="BQ401" s="16">
        <f t="shared" si="1933"/>
        <v>16</v>
      </c>
      <c r="BR401" s="16">
        <f t="shared" si="1897"/>
        <v>20</v>
      </c>
      <c r="BS401" s="16">
        <f t="shared" si="1934"/>
        <v>36.055512754639892</v>
      </c>
      <c r="BT401" s="16" t="str">
        <f t="shared" si="1935"/>
        <v>true</v>
      </c>
      <c r="BU401" s="16">
        <f t="shared" si="1936"/>
        <v>1</v>
      </c>
      <c r="BV401" s="16">
        <f t="shared" si="1937"/>
        <v>16</v>
      </c>
      <c r="BW401" s="16">
        <f t="shared" si="1898"/>
        <v>30</v>
      </c>
      <c r="BX401" s="16">
        <f t="shared" si="1938"/>
        <v>36.055512754639892</v>
      </c>
      <c r="BY401" s="16" t="str">
        <f t="shared" si="1939"/>
        <v>true</v>
      </c>
      <c r="BZ401" s="16">
        <f t="shared" si="1940"/>
        <v>1</v>
      </c>
      <c r="CA401" s="16">
        <f t="shared" si="1941"/>
        <v>16</v>
      </c>
      <c r="CB401" s="16">
        <f t="shared" si="1899"/>
        <v>30</v>
      </c>
      <c r="CC401" s="16">
        <f t="shared" si="1942"/>
        <v>36.055512754639892</v>
      </c>
      <c r="CD401" s="16" t="str">
        <f t="shared" si="1943"/>
        <v>true</v>
      </c>
      <c r="CE401" s="16">
        <f t="shared" si="1944"/>
        <v>1</v>
      </c>
      <c r="CF401" s="16">
        <f t="shared" si="1945"/>
        <v>16</v>
      </c>
      <c r="CG401" s="16">
        <f t="shared" si="1900"/>
        <v>30</v>
      </c>
      <c r="CH401" s="16">
        <f t="shared" si="1946"/>
        <v>36.055512754639892</v>
      </c>
      <c r="CI401" s="16" t="str">
        <f t="shared" si="1947"/>
        <v>true</v>
      </c>
      <c r="CJ401" s="16">
        <f t="shared" si="1948"/>
        <v>1</v>
      </c>
      <c r="CK401" s="16">
        <f t="shared" si="1949"/>
        <v>16</v>
      </c>
      <c r="CL401" s="16">
        <f t="shared" si="1901"/>
        <v>30</v>
      </c>
      <c r="CM401" s="16">
        <f t="shared" si="1950"/>
        <v>36.055512754639892</v>
      </c>
      <c r="CN401" s="16" t="str">
        <f t="shared" si="1951"/>
        <v>true</v>
      </c>
      <c r="CO401" s="16">
        <f t="shared" si="1952"/>
        <v>1</v>
      </c>
      <c r="CP401" s="16">
        <f t="shared" si="1953"/>
        <v>16</v>
      </c>
      <c r="CQ401" s="16">
        <f t="shared" si="1902"/>
        <v>36.055512754639892</v>
      </c>
      <c r="CR401" s="16">
        <f t="shared" si="1954"/>
        <v>36.055512754639892</v>
      </c>
      <c r="CS401" s="16" t="str">
        <f t="shared" si="1955"/>
        <v>true</v>
      </c>
      <c r="CT401" s="16">
        <f t="shared" si="1956"/>
        <v>1</v>
      </c>
      <c r="CU401" s="16">
        <f t="shared" si="1957"/>
        <v>16</v>
      </c>
      <c r="CV401" s="16">
        <f t="shared" si="1903"/>
        <v>36.055512754639892</v>
      </c>
      <c r="CW401" s="16">
        <f t="shared" si="1958"/>
        <v>36.055512754639892</v>
      </c>
      <c r="CX401" s="16" t="str">
        <f t="shared" si="1959"/>
        <v>true</v>
      </c>
      <c r="CY401" s="16">
        <f t="shared" si="1960"/>
        <v>1</v>
      </c>
      <c r="CZ401" s="16">
        <f t="shared" si="1961"/>
        <v>16</v>
      </c>
      <c r="DA401" s="16">
        <f t="shared" si="1904"/>
        <v>36.055512754639892</v>
      </c>
      <c r="DB401" s="16">
        <f t="shared" si="1962"/>
        <v>36.055512754639892</v>
      </c>
      <c r="DC401" s="16" t="str">
        <f t="shared" si="1963"/>
        <v>true</v>
      </c>
      <c r="DD401" s="16">
        <f t="shared" si="1964"/>
        <v>1</v>
      </c>
      <c r="DE401" s="16">
        <f t="shared" si="1965"/>
        <v>16</v>
      </c>
      <c r="DF401" s="16">
        <f t="shared" si="1966"/>
        <v>36.055512754639892</v>
      </c>
      <c r="DG401" s="19">
        <f t="shared" si="1967"/>
        <v>36.055512754639892</v>
      </c>
      <c r="DH401" s="16" t="str">
        <f t="shared" si="1968"/>
        <v>true</v>
      </c>
      <c r="DI401" s="16">
        <f t="shared" si="1969"/>
        <v>1</v>
      </c>
    </row>
    <row r="402" spans="27:113" x14ac:dyDescent="0.35">
      <c r="AA402" s="49">
        <v>1.5</v>
      </c>
      <c r="AB402" s="55">
        <f t="shared" si="1905"/>
        <v>2.0355339059327378</v>
      </c>
      <c r="AC402" s="23" t="s">
        <v>10</v>
      </c>
      <c r="AD402" s="40" t="s">
        <v>2</v>
      </c>
      <c r="AE402" s="16">
        <v>14</v>
      </c>
      <c r="AF402" s="16">
        <v>17.5</v>
      </c>
      <c r="AG402" s="16">
        <f t="shared" si="1889"/>
        <v>24.748737341529164</v>
      </c>
      <c r="AH402" s="16">
        <f t="shared" si="1906"/>
        <v>14</v>
      </c>
      <c r="AI402" s="16">
        <f t="shared" si="1890"/>
        <v>17.5</v>
      </c>
      <c r="AJ402" s="16">
        <f t="shared" si="1970"/>
        <v>24.748737341529164</v>
      </c>
      <c r="AK402" s="16" t="str">
        <f t="shared" si="1907"/>
        <v>true</v>
      </c>
      <c r="AL402" s="16">
        <f t="shared" si="1908"/>
        <v>1</v>
      </c>
      <c r="AM402" s="16">
        <f t="shared" si="1909"/>
        <v>14</v>
      </c>
      <c r="AN402" s="16">
        <f t="shared" si="1891"/>
        <v>17.5</v>
      </c>
      <c r="AO402" s="16">
        <f t="shared" si="1910"/>
        <v>24.748737341529164</v>
      </c>
      <c r="AP402" s="16" t="str">
        <f t="shared" si="1911"/>
        <v>true</v>
      </c>
      <c r="AQ402" s="16">
        <f t="shared" si="1912"/>
        <v>1</v>
      </c>
      <c r="AR402" s="16">
        <f t="shared" si="1913"/>
        <v>14</v>
      </c>
      <c r="AS402" s="16">
        <f t="shared" si="1892"/>
        <v>17.5</v>
      </c>
      <c r="AT402" s="16">
        <f t="shared" si="1914"/>
        <v>24.748737341529164</v>
      </c>
      <c r="AU402" s="16" t="str">
        <f t="shared" si="1915"/>
        <v>true</v>
      </c>
      <c r="AV402" s="16">
        <f t="shared" si="1916"/>
        <v>1</v>
      </c>
      <c r="AW402" s="16">
        <f t="shared" si="1917"/>
        <v>14</v>
      </c>
      <c r="AX402" s="16">
        <f t="shared" si="1893"/>
        <v>17.5</v>
      </c>
      <c r="AY402" s="16">
        <f t="shared" si="1918"/>
        <v>24.748737341529164</v>
      </c>
      <c r="AZ402" s="16" t="str">
        <f t="shared" si="1919"/>
        <v>true</v>
      </c>
      <c r="BA402" s="16">
        <f t="shared" si="1920"/>
        <v>1</v>
      </c>
      <c r="BB402" s="16">
        <f t="shared" si="1921"/>
        <v>14</v>
      </c>
      <c r="BC402" s="16">
        <f t="shared" si="1894"/>
        <v>17.5</v>
      </c>
      <c r="BD402" s="16">
        <f t="shared" si="1922"/>
        <v>24.748737341529164</v>
      </c>
      <c r="BE402" s="16" t="str">
        <f t="shared" si="1923"/>
        <v>true</v>
      </c>
      <c r="BF402" s="16">
        <f t="shared" si="1924"/>
        <v>1</v>
      </c>
      <c r="BG402" s="16">
        <f t="shared" si="1925"/>
        <v>14</v>
      </c>
      <c r="BH402" s="16">
        <f t="shared" si="1895"/>
        <v>17.5</v>
      </c>
      <c r="BI402" s="16">
        <f t="shared" si="1926"/>
        <v>24.748737341529164</v>
      </c>
      <c r="BJ402" s="16" t="str">
        <f t="shared" si="1927"/>
        <v>true</v>
      </c>
      <c r="BK402" s="16">
        <f t="shared" si="1928"/>
        <v>1</v>
      </c>
      <c r="BL402" s="16">
        <f t="shared" si="1929"/>
        <v>14</v>
      </c>
      <c r="BM402" s="16">
        <f t="shared" si="1896"/>
        <v>17.5</v>
      </c>
      <c r="BN402" s="16">
        <f t="shared" si="1930"/>
        <v>24.748737341529164</v>
      </c>
      <c r="BO402" s="16" t="str">
        <f t="shared" si="1931"/>
        <v>true</v>
      </c>
      <c r="BP402" s="16">
        <f t="shared" si="1932"/>
        <v>1</v>
      </c>
      <c r="BQ402" s="16">
        <f t="shared" si="1933"/>
        <v>14</v>
      </c>
      <c r="BR402" s="16">
        <f t="shared" si="1897"/>
        <v>17.5</v>
      </c>
      <c r="BS402" s="16">
        <f t="shared" si="1934"/>
        <v>24.748737341529164</v>
      </c>
      <c r="BT402" s="16" t="str">
        <f t="shared" si="1935"/>
        <v>true</v>
      </c>
      <c r="BU402" s="16">
        <f t="shared" si="1936"/>
        <v>1</v>
      </c>
      <c r="BV402" s="16">
        <f t="shared" si="1937"/>
        <v>14</v>
      </c>
      <c r="BW402" s="16">
        <f t="shared" si="1898"/>
        <v>17.5</v>
      </c>
      <c r="BX402" s="16">
        <f t="shared" si="1938"/>
        <v>24.748737341529164</v>
      </c>
      <c r="BY402" s="16" t="str">
        <f t="shared" si="1939"/>
        <v>true</v>
      </c>
      <c r="BZ402" s="16">
        <f t="shared" si="1940"/>
        <v>1</v>
      </c>
      <c r="CA402" s="16">
        <f t="shared" si="1941"/>
        <v>14</v>
      </c>
      <c r="CB402" s="16">
        <f t="shared" si="1899"/>
        <v>17.5</v>
      </c>
      <c r="CC402" s="16">
        <f t="shared" si="1942"/>
        <v>24.748737341529164</v>
      </c>
      <c r="CD402" s="16" t="str">
        <f t="shared" si="1943"/>
        <v>true</v>
      </c>
      <c r="CE402" s="16">
        <f t="shared" si="1944"/>
        <v>1</v>
      </c>
      <c r="CF402" s="16">
        <f t="shared" si="1945"/>
        <v>14</v>
      </c>
      <c r="CG402" s="16">
        <f t="shared" si="1900"/>
        <v>17.5</v>
      </c>
      <c r="CH402" s="16">
        <f t="shared" si="1946"/>
        <v>24.748737341529164</v>
      </c>
      <c r="CI402" s="16" t="str">
        <f t="shared" si="1947"/>
        <v>true</v>
      </c>
      <c r="CJ402" s="16">
        <f t="shared" si="1948"/>
        <v>1</v>
      </c>
      <c r="CK402" s="16">
        <f t="shared" si="1949"/>
        <v>14</v>
      </c>
      <c r="CL402" s="16">
        <f t="shared" si="1901"/>
        <v>17.5</v>
      </c>
      <c r="CM402" s="16">
        <f t="shared" si="1950"/>
        <v>24.748737341529164</v>
      </c>
      <c r="CN402" s="16" t="str">
        <f t="shared" si="1951"/>
        <v>true</v>
      </c>
      <c r="CO402" s="16">
        <f t="shared" si="1952"/>
        <v>1</v>
      </c>
      <c r="CP402" s="16">
        <f t="shared" si="1953"/>
        <v>14</v>
      </c>
      <c r="CQ402" s="16">
        <f t="shared" si="1902"/>
        <v>24.748737341529164</v>
      </c>
      <c r="CR402" s="16">
        <f t="shared" si="1954"/>
        <v>24.748737341529164</v>
      </c>
      <c r="CS402" s="16" t="str">
        <f t="shared" si="1955"/>
        <v>true</v>
      </c>
      <c r="CT402" s="16">
        <f t="shared" si="1956"/>
        <v>1</v>
      </c>
      <c r="CU402" s="16">
        <f t="shared" si="1957"/>
        <v>14</v>
      </c>
      <c r="CV402" s="16">
        <f t="shared" si="1903"/>
        <v>24.748737341529164</v>
      </c>
      <c r="CW402" s="16">
        <f t="shared" si="1958"/>
        <v>24.748737341529164</v>
      </c>
      <c r="CX402" s="16" t="str">
        <f t="shared" si="1959"/>
        <v>true</v>
      </c>
      <c r="CY402" s="16">
        <f t="shared" si="1960"/>
        <v>1</v>
      </c>
      <c r="CZ402" s="16">
        <f t="shared" si="1961"/>
        <v>14</v>
      </c>
      <c r="DA402" s="16">
        <f t="shared" si="1904"/>
        <v>24.748737341529164</v>
      </c>
      <c r="DB402" s="16">
        <f t="shared" si="1962"/>
        <v>24.748737341529164</v>
      </c>
      <c r="DC402" s="16" t="str">
        <f t="shared" si="1963"/>
        <v>true</v>
      </c>
      <c r="DD402" s="16">
        <f t="shared" si="1964"/>
        <v>1</v>
      </c>
      <c r="DE402" s="16">
        <f t="shared" si="1965"/>
        <v>14</v>
      </c>
      <c r="DF402" s="16">
        <f t="shared" si="1966"/>
        <v>24.748737341529164</v>
      </c>
      <c r="DG402" s="19">
        <f t="shared" si="1967"/>
        <v>24.748737341529164</v>
      </c>
      <c r="DH402" s="16" t="str">
        <f t="shared" si="1968"/>
        <v>true</v>
      </c>
      <c r="DI402" s="16">
        <f t="shared" si="1969"/>
        <v>1</v>
      </c>
    </row>
    <row r="403" spans="27:113" x14ac:dyDescent="0.35">
      <c r="AA403" s="49">
        <v>1.5</v>
      </c>
      <c r="AB403" s="55">
        <f t="shared" si="1905"/>
        <v>3.4623583103198032</v>
      </c>
      <c r="AC403" s="23" t="s">
        <v>11</v>
      </c>
      <c r="AD403" s="40" t="s">
        <v>2</v>
      </c>
      <c r="AE403" s="16">
        <v>17.680000000000003</v>
      </c>
      <c r="AF403" s="16">
        <v>22.1</v>
      </c>
      <c r="AG403" s="16">
        <f t="shared" si="1889"/>
        <v>43.867247463227052</v>
      </c>
      <c r="AH403" s="16">
        <f t="shared" si="1906"/>
        <v>17.680000000000003</v>
      </c>
      <c r="AI403" s="16">
        <f t="shared" si="1890"/>
        <v>22.1</v>
      </c>
      <c r="AJ403" s="16">
        <f t="shared" si="1970"/>
        <v>43.867247463227052</v>
      </c>
      <c r="AK403" s="16" t="str">
        <f t="shared" si="1907"/>
        <v>true</v>
      </c>
      <c r="AL403" s="16">
        <f t="shared" si="1908"/>
        <v>1</v>
      </c>
      <c r="AM403" s="16">
        <f t="shared" si="1909"/>
        <v>17.680000000000003</v>
      </c>
      <c r="AN403" s="16">
        <f t="shared" si="1891"/>
        <v>22.1</v>
      </c>
      <c r="AO403" s="16">
        <f t="shared" si="1910"/>
        <v>43.867247463227052</v>
      </c>
      <c r="AP403" s="16" t="str">
        <f t="shared" si="1911"/>
        <v>true</v>
      </c>
      <c r="AQ403" s="16">
        <f t="shared" si="1912"/>
        <v>1</v>
      </c>
      <c r="AR403" s="16">
        <f t="shared" si="1913"/>
        <v>17.680000000000003</v>
      </c>
      <c r="AS403" s="16">
        <f t="shared" si="1892"/>
        <v>22.1</v>
      </c>
      <c r="AT403" s="16">
        <f t="shared" si="1914"/>
        <v>43.867247463227052</v>
      </c>
      <c r="AU403" s="16" t="str">
        <f t="shared" si="1915"/>
        <v>true</v>
      </c>
      <c r="AV403" s="16">
        <f t="shared" si="1916"/>
        <v>1</v>
      </c>
      <c r="AW403" s="16">
        <f t="shared" si="1917"/>
        <v>17.680000000000003</v>
      </c>
      <c r="AX403" s="16">
        <f t="shared" si="1893"/>
        <v>22.1</v>
      </c>
      <c r="AY403" s="16">
        <f t="shared" si="1918"/>
        <v>43.867247463227052</v>
      </c>
      <c r="AZ403" s="16" t="str">
        <f t="shared" si="1919"/>
        <v>true</v>
      </c>
      <c r="BA403" s="16">
        <f t="shared" si="1920"/>
        <v>1</v>
      </c>
      <c r="BB403" s="16">
        <f t="shared" si="1921"/>
        <v>17.680000000000003</v>
      </c>
      <c r="BC403" s="16">
        <f t="shared" si="1894"/>
        <v>28.730000000000004</v>
      </c>
      <c r="BD403" s="16">
        <f t="shared" si="1922"/>
        <v>43.867247463227052</v>
      </c>
      <c r="BE403" s="16" t="str">
        <f t="shared" si="1923"/>
        <v>true</v>
      </c>
      <c r="BF403" s="16">
        <f t="shared" si="1924"/>
        <v>1</v>
      </c>
      <c r="BG403" s="16">
        <f t="shared" si="1925"/>
        <v>17.680000000000003</v>
      </c>
      <c r="BH403" s="16">
        <f t="shared" si="1895"/>
        <v>28.730000000000004</v>
      </c>
      <c r="BI403" s="16">
        <f t="shared" si="1926"/>
        <v>43.867247463227052</v>
      </c>
      <c r="BJ403" s="16" t="str">
        <f t="shared" si="1927"/>
        <v>true</v>
      </c>
      <c r="BK403" s="16">
        <f t="shared" si="1928"/>
        <v>1</v>
      </c>
      <c r="BL403" s="16">
        <f t="shared" si="1929"/>
        <v>17.680000000000003</v>
      </c>
      <c r="BM403" s="16">
        <f t="shared" si="1896"/>
        <v>28.730000000000004</v>
      </c>
      <c r="BN403" s="16">
        <f t="shared" si="1930"/>
        <v>43.867247463227052</v>
      </c>
      <c r="BO403" s="16" t="str">
        <f t="shared" si="1931"/>
        <v>true</v>
      </c>
      <c r="BP403" s="16">
        <f t="shared" si="1932"/>
        <v>1</v>
      </c>
      <c r="BQ403" s="16">
        <f t="shared" si="1933"/>
        <v>17.680000000000003</v>
      </c>
      <c r="BR403" s="16">
        <f t="shared" si="1897"/>
        <v>28.730000000000004</v>
      </c>
      <c r="BS403" s="16">
        <f t="shared" si="1934"/>
        <v>43.867247463227052</v>
      </c>
      <c r="BT403" s="16" t="str">
        <f t="shared" si="1935"/>
        <v>true</v>
      </c>
      <c r="BU403" s="16">
        <f t="shared" si="1936"/>
        <v>1</v>
      </c>
      <c r="BV403" s="16">
        <f t="shared" si="1937"/>
        <v>17.680000000000003</v>
      </c>
      <c r="BW403" s="16">
        <f t="shared" si="1898"/>
        <v>33.150000000000006</v>
      </c>
      <c r="BX403" s="16">
        <f t="shared" si="1938"/>
        <v>43.867247463227052</v>
      </c>
      <c r="BY403" s="16" t="str">
        <f t="shared" si="1939"/>
        <v>true</v>
      </c>
      <c r="BZ403" s="16">
        <f t="shared" si="1940"/>
        <v>1</v>
      </c>
      <c r="CA403" s="16">
        <f t="shared" si="1941"/>
        <v>17.680000000000003</v>
      </c>
      <c r="CB403" s="16">
        <f t="shared" si="1899"/>
        <v>33.150000000000006</v>
      </c>
      <c r="CC403" s="16">
        <f t="shared" si="1942"/>
        <v>43.867247463227052</v>
      </c>
      <c r="CD403" s="16" t="str">
        <f t="shared" si="1943"/>
        <v>true</v>
      </c>
      <c r="CE403" s="16">
        <f t="shared" si="1944"/>
        <v>1</v>
      </c>
      <c r="CF403" s="16">
        <f t="shared" si="1945"/>
        <v>17.680000000000003</v>
      </c>
      <c r="CG403" s="16">
        <f t="shared" si="1900"/>
        <v>33.150000000000006</v>
      </c>
      <c r="CH403" s="16">
        <f t="shared" si="1946"/>
        <v>43.867247463227052</v>
      </c>
      <c r="CI403" s="16" t="str">
        <f t="shared" si="1947"/>
        <v>true</v>
      </c>
      <c r="CJ403" s="16">
        <f t="shared" si="1948"/>
        <v>1</v>
      </c>
      <c r="CK403" s="16">
        <f t="shared" si="1949"/>
        <v>17.680000000000003</v>
      </c>
      <c r="CL403" s="16">
        <f t="shared" si="1901"/>
        <v>33.150000000000006</v>
      </c>
      <c r="CM403" s="16">
        <f t="shared" si="1950"/>
        <v>43.867247463227052</v>
      </c>
      <c r="CN403" s="16" t="str">
        <f t="shared" si="1951"/>
        <v>true</v>
      </c>
      <c r="CO403" s="16">
        <f t="shared" si="1952"/>
        <v>1</v>
      </c>
      <c r="CP403" s="16">
        <f t="shared" si="1953"/>
        <v>17.680000000000003</v>
      </c>
      <c r="CQ403" s="16">
        <f t="shared" si="1902"/>
        <v>43.867247463227052</v>
      </c>
      <c r="CR403" s="16">
        <f t="shared" si="1954"/>
        <v>43.867247463227052</v>
      </c>
      <c r="CS403" s="16" t="str">
        <f t="shared" si="1955"/>
        <v>true</v>
      </c>
      <c r="CT403" s="16">
        <f t="shared" si="1956"/>
        <v>1</v>
      </c>
      <c r="CU403" s="16">
        <f t="shared" si="1957"/>
        <v>17.680000000000003</v>
      </c>
      <c r="CV403" s="16">
        <f t="shared" si="1903"/>
        <v>43.867247463227052</v>
      </c>
      <c r="CW403" s="16">
        <f t="shared" si="1958"/>
        <v>43.867247463227052</v>
      </c>
      <c r="CX403" s="16" t="str">
        <f t="shared" si="1959"/>
        <v>true</v>
      </c>
      <c r="CY403" s="16">
        <f t="shared" si="1960"/>
        <v>1</v>
      </c>
      <c r="CZ403" s="16">
        <f t="shared" si="1961"/>
        <v>17.680000000000003</v>
      </c>
      <c r="DA403" s="16">
        <f t="shared" si="1904"/>
        <v>43.867247463227052</v>
      </c>
      <c r="DB403" s="16">
        <f t="shared" si="1962"/>
        <v>43.867247463227052</v>
      </c>
      <c r="DC403" s="16" t="str">
        <f t="shared" si="1963"/>
        <v>true</v>
      </c>
      <c r="DD403" s="16">
        <f t="shared" si="1964"/>
        <v>1</v>
      </c>
      <c r="DE403" s="16">
        <f t="shared" si="1965"/>
        <v>17.680000000000003</v>
      </c>
      <c r="DF403" s="16">
        <f t="shared" si="1966"/>
        <v>43.867247463227052</v>
      </c>
      <c r="DG403" s="19">
        <f t="shared" si="1967"/>
        <v>43.867247463227052</v>
      </c>
      <c r="DH403" s="16" t="str">
        <f t="shared" si="1968"/>
        <v>true</v>
      </c>
      <c r="DI403" s="16">
        <f t="shared" si="1969"/>
        <v>1</v>
      </c>
    </row>
    <row r="404" spans="27:113" x14ac:dyDescent="0.35">
      <c r="AA404" s="49" t="s">
        <v>114</v>
      </c>
      <c r="AB404" s="55" t="str">
        <f t="shared" si="1905"/>
        <v>-</v>
      </c>
      <c r="AC404" s="23" t="s">
        <v>12</v>
      </c>
      <c r="AD404" s="40" t="s">
        <v>2</v>
      </c>
      <c r="AE404" s="16"/>
      <c r="AF404" s="16"/>
      <c r="AG404" s="16" t="str">
        <f t="shared" si="1889"/>
        <v>N/A</v>
      </c>
      <c r="AH404" s="16" t="str">
        <f t="shared" si="1906"/>
        <v>N/A</v>
      </c>
      <c r="AI404" s="16" t="str">
        <f t="shared" si="1890"/>
        <v>N/A</v>
      </c>
      <c r="AJ404" s="16" t="str">
        <f t="shared" si="1970"/>
        <v>N/A</v>
      </c>
      <c r="AK404" s="16" t="str">
        <f t="shared" si="1907"/>
        <v>N/A</v>
      </c>
      <c r="AL404" s="16" t="str">
        <f t="shared" si="1908"/>
        <v>N/A</v>
      </c>
      <c r="AM404" s="16" t="str">
        <f t="shared" si="1909"/>
        <v>N/A</v>
      </c>
      <c r="AN404" s="16" t="str">
        <f t="shared" si="1891"/>
        <v>N/A</v>
      </c>
      <c r="AO404" s="16" t="str">
        <f t="shared" si="1910"/>
        <v>N/A</v>
      </c>
      <c r="AP404" s="16" t="str">
        <f t="shared" si="1911"/>
        <v>N/A</v>
      </c>
      <c r="AQ404" s="16" t="str">
        <f t="shared" si="1912"/>
        <v>N/A</v>
      </c>
      <c r="AR404" s="16" t="str">
        <f t="shared" si="1913"/>
        <v>N/A</v>
      </c>
      <c r="AS404" s="16" t="str">
        <f t="shared" si="1892"/>
        <v>N/A</v>
      </c>
      <c r="AT404" s="16" t="str">
        <f t="shared" si="1914"/>
        <v>N/A</v>
      </c>
      <c r="AU404" s="16" t="str">
        <f t="shared" si="1915"/>
        <v>N/A</v>
      </c>
      <c r="AV404" s="16" t="str">
        <f t="shared" si="1916"/>
        <v>N/A</v>
      </c>
      <c r="AW404" s="16" t="str">
        <f t="shared" si="1917"/>
        <v>N/A</v>
      </c>
      <c r="AX404" s="16" t="str">
        <f t="shared" si="1893"/>
        <v>N/A</v>
      </c>
      <c r="AY404" s="16" t="str">
        <f t="shared" si="1918"/>
        <v>N/A</v>
      </c>
      <c r="AZ404" s="16" t="str">
        <f t="shared" si="1919"/>
        <v>N/A</v>
      </c>
      <c r="BA404" s="16" t="str">
        <f t="shared" si="1920"/>
        <v>N/A</v>
      </c>
      <c r="BB404" s="16" t="str">
        <f t="shared" si="1921"/>
        <v>N/A</v>
      </c>
      <c r="BC404" s="16" t="str">
        <f t="shared" si="1894"/>
        <v>N/A</v>
      </c>
      <c r="BD404" s="16" t="str">
        <f t="shared" si="1922"/>
        <v>N/A</v>
      </c>
      <c r="BE404" s="16" t="str">
        <f t="shared" si="1923"/>
        <v>N/A</v>
      </c>
      <c r="BF404" s="16" t="str">
        <f t="shared" si="1924"/>
        <v>N/A</v>
      </c>
      <c r="BG404" s="16" t="str">
        <f t="shared" si="1925"/>
        <v>N/A</v>
      </c>
      <c r="BH404" s="16" t="str">
        <f t="shared" si="1895"/>
        <v>N/A</v>
      </c>
      <c r="BI404" s="16" t="str">
        <f t="shared" si="1926"/>
        <v>N/A</v>
      </c>
      <c r="BJ404" s="16" t="str">
        <f t="shared" si="1927"/>
        <v>N/A</v>
      </c>
      <c r="BK404" s="16" t="str">
        <f t="shared" si="1928"/>
        <v>N/A</v>
      </c>
      <c r="BL404" s="16" t="str">
        <f t="shared" si="1929"/>
        <v>N/A</v>
      </c>
      <c r="BM404" s="16" t="str">
        <f t="shared" si="1896"/>
        <v>N/A</v>
      </c>
      <c r="BN404" s="16" t="str">
        <f t="shared" si="1930"/>
        <v>N/A</v>
      </c>
      <c r="BO404" s="16" t="str">
        <f t="shared" si="1931"/>
        <v>N/A</v>
      </c>
      <c r="BP404" s="16" t="str">
        <f t="shared" si="1932"/>
        <v>N/A</v>
      </c>
      <c r="BQ404" s="16" t="str">
        <f t="shared" si="1933"/>
        <v>N/A</v>
      </c>
      <c r="BR404" s="16" t="str">
        <f t="shared" si="1897"/>
        <v>N/A</v>
      </c>
      <c r="BS404" s="16" t="str">
        <f t="shared" si="1934"/>
        <v>N/A</v>
      </c>
      <c r="BT404" s="16" t="str">
        <f t="shared" si="1935"/>
        <v>N/A</v>
      </c>
      <c r="BU404" s="16" t="str">
        <f t="shared" si="1936"/>
        <v>N/A</v>
      </c>
      <c r="BV404" s="16" t="str">
        <f t="shared" si="1937"/>
        <v>N/A</v>
      </c>
      <c r="BW404" s="16" t="str">
        <f t="shared" si="1898"/>
        <v>N/A</v>
      </c>
      <c r="BX404" s="16" t="str">
        <f t="shared" si="1938"/>
        <v>N/A</v>
      </c>
      <c r="BY404" s="16" t="str">
        <f t="shared" si="1939"/>
        <v>N/A</v>
      </c>
      <c r="BZ404" s="16" t="str">
        <f t="shared" si="1940"/>
        <v>N/A</v>
      </c>
      <c r="CA404" s="16" t="str">
        <f t="shared" si="1941"/>
        <v>N/A</v>
      </c>
      <c r="CB404" s="16" t="str">
        <f t="shared" si="1899"/>
        <v>N/A</v>
      </c>
      <c r="CC404" s="16" t="str">
        <f t="shared" si="1942"/>
        <v>N/A</v>
      </c>
      <c r="CD404" s="16" t="str">
        <f t="shared" si="1943"/>
        <v>N/A</v>
      </c>
      <c r="CE404" s="16" t="str">
        <f t="shared" si="1944"/>
        <v>N/A</v>
      </c>
      <c r="CF404" s="16" t="str">
        <f t="shared" si="1945"/>
        <v>N/A</v>
      </c>
      <c r="CG404" s="16" t="str">
        <f t="shared" si="1900"/>
        <v>N/A</v>
      </c>
      <c r="CH404" s="16" t="str">
        <f t="shared" si="1946"/>
        <v>N/A</v>
      </c>
      <c r="CI404" s="16" t="str">
        <f t="shared" si="1947"/>
        <v>N/A</v>
      </c>
      <c r="CJ404" s="16" t="str">
        <f t="shared" si="1948"/>
        <v>N/A</v>
      </c>
      <c r="CK404" s="16" t="str">
        <f t="shared" si="1949"/>
        <v>N/A</v>
      </c>
      <c r="CL404" s="16" t="str">
        <f t="shared" si="1901"/>
        <v>N/A</v>
      </c>
      <c r="CM404" s="16" t="str">
        <f t="shared" si="1950"/>
        <v>N/A</v>
      </c>
      <c r="CN404" s="16" t="str">
        <f t="shared" si="1951"/>
        <v>N/A</v>
      </c>
      <c r="CO404" s="16" t="str">
        <f t="shared" si="1952"/>
        <v>N/A</v>
      </c>
      <c r="CP404" s="16" t="str">
        <f t="shared" si="1953"/>
        <v>N/A</v>
      </c>
      <c r="CQ404" s="16" t="str">
        <f t="shared" si="1902"/>
        <v>N/A</v>
      </c>
      <c r="CR404" s="16" t="str">
        <f t="shared" si="1954"/>
        <v>N/A</v>
      </c>
      <c r="CS404" s="16" t="str">
        <f t="shared" si="1955"/>
        <v>N/A</v>
      </c>
      <c r="CT404" s="16" t="str">
        <f t="shared" si="1956"/>
        <v>N/A</v>
      </c>
      <c r="CU404" s="16" t="str">
        <f t="shared" si="1957"/>
        <v>N/A</v>
      </c>
      <c r="CV404" s="16" t="str">
        <f t="shared" si="1903"/>
        <v>N/A</v>
      </c>
      <c r="CW404" s="16" t="str">
        <f t="shared" si="1958"/>
        <v>N/A</v>
      </c>
      <c r="CX404" s="16" t="str">
        <f t="shared" si="1959"/>
        <v>N/A</v>
      </c>
      <c r="CY404" s="16" t="str">
        <f t="shared" si="1960"/>
        <v>N/A</v>
      </c>
      <c r="CZ404" s="16" t="str">
        <f t="shared" si="1961"/>
        <v>N/A</v>
      </c>
      <c r="DA404" s="16" t="str">
        <f t="shared" si="1904"/>
        <v>N/A</v>
      </c>
      <c r="DB404" s="16" t="str">
        <f t="shared" si="1962"/>
        <v>N/A</v>
      </c>
      <c r="DC404" s="16" t="str">
        <f t="shared" si="1963"/>
        <v>N/A</v>
      </c>
      <c r="DD404" s="16" t="str">
        <f t="shared" si="1964"/>
        <v>N/A</v>
      </c>
      <c r="DE404" s="16" t="str">
        <f t="shared" si="1965"/>
        <v>N/A</v>
      </c>
      <c r="DF404" s="16" t="str">
        <f t="shared" si="1966"/>
        <v>N/A</v>
      </c>
      <c r="DG404" s="19" t="str">
        <f t="shared" si="1967"/>
        <v>N/A</v>
      </c>
      <c r="DH404" s="16" t="str">
        <f t="shared" si="1968"/>
        <v>N/A</v>
      </c>
      <c r="DI404" s="16" t="str">
        <f t="shared" si="1969"/>
        <v>N/A</v>
      </c>
    </row>
    <row r="405" spans="27:113" x14ac:dyDescent="0.35">
      <c r="AA405" s="49" t="s">
        <v>114</v>
      </c>
      <c r="AB405" s="55" t="str">
        <f t="shared" si="1905"/>
        <v>-</v>
      </c>
      <c r="AC405" s="23" t="s">
        <v>13</v>
      </c>
      <c r="AD405" s="40" t="s">
        <v>2</v>
      </c>
      <c r="AE405" s="16"/>
      <c r="AF405" s="16"/>
      <c r="AG405" s="16" t="str">
        <f t="shared" si="1889"/>
        <v>N/A</v>
      </c>
      <c r="AH405" s="16" t="str">
        <f t="shared" si="1906"/>
        <v>N/A</v>
      </c>
      <c r="AI405" s="16" t="str">
        <f t="shared" si="1890"/>
        <v>N/A</v>
      </c>
      <c r="AJ405" s="16" t="str">
        <f t="shared" si="1970"/>
        <v>N/A</v>
      </c>
      <c r="AK405" s="16" t="str">
        <f t="shared" si="1907"/>
        <v>N/A</v>
      </c>
      <c r="AL405" s="16" t="str">
        <f t="shared" si="1908"/>
        <v>N/A</v>
      </c>
      <c r="AM405" s="16" t="str">
        <f t="shared" si="1909"/>
        <v>N/A</v>
      </c>
      <c r="AN405" s="16" t="str">
        <f t="shared" si="1891"/>
        <v>N/A</v>
      </c>
      <c r="AO405" s="16" t="str">
        <f t="shared" si="1910"/>
        <v>N/A</v>
      </c>
      <c r="AP405" s="16" t="str">
        <f t="shared" si="1911"/>
        <v>N/A</v>
      </c>
      <c r="AQ405" s="16" t="str">
        <f t="shared" si="1912"/>
        <v>N/A</v>
      </c>
      <c r="AR405" s="16" t="str">
        <f t="shared" si="1913"/>
        <v>N/A</v>
      </c>
      <c r="AS405" s="16" t="str">
        <f t="shared" si="1892"/>
        <v>N/A</v>
      </c>
      <c r="AT405" s="16" t="str">
        <f t="shared" si="1914"/>
        <v>N/A</v>
      </c>
      <c r="AU405" s="16" t="str">
        <f t="shared" si="1915"/>
        <v>N/A</v>
      </c>
      <c r="AV405" s="16" t="str">
        <f t="shared" si="1916"/>
        <v>N/A</v>
      </c>
      <c r="AW405" s="16" t="str">
        <f t="shared" si="1917"/>
        <v>N/A</v>
      </c>
      <c r="AX405" s="16" t="str">
        <f t="shared" si="1893"/>
        <v>N/A</v>
      </c>
      <c r="AY405" s="16" t="str">
        <f t="shared" si="1918"/>
        <v>N/A</v>
      </c>
      <c r="AZ405" s="16" t="str">
        <f t="shared" si="1919"/>
        <v>N/A</v>
      </c>
      <c r="BA405" s="16" t="str">
        <f t="shared" si="1920"/>
        <v>N/A</v>
      </c>
      <c r="BB405" s="16" t="str">
        <f t="shared" si="1921"/>
        <v>N/A</v>
      </c>
      <c r="BC405" s="16" t="str">
        <f t="shared" si="1894"/>
        <v>N/A</v>
      </c>
      <c r="BD405" s="16" t="str">
        <f t="shared" si="1922"/>
        <v>N/A</v>
      </c>
      <c r="BE405" s="16" t="str">
        <f t="shared" si="1923"/>
        <v>N/A</v>
      </c>
      <c r="BF405" s="16" t="str">
        <f t="shared" si="1924"/>
        <v>N/A</v>
      </c>
      <c r="BG405" s="16" t="str">
        <f t="shared" si="1925"/>
        <v>N/A</v>
      </c>
      <c r="BH405" s="16" t="str">
        <f t="shared" si="1895"/>
        <v>N/A</v>
      </c>
      <c r="BI405" s="16" t="str">
        <f t="shared" si="1926"/>
        <v>N/A</v>
      </c>
      <c r="BJ405" s="16" t="str">
        <f t="shared" si="1927"/>
        <v>N/A</v>
      </c>
      <c r="BK405" s="16" t="str">
        <f t="shared" si="1928"/>
        <v>N/A</v>
      </c>
      <c r="BL405" s="16" t="str">
        <f t="shared" si="1929"/>
        <v>N/A</v>
      </c>
      <c r="BM405" s="16" t="str">
        <f t="shared" si="1896"/>
        <v>N/A</v>
      </c>
      <c r="BN405" s="16" t="str">
        <f t="shared" si="1930"/>
        <v>N/A</v>
      </c>
      <c r="BO405" s="16" t="str">
        <f t="shared" si="1931"/>
        <v>N/A</v>
      </c>
      <c r="BP405" s="16" t="str">
        <f t="shared" si="1932"/>
        <v>N/A</v>
      </c>
      <c r="BQ405" s="16" t="str">
        <f t="shared" si="1933"/>
        <v>N/A</v>
      </c>
      <c r="BR405" s="16" t="str">
        <f t="shared" si="1897"/>
        <v>N/A</v>
      </c>
      <c r="BS405" s="16" t="str">
        <f t="shared" si="1934"/>
        <v>N/A</v>
      </c>
      <c r="BT405" s="16" t="str">
        <f t="shared" si="1935"/>
        <v>N/A</v>
      </c>
      <c r="BU405" s="16" t="str">
        <f t="shared" si="1936"/>
        <v>N/A</v>
      </c>
      <c r="BV405" s="16" t="str">
        <f t="shared" si="1937"/>
        <v>N/A</v>
      </c>
      <c r="BW405" s="16" t="str">
        <f t="shared" si="1898"/>
        <v>N/A</v>
      </c>
      <c r="BX405" s="16" t="str">
        <f t="shared" si="1938"/>
        <v>N/A</v>
      </c>
      <c r="BY405" s="16" t="str">
        <f t="shared" si="1939"/>
        <v>N/A</v>
      </c>
      <c r="BZ405" s="16" t="str">
        <f t="shared" si="1940"/>
        <v>N/A</v>
      </c>
      <c r="CA405" s="16" t="str">
        <f t="shared" si="1941"/>
        <v>N/A</v>
      </c>
      <c r="CB405" s="16" t="str">
        <f t="shared" si="1899"/>
        <v>N/A</v>
      </c>
      <c r="CC405" s="16" t="str">
        <f t="shared" si="1942"/>
        <v>N/A</v>
      </c>
      <c r="CD405" s="16" t="str">
        <f t="shared" si="1943"/>
        <v>N/A</v>
      </c>
      <c r="CE405" s="16" t="str">
        <f t="shared" si="1944"/>
        <v>N/A</v>
      </c>
      <c r="CF405" s="16" t="str">
        <f t="shared" si="1945"/>
        <v>N/A</v>
      </c>
      <c r="CG405" s="16" t="str">
        <f t="shared" si="1900"/>
        <v>N/A</v>
      </c>
      <c r="CH405" s="16" t="str">
        <f t="shared" si="1946"/>
        <v>N/A</v>
      </c>
      <c r="CI405" s="16" t="str">
        <f t="shared" si="1947"/>
        <v>N/A</v>
      </c>
      <c r="CJ405" s="16" t="str">
        <f t="shared" si="1948"/>
        <v>N/A</v>
      </c>
      <c r="CK405" s="16" t="str">
        <f t="shared" si="1949"/>
        <v>N/A</v>
      </c>
      <c r="CL405" s="16" t="str">
        <f t="shared" si="1901"/>
        <v>N/A</v>
      </c>
      <c r="CM405" s="16" t="str">
        <f t="shared" si="1950"/>
        <v>N/A</v>
      </c>
      <c r="CN405" s="16" t="str">
        <f t="shared" si="1951"/>
        <v>N/A</v>
      </c>
      <c r="CO405" s="16" t="str">
        <f t="shared" si="1952"/>
        <v>N/A</v>
      </c>
      <c r="CP405" s="16" t="str">
        <f t="shared" si="1953"/>
        <v>N/A</v>
      </c>
      <c r="CQ405" s="16" t="str">
        <f t="shared" si="1902"/>
        <v>N/A</v>
      </c>
      <c r="CR405" s="16" t="str">
        <f t="shared" si="1954"/>
        <v>N/A</v>
      </c>
      <c r="CS405" s="16" t="str">
        <f t="shared" si="1955"/>
        <v>N/A</v>
      </c>
      <c r="CT405" s="16" t="str">
        <f t="shared" si="1956"/>
        <v>N/A</v>
      </c>
      <c r="CU405" s="16" t="str">
        <f t="shared" si="1957"/>
        <v>N/A</v>
      </c>
      <c r="CV405" s="16" t="str">
        <f t="shared" si="1903"/>
        <v>N/A</v>
      </c>
      <c r="CW405" s="16" t="str">
        <f t="shared" si="1958"/>
        <v>N/A</v>
      </c>
      <c r="CX405" s="16" t="str">
        <f t="shared" si="1959"/>
        <v>N/A</v>
      </c>
      <c r="CY405" s="16" t="str">
        <f t="shared" si="1960"/>
        <v>N/A</v>
      </c>
      <c r="CZ405" s="16" t="str">
        <f t="shared" si="1961"/>
        <v>N/A</v>
      </c>
      <c r="DA405" s="16" t="str">
        <f t="shared" si="1904"/>
        <v>N/A</v>
      </c>
      <c r="DB405" s="16" t="str">
        <f t="shared" si="1962"/>
        <v>N/A</v>
      </c>
      <c r="DC405" s="16" t="str">
        <f t="shared" si="1963"/>
        <v>N/A</v>
      </c>
      <c r="DD405" s="16" t="str">
        <f t="shared" si="1964"/>
        <v>N/A</v>
      </c>
      <c r="DE405" s="16" t="str">
        <f t="shared" si="1965"/>
        <v>N/A</v>
      </c>
      <c r="DF405" s="16" t="str">
        <f t="shared" si="1966"/>
        <v>N/A</v>
      </c>
      <c r="DG405" s="19" t="str">
        <f t="shared" si="1967"/>
        <v>N/A</v>
      </c>
      <c r="DH405" s="16" t="str">
        <f t="shared" si="1968"/>
        <v>N/A</v>
      </c>
      <c r="DI405" s="16" t="str">
        <f t="shared" si="1969"/>
        <v>N/A</v>
      </c>
    </row>
    <row r="406" spans="27:113" x14ac:dyDescent="0.35">
      <c r="AA406" s="49" t="s">
        <v>114</v>
      </c>
      <c r="AB406" s="55" t="str">
        <f t="shared" si="1905"/>
        <v>-</v>
      </c>
      <c r="AC406" s="23" t="s">
        <v>14</v>
      </c>
      <c r="AD406" s="40" t="s">
        <v>2</v>
      </c>
      <c r="AE406" s="16"/>
      <c r="AF406" s="16"/>
      <c r="AG406" s="16" t="str">
        <f t="shared" si="1889"/>
        <v>N/A</v>
      </c>
      <c r="AH406" s="16" t="str">
        <f t="shared" si="1906"/>
        <v>N/A</v>
      </c>
      <c r="AI406" s="16" t="str">
        <f t="shared" si="1890"/>
        <v>N/A</v>
      </c>
      <c r="AJ406" s="16" t="str">
        <f t="shared" si="1970"/>
        <v>N/A</v>
      </c>
      <c r="AK406" s="16" t="str">
        <f t="shared" si="1907"/>
        <v>N/A</v>
      </c>
      <c r="AL406" s="16" t="str">
        <f t="shared" si="1908"/>
        <v>N/A</v>
      </c>
      <c r="AM406" s="16" t="str">
        <f t="shared" si="1909"/>
        <v>N/A</v>
      </c>
      <c r="AN406" s="16" t="str">
        <f t="shared" si="1891"/>
        <v>N/A</v>
      </c>
      <c r="AO406" s="16" t="str">
        <f t="shared" si="1910"/>
        <v>N/A</v>
      </c>
      <c r="AP406" s="16" t="str">
        <f t="shared" si="1911"/>
        <v>N/A</v>
      </c>
      <c r="AQ406" s="16" t="str">
        <f t="shared" si="1912"/>
        <v>N/A</v>
      </c>
      <c r="AR406" s="16" t="str">
        <f t="shared" si="1913"/>
        <v>N/A</v>
      </c>
      <c r="AS406" s="16" t="str">
        <f t="shared" si="1892"/>
        <v>N/A</v>
      </c>
      <c r="AT406" s="16" t="str">
        <f t="shared" si="1914"/>
        <v>N/A</v>
      </c>
      <c r="AU406" s="16" t="str">
        <f t="shared" si="1915"/>
        <v>N/A</v>
      </c>
      <c r="AV406" s="16" t="str">
        <f t="shared" si="1916"/>
        <v>N/A</v>
      </c>
      <c r="AW406" s="16" t="str">
        <f t="shared" si="1917"/>
        <v>N/A</v>
      </c>
      <c r="AX406" s="16" t="str">
        <f t="shared" si="1893"/>
        <v>N/A</v>
      </c>
      <c r="AY406" s="16" t="str">
        <f t="shared" si="1918"/>
        <v>N/A</v>
      </c>
      <c r="AZ406" s="16" t="str">
        <f t="shared" si="1919"/>
        <v>N/A</v>
      </c>
      <c r="BA406" s="16" t="str">
        <f t="shared" si="1920"/>
        <v>N/A</v>
      </c>
      <c r="BB406" s="16" t="str">
        <f t="shared" si="1921"/>
        <v>N/A</v>
      </c>
      <c r="BC406" s="16" t="str">
        <f t="shared" si="1894"/>
        <v>N/A</v>
      </c>
      <c r="BD406" s="16" t="str">
        <f t="shared" si="1922"/>
        <v>N/A</v>
      </c>
      <c r="BE406" s="16" t="str">
        <f t="shared" si="1923"/>
        <v>N/A</v>
      </c>
      <c r="BF406" s="16" t="str">
        <f t="shared" si="1924"/>
        <v>N/A</v>
      </c>
      <c r="BG406" s="16" t="str">
        <f t="shared" si="1925"/>
        <v>N/A</v>
      </c>
      <c r="BH406" s="16" t="str">
        <f t="shared" si="1895"/>
        <v>N/A</v>
      </c>
      <c r="BI406" s="16" t="str">
        <f t="shared" si="1926"/>
        <v>N/A</v>
      </c>
      <c r="BJ406" s="16" t="str">
        <f t="shared" si="1927"/>
        <v>N/A</v>
      </c>
      <c r="BK406" s="16" t="str">
        <f t="shared" si="1928"/>
        <v>N/A</v>
      </c>
      <c r="BL406" s="16" t="str">
        <f t="shared" si="1929"/>
        <v>N/A</v>
      </c>
      <c r="BM406" s="16" t="str">
        <f t="shared" si="1896"/>
        <v>N/A</v>
      </c>
      <c r="BN406" s="16" t="str">
        <f t="shared" si="1930"/>
        <v>N/A</v>
      </c>
      <c r="BO406" s="16" t="str">
        <f t="shared" si="1931"/>
        <v>N/A</v>
      </c>
      <c r="BP406" s="16" t="str">
        <f t="shared" si="1932"/>
        <v>N/A</v>
      </c>
      <c r="BQ406" s="16" t="str">
        <f t="shared" si="1933"/>
        <v>N/A</v>
      </c>
      <c r="BR406" s="16" t="str">
        <f t="shared" si="1897"/>
        <v>N/A</v>
      </c>
      <c r="BS406" s="16" t="str">
        <f t="shared" si="1934"/>
        <v>N/A</v>
      </c>
      <c r="BT406" s="16" t="str">
        <f t="shared" si="1935"/>
        <v>N/A</v>
      </c>
      <c r="BU406" s="16" t="str">
        <f t="shared" si="1936"/>
        <v>N/A</v>
      </c>
      <c r="BV406" s="16" t="str">
        <f t="shared" si="1937"/>
        <v>N/A</v>
      </c>
      <c r="BW406" s="16" t="str">
        <f t="shared" si="1898"/>
        <v>N/A</v>
      </c>
      <c r="BX406" s="16" t="str">
        <f t="shared" si="1938"/>
        <v>N/A</v>
      </c>
      <c r="BY406" s="16" t="str">
        <f t="shared" si="1939"/>
        <v>N/A</v>
      </c>
      <c r="BZ406" s="16" t="str">
        <f t="shared" si="1940"/>
        <v>N/A</v>
      </c>
      <c r="CA406" s="16" t="str">
        <f t="shared" si="1941"/>
        <v>N/A</v>
      </c>
      <c r="CB406" s="16" t="str">
        <f t="shared" si="1899"/>
        <v>N/A</v>
      </c>
      <c r="CC406" s="16" t="str">
        <f t="shared" si="1942"/>
        <v>N/A</v>
      </c>
      <c r="CD406" s="16" t="str">
        <f t="shared" si="1943"/>
        <v>N/A</v>
      </c>
      <c r="CE406" s="16" t="str">
        <f t="shared" si="1944"/>
        <v>N/A</v>
      </c>
      <c r="CF406" s="16" t="str">
        <f t="shared" si="1945"/>
        <v>N/A</v>
      </c>
      <c r="CG406" s="16" t="str">
        <f t="shared" si="1900"/>
        <v>N/A</v>
      </c>
      <c r="CH406" s="16" t="str">
        <f t="shared" si="1946"/>
        <v>N/A</v>
      </c>
      <c r="CI406" s="16" t="str">
        <f t="shared" si="1947"/>
        <v>N/A</v>
      </c>
      <c r="CJ406" s="16" t="str">
        <f t="shared" si="1948"/>
        <v>N/A</v>
      </c>
      <c r="CK406" s="16" t="str">
        <f t="shared" si="1949"/>
        <v>N/A</v>
      </c>
      <c r="CL406" s="16" t="str">
        <f t="shared" si="1901"/>
        <v>N/A</v>
      </c>
      <c r="CM406" s="16" t="str">
        <f t="shared" si="1950"/>
        <v>N/A</v>
      </c>
      <c r="CN406" s="16" t="str">
        <f t="shared" si="1951"/>
        <v>N/A</v>
      </c>
      <c r="CO406" s="16" t="str">
        <f t="shared" si="1952"/>
        <v>N/A</v>
      </c>
      <c r="CP406" s="16" t="str">
        <f t="shared" si="1953"/>
        <v>N/A</v>
      </c>
      <c r="CQ406" s="16" t="str">
        <f t="shared" si="1902"/>
        <v>N/A</v>
      </c>
      <c r="CR406" s="16" t="str">
        <f t="shared" si="1954"/>
        <v>N/A</v>
      </c>
      <c r="CS406" s="16" t="str">
        <f t="shared" si="1955"/>
        <v>N/A</v>
      </c>
      <c r="CT406" s="16" t="str">
        <f t="shared" si="1956"/>
        <v>N/A</v>
      </c>
      <c r="CU406" s="16" t="str">
        <f t="shared" si="1957"/>
        <v>N/A</v>
      </c>
      <c r="CV406" s="16" t="str">
        <f t="shared" si="1903"/>
        <v>N/A</v>
      </c>
      <c r="CW406" s="16" t="str">
        <f t="shared" si="1958"/>
        <v>N/A</v>
      </c>
      <c r="CX406" s="16" t="str">
        <f t="shared" si="1959"/>
        <v>N/A</v>
      </c>
      <c r="CY406" s="16" t="str">
        <f t="shared" si="1960"/>
        <v>N/A</v>
      </c>
      <c r="CZ406" s="16" t="str">
        <f t="shared" si="1961"/>
        <v>N/A</v>
      </c>
      <c r="DA406" s="16" t="str">
        <f t="shared" si="1904"/>
        <v>N/A</v>
      </c>
      <c r="DB406" s="16" t="str">
        <f t="shared" si="1962"/>
        <v>N/A</v>
      </c>
      <c r="DC406" s="16" t="str">
        <f t="shared" si="1963"/>
        <v>N/A</v>
      </c>
      <c r="DD406" s="16" t="str">
        <f t="shared" si="1964"/>
        <v>N/A</v>
      </c>
      <c r="DE406" s="16" t="str">
        <f t="shared" si="1965"/>
        <v>N/A</v>
      </c>
      <c r="DF406" s="16" t="str">
        <f t="shared" si="1966"/>
        <v>N/A</v>
      </c>
      <c r="DG406" s="19" t="str">
        <f t="shared" si="1967"/>
        <v>N/A</v>
      </c>
      <c r="DH406" s="16" t="str">
        <f t="shared" si="1968"/>
        <v>N/A</v>
      </c>
      <c r="DI406" s="16" t="str">
        <f t="shared" si="1969"/>
        <v>N/A</v>
      </c>
    </row>
    <row r="407" spans="27:113" x14ac:dyDescent="0.35">
      <c r="AA407" s="49" t="s">
        <v>114</v>
      </c>
      <c r="AB407" s="55" t="str">
        <f t="shared" si="1905"/>
        <v>-</v>
      </c>
      <c r="AC407" s="23" t="s">
        <v>15</v>
      </c>
      <c r="AD407" s="40" t="s">
        <v>2</v>
      </c>
      <c r="AE407" s="16"/>
      <c r="AF407" s="16"/>
      <c r="AG407" s="16" t="str">
        <f t="shared" si="1889"/>
        <v>N/A</v>
      </c>
      <c r="AH407" s="16" t="str">
        <f t="shared" si="1906"/>
        <v>N/A</v>
      </c>
      <c r="AI407" s="16" t="str">
        <f t="shared" si="1890"/>
        <v>N/A</v>
      </c>
      <c r="AJ407" s="16" t="str">
        <f t="shared" si="1970"/>
        <v>N/A</v>
      </c>
      <c r="AK407" s="16" t="str">
        <f t="shared" si="1907"/>
        <v>N/A</v>
      </c>
      <c r="AL407" s="16" t="str">
        <f t="shared" si="1908"/>
        <v>N/A</v>
      </c>
      <c r="AM407" s="16" t="str">
        <f t="shared" si="1909"/>
        <v>N/A</v>
      </c>
      <c r="AN407" s="16" t="str">
        <f t="shared" si="1891"/>
        <v>N/A</v>
      </c>
      <c r="AO407" s="16" t="str">
        <f t="shared" si="1910"/>
        <v>N/A</v>
      </c>
      <c r="AP407" s="16" t="str">
        <f t="shared" si="1911"/>
        <v>N/A</v>
      </c>
      <c r="AQ407" s="16" t="str">
        <f t="shared" si="1912"/>
        <v>N/A</v>
      </c>
      <c r="AR407" s="16" t="str">
        <f t="shared" si="1913"/>
        <v>N/A</v>
      </c>
      <c r="AS407" s="16" t="str">
        <f t="shared" si="1892"/>
        <v>N/A</v>
      </c>
      <c r="AT407" s="16" t="str">
        <f t="shared" si="1914"/>
        <v>N/A</v>
      </c>
      <c r="AU407" s="16" t="str">
        <f t="shared" si="1915"/>
        <v>N/A</v>
      </c>
      <c r="AV407" s="16" t="str">
        <f t="shared" si="1916"/>
        <v>N/A</v>
      </c>
      <c r="AW407" s="16" t="str">
        <f t="shared" si="1917"/>
        <v>N/A</v>
      </c>
      <c r="AX407" s="16" t="str">
        <f t="shared" si="1893"/>
        <v>N/A</v>
      </c>
      <c r="AY407" s="16" t="str">
        <f t="shared" si="1918"/>
        <v>N/A</v>
      </c>
      <c r="AZ407" s="16" t="str">
        <f t="shared" si="1919"/>
        <v>N/A</v>
      </c>
      <c r="BA407" s="16" t="str">
        <f t="shared" si="1920"/>
        <v>N/A</v>
      </c>
      <c r="BB407" s="16" t="str">
        <f t="shared" si="1921"/>
        <v>N/A</v>
      </c>
      <c r="BC407" s="16" t="str">
        <f t="shared" si="1894"/>
        <v>N/A</v>
      </c>
      <c r="BD407" s="16" t="str">
        <f t="shared" si="1922"/>
        <v>N/A</v>
      </c>
      <c r="BE407" s="16" t="str">
        <f t="shared" si="1923"/>
        <v>N/A</v>
      </c>
      <c r="BF407" s="16" t="str">
        <f t="shared" si="1924"/>
        <v>N/A</v>
      </c>
      <c r="BG407" s="16" t="str">
        <f t="shared" si="1925"/>
        <v>N/A</v>
      </c>
      <c r="BH407" s="16" t="str">
        <f t="shared" si="1895"/>
        <v>N/A</v>
      </c>
      <c r="BI407" s="16" t="str">
        <f t="shared" si="1926"/>
        <v>N/A</v>
      </c>
      <c r="BJ407" s="16" t="str">
        <f t="shared" si="1927"/>
        <v>N/A</v>
      </c>
      <c r="BK407" s="16" t="str">
        <f t="shared" si="1928"/>
        <v>N/A</v>
      </c>
      <c r="BL407" s="16" t="str">
        <f t="shared" si="1929"/>
        <v>N/A</v>
      </c>
      <c r="BM407" s="16" t="str">
        <f t="shared" si="1896"/>
        <v>N/A</v>
      </c>
      <c r="BN407" s="16" t="str">
        <f t="shared" si="1930"/>
        <v>N/A</v>
      </c>
      <c r="BO407" s="16" t="str">
        <f t="shared" si="1931"/>
        <v>N/A</v>
      </c>
      <c r="BP407" s="16" t="str">
        <f t="shared" si="1932"/>
        <v>N/A</v>
      </c>
      <c r="BQ407" s="16" t="str">
        <f t="shared" si="1933"/>
        <v>N/A</v>
      </c>
      <c r="BR407" s="16" t="str">
        <f t="shared" si="1897"/>
        <v>N/A</v>
      </c>
      <c r="BS407" s="16" t="str">
        <f t="shared" si="1934"/>
        <v>N/A</v>
      </c>
      <c r="BT407" s="16" t="str">
        <f t="shared" si="1935"/>
        <v>N/A</v>
      </c>
      <c r="BU407" s="16" t="str">
        <f t="shared" si="1936"/>
        <v>N/A</v>
      </c>
      <c r="BV407" s="16" t="str">
        <f t="shared" si="1937"/>
        <v>N/A</v>
      </c>
      <c r="BW407" s="16" t="str">
        <f t="shared" si="1898"/>
        <v>N/A</v>
      </c>
      <c r="BX407" s="16" t="str">
        <f t="shared" si="1938"/>
        <v>N/A</v>
      </c>
      <c r="BY407" s="16" t="str">
        <f t="shared" si="1939"/>
        <v>N/A</v>
      </c>
      <c r="BZ407" s="16" t="str">
        <f t="shared" si="1940"/>
        <v>N/A</v>
      </c>
      <c r="CA407" s="16" t="str">
        <f t="shared" si="1941"/>
        <v>N/A</v>
      </c>
      <c r="CB407" s="16" t="str">
        <f t="shared" si="1899"/>
        <v>N/A</v>
      </c>
      <c r="CC407" s="16" t="str">
        <f t="shared" si="1942"/>
        <v>N/A</v>
      </c>
      <c r="CD407" s="16" t="str">
        <f t="shared" si="1943"/>
        <v>N/A</v>
      </c>
      <c r="CE407" s="16" t="str">
        <f t="shared" si="1944"/>
        <v>N/A</v>
      </c>
      <c r="CF407" s="16" t="str">
        <f t="shared" si="1945"/>
        <v>N/A</v>
      </c>
      <c r="CG407" s="16" t="str">
        <f t="shared" si="1900"/>
        <v>N/A</v>
      </c>
      <c r="CH407" s="16" t="str">
        <f t="shared" si="1946"/>
        <v>N/A</v>
      </c>
      <c r="CI407" s="16" t="str">
        <f t="shared" si="1947"/>
        <v>N/A</v>
      </c>
      <c r="CJ407" s="16" t="str">
        <f t="shared" si="1948"/>
        <v>N/A</v>
      </c>
      <c r="CK407" s="16" t="str">
        <f t="shared" si="1949"/>
        <v>N/A</v>
      </c>
      <c r="CL407" s="16" t="str">
        <f t="shared" si="1901"/>
        <v>N/A</v>
      </c>
      <c r="CM407" s="16" t="str">
        <f t="shared" si="1950"/>
        <v>N/A</v>
      </c>
      <c r="CN407" s="16" t="str">
        <f t="shared" si="1951"/>
        <v>N/A</v>
      </c>
      <c r="CO407" s="16" t="str">
        <f t="shared" si="1952"/>
        <v>N/A</v>
      </c>
      <c r="CP407" s="16" t="str">
        <f t="shared" si="1953"/>
        <v>N/A</v>
      </c>
      <c r="CQ407" s="16" t="str">
        <f t="shared" si="1902"/>
        <v>N/A</v>
      </c>
      <c r="CR407" s="16" t="str">
        <f t="shared" si="1954"/>
        <v>N/A</v>
      </c>
      <c r="CS407" s="16" t="str">
        <f t="shared" si="1955"/>
        <v>N/A</v>
      </c>
      <c r="CT407" s="16" t="str">
        <f t="shared" si="1956"/>
        <v>N/A</v>
      </c>
      <c r="CU407" s="16" t="str">
        <f t="shared" si="1957"/>
        <v>N/A</v>
      </c>
      <c r="CV407" s="16" t="str">
        <f t="shared" si="1903"/>
        <v>N/A</v>
      </c>
      <c r="CW407" s="16" t="str">
        <f t="shared" si="1958"/>
        <v>N/A</v>
      </c>
      <c r="CX407" s="16" t="str">
        <f t="shared" si="1959"/>
        <v>N/A</v>
      </c>
      <c r="CY407" s="16" t="str">
        <f t="shared" si="1960"/>
        <v>N/A</v>
      </c>
      <c r="CZ407" s="16" t="str">
        <f t="shared" si="1961"/>
        <v>N/A</v>
      </c>
      <c r="DA407" s="16" t="str">
        <f t="shared" si="1904"/>
        <v>N/A</v>
      </c>
      <c r="DB407" s="16" t="str">
        <f t="shared" si="1962"/>
        <v>N/A</v>
      </c>
      <c r="DC407" s="16" t="str">
        <f t="shared" si="1963"/>
        <v>N/A</v>
      </c>
      <c r="DD407" s="16" t="str">
        <f t="shared" si="1964"/>
        <v>N/A</v>
      </c>
      <c r="DE407" s="16" t="str">
        <f t="shared" si="1965"/>
        <v>N/A</v>
      </c>
      <c r="DF407" s="16" t="str">
        <f t="shared" si="1966"/>
        <v>N/A</v>
      </c>
      <c r="DG407" s="19" t="str">
        <f t="shared" si="1967"/>
        <v>N/A</v>
      </c>
      <c r="DH407" s="16" t="str">
        <f t="shared" si="1968"/>
        <v>N/A</v>
      </c>
      <c r="DI407" s="16" t="str">
        <f t="shared" si="1969"/>
        <v>N/A</v>
      </c>
    </row>
    <row r="408" spans="27:113" x14ac:dyDescent="0.35">
      <c r="AA408" s="49" t="s">
        <v>114</v>
      </c>
      <c r="AB408" s="55" t="str">
        <f t="shared" si="1905"/>
        <v>-</v>
      </c>
      <c r="AC408" s="23" t="s">
        <v>16</v>
      </c>
      <c r="AD408" s="40" t="s">
        <v>2</v>
      </c>
      <c r="AE408" s="16"/>
      <c r="AF408" s="16"/>
      <c r="AG408" s="16" t="str">
        <f t="shared" si="1889"/>
        <v>N/A</v>
      </c>
      <c r="AH408" s="16" t="str">
        <f t="shared" si="1906"/>
        <v>N/A</v>
      </c>
      <c r="AI408" s="16" t="str">
        <f t="shared" si="1890"/>
        <v>N/A</v>
      </c>
      <c r="AJ408" s="16" t="str">
        <f t="shared" si="1970"/>
        <v>N/A</v>
      </c>
      <c r="AK408" s="16" t="str">
        <f t="shared" si="1907"/>
        <v>N/A</v>
      </c>
      <c r="AL408" s="16" t="str">
        <f t="shared" si="1908"/>
        <v>N/A</v>
      </c>
      <c r="AM408" s="16" t="str">
        <f t="shared" si="1909"/>
        <v>N/A</v>
      </c>
      <c r="AN408" s="16" t="str">
        <f t="shared" si="1891"/>
        <v>N/A</v>
      </c>
      <c r="AO408" s="16" t="str">
        <f t="shared" si="1910"/>
        <v>N/A</v>
      </c>
      <c r="AP408" s="16" t="str">
        <f t="shared" si="1911"/>
        <v>N/A</v>
      </c>
      <c r="AQ408" s="16" t="str">
        <f t="shared" si="1912"/>
        <v>N/A</v>
      </c>
      <c r="AR408" s="16" t="str">
        <f t="shared" si="1913"/>
        <v>N/A</v>
      </c>
      <c r="AS408" s="16" t="str">
        <f t="shared" si="1892"/>
        <v>N/A</v>
      </c>
      <c r="AT408" s="16" t="str">
        <f t="shared" si="1914"/>
        <v>N/A</v>
      </c>
      <c r="AU408" s="16" t="str">
        <f t="shared" si="1915"/>
        <v>N/A</v>
      </c>
      <c r="AV408" s="16" t="str">
        <f t="shared" si="1916"/>
        <v>N/A</v>
      </c>
      <c r="AW408" s="16" t="str">
        <f t="shared" si="1917"/>
        <v>N/A</v>
      </c>
      <c r="AX408" s="16" t="str">
        <f t="shared" si="1893"/>
        <v>N/A</v>
      </c>
      <c r="AY408" s="16" t="str">
        <f t="shared" si="1918"/>
        <v>N/A</v>
      </c>
      <c r="AZ408" s="16" t="str">
        <f t="shared" si="1919"/>
        <v>N/A</v>
      </c>
      <c r="BA408" s="16" t="str">
        <f t="shared" si="1920"/>
        <v>N/A</v>
      </c>
      <c r="BB408" s="16" t="str">
        <f t="shared" si="1921"/>
        <v>N/A</v>
      </c>
      <c r="BC408" s="16" t="str">
        <f t="shared" si="1894"/>
        <v>N/A</v>
      </c>
      <c r="BD408" s="16" t="str">
        <f t="shared" si="1922"/>
        <v>N/A</v>
      </c>
      <c r="BE408" s="16" t="str">
        <f t="shared" si="1923"/>
        <v>N/A</v>
      </c>
      <c r="BF408" s="16" t="str">
        <f t="shared" si="1924"/>
        <v>N/A</v>
      </c>
      <c r="BG408" s="16" t="str">
        <f t="shared" si="1925"/>
        <v>N/A</v>
      </c>
      <c r="BH408" s="16" t="str">
        <f t="shared" si="1895"/>
        <v>N/A</v>
      </c>
      <c r="BI408" s="16" t="str">
        <f t="shared" si="1926"/>
        <v>N/A</v>
      </c>
      <c r="BJ408" s="16" t="str">
        <f t="shared" si="1927"/>
        <v>N/A</v>
      </c>
      <c r="BK408" s="16" t="str">
        <f t="shared" si="1928"/>
        <v>N/A</v>
      </c>
      <c r="BL408" s="16" t="str">
        <f t="shared" si="1929"/>
        <v>N/A</v>
      </c>
      <c r="BM408" s="16" t="str">
        <f t="shared" si="1896"/>
        <v>N/A</v>
      </c>
      <c r="BN408" s="16" t="str">
        <f t="shared" si="1930"/>
        <v>N/A</v>
      </c>
      <c r="BO408" s="16" t="str">
        <f t="shared" si="1931"/>
        <v>N/A</v>
      </c>
      <c r="BP408" s="16" t="str">
        <f t="shared" si="1932"/>
        <v>N/A</v>
      </c>
      <c r="BQ408" s="16" t="str">
        <f t="shared" si="1933"/>
        <v>N/A</v>
      </c>
      <c r="BR408" s="16" t="str">
        <f t="shared" si="1897"/>
        <v>N/A</v>
      </c>
      <c r="BS408" s="16" t="str">
        <f t="shared" si="1934"/>
        <v>N/A</v>
      </c>
      <c r="BT408" s="16" t="str">
        <f t="shared" si="1935"/>
        <v>N/A</v>
      </c>
      <c r="BU408" s="16" t="str">
        <f t="shared" si="1936"/>
        <v>N/A</v>
      </c>
      <c r="BV408" s="16" t="str">
        <f t="shared" si="1937"/>
        <v>N/A</v>
      </c>
      <c r="BW408" s="16" t="str">
        <f t="shared" si="1898"/>
        <v>N/A</v>
      </c>
      <c r="BX408" s="16" t="str">
        <f t="shared" si="1938"/>
        <v>N/A</v>
      </c>
      <c r="BY408" s="16" t="str">
        <f t="shared" si="1939"/>
        <v>N/A</v>
      </c>
      <c r="BZ408" s="16" t="str">
        <f t="shared" si="1940"/>
        <v>N/A</v>
      </c>
      <c r="CA408" s="16" t="str">
        <f t="shared" si="1941"/>
        <v>N/A</v>
      </c>
      <c r="CB408" s="16" t="str">
        <f t="shared" si="1899"/>
        <v>N/A</v>
      </c>
      <c r="CC408" s="16" t="str">
        <f t="shared" si="1942"/>
        <v>N/A</v>
      </c>
      <c r="CD408" s="16" t="str">
        <f t="shared" si="1943"/>
        <v>N/A</v>
      </c>
      <c r="CE408" s="16" t="str">
        <f t="shared" si="1944"/>
        <v>N/A</v>
      </c>
      <c r="CF408" s="16" t="str">
        <f t="shared" si="1945"/>
        <v>N/A</v>
      </c>
      <c r="CG408" s="16" t="str">
        <f t="shared" si="1900"/>
        <v>N/A</v>
      </c>
      <c r="CH408" s="16" t="str">
        <f t="shared" si="1946"/>
        <v>N/A</v>
      </c>
      <c r="CI408" s="16" t="str">
        <f t="shared" si="1947"/>
        <v>N/A</v>
      </c>
      <c r="CJ408" s="16" t="str">
        <f t="shared" si="1948"/>
        <v>N/A</v>
      </c>
      <c r="CK408" s="16" t="str">
        <f t="shared" si="1949"/>
        <v>N/A</v>
      </c>
      <c r="CL408" s="16" t="str">
        <f t="shared" si="1901"/>
        <v>N/A</v>
      </c>
      <c r="CM408" s="16" t="str">
        <f t="shared" si="1950"/>
        <v>N/A</v>
      </c>
      <c r="CN408" s="16" t="str">
        <f t="shared" si="1951"/>
        <v>N/A</v>
      </c>
      <c r="CO408" s="16" t="str">
        <f t="shared" si="1952"/>
        <v>N/A</v>
      </c>
      <c r="CP408" s="16" t="str">
        <f t="shared" si="1953"/>
        <v>N/A</v>
      </c>
      <c r="CQ408" s="16" t="str">
        <f t="shared" si="1902"/>
        <v>N/A</v>
      </c>
      <c r="CR408" s="16" t="str">
        <f t="shared" si="1954"/>
        <v>N/A</v>
      </c>
      <c r="CS408" s="16" t="str">
        <f t="shared" si="1955"/>
        <v>N/A</v>
      </c>
      <c r="CT408" s="16" t="str">
        <f t="shared" si="1956"/>
        <v>N/A</v>
      </c>
      <c r="CU408" s="16" t="str">
        <f t="shared" si="1957"/>
        <v>N/A</v>
      </c>
      <c r="CV408" s="16" t="str">
        <f t="shared" si="1903"/>
        <v>N/A</v>
      </c>
      <c r="CW408" s="16" t="str">
        <f t="shared" si="1958"/>
        <v>N/A</v>
      </c>
      <c r="CX408" s="16" t="str">
        <f t="shared" si="1959"/>
        <v>N/A</v>
      </c>
      <c r="CY408" s="16" t="str">
        <f t="shared" si="1960"/>
        <v>N/A</v>
      </c>
      <c r="CZ408" s="16" t="str">
        <f t="shared" si="1961"/>
        <v>N/A</v>
      </c>
      <c r="DA408" s="16" t="str">
        <f t="shared" si="1904"/>
        <v>N/A</v>
      </c>
      <c r="DB408" s="16" t="str">
        <f t="shared" si="1962"/>
        <v>N/A</v>
      </c>
      <c r="DC408" s="16" t="str">
        <f t="shared" si="1963"/>
        <v>N/A</v>
      </c>
      <c r="DD408" s="16" t="str">
        <f t="shared" si="1964"/>
        <v>N/A</v>
      </c>
      <c r="DE408" s="16" t="str">
        <f t="shared" si="1965"/>
        <v>N/A</v>
      </c>
      <c r="DF408" s="16" t="str">
        <f t="shared" si="1966"/>
        <v>N/A</v>
      </c>
      <c r="DG408" s="19" t="str">
        <f t="shared" si="1967"/>
        <v>N/A</v>
      </c>
      <c r="DH408" s="16" t="str">
        <f t="shared" si="1968"/>
        <v>N/A</v>
      </c>
      <c r="DI408" s="16" t="str">
        <f t="shared" si="1969"/>
        <v>N/A</v>
      </c>
    </row>
    <row r="409" spans="27:113" ht="15" thickBot="1" x14ac:dyDescent="0.4">
      <c r="AA409" s="50" t="s">
        <v>114</v>
      </c>
      <c r="AB409" s="55" t="str">
        <f t="shared" si="1905"/>
        <v>-</v>
      </c>
      <c r="AC409" s="24" t="s">
        <v>17</v>
      </c>
      <c r="AD409" s="41" t="s">
        <v>2</v>
      </c>
      <c r="AE409" s="21"/>
      <c r="AF409" s="21"/>
      <c r="AG409" s="21" t="str">
        <f t="shared" si="1889"/>
        <v>N/A</v>
      </c>
      <c r="AH409" s="21" t="str">
        <f t="shared" si="1906"/>
        <v>N/A</v>
      </c>
      <c r="AI409" s="21" t="str">
        <f t="shared" si="1890"/>
        <v>N/A</v>
      </c>
      <c r="AJ409" s="21" t="str">
        <f t="shared" si="1970"/>
        <v>N/A</v>
      </c>
      <c r="AK409" s="16" t="str">
        <f t="shared" si="1907"/>
        <v>N/A</v>
      </c>
      <c r="AL409" s="16" t="str">
        <f t="shared" si="1908"/>
        <v>N/A</v>
      </c>
      <c r="AM409" s="21" t="str">
        <f t="shared" si="1909"/>
        <v>N/A</v>
      </c>
      <c r="AN409" s="21" t="str">
        <f t="shared" si="1891"/>
        <v>N/A</v>
      </c>
      <c r="AO409" s="21" t="str">
        <f t="shared" si="1910"/>
        <v>N/A</v>
      </c>
      <c r="AP409" s="16" t="str">
        <f t="shared" si="1911"/>
        <v>N/A</v>
      </c>
      <c r="AQ409" s="16" t="str">
        <f t="shared" si="1912"/>
        <v>N/A</v>
      </c>
      <c r="AR409" s="21" t="str">
        <f t="shared" si="1913"/>
        <v>N/A</v>
      </c>
      <c r="AS409" s="21" t="str">
        <f t="shared" si="1892"/>
        <v>N/A</v>
      </c>
      <c r="AT409" s="21" t="str">
        <f t="shared" si="1914"/>
        <v>N/A</v>
      </c>
      <c r="AU409" s="16" t="str">
        <f t="shared" si="1915"/>
        <v>N/A</v>
      </c>
      <c r="AV409" s="16" t="str">
        <f t="shared" si="1916"/>
        <v>N/A</v>
      </c>
      <c r="AW409" s="21" t="str">
        <f t="shared" si="1917"/>
        <v>N/A</v>
      </c>
      <c r="AX409" s="21" t="str">
        <f t="shared" si="1893"/>
        <v>N/A</v>
      </c>
      <c r="AY409" s="21" t="str">
        <f t="shared" si="1918"/>
        <v>N/A</v>
      </c>
      <c r="AZ409" s="16" t="str">
        <f t="shared" si="1919"/>
        <v>N/A</v>
      </c>
      <c r="BA409" s="16" t="str">
        <f t="shared" si="1920"/>
        <v>N/A</v>
      </c>
      <c r="BB409" s="21" t="str">
        <f t="shared" si="1921"/>
        <v>N/A</v>
      </c>
      <c r="BC409" s="21" t="str">
        <f t="shared" si="1894"/>
        <v>N/A</v>
      </c>
      <c r="BD409" s="21" t="str">
        <f t="shared" si="1922"/>
        <v>N/A</v>
      </c>
      <c r="BE409" s="16" t="str">
        <f t="shared" si="1923"/>
        <v>N/A</v>
      </c>
      <c r="BF409" s="16" t="str">
        <f t="shared" si="1924"/>
        <v>N/A</v>
      </c>
      <c r="BG409" s="21" t="str">
        <f t="shared" si="1925"/>
        <v>N/A</v>
      </c>
      <c r="BH409" s="21" t="str">
        <f t="shared" si="1895"/>
        <v>N/A</v>
      </c>
      <c r="BI409" s="21" t="str">
        <f t="shared" si="1926"/>
        <v>N/A</v>
      </c>
      <c r="BJ409" s="16" t="str">
        <f t="shared" si="1927"/>
        <v>N/A</v>
      </c>
      <c r="BK409" s="16" t="str">
        <f t="shared" si="1928"/>
        <v>N/A</v>
      </c>
      <c r="BL409" s="21" t="str">
        <f t="shared" si="1929"/>
        <v>N/A</v>
      </c>
      <c r="BM409" s="21" t="str">
        <f t="shared" si="1896"/>
        <v>N/A</v>
      </c>
      <c r="BN409" s="21" t="str">
        <f t="shared" si="1930"/>
        <v>N/A</v>
      </c>
      <c r="BO409" s="16" t="str">
        <f t="shared" si="1931"/>
        <v>N/A</v>
      </c>
      <c r="BP409" s="16" t="str">
        <f t="shared" si="1932"/>
        <v>N/A</v>
      </c>
      <c r="BQ409" s="21" t="str">
        <f t="shared" si="1933"/>
        <v>N/A</v>
      </c>
      <c r="BR409" s="21" t="str">
        <f t="shared" si="1897"/>
        <v>N/A</v>
      </c>
      <c r="BS409" s="21" t="str">
        <f t="shared" si="1934"/>
        <v>N/A</v>
      </c>
      <c r="BT409" s="16" t="str">
        <f t="shared" si="1935"/>
        <v>N/A</v>
      </c>
      <c r="BU409" s="16" t="str">
        <f t="shared" si="1936"/>
        <v>N/A</v>
      </c>
      <c r="BV409" s="21" t="str">
        <f t="shared" si="1937"/>
        <v>N/A</v>
      </c>
      <c r="BW409" s="21" t="str">
        <f t="shared" si="1898"/>
        <v>N/A</v>
      </c>
      <c r="BX409" s="21" t="str">
        <f t="shared" si="1938"/>
        <v>N/A</v>
      </c>
      <c r="BY409" s="16" t="str">
        <f t="shared" si="1939"/>
        <v>N/A</v>
      </c>
      <c r="BZ409" s="16" t="str">
        <f t="shared" si="1940"/>
        <v>N/A</v>
      </c>
      <c r="CA409" s="21" t="str">
        <f t="shared" si="1941"/>
        <v>N/A</v>
      </c>
      <c r="CB409" s="21" t="str">
        <f t="shared" si="1899"/>
        <v>N/A</v>
      </c>
      <c r="CC409" s="21" t="str">
        <f t="shared" si="1942"/>
        <v>N/A</v>
      </c>
      <c r="CD409" s="16" t="str">
        <f t="shared" si="1943"/>
        <v>N/A</v>
      </c>
      <c r="CE409" s="16" t="str">
        <f t="shared" si="1944"/>
        <v>N/A</v>
      </c>
      <c r="CF409" s="21" t="str">
        <f t="shared" si="1945"/>
        <v>N/A</v>
      </c>
      <c r="CG409" s="21" t="str">
        <f t="shared" si="1900"/>
        <v>N/A</v>
      </c>
      <c r="CH409" s="21" t="str">
        <f t="shared" si="1946"/>
        <v>N/A</v>
      </c>
      <c r="CI409" s="16" t="str">
        <f t="shared" si="1947"/>
        <v>N/A</v>
      </c>
      <c r="CJ409" s="16" t="str">
        <f t="shared" si="1948"/>
        <v>N/A</v>
      </c>
      <c r="CK409" s="21" t="str">
        <f t="shared" si="1949"/>
        <v>N/A</v>
      </c>
      <c r="CL409" s="21" t="str">
        <f t="shared" si="1901"/>
        <v>N/A</v>
      </c>
      <c r="CM409" s="21" t="str">
        <f t="shared" si="1950"/>
        <v>N/A</v>
      </c>
      <c r="CN409" s="16" t="str">
        <f t="shared" si="1951"/>
        <v>N/A</v>
      </c>
      <c r="CO409" s="16" t="str">
        <f t="shared" si="1952"/>
        <v>N/A</v>
      </c>
      <c r="CP409" s="21" t="str">
        <f t="shared" si="1953"/>
        <v>N/A</v>
      </c>
      <c r="CQ409" s="21" t="str">
        <f t="shared" si="1902"/>
        <v>N/A</v>
      </c>
      <c r="CR409" s="21" t="str">
        <f t="shared" si="1954"/>
        <v>N/A</v>
      </c>
      <c r="CS409" s="16" t="str">
        <f t="shared" si="1955"/>
        <v>N/A</v>
      </c>
      <c r="CT409" s="16" t="str">
        <f t="shared" si="1956"/>
        <v>N/A</v>
      </c>
      <c r="CU409" s="21" t="str">
        <f t="shared" si="1957"/>
        <v>N/A</v>
      </c>
      <c r="CV409" s="21" t="str">
        <f t="shared" si="1903"/>
        <v>N/A</v>
      </c>
      <c r="CW409" s="21" t="str">
        <f t="shared" si="1958"/>
        <v>N/A</v>
      </c>
      <c r="CX409" s="16" t="str">
        <f t="shared" si="1959"/>
        <v>N/A</v>
      </c>
      <c r="CY409" s="16" t="str">
        <f t="shared" si="1960"/>
        <v>N/A</v>
      </c>
      <c r="CZ409" s="21" t="str">
        <f t="shared" si="1961"/>
        <v>N/A</v>
      </c>
      <c r="DA409" s="21" t="str">
        <f t="shared" si="1904"/>
        <v>N/A</v>
      </c>
      <c r="DB409" s="21" t="str">
        <f t="shared" si="1962"/>
        <v>N/A</v>
      </c>
      <c r="DC409" s="16" t="str">
        <f t="shared" si="1963"/>
        <v>N/A</v>
      </c>
      <c r="DD409" s="16" t="str">
        <f t="shared" si="1964"/>
        <v>N/A</v>
      </c>
      <c r="DE409" s="21" t="str">
        <f t="shared" si="1965"/>
        <v>N/A</v>
      </c>
      <c r="DF409" s="21" t="str">
        <f t="shared" si="1966"/>
        <v>N/A</v>
      </c>
      <c r="DG409" s="22" t="str">
        <f t="shared" si="1967"/>
        <v>N/A</v>
      </c>
      <c r="DH409" s="16" t="str">
        <f t="shared" si="1968"/>
        <v>N/A</v>
      </c>
      <c r="DI409" s="16" t="str">
        <f t="shared" si="1969"/>
        <v>N/A</v>
      </c>
    </row>
    <row r="410" spans="27:113" ht="15" thickBot="1" x14ac:dyDescent="0.4"/>
    <row r="411" spans="27:113" x14ac:dyDescent="0.35">
      <c r="AA411" s="125" t="s">
        <v>83</v>
      </c>
      <c r="AB411" s="126"/>
      <c r="AC411" s="17" t="s">
        <v>24</v>
      </c>
      <c r="AD411" s="34"/>
      <c r="AE411" s="116" t="s">
        <v>88</v>
      </c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8"/>
      <c r="DH411" s="64"/>
      <c r="DI411" s="64"/>
    </row>
    <row r="412" spans="27:113" x14ac:dyDescent="0.35">
      <c r="AA412" s="127"/>
      <c r="AB412" s="128"/>
      <c r="AC412" s="18" t="s">
        <v>26</v>
      </c>
      <c r="AD412" s="35"/>
      <c r="AE412" s="137" t="s">
        <v>3</v>
      </c>
      <c r="AF412" s="138"/>
      <c r="AG412" s="138"/>
      <c r="AH412" s="138"/>
      <c r="AI412" s="138"/>
      <c r="AJ412" s="138"/>
      <c r="AK412" s="138"/>
      <c r="AL412" s="138"/>
      <c r="AM412" s="138"/>
      <c r="AN412" s="138"/>
      <c r="AO412" s="138"/>
      <c r="AP412" s="138"/>
      <c r="AQ412" s="138"/>
      <c r="AR412" s="138"/>
      <c r="AS412" s="138"/>
      <c r="AT412" s="138"/>
      <c r="AU412" s="138"/>
      <c r="AV412" s="138"/>
      <c r="AW412" s="138"/>
      <c r="AX412" s="138"/>
      <c r="AY412" s="138"/>
      <c r="AZ412" s="138"/>
      <c r="BA412" s="138"/>
      <c r="BB412" s="138"/>
      <c r="BC412" s="138"/>
      <c r="BD412" s="138"/>
      <c r="BE412" s="138"/>
      <c r="BF412" s="138"/>
      <c r="BG412" s="138"/>
      <c r="BH412" s="138"/>
      <c r="BI412" s="138"/>
      <c r="BJ412" s="138"/>
      <c r="BK412" s="138"/>
      <c r="BL412" s="138"/>
      <c r="BM412" s="138"/>
      <c r="BN412" s="138"/>
      <c r="BO412" s="138"/>
      <c r="BP412" s="138"/>
      <c r="BQ412" s="138"/>
      <c r="BR412" s="138"/>
      <c r="BS412" s="138"/>
      <c r="BT412" s="138"/>
      <c r="BU412" s="138"/>
      <c r="BV412" s="138"/>
      <c r="BW412" s="138"/>
      <c r="BX412" s="138"/>
      <c r="BY412" s="138"/>
      <c r="BZ412" s="138"/>
      <c r="CA412" s="138"/>
      <c r="CB412" s="138"/>
      <c r="CC412" s="138"/>
      <c r="CD412" s="138"/>
      <c r="CE412" s="138"/>
      <c r="CF412" s="138"/>
      <c r="CG412" s="138"/>
      <c r="CH412" s="138"/>
      <c r="CI412" s="138"/>
      <c r="CJ412" s="138"/>
      <c r="CK412" s="138"/>
      <c r="CL412" s="138"/>
      <c r="CM412" s="138"/>
      <c r="CN412" s="138"/>
      <c r="CO412" s="138"/>
      <c r="CP412" s="138"/>
      <c r="CQ412" s="138"/>
      <c r="CR412" s="138"/>
      <c r="CS412" s="138"/>
      <c r="CT412" s="138"/>
      <c r="CU412" s="138"/>
      <c r="CV412" s="138"/>
      <c r="CW412" s="138"/>
      <c r="CX412" s="138"/>
      <c r="CY412" s="138"/>
      <c r="CZ412" s="138"/>
      <c r="DA412" s="138"/>
      <c r="DB412" s="138"/>
      <c r="DC412" s="138"/>
      <c r="DD412" s="138"/>
      <c r="DE412" s="138"/>
      <c r="DF412" s="138"/>
      <c r="DG412" s="139"/>
      <c r="DH412" s="68"/>
      <c r="DI412" s="68"/>
    </row>
    <row r="413" spans="27:113" x14ac:dyDescent="0.35">
      <c r="AA413" s="129" t="s">
        <v>83</v>
      </c>
      <c r="AB413" s="130"/>
      <c r="AC413" s="20" t="s">
        <v>20</v>
      </c>
      <c r="AD413" s="43"/>
      <c r="AE413" s="131" t="s">
        <v>29</v>
      </c>
      <c r="AF413" s="132"/>
      <c r="AG413" s="133"/>
      <c r="AH413" s="114" t="s">
        <v>27</v>
      </c>
      <c r="AI413" s="114"/>
      <c r="AJ413" s="114"/>
      <c r="AK413" s="60"/>
      <c r="AL413" s="60"/>
      <c r="AM413" s="114" t="s">
        <v>28</v>
      </c>
      <c r="AN413" s="114"/>
      <c r="AO413" s="114"/>
      <c r="AP413" s="60"/>
      <c r="AQ413" s="60"/>
      <c r="AR413" s="114" t="s">
        <v>30</v>
      </c>
      <c r="AS413" s="114"/>
      <c r="AT413" s="114"/>
      <c r="AU413" s="60"/>
      <c r="AV413" s="60"/>
      <c r="AW413" s="114" t="s">
        <v>31</v>
      </c>
      <c r="AX413" s="114"/>
      <c r="AY413" s="114"/>
      <c r="AZ413" s="60"/>
      <c r="BA413" s="60"/>
      <c r="BB413" s="114" t="s">
        <v>32</v>
      </c>
      <c r="BC413" s="114"/>
      <c r="BD413" s="114"/>
      <c r="BE413" s="60"/>
      <c r="BF413" s="60"/>
      <c r="BG413" s="114" t="s">
        <v>33</v>
      </c>
      <c r="BH413" s="114"/>
      <c r="BI413" s="114"/>
      <c r="BJ413" s="60"/>
      <c r="BK413" s="60"/>
      <c r="BL413" s="114" t="s">
        <v>34</v>
      </c>
      <c r="BM413" s="114"/>
      <c r="BN413" s="114"/>
      <c r="BO413" s="60"/>
      <c r="BP413" s="60"/>
      <c r="BQ413" s="114" t="s">
        <v>35</v>
      </c>
      <c r="BR413" s="114"/>
      <c r="BS413" s="114"/>
      <c r="BT413" s="60"/>
      <c r="BU413" s="60"/>
      <c r="BV413" s="114" t="s">
        <v>36</v>
      </c>
      <c r="BW413" s="114"/>
      <c r="BX413" s="114"/>
      <c r="BY413" s="60"/>
      <c r="BZ413" s="60"/>
      <c r="CA413" s="114" t="s">
        <v>37</v>
      </c>
      <c r="CB413" s="114"/>
      <c r="CC413" s="114"/>
      <c r="CD413" s="60"/>
      <c r="CE413" s="60"/>
      <c r="CF413" s="114" t="s">
        <v>38</v>
      </c>
      <c r="CG413" s="114"/>
      <c r="CH413" s="114"/>
      <c r="CI413" s="60"/>
      <c r="CJ413" s="60"/>
      <c r="CK413" s="114" t="s">
        <v>39</v>
      </c>
      <c r="CL413" s="114"/>
      <c r="CM413" s="114"/>
      <c r="CN413" s="60"/>
      <c r="CO413" s="60"/>
      <c r="CP413" s="114" t="s">
        <v>40</v>
      </c>
      <c r="CQ413" s="114"/>
      <c r="CR413" s="114"/>
      <c r="CS413" s="60"/>
      <c r="CT413" s="60"/>
      <c r="CU413" s="114" t="s">
        <v>41</v>
      </c>
      <c r="CV413" s="114"/>
      <c r="CW413" s="114"/>
      <c r="CX413" s="60"/>
      <c r="CY413" s="60"/>
      <c r="CZ413" s="114" t="s">
        <v>42</v>
      </c>
      <c r="DA413" s="114"/>
      <c r="DB413" s="114"/>
      <c r="DC413" s="60"/>
      <c r="DD413" s="60"/>
      <c r="DE413" s="114" t="s">
        <v>43</v>
      </c>
      <c r="DF413" s="114"/>
      <c r="DG413" s="115"/>
      <c r="DH413" s="64"/>
      <c r="DI413" s="64"/>
    </row>
    <row r="414" spans="27:113" x14ac:dyDescent="0.35">
      <c r="AA414" s="44" t="s">
        <v>112</v>
      </c>
      <c r="AB414" s="29" t="s">
        <v>113</v>
      </c>
      <c r="AC414" s="20" t="s">
        <v>67</v>
      </c>
      <c r="AD414" s="39"/>
      <c r="AE414" s="36" t="s">
        <v>64</v>
      </c>
      <c r="AF414" s="37" t="s">
        <v>115</v>
      </c>
      <c r="AG414" s="38" t="s">
        <v>66</v>
      </c>
      <c r="AH414" s="36" t="s">
        <v>64</v>
      </c>
      <c r="AI414" s="37" t="s">
        <v>115</v>
      </c>
      <c r="AJ414" s="38" t="s">
        <v>66</v>
      </c>
      <c r="AK414" s="70" t="s">
        <v>260</v>
      </c>
      <c r="AL414" s="70" t="s">
        <v>261</v>
      </c>
      <c r="AM414" s="36" t="s">
        <v>64</v>
      </c>
      <c r="AN414" s="37" t="s">
        <v>115</v>
      </c>
      <c r="AO414" s="38" t="s">
        <v>66</v>
      </c>
      <c r="AP414" s="70" t="s">
        <v>260</v>
      </c>
      <c r="AQ414" s="70" t="s">
        <v>261</v>
      </c>
      <c r="AR414" s="36" t="s">
        <v>64</v>
      </c>
      <c r="AS414" s="37" t="s">
        <v>115</v>
      </c>
      <c r="AT414" s="38" t="s">
        <v>66</v>
      </c>
      <c r="AU414" s="70" t="s">
        <v>260</v>
      </c>
      <c r="AV414" s="70" t="s">
        <v>261</v>
      </c>
      <c r="AW414" s="36" t="s">
        <v>64</v>
      </c>
      <c r="AX414" s="37" t="s">
        <v>115</v>
      </c>
      <c r="AY414" s="38" t="s">
        <v>66</v>
      </c>
      <c r="AZ414" s="70" t="s">
        <v>260</v>
      </c>
      <c r="BA414" s="70" t="s">
        <v>261</v>
      </c>
      <c r="BB414" s="36" t="s">
        <v>64</v>
      </c>
      <c r="BC414" s="37" t="s">
        <v>115</v>
      </c>
      <c r="BD414" s="38" t="s">
        <v>66</v>
      </c>
      <c r="BE414" s="70" t="s">
        <v>260</v>
      </c>
      <c r="BF414" s="70" t="s">
        <v>261</v>
      </c>
      <c r="BG414" s="36" t="s">
        <v>64</v>
      </c>
      <c r="BH414" s="37" t="s">
        <v>115</v>
      </c>
      <c r="BI414" s="38" t="s">
        <v>66</v>
      </c>
      <c r="BJ414" s="70" t="s">
        <v>260</v>
      </c>
      <c r="BK414" s="70" t="s">
        <v>261</v>
      </c>
      <c r="BL414" s="36" t="s">
        <v>64</v>
      </c>
      <c r="BM414" s="37" t="s">
        <v>115</v>
      </c>
      <c r="BN414" s="38" t="s">
        <v>66</v>
      </c>
      <c r="BO414" s="70" t="s">
        <v>260</v>
      </c>
      <c r="BP414" s="70" t="s">
        <v>261</v>
      </c>
      <c r="BQ414" s="36" t="s">
        <v>64</v>
      </c>
      <c r="BR414" s="37" t="s">
        <v>115</v>
      </c>
      <c r="BS414" s="38" t="s">
        <v>66</v>
      </c>
      <c r="BT414" s="70" t="s">
        <v>260</v>
      </c>
      <c r="BU414" s="70" t="s">
        <v>261</v>
      </c>
      <c r="BV414" s="36" t="s">
        <v>64</v>
      </c>
      <c r="BW414" s="37" t="s">
        <v>115</v>
      </c>
      <c r="BX414" s="38" t="s">
        <v>66</v>
      </c>
      <c r="BY414" s="70" t="s">
        <v>260</v>
      </c>
      <c r="BZ414" s="70" t="s">
        <v>261</v>
      </c>
      <c r="CA414" s="36" t="s">
        <v>64</v>
      </c>
      <c r="CB414" s="37" t="s">
        <v>115</v>
      </c>
      <c r="CC414" s="38" t="s">
        <v>66</v>
      </c>
      <c r="CD414" s="70" t="s">
        <v>260</v>
      </c>
      <c r="CE414" s="70" t="s">
        <v>261</v>
      </c>
      <c r="CF414" s="36" t="s">
        <v>64</v>
      </c>
      <c r="CG414" s="37" t="s">
        <v>115</v>
      </c>
      <c r="CH414" s="38" t="s">
        <v>66</v>
      </c>
      <c r="CI414" s="70" t="s">
        <v>260</v>
      </c>
      <c r="CJ414" s="70" t="s">
        <v>261</v>
      </c>
      <c r="CK414" s="36" t="s">
        <v>64</v>
      </c>
      <c r="CL414" s="37" t="s">
        <v>115</v>
      </c>
      <c r="CM414" s="38" t="s">
        <v>66</v>
      </c>
      <c r="CN414" s="70" t="s">
        <v>260</v>
      </c>
      <c r="CO414" s="70" t="s">
        <v>261</v>
      </c>
      <c r="CP414" s="36" t="s">
        <v>64</v>
      </c>
      <c r="CQ414" s="37" t="s">
        <v>115</v>
      </c>
      <c r="CR414" s="38" t="s">
        <v>66</v>
      </c>
      <c r="CS414" s="70" t="s">
        <v>260</v>
      </c>
      <c r="CT414" s="70" t="s">
        <v>261</v>
      </c>
      <c r="CU414" s="36" t="s">
        <v>64</v>
      </c>
      <c r="CV414" s="37" t="s">
        <v>115</v>
      </c>
      <c r="CW414" s="38" t="s">
        <v>66</v>
      </c>
      <c r="CX414" s="70" t="s">
        <v>260</v>
      </c>
      <c r="CY414" s="70" t="s">
        <v>261</v>
      </c>
      <c r="CZ414" s="36" t="s">
        <v>64</v>
      </c>
      <c r="DA414" s="37" t="s">
        <v>115</v>
      </c>
      <c r="DB414" s="38" t="s">
        <v>66</v>
      </c>
      <c r="DC414" s="70" t="s">
        <v>260</v>
      </c>
      <c r="DD414" s="70" t="s">
        <v>261</v>
      </c>
      <c r="DE414" s="36" t="s">
        <v>64</v>
      </c>
      <c r="DF414" s="37" t="s">
        <v>115</v>
      </c>
      <c r="DG414" s="42" t="s">
        <v>66</v>
      </c>
      <c r="DH414" s="70" t="s">
        <v>260</v>
      </c>
      <c r="DI414" s="70" t="s">
        <v>261</v>
      </c>
    </row>
    <row r="415" spans="27:113" x14ac:dyDescent="0.35">
      <c r="AA415" s="49">
        <v>1.5</v>
      </c>
      <c r="AB415" s="55">
        <f>IF(ISNUMBER(AA415),(AA415*(AF415-AG415)+AE415+AG415-2*AF415)/(AE415-AF415),"-")</f>
        <v>3.3541219597368999</v>
      </c>
      <c r="AC415" s="23" t="s">
        <v>6</v>
      </c>
      <c r="AD415" s="40" t="s">
        <v>3</v>
      </c>
      <c r="AE415" s="16">
        <v>64</v>
      </c>
      <c r="AF415" s="16">
        <v>80</v>
      </c>
      <c r="AG415" s="16">
        <f t="shared" ref="AG415:AG426" si="1971">IF(MAX(AI415,AN415,AS415,AX415,BC415,BH415,BM415,BR415,BW415,CB415,CG415,CL415,CQ415,CV415,DA415,DF415)=0,"N/A",MAX(AI415,AN415,AS415,AX415,BC415,BH415,BM415,BR415,BW415,CB415,CG415,CL415,CQ415,CV415,DA415,DF415))</f>
        <v>155.3319027115808</v>
      </c>
      <c r="AH415" s="16">
        <f>IF(ISNUMBER($AE415),IF(OR(HLOOKUP($AH$5,$I$2:$Y$8,4,FALSE)=1,HLOOKUP($AH$5,$I$2:$Y$8,5,FALSE)=1,),HLOOKUP($AH$5,$I$2:$Y$8,4,FALSE)*VLOOKUP($AC415,$B$32:$G$45,MATCH($AD415,$B$33:$G$33,0),FALSE)+HLOOKUP($AH$5,$I$2:$Y$8,5,FALSE)*VLOOKUP($AC415,$B$47:$G$60,MATCH($AD415,$B$48:$G$48,0),FALSE)+$AE415,$AE415),"N/A")</f>
        <v>64</v>
      </c>
      <c r="AI415" s="16">
        <f t="shared" ref="AI415:AI426" si="1972">IF(ISNUMBER($AF415),$AF415*SQRT(SUMSQ(HLOOKUP($AH$5,$J$2:$Y$8,2,FALSE)*VLOOKUP($AC415,$B$2:$G$15,MATCH($AD415,$B$3:$G$3,0),FALSE),HLOOKUP($AH$5,$J$2:$Y$8,3,FALSE)*VLOOKUP($AC415,$B$17:$G$30,MATCH($AD415,$B$18:$G$18,0),FALSE),HLOOKUP($AH$5,$J$2:$Y$8,6,FALSE)))+HLOOKUP($AH$5,$J$2:$Y$8,4,FALSE)*VLOOKUP($AC415,$B$32:$G$45,MATCH($AD415,$B$33:$G$33,0),FALSE)+HLOOKUP($AH$5,$J$2:$Y$8,5,FALSE)*VLOOKUP($AC415,$B$47:$G$60,MATCH($AD415,$B$48:$G$48,0),FALSE),"N/A")</f>
        <v>80</v>
      </c>
      <c r="AJ415" s="16">
        <f>IF(ISNUMBER($AG415),IF(OR(HLOOKUP($AH$5,$I$2:$Y$8,4,FALSE)=1,HLOOKUP($AH$5,$I$2:$Y$8,5,FALSE)=1,),HLOOKUP($AH$5,$I$2:$Y$8,4,FALSE)*VLOOKUP($AC415,$B$32:$G$45,MATCH($AD415,$B$33:$G$33,0),FALSE)+HLOOKUP($AH$5,$I$2:$Y$8,5,FALSE)*VLOOKUP($AC415,$B$47:$G$60,MATCH($AD415,$B$48:$G$48,0),FALSE)+$AG415,$AG415),"N/A")</f>
        <v>155.3319027115808</v>
      </c>
      <c r="AK415" s="16" t="str">
        <f>IF(AI415="N/A", "N/A", "true")</f>
        <v>true</v>
      </c>
      <c r="AL415" s="16">
        <f>IF(AI415="N/A", "N/A", 1)</f>
        <v>1</v>
      </c>
      <c r="AM415" s="16">
        <f>IF(ISNUMBER($AE415),IF(OR(HLOOKUP($AM$5,$I$2:$Y$8,4,FALSE)=1,HLOOKUP($AM$5,$I$2:$Y$8,5,FALSE)=1,),HLOOKUP($AM$5,$I$2:$Y$8,4,FALSE)*VLOOKUP($AC415,$B$32:$G$45,MATCH($AD415,$B$33:$G$33,0),FALSE)+HLOOKUP($AM$5,$I$2:$Y$8,5,FALSE)*VLOOKUP($AC415,$B$47:$G$60,MATCH($AD415,$B$48:$G$48,0),FALSE)+$AE415,$AE415),"N/A")</f>
        <v>54</v>
      </c>
      <c r="AN415" s="16">
        <f t="shared" ref="AN415:AN426" si="1973">IF(ISNUMBER($AF415),$AF415*SQRT(SUMSQ(HLOOKUP($AM$5,$J$2:$Y$8,2,FALSE)*VLOOKUP($AC415,$B$2:$G$15,MATCH($AD415,$B$3:$G$3,0),FALSE),HLOOKUP($AM$5,$J$2:$Y$8,3,FALSE)*VLOOKUP($AC415,$B$17:$G$30,MATCH($AD415,$B$18:$G$18,0),FALSE),HLOOKUP($AM$5,$J$2:$Y$8,6,FALSE)))+HLOOKUP($AM$5,$J$2:$Y$8,4,FALSE)*VLOOKUP($AC415,$B$32:$G$45,MATCH($AD415,$B$33:$G$33,0),FALSE)+HLOOKUP($AM$5,$J$2:$Y$8,5,FALSE)*VLOOKUP($AC415,$B$47:$G$60,MATCH($AD415,$B$48:$G$48,0),FALSE),"N/A")</f>
        <v>70</v>
      </c>
      <c r="AO415" s="16">
        <f>IF(ISNUMBER($AG415),IF(OR(HLOOKUP($AM$5,$I$2:$Y$8,4,FALSE)=1,HLOOKUP($AM$5,$I$2:$Y$8,5,FALSE)=1,),HLOOKUP($AM$5,$I$2:$Y$8,4,FALSE)*VLOOKUP($AC415,$B$32:$G$45,MATCH($AD415,$B$33:$G$33,0),FALSE)+HLOOKUP($AM$5,$I$2:$Y$8,5,FALSE)*VLOOKUP($AC415,$B$47:$G$60,MATCH($AD415,$B$48:$G$48,0),FALSE)+$AG415,$AG415),"N/A")</f>
        <v>145.3319027115808</v>
      </c>
      <c r="AP415" s="16" t="str">
        <f>IF(AN415="N/A", "N/A", "true")</f>
        <v>true</v>
      </c>
      <c r="AQ415" s="16">
        <f>IF(AN415="N/A", "N/A", 1)</f>
        <v>1</v>
      </c>
      <c r="AR415" s="16">
        <f>IF(ISNUMBER($AE415),IF(OR(HLOOKUP($AR$5,$I$2:$Y$8,4,FALSE)=1,HLOOKUP($AR$5,$I$2:$Y$8,5,FALSE)=1,),HLOOKUP($AR$5,$I$2:$Y$8,4,FALSE)*VLOOKUP($AC415,$B$32:$G$45,MATCH($AD415,$B$33:$G$33,0),FALSE)+HLOOKUP($AH$5,$I$2:$Y$8,5,FALSE)*VLOOKUP($AC415,$B$47:$G$60,MATCH($AD415,$B$48:$G$48,0),FALSE)+$AE415,$AE415),"N/A")</f>
        <v>64</v>
      </c>
      <c r="AS415" s="16">
        <f t="shared" ref="AS415:AS426" si="1974">IF(ISNUMBER($AF415),$AF415*SQRT(SUMSQ(HLOOKUP($AR$5,$J$2:$Y$8,2,FALSE)*VLOOKUP($AC415,$B$2:$G$15,MATCH($AD415,$B$3:$G$3,0),FALSE),HLOOKUP($AR$5,$J$2:$Y$8,3,FALSE)*VLOOKUP($AC415,$B$17:$G$30,MATCH($AD415,$B$18:$G$18,0),FALSE),HLOOKUP($AR$5,$J$2:$Y$8,6,FALSE)))+HLOOKUP($AR$5,$J$2:$Y$8,4,FALSE)*VLOOKUP($AC415,$B$32:$G$45,MATCH($AD415,$B$33:$G$33,0),FALSE)+HLOOKUP($AR$5,$J$2:$Y$8,5,FALSE)*VLOOKUP($AC415,$B$47:$G$60,MATCH($AD415,$B$48:$G$48,0),FALSE),"N/A")</f>
        <v>80</v>
      </c>
      <c r="AT415" s="16">
        <f>IF(ISNUMBER($AG415),IF(OR(HLOOKUP($AR$5,$I$2:$Y$8,4,FALSE)=1,HLOOKUP($AR$5,$I$2:$Y$8,5,FALSE)=1,),HLOOKUP($AR$5,$I$2:$Y$8,4,FALSE)*VLOOKUP($AC415,$B$32:$G$45,MATCH($AD415,$B$33:$G$33,0),FALSE)+HLOOKUP($AR$5,$I$2:$Y$8,5,FALSE)*VLOOKUP($AC415,$B$47:$G$60,MATCH($AD415,$B$48:$G$48,0),FALSE)+$AG415,$AG415),"N/A")</f>
        <v>155.3319027115808</v>
      </c>
      <c r="AU415" s="16" t="str">
        <f>IF(AS415="N/A", "N/A", "true")</f>
        <v>true</v>
      </c>
      <c r="AV415" s="16">
        <f>IF(AS415="N/A", "N/A", 1)</f>
        <v>1</v>
      </c>
      <c r="AW415" s="16">
        <f>IF(ISNUMBER($AE415),IF(OR(HLOOKUP($AW$5,$I$2:$Y$8,4,FALSE)=1,HLOOKUP($AW$5,$I$2:$Y$8,5,FALSE)=1,),HLOOKUP($AW$5,$I$2:$Y$8,4,FALSE)*VLOOKUP($AC415,$B$32:$G$45,MATCH($AD415,$B$33:$G$33,0),FALSE)+HLOOKUP($AW$5,$I$2:$Y$8,5,FALSE)*VLOOKUP($AC415,$B$47:$G$60,MATCH($AD415,$B$48:$G$48,0),FALSE)+$AE415,$AE415),"N/A")</f>
        <v>54</v>
      </c>
      <c r="AX415" s="16">
        <f t="shared" ref="AX415:AX426" si="1975">IF(ISNUMBER($AF415),$AF415*SQRT(SUMSQ(HLOOKUP($AW$5,$J$2:$Y$8,2,FALSE)*VLOOKUP($AC415,$B$2:$G$15,MATCH($AD415,$B$3:$G$3,0),FALSE),HLOOKUP($AW$5,$J$2:$Y$8,3,FALSE)*VLOOKUP($AC415,$B$17:$G$30,MATCH($AD415,$B$18:$G$18,0),FALSE),HLOOKUP($AW$5,$J$2:$Y$8,6,FALSE)))+HLOOKUP($AW$5,$J$2:$Y$8,4,FALSE)*VLOOKUP($AC415,$B$32:$G$45,MATCH($AD415,$B$33:$G$33,0),FALSE)+HLOOKUP($AW$5,$J$2:$Y$8,5,FALSE)*VLOOKUP($AC415,$B$47:$G$60,MATCH($AD415,$B$48:$G$48,0),FALSE),"N/A")</f>
        <v>70</v>
      </c>
      <c r="AY415" s="16">
        <f>IF(ISNUMBER($AG415),IF(OR(HLOOKUP($AW$5,$I$2:$Y$8,4,FALSE)=1,HLOOKUP($AW$5,$I$2:$Y$8,5,FALSE)=1,),HLOOKUP($AW$5,$I$2:$Y$8,4,FALSE)*VLOOKUP($AC415,$B$32:$G$45,MATCH($AD415,$B$33:$G$33,0),FALSE)+HLOOKUP($AW$5,$I$2:$Y$8,5,FALSE)*VLOOKUP($AC415,$B$47:$G$60,MATCH($AD415,$B$48:$G$48,0),FALSE)+$AG415,$AG415),"N/A")</f>
        <v>145.3319027115808</v>
      </c>
      <c r="AZ415" s="16" t="str">
        <f>IF(AX415="N/A", "N/A", "true")</f>
        <v>true</v>
      </c>
      <c r="BA415" s="16">
        <f>IF(AX415="N/A", "N/A", 1)</f>
        <v>1</v>
      </c>
      <c r="BB415" s="16">
        <f>IF(ISNUMBER($AE415),IF(OR(HLOOKUP($BB$5,$I$2:$Y$8,4,FALSE)=1,HLOOKUP($BB$5,$I$2:$Y$8,5,FALSE)=1,),HLOOKUP($BB$5,$I$2:$Y$8,4,FALSE)*VLOOKUP($AC415,$B$32:$G$45,MATCH($AD415,$B$33:$G$33,0),FALSE)+HLOOKUP($BB$5,$I$2:$Y$8,5,FALSE)*VLOOKUP($AC415,$B$47:$G$60,MATCH($AD415,$B$48:$G$48,0),FALSE)+$AE415,$AE415),"N/A")</f>
        <v>64</v>
      </c>
      <c r="BC415" s="16">
        <f t="shared" ref="BC415:BC426" si="1976">IF(ISNUMBER($AF415),$AF415*SQRT(SUMSQ(HLOOKUP($BB$5,$J$2:$Y$8,2,FALSE)*VLOOKUP($AC415,$B$2:$G$15,MATCH($AD415,$B$3:$G$3,0),FALSE),HLOOKUP($BB$5,$J$2:$Y$8,3,FALSE)*VLOOKUP($AC415,$B$17:$G$30,MATCH($AD415,$B$18:$G$18,0),FALSE),HLOOKUP($BB$5,$J$2:$Y$8,6,FALSE)))+HLOOKUP($BB$5,$J$2:$Y$8,4,FALSE)*VLOOKUP($AC415,$B$32:$G$45,MATCH($AD415,$B$33:$G$33,0),FALSE)+HLOOKUP($BB$5,$J$2:$Y$8,5,FALSE)*VLOOKUP($AC415,$B$47:$G$60,MATCH($AD415,$B$48:$G$48,0),FALSE),"N/A")</f>
        <v>88</v>
      </c>
      <c r="BD415" s="16">
        <f>IF(ISNUMBER($AG415),IF(OR(HLOOKUP($BB$5,$I$2:$Y$8,4,FALSE)=1,HLOOKUP($BB$5,$I$2:$Y$8,5,FALSE)=1,),HLOOKUP($BB$5,$I$2:$Y$8,4,FALSE)*VLOOKUP($AC415,$B$32:$G$45,MATCH($AD415,$B$33:$G$33,0),FALSE)+HLOOKUP($BB$5,$I$2:$Y$8,5,FALSE)*VLOOKUP($AC415,$B$47:$G$60,MATCH($AD415,$B$48:$G$48,0),FALSE)+$AG415,$AG415),"N/A")</f>
        <v>155.3319027115808</v>
      </c>
      <c r="BE415" s="16" t="str">
        <f>IF(BC415="N/A", "N/A", "true")</f>
        <v>true</v>
      </c>
      <c r="BF415" s="16">
        <f>IF(BC415="N/A", "N/A", 1)</f>
        <v>1</v>
      </c>
      <c r="BG415" s="16">
        <f>IF(ISNUMBER($AE415),IF(OR(HLOOKUP($BG$5,$I$2:$Y$8,4,FALSE)=1,HLOOKUP($BG$5,$I$2:$Y$8,5,FALSE)=1,),HLOOKUP($BG$5,$I$2:$Y$8,4,FALSE)*VLOOKUP($AC415,$B$32:$G$45,MATCH($AD415,$B$33:$G$33,0),FALSE)+HLOOKUP($BG$5,$I$2:$Y$8,5,FALSE)*VLOOKUP($AC415,$B$47:$G$60,MATCH($AD415,$B$48:$G$48,0),FALSE)+$AE415,$AE415),"N/A")</f>
        <v>54</v>
      </c>
      <c r="BH415" s="16">
        <f t="shared" ref="BH415:BH426" si="1977">IF(ISNUMBER($AF415),$AF415*SQRT(SUMSQ(HLOOKUP($BG$5,$J$2:$Y$8,2,FALSE)*VLOOKUP($AC415,$B$2:$G$15,MATCH($AD415,$B$3:$G$3,0),FALSE),HLOOKUP($BG$5,$J$2:$Y$8,3,FALSE)*VLOOKUP($AC415,$B$17:$G$30,MATCH($AD415,$B$18:$G$18,0),FALSE),HLOOKUP($BG$5,$J$2:$Y$8,6,FALSE)))+HLOOKUP($BG$5,$J$2:$Y$8,4,FALSE)*VLOOKUP($AC415,$B$32:$G$45,MATCH($AD415,$B$33:$G$33,0),FALSE)+HLOOKUP($BG$5,$J$2:$Y$8,5,FALSE)*VLOOKUP($AC415,$B$47:$G$60,MATCH($AD415,$B$48:$G$48,0),FALSE),"N/A")</f>
        <v>78</v>
      </c>
      <c r="BI415" s="16">
        <f>IF(ISNUMBER($AG415),IF(OR(HLOOKUP($BG$5,$I$2:$Y$8,4,FALSE)=1,HLOOKUP($BG$5,$I$2:$Y$8,5,FALSE)=1,),HLOOKUP($BG$5,$I$2:$Y$8,4,FALSE)*VLOOKUP($AC415,$B$32:$G$45,MATCH($AD415,$B$33:$G$33,0),FALSE)+HLOOKUP($BG$5,$I$2:$Y$8,5,FALSE)*VLOOKUP($AC415,$B$47:$G$60,MATCH($AD415,$B$48:$G$48,0),FALSE)+$AG415,$AG415),"N/A")</f>
        <v>145.3319027115808</v>
      </c>
      <c r="BJ415" s="16" t="str">
        <f>IF(BH415="N/A", "N/A", "true")</f>
        <v>true</v>
      </c>
      <c r="BK415" s="16">
        <f>IF(BH415="N/A", "N/A", 1)</f>
        <v>1</v>
      </c>
      <c r="BL415" s="16">
        <f>IF(ISNUMBER($AE415),IF(OR(HLOOKUP($BL$5,$I$2:$Y$8,4,FALSE)=1,HLOOKUP($BL$5,$I$2:$Y$8,5,FALSE)=1,),HLOOKUP($BL$5,$I$2:$Y$8,4,FALSE)*VLOOKUP($AC415,$B$32:$G$45,MATCH($AD415,$B$33:$G$33,0),FALSE)+HLOOKUP($BL$5,$I$2:$Y$8,5,FALSE)*VLOOKUP($AC415,$B$47:$G$60,MATCH($AD415,$B$48:$G$48,0),FALSE)+$AE415,$AE415),"N/A")</f>
        <v>64</v>
      </c>
      <c r="BM415" s="16">
        <f t="shared" ref="BM415:BM426" si="1978">IF(ISNUMBER($AF415),$AF415*SQRT(SUMSQ(HLOOKUP($BL$5,$J$2:$Y$8,2,FALSE)*VLOOKUP($AC415,$B$2:$G$15,MATCH($AD415,$B$3:$G$3,0),FALSE),HLOOKUP($BL$5,$J$2:$Y$8,3,FALSE)*VLOOKUP($AC415,$B$17:$G$30,MATCH($AD415,$B$18:$G$18,0),FALSE),HLOOKUP($BL$5,$J$2:$Y$8,6,FALSE)))+HLOOKUP($BL$5,$J$2:$Y$8,4,FALSE)*VLOOKUP($AC415,$B$32:$G$45,MATCH($AD415,$B$33:$G$33,0),FALSE)+HLOOKUP($BL$5,$J$2:$Y$8,5,FALSE)*VLOOKUP($AC415,$B$47:$G$60,MATCH($AD415,$B$48:$G$48,0),FALSE),"N/A")</f>
        <v>88</v>
      </c>
      <c r="BN415" s="16">
        <f>IF(ISNUMBER($AG415),IF(OR(HLOOKUP($BL$5,$I$2:$Y$8,4,FALSE)=1,HLOOKUP($BL$5,$I$2:$Y$8,5,FALSE)=1,),HLOOKUP($BL$5,$I$2:$Y$8,4,FALSE)*VLOOKUP($AC415,$B$32:$G$45,MATCH($AD415,$B$33:$G$33,0),FALSE)+HLOOKUP($BL$5,$I$2:$Y$8,5,FALSE)*VLOOKUP($AC415,$B$47:$G$60,MATCH($AD415,$B$48:$G$48,0),FALSE)+$AG415,$AG415),"N/A")</f>
        <v>155.3319027115808</v>
      </c>
      <c r="BO415" s="16" t="str">
        <f>IF(BM415="N/A", "N/A", "true")</f>
        <v>true</v>
      </c>
      <c r="BP415" s="16">
        <f>IF(BM415="N/A", "N/A", 1)</f>
        <v>1</v>
      </c>
      <c r="BQ415" s="16">
        <f>IF(ISNUMBER($AE415),IF(OR(HLOOKUP($BQ$5,$I$2:$Y$8,4,FALSE)=1,HLOOKUP($BQ$5,$I$2:$Y$8,5,FALSE)=1,),HLOOKUP($BQ$5,$I$2:$Y$8,4,FALSE)*VLOOKUP($AC415,$B$32:$G$45,MATCH($AD415,$B$33:$G$33,0),FALSE)+HLOOKUP($BQ$5,$I$2:$Y$8,5,FALSE)*VLOOKUP($AC415,$B$47:$G$60,MATCH($AD415,$B$48:$G$48,0),FALSE)+$AE415,$AE415),"N/A")</f>
        <v>54</v>
      </c>
      <c r="BR415" s="16">
        <f t="shared" ref="BR415:BR426" si="1979">IF(ISNUMBER($AF415),$AF415*SQRT(SUMSQ(HLOOKUP($BQ$5,$J$2:$Y$8,2,FALSE)*VLOOKUP($AC415,$B$2:$G$15,MATCH($AD415,$B$3:$G$3,0),FALSE),HLOOKUP($BQ$5,$J$2:$Y$8,3,FALSE)*VLOOKUP($AC415,$B$17:$G$30,MATCH($AD415,$B$18:$G$18,0),FALSE),HLOOKUP($BQ$5,$J$2:$Y$8,6,FALSE)))+HLOOKUP($BQ$5,$J$2:$Y$8,4,FALSE)*VLOOKUP($AC415,$B$32:$G$45,MATCH($AD415,$B$33:$G$33,0),FALSE)+HLOOKUP($BQ$5,$J$2:$Y$8,5,FALSE)*VLOOKUP($AC415,$B$47:$G$60,MATCH($AD415,$B$48:$G$48,0),FALSE),"N/A")</f>
        <v>78</v>
      </c>
      <c r="BS415" s="16">
        <f>IF(ISNUMBER($AG415),IF(OR(HLOOKUP($BQ$5,$I$2:$Y$8,4,FALSE)=1,HLOOKUP($BQ$5,$I$2:$Y$8,5,FALSE)=1,),HLOOKUP($BQ$5,$I$2:$Y$8,4,FALSE)*VLOOKUP($AC415,$B$32:$G$45,MATCH($AD415,$B$33:$G$33,0),FALSE)+HLOOKUP($BQ$5,$I$2:$Y$8,5,FALSE)*VLOOKUP($AC415,$B$47:$G$60,MATCH($AD415,$B$48:$G$48,0),FALSE)+$AG415,$AG415),"N/A")</f>
        <v>145.3319027115808</v>
      </c>
      <c r="BT415" s="16" t="str">
        <f>IF(BR415="N/A", "N/A", "true")</f>
        <v>true</v>
      </c>
      <c r="BU415" s="16">
        <f>IF(BR415="N/A", "N/A", 1)</f>
        <v>1</v>
      </c>
      <c r="BV415" s="16">
        <f>IF(ISNUMBER($AE415),IF(OR(HLOOKUP($BV$5,$I$2:$Y$8,4,FALSE)=1,HLOOKUP($BV$5,$I$2:$Y$8,5,FALSE)=1,),HLOOKUP($BV$5,$I$2:$Y$8,4,FALSE)*VLOOKUP($AC415,$B$32:$G$45,MATCH($AD415,$B$33:$G$33,0),FALSE)+HLOOKUP($BV$5,$I$2:$Y$8,5,FALSE)*VLOOKUP($AC415,$B$47:$G$60,MATCH($AD415,$B$48:$G$48,0),FALSE)+$AE415,$AE415),"N/A")</f>
        <v>64</v>
      </c>
      <c r="BW415" s="16">
        <f t="shared" ref="BW415:BW426" si="1980">IF(ISNUMBER($AF415),$AF415*SQRT(SUMSQ(HLOOKUP($BV$5,$J$2:$Y$8,2,FALSE)*VLOOKUP($AC415,$B$2:$G$15,MATCH($AD415,$B$3:$G$3,0),FALSE),HLOOKUP($BV$5,$J$2:$Y$8,3,FALSE)*VLOOKUP($AC415,$B$17:$G$30,MATCH($AD415,$B$18:$G$18,0),FALSE),HLOOKUP($BV$5,$J$2:$Y$8,6,FALSE)))+HLOOKUP($BV$5,$J$2:$Y$8,4,FALSE)*VLOOKUP($AC415,$B$32:$G$45,MATCH($AD415,$B$33:$G$33,0),FALSE)+HLOOKUP($BV$5,$J$2:$Y$8,5,FALSE)*VLOOKUP($AC415,$B$47:$G$60,MATCH($AD415,$B$48:$G$48,0),FALSE),"N/A")</f>
        <v>128</v>
      </c>
      <c r="BX415" s="16">
        <f>IF(ISNUMBER($AG415),IF(OR(HLOOKUP($BV$5,$I$2:$Y$8,4,FALSE)=1,HLOOKUP($BV$5,$I$2:$Y$8,5,FALSE)=1,),HLOOKUP($BV$5,$I$2:$Y$8,4,FALSE)*VLOOKUP($AC415,$B$32:$G$45,MATCH($AD415,$B$33:$G$33,0),FALSE)+HLOOKUP($BV$5,$I$2:$Y$8,5,FALSE)*VLOOKUP($AC415,$B$47:$G$60,MATCH($AD415,$B$48:$G$48,0),FALSE)+$AG415,$AG415),"N/A")</f>
        <v>155.3319027115808</v>
      </c>
      <c r="BY415" s="16" t="str">
        <f>IF(BW415="N/A", "N/A", "true")</f>
        <v>true</v>
      </c>
      <c r="BZ415" s="16">
        <f>IF(BW415="N/A", "N/A", 1)</f>
        <v>1</v>
      </c>
      <c r="CA415" s="16">
        <f>IF(ISNUMBER($AE415),IF(OR(HLOOKUP($CA$5,$I$2:$Y$8,4,FALSE)=1,HLOOKUP($CA$5,$I$2:$Y$8,5,FALSE)=1,),HLOOKUP($CA$5,$I$2:$Y$8,4,FALSE)*VLOOKUP($AC415,$B$32:$G$45,MATCH($AD415,$B$33:$G$33,0),FALSE)+HLOOKUP($CA$5,$I$2:$Y$8,5,FALSE)*VLOOKUP($AC415,$B$47:$G$60,MATCH($AD415,$B$48:$G$48,0),FALSE)+$AE415,$AE415),"N/A")</f>
        <v>54</v>
      </c>
      <c r="CB415" s="16">
        <f t="shared" ref="CB415:CB426" si="1981">IF(ISNUMBER($AF415),$AF415*SQRT(SUMSQ(HLOOKUP($CA$5,$J$2:$Y$8,2,FALSE)*VLOOKUP($AC415,$B$2:$G$15,MATCH($AD415,$B$3:$G$3,0),FALSE),HLOOKUP($CA$5,$J$2:$Y$8,3,FALSE)*VLOOKUP($AC415,$B$17:$G$30,MATCH($AD415,$B$18:$G$18,0),FALSE),HLOOKUP($CA$5,$J$2:$Y$8,6,FALSE)))+HLOOKUP($CA$5,$J$2:$Y$8,4,FALSE)*VLOOKUP($AC415,$B$32:$G$45,MATCH($AD415,$B$33:$G$33,0),FALSE)+HLOOKUP($CA$5,$J$2:$Y$8,5,FALSE)*VLOOKUP($AC415,$B$47:$G$60,MATCH($AD415,$B$48:$G$48,0),FALSE),"N/A")</f>
        <v>118</v>
      </c>
      <c r="CC415" s="16">
        <f>IF(ISNUMBER($AG415),IF(OR(HLOOKUP($CA$5,$I$2:$Y$8,4,FALSE)=1,HLOOKUP($CA$5,$I$2:$Y$8,5,FALSE)=1,),HLOOKUP($CA$5,$I$2:$Y$8,4,FALSE)*VLOOKUP($AC415,$B$32:$G$45,MATCH($AD415,$B$33:$G$33,0),FALSE)+HLOOKUP($CA$5,$I$2:$Y$8,5,FALSE)*VLOOKUP($AC415,$B$47:$G$60,MATCH($AD415,$B$48:$G$48,0),FALSE)+$AG415,$AG415),"N/A")</f>
        <v>145.3319027115808</v>
      </c>
      <c r="CD415" s="16" t="str">
        <f>IF(CB415="N/A", "N/A", "true")</f>
        <v>true</v>
      </c>
      <c r="CE415" s="16">
        <f>IF(CB415="N/A", "N/A", 1)</f>
        <v>1</v>
      </c>
      <c r="CF415" s="16">
        <f>IF(ISNUMBER($AE415),IF(OR(HLOOKUP($CF$5,$I$2:$Y$8,4,FALSE)=1,HLOOKUP($CF$5,$I$2:$Y$8,5,FALSE)=1,),HLOOKUP($CF$5,$I$2:$Y$8,4,FALSE)*VLOOKUP($AC415,$B$32:$G$45,MATCH($AD415,$B$33:$G$33,0),FALSE)+HLOOKUP($CF$5,$I$2:$Y$8,5,FALSE)*VLOOKUP($AC415,$B$47:$G$60,MATCH($AD415,$B$48:$G$48,0),FALSE)+$AE415,$AE415),"N/A")</f>
        <v>64</v>
      </c>
      <c r="CG415" s="16">
        <f t="shared" ref="CG415:CG426" si="1982">IF(ISNUMBER($AF415),$AF415*SQRT(SUMSQ(HLOOKUP($CF$5,$J$2:$Y$8,2,FALSE)*VLOOKUP($AC415,$B$2:$G$15,MATCH($AD415,$B$3:$G$3,0),FALSE),HLOOKUP($CF$5,$J$2:$Y$8,3,FALSE)*VLOOKUP($AC415,$B$17:$G$30,MATCH($AD415,$B$18:$G$18,0),FALSE),HLOOKUP($CF$5,$J$2:$Y$8,6,FALSE)))+HLOOKUP($CF$5,$J$2:$Y$8,4,FALSE)*VLOOKUP($AC415,$B$32:$G$45,MATCH($AD415,$B$33:$G$33,0),FALSE)+HLOOKUP($CF$5,$J$2:$Y$8,5,FALSE)*VLOOKUP($AC415,$B$47:$G$60,MATCH($AD415,$B$48:$G$48,0),FALSE),"N/A")</f>
        <v>128</v>
      </c>
      <c r="CH415" s="16">
        <f>IF(ISNUMBER($AG415),IF(OR(HLOOKUP($CF$5,$I$2:$Y$8,4,FALSE)=1,HLOOKUP($CF$5,$I$2:$Y$8,5,FALSE)=1,),HLOOKUP($CF$5,$I$2:$Y$8,4,FALSE)*VLOOKUP($AC415,$B$32:$G$45,MATCH($AD415,$B$33:$G$33,0),FALSE)+HLOOKUP($CF$5,$I$2:$Y$8,5,FALSE)*VLOOKUP($AC415,$B$47:$G$60,MATCH($AD415,$B$48:$G$48,0),FALSE)+$AG415,$AG415),"N/A")</f>
        <v>155.3319027115808</v>
      </c>
      <c r="CI415" s="16" t="str">
        <f>IF(CG415="N/A", "N/A", "true")</f>
        <v>true</v>
      </c>
      <c r="CJ415" s="16">
        <f>IF(CG415="N/A", "N/A", 1)</f>
        <v>1</v>
      </c>
      <c r="CK415" s="16">
        <f>IF(ISNUMBER($AE415),IF(OR(HLOOKUP($CK$5,$I$2:$Y$8,4,FALSE)=1,HLOOKUP($CK$5,$I$2:$Y$8,5,FALSE)=1,),HLOOKUP($CK$5,$I$2:$Y$8,4,FALSE)*VLOOKUP($AC415,$B$32:$G$45,MATCH($AD415,$B$33:$G$33,0),FALSE)+HLOOKUP($CK$5,$I$2:$Y$8,5,FALSE)*VLOOKUP($AC415,$B$47:$G$60,MATCH($AD415,$B$48:$G$48,0),FALSE)+$AE415,$AE415),"N/A")</f>
        <v>54</v>
      </c>
      <c r="CL415" s="16">
        <f t="shared" ref="CL415:CL426" si="1983">IF(ISNUMBER($AF415),$AF415*SQRT(SUMSQ(HLOOKUP($CK$5,$J$2:$Y$8,2,FALSE)*VLOOKUP($AC415,$B$2:$G$15,MATCH($AD415,$B$3:$G$3,0),FALSE),HLOOKUP($CK$5,$J$2:$Y$8,3,FALSE)*VLOOKUP($AC415,$B$17:$G$30,MATCH($AD415,$B$18:$G$18,0),FALSE),HLOOKUP($CK$5,$J$2:$Y$8,6,FALSE)))+HLOOKUP($CK$5,$J$2:$Y$8,4,FALSE)*VLOOKUP($AC415,$B$32:$G$45,MATCH($AD415,$B$33:$G$33,0),FALSE)+HLOOKUP($CK$5,$J$2:$Y$8,5,FALSE)*VLOOKUP($AC415,$B$47:$G$60,MATCH($AD415,$B$48:$G$48,0),FALSE),"N/A")</f>
        <v>118</v>
      </c>
      <c r="CM415" s="16">
        <f>IF(ISNUMBER($AG415),IF(OR(HLOOKUP($CK$5,$I$2:$Y$8,4,FALSE)=1,HLOOKUP($CK$5,$I$2:$Y$8,5,FALSE)=1,),HLOOKUP($CK$5,$I$2:$Y$8,4,FALSE)*VLOOKUP($AC415,$B$32:$G$45,MATCH($AD415,$B$33:$G$33,0),FALSE)+HLOOKUP($CK$5,$I$2:$Y$8,5,FALSE)*VLOOKUP($AC415,$B$47:$G$60,MATCH($AD415,$B$48:$G$48,0),FALSE)+$AG415,$AG415),"N/A")</f>
        <v>145.3319027115808</v>
      </c>
      <c r="CN415" s="16" t="str">
        <f>IF(CL415="N/A", "N/A", "true")</f>
        <v>true</v>
      </c>
      <c r="CO415" s="16">
        <f>IF(CL415="N/A", "N/A", 1)</f>
        <v>1</v>
      </c>
      <c r="CP415" s="16">
        <f>IF(ISNUMBER($AE415),IF(OR(HLOOKUP($CP$5,$I$2:$Y$8,4,FALSE)=1,HLOOKUP($CP$5,$I$2:$Y$8,5,FALSE)=1,),HLOOKUP($CP$5,$I$2:$Y$8,4,FALSE)*VLOOKUP($AC415,$B$32:$G$45,MATCH($AD415,$B$33:$G$33,0),FALSE)+HLOOKUP($CP$5,$I$2:$Y$8,5,FALSE)*VLOOKUP($AC415,$B$47:$G$60,MATCH($AD415,$B$48:$G$48,0),FALSE)+$AE415,$AE415),"N/A")</f>
        <v>64</v>
      </c>
      <c r="CQ415" s="16">
        <f t="shared" ref="CQ415:CQ426" si="1984">IF(ISNUMBER($AF415),$AF415*SQRT(SUMSQ(HLOOKUP($CP$5,$J$2:$Y$8,2,FALSE)*VLOOKUP($AC415,$B$2:$G$15,MATCH($AD415,$B$3:$G$3,0),FALSE),HLOOKUP($CP$5,$J$2:$Y$8,3,FALSE)*VLOOKUP($AC415,$B$17:$G$30,MATCH($AD415,$B$18:$G$18,0),FALSE),HLOOKUP($CP$5,$J$2:$Y$8,6,FALSE)))+HLOOKUP($CP$5,$J$2:$Y$8,4,FALSE)*VLOOKUP($AC415,$B$32:$G$45,MATCH($AD415,$B$33:$G$33,0),FALSE)+HLOOKUP($CP$5,$J$2:$Y$8,5,FALSE)*VLOOKUP($AC415,$B$47:$G$60,MATCH($AD415,$B$48:$G$48,0),FALSE),"N/A")</f>
        <v>155.3319027115808</v>
      </c>
      <c r="CR415" s="16">
        <f>IF(ISNUMBER($AG415),IF(OR(HLOOKUP($CP$5,$I$2:$Y$8,4,FALSE)=1,HLOOKUP($CP$5,$I$2:$Y$8,5,FALSE)=1,),HLOOKUP($CP$5,$I$2:$Y$8,4,FALSE)*VLOOKUP($AC415,$B$32:$G$45,MATCH($AD415,$B$33:$G$33,0),FALSE)+HLOOKUP($CP$5,$I$2:$Y$8,5,FALSE)*VLOOKUP($AC415,$B$47:$G$60,MATCH($AD415,$B$48:$G$48,0),FALSE)+$AG415,$AG415),"N/A")</f>
        <v>155.3319027115808</v>
      </c>
      <c r="CS415" s="16" t="str">
        <f>IF(CQ415="N/A", "N/A", "true")</f>
        <v>true</v>
      </c>
      <c r="CT415" s="16">
        <f>IF(CQ415="N/A", "N/A", 1)</f>
        <v>1</v>
      </c>
      <c r="CU415" s="16">
        <f>IF(ISNUMBER($AE415),IF(OR(HLOOKUP($CU$5,$I$2:$Y$8,4,FALSE)=1,HLOOKUP($CU$5,$I$2:$Y$8,5,FALSE)=1,),HLOOKUP($CU$5,$I$2:$Y$8,4,FALSE)*VLOOKUP($AC415,$B$32:$G$45,MATCH($AD415,$B$33:$G$33,0),FALSE)+HLOOKUP($CU$5,$I$2:$Y$8,5,FALSE)*VLOOKUP($AC415,$B$47:$G$60,MATCH($AD415,$B$48:$G$48,0),FALSE)+$AE415,$AE415),"N/A")</f>
        <v>54</v>
      </c>
      <c r="CV415" s="16">
        <f t="shared" ref="CV415:CV426" si="1985">IF(ISNUMBER($AF415),$AF415*SQRT(SUMSQ(HLOOKUP($CU$5,$J$2:$Y$8,2,FALSE)*VLOOKUP($AC415,$B$2:$G$15,MATCH($AD415,$B$3:$G$3,0),FALSE),HLOOKUP($CU$5,$J$2:$Y$8,3,FALSE)*VLOOKUP($AC415,$B$17:$G$30,MATCH($AD415,$B$18:$G$18,0),FALSE),HLOOKUP($CU$5,$J$2:$Y$8,6,FALSE)))+HLOOKUP($CU$5,$J$2:$Y$8,4,FALSE)*VLOOKUP($AC415,$B$32:$G$45,MATCH($AD415,$B$33:$G$33,0),FALSE)+HLOOKUP($CU$5,$J$2:$Y$8,5,FALSE)*VLOOKUP($AC415,$B$47:$G$60,MATCH($AD415,$B$48:$G$48,0),FALSE),"N/A")</f>
        <v>145.3319027115808</v>
      </c>
      <c r="CW415" s="16">
        <f>IF(ISNUMBER($AG415),IF(OR(HLOOKUP($CU$5,$I$2:$Y$8,4,FALSE)=1,HLOOKUP($CU$5,$I$2:$Y$8,5,FALSE)=1,),HLOOKUP($CU$5,$I$2:$Y$8,4,FALSE)*VLOOKUP($AC415,$B$32:$G$45,MATCH($AD415,$B$33:$G$33,0),FALSE)+HLOOKUP($CU$5,$I$2:$Y$8,5,FALSE)*VLOOKUP($AC415,$B$47:$G$60,MATCH($AD415,$B$48:$G$48,0),FALSE)+$AG415,$AG415),"N/A")</f>
        <v>145.3319027115808</v>
      </c>
      <c r="CX415" s="16" t="str">
        <f>IF(CV415="N/A", "N/A", "true")</f>
        <v>true</v>
      </c>
      <c r="CY415" s="16">
        <f>IF(CV415="N/A", "N/A", 1)</f>
        <v>1</v>
      </c>
      <c r="CZ415" s="16">
        <f>IF(ISNUMBER($AE415),IF(OR(HLOOKUP($CZ$5,$I$2:$Y$8,4,FALSE)=1,HLOOKUP($CZ$5,$I$2:$Y$8,5,FALSE)=1,),HLOOKUP($CZ$5,$I$2:$Y$8,4,FALSE)*VLOOKUP($AC415,$B$32:$G$45,MATCH($AD415,$B$33:$G$33,0),FALSE)+HLOOKUP($CZ$5,$I$2:$Y$8,5,FALSE)*VLOOKUP($AC415,$B$47:$G$60,MATCH($AD415,$B$48:$G$48,0),FALSE)+$AE415,$AE415),"N/A")</f>
        <v>64</v>
      </c>
      <c r="DA415" s="16">
        <f t="shared" ref="DA415:DA426" si="1986">IF(ISNUMBER($AF415),$AF415*SQRT(SUMSQ(HLOOKUP($CZ$5,$J$2:$Y$8,2,FALSE)*VLOOKUP($AC415,$B$2:$G$15,MATCH($AD415,$B$3:$G$3,0),FALSE),HLOOKUP($CZ$5,$J$2:$Y$8,3,FALSE)*VLOOKUP($AC415,$B$17:$G$30,MATCH($AD415,$B$18:$G$18,0),FALSE),HLOOKUP($CZ$5,$J$2:$Y$8,6,FALSE)))+HLOOKUP($CZ$5,$J$2:$Y$8,4,FALSE)*VLOOKUP($AC415,$B$32:$G$45,MATCH($AD415,$B$33:$G$33,0),FALSE)+HLOOKUP($CZ$5,$J$2:$Y$8,5,FALSE)*VLOOKUP($AC415,$B$47:$G$60,MATCH($AD415,$B$48:$G$48,0),FALSE),"N/A")</f>
        <v>155.3319027115808</v>
      </c>
      <c r="DB415" s="16">
        <f>IF(ISNUMBER($AG415),IF(OR(HLOOKUP($CZ$5,$I$2:$Y$8,4,FALSE)=1,HLOOKUP($CZ$5,$I$2:$Y$8,5,FALSE)=1,),HLOOKUP($CZ$5,$I$2:$Y$8,4,FALSE)*VLOOKUP($AC415,$B$32:$G$45,MATCH($AD415,$B$33:$G$33,0),FALSE)+HLOOKUP($CZ$5,$I$2:$Y$8,5,FALSE)*VLOOKUP($AC415,$B$47:$G$60,MATCH($AD415,$B$48:$G$48,0),FALSE)+$AG415,$AG415),"N/A")</f>
        <v>155.3319027115808</v>
      </c>
      <c r="DC415" s="16" t="str">
        <f>IF(DA415="N/A", "N/A", "true")</f>
        <v>true</v>
      </c>
      <c r="DD415" s="16">
        <f>IF(DA415="N/A", "N/A", 1)</f>
        <v>1</v>
      </c>
      <c r="DE415" s="16">
        <f>IF(ISNUMBER($AE415),IF(OR(HLOOKUP($DE$5,$I$2:$Y$8,4,FALSE)=1,HLOOKUP($DE$5,$I$2:$Y$8,5,FALSE)=1,),HLOOKUP($DE$5,$I$2:$Y$8,4,FALSE)*VLOOKUP($AC415,$B$32:$G$45,MATCH($AD415,$B$33:$G$33,0),FALSE)+HLOOKUP($DE$5,$I$2:$Y$8,5,FALSE)*VLOOKUP($AC415,$B$47:$G$60,MATCH($AD415,$B$48:$G$48,0),FALSE)+$AE415,$AE415),"N/A")</f>
        <v>54</v>
      </c>
      <c r="DF415" s="16">
        <f>IF(ISNUMBER($AF415),$AF415*SQRT(SUMSQ(HLOOKUP($DE$5,$J$2:$Y$8,2,FALSE)*VLOOKUP($AC415,$B$2:$G$15,MATCH($AD415,$B$3:$G$3,0),FALSE),HLOOKUP($DE$5,$J$2:$Y$8,3,FALSE)*VLOOKUP($AC415,$B$17:$G$30,MATCH($AD415,$B$18:$G$18,0),FALSE),HLOOKUP($DE$5,$J$2:$Y$8,6,FALSE)))+HLOOKUP($DE$5,$J$2:$Y$8,4,FALSE)*VLOOKUP($AC415,$B$32:$G$45,MATCH($AD415,$B$33:$G$33,0),FALSE)+HLOOKUP($DE$5,$J$2:$Y$8,5,FALSE)*VLOOKUP($AC415,$B$47:$G$60,MATCH($AD415,$B$48:$G$48,0),FALSE),"N/A")</f>
        <v>145.3319027115808</v>
      </c>
      <c r="DG415" s="19">
        <f>IF(ISNUMBER($AG415),IF(OR(HLOOKUP($DE$5,$I$2:$Y$8,4,FALSE)=1,HLOOKUP($DE$5,$I$2:$Y$8,5,FALSE)=1,),HLOOKUP($DE$5,$I$2:$Y$8,4,FALSE)*VLOOKUP($AC415,$B$32:$G$45,MATCH($AD415,$B$33:$G$33,0),FALSE)+HLOOKUP($DE$5,$I$2:$Y$8,5,FALSE)*VLOOKUP($AC415,$B$47:$G$60,MATCH($AD415,$B$48:$G$48,0),FALSE)+$AG415,$AG415),"N/A")</f>
        <v>145.3319027115808</v>
      </c>
      <c r="DH415" s="16" t="str">
        <f>IF(DF415="N/A", "N/A", "true")</f>
        <v>true</v>
      </c>
      <c r="DI415" s="16">
        <f>IF(DF415="N/A", "N/A", 1)</f>
        <v>1</v>
      </c>
    </row>
    <row r="416" spans="27:113" x14ac:dyDescent="0.35">
      <c r="AA416" s="49" t="str">
        <f t="shared" ref="AA416:AA426" si="1987">IF(ISNUMBER($AF416),((2-$AB416)*(($AF416-$AE416)/($AG416-$AE416))-1)/(($AF416-$AE416)/($AG416-$AE416)-1),"-")</f>
        <v>-</v>
      </c>
      <c r="AB416" s="55" t="str">
        <f t="shared" ref="AB416:AB426" si="1988">IF(ISNUMBER(AA416),(AA416*(AF416-AG416)+AE416+AG416-2*AF416)/(AE416-AF416),"-")</f>
        <v>-</v>
      </c>
      <c r="AC416" s="23" t="s">
        <v>7</v>
      </c>
      <c r="AD416" s="40" t="s">
        <v>3</v>
      </c>
      <c r="AE416" s="16"/>
      <c r="AF416" s="16"/>
      <c r="AG416" s="16" t="str">
        <f t="shared" si="1971"/>
        <v>N/A</v>
      </c>
      <c r="AH416" s="16" t="str">
        <f t="shared" ref="AH416:AH426" si="1989">IF(ISNUMBER($AE416),IF(OR(HLOOKUP($AH$5,$I$2:$Y$8,4,FALSE)=1,HLOOKUP($AH$5,$I$2:$Y$8,5,FALSE)=1,),HLOOKUP($AH$5,$I$2:$Y$8,4,FALSE)*VLOOKUP($AC416,$B$32:$G$45,MATCH($AD416,$B$33:$G$33,0),FALSE)+HLOOKUP($AH$5,$I$2:$Y$8,5,FALSE)*VLOOKUP($AC416,$B$47:$G$60,MATCH($AD416,$B$48:$G$48,0),FALSE)+$AE416,$AE416),"N/A")</f>
        <v>N/A</v>
      </c>
      <c r="AI416" s="16" t="str">
        <f t="shared" si="1972"/>
        <v>N/A</v>
      </c>
      <c r="AJ416" s="16" t="str">
        <f>IF(ISNUMBER($AG416),IF(OR(HLOOKUP($AH$5,$I$2:$Y$8,4,FALSE)=1,HLOOKUP($AH$5,$I$2:$Y$8,5,FALSE)=1,),HLOOKUP($AH$5,$I$2:$Y$8,4,FALSE)*VLOOKUP($AC416,$B$32:$G$45,MATCH($AD416,$B$33:$G$33,0),FALSE)+HLOOKUP($AH$5,$I$2:$Y$8,5,FALSE)*VLOOKUP($AC416,$B$47:$G$60,MATCH($AD416,$B$48:$G$48,0),FALSE)+$AG416,$AG416),"N/A")</f>
        <v>N/A</v>
      </c>
      <c r="AK416" s="16" t="str">
        <f t="shared" ref="AK416:AK426" si="1990">IF(AI416="N/A", "N/A", "true")</f>
        <v>N/A</v>
      </c>
      <c r="AL416" s="16" t="str">
        <f t="shared" ref="AL416:AL426" si="1991">IF(AI416="N/A", "N/A", 1)</f>
        <v>N/A</v>
      </c>
      <c r="AM416" s="16" t="str">
        <f t="shared" ref="AM416:AM426" si="1992">IF(ISNUMBER($AE416),IF(OR(HLOOKUP($AM$5,$I$2:$Y$8,4,FALSE)=1,HLOOKUP($AM$5,$I$2:$Y$8,5,FALSE)=1,),HLOOKUP($AM$5,$I$2:$Y$8,4,FALSE)*VLOOKUP($AC416,$B$32:$G$45,MATCH($AD416,$B$33:$G$33,0),FALSE)+HLOOKUP($AM$5,$I$2:$Y$8,5,FALSE)*VLOOKUP($AC416,$B$47:$G$60,MATCH($AD416,$B$48:$G$48,0),FALSE)+$AE416,$AE416),"N/A")</f>
        <v>N/A</v>
      </c>
      <c r="AN416" s="16" t="str">
        <f t="shared" si="1973"/>
        <v>N/A</v>
      </c>
      <c r="AO416" s="16" t="str">
        <f t="shared" ref="AO416:AO426" si="1993">IF(ISNUMBER($AG416),IF(OR(HLOOKUP($AM$5,$I$2:$Y$8,4,FALSE)=1,HLOOKUP($AM$5,$I$2:$Y$8,5,FALSE)=1,),HLOOKUP($AM$5,$I$2:$Y$8,4,FALSE)*VLOOKUP($AC416,$B$32:$G$45,MATCH($AD416,$B$33:$G$33,0),FALSE)+HLOOKUP($AM$5,$I$2:$Y$8,5,FALSE)*VLOOKUP($AC416,$B$47:$G$60,MATCH($AD416,$B$48:$G$48,0),FALSE)+$AG416,$AG416),"N/A")</f>
        <v>N/A</v>
      </c>
      <c r="AP416" s="16" t="str">
        <f t="shared" ref="AP416:AP426" si="1994">IF(AN416="N/A", "N/A", "true")</f>
        <v>N/A</v>
      </c>
      <c r="AQ416" s="16" t="str">
        <f t="shared" ref="AQ416:AQ426" si="1995">IF(AN416="N/A", "N/A", 1)</f>
        <v>N/A</v>
      </c>
      <c r="AR416" s="16" t="str">
        <f t="shared" ref="AR416:AR426" si="1996">IF(ISNUMBER($AE416),IF(OR(HLOOKUP($AR$5,$I$2:$Y$8,4,FALSE)=1,HLOOKUP($AR$5,$I$2:$Y$8,5,FALSE)=1,),HLOOKUP($AR$5,$I$2:$Y$8,4,FALSE)*VLOOKUP($AC416,$B$32:$G$45,MATCH($AD416,$B$33:$G$33,0),FALSE)+HLOOKUP($AH$5,$I$2:$Y$8,5,FALSE)*VLOOKUP($AC416,$B$47:$G$60,MATCH($AD416,$B$48:$G$48,0),FALSE)+$AE416,$AE416),"N/A")</f>
        <v>N/A</v>
      </c>
      <c r="AS416" s="16" t="str">
        <f t="shared" si="1974"/>
        <v>N/A</v>
      </c>
      <c r="AT416" s="16" t="str">
        <f t="shared" ref="AT416:AT426" si="1997">IF(ISNUMBER($AG416),IF(OR(HLOOKUP($AR$5,$I$2:$Y$8,4,FALSE)=1,HLOOKUP($AR$5,$I$2:$Y$8,5,FALSE)=1,),HLOOKUP($AR$5,$I$2:$Y$8,4,FALSE)*VLOOKUP($AC416,$B$32:$G$45,MATCH($AD416,$B$33:$G$33,0),FALSE)+HLOOKUP($AR$5,$I$2:$Y$8,5,FALSE)*VLOOKUP($AC416,$B$47:$G$60,MATCH($AD416,$B$48:$G$48,0),FALSE)+$AG416,$AG416),"N/A")</f>
        <v>N/A</v>
      </c>
      <c r="AU416" s="16" t="str">
        <f t="shared" ref="AU416:AU426" si="1998">IF(AS416="N/A", "N/A", "true")</f>
        <v>N/A</v>
      </c>
      <c r="AV416" s="16" t="str">
        <f t="shared" ref="AV416:AV426" si="1999">IF(AS416="N/A", "N/A", 1)</f>
        <v>N/A</v>
      </c>
      <c r="AW416" s="16" t="str">
        <f t="shared" ref="AW416:AW426" si="2000">IF(ISNUMBER($AE416),IF(OR(HLOOKUP($AW$5,$I$2:$Y$8,4,FALSE)=1,HLOOKUP($AW$5,$I$2:$Y$8,5,FALSE)=1,),HLOOKUP($AW$5,$I$2:$Y$8,4,FALSE)*VLOOKUP($AC416,$B$32:$G$45,MATCH($AD416,$B$33:$G$33,0),FALSE)+HLOOKUP($AW$5,$I$2:$Y$8,5,FALSE)*VLOOKUP($AC416,$B$47:$G$60,MATCH($AD416,$B$48:$G$48,0),FALSE)+$AE416,$AE416),"N/A")</f>
        <v>N/A</v>
      </c>
      <c r="AX416" s="16" t="str">
        <f t="shared" si="1975"/>
        <v>N/A</v>
      </c>
      <c r="AY416" s="16" t="str">
        <f t="shared" ref="AY416:AY426" si="2001">IF(ISNUMBER($AG416),IF(OR(HLOOKUP($AW$5,$I$2:$Y$8,4,FALSE)=1,HLOOKUP($AW$5,$I$2:$Y$8,5,FALSE)=1,),HLOOKUP($AW$5,$I$2:$Y$8,4,FALSE)*VLOOKUP($AC416,$B$32:$G$45,MATCH($AD416,$B$33:$G$33,0),FALSE)+HLOOKUP($AW$5,$I$2:$Y$8,5,FALSE)*VLOOKUP($AC416,$B$47:$G$60,MATCH($AD416,$B$48:$G$48,0),FALSE)+$AG416,$AG416),"N/A")</f>
        <v>N/A</v>
      </c>
      <c r="AZ416" s="16" t="str">
        <f t="shared" ref="AZ416:AZ426" si="2002">IF(AX416="N/A", "N/A", "true")</f>
        <v>N/A</v>
      </c>
      <c r="BA416" s="16" t="str">
        <f t="shared" ref="BA416:BA426" si="2003">IF(AX416="N/A", "N/A", 1)</f>
        <v>N/A</v>
      </c>
      <c r="BB416" s="16" t="str">
        <f t="shared" ref="BB416:BB426" si="2004">IF(ISNUMBER($AE416),IF(OR(HLOOKUP($BB$5,$I$2:$Y$8,4,FALSE)=1,HLOOKUP($BB$5,$I$2:$Y$8,5,FALSE)=1,),HLOOKUP($BB$5,$I$2:$Y$8,4,FALSE)*VLOOKUP($AC416,$B$32:$G$45,MATCH($AD416,$B$33:$G$33,0),FALSE)+HLOOKUP($BB$5,$I$2:$Y$8,5,FALSE)*VLOOKUP($AC416,$B$47:$G$60,MATCH($AD416,$B$48:$G$48,0),FALSE)+$AE416,$AE416),"N/A")</f>
        <v>N/A</v>
      </c>
      <c r="BC416" s="16" t="str">
        <f t="shared" si="1976"/>
        <v>N/A</v>
      </c>
      <c r="BD416" s="16" t="str">
        <f t="shared" ref="BD416:BD426" si="2005">IF(ISNUMBER($AG416),IF(OR(HLOOKUP($BB$5,$I$2:$Y$8,4,FALSE)=1,HLOOKUP($BB$5,$I$2:$Y$8,5,FALSE)=1,),HLOOKUP($BB$5,$I$2:$Y$8,4,FALSE)*VLOOKUP($AC416,$B$32:$G$45,MATCH($AD416,$B$33:$G$33,0),FALSE)+HLOOKUP($BB$5,$I$2:$Y$8,5,FALSE)*VLOOKUP($AC416,$B$47:$G$60,MATCH($AD416,$B$48:$G$48,0),FALSE)+$AG416,$AG416),"N/A")</f>
        <v>N/A</v>
      </c>
      <c r="BE416" s="16" t="str">
        <f t="shared" ref="BE416:BE426" si="2006">IF(BC416="N/A", "N/A", "true")</f>
        <v>N/A</v>
      </c>
      <c r="BF416" s="16" t="str">
        <f t="shared" ref="BF416:BF426" si="2007">IF(BC416="N/A", "N/A", 1)</f>
        <v>N/A</v>
      </c>
      <c r="BG416" s="16" t="str">
        <f t="shared" ref="BG416:BG426" si="2008">IF(ISNUMBER($AE416),IF(OR(HLOOKUP($BG$5,$I$2:$Y$8,4,FALSE)=1,HLOOKUP($BG$5,$I$2:$Y$8,5,FALSE)=1,),HLOOKUP($BG$5,$I$2:$Y$8,4,FALSE)*VLOOKUP($AC416,$B$32:$G$45,MATCH($AD416,$B$33:$G$33,0),FALSE)+HLOOKUP($BG$5,$I$2:$Y$8,5,FALSE)*VLOOKUP($AC416,$B$47:$G$60,MATCH($AD416,$B$48:$G$48,0),FALSE)+$AE416,$AE416),"N/A")</f>
        <v>N/A</v>
      </c>
      <c r="BH416" s="16" t="str">
        <f t="shared" si="1977"/>
        <v>N/A</v>
      </c>
      <c r="BI416" s="16" t="str">
        <f t="shared" ref="BI416:BI426" si="2009">IF(ISNUMBER($AG416),IF(OR(HLOOKUP($BG$5,$I$2:$Y$8,4,FALSE)=1,HLOOKUP($BG$5,$I$2:$Y$8,5,FALSE)=1,),HLOOKUP($BG$5,$I$2:$Y$8,4,FALSE)*VLOOKUP($AC416,$B$32:$G$45,MATCH($AD416,$B$33:$G$33,0),FALSE)+HLOOKUP($BG$5,$I$2:$Y$8,5,FALSE)*VLOOKUP($AC416,$B$47:$G$60,MATCH($AD416,$B$48:$G$48,0),FALSE)+$AG416,$AG416),"N/A")</f>
        <v>N/A</v>
      </c>
      <c r="BJ416" s="16" t="str">
        <f t="shared" ref="BJ416:BJ426" si="2010">IF(BH416="N/A", "N/A", "true")</f>
        <v>N/A</v>
      </c>
      <c r="BK416" s="16" t="str">
        <f t="shared" ref="BK416:BK426" si="2011">IF(BH416="N/A", "N/A", 1)</f>
        <v>N/A</v>
      </c>
      <c r="BL416" s="16" t="str">
        <f t="shared" ref="BL416:BL426" si="2012">IF(ISNUMBER($AE416),IF(OR(HLOOKUP($BL$5,$I$2:$Y$8,4,FALSE)=1,HLOOKUP($BL$5,$I$2:$Y$8,5,FALSE)=1,),HLOOKUP($BL$5,$I$2:$Y$8,4,FALSE)*VLOOKUP($AC416,$B$32:$G$45,MATCH($AD416,$B$33:$G$33,0),FALSE)+HLOOKUP($BL$5,$I$2:$Y$8,5,FALSE)*VLOOKUP($AC416,$B$47:$G$60,MATCH($AD416,$B$48:$G$48,0),FALSE)+$AE416,$AE416),"N/A")</f>
        <v>N/A</v>
      </c>
      <c r="BM416" s="16" t="str">
        <f t="shared" si="1978"/>
        <v>N/A</v>
      </c>
      <c r="BN416" s="16" t="str">
        <f t="shared" ref="BN416:BN426" si="2013">IF(ISNUMBER($AG416),IF(OR(HLOOKUP($BL$5,$I$2:$Y$8,4,FALSE)=1,HLOOKUP($BL$5,$I$2:$Y$8,5,FALSE)=1,),HLOOKUP($BL$5,$I$2:$Y$8,4,FALSE)*VLOOKUP($AC416,$B$32:$G$45,MATCH($AD416,$B$33:$G$33,0),FALSE)+HLOOKUP($BL$5,$I$2:$Y$8,5,FALSE)*VLOOKUP($AC416,$B$47:$G$60,MATCH($AD416,$B$48:$G$48,0),FALSE)+$AG416,$AG416),"N/A")</f>
        <v>N/A</v>
      </c>
      <c r="BO416" s="16" t="str">
        <f t="shared" ref="BO416:BO426" si="2014">IF(BM416="N/A", "N/A", "true")</f>
        <v>N/A</v>
      </c>
      <c r="BP416" s="16" t="str">
        <f t="shared" ref="BP416:BP426" si="2015">IF(BM416="N/A", "N/A", 1)</f>
        <v>N/A</v>
      </c>
      <c r="BQ416" s="16" t="str">
        <f t="shared" ref="BQ416:BQ426" si="2016">IF(ISNUMBER($AE416),IF(OR(HLOOKUP($BQ$5,$I$2:$Y$8,4,FALSE)=1,HLOOKUP($BQ$5,$I$2:$Y$8,5,FALSE)=1,),HLOOKUP($BQ$5,$I$2:$Y$8,4,FALSE)*VLOOKUP($AC416,$B$32:$G$45,MATCH($AD416,$B$33:$G$33,0),FALSE)+HLOOKUP($BQ$5,$I$2:$Y$8,5,FALSE)*VLOOKUP($AC416,$B$47:$G$60,MATCH($AD416,$B$48:$G$48,0),FALSE)+$AE416,$AE416),"N/A")</f>
        <v>N/A</v>
      </c>
      <c r="BR416" s="16" t="str">
        <f t="shared" si="1979"/>
        <v>N/A</v>
      </c>
      <c r="BS416" s="16" t="str">
        <f t="shared" ref="BS416:BS426" si="2017">IF(ISNUMBER($AG416),IF(OR(HLOOKUP($BQ$5,$I$2:$Y$8,4,FALSE)=1,HLOOKUP($BQ$5,$I$2:$Y$8,5,FALSE)=1,),HLOOKUP($BQ$5,$I$2:$Y$8,4,FALSE)*VLOOKUP($AC416,$B$32:$G$45,MATCH($AD416,$B$33:$G$33,0),FALSE)+HLOOKUP($BQ$5,$I$2:$Y$8,5,FALSE)*VLOOKUP($AC416,$B$47:$G$60,MATCH($AD416,$B$48:$G$48,0),FALSE)+$AG416,$AG416),"N/A")</f>
        <v>N/A</v>
      </c>
      <c r="BT416" s="16" t="str">
        <f t="shared" ref="BT416:BT426" si="2018">IF(BR416="N/A", "N/A", "true")</f>
        <v>N/A</v>
      </c>
      <c r="BU416" s="16" t="str">
        <f t="shared" ref="BU416:BU426" si="2019">IF(BR416="N/A", "N/A", 1)</f>
        <v>N/A</v>
      </c>
      <c r="BV416" s="16" t="str">
        <f t="shared" ref="BV416:BV426" si="2020">IF(ISNUMBER($AE416),IF(OR(HLOOKUP($BV$5,$I$2:$Y$8,4,FALSE)=1,HLOOKUP($BV$5,$I$2:$Y$8,5,FALSE)=1,),HLOOKUP($BV$5,$I$2:$Y$8,4,FALSE)*VLOOKUP($AC416,$B$32:$G$45,MATCH($AD416,$B$33:$G$33,0),FALSE)+HLOOKUP($BV$5,$I$2:$Y$8,5,FALSE)*VLOOKUP($AC416,$B$47:$G$60,MATCH($AD416,$B$48:$G$48,0),FALSE)+$AE416,$AE416),"N/A")</f>
        <v>N/A</v>
      </c>
      <c r="BW416" s="16" t="str">
        <f t="shared" si="1980"/>
        <v>N/A</v>
      </c>
      <c r="BX416" s="16" t="str">
        <f t="shared" ref="BX416:BX426" si="2021">IF(ISNUMBER($AG416),IF(OR(HLOOKUP($BV$5,$I$2:$Y$8,4,FALSE)=1,HLOOKUP($BV$5,$I$2:$Y$8,5,FALSE)=1,),HLOOKUP($BV$5,$I$2:$Y$8,4,FALSE)*VLOOKUP($AC416,$B$32:$G$45,MATCH($AD416,$B$33:$G$33,0),FALSE)+HLOOKUP($BV$5,$I$2:$Y$8,5,FALSE)*VLOOKUP($AC416,$B$47:$G$60,MATCH($AD416,$B$48:$G$48,0),FALSE)+$AG416,$AG416),"N/A")</f>
        <v>N/A</v>
      </c>
      <c r="BY416" s="16" t="str">
        <f t="shared" ref="BY416:BY426" si="2022">IF(BW416="N/A", "N/A", "true")</f>
        <v>N/A</v>
      </c>
      <c r="BZ416" s="16" t="str">
        <f t="shared" ref="BZ416:BZ426" si="2023">IF(BW416="N/A", "N/A", 1)</f>
        <v>N/A</v>
      </c>
      <c r="CA416" s="16" t="str">
        <f t="shared" ref="CA416:CA426" si="2024">IF(ISNUMBER($AE416),IF(OR(HLOOKUP($CA$5,$I$2:$Y$8,4,FALSE)=1,HLOOKUP($CA$5,$I$2:$Y$8,5,FALSE)=1,),HLOOKUP($CA$5,$I$2:$Y$8,4,FALSE)*VLOOKUP($AC416,$B$32:$G$45,MATCH($AD416,$B$33:$G$33,0),FALSE)+HLOOKUP($CA$5,$I$2:$Y$8,5,FALSE)*VLOOKUP($AC416,$B$47:$G$60,MATCH($AD416,$B$48:$G$48,0),FALSE)+$AE416,$AE416),"N/A")</f>
        <v>N/A</v>
      </c>
      <c r="CB416" s="16" t="str">
        <f t="shared" si="1981"/>
        <v>N/A</v>
      </c>
      <c r="CC416" s="16" t="str">
        <f t="shared" ref="CC416:CC426" si="2025">IF(ISNUMBER($AG416),IF(OR(HLOOKUP($CA$5,$I$2:$Y$8,4,FALSE)=1,HLOOKUP($CA$5,$I$2:$Y$8,5,FALSE)=1,),HLOOKUP($CA$5,$I$2:$Y$8,4,FALSE)*VLOOKUP($AC416,$B$32:$G$45,MATCH($AD416,$B$33:$G$33,0),FALSE)+HLOOKUP($CA$5,$I$2:$Y$8,5,FALSE)*VLOOKUP($AC416,$B$47:$G$60,MATCH($AD416,$B$48:$G$48,0),FALSE)+$AG416,$AG416),"N/A")</f>
        <v>N/A</v>
      </c>
      <c r="CD416" s="16" t="str">
        <f t="shared" ref="CD416:CD426" si="2026">IF(CB416="N/A", "N/A", "true")</f>
        <v>N/A</v>
      </c>
      <c r="CE416" s="16" t="str">
        <f t="shared" ref="CE416:CE426" si="2027">IF(CB416="N/A", "N/A", 1)</f>
        <v>N/A</v>
      </c>
      <c r="CF416" s="16" t="str">
        <f t="shared" ref="CF416:CF426" si="2028">IF(ISNUMBER($AE416),IF(OR(HLOOKUP($CF$5,$I$2:$Y$8,4,FALSE)=1,HLOOKUP($CF$5,$I$2:$Y$8,5,FALSE)=1,),HLOOKUP($CF$5,$I$2:$Y$8,4,FALSE)*VLOOKUP($AC416,$B$32:$G$45,MATCH($AD416,$B$33:$G$33,0),FALSE)+HLOOKUP($CF$5,$I$2:$Y$8,5,FALSE)*VLOOKUP($AC416,$B$47:$G$60,MATCH($AD416,$B$48:$G$48,0),FALSE)+$AE416,$AE416),"N/A")</f>
        <v>N/A</v>
      </c>
      <c r="CG416" s="16" t="str">
        <f t="shared" si="1982"/>
        <v>N/A</v>
      </c>
      <c r="CH416" s="16" t="str">
        <f t="shared" ref="CH416:CH426" si="2029">IF(ISNUMBER($AG416),IF(OR(HLOOKUP($CF$5,$I$2:$Y$8,4,FALSE)=1,HLOOKUP($CF$5,$I$2:$Y$8,5,FALSE)=1,),HLOOKUP($CF$5,$I$2:$Y$8,4,FALSE)*VLOOKUP($AC416,$B$32:$G$45,MATCH($AD416,$B$33:$G$33,0),FALSE)+HLOOKUP($CF$5,$I$2:$Y$8,5,FALSE)*VLOOKUP($AC416,$B$47:$G$60,MATCH($AD416,$B$48:$G$48,0),FALSE)+$AG416,$AG416),"N/A")</f>
        <v>N/A</v>
      </c>
      <c r="CI416" s="16" t="str">
        <f t="shared" ref="CI416:CI426" si="2030">IF(CG416="N/A", "N/A", "true")</f>
        <v>N/A</v>
      </c>
      <c r="CJ416" s="16" t="str">
        <f t="shared" ref="CJ416:CJ426" si="2031">IF(CG416="N/A", "N/A", 1)</f>
        <v>N/A</v>
      </c>
      <c r="CK416" s="16" t="str">
        <f t="shared" ref="CK416:CK426" si="2032">IF(ISNUMBER($AE416),IF(OR(HLOOKUP($CK$5,$I$2:$Y$8,4,FALSE)=1,HLOOKUP($CK$5,$I$2:$Y$8,5,FALSE)=1,),HLOOKUP($CK$5,$I$2:$Y$8,4,FALSE)*VLOOKUP($AC416,$B$32:$G$45,MATCH($AD416,$B$33:$G$33,0),FALSE)+HLOOKUP($CK$5,$I$2:$Y$8,5,FALSE)*VLOOKUP($AC416,$B$47:$G$60,MATCH($AD416,$B$48:$G$48,0),FALSE)+$AE416,$AE416),"N/A")</f>
        <v>N/A</v>
      </c>
      <c r="CL416" s="16" t="str">
        <f t="shared" si="1983"/>
        <v>N/A</v>
      </c>
      <c r="CM416" s="16" t="str">
        <f t="shared" ref="CM416:CM426" si="2033">IF(ISNUMBER($AG416),IF(OR(HLOOKUP($CK$5,$I$2:$Y$8,4,FALSE)=1,HLOOKUP($CK$5,$I$2:$Y$8,5,FALSE)=1,),HLOOKUP($CK$5,$I$2:$Y$8,4,FALSE)*VLOOKUP($AC416,$B$32:$G$45,MATCH($AD416,$B$33:$G$33,0),FALSE)+HLOOKUP($CK$5,$I$2:$Y$8,5,FALSE)*VLOOKUP($AC416,$B$47:$G$60,MATCH($AD416,$B$48:$G$48,0),FALSE)+$AG416,$AG416),"N/A")</f>
        <v>N/A</v>
      </c>
      <c r="CN416" s="16" t="str">
        <f t="shared" ref="CN416:CN426" si="2034">IF(CL416="N/A", "N/A", "true")</f>
        <v>N/A</v>
      </c>
      <c r="CO416" s="16" t="str">
        <f t="shared" ref="CO416:CO426" si="2035">IF(CL416="N/A", "N/A", 1)</f>
        <v>N/A</v>
      </c>
      <c r="CP416" s="16" t="str">
        <f t="shared" ref="CP416:CP426" si="2036">IF(ISNUMBER($AE416),IF(OR(HLOOKUP($CP$5,$I$2:$Y$8,4,FALSE)=1,HLOOKUP($CP$5,$I$2:$Y$8,5,FALSE)=1,),HLOOKUP($CP$5,$I$2:$Y$8,4,FALSE)*VLOOKUP($AC416,$B$32:$G$45,MATCH($AD416,$B$33:$G$33,0),FALSE)+HLOOKUP($CP$5,$I$2:$Y$8,5,FALSE)*VLOOKUP($AC416,$B$47:$G$60,MATCH($AD416,$B$48:$G$48,0),FALSE)+$AE416,$AE416),"N/A")</f>
        <v>N/A</v>
      </c>
      <c r="CQ416" s="16" t="str">
        <f t="shared" si="1984"/>
        <v>N/A</v>
      </c>
      <c r="CR416" s="16" t="str">
        <f t="shared" ref="CR416:CR426" si="2037">IF(ISNUMBER($AG416),IF(OR(HLOOKUP($CP$5,$I$2:$Y$8,4,FALSE)=1,HLOOKUP($CP$5,$I$2:$Y$8,5,FALSE)=1,),HLOOKUP($CP$5,$I$2:$Y$8,4,FALSE)*VLOOKUP($AC416,$B$32:$G$45,MATCH($AD416,$B$33:$G$33,0),FALSE)+HLOOKUP($CP$5,$I$2:$Y$8,5,FALSE)*VLOOKUP($AC416,$B$47:$G$60,MATCH($AD416,$B$48:$G$48,0),FALSE)+$AG416,$AG416),"N/A")</f>
        <v>N/A</v>
      </c>
      <c r="CS416" s="16" t="str">
        <f t="shared" ref="CS416:CS426" si="2038">IF(CQ416="N/A", "N/A", "true")</f>
        <v>N/A</v>
      </c>
      <c r="CT416" s="16" t="str">
        <f t="shared" ref="CT416:CT426" si="2039">IF(CQ416="N/A", "N/A", 1)</f>
        <v>N/A</v>
      </c>
      <c r="CU416" s="16" t="str">
        <f t="shared" ref="CU416:CU426" si="2040">IF(ISNUMBER($AE416),IF(OR(HLOOKUP($CU$5,$I$2:$Y$8,4,FALSE)=1,HLOOKUP($CU$5,$I$2:$Y$8,5,FALSE)=1,),HLOOKUP($CU$5,$I$2:$Y$8,4,FALSE)*VLOOKUP($AC416,$B$32:$G$45,MATCH($AD416,$B$33:$G$33,0),FALSE)+HLOOKUP($CU$5,$I$2:$Y$8,5,FALSE)*VLOOKUP($AC416,$B$47:$G$60,MATCH($AD416,$B$48:$G$48,0),FALSE)+$AE416,$AE416),"N/A")</f>
        <v>N/A</v>
      </c>
      <c r="CV416" s="16" t="str">
        <f t="shared" si="1985"/>
        <v>N/A</v>
      </c>
      <c r="CW416" s="16" t="str">
        <f t="shared" ref="CW416:CW426" si="2041">IF(ISNUMBER($AG416),IF(OR(HLOOKUP($CU$5,$I$2:$Y$8,4,FALSE)=1,HLOOKUP($CU$5,$I$2:$Y$8,5,FALSE)=1,),HLOOKUP($CU$5,$I$2:$Y$8,4,FALSE)*VLOOKUP($AC416,$B$32:$G$45,MATCH($AD416,$B$33:$G$33,0),FALSE)+HLOOKUP($CU$5,$I$2:$Y$8,5,FALSE)*VLOOKUP($AC416,$B$47:$G$60,MATCH($AD416,$B$48:$G$48,0),FALSE)+$AG416,$AG416),"N/A")</f>
        <v>N/A</v>
      </c>
      <c r="CX416" s="16" t="str">
        <f t="shared" ref="CX416:CX426" si="2042">IF(CV416="N/A", "N/A", "true")</f>
        <v>N/A</v>
      </c>
      <c r="CY416" s="16" t="str">
        <f t="shared" ref="CY416:CY426" si="2043">IF(CV416="N/A", "N/A", 1)</f>
        <v>N/A</v>
      </c>
      <c r="CZ416" s="16" t="str">
        <f t="shared" ref="CZ416:CZ426" si="2044">IF(ISNUMBER($AE416),IF(OR(HLOOKUP($CZ$5,$I$2:$Y$8,4,FALSE)=1,HLOOKUP($CZ$5,$I$2:$Y$8,5,FALSE)=1,),HLOOKUP($CZ$5,$I$2:$Y$8,4,FALSE)*VLOOKUP($AC416,$B$32:$G$45,MATCH($AD416,$B$33:$G$33,0),FALSE)+HLOOKUP($CZ$5,$I$2:$Y$8,5,FALSE)*VLOOKUP($AC416,$B$47:$G$60,MATCH($AD416,$B$48:$G$48,0),FALSE)+$AE416,$AE416),"N/A")</f>
        <v>N/A</v>
      </c>
      <c r="DA416" s="16" t="str">
        <f t="shared" si="1986"/>
        <v>N/A</v>
      </c>
      <c r="DB416" s="16" t="str">
        <f t="shared" ref="DB416:DB426" si="2045">IF(ISNUMBER($AG416),IF(OR(HLOOKUP($CZ$5,$I$2:$Y$8,4,FALSE)=1,HLOOKUP($CZ$5,$I$2:$Y$8,5,FALSE)=1,),HLOOKUP($CZ$5,$I$2:$Y$8,4,FALSE)*VLOOKUP($AC416,$B$32:$G$45,MATCH($AD416,$B$33:$G$33,0),FALSE)+HLOOKUP($CZ$5,$I$2:$Y$8,5,FALSE)*VLOOKUP($AC416,$B$47:$G$60,MATCH($AD416,$B$48:$G$48,0),FALSE)+$AG416,$AG416),"N/A")</f>
        <v>N/A</v>
      </c>
      <c r="DC416" s="16" t="str">
        <f t="shared" ref="DC416:DC426" si="2046">IF(DA416="N/A", "N/A", "true")</f>
        <v>N/A</v>
      </c>
      <c r="DD416" s="16" t="str">
        <f t="shared" ref="DD416:DD426" si="2047">IF(DA416="N/A", "N/A", 1)</f>
        <v>N/A</v>
      </c>
      <c r="DE416" s="16" t="str">
        <f t="shared" ref="DE416:DE426" si="2048">IF(ISNUMBER($AE416),IF(OR(HLOOKUP($DE$5,$I$2:$Y$8,4,FALSE)=1,HLOOKUP($DE$5,$I$2:$Y$8,5,FALSE)=1,),HLOOKUP($DE$5,$I$2:$Y$8,4,FALSE)*VLOOKUP($AC416,$B$32:$G$45,MATCH($AD416,$B$33:$G$33,0),FALSE)+HLOOKUP($DE$5,$I$2:$Y$8,5,FALSE)*VLOOKUP($AC416,$B$47:$G$60,MATCH($AD416,$B$48:$G$48,0),FALSE)+$AE416,$AE416),"N/A")</f>
        <v>N/A</v>
      </c>
      <c r="DF416" s="16" t="str">
        <f t="shared" ref="DF416:DF426" si="2049">IF(ISNUMBER($AF416),$AF416*SQRT(SUMSQ(HLOOKUP($DE$5,$J$2:$Y$8,2,FALSE)*VLOOKUP($AC416,$B$2:$G$15,MATCH($AD416,$B$3:$G$3,0),FALSE),HLOOKUP($DE$5,$J$2:$Y$8,3,FALSE)*VLOOKUP($AC416,$B$17:$G$30,MATCH($AD416,$B$18:$G$18,0),FALSE),HLOOKUP($DE$5,$J$2:$Y$8,6,FALSE)))+HLOOKUP($DE$5,$J$2:$Y$8,4,FALSE)*VLOOKUP($AC416,$B$32:$G$45,MATCH($AD416,$B$33:$G$33,0),FALSE)+HLOOKUP($DE$5,$J$2:$Y$8,5,FALSE)*VLOOKUP($AC416,$B$47:$G$60,MATCH($AD416,$B$48:$G$48,0),FALSE),"N/A")</f>
        <v>N/A</v>
      </c>
      <c r="DG416" s="19" t="str">
        <f t="shared" ref="DG416:DG426" si="2050">IF(ISNUMBER($AG416),IF(OR(HLOOKUP($DE$5,$I$2:$Y$8,4,FALSE)=1,HLOOKUP($DE$5,$I$2:$Y$8,5,FALSE)=1,),HLOOKUP($DE$5,$I$2:$Y$8,4,FALSE)*VLOOKUP($AC416,$B$32:$G$45,MATCH($AD416,$B$33:$G$33,0),FALSE)+HLOOKUP($DE$5,$I$2:$Y$8,5,FALSE)*VLOOKUP($AC416,$B$47:$G$60,MATCH($AD416,$B$48:$G$48,0),FALSE)+$AG416,$AG416),"N/A")</f>
        <v>N/A</v>
      </c>
      <c r="DH416" s="16" t="str">
        <f t="shared" ref="DH416:DH426" si="2051">IF(DF416="N/A", "N/A", "true")</f>
        <v>N/A</v>
      </c>
      <c r="DI416" s="16" t="str">
        <f t="shared" ref="DI416:DI426" si="2052">IF(DF416="N/A", "N/A", 1)</f>
        <v>N/A</v>
      </c>
    </row>
    <row r="417" spans="21:113" x14ac:dyDescent="0.35">
      <c r="AA417" s="49" t="str">
        <f t="shared" si="1987"/>
        <v>-</v>
      </c>
      <c r="AB417" s="55" t="str">
        <f t="shared" si="1988"/>
        <v>-</v>
      </c>
      <c r="AC417" s="23" t="s">
        <v>8</v>
      </c>
      <c r="AD417" s="40" t="s">
        <v>3</v>
      </c>
      <c r="AE417" s="16"/>
      <c r="AF417" s="16"/>
      <c r="AG417" s="16" t="str">
        <f t="shared" si="1971"/>
        <v>N/A</v>
      </c>
      <c r="AH417" s="16" t="str">
        <f t="shared" si="1989"/>
        <v>N/A</v>
      </c>
      <c r="AI417" s="16" t="str">
        <f t="shared" si="1972"/>
        <v>N/A</v>
      </c>
      <c r="AJ417" s="16" t="str">
        <f t="shared" ref="AJ417:AJ426" si="2053">IF(ISNUMBER($AG417),IF(OR(HLOOKUP($AH$5,$I$2:$Y$8,4,FALSE)=1,HLOOKUP($AH$5,$I$2:$Y$8,5,FALSE)=1,),HLOOKUP($AH$5,$I$2:$Y$8,4,FALSE)*VLOOKUP($AC417,$B$32:$G$45,MATCH($AD417,$B$33:$G$33,0),FALSE)+HLOOKUP($AH$5,$I$2:$Y$8,5,FALSE)*VLOOKUP($AC417,$B$47:$G$60,MATCH($AD417,$B$48:$G$48,0),FALSE)+$AG417,$AG417),"N/A")</f>
        <v>N/A</v>
      </c>
      <c r="AK417" s="16" t="str">
        <f t="shared" si="1990"/>
        <v>N/A</v>
      </c>
      <c r="AL417" s="16" t="str">
        <f t="shared" si="1991"/>
        <v>N/A</v>
      </c>
      <c r="AM417" s="16" t="str">
        <f t="shared" si="1992"/>
        <v>N/A</v>
      </c>
      <c r="AN417" s="16" t="str">
        <f t="shared" si="1973"/>
        <v>N/A</v>
      </c>
      <c r="AO417" s="16" t="str">
        <f t="shared" si="1993"/>
        <v>N/A</v>
      </c>
      <c r="AP417" s="16" t="str">
        <f t="shared" si="1994"/>
        <v>N/A</v>
      </c>
      <c r="AQ417" s="16" t="str">
        <f t="shared" si="1995"/>
        <v>N/A</v>
      </c>
      <c r="AR417" s="16" t="str">
        <f t="shared" si="1996"/>
        <v>N/A</v>
      </c>
      <c r="AS417" s="16" t="str">
        <f t="shared" si="1974"/>
        <v>N/A</v>
      </c>
      <c r="AT417" s="16" t="str">
        <f t="shared" si="1997"/>
        <v>N/A</v>
      </c>
      <c r="AU417" s="16" t="str">
        <f t="shared" si="1998"/>
        <v>N/A</v>
      </c>
      <c r="AV417" s="16" t="str">
        <f t="shared" si="1999"/>
        <v>N/A</v>
      </c>
      <c r="AW417" s="16" t="str">
        <f t="shared" si="2000"/>
        <v>N/A</v>
      </c>
      <c r="AX417" s="16" t="str">
        <f t="shared" si="1975"/>
        <v>N/A</v>
      </c>
      <c r="AY417" s="16" t="str">
        <f t="shared" si="2001"/>
        <v>N/A</v>
      </c>
      <c r="AZ417" s="16" t="str">
        <f t="shared" si="2002"/>
        <v>N/A</v>
      </c>
      <c r="BA417" s="16" t="str">
        <f t="shared" si="2003"/>
        <v>N/A</v>
      </c>
      <c r="BB417" s="16" t="str">
        <f t="shared" si="2004"/>
        <v>N/A</v>
      </c>
      <c r="BC417" s="16" t="str">
        <f t="shared" si="1976"/>
        <v>N/A</v>
      </c>
      <c r="BD417" s="16" t="str">
        <f t="shared" si="2005"/>
        <v>N/A</v>
      </c>
      <c r="BE417" s="16" t="str">
        <f t="shared" si="2006"/>
        <v>N/A</v>
      </c>
      <c r="BF417" s="16" t="str">
        <f t="shared" si="2007"/>
        <v>N/A</v>
      </c>
      <c r="BG417" s="16" t="str">
        <f t="shared" si="2008"/>
        <v>N/A</v>
      </c>
      <c r="BH417" s="16" t="str">
        <f t="shared" si="1977"/>
        <v>N/A</v>
      </c>
      <c r="BI417" s="16" t="str">
        <f t="shared" si="2009"/>
        <v>N/A</v>
      </c>
      <c r="BJ417" s="16" t="str">
        <f t="shared" si="2010"/>
        <v>N/A</v>
      </c>
      <c r="BK417" s="16" t="str">
        <f t="shared" si="2011"/>
        <v>N/A</v>
      </c>
      <c r="BL417" s="16" t="str">
        <f t="shared" si="2012"/>
        <v>N/A</v>
      </c>
      <c r="BM417" s="16" t="str">
        <f t="shared" si="1978"/>
        <v>N/A</v>
      </c>
      <c r="BN417" s="16" t="str">
        <f t="shared" si="2013"/>
        <v>N/A</v>
      </c>
      <c r="BO417" s="16" t="str">
        <f t="shared" si="2014"/>
        <v>N/A</v>
      </c>
      <c r="BP417" s="16" t="str">
        <f t="shared" si="2015"/>
        <v>N/A</v>
      </c>
      <c r="BQ417" s="16" t="str">
        <f t="shared" si="2016"/>
        <v>N/A</v>
      </c>
      <c r="BR417" s="16" t="str">
        <f t="shared" si="1979"/>
        <v>N/A</v>
      </c>
      <c r="BS417" s="16" t="str">
        <f t="shared" si="2017"/>
        <v>N/A</v>
      </c>
      <c r="BT417" s="16" t="str">
        <f t="shared" si="2018"/>
        <v>N/A</v>
      </c>
      <c r="BU417" s="16" t="str">
        <f t="shared" si="2019"/>
        <v>N/A</v>
      </c>
      <c r="BV417" s="16" t="str">
        <f t="shared" si="2020"/>
        <v>N/A</v>
      </c>
      <c r="BW417" s="16" t="str">
        <f t="shared" si="1980"/>
        <v>N/A</v>
      </c>
      <c r="BX417" s="16" t="str">
        <f t="shared" si="2021"/>
        <v>N/A</v>
      </c>
      <c r="BY417" s="16" t="str">
        <f t="shared" si="2022"/>
        <v>N/A</v>
      </c>
      <c r="BZ417" s="16" t="str">
        <f t="shared" si="2023"/>
        <v>N/A</v>
      </c>
      <c r="CA417" s="16" t="str">
        <f t="shared" si="2024"/>
        <v>N/A</v>
      </c>
      <c r="CB417" s="16" t="str">
        <f t="shared" si="1981"/>
        <v>N/A</v>
      </c>
      <c r="CC417" s="16" t="str">
        <f t="shared" si="2025"/>
        <v>N/A</v>
      </c>
      <c r="CD417" s="16" t="str">
        <f t="shared" si="2026"/>
        <v>N/A</v>
      </c>
      <c r="CE417" s="16" t="str">
        <f t="shared" si="2027"/>
        <v>N/A</v>
      </c>
      <c r="CF417" s="16" t="str">
        <f t="shared" si="2028"/>
        <v>N/A</v>
      </c>
      <c r="CG417" s="16" t="str">
        <f t="shared" si="1982"/>
        <v>N/A</v>
      </c>
      <c r="CH417" s="16" t="str">
        <f t="shared" si="2029"/>
        <v>N/A</v>
      </c>
      <c r="CI417" s="16" t="str">
        <f t="shared" si="2030"/>
        <v>N/A</v>
      </c>
      <c r="CJ417" s="16" t="str">
        <f t="shared" si="2031"/>
        <v>N/A</v>
      </c>
      <c r="CK417" s="16" t="str">
        <f t="shared" si="2032"/>
        <v>N/A</v>
      </c>
      <c r="CL417" s="16" t="str">
        <f t="shared" si="1983"/>
        <v>N/A</v>
      </c>
      <c r="CM417" s="16" t="str">
        <f t="shared" si="2033"/>
        <v>N/A</v>
      </c>
      <c r="CN417" s="16" t="str">
        <f t="shared" si="2034"/>
        <v>N/A</v>
      </c>
      <c r="CO417" s="16" t="str">
        <f t="shared" si="2035"/>
        <v>N/A</v>
      </c>
      <c r="CP417" s="16" t="str">
        <f t="shared" si="2036"/>
        <v>N/A</v>
      </c>
      <c r="CQ417" s="16" t="str">
        <f t="shared" si="1984"/>
        <v>N/A</v>
      </c>
      <c r="CR417" s="16" t="str">
        <f t="shared" si="2037"/>
        <v>N/A</v>
      </c>
      <c r="CS417" s="16" t="str">
        <f t="shared" si="2038"/>
        <v>N/A</v>
      </c>
      <c r="CT417" s="16" t="str">
        <f t="shared" si="2039"/>
        <v>N/A</v>
      </c>
      <c r="CU417" s="16" t="str">
        <f t="shared" si="2040"/>
        <v>N/A</v>
      </c>
      <c r="CV417" s="16" t="str">
        <f t="shared" si="1985"/>
        <v>N/A</v>
      </c>
      <c r="CW417" s="16" t="str">
        <f t="shared" si="2041"/>
        <v>N/A</v>
      </c>
      <c r="CX417" s="16" t="str">
        <f t="shared" si="2042"/>
        <v>N/A</v>
      </c>
      <c r="CY417" s="16" t="str">
        <f t="shared" si="2043"/>
        <v>N/A</v>
      </c>
      <c r="CZ417" s="16" t="str">
        <f t="shared" si="2044"/>
        <v>N/A</v>
      </c>
      <c r="DA417" s="16" t="str">
        <f t="shared" si="1986"/>
        <v>N/A</v>
      </c>
      <c r="DB417" s="16" t="str">
        <f t="shared" si="2045"/>
        <v>N/A</v>
      </c>
      <c r="DC417" s="16" t="str">
        <f t="shared" si="2046"/>
        <v>N/A</v>
      </c>
      <c r="DD417" s="16" t="str">
        <f t="shared" si="2047"/>
        <v>N/A</v>
      </c>
      <c r="DE417" s="16" t="str">
        <f t="shared" si="2048"/>
        <v>N/A</v>
      </c>
      <c r="DF417" s="16" t="str">
        <f t="shared" si="2049"/>
        <v>N/A</v>
      </c>
      <c r="DG417" s="19" t="str">
        <f t="shared" si="2050"/>
        <v>N/A</v>
      </c>
      <c r="DH417" s="16" t="str">
        <f t="shared" si="2051"/>
        <v>N/A</v>
      </c>
      <c r="DI417" s="16" t="str">
        <f t="shared" si="2052"/>
        <v>N/A</v>
      </c>
    </row>
    <row r="418" spans="21:113" x14ac:dyDescent="0.35">
      <c r="AA418" s="49" t="str">
        <f t="shared" si="1987"/>
        <v>-</v>
      </c>
      <c r="AB418" s="55" t="str">
        <f t="shared" si="1988"/>
        <v>-</v>
      </c>
      <c r="AC418" s="23" t="s">
        <v>9</v>
      </c>
      <c r="AD418" s="40" t="s">
        <v>3</v>
      </c>
      <c r="AE418" s="16"/>
      <c r="AF418" s="16"/>
      <c r="AG418" s="16" t="str">
        <f t="shared" si="1971"/>
        <v>N/A</v>
      </c>
      <c r="AH418" s="16" t="str">
        <f t="shared" si="1989"/>
        <v>N/A</v>
      </c>
      <c r="AI418" s="16" t="str">
        <f t="shared" si="1972"/>
        <v>N/A</v>
      </c>
      <c r="AJ418" s="16" t="str">
        <f t="shared" si="2053"/>
        <v>N/A</v>
      </c>
      <c r="AK418" s="16" t="str">
        <f t="shared" si="1990"/>
        <v>N/A</v>
      </c>
      <c r="AL418" s="16" t="str">
        <f t="shared" si="1991"/>
        <v>N/A</v>
      </c>
      <c r="AM418" s="16" t="str">
        <f t="shared" si="1992"/>
        <v>N/A</v>
      </c>
      <c r="AN418" s="16" t="str">
        <f t="shared" si="1973"/>
        <v>N/A</v>
      </c>
      <c r="AO418" s="16" t="str">
        <f t="shared" si="1993"/>
        <v>N/A</v>
      </c>
      <c r="AP418" s="16" t="str">
        <f t="shared" si="1994"/>
        <v>N/A</v>
      </c>
      <c r="AQ418" s="16" t="str">
        <f t="shared" si="1995"/>
        <v>N/A</v>
      </c>
      <c r="AR418" s="16" t="str">
        <f t="shared" si="1996"/>
        <v>N/A</v>
      </c>
      <c r="AS418" s="16" t="str">
        <f t="shared" si="1974"/>
        <v>N/A</v>
      </c>
      <c r="AT418" s="16" t="str">
        <f t="shared" si="1997"/>
        <v>N/A</v>
      </c>
      <c r="AU418" s="16" t="str">
        <f t="shared" si="1998"/>
        <v>N/A</v>
      </c>
      <c r="AV418" s="16" t="str">
        <f t="shared" si="1999"/>
        <v>N/A</v>
      </c>
      <c r="AW418" s="16" t="str">
        <f t="shared" si="2000"/>
        <v>N/A</v>
      </c>
      <c r="AX418" s="16" t="str">
        <f t="shared" si="1975"/>
        <v>N/A</v>
      </c>
      <c r="AY418" s="16" t="str">
        <f t="shared" si="2001"/>
        <v>N/A</v>
      </c>
      <c r="AZ418" s="16" t="str">
        <f t="shared" si="2002"/>
        <v>N/A</v>
      </c>
      <c r="BA418" s="16" t="str">
        <f t="shared" si="2003"/>
        <v>N/A</v>
      </c>
      <c r="BB418" s="16" t="str">
        <f t="shared" si="2004"/>
        <v>N/A</v>
      </c>
      <c r="BC418" s="16" t="str">
        <f t="shared" si="1976"/>
        <v>N/A</v>
      </c>
      <c r="BD418" s="16" t="str">
        <f t="shared" si="2005"/>
        <v>N/A</v>
      </c>
      <c r="BE418" s="16" t="str">
        <f t="shared" si="2006"/>
        <v>N/A</v>
      </c>
      <c r="BF418" s="16" t="str">
        <f t="shared" si="2007"/>
        <v>N/A</v>
      </c>
      <c r="BG418" s="16" t="str">
        <f t="shared" si="2008"/>
        <v>N/A</v>
      </c>
      <c r="BH418" s="16" t="str">
        <f t="shared" si="1977"/>
        <v>N/A</v>
      </c>
      <c r="BI418" s="16" t="str">
        <f t="shared" si="2009"/>
        <v>N/A</v>
      </c>
      <c r="BJ418" s="16" t="str">
        <f t="shared" si="2010"/>
        <v>N/A</v>
      </c>
      <c r="BK418" s="16" t="str">
        <f t="shared" si="2011"/>
        <v>N/A</v>
      </c>
      <c r="BL418" s="16" t="str">
        <f t="shared" si="2012"/>
        <v>N/A</v>
      </c>
      <c r="BM418" s="16" t="str">
        <f t="shared" si="1978"/>
        <v>N/A</v>
      </c>
      <c r="BN418" s="16" t="str">
        <f t="shared" si="2013"/>
        <v>N/A</v>
      </c>
      <c r="BO418" s="16" t="str">
        <f t="shared" si="2014"/>
        <v>N/A</v>
      </c>
      <c r="BP418" s="16" t="str">
        <f t="shared" si="2015"/>
        <v>N/A</v>
      </c>
      <c r="BQ418" s="16" t="str">
        <f t="shared" si="2016"/>
        <v>N/A</v>
      </c>
      <c r="BR418" s="16" t="str">
        <f t="shared" si="1979"/>
        <v>N/A</v>
      </c>
      <c r="BS418" s="16" t="str">
        <f t="shared" si="2017"/>
        <v>N/A</v>
      </c>
      <c r="BT418" s="16" t="str">
        <f t="shared" si="2018"/>
        <v>N/A</v>
      </c>
      <c r="BU418" s="16" t="str">
        <f t="shared" si="2019"/>
        <v>N/A</v>
      </c>
      <c r="BV418" s="16" t="str">
        <f t="shared" si="2020"/>
        <v>N/A</v>
      </c>
      <c r="BW418" s="16" t="str">
        <f t="shared" si="1980"/>
        <v>N/A</v>
      </c>
      <c r="BX418" s="16" t="str">
        <f t="shared" si="2021"/>
        <v>N/A</v>
      </c>
      <c r="BY418" s="16" t="str">
        <f t="shared" si="2022"/>
        <v>N/A</v>
      </c>
      <c r="BZ418" s="16" t="str">
        <f t="shared" si="2023"/>
        <v>N/A</v>
      </c>
      <c r="CA418" s="16" t="str">
        <f t="shared" si="2024"/>
        <v>N/A</v>
      </c>
      <c r="CB418" s="16" t="str">
        <f t="shared" si="1981"/>
        <v>N/A</v>
      </c>
      <c r="CC418" s="16" t="str">
        <f t="shared" si="2025"/>
        <v>N/A</v>
      </c>
      <c r="CD418" s="16" t="str">
        <f t="shared" si="2026"/>
        <v>N/A</v>
      </c>
      <c r="CE418" s="16" t="str">
        <f t="shared" si="2027"/>
        <v>N/A</v>
      </c>
      <c r="CF418" s="16" t="str">
        <f t="shared" si="2028"/>
        <v>N/A</v>
      </c>
      <c r="CG418" s="16" t="str">
        <f t="shared" si="1982"/>
        <v>N/A</v>
      </c>
      <c r="CH418" s="16" t="str">
        <f t="shared" si="2029"/>
        <v>N/A</v>
      </c>
      <c r="CI418" s="16" t="str">
        <f t="shared" si="2030"/>
        <v>N/A</v>
      </c>
      <c r="CJ418" s="16" t="str">
        <f t="shared" si="2031"/>
        <v>N/A</v>
      </c>
      <c r="CK418" s="16" t="str">
        <f t="shared" si="2032"/>
        <v>N/A</v>
      </c>
      <c r="CL418" s="16" t="str">
        <f t="shared" si="1983"/>
        <v>N/A</v>
      </c>
      <c r="CM418" s="16" t="str">
        <f t="shared" si="2033"/>
        <v>N/A</v>
      </c>
      <c r="CN418" s="16" t="str">
        <f t="shared" si="2034"/>
        <v>N/A</v>
      </c>
      <c r="CO418" s="16" t="str">
        <f t="shared" si="2035"/>
        <v>N/A</v>
      </c>
      <c r="CP418" s="16" t="str">
        <f t="shared" si="2036"/>
        <v>N/A</v>
      </c>
      <c r="CQ418" s="16" t="str">
        <f t="shared" si="1984"/>
        <v>N/A</v>
      </c>
      <c r="CR418" s="16" t="str">
        <f t="shared" si="2037"/>
        <v>N/A</v>
      </c>
      <c r="CS418" s="16" t="str">
        <f t="shared" si="2038"/>
        <v>N/A</v>
      </c>
      <c r="CT418" s="16" t="str">
        <f t="shared" si="2039"/>
        <v>N/A</v>
      </c>
      <c r="CU418" s="16" t="str">
        <f t="shared" si="2040"/>
        <v>N/A</v>
      </c>
      <c r="CV418" s="16" t="str">
        <f t="shared" si="1985"/>
        <v>N/A</v>
      </c>
      <c r="CW418" s="16" t="str">
        <f t="shared" si="2041"/>
        <v>N/A</v>
      </c>
      <c r="CX418" s="16" t="str">
        <f t="shared" si="2042"/>
        <v>N/A</v>
      </c>
      <c r="CY418" s="16" t="str">
        <f t="shared" si="2043"/>
        <v>N/A</v>
      </c>
      <c r="CZ418" s="16" t="str">
        <f t="shared" si="2044"/>
        <v>N/A</v>
      </c>
      <c r="DA418" s="16" t="str">
        <f t="shared" si="1986"/>
        <v>N/A</v>
      </c>
      <c r="DB418" s="16" t="str">
        <f t="shared" si="2045"/>
        <v>N/A</v>
      </c>
      <c r="DC418" s="16" t="str">
        <f t="shared" si="2046"/>
        <v>N/A</v>
      </c>
      <c r="DD418" s="16" t="str">
        <f t="shared" si="2047"/>
        <v>N/A</v>
      </c>
      <c r="DE418" s="16" t="str">
        <f t="shared" si="2048"/>
        <v>N/A</v>
      </c>
      <c r="DF418" s="16" t="str">
        <f t="shared" si="2049"/>
        <v>N/A</v>
      </c>
      <c r="DG418" s="19" t="str">
        <f t="shared" si="2050"/>
        <v>N/A</v>
      </c>
      <c r="DH418" s="16" t="str">
        <f t="shared" si="2051"/>
        <v>N/A</v>
      </c>
      <c r="DI418" s="16" t="str">
        <f t="shared" si="2052"/>
        <v>N/A</v>
      </c>
    </row>
    <row r="419" spans="21:113" x14ac:dyDescent="0.35">
      <c r="AA419" s="49">
        <v>1.5</v>
      </c>
      <c r="AB419" s="55">
        <f t="shared" si="1988"/>
        <v>2.0355339059327378</v>
      </c>
      <c r="AC419" s="23" t="s">
        <v>10</v>
      </c>
      <c r="AD419" s="40" t="s">
        <v>3</v>
      </c>
      <c r="AE419" s="16">
        <v>14</v>
      </c>
      <c r="AF419" s="16">
        <v>17.5</v>
      </c>
      <c r="AG419" s="16">
        <f t="shared" si="1971"/>
        <v>24.748737341529164</v>
      </c>
      <c r="AH419" s="16">
        <f t="shared" si="1989"/>
        <v>14</v>
      </c>
      <c r="AI419" s="16">
        <f t="shared" si="1972"/>
        <v>17.5</v>
      </c>
      <c r="AJ419" s="16">
        <f t="shared" si="2053"/>
        <v>24.748737341529164</v>
      </c>
      <c r="AK419" s="16" t="str">
        <f t="shared" si="1990"/>
        <v>true</v>
      </c>
      <c r="AL419" s="16">
        <f t="shared" si="1991"/>
        <v>1</v>
      </c>
      <c r="AM419" s="16">
        <f t="shared" si="1992"/>
        <v>14</v>
      </c>
      <c r="AN419" s="16">
        <f t="shared" si="1973"/>
        <v>17.5</v>
      </c>
      <c r="AO419" s="16">
        <f t="shared" si="1993"/>
        <v>24.748737341529164</v>
      </c>
      <c r="AP419" s="16" t="str">
        <f t="shared" si="1994"/>
        <v>true</v>
      </c>
      <c r="AQ419" s="16">
        <f t="shared" si="1995"/>
        <v>1</v>
      </c>
      <c r="AR419" s="16">
        <f t="shared" si="1996"/>
        <v>14</v>
      </c>
      <c r="AS419" s="16">
        <f t="shared" si="1974"/>
        <v>17.5</v>
      </c>
      <c r="AT419" s="16">
        <f t="shared" si="1997"/>
        <v>24.748737341529164</v>
      </c>
      <c r="AU419" s="16" t="str">
        <f t="shared" si="1998"/>
        <v>true</v>
      </c>
      <c r="AV419" s="16">
        <f t="shared" si="1999"/>
        <v>1</v>
      </c>
      <c r="AW419" s="16">
        <f t="shared" si="2000"/>
        <v>14</v>
      </c>
      <c r="AX419" s="16">
        <f t="shared" si="1975"/>
        <v>17.5</v>
      </c>
      <c r="AY419" s="16">
        <f t="shared" si="2001"/>
        <v>24.748737341529164</v>
      </c>
      <c r="AZ419" s="16" t="str">
        <f t="shared" si="2002"/>
        <v>true</v>
      </c>
      <c r="BA419" s="16">
        <f t="shared" si="2003"/>
        <v>1</v>
      </c>
      <c r="BB419" s="16">
        <f t="shared" si="2004"/>
        <v>14</v>
      </c>
      <c r="BC419" s="16">
        <f t="shared" si="1976"/>
        <v>17.5</v>
      </c>
      <c r="BD419" s="16">
        <f t="shared" si="2005"/>
        <v>24.748737341529164</v>
      </c>
      <c r="BE419" s="16" t="str">
        <f t="shared" si="2006"/>
        <v>true</v>
      </c>
      <c r="BF419" s="16">
        <f t="shared" si="2007"/>
        <v>1</v>
      </c>
      <c r="BG419" s="16">
        <f t="shared" si="2008"/>
        <v>14</v>
      </c>
      <c r="BH419" s="16">
        <f t="shared" si="1977"/>
        <v>17.5</v>
      </c>
      <c r="BI419" s="16">
        <f t="shared" si="2009"/>
        <v>24.748737341529164</v>
      </c>
      <c r="BJ419" s="16" t="str">
        <f t="shared" si="2010"/>
        <v>true</v>
      </c>
      <c r="BK419" s="16">
        <f t="shared" si="2011"/>
        <v>1</v>
      </c>
      <c r="BL419" s="16">
        <f t="shared" si="2012"/>
        <v>14</v>
      </c>
      <c r="BM419" s="16">
        <f t="shared" si="1978"/>
        <v>17.5</v>
      </c>
      <c r="BN419" s="16">
        <f t="shared" si="2013"/>
        <v>24.748737341529164</v>
      </c>
      <c r="BO419" s="16" t="str">
        <f t="shared" si="2014"/>
        <v>true</v>
      </c>
      <c r="BP419" s="16">
        <f t="shared" si="2015"/>
        <v>1</v>
      </c>
      <c r="BQ419" s="16">
        <f t="shared" si="2016"/>
        <v>14</v>
      </c>
      <c r="BR419" s="16">
        <f t="shared" si="1979"/>
        <v>17.5</v>
      </c>
      <c r="BS419" s="16">
        <f t="shared" si="2017"/>
        <v>24.748737341529164</v>
      </c>
      <c r="BT419" s="16" t="str">
        <f t="shared" si="2018"/>
        <v>true</v>
      </c>
      <c r="BU419" s="16">
        <f t="shared" si="2019"/>
        <v>1</v>
      </c>
      <c r="BV419" s="16">
        <f t="shared" si="2020"/>
        <v>14</v>
      </c>
      <c r="BW419" s="16">
        <f t="shared" si="1980"/>
        <v>17.5</v>
      </c>
      <c r="BX419" s="16">
        <f t="shared" si="2021"/>
        <v>24.748737341529164</v>
      </c>
      <c r="BY419" s="16" t="str">
        <f t="shared" si="2022"/>
        <v>true</v>
      </c>
      <c r="BZ419" s="16">
        <f t="shared" si="2023"/>
        <v>1</v>
      </c>
      <c r="CA419" s="16">
        <f t="shared" si="2024"/>
        <v>14</v>
      </c>
      <c r="CB419" s="16">
        <f t="shared" si="1981"/>
        <v>17.5</v>
      </c>
      <c r="CC419" s="16">
        <f t="shared" si="2025"/>
        <v>24.748737341529164</v>
      </c>
      <c r="CD419" s="16" t="str">
        <f t="shared" si="2026"/>
        <v>true</v>
      </c>
      <c r="CE419" s="16">
        <f t="shared" si="2027"/>
        <v>1</v>
      </c>
      <c r="CF419" s="16">
        <f t="shared" si="2028"/>
        <v>14</v>
      </c>
      <c r="CG419" s="16">
        <f t="shared" si="1982"/>
        <v>17.5</v>
      </c>
      <c r="CH419" s="16">
        <f t="shared" si="2029"/>
        <v>24.748737341529164</v>
      </c>
      <c r="CI419" s="16" t="str">
        <f t="shared" si="2030"/>
        <v>true</v>
      </c>
      <c r="CJ419" s="16">
        <f t="shared" si="2031"/>
        <v>1</v>
      </c>
      <c r="CK419" s="16">
        <f t="shared" si="2032"/>
        <v>14</v>
      </c>
      <c r="CL419" s="16">
        <f t="shared" si="1983"/>
        <v>17.5</v>
      </c>
      <c r="CM419" s="16">
        <f t="shared" si="2033"/>
        <v>24.748737341529164</v>
      </c>
      <c r="CN419" s="16" t="str">
        <f t="shared" si="2034"/>
        <v>true</v>
      </c>
      <c r="CO419" s="16">
        <f t="shared" si="2035"/>
        <v>1</v>
      </c>
      <c r="CP419" s="16">
        <f t="shared" si="2036"/>
        <v>14</v>
      </c>
      <c r="CQ419" s="16">
        <f t="shared" si="1984"/>
        <v>24.748737341529164</v>
      </c>
      <c r="CR419" s="16">
        <f t="shared" si="2037"/>
        <v>24.748737341529164</v>
      </c>
      <c r="CS419" s="16" t="str">
        <f t="shared" si="2038"/>
        <v>true</v>
      </c>
      <c r="CT419" s="16">
        <f t="shared" si="2039"/>
        <v>1</v>
      </c>
      <c r="CU419" s="16">
        <f t="shared" si="2040"/>
        <v>14</v>
      </c>
      <c r="CV419" s="16">
        <f t="shared" si="1985"/>
        <v>24.748737341529164</v>
      </c>
      <c r="CW419" s="16">
        <f t="shared" si="2041"/>
        <v>24.748737341529164</v>
      </c>
      <c r="CX419" s="16" t="str">
        <f t="shared" si="2042"/>
        <v>true</v>
      </c>
      <c r="CY419" s="16">
        <f t="shared" si="2043"/>
        <v>1</v>
      </c>
      <c r="CZ419" s="16">
        <f t="shared" si="2044"/>
        <v>14</v>
      </c>
      <c r="DA419" s="16">
        <f t="shared" si="1986"/>
        <v>24.748737341529164</v>
      </c>
      <c r="DB419" s="16">
        <f t="shared" si="2045"/>
        <v>24.748737341529164</v>
      </c>
      <c r="DC419" s="16" t="str">
        <f t="shared" si="2046"/>
        <v>true</v>
      </c>
      <c r="DD419" s="16">
        <f t="shared" si="2047"/>
        <v>1</v>
      </c>
      <c r="DE419" s="16">
        <f t="shared" si="2048"/>
        <v>14</v>
      </c>
      <c r="DF419" s="16">
        <f t="shared" si="2049"/>
        <v>24.748737341529164</v>
      </c>
      <c r="DG419" s="19">
        <f t="shared" si="2050"/>
        <v>24.748737341529164</v>
      </c>
      <c r="DH419" s="16" t="str">
        <f t="shared" si="2051"/>
        <v>true</v>
      </c>
      <c r="DI419" s="16">
        <f t="shared" si="2052"/>
        <v>1</v>
      </c>
    </row>
    <row r="420" spans="21:113" x14ac:dyDescent="0.35">
      <c r="AA420" s="49" t="str">
        <f t="shared" si="1987"/>
        <v>-</v>
      </c>
      <c r="AB420" s="55" t="str">
        <f t="shared" si="1988"/>
        <v>-</v>
      </c>
      <c r="AC420" s="23" t="s">
        <v>11</v>
      </c>
      <c r="AD420" s="40" t="s">
        <v>3</v>
      </c>
      <c r="AE420" s="16"/>
      <c r="AF420" s="16"/>
      <c r="AG420" s="16" t="str">
        <f t="shared" si="1971"/>
        <v>N/A</v>
      </c>
      <c r="AH420" s="16" t="str">
        <f t="shared" si="1989"/>
        <v>N/A</v>
      </c>
      <c r="AI420" s="16" t="str">
        <f t="shared" si="1972"/>
        <v>N/A</v>
      </c>
      <c r="AJ420" s="16" t="str">
        <f t="shared" si="2053"/>
        <v>N/A</v>
      </c>
      <c r="AK420" s="16" t="str">
        <f t="shared" si="1990"/>
        <v>N/A</v>
      </c>
      <c r="AL420" s="16" t="str">
        <f t="shared" si="1991"/>
        <v>N/A</v>
      </c>
      <c r="AM420" s="16" t="str">
        <f t="shared" si="1992"/>
        <v>N/A</v>
      </c>
      <c r="AN420" s="16" t="str">
        <f t="shared" si="1973"/>
        <v>N/A</v>
      </c>
      <c r="AO420" s="16" t="str">
        <f t="shared" si="1993"/>
        <v>N/A</v>
      </c>
      <c r="AP420" s="16" t="str">
        <f t="shared" si="1994"/>
        <v>N/A</v>
      </c>
      <c r="AQ420" s="16" t="str">
        <f t="shared" si="1995"/>
        <v>N/A</v>
      </c>
      <c r="AR420" s="16" t="str">
        <f t="shared" si="1996"/>
        <v>N/A</v>
      </c>
      <c r="AS420" s="16" t="str">
        <f t="shared" si="1974"/>
        <v>N/A</v>
      </c>
      <c r="AT420" s="16" t="str">
        <f t="shared" si="1997"/>
        <v>N/A</v>
      </c>
      <c r="AU420" s="16" t="str">
        <f t="shared" si="1998"/>
        <v>N/A</v>
      </c>
      <c r="AV420" s="16" t="str">
        <f t="shared" si="1999"/>
        <v>N/A</v>
      </c>
      <c r="AW420" s="16" t="str">
        <f t="shared" si="2000"/>
        <v>N/A</v>
      </c>
      <c r="AX420" s="16" t="str">
        <f t="shared" si="1975"/>
        <v>N/A</v>
      </c>
      <c r="AY420" s="16" t="str">
        <f t="shared" si="2001"/>
        <v>N/A</v>
      </c>
      <c r="AZ420" s="16" t="str">
        <f t="shared" si="2002"/>
        <v>N/A</v>
      </c>
      <c r="BA420" s="16" t="str">
        <f t="shared" si="2003"/>
        <v>N/A</v>
      </c>
      <c r="BB420" s="16" t="str">
        <f t="shared" si="2004"/>
        <v>N/A</v>
      </c>
      <c r="BC420" s="16" t="str">
        <f t="shared" si="1976"/>
        <v>N/A</v>
      </c>
      <c r="BD420" s="16" t="str">
        <f t="shared" si="2005"/>
        <v>N/A</v>
      </c>
      <c r="BE420" s="16" t="str">
        <f t="shared" si="2006"/>
        <v>N/A</v>
      </c>
      <c r="BF420" s="16" t="str">
        <f t="shared" si="2007"/>
        <v>N/A</v>
      </c>
      <c r="BG420" s="16" t="str">
        <f t="shared" si="2008"/>
        <v>N/A</v>
      </c>
      <c r="BH420" s="16" t="str">
        <f t="shared" si="1977"/>
        <v>N/A</v>
      </c>
      <c r="BI420" s="16" t="str">
        <f t="shared" si="2009"/>
        <v>N/A</v>
      </c>
      <c r="BJ420" s="16" t="str">
        <f t="shared" si="2010"/>
        <v>N/A</v>
      </c>
      <c r="BK420" s="16" t="str">
        <f t="shared" si="2011"/>
        <v>N/A</v>
      </c>
      <c r="BL420" s="16" t="str">
        <f t="shared" si="2012"/>
        <v>N/A</v>
      </c>
      <c r="BM420" s="16" t="str">
        <f t="shared" si="1978"/>
        <v>N/A</v>
      </c>
      <c r="BN420" s="16" t="str">
        <f t="shared" si="2013"/>
        <v>N/A</v>
      </c>
      <c r="BO420" s="16" t="str">
        <f t="shared" si="2014"/>
        <v>N/A</v>
      </c>
      <c r="BP420" s="16" t="str">
        <f t="shared" si="2015"/>
        <v>N/A</v>
      </c>
      <c r="BQ420" s="16" t="str">
        <f t="shared" si="2016"/>
        <v>N/A</v>
      </c>
      <c r="BR420" s="16" t="str">
        <f t="shared" si="1979"/>
        <v>N/A</v>
      </c>
      <c r="BS420" s="16" t="str">
        <f t="shared" si="2017"/>
        <v>N/A</v>
      </c>
      <c r="BT420" s="16" t="str">
        <f t="shared" si="2018"/>
        <v>N/A</v>
      </c>
      <c r="BU420" s="16" t="str">
        <f t="shared" si="2019"/>
        <v>N/A</v>
      </c>
      <c r="BV420" s="16" t="str">
        <f t="shared" si="2020"/>
        <v>N/A</v>
      </c>
      <c r="BW420" s="16" t="str">
        <f t="shared" si="1980"/>
        <v>N/A</v>
      </c>
      <c r="BX420" s="16" t="str">
        <f t="shared" si="2021"/>
        <v>N/A</v>
      </c>
      <c r="BY420" s="16" t="str">
        <f t="shared" si="2022"/>
        <v>N/A</v>
      </c>
      <c r="BZ420" s="16" t="str">
        <f t="shared" si="2023"/>
        <v>N/A</v>
      </c>
      <c r="CA420" s="16" t="str">
        <f t="shared" si="2024"/>
        <v>N/A</v>
      </c>
      <c r="CB420" s="16" t="str">
        <f t="shared" si="1981"/>
        <v>N/A</v>
      </c>
      <c r="CC420" s="16" t="str">
        <f t="shared" si="2025"/>
        <v>N/A</v>
      </c>
      <c r="CD420" s="16" t="str">
        <f t="shared" si="2026"/>
        <v>N/A</v>
      </c>
      <c r="CE420" s="16" t="str">
        <f t="shared" si="2027"/>
        <v>N/A</v>
      </c>
      <c r="CF420" s="16" t="str">
        <f t="shared" si="2028"/>
        <v>N/A</v>
      </c>
      <c r="CG420" s="16" t="str">
        <f t="shared" si="1982"/>
        <v>N/A</v>
      </c>
      <c r="CH420" s="16" t="str">
        <f t="shared" si="2029"/>
        <v>N/A</v>
      </c>
      <c r="CI420" s="16" t="str">
        <f t="shared" si="2030"/>
        <v>N/A</v>
      </c>
      <c r="CJ420" s="16" t="str">
        <f t="shared" si="2031"/>
        <v>N/A</v>
      </c>
      <c r="CK420" s="16" t="str">
        <f t="shared" si="2032"/>
        <v>N/A</v>
      </c>
      <c r="CL420" s="16" t="str">
        <f t="shared" si="1983"/>
        <v>N/A</v>
      </c>
      <c r="CM420" s="16" t="str">
        <f t="shared" si="2033"/>
        <v>N/A</v>
      </c>
      <c r="CN420" s="16" t="str">
        <f t="shared" si="2034"/>
        <v>N/A</v>
      </c>
      <c r="CO420" s="16" t="str">
        <f t="shared" si="2035"/>
        <v>N/A</v>
      </c>
      <c r="CP420" s="16" t="str">
        <f t="shared" si="2036"/>
        <v>N/A</v>
      </c>
      <c r="CQ420" s="16" t="str">
        <f t="shared" si="1984"/>
        <v>N/A</v>
      </c>
      <c r="CR420" s="16" t="str">
        <f t="shared" si="2037"/>
        <v>N/A</v>
      </c>
      <c r="CS420" s="16" t="str">
        <f t="shared" si="2038"/>
        <v>N/A</v>
      </c>
      <c r="CT420" s="16" t="str">
        <f t="shared" si="2039"/>
        <v>N/A</v>
      </c>
      <c r="CU420" s="16" t="str">
        <f t="shared" si="2040"/>
        <v>N/A</v>
      </c>
      <c r="CV420" s="16" t="str">
        <f t="shared" si="1985"/>
        <v>N/A</v>
      </c>
      <c r="CW420" s="16" t="str">
        <f t="shared" si="2041"/>
        <v>N/A</v>
      </c>
      <c r="CX420" s="16" t="str">
        <f t="shared" si="2042"/>
        <v>N/A</v>
      </c>
      <c r="CY420" s="16" t="str">
        <f t="shared" si="2043"/>
        <v>N/A</v>
      </c>
      <c r="CZ420" s="16" t="str">
        <f t="shared" si="2044"/>
        <v>N/A</v>
      </c>
      <c r="DA420" s="16" t="str">
        <f t="shared" si="1986"/>
        <v>N/A</v>
      </c>
      <c r="DB420" s="16" t="str">
        <f t="shared" si="2045"/>
        <v>N/A</v>
      </c>
      <c r="DC420" s="16" t="str">
        <f t="shared" si="2046"/>
        <v>N/A</v>
      </c>
      <c r="DD420" s="16" t="str">
        <f t="shared" si="2047"/>
        <v>N/A</v>
      </c>
      <c r="DE420" s="16" t="str">
        <f t="shared" si="2048"/>
        <v>N/A</v>
      </c>
      <c r="DF420" s="16" t="str">
        <f t="shared" si="2049"/>
        <v>N/A</v>
      </c>
      <c r="DG420" s="19" t="str">
        <f t="shared" si="2050"/>
        <v>N/A</v>
      </c>
      <c r="DH420" s="16" t="str">
        <f t="shared" si="2051"/>
        <v>N/A</v>
      </c>
      <c r="DI420" s="16" t="str">
        <f t="shared" si="2052"/>
        <v>N/A</v>
      </c>
    </row>
    <row r="421" spans="21:113" x14ac:dyDescent="0.35">
      <c r="AA421" s="49">
        <v>1.5</v>
      </c>
      <c r="AB421" s="55">
        <f t="shared" si="1988"/>
        <v>2.0355339059327391</v>
      </c>
      <c r="AC421" s="23" t="s">
        <v>12</v>
      </c>
      <c r="AD421" s="40" t="s">
        <v>3</v>
      </c>
      <c r="AE421" s="16">
        <v>8.8000000000000007</v>
      </c>
      <c r="AF421" s="16">
        <v>11</v>
      </c>
      <c r="AG421" s="16">
        <f t="shared" si="1971"/>
        <v>15.556349186104047</v>
      </c>
      <c r="AH421" s="16">
        <f t="shared" si="1989"/>
        <v>8.8000000000000007</v>
      </c>
      <c r="AI421" s="16">
        <f t="shared" si="1972"/>
        <v>11</v>
      </c>
      <c r="AJ421" s="16">
        <f t="shared" si="2053"/>
        <v>15.556349186104047</v>
      </c>
      <c r="AK421" s="16" t="str">
        <f t="shared" si="1990"/>
        <v>true</v>
      </c>
      <c r="AL421" s="16">
        <f t="shared" si="1991"/>
        <v>1</v>
      </c>
      <c r="AM421" s="16">
        <f t="shared" si="1992"/>
        <v>8.8000000000000007</v>
      </c>
      <c r="AN421" s="16">
        <f t="shared" si="1973"/>
        <v>11</v>
      </c>
      <c r="AO421" s="16">
        <f t="shared" si="1993"/>
        <v>15.556349186104047</v>
      </c>
      <c r="AP421" s="16" t="str">
        <f t="shared" si="1994"/>
        <v>true</v>
      </c>
      <c r="AQ421" s="16">
        <f t="shared" si="1995"/>
        <v>1</v>
      </c>
      <c r="AR421" s="16">
        <f t="shared" si="1996"/>
        <v>8.8000000000000007</v>
      </c>
      <c r="AS421" s="16">
        <f t="shared" si="1974"/>
        <v>11</v>
      </c>
      <c r="AT421" s="16">
        <f t="shared" si="1997"/>
        <v>15.556349186104047</v>
      </c>
      <c r="AU421" s="16" t="str">
        <f t="shared" si="1998"/>
        <v>true</v>
      </c>
      <c r="AV421" s="16">
        <f t="shared" si="1999"/>
        <v>1</v>
      </c>
      <c r="AW421" s="16">
        <f t="shared" si="2000"/>
        <v>8.8000000000000007</v>
      </c>
      <c r="AX421" s="16">
        <f t="shared" si="1975"/>
        <v>11</v>
      </c>
      <c r="AY421" s="16">
        <f t="shared" si="2001"/>
        <v>15.556349186104047</v>
      </c>
      <c r="AZ421" s="16" t="str">
        <f t="shared" si="2002"/>
        <v>true</v>
      </c>
      <c r="BA421" s="16">
        <f t="shared" si="2003"/>
        <v>1</v>
      </c>
      <c r="BB421" s="16">
        <f t="shared" si="2004"/>
        <v>8.8000000000000007</v>
      </c>
      <c r="BC421" s="16">
        <f t="shared" si="1976"/>
        <v>11</v>
      </c>
      <c r="BD421" s="16">
        <f t="shared" si="2005"/>
        <v>15.556349186104047</v>
      </c>
      <c r="BE421" s="16" t="str">
        <f t="shared" si="2006"/>
        <v>true</v>
      </c>
      <c r="BF421" s="16">
        <f t="shared" si="2007"/>
        <v>1</v>
      </c>
      <c r="BG421" s="16">
        <f t="shared" si="2008"/>
        <v>8.8000000000000007</v>
      </c>
      <c r="BH421" s="16">
        <f t="shared" si="1977"/>
        <v>11</v>
      </c>
      <c r="BI421" s="16">
        <f t="shared" si="2009"/>
        <v>15.556349186104047</v>
      </c>
      <c r="BJ421" s="16" t="str">
        <f t="shared" si="2010"/>
        <v>true</v>
      </c>
      <c r="BK421" s="16">
        <f t="shared" si="2011"/>
        <v>1</v>
      </c>
      <c r="BL421" s="16">
        <f t="shared" si="2012"/>
        <v>8.8000000000000007</v>
      </c>
      <c r="BM421" s="16">
        <f t="shared" si="1978"/>
        <v>11</v>
      </c>
      <c r="BN421" s="16">
        <f t="shared" si="2013"/>
        <v>15.556349186104047</v>
      </c>
      <c r="BO421" s="16" t="str">
        <f t="shared" si="2014"/>
        <v>true</v>
      </c>
      <c r="BP421" s="16">
        <f t="shared" si="2015"/>
        <v>1</v>
      </c>
      <c r="BQ421" s="16">
        <f t="shared" si="2016"/>
        <v>8.8000000000000007</v>
      </c>
      <c r="BR421" s="16">
        <f t="shared" si="1979"/>
        <v>11</v>
      </c>
      <c r="BS421" s="16">
        <f t="shared" si="2017"/>
        <v>15.556349186104047</v>
      </c>
      <c r="BT421" s="16" t="str">
        <f t="shared" si="2018"/>
        <v>true</v>
      </c>
      <c r="BU421" s="16">
        <f t="shared" si="2019"/>
        <v>1</v>
      </c>
      <c r="BV421" s="16">
        <f t="shared" si="2020"/>
        <v>8.8000000000000007</v>
      </c>
      <c r="BW421" s="16">
        <f t="shared" si="1980"/>
        <v>11</v>
      </c>
      <c r="BX421" s="16">
        <f t="shared" si="2021"/>
        <v>15.556349186104047</v>
      </c>
      <c r="BY421" s="16" t="str">
        <f t="shared" si="2022"/>
        <v>true</v>
      </c>
      <c r="BZ421" s="16">
        <f t="shared" si="2023"/>
        <v>1</v>
      </c>
      <c r="CA421" s="16">
        <f t="shared" si="2024"/>
        <v>8.8000000000000007</v>
      </c>
      <c r="CB421" s="16">
        <f t="shared" si="1981"/>
        <v>11</v>
      </c>
      <c r="CC421" s="16">
        <f t="shared" si="2025"/>
        <v>15.556349186104047</v>
      </c>
      <c r="CD421" s="16" t="str">
        <f t="shared" si="2026"/>
        <v>true</v>
      </c>
      <c r="CE421" s="16">
        <f t="shared" si="2027"/>
        <v>1</v>
      </c>
      <c r="CF421" s="16">
        <f t="shared" si="2028"/>
        <v>8.8000000000000007</v>
      </c>
      <c r="CG421" s="16">
        <f t="shared" si="1982"/>
        <v>11</v>
      </c>
      <c r="CH421" s="16">
        <f t="shared" si="2029"/>
        <v>15.556349186104047</v>
      </c>
      <c r="CI421" s="16" t="str">
        <f t="shared" si="2030"/>
        <v>true</v>
      </c>
      <c r="CJ421" s="16">
        <f t="shared" si="2031"/>
        <v>1</v>
      </c>
      <c r="CK421" s="16">
        <f t="shared" si="2032"/>
        <v>8.8000000000000007</v>
      </c>
      <c r="CL421" s="16">
        <f t="shared" si="1983"/>
        <v>11</v>
      </c>
      <c r="CM421" s="16">
        <f t="shared" si="2033"/>
        <v>15.556349186104047</v>
      </c>
      <c r="CN421" s="16" t="str">
        <f t="shared" si="2034"/>
        <v>true</v>
      </c>
      <c r="CO421" s="16">
        <f t="shared" si="2035"/>
        <v>1</v>
      </c>
      <c r="CP421" s="16">
        <f t="shared" si="2036"/>
        <v>8.8000000000000007</v>
      </c>
      <c r="CQ421" s="16">
        <f t="shared" si="1984"/>
        <v>15.556349186104047</v>
      </c>
      <c r="CR421" s="16">
        <f t="shared" si="2037"/>
        <v>15.556349186104047</v>
      </c>
      <c r="CS421" s="16" t="str">
        <f t="shared" si="2038"/>
        <v>true</v>
      </c>
      <c r="CT421" s="16">
        <f t="shared" si="2039"/>
        <v>1</v>
      </c>
      <c r="CU421" s="16">
        <f t="shared" si="2040"/>
        <v>8.8000000000000007</v>
      </c>
      <c r="CV421" s="16">
        <f t="shared" si="1985"/>
        <v>15.556349186104047</v>
      </c>
      <c r="CW421" s="16">
        <f t="shared" si="2041"/>
        <v>15.556349186104047</v>
      </c>
      <c r="CX421" s="16" t="str">
        <f t="shared" si="2042"/>
        <v>true</v>
      </c>
      <c r="CY421" s="16">
        <f t="shared" si="2043"/>
        <v>1</v>
      </c>
      <c r="CZ421" s="16">
        <f t="shared" si="2044"/>
        <v>8.8000000000000007</v>
      </c>
      <c r="DA421" s="16">
        <f t="shared" si="1986"/>
        <v>15.556349186104047</v>
      </c>
      <c r="DB421" s="16">
        <f t="shared" si="2045"/>
        <v>15.556349186104047</v>
      </c>
      <c r="DC421" s="16" t="str">
        <f t="shared" si="2046"/>
        <v>true</v>
      </c>
      <c r="DD421" s="16">
        <f t="shared" si="2047"/>
        <v>1</v>
      </c>
      <c r="DE421" s="16">
        <f t="shared" si="2048"/>
        <v>8.8000000000000007</v>
      </c>
      <c r="DF421" s="16">
        <f t="shared" si="2049"/>
        <v>15.556349186104047</v>
      </c>
      <c r="DG421" s="19">
        <f t="shared" si="2050"/>
        <v>15.556349186104047</v>
      </c>
      <c r="DH421" s="16" t="str">
        <f t="shared" si="2051"/>
        <v>true</v>
      </c>
      <c r="DI421" s="16">
        <f t="shared" si="2052"/>
        <v>1</v>
      </c>
    </row>
    <row r="422" spans="21:113" x14ac:dyDescent="0.35">
      <c r="AA422" s="49">
        <v>1.5</v>
      </c>
      <c r="AB422" s="55">
        <f t="shared" si="1988"/>
        <v>2.6003048667141822</v>
      </c>
      <c r="AC422" s="23" t="s">
        <v>13</v>
      </c>
      <c r="AD422" s="40" t="s">
        <v>3</v>
      </c>
      <c r="AE422" s="16">
        <v>22.400000000000002</v>
      </c>
      <c r="AF422" s="16">
        <v>28</v>
      </c>
      <c r="AG422" s="16">
        <f t="shared" si="1971"/>
        <v>45.923414507198835</v>
      </c>
      <c r="AH422" s="16">
        <f t="shared" si="1989"/>
        <v>22.400000000000002</v>
      </c>
      <c r="AI422" s="16">
        <f t="shared" si="1972"/>
        <v>28</v>
      </c>
      <c r="AJ422" s="16">
        <f t="shared" si="2053"/>
        <v>45.923414507198835</v>
      </c>
      <c r="AK422" s="16" t="str">
        <f t="shared" si="1990"/>
        <v>true</v>
      </c>
      <c r="AL422" s="16">
        <f t="shared" si="1991"/>
        <v>1</v>
      </c>
      <c r="AM422" s="16">
        <f t="shared" si="1992"/>
        <v>22.400000000000002</v>
      </c>
      <c r="AN422" s="16">
        <f t="shared" si="1973"/>
        <v>28</v>
      </c>
      <c r="AO422" s="16">
        <f t="shared" si="1993"/>
        <v>45.923414507198835</v>
      </c>
      <c r="AP422" s="16" t="str">
        <f t="shared" si="1994"/>
        <v>true</v>
      </c>
      <c r="AQ422" s="16">
        <f t="shared" si="1995"/>
        <v>1</v>
      </c>
      <c r="AR422" s="16">
        <f t="shared" si="1996"/>
        <v>22.400000000000002</v>
      </c>
      <c r="AS422" s="16">
        <f t="shared" si="1974"/>
        <v>28</v>
      </c>
      <c r="AT422" s="16">
        <f t="shared" si="1997"/>
        <v>45.923414507198835</v>
      </c>
      <c r="AU422" s="16" t="str">
        <f t="shared" si="1998"/>
        <v>true</v>
      </c>
      <c r="AV422" s="16">
        <f t="shared" si="1999"/>
        <v>1</v>
      </c>
      <c r="AW422" s="16">
        <f t="shared" si="2000"/>
        <v>22.400000000000002</v>
      </c>
      <c r="AX422" s="16">
        <f t="shared" si="1975"/>
        <v>28</v>
      </c>
      <c r="AY422" s="16">
        <f t="shared" si="2001"/>
        <v>45.923414507198835</v>
      </c>
      <c r="AZ422" s="16" t="str">
        <f t="shared" si="2002"/>
        <v>true</v>
      </c>
      <c r="BA422" s="16">
        <f t="shared" si="2003"/>
        <v>1</v>
      </c>
      <c r="BB422" s="16">
        <f t="shared" si="2004"/>
        <v>22.400000000000002</v>
      </c>
      <c r="BC422" s="16">
        <f t="shared" si="1976"/>
        <v>36.4</v>
      </c>
      <c r="BD422" s="16">
        <f t="shared" si="2005"/>
        <v>45.923414507198835</v>
      </c>
      <c r="BE422" s="16" t="str">
        <f t="shared" si="2006"/>
        <v>true</v>
      </c>
      <c r="BF422" s="16">
        <f t="shared" si="2007"/>
        <v>1</v>
      </c>
      <c r="BG422" s="16">
        <f t="shared" si="2008"/>
        <v>22.400000000000002</v>
      </c>
      <c r="BH422" s="16">
        <f t="shared" si="1977"/>
        <v>36.4</v>
      </c>
      <c r="BI422" s="16">
        <f t="shared" si="2009"/>
        <v>45.923414507198835</v>
      </c>
      <c r="BJ422" s="16" t="str">
        <f t="shared" si="2010"/>
        <v>true</v>
      </c>
      <c r="BK422" s="16">
        <f t="shared" si="2011"/>
        <v>1</v>
      </c>
      <c r="BL422" s="16">
        <f t="shared" si="2012"/>
        <v>22.400000000000002</v>
      </c>
      <c r="BM422" s="16">
        <f t="shared" si="1978"/>
        <v>36.4</v>
      </c>
      <c r="BN422" s="16">
        <f t="shared" si="2013"/>
        <v>45.923414507198835</v>
      </c>
      <c r="BO422" s="16" t="str">
        <f t="shared" si="2014"/>
        <v>true</v>
      </c>
      <c r="BP422" s="16">
        <f t="shared" si="2015"/>
        <v>1</v>
      </c>
      <c r="BQ422" s="16">
        <f t="shared" si="2016"/>
        <v>22.400000000000002</v>
      </c>
      <c r="BR422" s="16">
        <f t="shared" si="1979"/>
        <v>36.4</v>
      </c>
      <c r="BS422" s="16">
        <f t="shared" si="2017"/>
        <v>45.923414507198835</v>
      </c>
      <c r="BT422" s="16" t="str">
        <f t="shared" si="2018"/>
        <v>true</v>
      </c>
      <c r="BU422" s="16">
        <f t="shared" si="2019"/>
        <v>1</v>
      </c>
      <c r="BV422" s="16">
        <f t="shared" si="2020"/>
        <v>22.400000000000002</v>
      </c>
      <c r="BW422" s="16">
        <f t="shared" si="1980"/>
        <v>28</v>
      </c>
      <c r="BX422" s="16">
        <f t="shared" si="2021"/>
        <v>45.923414507198835</v>
      </c>
      <c r="BY422" s="16" t="str">
        <f t="shared" si="2022"/>
        <v>true</v>
      </c>
      <c r="BZ422" s="16">
        <f t="shared" si="2023"/>
        <v>1</v>
      </c>
      <c r="CA422" s="16">
        <f t="shared" si="2024"/>
        <v>22.400000000000002</v>
      </c>
      <c r="CB422" s="16">
        <f t="shared" si="1981"/>
        <v>28</v>
      </c>
      <c r="CC422" s="16">
        <f t="shared" si="2025"/>
        <v>45.923414507198835</v>
      </c>
      <c r="CD422" s="16" t="str">
        <f t="shared" si="2026"/>
        <v>true</v>
      </c>
      <c r="CE422" s="16">
        <f t="shared" si="2027"/>
        <v>1</v>
      </c>
      <c r="CF422" s="16">
        <f t="shared" si="2028"/>
        <v>22.400000000000002</v>
      </c>
      <c r="CG422" s="16">
        <f t="shared" si="1982"/>
        <v>28</v>
      </c>
      <c r="CH422" s="16">
        <f t="shared" si="2029"/>
        <v>45.923414507198835</v>
      </c>
      <c r="CI422" s="16" t="str">
        <f t="shared" si="2030"/>
        <v>true</v>
      </c>
      <c r="CJ422" s="16">
        <f t="shared" si="2031"/>
        <v>1</v>
      </c>
      <c r="CK422" s="16">
        <f t="shared" si="2032"/>
        <v>22.400000000000002</v>
      </c>
      <c r="CL422" s="16">
        <f t="shared" si="1983"/>
        <v>28</v>
      </c>
      <c r="CM422" s="16">
        <f t="shared" si="2033"/>
        <v>45.923414507198835</v>
      </c>
      <c r="CN422" s="16" t="str">
        <f t="shared" si="2034"/>
        <v>true</v>
      </c>
      <c r="CO422" s="16">
        <f t="shared" si="2035"/>
        <v>1</v>
      </c>
      <c r="CP422" s="16">
        <f t="shared" si="2036"/>
        <v>22.400000000000002</v>
      </c>
      <c r="CQ422" s="16">
        <f t="shared" si="1984"/>
        <v>45.923414507198835</v>
      </c>
      <c r="CR422" s="16">
        <f t="shared" si="2037"/>
        <v>45.923414507198835</v>
      </c>
      <c r="CS422" s="16" t="str">
        <f t="shared" si="2038"/>
        <v>true</v>
      </c>
      <c r="CT422" s="16">
        <f t="shared" si="2039"/>
        <v>1</v>
      </c>
      <c r="CU422" s="16">
        <f t="shared" si="2040"/>
        <v>22.400000000000002</v>
      </c>
      <c r="CV422" s="16">
        <f t="shared" si="1985"/>
        <v>45.923414507198835</v>
      </c>
      <c r="CW422" s="16">
        <f t="shared" si="2041"/>
        <v>45.923414507198835</v>
      </c>
      <c r="CX422" s="16" t="str">
        <f t="shared" si="2042"/>
        <v>true</v>
      </c>
      <c r="CY422" s="16">
        <f t="shared" si="2043"/>
        <v>1</v>
      </c>
      <c r="CZ422" s="16">
        <f t="shared" si="2044"/>
        <v>22.400000000000002</v>
      </c>
      <c r="DA422" s="16">
        <f t="shared" si="1986"/>
        <v>45.923414507198835</v>
      </c>
      <c r="DB422" s="16">
        <f t="shared" si="2045"/>
        <v>45.923414507198835</v>
      </c>
      <c r="DC422" s="16" t="str">
        <f t="shared" si="2046"/>
        <v>true</v>
      </c>
      <c r="DD422" s="16">
        <f t="shared" si="2047"/>
        <v>1</v>
      </c>
      <c r="DE422" s="16">
        <f t="shared" si="2048"/>
        <v>22.400000000000002</v>
      </c>
      <c r="DF422" s="16">
        <f t="shared" si="2049"/>
        <v>45.923414507198835</v>
      </c>
      <c r="DG422" s="19">
        <f t="shared" si="2050"/>
        <v>45.923414507198835</v>
      </c>
      <c r="DH422" s="16" t="str">
        <f t="shared" si="2051"/>
        <v>true</v>
      </c>
      <c r="DI422" s="16">
        <f t="shared" si="2052"/>
        <v>1</v>
      </c>
    </row>
    <row r="423" spans="21:113" x14ac:dyDescent="0.35">
      <c r="AA423" s="49">
        <v>1.5</v>
      </c>
      <c r="AB423" s="55">
        <f t="shared" si="1988"/>
        <v>4.0901699437494763</v>
      </c>
      <c r="AC423" s="23" t="s">
        <v>14</v>
      </c>
      <c r="AD423" s="40" t="s">
        <v>3</v>
      </c>
      <c r="AE423" s="16">
        <v>9.6000000000000014</v>
      </c>
      <c r="AF423" s="16">
        <v>12</v>
      </c>
      <c r="AG423" s="16">
        <f t="shared" si="1971"/>
        <v>26.832815729997478</v>
      </c>
      <c r="AH423" s="16">
        <f t="shared" si="1989"/>
        <v>9.6000000000000014</v>
      </c>
      <c r="AI423" s="16">
        <f t="shared" si="1972"/>
        <v>12</v>
      </c>
      <c r="AJ423" s="16">
        <f t="shared" si="2053"/>
        <v>26.832815729997478</v>
      </c>
      <c r="AK423" s="16" t="str">
        <f t="shared" si="1990"/>
        <v>true</v>
      </c>
      <c r="AL423" s="16">
        <f t="shared" si="1991"/>
        <v>1</v>
      </c>
      <c r="AM423" s="16">
        <f t="shared" si="1992"/>
        <v>9.6000000000000014</v>
      </c>
      <c r="AN423" s="16">
        <f t="shared" si="1973"/>
        <v>12</v>
      </c>
      <c r="AO423" s="16">
        <f t="shared" si="1993"/>
        <v>26.832815729997478</v>
      </c>
      <c r="AP423" s="16" t="str">
        <f t="shared" si="1994"/>
        <v>true</v>
      </c>
      <c r="AQ423" s="16">
        <f t="shared" si="1995"/>
        <v>1</v>
      </c>
      <c r="AR423" s="16">
        <f t="shared" si="1996"/>
        <v>9.6000000000000014</v>
      </c>
      <c r="AS423" s="16">
        <f t="shared" si="1974"/>
        <v>12</v>
      </c>
      <c r="AT423" s="16">
        <f t="shared" si="1997"/>
        <v>26.832815729997478</v>
      </c>
      <c r="AU423" s="16" t="str">
        <f t="shared" si="1998"/>
        <v>true</v>
      </c>
      <c r="AV423" s="16">
        <f t="shared" si="1999"/>
        <v>1</v>
      </c>
      <c r="AW423" s="16">
        <f t="shared" si="2000"/>
        <v>9.6000000000000014</v>
      </c>
      <c r="AX423" s="16">
        <f t="shared" si="1975"/>
        <v>12</v>
      </c>
      <c r="AY423" s="16">
        <f t="shared" si="2001"/>
        <v>26.832815729997478</v>
      </c>
      <c r="AZ423" s="16" t="str">
        <f t="shared" si="2002"/>
        <v>true</v>
      </c>
      <c r="BA423" s="16">
        <f t="shared" si="2003"/>
        <v>1</v>
      </c>
      <c r="BB423" s="16">
        <f t="shared" si="2004"/>
        <v>9.6000000000000014</v>
      </c>
      <c r="BC423" s="16">
        <f t="shared" si="1976"/>
        <v>12</v>
      </c>
      <c r="BD423" s="16">
        <f t="shared" si="2005"/>
        <v>26.832815729997478</v>
      </c>
      <c r="BE423" s="16" t="str">
        <f t="shared" si="2006"/>
        <v>true</v>
      </c>
      <c r="BF423" s="16">
        <f t="shared" si="2007"/>
        <v>1</v>
      </c>
      <c r="BG423" s="16">
        <f t="shared" si="2008"/>
        <v>9.6000000000000014</v>
      </c>
      <c r="BH423" s="16">
        <f t="shared" si="1977"/>
        <v>12</v>
      </c>
      <c r="BI423" s="16">
        <f t="shared" si="2009"/>
        <v>26.832815729997478</v>
      </c>
      <c r="BJ423" s="16" t="str">
        <f t="shared" si="2010"/>
        <v>true</v>
      </c>
      <c r="BK423" s="16">
        <f t="shared" si="2011"/>
        <v>1</v>
      </c>
      <c r="BL423" s="16">
        <f t="shared" si="2012"/>
        <v>9.6000000000000014</v>
      </c>
      <c r="BM423" s="16">
        <f t="shared" si="1978"/>
        <v>12</v>
      </c>
      <c r="BN423" s="16">
        <f t="shared" si="2013"/>
        <v>26.832815729997478</v>
      </c>
      <c r="BO423" s="16" t="str">
        <f t="shared" si="2014"/>
        <v>true</v>
      </c>
      <c r="BP423" s="16">
        <f t="shared" si="2015"/>
        <v>1</v>
      </c>
      <c r="BQ423" s="16">
        <f t="shared" si="2016"/>
        <v>9.6000000000000014</v>
      </c>
      <c r="BR423" s="16">
        <f t="shared" si="1979"/>
        <v>12</v>
      </c>
      <c r="BS423" s="16">
        <f t="shared" si="2017"/>
        <v>26.832815729997478</v>
      </c>
      <c r="BT423" s="16" t="str">
        <f t="shared" si="2018"/>
        <v>true</v>
      </c>
      <c r="BU423" s="16">
        <f t="shared" si="2019"/>
        <v>1</v>
      </c>
      <c r="BV423" s="16">
        <f t="shared" si="2020"/>
        <v>9.6000000000000014</v>
      </c>
      <c r="BW423" s="16">
        <f t="shared" si="1980"/>
        <v>24</v>
      </c>
      <c r="BX423" s="16">
        <f t="shared" si="2021"/>
        <v>26.832815729997478</v>
      </c>
      <c r="BY423" s="16" t="str">
        <f t="shared" si="2022"/>
        <v>true</v>
      </c>
      <c r="BZ423" s="16">
        <f t="shared" si="2023"/>
        <v>1</v>
      </c>
      <c r="CA423" s="16">
        <f t="shared" si="2024"/>
        <v>9.6000000000000014</v>
      </c>
      <c r="CB423" s="16">
        <f t="shared" si="1981"/>
        <v>24</v>
      </c>
      <c r="CC423" s="16">
        <f t="shared" si="2025"/>
        <v>26.832815729997478</v>
      </c>
      <c r="CD423" s="16" t="str">
        <f t="shared" si="2026"/>
        <v>true</v>
      </c>
      <c r="CE423" s="16">
        <f t="shared" si="2027"/>
        <v>1</v>
      </c>
      <c r="CF423" s="16">
        <f t="shared" si="2028"/>
        <v>9.6000000000000014</v>
      </c>
      <c r="CG423" s="16">
        <f t="shared" si="1982"/>
        <v>24</v>
      </c>
      <c r="CH423" s="16">
        <f t="shared" si="2029"/>
        <v>26.832815729997478</v>
      </c>
      <c r="CI423" s="16" t="str">
        <f t="shared" si="2030"/>
        <v>true</v>
      </c>
      <c r="CJ423" s="16">
        <f t="shared" si="2031"/>
        <v>1</v>
      </c>
      <c r="CK423" s="16">
        <f t="shared" si="2032"/>
        <v>9.6000000000000014</v>
      </c>
      <c r="CL423" s="16">
        <f t="shared" si="1983"/>
        <v>24</v>
      </c>
      <c r="CM423" s="16">
        <f t="shared" si="2033"/>
        <v>26.832815729997478</v>
      </c>
      <c r="CN423" s="16" t="str">
        <f t="shared" si="2034"/>
        <v>true</v>
      </c>
      <c r="CO423" s="16">
        <f t="shared" si="2035"/>
        <v>1</v>
      </c>
      <c r="CP423" s="16">
        <f t="shared" si="2036"/>
        <v>9.6000000000000014</v>
      </c>
      <c r="CQ423" s="16">
        <f t="shared" si="1984"/>
        <v>26.832815729997478</v>
      </c>
      <c r="CR423" s="16">
        <f t="shared" si="2037"/>
        <v>26.832815729997478</v>
      </c>
      <c r="CS423" s="16" t="str">
        <f t="shared" si="2038"/>
        <v>true</v>
      </c>
      <c r="CT423" s="16">
        <f t="shared" si="2039"/>
        <v>1</v>
      </c>
      <c r="CU423" s="16">
        <f t="shared" si="2040"/>
        <v>9.6000000000000014</v>
      </c>
      <c r="CV423" s="16">
        <f t="shared" si="1985"/>
        <v>26.832815729997478</v>
      </c>
      <c r="CW423" s="16">
        <f t="shared" si="2041"/>
        <v>26.832815729997478</v>
      </c>
      <c r="CX423" s="16" t="str">
        <f t="shared" si="2042"/>
        <v>true</v>
      </c>
      <c r="CY423" s="16">
        <f t="shared" si="2043"/>
        <v>1</v>
      </c>
      <c r="CZ423" s="16">
        <f t="shared" si="2044"/>
        <v>9.6000000000000014</v>
      </c>
      <c r="DA423" s="16">
        <f t="shared" si="1986"/>
        <v>26.832815729997478</v>
      </c>
      <c r="DB423" s="16">
        <f t="shared" si="2045"/>
        <v>26.832815729997478</v>
      </c>
      <c r="DC423" s="16" t="str">
        <f t="shared" si="2046"/>
        <v>true</v>
      </c>
      <c r="DD423" s="16">
        <f t="shared" si="2047"/>
        <v>1</v>
      </c>
      <c r="DE423" s="16">
        <f t="shared" si="2048"/>
        <v>9.6000000000000014</v>
      </c>
      <c r="DF423" s="16">
        <f t="shared" si="2049"/>
        <v>26.832815729997478</v>
      </c>
      <c r="DG423" s="19">
        <f t="shared" si="2050"/>
        <v>26.832815729997478</v>
      </c>
      <c r="DH423" s="16" t="str">
        <f t="shared" si="2051"/>
        <v>true</v>
      </c>
      <c r="DI423" s="16">
        <f t="shared" si="2052"/>
        <v>1</v>
      </c>
    </row>
    <row r="424" spans="21:113" x14ac:dyDescent="0.35">
      <c r="AA424" s="49" t="str">
        <f t="shared" si="1987"/>
        <v>-</v>
      </c>
      <c r="AB424" s="55" t="str">
        <f t="shared" si="1988"/>
        <v>-</v>
      </c>
      <c r="AC424" s="23" t="s">
        <v>15</v>
      </c>
      <c r="AD424" s="40" t="s">
        <v>3</v>
      </c>
      <c r="AE424" s="16"/>
      <c r="AF424" s="16"/>
      <c r="AG424" s="16" t="str">
        <f t="shared" si="1971"/>
        <v>N/A</v>
      </c>
      <c r="AH424" s="16" t="str">
        <f t="shared" si="1989"/>
        <v>N/A</v>
      </c>
      <c r="AI424" s="16" t="str">
        <f t="shared" si="1972"/>
        <v>N/A</v>
      </c>
      <c r="AJ424" s="16" t="str">
        <f t="shared" si="2053"/>
        <v>N/A</v>
      </c>
      <c r="AK424" s="16" t="str">
        <f t="shared" si="1990"/>
        <v>N/A</v>
      </c>
      <c r="AL424" s="16" t="str">
        <f t="shared" si="1991"/>
        <v>N/A</v>
      </c>
      <c r="AM424" s="16" t="str">
        <f t="shared" si="1992"/>
        <v>N/A</v>
      </c>
      <c r="AN424" s="16" t="str">
        <f t="shared" si="1973"/>
        <v>N/A</v>
      </c>
      <c r="AO424" s="16" t="str">
        <f t="shared" si="1993"/>
        <v>N/A</v>
      </c>
      <c r="AP424" s="16" t="str">
        <f t="shared" si="1994"/>
        <v>N/A</v>
      </c>
      <c r="AQ424" s="16" t="str">
        <f t="shared" si="1995"/>
        <v>N/A</v>
      </c>
      <c r="AR424" s="16" t="str">
        <f t="shared" si="1996"/>
        <v>N/A</v>
      </c>
      <c r="AS424" s="16" t="str">
        <f t="shared" si="1974"/>
        <v>N/A</v>
      </c>
      <c r="AT424" s="16" t="str">
        <f t="shared" si="1997"/>
        <v>N/A</v>
      </c>
      <c r="AU424" s="16" t="str">
        <f t="shared" si="1998"/>
        <v>N/A</v>
      </c>
      <c r="AV424" s="16" t="str">
        <f t="shared" si="1999"/>
        <v>N/A</v>
      </c>
      <c r="AW424" s="16" t="str">
        <f t="shared" si="2000"/>
        <v>N/A</v>
      </c>
      <c r="AX424" s="16" t="str">
        <f t="shared" si="1975"/>
        <v>N/A</v>
      </c>
      <c r="AY424" s="16" t="str">
        <f t="shared" si="2001"/>
        <v>N/A</v>
      </c>
      <c r="AZ424" s="16" t="str">
        <f t="shared" si="2002"/>
        <v>N/A</v>
      </c>
      <c r="BA424" s="16" t="str">
        <f t="shared" si="2003"/>
        <v>N/A</v>
      </c>
      <c r="BB424" s="16" t="str">
        <f t="shared" si="2004"/>
        <v>N/A</v>
      </c>
      <c r="BC424" s="16" t="str">
        <f t="shared" si="1976"/>
        <v>N/A</v>
      </c>
      <c r="BD424" s="16" t="str">
        <f t="shared" si="2005"/>
        <v>N/A</v>
      </c>
      <c r="BE424" s="16" t="str">
        <f t="shared" si="2006"/>
        <v>N/A</v>
      </c>
      <c r="BF424" s="16" t="str">
        <f t="shared" si="2007"/>
        <v>N/A</v>
      </c>
      <c r="BG424" s="16" t="str">
        <f t="shared" si="2008"/>
        <v>N/A</v>
      </c>
      <c r="BH424" s="16" t="str">
        <f t="shared" si="1977"/>
        <v>N/A</v>
      </c>
      <c r="BI424" s="16" t="str">
        <f t="shared" si="2009"/>
        <v>N/A</v>
      </c>
      <c r="BJ424" s="16" t="str">
        <f t="shared" si="2010"/>
        <v>N/A</v>
      </c>
      <c r="BK424" s="16" t="str">
        <f t="shared" si="2011"/>
        <v>N/A</v>
      </c>
      <c r="BL424" s="16" t="str">
        <f t="shared" si="2012"/>
        <v>N/A</v>
      </c>
      <c r="BM424" s="16" t="str">
        <f t="shared" si="1978"/>
        <v>N/A</v>
      </c>
      <c r="BN424" s="16" t="str">
        <f t="shared" si="2013"/>
        <v>N/A</v>
      </c>
      <c r="BO424" s="16" t="str">
        <f t="shared" si="2014"/>
        <v>N/A</v>
      </c>
      <c r="BP424" s="16" t="str">
        <f t="shared" si="2015"/>
        <v>N/A</v>
      </c>
      <c r="BQ424" s="16" t="str">
        <f t="shared" si="2016"/>
        <v>N/A</v>
      </c>
      <c r="BR424" s="16" t="str">
        <f t="shared" si="1979"/>
        <v>N/A</v>
      </c>
      <c r="BS424" s="16" t="str">
        <f t="shared" si="2017"/>
        <v>N/A</v>
      </c>
      <c r="BT424" s="16" t="str">
        <f t="shared" si="2018"/>
        <v>N/A</v>
      </c>
      <c r="BU424" s="16" t="str">
        <f t="shared" si="2019"/>
        <v>N/A</v>
      </c>
      <c r="BV424" s="16" t="str">
        <f t="shared" si="2020"/>
        <v>N/A</v>
      </c>
      <c r="BW424" s="16" t="str">
        <f t="shared" si="1980"/>
        <v>N/A</v>
      </c>
      <c r="BX424" s="16" t="str">
        <f t="shared" si="2021"/>
        <v>N/A</v>
      </c>
      <c r="BY424" s="16" t="str">
        <f t="shared" si="2022"/>
        <v>N/A</v>
      </c>
      <c r="BZ424" s="16" t="str">
        <f t="shared" si="2023"/>
        <v>N/A</v>
      </c>
      <c r="CA424" s="16" t="str">
        <f t="shared" si="2024"/>
        <v>N/A</v>
      </c>
      <c r="CB424" s="16" t="str">
        <f t="shared" si="1981"/>
        <v>N/A</v>
      </c>
      <c r="CC424" s="16" t="str">
        <f t="shared" si="2025"/>
        <v>N/A</v>
      </c>
      <c r="CD424" s="16" t="str">
        <f t="shared" si="2026"/>
        <v>N/A</v>
      </c>
      <c r="CE424" s="16" t="str">
        <f t="shared" si="2027"/>
        <v>N/A</v>
      </c>
      <c r="CF424" s="16" t="str">
        <f t="shared" si="2028"/>
        <v>N/A</v>
      </c>
      <c r="CG424" s="16" t="str">
        <f t="shared" si="1982"/>
        <v>N/A</v>
      </c>
      <c r="CH424" s="16" t="str">
        <f t="shared" si="2029"/>
        <v>N/A</v>
      </c>
      <c r="CI424" s="16" t="str">
        <f t="shared" si="2030"/>
        <v>N/A</v>
      </c>
      <c r="CJ424" s="16" t="str">
        <f t="shared" si="2031"/>
        <v>N/A</v>
      </c>
      <c r="CK424" s="16" t="str">
        <f t="shared" si="2032"/>
        <v>N/A</v>
      </c>
      <c r="CL424" s="16" t="str">
        <f t="shared" si="1983"/>
        <v>N/A</v>
      </c>
      <c r="CM424" s="16" t="str">
        <f t="shared" si="2033"/>
        <v>N/A</v>
      </c>
      <c r="CN424" s="16" t="str">
        <f t="shared" si="2034"/>
        <v>N/A</v>
      </c>
      <c r="CO424" s="16" t="str">
        <f t="shared" si="2035"/>
        <v>N/A</v>
      </c>
      <c r="CP424" s="16" t="str">
        <f t="shared" si="2036"/>
        <v>N/A</v>
      </c>
      <c r="CQ424" s="16" t="str">
        <f t="shared" si="1984"/>
        <v>N/A</v>
      </c>
      <c r="CR424" s="16" t="str">
        <f t="shared" si="2037"/>
        <v>N/A</v>
      </c>
      <c r="CS424" s="16" t="str">
        <f t="shared" si="2038"/>
        <v>N/A</v>
      </c>
      <c r="CT424" s="16" t="str">
        <f t="shared" si="2039"/>
        <v>N/A</v>
      </c>
      <c r="CU424" s="16" t="str">
        <f t="shared" si="2040"/>
        <v>N/A</v>
      </c>
      <c r="CV424" s="16" t="str">
        <f t="shared" si="1985"/>
        <v>N/A</v>
      </c>
      <c r="CW424" s="16" t="str">
        <f t="shared" si="2041"/>
        <v>N/A</v>
      </c>
      <c r="CX424" s="16" t="str">
        <f t="shared" si="2042"/>
        <v>N/A</v>
      </c>
      <c r="CY424" s="16" t="str">
        <f t="shared" si="2043"/>
        <v>N/A</v>
      </c>
      <c r="CZ424" s="16" t="str">
        <f t="shared" si="2044"/>
        <v>N/A</v>
      </c>
      <c r="DA424" s="16" t="str">
        <f t="shared" si="1986"/>
        <v>N/A</v>
      </c>
      <c r="DB424" s="16" t="str">
        <f t="shared" si="2045"/>
        <v>N/A</v>
      </c>
      <c r="DC424" s="16" t="str">
        <f t="shared" si="2046"/>
        <v>N/A</v>
      </c>
      <c r="DD424" s="16" t="str">
        <f t="shared" si="2047"/>
        <v>N/A</v>
      </c>
      <c r="DE424" s="16" t="str">
        <f t="shared" si="2048"/>
        <v>N/A</v>
      </c>
      <c r="DF424" s="16" t="str">
        <f t="shared" si="2049"/>
        <v>N/A</v>
      </c>
      <c r="DG424" s="19" t="str">
        <f t="shared" si="2050"/>
        <v>N/A</v>
      </c>
      <c r="DH424" s="16" t="str">
        <f t="shared" si="2051"/>
        <v>N/A</v>
      </c>
      <c r="DI424" s="16" t="str">
        <f t="shared" si="2052"/>
        <v>N/A</v>
      </c>
    </row>
    <row r="425" spans="21:113" x14ac:dyDescent="0.35">
      <c r="AA425" s="49" t="str">
        <f t="shared" si="1987"/>
        <v>-</v>
      </c>
      <c r="AB425" s="55" t="str">
        <f t="shared" si="1988"/>
        <v>-</v>
      </c>
      <c r="AC425" s="23" t="s">
        <v>16</v>
      </c>
      <c r="AD425" s="40" t="s">
        <v>3</v>
      </c>
      <c r="AE425" s="16"/>
      <c r="AF425" s="16"/>
      <c r="AG425" s="16" t="str">
        <f t="shared" si="1971"/>
        <v>N/A</v>
      </c>
      <c r="AH425" s="16" t="str">
        <f t="shared" si="1989"/>
        <v>N/A</v>
      </c>
      <c r="AI425" s="16" t="str">
        <f t="shared" si="1972"/>
        <v>N/A</v>
      </c>
      <c r="AJ425" s="16" t="str">
        <f t="shared" si="2053"/>
        <v>N/A</v>
      </c>
      <c r="AK425" s="16" t="str">
        <f t="shared" si="1990"/>
        <v>N/A</v>
      </c>
      <c r="AL425" s="16" t="str">
        <f t="shared" si="1991"/>
        <v>N/A</v>
      </c>
      <c r="AM425" s="16" t="str">
        <f t="shared" si="1992"/>
        <v>N/A</v>
      </c>
      <c r="AN425" s="16" t="str">
        <f t="shared" si="1973"/>
        <v>N/A</v>
      </c>
      <c r="AO425" s="16" t="str">
        <f t="shared" si="1993"/>
        <v>N/A</v>
      </c>
      <c r="AP425" s="16" t="str">
        <f t="shared" si="1994"/>
        <v>N/A</v>
      </c>
      <c r="AQ425" s="16" t="str">
        <f t="shared" si="1995"/>
        <v>N/A</v>
      </c>
      <c r="AR425" s="16" t="str">
        <f t="shared" si="1996"/>
        <v>N/A</v>
      </c>
      <c r="AS425" s="16" t="str">
        <f t="shared" si="1974"/>
        <v>N/A</v>
      </c>
      <c r="AT425" s="16" t="str">
        <f t="shared" si="1997"/>
        <v>N/A</v>
      </c>
      <c r="AU425" s="16" t="str">
        <f t="shared" si="1998"/>
        <v>N/A</v>
      </c>
      <c r="AV425" s="16" t="str">
        <f t="shared" si="1999"/>
        <v>N/A</v>
      </c>
      <c r="AW425" s="16" t="str">
        <f t="shared" si="2000"/>
        <v>N/A</v>
      </c>
      <c r="AX425" s="16" t="str">
        <f t="shared" si="1975"/>
        <v>N/A</v>
      </c>
      <c r="AY425" s="16" t="str">
        <f t="shared" si="2001"/>
        <v>N/A</v>
      </c>
      <c r="AZ425" s="16" t="str">
        <f t="shared" si="2002"/>
        <v>N/A</v>
      </c>
      <c r="BA425" s="16" t="str">
        <f t="shared" si="2003"/>
        <v>N/A</v>
      </c>
      <c r="BB425" s="16" t="str">
        <f t="shared" si="2004"/>
        <v>N/A</v>
      </c>
      <c r="BC425" s="16" t="str">
        <f t="shared" si="1976"/>
        <v>N/A</v>
      </c>
      <c r="BD425" s="16" t="str">
        <f t="shared" si="2005"/>
        <v>N/A</v>
      </c>
      <c r="BE425" s="16" t="str">
        <f t="shared" si="2006"/>
        <v>N/A</v>
      </c>
      <c r="BF425" s="16" t="str">
        <f t="shared" si="2007"/>
        <v>N/A</v>
      </c>
      <c r="BG425" s="16" t="str">
        <f t="shared" si="2008"/>
        <v>N/A</v>
      </c>
      <c r="BH425" s="16" t="str">
        <f t="shared" si="1977"/>
        <v>N/A</v>
      </c>
      <c r="BI425" s="16" t="str">
        <f t="shared" si="2009"/>
        <v>N/A</v>
      </c>
      <c r="BJ425" s="16" t="str">
        <f t="shared" si="2010"/>
        <v>N/A</v>
      </c>
      <c r="BK425" s="16" t="str">
        <f t="shared" si="2011"/>
        <v>N/A</v>
      </c>
      <c r="BL425" s="16" t="str">
        <f t="shared" si="2012"/>
        <v>N/A</v>
      </c>
      <c r="BM425" s="16" t="str">
        <f t="shared" si="1978"/>
        <v>N/A</v>
      </c>
      <c r="BN425" s="16" t="str">
        <f t="shared" si="2013"/>
        <v>N/A</v>
      </c>
      <c r="BO425" s="16" t="str">
        <f t="shared" si="2014"/>
        <v>N/A</v>
      </c>
      <c r="BP425" s="16" t="str">
        <f t="shared" si="2015"/>
        <v>N/A</v>
      </c>
      <c r="BQ425" s="16" t="str">
        <f t="shared" si="2016"/>
        <v>N/A</v>
      </c>
      <c r="BR425" s="16" t="str">
        <f t="shared" si="1979"/>
        <v>N/A</v>
      </c>
      <c r="BS425" s="16" t="str">
        <f t="shared" si="2017"/>
        <v>N/A</v>
      </c>
      <c r="BT425" s="16" t="str">
        <f t="shared" si="2018"/>
        <v>N/A</v>
      </c>
      <c r="BU425" s="16" t="str">
        <f t="shared" si="2019"/>
        <v>N/A</v>
      </c>
      <c r="BV425" s="16" t="str">
        <f t="shared" si="2020"/>
        <v>N/A</v>
      </c>
      <c r="BW425" s="16" t="str">
        <f t="shared" si="1980"/>
        <v>N/A</v>
      </c>
      <c r="BX425" s="16" t="str">
        <f t="shared" si="2021"/>
        <v>N/A</v>
      </c>
      <c r="BY425" s="16" t="str">
        <f t="shared" si="2022"/>
        <v>N/A</v>
      </c>
      <c r="BZ425" s="16" t="str">
        <f t="shared" si="2023"/>
        <v>N/A</v>
      </c>
      <c r="CA425" s="16" t="str">
        <f t="shared" si="2024"/>
        <v>N/A</v>
      </c>
      <c r="CB425" s="16" t="str">
        <f t="shared" si="1981"/>
        <v>N/A</v>
      </c>
      <c r="CC425" s="16" t="str">
        <f t="shared" si="2025"/>
        <v>N/A</v>
      </c>
      <c r="CD425" s="16" t="str">
        <f t="shared" si="2026"/>
        <v>N/A</v>
      </c>
      <c r="CE425" s="16" t="str">
        <f t="shared" si="2027"/>
        <v>N/A</v>
      </c>
      <c r="CF425" s="16" t="str">
        <f t="shared" si="2028"/>
        <v>N/A</v>
      </c>
      <c r="CG425" s="16" t="str">
        <f t="shared" si="1982"/>
        <v>N/A</v>
      </c>
      <c r="CH425" s="16" t="str">
        <f t="shared" si="2029"/>
        <v>N/A</v>
      </c>
      <c r="CI425" s="16" t="str">
        <f t="shared" si="2030"/>
        <v>N/A</v>
      </c>
      <c r="CJ425" s="16" t="str">
        <f t="shared" si="2031"/>
        <v>N/A</v>
      </c>
      <c r="CK425" s="16" t="str">
        <f t="shared" si="2032"/>
        <v>N/A</v>
      </c>
      <c r="CL425" s="16" t="str">
        <f t="shared" si="1983"/>
        <v>N/A</v>
      </c>
      <c r="CM425" s="16" t="str">
        <f t="shared" si="2033"/>
        <v>N/A</v>
      </c>
      <c r="CN425" s="16" t="str">
        <f t="shared" si="2034"/>
        <v>N/A</v>
      </c>
      <c r="CO425" s="16" t="str">
        <f t="shared" si="2035"/>
        <v>N/A</v>
      </c>
      <c r="CP425" s="16" t="str">
        <f t="shared" si="2036"/>
        <v>N/A</v>
      </c>
      <c r="CQ425" s="16" t="str">
        <f t="shared" si="1984"/>
        <v>N/A</v>
      </c>
      <c r="CR425" s="16" t="str">
        <f t="shared" si="2037"/>
        <v>N/A</v>
      </c>
      <c r="CS425" s="16" t="str">
        <f t="shared" si="2038"/>
        <v>N/A</v>
      </c>
      <c r="CT425" s="16" t="str">
        <f t="shared" si="2039"/>
        <v>N/A</v>
      </c>
      <c r="CU425" s="16" t="str">
        <f t="shared" si="2040"/>
        <v>N/A</v>
      </c>
      <c r="CV425" s="16" t="str">
        <f t="shared" si="1985"/>
        <v>N/A</v>
      </c>
      <c r="CW425" s="16" t="str">
        <f t="shared" si="2041"/>
        <v>N/A</v>
      </c>
      <c r="CX425" s="16" t="str">
        <f t="shared" si="2042"/>
        <v>N/A</v>
      </c>
      <c r="CY425" s="16" t="str">
        <f t="shared" si="2043"/>
        <v>N/A</v>
      </c>
      <c r="CZ425" s="16" t="str">
        <f t="shared" si="2044"/>
        <v>N/A</v>
      </c>
      <c r="DA425" s="16" t="str">
        <f t="shared" si="1986"/>
        <v>N/A</v>
      </c>
      <c r="DB425" s="16" t="str">
        <f t="shared" si="2045"/>
        <v>N/A</v>
      </c>
      <c r="DC425" s="16" t="str">
        <f t="shared" si="2046"/>
        <v>N/A</v>
      </c>
      <c r="DD425" s="16" t="str">
        <f t="shared" si="2047"/>
        <v>N/A</v>
      </c>
      <c r="DE425" s="16" t="str">
        <f t="shared" si="2048"/>
        <v>N/A</v>
      </c>
      <c r="DF425" s="16" t="str">
        <f t="shared" si="2049"/>
        <v>N/A</v>
      </c>
      <c r="DG425" s="19" t="str">
        <f t="shared" si="2050"/>
        <v>N/A</v>
      </c>
      <c r="DH425" s="16" t="str">
        <f t="shared" si="2051"/>
        <v>N/A</v>
      </c>
      <c r="DI425" s="16" t="str">
        <f t="shared" si="2052"/>
        <v>N/A</v>
      </c>
    </row>
    <row r="426" spans="21:113" ht="15" thickBot="1" x14ac:dyDescent="0.4">
      <c r="AA426" s="50" t="str">
        <f t="shared" si="1987"/>
        <v>-</v>
      </c>
      <c r="AB426" s="55" t="str">
        <f t="shared" si="1988"/>
        <v>-</v>
      </c>
      <c r="AC426" s="24" t="s">
        <v>17</v>
      </c>
      <c r="AD426" s="41" t="s">
        <v>3</v>
      </c>
      <c r="AE426" s="21"/>
      <c r="AF426" s="21"/>
      <c r="AG426" s="21" t="str">
        <f t="shared" si="1971"/>
        <v>N/A</v>
      </c>
      <c r="AH426" s="21" t="str">
        <f t="shared" si="1989"/>
        <v>N/A</v>
      </c>
      <c r="AI426" s="21" t="str">
        <f t="shared" si="1972"/>
        <v>N/A</v>
      </c>
      <c r="AJ426" s="21" t="str">
        <f t="shared" si="2053"/>
        <v>N/A</v>
      </c>
      <c r="AK426" s="16" t="str">
        <f t="shared" si="1990"/>
        <v>N/A</v>
      </c>
      <c r="AL426" s="16" t="str">
        <f t="shared" si="1991"/>
        <v>N/A</v>
      </c>
      <c r="AM426" s="21" t="str">
        <f t="shared" si="1992"/>
        <v>N/A</v>
      </c>
      <c r="AN426" s="21" t="str">
        <f t="shared" si="1973"/>
        <v>N/A</v>
      </c>
      <c r="AO426" s="21" t="str">
        <f t="shared" si="1993"/>
        <v>N/A</v>
      </c>
      <c r="AP426" s="16" t="str">
        <f t="shared" si="1994"/>
        <v>N/A</v>
      </c>
      <c r="AQ426" s="16" t="str">
        <f t="shared" si="1995"/>
        <v>N/A</v>
      </c>
      <c r="AR426" s="21" t="str">
        <f t="shared" si="1996"/>
        <v>N/A</v>
      </c>
      <c r="AS426" s="21" t="str">
        <f t="shared" si="1974"/>
        <v>N/A</v>
      </c>
      <c r="AT426" s="21" t="str">
        <f t="shared" si="1997"/>
        <v>N/A</v>
      </c>
      <c r="AU426" s="16" t="str">
        <f t="shared" si="1998"/>
        <v>N/A</v>
      </c>
      <c r="AV426" s="16" t="str">
        <f t="shared" si="1999"/>
        <v>N/A</v>
      </c>
      <c r="AW426" s="21" t="str">
        <f t="shared" si="2000"/>
        <v>N/A</v>
      </c>
      <c r="AX426" s="21" t="str">
        <f t="shared" si="1975"/>
        <v>N/A</v>
      </c>
      <c r="AY426" s="21" t="str">
        <f t="shared" si="2001"/>
        <v>N/A</v>
      </c>
      <c r="AZ426" s="16" t="str">
        <f t="shared" si="2002"/>
        <v>N/A</v>
      </c>
      <c r="BA426" s="16" t="str">
        <f t="shared" si="2003"/>
        <v>N/A</v>
      </c>
      <c r="BB426" s="21" t="str">
        <f t="shared" si="2004"/>
        <v>N/A</v>
      </c>
      <c r="BC426" s="21" t="str">
        <f t="shared" si="1976"/>
        <v>N/A</v>
      </c>
      <c r="BD426" s="21" t="str">
        <f t="shared" si="2005"/>
        <v>N/A</v>
      </c>
      <c r="BE426" s="16" t="str">
        <f t="shared" si="2006"/>
        <v>N/A</v>
      </c>
      <c r="BF426" s="16" t="str">
        <f t="shared" si="2007"/>
        <v>N/A</v>
      </c>
      <c r="BG426" s="21" t="str">
        <f t="shared" si="2008"/>
        <v>N/A</v>
      </c>
      <c r="BH426" s="21" t="str">
        <f t="shared" si="1977"/>
        <v>N/A</v>
      </c>
      <c r="BI426" s="21" t="str">
        <f t="shared" si="2009"/>
        <v>N/A</v>
      </c>
      <c r="BJ426" s="16" t="str">
        <f t="shared" si="2010"/>
        <v>N/A</v>
      </c>
      <c r="BK426" s="16" t="str">
        <f t="shared" si="2011"/>
        <v>N/A</v>
      </c>
      <c r="BL426" s="21" t="str">
        <f t="shared" si="2012"/>
        <v>N/A</v>
      </c>
      <c r="BM426" s="21" t="str">
        <f t="shared" si="1978"/>
        <v>N/A</v>
      </c>
      <c r="BN426" s="21" t="str">
        <f t="shared" si="2013"/>
        <v>N/A</v>
      </c>
      <c r="BO426" s="16" t="str">
        <f t="shared" si="2014"/>
        <v>N/A</v>
      </c>
      <c r="BP426" s="16" t="str">
        <f t="shared" si="2015"/>
        <v>N/A</v>
      </c>
      <c r="BQ426" s="21" t="str">
        <f t="shared" si="2016"/>
        <v>N/A</v>
      </c>
      <c r="BR426" s="21" t="str">
        <f t="shared" si="1979"/>
        <v>N/A</v>
      </c>
      <c r="BS426" s="21" t="str">
        <f t="shared" si="2017"/>
        <v>N/A</v>
      </c>
      <c r="BT426" s="16" t="str">
        <f t="shared" si="2018"/>
        <v>N/A</v>
      </c>
      <c r="BU426" s="16" t="str">
        <f t="shared" si="2019"/>
        <v>N/A</v>
      </c>
      <c r="BV426" s="21" t="str">
        <f t="shared" si="2020"/>
        <v>N/A</v>
      </c>
      <c r="BW426" s="21" t="str">
        <f t="shared" si="1980"/>
        <v>N/A</v>
      </c>
      <c r="BX426" s="21" t="str">
        <f t="shared" si="2021"/>
        <v>N/A</v>
      </c>
      <c r="BY426" s="16" t="str">
        <f t="shared" si="2022"/>
        <v>N/A</v>
      </c>
      <c r="BZ426" s="16" t="str">
        <f t="shared" si="2023"/>
        <v>N/A</v>
      </c>
      <c r="CA426" s="21" t="str">
        <f t="shared" si="2024"/>
        <v>N/A</v>
      </c>
      <c r="CB426" s="21" t="str">
        <f t="shared" si="1981"/>
        <v>N/A</v>
      </c>
      <c r="CC426" s="21" t="str">
        <f t="shared" si="2025"/>
        <v>N/A</v>
      </c>
      <c r="CD426" s="16" t="str">
        <f t="shared" si="2026"/>
        <v>N/A</v>
      </c>
      <c r="CE426" s="16" t="str">
        <f t="shared" si="2027"/>
        <v>N/A</v>
      </c>
      <c r="CF426" s="21" t="str">
        <f t="shared" si="2028"/>
        <v>N/A</v>
      </c>
      <c r="CG426" s="21" t="str">
        <f t="shared" si="1982"/>
        <v>N/A</v>
      </c>
      <c r="CH426" s="21" t="str">
        <f t="shared" si="2029"/>
        <v>N/A</v>
      </c>
      <c r="CI426" s="16" t="str">
        <f t="shared" si="2030"/>
        <v>N/A</v>
      </c>
      <c r="CJ426" s="16" t="str">
        <f t="shared" si="2031"/>
        <v>N/A</v>
      </c>
      <c r="CK426" s="21" t="str">
        <f t="shared" si="2032"/>
        <v>N/A</v>
      </c>
      <c r="CL426" s="21" t="str">
        <f t="shared" si="1983"/>
        <v>N/A</v>
      </c>
      <c r="CM426" s="21" t="str">
        <f t="shared" si="2033"/>
        <v>N/A</v>
      </c>
      <c r="CN426" s="16" t="str">
        <f t="shared" si="2034"/>
        <v>N/A</v>
      </c>
      <c r="CO426" s="16" t="str">
        <f t="shared" si="2035"/>
        <v>N/A</v>
      </c>
      <c r="CP426" s="21" t="str">
        <f t="shared" si="2036"/>
        <v>N/A</v>
      </c>
      <c r="CQ426" s="21" t="str">
        <f t="shared" si="1984"/>
        <v>N/A</v>
      </c>
      <c r="CR426" s="21" t="str">
        <f t="shared" si="2037"/>
        <v>N/A</v>
      </c>
      <c r="CS426" s="16" t="str">
        <f t="shared" si="2038"/>
        <v>N/A</v>
      </c>
      <c r="CT426" s="16" t="str">
        <f t="shared" si="2039"/>
        <v>N/A</v>
      </c>
      <c r="CU426" s="21" t="str">
        <f t="shared" si="2040"/>
        <v>N/A</v>
      </c>
      <c r="CV426" s="21" t="str">
        <f t="shared" si="1985"/>
        <v>N/A</v>
      </c>
      <c r="CW426" s="21" t="str">
        <f t="shared" si="2041"/>
        <v>N/A</v>
      </c>
      <c r="CX426" s="16" t="str">
        <f t="shared" si="2042"/>
        <v>N/A</v>
      </c>
      <c r="CY426" s="16" t="str">
        <f t="shared" si="2043"/>
        <v>N/A</v>
      </c>
      <c r="CZ426" s="21" t="str">
        <f t="shared" si="2044"/>
        <v>N/A</v>
      </c>
      <c r="DA426" s="21" t="str">
        <f t="shared" si="1986"/>
        <v>N/A</v>
      </c>
      <c r="DB426" s="21" t="str">
        <f t="shared" si="2045"/>
        <v>N/A</v>
      </c>
      <c r="DC426" s="16" t="str">
        <f t="shared" si="2046"/>
        <v>N/A</v>
      </c>
      <c r="DD426" s="16" t="str">
        <f t="shared" si="2047"/>
        <v>N/A</v>
      </c>
      <c r="DE426" s="21" t="str">
        <f t="shared" si="2048"/>
        <v>N/A</v>
      </c>
      <c r="DF426" s="21" t="str">
        <f t="shared" si="2049"/>
        <v>N/A</v>
      </c>
      <c r="DG426" s="22" t="str">
        <f t="shared" si="2050"/>
        <v>N/A</v>
      </c>
      <c r="DH426" s="16" t="str">
        <f t="shared" si="2051"/>
        <v>N/A</v>
      </c>
      <c r="DI426" s="16" t="str">
        <f t="shared" si="2052"/>
        <v>N/A</v>
      </c>
    </row>
    <row r="427" spans="21:113" ht="15" thickBot="1" x14ac:dyDescent="0.4">
      <c r="U427" t="s">
        <v>89</v>
      </c>
    </row>
    <row r="428" spans="21:113" x14ac:dyDescent="0.35">
      <c r="AA428" s="125" t="s">
        <v>83</v>
      </c>
      <c r="AB428" s="126"/>
      <c r="AC428" s="17" t="s">
        <v>24</v>
      </c>
      <c r="AD428" s="34"/>
      <c r="AE428" s="116" t="s">
        <v>79</v>
      </c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8"/>
      <c r="DH428" s="64"/>
      <c r="DI428" s="64"/>
    </row>
    <row r="429" spans="21:113" x14ac:dyDescent="0.35">
      <c r="AA429" s="127"/>
      <c r="AB429" s="128"/>
      <c r="AC429" s="18" t="s">
        <v>26</v>
      </c>
      <c r="AD429" s="35"/>
      <c r="AE429" s="119" t="s">
        <v>2</v>
      </c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  <c r="CE429" s="120"/>
      <c r="CF429" s="120"/>
      <c r="CG429" s="120"/>
      <c r="CH429" s="120"/>
      <c r="CI429" s="120"/>
      <c r="CJ429" s="120"/>
      <c r="CK429" s="120"/>
      <c r="CL429" s="120"/>
      <c r="CM429" s="120"/>
      <c r="CN429" s="120"/>
      <c r="CO429" s="120"/>
      <c r="CP429" s="120"/>
      <c r="CQ429" s="120"/>
      <c r="CR429" s="120"/>
      <c r="CS429" s="120"/>
      <c r="CT429" s="120"/>
      <c r="CU429" s="120"/>
      <c r="CV429" s="120"/>
      <c r="CW429" s="120"/>
      <c r="CX429" s="120"/>
      <c r="CY429" s="120"/>
      <c r="CZ429" s="120"/>
      <c r="DA429" s="120"/>
      <c r="DB429" s="120"/>
      <c r="DC429" s="120"/>
      <c r="DD429" s="120"/>
      <c r="DE429" s="120"/>
      <c r="DF429" s="120"/>
      <c r="DG429" s="121"/>
      <c r="DH429" s="67"/>
      <c r="DI429" s="67"/>
    </row>
    <row r="430" spans="21:113" x14ac:dyDescent="0.35">
      <c r="AA430" s="129" t="s">
        <v>83</v>
      </c>
      <c r="AB430" s="130"/>
      <c r="AC430" s="20" t="s">
        <v>20</v>
      </c>
      <c r="AD430" s="43"/>
      <c r="AE430" s="131" t="s">
        <v>29</v>
      </c>
      <c r="AF430" s="132"/>
      <c r="AG430" s="133"/>
      <c r="AH430" s="114" t="s">
        <v>27</v>
      </c>
      <c r="AI430" s="114"/>
      <c r="AJ430" s="114"/>
      <c r="AK430" s="60"/>
      <c r="AL430" s="60"/>
      <c r="AM430" s="114" t="s">
        <v>28</v>
      </c>
      <c r="AN430" s="114"/>
      <c r="AO430" s="114"/>
      <c r="AP430" s="60"/>
      <c r="AQ430" s="60"/>
      <c r="AR430" s="114" t="s">
        <v>30</v>
      </c>
      <c r="AS430" s="114"/>
      <c r="AT430" s="114"/>
      <c r="AU430" s="60"/>
      <c r="AV430" s="60"/>
      <c r="AW430" s="114" t="s">
        <v>31</v>
      </c>
      <c r="AX430" s="114"/>
      <c r="AY430" s="114"/>
      <c r="AZ430" s="60"/>
      <c r="BA430" s="60"/>
      <c r="BB430" s="114" t="s">
        <v>32</v>
      </c>
      <c r="BC430" s="114"/>
      <c r="BD430" s="114"/>
      <c r="BE430" s="60"/>
      <c r="BF430" s="60"/>
      <c r="BG430" s="114" t="s">
        <v>33</v>
      </c>
      <c r="BH430" s="114"/>
      <c r="BI430" s="114"/>
      <c r="BJ430" s="60"/>
      <c r="BK430" s="60"/>
      <c r="BL430" s="114" t="s">
        <v>34</v>
      </c>
      <c r="BM430" s="114"/>
      <c r="BN430" s="114"/>
      <c r="BO430" s="60"/>
      <c r="BP430" s="60"/>
      <c r="BQ430" s="114" t="s">
        <v>35</v>
      </c>
      <c r="BR430" s="114"/>
      <c r="BS430" s="114"/>
      <c r="BT430" s="60"/>
      <c r="BU430" s="60"/>
      <c r="BV430" s="114" t="s">
        <v>36</v>
      </c>
      <c r="BW430" s="114"/>
      <c r="BX430" s="114"/>
      <c r="BY430" s="60"/>
      <c r="BZ430" s="60"/>
      <c r="CA430" s="114" t="s">
        <v>37</v>
      </c>
      <c r="CB430" s="114"/>
      <c r="CC430" s="114"/>
      <c r="CD430" s="60"/>
      <c r="CE430" s="60"/>
      <c r="CF430" s="114" t="s">
        <v>38</v>
      </c>
      <c r="CG430" s="114"/>
      <c r="CH430" s="114"/>
      <c r="CI430" s="60"/>
      <c r="CJ430" s="60"/>
      <c r="CK430" s="114" t="s">
        <v>39</v>
      </c>
      <c r="CL430" s="114"/>
      <c r="CM430" s="114"/>
      <c r="CN430" s="60"/>
      <c r="CO430" s="60"/>
      <c r="CP430" s="114" t="s">
        <v>40</v>
      </c>
      <c r="CQ430" s="114"/>
      <c r="CR430" s="114"/>
      <c r="CS430" s="60"/>
      <c r="CT430" s="60"/>
      <c r="CU430" s="114" t="s">
        <v>41</v>
      </c>
      <c r="CV430" s="114"/>
      <c r="CW430" s="114"/>
      <c r="CX430" s="60"/>
      <c r="CY430" s="60"/>
      <c r="CZ430" s="114" t="s">
        <v>42</v>
      </c>
      <c r="DA430" s="114"/>
      <c r="DB430" s="114"/>
      <c r="DC430" s="60"/>
      <c r="DD430" s="60"/>
      <c r="DE430" s="114" t="s">
        <v>43</v>
      </c>
      <c r="DF430" s="114"/>
      <c r="DG430" s="115"/>
      <c r="DH430" s="64"/>
      <c r="DI430" s="64"/>
    </row>
    <row r="431" spans="21:113" x14ac:dyDescent="0.35">
      <c r="AA431" s="44" t="s">
        <v>112</v>
      </c>
      <c r="AB431" s="29" t="s">
        <v>113</v>
      </c>
      <c r="AC431" s="20" t="s">
        <v>67</v>
      </c>
      <c r="AD431" s="39"/>
      <c r="AE431" s="36" t="s">
        <v>64</v>
      </c>
      <c r="AF431" s="37" t="s">
        <v>115</v>
      </c>
      <c r="AG431" s="38" t="s">
        <v>66</v>
      </c>
      <c r="AH431" s="36" t="s">
        <v>64</v>
      </c>
      <c r="AI431" s="37" t="s">
        <v>115</v>
      </c>
      <c r="AJ431" s="38" t="s">
        <v>66</v>
      </c>
      <c r="AK431" s="70" t="s">
        <v>260</v>
      </c>
      <c r="AL431" s="70" t="s">
        <v>261</v>
      </c>
      <c r="AM431" s="36" t="s">
        <v>64</v>
      </c>
      <c r="AN431" s="37" t="s">
        <v>115</v>
      </c>
      <c r="AO431" s="38" t="s">
        <v>66</v>
      </c>
      <c r="AP431" s="70" t="s">
        <v>260</v>
      </c>
      <c r="AQ431" s="70" t="s">
        <v>261</v>
      </c>
      <c r="AR431" s="36" t="s">
        <v>64</v>
      </c>
      <c r="AS431" s="37" t="s">
        <v>115</v>
      </c>
      <c r="AT431" s="38" t="s">
        <v>66</v>
      </c>
      <c r="AU431" s="70" t="s">
        <v>260</v>
      </c>
      <c r="AV431" s="70" t="s">
        <v>261</v>
      </c>
      <c r="AW431" s="36" t="s">
        <v>64</v>
      </c>
      <c r="AX431" s="37" t="s">
        <v>115</v>
      </c>
      <c r="AY431" s="38" t="s">
        <v>66</v>
      </c>
      <c r="AZ431" s="70" t="s">
        <v>260</v>
      </c>
      <c r="BA431" s="70" t="s">
        <v>261</v>
      </c>
      <c r="BB431" s="36" t="s">
        <v>64</v>
      </c>
      <c r="BC431" s="37" t="s">
        <v>115</v>
      </c>
      <c r="BD431" s="38" t="s">
        <v>66</v>
      </c>
      <c r="BE431" s="70" t="s">
        <v>260</v>
      </c>
      <c r="BF431" s="70" t="s">
        <v>261</v>
      </c>
      <c r="BG431" s="36" t="s">
        <v>64</v>
      </c>
      <c r="BH431" s="37" t="s">
        <v>115</v>
      </c>
      <c r="BI431" s="38" t="s">
        <v>66</v>
      </c>
      <c r="BJ431" s="70" t="s">
        <v>260</v>
      </c>
      <c r="BK431" s="70" t="s">
        <v>261</v>
      </c>
      <c r="BL431" s="36" t="s">
        <v>64</v>
      </c>
      <c r="BM431" s="37" t="s">
        <v>115</v>
      </c>
      <c r="BN431" s="38" t="s">
        <v>66</v>
      </c>
      <c r="BO431" s="70" t="s">
        <v>260</v>
      </c>
      <c r="BP431" s="70" t="s">
        <v>261</v>
      </c>
      <c r="BQ431" s="36" t="s">
        <v>64</v>
      </c>
      <c r="BR431" s="37" t="s">
        <v>115</v>
      </c>
      <c r="BS431" s="38" t="s">
        <v>66</v>
      </c>
      <c r="BT431" s="70" t="s">
        <v>260</v>
      </c>
      <c r="BU431" s="70" t="s">
        <v>261</v>
      </c>
      <c r="BV431" s="36" t="s">
        <v>64</v>
      </c>
      <c r="BW431" s="37" t="s">
        <v>115</v>
      </c>
      <c r="BX431" s="38" t="s">
        <v>66</v>
      </c>
      <c r="BY431" s="70" t="s">
        <v>260</v>
      </c>
      <c r="BZ431" s="70" t="s">
        <v>261</v>
      </c>
      <c r="CA431" s="36" t="s">
        <v>64</v>
      </c>
      <c r="CB431" s="37" t="s">
        <v>115</v>
      </c>
      <c r="CC431" s="38" t="s">
        <v>66</v>
      </c>
      <c r="CD431" s="70" t="s">
        <v>260</v>
      </c>
      <c r="CE431" s="70" t="s">
        <v>261</v>
      </c>
      <c r="CF431" s="36" t="s">
        <v>64</v>
      </c>
      <c r="CG431" s="37" t="s">
        <v>115</v>
      </c>
      <c r="CH431" s="38" t="s">
        <v>66</v>
      </c>
      <c r="CI431" s="70" t="s">
        <v>260</v>
      </c>
      <c r="CJ431" s="70" t="s">
        <v>261</v>
      </c>
      <c r="CK431" s="36" t="s">
        <v>64</v>
      </c>
      <c r="CL431" s="37" t="s">
        <v>115</v>
      </c>
      <c r="CM431" s="38" t="s">
        <v>66</v>
      </c>
      <c r="CN431" s="70" t="s">
        <v>260</v>
      </c>
      <c r="CO431" s="70" t="s">
        <v>261</v>
      </c>
      <c r="CP431" s="36" t="s">
        <v>64</v>
      </c>
      <c r="CQ431" s="37" t="s">
        <v>115</v>
      </c>
      <c r="CR431" s="38" t="s">
        <v>66</v>
      </c>
      <c r="CS431" s="70" t="s">
        <v>260</v>
      </c>
      <c r="CT431" s="70" t="s">
        <v>261</v>
      </c>
      <c r="CU431" s="36" t="s">
        <v>64</v>
      </c>
      <c r="CV431" s="37" t="s">
        <v>115</v>
      </c>
      <c r="CW431" s="38" t="s">
        <v>66</v>
      </c>
      <c r="CX431" s="70" t="s">
        <v>260</v>
      </c>
      <c r="CY431" s="70" t="s">
        <v>261</v>
      </c>
      <c r="CZ431" s="36" t="s">
        <v>64</v>
      </c>
      <c r="DA431" s="37" t="s">
        <v>115</v>
      </c>
      <c r="DB431" s="38" t="s">
        <v>66</v>
      </c>
      <c r="DC431" s="70" t="s">
        <v>260</v>
      </c>
      <c r="DD431" s="70" t="s">
        <v>261</v>
      </c>
      <c r="DE431" s="36" t="s">
        <v>64</v>
      </c>
      <c r="DF431" s="37" t="s">
        <v>115</v>
      </c>
      <c r="DG431" s="42" t="s">
        <v>66</v>
      </c>
      <c r="DH431" s="70" t="s">
        <v>260</v>
      </c>
      <c r="DI431" s="70" t="s">
        <v>261</v>
      </c>
    </row>
    <row r="432" spans="21:113" x14ac:dyDescent="0.35">
      <c r="AA432" s="49">
        <v>1.5</v>
      </c>
      <c r="AB432" s="55">
        <f>IF(ISNUMBER(AA432),(AA432*(AF432-AG432)+AE432+AG432-2*AF432)/(AE432-AF432),"-")</f>
        <v>3.3947469597369002</v>
      </c>
      <c r="AC432" s="23" t="s">
        <v>6</v>
      </c>
      <c r="AD432" s="40" t="s">
        <v>2</v>
      </c>
      <c r="AE432" s="16">
        <v>64</v>
      </c>
      <c r="AF432" s="16">
        <v>80</v>
      </c>
      <c r="AG432" s="16">
        <f t="shared" ref="AG432:AG443" si="2054">IF(MAX(AI432,AN432,AS432,AX432,BC432,BH432,BM432,BR432,BW432,CB432,CG432,CL432,CQ432,CV432,DA432,DF432)=0,"N/A",MAX(AI432,AN432,AS432,AX432,BC432,BH432,BM432,BR432,BW432,CB432,CG432,CL432,CQ432,CV432,DA432,DF432))</f>
        <v>156.63190271158081</v>
      </c>
      <c r="AH432" s="16">
        <f>IF(ISNUMBER($AE432),IF(OR(HLOOKUP($AH$5,$I$2:$Y$8,4,FALSE)=1,HLOOKUP($AH$5,$I$2:$Y$8,5,FALSE)=1,),HLOOKUP($AH$5,$I$2:$Y$8,4,FALSE)*VLOOKUP($AC432,$B$32:$G$45,MATCH($AD432,$B$33:$G$33,0),FALSE)+HLOOKUP($AH$5,$I$2:$Y$8,5,FALSE)*VLOOKUP($AC432,$B$47:$G$60,MATCH($AD432,$B$48:$G$48,0),FALSE)+$AE432,$AE432),"N/A")</f>
        <v>64</v>
      </c>
      <c r="AI432" s="16">
        <f t="shared" ref="AI432:AI443" si="2055">IF(ISNUMBER($AF432),$AF432*SQRT(SUMSQ(HLOOKUP($AH$5,$J$2:$Y$8,2,FALSE)*VLOOKUP($AC432,$B$2:$G$15,MATCH($AD432,$B$3:$G$3,0),FALSE),HLOOKUP($AH$5,$J$2:$Y$8,3,FALSE)*VLOOKUP($AC432,$B$17:$G$30,MATCH($AD432,$B$18:$G$18,0),FALSE),HLOOKUP($AH$5,$J$2:$Y$8,6,FALSE)))+HLOOKUP($AH$5,$J$2:$Y$8,4,FALSE)*VLOOKUP($AC432,$B$32:$G$45,MATCH($AD432,$B$33:$G$33,0),FALSE)+HLOOKUP($AH$5,$J$2:$Y$8,5,FALSE)*VLOOKUP($AC432,$B$47:$G$60,MATCH($AD432,$B$48:$G$48,0),FALSE),"N/A")</f>
        <v>80</v>
      </c>
      <c r="AJ432" s="16">
        <f>IF(ISNUMBER($AG432),IF(OR(HLOOKUP($AH$5,$I$2:$Y$8,4,FALSE)=1,HLOOKUP($AH$5,$I$2:$Y$8,5,FALSE)=1,),HLOOKUP($AH$5,$I$2:$Y$8,4,FALSE)*VLOOKUP($AC432,$B$32:$G$45,MATCH($AD432,$B$33:$G$33,0),FALSE)+HLOOKUP($AH$5,$I$2:$Y$8,5,FALSE)*VLOOKUP($AC432,$B$47:$G$60,MATCH($AD432,$B$48:$G$48,0),FALSE)+$AG432,$AG432),"N/A")</f>
        <v>156.63190271158081</v>
      </c>
      <c r="AK432" s="16" t="str">
        <f>IF(AI432="N/A", "N/A", "true")</f>
        <v>true</v>
      </c>
      <c r="AL432" s="16">
        <f>IF(AI432="N/A", "N/A", 1)</f>
        <v>1</v>
      </c>
      <c r="AM432" s="16">
        <f>IF(ISNUMBER($AE432),IF(OR(HLOOKUP($AM$5,$I$2:$Y$8,4,FALSE)=1,HLOOKUP($AM$5,$I$2:$Y$8,5,FALSE)=1,),HLOOKUP($AM$5,$I$2:$Y$8,4,FALSE)*VLOOKUP($AC432,$B$32:$G$45,MATCH($AD432,$B$33:$G$33,0),FALSE)+HLOOKUP($AM$5,$I$2:$Y$8,5,FALSE)*VLOOKUP($AC432,$B$47:$G$60,MATCH($AD432,$B$48:$G$48,0),FALSE)+$AE432,$AE432),"N/A")</f>
        <v>54</v>
      </c>
      <c r="AN432" s="16">
        <f t="shared" ref="AN432:AN443" si="2056">IF(ISNUMBER($AF432),$AF432*SQRT(SUMSQ(HLOOKUP($AM$5,$J$2:$Y$8,2,FALSE)*VLOOKUP($AC432,$B$2:$G$15,MATCH($AD432,$B$3:$G$3,0),FALSE),HLOOKUP($AM$5,$J$2:$Y$8,3,FALSE)*VLOOKUP($AC432,$B$17:$G$30,MATCH($AD432,$B$18:$G$18,0),FALSE),HLOOKUP($AM$5,$J$2:$Y$8,6,FALSE)))+HLOOKUP($AM$5,$J$2:$Y$8,4,FALSE)*VLOOKUP($AC432,$B$32:$G$45,MATCH($AD432,$B$33:$G$33,0),FALSE)+HLOOKUP($AM$5,$J$2:$Y$8,5,FALSE)*VLOOKUP($AC432,$B$47:$G$60,MATCH($AD432,$B$48:$G$48,0),FALSE),"N/A")</f>
        <v>70</v>
      </c>
      <c r="AO432" s="16">
        <f>IF(ISNUMBER($AG432),IF(OR(HLOOKUP($AM$5,$I$2:$Y$8,4,FALSE)=1,HLOOKUP($AM$5,$I$2:$Y$8,5,FALSE)=1,),HLOOKUP($AM$5,$I$2:$Y$8,4,FALSE)*VLOOKUP($AC432,$B$32:$G$45,MATCH($AD432,$B$33:$G$33,0),FALSE)+HLOOKUP($AM$5,$I$2:$Y$8,5,FALSE)*VLOOKUP($AC432,$B$47:$G$60,MATCH($AD432,$B$48:$G$48,0),FALSE)+$AG432,$AG432),"N/A")</f>
        <v>146.63190271158081</v>
      </c>
      <c r="AP432" s="16" t="str">
        <f>IF(AN432="N/A", "N/A", "true")</f>
        <v>true</v>
      </c>
      <c r="AQ432" s="16">
        <f>IF(AN432="N/A", "N/A", 1)</f>
        <v>1</v>
      </c>
      <c r="AR432" s="16">
        <f>IF(ISNUMBER($AE432),IF(OR(HLOOKUP($AR$5,$I$2:$Y$8,4,FALSE)=1,HLOOKUP($AR$5,$I$2:$Y$8,5,FALSE)=1,),HLOOKUP($AR$5,$I$2:$Y$8,4,FALSE)*VLOOKUP($AC432,$B$32:$G$45,MATCH($AD432,$B$33:$G$33,0),FALSE)+HLOOKUP($AH$5,$I$2:$Y$8,5,FALSE)*VLOOKUP($AC432,$B$47:$G$60,MATCH($AD432,$B$48:$G$48,0),FALSE)+$AE432,$AE432),"N/A")</f>
        <v>65.3</v>
      </c>
      <c r="AS432" s="16">
        <f t="shared" ref="AS432:AS443" si="2057">IF(ISNUMBER($AF432),$AF432*SQRT(SUMSQ(HLOOKUP($AR$5,$J$2:$Y$8,2,FALSE)*VLOOKUP($AC432,$B$2:$G$15,MATCH($AD432,$B$3:$G$3,0),FALSE),HLOOKUP($AR$5,$J$2:$Y$8,3,FALSE)*VLOOKUP($AC432,$B$17:$G$30,MATCH($AD432,$B$18:$G$18,0),FALSE),HLOOKUP($AR$5,$J$2:$Y$8,6,FALSE)))+HLOOKUP($AR$5,$J$2:$Y$8,4,FALSE)*VLOOKUP($AC432,$B$32:$G$45,MATCH($AD432,$B$33:$G$33,0),FALSE)+HLOOKUP($AR$5,$J$2:$Y$8,5,FALSE)*VLOOKUP($AC432,$B$47:$G$60,MATCH($AD432,$B$48:$G$48,0),FALSE),"N/A")</f>
        <v>81.3</v>
      </c>
      <c r="AT432" s="16">
        <f>IF(ISNUMBER($AG432),IF(OR(HLOOKUP($AR$5,$I$2:$Y$8,4,FALSE)=1,HLOOKUP($AR$5,$I$2:$Y$8,5,FALSE)=1,),HLOOKUP($AR$5,$I$2:$Y$8,4,FALSE)*VLOOKUP($AC432,$B$32:$G$45,MATCH($AD432,$B$33:$G$33,0),FALSE)+HLOOKUP($AR$5,$I$2:$Y$8,5,FALSE)*VLOOKUP($AC432,$B$47:$G$60,MATCH($AD432,$B$48:$G$48,0),FALSE)+$AG432,$AG432),"N/A")</f>
        <v>157.93190271158082</v>
      </c>
      <c r="AU432" s="16" t="str">
        <f>IF(AS432="N/A", "N/A", "true")</f>
        <v>true</v>
      </c>
      <c r="AV432" s="16">
        <f>IF(AS432="N/A", "N/A", 1)</f>
        <v>1</v>
      </c>
      <c r="AW432" s="16">
        <f>IF(ISNUMBER($AE432),IF(OR(HLOOKUP($AW$5,$I$2:$Y$8,4,FALSE)=1,HLOOKUP($AW$5,$I$2:$Y$8,5,FALSE)=1,),HLOOKUP($AW$5,$I$2:$Y$8,4,FALSE)*VLOOKUP($AC432,$B$32:$G$45,MATCH($AD432,$B$33:$G$33,0),FALSE)+HLOOKUP($AW$5,$I$2:$Y$8,5,FALSE)*VLOOKUP($AC432,$B$47:$G$60,MATCH($AD432,$B$48:$G$48,0),FALSE)+$AE432,$AE432),"N/A")</f>
        <v>55.3</v>
      </c>
      <c r="AX432" s="16">
        <f t="shared" ref="AX432:AX443" si="2058">IF(ISNUMBER($AF432),$AF432*SQRT(SUMSQ(HLOOKUP($AW$5,$J$2:$Y$8,2,FALSE)*VLOOKUP($AC432,$B$2:$G$15,MATCH($AD432,$B$3:$G$3,0),FALSE),HLOOKUP($AW$5,$J$2:$Y$8,3,FALSE)*VLOOKUP($AC432,$B$17:$G$30,MATCH($AD432,$B$18:$G$18,0),FALSE),HLOOKUP($AW$5,$J$2:$Y$8,6,FALSE)))+HLOOKUP($AW$5,$J$2:$Y$8,4,FALSE)*VLOOKUP($AC432,$B$32:$G$45,MATCH($AD432,$B$33:$G$33,0),FALSE)+HLOOKUP($AW$5,$J$2:$Y$8,5,FALSE)*VLOOKUP($AC432,$B$47:$G$60,MATCH($AD432,$B$48:$G$48,0),FALSE),"N/A")</f>
        <v>71.3</v>
      </c>
      <c r="AY432" s="16">
        <f>IF(ISNUMBER($AG432),IF(OR(HLOOKUP($AW$5,$I$2:$Y$8,4,FALSE)=1,HLOOKUP($AW$5,$I$2:$Y$8,5,FALSE)=1,),HLOOKUP($AW$5,$I$2:$Y$8,4,FALSE)*VLOOKUP($AC432,$B$32:$G$45,MATCH($AD432,$B$33:$G$33,0),FALSE)+HLOOKUP($AW$5,$I$2:$Y$8,5,FALSE)*VLOOKUP($AC432,$B$47:$G$60,MATCH($AD432,$B$48:$G$48,0),FALSE)+$AG432,$AG432),"N/A")</f>
        <v>147.93190271158082</v>
      </c>
      <c r="AZ432" s="16" t="str">
        <f>IF(AX432="N/A", "N/A", "true")</f>
        <v>true</v>
      </c>
      <c r="BA432" s="16">
        <f>IF(AX432="N/A", "N/A", 1)</f>
        <v>1</v>
      </c>
      <c r="BB432" s="16">
        <f>IF(ISNUMBER($AE432),IF(OR(HLOOKUP($BB$5,$I$2:$Y$8,4,FALSE)=1,HLOOKUP($BB$5,$I$2:$Y$8,5,FALSE)=1,),HLOOKUP($BB$5,$I$2:$Y$8,4,FALSE)*VLOOKUP($AC432,$B$32:$G$45,MATCH($AD432,$B$33:$G$33,0),FALSE)+HLOOKUP($BB$5,$I$2:$Y$8,5,FALSE)*VLOOKUP($AC432,$B$47:$G$60,MATCH($AD432,$B$48:$G$48,0),FALSE)+$AE432,$AE432),"N/A")</f>
        <v>64</v>
      </c>
      <c r="BC432" s="16">
        <f t="shared" ref="BC432:BC443" si="2059">IF(ISNUMBER($AF432),$AF432*SQRT(SUMSQ(HLOOKUP($BB$5,$J$2:$Y$8,2,FALSE)*VLOOKUP($AC432,$B$2:$G$15,MATCH($AD432,$B$3:$G$3,0),FALSE),HLOOKUP($BB$5,$J$2:$Y$8,3,FALSE)*VLOOKUP($AC432,$B$17:$G$30,MATCH($AD432,$B$18:$G$18,0),FALSE),HLOOKUP($BB$5,$J$2:$Y$8,6,FALSE)))+HLOOKUP($BB$5,$J$2:$Y$8,4,FALSE)*VLOOKUP($AC432,$B$32:$G$45,MATCH($AD432,$B$33:$G$33,0),FALSE)+HLOOKUP($BB$5,$J$2:$Y$8,5,FALSE)*VLOOKUP($AC432,$B$47:$G$60,MATCH($AD432,$B$48:$G$48,0),FALSE),"N/A")</f>
        <v>88</v>
      </c>
      <c r="BD432" s="16">
        <f>IF(ISNUMBER($AG432),IF(OR(HLOOKUP($BB$5,$I$2:$Y$8,4,FALSE)=1,HLOOKUP($BB$5,$I$2:$Y$8,5,FALSE)=1,),HLOOKUP($BB$5,$I$2:$Y$8,4,FALSE)*VLOOKUP($AC432,$B$32:$G$45,MATCH($AD432,$B$33:$G$33,0),FALSE)+HLOOKUP($BB$5,$I$2:$Y$8,5,FALSE)*VLOOKUP($AC432,$B$47:$G$60,MATCH($AD432,$B$48:$G$48,0),FALSE)+$AG432,$AG432),"N/A")</f>
        <v>156.63190271158081</v>
      </c>
      <c r="BE432" s="16" t="str">
        <f>IF(BC432="N/A", "N/A", "true")</f>
        <v>true</v>
      </c>
      <c r="BF432" s="16">
        <f>IF(BC432="N/A", "N/A", 1)</f>
        <v>1</v>
      </c>
      <c r="BG432" s="16">
        <f>IF(ISNUMBER($AE432),IF(OR(HLOOKUP($BG$5,$I$2:$Y$8,4,FALSE)=1,HLOOKUP($BG$5,$I$2:$Y$8,5,FALSE)=1,),HLOOKUP($BG$5,$I$2:$Y$8,4,FALSE)*VLOOKUP($AC432,$B$32:$G$45,MATCH($AD432,$B$33:$G$33,0),FALSE)+HLOOKUP($BG$5,$I$2:$Y$8,5,FALSE)*VLOOKUP($AC432,$B$47:$G$60,MATCH($AD432,$B$48:$G$48,0),FALSE)+$AE432,$AE432),"N/A")</f>
        <v>54</v>
      </c>
      <c r="BH432" s="16">
        <f t="shared" ref="BH432:BH443" si="2060">IF(ISNUMBER($AF432),$AF432*SQRT(SUMSQ(HLOOKUP($BG$5,$J$2:$Y$8,2,FALSE)*VLOOKUP($AC432,$B$2:$G$15,MATCH($AD432,$B$3:$G$3,0),FALSE),HLOOKUP($BG$5,$J$2:$Y$8,3,FALSE)*VLOOKUP($AC432,$B$17:$G$30,MATCH($AD432,$B$18:$G$18,0),FALSE),HLOOKUP($BG$5,$J$2:$Y$8,6,FALSE)))+HLOOKUP($BG$5,$J$2:$Y$8,4,FALSE)*VLOOKUP($AC432,$B$32:$G$45,MATCH($AD432,$B$33:$G$33,0),FALSE)+HLOOKUP($BG$5,$J$2:$Y$8,5,FALSE)*VLOOKUP($AC432,$B$47:$G$60,MATCH($AD432,$B$48:$G$48,0),FALSE),"N/A")</f>
        <v>78</v>
      </c>
      <c r="BI432" s="16">
        <f>IF(ISNUMBER($AG432),IF(OR(HLOOKUP($BG$5,$I$2:$Y$8,4,FALSE)=1,HLOOKUP($BG$5,$I$2:$Y$8,5,FALSE)=1,),HLOOKUP($BG$5,$I$2:$Y$8,4,FALSE)*VLOOKUP($AC432,$B$32:$G$45,MATCH($AD432,$B$33:$G$33,0),FALSE)+HLOOKUP($BG$5,$I$2:$Y$8,5,FALSE)*VLOOKUP($AC432,$B$47:$G$60,MATCH($AD432,$B$48:$G$48,0),FALSE)+$AG432,$AG432),"N/A")</f>
        <v>146.63190271158081</v>
      </c>
      <c r="BJ432" s="16" t="str">
        <f>IF(BH432="N/A", "N/A", "true")</f>
        <v>true</v>
      </c>
      <c r="BK432" s="16">
        <f>IF(BH432="N/A", "N/A", 1)</f>
        <v>1</v>
      </c>
      <c r="BL432" s="16">
        <f>IF(ISNUMBER($AE432),IF(OR(HLOOKUP($BL$5,$I$2:$Y$8,4,FALSE)=1,HLOOKUP($BL$5,$I$2:$Y$8,5,FALSE)=1,),HLOOKUP($BL$5,$I$2:$Y$8,4,FALSE)*VLOOKUP($AC432,$B$32:$G$45,MATCH($AD432,$B$33:$G$33,0),FALSE)+HLOOKUP($BL$5,$I$2:$Y$8,5,FALSE)*VLOOKUP($AC432,$B$47:$G$60,MATCH($AD432,$B$48:$G$48,0),FALSE)+$AE432,$AE432),"N/A")</f>
        <v>65.3</v>
      </c>
      <c r="BM432" s="16">
        <f t="shared" ref="BM432:BM443" si="2061">IF(ISNUMBER($AF432),$AF432*SQRT(SUMSQ(HLOOKUP($BL$5,$J$2:$Y$8,2,FALSE)*VLOOKUP($AC432,$B$2:$G$15,MATCH($AD432,$B$3:$G$3,0),FALSE),HLOOKUP($BL$5,$J$2:$Y$8,3,FALSE)*VLOOKUP($AC432,$B$17:$G$30,MATCH($AD432,$B$18:$G$18,0),FALSE),HLOOKUP($BL$5,$J$2:$Y$8,6,FALSE)))+HLOOKUP($BL$5,$J$2:$Y$8,4,FALSE)*VLOOKUP($AC432,$B$32:$G$45,MATCH($AD432,$B$33:$G$33,0),FALSE)+HLOOKUP($BL$5,$J$2:$Y$8,5,FALSE)*VLOOKUP($AC432,$B$47:$G$60,MATCH($AD432,$B$48:$G$48,0),FALSE),"N/A")</f>
        <v>89.3</v>
      </c>
      <c r="BN432" s="16">
        <f>IF(ISNUMBER($AG432),IF(OR(HLOOKUP($BL$5,$I$2:$Y$8,4,FALSE)=1,HLOOKUP($BL$5,$I$2:$Y$8,5,FALSE)=1,),HLOOKUP($BL$5,$I$2:$Y$8,4,FALSE)*VLOOKUP($AC432,$B$32:$G$45,MATCH($AD432,$B$33:$G$33,0),FALSE)+HLOOKUP($BL$5,$I$2:$Y$8,5,FALSE)*VLOOKUP($AC432,$B$47:$G$60,MATCH($AD432,$B$48:$G$48,0),FALSE)+$AG432,$AG432),"N/A")</f>
        <v>157.93190271158082</v>
      </c>
      <c r="BO432" s="16" t="str">
        <f>IF(BM432="N/A", "N/A", "true")</f>
        <v>true</v>
      </c>
      <c r="BP432" s="16">
        <f>IF(BM432="N/A", "N/A", 1)</f>
        <v>1</v>
      </c>
      <c r="BQ432" s="16">
        <f>IF(ISNUMBER($AE432),IF(OR(HLOOKUP($BQ$5,$I$2:$Y$8,4,FALSE)=1,HLOOKUP($BQ$5,$I$2:$Y$8,5,FALSE)=1,),HLOOKUP($BQ$5,$I$2:$Y$8,4,FALSE)*VLOOKUP($AC432,$B$32:$G$45,MATCH($AD432,$B$33:$G$33,0),FALSE)+HLOOKUP($BQ$5,$I$2:$Y$8,5,FALSE)*VLOOKUP($AC432,$B$47:$G$60,MATCH($AD432,$B$48:$G$48,0),FALSE)+$AE432,$AE432),"N/A")</f>
        <v>55.3</v>
      </c>
      <c r="BR432" s="16">
        <f t="shared" ref="BR432:BR443" si="2062">IF(ISNUMBER($AF432),$AF432*SQRT(SUMSQ(HLOOKUP($BQ$5,$J$2:$Y$8,2,FALSE)*VLOOKUP($AC432,$B$2:$G$15,MATCH($AD432,$B$3:$G$3,0),FALSE),HLOOKUP($BQ$5,$J$2:$Y$8,3,FALSE)*VLOOKUP($AC432,$B$17:$G$30,MATCH($AD432,$B$18:$G$18,0),FALSE),HLOOKUP($BQ$5,$J$2:$Y$8,6,FALSE)))+HLOOKUP($BQ$5,$J$2:$Y$8,4,FALSE)*VLOOKUP($AC432,$B$32:$G$45,MATCH($AD432,$B$33:$G$33,0),FALSE)+HLOOKUP($BQ$5,$J$2:$Y$8,5,FALSE)*VLOOKUP($AC432,$B$47:$G$60,MATCH($AD432,$B$48:$G$48,0),FALSE),"N/A")</f>
        <v>79.3</v>
      </c>
      <c r="BS432" s="16">
        <f>IF(ISNUMBER($AG432),IF(OR(HLOOKUP($BQ$5,$I$2:$Y$8,4,FALSE)=1,HLOOKUP($BQ$5,$I$2:$Y$8,5,FALSE)=1,),HLOOKUP($BQ$5,$I$2:$Y$8,4,FALSE)*VLOOKUP($AC432,$B$32:$G$45,MATCH($AD432,$B$33:$G$33,0),FALSE)+HLOOKUP($BQ$5,$I$2:$Y$8,5,FALSE)*VLOOKUP($AC432,$B$47:$G$60,MATCH($AD432,$B$48:$G$48,0),FALSE)+$AG432,$AG432),"N/A")</f>
        <v>147.93190271158082</v>
      </c>
      <c r="BT432" s="16" t="str">
        <f>IF(BR432="N/A", "N/A", "true")</f>
        <v>true</v>
      </c>
      <c r="BU432" s="16">
        <f>IF(BR432="N/A", "N/A", 1)</f>
        <v>1</v>
      </c>
      <c r="BV432" s="16">
        <f>IF(ISNUMBER($AE432),IF(OR(HLOOKUP($BV$5,$I$2:$Y$8,4,FALSE)=1,HLOOKUP($BV$5,$I$2:$Y$8,5,FALSE)=1,),HLOOKUP($BV$5,$I$2:$Y$8,4,FALSE)*VLOOKUP($AC432,$B$32:$G$45,MATCH($AD432,$B$33:$G$33,0),FALSE)+HLOOKUP($BV$5,$I$2:$Y$8,5,FALSE)*VLOOKUP($AC432,$B$47:$G$60,MATCH($AD432,$B$48:$G$48,0),FALSE)+$AE432,$AE432),"N/A")</f>
        <v>64</v>
      </c>
      <c r="BW432" s="16">
        <f t="shared" ref="BW432:BW443" si="2063">IF(ISNUMBER($AF432),$AF432*SQRT(SUMSQ(HLOOKUP($BV$5,$J$2:$Y$8,2,FALSE)*VLOOKUP($AC432,$B$2:$G$15,MATCH($AD432,$B$3:$G$3,0),FALSE),HLOOKUP($BV$5,$J$2:$Y$8,3,FALSE)*VLOOKUP($AC432,$B$17:$G$30,MATCH($AD432,$B$18:$G$18,0),FALSE),HLOOKUP($BV$5,$J$2:$Y$8,6,FALSE)))+HLOOKUP($BV$5,$J$2:$Y$8,4,FALSE)*VLOOKUP($AC432,$B$32:$G$45,MATCH($AD432,$B$33:$G$33,0),FALSE)+HLOOKUP($BV$5,$J$2:$Y$8,5,FALSE)*VLOOKUP($AC432,$B$47:$G$60,MATCH($AD432,$B$48:$G$48,0),FALSE),"N/A")</f>
        <v>128</v>
      </c>
      <c r="BX432" s="16">
        <f>IF(ISNUMBER($AG432),IF(OR(HLOOKUP($BV$5,$I$2:$Y$8,4,FALSE)=1,HLOOKUP($BV$5,$I$2:$Y$8,5,FALSE)=1,),HLOOKUP($BV$5,$I$2:$Y$8,4,FALSE)*VLOOKUP($AC432,$B$32:$G$45,MATCH($AD432,$B$33:$G$33,0),FALSE)+HLOOKUP($BV$5,$I$2:$Y$8,5,FALSE)*VLOOKUP($AC432,$B$47:$G$60,MATCH($AD432,$B$48:$G$48,0),FALSE)+$AG432,$AG432),"N/A")</f>
        <v>156.63190271158081</v>
      </c>
      <c r="BY432" s="16" t="str">
        <f>IF(BW432="N/A", "N/A", "true")</f>
        <v>true</v>
      </c>
      <c r="BZ432" s="16">
        <f>IF(BW432="N/A", "N/A", 1)</f>
        <v>1</v>
      </c>
      <c r="CA432" s="16">
        <f>IF(ISNUMBER($AE432),IF(OR(HLOOKUP($CA$5,$I$2:$Y$8,4,FALSE)=1,HLOOKUP($CA$5,$I$2:$Y$8,5,FALSE)=1,),HLOOKUP($CA$5,$I$2:$Y$8,4,FALSE)*VLOOKUP($AC432,$B$32:$G$45,MATCH($AD432,$B$33:$G$33,0),FALSE)+HLOOKUP($CA$5,$I$2:$Y$8,5,FALSE)*VLOOKUP($AC432,$B$47:$G$60,MATCH($AD432,$B$48:$G$48,0),FALSE)+$AE432,$AE432),"N/A")</f>
        <v>54</v>
      </c>
      <c r="CB432" s="16">
        <f t="shared" ref="CB432:CB443" si="2064">IF(ISNUMBER($AF432),$AF432*SQRT(SUMSQ(HLOOKUP($CA$5,$J$2:$Y$8,2,FALSE)*VLOOKUP($AC432,$B$2:$G$15,MATCH($AD432,$B$3:$G$3,0),FALSE),HLOOKUP($CA$5,$J$2:$Y$8,3,FALSE)*VLOOKUP($AC432,$B$17:$G$30,MATCH($AD432,$B$18:$G$18,0),FALSE),HLOOKUP($CA$5,$J$2:$Y$8,6,FALSE)))+HLOOKUP($CA$5,$J$2:$Y$8,4,FALSE)*VLOOKUP($AC432,$B$32:$G$45,MATCH($AD432,$B$33:$G$33,0),FALSE)+HLOOKUP($CA$5,$J$2:$Y$8,5,FALSE)*VLOOKUP($AC432,$B$47:$G$60,MATCH($AD432,$B$48:$G$48,0),FALSE),"N/A")</f>
        <v>118</v>
      </c>
      <c r="CC432" s="16">
        <f>IF(ISNUMBER($AG432),IF(OR(HLOOKUP($CA$5,$I$2:$Y$8,4,FALSE)=1,HLOOKUP($CA$5,$I$2:$Y$8,5,FALSE)=1,),HLOOKUP($CA$5,$I$2:$Y$8,4,FALSE)*VLOOKUP($AC432,$B$32:$G$45,MATCH($AD432,$B$33:$G$33,0),FALSE)+HLOOKUP($CA$5,$I$2:$Y$8,5,FALSE)*VLOOKUP($AC432,$B$47:$G$60,MATCH($AD432,$B$48:$G$48,0),FALSE)+$AG432,$AG432),"N/A")</f>
        <v>146.63190271158081</v>
      </c>
      <c r="CD432" s="16" t="str">
        <f>IF(CB432="N/A", "N/A", "true")</f>
        <v>true</v>
      </c>
      <c r="CE432" s="16">
        <f>IF(CB432="N/A", "N/A", 1)</f>
        <v>1</v>
      </c>
      <c r="CF432" s="16">
        <f>IF(ISNUMBER($AE432),IF(OR(HLOOKUP($CF$5,$I$2:$Y$8,4,FALSE)=1,HLOOKUP($CF$5,$I$2:$Y$8,5,FALSE)=1,),HLOOKUP($CF$5,$I$2:$Y$8,4,FALSE)*VLOOKUP($AC432,$B$32:$G$45,MATCH($AD432,$B$33:$G$33,0),FALSE)+HLOOKUP($CF$5,$I$2:$Y$8,5,FALSE)*VLOOKUP($AC432,$B$47:$G$60,MATCH($AD432,$B$48:$G$48,0),FALSE)+$AE432,$AE432),"N/A")</f>
        <v>65.3</v>
      </c>
      <c r="CG432" s="16">
        <f t="shared" ref="CG432:CG443" si="2065">IF(ISNUMBER($AF432),$AF432*SQRT(SUMSQ(HLOOKUP($CF$5,$J$2:$Y$8,2,FALSE)*VLOOKUP($AC432,$B$2:$G$15,MATCH($AD432,$B$3:$G$3,0),FALSE),HLOOKUP($CF$5,$J$2:$Y$8,3,FALSE)*VLOOKUP($AC432,$B$17:$G$30,MATCH($AD432,$B$18:$G$18,0),FALSE),HLOOKUP($CF$5,$J$2:$Y$8,6,FALSE)))+HLOOKUP($CF$5,$J$2:$Y$8,4,FALSE)*VLOOKUP($AC432,$B$32:$G$45,MATCH($AD432,$B$33:$G$33,0),FALSE)+HLOOKUP($CF$5,$J$2:$Y$8,5,FALSE)*VLOOKUP($AC432,$B$47:$G$60,MATCH($AD432,$B$48:$G$48,0),FALSE),"N/A")</f>
        <v>129.30000000000001</v>
      </c>
      <c r="CH432" s="16">
        <f>IF(ISNUMBER($AG432),IF(OR(HLOOKUP($CF$5,$I$2:$Y$8,4,FALSE)=1,HLOOKUP($CF$5,$I$2:$Y$8,5,FALSE)=1,),HLOOKUP($CF$5,$I$2:$Y$8,4,FALSE)*VLOOKUP($AC432,$B$32:$G$45,MATCH($AD432,$B$33:$G$33,0),FALSE)+HLOOKUP($CF$5,$I$2:$Y$8,5,FALSE)*VLOOKUP($AC432,$B$47:$G$60,MATCH($AD432,$B$48:$G$48,0),FALSE)+$AG432,$AG432),"N/A")</f>
        <v>157.93190271158082</v>
      </c>
      <c r="CI432" s="16" t="str">
        <f>IF(CG432="N/A", "N/A", "true")</f>
        <v>true</v>
      </c>
      <c r="CJ432" s="16">
        <f>IF(CG432="N/A", "N/A", 1)</f>
        <v>1</v>
      </c>
      <c r="CK432" s="16">
        <f>IF(ISNUMBER($AE432),IF(OR(HLOOKUP($CK$5,$I$2:$Y$8,4,FALSE)=1,HLOOKUP($CK$5,$I$2:$Y$8,5,FALSE)=1,),HLOOKUP($CK$5,$I$2:$Y$8,4,FALSE)*VLOOKUP($AC432,$B$32:$G$45,MATCH($AD432,$B$33:$G$33,0),FALSE)+HLOOKUP($CK$5,$I$2:$Y$8,5,FALSE)*VLOOKUP($AC432,$B$47:$G$60,MATCH($AD432,$B$48:$G$48,0),FALSE)+$AE432,$AE432),"N/A")</f>
        <v>55.3</v>
      </c>
      <c r="CL432" s="16">
        <f t="shared" ref="CL432:CL443" si="2066">IF(ISNUMBER($AF432),$AF432*SQRT(SUMSQ(HLOOKUP($CK$5,$J$2:$Y$8,2,FALSE)*VLOOKUP($AC432,$B$2:$G$15,MATCH($AD432,$B$3:$G$3,0),FALSE),HLOOKUP($CK$5,$J$2:$Y$8,3,FALSE)*VLOOKUP($AC432,$B$17:$G$30,MATCH($AD432,$B$18:$G$18,0),FALSE),HLOOKUP($CK$5,$J$2:$Y$8,6,FALSE)))+HLOOKUP($CK$5,$J$2:$Y$8,4,FALSE)*VLOOKUP($AC432,$B$32:$G$45,MATCH($AD432,$B$33:$G$33,0),FALSE)+HLOOKUP($CK$5,$J$2:$Y$8,5,FALSE)*VLOOKUP($AC432,$B$47:$G$60,MATCH($AD432,$B$48:$G$48,0),FALSE),"N/A")</f>
        <v>119.30000000000001</v>
      </c>
      <c r="CM432" s="16">
        <f>IF(ISNUMBER($AG432),IF(OR(HLOOKUP($CK$5,$I$2:$Y$8,4,FALSE)=1,HLOOKUP($CK$5,$I$2:$Y$8,5,FALSE)=1,),HLOOKUP($CK$5,$I$2:$Y$8,4,FALSE)*VLOOKUP($AC432,$B$32:$G$45,MATCH($AD432,$B$33:$G$33,0),FALSE)+HLOOKUP($CK$5,$I$2:$Y$8,5,FALSE)*VLOOKUP($AC432,$B$47:$G$60,MATCH($AD432,$B$48:$G$48,0),FALSE)+$AG432,$AG432),"N/A")</f>
        <v>147.93190271158082</v>
      </c>
      <c r="CN432" s="16" t="str">
        <f>IF(CL432="N/A", "N/A", "true")</f>
        <v>true</v>
      </c>
      <c r="CO432" s="16">
        <f>IF(CL432="N/A", "N/A", 1)</f>
        <v>1</v>
      </c>
      <c r="CP432" s="16">
        <f>IF(ISNUMBER($AE432),IF(OR(HLOOKUP($CP$5,$I$2:$Y$8,4,FALSE)=1,HLOOKUP($CP$5,$I$2:$Y$8,5,FALSE)=1,),HLOOKUP($CP$5,$I$2:$Y$8,4,FALSE)*VLOOKUP($AC432,$B$32:$G$45,MATCH($AD432,$B$33:$G$33,0),FALSE)+HLOOKUP($CP$5,$I$2:$Y$8,5,FALSE)*VLOOKUP($AC432,$B$47:$G$60,MATCH($AD432,$B$48:$G$48,0),FALSE)+$AE432,$AE432),"N/A")</f>
        <v>64</v>
      </c>
      <c r="CQ432" s="16">
        <f t="shared" ref="CQ432:CQ443" si="2067">IF(ISNUMBER($AF432),$AF432*SQRT(SUMSQ(HLOOKUP($CP$5,$J$2:$Y$8,2,FALSE)*VLOOKUP($AC432,$B$2:$G$15,MATCH($AD432,$B$3:$G$3,0),FALSE),HLOOKUP($CP$5,$J$2:$Y$8,3,FALSE)*VLOOKUP($AC432,$B$17:$G$30,MATCH($AD432,$B$18:$G$18,0),FALSE),HLOOKUP($CP$5,$J$2:$Y$8,6,FALSE)))+HLOOKUP($CP$5,$J$2:$Y$8,4,FALSE)*VLOOKUP($AC432,$B$32:$G$45,MATCH($AD432,$B$33:$G$33,0),FALSE)+HLOOKUP($CP$5,$J$2:$Y$8,5,FALSE)*VLOOKUP($AC432,$B$47:$G$60,MATCH($AD432,$B$48:$G$48,0),FALSE),"N/A")</f>
        <v>155.3319027115808</v>
      </c>
      <c r="CR432" s="16">
        <f>IF(ISNUMBER($AG432),IF(OR(HLOOKUP($CP$5,$I$2:$Y$8,4,FALSE)=1,HLOOKUP($CP$5,$I$2:$Y$8,5,FALSE)=1,),HLOOKUP($CP$5,$I$2:$Y$8,4,FALSE)*VLOOKUP($AC432,$B$32:$G$45,MATCH($AD432,$B$33:$G$33,0),FALSE)+HLOOKUP($CP$5,$I$2:$Y$8,5,FALSE)*VLOOKUP($AC432,$B$47:$G$60,MATCH($AD432,$B$48:$G$48,0),FALSE)+$AG432,$AG432),"N/A")</f>
        <v>156.63190271158081</v>
      </c>
      <c r="CS432" s="16" t="str">
        <f>IF(CQ432="N/A", "N/A", "true")</f>
        <v>true</v>
      </c>
      <c r="CT432" s="16">
        <f>IF(CQ432="N/A", "N/A", 1)</f>
        <v>1</v>
      </c>
      <c r="CU432" s="16">
        <f>IF(ISNUMBER($AE432),IF(OR(HLOOKUP($CU$5,$I$2:$Y$8,4,FALSE)=1,HLOOKUP($CU$5,$I$2:$Y$8,5,FALSE)=1,),HLOOKUP($CU$5,$I$2:$Y$8,4,FALSE)*VLOOKUP($AC432,$B$32:$G$45,MATCH($AD432,$B$33:$G$33,0),FALSE)+HLOOKUP($CU$5,$I$2:$Y$8,5,FALSE)*VLOOKUP($AC432,$B$47:$G$60,MATCH($AD432,$B$48:$G$48,0),FALSE)+$AE432,$AE432),"N/A")</f>
        <v>54</v>
      </c>
      <c r="CV432" s="16">
        <f t="shared" ref="CV432:CV443" si="2068">IF(ISNUMBER($AF432),$AF432*SQRT(SUMSQ(HLOOKUP($CU$5,$J$2:$Y$8,2,FALSE)*VLOOKUP($AC432,$B$2:$G$15,MATCH($AD432,$B$3:$G$3,0),FALSE),HLOOKUP($CU$5,$J$2:$Y$8,3,FALSE)*VLOOKUP($AC432,$B$17:$G$30,MATCH($AD432,$B$18:$G$18,0),FALSE),HLOOKUP($CU$5,$J$2:$Y$8,6,FALSE)))+HLOOKUP($CU$5,$J$2:$Y$8,4,FALSE)*VLOOKUP($AC432,$B$32:$G$45,MATCH($AD432,$B$33:$G$33,0),FALSE)+HLOOKUP($CU$5,$J$2:$Y$8,5,FALSE)*VLOOKUP($AC432,$B$47:$G$60,MATCH($AD432,$B$48:$G$48,0),FALSE),"N/A")</f>
        <v>145.3319027115808</v>
      </c>
      <c r="CW432" s="16">
        <f>IF(ISNUMBER($AG432),IF(OR(HLOOKUP($CU$5,$I$2:$Y$8,4,FALSE)=1,HLOOKUP($CU$5,$I$2:$Y$8,5,FALSE)=1,),HLOOKUP($CU$5,$I$2:$Y$8,4,FALSE)*VLOOKUP($AC432,$B$32:$G$45,MATCH($AD432,$B$33:$G$33,0),FALSE)+HLOOKUP($CU$5,$I$2:$Y$8,5,FALSE)*VLOOKUP($AC432,$B$47:$G$60,MATCH($AD432,$B$48:$G$48,0),FALSE)+$AG432,$AG432),"N/A")</f>
        <v>146.63190271158081</v>
      </c>
      <c r="CX432" s="16" t="str">
        <f>IF(CV432="N/A", "N/A", "true")</f>
        <v>true</v>
      </c>
      <c r="CY432" s="16">
        <f>IF(CV432="N/A", "N/A", 1)</f>
        <v>1</v>
      </c>
      <c r="CZ432" s="16">
        <f>IF(ISNUMBER($AE432),IF(OR(HLOOKUP($CZ$5,$I$2:$Y$8,4,FALSE)=1,HLOOKUP($CZ$5,$I$2:$Y$8,5,FALSE)=1,),HLOOKUP($CZ$5,$I$2:$Y$8,4,FALSE)*VLOOKUP($AC432,$B$32:$G$45,MATCH($AD432,$B$33:$G$33,0),FALSE)+HLOOKUP($CZ$5,$I$2:$Y$8,5,FALSE)*VLOOKUP($AC432,$B$47:$G$60,MATCH($AD432,$B$48:$G$48,0),FALSE)+$AE432,$AE432),"N/A")</f>
        <v>65.3</v>
      </c>
      <c r="DA432" s="16">
        <f t="shared" ref="DA432:DA443" si="2069">IF(ISNUMBER($AF432),$AF432*SQRT(SUMSQ(HLOOKUP($CZ$5,$J$2:$Y$8,2,FALSE)*VLOOKUP($AC432,$B$2:$G$15,MATCH($AD432,$B$3:$G$3,0),FALSE),HLOOKUP($CZ$5,$J$2:$Y$8,3,FALSE)*VLOOKUP($AC432,$B$17:$G$30,MATCH($AD432,$B$18:$G$18,0),FALSE),HLOOKUP($CZ$5,$J$2:$Y$8,6,FALSE)))+HLOOKUP($CZ$5,$J$2:$Y$8,4,FALSE)*VLOOKUP($AC432,$B$32:$G$45,MATCH($AD432,$B$33:$G$33,0),FALSE)+HLOOKUP($CZ$5,$J$2:$Y$8,5,FALSE)*VLOOKUP($AC432,$B$47:$G$60,MATCH($AD432,$B$48:$G$48,0),FALSE),"N/A")</f>
        <v>156.63190271158081</v>
      </c>
      <c r="DB432" s="16">
        <f>IF(ISNUMBER($AG432),IF(OR(HLOOKUP($CZ$5,$I$2:$Y$8,4,FALSE)=1,HLOOKUP($CZ$5,$I$2:$Y$8,5,FALSE)=1,),HLOOKUP($CZ$5,$I$2:$Y$8,4,FALSE)*VLOOKUP($AC432,$B$32:$G$45,MATCH($AD432,$B$33:$G$33,0),FALSE)+HLOOKUP($CZ$5,$I$2:$Y$8,5,FALSE)*VLOOKUP($AC432,$B$47:$G$60,MATCH($AD432,$B$48:$G$48,0),FALSE)+$AG432,$AG432),"N/A")</f>
        <v>157.93190271158082</v>
      </c>
      <c r="DC432" s="16" t="str">
        <f>IF(DA432="N/A", "N/A", "true")</f>
        <v>true</v>
      </c>
      <c r="DD432" s="16">
        <f>IF(DA432="N/A", "N/A", 1)</f>
        <v>1</v>
      </c>
      <c r="DE432" s="16">
        <f>IF(ISNUMBER($AE432),IF(OR(HLOOKUP($DE$5,$I$2:$Y$8,4,FALSE)=1,HLOOKUP($DE$5,$I$2:$Y$8,5,FALSE)=1,),HLOOKUP($DE$5,$I$2:$Y$8,4,FALSE)*VLOOKUP($AC432,$B$32:$G$45,MATCH($AD432,$B$33:$G$33,0),FALSE)+HLOOKUP($DE$5,$I$2:$Y$8,5,FALSE)*VLOOKUP($AC432,$B$47:$G$60,MATCH($AD432,$B$48:$G$48,0),FALSE)+$AE432,$AE432),"N/A")</f>
        <v>55.3</v>
      </c>
      <c r="DF432" s="16">
        <f>IF(ISNUMBER($AF432),$AF432*SQRT(SUMSQ(HLOOKUP($DE$5,$J$2:$Y$8,2,FALSE)*VLOOKUP($AC432,$B$2:$G$15,MATCH($AD432,$B$3:$G$3,0),FALSE),HLOOKUP($DE$5,$J$2:$Y$8,3,FALSE)*VLOOKUP($AC432,$B$17:$G$30,MATCH($AD432,$B$18:$G$18,0),FALSE),HLOOKUP($DE$5,$J$2:$Y$8,6,FALSE)))+HLOOKUP($DE$5,$J$2:$Y$8,4,FALSE)*VLOOKUP($AC432,$B$32:$G$45,MATCH($AD432,$B$33:$G$33,0),FALSE)+HLOOKUP($DE$5,$J$2:$Y$8,5,FALSE)*VLOOKUP($AC432,$B$47:$G$60,MATCH($AD432,$B$48:$G$48,0),FALSE),"N/A")</f>
        <v>146.63190271158081</v>
      </c>
      <c r="DG432" s="19">
        <f>IF(ISNUMBER($AG432),IF(OR(HLOOKUP($DE$5,$I$2:$Y$8,4,FALSE)=1,HLOOKUP($DE$5,$I$2:$Y$8,5,FALSE)=1,),HLOOKUP($DE$5,$I$2:$Y$8,4,FALSE)*VLOOKUP($AC432,$B$32:$G$45,MATCH($AD432,$B$33:$G$33,0),FALSE)+HLOOKUP($DE$5,$I$2:$Y$8,5,FALSE)*VLOOKUP($AC432,$B$47:$G$60,MATCH($AD432,$B$48:$G$48,0),FALSE)+$AG432,$AG432),"N/A")</f>
        <v>147.93190271158082</v>
      </c>
      <c r="DH432" s="16" t="str">
        <f>IF(DF432="N/A", "N/A", "true")</f>
        <v>true</v>
      </c>
      <c r="DI432" s="16">
        <f>IF(DF432="N/A", "N/A", 1)</f>
        <v>1</v>
      </c>
    </row>
    <row r="433" spans="27:113" x14ac:dyDescent="0.35">
      <c r="AA433" s="49">
        <v>1.5</v>
      </c>
      <c r="AB433" s="55">
        <f t="shared" ref="AB433:AB443" si="2070">IF(ISNUMBER(AA433),(AA433*(AF433-AG433)+AE433+AG433-2*AF433)/(AE433-AF433),"-")</f>
        <v>2.0355339059327391</v>
      </c>
      <c r="AC433" s="23" t="s">
        <v>7</v>
      </c>
      <c r="AD433" s="40" t="s">
        <v>2</v>
      </c>
      <c r="AE433" s="16">
        <v>8.8000000000000007</v>
      </c>
      <c r="AF433" s="16">
        <v>11</v>
      </c>
      <c r="AG433" s="16">
        <f t="shared" si="2054"/>
        <v>15.556349186104047</v>
      </c>
      <c r="AH433" s="16">
        <f t="shared" ref="AH433:AH443" si="2071">IF(ISNUMBER($AE433),IF(OR(HLOOKUP($AH$5,$I$2:$Y$8,4,FALSE)=1,HLOOKUP($AH$5,$I$2:$Y$8,5,FALSE)=1,),HLOOKUP($AH$5,$I$2:$Y$8,4,FALSE)*VLOOKUP($AC433,$B$32:$G$45,MATCH($AD433,$B$33:$G$33,0),FALSE)+HLOOKUP($AH$5,$I$2:$Y$8,5,FALSE)*VLOOKUP($AC433,$B$47:$G$60,MATCH($AD433,$B$48:$G$48,0),FALSE)+$AE433,$AE433),"N/A")</f>
        <v>8.8000000000000007</v>
      </c>
      <c r="AI433" s="16">
        <f t="shared" si="2055"/>
        <v>11</v>
      </c>
      <c r="AJ433" s="16">
        <f>IF(ISNUMBER($AG433),IF(OR(HLOOKUP($AH$5,$I$2:$Y$8,4,FALSE)=1,HLOOKUP($AH$5,$I$2:$Y$8,5,FALSE)=1,),HLOOKUP($AH$5,$I$2:$Y$8,4,FALSE)*VLOOKUP($AC433,$B$32:$G$45,MATCH($AD433,$B$33:$G$33,0),FALSE)+HLOOKUP($AH$5,$I$2:$Y$8,5,FALSE)*VLOOKUP($AC433,$B$47:$G$60,MATCH($AD433,$B$48:$G$48,0),FALSE)+$AG433,$AG433),"N/A")</f>
        <v>15.556349186104047</v>
      </c>
      <c r="AK433" s="16" t="str">
        <f t="shared" ref="AK433:AK443" si="2072">IF(AI433="N/A", "N/A", "true")</f>
        <v>true</v>
      </c>
      <c r="AL433" s="16">
        <f t="shared" ref="AL433:AL443" si="2073">IF(AI433="N/A", "N/A", 1)</f>
        <v>1</v>
      </c>
      <c r="AM433" s="16">
        <f t="shared" ref="AM433:AM443" si="2074">IF(ISNUMBER($AE433),IF(OR(HLOOKUP($AM$5,$I$2:$Y$8,4,FALSE)=1,HLOOKUP($AM$5,$I$2:$Y$8,5,FALSE)=1,),HLOOKUP($AM$5,$I$2:$Y$8,4,FALSE)*VLOOKUP($AC433,$B$32:$G$45,MATCH($AD433,$B$33:$G$33,0),FALSE)+HLOOKUP($AM$5,$I$2:$Y$8,5,FALSE)*VLOOKUP($AC433,$B$47:$G$60,MATCH($AD433,$B$48:$G$48,0),FALSE)+$AE433,$AE433),"N/A")</f>
        <v>8.8000000000000007</v>
      </c>
      <c r="AN433" s="16">
        <f t="shared" si="2056"/>
        <v>11</v>
      </c>
      <c r="AO433" s="16">
        <f t="shared" ref="AO433:AO443" si="2075">IF(ISNUMBER($AG433),IF(OR(HLOOKUP($AM$5,$I$2:$Y$8,4,FALSE)=1,HLOOKUP($AM$5,$I$2:$Y$8,5,FALSE)=1,),HLOOKUP($AM$5,$I$2:$Y$8,4,FALSE)*VLOOKUP($AC433,$B$32:$G$45,MATCH($AD433,$B$33:$G$33,0),FALSE)+HLOOKUP($AM$5,$I$2:$Y$8,5,FALSE)*VLOOKUP($AC433,$B$47:$G$60,MATCH($AD433,$B$48:$G$48,0),FALSE)+$AG433,$AG433),"N/A")</f>
        <v>15.556349186104047</v>
      </c>
      <c r="AP433" s="16" t="str">
        <f t="shared" ref="AP433:AP443" si="2076">IF(AN433="N/A", "N/A", "true")</f>
        <v>true</v>
      </c>
      <c r="AQ433" s="16">
        <f t="shared" ref="AQ433:AQ443" si="2077">IF(AN433="N/A", "N/A", 1)</f>
        <v>1</v>
      </c>
      <c r="AR433" s="16">
        <f t="shared" ref="AR433:AR443" si="2078">IF(ISNUMBER($AE433),IF(OR(HLOOKUP($AR$5,$I$2:$Y$8,4,FALSE)=1,HLOOKUP($AR$5,$I$2:$Y$8,5,FALSE)=1,),HLOOKUP($AR$5,$I$2:$Y$8,4,FALSE)*VLOOKUP($AC433,$B$32:$G$45,MATCH($AD433,$B$33:$G$33,0),FALSE)+HLOOKUP($AH$5,$I$2:$Y$8,5,FALSE)*VLOOKUP($AC433,$B$47:$G$60,MATCH($AD433,$B$48:$G$48,0),FALSE)+$AE433,$AE433),"N/A")</f>
        <v>8.8000000000000007</v>
      </c>
      <c r="AS433" s="16">
        <f t="shared" si="2057"/>
        <v>11</v>
      </c>
      <c r="AT433" s="16">
        <f t="shared" ref="AT433:AT443" si="2079">IF(ISNUMBER($AG433),IF(OR(HLOOKUP($AR$5,$I$2:$Y$8,4,FALSE)=1,HLOOKUP($AR$5,$I$2:$Y$8,5,FALSE)=1,),HLOOKUP($AR$5,$I$2:$Y$8,4,FALSE)*VLOOKUP($AC433,$B$32:$G$45,MATCH($AD433,$B$33:$G$33,0),FALSE)+HLOOKUP($AR$5,$I$2:$Y$8,5,FALSE)*VLOOKUP($AC433,$B$47:$G$60,MATCH($AD433,$B$48:$G$48,0),FALSE)+$AG433,$AG433),"N/A")</f>
        <v>15.556349186104047</v>
      </c>
      <c r="AU433" s="16" t="str">
        <f t="shared" ref="AU433:AU443" si="2080">IF(AS433="N/A", "N/A", "true")</f>
        <v>true</v>
      </c>
      <c r="AV433" s="16">
        <f t="shared" ref="AV433:AV443" si="2081">IF(AS433="N/A", "N/A", 1)</f>
        <v>1</v>
      </c>
      <c r="AW433" s="16">
        <f t="shared" ref="AW433:AW443" si="2082">IF(ISNUMBER($AE433),IF(OR(HLOOKUP($AW$5,$I$2:$Y$8,4,FALSE)=1,HLOOKUP($AW$5,$I$2:$Y$8,5,FALSE)=1,),HLOOKUP($AW$5,$I$2:$Y$8,4,FALSE)*VLOOKUP($AC433,$B$32:$G$45,MATCH($AD433,$B$33:$G$33,0),FALSE)+HLOOKUP($AW$5,$I$2:$Y$8,5,FALSE)*VLOOKUP($AC433,$B$47:$G$60,MATCH($AD433,$B$48:$G$48,0),FALSE)+$AE433,$AE433),"N/A")</f>
        <v>8.8000000000000007</v>
      </c>
      <c r="AX433" s="16">
        <f t="shared" si="2058"/>
        <v>11</v>
      </c>
      <c r="AY433" s="16">
        <f t="shared" ref="AY433:AY443" si="2083">IF(ISNUMBER($AG433),IF(OR(HLOOKUP($AW$5,$I$2:$Y$8,4,FALSE)=1,HLOOKUP($AW$5,$I$2:$Y$8,5,FALSE)=1,),HLOOKUP($AW$5,$I$2:$Y$8,4,FALSE)*VLOOKUP($AC433,$B$32:$G$45,MATCH($AD433,$B$33:$G$33,0),FALSE)+HLOOKUP($AW$5,$I$2:$Y$8,5,FALSE)*VLOOKUP($AC433,$B$47:$G$60,MATCH($AD433,$B$48:$G$48,0),FALSE)+$AG433,$AG433),"N/A")</f>
        <v>15.556349186104047</v>
      </c>
      <c r="AZ433" s="16" t="str">
        <f t="shared" ref="AZ433:AZ443" si="2084">IF(AX433="N/A", "N/A", "true")</f>
        <v>true</v>
      </c>
      <c r="BA433" s="16">
        <f t="shared" ref="BA433:BA443" si="2085">IF(AX433="N/A", "N/A", 1)</f>
        <v>1</v>
      </c>
      <c r="BB433" s="16">
        <f t="shared" ref="BB433:BB443" si="2086">IF(ISNUMBER($AE433),IF(OR(HLOOKUP($BB$5,$I$2:$Y$8,4,FALSE)=1,HLOOKUP($BB$5,$I$2:$Y$8,5,FALSE)=1,),HLOOKUP($BB$5,$I$2:$Y$8,4,FALSE)*VLOOKUP($AC433,$B$32:$G$45,MATCH($AD433,$B$33:$G$33,0),FALSE)+HLOOKUP($BB$5,$I$2:$Y$8,5,FALSE)*VLOOKUP($AC433,$B$47:$G$60,MATCH($AD433,$B$48:$G$48,0),FALSE)+$AE433,$AE433),"N/A")</f>
        <v>8.8000000000000007</v>
      </c>
      <c r="BC433" s="16">
        <f t="shared" si="2059"/>
        <v>11</v>
      </c>
      <c r="BD433" s="16">
        <f t="shared" ref="BD433:BD443" si="2087">IF(ISNUMBER($AG433),IF(OR(HLOOKUP($BB$5,$I$2:$Y$8,4,FALSE)=1,HLOOKUP($BB$5,$I$2:$Y$8,5,FALSE)=1,),HLOOKUP($BB$5,$I$2:$Y$8,4,FALSE)*VLOOKUP($AC433,$B$32:$G$45,MATCH($AD433,$B$33:$G$33,0),FALSE)+HLOOKUP($BB$5,$I$2:$Y$8,5,FALSE)*VLOOKUP($AC433,$B$47:$G$60,MATCH($AD433,$B$48:$G$48,0),FALSE)+$AG433,$AG433),"N/A")</f>
        <v>15.556349186104047</v>
      </c>
      <c r="BE433" s="16" t="str">
        <f t="shared" ref="BE433:BE443" si="2088">IF(BC433="N/A", "N/A", "true")</f>
        <v>true</v>
      </c>
      <c r="BF433" s="16">
        <f t="shared" ref="BF433:BF443" si="2089">IF(BC433="N/A", "N/A", 1)</f>
        <v>1</v>
      </c>
      <c r="BG433" s="16">
        <f t="shared" ref="BG433:BG443" si="2090">IF(ISNUMBER($AE433),IF(OR(HLOOKUP($BG$5,$I$2:$Y$8,4,FALSE)=1,HLOOKUP($BG$5,$I$2:$Y$8,5,FALSE)=1,),HLOOKUP($BG$5,$I$2:$Y$8,4,FALSE)*VLOOKUP($AC433,$B$32:$G$45,MATCH($AD433,$B$33:$G$33,0),FALSE)+HLOOKUP($BG$5,$I$2:$Y$8,5,FALSE)*VLOOKUP($AC433,$B$47:$G$60,MATCH($AD433,$B$48:$G$48,0),FALSE)+$AE433,$AE433),"N/A")</f>
        <v>8.8000000000000007</v>
      </c>
      <c r="BH433" s="16">
        <f t="shared" si="2060"/>
        <v>11</v>
      </c>
      <c r="BI433" s="16">
        <f t="shared" ref="BI433:BI443" si="2091">IF(ISNUMBER($AG433),IF(OR(HLOOKUP($BG$5,$I$2:$Y$8,4,FALSE)=1,HLOOKUP($BG$5,$I$2:$Y$8,5,FALSE)=1,),HLOOKUP($BG$5,$I$2:$Y$8,4,FALSE)*VLOOKUP($AC433,$B$32:$G$45,MATCH($AD433,$B$33:$G$33,0),FALSE)+HLOOKUP($BG$5,$I$2:$Y$8,5,FALSE)*VLOOKUP($AC433,$B$47:$G$60,MATCH($AD433,$B$48:$G$48,0),FALSE)+$AG433,$AG433),"N/A")</f>
        <v>15.556349186104047</v>
      </c>
      <c r="BJ433" s="16" t="str">
        <f t="shared" ref="BJ433:BJ443" si="2092">IF(BH433="N/A", "N/A", "true")</f>
        <v>true</v>
      </c>
      <c r="BK433" s="16">
        <f t="shared" ref="BK433:BK443" si="2093">IF(BH433="N/A", "N/A", 1)</f>
        <v>1</v>
      </c>
      <c r="BL433" s="16">
        <f t="shared" ref="BL433:BL443" si="2094">IF(ISNUMBER($AE433),IF(OR(HLOOKUP($BL$5,$I$2:$Y$8,4,FALSE)=1,HLOOKUP($BL$5,$I$2:$Y$8,5,FALSE)=1,),HLOOKUP($BL$5,$I$2:$Y$8,4,FALSE)*VLOOKUP($AC433,$B$32:$G$45,MATCH($AD433,$B$33:$G$33,0),FALSE)+HLOOKUP($BL$5,$I$2:$Y$8,5,FALSE)*VLOOKUP($AC433,$B$47:$G$60,MATCH($AD433,$B$48:$G$48,0),FALSE)+$AE433,$AE433),"N/A")</f>
        <v>8.8000000000000007</v>
      </c>
      <c r="BM433" s="16">
        <f t="shared" si="2061"/>
        <v>11</v>
      </c>
      <c r="BN433" s="16">
        <f t="shared" ref="BN433:BN443" si="2095">IF(ISNUMBER($AG433),IF(OR(HLOOKUP($BL$5,$I$2:$Y$8,4,FALSE)=1,HLOOKUP($BL$5,$I$2:$Y$8,5,FALSE)=1,),HLOOKUP($BL$5,$I$2:$Y$8,4,FALSE)*VLOOKUP($AC433,$B$32:$G$45,MATCH($AD433,$B$33:$G$33,0),FALSE)+HLOOKUP($BL$5,$I$2:$Y$8,5,FALSE)*VLOOKUP($AC433,$B$47:$G$60,MATCH($AD433,$B$48:$G$48,0),FALSE)+$AG433,$AG433),"N/A")</f>
        <v>15.556349186104047</v>
      </c>
      <c r="BO433" s="16" t="str">
        <f t="shared" ref="BO433:BO443" si="2096">IF(BM433="N/A", "N/A", "true")</f>
        <v>true</v>
      </c>
      <c r="BP433" s="16">
        <f t="shared" ref="BP433:BP443" si="2097">IF(BM433="N/A", "N/A", 1)</f>
        <v>1</v>
      </c>
      <c r="BQ433" s="16">
        <f t="shared" ref="BQ433:BQ443" si="2098">IF(ISNUMBER($AE433),IF(OR(HLOOKUP($BQ$5,$I$2:$Y$8,4,FALSE)=1,HLOOKUP($BQ$5,$I$2:$Y$8,5,FALSE)=1,),HLOOKUP($BQ$5,$I$2:$Y$8,4,FALSE)*VLOOKUP($AC433,$B$32:$G$45,MATCH($AD433,$B$33:$G$33,0),FALSE)+HLOOKUP($BQ$5,$I$2:$Y$8,5,FALSE)*VLOOKUP($AC433,$B$47:$G$60,MATCH($AD433,$B$48:$G$48,0),FALSE)+$AE433,$AE433),"N/A")</f>
        <v>8.8000000000000007</v>
      </c>
      <c r="BR433" s="16">
        <f t="shared" si="2062"/>
        <v>11</v>
      </c>
      <c r="BS433" s="16">
        <f t="shared" ref="BS433:BS443" si="2099">IF(ISNUMBER($AG433),IF(OR(HLOOKUP($BQ$5,$I$2:$Y$8,4,FALSE)=1,HLOOKUP($BQ$5,$I$2:$Y$8,5,FALSE)=1,),HLOOKUP($BQ$5,$I$2:$Y$8,4,FALSE)*VLOOKUP($AC433,$B$32:$G$45,MATCH($AD433,$B$33:$G$33,0),FALSE)+HLOOKUP($BQ$5,$I$2:$Y$8,5,FALSE)*VLOOKUP($AC433,$B$47:$G$60,MATCH($AD433,$B$48:$G$48,0),FALSE)+$AG433,$AG433),"N/A")</f>
        <v>15.556349186104047</v>
      </c>
      <c r="BT433" s="16" t="str">
        <f t="shared" ref="BT433:BT443" si="2100">IF(BR433="N/A", "N/A", "true")</f>
        <v>true</v>
      </c>
      <c r="BU433" s="16">
        <f t="shared" ref="BU433:BU443" si="2101">IF(BR433="N/A", "N/A", 1)</f>
        <v>1</v>
      </c>
      <c r="BV433" s="16">
        <f t="shared" ref="BV433:BV443" si="2102">IF(ISNUMBER($AE433),IF(OR(HLOOKUP($BV$5,$I$2:$Y$8,4,FALSE)=1,HLOOKUP($BV$5,$I$2:$Y$8,5,FALSE)=1,),HLOOKUP($BV$5,$I$2:$Y$8,4,FALSE)*VLOOKUP($AC433,$B$32:$G$45,MATCH($AD433,$B$33:$G$33,0),FALSE)+HLOOKUP($BV$5,$I$2:$Y$8,5,FALSE)*VLOOKUP($AC433,$B$47:$G$60,MATCH($AD433,$B$48:$G$48,0),FALSE)+$AE433,$AE433),"N/A")</f>
        <v>8.8000000000000007</v>
      </c>
      <c r="BW433" s="16">
        <f t="shared" si="2063"/>
        <v>11</v>
      </c>
      <c r="BX433" s="16">
        <f t="shared" ref="BX433:BX443" si="2103">IF(ISNUMBER($AG433),IF(OR(HLOOKUP($BV$5,$I$2:$Y$8,4,FALSE)=1,HLOOKUP($BV$5,$I$2:$Y$8,5,FALSE)=1,),HLOOKUP($BV$5,$I$2:$Y$8,4,FALSE)*VLOOKUP($AC433,$B$32:$G$45,MATCH($AD433,$B$33:$G$33,0),FALSE)+HLOOKUP($BV$5,$I$2:$Y$8,5,FALSE)*VLOOKUP($AC433,$B$47:$G$60,MATCH($AD433,$B$48:$G$48,0),FALSE)+$AG433,$AG433),"N/A")</f>
        <v>15.556349186104047</v>
      </c>
      <c r="BY433" s="16" t="str">
        <f t="shared" ref="BY433:BY443" si="2104">IF(BW433="N/A", "N/A", "true")</f>
        <v>true</v>
      </c>
      <c r="BZ433" s="16">
        <f t="shared" ref="BZ433:BZ443" si="2105">IF(BW433="N/A", "N/A", 1)</f>
        <v>1</v>
      </c>
      <c r="CA433" s="16">
        <f t="shared" ref="CA433:CA443" si="2106">IF(ISNUMBER($AE433),IF(OR(HLOOKUP($CA$5,$I$2:$Y$8,4,FALSE)=1,HLOOKUP($CA$5,$I$2:$Y$8,5,FALSE)=1,),HLOOKUP($CA$5,$I$2:$Y$8,4,FALSE)*VLOOKUP($AC433,$B$32:$G$45,MATCH($AD433,$B$33:$G$33,0),FALSE)+HLOOKUP($CA$5,$I$2:$Y$8,5,FALSE)*VLOOKUP($AC433,$B$47:$G$60,MATCH($AD433,$B$48:$G$48,0),FALSE)+$AE433,$AE433),"N/A")</f>
        <v>8.8000000000000007</v>
      </c>
      <c r="CB433" s="16">
        <f t="shared" si="2064"/>
        <v>11</v>
      </c>
      <c r="CC433" s="16">
        <f t="shared" ref="CC433:CC443" si="2107">IF(ISNUMBER($AG433),IF(OR(HLOOKUP($CA$5,$I$2:$Y$8,4,FALSE)=1,HLOOKUP($CA$5,$I$2:$Y$8,5,FALSE)=1,),HLOOKUP($CA$5,$I$2:$Y$8,4,FALSE)*VLOOKUP($AC433,$B$32:$G$45,MATCH($AD433,$B$33:$G$33,0),FALSE)+HLOOKUP($CA$5,$I$2:$Y$8,5,FALSE)*VLOOKUP($AC433,$B$47:$G$60,MATCH($AD433,$B$48:$G$48,0),FALSE)+$AG433,$AG433),"N/A")</f>
        <v>15.556349186104047</v>
      </c>
      <c r="CD433" s="16" t="str">
        <f t="shared" ref="CD433:CD443" si="2108">IF(CB433="N/A", "N/A", "true")</f>
        <v>true</v>
      </c>
      <c r="CE433" s="16">
        <f t="shared" ref="CE433:CE443" si="2109">IF(CB433="N/A", "N/A", 1)</f>
        <v>1</v>
      </c>
      <c r="CF433" s="16">
        <f t="shared" ref="CF433:CF443" si="2110">IF(ISNUMBER($AE433),IF(OR(HLOOKUP($CF$5,$I$2:$Y$8,4,FALSE)=1,HLOOKUP($CF$5,$I$2:$Y$8,5,FALSE)=1,),HLOOKUP($CF$5,$I$2:$Y$8,4,FALSE)*VLOOKUP($AC433,$B$32:$G$45,MATCH($AD433,$B$33:$G$33,0),FALSE)+HLOOKUP($CF$5,$I$2:$Y$8,5,FALSE)*VLOOKUP($AC433,$B$47:$G$60,MATCH($AD433,$B$48:$G$48,0),FALSE)+$AE433,$AE433),"N/A")</f>
        <v>8.8000000000000007</v>
      </c>
      <c r="CG433" s="16">
        <f t="shared" si="2065"/>
        <v>11</v>
      </c>
      <c r="CH433" s="16">
        <f t="shared" ref="CH433:CH443" si="2111">IF(ISNUMBER($AG433),IF(OR(HLOOKUP($CF$5,$I$2:$Y$8,4,FALSE)=1,HLOOKUP($CF$5,$I$2:$Y$8,5,FALSE)=1,),HLOOKUP($CF$5,$I$2:$Y$8,4,FALSE)*VLOOKUP($AC433,$B$32:$G$45,MATCH($AD433,$B$33:$G$33,0),FALSE)+HLOOKUP($CF$5,$I$2:$Y$8,5,FALSE)*VLOOKUP($AC433,$B$47:$G$60,MATCH($AD433,$B$48:$G$48,0),FALSE)+$AG433,$AG433),"N/A")</f>
        <v>15.556349186104047</v>
      </c>
      <c r="CI433" s="16" t="str">
        <f t="shared" ref="CI433:CI443" si="2112">IF(CG433="N/A", "N/A", "true")</f>
        <v>true</v>
      </c>
      <c r="CJ433" s="16">
        <f t="shared" ref="CJ433:CJ443" si="2113">IF(CG433="N/A", "N/A", 1)</f>
        <v>1</v>
      </c>
      <c r="CK433" s="16">
        <f t="shared" ref="CK433:CK443" si="2114">IF(ISNUMBER($AE433),IF(OR(HLOOKUP($CK$5,$I$2:$Y$8,4,FALSE)=1,HLOOKUP($CK$5,$I$2:$Y$8,5,FALSE)=1,),HLOOKUP($CK$5,$I$2:$Y$8,4,FALSE)*VLOOKUP($AC433,$B$32:$G$45,MATCH($AD433,$B$33:$G$33,0),FALSE)+HLOOKUP($CK$5,$I$2:$Y$8,5,FALSE)*VLOOKUP($AC433,$B$47:$G$60,MATCH($AD433,$B$48:$G$48,0),FALSE)+$AE433,$AE433),"N/A")</f>
        <v>8.8000000000000007</v>
      </c>
      <c r="CL433" s="16">
        <f t="shared" si="2066"/>
        <v>11</v>
      </c>
      <c r="CM433" s="16">
        <f t="shared" ref="CM433:CM443" si="2115">IF(ISNUMBER($AG433),IF(OR(HLOOKUP($CK$5,$I$2:$Y$8,4,FALSE)=1,HLOOKUP($CK$5,$I$2:$Y$8,5,FALSE)=1,),HLOOKUP($CK$5,$I$2:$Y$8,4,FALSE)*VLOOKUP($AC433,$B$32:$G$45,MATCH($AD433,$B$33:$G$33,0),FALSE)+HLOOKUP($CK$5,$I$2:$Y$8,5,FALSE)*VLOOKUP($AC433,$B$47:$G$60,MATCH($AD433,$B$48:$G$48,0),FALSE)+$AG433,$AG433),"N/A")</f>
        <v>15.556349186104047</v>
      </c>
      <c r="CN433" s="16" t="str">
        <f t="shared" ref="CN433:CN443" si="2116">IF(CL433="N/A", "N/A", "true")</f>
        <v>true</v>
      </c>
      <c r="CO433" s="16">
        <f t="shared" ref="CO433:CO443" si="2117">IF(CL433="N/A", "N/A", 1)</f>
        <v>1</v>
      </c>
      <c r="CP433" s="16">
        <f t="shared" ref="CP433:CP443" si="2118">IF(ISNUMBER($AE433),IF(OR(HLOOKUP($CP$5,$I$2:$Y$8,4,FALSE)=1,HLOOKUP($CP$5,$I$2:$Y$8,5,FALSE)=1,),HLOOKUP($CP$5,$I$2:$Y$8,4,FALSE)*VLOOKUP($AC433,$B$32:$G$45,MATCH($AD433,$B$33:$G$33,0),FALSE)+HLOOKUP($CP$5,$I$2:$Y$8,5,FALSE)*VLOOKUP($AC433,$B$47:$G$60,MATCH($AD433,$B$48:$G$48,0),FALSE)+$AE433,$AE433),"N/A")</f>
        <v>8.8000000000000007</v>
      </c>
      <c r="CQ433" s="16">
        <f t="shared" si="2067"/>
        <v>15.556349186104047</v>
      </c>
      <c r="CR433" s="16">
        <f t="shared" ref="CR433:CR443" si="2119">IF(ISNUMBER($AG433),IF(OR(HLOOKUP($CP$5,$I$2:$Y$8,4,FALSE)=1,HLOOKUP($CP$5,$I$2:$Y$8,5,FALSE)=1,),HLOOKUP($CP$5,$I$2:$Y$8,4,FALSE)*VLOOKUP($AC433,$B$32:$G$45,MATCH($AD433,$B$33:$G$33,0),FALSE)+HLOOKUP($CP$5,$I$2:$Y$8,5,FALSE)*VLOOKUP($AC433,$B$47:$G$60,MATCH($AD433,$B$48:$G$48,0),FALSE)+$AG433,$AG433),"N/A")</f>
        <v>15.556349186104047</v>
      </c>
      <c r="CS433" s="16" t="str">
        <f t="shared" ref="CS433:CS443" si="2120">IF(CQ433="N/A", "N/A", "true")</f>
        <v>true</v>
      </c>
      <c r="CT433" s="16">
        <f t="shared" ref="CT433:CT443" si="2121">IF(CQ433="N/A", "N/A", 1)</f>
        <v>1</v>
      </c>
      <c r="CU433" s="16">
        <f t="shared" ref="CU433:CU443" si="2122">IF(ISNUMBER($AE433),IF(OR(HLOOKUP($CU$5,$I$2:$Y$8,4,FALSE)=1,HLOOKUP($CU$5,$I$2:$Y$8,5,FALSE)=1,),HLOOKUP($CU$5,$I$2:$Y$8,4,FALSE)*VLOOKUP($AC433,$B$32:$G$45,MATCH($AD433,$B$33:$G$33,0),FALSE)+HLOOKUP($CU$5,$I$2:$Y$8,5,FALSE)*VLOOKUP($AC433,$B$47:$G$60,MATCH($AD433,$B$48:$G$48,0),FALSE)+$AE433,$AE433),"N/A")</f>
        <v>8.8000000000000007</v>
      </c>
      <c r="CV433" s="16">
        <f t="shared" si="2068"/>
        <v>15.556349186104047</v>
      </c>
      <c r="CW433" s="16">
        <f t="shared" ref="CW433:CW443" si="2123">IF(ISNUMBER($AG433),IF(OR(HLOOKUP($CU$5,$I$2:$Y$8,4,FALSE)=1,HLOOKUP($CU$5,$I$2:$Y$8,5,FALSE)=1,),HLOOKUP($CU$5,$I$2:$Y$8,4,FALSE)*VLOOKUP($AC433,$B$32:$G$45,MATCH($AD433,$B$33:$G$33,0),FALSE)+HLOOKUP($CU$5,$I$2:$Y$8,5,FALSE)*VLOOKUP($AC433,$B$47:$G$60,MATCH($AD433,$B$48:$G$48,0),FALSE)+$AG433,$AG433),"N/A")</f>
        <v>15.556349186104047</v>
      </c>
      <c r="CX433" s="16" t="str">
        <f t="shared" ref="CX433:CX443" si="2124">IF(CV433="N/A", "N/A", "true")</f>
        <v>true</v>
      </c>
      <c r="CY433" s="16">
        <f t="shared" ref="CY433:CY443" si="2125">IF(CV433="N/A", "N/A", 1)</f>
        <v>1</v>
      </c>
      <c r="CZ433" s="16">
        <f t="shared" ref="CZ433:CZ443" si="2126">IF(ISNUMBER($AE433),IF(OR(HLOOKUP($CZ$5,$I$2:$Y$8,4,FALSE)=1,HLOOKUP($CZ$5,$I$2:$Y$8,5,FALSE)=1,),HLOOKUP($CZ$5,$I$2:$Y$8,4,FALSE)*VLOOKUP($AC433,$B$32:$G$45,MATCH($AD433,$B$33:$G$33,0),FALSE)+HLOOKUP($CZ$5,$I$2:$Y$8,5,FALSE)*VLOOKUP($AC433,$B$47:$G$60,MATCH($AD433,$B$48:$G$48,0),FALSE)+$AE433,$AE433),"N/A")</f>
        <v>8.8000000000000007</v>
      </c>
      <c r="DA433" s="16">
        <f t="shared" si="2069"/>
        <v>15.556349186104047</v>
      </c>
      <c r="DB433" s="16">
        <f t="shared" ref="DB433:DB443" si="2127">IF(ISNUMBER($AG433),IF(OR(HLOOKUP($CZ$5,$I$2:$Y$8,4,FALSE)=1,HLOOKUP($CZ$5,$I$2:$Y$8,5,FALSE)=1,),HLOOKUP($CZ$5,$I$2:$Y$8,4,FALSE)*VLOOKUP($AC433,$B$32:$G$45,MATCH($AD433,$B$33:$G$33,0),FALSE)+HLOOKUP($CZ$5,$I$2:$Y$8,5,FALSE)*VLOOKUP($AC433,$B$47:$G$60,MATCH($AD433,$B$48:$G$48,0),FALSE)+$AG433,$AG433),"N/A")</f>
        <v>15.556349186104047</v>
      </c>
      <c r="DC433" s="16" t="str">
        <f t="shared" ref="DC433:DC443" si="2128">IF(DA433="N/A", "N/A", "true")</f>
        <v>true</v>
      </c>
      <c r="DD433" s="16">
        <f t="shared" ref="DD433:DD443" si="2129">IF(DA433="N/A", "N/A", 1)</f>
        <v>1</v>
      </c>
      <c r="DE433" s="16">
        <f t="shared" ref="DE433:DE443" si="2130">IF(ISNUMBER($AE433),IF(OR(HLOOKUP($DE$5,$I$2:$Y$8,4,FALSE)=1,HLOOKUP($DE$5,$I$2:$Y$8,5,FALSE)=1,),HLOOKUP($DE$5,$I$2:$Y$8,4,FALSE)*VLOOKUP($AC433,$B$32:$G$45,MATCH($AD433,$B$33:$G$33,0),FALSE)+HLOOKUP($DE$5,$I$2:$Y$8,5,FALSE)*VLOOKUP($AC433,$B$47:$G$60,MATCH($AD433,$B$48:$G$48,0),FALSE)+$AE433,$AE433),"N/A")</f>
        <v>8.8000000000000007</v>
      </c>
      <c r="DF433" s="16">
        <f t="shared" ref="DF433:DF443" si="2131">IF(ISNUMBER($AF433),$AF433*SQRT(SUMSQ(HLOOKUP($DE$5,$J$2:$Y$8,2,FALSE)*VLOOKUP($AC433,$B$2:$G$15,MATCH($AD433,$B$3:$G$3,0),FALSE),HLOOKUP($DE$5,$J$2:$Y$8,3,FALSE)*VLOOKUP($AC433,$B$17:$G$30,MATCH($AD433,$B$18:$G$18,0),FALSE),HLOOKUP($DE$5,$J$2:$Y$8,6,FALSE)))+HLOOKUP($DE$5,$J$2:$Y$8,4,FALSE)*VLOOKUP($AC433,$B$32:$G$45,MATCH($AD433,$B$33:$G$33,0),FALSE)+HLOOKUP($DE$5,$J$2:$Y$8,5,FALSE)*VLOOKUP($AC433,$B$47:$G$60,MATCH($AD433,$B$48:$G$48,0),FALSE),"N/A")</f>
        <v>15.556349186104047</v>
      </c>
      <c r="DG433" s="19">
        <f t="shared" ref="DG433:DG443" si="2132">IF(ISNUMBER($AG433),IF(OR(HLOOKUP($DE$5,$I$2:$Y$8,4,FALSE)=1,HLOOKUP($DE$5,$I$2:$Y$8,5,FALSE)=1,),HLOOKUP($DE$5,$I$2:$Y$8,4,FALSE)*VLOOKUP($AC433,$B$32:$G$45,MATCH($AD433,$B$33:$G$33,0),FALSE)+HLOOKUP($DE$5,$I$2:$Y$8,5,FALSE)*VLOOKUP($AC433,$B$47:$G$60,MATCH($AD433,$B$48:$G$48,0),FALSE)+$AG433,$AG433),"N/A")</f>
        <v>15.556349186104047</v>
      </c>
      <c r="DH433" s="16" t="str">
        <f t="shared" ref="DH433:DH443" si="2133">IF(DF433="N/A", "N/A", "true")</f>
        <v>true</v>
      </c>
      <c r="DI433" s="16">
        <f t="shared" ref="DI433:DI443" si="2134">IF(DF433="N/A", "N/A", 1)</f>
        <v>1</v>
      </c>
    </row>
    <row r="434" spans="27:113" x14ac:dyDescent="0.35">
      <c r="AA434" s="49" t="s">
        <v>114</v>
      </c>
      <c r="AB434" s="55" t="str">
        <f t="shared" si="2070"/>
        <v>-</v>
      </c>
      <c r="AC434" s="23" t="s">
        <v>8</v>
      </c>
      <c r="AD434" s="40" t="s">
        <v>2</v>
      </c>
      <c r="AE434" s="16"/>
      <c r="AF434" s="16"/>
      <c r="AG434" s="16" t="str">
        <f t="shared" si="2054"/>
        <v>N/A</v>
      </c>
      <c r="AH434" s="16" t="str">
        <f t="shared" si="2071"/>
        <v>N/A</v>
      </c>
      <c r="AI434" s="16" t="str">
        <f t="shared" si="2055"/>
        <v>N/A</v>
      </c>
      <c r="AJ434" s="16" t="str">
        <f t="shared" ref="AJ434:AJ443" si="2135">IF(ISNUMBER($AG434),IF(OR(HLOOKUP($AH$5,$I$2:$Y$8,4,FALSE)=1,HLOOKUP($AH$5,$I$2:$Y$8,5,FALSE)=1,),HLOOKUP($AH$5,$I$2:$Y$8,4,FALSE)*VLOOKUP($AC434,$B$32:$G$45,MATCH($AD434,$B$33:$G$33,0),FALSE)+HLOOKUP($AH$5,$I$2:$Y$8,5,FALSE)*VLOOKUP($AC434,$B$47:$G$60,MATCH($AD434,$B$48:$G$48,0),FALSE)+$AG434,$AG434),"N/A")</f>
        <v>N/A</v>
      </c>
      <c r="AK434" s="16" t="str">
        <f t="shared" si="2072"/>
        <v>N/A</v>
      </c>
      <c r="AL434" s="16" t="str">
        <f t="shared" si="2073"/>
        <v>N/A</v>
      </c>
      <c r="AM434" s="16" t="str">
        <f t="shared" si="2074"/>
        <v>N/A</v>
      </c>
      <c r="AN434" s="16" t="str">
        <f t="shared" si="2056"/>
        <v>N/A</v>
      </c>
      <c r="AO434" s="16" t="str">
        <f t="shared" si="2075"/>
        <v>N/A</v>
      </c>
      <c r="AP434" s="16" t="str">
        <f t="shared" si="2076"/>
        <v>N/A</v>
      </c>
      <c r="AQ434" s="16" t="str">
        <f t="shared" si="2077"/>
        <v>N/A</v>
      </c>
      <c r="AR434" s="16" t="str">
        <f t="shared" si="2078"/>
        <v>N/A</v>
      </c>
      <c r="AS434" s="16" t="str">
        <f t="shared" si="2057"/>
        <v>N/A</v>
      </c>
      <c r="AT434" s="16" t="str">
        <f t="shared" si="2079"/>
        <v>N/A</v>
      </c>
      <c r="AU434" s="16" t="str">
        <f t="shared" si="2080"/>
        <v>N/A</v>
      </c>
      <c r="AV434" s="16" t="str">
        <f t="shared" si="2081"/>
        <v>N/A</v>
      </c>
      <c r="AW434" s="16" t="str">
        <f t="shared" si="2082"/>
        <v>N/A</v>
      </c>
      <c r="AX434" s="16" t="str">
        <f t="shared" si="2058"/>
        <v>N/A</v>
      </c>
      <c r="AY434" s="16" t="str">
        <f t="shared" si="2083"/>
        <v>N/A</v>
      </c>
      <c r="AZ434" s="16" t="str">
        <f t="shared" si="2084"/>
        <v>N/A</v>
      </c>
      <c r="BA434" s="16" t="str">
        <f t="shared" si="2085"/>
        <v>N/A</v>
      </c>
      <c r="BB434" s="16" t="str">
        <f t="shared" si="2086"/>
        <v>N/A</v>
      </c>
      <c r="BC434" s="16" t="str">
        <f t="shared" si="2059"/>
        <v>N/A</v>
      </c>
      <c r="BD434" s="16" t="str">
        <f t="shared" si="2087"/>
        <v>N/A</v>
      </c>
      <c r="BE434" s="16" t="str">
        <f t="shared" si="2088"/>
        <v>N/A</v>
      </c>
      <c r="BF434" s="16" t="str">
        <f t="shared" si="2089"/>
        <v>N/A</v>
      </c>
      <c r="BG434" s="16" t="str">
        <f t="shared" si="2090"/>
        <v>N/A</v>
      </c>
      <c r="BH434" s="16" t="str">
        <f t="shared" si="2060"/>
        <v>N/A</v>
      </c>
      <c r="BI434" s="16" t="str">
        <f t="shared" si="2091"/>
        <v>N/A</v>
      </c>
      <c r="BJ434" s="16" t="str">
        <f t="shared" si="2092"/>
        <v>N/A</v>
      </c>
      <c r="BK434" s="16" t="str">
        <f t="shared" si="2093"/>
        <v>N/A</v>
      </c>
      <c r="BL434" s="16" t="str">
        <f t="shared" si="2094"/>
        <v>N/A</v>
      </c>
      <c r="BM434" s="16" t="str">
        <f t="shared" si="2061"/>
        <v>N/A</v>
      </c>
      <c r="BN434" s="16" t="str">
        <f t="shared" si="2095"/>
        <v>N/A</v>
      </c>
      <c r="BO434" s="16" t="str">
        <f t="shared" si="2096"/>
        <v>N/A</v>
      </c>
      <c r="BP434" s="16" t="str">
        <f t="shared" si="2097"/>
        <v>N/A</v>
      </c>
      <c r="BQ434" s="16" t="str">
        <f t="shared" si="2098"/>
        <v>N/A</v>
      </c>
      <c r="BR434" s="16" t="str">
        <f t="shared" si="2062"/>
        <v>N/A</v>
      </c>
      <c r="BS434" s="16" t="str">
        <f t="shared" si="2099"/>
        <v>N/A</v>
      </c>
      <c r="BT434" s="16" t="str">
        <f t="shared" si="2100"/>
        <v>N/A</v>
      </c>
      <c r="BU434" s="16" t="str">
        <f t="shared" si="2101"/>
        <v>N/A</v>
      </c>
      <c r="BV434" s="16" t="str">
        <f t="shared" si="2102"/>
        <v>N/A</v>
      </c>
      <c r="BW434" s="16" t="str">
        <f t="shared" si="2063"/>
        <v>N/A</v>
      </c>
      <c r="BX434" s="16" t="str">
        <f t="shared" si="2103"/>
        <v>N/A</v>
      </c>
      <c r="BY434" s="16" t="str">
        <f t="shared" si="2104"/>
        <v>N/A</v>
      </c>
      <c r="BZ434" s="16" t="str">
        <f t="shared" si="2105"/>
        <v>N/A</v>
      </c>
      <c r="CA434" s="16" t="str">
        <f t="shared" si="2106"/>
        <v>N/A</v>
      </c>
      <c r="CB434" s="16" t="str">
        <f t="shared" si="2064"/>
        <v>N/A</v>
      </c>
      <c r="CC434" s="16" t="str">
        <f t="shared" si="2107"/>
        <v>N/A</v>
      </c>
      <c r="CD434" s="16" t="str">
        <f t="shared" si="2108"/>
        <v>N/A</v>
      </c>
      <c r="CE434" s="16" t="str">
        <f t="shared" si="2109"/>
        <v>N/A</v>
      </c>
      <c r="CF434" s="16" t="str">
        <f t="shared" si="2110"/>
        <v>N/A</v>
      </c>
      <c r="CG434" s="16" t="str">
        <f t="shared" si="2065"/>
        <v>N/A</v>
      </c>
      <c r="CH434" s="16" t="str">
        <f t="shared" si="2111"/>
        <v>N/A</v>
      </c>
      <c r="CI434" s="16" t="str">
        <f t="shared" si="2112"/>
        <v>N/A</v>
      </c>
      <c r="CJ434" s="16" t="str">
        <f t="shared" si="2113"/>
        <v>N/A</v>
      </c>
      <c r="CK434" s="16" t="str">
        <f t="shared" si="2114"/>
        <v>N/A</v>
      </c>
      <c r="CL434" s="16" t="str">
        <f t="shared" si="2066"/>
        <v>N/A</v>
      </c>
      <c r="CM434" s="16" t="str">
        <f t="shared" si="2115"/>
        <v>N/A</v>
      </c>
      <c r="CN434" s="16" t="str">
        <f t="shared" si="2116"/>
        <v>N/A</v>
      </c>
      <c r="CO434" s="16" t="str">
        <f t="shared" si="2117"/>
        <v>N/A</v>
      </c>
      <c r="CP434" s="16" t="str">
        <f t="shared" si="2118"/>
        <v>N/A</v>
      </c>
      <c r="CQ434" s="16" t="str">
        <f t="shared" si="2067"/>
        <v>N/A</v>
      </c>
      <c r="CR434" s="16" t="str">
        <f t="shared" si="2119"/>
        <v>N/A</v>
      </c>
      <c r="CS434" s="16" t="str">
        <f t="shared" si="2120"/>
        <v>N/A</v>
      </c>
      <c r="CT434" s="16" t="str">
        <f t="shared" si="2121"/>
        <v>N/A</v>
      </c>
      <c r="CU434" s="16" t="str">
        <f t="shared" si="2122"/>
        <v>N/A</v>
      </c>
      <c r="CV434" s="16" t="str">
        <f t="shared" si="2068"/>
        <v>N/A</v>
      </c>
      <c r="CW434" s="16" t="str">
        <f t="shared" si="2123"/>
        <v>N/A</v>
      </c>
      <c r="CX434" s="16" t="str">
        <f t="shared" si="2124"/>
        <v>N/A</v>
      </c>
      <c r="CY434" s="16" t="str">
        <f t="shared" si="2125"/>
        <v>N/A</v>
      </c>
      <c r="CZ434" s="16" t="str">
        <f t="shared" si="2126"/>
        <v>N/A</v>
      </c>
      <c r="DA434" s="16" t="str">
        <f t="shared" si="2069"/>
        <v>N/A</v>
      </c>
      <c r="DB434" s="16" t="str">
        <f t="shared" si="2127"/>
        <v>N/A</v>
      </c>
      <c r="DC434" s="16" t="str">
        <f t="shared" si="2128"/>
        <v>N/A</v>
      </c>
      <c r="DD434" s="16" t="str">
        <f t="shared" si="2129"/>
        <v>N/A</v>
      </c>
      <c r="DE434" s="16" t="str">
        <f t="shared" si="2130"/>
        <v>N/A</v>
      </c>
      <c r="DF434" s="16" t="str">
        <f t="shared" si="2131"/>
        <v>N/A</v>
      </c>
      <c r="DG434" s="19" t="str">
        <f t="shared" si="2132"/>
        <v>N/A</v>
      </c>
      <c r="DH434" s="16" t="str">
        <f t="shared" si="2133"/>
        <v>N/A</v>
      </c>
      <c r="DI434" s="16" t="str">
        <f t="shared" si="2134"/>
        <v>N/A</v>
      </c>
    </row>
    <row r="435" spans="27:113" x14ac:dyDescent="0.35">
      <c r="AA435" s="49">
        <v>1.5</v>
      </c>
      <c r="AB435" s="55">
        <f t="shared" si="2070"/>
        <v>3.0069390943299865</v>
      </c>
      <c r="AC435" s="23" t="s">
        <v>9</v>
      </c>
      <c r="AD435" s="40" t="s">
        <v>2</v>
      </c>
      <c r="AE435" s="16">
        <v>16</v>
      </c>
      <c r="AF435" s="16">
        <v>20</v>
      </c>
      <c r="AG435" s="16">
        <f t="shared" si="2054"/>
        <v>36.055512754639892</v>
      </c>
      <c r="AH435" s="16">
        <f t="shared" si="2071"/>
        <v>16</v>
      </c>
      <c r="AI435" s="16">
        <f t="shared" si="2055"/>
        <v>20</v>
      </c>
      <c r="AJ435" s="16">
        <f t="shared" si="2135"/>
        <v>36.055512754639892</v>
      </c>
      <c r="AK435" s="16" t="str">
        <f t="shared" si="2072"/>
        <v>true</v>
      </c>
      <c r="AL435" s="16">
        <f t="shared" si="2073"/>
        <v>1</v>
      </c>
      <c r="AM435" s="16">
        <f t="shared" si="2074"/>
        <v>16</v>
      </c>
      <c r="AN435" s="16">
        <f t="shared" si="2056"/>
        <v>20</v>
      </c>
      <c r="AO435" s="16">
        <f t="shared" si="2075"/>
        <v>36.055512754639892</v>
      </c>
      <c r="AP435" s="16" t="str">
        <f t="shared" si="2076"/>
        <v>true</v>
      </c>
      <c r="AQ435" s="16">
        <f t="shared" si="2077"/>
        <v>1</v>
      </c>
      <c r="AR435" s="16">
        <f t="shared" si="2078"/>
        <v>16</v>
      </c>
      <c r="AS435" s="16">
        <f t="shared" si="2057"/>
        <v>20</v>
      </c>
      <c r="AT435" s="16">
        <f t="shared" si="2079"/>
        <v>36.055512754639892</v>
      </c>
      <c r="AU435" s="16" t="str">
        <f t="shared" si="2080"/>
        <v>true</v>
      </c>
      <c r="AV435" s="16">
        <f t="shared" si="2081"/>
        <v>1</v>
      </c>
      <c r="AW435" s="16">
        <f t="shared" si="2082"/>
        <v>16</v>
      </c>
      <c r="AX435" s="16">
        <f t="shared" si="2058"/>
        <v>20</v>
      </c>
      <c r="AY435" s="16">
        <f t="shared" si="2083"/>
        <v>36.055512754639892</v>
      </c>
      <c r="AZ435" s="16" t="str">
        <f t="shared" si="2084"/>
        <v>true</v>
      </c>
      <c r="BA435" s="16">
        <f t="shared" si="2085"/>
        <v>1</v>
      </c>
      <c r="BB435" s="16">
        <f t="shared" si="2086"/>
        <v>16</v>
      </c>
      <c r="BC435" s="16">
        <f t="shared" si="2059"/>
        <v>20</v>
      </c>
      <c r="BD435" s="16">
        <f t="shared" si="2087"/>
        <v>36.055512754639892</v>
      </c>
      <c r="BE435" s="16" t="str">
        <f t="shared" si="2088"/>
        <v>true</v>
      </c>
      <c r="BF435" s="16">
        <f t="shared" si="2089"/>
        <v>1</v>
      </c>
      <c r="BG435" s="16">
        <f t="shared" si="2090"/>
        <v>16</v>
      </c>
      <c r="BH435" s="16">
        <f t="shared" si="2060"/>
        <v>20</v>
      </c>
      <c r="BI435" s="16">
        <f t="shared" si="2091"/>
        <v>36.055512754639892</v>
      </c>
      <c r="BJ435" s="16" t="str">
        <f t="shared" si="2092"/>
        <v>true</v>
      </c>
      <c r="BK435" s="16">
        <f t="shared" si="2093"/>
        <v>1</v>
      </c>
      <c r="BL435" s="16">
        <f t="shared" si="2094"/>
        <v>16</v>
      </c>
      <c r="BM435" s="16">
        <f t="shared" si="2061"/>
        <v>20</v>
      </c>
      <c r="BN435" s="16">
        <f t="shared" si="2095"/>
        <v>36.055512754639892</v>
      </c>
      <c r="BO435" s="16" t="str">
        <f t="shared" si="2096"/>
        <v>true</v>
      </c>
      <c r="BP435" s="16">
        <f t="shared" si="2097"/>
        <v>1</v>
      </c>
      <c r="BQ435" s="16">
        <f t="shared" si="2098"/>
        <v>16</v>
      </c>
      <c r="BR435" s="16">
        <f t="shared" si="2062"/>
        <v>20</v>
      </c>
      <c r="BS435" s="16">
        <f t="shared" si="2099"/>
        <v>36.055512754639892</v>
      </c>
      <c r="BT435" s="16" t="str">
        <f t="shared" si="2100"/>
        <v>true</v>
      </c>
      <c r="BU435" s="16">
        <f t="shared" si="2101"/>
        <v>1</v>
      </c>
      <c r="BV435" s="16">
        <f t="shared" si="2102"/>
        <v>16</v>
      </c>
      <c r="BW435" s="16">
        <f t="shared" si="2063"/>
        <v>30</v>
      </c>
      <c r="BX435" s="16">
        <f t="shared" si="2103"/>
        <v>36.055512754639892</v>
      </c>
      <c r="BY435" s="16" t="str">
        <f t="shared" si="2104"/>
        <v>true</v>
      </c>
      <c r="BZ435" s="16">
        <f t="shared" si="2105"/>
        <v>1</v>
      </c>
      <c r="CA435" s="16">
        <f t="shared" si="2106"/>
        <v>16</v>
      </c>
      <c r="CB435" s="16">
        <f t="shared" si="2064"/>
        <v>30</v>
      </c>
      <c r="CC435" s="16">
        <f t="shared" si="2107"/>
        <v>36.055512754639892</v>
      </c>
      <c r="CD435" s="16" t="str">
        <f t="shared" si="2108"/>
        <v>true</v>
      </c>
      <c r="CE435" s="16">
        <f t="shared" si="2109"/>
        <v>1</v>
      </c>
      <c r="CF435" s="16">
        <f t="shared" si="2110"/>
        <v>16</v>
      </c>
      <c r="CG435" s="16">
        <f t="shared" si="2065"/>
        <v>30</v>
      </c>
      <c r="CH435" s="16">
        <f t="shared" si="2111"/>
        <v>36.055512754639892</v>
      </c>
      <c r="CI435" s="16" t="str">
        <f t="shared" si="2112"/>
        <v>true</v>
      </c>
      <c r="CJ435" s="16">
        <f t="shared" si="2113"/>
        <v>1</v>
      </c>
      <c r="CK435" s="16">
        <f t="shared" si="2114"/>
        <v>16</v>
      </c>
      <c r="CL435" s="16">
        <f t="shared" si="2066"/>
        <v>30</v>
      </c>
      <c r="CM435" s="16">
        <f t="shared" si="2115"/>
        <v>36.055512754639892</v>
      </c>
      <c r="CN435" s="16" t="str">
        <f t="shared" si="2116"/>
        <v>true</v>
      </c>
      <c r="CO435" s="16">
        <f t="shared" si="2117"/>
        <v>1</v>
      </c>
      <c r="CP435" s="16">
        <f t="shared" si="2118"/>
        <v>16</v>
      </c>
      <c r="CQ435" s="16">
        <f t="shared" si="2067"/>
        <v>36.055512754639892</v>
      </c>
      <c r="CR435" s="16">
        <f t="shared" si="2119"/>
        <v>36.055512754639892</v>
      </c>
      <c r="CS435" s="16" t="str">
        <f t="shared" si="2120"/>
        <v>true</v>
      </c>
      <c r="CT435" s="16">
        <f t="shared" si="2121"/>
        <v>1</v>
      </c>
      <c r="CU435" s="16">
        <f t="shared" si="2122"/>
        <v>16</v>
      </c>
      <c r="CV435" s="16">
        <f t="shared" si="2068"/>
        <v>36.055512754639892</v>
      </c>
      <c r="CW435" s="16">
        <f t="shared" si="2123"/>
        <v>36.055512754639892</v>
      </c>
      <c r="CX435" s="16" t="str">
        <f t="shared" si="2124"/>
        <v>true</v>
      </c>
      <c r="CY435" s="16">
        <f t="shared" si="2125"/>
        <v>1</v>
      </c>
      <c r="CZ435" s="16">
        <f t="shared" si="2126"/>
        <v>16</v>
      </c>
      <c r="DA435" s="16">
        <f t="shared" si="2069"/>
        <v>36.055512754639892</v>
      </c>
      <c r="DB435" s="16">
        <f t="shared" si="2127"/>
        <v>36.055512754639892</v>
      </c>
      <c r="DC435" s="16" t="str">
        <f t="shared" si="2128"/>
        <v>true</v>
      </c>
      <c r="DD435" s="16">
        <f t="shared" si="2129"/>
        <v>1</v>
      </c>
      <c r="DE435" s="16">
        <f t="shared" si="2130"/>
        <v>16</v>
      </c>
      <c r="DF435" s="16">
        <f t="shared" si="2131"/>
        <v>36.055512754639892</v>
      </c>
      <c r="DG435" s="19">
        <f t="shared" si="2132"/>
        <v>36.055512754639892</v>
      </c>
      <c r="DH435" s="16" t="str">
        <f t="shared" si="2133"/>
        <v>true</v>
      </c>
      <c r="DI435" s="16">
        <f t="shared" si="2134"/>
        <v>1</v>
      </c>
    </row>
    <row r="436" spans="27:113" x14ac:dyDescent="0.35">
      <c r="AA436" s="49">
        <v>1.5</v>
      </c>
      <c r="AB436" s="55">
        <f t="shared" si="2070"/>
        <v>2.0355339059327378</v>
      </c>
      <c r="AC436" s="23" t="s">
        <v>10</v>
      </c>
      <c r="AD436" s="40" t="s">
        <v>2</v>
      </c>
      <c r="AE436" s="16">
        <v>14</v>
      </c>
      <c r="AF436" s="16">
        <v>17.5</v>
      </c>
      <c r="AG436" s="16">
        <f t="shared" si="2054"/>
        <v>24.748737341529164</v>
      </c>
      <c r="AH436" s="16">
        <f t="shared" si="2071"/>
        <v>14</v>
      </c>
      <c r="AI436" s="16">
        <f t="shared" si="2055"/>
        <v>17.5</v>
      </c>
      <c r="AJ436" s="16">
        <f t="shared" si="2135"/>
        <v>24.748737341529164</v>
      </c>
      <c r="AK436" s="16" t="str">
        <f t="shared" si="2072"/>
        <v>true</v>
      </c>
      <c r="AL436" s="16">
        <f t="shared" si="2073"/>
        <v>1</v>
      </c>
      <c r="AM436" s="16">
        <f t="shared" si="2074"/>
        <v>14</v>
      </c>
      <c r="AN436" s="16">
        <f t="shared" si="2056"/>
        <v>17.5</v>
      </c>
      <c r="AO436" s="16">
        <f t="shared" si="2075"/>
        <v>24.748737341529164</v>
      </c>
      <c r="AP436" s="16" t="str">
        <f t="shared" si="2076"/>
        <v>true</v>
      </c>
      <c r="AQ436" s="16">
        <f t="shared" si="2077"/>
        <v>1</v>
      </c>
      <c r="AR436" s="16">
        <f t="shared" si="2078"/>
        <v>14</v>
      </c>
      <c r="AS436" s="16">
        <f t="shared" si="2057"/>
        <v>17.5</v>
      </c>
      <c r="AT436" s="16">
        <f t="shared" si="2079"/>
        <v>24.748737341529164</v>
      </c>
      <c r="AU436" s="16" t="str">
        <f t="shared" si="2080"/>
        <v>true</v>
      </c>
      <c r="AV436" s="16">
        <f t="shared" si="2081"/>
        <v>1</v>
      </c>
      <c r="AW436" s="16">
        <f t="shared" si="2082"/>
        <v>14</v>
      </c>
      <c r="AX436" s="16">
        <f t="shared" si="2058"/>
        <v>17.5</v>
      </c>
      <c r="AY436" s="16">
        <f t="shared" si="2083"/>
        <v>24.748737341529164</v>
      </c>
      <c r="AZ436" s="16" t="str">
        <f t="shared" si="2084"/>
        <v>true</v>
      </c>
      <c r="BA436" s="16">
        <f t="shared" si="2085"/>
        <v>1</v>
      </c>
      <c r="BB436" s="16">
        <f t="shared" si="2086"/>
        <v>14</v>
      </c>
      <c r="BC436" s="16">
        <f t="shared" si="2059"/>
        <v>17.5</v>
      </c>
      <c r="BD436" s="16">
        <f t="shared" si="2087"/>
        <v>24.748737341529164</v>
      </c>
      <c r="BE436" s="16" t="str">
        <f t="shared" si="2088"/>
        <v>true</v>
      </c>
      <c r="BF436" s="16">
        <f t="shared" si="2089"/>
        <v>1</v>
      </c>
      <c r="BG436" s="16">
        <f t="shared" si="2090"/>
        <v>14</v>
      </c>
      <c r="BH436" s="16">
        <f t="shared" si="2060"/>
        <v>17.5</v>
      </c>
      <c r="BI436" s="16">
        <f t="shared" si="2091"/>
        <v>24.748737341529164</v>
      </c>
      <c r="BJ436" s="16" t="str">
        <f t="shared" si="2092"/>
        <v>true</v>
      </c>
      <c r="BK436" s="16">
        <f t="shared" si="2093"/>
        <v>1</v>
      </c>
      <c r="BL436" s="16">
        <f t="shared" si="2094"/>
        <v>14</v>
      </c>
      <c r="BM436" s="16">
        <f t="shared" si="2061"/>
        <v>17.5</v>
      </c>
      <c r="BN436" s="16">
        <f t="shared" si="2095"/>
        <v>24.748737341529164</v>
      </c>
      <c r="BO436" s="16" t="str">
        <f t="shared" si="2096"/>
        <v>true</v>
      </c>
      <c r="BP436" s="16">
        <f t="shared" si="2097"/>
        <v>1</v>
      </c>
      <c r="BQ436" s="16">
        <f t="shared" si="2098"/>
        <v>14</v>
      </c>
      <c r="BR436" s="16">
        <f t="shared" si="2062"/>
        <v>17.5</v>
      </c>
      <c r="BS436" s="16">
        <f t="shared" si="2099"/>
        <v>24.748737341529164</v>
      </c>
      <c r="BT436" s="16" t="str">
        <f t="shared" si="2100"/>
        <v>true</v>
      </c>
      <c r="BU436" s="16">
        <f t="shared" si="2101"/>
        <v>1</v>
      </c>
      <c r="BV436" s="16">
        <f t="shared" si="2102"/>
        <v>14</v>
      </c>
      <c r="BW436" s="16">
        <f t="shared" si="2063"/>
        <v>17.5</v>
      </c>
      <c r="BX436" s="16">
        <f t="shared" si="2103"/>
        <v>24.748737341529164</v>
      </c>
      <c r="BY436" s="16" t="str">
        <f t="shared" si="2104"/>
        <v>true</v>
      </c>
      <c r="BZ436" s="16">
        <f t="shared" si="2105"/>
        <v>1</v>
      </c>
      <c r="CA436" s="16">
        <f t="shared" si="2106"/>
        <v>14</v>
      </c>
      <c r="CB436" s="16">
        <f t="shared" si="2064"/>
        <v>17.5</v>
      </c>
      <c r="CC436" s="16">
        <f t="shared" si="2107"/>
        <v>24.748737341529164</v>
      </c>
      <c r="CD436" s="16" t="str">
        <f t="shared" si="2108"/>
        <v>true</v>
      </c>
      <c r="CE436" s="16">
        <f t="shared" si="2109"/>
        <v>1</v>
      </c>
      <c r="CF436" s="16">
        <f t="shared" si="2110"/>
        <v>14</v>
      </c>
      <c r="CG436" s="16">
        <f t="shared" si="2065"/>
        <v>17.5</v>
      </c>
      <c r="CH436" s="16">
        <f t="shared" si="2111"/>
        <v>24.748737341529164</v>
      </c>
      <c r="CI436" s="16" t="str">
        <f t="shared" si="2112"/>
        <v>true</v>
      </c>
      <c r="CJ436" s="16">
        <f t="shared" si="2113"/>
        <v>1</v>
      </c>
      <c r="CK436" s="16">
        <f t="shared" si="2114"/>
        <v>14</v>
      </c>
      <c r="CL436" s="16">
        <f t="shared" si="2066"/>
        <v>17.5</v>
      </c>
      <c r="CM436" s="16">
        <f t="shared" si="2115"/>
        <v>24.748737341529164</v>
      </c>
      <c r="CN436" s="16" t="str">
        <f t="shared" si="2116"/>
        <v>true</v>
      </c>
      <c r="CO436" s="16">
        <f t="shared" si="2117"/>
        <v>1</v>
      </c>
      <c r="CP436" s="16">
        <f t="shared" si="2118"/>
        <v>14</v>
      </c>
      <c r="CQ436" s="16">
        <f t="shared" si="2067"/>
        <v>24.748737341529164</v>
      </c>
      <c r="CR436" s="16">
        <f t="shared" si="2119"/>
        <v>24.748737341529164</v>
      </c>
      <c r="CS436" s="16" t="str">
        <f t="shared" si="2120"/>
        <v>true</v>
      </c>
      <c r="CT436" s="16">
        <f t="shared" si="2121"/>
        <v>1</v>
      </c>
      <c r="CU436" s="16">
        <f t="shared" si="2122"/>
        <v>14</v>
      </c>
      <c r="CV436" s="16">
        <f t="shared" si="2068"/>
        <v>24.748737341529164</v>
      </c>
      <c r="CW436" s="16">
        <f t="shared" si="2123"/>
        <v>24.748737341529164</v>
      </c>
      <c r="CX436" s="16" t="str">
        <f t="shared" si="2124"/>
        <v>true</v>
      </c>
      <c r="CY436" s="16">
        <f t="shared" si="2125"/>
        <v>1</v>
      </c>
      <c r="CZ436" s="16">
        <f t="shared" si="2126"/>
        <v>14</v>
      </c>
      <c r="DA436" s="16">
        <f t="shared" si="2069"/>
        <v>24.748737341529164</v>
      </c>
      <c r="DB436" s="16">
        <f t="shared" si="2127"/>
        <v>24.748737341529164</v>
      </c>
      <c r="DC436" s="16" t="str">
        <f t="shared" si="2128"/>
        <v>true</v>
      </c>
      <c r="DD436" s="16">
        <f t="shared" si="2129"/>
        <v>1</v>
      </c>
      <c r="DE436" s="16">
        <f t="shared" si="2130"/>
        <v>14</v>
      </c>
      <c r="DF436" s="16">
        <f t="shared" si="2131"/>
        <v>24.748737341529164</v>
      </c>
      <c r="DG436" s="19">
        <f t="shared" si="2132"/>
        <v>24.748737341529164</v>
      </c>
      <c r="DH436" s="16" t="str">
        <f t="shared" si="2133"/>
        <v>true</v>
      </c>
      <c r="DI436" s="16">
        <f t="shared" si="2134"/>
        <v>1</v>
      </c>
    </row>
    <row r="437" spans="27:113" x14ac:dyDescent="0.35">
      <c r="AA437" s="49">
        <v>1.5</v>
      </c>
      <c r="AB437" s="55">
        <f t="shared" si="2070"/>
        <v>3.4623583103198032</v>
      </c>
      <c r="AC437" s="23" t="s">
        <v>11</v>
      </c>
      <c r="AD437" s="40" t="s">
        <v>2</v>
      </c>
      <c r="AE437" s="16">
        <v>17.680000000000003</v>
      </c>
      <c r="AF437" s="16">
        <v>22.1</v>
      </c>
      <c r="AG437" s="16">
        <f t="shared" si="2054"/>
        <v>43.867247463227052</v>
      </c>
      <c r="AH437" s="16">
        <f t="shared" si="2071"/>
        <v>17.680000000000003</v>
      </c>
      <c r="AI437" s="16">
        <f t="shared" si="2055"/>
        <v>22.1</v>
      </c>
      <c r="AJ437" s="16">
        <f t="shared" si="2135"/>
        <v>43.867247463227052</v>
      </c>
      <c r="AK437" s="16" t="str">
        <f t="shared" si="2072"/>
        <v>true</v>
      </c>
      <c r="AL437" s="16">
        <f t="shared" si="2073"/>
        <v>1</v>
      </c>
      <c r="AM437" s="16">
        <f t="shared" si="2074"/>
        <v>17.680000000000003</v>
      </c>
      <c r="AN437" s="16">
        <f t="shared" si="2056"/>
        <v>22.1</v>
      </c>
      <c r="AO437" s="16">
        <f t="shared" si="2075"/>
        <v>43.867247463227052</v>
      </c>
      <c r="AP437" s="16" t="str">
        <f t="shared" si="2076"/>
        <v>true</v>
      </c>
      <c r="AQ437" s="16">
        <f t="shared" si="2077"/>
        <v>1</v>
      </c>
      <c r="AR437" s="16">
        <f t="shared" si="2078"/>
        <v>17.680000000000003</v>
      </c>
      <c r="AS437" s="16">
        <f t="shared" si="2057"/>
        <v>22.1</v>
      </c>
      <c r="AT437" s="16">
        <f t="shared" si="2079"/>
        <v>43.867247463227052</v>
      </c>
      <c r="AU437" s="16" t="str">
        <f t="shared" si="2080"/>
        <v>true</v>
      </c>
      <c r="AV437" s="16">
        <f t="shared" si="2081"/>
        <v>1</v>
      </c>
      <c r="AW437" s="16">
        <f t="shared" si="2082"/>
        <v>17.680000000000003</v>
      </c>
      <c r="AX437" s="16">
        <f t="shared" si="2058"/>
        <v>22.1</v>
      </c>
      <c r="AY437" s="16">
        <f t="shared" si="2083"/>
        <v>43.867247463227052</v>
      </c>
      <c r="AZ437" s="16" t="str">
        <f t="shared" si="2084"/>
        <v>true</v>
      </c>
      <c r="BA437" s="16">
        <f t="shared" si="2085"/>
        <v>1</v>
      </c>
      <c r="BB437" s="16">
        <f t="shared" si="2086"/>
        <v>17.680000000000003</v>
      </c>
      <c r="BC437" s="16">
        <f t="shared" si="2059"/>
        <v>28.730000000000004</v>
      </c>
      <c r="BD437" s="16">
        <f t="shared" si="2087"/>
        <v>43.867247463227052</v>
      </c>
      <c r="BE437" s="16" t="str">
        <f t="shared" si="2088"/>
        <v>true</v>
      </c>
      <c r="BF437" s="16">
        <f t="shared" si="2089"/>
        <v>1</v>
      </c>
      <c r="BG437" s="16">
        <f t="shared" si="2090"/>
        <v>17.680000000000003</v>
      </c>
      <c r="BH437" s="16">
        <f t="shared" si="2060"/>
        <v>28.730000000000004</v>
      </c>
      <c r="BI437" s="16">
        <f t="shared" si="2091"/>
        <v>43.867247463227052</v>
      </c>
      <c r="BJ437" s="16" t="str">
        <f t="shared" si="2092"/>
        <v>true</v>
      </c>
      <c r="BK437" s="16">
        <f t="shared" si="2093"/>
        <v>1</v>
      </c>
      <c r="BL437" s="16">
        <f t="shared" si="2094"/>
        <v>17.680000000000003</v>
      </c>
      <c r="BM437" s="16">
        <f t="shared" si="2061"/>
        <v>28.730000000000004</v>
      </c>
      <c r="BN437" s="16">
        <f t="shared" si="2095"/>
        <v>43.867247463227052</v>
      </c>
      <c r="BO437" s="16" t="str">
        <f t="shared" si="2096"/>
        <v>true</v>
      </c>
      <c r="BP437" s="16">
        <f t="shared" si="2097"/>
        <v>1</v>
      </c>
      <c r="BQ437" s="16">
        <f t="shared" si="2098"/>
        <v>17.680000000000003</v>
      </c>
      <c r="BR437" s="16">
        <f t="shared" si="2062"/>
        <v>28.730000000000004</v>
      </c>
      <c r="BS437" s="16">
        <f t="shared" si="2099"/>
        <v>43.867247463227052</v>
      </c>
      <c r="BT437" s="16" t="str">
        <f t="shared" si="2100"/>
        <v>true</v>
      </c>
      <c r="BU437" s="16">
        <f t="shared" si="2101"/>
        <v>1</v>
      </c>
      <c r="BV437" s="16">
        <f t="shared" si="2102"/>
        <v>17.680000000000003</v>
      </c>
      <c r="BW437" s="16">
        <f t="shared" si="2063"/>
        <v>33.150000000000006</v>
      </c>
      <c r="BX437" s="16">
        <f t="shared" si="2103"/>
        <v>43.867247463227052</v>
      </c>
      <c r="BY437" s="16" t="str">
        <f t="shared" si="2104"/>
        <v>true</v>
      </c>
      <c r="BZ437" s="16">
        <f t="shared" si="2105"/>
        <v>1</v>
      </c>
      <c r="CA437" s="16">
        <f t="shared" si="2106"/>
        <v>17.680000000000003</v>
      </c>
      <c r="CB437" s="16">
        <f t="shared" si="2064"/>
        <v>33.150000000000006</v>
      </c>
      <c r="CC437" s="16">
        <f t="shared" si="2107"/>
        <v>43.867247463227052</v>
      </c>
      <c r="CD437" s="16" t="str">
        <f t="shared" si="2108"/>
        <v>true</v>
      </c>
      <c r="CE437" s="16">
        <f t="shared" si="2109"/>
        <v>1</v>
      </c>
      <c r="CF437" s="16">
        <f t="shared" si="2110"/>
        <v>17.680000000000003</v>
      </c>
      <c r="CG437" s="16">
        <f t="shared" si="2065"/>
        <v>33.150000000000006</v>
      </c>
      <c r="CH437" s="16">
        <f t="shared" si="2111"/>
        <v>43.867247463227052</v>
      </c>
      <c r="CI437" s="16" t="str">
        <f t="shared" si="2112"/>
        <v>true</v>
      </c>
      <c r="CJ437" s="16">
        <f t="shared" si="2113"/>
        <v>1</v>
      </c>
      <c r="CK437" s="16">
        <f t="shared" si="2114"/>
        <v>17.680000000000003</v>
      </c>
      <c r="CL437" s="16">
        <f t="shared" si="2066"/>
        <v>33.150000000000006</v>
      </c>
      <c r="CM437" s="16">
        <f t="shared" si="2115"/>
        <v>43.867247463227052</v>
      </c>
      <c r="CN437" s="16" t="str">
        <f t="shared" si="2116"/>
        <v>true</v>
      </c>
      <c r="CO437" s="16">
        <f t="shared" si="2117"/>
        <v>1</v>
      </c>
      <c r="CP437" s="16">
        <f t="shared" si="2118"/>
        <v>17.680000000000003</v>
      </c>
      <c r="CQ437" s="16">
        <f t="shared" si="2067"/>
        <v>43.867247463227052</v>
      </c>
      <c r="CR437" s="16">
        <f t="shared" si="2119"/>
        <v>43.867247463227052</v>
      </c>
      <c r="CS437" s="16" t="str">
        <f t="shared" si="2120"/>
        <v>true</v>
      </c>
      <c r="CT437" s="16">
        <f t="shared" si="2121"/>
        <v>1</v>
      </c>
      <c r="CU437" s="16">
        <f t="shared" si="2122"/>
        <v>17.680000000000003</v>
      </c>
      <c r="CV437" s="16">
        <f t="shared" si="2068"/>
        <v>43.867247463227052</v>
      </c>
      <c r="CW437" s="16">
        <f t="shared" si="2123"/>
        <v>43.867247463227052</v>
      </c>
      <c r="CX437" s="16" t="str">
        <f t="shared" si="2124"/>
        <v>true</v>
      </c>
      <c r="CY437" s="16">
        <f t="shared" si="2125"/>
        <v>1</v>
      </c>
      <c r="CZ437" s="16">
        <f t="shared" si="2126"/>
        <v>17.680000000000003</v>
      </c>
      <c r="DA437" s="16">
        <f t="shared" si="2069"/>
        <v>43.867247463227052</v>
      </c>
      <c r="DB437" s="16">
        <f t="shared" si="2127"/>
        <v>43.867247463227052</v>
      </c>
      <c r="DC437" s="16" t="str">
        <f t="shared" si="2128"/>
        <v>true</v>
      </c>
      <c r="DD437" s="16">
        <f t="shared" si="2129"/>
        <v>1</v>
      </c>
      <c r="DE437" s="16">
        <f t="shared" si="2130"/>
        <v>17.680000000000003</v>
      </c>
      <c r="DF437" s="16">
        <f t="shared" si="2131"/>
        <v>43.867247463227052</v>
      </c>
      <c r="DG437" s="19">
        <f t="shared" si="2132"/>
        <v>43.867247463227052</v>
      </c>
      <c r="DH437" s="16" t="str">
        <f t="shared" si="2133"/>
        <v>true</v>
      </c>
      <c r="DI437" s="16">
        <f t="shared" si="2134"/>
        <v>1</v>
      </c>
    </row>
    <row r="438" spans="27:113" x14ac:dyDescent="0.35">
      <c r="AA438" s="49" t="s">
        <v>114</v>
      </c>
      <c r="AB438" s="55" t="str">
        <f t="shared" si="2070"/>
        <v>-</v>
      </c>
      <c r="AC438" s="23" t="s">
        <v>12</v>
      </c>
      <c r="AD438" s="40" t="s">
        <v>2</v>
      </c>
      <c r="AE438" s="16"/>
      <c r="AF438" s="16"/>
      <c r="AG438" s="16" t="str">
        <f t="shared" si="2054"/>
        <v>N/A</v>
      </c>
      <c r="AH438" s="16" t="str">
        <f t="shared" si="2071"/>
        <v>N/A</v>
      </c>
      <c r="AI438" s="16" t="str">
        <f t="shared" si="2055"/>
        <v>N/A</v>
      </c>
      <c r="AJ438" s="16" t="str">
        <f t="shared" si="2135"/>
        <v>N/A</v>
      </c>
      <c r="AK438" s="16" t="str">
        <f t="shared" si="2072"/>
        <v>N/A</v>
      </c>
      <c r="AL438" s="16" t="str">
        <f t="shared" si="2073"/>
        <v>N/A</v>
      </c>
      <c r="AM438" s="16" t="str">
        <f t="shared" si="2074"/>
        <v>N/A</v>
      </c>
      <c r="AN438" s="16" t="str">
        <f t="shared" si="2056"/>
        <v>N/A</v>
      </c>
      <c r="AO438" s="16" t="str">
        <f t="shared" si="2075"/>
        <v>N/A</v>
      </c>
      <c r="AP438" s="16" t="str">
        <f t="shared" si="2076"/>
        <v>N/A</v>
      </c>
      <c r="AQ438" s="16" t="str">
        <f t="shared" si="2077"/>
        <v>N/A</v>
      </c>
      <c r="AR438" s="16" t="str">
        <f t="shared" si="2078"/>
        <v>N/A</v>
      </c>
      <c r="AS438" s="16" t="str">
        <f t="shared" si="2057"/>
        <v>N/A</v>
      </c>
      <c r="AT438" s="16" t="str">
        <f t="shared" si="2079"/>
        <v>N/A</v>
      </c>
      <c r="AU438" s="16" t="str">
        <f t="shared" si="2080"/>
        <v>N/A</v>
      </c>
      <c r="AV438" s="16" t="str">
        <f t="shared" si="2081"/>
        <v>N/A</v>
      </c>
      <c r="AW438" s="16" t="str">
        <f t="shared" si="2082"/>
        <v>N/A</v>
      </c>
      <c r="AX438" s="16" t="str">
        <f t="shared" si="2058"/>
        <v>N/A</v>
      </c>
      <c r="AY438" s="16" t="str">
        <f t="shared" si="2083"/>
        <v>N/A</v>
      </c>
      <c r="AZ438" s="16" t="str">
        <f t="shared" si="2084"/>
        <v>N/A</v>
      </c>
      <c r="BA438" s="16" t="str">
        <f t="shared" si="2085"/>
        <v>N/A</v>
      </c>
      <c r="BB438" s="16" t="str">
        <f t="shared" si="2086"/>
        <v>N/A</v>
      </c>
      <c r="BC438" s="16" t="str">
        <f t="shared" si="2059"/>
        <v>N/A</v>
      </c>
      <c r="BD438" s="16" t="str">
        <f t="shared" si="2087"/>
        <v>N/A</v>
      </c>
      <c r="BE438" s="16" t="str">
        <f t="shared" si="2088"/>
        <v>N/A</v>
      </c>
      <c r="BF438" s="16" t="str">
        <f t="shared" si="2089"/>
        <v>N/A</v>
      </c>
      <c r="BG438" s="16" t="str">
        <f t="shared" si="2090"/>
        <v>N/A</v>
      </c>
      <c r="BH438" s="16" t="str">
        <f t="shared" si="2060"/>
        <v>N/A</v>
      </c>
      <c r="BI438" s="16" t="str">
        <f t="shared" si="2091"/>
        <v>N/A</v>
      </c>
      <c r="BJ438" s="16" t="str">
        <f t="shared" si="2092"/>
        <v>N/A</v>
      </c>
      <c r="BK438" s="16" t="str">
        <f t="shared" si="2093"/>
        <v>N/A</v>
      </c>
      <c r="BL438" s="16" t="str">
        <f t="shared" si="2094"/>
        <v>N/A</v>
      </c>
      <c r="BM438" s="16" t="str">
        <f t="shared" si="2061"/>
        <v>N/A</v>
      </c>
      <c r="BN438" s="16" t="str">
        <f t="shared" si="2095"/>
        <v>N/A</v>
      </c>
      <c r="BO438" s="16" t="str">
        <f t="shared" si="2096"/>
        <v>N/A</v>
      </c>
      <c r="BP438" s="16" t="str">
        <f t="shared" si="2097"/>
        <v>N/A</v>
      </c>
      <c r="BQ438" s="16" t="str">
        <f t="shared" si="2098"/>
        <v>N/A</v>
      </c>
      <c r="BR438" s="16" t="str">
        <f t="shared" si="2062"/>
        <v>N/A</v>
      </c>
      <c r="BS438" s="16" t="str">
        <f t="shared" si="2099"/>
        <v>N/A</v>
      </c>
      <c r="BT438" s="16" t="str">
        <f t="shared" si="2100"/>
        <v>N/A</v>
      </c>
      <c r="BU438" s="16" t="str">
        <f t="shared" si="2101"/>
        <v>N/A</v>
      </c>
      <c r="BV438" s="16" t="str">
        <f t="shared" si="2102"/>
        <v>N/A</v>
      </c>
      <c r="BW438" s="16" t="str">
        <f t="shared" si="2063"/>
        <v>N/A</v>
      </c>
      <c r="BX438" s="16" t="str">
        <f t="shared" si="2103"/>
        <v>N/A</v>
      </c>
      <c r="BY438" s="16" t="str">
        <f t="shared" si="2104"/>
        <v>N/A</v>
      </c>
      <c r="BZ438" s="16" t="str">
        <f t="shared" si="2105"/>
        <v>N/A</v>
      </c>
      <c r="CA438" s="16" t="str">
        <f t="shared" si="2106"/>
        <v>N/A</v>
      </c>
      <c r="CB438" s="16" t="str">
        <f t="shared" si="2064"/>
        <v>N/A</v>
      </c>
      <c r="CC438" s="16" t="str">
        <f t="shared" si="2107"/>
        <v>N/A</v>
      </c>
      <c r="CD438" s="16" t="str">
        <f t="shared" si="2108"/>
        <v>N/A</v>
      </c>
      <c r="CE438" s="16" t="str">
        <f t="shared" si="2109"/>
        <v>N/A</v>
      </c>
      <c r="CF438" s="16" t="str">
        <f t="shared" si="2110"/>
        <v>N/A</v>
      </c>
      <c r="CG438" s="16" t="str">
        <f t="shared" si="2065"/>
        <v>N/A</v>
      </c>
      <c r="CH438" s="16" t="str">
        <f t="shared" si="2111"/>
        <v>N/A</v>
      </c>
      <c r="CI438" s="16" t="str">
        <f t="shared" si="2112"/>
        <v>N/A</v>
      </c>
      <c r="CJ438" s="16" t="str">
        <f t="shared" si="2113"/>
        <v>N/A</v>
      </c>
      <c r="CK438" s="16" t="str">
        <f t="shared" si="2114"/>
        <v>N/A</v>
      </c>
      <c r="CL438" s="16" t="str">
        <f t="shared" si="2066"/>
        <v>N/A</v>
      </c>
      <c r="CM438" s="16" t="str">
        <f t="shared" si="2115"/>
        <v>N/A</v>
      </c>
      <c r="CN438" s="16" t="str">
        <f t="shared" si="2116"/>
        <v>N/A</v>
      </c>
      <c r="CO438" s="16" t="str">
        <f t="shared" si="2117"/>
        <v>N/A</v>
      </c>
      <c r="CP438" s="16" t="str">
        <f t="shared" si="2118"/>
        <v>N/A</v>
      </c>
      <c r="CQ438" s="16" t="str">
        <f t="shared" si="2067"/>
        <v>N/A</v>
      </c>
      <c r="CR438" s="16" t="str">
        <f t="shared" si="2119"/>
        <v>N/A</v>
      </c>
      <c r="CS438" s="16" t="str">
        <f t="shared" si="2120"/>
        <v>N/A</v>
      </c>
      <c r="CT438" s="16" t="str">
        <f t="shared" si="2121"/>
        <v>N/A</v>
      </c>
      <c r="CU438" s="16" t="str">
        <f t="shared" si="2122"/>
        <v>N/A</v>
      </c>
      <c r="CV438" s="16" t="str">
        <f t="shared" si="2068"/>
        <v>N/A</v>
      </c>
      <c r="CW438" s="16" t="str">
        <f t="shared" si="2123"/>
        <v>N/A</v>
      </c>
      <c r="CX438" s="16" t="str">
        <f t="shared" si="2124"/>
        <v>N/A</v>
      </c>
      <c r="CY438" s="16" t="str">
        <f t="shared" si="2125"/>
        <v>N/A</v>
      </c>
      <c r="CZ438" s="16" t="str">
        <f t="shared" si="2126"/>
        <v>N/A</v>
      </c>
      <c r="DA438" s="16" t="str">
        <f t="shared" si="2069"/>
        <v>N/A</v>
      </c>
      <c r="DB438" s="16" t="str">
        <f t="shared" si="2127"/>
        <v>N/A</v>
      </c>
      <c r="DC438" s="16" t="str">
        <f t="shared" si="2128"/>
        <v>N/A</v>
      </c>
      <c r="DD438" s="16" t="str">
        <f t="shared" si="2129"/>
        <v>N/A</v>
      </c>
      <c r="DE438" s="16" t="str">
        <f t="shared" si="2130"/>
        <v>N/A</v>
      </c>
      <c r="DF438" s="16" t="str">
        <f t="shared" si="2131"/>
        <v>N/A</v>
      </c>
      <c r="DG438" s="19" t="str">
        <f t="shared" si="2132"/>
        <v>N/A</v>
      </c>
      <c r="DH438" s="16" t="str">
        <f t="shared" si="2133"/>
        <v>N/A</v>
      </c>
      <c r="DI438" s="16" t="str">
        <f t="shared" si="2134"/>
        <v>N/A</v>
      </c>
    </row>
    <row r="439" spans="27:113" x14ac:dyDescent="0.35">
      <c r="AA439" s="49" t="s">
        <v>114</v>
      </c>
      <c r="AB439" s="55" t="str">
        <f t="shared" si="2070"/>
        <v>-</v>
      </c>
      <c r="AC439" s="23" t="s">
        <v>13</v>
      </c>
      <c r="AD439" s="40" t="s">
        <v>2</v>
      </c>
      <c r="AE439" s="16"/>
      <c r="AF439" s="16"/>
      <c r="AG439" s="16" t="str">
        <f t="shared" si="2054"/>
        <v>N/A</v>
      </c>
      <c r="AH439" s="16" t="str">
        <f t="shared" si="2071"/>
        <v>N/A</v>
      </c>
      <c r="AI439" s="16" t="str">
        <f t="shared" si="2055"/>
        <v>N/A</v>
      </c>
      <c r="AJ439" s="16" t="str">
        <f t="shared" si="2135"/>
        <v>N/A</v>
      </c>
      <c r="AK439" s="16" t="str">
        <f t="shared" si="2072"/>
        <v>N/A</v>
      </c>
      <c r="AL439" s="16" t="str">
        <f t="shared" si="2073"/>
        <v>N/A</v>
      </c>
      <c r="AM439" s="16" t="str">
        <f t="shared" si="2074"/>
        <v>N/A</v>
      </c>
      <c r="AN439" s="16" t="str">
        <f t="shared" si="2056"/>
        <v>N/A</v>
      </c>
      <c r="AO439" s="16" t="str">
        <f t="shared" si="2075"/>
        <v>N/A</v>
      </c>
      <c r="AP439" s="16" t="str">
        <f t="shared" si="2076"/>
        <v>N/A</v>
      </c>
      <c r="AQ439" s="16" t="str">
        <f t="shared" si="2077"/>
        <v>N/A</v>
      </c>
      <c r="AR439" s="16" t="str">
        <f t="shared" si="2078"/>
        <v>N/A</v>
      </c>
      <c r="AS439" s="16" t="str">
        <f t="shared" si="2057"/>
        <v>N/A</v>
      </c>
      <c r="AT439" s="16" t="str">
        <f t="shared" si="2079"/>
        <v>N/A</v>
      </c>
      <c r="AU439" s="16" t="str">
        <f t="shared" si="2080"/>
        <v>N/A</v>
      </c>
      <c r="AV439" s="16" t="str">
        <f t="shared" si="2081"/>
        <v>N/A</v>
      </c>
      <c r="AW439" s="16" t="str">
        <f t="shared" si="2082"/>
        <v>N/A</v>
      </c>
      <c r="AX439" s="16" t="str">
        <f t="shared" si="2058"/>
        <v>N/A</v>
      </c>
      <c r="AY439" s="16" t="str">
        <f t="shared" si="2083"/>
        <v>N/A</v>
      </c>
      <c r="AZ439" s="16" t="str">
        <f t="shared" si="2084"/>
        <v>N/A</v>
      </c>
      <c r="BA439" s="16" t="str">
        <f t="shared" si="2085"/>
        <v>N/A</v>
      </c>
      <c r="BB439" s="16" t="str">
        <f t="shared" si="2086"/>
        <v>N/A</v>
      </c>
      <c r="BC439" s="16" t="str">
        <f t="shared" si="2059"/>
        <v>N/A</v>
      </c>
      <c r="BD439" s="16" t="str">
        <f t="shared" si="2087"/>
        <v>N/A</v>
      </c>
      <c r="BE439" s="16" t="str">
        <f t="shared" si="2088"/>
        <v>N/A</v>
      </c>
      <c r="BF439" s="16" t="str">
        <f t="shared" si="2089"/>
        <v>N/A</v>
      </c>
      <c r="BG439" s="16" t="str">
        <f t="shared" si="2090"/>
        <v>N/A</v>
      </c>
      <c r="BH439" s="16" t="str">
        <f t="shared" si="2060"/>
        <v>N/A</v>
      </c>
      <c r="BI439" s="16" t="str">
        <f t="shared" si="2091"/>
        <v>N/A</v>
      </c>
      <c r="BJ439" s="16" t="str">
        <f t="shared" si="2092"/>
        <v>N/A</v>
      </c>
      <c r="BK439" s="16" t="str">
        <f t="shared" si="2093"/>
        <v>N/A</v>
      </c>
      <c r="BL439" s="16" t="str">
        <f t="shared" si="2094"/>
        <v>N/A</v>
      </c>
      <c r="BM439" s="16" t="str">
        <f t="shared" si="2061"/>
        <v>N/A</v>
      </c>
      <c r="BN439" s="16" t="str">
        <f t="shared" si="2095"/>
        <v>N/A</v>
      </c>
      <c r="BO439" s="16" t="str">
        <f t="shared" si="2096"/>
        <v>N/A</v>
      </c>
      <c r="BP439" s="16" t="str">
        <f t="shared" si="2097"/>
        <v>N/A</v>
      </c>
      <c r="BQ439" s="16" t="str">
        <f t="shared" si="2098"/>
        <v>N/A</v>
      </c>
      <c r="BR439" s="16" t="str">
        <f t="shared" si="2062"/>
        <v>N/A</v>
      </c>
      <c r="BS439" s="16" t="str">
        <f t="shared" si="2099"/>
        <v>N/A</v>
      </c>
      <c r="BT439" s="16" t="str">
        <f t="shared" si="2100"/>
        <v>N/A</v>
      </c>
      <c r="BU439" s="16" t="str">
        <f t="shared" si="2101"/>
        <v>N/A</v>
      </c>
      <c r="BV439" s="16" t="str">
        <f t="shared" si="2102"/>
        <v>N/A</v>
      </c>
      <c r="BW439" s="16" t="str">
        <f t="shared" si="2063"/>
        <v>N/A</v>
      </c>
      <c r="BX439" s="16" t="str">
        <f t="shared" si="2103"/>
        <v>N/A</v>
      </c>
      <c r="BY439" s="16" t="str">
        <f t="shared" si="2104"/>
        <v>N/A</v>
      </c>
      <c r="BZ439" s="16" t="str">
        <f t="shared" si="2105"/>
        <v>N/A</v>
      </c>
      <c r="CA439" s="16" t="str">
        <f t="shared" si="2106"/>
        <v>N/A</v>
      </c>
      <c r="CB439" s="16" t="str">
        <f t="shared" si="2064"/>
        <v>N/A</v>
      </c>
      <c r="CC439" s="16" t="str">
        <f t="shared" si="2107"/>
        <v>N/A</v>
      </c>
      <c r="CD439" s="16" t="str">
        <f t="shared" si="2108"/>
        <v>N/A</v>
      </c>
      <c r="CE439" s="16" t="str">
        <f t="shared" si="2109"/>
        <v>N/A</v>
      </c>
      <c r="CF439" s="16" t="str">
        <f t="shared" si="2110"/>
        <v>N/A</v>
      </c>
      <c r="CG439" s="16" t="str">
        <f t="shared" si="2065"/>
        <v>N/A</v>
      </c>
      <c r="CH439" s="16" t="str">
        <f t="shared" si="2111"/>
        <v>N/A</v>
      </c>
      <c r="CI439" s="16" t="str">
        <f t="shared" si="2112"/>
        <v>N/A</v>
      </c>
      <c r="CJ439" s="16" t="str">
        <f t="shared" si="2113"/>
        <v>N/A</v>
      </c>
      <c r="CK439" s="16" t="str">
        <f t="shared" si="2114"/>
        <v>N/A</v>
      </c>
      <c r="CL439" s="16" t="str">
        <f t="shared" si="2066"/>
        <v>N/A</v>
      </c>
      <c r="CM439" s="16" t="str">
        <f t="shared" si="2115"/>
        <v>N/A</v>
      </c>
      <c r="CN439" s="16" t="str">
        <f t="shared" si="2116"/>
        <v>N/A</v>
      </c>
      <c r="CO439" s="16" t="str">
        <f t="shared" si="2117"/>
        <v>N/A</v>
      </c>
      <c r="CP439" s="16" t="str">
        <f t="shared" si="2118"/>
        <v>N/A</v>
      </c>
      <c r="CQ439" s="16" t="str">
        <f t="shared" si="2067"/>
        <v>N/A</v>
      </c>
      <c r="CR439" s="16" t="str">
        <f t="shared" si="2119"/>
        <v>N/A</v>
      </c>
      <c r="CS439" s="16" t="str">
        <f t="shared" si="2120"/>
        <v>N/A</v>
      </c>
      <c r="CT439" s="16" t="str">
        <f t="shared" si="2121"/>
        <v>N/A</v>
      </c>
      <c r="CU439" s="16" t="str">
        <f t="shared" si="2122"/>
        <v>N/A</v>
      </c>
      <c r="CV439" s="16" t="str">
        <f t="shared" si="2068"/>
        <v>N/A</v>
      </c>
      <c r="CW439" s="16" t="str">
        <f t="shared" si="2123"/>
        <v>N/A</v>
      </c>
      <c r="CX439" s="16" t="str">
        <f t="shared" si="2124"/>
        <v>N/A</v>
      </c>
      <c r="CY439" s="16" t="str">
        <f t="shared" si="2125"/>
        <v>N/A</v>
      </c>
      <c r="CZ439" s="16" t="str">
        <f t="shared" si="2126"/>
        <v>N/A</v>
      </c>
      <c r="DA439" s="16" t="str">
        <f t="shared" si="2069"/>
        <v>N/A</v>
      </c>
      <c r="DB439" s="16" t="str">
        <f t="shared" si="2127"/>
        <v>N/A</v>
      </c>
      <c r="DC439" s="16" t="str">
        <f t="shared" si="2128"/>
        <v>N/A</v>
      </c>
      <c r="DD439" s="16" t="str">
        <f t="shared" si="2129"/>
        <v>N/A</v>
      </c>
      <c r="DE439" s="16" t="str">
        <f t="shared" si="2130"/>
        <v>N/A</v>
      </c>
      <c r="DF439" s="16" t="str">
        <f t="shared" si="2131"/>
        <v>N/A</v>
      </c>
      <c r="DG439" s="19" t="str">
        <f t="shared" si="2132"/>
        <v>N/A</v>
      </c>
      <c r="DH439" s="16" t="str">
        <f t="shared" si="2133"/>
        <v>N/A</v>
      </c>
      <c r="DI439" s="16" t="str">
        <f t="shared" si="2134"/>
        <v>N/A</v>
      </c>
    </row>
    <row r="440" spans="27:113" x14ac:dyDescent="0.35">
      <c r="AA440" s="49" t="s">
        <v>114</v>
      </c>
      <c r="AB440" s="55" t="str">
        <f t="shared" si="2070"/>
        <v>-</v>
      </c>
      <c r="AC440" s="23" t="s">
        <v>14</v>
      </c>
      <c r="AD440" s="40" t="s">
        <v>2</v>
      </c>
      <c r="AE440" s="16"/>
      <c r="AF440" s="16"/>
      <c r="AG440" s="16" t="str">
        <f t="shared" si="2054"/>
        <v>N/A</v>
      </c>
      <c r="AH440" s="16" t="str">
        <f t="shared" si="2071"/>
        <v>N/A</v>
      </c>
      <c r="AI440" s="16" t="str">
        <f t="shared" si="2055"/>
        <v>N/A</v>
      </c>
      <c r="AJ440" s="16" t="str">
        <f t="shared" si="2135"/>
        <v>N/A</v>
      </c>
      <c r="AK440" s="16" t="str">
        <f t="shared" si="2072"/>
        <v>N/A</v>
      </c>
      <c r="AL440" s="16" t="str">
        <f t="shared" si="2073"/>
        <v>N/A</v>
      </c>
      <c r="AM440" s="16" t="str">
        <f t="shared" si="2074"/>
        <v>N/A</v>
      </c>
      <c r="AN440" s="16" t="str">
        <f t="shared" si="2056"/>
        <v>N/A</v>
      </c>
      <c r="AO440" s="16" t="str">
        <f t="shared" si="2075"/>
        <v>N/A</v>
      </c>
      <c r="AP440" s="16" t="str">
        <f t="shared" si="2076"/>
        <v>N/A</v>
      </c>
      <c r="AQ440" s="16" t="str">
        <f t="shared" si="2077"/>
        <v>N/A</v>
      </c>
      <c r="AR440" s="16" t="str">
        <f t="shared" si="2078"/>
        <v>N/A</v>
      </c>
      <c r="AS440" s="16" t="str">
        <f t="shared" si="2057"/>
        <v>N/A</v>
      </c>
      <c r="AT440" s="16" t="str">
        <f t="shared" si="2079"/>
        <v>N/A</v>
      </c>
      <c r="AU440" s="16" t="str">
        <f t="shared" si="2080"/>
        <v>N/A</v>
      </c>
      <c r="AV440" s="16" t="str">
        <f t="shared" si="2081"/>
        <v>N/A</v>
      </c>
      <c r="AW440" s="16" t="str">
        <f t="shared" si="2082"/>
        <v>N/A</v>
      </c>
      <c r="AX440" s="16" t="str">
        <f t="shared" si="2058"/>
        <v>N/A</v>
      </c>
      <c r="AY440" s="16" t="str">
        <f t="shared" si="2083"/>
        <v>N/A</v>
      </c>
      <c r="AZ440" s="16" t="str">
        <f t="shared" si="2084"/>
        <v>N/A</v>
      </c>
      <c r="BA440" s="16" t="str">
        <f t="shared" si="2085"/>
        <v>N/A</v>
      </c>
      <c r="BB440" s="16" t="str">
        <f t="shared" si="2086"/>
        <v>N/A</v>
      </c>
      <c r="BC440" s="16" t="str">
        <f t="shared" si="2059"/>
        <v>N/A</v>
      </c>
      <c r="BD440" s="16" t="str">
        <f t="shared" si="2087"/>
        <v>N/A</v>
      </c>
      <c r="BE440" s="16" t="str">
        <f t="shared" si="2088"/>
        <v>N/A</v>
      </c>
      <c r="BF440" s="16" t="str">
        <f t="shared" si="2089"/>
        <v>N/A</v>
      </c>
      <c r="BG440" s="16" t="str">
        <f t="shared" si="2090"/>
        <v>N/A</v>
      </c>
      <c r="BH440" s="16" t="str">
        <f t="shared" si="2060"/>
        <v>N/A</v>
      </c>
      <c r="BI440" s="16" t="str">
        <f t="shared" si="2091"/>
        <v>N/A</v>
      </c>
      <c r="BJ440" s="16" t="str">
        <f t="shared" si="2092"/>
        <v>N/A</v>
      </c>
      <c r="BK440" s="16" t="str">
        <f t="shared" si="2093"/>
        <v>N/A</v>
      </c>
      <c r="BL440" s="16" t="str">
        <f t="shared" si="2094"/>
        <v>N/A</v>
      </c>
      <c r="BM440" s="16" t="str">
        <f t="shared" si="2061"/>
        <v>N/A</v>
      </c>
      <c r="BN440" s="16" t="str">
        <f t="shared" si="2095"/>
        <v>N/A</v>
      </c>
      <c r="BO440" s="16" t="str">
        <f t="shared" si="2096"/>
        <v>N/A</v>
      </c>
      <c r="BP440" s="16" t="str">
        <f t="shared" si="2097"/>
        <v>N/A</v>
      </c>
      <c r="BQ440" s="16" t="str">
        <f t="shared" si="2098"/>
        <v>N/A</v>
      </c>
      <c r="BR440" s="16" t="str">
        <f t="shared" si="2062"/>
        <v>N/A</v>
      </c>
      <c r="BS440" s="16" t="str">
        <f t="shared" si="2099"/>
        <v>N/A</v>
      </c>
      <c r="BT440" s="16" t="str">
        <f t="shared" si="2100"/>
        <v>N/A</v>
      </c>
      <c r="BU440" s="16" t="str">
        <f t="shared" si="2101"/>
        <v>N/A</v>
      </c>
      <c r="BV440" s="16" t="str">
        <f t="shared" si="2102"/>
        <v>N/A</v>
      </c>
      <c r="BW440" s="16" t="str">
        <f t="shared" si="2063"/>
        <v>N/A</v>
      </c>
      <c r="BX440" s="16" t="str">
        <f t="shared" si="2103"/>
        <v>N/A</v>
      </c>
      <c r="BY440" s="16" t="str">
        <f t="shared" si="2104"/>
        <v>N/A</v>
      </c>
      <c r="BZ440" s="16" t="str">
        <f t="shared" si="2105"/>
        <v>N/A</v>
      </c>
      <c r="CA440" s="16" t="str">
        <f t="shared" si="2106"/>
        <v>N/A</v>
      </c>
      <c r="CB440" s="16" t="str">
        <f t="shared" si="2064"/>
        <v>N/A</v>
      </c>
      <c r="CC440" s="16" t="str">
        <f t="shared" si="2107"/>
        <v>N/A</v>
      </c>
      <c r="CD440" s="16" t="str">
        <f t="shared" si="2108"/>
        <v>N/A</v>
      </c>
      <c r="CE440" s="16" t="str">
        <f t="shared" si="2109"/>
        <v>N/A</v>
      </c>
      <c r="CF440" s="16" t="str">
        <f t="shared" si="2110"/>
        <v>N/A</v>
      </c>
      <c r="CG440" s="16" t="str">
        <f t="shared" si="2065"/>
        <v>N/A</v>
      </c>
      <c r="CH440" s="16" t="str">
        <f t="shared" si="2111"/>
        <v>N/A</v>
      </c>
      <c r="CI440" s="16" t="str">
        <f t="shared" si="2112"/>
        <v>N/A</v>
      </c>
      <c r="CJ440" s="16" t="str">
        <f t="shared" si="2113"/>
        <v>N/A</v>
      </c>
      <c r="CK440" s="16" t="str">
        <f t="shared" si="2114"/>
        <v>N/A</v>
      </c>
      <c r="CL440" s="16" t="str">
        <f t="shared" si="2066"/>
        <v>N/A</v>
      </c>
      <c r="CM440" s="16" t="str">
        <f t="shared" si="2115"/>
        <v>N/A</v>
      </c>
      <c r="CN440" s="16" t="str">
        <f t="shared" si="2116"/>
        <v>N/A</v>
      </c>
      <c r="CO440" s="16" t="str">
        <f t="shared" si="2117"/>
        <v>N/A</v>
      </c>
      <c r="CP440" s="16" t="str">
        <f t="shared" si="2118"/>
        <v>N/A</v>
      </c>
      <c r="CQ440" s="16" t="str">
        <f t="shared" si="2067"/>
        <v>N/A</v>
      </c>
      <c r="CR440" s="16" t="str">
        <f t="shared" si="2119"/>
        <v>N/A</v>
      </c>
      <c r="CS440" s="16" t="str">
        <f t="shared" si="2120"/>
        <v>N/A</v>
      </c>
      <c r="CT440" s="16" t="str">
        <f t="shared" si="2121"/>
        <v>N/A</v>
      </c>
      <c r="CU440" s="16" t="str">
        <f t="shared" si="2122"/>
        <v>N/A</v>
      </c>
      <c r="CV440" s="16" t="str">
        <f t="shared" si="2068"/>
        <v>N/A</v>
      </c>
      <c r="CW440" s="16" t="str">
        <f t="shared" si="2123"/>
        <v>N/A</v>
      </c>
      <c r="CX440" s="16" t="str">
        <f t="shared" si="2124"/>
        <v>N/A</v>
      </c>
      <c r="CY440" s="16" t="str">
        <f t="shared" si="2125"/>
        <v>N/A</v>
      </c>
      <c r="CZ440" s="16" t="str">
        <f t="shared" si="2126"/>
        <v>N/A</v>
      </c>
      <c r="DA440" s="16" t="str">
        <f t="shared" si="2069"/>
        <v>N/A</v>
      </c>
      <c r="DB440" s="16" t="str">
        <f t="shared" si="2127"/>
        <v>N/A</v>
      </c>
      <c r="DC440" s="16" t="str">
        <f t="shared" si="2128"/>
        <v>N/A</v>
      </c>
      <c r="DD440" s="16" t="str">
        <f t="shared" si="2129"/>
        <v>N/A</v>
      </c>
      <c r="DE440" s="16" t="str">
        <f t="shared" si="2130"/>
        <v>N/A</v>
      </c>
      <c r="DF440" s="16" t="str">
        <f t="shared" si="2131"/>
        <v>N/A</v>
      </c>
      <c r="DG440" s="19" t="str">
        <f t="shared" si="2132"/>
        <v>N/A</v>
      </c>
      <c r="DH440" s="16" t="str">
        <f t="shared" si="2133"/>
        <v>N/A</v>
      </c>
      <c r="DI440" s="16" t="str">
        <f t="shared" si="2134"/>
        <v>N/A</v>
      </c>
    </row>
    <row r="441" spans="27:113" x14ac:dyDescent="0.35">
      <c r="AA441" s="49" t="s">
        <v>114</v>
      </c>
      <c r="AB441" s="55" t="str">
        <f t="shared" si="2070"/>
        <v>-</v>
      </c>
      <c r="AC441" s="23" t="s">
        <v>15</v>
      </c>
      <c r="AD441" s="40" t="s">
        <v>2</v>
      </c>
      <c r="AE441" s="16"/>
      <c r="AF441" s="16"/>
      <c r="AG441" s="16" t="str">
        <f t="shared" si="2054"/>
        <v>N/A</v>
      </c>
      <c r="AH441" s="16" t="str">
        <f t="shared" si="2071"/>
        <v>N/A</v>
      </c>
      <c r="AI441" s="16" t="str">
        <f t="shared" si="2055"/>
        <v>N/A</v>
      </c>
      <c r="AJ441" s="16" t="str">
        <f t="shared" si="2135"/>
        <v>N/A</v>
      </c>
      <c r="AK441" s="16" t="str">
        <f t="shared" si="2072"/>
        <v>N/A</v>
      </c>
      <c r="AL441" s="16" t="str">
        <f t="shared" si="2073"/>
        <v>N/A</v>
      </c>
      <c r="AM441" s="16" t="str">
        <f t="shared" si="2074"/>
        <v>N/A</v>
      </c>
      <c r="AN441" s="16" t="str">
        <f t="shared" si="2056"/>
        <v>N/A</v>
      </c>
      <c r="AO441" s="16" t="str">
        <f t="shared" si="2075"/>
        <v>N/A</v>
      </c>
      <c r="AP441" s="16" t="str">
        <f t="shared" si="2076"/>
        <v>N/A</v>
      </c>
      <c r="AQ441" s="16" t="str">
        <f t="shared" si="2077"/>
        <v>N/A</v>
      </c>
      <c r="AR441" s="16" t="str">
        <f t="shared" si="2078"/>
        <v>N/A</v>
      </c>
      <c r="AS441" s="16" t="str">
        <f t="shared" si="2057"/>
        <v>N/A</v>
      </c>
      <c r="AT441" s="16" t="str">
        <f t="shared" si="2079"/>
        <v>N/A</v>
      </c>
      <c r="AU441" s="16" t="str">
        <f t="shared" si="2080"/>
        <v>N/A</v>
      </c>
      <c r="AV441" s="16" t="str">
        <f t="shared" si="2081"/>
        <v>N/A</v>
      </c>
      <c r="AW441" s="16" t="str">
        <f t="shared" si="2082"/>
        <v>N/A</v>
      </c>
      <c r="AX441" s="16" t="str">
        <f t="shared" si="2058"/>
        <v>N/A</v>
      </c>
      <c r="AY441" s="16" t="str">
        <f t="shared" si="2083"/>
        <v>N/A</v>
      </c>
      <c r="AZ441" s="16" t="str">
        <f t="shared" si="2084"/>
        <v>N/A</v>
      </c>
      <c r="BA441" s="16" t="str">
        <f t="shared" si="2085"/>
        <v>N/A</v>
      </c>
      <c r="BB441" s="16" t="str">
        <f t="shared" si="2086"/>
        <v>N/A</v>
      </c>
      <c r="BC441" s="16" t="str">
        <f t="shared" si="2059"/>
        <v>N/A</v>
      </c>
      <c r="BD441" s="16" t="str">
        <f t="shared" si="2087"/>
        <v>N/A</v>
      </c>
      <c r="BE441" s="16" t="str">
        <f t="shared" si="2088"/>
        <v>N/A</v>
      </c>
      <c r="BF441" s="16" t="str">
        <f t="shared" si="2089"/>
        <v>N/A</v>
      </c>
      <c r="BG441" s="16" t="str">
        <f t="shared" si="2090"/>
        <v>N/A</v>
      </c>
      <c r="BH441" s="16" t="str">
        <f t="shared" si="2060"/>
        <v>N/A</v>
      </c>
      <c r="BI441" s="16" t="str">
        <f t="shared" si="2091"/>
        <v>N/A</v>
      </c>
      <c r="BJ441" s="16" t="str">
        <f t="shared" si="2092"/>
        <v>N/A</v>
      </c>
      <c r="BK441" s="16" t="str">
        <f t="shared" si="2093"/>
        <v>N/A</v>
      </c>
      <c r="BL441" s="16" t="str">
        <f t="shared" si="2094"/>
        <v>N/A</v>
      </c>
      <c r="BM441" s="16" t="str">
        <f t="shared" si="2061"/>
        <v>N/A</v>
      </c>
      <c r="BN441" s="16" t="str">
        <f t="shared" si="2095"/>
        <v>N/A</v>
      </c>
      <c r="BO441" s="16" t="str">
        <f t="shared" si="2096"/>
        <v>N/A</v>
      </c>
      <c r="BP441" s="16" t="str">
        <f t="shared" si="2097"/>
        <v>N/A</v>
      </c>
      <c r="BQ441" s="16" t="str">
        <f t="shared" si="2098"/>
        <v>N/A</v>
      </c>
      <c r="BR441" s="16" t="str">
        <f t="shared" si="2062"/>
        <v>N/A</v>
      </c>
      <c r="BS441" s="16" t="str">
        <f t="shared" si="2099"/>
        <v>N/A</v>
      </c>
      <c r="BT441" s="16" t="str">
        <f t="shared" si="2100"/>
        <v>N/A</v>
      </c>
      <c r="BU441" s="16" t="str">
        <f t="shared" si="2101"/>
        <v>N/A</v>
      </c>
      <c r="BV441" s="16" t="str">
        <f t="shared" si="2102"/>
        <v>N/A</v>
      </c>
      <c r="BW441" s="16" t="str">
        <f t="shared" si="2063"/>
        <v>N/A</v>
      </c>
      <c r="BX441" s="16" t="str">
        <f t="shared" si="2103"/>
        <v>N/A</v>
      </c>
      <c r="BY441" s="16" t="str">
        <f t="shared" si="2104"/>
        <v>N/A</v>
      </c>
      <c r="BZ441" s="16" t="str">
        <f t="shared" si="2105"/>
        <v>N/A</v>
      </c>
      <c r="CA441" s="16" t="str">
        <f t="shared" si="2106"/>
        <v>N/A</v>
      </c>
      <c r="CB441" s="16" t="str">
        <f t="shared" si="2064"/>
        <v>N/A</v>
      </c>
      <c r="CC441" s="16" t="str">
        <f t="shared" si="2107"/>
        <v>N/A</v>
      </c>
      <c r="CD441" s="16" t="str">
        <f t="shared" si="2108"/>
        <v>N/A</v>
      </c>
      <c r="CE441" s="16" t="str">
        <f t="shared" si="2109"/>
        <v>N/A</v>
      </c>
      <c r="CF441" s="16" t="str">
        <f t="shared" si="2110"/>
        <v>N/A</v>
      </c>
      <c r="CG441" s="16" t="str">
        <f t="shared" si="2065"/>
        <v>N/A</v>
      </c>
      <c r="CH441" s="16" t="str">
        <f t="shared" si="2111"/>
        <v>N/A</v>
      </c>
      <c r="CI441" s="16" t="str">
        <f t="shared" si="2112"/>
        <v>N/A</v>
      </c>
      <c r="CJ441" s="16" t="str">
        <f t="shared" si="2113"/>
        <v>N/A</v>
      </c>
      <c r="CK441" s="16" t="str">
        <f t="shared" si="2114"/>
        <v>N/A</v>
      </c>
      <c r="CL441" s="16" t="str">
        <f t="shared" si="2066"/>
        <v>N/A</v>
      </c>
      <c r="CM441" s="16" t="str">
        <f t="shared" si="2115"/>
        <v>N/A</v>
      </c>
      <c r="CN441" s="16" t="str">
        <f t="shared" si="2116"/>
        <v>N/A</v>
      </c>
      <c r="CO441" s="16" t="str">
        <f t="shared" si="2117"/>
        <v>N/A</v>
      </c>
      <c r="CP441" s="16" t="str">
        <f t="shared" si="2118"/>
        <v>N/A</v>
      </c>
      <c r="CQ441" s="16" t="str">
        <f t="shared" si="2067"/>
        <v>N/A</v>
      </c>
      <c r="CR441" s="16" t="str">
        <f t="shared" si="2119"/>
        <v>N/A</v>
      </c>
      <c r="CS441" s="16" t="str">
        <f t="shared" si="2120"/>
        <v>N/A</v>
      </c>
      <c r="CT441" s="16" t="str">
        <f t="shared" si="2121"/>
        <v>N/A</v>
      </c>
      <c r="CU441" s="16" t="str">
        <f t="shared" si="2122"/>
        <v>N/A</v>
      </c>
      <c r="CV441" s="16" t="str">
        <f t="shared" si="2068"/>
        <v>N/A</v>
      </c>
      <c r="CW441" s="16" t="str">
        <f t="shared" si="2123"/>
        <v>N/A</v>
      </c>
      <c r="CX441" s="16" t="str">
        <f t="shared" si="2124"/>
        <v>N/A</v>
      </c>
      <c r="CY441" s="16" t="str">
        <f t="shared" si="2125"/>
        <v>N/A</v>
      </c>
      <c r="CZ441" s="16" t="str">
        <f t="shared" si="2126"/>
        <v>N/A</v>
      </c>
      <c r="DA441" s="16" t="str">
        <f t="shared" si="2069"/>
        <v>N/A</v>
      </c>
      <c r="DB441" s="16" t="str">
        <f t="shared" si="2127"/>
        <v>N/A</v>
      </c>
      <c r="DC441" s="16" t="str">
        <f t="shared" si="2128"/>
        <v>N/A</v>
      </c>
      <c r="DD441" s="16" t="str">
        <f t="shared" si="2129"/>
        <v>N/A</v>
      </c>
      <c r="DE441" s="16" t="str">
        <f t="shared" si="2130"/>
        <v>N/A</v>
      </c>
      <c r="DF441" s="16" t="str">
        <f t="shared" si="2131"/>
        <v>N/A</v>
      </c>
      <c r="DG441" s="19" t="str">
        <f t="shared" si="2132"/>
        <v>N/A</v>
      </c>
      <c r="DH441" s="16" t="str">
        <f t="shared" si="2133"/>
        <v>N/A</v>
      </c>
      <c r="DI441" s="16" t="str">
        <f t="shared" si="2134"/>
        <v>N/A</v>
      </c>
    </row>
    <row r="442" spans="27:113" x14ac:dyDescent="0.35">
      <c r="AA442" s="49" t="s">
        <v>114</v>
      </c>
      <c r="AB442" s="55" t="str">
        <f t="shared" si="2070"/>
        <v>-</v>
      </c>
      <c r="AC442" s="23" t="s">
        <v>16</v>
      </c>
      <c r="AD442" s="40" t="s">
        <v>2</v>
      </c>
      <c r="AE442" s="16"/>
      <c r="AF442" s="16"/>
      <c r="AG442" s="16" t="str">
        <f t="shared" si="2054"/>
        <v>N/A</v>
      </c>
      <c r="AH442" s="16" t="str">
        <f t="shared" si="2071"/>
        <v>N/A</v>
      </c>
      <c r="AI442" s="16" t="str">
        <f t="shared" si="2055"/>
        <v>N/A</v>
      </c>
      <c r="AJ442" s="16" t="str">
        <f t="shared" si="2135"/>
        <v>N/A</v>
      </c>
      <c r="AK442" s="16" t="str">
        <f t="shared" si="2072"/>
        <v>N/A</v>
      </c>
      <c r="AL442" s="16" t="str">
        <f t="shared" si="2073"/>
        <v>N/A</v>
      </c>
      <c r="AM442" s="16" t="str">
        <f t="shared" si="2074"/>
        <v>N/A</v>
      </c>
      <c r="AN442" s="16" t="str">
        <f t="shared" si="2056"/>
        <v>N/A</v>
      </c>
      <c r="AO442" s="16" t="str">
        <f t="shared" si="2075"/>
        <v>N/A</v>
      </c>
      <c r="AP442" s="16" t="str">
        <f t="shared" si="2076"/>
        <v>N/A</v>
      </c>
      <c r="AQ442" s="16" t="str">
        <f t="shared" si="2077"/>
        <v>N/A</v>
      </c>
      <c r="AR442" s="16" t="str">
        <f t="shared" si="2078"/>
        <v>N/A</v>
      </c>
      <c r="AS442" s="16" t="str">
        <f t="shared" si="2057"/>
        <v>N/A</v>
      </c>
      <c r="AT442" s="16" t="str">
        <f t="shared" si="2079"/>
        <v>N/A</v>
      </c>
      <c r="AU442" s="16" t="str">
        <f t="shared" si="2080"/>
        <v>N/A</v>
      </c>
      <c r="AV442" s="16" t="str">
        <f t="shared" si="2081"/>
        <v>N/A</v>
      </c>
      <c r="AW442" s="16" t="str">
        <f t="shared" si="2082"/>
        <v>N/A</v>
      </c>
      <c r="AX442" s="16" t="str">
        <f t="shared" si="2058"/>
        <v>N/A</v>
      </c>
      <c r="AY442" s="16" t="str">
        <f t="shared" si="2083"/>
        <v>N/A</v>
      </c>
      <c r="AZ442" s="16" t="str">
        <f t="shared" si="2084"/>
        <v>N/A</v>
      </c>
      <c r="BA442" s="16" t="str">
        <f t="shared" si="2085"/>
        <v>N/A</v>
      </c>
      <c r="BB442" s="16" t="str">
        <f t="shared" si="2086"/>
        <v>N/A</v>
      </c>
      <c r="BC442" s="16" t="str">
        <f t="shared" si="2059"/>
        <v>N/A</v>
      </c>
      <c r="BD442" s="16" t="str">
        <f t="shared" si="2087"/>
        <v>N/A</v>
      </c>
      <c r="BE442" s="16" t="str">
        <f t="shared" si="2088"/>
        <v>N/A</v>
      </c>
      <c r="BF442" s="16" t="str">
        <f t="shared" si="2089"/>
        <v>N/A</v>
      </c>
      <c r="BG442" s="16" t="str">
        <f t="shared" si="2090"/>
        <v>N/A</v>
      </c>
      <c r="BH442" s="16" t="str">
        <f t="shared" si="2060"/>
        <v>N/A</v>
      </c>
      <c r="BI442" s="16" t="str">
        <f t="shared" si="2091"/>
        <v>N/A</v>
      </c>
      <c r="BJ442" s="16" t="str">
        <f t="shared" si="2092"/>
        <v>N/A</v>
      </c>
      <c r="BK442" s="16" t="str">
        <f t="shared" si="2093"/>
        <v>N/A</v>
      </c>
      <c r="BL442" s="16" t="str">
        <f t="shared" si="2094"/>
        <v>N/A</v>
      </c>
      <c r="BM442" s="16" t="str">
        <f t="shared" si="2061"/>
        <v>N/A</v>
      </c>
      <c r="BN442" s="16" t="str">
        <f t="shared" si="2095"/>
        <v>N/A</v>
      </c>
      <c r="BO442" s="16" t="str">
        <f t="shared" si="2096"/>
        <v>N/A</v>
      </c>
      <c r="BP442" s="16" t="str">
        <f t="shared" si="2097"/>
        <v>N/A</v>
      </c>
      <c r="BQ442" s="16" t="str">
        <f t="shared" si="2098"/>
        <v>N/A</v>
      </c>
      <c r="BR442" s="16" t="str">
        <f t="shared" si="2062"/>
        <v>N/A</v>
      </c>
      <c r="BS442" s="16" t="str">
        <f t="shared" si="2099"/>
        <v>N/A</v>
      </c>
      <c r="BT442" s="16" t="str">
        <f t="shared" si="2100"/>
        <v>N/A</v>
      </c>
      <c r="BU442" s="16" t="str">
        <f t="shared" si="2101"/>
        <v>N/A</v>
      </c>
      <c r="BV442" s="16" t="str">
        <f t="shared" si="2102"/>
        <v>N/A</v>
      </c>
      <c r="BW442" s="16" t="str">
        <f t="shared" si="2063"/>
        <v>N/A</v>
      </c>
      <c r="BX442" s="16" t="str">
        <f t="shared" si="2103"/>
        <v>N/A</v>
      </c>
      <c r="BY442" s="16" t="str">
        <f t="shared" si="2104"/>
        <v>N/A</v>
      </c>
      <c r="BZ442" s="16" t="str">
        <f t="shared" si="2105"/>
        <v>N/A</v>
      </c>
      <c r="CA442" s="16" t="str">
        <f t="shared" si="2106"/>
        <v>N/A</v>
      </c>
      <c r="CB442" s="16" t="str">
        <f t="shared" si="2064"/>
        <v>N/A</v>
      </c>
      <c r="CC442" s="16" t="str">
        <f t="shared" si="2107"/>
        <v>N/A</v>
      </c>
      <c r="CD442" s="16" t="str">
        <f t="shared" si="2108"/>
        <v>N/A</v>
      </c>
      <c r="CE442" s="16" t="str">
        <f t="shared" si="2109"/>
        <v>N/A</v>
      </c>
      <c r="CF442" s="16" t="str">
        <f t="shared" si="2110"/>
        <v>N/A</v>
      </c>
      <c r="CG442" s="16" t="str">
        <f t="shared" si="2065"/>
        <v>N/A</v>
      </c>
      <c r="CH442" s="16" t="str">
        <f t="shared" si="2111"/>
        <v>N/A</v>
      </c>
      <c r="CI442" s="16" t="str">
        <f t="shared" si="2112"/>
        <v>N/A</v>
      </c>
      <c r="CJ442" s="16" t="str">
        <f t="shared" si="2113"/>
        <v>N/A</v>
      </c>
      <c r="CK442" s="16" t="str">
        <f t="shared" si="2114"/>
        <v>N/A</v>
      </c>
      <c r="CL442" s="16" t="str">
        <f t="shared" si="2066"/>
        <v>N/A</v>
      </c>
      <c r="CM442" s="16" t="str">
        <f t="shared" si="2115"/>
        <v>N/A</v>
      </c>
      <c r="CN442" s="16" t="str">
        <f t="shared" si="2116"/>
        <v>N/A</v>
      </c>
      <c r="CO442" s="16" t="str">
        <f t="shared" si="2117"/>
        <v>N/A</v>
      </c>
      <c r="CP442" s="16" t="str">
        <f t="shared" si="2118"/>
        <v>N/A</v>
      </c>
      <c r="CQ442" s="16" t="str">
        <f t="shared" si="2067"/>
        <v>N/A</v>
      </c>
      <c r="CR442" s="16" t="str">
        <f t="shared" si="2119"/>
        <v>N/A</v>
      </c>
      <c r="CS442" s="16" t="str">
        <f t="shared" si="2120"/>
        <v>N/A</v>
      </c>
      <c r="CT442" s="16" t="str">
        <f t="shared" si="2121"/>
        <v>N/A</v>
      </c>
      <c r="CU442" s="16" t="str">
        <f t="shared" si="2122"/>
        <v>N/A</v>
      </c>
      <c r="CV442" s="16" t="str">
        <f t="shared" si="2068"/>
        <v>N/A</v>
      </c>
      <c r="CW442" s="16" t="str">
        <f t="shared" si="2123"/>
        <v>N/A</v>
      </c>
      <c r="CX442" s="16" t="str">
        <f t="shared" si="2124"/>
        <v>N/A</v>
      </c>
      <c r="CY442" s="16" t="str">
        <f t="shared" si="2125"/>
        <v>N/A</v>
      </c>
      <c r="CZ442" s="16" t="str">
        <f t="shared" si="2126"/>
        <v>N/A</v>
      </c>
      <c r="DA442" s="16" t="str">
        <f t="shared" si="2069"/>
        <v>N/A</v>
      </c>
      <c r="DB442" s="16" t="str">
        <f t="shared" si="2127"/>
        <v>N/A</v>
      </c>
      <c r="DC442" s="16" t="str">
        <f t="shared" si="2128"/>
        <v>N/A</v>
      </c>
      <c r="DD442" s="16" t="str">
        <f t="shared" si="2129"/>
        <v>N/A</v>
      </c>
      <c r="DE442" s="16" t="str">
        <f t="shared" si="2130"/>
        <v>N/A</v>
      </c>
      <c r="DF442" s="16" t="str">
        <f t="shared" si="2131"/>
        <v>N/A</v>
      </c>
      <c r="DG442" s="19" t="str">
        <f t="shared" si="2132"/>
        <v>N/A</v>
      </c>
      <c r="DH442" s="16" t="str">
        <f t="shared" si="2133"/>
        <v>N/A</v>
      </c>
      <c r="DI442" s="16" t="str">
        <f t="shared" si="2134"/>
        <v>N/A</v>
      </c>
    </row>
    <row r="443" spans="27:113" ht="15" thickBot="1" x14ac:dyDescent="0.4">
      <c r="AA443" s="50" t="s">
        <v>114</v>
      </c>
      <c r="AB443" s="55" t="str">
        <f t="shared" si="2070"/>
        <v>-</v>
      </c>
      <c r="AC443" s="24" t="s">
        <v>17</v>
      </c>
      <c r="AD443" s="41" t="s">
        <v>2</v>
      </c>
      <c r="AE443" s="21"/>
      <c r="AF443" s="21"/>
      <c r="AG443" s="21" t="str">
        <f t="shared" si="2054"/>
        <v>N/A</v>
      </c>
      <c r="AH443" s="21" t="str">
        <f t="shared" si="2071"/>
        <v>N/A</v>
      </c>
      <c r="AI443" s="21" t="str">
        <f t="shared" si="2055"/>
        <v>N/A</v>
      </c>
      <c r="AJ443" s="21" t="str">
        <f t="shared" si="2135"/>
        <v>N/A</v>
      </c>
      <c r="AK443" s="16" t="str">
        <f t="shared" si="2072"/>
        <v>N/A</v>
      </c>
      <c r="AL443" s="16" t="str">
        <f t="shared" si="2073"/>
        <v>N/A</v>
      </c>
      <c r="AM443" s="21" t="str">
        <f t="shared" si="2074"/>
        <v>N/A</v>
      </c>
      <c r="AN443" s="21" t="str">
        <f t="shared" si="2056"/>
        <v>N/A</v>
      </c>
      <c r="AO443" s="21" t="str">
        <f t="shared" si="2075"/>
        <v>N/A</v>
      </c>
      <c r="AP443" s="16" t="str">
        <f t="shared" si="2076"/>
        <v>N/A</v>
      </c>
      <c r="AQ443" s="16" t="str">
        <f t="shared" si="2077"/>
        <v>N/A</v>
      </c>
      <c r="AR443" s="21" t="str">
        <f t="shared" si="2078"/>
        <v>N/A</v>
      </c>
      <c r="AS443" s="21" t="str">
        <f t="shared" si="2057"/>
        <v>N/A</v>
      </c>
      <c r="AT443" s="21" t="str">
        <f t="shared" si="2079"/>
        <v>N/A</v>
      </c>
      <c r="AU443" s="16" t="str">
        <f t="shared" si="2080"/>
        <v>N/A</v>
      </c>
      <c r="AV443" s="16" t="str">
        <f t="shared" si="2081"/>
        <v>N/A</v>
      </c>
      <c r="AW443" s="21" t="str">
        <f t="shared" si="2082"/>
        <v>N/A</v>
      </c>
      <c r="AX443" s="21" t="str">
        <f t="shared" si="2058"/>
        <v>N/A</v>
      </c>
      <c r="AY443" s="21" t="str">
        <f t="shared" si="2083"/>
        <v>N/A</v>
      </c>
      <c r="AZ443" s="16" t="str">
        <f t="shared" si="2084"/>
        <v>N/A</v>
      </c>
      <c r="BA443" s="16" t="str">
        <f t="shared" si="2085"/>
        <v>N/A</v>
      </c>
      <c r="BB443" s="21" t="str">
        <f t="shared" si="2086"/>
        <v>N/A</v>
      </c>
      <c r="BC443" s="21" t="str">
        <f t="shared" si="2059"/>
        <v>N/A</v>
      </c>
      <c r="BD443" s="21" t="str">
        <f t="shared" si="2087"/>
        <v>N/A</v>
      </c>
      <c r="BE443" s="16" t="str">
        <f t="shared" si="2088"/>
        <v>N/A</v>
      </c>
      <c r="BF443" s="16" t="str">
        <f t="shared" si="2089"/>
        <v>N/A</v>
      </c>
      <c r="BG443" s="21" t="str">
        <f t="shared" si="2090"/>
        <v>N/A</v>
      </c>
      <c r="BH443" s="21" t="str">
        <f t="shared" si="2060"/>
        <v>N/A</v>
      </c>
      <c r="BI443" s="21" t="str">
        <f t="shared" si="2091"/>
        <v>N/A</v>
      </c>
      <c r="BJ443" s="16" t="str">
        <f t="shared" si="2092"/>
        <v>N/A</v>
      </c>
      <c r="BK443" s="16" t="str">
        <f t="shared" si="2093"/>
        <v>N/A</v>
      </c>
      <c r="BL443" s="21" t="str">
        <f t="shared" si="2094"/>
        <v>N/A</v>
      </c>
      <c r="BM443" s="21" t="str">
        <f t="shared" si="2061"/>
        <v>N/A</v>
      </c>
      <c r="BN443" s="21" t="str">
        <f t="shared" si="2095"/>
        <v>N/A</v>
      </c>
      <c r="BO443" s="16" t="str">
        <f t="shared" si="2096"/>
        <v>N/A</v>
      </c>
      <c r="BP443" s="16" t="str">
        <f t="shared" si="2097"/>
        <v>N/A</v>
      </c>
      <c r="BQ443" s="21" t="str">
        <f t="shared" si="2098"/>
        <v>N/A</v>
      </c>
      <c r="BR443" s="21" t="str">
        <f t="shared" si="2062"/>
        <v>N/A</v>
      </c>
      <c r="BS443" s="21" t="str">
        <f t="shared" si="2099"/>
        <v>N/A</v>
      </c>
      <c r="BT443" s="16" t="str">
        <f t="shared" si="2100"/>
        <v>N/A</v>
      </c>
      <c r="BU443" s="16" t="str">
        <f t="shared" si="2101"/>
        <v>N/A</v>
      </c>
      <c r="BV443" s="21" t="str">
        <f t="shared" si="2102"/>
        <v>N/A</v>
      </c>
      <c r="BW443" s="21" t="str">
        <f t="shared" si="2063"/>
        <v>N/A</v>
      </c>
      <c r="BX443" s="21" t="str">
        <f t="shared" si="2103"/>
        <v>N/A</v>
      </c>
      <c r="BY443" s="16" t="str">
        <f t="shared" si="2104"/>
        <v>N/A</v>
      </c>
      <c r="BZ443" s="16" t="str">
        <f t="shared" si="2105"/>
        <v>N/A</v>
      </c>
      <c r="CA443" s="21" t="str">
        <f t="shared" si="2106"/>
        <v>N/A</v>
      </c>
      <c r="CB443" s="21" t="str">
        <f t="shared" si="2064"/>
        <v>N/A</v>
      </c>
      <c r="CC443" s="21" t="str">
        <f t="shared" si="2107"/>
        <v>N/A</v>
      </c>
      <c r="CD443" s="16" t="str">
        <f t="shared" si="2108"/>
        <v>N/A</v>
      </c>
      <c r="CE443" s="16" t="str">
        <f t="shared" si="2109"/>
        <v>N/A</v>
      </c>
      <c r="CF443" s="21" t="str">
        <f t="shared" si="2110"/>
        <v>N/A</v>
      </c>
      <c r="CG443" s="21" t="str">
        <f t="shared" si="2065"/>
        <v>N/A</v>
      </c>
      <c r="CH443" s="21" t="str">
        <f t="shared" si="2111"/>
        <v>N/A</v>
      </c>
      <c r="CI443" s="16" t="str">
        <f t="shared" si="2112"/>
        <v>N/A</v>
      </c>
      <c r="CJ443" s="16" t="str">
        <f t="shared" si="2113"/>
        <v>N/A</v>
      </c>
      <c r="CK443" s="21" t="str">
        <f t="shared" si="2114"/>
        <v>N/A</v>
      </c>
      <c r="CL443" s="21" t="str">
        <f t="shared" si="2066"/>
        <v>N/A</v>
      </c>
      <c r="CM443" s="21" t="str">
        <f t="shared" si="2115"/>
        <v>N/A</v>
      </c>
      <c r="CN443" s="16" t="str">
        <f t="shared" si="2116"/>
        <v>N/A</v>
      </c>
      <c r="CO443" s="16" t="str">
        <f t="shared" si="2117"/>
        <v>N/A</v>
      </c>
      <c r="CP443" s="21" t="str">
        <f t="shared" si="2118"/>
        <v>N/A</v>
      </c>
      <c r="CQ443" s="21" t="str">
        <f t="shared" si="2067"/>
        <v>N/A</v>
      </c>
      <c r="CR443" s="21" t="str">
        <f t="shared" si="2119"/>
        <v>N/A</v>
      </c>
      <c r="CS443" s="16" t="str">
        <f t="shared" si="2120"/>
        <v>N/A</v>
      </c>
      <c r="CT443" s="16" t="str">
        <f t="shared" si="2121"/>
        <v>N/A</v>
      </c>
      <c r="CU443" s="21" t="str">
        <f t="shared" si="2122"/>
        <v>N/A</v>
      </c>
      <c r="CV443" s="21" t="str">
        <f t="shared" si="2068"/>
        <v>N/A</v>
      </c>
      <c r="CW443" s="21" t="str">
        <f t="shared" si="2123"/>
        <v>N/A</v>
      </c>
      <c r="CX443" s="16" t="str">
        <f t="shared" si="2124"/>
        <v>N/A</v>
      </c>
      <c r="CY443" s="16" t="str">
        <f t="shared" si="2125"/>
        <v>N/A</v>
      </c>
      <c r="CZ443" s="21" t="str">
        <f t="shared" si="2126"/>
        <v>N/A</v>
      </c>
      <c r="DA443" s="21" t="str">
        <f t="shared" si="2069"/>
        <v>N/A</v>
      </c>
      <c r="DB443" s="21" t="str">
        <f t="shared" si="2127"/>
        <v>N/A</v>
      </c>
      <c r="DC443" s="16" t="str">
        <f t="shared" si="2128"/>
        <v>N/A</v>
      </c>
      <c r="DD443" s="16" t="str">
        <f t="shared" si="2129"/>
        <v>N/A</v>
      </c>
      <c r="DE443" s="21" t="str">
        <f t="shared" si="2130"/>
        <v>N/A</v>
      </c>
      <c r="DF443" s="21" t="str">
        <f t="shared" si="2131"/>
        <v>N/A</v>
      </c>
      <c r="DG443" s="22" t="str">
        <f t="shared" si="2132"/>
        <v>N/A</v>
      </c>
      <c r="DH443" s="16" t="str">
        <f t="shared" si="2133"/>
        <v>N/A</v>
      </c>
      <c r="DI443" s="16" t="str">
        <f t="shared" si="2134"/>
        <v>N/A</v>
      </c>
    </row>
    <row r="444" spans="27:113" ht="15" thickBot="1" x14ac:dyDescent="0.4"/>
    <row r="445" spans="27:113" x14ac:dyDescent="0.35">
      <c r="AA445" s="125" t="s">
        <v>83</v>
      </c>
      <c r="AB445" s="126"/>
      <c r="AC445" s="17" t="s">
        <v>24</v>
      </c>
      <c r="AD445" s="34"/>
      <c r="AE445" s="116" t="s">
        <v>90</v>
      </c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8"/>
      <c r="DH445" s="64"/>
      <c r="DI445" s="64"/>
    </row>
    <row r="446" spans="27:113" x14ac:dyDescent="0.35">
      <c r="AA446" s="127"/>
      <c r="AB446" s="128"/>
      <c r="AC446" s="18" t="s">
        <v>26</v>
      </c>
      <c r="AD446" s="35"/>
      <c r="AE446" s="119" t="s">
        <v>2</v>
      </c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  <c r="CE446" s="120"/>
      <c r="CF446" s="120"/>
      <c r="CG446" s="120"/>
      <c r="CH446" s="120"/>
      <c r="CI446" s="120"/>
      <c r="CJ446" s="120"/>
      <c r="CK446" s="120"/>
      <c r="CL446" s="120"/>
      <c r="CM446" s="120"/>
      <c r="CN446" s="120"/>
      <c r="CO446" s="120"/>
      <c r="CP446" s="120"/>
      <c r="CQ446" s="120"/>
      <c r="CR446" s="120"/>
      <c r="CS446" s="120"/>
      <c r="CT446" s="120"/>
      <c r="CU446" s="120"/>
      <c r="CV446" s="120"/>
      <c r="CW446" s="120"/>
      <c r="CX446" s="120"/>
      <c r="CY446" s="120"/>
      <c r="CZ446" s="120"/>
      <c r="DA446" s="120"/>
      <c r="DB446" s="120"/>
      <c r="DC446" s="120"/>
      <c r="DD446" s="120"/>
      <c r="DE446" s="120"/>
      <c r="DF446" s="120"/>
      <c r="DG446" s="121"/>
      <c r="DH446" s="67"/>
      <c r="DI446" s="67"/>
    </row>
    <row r="447" spans="27:113" x14ac:dyDescent="0.35">
      <c r="AA447" s="129" t="s">
        <v>83</v>
      </c>
      <c r="AB447" s="130"/>
      <c r="AC447" s="20" t="s">
        <v>20</v>
      </c>
      <c r="AD447" s="43"/>
      <c r="AE447" s="131" t="s">
        <v>29</v>
      </c>
      <c r="AF447" s="132"/>
      <c r="AG447" s="133"/>
      <c r="AH447" s="114" t="s">
        <v>27</v>
      </c>
      <c r="AI447" s="114"/>
      <c r="AJ447" s="114"/>
      <c r="AK447" s="60"/>
      <c r="AL447" s="60"/>
      <c r="AM447" s="114" t="s">
        <v>28</v>
      </c>
      <c r="AN447" s="114"/>
      <c r="AO447" s="114"/>
      <c r="AP447" s="60"/>
      <c r="AQ447" s="60"/>
      <c r="AR447" s="114" t="s">
        <v>30</v>
      </c>
      <c r="AS447" s="114"/>
      <c r="AT447" s="114"/>
      <c r="AU447" s="60"/>
      <c r="AV447" s="60"/>
      <c r="AW447" s="114" t="s">
        <v>31</v>
      </c>
      <c r="AX447" s="114"/>
      <c r="AY447" s="114"/>
      <c r="AZ447" s="60"/>
      <c r="BA447" s="60"/>
      <c r="BB447" s="114" t="s">
        <v>32</v>
      </c>
      <c r="BC447" s="114"/>
      <c r="BD447" s="114"/>
      <c r="BE447" s="60"/>
      <c r="BF447" s="60"/>
      <c r="BG447" s="114" t="s">
        <v>33</v>
      </c>
      <c r="BH447" s="114"/>
      <c r="BI447" s="114"/>
      <c r="BJ447" s="60"/>
      <c r="BK447" s="60"/>
      <c r="BL447" s="114" t="s">
        <v>34</v>
      </c>
      <c r="BM447" s="114"/>
      <c r="BN447" s="114"/>
      <c r="BO447" s="60"/>
      <c r="BP447" s="60"/>
      <c r="BQ447" s="114" t="s">
        <v>35</v>
      </c>
      <c r="BR447" s="114"/>
      <c r="BS447" s="114"/>
      <c r="BT447" s="60"/>
      <c r="BU447" s="60"/>
      <c r="BV447" s="114" t="s">
        <v>36</v>
      </c>
      <c r="BW447" s="114"/>
      <c r="BX447" s="114"/>
      <c r="BY447" s="60"/>
      <c r="BZ447" s="60"/>
      <c r="CA447" s="114" t="s">
        <v>37</v>
      </c>
      <c r="CB447" s="114"/>
      <c r="CC447" s="114"/>
      <c r="CD447" s="60"/>
      <c r="CE447" s="60"/>
      <c r="CF447" s="114" t="s">
        <v>38</v>
      </c>
      <c r="CG447" s="114"/>
      <c r="CH447" s="114"/>
      <c r="CI447" s="60"/>
      <c r="CJ447" s="60"/>
      <c r="CK447" s="114" t="s">
        <v>39</v>
      </c>
      <c r="CL447" s="114"/>
      <c r="CM447" s="114"/>
      <c r="CN447" s="60"/>
      <c r="CO447" s="60"/>
      <c r="CP447" s="114" t="s">
        <v>40</v>
      </c>
      <c r="CQ447" s="114"/>
      <c r="CR447" s="114"/>
      <c r="CS447" s="60"/>
      <c r="CT447" s="60"/>
      <c r="CU447" s="114" t="s">
        <v>41</v>
      </c>
      <c r="CV447" s="114"/>
      <c r="CW447" s="114"/>
      <c r="CX447" s="60"/>
      <c r="CY447" s="60"/>
      <c r="CZ447" s="114" t="s">
        <v>42</v>
      </c>
      <c r="DA447" s="114"/>
      <c r="DB447" s="114"/>
      <c r="DC447" s="60"/>
      <c r="DD447" s="60"/>
      <c r="DE447" s="114" t="s">
        <v>43</v>
      </c>
      <c r="DF447" s="114"/>
      <c r="DG447" s="115"/>
      <c r="DH447" s="64"/>
      <c r="DI447" s="64"/>
    </row>
    <row r="448" spans="27:113" x14ac:dyDescent="0.35">
      <c r="AA448" s="44" t="s">
        <v>112</v>
      </c>
      <c r="AB448" s="29" t="s">
        <v>113</v>
      </c>
      <c r="AC448" s="20" t="s">
        <v>67</v>
      </c>
      <c r="AD448" s="39"/>
      <c r="AE448" s="36" t="s">
        <v>64</v>
      </c>
      <c r="AF448" s="37" t="s">
        <v>115</v>
      </c>
      <c r="AG448" s="38" t="s">
        <v>66</v>
      </c>
      <c r="AH448" s="36" t="s">
        <v>64</v>
      </c>
      <c r="AI448" s="37" t="s">
        <v>115</v>
      </c>
      <c r="AJ448" s="38" t="s">
        <v>66</v>
      </c>
      <c r="AK448" s="70" t="s">
        <v>260</v>
      </c>
      <c r="AL448" s="70" t="s">
        <v>261</v>
      </c>
      <c r="AM448" s="36" t="s">
        <v>64</v>
      </c>
      <c r="AN448" s="37" t="s">
        <v>115</v>
      </c>
      <c r="AO448" s="38" t="s">
        <v>66</v>
      </c>
      <c r="AP448" s="70" t="s">
        <v>260</v>
      </c>
      <c r="AQ448" s="70" t="s">
        <v>261</v>
      </c>
      <c r="AR448" s="36" t="s">
        <v>64</v>
      </c>
      <c r="AS448" s="37" t="s">
        <v>115</v>
      </c>
      <c r="AT448" s="38" t="s">
        <v>66</v>
      </c>
      <c r="AU448" s="70" t="s">
        <v>260</v>
      </c>
      <c r="AV448" s="70" t="s">
        <v>261</v>
      </c>
      <c r="AW448" s="36" t="s">
        <v>64</v>
      </c>
      <c r="AX448" s="37" t="s">
        <v>115</v>
      </c>
      <c r="AY448" s="38" t="s">
        <v>66</v>
      </c>
      <c r="AZ448" s="70" t="s">
        <v>260</v>
      </c>
      <c r="BA448" s="70" t="s">
        <v>261</v>
      </c>
      <c r="BB448" s="36" t="s">
        <v>64</v>
      </c>
      <c r="BC448" s="37" t="s">
        <v>115</v>
      </c>
      <c r="BD448" s="38" t="s">
        <v>66</v>
      </c>
      <c r="BE448" s="70" t="s">
        <v>260</v>
      </c>
      <c r="BF448" s="70" t="s">
        <v>261</v>
      </c>
      <c r="BG448" s="36" t="s">
        <v>64</v>
      </c>
      <c r="BH448" s="37" t="s">
        <v>115</v>
      </c>
      <c r="BI448" s="38" t="s">
        <v>66</v>
      </c>
      <c r="BJ448" s="70" t="s">
        <v>260</v>
      </c>
      <c r="BK448" s="70" t="s">
        <v>261</v>
      </c>
      <c r="BL448" s="36" t="s">
        <v>64</v>
      </c>
      <c r="BM448" s="37" t="s">
        <v>115</v>
      </c>
      <c r="BN448" s="38" t="s">
        <v>66</v>
      </c>
      <c r="BO448" s="70" t="s">
        <v>260</v>
      </c>
      <c r="BP448" s="70" t="s">
        <v>261</v>
      </c>
      <c r="BQ448" s="36" t="s">
        <v>64</v>
      </c>
      <c r="BR448" s="37" t="s">
        <v>115</v>
      </c>
      <c r="BS448" s="38" t="s">
        <v>66</v>
      </c>
      <c r="BT448" s="70" t="s">
        <v>260</v>
      </c>
      <c r="BU448" s="70" t="s">
        <v>261</v>
      </c>
      <c r="BV448" s="36" t="s">
        <v>64</v>
      </c>
      <c r="BW448" s="37" t="s">
        <v>115</v>
      </c>
      <c r="BX448" s="38" t="s">
        <v>66</v>
      </c>
      <c r="BY448" s="70" t="s">
        <v>260</v>
      </c>
      <c r="BZ448" s="70" t="s">
        <v>261</v>
      </c>
      <c r="CA448" s="36" t="s">
        <v>64</v>
      </c>
      <c r="CB448" s="37" t="s">
        <v>115</v>
      </c>
      <c r="CC448" s="38" t="s">
        <v>66</v>
      </c>
      <c r="CD448" s="70" t="s">
        <v>260</v>
      </c>
      <c r="CE448" s="70" t="s">
        <v>261</v>
      </c>
      <c r="CF448" s="36" t="s">
        <v>64</v>
      </c>
      <c r="CG448" s="37" t="s">
        <v>115</v>
      </c>
      <c r="CH448" s="38" t="s">
        <v>66</v>
      </c>
      <c r="CI448" s="70" t="s">
        <v>260</v>
      </c>
      <c r="CJ448" s="70" t="s">
        <v>261</v>
      </c>
      <c r="CK448" s="36" t="s">
        <v>64</v>
      </c>
      <c r="CL448" s="37" t="s">
        <v>115</v>
      </c>
      <c r="CM448" s="38" t="s">
        <v>66</v>
      </c>
      <c r="CN448" s="70" t="s">
        <v>260</v>
      </c>
      <c r="CO448" s="70" t="s">
        <v>261</v>
      </c>
      <c r="CP448" s="36" t="s">
        <v>64</v>
      </c>
      <c r="CQ448" s="37" t="s">
        <v>115</v>
      </c>
      <c r="CR448" s="38" t="s">
        <v>66</v>
      </c>
      <c r="CS448" s="70" t="s">
        <v>260</v>
      </c>
      <c r="CT448" s="70" t="s">
        <v>261</v>
      </c>
      <c r="CU448" s="36" t="s">
        <v>64</v>
      </c>
      <c r="CV448" s="37" t="s">
        <v>115</v>
      </c>
      <c r="CW448" s="38" t="s">
        <v>66</v>
      </c>
      <c r="CX448" s="70" t="s">
        <v>260</v>
      </c>
      <c r="CY448" s="70" t="s">
        <v>261</v>
      </c>
      <c r="CZ448" s="36" t="s">
        <v>64</v>
      </c>
      <c r="DA448" s="37" t="s">
        <v>115</v>
      </c>
      <c r="DB448" s="38" t="s">
        <v>66</v>
      </c>
      <c r="DC448" s="70" t="s">
        <v>260</v>
      </c>
      <c r="DD448" s="70" t="s">
        <v>261</v>
      </c>
      <c r="DE448" s="36" t="s">
        <v>64</v>
      </c>
      <c r="DF448" s="37" t="s">
        <v>115</v>
      </c>
      <c r="DG448" s="42" t="s">
        <v>66</v>
      </c>
      <c r="DH448" s="70" t="s">
        <v>260</v>
      </c>
      <c r="DI448" s="70" t="s">
        <v>261</v>
      </c>
    </row>
    <row r="449" spans="27:113" x14ac:dyDescent="0.35">
      <c r="AA449" s="49">
        <v>1.5</v>
      </c>
      <c r="AB449" s="55">
        <f>IF(ISNUMBER(AA449),(AA449*(AF449-AG449)+AE449+AG449-2*AF449)/(AE449-AF449),"-")</f>
        <v>3.3947469597369002</v>
      </c>
      <c r="AC449" s="23" t="s">
        <v>6</v>
      </c>
      <c r="AD449" s="40" t="s">
        <v>2</v>
      </c>
      <c r="AE449" s="16">
        <v>64</v>
      </c>
      <c r="AF449" s="16">
        <v>80</v>
      </c>
      <c r="AG449" s="16">
        <f t="shared" ref="AG449:AG460" si="2136">IF(MAX(AI449,AN449,AS449,AX449,BC449,BH449,BM449,BR449,BW449,CB449,CG449,CL449,CQ449,CV449,DA449,DF449)=0,"N/A",MAX(AI449,AN449,AS449,AX449,BC449,BH449,BM449,BR449,BW449,CB449,CG449,CL449,CQ449,CV449,DA449,DF449))</f>
        <v>156.63190271158081</v>
      </c>
      <c r="AH449" s="16">
        <f>IF(ISNUMBER($AE449),IF(OR(HLOOKUP($AH$5,$I$2:$Y$8,4,FALSE)=1,HLOOKUP($AH$5,$I$2:$Y$8,5,FALSE)=1,),HLOOKUP($AH$5,$I$2:$Y$8,4,FALSE)*VLOOKUP($AC449,$B$32:$G$45,MATCH($AD449,$B$33:$G$33,0),FALSE)+HLOOKUP($AH$5,$I$2:$Y$8,5,FALSE)*VLOOKUP($AC449,$B$47:$G$60,MATCH($AD449,$B$48:$G$48,0),FALSE)+$AE449,$AE449),"N/A")</f>
        <v>64</v>
      </c>
      <c r="AI449" s="16">
        <f t="shared" ref="AI449:AI460" si="2137">IF(ISNUMBER($AF449),$AF449*SQRT(SUMSQ(HLOOKUP($AH$5,$J$2:$Y$8,2,FALSE)*VLOOKUP($AC449,$B$2:$G$15,MATCH($AD449,$B$3:$G$3,0),FALSE),HLOOKUP($AH$5,$J$2:$Y$8,3,FALSE)*VLOOKUP($AC449,$B$17:$G$30,MATCH($AD449,$B$18:$G$18,0),FALSE),HLOOKUP($AH$5,$J$2:$Y$8,6,FALSE)))+HLOOKUP($AH$5,$J$2:$Y$8,4,FALSE)*VLOOKUP($AC449,$B$32:$G$45,MATCH($AD449,$B$33:$G$33,0),FALSE)+HLOOKUP($AH$5,$J$2:$Y$8,5,FALSE)*VLOOKUP($AC449,$B$47:$G$60,MATCH($AD449,$B$48:$G$48,0),FALSE),"N/A")</f>
        <v>80</v>
      </c>
      <c r="AJ449" s="16">
        <f>IF(ISNUMBER($AG449),IF(OR(HLOOKUP($AH$5,$I$2:$Y$8,4,FALSE)=1,HLOOKUP($AH$5,$I$2:$Y$8,5,FALSE)=1,),HLOOKUP($AH$5,$I$2:$Y$8,4,FALSE)*VLOOKUP($AC449,$B$32:$G$45,MATCH($AD449,$B$33:$G$33,0),FALSE)+HLOOKUP($AH$5,$I$2:$Y$8,5,FALSE)*VLOOKUP($AC449,$B$47:$G$60,MATCH($AD449,$B$48:$G$48,0),FALSE)+$AG449,$AG449),"N/A")</f>
        <v>156.63190271158081</v>
      </c>
      <c r="AK449" s="16" t="str">
        <f>IF(AI449="N/A", "N/A", "true")</f>
        <v>true</v>
      </c>
      <c r="AL449" s="16">
        <f>IF(AI449="N/A", "N/A", 1)</f>
        <v>1</v>
      </c>
      <c r="AM449" s="16">
        <f>IF(ISNUMBER($AE449),IF(OR(HLOOKUP($AM$5,$I$2:$Y$8,4,FALSE)=1,HLOOKUP($AM$5,$I$2:$Y$8,5,FALSE)=1,),HLOOKUP($AM$5,$I$2:$Y$8,4,FALSE)*VLOOKUP($AC449,$B$32:$G$45,MATCH($AD449,$B$33:$G$33,0),FALSE)+HLOOKUP($AM$5,$I$2:$Y$8,5,FALSE)*VLOOKUP($AC449,$B$47:$G$60,MATCH($AD449,$B$48:$G$48,0),FALSE)+$AE449,$AE449),"N/A")</f>
        <v>54</v>
      </c>
      <c r="AN449" s="16">
        <f t="shared" ref="AN449:AN460" si="2138">IF(ISNUMBER($AF449),$AF449*SQRT(SUMSQ(HLOOKUP($AM$5,$J$2:$Y$8,2,FALSE)*VLOOKUP($AC449,$B$2:$G$15,MATCH($AD449,$B$3:$G$3,0),FALSE),HLOOKUP($AM$5,$J$2:$Y$8,3,FALSE)*VLOOKUP($AC449,$B$17:$G$30,MATCH($AD449,$B$18:$G$18,0),FALSE),HLOOKUP($AM$5,$J$2:$Y$8,6,FALSE)))+HLOOKUP($AM$5,$J$2:$Y$8,4,FALSE)*VLOOKUP($AC449,$B$32:$G$45,MATCH($AD449,$B$33:$G$33,0),FALSE)+HLOOKUP($AM$5,$J$2:$Y$8,5,FALSE)*VLOOKUP($AC449,$B$47:$G$60,MATCH($AD449,$B$48:$G$48,0),FALSE),"N/A")</f>
        <v>70</v>
      </c>
      <c r="AO449" s="16">
        <f>IF(ISNUMBER($AG449),IF(OR(HLOOKUP($AM$5,$I$2:$Y$8,4,FALSE)=1,HLOOKUP($AM$5,$I$2:$Y$8,5,FALSE)=1,),HLOOKUP($AM$5,$I$2:$Y$8,4,FALSE)*VLOOKUP($AC449,$B$32:$G$45,MATCH($AD449,$B$33:$G$33,0),FALSE)+HLOOKUP($AM$5,$I$2:$Y$8,5,FALSE)*VLOOKUP($AC449,$B$47:$G$60,MATCH($AD449,$B$48:$G$48,0),FALSE)+$AG449,$AG449),"N/A")</f>
        <v>146.63190271158081</v>
      </c>
      <c r="AP449" s="16" t="str">
        <f>IF(AN449="N/A", "N/A", "true")</f>
        <v>true</v>
      </c>
      <c r="AQ449" s="16">
        <f>IF(AN449="N/A", "N/A", 1)</f>
        <v>1</v>
      </c>
      <c r="AR449" s="16">
        <f>IF(ISNUMBER($AE449),IF(OR(HLOOKUP($AR$5,$I$2:$Y$8,4,FALSE)=1,HLOOKUP($AR$5,$I$2:$Y$8,5,FALSE)=1,),HLOOKUP($AR$5,$I$2:$Y$8,4,FALSE)*VLOOKUP($AC449,$B$32:$G$45,MATCH($AD449,$B$33:$G$33,0),FALSE)+HLOOKUP($AH$5,$I$2:$Y$8,5,FALSE)*VLOOKUP($AC449,$B$47:$G$60,MATCH($AD449,$B$48:$G$48,0),FALSE)+$AE449,$AE449),"N/A")</f>
        <v>65.3</v>
      </c>
      <c r="AS449" s="16">
        <f t="shared" ref="AS449:AS460" si="2139">IF(ISNUMBER($AF449),$AF449*SQRT(SUMSQ(HLOOKUP($AR$5,$J$2:$Y$8,2,FALSE)*VLOOKUP($AC449,$B$2:$G$15,MATCH($AD449,$B$3:$G$3,0),FALSE),HLOOKUP($AR$5,$J$2:$Y$8,3,FALSE)*VLOOKUP($AC449,$B$17:$G$30,MATCH($AD449,$B$18:$G$18,0),FALSE),HLOOKUP($AR$5,$J$2:$Y$8,6,FALSE)))+HLOOKUP($AR$5,$J$2:$Y$8,4,FALSE)*VLOOKUP($AC449,$B$32:$G$45,MATCH($AD449,$B$33:$G$33,0),FALSE)+HLOOKUP($AR$5,$J$2:$Y$8,5,FALSE)*VLOOKUP($AC449,$B$47:$G$60,MATCH($AD449,$B$48:$G$48,0),FALSE),"N/A")</f>
        <v>81.3</v>
      </c>
      <c r="AT449" s="16">
        <f>IF(ISNUMBER($AG449),IF(OR(HLOOKUP($AR$5,$I$2:$Y$8,4,FALSE)=1,HLOOKUP($AR$5,$I$2:$Y$8,5,FALSE)=1,),HLOOKUP($AR$5,$I$2:$Y$8,4,FALSE)*VLOOKUP($AC449,$B$32:$G$45,MATCH($AD449,$B$33:$G$33,0),FALSE)+HLOOKUP($AR$5,$I$2:$Y$8,5,FALSE)*VLOOKUP($AC449,$B$47:$G$60,MATCH($AD449,$B$48:$G$48,0),FALSE)+$AG449,$AG449),"N/A")</f>
        <v>157.93190271158082</v>
      </c>
      <c r="AU449" s="16" t="str">
        <f>IF(AS449="N/A", "N/A", "true")</f>
        <v>true</v>
      </c>
      <c r="AV449" s="16">
        <f>IF(AS449="N/A", "N/A", 1)</f>
        <v>1</v>
      </c>
      <c r="AW449" s="16">
        <f>IF(ISNUMBER($AE449),IF(OR(HLOOKUP($AW$5,$I$2:$Y$8,4,FALSE)=1,HLOOKUP($AW$5,$I$2:$Y$8,5,FALSE)=1,),HLOOKUP($AW$5,$I$2:$Y$8,4,FALSE)*VLOOKUP($AC449,$B$32:$G$45,MATCH($AD449,$B$33:$G$33,0),FALSE)+HLOOKUP($AW$5,$I$2:$Y$8,5,FALSE)*VLOOKUP($AC449,$B$47:$G$60,MATCH($AD449,$B$48:$G$48,0),FALSE)+$AE449,$AE449),"N/A")</f>
        <v>55.3</v>
      </c>
      <c r="AX449" s="16">
        <f t="shared" ref="AX449:AX460" si="2140">IF(ISNUMBER($AF449),$AF449*SQRT(SUMSQ(HLOOKUP($AW$5,$J$2:$Y$8,2,FALSE)*VLOOKUP($AC449,$B$2:$G$15,MATCH($AD449,$B$3:$G$3,0),FALSE),HLOOKUP($AW$5,$J$2:$Y$8,3,FALSE)*VLOOKUP($AC449,$B$17:$G$30,MATCH($AD449,$B$18:$G$18,0),FALSE),HLOOKUP($AW$5,$J$2:$Y$8,6,FALSE)))+HLOOKUP($AW$5,$J$2:$Y$8,4,FALSE)*VLOOKUP($AC449,$B$32:$G$45,MATCH($AD449,$B$33:$G$33,0),FALSE)+HLOOKUP($AW$5,$J$2:$Y$8,5,FALSE)*VLOOKUP($AC449,$B$47:$G$60,MATCH($AD449,$B$48:$G$48,0),FALSE),"N/A")</f>
        <v>71.3</v>
      </c>
      <c r="AY449" s="16">
        <f>IF(ISNUMBER($AG449),IF(OR(HLOOKUP($AW$5,$I$2:$Y$8,4,FALSE)=1,HLOOKUP($AW$5,$I$2:$Y$8,5,FALSE)=1,),HLOOKUP($AW$5,$I$2:$Y$8,4,FALSE)*VLOOKUP($AC449,$B$32:$G$45,MATCH($AD449,$B$33:$G$33,0),FALSE)+HLOOKUP($AW$5,$I$2:$Y$8,5,FALSE)*VLOOKUP($AC449,$B$47:$G$60,MATCH($AD449,$B$48:$G$48,0),FALSE)+$AG449,$AG449),"N/A")</f>
        <v>147.93190271158082</v>
      </c>
      <c r="AZ449" s="16" t="str">
        <f>IF(AX449="N/A", "N/A", "true")</f>
        <v>true</v>
      </c>
      <c r="BA449" s="16">
        <f>IF(AX449="N/A", "N/A", 1)</f>
        <v>1</v>
      </c>
      <c r="BB449" s="16">
        <f>IF(ISNUMBER($AE449),IF(OR(HLOOKUP($BB$5,$I$2:$Y$8,4,FALSE)=1,HLOOKUP($BB$5,$I$2:$Y$8,5,FALSE)=1,),HLOOKUP($BB$5,$I$2:$Y$8,4,FALSE)*VLOOKUP($AC449,$B$32:$G$45,MATCH($AD449,$B$33:$G$33,0),FALSE)+HLOOKUP($BB$5,$I$2:$Y$8,5,FALSE)*VLOOKUP($AC449,$B$47:$G$60,MATCH($AD449,$B$48:$G$48,0),FALSE)+$AE449,$AE449),"N/A")</f>
        <v>64</v>
      </c>
      <c r="BC449" s="16">
        <f t="shared" ref="BC449:BC460" si="2141">IF(ISNUMBER($AF449),$AF449*SQRT(SUMSQ(HLOOKUP($BB$5,$J$2:$Y$8,2,FALSE)*VLOOKUP($AC449,$B$2:$G$15,MATCH($AD449,$B$3:$G$3,0),FALSE),HLOOKUP($BB$5,$J$2:$Y$8,3,FALSE)*VLOOKUP($AC449,$B$17:$G$30,MATCH($AD449,$B$18:$G$18,0),FALSE),HLOOKUP($BB$5,$J$2:$Y$8,6,FALSE)))+HLOOKUP($BB$5,$J$2:$Y$8,4,FALSE)*VLOOKUP($AC449,$B$32:$G$45,MATCH($AD449,$B$33:$G$33,0),FALSE)+HLOOKUP($BB$5,$J$2:$Y$8,5,FALSE)*VLOOKUP($AC449,$B$47:$G$60,MATCH($AD449,$B$48:$G$48,0),FALSE),"N/A")</f>
        <v>88</v>
      </c>
      <c r="BD449" s="16">
        <f>IF(ISNUMBER($AG449),IF(OR(HLOOKUP($BB$5,$I$2:$Y$8,4,FALSE)=1,HLOOKUP($BB$5,$I$2:$Y$8,5,FALSE)=1,),HLOOKUP($BB$5,$I$2:$Y$8,4,FALSE)*VLOOKUP($AC449,$B$32:$G$45,MATCH($AD449,$B$33:$G$33,0),FALSE)+HLOOKUP($BB$5,$I$2:$Y$8,5,FALSE)*VLOOKUP($AC449,$B$47:$G$60,MATCH($AD449,$B$48:$G$48,0),FALSE)+$AG449,$AG449),"N/A")</f>
        <v>156.63190271158081</v>
      </c>
      <c r="BE449" s="16" t="str">
        <f>IF(BC449="N/A", "N/A", "true")</f>
        <v>true</v>
      </c>
      <c r="BF449" s="16">
        <f>IF(BC449="N/A", "N/A", 1)</f>
        <v>1</v>
      </c>
      <c r="BG449" s="16">
        <f>IF(ISNUMBER($AE449),IF(OR(HLOOKUP($BG$5,$I$2:$Y$8,4,FALSE)=1,HLOOKUP($BG$5,$I$2:$Y$8,5,FALSE)=1,),HLOOKUP($BG$5,$I$2:$Y$8,4,FALSE)*VLOOKUP($AC449,$B$32:$G$45,MATCH($AD449,$B$33:$G$33,0),FALSE)+HLOOKUP($BG$5,$I$2:$Y$8,5,FALSE)*VLOOKUP($AC449,$B$47:$G$60,MATCH($AD449,$B$48:$G$48,0),FALSE)+$AE449,$AE449),"N/A")</f>
        <v>54</v>
      </c>
      <c r="BH449" s="16">
        <f t="shared" ref="BH449:BH460" si="2142">IF(ISNUMBER($AF449),$AF449*SQRT(SUMSQ(HLOOKUP($BG$5,$J$2:$Y$8,2,FALSE)*VLOOKUP($AC449,$B$2:$G$15,MATCH($AD449,$B$3:$G$3,0),FALSE),HLOOKUP($BG$5,$J$2:$Y$8,3,FALSE)*VLOOKUP($AC449,$B$17:$G$30,MATCH($AD449,$B$18:$G$18,0),FALSE),HLOOKUP($BG$5,$J$2:$Y$8,6,FALSE)))+HLOOKUP($BG$5,$J$2:$Y$8,4,FALSE)*VLOOKUP($AC449,$B$32:$G$45,MATCH($AD449,$B$33:$G$33,0),FALSE)+HLOOKUP($BG$5,$J$2:$Y$8,5,FALSE)*VLOOKUP($AC449,$B$47:$G$60,MATCH($AD449,$B$48:$G$48,0),FALSE),"N/A")</f>
        <v>78</v>
      </c>
      <c r="BI449" s="16">
        <f>IF(ISNUMBER($AG449),IF(OR(HLOOKUP($BG$5,$I$2:$Y$8,4,FALSE)=1,HLOOKUP($BG$5,$I$2:$Y$8,5,FALSE)=1,),HLOOKUP($BG$5,$I$2:$Y$8,4,FALSE)*VLOOKUP($AC449,$B$32:$G$45,MATCH($AD449,$B$33:$G$33,0),FALSE)+HLOOKUP($BG$5,$I$2:$Y$8,5,FALSE)*VLOOKUP($AC449,$B$47:$G$60,MATCH($AD449,$B$48:$G$48,0),FALSE)+$AG449,$AG449),"N/A")</f>
        <v>146.63190271158081</v>
      </c>
      <c r="BJ449" s="16" t="str">
        <f>IF(BH449="N/A", "N/A", "true")</f>
        <v>true</v>
      </c>
      <c r="BK449" s="16">
        <f>IF(BH449="N/A", "N/A", 1)</f>
        <v>1</v>
      </c>
      <c r="BL449" s="16">
        <f>IF(ISNUMBER($AE449),IF(OR(HLOOKUP($BL$5,$I$2:$Y$8,4,FALSE)=1,HLOOKUP($BL$5,$I$2:$Y$8,5,FALSE)=1,),HLOOKUP($BL$5,$I$2:$Y$8,4,FALSE)*VLOOKUP($AC449,$B$32:$G$45,MATCH($AD449,$B$33:$G$33,0),FALSE)+HLOOKUP($BL$5,$I$2:$Y$8,5,FALSE)*VLOOKUP($AC449,$B$47:$G$60,MATCH($AD449,$B$48:$G$48,0),FALSE)+$AE449,$AE449),"N/A")</f>
        <v>65.3</v>
      </c>
      <c r="BM449" s="16">
        <f t="shared" ref="BM449:BM460" si="2143">IF(ISNUMBER($AF449),$AF449*SQRT(SUMSQ(HLOOKUP($BL$5,$J$2:$Y$8,2,FALSE)*VLOOKUP($AC449,$B$2:$G$15,MATCH($AD449,$B$3:$G$3,0),FALSE),HLOOKUP($BL$5,$J$2:$Y$8,3,FALSE)*VLOOKUP($AC449,$B$17:$G$30,MATCH($AD449,$B$18:$G$18,0),FALSE),HLOOKUP($BL$5,$J$2:$Y$8,6,FALSE)))+HLOOKUP($BL$5,$J$2:$Y$8,4,FALSE)*VLOOKUP($AC449,$B$32:$G$45,MATCH($AD449,$B$33:$G$33,0),FALSE)+HLOOKUP($BL$5,$J$2:$Y$8,5,FALSE)*VLOOKUP($AC449,$B$47:$G$60,MATCH($AD449,$B$48:$G$48,0),FALSE),"N/A")</f>
        <v>89.3</v>
      </c>
      <c r="BN449" s="16">
        <f>IF(ISNUMBER($AG449),IF(OR(HLOOKUP($BL$5,$I$2:$Y$8,4,FALSE)=1,HLOOKUP($BL$5,$I$2:$Y$8,5,FALSE)=1,),HLOOKUP($BL$5,$I$2:$Y$8,4,FALSE)*VLOOKUP($AC449,$B$32:$G$45,MATCH($AD449,$B$33:$G$33,0),FALSE)+HLOOKUP($BL$5,$I$2:$Y$8,5,FALSE)*VLOOKUP($AC449,$B$47:$G$60,MATCH($AD449,$B$48:$G$48,0),FALSE)+$AG449,$AG449),"N/A")</f>
        <v>157.93190271158082</v>
      </c>
      <c r="BO449" s="16" t="str">
        <f>IF(BM449="N/A", "N/A", "true")</f>
        <v>true</v>
      </c>
      <c r="BP449" s="16">
        <f>IF(BM449="N/A", "N/A", 1)</f>
        <v>1</v>
      </c>
      <c r="BQ449" s="16">
        <f>IF(ISNUMBER($AE449),IF(OR(HLOOKUP($BQ$5,$I$2:$Y$8,4,FALSE)=1,HLOOKUP($BQ$5,$I$2:$Y$8,5,FALSE)=1,),HLOOKUP($BQ$5,$I$2:$Y$8,4,FALSE)*VLOOKUP($AC449,$B$32:$G$45,MATCH($AD449,$B$33:$G$33,0),FALSE)+HLOOKUP($BQ$5,$I$2:$Y$8,5,FALSE)*VLOOKUP($AC449,$B$47:$G$60,MATCH($AD449,$B$48:$G$48,0),FALSE)+$AE449,$AE449),"N/A")</f>
        <v>55.3</v>
      </c>
      <c r="BR449" s="16">
        <f t="shared" ref="BR449:BR460" si="2144">IF(ISNUMBER($AF449),$AF449*SQRT(SUMSQ(HLOOKUP($BQ$5,$J$2:$Y$8,2,FALSE)*VLOOKUP($AC449,$B$2:$G$15,MATCH($AD449,$B$3:$G$3,0),FALSE),HLOOKUP($BQ$5,$J$2:$Y$8,3,FALSE)*VLOOKUP($AC449,$B$17:$G$30,MATCH($AD449,$B$18:$G$18,0),FALSE),HLOOKUP($BQ$5,$J$2:$Y$8,6,FALSE)))+HLOOKUP($BQ$5,$J$2:$Y$8,4,FALSE)*VLOOKUP($AC449,$B$32:$G$45,MATCH($AD449,$B$33:$G$33,0),FALSE)+HLOOKUP($BQ$5,$J$2:$Y$8,5,FALSE)*VLOOKUP($AC449,$B$47:$G$60,MATCH($AD449,$B$48:$G$48,0),FALSE),"N/A")</f>
        <v>79.3</v>
      </c>
      <c r="BS449" s="16">
        <f>IF(ISNUMBER($AG449),IF(OR(HLOOKUP($BQ$5,$I$2:$Y$8,4,FALSE)=1,HLOOKUP($BQ$5,$I$2:$Y$8,5,FALSE)=1,),HLOOKUP($BQ$5,$I$2:$Y$8,4,FALSE)*VLOOKUP($AC449,$B$32:$G$45,MATCH($AD449,$B$33:$G$33,0),FALSE)+HLOOKUP($BQ$5,$I$2:$Y$8,5,FALSE)*VLOOKUP($AC449,$B$47:$G$60,MATCH($AD449,$B$48:$G$48,0),FALSE)+$AG449,$AG449),"N/A")</f>
        <v>147.93190271158082</v>
      </c>
      <c r="BT449" s="16" t="str">
        <f>IF(BR449="N/A", "N/A", "true")</f>
        <v>true</v>
      </c>
      <c r="BU449" s="16">
        <f>IF(BR449="N/A", "N/A", 1)</f>
        <v>1</v>
      </c>
      <c r="BV449" s="16">
        <f>IF(ISNUMBER($AE449),IF(OR(HLOOKUP($BV$5,$I$2:$Y$8,4,FALSE)=1,HLOOKUP($BV$5,$I$2:$Y$8,5,FALSE)=1,),HLOOKUP($BV$5,$I$2:$Y$8,4,FALSE)*VLOOKUP($AC449,$B$32:$G$45,MATCH($AD449,$B$33:$G$33,0),FALSE)+HLOOKUP($BV$5,$I$2:$Y$8,5,FALSE)*VLOOKUP($AC449,$B$47:$G$60,MATCH($AD449,$B$48:$G$48,0),FALSE)+$AE449,$AE449),"N/A")</f>
        <v>64</v>
      </c>
      <c r="BW449" s="16">
        <f t="shared" ref="BW449:BW460" si="2145">IF(ISNUMBER($AF449),$AF449*SQRT(SUMSQ(HLOOKUP($BV$5,$J$2:$Y$8,2,FALSE)*VLOOKUP($AC449,$B$2:$G$15,MATCH($AD449,$B$3:$G$3,0),FALSE),HLOOKUP($BV$5,$J$2:$Y$8,3,FALSE)*VLOOKUP($AC449,$B$17:$G$30,MATCH($AD449,$B$18:$G$18,0),FALSE),HLOOKUP($BV$5,$J$2:$Y$8,6,FALSE)))+HLOOKUP($BV$5,$J$2:$Y$8,4,FALSE)*VLOOKUP($AC449,$B$32:$G$45,MATCH($AD449,$B$33:$G$33,0),FALSE)+HLOOKUP($BV$5,$J$2:$Y$8,5,FALSE)*VLOOKUP($AC449,$B$47:$G$60,MATCH($AD449,$B$48:$G$48,0),FALSE),"N/A")</f>
        <v>128</v>
      </c>
      <c r="BX449" s="16">
        <f>IF(ISNUMBER($AG449),IF(OR(HLOOKUP($BV$5,$I$2:$Y$8,4,FALSE)=1,HLOOKUP($BV$5,$I$2:$Y$8,5,FALSE)=1,),HLOOKUP($BV$5,$I$2:$Y$8,4,FALSE)*VLOOKUP($AC449,$B$32:$G$45,MATCH($AD449,$B$33:$G$33,0),FALSE)+HLOOKUP($BV$5,$I$2:$Y$8,5,FALSE)*VLOOKUP($AC449,$B$47:$G$60,MATCH($AD449,$B$48:$G$48,0),FALSE)+$AG449,$AG449),"N/A")</f>
        <v>156.63190271158081</v>
      </c>
      <c r="BY449" s="16" t="str">
        <f>IF(BW449="N/A", "N/A", "true")</f>
        <v>true</v>
      </c>
      <c r="BZ449" s="16">
        <f>IF(BW449="N/A", "N/A", 1)</f>
        <v>1</v>
      </c>
      <c r="CA449" s="16">
        <f>IF(ISNUMBER($AE449),IF(OR(HLOOKUP($CA$5,$I$2:$Y$8,4,FALSE)=1,HLOOKUP($CA$5,$I$2:$Y$8,5,FALSE)=1,),HLOOKUP($CA$5,$I$2:$Y$8,4,FALSE)*VLOOKUP($AC449,$B$32:$G$45,MATCH($AD449,$B$33:$G$33,0),FALSE)+HLOOKUP($CA$5,$I$2:$Y$8,5,FALSE)*VLOOKUP($AC449,$B$47:$G$60,MATCH($AD449,$B$48:$G$48,0),FALSE)+$AE449,$AE449),"N/A")</f>
        <v>54</v>
      </c>
      <c r="CB449" s="16">
        <f t="shared" ref="CB449:CB460" si="2146">IF(ISNUMBER($AF449),$AF449*SQRT(SUMSQ(HLOOKUP($CA$5,$J$2:$Y$8,2,FALSE)*VLOOKUP($AC449,$B$2:$G$15,MATCH($AD449,$B$3:$G$3,0),FALSE),HLOOKUP($CA$5,$J$2:$Y$8,3,FALSE)*VLOOKUP($AC449,$B$17:$G$30,MATCH($AD449,$B$18:$G$18,0),FALSE),HLOOKUP($CA$5,$J$2:$Y$8,6,FALSE)))+HLOOKUP($CA$5,$J$2:$Y$8,4,FALSE)*VLOOKUP($AC449,$B$32:$G$45,MATCH($AD449,$B$33:$G$33,0),FALSE)+HLOOKUP($CA$5,$J$2:$Y$8,5,FALSE)*VLOOKUP($AC449,$B$47:$G$60,MATCH($AD449,$B$48:$G$48,0),FALSE),"N/A")</f>
        <v>118</v>
      </c>
      <c r="CC449" s="16">
        <f>IF(ISNUMBER($AG449),IF(OR(HLOOKUP($CA$5,$I$2:$Y$8,4,FALSE)=1,HLOOKUP($CA$5,$I$2:$Y$8,5,FALSE)=1,),HLOOKUP($CA$5,$I$2:$Y$8,4,FALSE)*VLOOKUP($AC449,$B$32:$G$45,MATCH($AD449,$B$33:$G$33,0),FALSE)+HLOOKUP($CA$5,$I$2:$Y$8,5,FALSE)*VLOOKUP($AC449,$B$47:$G$60,MATCH($AD449,$B$48:$G$48,0),FALSE)+$AG449,$AG449),"N/A")</f>
        <v>146.63190271158081</v>
      </c>
      <c r="CD449" s="16" t="str">
        <f>IF(CB449="N/A", "N/A", "true")</f>
        <v>true</v>
      </c>
      <c r="CE449" s="16">
        <f>IF(CB449="N/A", "N/A", 1)</f>
        <v>1</v>
      </c>
      <c r="CF449" s="16">
        <f>IF(ISNUMBER($AE449),IF(OR(HLOOKUP($CF$5,$I$2:$Y$8,4,FALSE)=1,HLOOKUP($CF$5,$I$2:$Y$8,5,FALSE)=1,),HLOOKUP($CF$5,$I$2:$Y$8,4,FALSE)*VLOOKUP($AC449,$B$32:$G$45,MATCH($AD449,$B$33:$G$33,0),FALSE)+HLOOKUP($CF$5,$I$2:$Y$8,5,FALSE)*VLOOKUP($AC449,$B$47:$G$60,MATCH($AD449,$B$48:$G$48,0),FALSE)+$AE449,$AE449),"N/A")</f>
        <v>65.3</v>
      </c>
      <c r="CG449" s="16">
        <f t="shared" ref="CG449:CG460" si="2147">IF(ISNUMBER($AF449),$AF449*SQRT(SUMSQ(HLOOKUP($CF$5,$J$2:$Y$8,2,FALSE)*VLOOKUP($AC449,$B$2:$G$15,MATCH($AD449,$B$3:$G$3,0),FALSE),HLOOKUP($CF$5,$J$2:$Y$8,3,FALSE)*VLOOKUP($AC449,$B$17:$G$30,MATCH($AD449,$B$18:$G$18,0),FALSE),HLOOKUP($CF$5,$J$2:$Y$8,6,FALSE)))+HLOOKUP($CF$5,$J$2:$Y$8,4,FALSE)*VLOOKUP($AC449,$B$32:$G$45,MATCH($AD449,$B$33:$G$33,0),FALSE)+HLOOKUP($CF$5,$J$2:$Y$8,5,FALSE)*VLOOKUP($AC449,$B$47:$G$60,MATCH($AD449,$B$48:$G$48,0),FALSE),"N/A")</f>
        <v>129.30000000000001</v>
      </c>
      <c r="CH449" s="16">
        <f>IF(ISNUMBER($AG449),IF(OR(HLOOKUP($CF$5,$I$2:$Y$8,4,FALSE)=1,HLOOKUP($CF$5,$I$2:$Y$8,5,FALSE)=1,),HLOOKUP($CF$5,$I$2:$Y$8,4,FALSE)*VLOOKUP($AC449,$B$32:$G$45,MATCH($AD449,$B$33:$G$33,0),FALSE)+HLOOKUP($CF$5,$I$2:$Y$8,5,FALSE)*VLOOKUP($AC449,$B$47:$G$60,MATCH($AD449,$B$48:$G$48,0),FALSE)+$AG449,$AG449),"N/A")</f>
        <v>157.93190271158082</v>
      </c>
      <c r="CI449" s="16" t="str">
        <f>IF(CG449="N/A", "N/A", "true")</f>
        <v>true</v>
      </c>
      <c r="CJ449" s="16">
        <f>IF(CG449="N/A", "N/A", 1)</f>
        <v>1</v>
      </c>
      <c r="CK449" s="16">
        <f>IF(ISNUMBER($AE449),IF(OR(HLOOKUP($CK$5,$I$2:$Y$8,4,FALSE)=1,HLOOKUP($CK$5,$I$2:$Y$8,5,FALSE)=1,),HLOOKUP($CK$5,$I$2:$Y$8,4,FALSE)*VLOOKUP($AC449,$B$32:$G$45,MATCH($AD449,$B$33:$G$33,0),FALSE)+HLOOKUP($CK$5,$I$2:$Y$8,5,FALSE)*VLOOKUP($AC449,$B$47:$G$60,MATCH($AD449,$B$48:$G$48,0),FALSE)+$AE449,$AE449),"N/A")</f>
        <v>55.3</v>
      </c>
      <c r="CL449" s="16">
        <f t="shared" ref="CL449:CL460" si="2148">IF(ISNUMBER($AF449),$AF449*SQRT(SUMSQ(HLOOKUP($CK$5,$J$2:$Y$8,2,FALSE)*VLOOKUP($AC449,$B$2:$G$15,MATCH($AD449,$B$3:$G$3,0),FALSE),HLOOKUP($CK$5,$J$2:$Y$8,3,FALSE)*VLOOKUP($AC449,$B$17:$G$30,MATCH($AD449,$B$18:$G$18,0),FALSE),HLOOKUP($CK$5,$J$2:$Y$8,6,FALSE)))+HLOOKUP($CK$5,$J$2:$Y$8,4,FALSE)*VLOOKUP($AC449,$B$32:$G$45,MATCH($AD449,$B$33:$G$33,0),FALSE)+HLOOKUP($CK$5,$J$2:$Y$8,5,FALSE)*VLOOKUP($AC449,$B$47:$G$60,MATCH($AD449,$B$48:$G$48,0),FALSE),"N/A")</f>
        <v>119.30000000000001</v>
      </c>
      <c r="CM449" s="16">
        <f>IF(ISNUMBER($AG449),IF(OR(HLOOKUP($CK$5,$I$2:$Y$8,4,FALSE)=1,HLOOKUP($CK$5,$I$2:$Y$8,5,FALSE)=1,),HLOOKUP($CK$5,$I$2:$Y$8,4,FALSE)*VLOOKUP($AC449,$B$32:$G$45,MATCH($AD449,$B$33:$G$33,0),FALSE)+HLOOKUP($CK$5,$I$2:$Y$8,5,FALSE)*VLOOKUP($AC449,$B$47:$G$60,MATCH($AD449,$B$48:$G$48,0),FALSE)+$AG449,$AG449),"N/A")</f>
        <v>147.93190271158082</v>
      </c>
      <c r="CN449" s="16" t="str">
        <f>IF(CL449="N/A", "N/A", "true")</f>
        <v>true</v>
      </c>
      <c r="CO449" s="16">
        <f>IF(CL449="N/A", "N/A", 1)</f>
        <v>1</v>
      </c>
      <c r="CP449" s="16">
        <f>IF(ISNUMBER($AE449),IF(OR(HLOOKUP($CP$5,$I$2:$Y$8,4,FALSE)=1,HLOOKUP($CP$5,$I$2:$Y$8,5,FALSE)=1,),HLOOKUP($CP$5,$I$2:$Y$8,4,FALSE)*VLOOKUP($AC449,$B$32:$G$45,MATCH($AD449,$B$33:$G$33,0),FALSE)+HLOOKUP($CP$5,$I$2:$Y$8,5,FALSE)*VLOOKUP($AC449,$B$47:$G$60,MATCH($AD449,$B$48:$G$48,0),FALSE)+$AE449,$AE449),"N/A")</f>
        <v>64</v>
      </c>
      <c r="CQ449" s="16">
        <f t="shared" ref="CQ449:CQ460" si="2149">IF(ISNUMBER($AF449),$AF449*SQRT(SUMSQ(HLOOKUP($CP$5,$J$2:$Y$8,2,FALSE)*VLOOKUP($AC449,$B$2:$G$15,MATCH($AD449,$B$3:$G$3,0),FALSE),HLOOKUP($CP$5,$J$2:$Y$8,3,FALSE)*VLOOKUP($AC449,$B$17:$G$30,MATCH($AD449,$B$18:$G$18,0),FALSE),HLOOKUP($CP$5,$J$2:$Y$8,6,FALSE)))+HLOOKUP($CP$5,$J$2:$Y$8,4,FALSE)*VLOOKUP($AC449,$B$32:$G$45,MATCH($AD449,$B$33:$G$33,0),FALSE)+HLOOKUP($CP$5,$J$2:$Y$8,5,FALSE)*VLOOKUP($AC449,$B$47:$G$60,MATCH($AD449,$B$48:$G$48,0),FALSE),"N/A")</f>
        <v>155.3319027115808</v>
      </c>
      <c r="CR449" s="16">
        <f>IF(ISNUMBER($AG449),IF(OR(HLOOKUP($CP$5,$I$2:$Y$8,4,FALSE)=1,HLOOKUP($CP$5,$I$2:$Y$8,5,FALSE)=1,),HLOOKUP($CP$5,$I$2:$Y$8,4,FALSE)*VLOOKUP($AC449,$B$32:$G$45,MATCH($AD449,$B$33:$G$33,0),FALSE)+HLOOKUP($CP$5,$I$2:$Y$8,5,FALSE)*VLOOKUP($AC449,$B$47:$G$60,MATCH($AD449,$B$48:$G$48,0),FALSE)+$AG449,$AG449),"N/A")</f>
        <v>156.63190271158081</v>
      </c>
      <c r="CS449" s="16" t="str">
        <f>IF(CQ449="N/A", "N/A", "true")</f>
        <v>true</v>
      </c>
      <c r="CT449" s="16">
        <f>IF(CQ449="N/A", "N/A", 1)</f>
        <v>1</v>
      </c>
      <c r="CU449" s="16">
        <f>IF(ISNUMBER($AE449),IF(OR(HLOOKUP($CU$5,$I$2:$Y$8,4,FALSE)=1,HLOOKUP($CU$5,$I$2:$Y$8,5,FALSE)=1,),HLOOKUP($CU$5,$I$2:$Y$8,4,FALSE)*VLOOKUP($AC449,$B$32:$G$45,MATCH($AD449,$B$33:$G$33,0),FALSE)+HLOOKUP($CU$5,$I$2:$Y$8,5,FALSE)*VLOOKUP($AC449,$B$47:$G$60,MATCH($AD449,$B$48:$G$48,0),FALSE)+$AE449,$AE449),"N/A")</f>
        <v>54</v>
      </c>
      <c r="CV449" s="16">
        <f t="shared" ref="CV449:CV460" si="2150">IF(ISNUMBER($AF449),$AF449*SQRT(SUMSQ(HLOOKUP($CU$5,$J$2:$Y$8,2,FALSE)*VLOOKUP($AC449,$B$2:$G$15,MATCH($AD449,$B$3:$G$3,0),FALSE),HLOOKUP($CU$5,$J$2:$Y$8,3,FALSE)*VLOOKUP($AC449,$B$17:$G$30,MATCH($AD449,$B$18:$G$18,0),FALSE),HLOOKUP($CU$5,$J$2:$Y$8,6,FALSE)))+HLOOKUP($CU$5,$J$2:$Y$8,4,FALSE)*VLOOKUP($AC449,$B$32:$G$45,MATCH($AD449,$B$33:$G$33,0),FALSE)+HLOOKUP($CU$5,$J$2:$Y$8,5,FALSE)*VLOOKUP($AC449,$B$47:$G$60,MATCH($AD449,$B$48:$G$48,0),FALSE),"N/A")</f>
        <v>145.3319027115808</v>
      </c>
      <c r="CW449" s="16">
        <f>IF(ISNUMBER($AG449),IF(OR(HLOOKUP($CU$5,$I$2:$Y$8,4,FALSE)=1,HLOOKUP($CU$5,$I$2:$Y$8,5,FALSE)=1,),HLOOKUP($CU$5,$I$2:$Y$8,4,FALSE)*VLOOKUP($AC449,$B$32:$G$45,MATCH($AD449,$B$33:$G$33,0),FALSE)+HLOOKUP($CU$5,$I$2:$Y$8,5,FALSE)*VLOOKUP($AC449,$B$47:$G$60,MATCH($AD449,$B$48:$G$48,0),FALSE)+$AG449,$AG449),"N/A")</f>
        <v>146.63190271158081</v>
      </c>
      <c r="CX449" s="16" t="str">
        <f>IF(CV449="N/A", "N/A", "true")</f>
        <v>true</v>
      </c>
      <c r="CY449" s="16">
        <f>IF(CV449="N/A", "N/A", 1)</f>
        <v>1</v>
      </c>
      <c r="CZ449" s="16">
        <f>IF(ISNUMBER($AE449),IF(OR(HLOOKUP($CZ$5,$I$2:$Y$8,4,FALSE)=1,HLOOKUP($CZ$5,$I$2:$Y$8,5,FALSE)=1,),HLOOKUP($CZ$5,$I$2:$Y$8,4,FALSE)*VLOOKUP($AC449,$B$32:$G$45,MATCH($AD449,$B$33:$G$33,0),FALSE)+HLOOKUP($CZ$5,$I$2:$Y$8,5,FALSE)*VLOOKUP($AC449,$B$47:$G$60,MATCH($AD449,$B$48:$G$48,0),FALSE)+$AE449,$AE449),"N/A")</f>
        <v>65.3</v>
      </c>
      <c r="DA449" s="16">
        <f t="shared" ref="DA449:DA460" si="2151">IF(ISNUMBER($AF449),$AF449*SQRT(SUMSQ(HLOOKUP($CZ$5,$J$2:$Y$8,2,FALSE)*VLOOKUP($AC449,$B$2:$G$15,MATCH($AD449,$B$3:$G$3,0),FALSE),HLOOKUP($CZ$5,$J$2:$Y$8,3,FALSE)*VLOOKUP($AC449,$B$17:$G$30,MATCH($AD449,$B$18:$G$18,0),FALSE),HLOOKUP($CZ$5,$J$2:$Y$8,6,FALSE)))+HLOOKUP($CZ$5,$J$2:$Y$8,4,FALSE)*VLOOKUP($AC449,$B$32:$G$45,MATCH($AD449,$B$33:$G$33,0),FALSE)+HLOOKUP($CZ$5,$J$2:$Y$8,5,FALSE)*VLOOKUP($AC449,$B$47:$G$60,MATCH($AD449,$B$48:$G$48,0),FALSE),"N/A")</f>
        <v>156.63190271158081</v>
      </c>
      <c r="DB449" s="16">
        <f>IF(ISNUMBER($AG449),IF(OR(HLOOKUP($CZ$5,$I$2:$Y$8,4,FALSE)=1,HLOOKUP($CZ$5,$I$2:$Y$8,5,FALSE)=1,),HLOOKUP($CZ$5,$I$2:$Y$8,4,FALSE)*VLOOKUP($AC449,$B$32:$G$45,MATCH($AD449,$B$33:$G$33,0),FALSE)+HLOOKUP($CZ$5,$I$2:$Y$8,5,FALSE)*VLOOKUP($AC449,$B$47:$G$60,MATCH($AD449,$B$48:$G$48,0),FALSE)+$AG449,$AG449),"N/A")</f>
        <v>157.93190271158082</v>
      </c>
      <c r="DC449" s="16" t="str">
        <f>IF(DA449="N/A", "N/A", "true")</f>
        <v>true</v>
      </c>
      <c r="DD449" s="16">
        <f>IF(DA449="N/A", "N/A", 1)</f>
        <v>1</v>
      </c>
      <c r="DE449" s="16">
        <f>IF(ISNUMBER($AE449),IF(OR(HLOOKUP($DE$5,$I$2:$Y$8,4,FALSE)=1,HLOOKUP($DE$5,$I$2:$Y$8,5,FALSE)=1,),HLOOKUP($DE$5,$I$2:$Y$8,4,FALSE)*VLOOKUP($AC449,$B$32:$G$45,MATCH($AD449,$B$33:$G$33,0),FALSE)+HLOOKUP($DE$5,$I$2:$Y$8,5,FALSE)*VLOOKUP($AC449,$B$47:$G$60,MATCH($AD449,$B$48:$G$48,0),FALSE)+$AE449,$AE449),"N/A")</f>
        <v>55.3</v>
      </c>
      <c r="DF449" s="16">
        <f>IF(ISNUMBER($AF449),$AF449*SQRT(SUMSQ(HLOOKUP($DE$5,$J$2:$Y$8,2,FALSE)*VLOOKUP($AC449,$B$2:$G$15,MATCH($AD449,$B$3:$G$3,0),FALSE),HLOOKUP($DE$5,$J$2:$Y$8,3,FALSE)*VLOOKUP($AC449,$B$17:$G$30,MATCH($AD449,$B$18:$G$18,0),FALSE),HLOOKUP($DE$5,$J$2:$Y$8,6,FALSE)))+HLOOKUP($DE$5,$J$2:$Y$8,4,FALSE)*VLOOKUP($AC449,$B$32:$G$45,MATCH($AD449,$B$33:$G$33,0),FALSE)+HLOOKUP($DE$5,$J$2:$Y$8,5,FALSE)*VLOOKUP($AC449,$B$47:$G$60,MATCH($AD449,$B$48:$G$48,0),FALSE),"N/A")</f>
        <v>146.63190271158081</v>
      </c>
      <c r="DG449" s="19">
        <f>IF(ISNUMBER($AG449),IF(OR(HLOOKUP($DE$5,$I$2:$Y$8,4,FALSE)=1,HLOOKUP($DE$5,$I$2:$Y$8,5,FALSE)=1,),HLOOKUP($DE$5,$I$2:$Y$8,4,FALSE)*VLOOKUP($AC449,$B$32:$G$45,MATCH($AD449,$B$33:$G$33,0),FALSE)+HLOOKUP($DE$5,$I$2:$Y$8,5,FALSE)*VLOOKUP($AC449,$B$47:$G$60,MATCH($AD449,$B$48:$G$48,0),FALSE)+$AG449,$AG449),"N/A")</f>
        <v>147.93190271158082</v>
      </c>
      <c r="DH449" s="16" t="str">
        <f>IF(DF449="N/A", "N/A", "true")</f>
        <v>true</v>
      </c>
      <c r="DI449" s="16">
        <f>IF(DF449="N/A", "N/A", 1)</f>
        <v>1</v>
      </c>
    </row>
    <row r="450" spans="27:113" x14ac:dyDescent="0.35">
      <c r="AA450" s="49">
        <v>1.5</v>
      </c>
      <c r="AB450" s="55">
        <f t="shared" ref="AB450:AB460" si="2152">IF(ISNUMBER(AA450),(AA450*(AF450-AG450)+AE450+AG450-2*AF450)/(AE450-AF450),"-")</f>
        <v>2.0355339059327391</v>
      </c>
      <c r="AC450" s="23" t="s">
        <v>7</v>
      </c>
      <c r="AD450" s="40" t="s">
        <v>2</v>
      </c>
      <c r="AE450" s="16">
        <v>8.8000000000000007</v>
      </c>
      <c r="AF450" s="16">
        <v>11</v>
      </c>
      <c r="AG450" s="16">
        <f t="shared" si="2136"/>
        <v>15.556349186104047</v>
      </c>
      <c r="AH450" s="16">
        <f t="shared" ref="AH450:AH460" si="2153">IF(ISNUMBER($AE450),IF(OR(HLOOKUP($AH$5,$I$2:$Y$8,4,FALSE)=1,HLOOKUP($AH$5,$I$2:$Y$8,5,FALSE)=1,),HLOOKUP($AH$5,$I$2:$Y$8,4,FALSE)*VLOOKUP($AC450,$B$32:$G$45,MATCH($AD450,$B$33:$G$33,0),FALSE)+HLOOKUP($AH$5,$I$2:$Y$8,5,FALSE)*VLOOKUP($AC450,$B$47:$G$60,MATCH($AD450,$B$48:$G$48,0),FALSE)+$AE450,$AE450),"N/A")</f>
        <v>8.8000000000000007</v>
      </c>
      <c r="AI450" s="16">
        <f t="shared" si="2137"/>
        <v>11</v>
      </c>
      <c r="AJ450" s="16">
        <f>IF(ISNUMBER($AG450),IF(OR(HLOOKUP($AH$5,$I$2:$Y$8,4,FALSE)=1,HLOOKUP($AH$5,$I$2:$Y$8,5,FALSE)=1,),HLOOKUP($AH$5,$I$2:$Y$8,4,FALSE)*VLOOKUP($AC450,$B$32:$G$45,MATCH($AD450,$B$33:$G$33,0),FALSE)+HLOOKUP($AH$5,$I$2:$Y$8,5,FALSE)*VLOOKUP($AC450,$B$47:$G$60,MATCH($AD450,$B$48:$G$48,0),FALSE)+$AG450,$AG450),"N/A")</f>
        <v>15.556349186104047</v>
      </c>
      <c r="AK450" s="16" t="str">
        <f t="shared" ref="AK450:AK460" si="2154">IF(AI450="N/A", "N/A", "true")</f>
        <v>true</v>
      </c>
      <c r="AL450" s="16">
        <f t="shared" ref="AL450:AL460" si="2155">IF(AI450="N/A", "N/A", 1)</f>
        <v>1</v>
      </c>
      <c r="AM450" s="16">
        <f t="shared" ref="AM450:AM460" si="2156">IF(ISNUMBER($AE450),IF(OR(HLOOKUP($AM$5,$I$2:$Y$8,4,FALSE)=1,HLOOKUP($AM$5,$I$2:$Y$8,5,FALSE)=1,),HLOOKUP($AM$5,$I$2:$Y$8,4,FALSE)*VLOOKUP($AC450,$B$32:$G$45,MATCH($AD450,$B$33:$G$33,0),FALSE)+HLOOKUP($AM$5,$I$2:$Y$8,5,FALSE)*VLOOKUP($AC450,$B$47:$G$60,MATCH($AD450,$B$48:$G$48,0),FALSE)+$AE450,$AE450),"N/A")</f>
        <v>8.8000000000000007</v>
      </c>
      <c r="AN450" s="16">
        <f t="shared" si="2138"/>
        <v>11</v>
      </c>
      <c r="AO450" s="16">
        <f t="shared" ref="AO450:AO460" si="2157">IF(ISNUMBER($AG450),IF(OR(HLOOKUP($AM$5,$I$2:$Y$8,4,FALSE)=1,HLOOKUP($AM$5,$I$2:$Y$8,5,FALSE)=1,),HLOOKUP($AM$5,$I$2:$Y$8,4,FALSE)*VLOOKUP($AC450,$B$32:$G$45,MATCH($AD450,$B$33:$G$33,0),FALSE)+HLOOKUP($AM$5,$I$2:$Y$8,5,FALSE)*VLOOKUP($AC450,$B$47:$G$60,MATCH($AD450,$B$48:$G$48,0),FALSE)+$AG450,$AG450),"N/A")</f>
        <v>15.556349186104047</v>
      </c>
      <c r="AP450" s="16" t="str">
        <f t="shared" ref="AP450:AP460" si="2158">IF(AN450="N/A", "N/A", "true")</f>
        <v>true</v>
      </c>
      <c r="AQ450" s="16">
        <f t="shared" ref="AQ450:AQ460" si="2159">IF(AN450="N/A", "N/A", 1)</f>
        <v>1</v>
      </c>
      <c r="AR450" s="16">
        <f t="shared" ref="AR450:AR460" si="2160">IF(ISNUMBER($AE450),IF(OR(HLOOKUP($AR$5,$I$2:$Y$8,4,FALSE)=1,HLOOKUP($AR$5,$I$2:$Y$8,5,FALSE)=1,),HLOOKUP($AR$5,$I$2:$Y$8,4,FALSE)*VLOOKUP($AC450,$B$32:$G$45,MATCH($AD450,$B$33:$G$33,0),FALSE)+HLOOKUP($AH$5,$I$2:$Y$8,5,FALSE)*VLOOKUP($AC450,$B$47:$G$60,MATCH($AD450,$B$48:$G$48,0),FALSE)+$AE450,$AE450),"N/A")</f>
        <v>8.8000000000000007</v>
      </c>
      <c r="AS450" s="16">
        <f t="shared" si="2139"/>
        <v>11</v>
      </c>
      <c r="AT450" s="16">
        <f t="shared" ref="AT450:AT460" si="2161">IF(ISNUMBER($AG450),IF(OR(HLOOKUP($AR$5,$I$2:$Y$8,4,FALSE)=1,HLOOKUP($AR$5,$I$2:$Y$8,5,FALSE)=1,),HLOOKUP($AR$5,$I$2:$Y$8,4,FALSE)*VLOOKUP($AC450,$B$32:$G$45,MATCH($AD450,$B$33:$G$33,0),FALSE)+HLOOKUP($AR$5,$I$2:$Y$8,5,FALSE)*VLOOKUP($AC450,$B$47:$G$60,MATCH($AD450,$B$48:$G$48,0),FALSE)+$AG450,$AG450),"N/A")</f>
        <v>15.556349186104047</v>
      </c>
      <c r="AU450" s="16" t="str">
        <f t="shared" ref="AU450:AU460" si="2162">IF(AS450="N/A", "N/A", "true")</f>
        <v>true</v>
      </c>
      <c r="AV450" s="16">
        <f t="shared" ref="AV450:AV460" si="2163">IF(AS450="N/A", "N/A", 1)</f>
        <v>1</v>
      </c>
      <c r="AW450" s="16">
        <f t="shared" ref="AW450:AW460" si="2164">IF(ISNUMBER($AE450),IF(OR(HLOOKUP($AW$5,$I$2:$Y$8,4,FALSE)=1,HLOOKUP($AW$5,$I$2:$Y$8,5,FALSE)=1,),HLOOKUP($AW$5,$I$2:$Y$8,4,FALSE)*VLOOKUP($AC450,$B$32:$G$45,MATCH($AD450,$B$33:$G$33,0),FALSE)+HLOOKUP($AW$5,$I$2:$Y$8,5,FALSE)*VLOOKUP($AC450,$B$47:$G$60,MATCH($AD450,$B$48:$G$48,0),FALSE)+$AE450,$AE450),"N/A")</f>
        <v>8.8000000000000007</v>
      </c>
      <c r="AX450" s="16">
        <f t="shared" si="2140"/>
        <v>11</v>
      </c>
      <c r="AY450" s="16">
        <f t="shared" ref="AY450:AY460" si="2165">IF(ISNUMBER($AG450),IF(OR(HLOOKUP($AW$5,$I$2:$Y$8,4,FALSE)=1,HLOOKUP($AW$5,$I$2:$Y$8,5,FALSE)=1,),HLOOKUP($AW$5,$I$2:$Y$8,4,FALSE)*VLOOKUP($AC450,$B$32:$G$45,MATCH($AD450,$B$33:$G$33,0),FALSE)+HLOOKUP($AW$5,$I$2:$Y$8,5,FALSE)*VLOOKUP($AC450,$B$47:$G$60,MATCH($AD450,$B$48:$G$48,0),FALSE)+$AG450,$AG450),"N/A")</f>
        <v>15.556349186104047</v>
      </c>
      <c r="AZ450" s="16" t="str">
        <f t="shared" ref="AZ450:AZ460" si="2166">IF(AX450="N/A", "N/A", "true")</f>
        <v>true</v>
      </c>
      <c r="BA450" s="16">
        <f t="shared" ref="BA450:BA460" si="2167">IF(AX450="N/A", "N/A", 1)</f>
        <v>1</v>
      </c>
      <c r="BB450" s="16">
        <f t="shared" ref="BB450:BB460" si="2168">IF(ISNUMBER($AE450),IF(OR(HLOOKUP($BB$5,$I$2:$Y$8,4,FALSE)=1,HLOOKUP($BB$5,$I$2:$Y$8,5,FALSE)=1,),HLOOKUP($BB$5,$I$2:$Y$8,4,FALSE)*VLOOKUP($AC450,$B$32:$G$45,MATCH($AD450,$B$33:$G$33,0),FALSE)+HLOOKUP($BB$5,$I$2:$Y$8,5,FALSE)*VLOOKUP($AC450,$B$47:$G$60,MATCH($AD450,$B$48:$G$48,0),FALSE)+$AE450,$AE450),"N/A")</f>
        <v>8.8000000000000007</v>
      </c>
      <c r="BC450" s="16">
        <f t="shared" si="2141"/>
        <v>11</v>
      </c>
      <c r="BD450" s="16">
        <f t="shared" ref="BD450:BD460" si="2169">IF(ISNUMBER($AG450),IF(OR(HLOOKUP($BB$5,$I$2:$Y$8,4,FALSE)=1,HLOOKUP($BB$5,$I$2:$Y$8,5,FALSE)=1,),HLOOKUP($BB$5,$I$2:$Y$8,4,FALSE)*VLOOKUP($AC450,$B$32:$G$45,MATCH($AD450,$B$33:$G$33,0),FALSE)+HLOOKUP($BB$5,$I$2:$Y$8,5,FALSE)*VLOOKUP($AC450,$B$47:$G$60,MATCH($AD450,$B$48:$G$48,0),FALSE)+$AG450,$AG450),"N/A")</f>
        <v>15.556349186104047</v>
      </c>
      <c r="BE450" s="16" t="str">
        <f t="shared" ref="BE450:BE460" si="2170">IF(BC450="N/A", "N/A", "true")</f>
        <v>true</v>
      </c>
      <c r="BF450" s="16">
        <f t="shared" ref="BF450:BF460" si="2171">IF(BC450="N/A", "N/A", 1)</f>
        <v>1</v>
      </c>
      <c r="BG450" s="16">
        <f t="shared" ref="BG450:BG460" si="2172">IF(ISNUMBER($AE450),IF(OR(HLOOKUP($BG$5,$I$2:$Y$8,4,FALSE)=1,HLOOKUP($BG$5,$I$2:$Y$8,5,FALSE)=1,),HLOOKUP($BG$5,$I$2:$Y$8,4,FALSE)*VLOOKUP($AC450,$B$32:$G$45,MATCH($AD450,$B$33:$G$33,0),FALSE)+HLOOKUP($BG$5,$I$2:$Y$8,5,FALSE)*VLOOKUP($AC450,$B$47:$G$60,MATCH($AD450,$B$48:$G$48,0),FALSE)+$AE450,$AE450),"N/A")</f>
        <v>8.8000000000000007</v>
      </c>
      <c r="BH450" s="16">
        <f t="shared" si="2142"/>
        <v>11</v>
      </c>
      <c r="BI450" s="16">
        <f t="shared" ref="BI450:BI460" si="2173">IF(ISNUMBER($AG450),IF(OR(HLOOKUP($BG$5,$I$2:$Y$8,4,FALSE)=1,HLOOKUP($BG$5,$I$2:$Y$8,5,FALSE)=1,),HLOOKUP($BG$5,$I$2:$Y$8,4,FALSE)*VLOOKUP($AC450,$B$32:$G$45,MATCH($AD450,$B$33:$G$33,0),FALSE)+HLOOKUP($BG$5,$I$2:$Y$8,5,FALSE)*VLOOKUP($AC450,$B$47:$G$60,MATCH($AD450,$B$48:$G$48,0),FALSE)+$AG450,$AG450),"N/A")</f>
        <v>15.556349186104047</v>
      </c>
      <c r="BJ450" s="16" t="str">
        <f t="shared" ref="BJ450:BJ460" si="2174">IF(BH450="N/A", "N/A", "true")</f>
        <v>true</v>
      </c>
      <c r="BK450" s="16">
        <f t="shared" ref="BK450:BK460" si="2175">IF(BH450="N/A", "N/A", 1)</f>
        <v>1</v>
      </c>
      <c r="BL450" s="16">
        <f t="shared" ref="BL450:BL460" si="2176">IF(ISNUMBER($AE450),IF(OR(HLOOKUP($BL$5,$I$2:$Y$8,4,FALSE)=1,HLOOKUP($BL$5,$I$2:$Y$8,5,FALSE)=1,),HLOOKUP($BL$5,$I$2:$Y$8,4,FALSE)*VLOOKUP($AC450,$B$32:$G$45,MATCH($AD450,$B$33:$G$33,0),FALSE)+HLOOKUP($BL$5,$I$2:$Y$8,5,FALSE)*VLOOKUP($AC450,$B$47:$G$60,MATCH($AD450,$B$48:$G$48,0),FALSE)+$AE450,$AE450),"N/A")</f>
        <v>8.8000000000000007</v>
      </c>
      <c r="BM450" s="16">
        <f t="shared" si="2143"/>
        <v>11</v>
      </c>
      <c r="BN450" s="16">
        <f t="shared" ref="BN450:BN460" si="2177">IF(ISNUMBER($AG450),IF(OR(HLOOKUP($BL$5,$I$2:$Y$8,4,FALSE)=1,HLOOKUP($BL$5,$I$2:$Y$8,5,FALSE)=1,),HLOOKUP($BL$5,$I$2:$Y$8,4,FALSE)*VLOOKUP($AC450,$B$32:$G$45,MATCH($AD450,$B$33:$G$33,0),FALSE)+HLOOKUP($BL$5,$I$2:$Y$8,5,FALSE)*VLOOKUP($AC450,$B$47:$G$60,MATCH($AD450,$B$48:$G$48,0),FALSE)+$AG450,$AG450),"N/A")</f>
        <v>15.556349186104047</v>
      </c>
      <c r="BO450" s="16" t="str">
        <f t="shared" ref="BO450:BO460" si="2178">IF(BM450="N/A", "N/A", "true")</f>
        <v>true</v>
      </c>
      <c r="BP450" s="16">
        <f t="shared" ref="BP450:BP460" si="2179">IF(BM450="N/A", "N/A", 1)</f>
        <v>1</v>
      </c>
      <c r="BQ450" s="16">
        <f t="shared" ref="BQ450:BQ460" si="2180">IF(ISNUMBER($AE450),IF(OR(HLOOKUP($BQ$5,$I$2:$Y$8,4,FALSE)=1,HLOOKUP($BQ$5,$I$2:$Y$8,5,FALSE)=1,),HLOOKUP($BQ$5,$I$2:$Y$8,4,FALSE)*VLOOKUP($AC450,$B$32:$G$45,MATCH($AD450,$B$33:$G$33,0),FALSE)+HLOOKUP($BQ$5,$I$2:$Y$8,5,FALSE)*VLOOKUP($AC450,$B$47:$G$60,MATCH($AD450,$B$48:$G$48,0),FALSE)+$AE450,$AE450),"N/A")</f>
        <v>8.8000000000000007</v>
      </c>
      <c r="BR450" s="16">
        <f t="shared" si="2144"/>
        <v>11</v>
      </c>
      <c r="BS450" s="16">
        <f t="shared" ref="BS450:BS460" si="2181">IF(ISNUMBER($AG450),IF(OR(HLOOKUP($BQ$5,$I$2:$Y$8,4,FALSE)=1,HLOOKUP($BQ$5,$I$2:$Y$8,5,FALSE)=1,),HLOOKUP($BQ$5,$I$2:$Y$8,4,FALSE)*VLOOKUP($AC450,$B$32:$G$45,MATCH($AD450,$B$33:$G$33,0),FALSE)+HLOOKUP($BQ$5,$I$2:$Y$8,5,FALSE)*VLOOKUP($AC450,$B$47:$G$60,MATCH($AD450,$B$48:$G$48,0),FALSE)+$AG450,$AG450),"N/A")</f>
        <v>15.556349186104047</v>
      </c>
      <c r="BT450" s="16" t="str">
        <f t="shared" ref="BT450:BT460" si="2182">IF(BR450="N/A", "N/A", "true")</f>
        <v>true</v>
      </c>
      <c r="BU450" s="16">
        <f t="shared" ref="BU450:BU460" si="2183">IF(BR450="N/A", "N/A", 1)</f>
        <v>1</v>
      </c>
      <c r="BV450" s="16">
        <f t="shared" ref="BV450:BV460" si="2184">IF(ISNUMBER($AE450),IF(OR(HLOOKUP($BV$5,$I$2:$Y$8,4,FALSE)=1,HLOOKUP($BV$5,$I$2:$Y$8,5,FALSE)=1,),HLOOKUP($BV$5,$I$2:$Y$8,4,FALSE)*VLOOKUP($AC450,$B$32:$G$45,MATCH($AD450,$B$33:$G$33,0),FALSE)+HLOOKUP($BV$5,$I$2:$Y$8,5,FALSE)*VLOOKUP($AC450,$B$47:$G$60,MATCH($AD450,$B$48:$G$48,0),FALSE)+$AE450,$AE450),"N/A")</f>
        <v>8.8000000000000007</v>
      </c>
      <c r="BW450" s="16">
        <f t="shared" si="2145"/>
        <v>11</v>
      </c>
      <c r="BX450" s="16">
        <f t="shared" ref="BX450:BX460" si="2185">IF(ISNUMBER($AG450),IF(OR(HLOOKUP($BV$5,$I$2:$Y$8,4,FALSE)=1,HLOOKUP($BV$5,$I$2:$Y$8,5,FALSE)=1,),HLOOKUP($BV$5,$I$2:$Y$8,4,FALSE)*VLOOKUP($AC450,$B$32:$G$45,MATCH($AD450,$B$33:$G$33,0),FALSE)+HLOOKUP($BV$5,$I$2:$Y$8,5,FALSE)*VLOOKUP($AC450,$B$47:$G$60,MATCH($AD450,$B$48:$G$48,0),FALSE)+$AG450,$AG450),"N/A")</f>
        <v>15.556349186104047</v>
      </c>
      <c r="BY450" s="16" t="str">
        <f t="shared" ref="BY450:BY460" si="2186">IF(BW450="N/A", "N/A", "true")</f>
        <v>true</v>
      </c>
      <c r="BZ450" s="16">
        <f t="shared" ref="BZ450:BZ460" si="2187">IF(BW450="N/A", "N/A", 1)</f>
        <v>1</v>
      </c>
      <c r="CA450" s="16">
        <f t="shared" ref="CA450:CA460" si="2188">IF(ISNUMBER($AE450),IF(OR(HLOOKUP($CA$5,$I$2:$Y$8,4,FALSE)=1,HLOOKUP($CA$5,$I$2:$Y$8,5,FALSE)=1,),HLOOKUP($CA$5,$I$2:$Y$8,4,FALSE)*VLOOKUP($AC450,$B$32:$G$45,MATCH($AD450,$B$33:$G$33,0),FALSE)+HLOOKUP($CA$5,$I$2:$Y$8,5,FALSE)*VLOOKUP($AC450,$B$47:$G$60,MATCH($AD450,$B$48:$G$48,0),FALSE)+$AE450,$AE450),"N/A")</f>
        <v>8.8000000000000007</v>
      </c>
      <c r="CB450" s="16">
        <f t="shared" si="2146"/>
        <v>11</v>
      </c>
      <c r="CC450" s="16">
        <f t="shared" ref="CC450:CC460" si="2189">IF(ISNUMBER($AG450),IF(OR(HLOOKUP($CA$5,$I$2:$Y$8,4,FALSE)=1,HLOOKUP($CA$5,$I$2:$Y$8,5,FALSE)=1,),HLOOKUP($CA$5,$I$2:$Y$8,4,FALSE)*VLOOKUP($AC450,$B$32:$G$45,MATCH($AD450,$B$33:$G$33,0),FALSE)+HLOOKUP($CA$5,$I$2:$Y$8,5,FALSE)*VLOOKUP($AC450,$B$47:$G$60,MATCH($AD450,$B$48:$G$48,0),FALSE)+$AG450,$AG450),"N/A")</f>
        <v>15.556349186104047</v>
      </c>
      <c r="CD450" s="16" t="str">
        <f t="shared" ref="CD450:CD460" si="2190">IF(CB450="N/A", "N/A", "true")</f>
        <v>true</v>
      </c>
      <c r="CE450" s="16">
        <f t="shared" ref="CE450:CE460" si="2191">IF(CB450="N/A", "N/A", 1)</f>
        <v>1</v>
      </c>
      <c r="CF450" s="16">
        <f t="shared" ref="CF450:CF460" si="2192">IF(ISNUMBER($AE450),IF(OR(HLOOKUP($CF$5,$I$2:$Y$8,4,FALSE)=1,HLOOKUP($CF$5,$I$2:$Y$8,5,FALSE)=1,),HLOOKUP($CF$5,$I$2:$Y$8,4,FALSE)*VLOOKUP($AC450,$B$32:$G$45,MATCH($AD450,$B$33:$G$33,0),FALSE)+HLOOKUP($CF$5,$I$2:$Y$8,5,FALSE)*VLOOKUP($AC450,$B$47:$G$60,MATCH($AD450,$B$48:$G$48,0),FALSE)+$AE450,$AE450),"N/A")</f>
        <v>8.8000000000000007</v>
      </c>
      <c r="CG450" s="16">
        <f t="shared" si="2147"/>
        <v>11</v>
      </c>
      <c r="CH450" s="16">
        <f t="shared" ref="CH450:CH460" si="2193">IF(ISNUMBER($AG450),IF(OR(HLOOKUP($CF$5,$I$2:$Y$8,4,FALSE)=1,HLOOKUP($CF$5,$I$2:$Y$8,5,FALSE)=1,),HLOOKUP($CF$5,$I$2:$Y$8,4,FALSE)*VLOOKUP($AC450,$B$32:$G$45,MATCH($AD450,$B$33:$G$33,0),FALSE)+HLOOKUP($CF$5,$I$2:$Y$8,5,FALSE)*VLOOKUP($AC450,$B$47:$G$60,MATCH($AD450,$B$48:$G$48,0),FALSE)+$AG450,$AG450),"N/A")</f>
        <v>15.556349186104047</v>
      </c>
      <c r="CI450" s="16" t="str">
        <f t="shared" ref="CI450:CI460" si="2194">IF(CG450="N/A", "N/A", "true")</f>
        <v>true</v>
      </c>
      <c r="CJ450" s="16">
        <f t="shared" ref="CJ450:CJ460" si="2195">IF(CG450="N/A", "N/A", 1)</f>
        <v>1</v>
      </c>
      <c r="CK450" s="16">
        <f t="shared" ref="CK450:CK460" si="2196">IF(ISNUMBER($AE450),IF(OR(HLOOKUP($CK$5,$I$2:$Y$8,4,FALSE)=1,HLOOKUP($CK$5,$I$2:$Y$8,5,FALSE)=1,),HLOOKUP($CK$5,$I$2:$Y$8,4,FALSE)*VLOOKUP($AC450,$B$32:$G$45,MATCH($AD450,$B$33:$G$33,0),FALSE)+HLOOKUP($CK$5,$I$2:$Y$8,5,FALSE)*VLOOKUP($AC450,$B$47:$G$60,MATCH($AD450,$B$48:$G$48,0),FALSE)+$AE450,$AE450),"N/A")</f>
        <v>8.8000000000000007</v>
      </c>
      <c r="CL450" s="16">
        <f t="shared" si="2148"/>
        <v>11</v>
      </c>
      <c r="CM450" s="16">
        <f t="shared" ref="CM450:CM460" si="2197">IF(ISNUMBER($AG450),IF(OR(HLOOKUP($CK$5,$I$2:$Y$8,4,FALSE)=1,HLOOKUP($CK$5,$I$2:$Y$8,5,FALSE)=1,),HLOOKUP($CK$5,$I$2:$Y$8,4,FALSE)*VLOOKUP($AC450,$B$32:$G$45,MATCH($AD450,$B$33:$G$33,0),FALSE)+HLOOKUP($CK$5,$I$2:$Y$8,5,FALSE)*VLOOKUP($AC450,$B$47:$G$60,MATCH($AD450,$B$48:$G$48,0),FALSE)+$AG450,$AG450),"N/A")</f>
        <v>15.556349186104047</v>
      </c>
      <c r="CN450" s="16" t="str">
        <f t="shared" ref="CN450:CN460" si="2198">IF(CL450="N/A", "N/A", "true")</f>
        <v>true</v>
      </c>
      <c r="CO450" s="16">
        <f t="shared" ref="CO450:CO460" si="2199">IF(CL450="N/A", "N/A", 1)</f>
        <v>1</v>
      </c>
      <c r="CP450" s="16">
        <f t="shared" ref="CP450:CP460" si="2200">IF(ISNUMBER($AE450),IF(OR(HLOOKUP($CP$5,$I$2:$Y$8,4,FALSE)=1,HLOOKUP($CP$5,$I$2:$Y$8,5,FALSE)=1,),HLOOKUP($CP$5,$I$2:$Y$8,4,FALSE)*VLOOKUP($AC450,$B$32:$G$45,MATCH($AD450,$B$33:$G$33,0),FALSE)+HLOOKUP($CP$5,$I$2:$Y$8,5,FALSE)*VLOOKUP($AC450,$B$47:$G$60,MATCH($AD450,$B$48:$G$48,0),FALSE)+$AE450,$AE450),"N/A")</f>
        <v>8.8000000000000007</v>
      </c>
      <c r="CQ450" s="16">
        <f t="shared" si="2149"/>
        <v>15.556349186104047</v>
      </c>
      <c r="CR450" s="16">
        <f t="shared" ref="CR450:CR460" si="2201">IF(ISNUMBER($AG450),IF(OR(HLOOKUP($CP$5,$I$2:$Y$8,4,FALSE)=1,HLOOKUP($CP$5,$I$2:$Y$8,5,FALSE)=1,),HLOOKUP($CP$5,$I$2:$Y$8,4,FALSE)*VLOOKUP($AC450,$B$32:$G$45,MATCH($AD450,$B$33:$G$33,0),FALSE)+HLOOKUP($CP$5,$I$2:$Y$8,5,FALSE)*VLOOKUP($AC450,$B$47:$G$60,MATCH($AD450,$B$48:$G$48,0),FALSE)+$AG450,$AG450),"N/A")</f>
        <v>15.556349186104047</v>
      </c>
      <c r="CS450" s="16" t="str">
        <f t="shared" ref="CS450:CS460" si="2202">IF(CQ450="N/A", "N/A", "true")</f>
        <v>true</v>
      </c>
      <c r="CT450" s="16">
        <f t="shared" ref="CT450:CT460" si="2203">IF(CQ450="N/A", "N/A", 1)</f>
        <v>1</v>
      </c>
      <c r="CU450" s="16">
        <f t="shared" ref="CU450:CU460" si="2204">IF(ISNUMBER($AE450),IF(OR(HLOOKUP($CU$5,$I$2:$Y$8,4,FALSE)=1,HLOOKUP($CU$5,$I$2:$Y$8,5,FALSE)=1,),HLOOKUP($CU$5,$I$2:$Y$8,4,FALSE)*VLOOKUP($AC450,$B$32:$G$45,MATCH($AD450,$B$33:$G$33,0),FALSE)+HLOOKUP($CU$5,$I$2:$Y$8,5,FALSE)*VLOOKUP($AC450,$B$47:$G$60,MATCH($AD450,$B$48:$G$48,0),FALSE)+$AE450,$AE450),"N/A")</f>
        <v>8.8000000000000007</v>
      </c>
      <c r="CV450" s="16">
        <f t="shared" si="2150"/>
        <v>15.556349186104047</v>
      </c>
      <c r="CW450" s="16">
        <f t="shared" ref="CW450:CW460" si="2205">IF(ISNUMBER($AG450),IF(OR(HLOOKUP($CU$5,$I$2:$Y$8,4,FALSE)=1,HLOOKUP($CU$5,$I$2:$Y$8,5,FALSE)=1,),HLOOKUP($CU$5,$I$2:$Y$8,4,FALSE)*VLOOKUP($AC450,$B$32:$G$45,MATCH($AD450,$B$33:$G$33,0),FALSE)+HLOOKUP($CU$5,$I$2:$Y$8,5,FALSE)*VLOOKUP($AC450,$B$47:$G$60,MATCH($AD450,$B$48:$G$48,0),FALSE)+$AG450,$AG450),"N/A")</f>
        <v>15.556349186104047</v>
      </c>
      <c r="CX450" s="16" t="str">
        <f t="shared" ref="CX450:CX460" si="2206">IF(CV450="N/A", "N/A", "true")</f>
        <v>true</v>
      </c>
      <c r="CY450" s="16">
        <f t="shared" ref="CY450:CY460" si="2207">IF(CV450="N/A", "N/A", 1)</f>
        <v>1</v>
      </c>
      <c r="CZ450" s="16">
        <f t="shared" ref="CZ450:CZ460" si="2208">IF(ISNUMBER($AE450),IF(OR(HLOOKUP($CZ$5,$I$2:$Y$8,4,FALSE)=1,HLOOKUP($CZ$5,$I$2:$Y$8,5,FALSE)=1,),HLOOKUP($CZ$5,$I$2:$Y$8,4,FALSE)*VLOOKUP($AC450,$B$32:$G$45,MATCH($AD450,$B$33:$G$33,0),FALSE)+HLOOKUP($CZ$5,$I$2:$Y$8,5,FALSE)*VLOOKUP($AC450,$B$47:$G$60,MATCH($AD450,$B$48:$G$48,0),FALSE)+$AE450,$AE450),"N/A")</f>
        <v>8.8000000000000007</v>
      </c>
      <c r="DA450" s="16">
        <f t="shared" si="2151"/>
        <v>15.556349186104047</v>
      </c>
      <c r="DB450" s="16">
        <f t="shared" ref="DB450:DB460" si="2209">IF(ISNUMBER($AG450),IF(OR(HLOOKUP($CZ$5,$I$2:$Y$8,4,FALSE)=1,HLOOKUP($CZ$5,$I$2:$Y$8,5,FALSE)=1,),HLOOKUP($CZ$5,$I$2:$Y$8,4,FALSE)*VLOOKUP($AC450,$B$32:$G$45,MATCH($AD450,$B$33:$G$33,0),FALSE)+HLOOKUP($CZ$5,$I$2:$Y$8,5,FALSE)*VLOOKUP($AC450,$B$47:$G$60,MATCH($AD450,$B$48:$G$48,0),FALSE)+$AG450,$AG450),"N/A")</f>
        <v>15.556349186104047</v>
      </c>
      <c r="DC450" s="16" t="str">
        <f t="shared" ref="DC450:DC460" si="2210">IF(DA450="N/A", "N/A", "true")</f>
        <v>true</v>
      </c>
      <c r="DD450" s="16">
        <f t="shared" ref="DD450:DD460" si="2211">IF(DA450="N/A", "N/A", 1)</f>
        <v>1</v>
      </c>
      <c r="DE450" s="16">
        <f t="shared" ref="DE450:DE460" si="2212">IF(ISNUMBER($AE450),IF(OR(HLOOKUP($DE$5,$I$2:$Y$8,4,FALSE)=1,HLOOKUP($DE$5,$I$2:$Y$8,5,FALSE)=1,),HLOOKUP($DE$5,$I$2:$Y$8,4,FALSE)*VLOOKUP($AC450,$B$32:$G$45,MATCH($AD450,$B$33:$G$33,0),FALSE)+HLOOKUP($DE$5,$I$2:$Y$8,5,FALSE)*VLOOKUP($AC450,$B$47:$G$60,MATCH($AD450,$B$48:$G$48,0),FALSE)+$AE450,$AE450),"N/A")</f>
        <v>8.8000000000000007</v>
      </c>
      <c r="DF450" s="16">
        <f t="shared" ref="DF450:DF460" si="2213">IF(ISNUMBER($AF450),$AF450*SQRT(SUMSQ(HLOOKUP($DE$5,$J$2:$Y$8,2,FALSE)*VLOOKUP($AC450,$B$2:$G$15,MATCH($AD450,$B$3:$G$3,0),FALSE),HLOOKUP($DE$5,$J$2:$Y$8,3,FALSE)*VLOOKUP($AC450,$B$17:$G$30,MATCH($AD450,$B$18:$G$18,0),FALSE),HLOOKUP($DE$5,$J$2:$Y$8,6,FALSE)))+HLOOKUP($DE$5,$J$2:$Y$8,4,FALSE)*VLOOKUP($AC450,$B$32:$G$45,MATCH($AD450,$B$33:$G$33,0),FALSE)+HLOOKUP($DE$5,$J$2:$Y$8,5,FALSE)*VLOOKUP($AC450,$B$47:$G$60,MATCH($AD450,$B$48:$G$48,0),FALSE),"N/A")</f>
        <v>15.556349186104047</v>
      </c>
      <c r="DG450" s="19">
        <f t="shared" ref="DG450:DG460" si="2214">IF(ISNUMBER($AG450),IF(OR(HLOOKUP($DE$5,$I$2:$Y$8,4,FALSE)=1,HLOOKUP($DE$5,$I$2:$Y$8,5,FALSE)=1,),HLOOKUP($DE$5,$I$2:$Y$8,4,FALSE)*VLOOKUP($AC450,$B$32:$G$45,MATCH($AD450,$B$33:$G$33,0),FALSE)+HLOOKUP($DE$5,$I$2:$Y$8,5,FALSE)*VLOOKUP($AC450,$B$47:$G$60,MATCH($AD450,$B$48:$G$48,0),FALSE)+$AG450,$AG450),"N/A")</f>
        <v>15.556349186104047</v>
      </c>
      <c r="DH450" s="16" t="str">
        <f t="shared" ref="DH450:DH460" si="2215">IF(DF450="N/A", "N/A", "true")</f>
        <v>true</v>
      </c>
      <c r="DI450" s="16">
        <f t="shared" ref="DI450:DI460" si="2216">IF(DF450="N/A", "N/A", 1)</f>
        <v>1</v>
      </c>
    </row>
    <row r="451" spans="27:113" x14ac:dyDescent="0.35">
      <c r="AA451" s="49" t="s">
        <v>114</v>
      </c>
      <c r="AB451" s="55" t="str">
        <f t="shared" si="2152"/>
        <v>-</v>
      </c>
      <c r="AC451" s="23" t="s">
        <v>8</v>
      </c>
      <c r="AD451" s="40" t="s">
        <v>2</v>
      </c>
      <c r="AE451" s="16"/>
      <c r="AF451" s="16"/>
      <c r="AG451" s="16" t="str">
        <f t="shared" si="2136"/>
        <v>N/A</v>
      </c>
      <c r="AH451" s="16" t="str">
        <f t="shared" si="2153"/>
        <v>N/A</v>
      </c>
      <c r="AI451" s="16" t="str">
        <f t="shared" si="2137"/>
        <v>N/A</v>
      </c>
      <c r="AJ451" s="16" t="str">
        <f t="shared" ref="AJ451:AJ460" si="2217">IF(ISNUMBER($AG451),IF(OR(HLOOKUP($AH$5,$I$2:$Y$8,4,FALSE)=1,HLOOKUP($AH$5,$I$2:$Y$8,5,FALSE)=1,),HLOOKUP($AH$5,$I$2:$Y$8,4,FALSE)*VLOOKUP($AC451,$B$32:$G$45,MATCH($AD451,$B$33:$G$33,0),FALSE)+HLOOKUP($AH$5,$I$2:$Y$8,5,FALSE)*VLOOKUP($AC451,$B$47:$G$60,MATCH($AD451,$B$48:$G$48,0),FALSE)+$AG451,$AG451),"N/A")</f>
        <v>N/A</v>
      </c>
      <c r="AK451" s="16" t="str">
        <f t="shared" si="2154"/>
        <v>N/A</v>
      </c>
      <c r="AL451" s="16" t="str">
        <f t="shared" si="2155"/>
        <v>N/A</v>
      </c>
      <c r="AM451" s="16" t="str">
        <f t="shared" si="2156"/>
        <v>N/A</v>
      </c>
      <c r="AN451" s="16" t="str">
        <f t="shared" si="2138"/>
        <v>N/A</v>
      </c>
      <c r="AO451" s="16" t="str">
        <f t="shared" si="2157"/>
        <v>N/A</v>
      </c>
      <c r="AP451" s="16" t="str">
        <f t="shared" si="2158"/>
        <v>N/A</v>
      </c>
      <c r="AQ451" s="16" t="str">
        <f t="shared" si="2159"/>
        <v>N/A</v>
      </c>
      <c r="AR451" s="16" t="str">
        <f t="shared" si="2160"/>
        <v>N/A</v>
      </c>
      <c r="AS451" s="16" t="str">
        <f t="shared" si="2139"/>
        <v>N/A</v>
      </c>
      <c r="AT451" s="16" t="str">
        <f t="shared" si="2161"/>
        <v>N/A</v>
      </c>
      <c r="AU451" s="16" t="str">
        <f t="shared" si="2162"/>
        <v>N/A</v>
      </c>
      <c r="AV451" s="16" t="str">
        <f t="shared" si="2163"/>
        <v>N/A</v>
      </c>
      <c r="AW451" s="16" t="str">
        <f t="shared" si="2164"/>
        <v>N/A</v>
      </c>
      <c r="AX451" s="16" t="str">
        <f t="shared" si="2140"/>
        <v>N/A</v>
      </c>
      <c r="AY451" s="16" t="str">
        <f t="shared" si="2165"/>
        <v>N/A</v>
      </c>
      <c r="AZ451" s="16" t="str">
        <f t="shared" si="2166"/>
        <v>N/A</v>
      </c>
      <c r="BA451" s="16" t="str">
        <f t="shared" si="2167"/>
        <v>N/A</v>
      </c>
      <c r="BB451" s="16" t="str">
        <f t="shared" si="2168"/>
        <v>N/A</v>
      </c>
      <c r="BC451" s="16" t="str">
        <f t="shared" si="2141"/>
        <v>N/A</v>
      </c>
      <c r="BD451" s="16" t="str">
        <f t="shared" si="2169"/>
        <v>N/A</v>
      </c>
      <c r="BE451" s="16" t="str">
        <f t="shared" si="2170"/>
        <v>N/A</v>
      </c>
      <c r="BF451" s="16" t="str">
        <f t="shared" si="2171"/>
        <v>N/A</v>
      </c>
      <c r="BG451" s="16" t="str">
        <f t="shared" si="2172"/>
        <v>N/A</v>
      </c>
      <c r="BH451" s="16" t="str">
        <f t="shared" si="2142"/>
        <v>N/A</v>
      </c>
      <c r="BI451" s="16" t="str">
        <f t="shared" si="2173"/>
        <v>N/A</v>
      </c>
      <c r="BJ451" s="16" t="str">
        <f t="shared" si="2174"/>
        <v>N/A</v>
      </c>
      <c r="BK451" s="16" t="str">
        <f t="shared" si="2175"/>
        <v>N/A</v>
      </c>
      <c r="BL451" s="16" t="str">
        <f t="shared" si="2176"/>
        <v>N/A</v>
      </c>
      <c r="BM451" s="16" t="str">
        <f t="shared" si="2143"/>
        <v>N/A</v>
      </c>
      <c r="BN451" s="16" t="str">
        <f t="shared" si="2177"/>
        <v>N/A</v>
      </c>
      <c r="BO451" s="16" t="str">
        <f t="shared" si="2178"/>
        <v>N/A</v>
      </c>
      <c r="BP451" s="16" t="str">
        <f t="shared" si="2179"/>
        <v>N/A</v>
      </c>
      <c r="BQ451" s="16" t="str">
        <f t="shared" si="2180"/>
        <v>N/A</v>
      </c>
      <c r="BR451" s="16" t="str">
        <f t="shared" si="2144"/>
        <v>N/A</v>
      </c>
      <c r="BS451" s="16" t="str">
        <f t="shared" si="2181"/>
        <v>N/A</v>
      </c>
      <c r="BT451" s="16" t="str">
        <f t="shared" si="2182"/>
        <v>N/A</v>
      </c>
      <c r="BU451" s="16" t="str">
        <f t="shared" si="2183"/>
        <v>N/A</v>
      </c>
      <c r="BV451" s="16" t="str">
        <f t="shared" si="2184"/>
        <v>N/A</v>
      </c>
      <c r="BW451" s="16" t="str">
        <f t="shared" si="2145"/>
        <v>N/A</v>
      </c>
      <c r="BX451" s="16" t="str">
        <f t="shared" si="2185"/>
        <v>N/A</v>
      </c>
      <c r="BY451" s="16" t="str">
        <f t="shared" si="2186"/>
        <v>N/A</v>
      </c>
      <c r="BZ451" s="16" t="str">
        <f t="shared" si="2187"/>
        <v>N/A</v>
      </c>
      <c r="CA451" s="16" t="str">
        <f t="shared" si="2188"/>
        <v>N/A</v>
      </c>
      <c r="CB451" s="16" t="str">
        <f t="shared" si="2146"/>
        <v>N/A</v>
      </c>
      <c r="CC451" s="16" t="str">
        <f t="shared" si="2189"/>
        <v>N/A</v>
      </c>
      <c r="CD451" s="16" t="str">
        <f t="shared" si="2190"/>
        <v>N/A</v>
      </c>
      <c r="CE451" s="16" t="str">
        <f t="shared" si="2191"/>
        <v>N/A</v>
      </c>
      <c r="CF451" s="16" t="str">
        <f t="shared" si="2192"/>
        <v>N/A</v>
      </c>
      <c r="CG451" s="16" t="str">
        <f t="shared" si="2147"/>
        <v>N/A</v>
      </c>
      <c r="CH451" s="16" t="str">
        <f t="shared" si="2193"/>
        <v>N/A</v>
      </c>
      <c r="CI451" s="16" t="str">
        <f t="shared" si="2194"/>
        <v>N/A</v>
      </c>
      <c r="CJ451" s="16" t="str">
        <f t="shared" si="2195"/>
        <v>N/A</v>
      </c>
      <c r="CK451" s="16" t="str">
        <f t="shared" si="2196"/>
        <v>N/A</v>
      </c>
      <c r="CL451" s="16" t="str">
        <f t="shared" si="2148"/>
        <v>N/A</v>
      </c>
      <c r="CM451" s="16" t="str">
        <f t="shared" si="2197"/>
        <v>N/A</v>
      </c>
      <c r="CN451" s="16" t="str">
        <f t="shared" si="2198"/>
        <v>N/A</v>
      </c>
      <c r="CO451" s="16" t="str">
        <f t="shared" si="2199"/>
        <v>N/A</v>
      </c>
      <c r="CP451" s="16" t="str">
        <f t="shared" si="2200"/>
        <v>N/A</v>
      </c>
      <c r="CQ451" s="16" t="str">
        <f t="shared" si="2149"/>
        <v>N/A</v>
      </c>
      <c r="CR451" s="16" t="str">
        <f t="shared" si="2201"/>
        <v>N/A</v>
      </c>
      <c r="CS451" s="16" t="str">
        <f t="shared" si="2202"/>
        <v>N/A</v>
      </c>
      <c r="CT451" s="16" t="str">
        <f t="shared" si="2203"/>
        <v>N/A</v>
      </c>
      <c r="CU451" s="16" t="str">
        <f t="shared" si="2204"/>
        <v>N/A</v>
      </c>
      <c r="CV451" s="16" t="str">
        <f t="shared" si="2150"/>
        <v>N/A</v>
      </c>
      <c r="CW451" s="16" t="str">
        <f t="shared" si="2205"/>
        <v>N/A</v>
      </c>
      <c r="CX451" s="16" t="str">
        <f t="shared" si="2206"/>
        <v>N/A</v>
      </c>
      <c r="CY451" s="16" t="str">
        <f t="shared" si="2207"/>
        <v>N/A</v>
      </c>
      <c r="CZ451" s="16" t="str">
        <f t="shared" si="2208"/>
        <v>N/A</v>
      </c>
      <c r="DA451" s="16" t="str">
        <f t="shared" si="2151"/>
        <v>N/A</v>
      </c>
      <c r="DB451" s="16" t="str">
        <f t="shared" si="2209"/>
        <v>N/A</v>
      </c>
      <c r="DC451" s="16" t="str">
        <f t="shared" si="2210"/>
        <v>N/A</v>
      </c>
      <c r="DD451" s="16" t="str">
        <f t="shared" si="2211"/>
        <v>N/A</v>
      </c>
      <c r="DE451" s="16" t="str">
        <f t="shared" si="2212"/>
        <v>N/A</v>
      </c>
      <c r="DF451" s="16" t="str">
        <f t="shared" si="2213"/>
        <v>N/A</v>
      </c>
      <c r="DG451" s="19" t="str">
        <f t="shared" si="2214"/>
        <v>N/A</v>
      </c>
      <c r="DH451" s="16" t="str">
        <f t="shared" si="2215"/>
        <v>N/A</v>
      </c>
      <c r="DI451" s="16" t="str">
        <f t="shared" si="2216"/>
        <v>N/A</v>
      </c>
    </row>
    <row r="452" spans="27:113" x14ac:dyDescent="0.35">
      <c r="AA452" s="49">
        <v>1.5</v>
      </c>
      <c r="AB452" s="55">
        <f t="shared" si="2152"/>
        <v>3.0069390943299865</v>
      </c>
      <c r="AC452" s="23" t="s">
        <v>9</v>
      </c>
      <c r="AD452" s="40" t="s">
        <v>2</v>
      </c>
      <c r="AE452" s="16">
        <v>16</v>
      </c>
      <c r="AF452" s="16">
        <v>20</v>
      </c>
      <c r="AG452" s="16">
        <f t="shared" si="2136"/>
        <v>36.055512754639892</v>
      </c>
      <c r="AH452" s="16">
        <f t="shared" si="2153"/>
        <v>16</v>
      </c>
      <c r="AI452" s="16">
        <f t="shared" si="2137"/>
        <v>20</v>
      </c>
      <c r="AJ452" s="16">
        <f t="shared" si="2217"/>
        <v>36.055512754639892</v>
      </c>
      <c r="AK452" s="16" t="str">
        <f t="shared" si="2154"/>
        <v>true</v>
      </c>
      <c r="AL452" s="16">
        <f t="shared" si="2155"/>
        <v>1</v>
      </c>
      <c r="AM452" s="16">
        <f t="shared" si="2156"/>
        <v>16</v>
      </c>
      <c r="AN452" s="16">
        <f t="shared" si="2138"/>
        <v>20</v>
      </c>
      <c r="AO452" s="16">
        <f t="shared" si="2157"/>
        <v>36.055512754639892</v>
      </c>
      <c r="AP452" s="16" t="str">
        <f t="shared" si="2158"/>
        <v>true</v>
      </c>
      <c r="AQ452" s="16">
        <f t="shared" si="2159"/>
        <v>1</v>
      </c>
      <c r="AR452" s="16">
        <f t="shared" si="2160"/>
        <v>16</v>
      </c>
      <c r="AS452" s="16">
        <f t="shared" si="2139"/>
        <v>20</v>
      </c>
      <c r="AT452" s="16">
        <f t="shared" si="2161"/>
        <v>36.055512754639892</v>
      </c>
      <c r="AU452" s="16" t="str">
        <f t="shared" si="2162"/>
        <v>true</v>
      </c>
      <c r="AV452" s="16">
        <f t="shared" si="2163"/>
        <v>1</v>
      </c>
      <c r="AW452" s="16">
        <f t="shared" si="2164"/>
        <v>16</v>
      </c>
      <c r="AX452" s="16">
        <f t="shared" si="2140"/>
        <v>20</v>
      </c>
      <c r="AY452" s="16">
        <f t="shared" si="2165"/>
        <v>36.055512754639892</v>
      </c>
      <c r="AZ452" s="16" t="str">
        <f t="shared" si="2166"/>
        <v>true</v>
      </c>
      <c r="BA452" s="16">
        <f t="shared" si="2167"/>
        <v>1</v>
      </c>
      <c r="BB452" s="16">
        <f t="shared" si="2168"/>
        <v>16</v>
      </c>
      <c r="BC452" s="16">
        <f t="shared" si="2141"/>
        <v>20</v>
      </c>
      <c r="BD452" s="16">
        <f t="shared" si="2169"/>
        <v>36.055512754639892</v>
      </c>
      <c r="BE452" s="16" t="str">
        <f t="shared" si="2170"/>
        <v>true</v>
      </c>
      <c r="BF452" s="16">
        <f t="shared" si="2171"/>
        <v>1</v>
      </c>
      <c r="BG452" s="16">
        <f t="shared" si="2172"/>
        <v>16</v>
      </c>
      <c r="BH452" s="16">
        <f t="shared" si="2142"/>
        <v>20</v>
      </c>
      <c r="BI452" s="16">
        <f t="shared" si="2173"/>
        <v>36.055512754639892</v>
      </c>
      <c r="BJ452" s="16" t="str">
        <f t="shared" si="2174"/>
        <v>true</v>
      </c>
      <c r="BK452" s="16">
        <f t="shared" si="2175"/>
        <v>1</v>
      </c>
      <c r="BL452" s="16">
        <f t="shared" si="2176"/>
        <v>16</v>
      </c>
      <c r="BM452" s="16">
        <f t="shared" si="2143"/>
        <v>20</v>
      </c>
      <c r="BN452" s="16">
        <f t="shared" si="2177"/>
        <v>36.055512754639892</v>
      </c>
      <c r="BO452" s="16" t="str">
        <f t="shared" si="2178"/>
        <v>true</v>
      </c>
      <c r="BP452" s="16">
        <f t="shared" si="2179"/>
        <v>1</v>
      </c>
      <c r="BQ452" s="16">
        <f t="shared" si="2180"/>
        <v>16</v>
      </c>
      <c r="BR452" s="16">
        <f t="shared" si="2144"/>
        <v>20</v>
      </c>
      <c r="BS452" s="16">
        <f t="shared" si="2181"/>
        <v>36.055512754639892</v>
      </c>
      <c r="BT452" s="16" t="str">
        <f t="shared" si="2182"/>
        <v>true</v>
      </c>
      <c r="BU452" s="16">
        <f t="shared" si="2183"/>
        <v>1</v>
      </c>
      <c r="BV452" s="16">
        <f t="shared" si="2184"/>
        <v>16</v>
      </c>
      <c r="BW452" s="16">
        <f t="shared" si="2145"/>
        <v>30</v>
      </c>
      <c r="BX452" s="16">
        <f t="shared" si="2185"/>
        <v>36.055512754639892</v>
      </c>
      <c r="BY452" s="16" t="str">
        <f t="shared" si="2186"/>
        <v>true</v>
      </c>
      <c r="BZ452" s="16">
        <f t="shared" si="2187"/>
        <v>1</v>
      </c>
      <c r="CA452" s="16">
        <f t="shared" si="2188"/>
        <v>16</v>
      </c>
      <c r="CB452" s="16">
        <f t="shared" si="2146"/>
        <v>30</v>
      </c>
      <c r="CC452" s="16">
        <f t="shared" si="2189"/>
        <v>36.055512754639892</v>
      </c>
      <c r="CD452" s="16" t="str">
        <f t="shared" si="2190"/>
        <v>true</v>
      </c>
      <c r="CE452" s="16">
        <f t="shared" si="2191"/>
        <v>1</v>
      </c>
      <c r="CF452" s="16">
        <f t="shared" si="2192"/>
        <v>16</v>
      </c>
      <c r="CG452" s="16">
        <f t="shared" si="2147"/>
        <v>30</v>
      </c>
      <c r="CH452" s="16">
        <f t="shared" si="2193"/>
        <v>36.055512754639892</v>
      </c>
      <c r="CI452" s="16" t="str">
        <f t="shared" si="2194"/>
        <v>true</v>
      </c>
      <c r="CJ452" s="16">
        <f t="shared" si="2195"/>
        <v>1</v>
      </c>
      <c r="CK452" s="16">
        <f t="shared" si="2196"/>
        <v>16</v>
      </c>
      <c r="CL452" s="16">
        <f t="shared" si="2148"/>
        <v>30</v>
      </c>
      <c r="CM452" s="16">
        <f t="shared" si="2197"/>
        <v>36.055512754639892</v>
      </c>
      <c r="CN452" s="16" t="str">
        <f t="shared" si="2198"/>
        <v>true</v>
      </c>
      <c r="CO452" s="16">
        <f t="shared" si="2199"/>
        <v>1</v>
      </c>
      <c r="CP452" s="16">
        <f t="shared" si="2200"/>
        <v>16</v>
      </c>
      <c r="CQ452" s="16">
        <f t="shared" si="2149"/>
        <v>36.055512754639892</v>
      </c>
      <c r="CR452" s="16">
        <f t="shared" si="2201"/>
        <v>36.055512754639892</v>
      </c>
      <c r="CS452" s="16" t="str">
        <f t="shared" si="2202"/>
        <v>true</v>
      </c>
      <c r="CT452" s="16">
        <f t="shared" si="2203"/>
        <v>1</v>
      </c>
      <c r="CU452" s="16">
        <f t="shared" si="2204"/>
        <v>16</v>
      </c>
      <c r="CV452" s="16">
        <f t="shared" si="2150"/>
        <v>36.055512754639892</v>
      </c>
      <c r="CW452" s="16">
        <f t="shared" si="2205"/>
        <v>36.055512754639892</v>
      </c>
      <c r="CX452" s="16" t="str">
        <f t="shared" si="2206"/>
        <v>true</v>
      </c>
      <c r="CY452" s="16">
        <f t="shared" si="2207"/>
        <v>1</v>
      </c>
      <c r="CZ452" s="16">
        <f t="shared" si="2208"/>
        <v>16</v>
      </c>
      <c r="DA452" s="16">
        <f t="shared" si="2151"/>
        <v>36.055512754639892</v>
      </c>
      <c r="DB452" s="16">
        <f t="shared" si="2209"/>
        <v>36.055512754639892</v>
      </c>
      <c r="DC452" s="16" t="str">
        <f t="shared" si="2210"/>
        <v>true</v>
      </c>
      <c r="DD452" s="16">
        <f t="shared" si="2211"/>
        <v>1</v>
      </c>
      <c r="DE452" s="16">
        <f t="shared" si="2212"/>
        <v>16</v>
      </c>
      <c r="DF452" s="16">
        <f t="shared" si="2213"/>
        <v>36.055512754639892</v>
      </c>
      <c r="DG452" s="19">
        <f t="shared" si="2214"/>
        <v>36.055512754639892</v>
      </c>
      <c r="DH452" s="16" t="str">
        <f t="shared" si="2215"/>
        <v>true</v>
      </c>
      <c r="DI452" s="16">
        <f t="shared" si="2216"/>
        <v>1</v>
      </c>
    </row>
    <row r="453" spans="27:113" x14ac:dyDescent="0.35">
      <c r="AA453" s="49">
        <v>1.5</v>
      </c>
      <c r="AB453" s="55">
        <f t="shared" si="2152"/>
        <v>2.0355339059327378</v>
      </c>
      <c r="AC453" s="23" t="s">
        <v>10</v>
      </c>
      <c r="AD453" s="40" t="s">
        <v>2</v>
      </c>
      <c r="AE453" s="16">
        <v>14</v>
      </c>
      <c r="AF453" s="16">
        <v>17.5</v>
      </c>
      <c r="AG453" s="16">
        <f t="shared" si="2136"/>
        <v>24.748737341529164</v>
      </c>
      <c r="AH453" s="16">
        <f t="shared" si="2153"/>
        <v>14</v>
      </c>
      <c r="AI453" s="16">
        <f t="shared" si="2137"/>
        <v>17.5</v>
      </c>
      <c r="AJ453" s="16">
        <f t="shared" si="2217"/>
        <v>24.748737341529164</v>
      </c>
      <c r="AK453" s="16" t="str">
        <f t="shared" si="2154"/>
        <v>true</v>
      </c>
      <c r="AL453" s="16">
        <f t="shared" si="2155"/>
        <v>1</v>
      </c>
      <c r="AM453" s="16">
        <f t="shared" si="2156"/>
        <v>14</v>
      </c>
      <c r="AN453" s="16">
        <f t="shared" si="2138"/>
        <v>17.5</v>
      </c>
      <c r="AO453" s="16">
        <f t="shared" si="2157"/>
        <v>24.748737341529164</v>
      </c>
      <c r="AP453" s="16" t="str">
        <f t="shared" si="2158"/>
        <v>true</v>
      </c>
      <c r="AQ453" s="16">
        <f t="shared" si="2159"/>
        <v>1</v>
      </c>
      <c r="AR453" s="16">
        <f t="shared" si="2160"/>
        <v>14</v>
      </c>
      <c r="AS453" s="16">
        <f t="shared" si="2139"/>
        <v>17.5</v>
      </c>
      <c r="AT453" s="16">
        <f t="shared" si="2161"/>
        <v>24.748737341529164</v>
      </c>
      <c r="AU453" s="16" t="str">
        <f t="shared" si="2162"/>
        <v>true</v>
      </c>
      <c r="AV453" s="16">
        <f t="shared" si="2163"/>
        <v>1</v>
      </c>
      <c r="AW453" s="16">
        <f t="shared" si="2164"/>
        <v>14</v>
      </c>
      <c r="AX453" s="16">
        <f t="shared" si="2140"/>
        <v>17.5</v>
      </c>
      <c r="AY453" s="16">
        <f t="shared" si="2165"/>
        <v>24.748737341529164</v>
      </c>
      <c r="AZ453" s="16" t="str">
        <f t="shared" si="2166"/>
        <v>true</v>
      </c>
      <c r="BA453" s="16">
        <f t="shared" si="2167"/>
        <v>1</v>
      </c>
      <c r="BB453" s="16">
        <f t="shared" si="2168"/>
        <v>14</v>
      </c>
      <c r="BC453" s="16">
        <f t="shared" si="2141"/>
        <v>17.5</v>
      </c>
      <c r="BD453" s="16">
        <f t="shared" si="2169"/>
        <v>24.748737341529164</v>
      </c>
      <c r="BE453" s="16" t="str">
        <f t="shared" si="2170"/>
        <v>true</v>
      </c>
      <c r="BF453" s="16">
        <f t="shared" si="2171"/>
        <v>1</v>
      </c>
      <c r="BG453" s="16">
        <f t="shared" si="2172"/>
        <v>14</v>
      </c>
      <c r="BH453" s="16">
        <f t="shared" si="2142"/>
        <v>17.5</v>
      </c>
      <c r="BI453" s="16">
        <f t="shared" si="2173"/>
        <v>24.748737341529164</v>
      </c>
      <c r="BJ453" s="16" t="str">
        <f t="shared" si="2174"/>
        <v>true</v>
      </c>
      <c r="BK453" s="16">
        <f t="shared" si="2175"/>
        <v>1</v>
      </c>
      <c r="BL453" s="16">
        <f t="shared" si="2176"/>
        <v>14</v>
      </c>
      <c r="BM453" s="16">
        <f t="shared" si="2143"/>
        <v>17.5</v>
      </c>
      <c r="BN453" s="16">
        <f t="shared" si="2177"/>
        <v>24.748737341529164</v>
      </c>
      <c r="BO453" s="16" t="str">
        <f t="shared" si="2178"/>
        <v>true</v>
      </c>
      <c r="BP453" s="16">
        <f t="shared" si="2179"/>
        <v>1</v>
      </c>
      <c r="BQ453" s="16">
        <f t="shared" si="2180"/>
        <v>14</v>
      </c>
      <c r="BR453" s="16">
        <f t="shared" si="2144"/>
        <v>17.5</v>
      </c>
      <c r="BS453" s="16">
        <f t="shared" si="2181"/>
        <v>24.748737341529164</v>
      </c>
      <c r="BT453" s="16" t="str">
        <f t="shared" si="2182"/>
        <v>true</v>
      </c>
      <c r="BU453" s="16">
        <f t="shared" si="2183"/>
        <v>1</v>
      </c>
      <c r="BV453" s="16">
        <f t="shared" si="2184"/>
        <v>14</v>
      </c>
      <c r="BW453" s="16">
        <f t="shared" si="2145"/>
        <v>17.5</v>
      </c>
      <c r="BX453" s="16">
        <f t="shared" si="2185"/>
        <v>24.748737341529164</v>
      </c>
      <c r="BY453" s="16" t="str">
        <f t="shared" si="2186"/>
        <v>true</v>
      </c>
      <c r="BZ453" s="16">
        <f t="shared" si="2187"/>
        <v>1</v>
      </c>
      <c r="CA453" s="16">
        <f t="shared" si="2188"/>
        <v>14</v>
      </c>
      <c r="CB453" s="16">
        <f t="shared" si="2146"/>
        <v>17.5</v>
      </c>
      <c r="CC453" s="16">
        <f t="shared" si="2189"/>
        <v>24.748737341529164</v>
      </c>
      <c r="CD453" s="16" t="str">
        <f t="shared" si="2190"/>
        <v>true</v>
      </c>
      <c r="CE453" s="16">
        <f t="shared" si="2191"/>
        <v>1</v>
      </c>
      <c r="CF453" s="16">
        <f t="shared" si="2192"/>
        <v>14</v>
      </c>
      <c r="CG453" s="16">
        <f t="shared" si="2147"/>
        <v>17.5</v>
      </c>
      <c r="CH453" s="16">
        <f t="shared" si="2193"/>
        <v>24.748737341529164</v>
      </c>
      <c r="CI453" s="16" t="str">
        <f t="shared" si="2194"/>
        <v>true</v>
      </c>
      <c r="CJ453" s="16">
        <f t="shared" si="2195"/>
        <v>1</v>
      </c>
      <c r="CK453" s="16">
        <f t="shared" si="2196"/>
        <v>14</v>
      </c>
      <c r="CL453" s="16">
        <f t="shared" si="2148"/>
        <v>17.5</v>
      </c>
      <c r="CM453" s="16">
        <f t="shared" si="2197"/>
        <v>24.748737341529164</v>
      </c>
      <c r="CN453" s="16" t="str">
        <f t="shared" si="2198"/>
        <v>true</v>
      </c>
      <c r="CO453" s="16">
        <f t="shared" si="2199"/>
        <v>1</v>
      </c>
      <c r="CP453" s="16">
        <f t="shared" si="2200"/>
        <v>14</v>
      </c>
      <c r="CQ453" s="16">
        <f t="shared" si="2149"/>
        <v>24.748737341529164</v>
      </c>
      <c r="CR453" s="16">
        <f t="shared" si="2201"/>
        <v>24.748737341529164</v>
      </c>
      <c r="CS453" s="16" t="str">
        <f t="shared" si="2202"/>
        <v>true</v>
      </c>
      <c r="CT453" s="16">
        <f t="shared" si="2203"/>
        <v>1</v>
      </c>
      <c r="CU453" s="16">
        <f t="shared" si="2204"/>
        <v>14</v>
      </c>
      <c r="CV453" s="16">
        <f t="shared" si="2150"/>
        <v>24.748737341529164</v>
      </c>
      <c r="CW453" s="16">
        <f t="shared" si="2205"/>
        <v>24.748737341529164</v>
      </c>
      <c r="CX453" s="16" t="str">
        <f t="shared" si="2206"/>
        <v>true</v>
      </c>
      <c r="CY453" s="16">
        <f t="shared" si="2207"/>
        <v>1</v>
      </c>
      <c r="CZ453" s="16">
        <f t="shared" si="2208"/>
        <v>14</v>
      </c>
      <c r="DA453" s="16">
        <f t="shared" si="2151"/>
        <v>24.748737341529164</v>
      </c>
      <c r="DB453" s="16">
        <f t="shared" si="2209"/>
        <v>24.748737341529164</v>
      </c>
      <c r="DC453" s="16" t="str">
        <f t="shared" si="2210"/>
        <v>true</v>
      </c>
      <c r="DD453" s="16">
        <f t="shared" si="2211"/>
        <v>1</v>
      </c>
      <c r="DE453" s="16">
        <f t="shared" si="2212"/>
        <v>14</v>
      </c>
      <c r="DF453" s="16">
        <f t="shared" si="2213"/>
        <v>24.748737341529164</v>
      </c>
      <c r="DG453" s="19">
        <f t="shared" si="2214"/>
        <v>24.748737341529164</v>
      </c>
      <c r="DH453" s="16" t="str">
        <f t="shared" si="2215"/>
        <v>true</v>
      </c>
      <c r="DI453" s="16">
        <f t="shared" si="2216"/>
        <v>1</v>
      </c>
    </row>
    <row r="454" spans="27:113" x14ac:dyDescent="0.35">
      <c r="AA454" s="49">
        <v>1.5</v>
      </c>
      <c r="AB454" s="55">
        <f t="shared" si="2152"/>
        <v>3.4623583103198032</v>
      </c>
      <c r="AC454" s="23" t="s">
        <v>11</v>
      </c>
      <c r="AD454" s="40" t="s">
        <v>2</v>
      </c>
      <c r="AE454" s="16">
        <v>17.680000000000003</v>
      </c>
      <c r="AF454" s="16">
        <v>22.1</v>
      </c>
      <c r="AG454" s="16">
        <f t="shared" si="2136"/>
        <v>43.867247463227052</v>
      </c>
      <c r="AH454" s="16">
        <f t="shared" si="2153"/>
        <v>17.680000000000003</v>
      </c>
      <c r="AI454" s="16">
        <f t="shared" si="2137"/>
        <v>22.1</v>
      </c>
      <c r="AJ454" s="16">
        <f t="shared" si="2217"/>
        <v>43.867247463227052</v>
      </c>
      <c r="AK454" s="16" t="str">
        <f t="shared" si="2154"/>
        <v>true</v>
      </c>
      <c r="AL454" s="16">
        <f t="shared" si="2155"/>
        <v>1</v>
      </c>
      <c r="AM454" s="16">
        <f t="shared" si="2156"/>
        <v>17.680000000000003</v>
      </c>
      <c r="AN454" s="16">
        <f t="shared" si="2138"/>
        <v>22.1</v>
      </c>
      <c r="AO454" s="16">
        <f t="shared" si="2157"/>
        <v>43.867247463227052</v>
      </c>
      <c r="AP454" s="16" t="str">
        <f t="shared" si="2158"/>
        <v>true</v>
      </c>
      <c r="AQ454" s="16">
        <f t="shared" si="2159"/>
        <v>1</v>
      </c>
      <c r="AR454" s="16">
        <f t="shared" si="2160"/>
        <v>17.680000000000003</v>
      </c>
      <c r="AS454" s="16">
        <f t="shared" si="2139"/>
        <v>22.1</v>
      </c>
      <c r="AT454" s="16">
        <f t="shared" si="2161"/>
        <v>43.867247463227052</v>
      </c>
      <c r="AU454" s="16" t="str">
        <f t="shared" si="2162"/>
        <v>true</v>
      </c>
      <c r="AV454" s="16">
        <f t="shared" si="2163"/>
        <v>1</v>
      </c>
      <c r="AW454" s="16">
        <f t="shared" si="2164"/>
        <v>17.680000000000003</v>
      </c>
      <c r="AX454" s="16">
        <f t="shared" si="2140"/>
        <v>22.1</v>
      </c>
      <c r="AY454" s="16">
        <f t="shared" si="2165"/>
        <v>43.867247463227052</v>
      </c>
      <c r="AZ454" s="16" t="str">
        <f t="shared" si="2166"/>
        <v>true</v>
      </c>
      <c r="BA454" s="16">
        <f t="shared" si="2167"/>
        <v>1</v>
      </c>
      <c r="BB454" s="16">
        <f t="shared" si="2168"/>
        <v>17.680000000000003</v>
      </c>
      <c r="BC454" s="16">
        <f t="shared" si="2141"/>
        <v>28.730000000000004</v>
      </c>
      <c r="BD454" s="16">
        <f t="shared" si="2169"/>
        <v>43.867247463227052</v>
      </c>
      <c r="BE454" s="16" t="str">
        <f t="shared" si="2170"/>
        <v>true</v>
      </c>
      <c r="BF454" s="16">
        <f t="shared" si="2171"/>
        <v>1</v>
      </c>
      <c r="BG454" s="16">
        <f t="shared" si="2172"/>
        <v>17.680000000000003</v>
      </c>
      <c r="BH454" s="16">
        <f t="shared" si="2142"/>
        <v>28.730000000000004</v>
      </c>
      <c r="BI454" s="16">
        <f t="shared" si="2173"/>
        <v>43.867247463227052</v>
      </c>
      <c r="BJ454" s="16" t="str">
        <f t="shared" si="2174"/>
        <v>true</v>
      </c>
      <c r="BK454" s="16">
        <f t="shared" si="2175"/>
        <v>1</v>
      </c>
      <c r="BL454" s="16">
        <f t="shared" si="2176"/>
        <v>17.680000000000003</v>
      </c>
      <c r="BM454" s="16">
        <f t="shared" si="2143"/>
        <v>28.730000000000004</v>
      </c>
      <c r="BN454" s="16">
        <f t="shared" si="2177"/>
        <v>43.867247463227052</v>
      </c>
      <c r="BO454" s="16" t="str">
        <f t="shared" si="2178"/>
        <v>true</v>
      </c>
      <c r="BP454" s="16">
        <f t="shared" si="2179"/>
        <v>1</v>
      </c>
      <c r="BQ454" s="16">
        <f t="shared" si="2180"/>
        <v>17.680000000000003</v>
      </c>
      <c r="BR454" s="16">
        <f t="shared" si="2144"/>
        <v>28.730000000000004</v>
      </c>
      <c r="BS454" s="16">
        <f t="shared" si="2181"/>
        <v>43.867247463227052</v>
      </c>
      <c r="BT454" s="16" t="str">
        <f t="shared" si="2182"/>
        <v>true</v>
      </c>
      <c r="BU454" s="16">
        <f t="shared" si="2183"/>
        <v>1</v>
      </c>
      <c r="BV454" s="16">
        <f t="shared" si="2184"/>
        <v>17.680000000000003</v>
      </c>
      <c r="BW454" s="16">
        <f t="shared" si="2145"/>
        <v>33.150000000000006</v>
      </c>
      <c r="BX454" s="16">
        <f t="shared" si="2185"/>
        <v>43.867247463227052</v>
      </c>
      <c r="BY454" s="16" t="str">
        <f t="shared" si="2186"/>
        <v>true</v>
      </c>
      <c r="BZ454" s="16">
        <f t="shared" si="2187"/>
        <v>1</v>
      </c>
      <c r="CA454" s="16">
        <f t="shared" si="2188"/>
        <v>17.680000000000003</v>
      </c>
      <c r="CB454" s="16">
        <f t="shared" si="2146"/>
        <v>33.150000000000006</v>
      </c>
      <c r="CC454" s="16">
        <f t="shared" si="2189"/>
        <v>43.867247463227052</v>
      </c>
      <c r="CD454" s="16" t="str">
        <f t="shared" si="2190"/>
        <v>true</v>
      </c>
      <c r="CE454" s="16">
        <f t="shared" si="2191"/>
        <v>1</v>
      </c>
      <c r="CF454" s="16">
        <f t="shared" si="2192"/>
        <v>17.680000000000003</v>
      </c>
      <c r="CG454" s="16">
        <f t="shared" si="2147"/>
        <v>33.150000000000006</v>
      </c>
      <c r="CH454" s="16">
        <f t="shared" si="2193"/>
        <v>43.867247463227052</v>
      </c>
      <c r="CI454" s="16" t="str">
        <f t="shared" si="2194"/>
        <v>true</v>
      </c>
      <c r="CJ454" s="16">
        <f t="shared" si="2195"/>
        <v>1</v>
      </c>
      <c r="CK454" s="16">
        <f t="shared" si="2196"/>
        <v>17.680000000000003</v>
      </c>
      <c r="CL454" s="16">
        <f t="shared" si="2148"/>
        <v>33.150000000000006</v>
      </c>
      <c r="CM454" s="16">
        <f t="shared" si="2197"/>
        <v>43.867247463227052</v>
      </c>
      <c r="CN454" s="16" t="str">
        <f t="shared" si="2198"/>
        <v>true</v>
      </c>
      <c r="CO454" s="16">
        <f t="shared" si="2199"/>
        <v>1</v>
      </c>
      <c r="CP454" s="16">
        <f t="shared" si="2200"/>
        <v>17.680000000000003</v>
      </c>
      <c r="CQ454" s="16">
        <f t="shared" si="2149"/>
        <v>43.867247463227052</v>
      </c>
      <c r="CR454" s="16">
        <f t="shared" si="2201"/>
        <v>43.867247463227052</v>
      </c>
      <c r="CS454" s="16" t="str">
        <f t="shared" si="2202"/>
        <v>true</v>
      </c>
      <c r="CT454" s="16">
        <f t="shared" si="2203"/>
        <v>1</v>
      </c>
      <c r="CU454" s="16">
        <f t="shared" si="2204"/>
        <v>17.680000000000003</v>
      </c>
      <c r="CV454" s="16">
        <f t="shared" si="2150"/>
        <v>43.867247463227052</v>
      </c>
      <c r="CW454" s="16">
        <f t="shared" si="2205"/>
        <v>43.867247463227052</v>
      </c>
      <c r="CX454" s="16" t="str">
        <f t="shared" si="2206"/>
        <v>true</v>
      </c>
      <c r="CY454" s="16">
        <f t="shared" si="2207"/>
        <v>1</v>
      </c>
      <c r="CZ454" s="16">
        <f t="shared" si="2208"/>
        <v>17.680000000000003</v>
      </c>
      <c r="DA454" s="16">
        <f t="shared" si="2151"/>
        <v>43.867247463227052</v>
      </c>
      <c r="DB454" s="16">
        <f t="shared" si="2209"/>
        <v>43.867247463227052</v>
      </c>
      <c r="DC454" s="16" t="str">
        <f t="shared" si="2210"/>
        <v>true</v>
      </c>
      <c r="DD454" s="16">
        <f t="shared" si="2211"/>
        <v>1</v>
      </c>
      <c r="DE454" s="16">
        <f t="shared" si="2212"/>
        <v>17.680000000000003</v>
      </c>
      <c r="DF454" s="16">
        <f t="shared" si="2213"/>
        <v>43.867247463227052</v>
      </c>
      <c r="DG454" s="19">
        <f t="shared" si="2214"/>
        <v>43.867247463227052</v>
      </c>
      <c r="DH454" s="16" t="str">
        <f t="shared" si="2215"/>
        <v>true</v>
      </c>
      <c r="DI454" s="16">
        <f t="shared" si="2216"/>
        <v>1</v>
      </c>
    </row>
    <row r="455" spans="27:113" x14ac:dyDescent="0.35">
      <c r="AA455" s="49" t="s">
        <v>114</v>
      </c>
      <c r="AB455" s="55" t="str">
        <f t="shared" si="2152"/>
        <v>-</v>
      </c>
      <c r="AC455" s="23" t="s">
        <v>12</v>
      </c>
      <c r="AD455" s="40" t="s">
        <v>2</v>
      </c>
      <c r="AE455" s="16"/>
      <c r="AF455" s="16"/>
      <c r="AG455" s="16" t="str">
        <f t="shared" si="2136"/>
        <v>N/A</v>
      </c>
      <c r="AH455" s="16" t="str">
        <f t="shared" si="2153"/>
        <v>N/A</v>
      </c>
      <c r="AI455" s="16" t="str">
        <f t="shared" si="2137"/>
        <v>N/A</v>
      </c>
      <c r="AJ455" s="16" t="str">
        <f t="shared" si="2217"/>
        <v>N/A</v>
      </c>
      <c r="AK455" s="16" t="str">
        <f t="shared" si="2154"/>
        <v>N/A</v>
      </c>
      <c r="AL455" s="16" t="str">
        <f t="shared" si="2155"/>
        <v>N/A</v>
      </c>
      <c r="AM455" s="16" t="str">
        <f t="shared" si="2156"/>
        <v>N/A</v>
      </c>
      <c r="AN455" s="16" t="str">
        <f t="shared" si="2138"/>
        <v>N/A</v>
      </c>
      <c r="AO455" s="16" t="str">
        <f t="shared" si="2157"/>
        <v>N/A</v>
      </c>
      <c r="AP455" s="16" t="str">
        <f t="shared" si="2158"/>
        <v>N/A</v>
      </c>
      <c r="AQ455" s="16" t="str">
        <f t="shared" si="2159"/>
        <v>N/A</v>
      </c>
      <c r="AR455" s="16" t="str">
        <f t="shared" si="2160"/>
        <v>N/A</v>
      </c>
      <c r="AS455" s="16" t="str">
        <f t="shared" si="2139"/>
        <v>N/A</v>
      </c>
      <c r="AT455" s="16" t="str">
        <f t="shared" si="2161"/>
        <v>N/A</v>
      </c>
      <c r="AU455" s="16" t="str">
        <f t="shared" si="2162"/>
        <v>N/A</v>
      </c>
      <c r="AV455" s="16" t="str">
        <f t="shared" si="2163"/>
        <v>N/A</v>
      </c>
      <c r="AW455" s="16" t="str">
        <f t="shared" si="2164"/>
        <v>N/A</v>
      </c>
      <c r="AX455" s="16" t="str">
        <f t="shared" si="2140"/>
        <v>N/A</v>
      </c>
      <c r="AY455" s="16" t="str">
        <f t="shared" si="2165"/>
        <v>N/A</v>
      </c>
      <c r="AZ455" s="16" t="str">
        <f t="shared" si="2166"/>
        <v>N/A</v>
      </c>
      <c r="BA455" s="16" t="str">
        <f t="shared" si="2167"/>
        <v>N/A</v>
      </c>
      <c r="BB455" s="16" t="str">
        <f t="shared" si="2168"/>
        <v>N/A</v>
      </c>
      <c r="BC455" s="16" t="str">
        <f t="shared" si="2141"/>
        <v>N/A</v>
      </c>
      <c r="BD455" s="16" t="str">
        <f t="shared" si="2169"/>
        <v>N/A</v>
      </c>
      <c r="BE455" s="16" t="str">
        <f t="shared" si="2170"/>
        <v>N/A</v>
      </c>
      <c r="BF455" s="16" t="str">
        <f t="shared" si="2171"/>
        <v>N/A</v>
      </c>
      <c r="BG455" s="16" t="str">
        <f t="shared" si="2172"/>
        <v>N/A</v>
      </c>
      <c r="BH455" s="16" t="str">
        <f t="shared" si="2142"/>
        <v>N/A</v>
      </c>
      <c r="BI455" s="16" t="str">
        <f t="shared" si="2173"/>
        <v>N/A</v>
      </c>
      <c r="BJ455" s="16" t="str">
        <f t="shared" si="2174"/>
        <v>N/A</v>
      </c>
      <c r="BK455" s="16" t="str">
        <f t="shared" si="2175"/>
        <v>N/A</v>
      </c>
      <c r="BL455" s="16" t="str">
        <f t="shared" si="2176"/>
        <v>N/A</v>
      </c>
      <c r="BM455" s="16" t="str">
        <f t="shared" si="2143"/>
        <v>N/A</v>
      </c>
      <c r="BN455" s="16" t="str">
        <f t="shared" si="2177"/>
        <v>N/A</v>
      </c>
      <c r="BO455" s="16" t="str">
        <f t="shared" si="2178"/>
        <v>N/A</v>
      </c>
      <c r="BP455" s="16" t="str">
        <f t="shared" si="2179"/>
        <v>N/A</v>
      </c>
      <c r="BQ455" s="16" t="str">
        <f t="shared" si="2180"/>
        <v>N/A</v>
      </c>
      <c r="BR455" s="16" t="str">
        <f t="shared" si="2144"/>
        <v>N/A</v>
      </c>
      <c r="BS455" s="16" t="str">
        <f t="shared" si="2181"/>
        <v>N/A</v>
      </c>
      <c r="BT455" s="16" t="str">
        <f t="shared" si="2182"/>
        <v>N/A</v>
      </c>
      <c r="BU455" s="16" t="str">
        <f t="shared" si="2183"/>
        <v>N/A</v>
      </c>
      <c r="BV455" s="16" t="str">
        <f t="shared" si="2184"/>
        <v>N/A</v>
      </c>
      <c r="BW455" s="16" t="str">
        <f t="shared" si="2145"/>
        <v>N/A</v>
      </c>
      <c r="BX455" s="16" t="str">
        <f t="shared" si="2185"/>
        <v>N/A</v>
      </c>
      <c r="BY455" s="16" t="str">
        <f t="shared" si="2186"/>
        <v>N/A</v>
      </c>
      <c r="BZ455" s="16" t="str">
        <f t="shared" si="2187"/>
        <v>N/A</v>
      </c>
      <c r="CA455" s="16" t="str">
        <f t="shared" si="2188"/>
        <v>N/A</v>
      </c>
      <c r="CB455" s="16" t="str">
        <f t="shared" si="2146"/>
        <v>N/A</v>
      </c>
      <c r="CC455" s="16" t="str">
        <f t="shared" si="2189"/>
        <v>N/A</v>
      </c>
      <c r="CD455" s="16" t="str">
        <f t="shared" si="2190"/>
        <v>N/A</v>
      </c>
      <c r="CE455" s="16" t="str">
        <f t="shared" si="2191"/>
        <v>N/A</v>
      </c>
      <c r="CF455" s="16" t="str">
        <f t="shared" si="2192"/>
        <v>N/A</v>
      </c>
      <c r="CG455" s="16" t="str">
        <f t="shared" si="2147"/>
        <v>N/A</v>
      </c>
      <c r="CH455" s="16" t="str">
        <f t="shared" si="2193"/>
        <v>N/A</v>
      </c>
      <c r="CI455" s="16" t="str">
        <f t="shared" si="2194"/>
        <v>N/A</v>
      </c>
      <c r="CJ455" s="16" t="str">
        <f t="shared" si="2195"/>
        <v>N/A</v>
      </c>
      <c r="CK455" s="16" t="str">
        <f t="shared" si="2196"/>
        <v>N/A</v>
      </c>
      <c r="CL455" s="16" t="str">
        <f t="shared" si="2148"/>
        <v>N/A</v>
      </c>
      <c r="CM455" s="16" t="str">
        <f t="shared" si="2197"/>
        <v>N/A</v>
      </c>
      <c r="CN455" s="16" t="str">
        <f t="shared" si="2198"/>
        <v>N/A</v>
      </c>
      <c r="CO455" s="16" t="str">
        <f t="shared" si="2199"/>
        <v>N/A</v>
      </c>
      <c r="CP455" s="16" t="str">
        <f t="shared" si="2200"/>
        <v>N/A</v>
      </c>
      <c r="CQ455" s="16" t="str">
        <f t="shared" si="2149"/>
        <v>N/A</v>
      </c>
      <c r="CR455" s="16" t="str">
        <f t="shared" si="2201"/>
        <v>N/A</v>
      </c>
      <c r="CS455" s="16" t="str">
        <f t="shared" si="2202"/>
        <v>N/A</v>
      </c>
      <c r="CT455" s="16" t="str">
        <f t="shared" si="2203"/>
        <v>N/A</v>
      </c>
      <c r="CU455" s="16" t="str">
        <f t="shared" si="2204"/>
        <v>N/A</v>
      </c>
      <c r="CV455" s="16" t="str">
        <f t="shared" si="2150"/>
        <v>N/A</v>
      </c>
      <c r="CW455" s="16" t="str">
        <f t="shared" si="2205"/>
        <v>N/A</v>
      </c>
      <c r="CX455" s="16" t="str">
        <f t="shared" si="2206"/>
        <v>N/A</v>
      </c>
      <c r="CY455" s="16" t="str">
        <f t="shared" si="2207"/>
        <v>N/A</v>
      </c>
      <c r="CZ455" s="16" t="str">
        <f t="shared" si="2208"/>
        <v>N/A</v>
      </c>
      <c r="DA455" s="16" t="str">
        <f t="shared" si="2151"/>
        <v>N/A</v>
      </c>
      <c r="DB455" s="16" t="str">
        <f t="shared" si="2209"/>
        <v>N/A</v>
      </c>
      <c r="DC455" s="16" t="str">
        <f t="shared" si="2210"/>
        <v>N/A</v>
      </c>
      <c r="DD455" s="16" t="str">
        <f t="shared" si="2211"/>
        <v>N/A</v>
      </c>
      <c r="DE455" s="16" t="str">
        <f t="shared" si="2212"/>
        <v>N/A</v>
      </c>
      <c r="DF455" s="16" t="str">
        <f t="shared" si="2213"/>
        <v>N/A</v>
      </c>
      <c r="DG455" s="19" t="str">
        <f t="shared" si="2214"/>
        <v>N/A</v>
      </c>
      <c r="DH455" s="16" t="str">
        <f t="shared" si="2215"/>
        <v>N/A</v>
      </c>
      <c r="DI455" s="16" t="str">
        <f t="shared" si="2216"/>
        <v>N/A</v>
      </c>
    </row>
    <row r="456" spans="27:113" x14ac:dyDescent="0.35">
      <c r="AA456" s="49" t="s">
        <v>114</v>
      </c>
      <c r="AB456" s="55" t="str">
        <f t="shared" si="2152"/>
        <v>-</v>
      </c>
      <c r="AC456" s="23" t="s">
        <v>13</v>
      </c>
      <c r="AD456" s="40" t="s">
        <v>2</v>
      </c>
      <c r="AE456" s="16"/>
      <c r="AF456" s="16"/>
      <c r="AG456" s="16" t="str">
        <f t="shared" si="2136"/>
        <v>N/A</v>
      </c>
      <c r="AH456" s="16" t="str">
        <f t="shared" si="2153"/>
        <v>N/A</v>
      </c>
      <c r="AI456" s="16" t="str">
        <f t="shared" si="2137"/>
        <v>N/A</v>
      </c>
      <c r="AJ456" s="16" t="str">
        <f t="shared" si="2217"/>
        <v>N/A</v>
      </c>
      <c r="AK456" s="16" t="str">
        <f t="shared" si="2154"/>
        <v>N/A</v>
      </c>
      <c r="AL456" s="16" t="str">
        <f t="shared" si="2155"/>
        <v>N/A</v>
      </c>
      <c r="AM456" s="16" t="str">
        <f t="shared" si="2156"/>
        <v>N/A</v>
      </c>
      <c r="AN456" s="16" t="str">
        <f t="shared" si="2138"/>
        <v>N/A</v>
      </c>
      <c r="AO456" s="16" t="str">
        <f t="shared" si="2157"/>
        <v>N/A</v>
      </c>
      <c r="AP456" s="16" t="str">
        <f t="shared" si="2158"/>
        <v>N/A</v>
      </c>
      <c r="AQ456" s="16" t="str">
        <f t="shared" si="2159"/>
        <v>N/A</v>
      </c>
      <c r="AR456" s="16" t="str">
        <f t="shared" si="2160"/>
        <v>N/A</v>
      </c>
      <c r="AS456" s="16" t="str">
        <f t="shared" si="2139"/>
        <v>N/A</v>
      </c>
      <c r="AT456" s="16" t="str">
        <f t="shared" si="2161"/>
        <v>N/A</v>
      </c>
      <c r="AU456" s="16" t="str">
        <f t="shared" si="2162"/>
        <v>N/A</v>
      </c>
      <c r="AV456" s="16" t="str">
        <f t="shared" si="2163"/>
        <v>N/A</v>
      </c>
      <c r="AW456" s="16" t="str">
        <f t="shared" si="2164"/>
        <v>N/A</v>
      </c>
      <c r="AX456" s="16" t="str">
        <f t="shared" si="2140"/>
        <v>N/A</v>
      </c>
      <c r="AY456" s="16" t="str">
        <f t="shared" si="2165"/>
        <v>N/A</v>
      </c>
      <c r="AZ456" s="16" t="str">
        <f t="shared" si="2166"/>
        <v>N/A</v>
      </c>
      <c r="BA456" s="16" t="str">
        <f t="shared" si="2167"/>
        <v>N/A</v>
      </c>
      <c r="BB456" s="16" t="str">
        <f t="shared" si="2168"/>
        <v>N/A</v>
      </c>
      <c r="BC456" s="16" t="str">
        <f t="shared" si="2141"/>
        <v>N/A</v>
      </c>
      <c r="BD456" s="16" t="str">
        <f t="shared" si="2169"/>
        <v>N/A</v>
      </c>
      <c r="BE456" s="16" t="str">
        <f t="shared" si="2170"/>
        <v>N/A</v>
      </c>
      <c r="BF456" s="16" t="str">
        <f t="shared" si="2171"/>
        <v>N/A</v>
      </c>
      <c r="BG456" s="16" t="str">
        <f t="shared" si="2172"/>
        <v>N/A</v>
      </c>
      <c r="BH456" s="16" t="str">
        <f t="shared" si="2142"/>
        <v>N/A</v>
      </c>
      <c r="BI456" s="16" t="str">
        <f t="shared" si="2173"/>
        <v>N/A</v>
      </c>
      <c r="BJ456" s="16" t="str">
        <f t="shared" si="2174"/>
        <v>N/A</v>
      </c>
      <c r="BK456" s="16" t="str">
        <f t="shared" si="2175"/>
        <v>N/A</v>
      </c>
      <c r="BL456" s="16" t="str">
        <f t="shared" si="2176"/>
        <v>N/A</v>
      </c>
      <c r="BM456" s="16" t="str">
        <f t="shared" si="2143"/>
        <v>N/A</v>
      </c>
      <c r="BN456" s="16" t="str">
        <f t="shared" si="2177"/>
        <v>N/A</v>
      </c>
      <c r="BO456" s="16" t="str">
        <f t="shared" si="2178"/>
        <v>N/A</v>
      </c>
      <c r="BP456" s="16" t="str">
        <f t="shared" si="2179"/>
        <v>N/A</v>
      </c>
      <c r="BQ456" s="16" t="str">
        <f t="shared" si="2180"/>
        <v>N/A</v>
      </c>
      <c r="BR456" s="16" t="str">
        <f t="shared" si="2144"/>
        <v>N/A</v>
      </c>
      <c r="BS456" s="16" t="str">
        <f t="shared" si="2181"/>
        <v>N/A</v>
      </c>
      <c r="BT456" s="16" t="str">
        <f t="shared" si="2182"/>
        <v>N/A</v>
      </c>
      <c r="BU456" s="16" t="str">
        <f t="shared" si="2183"/>
        <v>N/A</v>
      </c>
      <c r="BV456" s="16" t="str">
        <f t="shared" si="2184"/>
        <v>N/A</v>
      </c>
      <c r="BW456" s="16" t="str">
        <f t="shared" si="2145"/>
        <v>N/A</v>
      </c>
      <c r="BX456" s="16" t="str">
        <f t="shared" si="2185"/>
        <v>N/A</v>
      </c>
      <c r="BY456" s="16" t="str">
        <f t="shared" si="2186"/>
        <v>N/A</v>
      </c>
      <c r="BZ456" s="16" t="str">
        <f t="shared" si="2187"/>
        <v>N/A</v>
      </c>
      <c r="CA456" s="16" t="str">
        <f t="shared" si="2188"/>
        <v>N/A</v>
      </c>
      <c r="CB456" s="16" t="str">
        <f t="shared" si="2146"/>
        <v>N/A</v>
      </c>
      <c r="CC456" s="16" t="str">
        <f t="shared" si="2189"/>
        <v>N/A</v>
      </c>
      <c r="CD456" s="16" t="str">
        <f t="shared" si="2190"/>
        <v>N/A</v>
      </c>
      <c r="CE456" s="16" t="str">
        <f t="shared" si="2191"/>
        <v>N/A</v>
      </c>
      <c r="CF456" s="16" t="str">
        <f t="shared" si="2192"/>
        <v>N/A</v>
      </c>
      <c r="CG456" s="16" t="str">
        <f t="shared" si="2147"/>
        <v>N/A</v>
      </c>
      <c r="CH456" s="16" t="str">
        <f t="shared" si="2193"/>
        <v>N/A</v>
      </c>
      <c r="CI456" s="16" t="str">
        <f t="shared" si="2194"/>
        <v>N/A</v>
      </c>
      <c r="CJ456" s="16" t="str">
        <f t="shared" si="2195"/>
        <v>N/A</v>
      </c>
      <c r="CK456" s="16" t="str">
        <f t="shared" si="2196"/>
        <v>N/A</v>
      </c>
      <c r="CL456" s="16" t="str">
        <f t="shared" si="2148"/>
        <v>N/A</v>
      </c>
      <c r="CM456" s="16" t="str">
        <f t="shared" si="2197"/>
        <v>N/A</v>
      </c>
      <c r="CN456" s="16" t="str">
        <f t="shared" si="2198"/>
        <v>N/A</v>
      </c>
      <c r="CO456" s="16" t="str">
        <f t="shared" si="2199"/>
        <v>N/A</v>
      </c>
      <c r="CP456" s="16" t="str">
        <f t="shared" si="2200"/>
        <v>N/A</v>
      </c>
      <c r="CQ456" s="16" t="str">
        <f t="shared" si="2149"/>
        <v>N/A</v>
      </c>
      <c r="CR456" s="16" t="str">
        <f t="shared" si="2201"/>
        <v>N/A</v>
      </c>
      <c r="CS456" s="16" t="str">
        <f t="shared" si="2202"/>
        <v>N/A</v>
      </c>
      <c r="CT456" s="16" t="str">
        <f t="shared" si="2203"/>
        <v>N/A</v>
      </c>
      <c r="CU456" s="16" t="str">
        <f t="shared" si="2204"/>
        <v>N/A</v>
      </c>
      <c r="CV456" s="16" t="str">
        <f t="shared" si="2150"/>
        <v>N/A</v>
      </c>
      <c r="CW456" s="16" t="str">
        <f t="shared" si="2205"/>
        <v>N/A</v>
      </c>
      <c r="CX456" s="16" t="str">
        <f t="shared" si="2206"/>
        <v>N/A</v>
      </c>
      <c r="CY456" s="16" t="str">
        <f t="shared" si="2207"/>
        <v>N/A</v>
      </c>
      <c r="CZ456" s="16" t="str">
        <f t="shared" si="2208"/>
        <v>N/A</v>
      </c>
      <c r="DA456" s="16" t="str">
        <f t="shared" si="2151"/>
        <v>N/A</v>
      </c>
      <c r="DB456" s="16" t="str">
        <f t="shared" si="2209"/>
        <v>N/A</v>
      </c>
      <c r="DC456" s="16" t="str">
        <f t="shared" si="2210"/>
        <v>N/A</v>
      </c>
      <c r="DD456" s="16" t="str">
        <f t="shared" si="2211"/>
        <v>N/A</v>
      </c>
      <c r="DE456" s="16" t="str">
        <f t="shared" si="2212"/>
        <v>N/A</v>
      </c>
      <c r="DF456" s="16" t="str">
        <f t="shared" si="2213"/>
        <v>N/A</v>
      </c>
      <c r="DG456" s="19" t="str">
        <f t="shared" si="2214"/>
        <v>N/A</v>
      </c>
      <c r="DH456" s="16" t="str">
        <f t="shared" si="2215"/>
        <v>N/A</v>
      </c>
      <c r="DI456" s="16" t="str">
        <f t="shared" si="2216"/>
        <v>N/A</v>
      </c>
    </row>
    <row r="457" spans="27:113" x14ac:dyDescent="0.35">
      <c r="AA457" s="49" t="s">
        <v>114</v>
      </c>
      <c r="AB457" s="55" t="str">
        <f t="shared" si="2152"/>
        <v>-</v>
      </c>
      <c r="AC457" s="23" t="s">
        <v>14</v>
      </c>
      <c r="AD457" s="40" t="s">
        <v>2</v>
      </c>
      <c r="AE457" s="16"/>
      <c r="AF457" s="16"/>
      <c r="AG457" s="16" t="str">
        <f t="shared" si="2136"/>
        <v>N/A</v>
      </c>
      <c r="AH457" s="16" t="str">
        <f t="shared" si="2153"/>
        <v>N/A</v>
      </c>
      <c r="AI457" s="16" t="str">
        <f t="shared" si="2137"/>
        <v>N/A</v>
      </c>
      <c r="AJ457" s="16" t="str">
        <f t="shared" si="2217"/>
        <v>N/A</v>
      </c>
      <c r="AK457" s="16" t="str">
        <f t="shared" si="2154"/>
        <v>N/A</v>
      </c>
      <c r="AL457" s="16" t="str">
        <f t="shared" si="2155"/>
        <v>N/A</v>
      </c>
      <c r="AM457" s="16" t="str">
        <f t="shared" si="2156"/>
        <v>N/A</v>
      </c>
      <c r="AN457" s="16" t="str">
        <f t="shared" si="2138"/>
        <v>N/A</v>
      </c>
      <c r="AO457" s="16" t="str">
        <f t="shared" si="2157"/>
        <v>N/A</v>
      </c>
      <c r="AP457" s="16" t="str">
        <f t="shared" si="2158"/>
        <v>N/A</v>
      </c>
      <c r="AQ457" s="16" t="str">
        <f t="shared" si="2159"/>
        <v>N/A</v>
      </c>
      <c r="AR457" s="16" t="str">
        <f t="shared" si="2160"/>
        <v>N/A</v>
      </c>
      <c r="AS457" s="16" t="str">
        <f t="shared" si="2139"/>
        <v>N/A</v>
      </c>
      <c r="AT457" s="16" t="str">
        <f t="shared" si="2161"/>
        <v>N/A</v>
      </c>
      <c r="AU457" s="16" t="str">
        <f t="shared" si="2162"/>
        <v>N/A</v>
      </c>
      <c r="AV457" s="16" t="str">
        <f t="shared" si="2163"/>
        <v>N/A</v>
      </c>
      <c r="AW457" s="16" t="str">
        <f t="shared" si="2164"/>
        <v>N/A</v>
      </c>
      <c r="AX457" s="16" t="str">
        <f t="shared" si="2140"/>
        <v>N/A</v>
      </c>
      <c r="AY457" s="16" t="str">
        <f t="shared" si="2165"/>
        <v>N/A</v>
      </c>
      <c r="AZ457" s="16" t="str">
        <f t="shared" si="2166"/>
        <v>N/A</v>
      </c>
      <c r="BA457" s="16" t="str">
        <f t="shared" si="2167"/>
        <v>N/A</v>
      </c>
      <c r="BB457" s="16" t="str">
        <f t="shared" si="2168"/>
        <v>N/A</v>
      </c>
      <c r="BC457" s="16" t="str">
        <f t="shared" si="2141"/>
        <v>N/A</v>
      </c>
      <c r="BD457" s="16" t="str">
        <f t="shared" si="2169"/>
        <v>N/A</v>
      </c>
      <c r="BE457" s="16" t="str">
        <f t="shared" si="2170"/>
        <v>N/A</v>
      </c>
      <c r="BF457" s="16" t="str">
        <f t="shared" si="2171"/>
        <v>N/A</v>
      </c>
      <c r="BG457" s="16" t="str">
        <f t="shared" si="2172"/>
        <v>N/A</v>
      </c>
      <c r="BH457" s="16" t="str">
        <f t="shared" si="2142"/>
        <v>N/A</v>
      </c>
      <c r="BI457" s="16" t="str">
        <f t="shared" si="2173"/>
        <v>N/A</v>
      </c>
      <c r="BJ457" s="16" t="str">
        <f t="shared" si="2174"/>
        <v>N/A</v>
      </c>
      <c r="BK457" s="16" t="str">
        <f t="shared" si="2175"/>
        <v>N/A</v>
      </c>
      <c r="BL457" s="16" t="str">
        <f t="shared" si="2176"/>
        <v>N/A</v>
      </c>
      <c r="BM457" s="16" t="str">
        <f t="shared" si="2143"/>
        <v>N/A</v>
      </c>
      <c r="BN457" s="16" t="str">
        <f t="shared" si="2177"/>
        <v>N/A</v>
      </c>
      <c r="BO457" s="16" t="str">
        <f t="shared" si="2178"/>
        <v>N/A</v>
      </c>
      <c r="BP457" s="16" t="str">
        <f t="shared" si="2179"/>
        <v>N/A</v>
      </c>
      <c r="BQ457" s="16" t="str">
        <f t="shared" si="2180"/>
        <v>N/A</v>
      </c>
      <c r="BR457" s="16" t="str">
        <f t="shared" si="2144"/>
        <v>N/A</v>
      </c>
      <c r="BS457" s="16" t="str">
        <f t="shared" si="2181"/>
        <v>N/A</v>
      </c>
      <c r="BT457" s="16" t="str">
        <f t="shared" si="2182"/>
        <v>N/A</v>
      </c>
      <c r="BU457" s="16" t="str">
        <f t="shared" si="2183"/>
        <v>N/A</v>
      </c>
      <c r="BV457" s="16" t="str">
        <f t="shared" si="2184"/>
        <v>N/A</v>
      </c>
      <c r="BW457" s="16" t="str">
        <f t="shared" si="2145"/>
        <v>N/A</v>
      </c>
      <c r="BX457" s="16" t="str">
        <f t="shared" si="2185"/>
        <v>N/A</v>
      </c>
      <c r="BY457" s="16" t="str">
        <f t="shared" si="2186"/>
        <v>N/A</v>
      </c>
      <c r="BZ457" s="16" t="str">
        <f t="shared" si="2187"/>
        <v>N/A</v>
      </c>
      <c r="CA457" s="16" t="str">
        <f t="shared" si="2188"/>
        <v>N/A</v>
      </c>
      <c r="CB457" s="16" t="str">
        <f t="shared" si="2146"/>
        <v>N/A</v>
      </c>
      <c r="CC457" s="16" t="str">
        <f t="shared" si="2189"/>
        <v>N/A</v>
      </c>
      <c r="CD457" s="16" t="str">
        <f t="shared" si="2190"/>
        <v>N/A</v>
      </c>
      <c r="CE457" s="16" t="str">
        <f t="shared" si="2191"/>
        <v>N/A</v>
      </c>
      <c r="CF457" s="16" t="str">
        <f t="shared" si="2192"/>
        <v>N/A</v>
      </c>
      <c r="CG457" s="16" t="str">
        <f t="shared" si="2147"/>
        <v>N/A</v>
      </c>
      <c r="CH457" s="16" t="str">
        <f t="shared" si="2193"/>
        <v>N/A</v>
      </c>
      <c r="CI457" s="16" t="str">
        <f t="shared" si="2194"/>
        <v>N/A</v>
      </c>
      <c r="CJ457" s="16" t="str">
        <f t="shared" si="2195"/>
        <v>N/A</v>
      </c>
      <c r="CK457" s="16" t="str">
        <f t="shared" si="2196"/>
        <v>N/A</v>
      </c>
      <c r="CL457" s="16" t="str">
        <f t="shared" si="2148"/>
        <v>N/A</v>
      </c>
      <c r="CM457" s="16" t="str">
        <f t="shared" si="2197"/>
        <v>N/A</v>
      </c>
      <c r="CN457" s="16" t="str">
        <f t="shared" si="2198"/>
        <v>N/A</v>
      </c>
      <c r="CO457" s="16" t="str">
        <f t="shared" si="2199"/>
        <v>N/A</v>
      </c>
      <c r="CP457" s="16" t="str">
        <f t="shared" si="2200"/>
        <v>N/A</v>
      </c>
      <c r="CQ457" s="16" t="str">
        <f t="shared" si="2149"/>
        <v>N/A</v>
      </c>
      <c r="CR457" s="16" t="str">
        <f t="shared" si="2201"/>
        <v>N/A</v>
      </c>
      <c r="CS457" s="16" t="str">
        <f t="shared" si="2202"/>
        <v>N/A</v>
      </c>
      <c r="CT457" s="16" t="str">
        <f t="shared" si="2203"/>
        <v>N/A</v>
      </c>
      <c r="CU457" s="16" t="str">
        <f t="shared" si="2204"/>
        <v>N/A</v>
      </c>
      <c r="CV457" s="16" t="str">
        <f t="shared" si="2150"/>
        <v>N/A</v>
      </c>
      <c r="CW457" s="16" t="str">
        <f t="shared" si="2205"/>
        <v>N/A</v>
      </c>
      <c r="CX457" s="16" t="str">
        <f t="shared" si="2206"/>
        <v>N/A</v>
      </c>
      <c r="CY457" s="16" t="str">
        <f t="shared" si="2207"/>
        <v>N/A</v>
      </c>
      <c r="CZ457" s="16" t="str">
        <f t="shared" si="2208"/>
        <v>N/A</v>
      </c>
      <c r="DA457" s="16" t="str">
        <f t="shared" si="2151"/>
        <v>N/A</v>
      </c>
      <c r="DB457" s="16" t="str">
        <f t="shared" si="2209"/>
        <v>N/A</v>
      </c>
      <c r="DC457" s="16" t="str">
        <f t="shared" si="2210"/>
        <v>N/A</v>
      </c>
      <c r="DD457" s="16" t="str">
        <f t="shared" si="2211"/>
        <v>N/A</v>
      </c>
      <c r="DE457" s="16" t="str">
        <f t="shared" si="2212"/>
        <v>N/A</v>
      </c>
      <c r="DF457" s="16" t="str">
        <f t="shared" si="2213"/>
        <v>N/A</v>
      </c>
      <c r="DG457" s="19" t="str">
        <f t="shared" si="2214"/>
        <v>N/A</v>
      </c>
      <c r="DH457" s="16" t="str">
        <f t="shared" si="2215"/>
        <v>N/A</v>
      </c>
      <c r="DI457" s="16" t="str">
        <f t="shared" si="2216"/>
        <v>N/A</v>
      </c>
    </row>
    <row r="458" spans="27:113" x14ac:dyDescent="0.35">
      <c r="AA458" s="49" t="s">
        <v>114</v>
      </c>
      <c r="AB458" s="55" t="str">
        <f t="shared" si="2152"/>
        <v>-</v>
      </c>
      <c r="AC458" s="23" t="s">
        <v>15</v>
      </c>
      <c r="AD458" s="40" t="s">
        <v>2</v>
      </c>
      <c r="AE458" s="16"/>
      <c r="AF458" s="16"/>
      <c r="AG458" s="16" t="str">
        <f t="shared" si="2136"/>
        <v>N/A</v>
      </c>
      <c r="AH458" s="16" t="str">
        <f t="shared" si="2153"/>
        <v>N/A</v>
      </c>
      <c r="AI458" s="16" t="str">
        <f t="shared" si="2137"/>
        <v>N/A</v>
      </c>
      <c r="AJ458" s="16" t="str">
        <f t="shared" si="2217"/>
        <v>N/A</v>
      </c>
      <c r="AK458" s="16" t="str">
        <f t="shared" si="2154"/>
        <v>N/A</v>
      </c>
      <c r="AL458" s="16" t="str">
        <f t="shared" si="2155"/>
        <v>N/A</v>
      </c>
      <c r="AM458" s="16" t="str">
        <f t="shared" si="2156"/>
        <v>N/A</v>
      </c>
      <c r="AN458" s="16" t="str">
        <f t="shared" si="2138"/>
        <v>N/A</v>
      </c>
      <c r="AO458" s="16" t="str">
        <f t="shared" si="2157"/>
        <v>N/A</v>
      </c>
      <c r="AP458" s="16" t="str">
        <f t="shared" si="2158"/>
        <v>N/A</v>
      </c>
      <c r="AQ458" s="16" t="str">
        <f t="shared" si="2159"/>
        <v>N/A</v>
      </c>
      <c r="AR458" s="16" t="str">
        <f t="shared" si="2160"/>
        <v>N/A</v>
      </c>
      <c r="AS458" s="16" t="str">
        <f t="shared" si="2139"/>
        <v>N/A</v>
      </c>
      <c r="AT458" s="16" t="str">
        <f t="shared" si="2161"/>
        <v>N/A</v>
      </c>
      <c r="AU458" s="16" t="str">
        <f t="shared" si="2162"/>
        <v>N/A</v>
      </c>
      <c r="AV458" s="16" t="str">
        <f t="shared" si="2163"/>
        <v>N/A</v>
      </c>
      <c r="AW458" s="16" t="str">
        <f t="shared" si="2164"/>
        <v>N/A</v>
      </c>
      <c r="AX458" s="16" t="str">
        <f t="shared" si="2140"/>
        <v>N/A</v>
      </c>
      <c r="AY458" s="16" t="str">
        <f t="shared" si="2165"/>
        <v>N/A</v>
      </c>
      <c r="AZ458" s="16" t="str">
        <f t="shared" si="2166"/>
        <v>N/A</v>
      </c>
      <c r="BA458" s="16" t="str">
        <f t="shared" si="2167"/>
        <v>N/A</v>
      </c>
      <c r="BB458" s="16" t="str">
        <f t="shared" si="2168"/>
        <v>N/A</v>
      </c>
      <c r="BC458" s="16" t="str">
        <f t="shared" si="2141"/>
        <v>N/A</v>
      </c>
      <c r="BD458" s="16" t="str">
        <f t="shared" si="2169"/>
        <v>N/A</v>
      </c>
      <c r="BE458" s="16" t="str">
        <f t="shared" si="2170"/>
        <v>N/A</v>
      </c>
      <c r="BF458" s="16" t="str">
        <f t="shared" si="2171"/>
        <v>N/A</v>
      </c>
      <c r="BG458" s="16" t="str">
        <f t="shared" si="2172"/>
        <v>N/A</v>
      </c>
      <c r="BH458" s="16" t="str">
        <f t="shared" si="2142"/>
        <v>N/A</v>
      </c>
      <c r="BI458" s="16" t="str">
        <f t="shared" si="2173"/>
        <v>N/A</v>
      </c>
      <c r="BJ458" s="16" t="str">
        <f t="shared" si="2174"/>
        <v>N/A</v>
      </c>
      <c r="BK458" s="16" t="str">
        <f t="shared" si="2175"/>
        <v>N/A</v>
      </c>
      <c r="BL458" s="16" t="str">
        <f t="shared" si="2176"/>
        <v>N/A</v>
      </c>
      <c r="BM458" s="16" t="str">
        <f t="shared" si="2143"/>
        <v>N/A</v>
      </c>
      <c r="BN458" s="16" t="str">
        <f t="shared" si="2177"/>
        <v>N/A</v>
      </c>
      <c r="BO458" s="16" t="str">
        <f t="shared" si="2178"/>
        <v>N/A</v>
      </c>
      <c r="BP458" s="16" t="str">
        <f t="shared" si="2179"/>
        <v>N/A</v>
      </c>
      <c r="BQ458" s="16" t="str">
        <f t="shared" si="2180"/>
        <v>N/A</v>
      </c>
      <c r="BR458" s="16" t="str">
        <f t="shared" si="2144"/>
        <v>N/A</v>
      </c>
      <c r="BS458" s="16" t="str">
        <f t="shared" si="2181"/>
        <v>N/A</v>
      </c>
      <c r="BT458" s="16" t="str">
        <f t="shared" si="2182"/>
        <v>N/A</v>
      </c>
      <c r="BU458" s="16" t="str">
        <f t="shared" si="2183"/>
        <v>N/A</v>
      </c>
      <c r="BV458" s="16" t="str">
        <f t="shared" si="2184"/>
        <v>N/A</v>
      </c>
      <c r="BW458" s="16" t="str">
        <f t="shared" si="2145"/>
        <v>N/A</v>
      </c>
      <c r="BX458" s="16" t="str">
        <f t="shared" si="2185"/>
        <v>N/A</v>
      </c>
      <c r="BY458" s="16" t="str">
        <f t="shared" si="2186"/>
        <v>N/A</v>
      </c>
      <c r="BZ458" s="16" t="str">
        <f t="shared" si="2187"/>
        <v>N/A</v>
      </c>
      <c r="CA458" s="16" t="str">
        <f t="shared" si="2188"/>
        <v>N/A</v>
      </c>
      <c r="CB458" s="16" t="str">
        <f t="shared" si="2146"/>
        <v>N/A</v>
      </c>
      <c r="CC458" s="16" t="str">
        <f t="shared" si="2189"/>
        <v>N/A</v>
      </c>
      <c r="CD458" s="16" t="str">
        <f t="shared" si="2190"/>
        <v>N/A</v>
      </c>
      <c r="CE458" s="16" t="str">
        <f t="shared" si="2191"/>
        <v>N/A</v>
      </c>
      <c r="CF458" s="16" t="str">
        <f t="shared" si="2192"/>
        <v>N/A</v>
      </c>
      <c r="CG458" s="16" t="str">
        <f t="shared" si="2147"/>
        <v>N/A</v>
      </c>
      <c r="CH458" s="16" t="str">
        <f t="shared" si="2193"/>
        <v>N/A</v>
      </c>
      <c r="CI458" s="16" t="str">
        <f t="shared" si="2194"/>
        <v>N/A</v>
      </c>
      <c r="CJ458" s="16" t="str">
        <f t="shared" si="2195"/>
        <v>N/A</v>
      </c>
      <c r="CK458" s="16" t="str">
        <f t="shared" si="2196"/>
        <v>N/A</v>
      </c>
      <c r="CL458" s="16" t="str">
        <f t="shared" si="2148"/>
        <v>N/A</v>
      </c>
      <c r="CM458" s="16" t="str">
        <f t="shared" si="2197"/>
        <v>N/A</v>
      </c>
      <c r="CN458" s="16" t="str">
        <f t="shared" si="2198"/>
        <v>N/A</v>
      </c>
      <c r="CO458" s="16" t="str">
        <f t="shared" si="2199"/>
        <v>N/A</v>
      </c>
      <c r="CP458" s="16" t="str">
        <f t="shared" si="2200"/>
        <v>N/A</v>
      </c>
      <c r="CQ458" s="16" t="str">
        <f t="shared" si="2149"/>
        <v>N/A</v>
      </c>
      <c r="CR458" s="16" t="str">
        <f t="shared" si="2201"/>
        <v>N/A</v>
      </c>
      <c r="CS458" s="16" t="str">
        <f t="shared" si="2202"/>
        <v>N/A</v>
      </c>
      <c r="CT458" s="16" t="str">
        <f t="shared" si="2203"/>
        <v>N/A</v>
      </c>
      <c r="CU458" s="16" t="str">
        <f t="shared" si="2204"/>
        <v>N/A</v>
      </c>
      <c r="CV458" s="16" t="str">
        <f t="shared" si="2150"/>
        <v>N/A</v>
      </c>
      <c r="CW458" s="16" t="str">
        <f t="shared" si="2205"/>
        <v>N/A</v>
      </c>
      <c r="CX458" s="16" t="str">
        <f t="shared" si="2206"/>
        <v>N/A</v>
      </c>
      <c r="CY458" s="16" t="str">
        <f t="shared" si="2207"/>
        <v>N/A</v>
      </c>
      <c r="CZ458" s="16" t="str">
        <f t="shared" si="2208"/>
        <v>N/A</v>
      </c>
      <c r="DA458" s="16" t="str">
        <f t="shared" si="2151"/>
        <v>N/A</v>
      </c>
      <c r="DB458" s="16" t="str">
        <f t="shared" si="2209"/>
        <v>N/A</v>
      </c>
      <c r="DC458" s="16" t="str">
        <f t="shared" si="2210"/>
        <v>N/A</v>
      </c>
      <c r="DD458" s="16" t="str">
        <f t="shared" si="2211"/>
        <v>N/A</v>
      </c>
      <c r="DE458" s="16" t="str">
        <f t="shared" si="2212"/>
        <v>N/A</v>
      </c>
      <c r="DF458" s="16" t="str">
        <f t="shared" si="2213"/>
        <v>N/A</v>
      </c>
      <c r="DG458" s="19" t="str">
        <f t="shared" si="2214"/>
        <v>N/A</v>
      </c>
      <c r="DH458" s="16" t="str">
        <f t="shared" si="2215"/>
        <v>N/A</v>
      </c>
      <c r="DI458" s="16" t="str">
        <f t="shared" si="2216"/>
        <v>N/A</v>
      </c>
    </row>
    <row r="459" spans="27:113" x14ac:dyDescent="0.35">
      <c r="AA459" s="49" t="s">
        <v>114</v>
      </c>
      <c r="AB459" s="55" t="str">
        <f t="shared" si="2152"/>
        <v>-</v>
      </c>
      <c r="AC459" s="23" t="s">
        <v>16</v>
      </c>
      <c r="AD459" s="40" t="s">
        <v>2</v>
      </c>
      <c r="AE459" s="16"/>
      <c r="AF459" s="16"/>
      <c r="AG459" s="16" t="str">
        <f t="shared" si="2136"/>
        <v>N/A</v>
      </c>
      <c r="AH459" s="16" t="str">
        <f t="shared" si="2153"/>
        <v>N/A</v>
      </c>
      <c r="AI459" s="16" t="str">
        <f t="shared" si="2137"/>
        <v>N/A</v>
      </c>
      <c r="AJ459" s="16" t="str">
        <f t="shared" si="2217"/>
        <v>N/A</v>
      </c>
      <c r="AK459" s="16" t="str">
        <f t="shared" si="2154"/>
        <v>N/A</v>
      </c>
      <c r="AL459" s="16" t="str">
        <f t="shared" si="2155"/>
        <v>N/A</v>
      </c>
      <c r="AM459" s="16" t="str">
        <f t="shared" si="2156"/>
        <v>N/A</v>
      </c>
      <c r="AN459" s="16" t="str">
        <f t="shared" si="2138"/>
        <v>N/A</v>
      </c>
      <c r="AO459" s="16" t="str">
        <f t="shared" si="2157"/>
        <v>N/A</v>
      </c>
      <c r="AP459" s="16" t="str">
        <f t="shared" si="2158"/>
        <v>N/A</v>
      </c>
      <c r="AQ459" s="16" t="str">
        <f t="shared" si="2159"/>
        <v>N/A</v>
      </c>
      <c r="AR459" s="16" t="str">
        <f t="shared" si="2160"/>
        <v>N/A</v>
      </c>
      <c r="AS459" s="16" t="str">
        <f t="shared" si="2139"/>
        <v>N/A</v>
      </c>
      <c r="AT459" s="16" t="str">
        <f t="shared" si="2161"/>
        <v>N/A</v>
      </c>
      <c r="AU459" s="16" t="str">
        <f t="shared" si="2162"/>
        <v>N/A</v>
      </c>
      <c r="AV459" s="16" t="str">
        <f t="shared" si="2163"/>
        <v>N/A</v>
      </c>
      <c r="AW459" s="16" t="str">
        <f t="shared" si="2164"/>
        <v>N/A</v>
      </c>
      <c r="AX459" s="16" t="str">
        <f t="shared" si="2140"/>
        <v>N/A</v>
      </c>
      <c r="AY459" s="16" t="str">
        <f t="shared" si="2165"/>
        <v>N/A</v>
      </c>
      <c r="AZ459" s="16" t="str">
        <f t="shared" si="2166"/>
        <v>N/A</v>
      </c>
      <c r="BA459" s="16" t="str">
        <f t="shared" si="2167"/>
        <v>N/A</v>
      </c>
      <c r="BB459" s="16" t="str">
        <f t="shared" si="2168"/>
        <v>N/A</v>
      </c>
      <c r="BC459" s="16" t="str">
        <f t="shared" si="2141"/>
        <v>N/A</v>
      </c>
      <c r="BD459" s="16" t="str">
        <f t="shared" si="2169"/>
        <v>N/A</v>
      </c>
      <c r="BE459" s="16" t="str">
        <f t="shared" si="2170"/>
        <v>N/A</v>
      </c>
      <c r="BF459" s="16" t="str">
        <f t="shared" si="2171"/>
        <v>N/A</v>
      </c>
      <c r="BG459" s="16" t="str">
        <f t="shared" si="2172"/>
        <v>N/A</v>
      </c>
      <c r="BH459" s="16" t="str">
        <f t="shared" si="2142"/>
        <v>N/A</v>
      </c>
      <c r="BI459" s="16" t="str">
        <f t="shared" si="2173"/>
        <v>N/A</v>
      </c>
      <c r="BJ459" s="16" t="str">
        <f t="shared" si="2174"/>
        <v>N/A</v>
      </c>
      <c r="BK459" s="16" t="str">
        <f t="shared" si="2175"/>
        <v>N/A</v>
      </c>
      <c r="BL459" s="16" t="str">
        <f t="shared" si="2176"/>
        <v>N/A</v>
      </c>
      <c r="BM459" s="16" t="str">
        <f t="shared" si="2143"/>
        <v>N/A</v>
      </c>
      <c r="BN459" s="16" t="str">
        <f t="shared" si="2177"/>
        <v>N/A</v>
      </c>
      <c r="BO459" s="16" t="str">
        <f t="shared" si="2178"/>
        <v>N/A</v>
      </c>
      <c r="BP459" s="16" t="str">
        <f t="shared" si="2179"/>
        <v>N/A</v>
      </c>
      <c r="BQ459" s="16" t="str">
        <f t="shared" si="2180"/>
        <v>N/A</v>
      </c>
      <c r="BR459" s="16" t="str">
        <f t="shared" si="2144"/>
        <v>N/A</v>
      </c>
      <c r="BS459" s="16" t="str">
        <f t="shared" si="2181"/>
        <v>N/A</v>
      </c>
      <c r="BT459" s="16" t="str">
        <f t="shared" si="2182"/>
        <v>N/A</v>
      </c>
      <c r="BU459" s="16" t="str">
        <f t="shared" si="2183"/>
        <v>N/A</v>
      </c>
      <c r="BV459" s="16" t="str">
        <f t="shared" si="2184"/>
        <v>N/A</v>
      </c>
      <c r="BW459" s="16" t="str">
        <f t="shared" si="2145"/>
        <v>N/A</v>
      </c>
      <c r="BX459" s="16" t="str">
        <f t="shared" si="2185"/>
        <v>N/A</v>
      </c>
      <c r="BY459" s="16" t="str">
        <f t="shared" si="2186"/>
        <v>N/A</v>
      </c>
      <c r="BZ459" s="16" t="str">
        <f t="shared" si="2187"/>
        <v>N/A</v>
      </c>
      <c r="CA459" s="16" t="str">
        <f t="shared" si="2188"/>
        <v>N/A</v>
      </c>
      <c r="CB459" s="16" t="str">
        <f t="shared" si="2146"/>
        <v>N/A</v>
      </c>
      <c r="CC459" s="16" t="str">
        <f t="shared" si="2189"/>
        <v>N/A</v>
      </c>
      <c r="CD459" s="16" t="str">
        <f t="shared" si="2190"/>
        <v>N/A</v>
      </c>
      <c r="CE459" s="16" t="str">
        <f t="shared" si="2191"/>
        <v>N/A</v>
      </c>
      <c r="CF459" s="16" t="str">
        <f t="shared" si="2192"/>
        <v>N/A</v>
      </c>
      <c r="CG459" s="16" t="str">
        <f t="shared" si="2147"/>
        <v>N/A</v>
      </c>
      <c r="CH459" s="16" t="str">
        <f t="shared" si="2193"/>
        <v>N/A</v>
      </c>
      <c r="CI459" s="16" t="str">
        <f t="shared" si="2194"/>
        <v>N/A</v>
      </c>
      <c r="CJ459" s="16" t="str">
        <f t="shared" si="2195"/>
        <v>N/A</v>
      </c>
      <c r="CK459" s="16" t="str">
        <f t="shared" si="2196"/>
        <v>N/A</v>
      </c>
      <c r="CL459" s="16" t="str">
        <f t="shared" si="2148"/>
        <v>N/A</v>
      </c>
      <c r="CM459" s="16" t="str">
        <f t="shared" si="2197"/>
        <v>N/A</v>
      </c>
      <c r="CN459" s="16" t="str">
        <f t="shared" si="2198"/>
        <v>N/A</v>
      </c>
      <c r="CO459" s="16" t="str">
        <f t="shared" si="2199"/>
        <v>N/A</v>
      </c>
      <c r="CP459" s="16" t="str">
        <f t="shared" si="2200"/>
        <v>N/A</v>
      </c>
      <c r="CQ459" s="16" t="str">
        <f t="shared" si="2149"/>
        <v>N/A</v>
      </c>
      <c r="CR459" s="16" t="str">
        <f t="shared" si="2201"/>
        <v>N/A</v>
      </c>
      <c r="CS459" s="16" t="str">
        <f t="shared" si="2202"/>
        <v>N/A</v>
      </c>
      <c r="CT459" s="16" t="str">
        <f t="shared" si="2203"/>
        <v>N/A</v>
      </c>
      <c r="CU459" s="16" t="str">
        <f t="shared" si="2204"/>
        <v>N/A</v>
      </c>
      <c r="CV459" s="16" t="str">
        <f t="shared" si="2150"/>
        <v>N/A</v>
      </c>
      <c r="CW459" s="16" t="str">
        <f t="shared" si="2205"/>
        <v>N/A</v>
      </c>
      <c r="CX459" s="16" t="str">
        <f t="shared" si="2206"/>
        <v>N/A</v>
      </c>
      <c r="CY459" s="16" t="str">
        <f t="shared" si="2207"/>
        <v>N/A</v>
      </c>
      <c r="CZ459" s="16" t="str">
        <f t="shared" si="2208"/>
        <v>N/A</v>
      </c>
      <c r="DA459" s="16" t="str">
        <f t="shared" si="2151"/>
        <v>N/A</v>
      </c>
      <c r="DB459" s="16" t="str">
        <f t="shared" si="2209"/>
        <v>N/A</v>
      </c>
      <c r="DC459" s="16" t="str">
        <f t="shared" si="2210"/>
        <v>N/A</v>
      </c>
      <c r="DD459" s="16" t="str">
        <f t="shared" si="2211"/>
        <v>N/A</v>
      </c>
      <c r="DE459" s="16" t="str">
        <f t="shared" si="2212"/>
        <v>N/A</v>
      </c>
      <c r="DF459" s="16" t="str">
        <f t="shared" si="2213"/>
        <v>N/A</v>
      </c>
      <c r="DG459" s="19" t="str">
        <f t="shared" si="2214"/>
        <v>N/A</v>
      </c>
      <c r="DH459" s="16" t="str">
        <f t="shared" si="2215"/>
        <v>N/A</v>
      </c>
      <c r="DI459" s="16" t="str">
        <f t="shared" si="2216"/>
        <v>N/A</v>
      </c>
    </row>
    <row r="460" spans="27:113" ht="15" thickBot="1" x14ac:dyDescent="0.4">
      <c r="AA460" s="50" t="s">
        <v>114</v>
      </c>
      <c r="AB460" s="55" t="str">
        <f t="shared" si="2152"/>
        <v>-</v>
      </c>
      <c r="AC460" s="24" t="s">
        <v>17</v>
      </c>
      <c r="AD460" s="41" t="s">
        <v>2</v>
      </c>
      <c r="AE460" s="21"/>
      <c r="AF460" s="21"/>
      <c r="AG460" s="21" t="str">
        <f t="shared" si="2136"/>
        <v>N/A</v>
      </c>
      <c r="AH460" s="21" t="str">
        <f t="shared" si="2153"/>
        <v>N/A</v>
      </c>
      <c r="AI460" s="21" t="str">
        <f t="shared" si="2137"/>
        <v>N/A</v>
      </c>
      <c r="AJ460" s="21" t="str">
        <f t="shared" si="2217"/>
        <v>N/A</v>
      </c>
      <c r="AK460" s="16" t="str">
        <f t="shared" si="2154"/>
        <v>N/A</v>
      </c>
      <c r="AL460" s="16" t="str">
        <f t="shared" si="2155"/>
        <v>N/A</v>
      </c>
      <c r="AM460" s="21" t="str">
        <f t="shared" si="2156"/>
        <v>N/A</v>
      </c>
      <c r="AN460" s="21" t="str">
        <f t="shared" si="2138"/>
        <v>N/A</v>
      </c>
      <c r="AO460" s="21" t="str">
        <f t="shared" si="2157"/>
        <v>N/A</v>
      </c>
      <c r="AP460" s="16" t="str">
        <f t="shared" si="2158"/>
        <v>N/A</v>
      </c>
      <c r="AQ460" s="16" t="str">
        <f t="shared" si="2159"/>
        <v>N/A</v>
      </c>
      <c r="AR460" s="21" t="str">
        <f t="shared" si="2160"/>
        <v>N/A</v>
      </c>
      <c r="AS460" s="21" t="str">
        <f t="shared" si="2139"/>
        <v>N/A</v>
      </c>
      <c r="AT460" s="21" t="str">
        <f t="shared" si="2161"/>
        <v>N/A</v>
      </c>
      <c r="AU460" s="16" t="str">
        <f t="shared" si="2162"/>
        <v>N/A</v>
      </c>
      <c r="AV460" s="16" t="str">
        <f t="shared" si="2163"/>
        <v>N/A</v>
      </c>
      <c r="AW460" s="21" t="str">
        <f t="shared" si="2164"/>
        <v>N/A</v>
      </c>
      <c r="AX460" s="21" t="str">
        <f t="shared" si="2140"/>
        <v>N/A</v>
      </c>
      <c r="AY460" s="21" t="str">
        <f t="shared" si="2165"/>
        <v>N/A</v>
      </c>
      <c r="AZ460" s="16" t="str">
        <f t="shared" si="2166"/>
        <v>N/A</v>
      </c>
      <c r="BA460" s="16" t="str">
        <f t="shared" si="2167"/>
        <v>N/A</v>
      </c>
      <c r="BB460" s="21" t="str">
        <f t="shared" si="2168"/>
        <v>N/A</v>
      </c>
      <c r="BC460" s="21" t="str">
        <f t="shared" si="2141"/>
        <v>N/A</v>
      </c>
      <c r="BD460" s="21" t="str">
        <f t="shared" si="2169"/>
        <v>N/A</v>
      </c>
      <c r="BE460" s="16" t="str">
        <f t="shared" si="2170"/>
        <v>N/A</v>
      </c>
      <c r="BF460" s="16" t="str">
        <f t="shared" si="2171"/>
        <v>N/A</v>
      </c>
      <c r="BG460" s="21" t="str">
        <f t="shared" si="2172"/>
        <v>N/A</v>
      </c>
      <c r="BH460" s="21" t="str">
        <f t="shared" si="2142"/>
        <v>N/A</v>
      </c>
      <c r="BI460" s="21" t="str">
        <f t="shared" si="2173"/>
        <v>N/A</v>
      </c>
      <c r="BJ460" s="16" t="str">
        <f t="shared" si="2174"/>
        <v>N/A</v>
      </c>
      <c r="BK460" s="16" t="str">
        <f t="shared" si="2175"/>
        <v>N/A</v>
      </c>
      <c r="BL460" s="21" t="str">
        <f t="shared" si="2176"/>
        <v>N/A</v>
      </c>
      <c r="BM460" s="21" t="str">
        <f t="shared" si="2143"/>
        <v>N/A</v>
      </c>
      <c r="BN460" s="21" t="str">
        <f t="shared" si="2177"/>
        <v>N/A</v>
      </c>
      <c r="BO460" s="16" t="str">
        <f t="shared" si="2178"/>
        <v>N/A</v>
      </c>
      <c r="BP460" s="16" t="str">
        <f t="shared" si="2179"/>
        <v>N/A</v>
      </c>
      <c r="BQ460" s="21" t="str">
        <f t="shared" si="2180"/>
        <v>N/A</v>
      </c>
      <c r="BR460" s="21" t="str">
        <f t="shared" si="2144"/>
        <v>N/A</v>
      </c>
      <c r="BS460" s="21" t="str">
        <f t="shared" si="2181"/>
        <v>N/A</v>
      </c>
      <c r="BT460" s="16" t="str">
        <f t="shared" si="2182"/>
        <v>N/A</v>
      </c>
      <c r="BU460" s="16" t="str">
        <f t="shared" si="2183"/>
        <v>N/A</v>
      </c>
      <c r="BV460" s="21" t="str">
        <f t="shared" si="2184"/>
        <v>N/A</v>
      </c>
      <c r="BW460" s="21" t="str">
        <f t="shared" si="2145"/>
        <v>N/A</v>
      </c>
      <c r="BX460" s="21" t="str">
        <f t="shared" si="2185"/>
        <v>N/A</v>
      </c>
      <c r="BY460" s="16" t="str">
        <f t="shared" si="2186"/>
        <v>N/A</v>
      </c>
      <c r="BZ460" s="16" t="str">
        <f t="shared" si="2187"/>
        <v>N/A</v>
      </c>
      <c r="CA460" s="21" t="str">
        <f t="shared" si="2188"/>
        <v>N/A</v>
      </c>
      <c r="CB460" s="21" t="str">
        <f t="shared" si="2146"/>
        <v>N/A</v>
      </c>
      <c r="CC460" s="21" t="str">
        <f t="shared" si="2189"/>
        <v>N/A</v>
      </c>
      <c r="CD460" s="16" t="str">
        <f t="shared" si="2190"/>
        <v>N/A</v>
      </c>
      <c r="CE460" s="16" t="str">
        <f t="shared" si="2191"/>
        <v>N/A</v>
      </c>
      <c r="CF460" s="21" t="str">
        <f t="shared" si="2192"/>
        <v>N/A</v>
      </c>
      <c r="CG460" s="21" t="str">
        <f t="shared" si="2147"/>
        <v>N/A</v>
      </c>
      <c r="CH460" s="21" t="str">
        <f t="shared" si="2193"/>
        <v>N/A</v>
      </c>
      <c r="CI460" s="16" t="str">
        <f t="shared" si="2194"/>
        <v>N/A</v>
      </c>
      <c r="CJ460" s="16" t="str">
        <f t="shared" si="2195"/>
        <v>N/A</v>
      </c>
      <c r="CK460" s="21" t="str">
        <f t="shared" si="2196"/>
        <v>N/A</v>
      </c>
      <c r="CL460" s="21" t="str">
        <f t="shared" si="2148"/>
        <v>N/A</v>
      </c>
      <c r="CM460" s="21" t="str">
        <f t="shared" si="2197"/>
        <v>N/A</v>
      </c>
      <c r="CN460" s="16" t="str">
        <f t="shared" si="2198"/>
        <v>N/A</v>
      </c>
      <c r="CO460" s="16" t="str">
        <f t="shared" si="2199"/>
        <v>N/A</v>
      </c>
      <c r="CP460" s="21" t="str">
        <f t="shared" si="2200"/>
        <v>N/A</v>
      </c>
      <c r="CQ460" s="21" t="str">
        <f t="shared" si="2149"/>
        <v>N/A</v>
      </c>
      <c r="CR460" s="21" t="str">
        <f t="shared" si="2201"/>
        <v>N/A</v>
      </c>
      <c r="CS460" s="16" t="str">
        <f t="shared" si="2202"/>
        <v>N/A</v>
      </c>
      <c r="CT460" s="16" t="str">
        <f t="shared" si="2203"/>
        <v>N/A</v>
      </c>
      <c r="CU460" s="21" t="str">
        <f t="shared" si="2204"/>
        <v>N/A</v>
      </c>
      <c r="CV460" s="21" t="str">
        <f t="shared" si="2150"/>
        <v>N/A</v>
      </c>
      <c r="CW460" s="21" t="str">
        <f t="shared" si="2205"/>
        <v>N/A</v>
      </c>
      <c r="CX460" s="16" t="str">
        <f t="shared" si="2206"/>
        <v>N/A</v>
      </c>
      <c r="CY460" s="16" t="str">
        <f t="shared" si="2207"/>
        <v>N/A</v>
      </c>
      <c r="CZ460" s="21" t="str">
        <f t="shared" si="2208"/>
        <v>N/A</v>
      </c>
      <c r="DA460" s="21" t="str">
        <f t="shared" si="2151"/>
        <v>N/A</v>
      </c>
      <c r="DB460" s="21" t="str">
        <f t="shared" si="2209"/>
        <v>N/A</v>
      </c>
      <c r="DC460" s="16" t="str">
        <f t="shared" si="2210"/>
        <v>N/A</v>
      </c>
      <c r="DD460" s="16" t="str">
        <f t="shared" si="2211"/>
        <v>N/A</v>
      </c>
      <c r="DE460" s="21" t="str">
        <f t="shared" si="2212"/>
        <v>N/A</v>
      </c>
      <c r="DF460" s="21" t="str">
        <f t="shared" si="2213"/>
        <v>N/A</v>
      </c>
      <c r="DG460" s="22" t="str">
        <f t="shared" si="2214"/>
        <v>N/A</v>
      </c>
      <c r="DH460" s="16" t="str">
        <f t="shared" si="2215"/>
        <v>N/A</v>
      </c>
      <c r="DI460" s="16" t="str">
        <f t="shared" si="2216"/>
        <v>N/A</v>
      </c>
    </row>
    <row r="461" spans="27:113" ht="15" thickBot="1" x14ac:dyDescent="0.4"/>
    <row r="462" spans="27:113" x14ac:dyDescent="0.35">
      <c r="AA462" s="125" t="s">
        <v>83</v>
      </c>
      <c r="AB462" s="126"/>
      <c r="AC462" s="17" t="s">
        <v>24</v>
      </c>
      <c r="AD462" s="34"/>
      <c r="AE462" s="116" t="s">
        <v>91</v>
      </c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8"/>
      <c r="DH462" s="64"/>
      <c r="DI462" s="64"/>
    </row>
    <row r="463" spans="27:113" x14ac:dyDescent="0.35">
      <c r="AA463" s="127"/>
      <c r="AB463" s="128"/>
      <c r="AC463" s="18" t="s">
        <v>26</v>
      </c>
      <c r="AD463" s="35"/>
      <c r="AE463" s="119" t="s">
        <v>2</v>
      </c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  <c r="CE463" s="120"/>
      <c r="CF463" s="120"/>
      <c r="CG463" s="120"/>
      <c r="CH463" s="120"/>
      <c r="CI463" s="120"/>
      <c r="CJ463" s="120"/>
      <c r="CK463" s="120"/>
      <c r="CL463" s="120"/>
      <c r="CM463" s="120"/>
      <c r="CN463" s="120"/>
      <c r="CO463" s="120"/>
      <c r="CP463" s="120"/>
      <c r="CQ463" s="120"/>
      <c r="CR463" s="120"/>
      <c r="CS463" s="120"/>
      <c r="CT463" s="120"/>
      <c r="CU463" s="120"/>
      <c r="CV463" s="120"/>
      <c r="CW463" s="120"/>
      <c r="CX463" s="120"/>
      <c r="CY463" s="120"/>
      <c r="CZ463" s="120"/>
      <c r="DA463" s="120"/>
      <c r="DB463" s="120"/>
      <c r="DC463" s="120"/>
      <c r="DD463" s="120"/>
      <c r="DE463" s="120"/>
      <c r="DF463" s="120"/>
      <c r="DG463" s="121"/>
      <c r="DH463" s="67"/>
      <c r="DI463" s="67"/>
    </row>
    <row r="464" spans="27:113" x14ac:dyDescent="0.35">
      <c r="AA464" s="129" t="s">
        <v>83</v>
      </c>
      <c r="AB464" s="130"/>
      <c r="AC464" s="20" t="s">
        <v>20</v>
      </c>
      <c r="AD464" s="43"/>
      <c r="AE464" s="131" t="s">
        <v>29</v>
      </c>
      <c r="AF464" s="132"/>
      <c r="AG464" s="133"/>
      <c r="AH464" s="114" t="s">
        <v>27</v>
      </c>
      <c r="AI464" s="114"/>
      <c r="AJ464" s="114"/>
      <c r="AK464" s="60"/>
      <c r="AL464" s="60"/>
      <c r="AM464" s="114" t="s">
        <v>28</v>
      </c>
      <c r="AN464" s="114"/>
      <c r="AO464" s="114"/>
      <c r="AP464" s="60"/>
      <c r="AQ464" s="60"/>
      <c r="AR464" s="114" t="s">
        <v>30</v>
      </c>
      <c r="AS464" s="114"/>
      <c r="AT464" s="114"/>
      <c r="AU464" s="60"/>
      <c r="AV464" s="60"/>
      <c r="AW464" s="114" t="s">
        <v>31</v>
      </c>
      <c r="AX464" s="114"/>
      <c r="AY464" s="114"/>
      <c r="AZ464" s="60"/>
      <c r="BA464" s="60"/>
      <c r="BB464" s="114" t="s">
        <v>32</v>
      </c>
      <c r="BC464" s="114"/>
      <c r="BD464" s="114"/>
      <c r="BE464" s="60"/>
      <c r="BF464" s="60"/>
      <c r="BG464" s="114" t="s">
        <v>33</v>
      </c>
      <c r="BH464" s="114"/>
      <c r="BI464" s="114"/>
      <c r="BJ464" s="60"/>
      <c r="BK464" s="60"/>
      <c r="BL464" s="114" t="s">
        <v>34</v>
      </c>
      <c r="BM464" s="114"/>
      <c r="BN464" s="114"/>
      <c r="BO464" s="60"/>
      <c r="BP464" s="60"/>
      <c r="BQ464" s="114" t="s">
        <v>35</v>
      </c>
      <c r="BR464" s="114"/>
      <c r="BS464" s="114"/>
      <c r="BT464" s="60"/>
      <c r="BU464" s="60"/>
      <c r="BV464" s="114" t="s">
        <v>36</v>
      </c>
      <c r="BW464" s="114"/>
      <c r="BX464" s="114"/>
      <c r="BY464" s="60"/>
      <c r="BZ464" s="60"/>
      <c r="CA464" s="114" t="s">
        <v>37</v>
      </c>
      <c r="CB464" s="114"/>
      <c r="CC464" s="114"/>
      <c r="CD464" s="60"/>
      <c r="CE464" s="60"/>
      <c r="CF464" s="114" t="s">
        <v>38</v>
      </c>
      <c r="CG464" s="114"/>
      <c r="CH464" s="114"/>
      <c r="CI464" s="60"/>
      <c r="CJ464" s="60"/>
      <c r="CK464" s="114" t="s">
        <v>39</v>
      </c>
      <c r="CL464" s="114"/>
      <c r="CM464" s="114"/>
      <c r="CN464" s="60"/>
      <c r="CO464" s="60"/>
      <c r="CP464" s="114" t="s">
        <v>40</v>
      </c>
      <c r="CQ464" s="114"/>
      <c r="CR464" s="114"/>
      <c r="CS464" s="60"/>
      <c r="CT464" s="60"/>
      <c r="CU464" s="114" t="s">
        <v>41</v>
      </c>
      <c r="CV464" s="114"/>
      <c r="CW464" s="114"/>
      <c r="CX464" s="60"/>
      <c r="CY464" s="60"/>
      <c r="CZ464" s="114" t="s">
        <v>42</v>
      </c>
      <c r="DA464" s="114"/>
      <c r="DB464" s="114"/>
      <c r="DC464" s="60"/>
      <c r="DD464" s="60"/>
      <c r="DE464" s="114" t="s">
        <v>43</v>
      </c>
      <c r="DF464" s="114"/>
      <c r="DG464" s="115"/>
      <c r="DH464" s="64"/>
      <c r="DI464" s="64"/>
    </row>
    <row r="465" spans="27:113" x14ac:dyDescent="0.35">
      <c r="AA465" s="44" t="s">
        <v>112</v>
      </c>
      <c r="AB465" s="29" t="s">
        <v>113</v>
      </c>
      <c r="AC465" s="20" t="s">
        <v>67</v>
      </c>
      <c r="AD465" s="39"/>
      <c r="AE465" s="36" t="s">
        <v>64</v>
      </c>
      <c r="AF465" s="37" t="s">
        <v>115</v>
      </c>
      <c r="AG465" s="38" t="s">
        <v>66</v>
      </c>
      <c r="AH465" s="36" t="s">
        <v>64</v>
      </c>
      <c r="AI465" s="37" t="s">
        <v>115</v>
      </c>
      <c r="AJ465" s="38" t="s">
        <v>66</v>
      </c>
      <c r="AK465" s="70" t="s">
        <v>260</v>
      </c>
      <c r="AL465" s="70" t="s">
        <v>261</v>
      </c>
      <c r="AM465" s="36" t="s">
        <v>64</v>
      </c>
      <c r="AN465" s="37" t="s">
        <v>115</v>
      </c>
      <c r="AO465" s="38" t="s">
        <v>66</v>
      </c>
      <c r="AP465" s="70" t="s">
        <v>260</v>
      </c>
      <c r="AQ465" s="70" t="s">
        <v>261</v>
      </c>
      <c r="AR465" s="36" t="s">
        <v>64</v>
      </c>
      <c r="AS465" s="37" t="s">
        <v>115</v>
      </c>
      <c r="AT465" s="38" t="s">
        <v>66</v>
      </c>
      <c r="AU465" s="70" t="s">
        <v>260</v>
      </c>
      <c r="AV465" s="70" t="s">
        <v>261</v>
      </c>
      <c r="AW465" s="36" t="s">
        <v>64</v>
      </c>
      <c r="AX465" s="37" t="s">
        <v>115</v>
      </c>
      <c r="AY465" s="38" t="s">
        <v>66</v>
      </c>
      <c r="AZ465" s="70" t="s">
        <v>260</v>
      </c>
      <c r="BA465" s="70" t="s">
        <v>261</v>
      </c>
      <c r="BB465" s="36" t="s">
        <v>64</v>
      </c>
      <c r="BC465" s="37" t="s">
        <v>115</v>
      </c>
      <c r="BD465" s="38" t="s">
        <v>66</v>
      </c>
      <c r="BE465" s="70" t="s">
        <v>260</v>
      </c>
      <c r="BF465" s="70" t="s">
        <v>261</v>
      </c>
      <c r="BG465" s="36" t="s">
        <v>64</v>
      </c>
      <c r="BH465" s="37" t="s">
        <v>115</v>
      </c>
      <c r="BI465" s="38" t="s">
        <v>66</v>
      </c>
      <c r="BJ465" s="70" t="s">
        <v>260</v>
      </c>
      <c r="BK465" s="70" t="s">
        <v>261</v>
      </c>
      <c r="BL465" s="36" t="s">
        <v>64</v>
      </c>
      <c r="BM465" s="37" t="s">
        <v>115</v>
      </c>
      <c r="BN465" s="38" t="s">
        <v>66</v>
      </c>
      <c r="BO465" s="70" t="s">
        <v>260</v>
      </c>
      <c r="BP465" s="70" t="s">
        <v>261</v>
      </c>
      <c r="BQ465" s="36" t="s">
        <v>64</v>
      </c>
      <c r="BR465" s="37" t="s">
        <v>115</v>
      </c>
      <c r="BS465" s="38" t="s">
        <v>66</v>
      </c>
      <c r="BT465" s="70" t="s">
        <v>260</v>
      </c>
      <c r="BU465" s="70" t="s">
        <v>261</v>
      </c>
      <c r="BV465" s="36" t="s">
        <v>64</v>
      </c>
      <c r="BW465" s="37" t="s">
        <v>115</v>
      </c>
      <c r="BX465" s="38" t="s">
        <v>66</v>
      </c>
      <c r="BY465" s="70" t="s">
        <v>260</v>
      </c>
      <c r="BZ465" s="70" t="s">
        <v>261</v>
      </c>
      <c r="CA465" s="36" t="s">
        <v>64</v>
      </c>
      <c r="CB465" s="37" t="s">
        <v>115</v>
      </c>
      <c r="CC465" s="38" t="s">
        <v>66</v>
      </c>
      <c r="CD465" s="70" t="s">
        <v>260</v>
      </c>
      <c r="CE465" s="70" t="s">
        <v>261</v>
      </c>
      <c r="CF465" s="36" t="s">
        <v>64</v>
      </c>
      <c r="CG465" s="37" t="s">
        <v>115</v>
      </c>
      <c r="CH465" s="38" t="s">
        <v>66</v>
      </c>
      <c r="CI465" s="70" t="s">
        <v>260</v>
      </c>
      <c r="CJ465" s="70" t="s">
        <v>261</v>
      </c>
      <c r="CK465" s="36" t="s">
        <v>64</v>
      </c>
      <c r="CL465" s="37" t="s">
        <v>115</v>
      </c>
      <c r="CM465" s="38" t="s">
        <v>66</v>
      </c>
      <c r="CN465" s="70" t="s">
        <v>260</v>
      </c>
      <c r="CO465" s="70" t="s">
        <v>261</v>
      </c>
      <c r="CP465" s="36" t="s">
        <v>64</v>
      </c>
      <c r="CQ465" s="37" t="s">
        <v>115</v>
      </c>
      <c r="CR465" s="38" t="s">
        <v>66</v>
      </c>
      <c r="CS465" s="70" t="s">
        <v>260</v>
      </c>
      <c r="CT465" s="70" t="s">
        <v>261</v>
      </c>
      <c r="CU465" s="36" t="s">
        <v>64</v>
      </c>
      <c r="CV465" s="37" t="s">
        <v>115</v>
      </c>
      <c r="CW465" s="38" t="s">
        <v>66</v>
      </c>
      <c r="CX465" s="70" t="s">
        <v>260</v>
      </c>
      <c r="CY465" s="70" t="s">
        <v>261</v>
      </c>
      <c r="CZ465" s="36" t="s">
        <v>64</v>
      </c>
      <c r="DA465" s="37" t="s">
        <v>115</v>
      </c>
      <c r="DB465" s="38" t="s">
        <v>66</v>
      </c>
      <c r="DC465" s="70" t="s">
        <v>260</v>
      </c>
      <c r="DD465" s="70" t="s">
        <v>261</v>
      </c>
      <c r="DE465" s="36" t="s">
        <v>64</v>
      </c>
      <c r="DF465" s="37" t="s">
        <v>115</v>
      </c>
      <c r="DG465" s="42" t="s">
        <v>66</v>
      </c>
      <c r="DH465" s="70" t="s">
        <v>260</v>
      </c>
      <c r="DI465" s="70" t="s">
        <v>261</v>
      </c>
    </row>
    <row r="466" spans="27:113" x14ac:dyDescent="0.35">
      <c r="AA466" s="49">
        <v>1.5</v>
      </c>
      <c r="AB466" s="55">
        <f>IF(ISNUMBER(AA466),(AA466*(AF466-AG466)+AE466+AG466-2*AF466)/(AE466-AF466),"-")</f>
        <v>3.3947469597369002</v>
      </c>
      <c r="AC466" s="23" t="s">
        <v>6</v>
      </c>
      <c r="AD466" s="40" t="s">
        <v>2</v>
      </c>
      <c r="AE466" s="16">
        <v>64</v>
      </c>
      <c r="AF466" s="16">
        <v>80</v>
      </c>
      <c r="AG466" s="16">
        <f t="shared" ref="AG466:AG477" si="2218">IF(MAX(AI466,AN466,AS466,AX466,BC466,BH466,BM466,BR466,BW466,CB466,CG466,CL466,CQ466,CV466,DA466,DF466)=0,"N/A",MAX(AI466,AN466,AS466,AX466,BC466,BH466,BM466,BR466,BW466,CB466,CG466,CL466,CQ466,CV466,DA466,DF466))</f>
        <v>156.63190271158081</v>
      </c>
      <c r="AH466" s="16">
        <f>IF(ISNUMBER($AE466),IF(OR(HLOOKUP($AH$5,$I$2:$Y$8,4,FALSE)=1,HLOOKUP($AH$5,$I$2:$Y$8,5,FALSE)=1,),HLOOKUP($AH$5,$I$2:$Y$8,4,FALSE)*VLOOKUP($AC466,$B$32:$G$45,MATCH($AD466,$B$33:$G$33,0),FALSE)+HLOOKUP($AH$5,$I$2:$Y$8,5,FALSE)*VLOOKUP($AC466,$B$47:$G$60,MATCH($AD466,$B$48:$G$48,0),FALSE)+$AE466,$AE466),"N/A")</f>
        <v>64</v>
      </c>
      <c r="AI466" s="16">
        <f t="shared" ref="AI466:AI477" si="2219">IF(ISNUMBER($AF466),$AF466*SQRT(SUMSQ(HLOOKUP($AH$5,$J$2:$Y$8,2,FALSE)*VLOOKUP($AC466,$B$2:$G$15,MATCH($AD466,$B$3:$G$3,0),FALSE),HLOOKUP($AH$5,$J$2:$Y$8,3,FALSE)*VLOOKUP($AC466,$B$17:$G$30,MATCH($AD466,$B$18:$G$18,0),FALSE),HLOOKUP($AH$5,$J$2:$Y$8,6,FALSE)))+HLOOKUP($AH$5,$J$2:$Y$8,4,FALSE)*VLOOKUP($AC466,$B$32:$G$45,MATCH($AD466,$B$33:$G$33,0),FALSE)+HLOOKUP($AH$5,$J$2:$Y$8,5,FALSE)*VLOOKUP($AC466,$B$47:$G$60,MATCH($AD466,$B$48:$G$48,0),FALSE),"N/A")</f>
        <v>80</v>
      </c>
      <c r="AJ466" s="16">
        <f>IF(ISNUMBER($AG466),IF(OR(HLOOKUP($AH$5,$I$2:$Y$8,4,FALSE)=1,HLOOKUP($AH$5,$I$2:$Y$8,5,FALSE)=1,),HLOOKUP($AH$5,$I$2:$Y$8,4,FALSE)*VLOOKUP($AC466,$B$32:$G$45,MATCH($AD466,$B$33:$G$33,0),FALSE)+HLOOKUP($AH$5,$I$2:$Y$8,5,FALSE)*VLOOKUP($AC466,$B$47:$G$60,MATCH($AD466,$B$48:$G$48,0),FALSE)+$AG466,$AG466),"N/A")</f>
        <v>156.63190271158081</v>
      </c>
      <c r="AK466" s="16" t="str">
        <f>IF(AI466="N/A", "N/A", "true")</f>
        <v>true</v>
      </c>
      <c r="AL466" s="16">
        <f>IF(AI466="N/A", "N/A", 1)</f>
        <v>1</v>
      </c>
      <c r="AM466" s="16">
        <f>IF(ISNUMBER($AE466),IF(OR(HLOOKUP($AM$5,$I$2:$Y$8,4,FALSE)=1,HLOOKUP($AM$5,$I$2:$Y$8,5,FALSE)=1,),HLOOKUP($AM$5,$I$2:$Y$8,4,FALSE)*VLOOKUP($AC466,$B$32:$G$45,MATCH($AD466,$B$33:$G$33,0),FALSE)+HLOOKUP($AM$5,$I$2:$Y$8,5,FALSE)*VLOOKUP($AC466,$B$47:$G$60,MATCH($AD466,$B$48:$G$48,0),FALSE)+$AE466,$AE466),"N/A")</f>
        <v>54</v>
      </c>
      <c r="AN466" s="16">
        <f t="shared" ref="AN466:AN477" si="2220">IF(ISNUMBER($AF466),$AF466*SQRT(SUMSQ(HLOOKUP($AM$5,$J$2:$Y$8,2,FALSE)*VLOOKUP($AC466,$B$2:$G$15,MATCH($AD466,$B$3:$G$3,0),FALSE),HLOOKUP($AM$5,$J$2:$Y$8,3,FALSE)*VLOOKUP($AC466,$B$17:$G$30,MATCH($AD466,$B$18:$G$18,0),FALSE),HLOOKUP($AM$5,$J$2:$Y$8,6,FALSE)))+HLOOKUP($AM$5,$J$2:$Y$8,4,FALSE)*VLOOKUP($AC466,$B$32:$G$45,MATCH($AD466,$B$33:$G$33,0),FALSE)+HLOOKUP($AM$5,$J$2:$Y$8,5,FALSE)*VLOOKUP($AC466,$B$47:$G$60,MATCH($AD466,$B$48:$G$48,0),FALSE),"N/A")</f>
        <v>70</v>
      </c>
      <c r="AO466" s="16">
        <f>IF(ISNUMBER($AG466),IF(OR(HLOOKUP($AM$5,$I$2:$Y$8,4,FALSE)=1,HLOOKUP($AM$5,$I$2:$Y$8,5,FALSE)=1,),HLOOKUP($AM$5,$I$2:$Y$8,4,FALSE)*VLOOKUP($AC466,$B$32:$G$45,MATCH($AD466,$B$33:$G$33,0),FALSE)+HLOOKUP($AM$5,$I$2:$Y$8,5,FALSE)*VLOOKUP($AC466,$B$47:$G$60,MATCH($AD466,$B$48:$G$48,0),FALSE)+$AG466,$AG466),"N/A")</f>
        <v>146.63190271158081</v>
      </c>
      <c r="AP466" s="16" t="str">
        <f>IF(AN466="N/A", "N/A", "true")</f>
        <v>true</v>
      </c>
      <c r="AQ466" s="16">
        <f>IF(AN466="N/A", "N/A", 1)</f>
        <v>1</v>
      </c>
      <c r="AR466" s="16">
        <f>IF(ISNUMBER($AE466),IF(OR(HLOOKUP($AR$5,$I$2:$Y$8,4,FALSE)=1,HLOOKUP($AR$5,$I$2:$Y$8,5,FALSE)=1,),HLOOKUP($AR$5,$I$2:$Y$8,4,FALSE)*VLOOKUP($AC466,$B$32:$G$45,MATCH($AD466,$B$33:$G$33,0),FALSE)+HLOOKUP($AH$5,$I$2:$Y$8,5,FALSE)*VLOOKUP($AC466,$B$47:$G$60,MATCH($AD466,$B$48:$G$48,0),FALSE)+$AE466,$AE466),"N/A")</f>
        <v>65.3</v>
      </c>
      <c r="AS466" s="16">
        <f t="shared" ref="AS466:AS477" si="2221">IF(ISNUMBER($AF466),$AF466*SQRT(SUMSQ(HLOOKUP($AR$5,$J$2:$Y$8,2,FALSE)*VLOOKUP($AC466,$B$2:$G$15,MATCH($AD466,$B$3:$G$3,0),FALSE),HLOOKUP($AR$5,$J$2:$Y$8,3,FALSE)*VLOOKUP($AC466,$B$17:$G$30,MATCH($AD466,$B$18:$G$18,0),FALSE),HLOOKUP($AR$5,$J$2:$Y$8,6,FALSE)))+HLOOKUP($AR$5,$J$2:$Y$8,4,FALSE)*VLOOKUP($AC466,$B$32:$G$45,MATCH($AD466,$B$33:$G$33,0),FALSE)+HLOOKUP($AR$5,$J$2:$Y$8,5,FALSE)*VLOOKUP($AC466,$B$47:$G$60,MATCH($AD466,$B$48:$G$48,0),FALSE),"N/A")</f>
        <v>81.3</v>
      </c>
      <c r="AT466" s="16">
        <f>IF(ISNUMBER($AG466),IF(OR(HLOOKUP($AR$5,$I$2:$Y$8,4,FALSE)=1,HLOOKUP($AR$5,$I$2:$Y$8,5,FALSE)=1,),HLOOKUP($AR$5,$I$2:$Y$8,4,FALSE)*VLOOKUP($AC466,$B$32:$G$45,MATCH($AD466,$B$33:$G$33,0),FALSE)+HLOOKUP($AR$5,$I$2:$Y$8,5,FALSE)*VLOOKUP($AC466,$B$47:$G$60,MATCH($AD466,$B$48:$G$48,0),FALSE)+$AG466,$AG466),"N/A")</f>
        <v>157.93190271158082</v>
      </c>
      <c r="AU466" s="16" t="str">
        <f>IF(AS466="N/A", "N/A", "true")</f>
        <v>true</v>
      </c>
      <c r="AV466" s="16">
        <f>IF(AS466="N/A", "N/A", 1)</f>
        <v>1</v>
      </c>
      <c r="AW466" s="16">
        <f>IF(ISNUMBER($AE466),IF(OR(HLOOKUP($AW$5,$I$2:$Y$8,4,FALSE)=1,HLOOKUP($AW$5,$I$2:$Y$8,5,FALSE)=1,),HLOOKUP($AW$5,$I$2:$Y$8,4,FALSE)*VLOOKUP($AC466,$B$32:$G$45,MATCH($AD466,$B$33:$G$33,0),FALSE)+HLOOKUP($AW$5,$I$2:$Y$8,5,FALSE)*VLOOKUP($AC466,$B$47:$G$60,MATCH($AD466,$B$48:$G$48,0),FALSE)+$AE466,$AE466),"N/A")</f>
        <v>55.3</v>
      </c>
      <c r="AX466" s="16">
        <f t="shared" ref="AX466:AX477" si="2222">IF(ISNUMBER($AF466),$AF466*SQRT(SUMSQ(HLOOKUP($AW$5,$J$2:$Y$8,2,FALSE)*VLOOKUP($AC466,$B$2:$G$15,MATCH($AD466,$B$3:$G$3,0),FALSE),HLOOKUP($AW$5,$J$2:$Y$8,3,FALSE)*VLOOKUP($AC466,$B$17:$G$30,MATCH($AD466,$B$18:$G$18,0),FALSE),HLOOKUP($AW$5,$J$2:$Y$8,6,FALSE)))+HLOOKUP($AW$5,$J$2:$Y$8,4,FALSE)*VLOOKUP($AC466,$B$32:$G$45,MATCH($AD466,$B$33:$G$33,0),FALSE)+HLOOKUP($AW$5,$J$2:$Y$8,5,FALSE)*VLOOKUP($AC466,$B$47:$G$60,MATCH($AD466,$B$48:$G$48,0),FALSE),"N/A")</f>
        <v>71.3</v>
      </c>
      <c r="AY466" s="16">
        <f>IF(ISNUMBER($AG466),IF(OR(HLOOKUP($AW$5,$I$2:$Y$8,4,FALSE)=1,HLOOKUP($AW$5,$I$2:$Y$8,5,FALSE)=1,),HLOOKUP($AW$5,$I$2:$Y$8,4,FALSE)*VLOOKUP($AC466,$B$32:$G$45,MATCH($AD466,$B$33:$G$33,0),FALSE)+HLOOKUP($AW$5,$I$2:$Y$8,5,FALSE)*VLOOKUP($AC466,$B$47:$G$60,MATCH($AD466,$B$48:$G$48,0),FALSE)+$AG466,$AG466),"N/A")</f>
        <v>147.93190271158082</v>
      </c>
      <c r="AZ466" s="16" t="str">
        <f>IF(AX466="N/A", "N/A", "true")</f>
        <v>true</v>
      </c>
      <c r="BA466" s="16">
        <f>IF(AX466="N/A", "N/A", 1)</f>
        <v>1</v>
      </c>
      <c r="BB466" s="16">
        <f>IF(ISNUMBER($AE466),IF(OR(HLOOKUP($BB$5,$I$2:$Y$8,4,FALSE)=1,HLOOKUP($BB$5,$I$2:$Y$8,5,FALSE)=1,),HLOOKUP($BB$5,$I$2:$Y$8,4,FALSE)*VLOOKUP($AC466,$B$32:$G$45,MATCH($AD466,$B$33:$G$33,0),FALSE)+HLOOKUP($BB$5,$I$2:$Y$8,5,FALSE)*VLOOKUP($AC466,$B$47:$G$60,MATCH($AD466,$B$48:$G$48,0),FALSE)+$AE466,$AE466),"N/A")</f>
        <v>64</v>
      </c>
      <c r="BC466" s="16">
        <f t="shared" ref="BC466:BC477" si="2223">IF(ISNUMBER($AF466),$AF466*SQRT(SUMSQ(HLOOKUP($BB$5,$J$2:$Y$8,2,FALSE)*VLOOKUP($AC466,$B$2:$G$15,MATCH($AD466,$B$3:$G$3,0),FALSE),HLOOKUP($BB$5,$J$2:$Y$8,3,FALSE)*VLOOKUP($AC466,$B$17:$G$30,MATCH($AD466,$B$18:$G$18,0),FALSE),HLOOKUP($BB$5,$J$2:$Y$8,6,FALSE)))+HLOOKUP($BB$5,$J$2:$Y$8,4,FALSE)*VLOOKUP($AC466,$B$32:$G$45,MATCH($AD466,$B$33:$G$33,0),FALSE)+HLOOKUP($BB$5,$J$2:$Y$8,5,FALSE)*VLOOKUP($AC466,$B$47:$G$60,MATCH($AD466,$B$48:$G$48,0),FALSE),"N/A")</f>
        <v>88</v>
      </c>
      <c r="BD466" s="16">
        <f>IF(ISNUMBER($AG466),IF(OR(HLOOKUP($BB$5,$I$2:$Y$8,4,FALSE)=1,HLOOKUP($BB$5,$I$2:$Y$8,5,FALSE)=1,),HLOOKUP($BB$5,$I$2:$Y$8,4,FALSE)*VLOOKUP($AC466,$B$32:$G$45,MATCH($AD466,$B$33:$G$33,0),FALSE)+HLOOKUP($BB$5,$I$2:$Y$8,5,FALSE)*VLOOKUP($AC466,$B$47:$G$60,MATCH($AD466,$B$48:$G$48,0),FALSE)+$AG466,$AG466),"N/A")</f>
        <v>156.63190271158081</v>
      </c>
      <c r="BE466" s="16" t="str">
        <f>IF(BC466="N/A", "N/A", "true")</f>
        <v>true</v>
      </c>
      <c r="BF466" s="16">
        <f>IF(BC466="N/A", "N/A", 1)</f>
        <v>1</v>
      </c>
      <c r="BG466" s="16">
        <f>IF(ISNUMBER($AE466),IF(OR(HLOOKUP($BG$5,$I$2:$Y$8,4,FALSE)=1,HLOOKUP($BG$5,$I$2:$Y$8,5,FALSE)=1,),HLOOKUP($BG$5,$I$2:$Y$8,4,FALSE)*VLOOKUP($AC466,$B$32:$G$45,MATCH($AD466,$B$33:$G$33,0),FALSE)+HLOOKUP($BG$5,$I$2:$Y$8,5,FALSE)*VLOOKUP($AC466,$B$47:$G$60,MATCH($AD466,$B$48:$G$48,0),FALSE)+$AE466,$AE466),"N/A")</f>
        <v>54</v>
      </c>
      <c r="BH466" s="16">
        <f t="shared" ref="BH466:BH477" si="2224">IF(ISNUMBER($AF466),$AF466*SQRT(SUMSQ(HLOOKUP($BG$5,$J$2:$Y$8,2,FALSE)*VLOOKUP($AC466,$B$2:$G$15,MATCH($AD466,$B$3:$G$3,0),FALSE),HLOOKUP($BG$5,$J$2:$Y$8,3,FALSE)*VLOOKUP($AC466,$B$17:$G$30,MATCH($AD466,$B$18:$G$18,0),FALSE),HLOOKUP($BG$5,$J$2:$Y$8,6,FALSE)))+HLOOKUP($BG$5,$J$2:$Y$8,4,FALSE)*VLOOKUP($AC466,$B$32:$G$45,MATCH($AD466,$B$33:$G$33,0),FALSE)+HLOOKUP($BG$5,$J$2:$Y$8,5,FALSE)*VLOOKUP($AC466,$B$47:$G$60,MATCH($AD466,$B$48:$G$48,0),FALSE),"N/A")</f>
        <v>78</v>
      </c>
      <c r="BI466" s="16">
        <f>IF(ISNUMBER($AG466),IF(OR(HLOOKUP($BG$5,$I$2:$Y$8,4,FALSE)=1,HLOOKUP($BG$5,$I$2:$Y$8,5,FALSE)=1,),HLOOKUP($BG$5,$I$2:$Y$8,4,FALSE)*VLOOKUP($AC466,$B$32:$G$45,MATCH($AD466,$B$33:$G$33,0),FALSE)+HLOOKUP($BG$5,$I$2:$Y$8,5,FALSE)*VLOOKUP($AC466,$B$47:$G$60,MATCH($AD466,$B$48:$G$48,0),FALSE)+$AG466,$AG466),"N/A")</f>
        <v>146.63190271158081</v>
      </c>
      <c r="BJ466" s="16" t="str">
        <f>IF(BH466="N/A", "N/A", "true")</f>
        <v>true</v>
      </c>
      <c r="BK466" s="16">
        <f>IF(BH466="N/A", "N/A", 1)</f>
        <v>1</v>
      </c>
      <c r="BL466" s="16">
        <f>IF(ISNUMBER($AE466),IF(OR(HLOOKUP($BL$5,$I$2:$Y$8,4,FALSE)=1,HLOOKUP($BL$5,$I$2:$Y$8,5,FALSE)=1,),HLOOKUP($BL$5,$I$2:$Y$8,4,FALSE)*VLOOKUP($AC466,$B$32:$G$45,MATCH($AD466,$B$33:$G$33,0),FALSE)+HLOOKUP($BL$5,$I$2:$Y$8,5,FALSE)*VLOOKUP($AC466,$B$47:$G$60,MATCH($AD466,$B$48:$G$48,0),FALSE)+$AE466,$AE466),"N/A")</f>
        <v>65.3</v>
      </c>
      <c r="BM466" s="16">
        <f t="shared" ref="BM466:BM477" si="2225">IF(ISNUMBER($AF466),$AF466*SQRT(SUMSQ(HLOOKUP($BL$5,$J$2:$Y$8,2,FALSE)*VLOOKUP($AC466,$B$2:$G$15,MATCH($AD466,$B$3:$G$3,0),FALSE),HLOOKUP($BL$5,$J$2:$Y$8,3,FALSE)*VLOOKUP($AC466,$B$17:$G$30,MATCH($AD466,$B$18:$G$18,0),FALSE),HLOOKUP($BL$5,$J$2:$Y$8,6,FALSE)))+HLOOKUP($BL$5,$J$2:$Y$8,4,FALSE)*VLOOKUP($AC466,$B$32:$G$45,MATCH($AD466,$B$33:$G$33,0),FALSE)+HLOOKUP($BL$5,$J$2:$Y$8,5,FALSE)*VLOOKUP($AC466,$B$47:$G$60,MATCH($AD466,$B$48:$G$48,0),FALSE),"N/A")</f>
        <v>89.3</v>
      </c>
      <c r="BN466" s="16">
        <f>IF(ISNUMBER($AG466),IF(OR(HLOOKUP($BL$5,$I$2:$Y$8,4,FALSE)=1,HLOOKUP($BL$5,$I$2:$Y$8,5,FALSE)=1,),HLOOKUP($BL$5,$I$2:$Y$8,4,FALSE)*VLOOKUP($AC466,$B$32:$G$45,MATCH($AD466,$B$33:$G$33,0),FALSE)+HLOOKUP($BL$5,$I$2:$Y$8,5,FALSE)*VLOOKUP($AC466,$B$47:$G$60,MATCH($AD466,$B$48:$G$48,0),FALSE)+$AG466,$AG466),"N/A")</f>
        <v>157.93190271158082</v>
      </c>
      <c r="BO466" s="16" t="str">
        <f>IF(BM466="N/A", "N/A", "true")</f>
        <v>true</v>
      </c>
      <c r="BP466" s="16">
        <f>IF(BM466="N/A", "N/A", 1)</f>
        <v>1</v>
      </c>
      <c r="BQ466" s="16">
        <f>IF(ISNUMBER($AE466),IF(OR(HLOOKUP($BQ$5,$I$2:$Y$8,4,FALSE)=1,HLOOKUP($BQ$5,$I$2:$Y$8,5,FALSE)=1,),HLOOKUP($BQ$5,$I$2:$Y$8,4,FALSE)*VLOOKUP($AC466,$B$32:$G$45,MATCH($AD466,$B$33:$G$33,0),FALSE)+HLOOKUP($BQ$5,$I$2:$Y$8,5,FALSE)*VLOOKUP($AC466,$B$47:$G$60,MATCH($AD466,$B$48:$G$48,0),FALSE)+$AE466,$AE466),"N/A")</f>
        <v>55.3</v>
      </c>
      <c r="BR466" s="16">
        <f t="shared" ref="BR466:BR477" si="2226">IF(ISNUMBER($AF466),$AF466*SQRT(SUMSQ(HLOOKUP($BQ$5,$J$2:$Y$8,2,FALSE)*VLOOKUP($AC466,$B$2:$G$15,MATCH($AD466,$B$3:$G$3,0),FALSE),HLOOKUP($BQ$5,$J$2:$Y$8,3,FALSE)*VLOOKUP($AC466,$B$17:$G$30,MATCH($AD466,$B$18:$G$18,0),FALSE),HLOOKUP($BQ$5,$J$2:$Y$8,6,FALSE)))+HLOOKUP($BQ$5,$J$2:$Y$8,4,FALSE)*VLOOKUP($AC466,$B$32:$G$45,MATCH($AD466,$B$33:$G$33,0),FALSE)+HLOOKUP($BQ$5,$J$2:$Y$8,5,FALSE)*VLOOKUP($AC466,$B$47:$G$60,MATCH($AD466,$B$48:$G$48,0),FALSE),"N/A")</f>
        <v>79.3</v>
      </c>
      <c r="BS466" s="16">
        <f>IF(ISNUMBER($AG466),IF(OR(HLOOKUP($BQ$5,$I$2:$Y$8,4,FALSE)=1,HLOOKUP($BQ$5,$I$2:$Y$8,5,FALSE)=1,),HLOOKUP($BQ$5,$I$2:$Y$8,4,FALSE)*VLOOKUP($AC466,$B$32:$G$45,MATCH($AD466,$B$33:$G$33,0),FALSE)+HLOOKUP($BQ$5,$I$2:$Y$8,5,FALSE)*VLOOKUP($AC466,$B$47:$G$60,MATCH($AD466,$B$48:$G$48,0),FALSE)+$AG466,$AG466),"N/A")</f>
        <v>147.93190271158082</v>
      </c>
      <c r="BT466" s="16" t="str">
        <f>IF(BR466="N/A", "N/A", "true")</f>
        <v>true</v>
      </c>
      <c r="BU466" s="16">
        <f>IF(BR466="N/A", "N/A", 1)</f>
        <v>1</v>
      </c>
      <c r="BV466" s="16">
        <f>IF(ISNUMBER($AE466),IF(OR(HLOOKUP($BV$5,$I$2:$Y$8,4,FALSE)=1,HLOOKUP($BV$5,$I$2:$Y$8,5,FALSE)=1,),HLOOKUP($BV$5,$I$2:$Y$8,4,FALSE)*VLOOKUP($AC466,$B$32:$G$45,MATCH($AD466,$B$33:$G$33,0),FALSE)+HLOOKUP($BV$5,$I$2:$Y$8,5,FALSE)*VLOOKUP($AC466,$B$47:$G$60,MATCH($AD466,$B$48:$G$48,0),FALSE)+$AE466,$AE466),"N/A")</f>
        <v>64</v>
      </c>
      <c r="BW466" s="16">
        <f t="shared" ref="BW466:BW477" si="2227">IF(ISNUMBER($AF466),$AF466*SQRT(SUMSQ(HLOOKUP($BV$5,$J$2:$Y$8,2,FALSE)*VLOOKUP($AC466,$B$2:$G$15,MATCH($AD466,$B$3:$G$3,0),FALSE),HLOOKUP($BV$5,$J$2:$Y$8,3,FALSE)*VLOOKUP($AC466,$B$17:$G$30,MATCH($AD466,$B$18:$G$18,0),FALSE),HLOOKUP($BV$5,$J$2:$Y$8,6,FALSE)))+HLOOKUP($BV$5,$J$2:$Y$8,4,FALSE)*VLOOKUP($AC466,$B$32:$G$45,MATCH($AD466,$B$33:$G$33,0),FALSE)+HLOOKUP($BV$5,$J$2:$Y$8,5,FALSE)*VLOOKUP($AC466,$B$47:$G$60,MATCH($AD466,$B$48:$G$48,0),FALSE),"N/A")</f>
        <v>128</v>
      </c>
      <c r="BX466" s="16">
        <f>IF(ISNUMBER($AG466),IF(OR(HLOOKUP($BV$5,$I$2:$Y$8,4,FALSE)=1,HLOOKUP($BV$5,$I$2:$Y$8,5,FALSE)=1,),HLOOKUP($BV$5,$I$2:$Y$8,4,FALSE)*VLOOKUP($AC466,$B$32:$G$45,MATCH($AD466,$B$33:$G$33,0),FALSE)+HLOOKUP($BV$5,$I$2:$Y$8,5,FALSE)*VLOOKUP($AC466,$B$47:$G$60,MATCH($AD466,$B$48:$G$48,0),FALSE)+$AG466,$AG466),"N/A")</f>
        <v>156.63190271158081</v>
      </c>
      <c r="BY466" s="16" t="str">
        <f>IF(BW466="N/A", "N/A", "true")</f>
        <v>true</v>
      </c>
      <c r="BZ466" s="16">
        <f>IF(BW466="N/A", "N/A", 1)</f>
        <v>1</v>
      </c>
      <c r="CA466" s="16">
        <f>IF(ISNUMBER($AE466),IF(OR(HLOOKUP($CA$5,$I$2:$Y$8,4,FALSE)=1,HLOOKUP($CA$5,$I$2:$Y$8,5,FALSE)=1,),HLOOKUP($CA$5,$I$2:$Y$8,4,FALSE)*VLOOKUP($AC466,$B$32:$G$45,MATCH($AD466,$B$33:$G$33,0),FALSE)+HLOOKUP($CA$5,$I$2:$Y$8,5,FALSE)*VLOOKUP($AC466,$B$47:$G$60,MATCH($AD466,$B$48:$G$48,0),FALSE)+$AE466,$AE466),"N/A")</f>
        <v>54</v>
      </c>
      <c r="CB466" s="16">
        <f t="shared" ref="CB466:CB477" si="2228">IF(ISNUMBER($AF466),$AF466*SQRT(SUMSQ(HLOOKUP($CA$5,$J$2:$Y$8,2,FALSE)*VLOOKUP($AC466,$B$2:$G$15,MATCH($AD466,$B$3:$G$3,0),FALSE),HLOOKUP($CA$5,$J$2:$Y$8,3,FALSE)*VLOOKUP($AC466,$B$17:$G$30,MATCH($AD466,$B$18:$G$18,0),FALSE),HLOOKUP($CA$5,$J$2:$Y$8,6,FALSE)))+HLOOKUP($CA$5,$J$2:$Y$8,4,FALSE)*VLOOKUP($AC466,$B$32:$G$45,MATCH($AD466,$B$33:$G$33,0),FALSE)+HLOOKUP($CA$5,$J$2:$Y$8,5,FALSE)*VLOOKUP($AC466,$B$47:$G$60,MATCH($AD466,$B$48:$G$48,0),FALSE),"N/A")</f>
        <v>118</v>
      </c>
      <c r="CC466" s="16">
        <f>IF(ISNUMBER($AG466),IF(OR(HLOOKUP($CA$5,$I$2:$Y$8,4,FALSE)=1,HLOOKUP($CA$5,$I$2:$Y$8,5,FALSE)=1,),HLOOKUP($CA$5,$I$2:$Y$8,4,FALSE)*VLOOKUP($AC466,$B$32:$G$45,MATCH($AD466,$B$33:$G$33,0),FALSE)+HLOOKUP($CA$5,$I$2:$Y$8,5,FALSE)*VLOOKUP($AC466,$B$47:$G$60,MATCH($AD466,$B$48:$G$48,0),FALSE)+$AG466,$AG466),"N/A")</f>
        <v>146.63190271158081</v>
      </c>
      <c r="CD466" s="16" t="str">
        <f>IF(CB466="N/A", "N/A", "true")</f>
        <v>true</v>
      </c>
      <c r="CE466" s="16">
        <f>IF(CB466="N/A", "N/A", 1)</f>
        <v>1</v>
      </c>
      <c r="CF466" s="16">
        <f>IF(ISNUMBER($AE466),IF(OR(HLOOKUP($CF$5,$I$2:$Y$8,4,FALSE)=1,HLOOKUP($CF$5,$I$2:$Y$8,5,FALSE)=1,),HLOOKUP($CF$5,$I$2:$Y$8,4,FALSE)*VLOOKUP($AC466,$B$32:$G$45,MATCH($AD466,$B$33:$G$33,0),FALSE)+HLOOKUP($CF$5,$I$2:$Y$8,5,FALSE)*VLOOKUP($AC466,$B$47:$G$60,MATCH($AD466,$B$48:$G$48,0),FALSE)+$AE466,$AE466),"N/A")</f>
        <v>65.3</v>
      </c>
      <c r="CG466" s="16">
        <f t="shared" ref="CG466:CG477" si="2229">IF(ISNUMBER($AF466),$AF466*SQRT(SUMSQ(HLOOKUP($CF$5,$J$2:$Y$8,2,FALSE)*VLOOKUP($AC466,$B$2:$G$15,MATCH($AD466,$B$3:$G$3,0),FALSE),HLOOKUP($CF$5,$J$2:$Y$8,3,FALSE)*VLOOKUP($AC466,$B$17:$G$30,MATCH($AD466,$B$18:$G$18,0),FALSE),HLOOKUP($CF$5,$J$2:$Y$8,6,FALSE)))+HLOOKUP($CF$5,$J$2:$Y$8,4,FALSE)*VLOOKUP($AC466,$B$32:$G$45,MATCH($AD466,$B$33:$G$33,0),FALSE)+HLOOKUP($CF$5,$J$2:$Y$8,5,FALSE)*VLOOKUP($AC466,$B$47:$G$60,MATCH($AD466,$B$48:$G$48,0),FALSE),"N/A")</f>
        <v>129.30000000000001</v>
      </c>
      <c r="CH466" s="16">
        <f>IF(ISNUMBER($AG466),IF(OR(HLOOKUP($CF$5,$I$2:$Y$8,4,FALSE)=1,HLOOKUP($CF$5,$I$2:$Y$8,5,FALSE)=1,),HLOOKUP($CF$5,$I$2:$Y$8,4,FALSE)*VLOOKUP($AC466,$B$32:$G$45,MATCH($AD466,$B$33:$G$33,0),FALSE)+HLOOKUP($CF$5,$I$2:$Y$8,5,FALSE)*VLOOKUP($AC466,$B$47:$G$60,MATCH($AD466,$B$48:$G$48,0),FALSE)+$AG466,$AG466),"N/A")</f>
        <v>157.93190271158082</v>
      </c>
      <c r="CI466" s="16" t="str">
        <f>IF(CG466="N/A", "N/A", "true")</f>
        <v>true</v>
      </c>
      <c r="CJ466" s="16">
        <f>IF(CG466="N/A", "N/A", 1)</f>
        <v>1</v>
      </c>
      <c r="CK466" s="16">
        <f>IF(ISNUMBER($AE466),IF(OR(HLOOKUP($CK$5,$I$2:$Y$8,4,FALSE)=1,HLOOKUP($CK$5,$I$2:$Y$8,5,FALSE)=1,),HLOOKUP($CK$5,$I$2:$Y$8,4,FALSE)*VLOOKUP($AC466,$B$32:$G$45,MATCH($AD466,$B$33:$G$33,0),FALSE)+HLOOKUP($CK$5,$I$2:$Y$8,5,FALSE)*VLOOKUP($AC466,$B$47:$G$60,MATCH($AD466,$B$48:$G$48,0),FALSE)+$AE466,$AE466),"N/A")</f>
        <v>55.3</v>
      </c>
      <c r="CL466" s="16">
        <f t="shared" ref="CL466:CL477" si="2230">IF(ISNUMBER($AF466),$AF466*SQRT(SUMSQ(HLOOKUP($CK$5,$J$2:$Y$8,2,FALSE)*VLOOKUP($AC466,$B$2:$G$15,MATCH($AD466,$B$3:$G$3,0),FALSE),HLOOKUP($CK$5,$J$2:$Y$8,3,FALSE)*VLOOKUP($AC466,$B$17:$G$30,MATCH($AD466,$B$18:$G$18,0),FALSE),HLOOKUP($CK$5,$J$2:$Y$8,6,FALSE)))+HLOOKUP($CK$5,$J$2:$Y$8,4,FALSE)*VLOOKUP($AC466,$B$32:$G$45,MATCH($AD466,$B$33:$G$33,0),FALSE)+HLOOKUP($CK$5,$J$2:$Y$8,5,FALSE)*VLOOKUP($AC466,$B$47:$G$60,MATCH($AD466,$B$48:$G$48,0),FALSE),"N/A")</f>
        <v>119.30000000000001</v>
      </c>
      <c r="CM466" s="16">
        <f>IF(ISNUMBER($AG466),IF(OR(HLOOKUP($CK$5,$I$2:$Y$8,4,FALSE)=1,HLOOKUP($CK$5,$I$2:$Y$8,5,FALSE)=1,),HLOOKUP($CK$5,$I$2:$Y$8,4,FALSE)*VLOOKUP($AC466,$B$32:$G$45,MATCH($AD466,$B$33:$G$33,0),FALSE)+HLOOKUP($CK$5,$I$2:$Y$8,5,FALSE)*VLOOKUP($AC466,$B$47:$G$60,MATCH($AD466,$B$48:$G$48,0),FALSE)+$AG466,$AG466),"N/A")</f>
        <v>147.93190271158082</v>
      </c>
      <c r="CN466" s="16" t="str">
        <f>IF(CL466="N/A", "N/A", "true")</f>
        <v>true</v>
      </c>
      <c r="CO466" s="16">
        <f>IF(CL466="N/A", "N/A", 1)</f>
        <v>1</v>
      </c>
      <c r="CP466" s="16">
        <f>IF(ISNUMBER($AE466),IF(OR(HLOOKUP($CP$5,$I$2:$Y$8,4,FALSE)=1,HLOOKUP($CP$5,$I$2:$Y$8,5,FALSE)=1,),HLOOKUP($CP$5,$I$2:$Y$8,4,FALSE)*VLOOKUP($AC466,$B$32:$G$45,MATCH($AD466,$B$33:$G$33,0),FALSE)+HLOOKUP($CP$5,$I$2:$Y$8,5,FALSE)*VLOOKUP($AC466,$B$47:$G$60,MATCH($AD466,$B$48:$G$48,0),FALSE)+$AE466,$AE466),"N/A")</f>
        <v>64</v>
      </c>
      <c r="CQ466" s="16">
        <f t="shared" ref="CQ466:CQ477" si="2231">IF(ISNUMBER($AF466),$AF466*SQRT(SUMSQ(HLOOKUP($CP$5,$J$2:$Y$8,2,FALSE)*VLOOKUP($AC466,$B$2:$G$15,MATCH($AD466,$B$3:$G$3,0),FALSE),HLOOKUP($CP$5,$J$2:$Y$8,3,FALSE)*VLOOKUP($AC466,$B$17:$G$30,MATCH($AD466,$B$18:$G$18,0),FALSE),HLOOKUP($CP$5,$J$2:$Y$8,6,FALSE)))+HLOOKUP($CP$5,$J$2:$Y$8,4,FALSE)*VLOOKUP($AC466,$B$32:$G$45,MATCH($AD466,$B$33:$G$33,0),FALSE)+HLOOKUP($CP$5,$J$2:$Y$8,5,FALSE)*VLOOKUP($AC466,$B$47:$G$60,MATCH($AD466,$B$48:$G$48,0),FALSE),"N/A")</f>
        <v>155.3319027115808</v>
      </c>
      <c r="CR466" s="16">
        <f>IF(ISNUMBER($AG466),IF(OR(HLOOKUP($CP$5,$I$2:$Y$8,4,FALSE)=1,HLOOKUP($CP$5,$I$2:$Y$8,5,FALSE)=1,),HLOOKUP($CP$5,$I$2:$Y$8,4,FALSE)*VLOOKUP($AC466,$B$32:$G$45,MATCH($AD466,$B$33:$G$33,0),FALSE)+HLOOKUP($CP$5,$I$2:$Y$8,5,FALSE)*VLOOKUP($AC466,$B$47:$G$60,MATCH($AD466,$B$48:$G$48,0),FALSE)+$AG466,$AG466),"N/A")</f>
        <v>156.63190271158081</v>
      </c>
      <c r="CS466" s="16" t="str">
        <f>IF(CQ466="N/A", "N/A", "true")</f>
        <v>true</v>
      </c>
      <c r="CT466" s="16">
        <f>IF(CQ466="N/A", "N/A", 1)</f>
        <v>1</v>
      </c>
      <c r="CU466" s="16">
        <f>IF(ISNUMBER($AE466),IF(OR(HLOOKUP($CU$5,$I$2:$Y$8,4,FALSE)=1,HLOOKUP($CU$5,$I$2:$Y$8,5,FALSE)=1,),HLOOKUP($CU$5,$I$2:$Y$8,4,FALSE)*VLOOKUP($AC466,$B$32:$G$45,MATCH($AD466,$B$33:$G$33,0),FALSE)+HLOOKUP($CU$5,$I$2:$Y$8,5,FALSE)*VLOOKUP($AC466,$B$47:$G$60,MATCH($AD466,$B$48:$G$48,0),FALSE)+$AE466,$AE466),"N/A")</f>
        <v>54</v>
      </c>
      <c r="CV466" s="16">
        <f t="shared" ref="CV466:CV477" si="2232">IF(ISNUMBER($AF466),$AF466*SQRT(SUMSQ(HLOOKUP($CU$5,$J$2:$Y$8,2,FALSE)*VLOOKUP($AC466,$B$2:$G$15,MATCH($AD466,$B$3:$G$3,0),FALSE),HLOOKUP($CU$5,$J$2:$Y$8,3,FALSE)*VLOOKUP($AC466,$B$17:$G$30,MATCH($AD466,$B$18:$G$18,0),FALSE),HLOOKUP($CU$5,$J$2:$Y$8,6,FALSE)))+HLOOKUP($CU$5,$J$2:$Y$8,4,FALSE)*VLOOKUP($AC466,$B$32:$G$45,MATCH($AD466,$B$33:$G$33,0),FALSE)+HLOOKUP($CU$5,$J$2:$Y$8,5,FALSE)*VLOOKUP($AC466,$B$47:$G$60,MATCH($AD466,$B$48:$G$48,0),FALSE),"N/A")</f>
        <v>145.3319027115808</v>
      </c>
      <c r="CW466" s="16">
        <f>IF(ISNUMBER($AG466),IF(OR(HLOOKUP($CU$5,$I$2:$Y$8,4,FALSE)=1,HLOOKUP($CU$5,$I$2:$Y$8,5,FALSE)=1,),HLOOKUP($CU$5,$I$2:$Y$8,4,FALSE)*VLOOKUP($AC466,$B$32:$G$45,MATCH($AD466,$B$33:$G$33,0),FALSE)+HLOOKUP($CU$5,$I$2:$Y$8,5,FALSE)*VLOOKUP($AC466,$B$47:$G$60,MATCH($AD466,$B$48:$G$48,0),FALSE)+$AG466,$AG466),"N/A")</f>
        <v>146.63190271158081</v>
      </c>
      <c r="CX466" s="16" t="str">
        <f>IF(CV466="N/A", "N/A", "true")</f>
        <v>true</v>
      </c>
      <c r="CY466" s="16">
        <f>IF(CV466="N/A", "N/A", 1)</f>
        <v>1</v>
      </c>
      <c r="CZ466" s="16">
        <f>IF(ISNUMBER($AE466),IF(OR(HLOOKUP($CZ$5,$I$2:$Y$8,4,FALSE)=1,HLOOKUP($CZ$5,$I$2:$Y$8,5,FALSE)=1,),HLOOKUP($CZ$5,$I$2:$Y$8,4,FALSE)*VLOOKUP($AC466,$B$32:$G$45,MATCH($AD466,$B$33:$G$33,0),FALSE)+HLOOKUP($CZ$5,$I$2:$Y$8,5,FALSE)*VLOOKUP($AC466,$B$47:$G$60,MATCH($AD466,$B$48:$G$48,0),FALSE)+$AE466,$AE466),"N/A")</f>
        <v>65.3</v>
      </c>
      <c r="DA466" s="16">
        <f t="shared" ref="DA466:DA477" si="2233">IF(ISNUMBER($AF466),$AF466*SQRT(SUMSQ(HLOOKUP($CZ$5,$J$2:$Y$8,2,FALSE)*VLOOKUP($AC466,$B$2:$G$15,MATCH($AD466,$B$3:$G$3,0),FALSE),HLOOKUP($CZ$5,$J$2:$Y$8,3,FALSE)*VLOOKUP($AC466,$B$17:$G$30,MATCH($AD466,$B$18:$G$18,0),FALSE),HLOOKUP($CZ$5,$J$2:$Y$8,6,FALSE)))+HLOOKUP($CZ$5,$J$2:$Y$8,4,FALSE)*VLOOKUP($AC466,$B$32:$G$45,MATCH($AD466,$B$33:$G$33,0),FALSE)+HLOOKUP($CZ$5,$J$2:$Y$8,5,FALSE)*VLOOKUP($AC466,$B$47:$G$60,MATCH($AD466,$B$48:$G$48,0),FALSE),"N/A")</f>
        <v>156.63190271158081</v>
      </c>
      <c r="DB466" s="16">
        <f>IF(ISNUMBER($AG466),IF(OR(HLOOKUP($CZ$5,$I$2:$Y$8,4,FALSE)=1,HLOOKUP($CZ$5,$I$2:$Y$8,5,FALSE)=1,),HLOOKUP($CZ$5,$I$2:$Y$8,4,FALSE)*VLOOKUP($AC466,$B$32:$G$45,MATCH($AD466,$B$33:$G$33,0),FALSE)+HLOOKUP($CZ$5,$I$2:$Y$8,5,FALSE)*VLOOKUP($AC466,$B$47:$G$60,MATCH($AD466,$B$48:$G$48,0),FALSE)+$AG466,$AG466),"N/A")</f>
        <v>157.93190271158082</v>
      </c>
      <c r="DC466" s="16" t="str">
        <f>IF(DA466="N/A", "N/A", "true")</f>
        <v>true</v>
      </c>
      <c r="DD466" s="16">
        <f>IF(DA466="N/A", "N/A", 1)</f>
        <v>1</v>
      </c>
      <c r="DE466" s="16">
        <f>IF(ISNUMBER($AE466),IF(OR(HLOOKUP($DE$5,$I$2:$Y$8,4,FALSE)=1,HLOOKUP($DE$5,$I$2:$Y$8,5,FALSE)=1,),HLOOKUP($DE$5,$I$2:$Y$8,4,FALSE)*VLOOKUP($AC466,$B$32:$G$45,MATCH($AD466,$B$33:$G$33,0),FALSE)+HLOOKUP($DE$5,$I$2:$Y$8,5,FALSE)*VLOOKUP($AC466,$B$47:$G$60,MATCH($AD466,$B$48:$G$48,0),FALSE)+$AE466,$AE466),"N/A")</f>
        <v>55.3</v>
      </c>
      <c r="DF466" s="16">
        <f>IF(ISNUMBER($AF466),$AF466*SQRT(SUMSQ(HLOOKUP($DE$5,$J$2:$Y$8,2,FALSE)*VLOOKUP($AC466,$B$2:$G$15,MATCH($AD466,$B$3:$G$3,0),FALSE),HLOOKUP($DE$5,$J$2:$Y$8,3,FALSE)*VLOOKUP($AC466,$B$17:$G$30,MATCH($AD466,$B$18:$G$18,0),FALSE),HLOOKUP($DE$5,$J$2:$Y$8,6,FALSE)))+HLOOKUP($DE$5,$J$2:$Y$8,4,FALSE)*VLOOKUP($AC466,$B$32:$G$45,MATCH($AD466,$B$33:$G$33,0),FALSE)+HLOOKUP($DE$5,$J$2:$Y$8,5,FALSE)*VLOOKUP($AC466,$B$47:$G$60,MATCH($AD466,$B$48:$G$48,0),FALSE),"N/A")</f>
        <v>146.63190271158081</v>
      </c>
      <c r="DG466" s="19">
        <f>IF(ISNUMBER($AG466),IF(OR(HLOOKUP($DE$5,$I$2:$Y$8,4,FALSE)=1,HLOOKUP($DE$5,$I$2:$Y$8,5,FALSE)=1,),HLOOKUP($DE$5,$I$2:$Y$8,4,FALSE)*VLOOKUP($AC466,$B$32:$G$45,MATCH($AD466,$B$33:$G$33,0),FALSE)+HLOOKUP($DE$5,$I$2:$Y$8,5,FALSE)*VLOOKUP($AC466,$B$47:$G$60,MATCH($AD466,$B$48:$G$48,0),FALSE)+$AG466,$AG466),"N/A")</f>
        <v>147.93190271158082</v>
      </c>
      <c r="DH466" s="16" t="str">
        <f>IF(DF466="N/A", "N/A", "true")</f>
        <v>true</v>
      </c>
      <c r="DI466" s="16">
        <f>IF(DF466="N/A", "N/A", 1)</f>
        <v>1</v>
      </c>
    </row>
    <row r="467" spans="27:113" x14ac:dyDescent="0.35">
      <c r="AA467" s="49">
        <v>1.5</v>
      </c>
      <c r="AB467" s="55">
        <f t="shared" ref="AB467:AB477" si="2234">IF(ISNUMBER(AA467),(AA467*(AF467-AG467)+AE467+AG467-2*AF467)/(AE467-AF467),"-")</f>
        <v>2.0355339059327391</v>
      </c>
      <c r="AC467" s="23" t="s">
        <v>7</v>
      </c>
      <c r="AD467" s="40" t="s">
        <v>2</v>
      </c>
      <c r="AE467" s="16">
        <v>8.8000000000000007</v>
      </c>
      <c r="AF467" s="16">
        <v>11</v>
      </c>
      <c r="AG467" s="16">
        <f t="shared" si="2218"/>
        <v>15.556349186104047</v>
      </c>
      <c r="AH467" s="16">
        <f t="shared" ref="AH467:AH477" si="2235">IF(ISNUMBER($AE467),IF(OR(HLOOKUP($AH$5,$I$2:$Y$8,4,FALSE)=1,HLOOKUP($AH$5,$I$2:$Y$8,5,FALSE)=1,),HLOOKUP($AH$5,$I$2:$Y$8,4,FALSE)*VLOOKUP($AC467,$B$32:$G$45,MATCH($AD467,$B$33:$G$33,0),FALSE)+HLOOKUP($AH$5,$I$2:$Y$8,5,FALSE)*VLOOKUP($AC467,$B$47:$G$60,MATCH($AD467,$B$48:$G$48,0),FALSE)+$AE467,$AE467),"N/A")</f>
        <v>8.8000000000000007</v>
      </c>
      <c r="AI467" s="16">
        <f t="shared" si="2219"/>
        <v>11</v>
      </c>
      <c r="AJ467" s="16">
        <f>IF(ISNUMBER($AG467),IF(OR(HLOOKUP($AH$5,$I$2:$Y$8,4,FALSE)=1,HLOOKUP($AH$5,$I$2:$Y$8,5,FALSE)=1,),HLOOKUP($AH$5,$I$2:$Y$8,4,FALSE)*VLOOKUP($AC467,$B$32:$G$45,MATCH($AD467,$B$33:$G$33,0),FALSE)+HLOOKUP($AH$5,$I$2:$Y$8,5,FALSE)*VLOOKUP($AC467,$B$47:$G$60,MATCH($AD467,$B$48:$G$48,0),FALSE)+$AG467,$AG467),"N/A")</f>
        <v>15.556349186104047</v>
      </c>
      <c r="AK467" s="16" t="str">
        <f t="shared" ref="AK467:AK477" si="2236">IF(AI467="N/A", "N/A", "true")</f>
        <v>true</v>
      </c>
      <c r="AL467" s="16">
        <f t="shared" ref="AL467:AL477" si="2237">IF(AI467="N/A", "N/A", 1)</f>
        <v>1</v>
      </c>
      <c r="AM467" s="16">
        <f t="shared" ref="AM467:AM477" si="2238">IF(ISNUMBER($AE467),IF(OR(HLOOKUP($AM$5,$I$2:$Y$8,4,FALSE)=1,HLOOKUP($AM$5,$I$2:$Y$8,5,FALSE)=1,),HLOOKUP($AM$5,$I$2:$Y$8,4,FALSE)*VLOOKUP($AC467,$B$32:$G$45,MATCH($AD467,$B$33:$G$33,0),FALSE)+HLOOKUP($AM$5,$I$2:$Y$8,5,FALSE)*VLOOKUP($AC467,$B$47:$G$60,MATCH($AD467,$B$48:$G$48,0),FALSE)+$AE467,$AE467),"N/A")</f>
        <v>8.8000000000000007</v>
      </c>
      <c r="AN467" s="16">
        <f t="shared" si="2220"/>
        <v>11</v>
      </c>
      <c r="AO467" s="16">
        <f t="shared" ref="AO467:AO477" si="2239">IF(ISNUMBER($AG467),IF(OR(HLOOKUP($AM$5,$I$2:$Y$8,4,FALSE)=1,HLOOKUP($AM$5,$I$2:$Y$8,5,FALSE)=1,),HLOOKUP($AM$5,$I$2:$Y$8,4,FALSE)*VLOOKUP($AC467,$B$32:$G$45,MATCH($AD467,$B$33:$G$33,0),FALSE)+HLOOKUP($AM$5,$I$2:$Y$8,5,FALSE)*VLOOKUP($AC467,$B$47:$G$60,MATCH($AD467,$B$48:$G$48,0),FALSE)+$AG467,$AG467),"N/A")</f>
        <v>15.556349186104047</v>
      </c>
      <c r="AP467" s="16" t="str">
        <f t="shared" ref="AP467:AP477" si="2240">IF(AN467="N/A", "N/A", "true")</f>
        <v>true</v>
      </c>
      <c r="AQ467" s="16">
        <f t="shared" ref="AQ467:AQ477" si="2241">IF(AN467="N/A", "N/A", 1)</f>
        <v>1</v>
      </c>
      <c r="AR467" s="16">
        <f t="shared" ref="AR467:AR477" si="2242">IF(ISNUMBER($AE467),IF(OR(HLOOKUP($AR$5,$I$2:$Y$8,4,FALSE)=1,HLOOKUP($AR$5,$I$2:$Y$8,5,FALSE)=1,),HLOOKUP($AR$5,$I$2:$Y$8,4,FALSE)*VLOOKUP($AC467,$B$32:$G$45,MATCH($AD467,$B$33:$G$33,0),FALSE)+HLOOKUP($AH$5,$I$2:$Y$8,5,FALSE)*VLOOKUP($AC467,$B$47:$G$60,MATCH($AD467,$B$48:$G$48,0),FALSE)+$AE467,$AE467),"N/A")</f>
        <v>8.8000000000000007</v>
      </c>
      <c r="AS467" s="16">
        <f t="shared" si="2221"/>
        <v>11</v>
      </c>
      <c r="AT467" s="16">
        <f t="shared" ref="AT467:AT477" si="2243">IF(ISNUMBER($AG467),IF(OR(HLOOKUP($AR$5,$I$2:$Y$8,4,FALSE)=1,HLOOKUP($AR$5,$I$2:$Y$8,5,FALSE)=1,),HLOOKUP($AR$5,$I$2:$Y$8,4,FALSE)*VLOOKUP($AC467,$B$32:$G$45,MATCH($AD467,$B$33:$G$33,0),FALSE)+HLOOKUP($AR$5,$I$2:$Y$8,5,FALSE)*VLOOKUP($AC467,$B$47:$G$60,MATCH($AD467,$B$48:$G$48,0),FALSE)+$AG467,$AG467),"N/A")</f>
        <v>15.556349186104047</v>
      </c>
      <c r="AU467" s="16" t="str">
        <f t="shared" ref="AU467:AU477" si="2244">IF(AS467="N/A", "N/A", "true")</f>
        <v>true</v>
      </c>
      <c r="AV467" s="16">
        <f t="shared" ref="AV467:AV477" si="2245">IF(AS467="N/A", "N/A", 1)</f>
        <v>1</v>
      </c>
      <c r="AW467" s="16">
        <f t="shared" ref="AW467:AW477" si="2246">IF(ISNUMBER($AE467),IF(OR(HLOOKUP($AW$5,$I$2:$Y$8,4,FALSE)=1,HLOOKUP($AW$5,$I$2:$Y$8,5,FALSE)=1,),HLOOKUP($AW$5,$I$2:$Y$8,4,FALSE)*VLOOKUP($AC467,$B$32:$G$45,MATCH($AD467,$B$33:$G$33,0),FALSE)+HLOOKUP($AW$5,$I$2:$Y$8,5,FALSE)*VLOOKUP($AC467,$B$47:$G$60,MATCH($AD467,$B$48:$G$48,0),FALSE)+$AE467,$AE467),"N/A")</f>
        <v>8.8000000000000007</v>
      </c>
      <c r="AX467" s="16">
        <f t="shared" si="2222"/>
        <v>11</v>
      </c>
      <c r="AY467" s="16">
        <f t="shared" ref="AY467:AY477" si="2247">IF(ISNUMBER($AG467),IF(OR(HLOOKUP($AW$5,$I$2:$Y$8,4,FALSE)=1,HLOOKUP($AW$5,$I$2:$Y$8,5,FALSE)=1,),HLOOKUP($AW$5,$I$2:$Y$8,4,FALSE)*VLOOKUP($AC467,$B$32:$G$45,MATCH($AD467,$B$33:$G$33,0),FALSE)+HLOOKUP($AW$5,$I$2:$Y$8,5,FALSE)*VLOOKUP($AC467,$B$47:$G$60,MATCH($AD467,$B$48:$G$48,0),FALSE)+$AG467,$AG467),"N/A")</f>
        <v>15.556349186104047</v>
      </c>
      <c r="AZ467" s="16" t="str">
        <f t="shared" ref="AZ467:AZ477" si="2248">IF(AX467="N/A", "N/A", "true")</f>
        <v>true</v>
      </c>
      <c r="BA467" s="16">
        <f t="shared" ref="BA467:BA477" si="2249">IF(AX467="N/A", "N/A", 1)</f>
        <v>1</v>
      </c>
      <c r="BB467" s="16">
        <f t="shared" ref="BB467:BB477" si="2250">IF(ISNUMBER($AE467),IF(OR(HLOOKUP($BB$5,$I$2:$Y$8,4,FALSE)=1,HLOOKUP($BB$5,$I$2:$Y$8,5,FALSE)=1,),HLOOKUP($BB$5,$I$2:$Y$8,4,FALSE)*VLOOKUP($AC467,$B$32:$G$45,MATCH($AD467,$B$33:$G$33,0),FALSE)+HLOOKUP($BB$5,$I$2:$Y$8,5,FALSE)*VLOOKUP($AC467,$B$47:$G$60,MATCH($AD467,$B$48:$G$48,0),FALSE)+$AE467,$AE467),"N/A")</f>
        <v>8.8000000000000007</v>
      </c>
      <c r="BC467" s="16">
        <f t="shared" si="2223"/>
        <v>11</v>
      </c>
      <c r="BD467" s="16">
        <f t="shared" ref="BD467:BD477" si="2251">IF(ISNUMBER($AG467),IF(OR(HLOOKUP($BB$5,$I$2:$Y$8,4,FALSE)=1,HLOOKUP($BB$5,$I$2:$Y$8,5,FALSE)=1,),HLOOKUP($BB$5,$I$2:$Y$8,4,FALSE)*VLOOKUP($AC467,$B$32:$G$45,MATCH($AD467,$B$33:$G$33,0),FALSE)+HLOOKUP($BB$5,$I$2:$Y$8,5,FALSE)*VLOOKUP($AC467,$B$47:$G$60,MATCH($AD467,$B$48:$G$48,0),FALSE)+$AG467,$AG467),"N/A")</f>
        <v>15.556349186104047</v>
      </c>
      <c r="BE467" s="16" t="str">
        <f t="shared" ref="BE467:BE477" si="2252">IF(BC467="N/A", "N/A", "true")</f>
        <v>true</v>
      </c>
      <c r="BF467" s="16">
        <f t="shared" ref="BF467:BF477" si="2253">IF(BC467="N/A", "N/A", 1)</f>
        <v>1</v>
      </c>
      <c r="BG467" s="16">
        <f t="shared" ref="BG467:BG477" si="2254">IF(ISNUMBER($AE467),IF(OR(HLOOKUP($BG$5,$I$2:$Y$8,4,FALSE)=1,HLOOKUP($BG$5,$I$2:$Y$8,5,FALSE)=1,),HLOOKUP($BG$5,$I$2:$Y$8,4,FALSE)*VLOOKUP($AC467,$B$32:$G$45,MATCH($AD467,$B$33:$G$33,0),FALSE)+HLOOKUP($BG$5,$I$2:$Y$8,5,FALSE)*VLOOKUP($AC467,$B$47:$G$60,MATCH($AD467,$B$48:$G$48,0),FALSE)+$AE467,$AE467),"N/A")</f>
        <v>8.8000000000000007</v>
      </c>
      <c r="BH467" s="16">
        <f t="shared" si="2224"/>
        <v>11</v>
      </c>
      <c r="BI467" s="16">
        <f t="shared" ref="BI467:BI477" si="2255">IF(ISNUMBER($AG467),IF(OR(HLOOKUP($BG$5,$I$2:$Y$8,4,FALSE)=1,HLOOKUP($BG$5,$I$2:$Y$8,5,FALSE)=1,),HLOOKUP($BG$5,$I$2:$Y$8,4,FALSE)*VLOOKUP($AC467,$B$32:$G$45,MATCH($AD467,$B$33:$G$33,0),FALSE)+HLOOKUP($BG$5,$I$2:$Y$8,5,FALSE)*VLOOKUP($AC467,$B$47:$G$60,MATCH($AD467,$B$48:$G$48,0),FALSE)+$AG467,$AG467),"N/A")</f>
        <v>15.556349186104047</v>
      </c>
      <c r="BJ467" s="16" t="str">
        <f t="shared" ref="BJ467:BJ477" si="2256">IF(BH467="N/A", "N/A", "true")</f>
        <v>true</v>
      </c>
      <c r="BK467" s="16">
        <f t="shared" ref="BK467:BK477" si="2257">IF(BH467="N/A", "N/A", 1)</f>
        <v>1</v>
      </c>
      <c r="BL467" s="16">
        <f t="shared" ref="BL467:BL477" si="2258">IF(ISNUMBER($AE467),IF(OR(HLOOKUP($BL$5,$I$2:$Y$8,4,FALSE)=1,HLOOKUP($BL$5,$I$2:$Y$8,5,FALSE)=1,),HLOOKUP($BL$5,$I$2:$Y$8,4,FALSE)*VLOOKUP($AC467,$B$32:$G$45,MATCH($AD467,$B$33:$G$33,0),FALSE)+HLOOKUP($BL$5,$I$2:$Y$8,5,FALSE)*VLOOKUP($AC467,$B$47:$G$60,MATCH($AD467,$B$48:$G$48,0),FALSE)+$AE467,$AE467),"N/A")</f>
        <v>8.8000000000000007</v>
      </c>
      <c r="BM467" s="16">
        <f t="shared" si="2225"/>
        <v>11</v>
      </c>
      <c r="BN467" s="16">
        <f t="shared" ref="BN467:BN477" si="2259">IF(ISNUMBER($AG467),IF(OR(HLOOKUP($BL$5,$I$2:$Y$8,4,FALSE)=1,HLOOKUP($BL$5,$I$2:$Y$8,5,FALSE)=1,),HLOOKUP($BL$5,$I$2:$Y$8,4,FALSE)*VLOOKUP($AC467,$B$32:$G$45,MATCH($AD467,$B$33:$G$33,0),FALSE)+HLOOKUP($BL$5,$I$2:$Y$8,5,FALSE)*VLOOKUP($AC467,$B$47:$G$60,MATCH($AD467,$B$48:$G$48,0),FALSE)+$AG467,$AG467),"N/A")</f>
        <v>15.556349186104047</v>
      </c>
      <c r="BO467" s="16" t="str">
        <f t="shared" ref="BO467:BO477" si="2260">IF(BM467="N/A", "N/A", "true")</f>
        <v>true</v>
      </c>
      <c r="BP467" s="16">
        <f t="shared" ref="BP467:BP477" si="2261">IF(BM467="N/A", "N/A", 1)</f>
        <v>1</v>
      </c>
      <c r="BQ467" s="16">
        <f t="shared" ref="BQ467:BQ477" si="2262">IF(ISNUMBER($AE467),IF(OR(HLOOKUP($BQ$5,$I$2:$Y$8,4,FALSE)=1,HLOOKUP($BQ$5,$I$2:$Y$8,5,FALSE)=1,),HLOOKUP($BQ$5,$I$2:$Y$8,4,FALSE)*VLOOKUP($AC467,$B$32:$G$45,MATCH($AD467,$B$33:$G$33,0),FALSE)+HLOOKUP($BQ$5,$I$2:$Y$8,5,FALSE)*VLOOKUP($AC467,$B$47:$G$60,MATCH($AD467,$B$48:$G$48,0),FALSE)+$AE467,$AE467),"N/A")</f>
        <v>8.8000000000000007</v>
      </c>
      <c r="BR467" s="16">
        <f t="shared" si="2226"/>
        <v>11</v>
      </c>
      <c r="BS467" s="16">
        <f t="shared" ref="BS467:BS477" si="2263">IF(ISNUMBER($AG467),IF(OR(HLOOKUP($BQ$5,$I$2:$Y$8,4,FALSE)=1,HLOOKUP($BQ$5,$I$2:$Y$8,5,FALSE)=1,),HLOOKUP($BQ$5,$I$2:$Y$8,4,FALSE)*VLOOKUP($AC467,$B$32:$G$45,MATCH($AD467,$B$33:$G$33,0),FALSE)+HLOOKUP($BQ$5,$I$2:$Y$8,5,FALSE)*VLOOKUP($AC467,$B$47:$G$60,MATCH($AD467,$B$48:$G$48,0),FALSE)+$AG467,$AG467),"N/A")</f>
        <v>15.556349186104047</v>
      </c>
      <c r="BT467" s="16" t="str">
        <f t="shared" ref="BT467:BT477" si="2264">IF(BR467="N/A", "N/A", "true")</f>
        <v>true</v>
      </c>
      <c r="BU467" s="16">
        <f t="shared" ref="BU467:BU477" si="2265">IF(BR467="N/A", "N/A", 1)</f>
        <v>1</v>
      </c>
      <c r="BV467" s="16">
        <f t="shared" ref="BV467:BV477" si="2266">IF(ISNUMBER($AE467),IF(OR(HLOOKUP($BV$5,$I$2:$Y$8,4,FALSE)=1,HLOOKUP($BV$5,$I$2:$Y$8,5,FALSE)=1,),HLOOKUP($BV$5,$I$2:$Y$8,4,FALSE)*VLOOKUP($AC467,$B$32:$G$45,MATCH($AD467,$B$33:$G$33,0),FALSE)+HLOOKUP($BV$5,$I$2:$Y$8,5,FALSE)*VLOOKUP($AC467,$B$47:$G$60,MATCH($AD467,$B$48:$G$48,0),FALSE)+$AE467,$AE467),"N/A")</f>
        <v>8.8000000000000007</v>
      </c>
      <c r="BW467" s="16">
        <f t="shared" si="2227"/>
        <v>11</v>
      </c>
      <c r="BX467" s="16">
        <f t="shared" ref="BX467:BX477" si="2267">IF(ISNUMBER($AG467),IF(OR(HLOOKUP($BV$5,$I$2:$Y$8,4,FALSE)=1,HLOOKUP($BV$5,$I$2:$Y$8,5,FALSE)=1,),HLOOKUP($BV$5,$I$2:$Y$8,4,FALSE)*VLOOKUP($AC467,$B$32:$G$45,MATCH($AD467,$B$33:$G$33,0),FALSE)+HLOOKUP($BV$5,$I$2:$Y$8,5,FALSE)*VLOOKUP($AC467,$B$47:$G$60,MATCH($AD467,$B$48:$G$48,0),FALSE)+$AG467,$AG467),"N/A")</f>
        <v>15.556349186104047</v>
      </c>
      <c r="BY467" s="16" t="str">
        <f t="shared" ref="BY467:BY477" si="2268">IF(BW467="N/A", "N/A", "true")</f>
        <v>true</v>
      </c>
      <c r="BZ467" s="16">
        <f t="shared" ref="BZ467:BZ477" si="2269">IF(BW467="N/A", "N/A", 1)</f>
        <v>1</v>
      </c>
      <c r="CA467" s="16">
        <f t="shared" ref="CA467:CA477" si="2270">IF(ISNUMBER($AE467),IF(OR(HLOOKUP($CA$5,$I$2:$Y$8,4,FALSE)=1,HLOOKUP($CA$5,$I$2:$Y$8,5,FALSE)=1,),HLOOKUP($CA$5,$I$2:$Y$8,4,FALSE)*VLOOKUP($AC467,$B$32:$G$45,MATCH($AD467,$B$33:$G$33,0),FALSE)+HLOOKUP($CA$5,$I$2:$Y$8,5,FALSE)*VLOOKUP($AC467,$B$47:$G$60,MATCH($AD467,$B$48:$G$48,0),FALSE)+$AE467,$AE467),"N/A")</f>
        <v>8.8000000000000007</v>
      </c>
      <c r="CB467" s="16">
        <f t="shared" si="2228"/>
        <v>11</v>
      </c>
      <c r="CC467" s="16">
        <f t="shared" ref="CC467:CC477" si="2271">IF(ISNUMBER($AG467),IF(OR(HLOOKUP($CA$5,$I$2:$Y$8,4,FALSE)=1,HLOOKUP($CA$5,$I$2:$Y$8,5,FALSE)=1,),HLOOKUP($CA$5,$I$2:$Y$8,4,FALSE)*VLOOKUP($AC467,$B$32:$G$45,MATCH($AD467,$B$33:$G$33,0),FALSE)+HLOOKUP($CA$5,$I$2:$Y$8,5,FALSE)*VLOOKUP($AC467,$B$47:$G$60,MATCH($AD467,$B$48:$G$48,0),FALSE)+$AG467,$AG467),"N/A")</f>
        <v>15.556349186104047</v>
      </c>
      <c r="CD467" s="16" t="str">
        <f t="shared" ref="CD467:CD477" si="2272">IF(CB467="N/A", "N/A", "true")</f>
        <v>true</v>
      </c>
      <c r="CE467" s="16">
        <f t="shared" ref="CE467:CE477" si="2273">IF(CB467="N/A", "N/A", 1)</f>
        <v>1</v>
      </c>
      <c r="CF467" s="16">
        <f t="shared" ref="CF467:CF477" si="2274">IF(ISNUMBER($AE467),IF(OR(HLOOKUP($CF$5,$I$2:$Y$8,4,FALSE)=1,HLOOKUP($CF$5,$I$2:$Y$8,5,FALSE)=1,),HLOOKUP($CF$5,$I$2:$Y$8,4,FALSE)*VLOOKUP($AC467,$B$32:$G$45,MATCH($AD467,$B$33:$G$33,0),FALSE)+HLOOKUP($CF$5,$I$2:$Y$8,5,FALSE)*VLOOKUP($AC467,$B$47:$G$60,MATCH($AD467,$B$48:$G$48,0),FALSE)+$AE467,$AE467),"N/A")</f>
        <v>8.8000000000000007</v>
      </c>
      <c r="CG467" s="16">
        <f t="shared" si="2229"/>
        <v>11</v>
      </c>
      <c r="CH467" s="16">
        <f t="shared" ref="CH467:CH477" si="2275">IF(ISNUMBER($AG467),IF(OR(HLOOKUP($CF$5,$I$2:$Y$8,4,FALSE)=1,HLOOKUP($CF$5,$I$2:$Y$8,5,FALSE)=1,),HLOOKUP($CF$5,$I$2:$Y$8,4,FALSE)*VLOOKUP($AC467,$B$32:$G$45,MATCH($AD467,$B$33:$G$33,0),FALSE)+HLOOKUP($CF$5,$I$2:$Y$8,5,FALSE)*VLOOKUP($AC467,$B$47:$G$60,MATCH($AD467,$B$48:$G$48,0),FALSE)+$AG467,$AG467),"N/A")</f>
        <v>15.556349186104047</v>
      </c>
      <c r="CI467" s="16" t="str">
        <f t="shared" ref="CI467:CI477" si="2276">IF(CG467="N/A", "N/A", "true")</f>
        <v>true</v>
      </c>
      <c r="CJ467" s="16">
        <f t="shared" ref="CJ467:CJ477" si="2277">IF(CG467="N/A", "N/A", 1)</f>
        <v>1</v>
      </c>
      <c r="CK467" s="16">
        <f t="shared" ref="CK467:CK477" si="2278">IF(ISNUMBER($AE467),IF(OR(HLOOKUP($CK$5,$I$2:$Y$8,4,FALSE)=1,HLOOKUP($CK$5,$I$2:$Y$8,5,FALSE)=1,),HLOOKUP($CK$5,$I$2:$Y$8,4,FALSE)*VLOOKUP($AC467,$B$32:$G$45,MATCH($AD467,$B$33:$G$33,0),FALSE)+HLOOKUP($CK$5,$I$2:$Y$8,5,FALSE)*VLOOKUP($AC467,$B$47:$G$60,MATCH($AD467,$B$48:$G$48,0),FALSE)+$AE467,$AE467),"N/A")</f>
        <v>8.8000000000000007</v>
      </c>
      <c r="CL467" s="16">
        <f t="shared" si="2230"/>
        <v>11</v>
      </c>
      <c r="CM467" s="16">
        <f t="shared" ref="CM467:CM477" si="2279">IF(ISNUMBER($AG467),IF(OR(HLOOKUP($CK$5,$I$2:$Y$8,4,FALSE)=1,HLOOKUP($CK$5,$I$2:$Y$8,5,FALSE)=1,),HLOOKUP($CK$5,$I$2:$Y$8,4,FALSE)*VLOOKUP($AC467,$B$32:$G$45,MATCH($AD467,$B$33:$G$33,0),FALSE)+HLOOKUP($CK$5,$I$2:$Y$8,5,FALSE)*VLOOKUP($AC467,$B$47:$G$60,MATCH($AD467,$B$48:$G$48,0),FALSE)+$AG467,$AG467),"N/A")</f>
        <v>15.556349186104047</v>
      </c>
      <c r="CN467" s="16" t="str">
        <f t="shared" ref="CN467:CN477" si="2280">IF(CL467="N/A", "N/A", "true")</f>
        <v>true</v>
      </c>
      <c r="CO467" s="16">
        <f t="shared" ref="CO467:CO477" si="2281">IF(CL467="N/A", "N/A", 1)</f>
        <v>1</v>
      </c>
      <c r="CP467" s="16">
        <f t="shared" ref="CP467:CP477" si="2282">IF(ISNUMBER($AE467),IF(OR(HLOOKUP($CP$5,$I$2:$Y$8,4,FALSE)=1,HLOOKUP($CP$5,$I$2:$Y$8,5,FALSE)=1,),HLOOKUP($CP$5,$I$2:$Y$8,4,FALSE)*VLOOKUP($AC467,$B$32:$G$45,MATCH($AD467,$B$33:$G$33,0),FALSE)+HLOOKUP($CP$5,$I$2:$Y$8,5,FALSE)*VLOOKUP($AC467,$B$47:$G$60,MATCH($AD467,$B$48:$G$48,0),FALSE)+$AE467,$AE467),"N/A")</f>
        <v>8.8000000000000007</v>
      </c>
      <c r="CQ467" s="16">
        <f t="shared" si="2231"/>
        <v>15.556349186104047</v>
      </c>
      <c r="CR467" s="16">
        <f t="shared" ref="CR467:CR477" si="2283">IF(ISNUMBER($AG467),IF(OR(HLOOKUP($CP$5,$I$2:$Y$8,4,FALSE)=1,HLOOKUP($CP$5,$I$2:$Y$8,5,FALSE)=1,),HLOOKUP($CP$5,$I$2:$Y$8,4,FALSE)*VLOOKUP($AC467,$B$32:$G$45,MATCH($AD467,$B$33:$G$33,0),FALSE)+HLOOKUP($CP$5,$I$2:$Y$8,5,FALSE)*VLOOKUP($AC467,$B$47:$G$60,MATCH($AD467,$B$48:$G$48,0),FALSE)+$AG467,$AG467),"N/A")</f>
        <v>15.556349186104047</v>
      </c>
      <c r="CS467" s="16" t="str">
        <f t="shared" ref="CS467:CS477" si="2284">IF(CQ467="N/A", "N/A", "true")</f>
        <v>true</v>
      </c>
      <c r="CT467" s="16">
        <f t="shared" ref="CT467:CT477" si="2285">IF(CQ467="N/A", "N/A", 1)</f>
        <v>1</v>
      </c>
      <c r="CU467" s="16">
        <f t="shared" ref="CU467:CU477" si="2286">IF(ISNUMBER($AE467),IF(OR(HLOOKUP($CU$5,$I$2:$Y$8,4,FALSE)=1,HLOOKUP($CU$5,$I$2:$Y$8,5,FALSE)=1,),HLOOKUP($CU$5,$I$2:$Y$8,4,FALSE)*VLOOKUP($AC467,$B$32:$G$45,MATCH($AD467,$B$33:$G$33,0),FALSE)+HLOOKUP($CU$5,$I$2:$Y$8,5,FALSE)*VLOOKUP($AC467,$B$47:$G$60,MATCH($AD467,$B$48:$G$48,0),FALSE)+$AE467,$AE467),"N/A")</f>
        <v>8.8000000000000007</v>
      </c>
      <c r="CV467" s="16">
        <f t="shared" si="2232"/>
        <v>15.556349186104047</v>
      </c>
      <c r="CW467" s="16">
        <f t="shared" ref="CW467:CW477" si="2287">IF(ISNUMBER($AG467),IF(OR(HLOOKUP($CU$5,$I$2:$Y$8,4,FALSE)=1,HLOOKUP($CU$5,$I$2:$Y$8,5,FALSE)=1,),HLOOKUP($CU$5,$I$2:$Y$8,4,FALSE)*VLOOKUP($AC467,$B$32:$G$45,MATCH($AD467,$B$33:$G$33,0),FALSE)+HLOOKUP($CU$5,$I$2:$Y$8,5,FALSE)*VLOOKUP($AC467,$B$47:$G$60,MATCH($AD467,$B$48:$G$48,0),FALSE)+$AG467,$AG467),"N/A")</f>
        <v>15.556349186104047</v>
      </c>
      <c r="CX467" s="16" t="str">
        <f t="shared" ref="CX467:CX477" si="2288">IF(CV467="N/A", "N/A", "true")</f>
        <v>true</v>
      </c>
      <c r="CY467" s="16">
        <f t="shared" ref="CY467:CY477" si="2289">IF(CV467="N/A", "N/A", 1)</f>
        <v>1</v>
      </c>
      <c r="CZ467" s="16">
        <f t="shared" ref="CZ467:CZ477" si="2290">IF(ISNUMBER($AE467),IF(OR(HLOOKUP($CZ$5,$I$2:$Y$8,4,FALSE)=1,HLOOKUP($CZ$5,$I$2:$Y$8,5,FALSE)=1,),HLOOKUP($CZ$5,$I$2:$Y$8,4,FALSE)*VLOOKUP($AC467,$B$32:$G$45,MATCH($AD467,$B$33:$G$33,0),FALSE)+HLOOKUP($CZ$5,$I$2:$Y$8,5,FALSE)*VLOOKUP($AC467,$B$47:$G$60,MATCH($AD467,$B$48:$G$48,0),FALSE)+$AE467,$AE467),"N/A")</f>
        <v>8.8000000000000007</v>
      </c>
      <c r="DA467" s="16">
        <f t="shared" si="2233"/>
        <v>15.556349186104047</v>
      </c>
      <c r="DB467" s="16">
        <f t="shared" ref="DB467:DB477" si="2291">IF(ISNUMBER($AG467),IF(OR(HLOOKUP($CZ$5,$I$2:$Y$8,4,FALSE)=1,HLOOKUP($CZ$5,$I$2:$Y$8,5,FALSE)=1,),HLOOKUP($CZ$5,$I$2:$Y$8,4,FALSE)*VLOOKUP($AC467,$B$32:$G$45,MATCH($AD467,$B$33:$G$33,0),FALSE)+HLOOKUP($CZ$5,$I$2:$Y$8,5,FALSE)*VLOOKUP($AC467,$B$47:$G$60,MATCH($AD467,$B$48:$G$48,0),FALSE)+$AG467,$AG467),"N/A")</f>
        <v>15.556349186104047</v>
      </c>
      <c r="DC467" s="16" t="str">
        <f t="shared" ref="DC467:DC477" si="2292">IF(DA467="N/A", "N/A", "true")</f>
        <v>true</v>
      </c>
      <c r="DD467" s="16">
        <f t="shared" ref="DD467:DD477" si="2293">IF(DA467="N/A", "N/A", 1)</f>
        <v>1</v>
      </c>
      <c r="DE467" s="16">
        <f t="shared" ref="DE467:DE477" si="2294">IF(ISNUMBER($AE467),IF(OR(HLOOKUP($DE$5,$I$2:$Y$8,4,FALSE)=1,HLOOKUP($DE$5,$I$2:$Y$8,5,FALSE)=1,),HLOOKUP($DE$5,$I$2:$Y$8,4,FALSE)*VLOOKUP($AC467,$B$32:$G$45,MATCH($AD467,$B$33:$G$33,0),FALSE)+HLOOKUP($DE$5,$I$2:$Y$8,5,FALSE)*VLOOKUP($AC467,$B$47:$G$60,MATCH($AD467,$B$48:$G$48,0),FALSE)+$AE467,$AE467),"N/A")</f>
        <v>8.8000000000000007</v>
      </c>
      <c r="DF467" s="16">
        <f t="shared" ref="DF467:DF477" si="2295">IF(ISNUMBER($AF467),$AF467*SQRT(SUMSQ(HLOOKUP($DE$5,$J$2:$Y$8,2,FALSE)*VLOOKUP($AC467,$B$2:$G$15,MATCH($AD467,$B$3:$G$3,0),FALSE),HLOOKUP($DE$5,$J$2:$Y$8,3,FALSE)*VLOOKUP($AC467,$B$17:$G$30,MATCH($AD467,$B$18:$G$18,0),FALSE),HLOOKUP($DE$5,$J$2:$Y$8,6,FALSE)))+HLOOKUP($DE$5,$J$2:$Y$8,4,FALSE)*VLOOKUP($AC467,$B$32:$G$45,MATCH($AD467,$B$33:$G$33,0),FALSE)+HLOOKUP($DE$5,$J$2:$Y$8,5,FALSE)*VLOOKUP($AC467,$B$47:$G$60,MATCH($AD467,$B$48:$G$48,0),FALSE),"N/A")</f>
        <v>15.556349186104047</v>
      </c>
      <c r="DG467" s="19">
        <f t="shared" ref="DG467:DG477" si="2296">IF(ISNUMBER($AG467),IF(OR(HLOOKUP($DE$5,$I$2:$Y$8,4,FALSE)=1,HLOOKUP($DE$5,$I$2:$Y$8,5,FALSE)=1,),HLOOKUP($DE$5,$I$2:$Y$8,4,FALSE)*VLOOKUP($AC467,$B$32:$G$45,MATCH($AD467,$B$33:$G$33,0),FALSE)+HLOOKUP($DE$5,$I$2:$Y$8,5,FALSE)*VLOOKUP($AC467,$B$47:$G$60,MATCH($AD467,$B$48:$G$48,0),FALSE)+$AG467,$AG467),"N/A")</f>
        <v>15.556349186104047</v>
      </c>
      <c r="DH467" s="16" t="str">
        <f t="shared" ref="DH467:DH477" si="2297">IF(DF467="N/A", "N/A", "true")</f>
        <v>true</v>
      </c>
      <c r="DI467" s="16">
        <f t="shared" ref="DI467:DI477" si="2298">IF(DF467="N/A", "N/A", 1)</f>
        <v>1</v>
      </c>
    </row>
    <row r="468" spans="27:113" x14ac:dyDescent="0.35">
      <c r="AA468" s="49" t="s">
        <v>114</v>
      </c>
      <c r="AB468" s="55" t="str">
        <f t="shared" si="2234"/>
        <v>-</v>
      </c>
      <c r="AC468" s="23" t="s">
        <v>8</v>
      </c>
      <c r="AD468" s="40" t="s">
        <v>2</v>
      </c>
      <c r="AE468" s="16"/>
      <c r="AF468" s="16"/>
      <c r="AG468" s="16" t="str">
        <f t="shared" si="2218"/>
        <v>N/A</v>
      </c>
      <c r="AH468" s="16" t="str">
        <f t="shared" si="2235"/>
        <v>N/A</v>
      </c>
      <c r="AI468" s="16" t="str">
        <f t="shared" si="2219"/>
        <v>N/A</v>
      </c>
      <c r="AJ468" s="16" t="str">
        <f t="shared" ref="AJ468:AJ477" si="2299">IF(ISNUMBER($AG468),IF(OR(HLOOKUP($AH$5,$I$2:$Y$8,4,FALSE)=1,HLOOKUP($AH$5,$I$2:$Y$8,5,FALSE)=1,),HLOOKUP($AH$5,$I$2:$Y$8,4,FALSE)*VLOOKUP($AC468,$B$32:$G$45,MATCH($AD468,$B$33:$G$33,0),FALSE)+HLOOKUP($AH$5,$I$2:$Y$8,5,FALSE)*VLOOKUP($AC468,$B$47:$G$60,MATCH($AD468,$B$48:$G$48,0),FALSE)+$AG468,$AG468),"N/A")</f>
        <v>N/A</v>
      </c>
      <c r="AK468" s="16" t="str">
        <f t="shared" si="2236"/>
        <v>N/A</v>
      </c>
      <c r="AL468" s="16" t="str">
        <f t="shared" si="2237"/>
        <v>N/A</v>
      </c>
      <c r="AM468" s="16" t="str">
        <f t="shared" si="2238"/>
        <v>N/A</v>
      </c>
      <c r="AN468" s="16" t="str">
        <f t="shared" si="2220"/>
        <v>N/A</v>
      </c>
      <c r="AO468" s="16" t="str">
        <f t="shared" si="2239"/>
        <v>N/A</v>
      </c>
      <c r="AP468" s="16" t="str">
        <f t="shared" si="2240"/>
        <v>N/A</v>
      </c>
      <c r="AQ468" s="16" t="str">
        <f t="shared" si="2241"/>
        <v>N/A</v>
      </c>
      <c r="AR468" s="16" t="str">
        <f t="shared" si="2242"/>
        <v>N/A</v>
      </c>
      <c r="AS468" s="16" t="str">
        <f t="shared" si="2221"/>
        <v>N/A</v>
      </c>
      <c r="AT468" s="16" t="str">
        <f t="shared" si="2243"/>
        <v>N/A</v>
      </c>
      <c r="AU468" s="16" t="str">
        <f t="shared" si="2244"/>
        <v>N/A</v>
      </c>
      <c r="AV468" s="16" t="str">
        <f t="shared" si="2245"/>
        <v>N/A</v>
      </c>
      <c r="AW468" s="16" t="str">
        <f t="shared" si="2246"/>
        <v>N/A</v>
      </c>
      <c r="AX468" s="16" t="str">
        <f t="shared" si="2222"/>
        <v>N/A</v>
      </c>
      <c r="AY468" s="16" t="str">
        <f t="shared" si="2247"/>
        <v>N/A</v>
      </c>
      <c r="AZ468" s="16" t="str">
        <f t="shared" si="2248"/>
        <v>N/A</v>
      </c>
      <c r="BA468" s="16" t="str">
        <f t="shared" si="2249"/>
        <v>N/A</v>
      </c>
      <c r="BB468" s="16" t="str">
        <f t="shared" si="2250"/>
        <v>N/A</v>
      </c>
      <c r="BC468" s="16" t="str">
        <f t="shared" si="2223"/>
        <v>N/A</v>
      </c>
      <c r="BD468" s="16" t="str">
        <f t="shared" si="2251"/>
        <v>N/A</v>
      </c>
      <c r="BE468" s="16" t="str">
        <f t="shared" si="2252"/>
        <v>N/A</v>
      </c>
      <c r="BF468" s="16" t="str">
        <f t="shared" si="2253"/>
        <v>N/A</v>
      </c>
      <c r="BG468" s="16" t="str">
        <f t="shared" si="2254"/>
        <v>N/A</v>
      </c>
      <c r="BH468" s="16" t="str">
        <f t="shared" si="2224"/>
        <v>N/A</v>
      </c>
      <c r="BI468" s="16" t="str">
        <f t="shared" si="2255"/>
        <v>N/A</v>
      </c>
      <c r="BJ468" s="16" t="str">
        <f t="shared" si="2256"/>
        <v>N/A</v>
      </c>
      <c r="BK468" s="16" t="str">
        <f t="shared" si="2257"/>
        <v>N/A</v>
      </c>
      <c r="BL468" s="16" t="str">
        <f t="shared" si="2258"/>
        <v>N/A</v>
      </c>
      <c r="BM468" s="16" t="str">
        <f t="shared" si="2225"/>
        <v>N/A</v>
      </c>
      <c r="BN468" s="16" t="str">
        <f t="shared" si="2259"/>
        <v>N/A</v>
      </c>
      <c r="BO468" s="16" t="str">
        <f t="shared" si="2260"/>
        <v>N/A</v>
      </c>
      <c r="BP468" s="16" t="str">
        <f t="shared" si="2261"/>
        <v>N/A</v>
      </c>
      <c r="BQ468" s="16" t="str">
        <f t="shared" si="2262"/>
        <v>N/A</v>
      </c>
      <c r="BR468" s="16" t="str">
        <f t="shared" si="2226"/>
        <v>N/A</v>
      </c>
      <c r="BS468" s="16" t="str">
        <f t="shared" si="2263"/>
        <v>N/A</v>
      </c>
      <c r="BT468" s="16" t="str">
        <f t="shared" si="2264"/>
        <v>N/A</v>
      </c>
      <c r="BU468" s="16" t="str">
        <f t="shared" si="2265"/>
        <v>N/A</v>
      </c>
      <c r="BV468" s="16" t="str">
        <f t="shared" si="2266"/>
        <v>N/A</v>
      </c>
      <c r="BW468" s="16" t="str">
        <f t="shared" si="2227"/>
        <v>N/A</v>
      </c>
      <c r="BX468" s="16" t="str">
        <f t="shared" si="2267"/>
        <v>N/A</v>
      </c>
      <c r="BY468" s="16" t="str">
        <f t="shared" si="2268"/>
        <v>N/A</v>
      </c>
      <c r="BZ468" s="16" t="str">
        <f t="shared" si="2269"/>
        <v>N/A</v>
      </c>
      <c r="CA468" s="16" t="str">
        <f t="shared" si="2270"/>
        <v>N/A</v>
      </c>
      <c r="CB468" s="16" t="str">
        <f t="shared" si="2228"/>
        <v>N/A</v>
      </c>
      <c r="CC468" s="16" t="str">
        <f t="shared" si="2271"/>
        <v>N/A</v>
      </c>
      <c r="CD468" s="16" t="str">
        <f t="shared" si="2272"/>
        <v>N/A</v>
      </c>
      <c r="CE468" s="16" t="str">
        <f t="shared" si="2273"/>
        <v>N/A</v>
      </c>
      <c r="CF468" s="16" t="str">
        <f t="shared" si="2274"/>
        <v>N/A</v>
      </c>
      <c r="CG468" s="16" t="str">
        <f t="shared" si="2229"/>
        <v>N/A</v>
      </c>
      <c r="CH468" s="16" t="str">
        <f t="shared" si="2275"/>
        <v>N/A</v>
      </c>
      <c r="CI468" s="16" t="str">
        <f t="shared" si="2276"/>
        <v>N/A</v>
      </c>
      <c r="CJ468" s="16" t="str">
        <f t="shared" si="2277"/>
        <v>N/A</v>
      </c>
      <c r="CK468" s="16" t="str">
        <f t="shared" si="2278"/>
        <v>N/A</v>
      </c>
      <c r="CL468" s="16" t="str">
        <f t="shared" si="2230"/>
        <v>N/A</v>
      </c>
      <c r="CM468" s="16" t="str">
        <f t="shared" si="2279"/>
        <v>N/A</v>
      </c>
      <c r="CN468" s="16" t="str">
        <f t="shared" si="2280"/>
        <v>N/A</v>
      </c>
      <c r="CO468" s="16" t="str">
        <f t="shared" si="2281"/>
        <v>N/A</v>
      </c>
      <c r="CP468" s="16" t="str">
        <f t="shared" si="2282"/>
        <v>N/A</v>
      </c>
      <c r="CQ468" s="16" t="str">
        <f t="shared" si="2231"/>
        <v>N/A</v>
      </c>
      <c r="CR468" s="16" t="str">
        <f t="shared" si="2283"/>
        <v>N/A</v>
      </c>
      <c r="CS468" s="16" t="str">
        <f t="shared" si="2284"/>
        <v>N/A</v>
      </c>
      <c r="CT468" s="16" t="str">
        <f t="shared" si="2285"/>
        <v>N/A</v>
      </c>
      <c r="CU468" s="16" t="str">
        <f t="shared" si="2286"/>
        <v>N/A</v>
      </c>
      <c r="CV468" s="16" t="str">
        <f t="shared" si="2232"/>
        <v>N/A</v>
      </c>
      <c r="CW468" s="16" t="str">
        <f t="shared" si="2287"/>
        <v>N/A</v>
      </c>
      <c r="CX468" s="16" t="str">
        <f t="shared" si="2288"/>
        <v>N/A</v>
      </c>
      <c r="CY468" s="16" t="str">
        <f t="shared" si="2289"/>
        <v>N/A</v>
      </c>
      <c r="CZ468" s="16" t="str">
        <f t="shared" si="2290"/>
        <v>N/A</v>
      </c>
      <c r="DA468" s="16" t="str">
        <f t="shared" si="2233"/>
        <v>N/A</v>
      </c>
      <c r="DB468" s="16" t="str">
        <f t="shared" si="2291"/>
        <v>N/A</v>
      </c>
      <c r="DC468" s="16" t="str">
        <f t="shared" si="2292"/>
        <v>N/A</v>
      </c>
      <c r="DD468" s="16" t="str">
        <f t="shared" si="2293"/>
        <v>N/A</v>
      </c>
      <c r="DE468" s="16" t="str">
        <f t="shared" si="2294"/>
        <v>N/A</v>
      </c>
      <c r="DF468" s="16" t="str">
        <f t="shared" si="2295"/>
        <v>N/A</v>
      </c>
      <c r="DG468" s="19" t="str">
        <f t="shared" si="2296"/>
        <v>N/A</v>
      </c>
      <c r="DH468" s="16" t="str">
        <f t="shared" si="2297"/>
        <v>N/A</v>
      </c>
      <c r="DI468" s="16" t="str">
        <f t="shared" si="2298"/>
        <v>N/A</v>
      </c>
    </row>
    <row r="469" spans="27:113" x14ac:dyDescent="0.35">
      <c r="AA469" s="49">
        <v>1.5</v>
      </c>
      <c r="AB469" s="55">
        <f t="shared" si="2234"/>
        <v>3.0069390943299865</v>
      </c>
      <c r="AC469" s="23" t="s">
        <v>9</v>
      </c>
      <c r="AD469" s="40" t="s">
        <v>2</v>
      </c>
      <c r="AE469" s="16">
        <v>16</v>
      </c>
      <c r="AF469" s="16">
        <v>20</v>
      </c>
      <c r="AG469" s="16">
        <f t="shared" si="2218"/>
        <v>36.055512754639892</v>
      </c>
      <c r="AH469" s="16">
        <f t="shared" si="2235"/>
        <v>16</v>
      </c>
      <c r="AI469" s="16">
        <f t="shared" si="2219"/>
        <v>20</v>
      </c>
      <c r="AJ469" s="16">
        <f t="shared" si="2299"/>
        <v>36.055512754639892</v>
      </c>
      <c r="AK469" s="16" t="str">
        <f t="shared" si="2236"/>
        <v>true</v>
      </c>
      <c r="AL469" s="16">
        <f t="shared" si="2237"/>
        <v>1</v>
      </c>
      <c r="AM469" s="16">
        <f t="shared" si="2238"/>
        <v>16</v>
      </c>
      <c r="AN469" s="16">
        <f t="shared" si="2220"/>
        <v>20</v>
      </c>
      <c r="AO469" s="16">
        <f t="shared" si="2239"/>
        <v>36.055512754639892</v>
      </c>
      <c r="AP469" s="16" t="str">
        <f t="shared" si="2240"/>
        <v>true</v>
      </c>
      <c r="AQ469" s="16">
        <f t="shared" si="2241"/>
        <v>1</v>
      </c>
      <c r="AR469" s="16">
        <f t="shared" si="2242"/>
        <v>16</v>
      </c>
      <c r="AS469" s="16">
        <f t="shared" si="2221"/>
        <v>20</v>
      </c>
      <c r="AT469" s="16">
        <f t="shared" si="2243"/>
        <v>36.055512754639892</v>
      </c>
      <c r="AU469" s="16" t="str">
        <f t="shared" si="2244"/>
        <v>true</v>
      </c>
      <c r="AV469" s="16">
        <f t="shared" si="2245"/>
        <v>1</v>
      </c>
      <c r="AW469" s="16">
        <f t="shared" si="2246"/>
        <v>16</v>
      </c>
      <c r="AX469" s="16">
        <f t="shared" si="2222"/>
        <v>20</v>
      </c>
      <c r="AY469" s="16">
        <f t="shared" si="2247"/>
        <v>36.055512754639892</v>
      </c>
      <c r="AZ469" s="16" t="str">
        <f t="shared" si="2248"/>
        <v>true</v>
      </c>
      <c r="BA469" s="16">
        <f t="shared" si="2249"/>
        <v>1</v>
      </c>
      <c r="BB469" s="16">
        <f t="shared" si="2250"/>
        <v>16</v>
      </c>
      <c r="BC469" s="16">
        <f t="shared" si="2223"/>
        <v>20</v>
      </c>
      <c r="BD469" s="16">
        <f t="shared" si="2251"/>
        <v>36.055512754639892</v>
      </c>
      <c r="BE469" s="16" t="str">
        <f t="shared" si="2252"/>
        <v>true</v>
      </c>
      <c r="BF469" s="16">
        <f t="shared" si="2253"/>
        <v>1</v>
      </c>
      <c r="BG469" s="16">
        <f t="shared" si="2254"/>
        <v>16</v>
      </c>
      <c r="BH469" s="16">
        <f t="shared" si="2224"/>
        <v>20</v>
      </c>
      <c r="BI469" s="16">
        <f t="shared" si="2255"/>
        <v>36.055512754639892</v>
      </c>
      <c r="BJ469" s="16" t="str">
        <f t="shared" si="2256"/>
        <v>true</v>
      </c>
      <c r="BK469" s="16">
        <f t="shared" si="2257"/>
        <v>1</v>
      </c>
      <c r="BL469" s="16">
        <f t="shared" si="2258"/>
        <v>16</v>
      </c>
      <c r="BM469" s="16">
        <f t="shared" si="2225"/>
        <v>20</v>
      </c>
      <c r="BN469" s="16">
        <f t="shared" si="2259"/>
        <v>36.055512754639892</v>
      </c>
      <c r="BO469" s="16" t="str">
        <f t="shared" si="2260"/>
        <v>true</v>
      </c>
      <c r="BP469" s="16">
        <f t="shared" si="2261"/>
        <v>1</v>
      </c>
      <c r="BQ469" s="16">
        <f t="shared" si="2262"/>
        <v>16</v>
      </c>
      <c r="BR469" s="16">
        <f t="shared" si="2226"/>
        <v>20</v>
      </c>
      <c r="BS469" s="16">
        <f t="shared" si="2263"/>
        <v>36.055512754639892</v>
      </c>
      <c r="BT469" s="16" t="str">
        <f t="shared" si="2264"/>
        <v>true</v>
      </c>
      <c r="BU469" s="16">
        <f t="shared" si="2265"/>
        <v>1</v>
      </c>
      <c r="BV469" s="16">
        <f t="shared" si="2266"/>
        <v>16</v>
      </c>
      <c r="BW469" s="16">
        <f t="shared" si="2227"/>
        <v>30</v>
      </c>
      <c r="BX469" s="16">
        <f t="shared" si="2267"/>
        <v>36.055512754639892</v>
      </c>
      <c r="BY469" s="16" t="str">
        <f t="shared" si="2268"/>
        <v>true</v>
      </c>
      <c r="BZ469" s="16">
        <f t="shared" si="2269"/>
        <v>1</v>
      </c>
      <c r="CA469" s="16">
        <f t="shared" si="2270"/>
        <v>16</v>
      </c>
      <c r="CB469" s="16">
        <f t="shared" si="2228"/>
        <v>30</v>
      </c>
      <c r="CC469" s="16">
        <f t="shared" si="2271"/>
        <v>36.055512754639892</v>
      </c>
      <c r="CD469" s="16" t="str">
        <f t="shared" si="2272"/>
        <v>true</v>
      </c>
      <c r="CE469" s="16">
        <f t="shared" si="2273"/>
        <v>1</v>
      </c>
      <c r="CF469" s="16">
        <f t="shared" si="2274"/>
        <v>16</v>
      </c>
      <c r="CG469" s="16">
        <f t="shared" si="2229"/>
        <v>30</v>
      </c>
      <c r="CH469" s="16">
        <f t="shared" si="2275"/>
        <v>36.055512754639892</v>
      </c>
      <c r="CI469" s="16" t="str">
        <f t="shared" si="2276"/>
        <v>true</v>
      </c>
      <c r="CJ469" s="16">
        <f t="shared" si="2277"/>
        <v>1</v>
      </c>
      <c r="CK469" s="16">
        <f t="shared" si="2278"/>
        <v>16</v>
      </c>
      <c r="CL469" s="16">
        <f t="shared" si="2230"/>
        <v>30</v>
      </c>
      <c r="CM469" s="16">
        <f t="shared" si="2279"/>
        <v>36.055512754639892</v>
      </c>
      <c r="CN469" s="16" t="str">
        <f t="shared" si="2280"/>
        <v>true</v>
      </c>
      <c r="CO469" s="16">
        <f t="shared" si="2281"/>
        <v>1</v>
      </c>
      <c r="CP469" s="16">
        <f t="shared" si="2282"/>
        <v>16</v>
      </c>
      <c r="CQ469" s="16">
        <f t="shared" si="2231"/>
        <v>36.055512754639892</v>
      </c>
      <c r="CR469" s="16">
        <f t="shared" si="2283"/>
        <v>36.055512754639892</v>
      </c>
      <c r="CS469" s="16" t="str">
        <f t="shared" si="2284"/>
        <v>true</v>
      </c>
      <c r="CT469" s="16">
        <f t="shared" si="2285"/>
        <v>1</v>
      </c>
      <c r="CU469" s="16">
        <f t="shared" si="2286"/>
        <v>16</v>
      </c>
      <c r="CV469" s="16">
        <f t="shared" si="2232"/>
        <v>36.055512754639892</v>
      </c>
      <c r="CW469" s="16">
        <f t="shared" si="2287"/>
        <v>36.055512754639892</v>
      </c>
      <c r="CX469" s="16" t="str">
        <f t="shared" si="2288"/>
        <v>true</v>
      </c>
      <c r="CY469" s="16">
        <f t="shared" si="2289"/>
        <v>1</v>
      </c>
      <c r="CZ469" s="16">
        <f t="shared" si="2290"/>
        <v>16</v>
      </c>
      <c r="DA469" s="16">
        <f t="shared" si="2233"/>
        <v>36.055512754639892</v>
      </c>
      <c r="DB469" s="16">
        <f t="shared" si="2291"/>
        <v>36.055512754639892</v>
      </c>
      <c r="DC469" s="16" t="str">
        <f t="shared" si="2292"/>
        <v>true</v>
      </c>
      <c r="DD469" s="16">
        <f t="shared" si="2293"/>
        <v>1</v>
      </c>
      <c r="DE469" s="16">
        <f t="shared" si="2294"/>
        <v>16</v>
      </c>
      <c r="DF469" s="16">
        <f t="shared" si="2295"/>
        <v>36.055512754639892</v>
      </c>
      <c r="DG469" s="19">
        <f t="shared" si="2296"/>
        <v>36.055512754639892</v>
      </c>
      <c r="DH469" s="16" t="str">
        <f t="shared" si="2297"/>
        <v>true</v>
      </c>
      <c r="DI469" s="16">
        <f t="shared" si="2298"/>
        <v>1</v>
      </c>
    </row>
    <row r="470" spans="27:113" x14ac:dyDescent="0.35">
      <c r="AA470" s="49">
        <v>1.5</v>
      </c>
      <c r="AB470" s="55">
        <f t="shared" si="2234"/>
        <v>2.0355339059327378</v>
      </c>
      <c r="AC470" s="23" t="s">
        <v>10</v>
      </c>
      <c r="AD470" s="40" t="s">
        <v>2</v>
      </c>
      <c r="AE470" s="16">
        <v>14</v>
      </c>
      <c r="AF470" s="16">
        <v>17.5</v>
      </c>
      <c r="AG470" s="16">
        <f t="shared" si="2218"/>
        <v>24.748737341529164</v>
      </c>
      <c r="AH470" s="16">
        <f t="shared" si="2235"/>
        <v>14</v>
      </c>
      <c r="AI470" s="16">
        <f t="shared" si="2219"/>
        <v>17.5</v>
      </c>
      <c r="AJ470" s="16">
        <f t="shared" si="2299"/>
        <v>24.748737341529164</v>
      </c>
      <c r="AK470" s="16" t="str">
        <f t="shared" si="2236"/>
        <v>true</v>
      </c>
      <c r="AL470" s="16">
        <f t="shared" si="2237"/>
        <v>1</v>
      </c>
      <c r="AM470" s="16">
        <f t="shared" si="2238"/>
        <v>14</v>
      </c>
      <c r="AN470" s="16">
        <f t="shared" si="2220"/>
        <v>17.5</v>
      </c>
      <c r="AO470" s="16">
        <f t="shared" si="2239"/>
        <v>24.748737341529164</v>
      </c>
      <c r="AP470" s="16" t="str">
        <f t="shared" si="2240"/>
        <v>true</v>
      </c>
      <c r="AQ470" s="16">
        <f t="shared" si="2241"/>
        <v>1</v>
      </c>
      <c r="AR470" s="16">
        <f t="shared" si="2242"/>
        <v>14</v>
      </c>
      <c r="AS470" s="16">
        <f t="shared" si="2221"/>
        <v>17.5</v>
      </c>
      <c r="AT470" s="16">
        <f t="shared" si="2243"/>
        <v>24.748737341529164</v>
      </c>
      <c r="AU470" s="16" t="str">
        <f t="shared" si="2244"/>
        <v>true</v>
      </c>
      <c r="AV470" s="16">
        <f t="shared" si="2245"/>
        <v>1</v>
      </c>
      <c r="AW470" s="16">
        <f t="shared" si="2246"/>
        <v>14</v>
      </c>
      <c r="AX470" s="16">
        <f t="shared" si="2222"/>
        <v>17.5</v>
      </c>
      <c r="AY470" s="16">
        <f t="shared" si="2247"/>
        <v>24.748737341529164</v>
      </c>
      <c r="AZ470" s="16" t="str">
        <f t="shared" si="2248"/>
        <v>true</v>
      </c>
      <c r="BA470" s="16">
        <f t="shared" si="2249"/>
        <v>1</v>
      </c>
      <c r="BB470" s="16">
        <f t="shared" si="2250"/>
        <v>14</v>
      </c>
      <c r="BC470" s="16">
        <f t="shared" si="2223"/>
        <v>17.5</v>
      </c>
      <c r="BD470" s="16">
        <f t="shared" si="2251"/>
        <v>24.748737341529164</v>
      </c>
      <c r="BE470" s="16" t="str">
        <f t="shared" si="2252"/>
        <v>true</v>
      </c>
      <c r="BF470" s="16">
        <f t="shared" si="2253"/>
        <v>1</v>
      </c>
      <c r="BG470" s="16">
        <f t="shared" si="2254"/>
        <v>14</v>
      </c>
      <c r="BH470" s="16">
        <f t="shared" si="2224"/>
        <v>17.5</v>
      </c>
      <c r="BI470" s="16">
        <f t="shared" si="2255"/>
        <v>24.748737341529164</v>
      </c>
      <c r="BJ470" s="16" t="str">
        <f t="shared" si="2256"/>
        <v>true</v>
      </c>
      <c r="BK470" s="16">
        <f t="shared" si="2257"/>
        <v>1</v>
      </c>
      <c r="BL470" s="16">
        <f t="shared" si="2258"/>
        <v>14</v>
      </c>
      <c r="BM470" s="16">
        <f t="shared" si="2225"/>
        <v>17.5</v>
      </c>
      <c r="BN470" s="16">
        <f t="shared" si="2259"/>
        <v>24.748737341529164</v>
      </c>
      <c r="BO470" s="16" t="str">
        <f t="shared" si="2260"/>
        <v>true</v>
      </c>
      <c r="BP470" s="16">
        <f t="shared" si="2261"/>
        <v>1</v>
      </c>
      <c r="BQ470" s="16">
        <f t="shared" si="2262"/>
        <v>14</v>
      </c>
      <c r="BR470" s="16">
        <f t="shared" si="2226"/>
        <v>17.5</v>
      </c>
      <c r="BS470" s="16">
        <f t="shared" si="2263"/>
        <v>24.748737341529164</v>
      </c>
      <c r="BT470" s="16" t="str">
        <f t="shared" si="2264"/>
        <v>true</v>
      </c>
      <c r="BU470" s="16">
        <f t="shared" si="2265"/>
        <v>1</v>
      </c>
      <c r="BV470" s="16">
        <f t="shared" si="2266"/>
        <v>14</v>
      </c>
      <c r="BW470" s="16">
        <f t="shared" si="2227"/>
        <v>17.5</v>
      </c>
      <c r="BX470" s="16">
        <f t="shared" si="2267"/>
        <v>24.748737341529164</v>
      </c>
      <c r="BY470" s="16" t="str">
        <f t="shared" si="2268"/>
        <v>true</v>
      </c>
      <c r="BZ470" s="16">
        <f t="shared" si="2269"/>
        <v>1</v>
      </c>
      <c r="CA470" s="16">
        <f t="shared" si="2270"/>
        <v>14</v>
      </c>
      <c r="CB470" s="16">
        <f t="shared" si="2228"/>
        <v>17.5</v>
      </c>
      <c r="CC470" s="16">
        <f t="shared" si="2271"/>
        <v>24.748737341529164</v>
      </c>
      <c r="CD470" s="16" t="str">
        <f t="shared" si="2272"/>
        <v>true</v>
      </c>
      <c r="CE470" s="16">
        <f t="shared" si="2273"/>
        <v>1</v>
      </c>
      <c r="CF470" s="16">
        <f t="shared" si="2274"/>
        <v>14</v>
      </c>
      <c r="CG470" s="16">
        <f t="shared" si="2229"/>
        <v>17.5</v>
      </c>
      <c r="CH470" s="16">
        <f t="shared" si="2275"/>
        <v>24.748737341529164</v>
      </c>
      <c r="CI470" s="16" t="str">
        <f t="shared" si="2276"/>
        <v>true</v>
      </c>
      <c r="CJ470" s="16">
        <f t="shared" si="2277"/>
        <v>1</v>
      </c>
      <c r="CK470" s="16">
        <f t="shared" si="2278"/>
        <v>14</v>
      </c>
      <c r="CL470" s="16">
        <f t="shared" si="2230"/>
        <v>17.5</v>
      </c>
      <c r="CM470" s="16">
        <f t="shared" si="2279"/>
        <v>24.748737341529164</v>
      </c>
      <c r="CN470" s="16" t="str">
        <f t="shared" si="2280"/>
        <v>true</v>
      </c>
      <c r="CO470" s="16">
        <f t="shared" si="2281"/>
        <v>1</v>
      </c>
      <c r="CP470" s="16">
        <f t="shared" si="2282"/>
        <v>14</v>
      </c>
      <c r="CQ470" s="16">
        <f t="shared" si="2231"/>
        <v>24.748737341529164</v>
      </c>
      <c r="CR470" s="16">
        <f t="shared" si="2283"/>
        <v>24.748737341529164</v>
      </c>
      <c r="CS470" s="16" t="str">
        <f t="shared" si="2284"/>
        <v>true</v>
      </c>
      <c r="CT470" s="16">
        <f t="shared" si="2285"/>
        <v>1</v>
      </c>
      <c r="CU470" s="16">
        <f t="shared" si="2286"/>
        <v>14</v>
      </c>
      <c r="CV470" s="16">
        <f t="shared" si="2232"/>
        <v>24.748737341529164</v>
      </c>
      <c r="CW470" s="16">
        <f t="shared" si="2287"/>
        <v>24.748737341529164</v>
      </c>
      <c r="CX470" s="16" t="str">
        <f t="shared" si="2288"/>
        <v>true</v>
      </c>
      <c r="CY470" s="16">
        <f t="shared" si="2289"/>
        <v>1</v>
      </c>
      <c r="CZ470" s="16">
        <f t="shared" si="2290"/>
        <v>14</v>
      </c>
      <c r="DA470" s="16">
        <f t="shared" si="2233"/>
        <v>24.748737341529164</v>
      </c>
      <c r="DB470" s="16">
        <f t="shared" si="2291"/>
        <v>24.748737341529164</v>
      </c>
      <c r="DC470" s="16" t="str">
        <f t="shared" si="2292"/>
        <v>true</v>
      </c>
      <c r="DD470" s="16">
        <f t="shared" si="2293"/>
        <v>1</v>
      </c>
      <c r="DE470" s="16">
        <f t="shared" si="2294"/>
        <v>14</v>
      </c>
      <c r="DF470" s="16">
        <f t="shared" si="2295"/>
        <v>24.748737341529164</v>
      </c>
      <c r="DG470" s="19">
        <f t="shared" si="2296"/>
        <v>24.748737341529164</v>
      </c>
      <c r="DH470" s="16" t="str">
        <f t="shared" si="2297"/>
        <v>true</v>
      </c>
      <c r="DI470" s="16">
        <f t="shared" si="2298"/>
        <v>1</v>
      </c>
    </row>
    <row r="471" spans="27:113" x14ac:dyDescent="0.35">
      <c r="AA471" s="49">
        <v>1.5</v>
      </c>
      <c r="AB471" s="55">
        <f t="shared" si="2234"/>
        <v>3.4623583103198032</v>
      </c>
      <c r="AC471" s="23" t="s">
        <v>11</v>
      </c>
      <c r="AD471" s="40" t="s">
        <v>2</v>
      </c>
      <c r="AE471" s="16">
        <v>17.680000000000003</v>
      </c>
      <c r="AF471" s="16">
        <v>22.1</v>
      </c>
      <c r="AG471" s="16">
        <f t="shared" si="2218"/>
        <v>43.867247463227052</v>
      </c>
      <c r="AH471" s="16">
        <f t="shared" si="2235"/>
        <v>17.680000000000003</v>
      </c>
      <c r="AI471" s="16">
        <f t="shared" si="2219"/>
        <v>22.1</v>
      </c>
      <c r="AJ471" s="16">
        <f t="shared" si="2299"/>
        <v>43.867247463227052</v>
      </c>
      <c r="AK471" s="16" t="str">
        <f t="shared" si="2236"/>
        <v>true</v>
      </c>
      <c r="AL471" s="16">
        <f t="shared" si="2237"/>
        <v>1</v>
      </c>
      <c r="AM471" s="16">
        <f t="shared" si="2238"/>
        <v>17.680000000000003</v>
      </c>
      <c r="AN471" s="16">
        <f t="shared" si="2220"/>
        <v>22.1</v>
      </c>
      <c r="AO471" s="16">
        <f t="shared" si="2239"/>
        <v>43.867247463227052</v>
      </c>
      <c r="AP471" s="16" t="str">
        <f t="shared" si="2240"/>
        <v>true</v>
      </c>
      <c r="AQ471" s="16">
        <f t="shared" si="2241"/>
        <v>1</v>
      </c>
      <c r="AR471" s="16">
        <f t="shared" si="2242"/>
        <v>17.680000000000003</v>
      </c>
      <c r="AS471" s="16">
        <f t="shared" si="2221"/>
        <v>22.1</v>
      </c>
      <c r="AT471" s="16">
        <f t="shared" si="2243"/>
        <v>43.867247463227052</v>
      </c>
      <c r="AU471" s="16" t="str">
        <f t="shared" si="2244"/>
        <v>true</v>
      </c>
      <c r="AV471" s="16">
        <f t="shared" si="2245"/>
        <v>1</v>
      </c>
      <c r="AW471" s="16">
        <f t="shared" si="2246"/>
        <v>17.680000000000003</v>
      </c>
      <c r="AX471" s="16">
        <f t="shared" si="2222"/>
        <v>22.1</v>
      </c>
      <c r="AY471" s="16">
        <f t="shared" si="2247"/>
        <v>43.867247463227052</v>
      </c>
      <c r="AZ471" s="16" t="str">
        <f t="shared" si="2248"/>
        <v>true</v>
      </c>
      <c r="BA471" s="16">
        <f t="shared" si="2249"/>
        <v>1</v>
      </c>
      <c r="BB471" s="16">
        <f t="shared" si="2250"/>
        <v>17.680000000000003</v>
      </c>
      <c r="BC471" s="16">
        <f t="shared" si="2223"/>
        <v>28.730000000000004</v>
      </c>
      <c r="BD471" s="16">
        <f t="shared" si="2251"/>
        <v>43.867247463227052</v>
      </c>
      <c r="BE471" s="16" t="str">
        <f t="shared" si="2252"/>
        <v>true</v>
      </c>
      <c r="BF471" s="16">
        <f t="shared" si="2253"/>
        <v>1</v>
      </c>
      <c r="BG471" s="16">
        <f t="shared" si="2254"/>
        <v>17.680000000000003</v>
      </c>
      <c r="BH471" s="16">
        <f t="shared" si="2224"/>
        <v>28.730000000000004</v>
      </c>
      <c r="BI471" s="16">
        <f t="shared" si="2255"/>
        <v>43.867247463227052</v>
      </c>
      <c r="BJ471" s="16" t="str">
        <f t="shared" si="2256"/>
        <v>true</v>
      </c>
      <c r="BK471" s="16">
        <f t="shared" si="2257"/>
        <v>1</v>
      </c>
      <c r="BL471" s="16">
        <f t="shared" si="2258"/>
        <v>17.680000000000003</v>
      </c>
      <c r="BM471" s="16">
        <f t="shared" si="2225"/>
        <v>28.730000000000004</v>
      </c>
      <c r="BN471" s="16">
        <f t="shared" si="2259"/>
        <v>43.867247463227052</v>
      </c>
      <c r="BO471" s="16" t="str">
        <f t="shared" si="2260"/>
        <v>true</v>
      </c>
      <c r="BP471" s="16">
        <f t="shared" si="2261"/>
        <v>1</v>
      </c>
      <c r="BQ471" s="16">
        <f t="shared" si="2262"/>
        <v>17.680000000000003</v>
      </c>
      <c r="BR471" s="16">
        <f t="shared" si="2226"/>
        <v>28.730000000000004</v>
      </c>
      <c r="BS471" s="16">
        <f t="shared" si="2263"/>
        <v>43.867247463227052</v>
      </c>
      <c r="BT471" s="16" t="str">
        <f t="shared" si="2264"/>
        <v>true</v>
      </c>
      <c r="BU471" s="16">
        <f t="shared" si="2265"/>
        <v>1</v>
      </c>
      <c r="BV471" s="16">
        <f t="shared" si="2266"/>
        <v>17.680000000000003</v>
      </c>
      <c r="BW471" s="16">
        <f t="shared" si="2227"/>
        <v>33.150000000000006</v>
      </c>
      <c r="BX471" s="16">
        <f t="shared" si="2267"/>
        <v>43.867247463227052</v>
      </c>
      <c r="BY471" s="16" t="str">
        <f t="shared" si="2268"/>
        <v>true</v>
      </c>
      <c r="BZ471" s="16">
        <f t="shared" si="2269"/>
        <v>1</v>
      </c>
      <c r="CA471" s="16">
        <f t="shared" si="2270"/>
        <v>17.680000000000003</v>
      </c>
      <c r="CB471" s="16">
        <f t="shared" si="2228"/>
        <v>33.150000000000006</v>
      </c>
      <c r="CC471" s="16">
        <f t="shared" si="2271"/>
        <v>43.867247463227052</v>
      </c>
      <c r="CD471" s="16" t="str">
        <f t="shared" si="2272"/>
        <v>true</v>
      </c>
      <c r="CE471" s="16">
        <f t="shared" si="2273"/>
        <v>1</v>
      </c>
      <c r="CF471" s="16">
        <f t="shared" si="2274"/>
        <v>17.680000000000003</v>
      </c>
      <c r="CG471" s="16">
        <f t="shared" si="2229"/>
        <v>33.150000000000006</v>
      </c>
      <c r="CH471" s="16">
        <f t="shared" si="2275"/>
        <v>43.867247463227052</v>
      </c>
      <c r="CI471" s="16" t="str">
        <f t="shared" si="2276"/>
        <v>true</v>
      </c>
      <c r="CJ471" s="16">
        <f t="shared" si="2277"/>
        <v>1</v>
      </c>
      <c r="CK471" s="16">
        <f t="shared" si="2278"/>
        <v>17.680000000000003</v>
      </c>
      <c r="CL471" s="16">
        <f t="shared" si="2230"/>
        <v>33.150000000000006</v>
      </c>
      <c r="CM471" s="16">
        <f t="shared" si="2279"/>
        <v>43.867247463227052</v>
      </c>
      <c r="CN471" s="16" t="str">
        <f t="shared" si="2280"/>
        <v>true</v>
      </c>
      <c r="CO471" s="16">
        <f t="shared" si="2281"/>
        <v>1</v>
      </c>
      <c r="CP471" s="16">
        <f t="shared" si="2282"/>
        <v>17.680000000000003</v>
      </c>
      <c r="CQ471" s="16">
        <f t="shared" si="2231"/>
        <v>43.867247463227052</v>
      </c>
      <c r="CR471" s="16">
        <f t="shared" si="2283"/>
        <v>43.867247463227052</v>
      </c>
      <c r="CS471" s="16" t="str">
        <f t="shared" si="2284"/>
        <v>true</v>
      </c>
      <c r="CT471" s="16">
        <f t="shared" si="2285"/>
        <v>1</v>
      </c>
      <c r="CU471" s="16">
        <f t="shared" si="2286"/>
        <v>17.680000000000003</v>
      </c>
      <c r="CV471" s="16">
        <f t="shared" si="2232"/>
        <v>43.867247463227052</v>
      </c>
      <c r="CW471" s="16">
        <f t="shared" si="2287"/>
        <v>43.867247463227052</v>
      </c>
      <c r="CX471" s="16" t="str">
        <f t="shared" si="2288"/>
        <v>true</v>
      </c>
      <c r="CY471" s="16">
        <f t="shared" si="2289"/>
        <v>1</v>
      </c>
      <c r="CZ471" s="16">
        <f t="shared" si="2290"/>
        <v>17.680000000000003</v>
      </c>
      <c r="DA471" s="16">
        <f t="shared" si="2233"/>
        <v>43.867247463227052</v>
      </c>
      <c r="DB471" s="16">
        <f t="shared" si="2291"/>
        <v>43.867247463227052</v>
      </c>
      <c r="DC471" s="16" t="str">
        <f t="shared" si="2292"/>
        <v>true</v>
      </c>
      <c r="DD471" s="16">
        <f t="shared" si="2293"/>
        <v>1</v>
      </c>
      <c r="DE471" s="16">
        <f t="shared" si="2294"/>
        <v>17.680000000000003</v>
      </c>
      <c r="DF471" s="16">
        <f t="shared" si="2295"/>
        <v>43.867247463227052</v>
      </c>
      <c r="DG471" s="19">
        <f t="shared" si="2296"/>
        <v>43.867247463227052</v>
      </c>
      <c r="DH471" s="16" t="str">
        <f t="shared" si="2297"/>
        <v>true</v>
      </c>
      <c r="DI471" s="16">
        <f t="shared" si="2298"/>
        <v>1</v>
      </c>
    </row>
    <row r="472" spans="27:113" x14ac:dyDescent="0.35">
      <c r="AA472" s="49" t="s">
        <v>114</v>
      </c>
      <c r="AB472" s="55" t="str">
        <f t="shared" si="2234"/>
        <v>-</v>
      </c>
      <c r="AC472" s="23" t="s">
        <v>12</v>
      </c>
      <c r="AD472" s="40" t="s">
        <v>2</v>
      </c>
      <c r="AE472" s="16"/>
      <c r="AF472" s="16"/>
      <c r="AG472" s="16" t="str">
        <f t="shared" si="2218"/>
        <v>N/A</v>
      </c>
      <c r="AH472" s="16" t="str">
        <f t="shared" si="2235"/>
        <v>N/A</v>
      </c>
      <c r="AI472" s="16" t="str">
        <f t="shared" si="2219"/>
        <v>N/A</v>
      </c>
      <c r="AJ472" s="16" t="str">
        <f t="shared" si="2299"/>
        <v>N/A</v>
      </c>
      <c r="AK472" s="16" t="str">
        <f t="shared" si="2236"/>
        <v>N/A</v>
      </c>
      <c r="AL472" s="16" t="str">
        <f t="shared" si="2237"/>
        <v>N/A</v>
      </c>
      <c r="AM472" s="16" t="str">
        <f t="shared" si="2238"/>
        <v>N/A</v>
      </c>
      <c r="AN472" s="16" t="str">
        <f t="shared" si="2220"/>
        <v>N/A</v>
      </c>
      <c r="AO472" s="16" t="str">
        <f t="shared" si="2239"/>
        <v>N/A</v>
      </c>
      <c r="AP472" s="16" t="str">
        <f t="shared" si="2240"/>
        <v>N/A</v>
      </c>
      <c r="AQ472" s="16" t="str">
        <f t="shared" si="2241"/>
        <v>N/A</v>
      </c>
      <c r="AR472" s="16" t="str">
        <f t="shared" si="2242"/>
        <v>N/A</v>
      </c>
      <c r="AS472" s="16" t="str">
        <f t="shared" si="2221"/>
        <v>N/A</v>
      </c>
      <c r="AT472" s="16" t="str">
        <f t="shared" si="2243"/>
        <v>N/A</v>
      </c>
      <c r="AU472" s="16" t="str">
        <f t="shared" si="2244"/>
        <v>N/A</v>
      </c>
      <c r="AV472" s="16" t="str">
        <f t="shared" si="2245"/>
        <v>N/A</v>
      </c>
      <c r="AW472" s="16" t="str">
        <f t="shared" si="2246"/>
        <v>N/A</v>
      </c>
      <c r="AX472" s="16" t="str">
        <f t="shared" si="2222"/>
        <v>N/A</v>
      </c>
      <c r="AY472" s="16" t="str">
        <f t="shared" si="2247"/>
        <v>N/A</v>
      </c>
      <c r="AZ472" s="16" t="str">
        <f t="shared" si="2248"/>
        <v>N/A</v>
      </c>
      <c r="BA472" s="16" t="str">
        <f t="shared" si="2249"/>
        <v>N/A</v>
      </c>
      <c r="BB472" s="16" t="str">
        <f t="shared" si="2250"/>
        <v>N/A</v>
      </c>
      <c r="BC472" s="16" t="str">
        <f t="shared" si="2223"/>
        <v>N/A</v>
      </c>
      <c r="BD472" s="16" t="str">
        <f t="shared" si="2251"/>
        <v>N/A</v>
      </c>
      <c r="BE472" s="16" t="str">
        <f t="shared" si="2252"/>
        <v>N/A</v>
      </c>
      <c r="BF472" s="16" t="str">
        <f t="shared" si="2253"/>
        <v>N/A</v>
      </c>
      <c r="BG472" s="16" t="str">
        <f t="shared" si="2254"/>
        <v>N/A</v>
      </c>
      <c r="BH472" s="16" t="str">
        <f t="shared" si="2224"/>
        <v>N/A</v>
      </c>
      <c r="BI472" s="16" t="str">
        <f t="shared" si="2255"/>
        <v>N/A</v>
      </c>
      <c r="BJ472" s="16" t="str">
        <f t="shared" si="2256"/>
        <v>N/A</v>
      </c>
      <c r="BK472" s="16" t="str">
        <f t="shared" si="2257"/>
        <v>N/A</v>
      </c>
      <c r="BL472" s="16" t="str">
        <f t="shared" si="2258"/>
        <v>N/A</v>
      </c>
      <c r="BM472" s="16" t="str">
        <f t="shared" si="2225"/>
        <v>N/A</v>
      </c>
      <c r="BN472" s="16" t="str">
        <f t="shared" si="2259"/>
        <v>N/A</v>
      </c>
      <c r="BO472" s="16" t="str">
        <f t="shared" si="2260"/>
        <v>N/A</v>
      </c>
      <c r="BP472" s="16" t="str">
        <f t="shared" si="2261"/>
        <v>N/A</v>
      </c>
      <c r="BQ472" s="16" t="str">
        <f t="shared" si="2262"/>
        <v>N/A</v>
      </c>
      <c r="BR472" s="16" t="str">
        <f t="shared" si="2226"/>
        <v>N/A</v>
      </c>
      <c r="BS472" s="16" t="str">
        <f t="shared" si="2263"/>
        <v>N/A</v>
      </c>
      <c r="BT472" s="16" t="str">
        <f t="shared" si="2264"/>
        <v>N/A</v>
      </c>
      <c r="BU472" s="16" t="str">
        <f t="shared" si="2265"/>
        <v>N/A</v>
      </c>
      <c r="BV472" s="16" t="str">
        <f t="shared" si="2266"/>
        <v>N/A</v>
      </c>
      <c r="BW472" s="16" t="str">
        <f t="shared" si="2227"/>
        <v>N/A</v>
      </c>
      <c r="BX472" s="16" t="str">
        <f t="shared" si="2267"/>
        <v>N/A</v>
      </c>
      <c r="BY472" s="16" t="str">
        <f t="shared" si="2268"/>
        <v>N/A</v>
      </c>
      <c r="BZ472" s="16" t="str">
        <f t="shared" si="2269"/>
        <v>N/A</v>
      </c>
      <c r="CA472" s="16" t="str">
        <f t="shared" si="2270"/>
        <v>N/A</v>
      </c>
      <c r="CB472" s="16" t="str">
        <f t="shared" si="2228"/>
        <v>N/A</v>
      </c>
      <c r="CC472" s="16" t="str">
        <f t="shared" si="2271"/>
        <v>N/A</v>
      </c>
      <c r="CD472" s="16" t="str">
        <f t="shared" si="2272"/>
        <v>N/A</v>
      </c>
      <c r="CE472" s="16" t="str">
        <f t="shared" si="2273"/>
        <v>N/A</v>
      </c>
      <c r="CF472" s="16" t="str">
        <f t="shared" si="2274"/>
        <v>N/A</v>
      </c>
      <c r="CG472" s="16" t="str">
        <f t="shared" si="2229"/>
        <v>N/A</v>
      </c>
      <c r="CH472" s="16" t="str">
        <f t="shared" si="2275"/>
        <v>N/A</v>
      </c>
      <c r="CI472" s="16" t="str">
        <f t="shared" si="2276"/>
        <v>N/A</v>
      </c>
      <c r="CJ472" s="16" t="str">
        <f t="shared" si="2277"/>
        <v>N/A</v>
      </c>
      <c r="CK472" s="16" t="str">
        <f t="shared" si="2278"/>
        <v>N/A</v>
      </c>
      <c r="CL472" s="16" t="str">
        <f t="shared" si="2230"/>
        <v>N/A</v>
      </c>
      <c r="CM472" s="16" t="str">
        <f t="shared" si="2279"/>
        <v>N/A</v>
      </c>
      <c r="CN472" s="16" t="str">
        <f t="shared" si="2280"/>
        <v>N/A</v>
      </c>
      <c r="CO472" s="16" t="str">
        <f t="shared" si="2281"/>
        <v>N/A</v>
      </c>
      <c r="CP472" s="16" t="str">
        <f t="shared" si="2282"/>
        <v>N/A</v>
      </c>
      <c r="CQ472" s="16" t="str">
        <f t="shared" si="2231"/>
        <v>N/A</v>
      </c>
      <c r="CR472" s="16" t="str">
        <f t="shared" si="2283"/>
        <v>N/A</v>
      </c>
      <c r="CS472" s="16" t="str">
        <f t="shared" si="2284"/>
        <v>N/A</v>
      </c>
      <c r="CT472" s="16" t="str">
        <f t="shared" si="2285"/>
        <v>N/A</v>
      </c>
      <c r="CU472" s="16" t="str">
        <f t="shared" si="2286"/>
        <v>N/A</v>
      </c>
      <c r="CV472" s="16" t="str">
        <f t="shared" si="2232"/>
        <v>N/A</v>
      </c>
      <c r="CW472" s="16" t="str">
        <f t="shared" si="2287"/>
        <v>N/A</v>
      </c>
      <c r="CX472" s="16" t="str">
        <f t="shared" si="2288"/>
        <v>N/A</v>
      </c>
      <c r="CY472" s="16" t="str">
        <f t="shared" si="2289"/>
        <v>N/A</v>
      </c>
      <c r="CZ472" s="16" t="str">
        <f t="shared" si="2290"/>
        <v>N/A</v>
      </c>
      <c r="DA472" s="16" t="str">
        <f t="shared" si="2233"/>
        <v>N/A</v>
      </c>
      <c r="DB472" s="16" t="str">
        <f t="shared" si="2291"/>
        <v>N/A</v>
      </c>
      <c r="DC472" s="16" t="str">
        <f t="shared" si="2292"/>
        <v>N/A</v>
      </c>
      <c r="DD472" s="16" t="str">
        <f t="shared" si="2293"/>
        <v>N/A</v>
      </c>
      <c r="DE472" s="16" t="str">
        <f t="shared" si="2294"/>
        <v>N/A</v>
      </c>
      <c r="DF472" s="16" t="str">
        <f t="shared" si="2295"/>
        <v>N/A</v>
      </c>
      <c r="DG472" s="19" t="str">
        <f t="shared" si="2296"/>
        <v>N/A</v>
      </c>
      <c r="DH472" s="16" t="str">
        <f t="shared" si="2297"/>
        <v>N/A</v>
      </c>
      <c r="DI472" s="16" t="str">
        <f t="shared" si="2298"/>
        <v>N/A</v>
      </c>
    </row>
    <row r="473" spans="27:113" x14ac:dyDescent="0.35">
      <c r="AA473" s="49" t="s">
        <v>114</v>
      </c>
      <c r="AB473" s="55" t="str">
        <f t="shared" si="2234"/>
        <v>-</v>
      </c>
      <c r="AC473" s="23" t="s">
        <v>13</v>
      </c>
      <c r="AD473" s="40" t="s">
        <v>2</v>
      </c>
      <c r="AE473" s="16"/>
      <c r="AF473" s="16"/>
      <c r="AG473" s="16" t="str">
        <f t="shared" si="2218"/>
        <v>N/A</v>
      </c>
      <c r="AH473" s="16" t="str">
        <f t="shared" si="2235"/>
        <v>N/A</v>
      </c>
      <c r="AI473" s="16" t="str">
        <f t="shared" si="2219"/>
        <v>N/A</v>
      </c>
      <c r="AJ473" s="16" t="str">
        <f t="shared" si="2299"/>
        <v>N/A</v>
      </c>
      <c r="AK473" s="16" t="str">
        <f t="shared" si="2236"/>
        <v>N/A</v>
      </c>
      <c r="AL473" s="16" t="str">
        <f t="shared" si="2237"/>
        <v>N/A</v>
      </c>
      <c r="AM473" s="16" t="str">
        <f t="shared" si="2238"/>
        <v>N/A</v>
      </c>
      <c r="AN473" s="16" t="str">
        <f t="shared" si="2220"/>
        <v>N/A</v>
      </c>
      <c r="AO473" s="16" t="str">
        <f t="shared" si="2239"/>
        <v>N/A</v>
      </c>
      <c r="AP473" s="16" t="str">
        <f t="shared" si="2240"/>
        <v>N/A</v>
      </c>
      <c r="AQ473" s="16" t="str">
        <f t="shared" si="2241"/>
        <v>N/A</v>
      </c>
      <c r="AR473" s="16" t="str">
        <f t="shared" si="2242"/>
        <v>N/A</v>
      </c>
      <c r="AS473" s="16" t="str">
        <f t="shared" si="2221"/>
        <v>N/A</v>
      </c>
      <c r="AT473" s="16" t="str">
        <f t="shared" si="2243"/>
        <v>N/A</v>
      </c>
      <c r="AU473" s="16" t="str">
        <f t="shared" si="2244"/>
        <v>N/A</v>
      </c>
      <c r="AV473" s="16" t="str">
        <f t="shared" si="2245"/>
        <v>N/A</v>
      </c>
      <c r="AW473" s="16" t="str">
        <f t="shared" si="2246"/>
        <v>N/A</v>
      </c>
      <c r="AX473" s="16" t="str">
        <f t="shared" si="2222"/>
        <v>N/A</v>
      </c>
      <c r="AY473" s="16" t="str">
        <f t="shared" si="2247"/>
        <v>N/A</v>
      </c>
      <c r="AZ473" s="16" t="str">
        <f t="shared" si="2248"/>
        <v>N/A</v>
      </c>
      <c r="BA473" s="16" t="str">
        <f t="shared" si="2249"/>
        <v>N/A</v>
      </c>
      <c r="BB473" s="16" t="str">
        <f t="shared" si="2250"/>
        <v>N/A</v>
      </c>
      <c r="BC473" s="16" t="str">
        <f t="shared" si="2223"/>
        <v>N/A</v>
      </c>
      <c r="BD473" s="16" t="str">
        <f t="shared" si="2251"/>
        <v>N/A</v>
      </c>
      <c r="BE473" s="16" t="str">
        <f t="shared" si="2252"/>
        <v>N/A</v>
      </c>
      <c r="BF473" s="16" t="str">
        <f t="shared" si="2253"/>
        <v>N/A</v>
      </c>
      <c r="BG473" s="16" t="str">
        <f t="shared" si="2254"/>
        <v>N/A</v>
      </c>
      <c r="BH473" s="16" t="str">
        <f t="shared" si="2224"/>
        <v>N/A</v>
      </c>
      <c r="BI473" s="16" t="str">
        <f t="shared" si="2255"/>
        <v>N/A</v>
      </c>
      <c r="BJ473" s="16" t="str">
        <f t="shared" si="2256"/>
        <v>N/A</v>
      </c>
      <c r="BK473" s="16" t="str">
        <f t="shared" si="2257"/>
        <v>N/A</v>
      </c>
      <c r="BL473" s="16" t="str">
        <f t="shared" si="2258"/>
        <v>N/A</v>
      </c>
      <c r="BM473" s="16" t="str">
        <f t="shared" si="2225"/>
        <v>N/A</v>
      </c>
      <c r="BN473" s="16" t="str">
        <f t="shared" si="2259"/>
        <v>N/A</v>
      </c>
      <c r="BO473" s="16" t="str">
        <f t="shared" si="2260"/>
        <v>N/A</v>
      </c>
      <c r="BP473" s="16" t="str">
        <f t="shared" si="2261"/>
        <v>N/A</v>
      </c>
      <c r="BQ473" s="16" t="str">
        <f t="shared" si="2262"/>
        <v>N/A</v>
      </c>
      <c r="BR473" s="16" t="str">
        <f t="shared" si="2226"/>
        <v>N/A</v>
      </c>
      <c r="BS473" s="16" t="str">
        <f t="shared" si="2263"/>
        <v>N/A</v>
      </c>
      <c r="BT473" s="16" t="str">
        <f t="shared" si="2264"/>
        <v>N/A</v>
      </c>
      <c r="BU473" s="16" t="str">
        <f t="shared" si="2265"/>
        <v>N/A</v>
      </c>
      <c r="BV473" s="16" t="str">
        <f t="shared" si="2266"/>
        <v>N/A</v>
      </c>
      <c r="BW473" s="16" t="str">
        <f t="shared" si="2227"/>
        <v>N/A</v>
      </c>
      <c r="BX473" s="16" t="str">
        <f t="shared" si="2267"/>
        <v>N/A</v>
      </c>
      <c r="BY473" s="16" t="str">
        <f t="shared" si="2268"/>
        <v>N/A</v>
      </c>
      <c r="BZ473" s="16" t="str">
        <f t="shared" si="2269"/>
        <v>N/A</v>
      </c>
      <c r="CA473" s="16" t="str">
        <f t="shared" si="2270"/>
        <v>N/A</v>
      </c>
      <c r="CB473" s="16" t="str">
        <f t="shared" si="2228"/>
        <v>N/A</v>
      </c>
      <c r="CC473" s="16" t="str">
        <f t="shared" si="2271"/>
        <v>N/A</v>
      </c>
      <c r="CD473" s="16" t="str">
        <f t="shared" si="2272"/>
        <v>N/A</v>
      </c>
      <c r="CE473" s="16" t="str">
        <f t="shared" si="2273"/>
        <v>N/A</v>
      </c>
      <c r="CF473" s="16" t="str">
        <f t="shared" si="2274"/>
        <v>N/A</v>
      </c>
      <c r="CG473" s="16" t="str">
        <f t="shared" si="2229"/>
        <v>N/A</v>
      </c>
      <c r="CH473" s="16" t="str">
        <f t="shared" si="2275"/>
        <v>N/A</v>
      </c>
      <c r="CI473" s="16" t="str">
        <f t="shared" si="2276"/>
        <v>N/A</v>
      </c>
      <c r="CJ473" s="16" t="str">
        <f t="shared" si="2277"/>
        <v>N/A</v>
      </c>
      <c r="CK473" s="16" t="str">
        <f t="shared" si="2278"/>
        <v>N/A</v>
      </c>
      <c r="CL473" s="16" t="str">
        <f t="shared" si="2230"/>
        <v>N/A</v>
      </c>
      <c r="CM473" s="16" t="str">
        <f t="shared" si="2279"/>
        <v>N/A</v>
      </c>
      <c r="CN473" s="16" t="str">
        <f t="shared" si="2280"/>
        <v>N/A</v>
      </c>
      <c r="CO473" s="16" t="str">
        <f t="shared" si="2281"/>
        <v>N/A</v>
      </c>
      <c r="CP473" s="16" t="str">
        <f t="shared" si="2282"/>
        <v>N/A</v>
      </c>
      <c r="CQ473" s="16" t="str">
        <f t="shared" si="2231"/>
        <v>N/A</v>
      </c>
      <c r="CR473" s="16" t="str">
        <f t="shared" si="2283"/>
        <v>N/A</v>
      </c>
      <c r="CS473" s="16" t="str">
        <f t="shared" si="2284"/>
        <v>N/A</v>
      </c>
      <c r="CT473" s="16" t="str">
        <f t="shared" si="2285"/>
        <v>N/A</v>
      </c>
      <c r="CU473" s="16" t="str">
        <f t="shared" si="2286"/>
        <v>N/A</v>
      </c>
      <c r="CV473" s="16" t="str">
        <f t="shared" si="2232"/>
        <v>N/A</v>
      </c>
      <c r="CW473" s="16" t="str">
        <f t="shared" si="2287"/>
        <v>N/A</v>
      </c>
      <c r="CX473" s="16" t="str">
        <f t="shared" si="2288"/>
        <v>N/A</v>
      </c>
      <c r="CY473" s="16" t="str">
        <f t="shared" si="2289"/>
        <v>N/A</v>
      </c>
      <c r="CZ473" s="16" t="str">
        <f t="shared" si="2290"/>
        <v>N/A</v>
      </c>
      <c r="DA473" s="16" t="str">
        <f t="shared" si="2233"/>
        <v>N/A</v>
      </c>
      <c r="DB473" s="16" t="str">
        <f t="shared" si="2291"/>
        <v>N/A</v>
      </c>
      <c r="DC473" s="16" t="str">
        <f t="shared" si="2292"/>
        <v>N/A</v>
      </c>
      <c r="DD473" s="16" t="str">
        <f t="shared" si="2293"/>
        <v>N/A</v>
      </c>
      <c r="DE473" s="16" t="str">
        <f t="shared" si="2294"/>
        <v>N/A</v>
      </c>
      <c r="DF473" s="16" t="str">
        <f t="shared" si="2295"/>
        <v>N/A</v>
      </c>
      <c r="DG473" s="19" t="str">
        <f t="shared" si="2296"/>
        <v>N/A</v>
      </c>
      <c r="DH473" s="16" t="str">
        <f t="shared" si="2297"/>
        <v>N/A</v>
      </c>
      <c r="DI473" s="16" t="str">
        <f t="shared" si="2298"/>
        <v>N/A</v>
      </c>
    </row>
    <row r="474" spans="27:113" x14ac:dyDescent="0.35">
      <c r="AA474" s="49" t="s">
        <v>114</v>
      </c>
      <c r="AB474" s="55" t="str">
        <f t="shared" si="2234"/>
        <v>-</v>
      </c>
      <c r="AC474" s="23" t="s">
        <v>14</v>
      </c>
      <c r="AD474" s="40" t="s">
        <v>2</v>
      </c>
      <c r="AE474" s="16"/>
      <c r="AF474" s="16"/>
      <c r="AG474" s="16" t="str">
        <f t="shared" si="2218"/>
        <v>N/A</v>
      </c>
      <c r="AH474" s="16" t="str">
        <f t="shared" si="2235"/>
        <v>N/A</v>
      </c>
      <c r="AI474" s="16" t="str">
        <f t="shared" si="2219"/>
        <v>N/A</v>
      </c>
      <c r="AJ474" s="16" t="str">
        <f t="shared" si="2299"/>
        <v>N/A</v>
      </c>
      <c r="AK474" s="16" t="str">
        <f t="shared" si="2236"/>
        <v>N/A</v>
      </c>
      <c r="AL474" s="16" t="str">
        <f t="shared" si="2237"/>
        <v>N/A</v>
      </c>
      <c r="AM474" s="16" t="str">
        <f t="shared" si="2238"/>
        <v>N/A</v>
      </c>
      <c r="AN474" s="16" t="str">
        <f t="shared" si="2220"/>
        <v>N/A</v>
      </c>
      <c r="AO474" s="16" t="str">
        <f t="shared" si="2239"/>
        <v>N/A</v>
      </c>
      <c r="AP474" s="16" t="str">
        <f t="shared" si="2240"/>
        <v>N/A</v>
      </c>
      <c r="AQ474" s="16" t="str">
        <f t="shared" si="2241"/>
        <v>N/A</v>
      </c>
      <c r="AR474" s="16" t="str">
        <f t="shared" si="2242"/>
        <v>N/A</v>
      </c>
      <c r="AS474" s="16" t="str">
        <f t="shared" si="2221"/>
        <v>N/A</v>
      </c>
      <c r="AT474" s="16" t="str">
        <f t="shared" si="2243"/>
        <v>N/A</v>
      </c>
      <c r="AU474" s="16" t="str">
        <f t="shared" si="2244"/>
        <v>N/A</v>
      </c>
      <c r="AV474" s="16" t="str">
        <f t="shared" si="2245"/>
        <v>N/A</v>
      </c>
      <c r="AW474" s="16" t="str">
        <f t="shared" si="2246"/>
        <v>N/A</v>
      </c>
      <c r="AX474" s="16" t="str">
        <f t="shared" si="2222"/>
        <v>N/A</v>
      </c>
      <c r="AY474" s="16" t="str">
        <f t="shared" si="2247"/>
        <v>N/A</v>
      </c>
      <c r="AZ474" s="16" t="str">
        <f t="shared" si="2248"/>
        <v>N/A</v>
      </c>
      <c r="BA474" s="16" t="str">
        <f t="shared" si="2249"/>
        <v>N/A</v>
      </c>
      <c r="BB474" s="16" t="str">
        <f t="shared" si="2250"/>
        <v>N/A</v>
      </c>
      <c r="BC474" s="16" t="str">
        <f t="shared" si="2223"/>
        <v>N/A</v>
      </c>
      <c r="BD474" s="16" t="str">
        <f t="shared" si="2251"/>
        <v>N/A</v>
      </c>
      <c r="BE474" s="16" t="str">
        <f t="shared" si="2252"/>
        <v>N/A</v>
      </c>
      <c r="BF474" s="16" t="str">
        <f t="shared" si="2253"/>
        <v>N/A</v>
      </c>
      <c r="BG474" s="16" t="str">
        <f t="shared" si="2254"/>
        <v>N/A</v>
      </c>
      <c r="BH474" s="16" t="str">
        <f t="shared" si="2224"/>
        <v>N/A</v>
      </c>
      <c r="BI474" s="16" t="str">
        <f t="shared" si="2255"/>
        <v>N/A</v>
      </c>
      <c r="BJ474" s="16" t="str">
        <f t="shared" si="2256"/>
        <v>N/A</v>
      </c>
      <c r="BK474" s="16" t="str">
        <f t="shared" si="2257"/>
        <v>N/A</v>
      </c>
      <c r="BL474" s="16" t="str">
        <f t="shared" si="2258"/>
        <v>N/A</v>
      </c>
      <c r="BM474" s="16" t="str">
        <f t="shared" si="2225"/>
        <v>N/A</v>
      </c>
      <c r="BN474" s="16" t="str">
        <f t="shared" si="2259"/>
        <v>N/A</v>
      </c>
      <c r="BO474" s="16" t="str">
        <f t="shared" si="2260"/>
        <v>N/A</v>
      </c>
      <c r="BP474" s="16" t="str">
        <f t="shared" si="2261"/>
        <v>N/A</v>
      </c>
      <c r="BQ474" s="16" t="str">
        <f t="shared" si="2262"/>
        <v>N/A</v>
      </c>
      <c r="BR474" s="16" t="str">
        <f t="shared" si="2226"/>
        <v>N/A</v>
      </c>
      <c r="BS474" s="16" t="str">
        <f t="shared" si="2263"/>
        <v>N/A</v>
      </c>
      <c r="BT474" s="16" t="str">
        <f t="shared" si="2264"/>
        <v>N/A</v>
      </c>
      <c r="BU474" s="16" t="str">
        <f t="shared" si="2265"/>
        <v>N/A</v>
      </c>
      <c r="BV474" s="16" t="str">
        <f t="shared" si="2266"/>
        <v>N/A</v>
      </c>
      <c r="BW474" s="16" t="str">
        <f t="shared" si="2227"/>
        <v>N/A</v>
      </c>
      <c r="BX474" s="16" t="str">
        <f t="shared" si="2267"/>
        <v>N/A</v>
      </c>
      <c r="BY474" s="16" t="str">
        <f t="shared" si="2268"/>
        <v>N/A</v>
      </c>
      <c r="BZ474" s="16" t="str">
        <f t="shared" si="2269"/>
        <v>N/A</v>
      </c>
      <c r="CA474" s="16" t="str">
        <f t="shared" si="2270"/>
        <v>N/A</v>
      </c>
      <c r="CB474" s="16" t="str">
        <f t="shared" si="2228"/>
        <v>N/A</v>
      </c>
      <c r="CC474" s="16" t="str">
        <f t="shared" si="2271"/>
        <v>N/A</v>
      </c>
      <c r="CD474" s="16" t="str">
        <f t="shared" si="2272"/>
        <v>N/A</v>
      </c>
      <c r="CE474" s="16" t="str">
        <f t="shared" si="2273"/>
        <v>N/A</v>
      </c>
      <c r="CF474" s="16" t="str">
        <f t="shared" si="2274"/>
        <v>N/A</v>
      </c>
      <c r="CG474" s="16" t="str">
        <f t="shared" si="2229"/>
        <v>N/A</v>
      </c>
      <c r="CH474" s="16" t="str">
        <f t="shared" si="2275"/>
        <v>N/A</v>
      </c>
      <c r="CI474" s="16" t="str">
        <f t="shared" si="2276"/>
        <v>N/A</v>
      </c>
      <c r="CJ474" s="16" t="str">
        <f t="shared" si="2277"/>
        <v>N/A</v>
      </c>
      <c r="CK474" s="16" t="str">
        <f t="shared" si="2278"/>
        <v>N/A</v>
      </c>
      <c r="CL474" s="16" t="str">
        <f t="shared" si="2230"/>
        <v>N/A</v>
      </c>
      <c r="CM474" s="16" t="str">
        <f t="shared" si="2279"/>
        <v>N/A</v>
      </c>
      <c r="CN474" s="16" t="str">
        <f t="shared" si="2280"/>
        <v>N/A</v>
      </c>
      <c r="CO474" s="16" t="str">
        <f t="shared" si="2281"/>
        <v>N/A</v>
      </c>
      <c r="CP474" s="16" t="str">
        <f t="shared" si="2282"/>
        <v>N/A</v>
      </c>
      <c r="CQ474" s="16" t="str">
        <f t="shared" si="2231"/>
        <v>N/A</v>
      </c>
      <c r="CR474" s="16" t="str">
        <f t="shared" si="2283"/>
        <v>N/A</v>
      </c>
      <c r="CS474" s="16" t="str">
        <f t="shared" si="2284"/>
        <v>N/A</v>
      </c>
      <c r="CT474" s="16" t="str">
        <f t="shared" si="2285"/>
        <v>N/A</v>
      </c>
      <c r="CU474" s="16" t="str">
        <f t="shared" si="2286"/>
        <v>N/A</v>
      </c>
      <c r="CV474" s="16" t="str">
        <f t="shared" si="2232"/>
        <v>N/A</v>
      </c>
      <c r="CW474" s="16" t="str">
        <f t="shared" si="2287"/>
        <v>N/A</v>
      </c>
      <c r="CX474" s="16" t="str">
        <f t="shared" si="2288"/>
        <v>N/A</v>
      </c>
      <c r="CY474" s="16" t="str">
        <f t="shared" si="2289"/>
        <v>N/A</v>
      </c>
      <c r="CZ474" s="16" t="str">
        <f t="shared" si="2290"/>
        <v>N/A</v>
      </c>
      <c r="DA474" s="16" t="str">
        <f t="shared" si="2233"/>
        <v>N/A</v>
      </c>
      <c r="DB474" s="16" t="str">
        <f t="shared" si="2291"/>
        <v>N/A</v>
      </c>
      <c r="DC474" s="16" t="str">
        <f t="shared" si="2292"/>
        <v>N/A</v>
      </c>
      <c r="DD474" s="16" t="str">
        <f t="shared" si="2293"/>
        <v>N/A</v>
      </c>
      <c r="DE474" s="16" t="str">
        <f t="shared" si="2294"/>
        <v>N/A</v>
      </c>
      <c r="DF474" s="16" t="str">
        <f t="shared" si="2295"/>
        <v>N/A</v>
      </c>
      <c r="DG474" s="19" t="str">
        <f t="shared" si="2296"/>
        <v>N/A</v>
      </c>
      <c r="DH474" s="16" t="str">
        <f t="shared" si="2297"/>
        <v>N/A</v>
      </c>
      <c r="DI474" s="16" t="str">
        <f t="shared" si="2298"/>
        <v>N/A</v>
      </c>
    </row>
    <row r="475" spans="27:113" x14ac:dyDescent="0.35">
      <c r="AA475" s="49" t="s">
        <v>114</v>
      </c>
      <c r="AB475" s="55" t="str">
        <f t="shared" si="2234"/>
        <v>-</v>
      </c>
      <c r="AC475" s="23" t="s">
        <v>15</v>
      </c>
      <c r="AD475" s="40" t="s">
        <v>2</v>
      </c>
      <c r="AE475" s="16"/>
      <c r="AF475" s="16"/>
      <c r="AG475" s="16" t="str">
        <f t="shared" si="2218"/>
        <v>N/A</v>
      </c>
      <c r="AH475" s="16" t="str">
        <f t="shared" si="2235"/>
        <v>N/A</v>
      </c>
      <c r="AI475" s="16" t="str">
        <f t="shared" si="2219"/>
        <v>N/A</v>
      </c>
      <c r="AJ475" s="16" t="str">
        <f t="shared" si="2299"/>
        <v>N/A</v>
      </c>
      <c r="AK475" s="16" t="str">
        <f t="shared" si="2236"/>
        <v>N/A</v>
      </c>
      <c r="AL475" s="16" t="str">
        <f t="shared" si="2237"/>
        <v>N/A</v>
      </c>
      <c r="AM475" s="16" t="str">
        <f t="shared" si="2238"/>
        <v>N/A</v>
      </c>
      <c r="AN475" s="16" t="str">
        <f t="shared" si="2220"/>
        <v>N/A</v>
      </c>
      <c r="AO475" s="16" t="str">
        <f t="shared" si="2239"/>
        <v>N/A</v>
      </c>
      <c r="AP475" s="16" t="str">
        <f t="shared" si="2240"/>
        <v>N/A</v>
      </c>
      <c r="AQ475" s="16" t="str">
        <f t="shared" si="2241"/>
        <v>N/A</v>
      </c>
      <c r="AR475" s="16" t="str">
        <f t="shared" si="2242"/>
        <v>N/A</v>
      </c>
      <c r="AS475" s="16" t="str">
        <f t="shared" si="2221"/>
        <v>N/A</v>
      </c>
      <c r="AT475" s="16" t="str">
        <f t="shared" si="2243"/>
        <v>N/A</v>
      </c>
      <c r="AU475" s="16" t="str">
        <f t="shared" si="2244"/>
        <v>N/A</v>
      </c>
      <c r="AV475" s="16" t="str">
        <f t="shared" si="2245"/>
        <v>N/A</v>
      </c>
      <c r="AW475" s="16" t="str">
        <f t="shared" si="2246"/>
        <v>N/A</v>
      </c>
      <c r="AX475" s="16" t="str">
        <f t="shared" si="2222"/>
        <v>N/A</v>
      </c>
      <c r="AY475" s="16" t="str">
        <f t="shared" si="2247"/>
        <v>N/A</v>
      </c>
      <c r="AZ475" s="16" t="str">
        <f t="shared" si="2248"/>
        <v>N/A</v>
      </c>
      <c r="BA475" s="16" t="str">
        <f t="shared" si="2249"/>
        <v>N/A</v>
      </c>
      <c r="BB475" s="16" t="str">
        <f t="shared" si="2250"/>
        <v>N/A</v>
      </c>
      <c r="BC475" s="16" t="str">
        <f t="shared" si="2223"/>
        <v>N/A</v>
      </c>
      <c r="BD475" s="16" t="str">
        <f t="shared" si="2251"/>
        <v>N/A</v>
      </c>
      <c r="BE475" s="16" t="str">
        <f t="shared" si="2252"/>
        <v>N/A</v>
      </c>
      <c r="BF475" s="16" t="str">
        <f t="shared" si="2253"/>
        <v>N/A</v>
      </c>
      <c r="BG475" s="16" t="str">
        <f t="shared" si="2254"/>
        <v>N/A</v>
      </c>
      <c r="BH475" s="16" t="str">
        <f t="shared" si="2224"/>
        <v>N/A</v>
      </c>
      <c r="BI475" s="16" t="str">
        <f t="shared" si="2255"/>
        <v>N/A</v>
      </c>
      <c r="BJ475" s="16" t="str">
        <f t="shared" si="2256"/>
        <v>N/A</v>
      </c>
      <c r="BK475" s="16" t="str">
        <f t="shared" si="2257"/>
        <v>N/A</v>
      </c>
      <c r="BL475" s="16" t="str">
        <f t="shared" si="2258"/>
        <v>N/A</v>
      </c>
      <c r="BM475" s="16" t="str">
        <f t="shared" si="2225"/>
        <v>N/A</v>
      </c>
      <c r="BN475" s="16" t="str">
        <f t="shared" si="2259"/>
        <v>N/A</v>
      </c>
      <c r="BO475" s="16" t="str">
        <f t="shared" si="2260"/>
        <v>N/A</v>
      </c>
      <c r="BP475" s="16" t="str">
        <f t="shared" si="2261"/>
        <v>N/A</v>
      </c>
      <c r="BQ475" s="16" t="str">
        <f t="shared" si="2262"/>
        <v>N/A</v>
      </c>
      <c r="BR475" s="16" t="str">
        <f t="shared" si="2226"/>
        <v>N/A</v>
      </c>
      <c r="BS475" s="16" t="str">
        <f t="shared" si="2263"/>
        <v>N/A</v>
      </c>
      <c r="BT475" s="16" t="str">
        <f t="shared" si="2264"/>
        <v>N/A</v>
      </c>
      <c r="BU475" s="16" t="str">
        <f t="shared" si="2265"/>
        <v>N/A</v>
      </c>
      <c r="BV475" s="16" t="str">
        <f t="shared" si="2266"/>
        <v>N/A</v>
      </c>
      <c r="BW475" s="16" t="str">
        <f t="shared" si="2227"/>
        <v>N/A</v>
      </c>
      <c r="BX475" s="16" t="str">
        <f t="shared" si="2267"/>
        <v>N/A</v>
      </c>
      <c r="BY475" s="16" t="str">
        <f t="shared" si="2268"/>
        <v>N/A</v>
      </c>
      <c r="BZ475" s="16" t="str">
        <f t="shared" si="2269"/>
        <v>N/A</v>
      </c>
      <c r="CA475" s="16" t="str">
        <f t="shared" si="2270"/>
        <v>N/A</v>
      </c>
      <c r="CB475" s="16" t="str">
        <f t="shared" si="2228"/>
        <v>N/A</v>
      </c>
      <c r="CC475" s="16" t="str">
        <f t="shared" si="2271"/>
        <v>N/A</v>
      </c>
      <c r="CD475" s="16" t="str">
        <f t="shared" si="2272"/>
        <v>N/A</v>
      </c>
      <c r="CE475" s="16" t="str">
        <f t="shared" si="2273"/>
        <v>N/A</v>
      </c>
      <c r="CF475" s="16" t="str">
        <f t="shared" si="2274"/>
        <v>N/A</v>
      </c>
      <c r="CG475" s="16" t="str">
        <f t="shared" si="2229"/>
        <v>N/A</v>
      </c>
      <c r="CH475" s="16" t="str">
        <f t="shared" si="2275"/>
        <v>N/A</v>
      </c>
      <c r="CI475" s="16" t="str">
        <f t="shared" si="2276"/>
        <v>N/A</v>
      </c>
      <c r="CJ475" s="16" t="str">
        <f t="shared" si="2277"/>
        <v>N/A</v>
      </c>
      <c r="CK475" s="16" t="str">
        <f t="shared" si="2278"/>
        <v>N/A</v>
      </c>
      <c r="CL475" s="16" t="str">
        <f t="shared" si="2230"/>
        <v>N/A</v>
      </c>
      <c r="CM475" s="16" t="str">
        <f t="shared" si="2279"/>
        <v>N/A</v>
      </c>
      <c r="CN475" s="16" t="str">
        <f t="shared" si="2280"/>
        <v>N/A</v>
      </c>
      <c r="CO475" s="16" t="str">
        <f t="shared" si="2281"/>
        <v>N/A</v>
      </c>
      <c r="CP475" s="16" t="str">
        <f t="shared" si="2282"/>
        <v>N/A</v>
      </c>
      <c r="CQ475" s="16" t="str">
        <f t="shared" si="2231"/>
        <v>N/A</v>
      </c>
      <c r="CR475" s="16" t="str">
        <f t="shared" si="2283"/>
        <v>N/A</v>
      </c>
      <c r="CS475" s="16" t="str">
        <f t="shared" si="2284"/>
        <v>N/A</v>
      </c>
      <c r="CT475" s="16" t="str">
        <f t="shared" si="2285"/>
        <v>N/A</v>
      </c>
      <c r="CU475" s="16" t="str">
        <f t="shared" si="2286"/>
        <v>N/A</v>
      </c>
      <c r="CV475" s="16" t="str">
        <f t="shared" si="2232"/>
        <v>N/A</v>
      </c>
      <c r="CW475" s="16" t="str">
        <f t="shared" si="2287"/>
        <v>N/A</v>
      </c>
      <c r="CX475" s="16" t="str">
        <f t="shared" si="2288"/>
        <v>N/A</v>
      </c>
      <c r="CY475" s="16" t="str">
        <f t="shared" si="2289"/>
        <v>N/A</v>
      </c>
      <c r="CZ475" s="16" t="str">
        <f t="shared" si="2290"/>
        <v>N/A</v>
      </c>
      <c r="DA475" s="16" t="str">
        <f t="shared" si="2233"/>
        <v>N/A</v>
      </c>
      <c r="DB475" s="16" t="str">
        <f t="shared" si="2291"/>
        <v>N/A</v>
      </c>
      <c r="DC475" s="16" t="str">
        <f t="shared" si="2292"/>
        <v>N/A</v>
      </c>
      <c r="DD475" s="16" t="str">
        <f t="shared" si="2293"/>
        <v>N/A</v>
      </c>
      <c r="DE475" s="16" t="str">
        <f t="shared" si="2294"/>
        <v>N/A</v>
      </c>
      <c r="DF475" s="16" t="str">
        <f t="shared" si="2295"/>
        <v>N/A</v>
      </c>
      <c r="DG475" s="19" t="str">
        <f t="shared" si="2296"/>
        <v>N/A</v>
      </c>
      <c r="DH475" s="16" t="str">
        <f t="shared" si="2297"/>
        <v>N/A</v>
      </c>
      <c r="DI475" s="16" t="str">
        <f t="shared" si="2298"/>
        <v>N/A</v>
      </c>
    </row>
    <row r="476" spans="27:113" x14ac:dyDescent="0.35">
      <c r="AA476" s="49" t="s">
        <v>114</v>
      </c>
      <c r="AB476" s="55" t="str">
        <f t="shared" si="2234"/>
        <v>-</v>
      </c>
      <c r="AC476" s="23" t="s">
        <v>16</v>
      </c>
      <c r="AD476" s="40" t="s">
        <v>2</v>
      </c>
      <c r="AE476" s="16"/>
      <c r="AF476" s="16"/>
      <c r="AG476" s="16" t="str">
        <f t="shared" si="2218"/>
        <v>N/A</v>
      </c>
      <c r="AH476" s="16" t="str">
        <f t="shared" si="2235"/>
        <v>N/A</v>
      </c>
      <c r="AI476" s="16" t="str">
        <f t="shared" si="2219"/>
        <v>N/A</v>
      </c>
      <c r="AJ476" s="16" t="str">
        <f t="shared" si="2299"/>
        <v>N/A</v>
      </c>
      <c r="AK476" s="16" t="str">
        <f t="shared" si="2236"/>
        <v>N/A</v>
      </c>
      <c r="AL476" s="16" t="str">
        <f t="shared" si="2237"/>
        <v>N/A</v>
      </c>
      <c r="AM476" s="16" t="str">
        <f t="shared" si="2238"/>
        <v>N/A</v>
      </c>
      <c r="AN476" s="16" t="str">
        <f t="shared" si="2220"/>
        <v>N/A</v>
      </c>
      <c r="AO476" s="16" t="str">
        <f t="shared" si="2239"/>
        <v>N/A</v>
      </c>
      <c r="AP476" s="16" t="str">
        <f t="shared" si="2240"/>
        <v>N/A</v>
      </c>
      <c r="AQ476" s="16" t="str">
        <f t="shared" si="2241"/>
        <v>N/A</v>
      </c>
      <c r="AR476" s="16" t="str">
        <f t="shared" si="2242"/>
        <v>N/A</v>
      </c>
      <c r="AS476" s="16" t="str">
        <f t="shared" si="2221"/>
        <v>N/A</v>
      </c>
      <c r="AT476" s="16" t="str">
        <f t="shared" si="2243"/>
        <v>N/A</v>
      </c>
      <c r="AU476" s="16" t="str">
        <f t="shared" si="2244"/>
        <v>N/A</v>
      </c>
      <c r="AV476" s="16" t="str">
        <f t="shared" si="2245"/>
        <v>N/A</v>
      </c>
      <c r="AW476" s="16" t="str">
        <f t="shared" si="2246"/>
        <v>N/A</v>
      </c>
      <c r="AX476" s="16" t="str">
        <f t="shared" si="2222"/>
        <v>N/A</v>
      </c>
      <c r="AY476" s="16" t="str">
        <f t="shared" si="2247"/>
        <v>N/A</v>
      </c>
      <c r="AZ476" s="16" t="str">
        <f t="shared" si="2248"/>
        <v>N/A</v>
      </c>
      <c r="BA476" s="16" t="str">
        <f t="shared" si="2249"/>
        <v>N/A</v>
      </c>
      <c r="BB476" s="16" t="str">
        <f t="shared" si="2250"/>
        <v>N/A</v>
      </c>
      <c r="BC476" s="16" t="str">
        <f t="shared" si="2223"/>
        <v>N/A</v>
      </c>
      <c r="BD476" s="16" t="str">
        <f t="shared" si="2251"/>
        <v>N/A</v>
      </c>
      <c r="BE476" s="16" t="str">
        <f t="shared" si="2252"/>
        <v>N/A</v>
      </c>
      <c r="BF476" s="16" t="str">
        <f t="shared" si="2253"/>
        <v>N/A</v>
      </c>
      <c r="BG476" s="16" t="str">
        <f t="shared" si="2254"/>
        <v>N/A</v>
      </c>
      <c r="BH476" s="16" t="str">
        <f t="shared" si="2224"/>
        <v>N/A</v>
      </c>
      <c r="BI476" s="16" t="str">
        <f t="shared" si="2255"/>
        <v>N/A</v>
      </c>
      <c r="BJ476" s="16" t="str">
        <f t="shared" si="2256"/>
        <v>N/A</v>
      </c>
      <c r="BK476" s="16" t="str">
        <f t="shared" si="2257"/>
        <v>N/A</v>
      </c>
      <c r="BL476" s="16" t="str">
        <f t="shared" si="2258"/>
        <v>N/A</v>
      </c>
      <c r="BM476" s="16" t="str">
        <f t="shared" si="2225"/>
        <v>N/A</v>
      </c>
      <c r="BN476" s="16" t="str">
        <f t="shared" si="2259"/>
        <v>N/A</v>
      </c>
      <c r="BO476" s="16" t="str">
        <f t="shared" si="2260"/>
        <v>N/A</v>
      </c>
      <c r="BP476" s="16" t="str">
        <f t="shared" si="2261"/>
        <v>N/A</v>
      </c>
      <c r="BQ476" s="16" t="str">
        <f t="shared" si="2262"/>
        <v>N/A</v>
      </c>
      <c r="BR476" s="16" t="str">
        <f t="shared" si="2226"/>
        <v>N/A</v>
      </c>
      <c r="BS476" s="16" t="str">
        <f t="shared" si="2263"/>
        <v>N/A</v>
      </c>
      <c r="BT476" s="16" t="str">
        <f t="shared" si="2264"/>
        <v>N/A</v>
      </c>
      <c r="BU476" s="16" t="str">
        <f t="shared" si="2265"/>
        <v>N/A</v>
      </c>
      <c r="BV476" s="16" t="str">
        <f t="shared" si="2266"/>
        <v>N/A</v>
      </c>
      <c r="BW476" s="16" t="str">
        <f t="shared" si="2227"/>
        <v>N/A</v>
      </c>
      <c r="BX476" s="16" t="str">
        <f t="shared" si="2267"/>
        <v>N/A</v>
      </c>
      <c r="BY476" s="16" t="str">
        <f t="shared" si="2268"/>
        <v>N/A</v>
      </c>
      <c r="BZ476" s="16" t="str">
        <f t="shared" si="2269"/>
        <v>N/A</v>
      </c>
      <c r="CA476" s="16" t="str">
        <f t="shared" si="2270"/>
        <v>N/A</v>
      </c>
      <c r="CB476" s="16" t="str">
        <f t="shared" si="2228"/>
        <v>N/A</v>
      </c>
      <c r="CC476" s="16" t="str">
        <f t="shared" si="2271"/>
        <v>N/A</v>
      </c>
      <c r="CD476" s="16" t="str">
        <f t="shared" si="2272"/>
        <v>N/A</v>
      </c>
      <c r="CE476" s="16" t="str">
        <f t="shared" si="2273"/>
        <v>N/A</v>
      </c>
      <c r="CF476" s="16" t="str">
        <f t="shared" si="2274"/>
        <v>N/A</v>
      </c>
      <c r="CG476" s="16" t="str">
        <f t="shared" si="2229"/>
        <v>N/A</v>
      </c>
      <c r="CH476" s="16" t="str">
        <f t="shared" si="2275"/>
        <v>N/A</v>
      </c>
      <c r="CI476" s="16" t="str">
        <f t="shared" si="2276"/>
        <v>N/A</v>
      </c>
      <c r="CJ476" s="16" t="str">
        <f t="shared" si="2277"/>
        <v>N/A</v>
      </c>
      <c r="CK476" s="16" t="str">
        <f t="shared" si="2278"/>
        <v>N/A</v>
      </c>
      <c r="CL476" s="16" t="str">
        <f t="shared" si="2230"/>
        <v>N/A</v>
      </c>
      <c r="CM476" s="16" t="str">
        <f t="shared" si="2279"/>
        <v>N/A</v>
      </c>
      <c r="CN476" s="16" t="str">
        <f t="shared" si="2280"/>
        <v>N/A</v>
      </c>
      <c r="CO476" s="16" t="str">
        <f t="shared" si="2281"/>
        <v>N/A</v>
      </c>
      <c r="CP476" s="16" t="str">
        <f t="shared" si="2282"/>
        <v>N/A</v>
      </c>
      <c r="CQ476" s="16" t="str">
        <f t="shared" si="2231"/>
        <v>N/A</v>
      </c>
      <c r="CR476" s="16" t="str">
        <f t="shared" si="2283"/>
        <v>N/A</v>
      </c>
      <c r="CS476" s="16" t="str">
        <f t="shared" si="2284"/>
        <v>N/A</v>
      </c>
      <c r="CT476" s="16" t="str">
        <f t="shared" si="2285"/>
        <v>N/A</v>
      </c>
      <c r="CU476" s="16" t="str">
        <f t="shared" si="2286"/>
        <v>N/A</v>
      </c>
      <c r="CV476" s="16" t="str">
        <f t="shared" si="2232"/>
        <v>N/A</v>
      </c>
      <c r="CW476" s="16" t="str">
        <f t="shared" si="2287"/>
        <v>N/A</v>
      </c>
      <c r="CX476" s="16" t="str">
        <f t="shared" si="2288"/>
        <v>N/A</v>
      </c>
      <c r="CY476" s="16" t="str">
        <f t="shared" si="2289"/>
        <v>N/A</v>
      </c>
      <c r="CZ476" s="16" t="str">
        <f t="shared" si="2290"/>
        <v>N/A</v>
      </c>
      <c r="DA476" s="16" t="str">
        <f t="shared" si="2233"/>
        <v>N/A</v>
      </c>
      <c r="DB476" s="16" t="str">
        <f t="shared" si="2291"/>
        <v>N/A</v>
      </c>
      <c r="DC476" s="16" t="str">
        <f t="shared" si="2292"/>
        <v>N/A</v>
      </c>
      <c r="DD476" s="16" t="str">
        <f t="shared" si="2293"/>
        <v>N/A</v>
      </c>
      <c r="DE476" s="16" t="str">
        <f t="shared" si="2294"/>
        <v>N/A</v>
      </c>
      <c r="DF476" s="16" t="str">
        <f t="shared" si="2295"/>
        <v>N/A</v>
      </c>
      <c r="DG476" s="19" t="str">
        <f t="shared" si="2296"/>
        <v>N/A</v>
      </c>
      <c r="DH476" s="16" t="str">
        <f t="shared" si="2297"/>
        <v>N/A</v>
      </c>
      <c r="DI476" s="16" t="str">
        <f t="shared" si="2298"/>
        <v>N/A</v>
      </c>
    </row>
    <row r="477" spans="27:113" ht="15" thickBot="1" x14ac:dyDescent="0.4">
      <c r="AA477" s="50" t="s">
        <v>114</v>
      </c>
      <c r="AB477" s="55" t="str">
        <f t="shared" si="2234"/>
        <v>-</v>
      </c>
      <c r="AC477" s="24" t="s">
        <v>17</v>
      </c>
      <c r="AD477" s="41" t="s">
        <v>2</v>
      </c>
      <c r="AE477" s="21"/>
      <c r="AF477" s="21"/>
      <c r="AG477" s="21" t="str">
        <f t="shared" si="2218"/>
        <v>N/A</v>
      </c>
      <c r="AH477" s="21" t="str">
        <f t="shared" si="2235"/>
        <v>N/A</v>
      </c>
      <c r="AI477" s="21" t="str">
        <f t="shared" si="2219"/>
        <v>N/A</v>
      </c>
      <c r="AJ477" s="21" t="str">
        <f t="shared" si="2299"/>
        <v>N/A</v>
      </c>
      <c r="AK477" s="16" t="str">
        <f t="shared" si="2236"/>
        <v>N/A</v>
      </c>
      <c r="AL477" s="16" t="str">
        <f t="shared" si="2237"/>
        <v>N/A</v>
      </c>
      <c r="AM477" s="21" t="str">
        <f t="shared" si="2238"/>
        <v>N/A</v>
      </c>
      <c r="AN477" s="21" t="str">
        <f t="shared" si="2220"/>
        <v>N/A</v>
      </c>
      <c r="AO477" s="21" t="str">
        <f t="shared" si="2239"/>
        <v>N/A</v>
      </c>
      <c r="AP477" s="16" t="str">
        <f t="shared" si="2240"/>
        <v>N/A</v>
      </c>
      <c r="AQ477" s="16" t="str">
        <f t="shared" si="2241"/>
        <v>N/A</v>
      </c>
      <c r="AR477" s="21" t="str">
        <f t="shared" si="2242"/>
        <v>N/A</v>
      </c>
      <c r="AS477" s="21" t="str">
        <f t="shared" si="2221"/>
        <v>N/A</v>
      </c>
      <c r="AT477" s="21" t="str">
        <f t="shared" si="2243"/>
        <v>N/A</v>
      </c>
      <c r="AU477" s="16" t="str">
        <f t="shared" si="2244"/>
        <v>N/A</v>
      </c>
      <c r="AV477" s="16" t="str">
        <f t="shared" si="2245"/>
        <v>N/A</v>
      </c>
      <c r="AW477" s="21" t="str">
        <f t="shared" si="2246"/>
        <v>N/A</v>
      </c>
      <c r="AX477" s="21" t="str">
        <f t="shared" si="2222"/>
        <v>N/A</v>
      </c>
      <c r="AY477" s="21" t="str">
        <f t="shared" si="2247"/>
        <v>N/A</v>
      </c>
      <c r="AZ477" s="16" t="str">
        <f t="shared" si="2248"/>
        <v>N/A</v>
      </c>
      <c r="BA477" s="16" t="str">
        <f t="shared" si="2249"/>
        <v>N/A</v>
      </c>
      <c r="BB477" s="21" t="str">
        <f t="shared" si="2250"/>
        <v>N/A</v>
      </c>
      <c r="BC477" s="21" t="str">
        <f t="shared" si="2223"/>
        <v>N/A</v>
      </c>
      <c r="BD477" s="21" t="str">
        <f t="shared" si="2251"/>
        <v>N/A</v>
      </c>
      <c r="BE477" s="16" t="str">
        <f t="shared" si="2252"/>
        <v>N/A</v>
      </c>
      <c r="BF477" s="16" t="str">
        <f t="shared" si="2253"/>
        <v>N/A</v>
      </c>
      <c r="BG477" s="21" t="str">
        <f t="shared" si="2254"/>
        <v>N/A</v>
      </c>
      <c r="BH477" s="21" t="str">
        <f t="shared" si="2224"/>
        <v>N/A</v>
      </c>
      <c r="BI477" s="21" t="str">
        <f t="shared" si="2255"/>
        <v>N/A</v>
      </c>
      <c r="BJ477" s="16" t="str">
        <f t="shared" si="2256"/>
        <v>N/A</v>
      </c>
      <c r="BK477" s="16" t="str">
        <f t="shared" si="2257"/>
        <v>N/A</v>
      </c>
      <c r="BL477" s="21" t="str">
        <f t="shared" si="2258"/>
        <v>N/A</v>
      </c>
      <c r="BM477" s="21" t="str">
        <f t="shared" si="2225"/>
        <v>N/A</v>
      </c>
      <c r="BN477" s="21" t="str">
        <f t="shared" si="2259"/>
        <v>N/A</v>
      </c>
      <c r="BO477" s="16" t="str">
        <f t="shared" si="2260"/>
        <v>N/A</v>
      </c>
      <c r="BP477" s="16" t="str">
        <f t="shared" si="2261"/>
        <v>N/A</v>
      </c>
      <c r="BQ477" s="21" t="str">
        <f t="shared" si="2262"/>
        <v>N/A</v>
      </c>
      <c r="BR477" s="21" t="str">
        <f t="shared" si="2226"/>
        <v>N/A</v>
      </c>
      <c r="BS477" s="21" t="str">
        <f t="shared" si="2263"/>
        <v>N/A</v>
      </c>
      <c r="BT477" s="16" t="str">
        <f t="shared" si="2264"/>
        <v>N/A</v>
      </c>
      <c r="BU477" s="16" t="str">
        <f t="shared" si="2265"/>
        <v>N/A</v>
      </c>
      <c r="BV477" s="21" t="str">
        <f t="shared" si="2266"/>
        <v>N/A</v>
      </c>
      <c r="BW477" s="21" t="str">
        <f t="shared" si="2227"/>
        <v>N/A</v>
      </c>
      <c r="BX477" s="21" t="str">
        <f t="shared" si="2267"/>
        <v>N/A</v>
      </c>
      <c r="BY477" s="16" t="str">
        <f t="shared" si="2268"/>
        <v>N/A</v>
      </c>
      <c r="BZ477" s="16" t="str">
        <f t="shared" si="2269"/>
        <v>N/A</v>
      </c>
      <c r="CA477" s="21" t="str">
        <f t="shared" si="2270"/>
        <v>N/A</v>
      </c>
      <c r="CB477" s="21" t="str">
        <f t="shared" si="2228"/>
        <v>N/A</v>
      </c>
      <c r="CC477" s="21" t="str">
        <f t="shared" si="2271"/>
        <v>N/A</v>
      </c>
      <c r="CD477" s="16" t="str">
        <f t="shared" si="2272"/>
        <v>N/A</v>
      </c>
      <c r="CE477" s="16" t="str">
        <f t="shared" si="2273"/>
        <v>N/A</v>
      </c>
      <c r="CF477" s="21" t="str">
        <f t="shared" si="2274"/>
        <v>N/A</v>
      </c>
      <c r="CG477" s="21" t="str">
        <f t="shared" si="2229"/>
        <v>N/A</v>
      </c>
      <c r="CH477" s="21" t="str">
        <f t="shared" si="2275"/>
        <v>N/A</v>
      </c>
      <c r="CI477" s="16" t="str">
        <f t="shared" si="2276"/>
        <v>N/A</v>
      </c>
      <c r="CJ477" s="16" t="str">
        <f t="shared" si="2277"/>
        <v>N/A</v>
      </c>
      <c r="CK477" s="21" t="str">
        <f t="shared" si="2278"/>
        <v>N/A</v>
      </c>
      <c r="CL477" s="21" t="str">
        <f t="shared" si="2230"/>
        <v>N/A</v>
      </c>
      <c r="CM477" s="21" t="str">
        <f t="shared" si="2279"/>
        <v>N/A</v>
      </c>
      <c r="CN477" s="16" t="str">
        <f t="shared" si="2280"/>
        <v>N/A</v>
      </c>
      <c r="CO477" s="16" t="str">
        <f t="shared" si="2281"/>
        <v>N/A</v>
      </c>
      <c r="CP477" s="21" t="str">
        <f t="shared" si="2282"/>
        <v>N/A</v>
      </c>
      <c r="CQ477" s="21" t="str">
        <f t="shared" si="2231"/>
        <v>N/A</v>
      </c>
      <c r="CR477" s="21" t="str">
        <f t="shared" si="2283"/>
        <v>N/A</v>
      </c>
      <c r="CS477" s="16" t="str">
        <f t="shared" si="2284"/>
        <v>N/A</v>
      </c>
      <c r="CT477" s="16" t="str">
        <f t="shared" si="2285"/>
        <v>N/A</v>
      </c>
      <c r="CU477" s="21" t="str">
        <f t="shared" si="2286"/>
        <v>N/A</v>
      </c>
      <c r="CV477" s="21" t="str">
        <f t="shared" si="2232"/>
        <v>N/A</v>
      </c>
      <c r="CW477" s="21" t="str">
        <f t="shared" si="2287"/>
        <v>N/A</v>
      </c>
      <c r="CX477" s="16" t="str">
        <f t="shared" si="2288"/>
        <v>N/A</v>
      </c>
      <c r="CY477" s="16" t="str">
        <f t="shared" si="2289"/>
        <v>N/A</v>
      </c>
      <c r="CZ477" s="21" t="str">
        <f t="shared" si="2290"/>
        <v>N/A</v>
      </c>
      <c r="DA477" s="21" t="str">
        <f t="shared" si="2233"/>
        <v>N/A</v>
      </c>
      <c r="DB477" s="21" t="str">
        <f t="shared" si="2291"/>
        <v>N/A</v>
      </c>
      <c r="DC477" s="16" t="str">
        <f t="shared" si="2292"/>
        <v>N/A</v>
      </c>
      <c r="DD477" s="16" t="str">
        <f t="shared" si="2293"/>
        <v>N/A</v>
      </c>
      <c r="DE477" s="21" t="str">
        <f t="shared" si="2294"/>
        <v>N/A</v>
      </c>
      <c r="DF477" s="21" t="str">
        <f t="shared" si="2295"/>
        <v>N/A</v>
      </c>
      <c r="DG477" s="22" t="str">
        <f t="shared" si="2296"/>
        <v>N/A</v>
      </c>
      <c r="DH477" s="16" t="str">
        <f t="shared" si="2297"/>
        <v>N/A</v>
      </c>
      <c r="DI477" s="16" t="str">
        <f t="shared" si="2298"/>
        <v>N/A</v>
      </c>
    </row>
    <row r="478" spans="27:113" ht="15" thickBot="1" x14ac:dyDescent="0.4"/>
    <row r="479" spans="27:113" x14ac:dyDescent="0.35">
      <c r="AA479" s="125" t="s">
        <v>83</v>
      </c>
      <c r="AB479" s="126"/>
      <c r="AC479" s="17" t="s">
        <v>24</v>
      </c>
      <c r="AD479" s="34"/>
      <c r="AE479" s="116" t="s">
        <v>92</v>
      </c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8"/>
      <c r="DH479" s="64"/>
      <c r="DI479" s="64"/>
    </row>
    <row r="480" spans="27:113" x14ac:dyDescent="0.35">
      <c r="AA480" s="127"/>
      <c r="AB480" s="128"/>
      <c r="AC480" s="18" t="s">
        <v>26</v>
      </c>
      <c r="AD480" s="35"/>
      <c r="AE480" s="119" t="s">
        <v>2</v>
      </c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  <c r="CE480" s="120"/>
      <c r="CF480" s="120"/>
      <c r="CG480" s="120"/>
      <c r="CH480" s="120"/>
      <c r="CI480" s="120"/>
      <c r="CJ480" s="120"/>
      <c r="CK480" s="120"/>
      <c r="CL480" s="120"/>
      <c r="CM480" s="120"/>
      <c r="CN480" s="120"/>
      <c r="CO480" s="120"/>
      <c r="CP480" s="120"/>
      <c r="CQ480" s="120"/>
      <c r="CR480" s="120"/>
      <c r="CS480" s="120"/>
      <c r="CT480" s="120"/>
      <c r="CU480" s="120"/>
      <c r="CV480" s="120"/>
      <c r="CW480" s="120"/>
      <c r="CX480" s="120"/>
      <c r="CY480" s="120"/>
      <c r="CZ480" s="120"/>
      <c r="DA480" s="120"/>
      <c r="DB480" s="120"/>
      <c r="DC480" s="120"/>
      <c r="DD480" s="120"/>
      <c r="DE480" s="120"/>
      <c r="DF480" s="120"/>
      <c r="DG480" s="121"/>
      <c r="DH480" s="67"/>
      <c r="DI480" s="67"/>
    </row>
    <row r="481" spans="27:113" x14ac:dyDescent="0.35">
      <c r="AA481" s="129" t="s">
        <v>83</v>
      </c>
      <c r="AB481" s="130"/>
      <c r="AC481" s="20" t="s">
        <v>20</v>
      </c>
      <c r="AD481" s="43"/>
      <c r="AE481" s="131" t="s">
        <v>29</v>
      </c>
      <c r="AF481" s="132"/>
      <c r="AG481" s="133"/>
      <c r="AH481" s="114" t="s">
        <v>27</v>
      </c>
      <c r="AI481" s="114"/>
      <c r="AJ481" s="114"/>
      <c r="AK481" s="60"/>
      <c r="AL481" s="60"/>
      <c r="AM481" s="114" t="s">
        <v>28</v>
      </c>
      <c r="AN481" s="114"/>
      <c r="AO481" s="114"/>
      <c r="AP481" s="60"/>
      <c r="AQ481" s="60"/>
      <c r="AR481" s="114" t="s">
        <v>30</v>
      </c>
      <c r="AS481" s="114"/>
      <c r="AT481" s="114"/>
      <c r="AU481" s="60"/>
      <c r="AV481" s="60"/>
      <c r="AW481" s="114" t="s">
        <v>31</v>
      </c>
      <c r="AX481" s="114"/>
      <c r="AY481" s="114"/>
      <c r="AZ481" s="60"/>
      <c r="BA481" s="60"/>
      <c r="BB481" s="114" t="s">
        <v>32</v>
      </c>
      <c r="BC481" s="114"/>
      <c r="BD481" s="114"/>
      <c r="BE481" s="60"/>
      <c r="BF481" s="60"/>
      <c r="BG481" s="114" t="s">
        <v>33</v>
      </c>
      <c r="BH481" s="114"/>
      <c r="BI481" s="114"/>
      <c r="BJ481" s="60"/>
      <c r="BK481" s="60"/>
      <c r="BL481" s="114" t="s">
        <v>34</v>
      </c>
      <c r="BM481" s="114"/>
      <c r="BN481" s="114"/>
      <c r="BO481" s="60"/>
      <c r="BP481" s="60"/>
      <c r="BQ481" s="114" t="s">
        <v>35</v>
      </c>
      <c r="BR481" s="114"/>
      <c r="BS481" s="114"/>
      <c r="BT481" s="60"/>
      <c r="BU481" s="60"/>
      <c r="BV481" s="114" t="s">
        <v>36</v>
      </c>
      <c r="BW481" s="114"/>
      <c r="BX481" s="114"/>
      <c r="BY481" s="60"/>
      <c r="BZ481" s="60"/>
      <c r="CA481" s="114" t="s">
        <v>37</v>
      </c>
      <c r="CB481" s="114"/>
      <c r="CC481" s="114"/>
      <c r="CD481" s="60"/>
      <c r="CE481" s="60"/>
      <c r="CF481" s="114" t="s">
        <v>38</v>
      </c>
      <c r="CG481" s="114"/>
      <c r="CH481" s="114"/>
      <c r="CI481" s="60"/>
      <c r="CJ481" s="60"/>
      <c r="CK481" s="114" t="s">
        <v>39</v>
      </c>
      <c r="CL481" s="114"/>
      <c r="CM481" s="114"/>
      <c r="CN481" s="60"/>
      <c r="CO481" s="60"/>
      <c r="CP481" s="114" t="s">
        <v>40</v>
      </c>
      <c r="CQ481" s="114"/>
      <c r="CR481" s="114"/>
      <c r="CS481" s="60"/>
      <c r="CT481" s="60"/>
      <c r="CU481" s="114" t="s">
        <v>41</v>
      </c>
      <c r="CV481" s="114"/>
      <c r="CW481" s="114"/>
      <c r="CX481" s="60"/>
      <c r="CY481" s="60"/>
      <c r="CZ481" s="114" t="s">
        <v>42</v>
      </c>
      <c r="DA481" s="114"/>
      <c r="DB481" s="114"/>
      <c r="DC481" s="60"/>
      <c r="DD481" s="60"/>
      <c r="DE481" s="114" t="s">
        <v>43</v>
      </c>
      <c r="DF481" s="114"/>
      <c r="DG481" s="115"/>
      <c r="DH481" s="64"/>
      <c r="DI481" s="64"/>
    </row>
    <row r="482" spans="27:113" x14ac:dyDescent="0.35">
      <c r="AA482" s="44" t="s">
        <v>112</v>
      </c>
      <c r="AB482" s="29" t="s">
        <v>113</v>
      </c>
      <c r="AC482" s="20" t="s">
        <v>67</v>
      </c>
      <c r="AD482" s="39"/>
      <c r="AE482" s="36" t="s">
        <v>64</v>
      </c>
      <c r="AF482" s="37" t="s">
        <v>115</v>
      </c>
      <c r="AG482" s="38" t="s">
        <v>66</v>
      </c>
      <c r="AH482" s="36" t="s">
        <v>64</v>
      </c>
      <c r="AI482" s="37" t="s">
        <v>115</v>
      </c>
      <c r="AJ482" s="38" t="s">
        <v>66</v>
      </c>
      <c r="AK482" s="70" t="s">
        <v>260</v>
      </c>
      <c r="AL482" s="70" t="s">
        <v>261</v>
      </c>
      <c r="AM482" s="36" t="s">
        <v>64</v>
      </c>
      <c r="AN482" s="37" t="s">
        <v>115</v>
      </c>
      <c r="AO482" s="38" t="s">
        <v>66</v>
      </c>
      <c r="AP482" s="70" t="s">
        <v>260</v>
      </c>
      <c r="AQ482" s="70" t="s">
        <v>261</v>
      </c>
      <c r="AR482" s="36" t="s">
        <v>64</v>
      </c>
      <c r="AS482" s="37" t="s">
        <v>115</v>
      </c>
      <c r="AT482" s="38" t="s">
        <v>66</v>
      </c>
      <c r="AU482" s="70" t="s">
        <v>260</v>
      </c>
      <c r="AV482" s="70" t="s">
        <v>261</v>
      </c>
      <c r="AW482" s="36" t="s">
        <v>64</v>
      </c>
      <c r="AX482" s="37" t="s">
        <v>115</v>
      </c>
      <c r="AY482" s="38" t="s">
        <v>66</v>
      </c>
      <c r="AZ482" s="70" t="s">
        <v>260</v>
      </c>
      <c r="BA482" s="70" t="s">
        <v>261</v>
      </c>
      <c r="BB482" s="36" t="s">
        <v>64</v>
      </c>
      <c r="BC482" s="37" t="s">
        <v>115</v>
      </c>
      <c r="BD482" s="38" t="s">
        <v>66</v>
      </c>
      <c r="BE482" s="70" t="s">
        <v>260</v>
      </c>
      <c r="BF482" s="70" t="s">
        <v>261</v>
      </c>
      <c r="BG482" s="36" t="s">
        <v>64</v>
      </c>
      <c r="BH482" s="37" t="s">
        <v>115</v>
      </c>
      <c r="BI482" s="38" t="s">
        <v>66</v>
      </c>
      <c r="BJ482" s="70" t="s">
        <v>260</v>
      </c>
      <c r="BK482" s="70" t="s">
        <v>261</v>
      </c>
      <c r="BL482" s="36" t="s">
        <v>64</v>
      </c>
      <c r="BM482" s="37" t="s">
        <v>115</v>
      </c>
      <c r="BN482" s="38" t="s">
        <v>66</v>
      </c>
      <c r="BO482" s="70" t="s">
        <v>260</v>
      </c>
      <c r="BP482" s="70" t="s">
        <v>261</v>
      </c>
      <c r="BQ482" s="36" t="s">
        <v>64</v>
      </c>
      <c r="BR482" s="37" t="s">
        <v>115</v>
      </c>
      <c r="BS482" s="38" t="s">
        <v>66</v>
      </c>
      <c r="BT482" s="70" t="s">
        <v>260</v>
      </c>
      <c r="BU482" s="70" t="s">
        <v>261</v>
      </c>
      <c r="BV482" s="36" t="s">
        <v>64</v>
      </c>
      <c r="BW482" s="37" t="s">
        <v>115</v>
      </c>
      <c r="BX482" s="38" t="s">
        <v>66</v>
      </c>
      <c r="BY482" s="70" t="s">
        <v>260</v>
      </c>
      <c r="BZ482" s="70" t="s">
        <v>261</v>
      </c>
      <c r="CA482" s="36" t="s">
        <v>64</v>
      </c>
      <c r="CB482" s="37" t="s">
        <v>115</v>
      </c>
      <c r="CC482" s="38" t="s">
        <v>66</v>
      </c>
      <c r="CD482" s="70" t="s">
        <v>260</v>
      </c>
      <c r="CE482" s="70" t="s">
        <v>261</v>
      </c>
      <c r="CF482" s="36" t="s">
        <v>64</v>
      </c>
      <c r="CG482" s="37" t="s">
        <v>115</v>
      </c>
      <c r="CH482" s="38" t="s">
        <v>66</v>
      </c>
      <c r="CI482" s="70" t="s">
        <v>260</v>
      </c>
      <c r="CJ482" s="70" t="s">
        <v>261</v>
      </c>
      <c r="CK482" s="36" t="s">
        <v>64</v>
      </c>
      <c r="CL482" s="37" t="s">
        <v>115</v>
      </c>
      <c r="CM482" s="38" t="s">
        <v>66</v>
      </c>
      <c r="CN482" s="70" t="s">
        <v>260</v>
      </c>
      <c r="CO482" s="70" t="s">
        <v>261</v>
      </c>
      <c r="CP482" s="36" t="s">
        <v>64</v>
      </c>
      <c r="CQ482" s="37" t="s">
        <v>115</v>
      </c>
      <c r="CR482" s="38" t="s">
        <v>66</v>
      </c>
      <c r="CS482" s="70" t="s">
        <v>260</v>
      </c>
      <c r="CT482" s="70" t="s">
        <v>261</v>
      </c>
      <c r="CU482" s="36" t="s">
        <v>64</v>
      </c>
      <c r="CV482" s="37" t="s">
        <v>115</v>
      </c>
      <c r="CW482" s="38" t="s">
        <v>66</v>
      </c>
      <c r="CX482" s="70" t="s">
        <v>260</v>
      </c>
      <c r="CY482" s="70" t="s">
        <v>261</v>
      </c>
      <c r="CZ482" s="36" t="s">
        <v>64</v>
      </c>
      <c r="DA482" s="37" t="s">
        <v>115</v>
      </c>
      <c r="DB482" s="38" t="s">
        <v>66</v>
      </c>
      <c r="DC482" s="70" t="s">
        <v>260</v>
      </c>
      <c r="DD482" s="70" t="s">
        <v>261</v>
      </c>
      <c r="DE482" s="36" t="s">
        <v>64</v>
      </c>
      <c r="DF482" s="37" t="s">
        <v>115</v>
      </c>
      <c r="DG482" s="42" t="s">
        <v>66</v>
      </c>
      <c r="DH482" s="70" t="s">
        <v>260</v>
      </c>
      <c r="DI482" s="70" t="s">
        <v>261</v>
      </c>
    </row>
    <row r="483" spans="27:113" x14ac:dyDescent="0.35">
      <c r="AA483" s="49">
        <v>1.5</v>
      </c>
      <c r="AB483" s="55">
        <f>IF(ISNUMBER(AA483),(AA483*(AF483-AG483)+AE483+AG483-2*AF483)/(AE483-AF483),"-")</f>
        <v>3.3947469597369002</v>
      </c>
      <c r="AC483" s="23" t="s">
        <v>6</v>
      </c>
      <c r="AD483" s="40" t="s">
        <v>2</v>
      </c>
      <c r="AE483" s="16">
        <v>64</v>
      </c>
      <c r="AF483" s="16">
        <v>80</v>
      </c>
      <c r="AG483" s="16">
        <f t="shared" ref="AG483:AG494" si="2300">IF(MAX(AI483,AN483,AS483,AX483,BC483,BH483,BM483,BR483,BW483,CB483,CG483,CL483,CQ483,CV483,DA483,DF483)=0,"N/A",MAX(AI483,AN483,AS483,AX483,BC483,BH483,BM483,BR483,BW483,CB483,CG483,CL483,CQ483,CV483,DA483,DF483))</f>
        <v>156.63190271158081</v>
      </c>
      <c r="AH483" s="16">
        <f>IF(ISNUMBER($AE483),IF(OR(HLOOKUP($AH$5,$I$2:$Y$8,4,FALSE)=1,HLOOKUP($AH$5,$I$2:$Y$8,5,FALSE)=1,),HLOOKUP($AH$5,$I$2:$Y$8,4,FALSE)*VLOOKUP($AC483,$B$32:$G$45,MATCH($AD483,$B$33:$G$33,0),FALSE)+HLOOKUP($AH$5,$I$2:$Y$8,5,FALSE)*VLOOKUP($AC483,$B$47:$G$60,MATCH($AD483,$B$48:$G$48,0),FALSE)+$AE483,$AE483),"N/A")</f>
        <v>64</v>
      </c>
      <c r="AI483" s="16">
        <f t="shared" ref="AI483:AI494" si="2301">IF(ISNUMBER($AF483),$AF483*SQRT(SUMSQ(HLOOKUP($AH$5,$J$2:$Y$8,2,FALSE)*VLOOKUP($AC483,$B$2:$G$15,MATCH($AD483,$B$3:$G$3,0),FALSE),HLOOKUP($AH$5,$J$2:$Y$8,3,FALSE)*VLOOKUP($AC483,$B$17:$G$30,MATCH($AD483,$B$18:$G$18,0),FALSE),HLOOKUP($AH$5,$J$2:$Y$8,6,FALSE)))+HLOOKUP($AH$5,$J$2:$Y$8,4,FALSE)*VLOOKUP($AC483,$B$32:$G$45,MATCH($AD483,$B$33:$G$33,0),FALSE)+HLOOKUP($AH$5,$J$2:$Y$8,5,FALSE)*VLOOKUP($AC483,$B$47:$G$60,MATCH($AD483,$B$48:$G$48,0),FALSE),"N/A")</f>
        <v>80</v>
      </c>
      <c r="AJ483" s="16">
        <f>IF(ISNUMBER($AG483),IF(OR(HLOOKUP($AH$5,$I$2:$Y$8,4,FALSE)=1,HLOOKUP($AH$5,$I$2:$Y$8,5,FALSE)=1,),HLOOKUP($AH$5,$I$2:$Y$8,4,FALSE)*VLOOKUP($AC483,$B$32:$G$45,MATCH($AD483,$B$33:$G$33,0),FALSE)+HLOOKUP($AH$5,$I$2:$Y$8,5,FALSE)*VLOOKUP($AC483,$B$47:$G$60,MATCH($AD483,$B$48:$G$48,0),FALSE)+$AG483,$AG483),"N/A")</f>
        <v>156.63190271158081</v>
      </c>
      <c r="AK483" s="16" t="str">
        <f>IF(AI483="N/A", "N/A", "true")</f>
        <v>true</v>
      </c>
      <c r="AL483" s="16">
        <f>IF(AI483="N/A", "N/A", 1)</f>
        <v>1</v>
      </c>
      <c r="AM483" s="16">
        <f>IF(ISNUMBER($AE483),IF(OR(HLOOKUP($AM$5,$I$2:$Y$8,4,FALSE)=1,HLOOKUP($AM$5,$I$2:$Y$8,5,FALSE)=1,),HLOOKUP($AM$5,$I$2:$Y$8,4,FALSE)*VLOOKUP($AC483,$B$32:$G$45,MATCH($AD483,$B$33:$G$33,0),FALSE)+HLOOKUP($AM$5,$I$2:$Y$8,5,FALSE)*VLOOKUP($AC483,$B$47:$G$60,MATCH($AD483,$B$48:$G$48,0),FALSE)+$AE483,$AE483),"N/A")</f>
        <v>54</v>
      </c>
      <c r="AN483" s="16">
        <f t="shared" ref="AN483:AN494" si="2302">IF(ISNUMBER($AF483),$AF483*SQRT(SUMSQ(HLOOKUP($AM$5,$J$2:$Y$8,2,FALSE)*VLOOKUP($AC483,$B$2:$G$15,MATCH($AD483,$B$3:$G$3,0),FALSE),HLOOKUP($AM$5,$J$2:$Y$8,3,FALSE)*VLOOKUP($AC483,$B$17:$G$30,MATCH($AD483,$B$18:$G$18,0),FALSE),HLOOKUP($AM$5,$J$2:$Y$8,6,FALSE)))+HLOOKUP($AM$5,$J$2:$Y$8,4,FALSE)*VLOOKUP($AC483,$B$32:$G$45,MATCH($AD483,$B$33:$G$33,0),FALSE)+HLOOKUP($AM$5,$J$2:$Y$8,5,FALSE)*VLOOKUP($AC483,$B$47:$G$60,MATCH($AD483,$B$48:$G$48,0),FALSE),"N/A")</f>
        <v>70</v>
      </c>
      <c r="AO483" s="16">
        <f>IF(ISNUMBER($AG483),IF(OR(HLOOKUP($AM$5,$I$2:$Y$8,4,FALSE)=1,HLOOKUP($AM$5,$I$2:$Y$8,5,FALSE)=1,),HLOOKUP($AM$5,$I$2:$Y$8,4,FALSE)*VLOOKUP($AC483,$B$32:$G$45,MATCH($AD483,$B$33:$G$33,0),FALSE)+HLOOKUP($AM$5,$I$2:$Y$8,5,FALSE)*VLOOKUP($AC483,$B$47:$G$60,MATCH($AD483,$B$48:$G$48,0),FALSE)+$AG483,$AG483),"N/A")</f>
        <v>146.63190271158081</v>
      </c>
      <c r="AP483" s="16" t="str">
        <f>IF(AN483="N/A", "N/A", "true")</f>
        <v>true</v>
      </c>
      <c r="AQ483" s="16">
        <f>IF(AN483="N/A", "N/A", 1)</f>
        <v>1</v>
      </c>
      <c r="AR483" s="16">
        <f>IF(ISNUMBER($AE483),IF(OR(HLOOKUP($AR$5,$I$2:$Y$8,4,FALSE)=1,HLOOKUP($AR$5,$I$2:$Y$8,5,FALSE)=1,),HLOOKUP($AR$5,$I$2:$Y$8,4,FALSE)*VLOOKUP($AC483,$B$32:$G$45,MATCH($AD483,$B$33:$G$33,0),FALSE)+HLOOKUP($AH$5,$I$2:$Y$8,5,FALSE)*VLOOKUP($AC483,$B$47:$G$60,MATCH($AD483,$B$48:$G$48,0),FALSE)+$AE483,$AE483),"N/A")</f>
        <v>65.3</v>
      </c>
      <c r="AS483" s="16">
        <f t="shared" ref="AS483:AS494" si="2303">IF(ISNUMBER($AF483),$AF483*SQRT(SUMSQ(HLOOKUP($AR$5,$J$2:$Y$8,2,FALSE)*VLOOKUP($AC483,$B$2:$G$15,MATCH($AD483,$B$3:$G$3,0),FALSE),HLOOKUP($AR$5,$J$2:$Y$8,3,FALSE)*VLOOKUP($AC483,$B$17:$G$30,MATCH($AD483,$B$18:$G$18,0),FALSE),HLOOKUP($AR$5,$J$2:$Y$8,6,FALSE)))+HLOOKUP($AR$5,$J$2:$Y$8,4,FALSE)*VLOOKUP($AC483,$B$32:$G$45,MATCH($AD483,$B$33:$G$33,0),FALSE)+HLOOKUP($AR$5,$J$2:$Y$8,5,FALSE)*VLOOKUP($AC483,$B$47:$G$60,MATCH($AD483,$B$48:$G$48,0),FALSE),"N/A")</f>
        <v>81.3</v>
      </c>
      <c r="AT483" s="16">
        <f>IF(ISNUMBER($AG483),IF(OR(HLOOKUP($AR$5,$I$2:$Y$8,4,FALSE)=1,HLOOKUP($AR$5,$I$2:$Y$8,5,FALSE)=1,),HLOOKUP($AR$5,$I$2:$Y$8,4,FALSE)*VLOOKUP($AC483,$B$32:$G$45,MATCH($AD483,$B$33:$G$33,0),FALSE)+HLOOKUP($AR$5,$I$2:$Y$8,5,FALSE)*VLOOKUP($AC483,$B$47:$G$60,MATCH($AD483,$B$48:$G$48,0),FALSE)+$AG483,$AG483),"N/A")</f>
        <v>157.93190271158082</v>
      </c>
      <c r="AU483" s="16" t="str">
        <f>IF(AS483="N/A", "N/A", "true")</f>
        <v>true</v>
      </c>
      <c r="AV483" s="16">
        <f>IF(AS483="N/A", "N/A", 1)</f>
        <v>1</v>
      </c>
      <c r="AW483" s="16">
        <f>IF(ISNUMBER($AE483),IF(OR(HLOOKUP($AW$5,$I$2:$Y$8,4,FALSE)=1,HLOOKUP($AW$5,$I$2:$Y$8,5,FALSE)=1,),HLOOKUP($AW$5,$I$2:$Y$8,4,FALSE)*VLOOKUP($AC483,$B$32:$G$45,MATCH($AD483,$B$33:$G$33,0),FALSE)+HLOOKUP($AW$5,$I$2:$Y$8,5,FALSE)*VLOOKUP($AC483,$B$47:$G$60,MATCH($AD483,$B$48:$G$48,0),FALSE)+$AE483,$AE483),"N/A")</f>
        <v>55.3</v>
      </c>
      <c r="AX483" s="16">
        <f t="shared" ref="AX483:AX494" si="2304">IF(ISNUMBER($AF483),$AF483*SQRT(SUMSQ(HLOOKUP($AW$5,$J$2:$Y$8,2,FALSE)*VLOOKUP($AC483,$B$2:$G$15,MATCH($AD483,$B$3:$G$3,0),FALSE),HLOOKUP($AW$5,$J$2:$Y$8,3,FALSE)*VLOOKUP($AC483,$B$17:$G$30,MATCH($AD483,$B$18:$G$18,0),FALSE),HLOOKUP($AW$5,$J$2:$Y$8,6,FALSE)))+HLOOKUP($AW$5,$J$2:$Y$8,4,FALSE)*VLOOKUP($AC483,$B$32:$G$45,MATCH($AD483,$B$33:$G$33,0),FALSE)+HLOOKUP($AW$5,$J$2:$Y$8,5,FALSE)*VLOOKUP($AC483,$B$47:$G$60,MATCH($AD483,$B$48:$G$48,0),FALSE),"N/A")</f>
        <v>71.3</v>
      </c>
      <c r="AY483" s="16">
        <f>IF(ISNUMBER($AG483),IF(OR(HLOOKUP($AW$5,$I$2:$Y$8,4,FALSE)=1,HLOOKUP($AW$5,$I$2:$Y$8,5,FALSE)=1,),HLOOKUP($AW$5,$I$2:$Y$8,4,FALSE)*VLOOKUP($AC483,$B$32:$G$45,MATCH($AD483,$B$33:$G$33,0),FALSE)+HLOOKUP($AW$5,$I$2:$Y$8,5,FALSE)*VLOOKUP($AC483,$B$47:$G$60,MATCH($AD483,$B$48:$G$48,0),FALSE)+$AG483,$AG483),"N/A")</f>
        <v>147.93190271158082</v>
      </c>
      <c r="AZ483" s="16" t="str">
        <f>IF(AX483="N/A", "N/A", "true")</f>
        <v>true</v>
      </c>
      <c r="BA483" s="16">
        <f>IF(AX483="N/A", "N/A", 1)</f>
        <v>1</v>
      </c>
      <c r="BB483" s="16">
        <f>IF(ISNUMBER($AE483),IF(OR(HLOOKUP($BB$5,$I$2:$Y$8,4,FALSE)=1,HLOOKUP($BB$5,$I$2:$Y$8,5,FALSE)=1,),HLOOKUP($BB$5,$I$2:$Y$8,4,FALSE)*VLOOKUP($AC483,$B$32:$G$45,MATCH($AD483,$B$33:$G$33,0),FALSE)+HLOOKUP($BB$5,$I$2:$Y$8,5,FALSE)*VLOOKUP($AC483,$B$47:$G$60,MATCH($AD483,$B$48:$G$48,0),FALSE)+$AE483,$AE483),"N/A")</f>
        <v>64</v>
      </c>
      <c r="BC483" s="16">
        <f t="shared" ref="BC483:BC494" si="2305">IF(ISNUMBER($AF483),$AF483*SQRT(SUMSQ(HLOOKUP($BB$5,$J$2:$Y$8,2,FALSE)*VLOOKUP($AC483,$B$2:$G$15,MATCH($AD483,$B$3:$G$3,0),FALSE),HLOOKUP($BB$5,$J$2:$Y$8,3,FALSE)*VLOOKUP($AC483,$B$17:$G$30,MATCH($AD483,$B$18:$G$18,0),FALSE),HLOOKUP($BB$5,$J$2:$Y$8,6,FALSE)))+HLOOKUP($BB$5,$J$2:$Y$8,4,FALSE)*VLOOKUP($AC483,$B$32:$G$45,MATCH($AD483,$B$33:$G$33,0),FALSE)+HLOOKUP($BB$5,$J$2:$Y$8,5,FALSE)*VLOOKUP($AC483,$B$47:$G$60,MATCH($AD483,$B$48:$G$48,0),FALSE),"N/A")</f>
        <v>88</v>
      </c>
      <c r="BD483" s="16">
        <f>IF(ISNUMBER($AG483),IF(OR(HLOOKUP($BB$5,$I$2:$Y$8,4,FALSE)=1,HLOOKUP($BB$5,$I$2:$Y$8,5,FALSE)=1,),HLOOKUP($BB$5,$I$2:$Y$8,4,FALSE)*VLOOKUP($AC483,$B$32:$G$45,MATCH($AD483,$B$33:$G$33,0),FALSE)+HLOOKUP($BB$5,$I$2:$Y$8,5,FALSE)*VLOOKUP($AC483,$B$47:$G$60,MATCH($AD483,$B$48:$G$48,0),FALSE)+$AG483,$AG483),"N/A")</f>
        <v>156.63190271158081</v>
      </c>
      <c r="BE483" s="16" t="str">
        <f>IF(BC483="N/A", "N/A", "true")</f>
        <v>true</v>
      </c>
      <c r="BF483" s="16">
        <f>IF(BC483="N/A", "N/A", 1)</f>
        <v>1</v>
      </c>
      <c r="BG483" s="16">
        <f>IF(ISNUMBER($AE483),IF(OR(HLOOKUP($BG$5,$I$2:$Y$8,4,FALSE)=1,HLOOKUP($BG$5,$I$2:$Y$8,5,FALSE)=1,),HLOOKUP($BG$5,$I$2:$Y$8,4,FALSE)*VLOOKUP($AC483,$B$32:$G$45,MATCH($AD483,$B$33:$G$33,0),FALSE)+HLOOKUP($BG$5,$I$2:$Y$8,5,FALSE)*VLOOKUP($AC483,$B$47:$G$60,MATCH($AD483,$B$48:$G$48,0),FALSE)+$AE483,$AE483),"N/A")</f>
        <v>54</v>
      </c>
      <c r="BH483" s="16">
        <f t="shared" ref="BH483:BH494" si="2306">IF(ISNUMBER($AF483),$AF483*SQRT(SUMSQ(HLOOKUP($BG$5,$J$2:$Y$8,2,FALSE)*VLOOKUP($AC483,$B$2:$G$15,MATCH($AD483,$B$3:$G$3,0),FALSE),HLOOKUP($BG$5,$J$2:$Y$8,3,FALSE)*VLOOKUP($AC483,$B$17:$G$30,MATCH($AD483,$B$18:$G$18,0),FALSE),HLOOKUP($BG$5,$J$2:$Y$8,6,FALSE)))+HLOOKUP($BG$5,$J$2:$Y$8,4,FALSE)*VLOOKUP($AC483,$B$32:$G$45,MATCH($AD483,$B$33:$G$33,0),FALSE)+HLOOKUP($BG$5,$J$2:$Y$8,5,FALSE)*VLOOKUP($AC483,$B$47:$G$60,MATCH($AD483,$B$48:$G$48,0),FALSE),"N/A")</f>
        <v>78</v>
      </c>
      <c r="BI483" s="16">
        <f>IF(ISNUMBER($AG483),IF(OR(HLOOKUP($BG$5,$I$2:$Y$8,4,FALSE)=1,HLOOKUP($BG$5,$I$2:$Y$8,5,FALSE)=1,),HLOOKUP($BG$5,$I$2:$Y$8,4,FALSE)*VLOOKUP($AC483,$B$32:$G$45,MATCH($AD483,$B$33:$G$33,0),FALSE)+HLOOKUP($BG$5,$I$2:$Y$8,5,FALSE)*VLOOKUP($AC483,$B$47:$G$60,MATCH($AD483,$B$48:$G$48,0),FALSE)+$AG483,$AG483),"N/A")</f>
        <v>146.63190271158081</v>
      </c>
      <c r="BJ483" s="16" t="str">
        <f>IF(BH483="N/A", "N/A", "true")</f>
        <v>true</v>
      </c>
      <c r="BK483" s="16">
        <f>IF(BH483="N/A", "N/A", 1)</f>
        <v>1</v>
      </c>
      <c r="BL483" s="16">
        <f>IF(ISNUMBER($AE483),IF(OR(HLOOKUP($BL$5,$I$2:$Y$8,4,FALSE)=1,HLOOKUP($BL$5,$I$2:$Y$8,5,FALSE)=1,),HLOOKUP($BL$5,$I$2:$Y$8,4,FALSE)*VLOOKUP($AC483,$B$32:$G$45,MATCH($AD483,$B$33:$G$33,0),FALSE)+HLOOKUP($BL$5,$I$2:$Y$8,5,FALSE)*VLOOKUP($AC483,$B$47:$G$60,MATCH($AD483,$B$48:$G$48,0),FALSE)+$AE483,$AE483),"N/A")</f>
        <v>65.3</v>
      </c>
      <c r="BM483" s="16">
        <f t="shared" ref="BM483:BM494" si="2307">IF(ISNUMBER($AF483),$AF483*SQRT(SUMSQ(HLOOKUP($BL$5,$J$2:$Y$8,2,FALSE)*VLOOKUP($AC483,$B$2:$G$15,MATCH($AD483,$B$3:$G$3,0),FALSE),HLOOKUP($BL$5,$J$2:$Y$8,3,FALSE)*VLOOKUP($AC483,$B$17:$G$30,MATCH($AD483,$B$18:$G$18,0),FALSE),HLOOKUP($BL$5,$J$2:$Y$8,6,FALSE)))+HLOOKUP($BL$5,$J$2:$Y$8,4,FALSE)*VLOOKUP($AC483,$B$32:$G$45,MATCH($AD483,$B$33:$G$33,0),FALSE)+HLOOKUP($BL$5,$J$2:$Y$8,5,FALSE)*VLOOKUP($AC483,$B$47:$G$60,MATCH($AD483,$B$48:$G$48,0),FALSE),"N/A")</f>
        <v>89.3</v>
      </c>
      <c r="BN483" s="16">
        <f>IF(ISNUMBER($AG483),IF(OR(HLOOKUP($BL$5,$I$2:$Y$8,4,FALSE)=1,HLOOKUP($BL$5,$I$2:$Y$8,5,FALSE)=1,),HLOOKUP($BL$5,$I$2:$Y$8,4,FALSE)*VLOOKUP($AC483,$B$32:$G$45,MATCH($AD483,$B$33:$G$33,0),FALSE)+HLOOKUP($BL$5,$I$2:$Y$8,5,FALSE)*VLOOKUP($AC483,$B$47:$G$60,MATCH($AD483,$B$48:$G$48,0),FALSE)+$AG483,$AG483),"N/A")</f>
        <v>157.93190271158082</v>
      </c>
      <c r="BO483" s="16" t="str">
        <f>IF(BM483="N/A", "N/A", "true")</f>
        <v>true</v>
      </c>
      <c r="BP483" s="16">
        <f>IF(BM483="N/A", "N/A", 1)</f>
        <v>1</v>
      </c>
      <c r="BQ483" s="16">
        <f>IF(ISNUMBER($AE483),IF(OR(HLOOKUP($BQ$5,$I$2:$Y$8,4,FALSE)=1,HLOOKUP($BQ$5,$I$2:$Y$8,5,FALSE)=1,),HLOOKUP($BQ$5,$I$2:$Y$8,4,FALSE)*VLOOKUP($AC483,$B$32:$G$45,MATCH($AD483,$B$33:$G$33,0),FALSE)+HLOOKUP($BQ$5,$I$2:$Y$8,5,FALSE)*VLOOKUP($AC483,$B$47:$G$60,MATCH($AD483,$B$48:$G$48,0),FALSE)+$AE483,$AE483),"N/A")</f>
        <v>55.3</v>
      </c>
      <c r="BR483" s="16">
        <f t="shared" ref="BR483:BR494" si="2308">IF(ISNUMBER($AF483),$AF483*SQRT(SUMSQ(HLOOKUP($BQ$5,$J$2:$Y$8,2,FALSE)*VLOOKUP($AC483,$B$2:$G$15,MATCH($AD483,$B$3:$G$3,0),FALSE),HLOOKUP($BQ$5,$J$2:$Y$8,3,FALSE)*VLOOKUP($AC483,$B$17:$G$30,MATCH($AD483,$B$18:$G$18,0),FALSE),HLOOKUP($BQ$5,$J$2:$Y$8,6,FALSE)))+HLOOKUP($BQ$5,$J$2:$Y$8,4,FALSE)*VLOOKUP($AC483,$B$32:$G$45,MATCH($AD483,$B$33:$G$33,0),FALSE)+HLOOKUP($BQ$5,$J$2:$Y$8,5,FALSE)*VLOOKUP($AC483,$B$47:$G$60,MATCH($AD483,$B$48:$G$48,0),FALSE),"N/A")</f>
        <v>79.3</v>
      </c>
      <c r="BS483" s="16">
        <f>IF(ISNUMBER($AG483),IF(OR(HLOOKUP($BQ$5,$I$2:$Y$8,4,FALSE)=1,HLOOKUP($BQ$5,$I$2:$Y$8,5,FALSE)=1,),HLOOKUP($BQ$5,$I$2:$Y$8,4,FALSE)*VLOOKUP($AC483,$B$32:$G$45,MATCH($AD483,$B$33:$G$33,0),FALSE)+HLOOKUP($BQ$5,$I$2:$Y$8,5,FALSE)*VLOOKUP($AC483,$B$47:$G$60,MATCH($AD483,$B$48:$G$48,0),FALSE)+$AG483,$AG483),"N/A")</f>
        <v>147.93190271158082</v>
      </c>
      <c r="BT483" s="16" t="str">
        <f>IF(BR483="N/A", "N/A", "true")</f>
        <v>true</v>
      </c>
      <c r="BU483" s="16">
        <f>IF(BR483="N/A", "N/A", 1)</f>
        <v>1</v>
      </c>
      <c r="BV483" s="16">
        <f>IF(ISNUMBER($AE483),IF(OR(HLOOKUP($BV$5,$I$2:$Y$8,4,FALSE)=1,HLOOKUP($BV$5,$I$2:$Y$8,5,FALSE)=1,),HLOOKUP($BV$5,$I$2:$Y$8,4,FALSE)*VLOOKUP($AC483,$B$32:$G$45,MATCH($AD483,$B$33:$G$33,0),FALSE)+HLOOKUP($BV$5,$I$2:$Y$8,5,FALSE)*VLOOKUP($AC483,$B$47:$G$60,MATCH($AD483,$B$48:$G$48,0),FALSE)+$AE483,$AE483),"N/A")</f>
        <v>64</v>
      </c>
      <c r="BW483" s="16">
        <f t="shared" ref="BW483:BW494" si="2309">IF(ISNUMBER($AF483),$AF483*SQRT(SUMSQ(HLOOKUP($BV$5,$J$2:$Y$8,2,FALSE)*VLOOKUP($AC483,$B$2:$G$15,MATCH($AD483,$B$3:$G$3,0),FALSE),HLOOKUP($BV$5,$J$2:$Y$8,3,FALSE)*VLOOKUP($AC483,$B$17:$G$30,MATCH($AD483,$B$18:$G$18,0),FALSE),HLOOKUP($BV$5,$J$2:$Y$8,6,FALSE)))+HLOOKUP($BV$5,$J$2:$Y$8,4,FALSE)*VLOOKUP($AC483,$B$32:$G$45,MATCH($AD483,$B$33:$G$33,0),FALSE)+HLOOKUP($BV$5,$J$2:$Y$8,5,FALSE)*VLOOKUP($AC483,$B$47:$G$60,MATCH($AD483,$B$48:$G$48,0),FALSE),"N/A")</f>
        <v>128</v>
      </c>
      <c r="BX483" s="16">
        <f>IF(ISNUMBER($AG483),IF(OR(HLOOKUP($BV$5,$I$2:$Y$8,4,FALSE)=1,HLOOKUP($BV$5,$I$2:$Y$8,5,FALSE)=1,),HLOOKUP($BV$5,$I$2:$Y$8,4,FALSE)*VLOOKUP($AC483,$B$32:$G$45,MATCH($AD483,$B$33:$G$33,0),FALSE)+HLOOKUP($BV$5,$I$2:$Y$8,5,FALSE)*VLOOKUP($AC483,$B$47:$G$60,MATCH($AD483,$B$48:$G$48,0),FALSE)+$AG483,$AG483),"N/A")</f>
        <v>156.63190271158081</v>
      </c>
      <c r="BY483" s="16" t="str">
        <f>IF(BW483="N/A", "N/A", "true")</f>
        <v>true</v>
      </c>
      <c r="BZ483" s="16">
        <f>IF(BW483="N/A", "N/A", 1)</f>
        <v>1</v>
      </c>
      <c r="CA483" s="16">
        <f>IF(ISNUMBER($AE483),IF(OR(HLOOKUP($CA$5,$I$2:$Y$8,4,FALSE)=1,HLOOKUP($CA$5,$I$2:$Y$8,5,FALSE)=1,),HLOOKUP($CA$5,$I$2:$Y$8,4,FALSE)*VLOOKUP($AC483,$B$32:$G$45,MATCH($AD483,$B$33:$G$33,0),FALSE)+HLOOKUP($CA$5,$I$2:$Y$8,5,FALSE)*VLOOKUP($AC483,$B$47:$G$60,MATCH($AD483,$B$48:$G$48,0),FALSE)+$AE483,$AE483),"N/A")</f>
        <v>54</v>
      </c>
      <c r="CB483" s="16">
        <f t="shared" ref="CB483:CB494" si="2310">IF(ISNUMBER($AF483),$AF483*SQRT(SUMSQ(HLOOKUP($CA$5,$J$2:$Y$8,2,FALSE)*VLOOKUP($AC483,$B$2:$G$15,MATCH($AD483,$B$3:$G$3,0),FALSE),HLOOKUP($CA$5,$J$2:$Y$8,3,FALSE)*VLOOKUP($AC483,$B$17:$G$30,MATCH($AD483,$B$18:$G$18,0),FALSE),HLOOKUP($CA$5,$J$2:$Y$8,6,FALSE)))+HLOOKUP($CA$5,$J$2:$Y$8,4,FALSE)*VLOOKUP($AC483,$B$32:$G$45,MATCH($AD483,$B$33:$G$33,0),FALSE)+HLOOKUP($CA$5,$J$2:$Y$8,5,FALSE)*VLOOKUP($AC483,$B$47:$G$60,MATCH($AD483,$B$48:$G$48,0),FALSE),"N/A")</f>
        <v>118</v>
      </c>
      <c r="CC483" s="16">
        <f>IF(ISNUMBER($AG483),IF(OR(HLOOKUP($CA$5,$I$2:$Y$8,4,FALSE)=1,HLOOKUP($CA$5,$I$2:$Y$8,5,FALSE)=1,),HLOOKUP($CA$5,$I$2:$Y$8,4,FALSE)*VLOOKUP($AC483,$B$32:$G$45,MATCH($AD483,$B$33:$G$33,0),FALSE)+HLOOKUP($CA$5,$I$2:$Y$8,5,FALSE)*VLOOKUP($AC483,$B$47:$G$60,MATCH($AD483,$B$48:$G$48,0),FALSE)+$AG483,$AG483),"N/A")</f>
        <v>146.63190271158081</v>
      </c>
      <c r="CD483" s="16" t="str">
        <f>IF(CB483="N/A", "N/A", "true")</f>
        <v>true</v>
      </c>
      <c r="CE483" s="16">
        <f>IF(CB483="N/A", "N/A", 1)</f>
        <v>1</v>
      </c>
      <c r="CF483" s="16">
        <f>IF(ISNUMBER($AE483),IF(OR(HLOOKUP($CF$5,$I$2:$Y$8,4,FALSE)=1,HLOOKUP($CF$5,$I$2:$Y$8,5,FALSE)=1,),HLOOKUP($CF$5,$I$2:$Y$8,4,FALSE)*VLOOKUP($AC483,$B$32:$G$45,MATCH($AD483,$B$33:$G$33,0),FALSE)+HLOOKUP($CF$5,$I$2:$Y$8,5,FALSE)*VLOOKUP($AC483,$B$47:$G$60,MATCH($AD483,$B$48:$G$48,0),FALSE)+$AE483,$AE483),"N/A")</f>
        <v>65.3</v>
      </c>
      <c r="CG483" s="16">
        <f t="shared" ref="CG483:CG494" si="2311">IF(ISNUMBER($AF483),$AF483*SQRT(SUMSQ(HLOOKUP($CF$5,$J$2:$Y$8,2,FALSE)*VLOOKUP($AC483,$B$2:$G$15,MATCH($AD483,$B$3:$G$3,0),FALSE),HLOOKUP($CF$5,$J$2:$Y$8,3,FALSE)*VLOOKUP($AC483,$B$17:$G$30,MATCH($AD483,$B$18:$G$18,0),FALSE),HLOOKUP($CF$5,$J$2:$Y$8,6,FALSE)))+HLOOKUP($CF$5,$J$2:$Y$8,4,FALSE)*VLOOKUP($AC483,$B$32:$G$45,MATCH($AD483,$B$33:$G$33,0),FALSE)+HLOOKUP($CF$5,$J$2:$Y$8,5,FALSE)*VLOOKUP($AC483,$B$47:$G$60,MATCH($AD483,$B$48:$G$48,0),FALSE),"N/A")</f>
        <v>129.30000000000001</v>
      </c>
      <c r="CH483" s="16">
        <f>IF(ISNUMBER($AG483),IF(OR(HLOOKUP($CF$5,$I$2:$Y$8,4,FALSE)=1,HLOOKUP($CF$5,$I$2:$Y$8,5,FALSE)=1,),HLOOKUP($CF$5,$I$2:$Y$8,4,FALSE)*VLOOKUP($AC483,$B$32:$G$45,MATCH($AD483,$B$33:$G$33,0),FALSE)+HLOOKUP($CF$5,$I$2:$Y$8,5,FALSE)*VLOOKUP($AC483,$B$47:$G$60,MATCH($AD483,$B$48:$G$48,0),FALSE)+$AG483,$AG483),"N/A")</f>
        <v>157.93190271158082</v>
      </c>
      <c r="CI483" s="16" t="str">
        <f>IF(CG483="N/A", "N/A", "true")</f>
        <v>true</v>
      </c>
      <c r="CJ483" s="16">
        <f>IF(CG483="N/A", "N/A", 1)</f>
        <v>1</v>
      </c>
      <c r="CK483" s="16">
        <f>IF(ISNUMBER($AE483),IF(OR(HLOOKUP($CK$5,$I$2:$Y$8,4,FALSE)=1,HLOOKUP($CK$5,$I$2:$Y$8,5,FALSE)=1,),HLOOKUP($CK$5,$I$2:$Y$8,4,FALSE)*VLOOKUP($AC483,$B$32:$G$45,MATCH($AD483,$B$33:$G$33,0),FALSE)+HLOOKUP($CK$5,$I$2:$Y$8,5,FALSE)*VLOOKUP($AC483,$B$47:$G$60,MATCH($AD483,$B$48:$G$48,0),FALSE)+$AE483,$AE483),"N/A")</f>
        <v>55.3</v>
      </c>
      <c r="CL483" s="16">
        <f t="shared" ref="CL483:CL494" si="2312">IF(ISNUMBER($AF483),$AF483*SQRT(SUMSQ(HLOOKUP($CK$5,$J$2:$Y$8,2,FALSE)*VLOOKUP($AC483,$B$2:$G$15,MATCH($AD483,$B$3:$G$3,0),FALSE),HLOOKUP($CK$5,$J$2:$Y$8,3,FALSE)*VLOOKUP($AC483,$B$17:$G$30,MATCH($AD483,$B$18:$G$18,0),FALSE),HLOOKUP($CK$5,$J$2:$Y$8,6,FALSE)))+HLOOKUP($CK$5,$J$2:$Y$8,4,FALSE)*VLOOKUP($AC483,$B$32:$G$45,MATCH($AD483,$B$33:$G$33,0),FALSE)+HLOOKUP($CK$5,$J$2:$Y$8,5,FALSE)*VLOOKUP($AC483,$B$47:$G$60,MATCH($AD483,$B$48:$G$48,0),FALSE),"N/A")</f>
        <v>119.30000000000001</v>
      </c>
      <c r="CM483" s="16">
        <f>IF(ISNUMBER($AG483),IF(OR(HLOOKUP($CK$5,$I$2:$Y$8,4,FALSE)=1,HLOOKUP($CK$5,$I$2:$Y$8,5,FALSE)=1,),HLOOKUP($CK$5,$I$2:$Y$8,4,FALSE)*VLOOKUP($AC483,$B$32:$G$45,MATCH($AD483,$B$33:$G$33,0),FALSE)+HLOOKUP($CK$5,$I$2:$Y$8,5,FALSE)*VLOOKUP($AC483,$B$47:$G$60,MATCH($AD483,$B$48:$G$48,0),FALSE)+$AG483,$AG483),"N/A")</f>
        <v>147.93190271158082</v>
      </c>
      <c r="CN483" s="16" t="str">
        <f>IF(CL483="N/A", "N/A", "true")</f>
        <v>true</v>
      </c>
      <c r="CO483" s="16">
        <f>IF(CL483="N/A", "N/A", 1)</f>
        <v>1</v>
      </c>
      <c r="CP483" s="16">
        <f>IF(ISNUMBER($AE483),IF(OR(HLOOKUP($CP$5,$I$2:$Y$8,4,FALSE)=1,HLOOKUP($CP$5,$I$2:$Y$8,5,FALSE)=1,),HLOOKUP($CP$5,$I$2:$Y$8,4,FALSE)*VLOOKUP($AC483,$B$32:$G$45,MATCH($AD483,$B$33:$G$33,0),FALSE)+HLOOKUP($CP$5,$I$2:$Y$8,5,FALSE)*VLOOKUP($AC483,$B$47:$G$60,MATCH($AD483,$B$48:$G$48,0),FALSE)+$AE483,$AE483),"N/A")</f>
        <v>64</v>
      </c>
      <c r="CQ483" s="16">
        <f t="shared" ref="CQ483:CQ494" si="2313">IF(ISNUMBER($AF483),$AF483*SQRT(SUMSQ(HLOOKUP($CP$5,$J$2:$Y$8,2,FALSE)*VLOOKUP($AC483,$B$2:$G$15,MATCH($AD483,$B$3:$G$3,0),FALSE),HLOOKUP($CP$5,$J$2:$Y$8,3,FALSE)*VLOOKUP($AC483,$B$17:$G$30,MATCH($AD483,$B$18:$G$18,0),FALSE),HLOOKUP($CP$5,$J$2:$Y$8,6,FALSE)))+HLOOKUP($CP$5,$J$2:$Y$8,4,FALSE)*VLOOKUP($AC483,$B$32:$G$45,MATCH($AD483,$B$33:$G$33,0),FALSE)+HLOOKUP($CP$5,$J$2:$Y$8,5,FALSE)*VLOOKUP($AC483,$B$47:$G$60,MATCH($AD483,$B$48:$G$48,0),FALSE),"N/A")</f>
        <v>155.3319027115808</v>
      </c>
      <c r="CR483" s="16">
        <f>IF(ISNUMBER($AG483),IF(OR(HLOOKUP($CP$5,$I$2:$Y$8,4,FALSE)=1,HLOOKUP($CP$5,$I$2:$Y$8,5,FALSE)=1,),HLOOKUP($CP$5,$I$2:$Y$8,4,FALSE)*VLOOKUP($AC483,$B$32:$G$45,MATCH($AD483,$B$33:$G$33,0),FALSE)+HLOOKUP($CP$5,$I$2:$Y$8,5,FALSE)*VLOOKUP($AC483,$B$47:$G$60,MATCH($AD483,$B$48:$G$48,0),FALSE)+$AG483,$AG483),"N/A")</f>
        <v>156.63190271158081</v>
      </c>
      <c r="CS483" s="16" t="str">
        <f>IF(CQ483="N/A", "N/A", "true")</f>
        <v>true</v>
      </c>
      <c r="CT483" s="16">
        <f>IF(CQ483="N/A", "N/A", 1)</f>
        <v>1</v>
      </c>
      <c r="CU483" s="16">
        <f>IF(ISNUMBER($AE483),IF(OR(HLOOKUP($CU$5,$I$2:$Y$8,4,FALSE)=1,HLOOKUP($CU$5,$I$2:$Y$8,5,FALSE)=1,),HLOOKUP($CU$5,$I$2:$Y$8,4,FALSE)*VLOOKUP($AC483,$B$32:$G$45,MATCH($AD483,$B$33:$G$33,0),FALSE)+HLOOKUP($CU$5,$I$2:$Y$8,5,FALSE)*VLOOKUP($AC483,$B$47:$G$60,MATCH($AD483,$B$48:$G$48,0),FALSE)+$AE483,$AE483),"N/A")</f>
        <v>54</v>
      </c>
      <c r="CV483" s="16">
        <f t="shared" ref="CV483:CV494" si="2314">IF(ISNUMBER($AF483),$AF483*SQRT(SUMSQ(HLOOKUP($CU$5,$J$2:$Y$8,2,FALSE)*VLOOKUP($AC483,$B$2:$G$15,MATCH($AD483,$B$3:$G$3,0),FALSE),HLOOKUP($CU$5,$J$2:$Y$8,3,FALSE)*VLOOKUP($AC483,$B$17:$G$30,MATCH($AD483,$B$18:$G$18,0),FALSE),HLOOKUP($CU$5,$J$2:$Y$8,6,FALSE)))+HLOOKUP($CU$5,$J$2:$Y$8,4,FALSE)*VLOOKUP($AC483,$B$32:$G$45,MATCH($AD483,$B$33:$G$33,0),FALSE)+HLOOKUP($CU$5,$J$2:$Y$8,5,FALSE)*VLOOKUP($AC483,$B$47:$G$60,MATCH($AD483,$B$48:$G$48,0),FALSE),"N/A")</f>
        <v>145.3319027115808</v>
      </c>
      <c r="CW483" s="16">
        <f>IF(ISNUMBER($AG483),IF(OR(HLOOKUP($CU$5,$I$2:$Y$8,4,FALSE)=1,HLOOKUP($CU$5,$I$2:$Y$8,5,FALSE)=1,),HLOOKUP($CU$5,$I$2:$Y$8,4,FALSE)*VLOOKUP($AC483,$B$32:$G$45,MATCH($AD483,$B$33:$G$33,0),FALSE)+HLOOKUP($CU$5,$I$2:$Y$8,5,FALSE)*VLOOKUP($AC483,$B$47:$G$60,MATCH($AD483,$B$48:$G$48,0),FALSE)+$AG483,$AG483),"N/A")</f>
        <v>146.63190271158081</v>
      </c>
      <c r="CX483" s="16" t="str">
        <f>IF(CV483="N/A", "N/A", "true")</f>
        <v>true</v>
      </c>
      <c r="CY483" s="16">
        <f>IF(CV483="N/A", "N/A", 1)</f>
        <v>1</v>
      </c>
      <c r="CZ483" s="16">
        <f>IF(ISNUMBER($AE483),IF(OR(HLOOKUP($CZ$5,$I$2:$Y$8,4,FALSE)=1,HLOOKUP($CZ$5,$I$2:$Y$8,5,FALSE)=1,),HLOOKUP($CZ$5,$I$2:$Y$8,4,FALSE)*VLOOKUP($AC483,$B$32:$G$45,MATCH($AD483,$B$33:$G$33,0),FALSE)+HLOOKUP($CZ$5,$I$2:$Y$8,5,FALSE)*VLOOKUP($AC483,$B$47:$G$60,MATCH($AD483,$B$48:$G$48,0),FALSE)+$AE483,$AE483),"N/A")</f>
        <v>65.3</v>
      </c>
      <c r="DA483" s="16">
        <f t="shared" ref="DA483:DA494" si="2315">IF(ISNUMBER($AF483),$AF483*SQRT(SUMSQ(HLOOKUP($CZ$5,$J$2:$Y$8,2,FALSE)*VLOOKUP($AC483,$B$2:$G$15,MATCH($AD483,$B$3:$G$3,0),FALSE),HLOOKUP($CZ$5,$J$2:$Y$8,3,FALSE)*VLOOKUP($AC483,$B$17:$G$30,MATCH($AD483,$B$18:$G$18,0),FALSE),HLOOKUP($CZ$5,$J$2:$Y$8,6,FALSE)))+HLOOKUP($CZ$5,$J$2:$Y$8,4,FALSE)*VLOOKUP($AC483,$B$32:$G$45,MATCH($AD483,$B$33:$G$33,0),FALSE)+HLOOKUP($CZ$5,$J$2:$Y$8,5,FALSE)*VLOOKUP($AC483,$B$47:$G$60,MATCH($AD483,$B$48:$G$48,0),FALSE),"N/A")</f>
        <v>156.63190271158081</v>
      </c>
      <c r="DB483" s="16">
        <f>IF(ISNUMBER($AG483),IF(OR(HLOOKUP($CZ$5,$I$2:$Y$8,4,FALSE)=1,HLOOKUP($CZ$5,$I$2:$Y$8,5,FALSE)=1,),HLOOKUP($CZ$5,$I$2:$Y$8,4,FALSE)*VLOOKUP($AC483,$B$32:$G$45,MATCH($AD483,$B$33:$G$33,0),FALSE)+HLOOKUP($CZ$5,$I$2:$Y$8,5,FALSE)*VLOOKUP($AC483,$B$47:$G$60,MATCH($AD483,$B$48:$G$48,0),FALSE)+$AG483,$AG483),"N/A")</f>
        <v>157.93190271158082</v>
      </c>
      <c r="DC483" s="16" t="str">
        <f>IF(DA483="N/A", "N/A", "true")</f>
        <v>true</v>
      </c>
      <c r="DD483" s="16">
        <f>IF(DA483="N/A", "N/A", 1)</f>
        <v>1</v>
      </c>
      <c r="DE483" s="16">
        <f>IF(ISNUMBER($AE483),IF(OR(HLOOKUP($DE$5,$I$2:$Y$8,4,FALSE)=1,HLOOKUP($DE$5,$I$2:$Y$8,5,FALSE)=1,),HLOOKUP($DE$5,$I$2:$Y$8,4,FALSE)*VLOOKUP($AC483,$B$32:$G$45,MATCH($AD483,$B$33:$G$33,0),FALSE)+HLOOKUP($DE$5,$I$2:$Y$8,5,FALSE)*VLOOKUP($AC483,$B$47:$G$60,MATCH($AD483,$B$48:$G$48,0),FALSE)+$AE483,$AE483),"N/A")</f>
        <v>55.3</v>
      </c>
      <c r="DF483" s="16">
        <f>IF(ISNUMBER($AF483),$AF483*SQRT(SUMSQ(HLOOKUP($DE$5,$J$2:$Y$8,2,FALSE)*VLOOKUP($AC483,$B$2:$G$15,MATCH($AD483,$B$3:$G$3,0),FALSE),HLOOKUP($DE$5,$J$2:$Y$8,3,FALSE)*VLOOKUP($AC483,$B$17:$G$30,MATCH($AD483,$B$18:$G$18,0),FALSE),HLOOKUP($DE$5,$J$2:$Y$8,6,FALSE)))+HLOOKUP($DE$5,$J$2:$Y$8,4,FALSE)*VLOOKUP($AC483,$B$32:$G$45,MATCH($AD483,$B$33:$G$33,0),FALSE)+HLOOKUP($DE$5,$J$2:$Y$8,5,FALSE)*VLOOKUP($AC483,$B$47:$G$60,MATCH($AD483,$B$48:$G$48,0),FALSE),"N/A")</f>
        <v>146.63190271158081</v>
      </c>
      <c r="DG483" s="19">
        <f>IF(ISNUMBER($AG483),IF(OR(HLOOKUP($DE$5,$I$2:$Y$8,4,FALSE)=1,HLOOKUP($DE$5,$I$2:$Y$8,5,FALSE)=1,),HLOOKUP($DE$5,$I$2:$Y$8,4,FALSE)*VLOOKUP($AC483,$B$32:$G$45,MATCH($AD483,$B$33:$G$33,0),FALSE)+HLOOKUP($DE$5,$I$2:$Y$8,5,FALSE)*VLOOKUP($AC483,$B$47:$G$60,MATCH($AD483,$B$48:$G$48,0),FALSE)+$AG483,$AG483),"N/A")</f>
        <v>147.93190271158082</v>
      </c>
      <c r="DH483" s="16" t="str">
        <f>IF(DF483="N/A", "N/A", "true")</f>
        <v>true</v>
      </c>
      <c r="DI483" s="16">
        <f>IF(DF483="N/A", "N/A", 1)</f>
        <v>1</v>
      </c>
    </row>
    <row r="484" spans="27:113" x14ac:dyDescent="0.35">
      <c r="AA484" s="49">
        <v>1.5</v>
      </c>
      <c r="AB484" s="55">
        <f t="shared" ref="AB484:AB494" si="2316">IF(ISNUMBER(AA484),(AA484*(AF484-AG484)+AE484+AG484-2*AF484)/(AE484-AF484),"-")</f>
        <v>2.0355339059327391</v>
      </c>
      <c r="AC484" s="23" t="s">
        <v>7</v>
      </c>
      <c r="AD484" s="40" t="s">
        <v>2</v>
      </c>
      <c r="AE484" s="16">
        <v>8.8000000000000007</v>
      </c>
      <c r="AF484" s="16">
        <v>11</v>
      </c>
      <c r="AG484" s="16">
        <f t="shared" si="2300"/>
        <v>15.556349186104047</v>
      </c>
      <c r="AH484" s="16">
        <f t="shared" ref="AH484:AH494" si="2317">IF(ISNUMBER($AE484),IF(OR(HLOOKUP($AH$5,$I$2:$Y$8,4,FALSE)=1,HLOOKUP($AH$5,$I$2:$Y$8,5,FALSE)=1,),HLOOKUP($AH$5,$I$2:$Y$8,4,FALSE)*VLOOKUP($AC484,$B$32:$G$45,MATCH($AD484,$B$33:$G$33,0),FALSE)+HLOOKUP($AH$5,$I$2:$Y$8,5,FALSE)*VLOOKUP($AC484,$B$47:$G$60,MATCH($AD484,$B$48:$G$48,0),FALSE)+$AE484,$AE484),"N/A")</f>
        <v>8.8000000000000007</v>
      </c>
      <c r="AI484" s="16">
        <f t="shared" si="2301"/>
        <v>11</v>
      </c>
      <c r="AJ484" s="16">
        <f>IF(ISNUMBER($AG484),IF(OR(HLOOKUP($AH$5,$I$2:$Y$8,4,FALSE)=1,HLOOKUP($AH$5,$I$2:$Y$8,5,FALSE)=1,),HLOOKUP($AH$5,$I$2:$Y$8,4,FALSE)*VLOOKUP($AC484,$B$32:$G$45,MATCH($AD484,$B$33:$G$33,0),FALSE)+HLOOKUP($AH$5,$I$2:$Y$8,5,FALSE)*VLOOKUP($AC484,$B$47:$G$60,MATCH($AD484,$B$48:$G$48,0),FALSE)+$AG484,$AG484),"N/A")</f>
        <v>15.556349186104047</v>
      </c>
      <c r="AK484" s="16" t="str">
        <f t="shared" ref="AK484:AK494" si="2318">IF(AI484="N/A", "N/A", "true")</f>
        <v>true</v>
      </c>
      <c r="AL484" s="16">
        <f t="shared" ref="AL484:AL494" si="2319">IF(AI484="N/A", "N/A", 1)</f>
        <v>1</v>
      </c>
      <c r="AM484" s="16">
        <f t="shared" ref="AM484:AM494" si="2320">IF(ISNUMBER($AE484),IF(OR(HLOOKUP($AM$5,$I$2:$Y$8,4,FALSE)=1,HLOOKUP($AM$5,$I$2:$Y$8,5,FALSE)=1,),HLOOKUP($AM$5,$I$2:$Y$8,4,FALSE)*VLOOKUP($AC484,$B$32:$G$45,MATCH($AD484,$B$33:$G$33,0),FALSE)+HLOOKUP($AM$5,$I$2:$Y$8,5,FALSE)*VLOOKUP($AC484,$B$47:$G$60,MATCH($AD484,$B$48:$G$48,0),FALSE)+$AE484,$AE484),"N/A")</f>
        <v>8.8000000000000007</v>
      </c>
      <c r="AN484" s="16">
        <f t="shared" si="2302"/>
        <v>11</v>
      </c>
      <c r="AO484" s="16">
        <f t="shared" ref="AO484:AO494" si="2321">IF(ISNUMBER($AG484),IF(OR(HLOOKUP($AM$5,$I$2:$Y$8,4,FALSE)=1,HLOOKUP($AM$5,$I$2:$Y$8,5,FALSE)=1,),HLOOKUP($AM$5,$I$2:$Y$8,4,FALSE)*VLOOKUP($AC484,$B$32:$G$45,MATCH($AD484,$B$33:$G$33,0),FALSE)+HLOOKUP($AM$5,$I$2:$Y$8,5,FALSE)*VLOOKUP($AC484,$B$47:$G$60,MATCH($AD484,$B$48:$G$48,0),FALSE)+$AG484,$AG484),"N/A")</f>
        <v>15.556349186104047</v>
      </c>
      <c r="AP484" s="16" t="str">
        <f t="shared" ref="AP484:AP494" si="2322">IF(AN484="N/A", "N/A", "true")</f>
        <v>true</v>
      </c>
      <c r="AQ484" s="16">
        <f t="shared" ref="AQ484:AQ494" si="2323">IF(AN484="N/A", "N/A", 1)</f>
        <v>1</v>
      </c>
      <c r="AR484" s="16">
        <f t="shared" ref="AR484:AR494" si="2324">IF(ISNUMBER($AE484),IF(OR(HLOOKUP($AR$5,$I$2:$Y$8,4,FALSE)=1,HLOOKUP($AR$5,$I$2:$Y$8,5,FALSE)=1,),HLOOKUP($AR$5,$I$2:$Y$8,4,FALSE)*VLOOKUP($AC484,$B$32:$G$45,MATCH($AD484,$B$33:$G$33,0),FALSE)+HLOOKUP($AH$5,$I$2:$Y$8,5,FALSE)*VLOOKUP($AC484,$B$47:$G$60,MATCH($AD484,$B$48:$G$48,0),FALSE)+$AE484,$AE484),"N/A")</f>
        <v>8.8000000000000007</v>
      </c>
      <c r="AS484" s="16">
        <f t="shared" si="2303"/>
        <v>11</v>
      </c>
      <c r="AT484" s="16">
        <f t="shared" ref="AT484:AT494" si="2325">IF(ISNUMBER($AG484),IF(OR(HLOOKUP($AR$5,$I$2:$Y$8,4,FALSE)=1,HLOOKUP($AR$5,$I$2:$Y$8,5,FALSE)=1,),HLOOKUP($AR$5,$I$2:$Y$8,4,FALSE)*VLOOKUP($AC484,$B$32:$G$45,MATCH($AD484,$B$33:$G$33,0),FALSE)+HLOOKUP($AR$5,$I$2:$Y$8,5,FALSE)*VLOOKUP($AC484,$B$47:$G$60,MATCH($AD484,$B$48:$G$48,0),FALSE)+$AG484,$AG484),"N/A")</f>
        <v>15.556349186104047</v>
      </c>
      <c r="AU484" s="16" t="str">
        <f t="shared" ref="AU484:AU494" si="2326">IF(AS484="N/A", "N/A", "true")</f>
        <v>true</v>
      </c>
      <c r="AV484" s="16">
        <f t="shared" ref="AV484:AV494" si="2327">IF(AS484="N/A", "N/A", 1)</f>
        <v>1</v>
      </c>
      <c r="AW484" s="16">
        <f t="shared" ref="AW484:AW494" si="2328">IF(ISNUMBER($AE484),IF(OR(HLOOKUP($AW$5,$I$2:$Y$8,4,FALSE)=1,HLOOKUP($AW$5,$I$2:$Y$8,5,FALSE)=1,),HLOOKUP($AW$5,$I$2:$Y$8,4,FALSE)*VLOOKUP($AC484,$B$32:$G$45,MATCH($AD484,$B$33:$G$33,0),FALSE)+HLOOKUP($AW$5,$I$2:$Y$8,5,FALSE)*VLOOKUP($AC484,$B$47:$G$60,MATCH($AD484,$B$48:$G$48,0),FALSE)+$AE484,$AE484),"N/A")</f>
        <v>8.8000000000000007</v>
      </c>
      <c r="AX484" s="16">
        <f t="shared" si="2304"/>
        <v>11</v>
      </c>
      <c r="AY484" s="16">
        <f t="shared" ref="AY484:AY494" si="2329">IF(ISNUMBER($AG484),IF(OR(HLOOKUP($AW$5,$I$2:$Y$8,4,FALSE)=1,HLOOKUP($AW$5,$I$2:$Y$8,5,FALSE)=1,),HLOOKUP($AW$5,$I$2:$Y$8,4,FALSE)*VLOOKUP($AC484,$B$32:$G$45,MATCH($AD484,$B$33:$G$33,0),FALSE)+HLOOKUP($AW$5,$I$2:$Y$8,5,FALSE)*VLOOKUP($AC484,$B$47:$G$60,MATCH($AD484,$B$48:$G$48,0),FALSE)+$AG484,$AG484),"N/A")</f>
        <v>15.556349186104047</v>
      </c>
      <c r="AZ484" s="16" t="str">
        <f t="shared" ref="AZ484:AZ494" si="2330">IF(AX484="N/A", "N/A", "true")</f>
        <v>true</v>
      </c>
      <c r="BA484" s="16">
        <f t="shared" ref="BA484:BA494" si="2331">IF(AX484="N/A", "N/A", 1)</f>
        <v>1</v>
      </c>
      <c r="BB484" s="16">
        <f t="shared" ref="BB484:BB494" si="2332">IF(ISNUMBER($AE484),IF(OR(HLOOKUP($BB$5,$I$2:$Y$8,4,FALSE)=1,HLOOKUP($BB$5,$I$2:$Y$8,5,FALSE)=1,),HLOOKUP($BB$5,$I$2:$Y$8,4,FALSE)*VLOOKUP($AC484,$B$32:$G$45,MATCH($AD484,$B$33:$G$33,0),FALSE)+HLOOKUP($BB$5,$I$2:$Y$8,5,FALSE)*VLOOKUP($AC484,$B$47:$G$60,MATCH($AD484,$B$48:$G$48,0),FALSE)+$AE484,$AE484),"N/A")</f>
        <v>8.8000000000000007</v>
      </c>
      <c r="BC484" s="16">
        <f t="shared" si="2305"/>
        <v>11</v>
      </c>
      <c r="BD484" s="16">
        <f t="shared" ref="BD484:BD494" si="2333">IF(ISNUMBER($AG484),IF(OR(HLOOKUP($BB$5,$I$2:$Y$8,4,FALSE)=1,HLOOKUP($BB$5,$I$2:$Y$8,5,FALSE)=1,),HLOOKUP($BB$5,$I$2:$Y$8,4,FALSE)*VLOOKUP($AC484,$B$32:$G$45,MATCH($AD484,$B$33:$G$33,0),FALSE)+HLOOKUP($BB$5,$I$2:$Y$8,5,FALSE)*VLOOKUP($AC484,$B$47:$G$60,MATCH($AD484,$B$48:$G$48,0),FALSE)+$AG484,$AG484),"N/A")</f>
        <v>15.556349186104047</v>
      </c>
      <c r="BE484" s="16" t="str">
        <f t="shared" ref="BE484:BE494" si="2334">IF(BC484="N/A", "N/A", "true")</f>
        <v>true</v>
      </c>
      <c r="BF484" s="16">
        <f t="shared" ref="BF484:BF494" si="2335">IF(BC484="N/A", "N/A", 1)</f>
        <v>1</v>
      </c>
      <c r="BG484" s="16">
        <f t="shared" ref="BG484:BG494" si="2336">IF(ISNUMBER($AE484),IF(OR(HLOOKUP($BG$5,$I$2:$Y$8,4,FALSE)=1,HLOOKUP($BG$5,$I$2:$Y$8,5,FALSE)=1,),HLOOKUP($BG$5,$I$2:$Y$8,4,FALSE)*VLOOKUP($AC484,$B$32:$G$45,MATCH($AD484,$B$33:$G$33,0),FALSE)+HLOOKUP($BG$5,$I$2:$Y$8,5,FALSE)*VLOOKUP($AC484,$B$47:$G$60,MATCH($AD484,$B$48:$G$48,0),FALSE)+$AE484,$AE484),"N/A")</f>
        <v>8.8000000000000007</v>
      </c>
      <c r="BH484" s="16">
        <f t="shared" si="2306"/>
        <v>11</v>
      </c>
      <c r="BI484" s="16">
        <f t="shared" ref="BI484:BI494" si="2337">IF(ISNUMBER($AG484),IF(OR(HLOOKUP($BG$5,$I$2:$Y$8,4,FALSE)=1,HLOOKUP($BG$5,$I$2:$Y$8,5,FALSE)=1,),HLOOKUP($BG$5,$I$2:$Y$8,4,FALSE)*VLOOKUP($AC484,$B$32:$G$45,MATCH($AD484,$B$33:$G$33,0),FALSE)+HLOOKUP($BG$5,$I$2:$Y$8,5,FALSE)*VLOOKUP($AC484,$B$47:$G$60,MATCH($AD484,$B$48:$G$48,0),FALSE)+$AG484,$AG484),"N/A")</f>
        <v>15.556349186104047</v>
      </c>
      <c r="BJ484" s="16" t="str">
        <f t="shared" ref="BJ484:BJ494" si="2338">IF(BH484="N/A", "N/A", "true")</f>
        <v>true</v>
      </c>
      <c r="BK484" s="16">
        <f t="shared" ref="BK484:BK494" si="2339">IF(BH484="N/A", "N/A", 1)</f>
        <v>1</v>
      </c>
      <c r="BL484" s="16">
        <f t="shared" ref="BL484:BL494" si="2340">IF(ISNUMBER($AE484),IF(OR(HLOOKUP($BL$5,$I$2:$Y$8,4,FALSE)=1,HLOOKUP($BL$5,$I$2:$Y$8,5,FALSE)=1,),HLOOKUP($BL$5,$I$2:$Y$8,4,FALSE)*VLOOKUP($AC484,$B$32:$G$45,MATCH($AD484,$B$33:$G$33,0),FALSE)+HLOOKUP($BL$5,$I$2:$Y$8,5,FALSE)*VLOOKUP($AC484,$B$47:$G$60,MATCH($AD484,$B$48:$G$48,0),FALSE)+$AE484,$AE484),"N/A")</f>
        <v>8.8000000000000007</v>
      </c>
      <c r="BM484" s="16">
        <f t="shared" si="2307"/>
        <v>11</v>
      </c>
      <c r="BN484" s="16">
        <f t="shared" ref="BN484:BN494" si="2341">IF(ISNUMBER($AG484),IF(OR(HLOOKUP($BL$5,$I$2:$Y$8,4,FALSE)=1,HLOOKUP($BL$5,$I$2:$Y$8,5,FALSE)=1,),HLOOKUP($BL$5,$I$2:$Y$8,4,FALSE)*VLOOKUP($AC484,$B$32:$G$45,MATCH($AD484,$B$33:$G$33,0),FALSE)+HLOOKUP($BL$5,$I$2:$Y$8,5,FALSE)*VLOOKUP($AC484,$B$47:$G$60,MATCH($AD484,$B$48:$G$48,0),FALSE)+$AG484,$AG484),"N/A")</f>
        <v>15.556349186104047</v>
      </c>
      <c r="BO484" s="16" t="str">
        <f t="shared" ref="BO484:BO494" si="2342">IF(BM484="N/A", "N/A", "true")</f>
        <v>true</v>
      </c>
      <c r="BP484" s="16">
        <f t="shared" ref="BP484:BP494" si="2343">IF(BM484="N/A", "N/A", 1)</f>
        <v>1</v>
      </c>
      <c r="BQ484" s="16">
        <f t="shared" ref="BQ484:BQ494" si="2344">IF(ISNUMBER($AE484),IF(OR(HLOOKUP($BQ$5,$I$2:$Y$8,4,FALSE)=1,HLOOKUP($BQ$5,$I$2:$Y$8,5,FALSE)=1,),HLOOKUP($BQ$5,$I$2:$Y$8,4,FALSE)*VLOOKUP($AC484,$B$32:$G$45,MATCH($AD484,$B$33:$G$33,0),FALSE)+HLOOKUP($BQ$5,$I$2:$Y$8,5,FALSE)*VLOOKUP($AC484,$B$47:$G$60,MATCH($AD484,$B$48:$G$48,0),FALSE)+$AE484,$AE484),"N/A")</f>
        <v>8.8000000000000007</v>
      </c>
      <c r="BR484" s="16">
        <f t="shared" si="2308"/>
        <v>11</v>
      </c>
      <c r="BS484" s="16">
        <f t="shared" ref="BS484:BS494" si="2345">IF(ISNUMBER($AG484),IF(OR(HLOOKUP($BQ$5,$I$2:$Y$8,4,FALSE)=1,HLOOKUP($BQ$5,$I$2:$Y$8,5,FALSE)=1,),HLOOKUP($BQ$5,$I$2:$Y$8,4,FALSE)*VLOOKUP($AC484,$B$32:$G$45,MATCH($AD484,$B$33:$G$33,0),FALSE)+HLOOKUP($BQ$5,$I$2:$Y$8,5,FALSE)*VLOOKUP($AC484,$B$47:$G$60,MATCH($AD484,$B$48:$G$48,0),FALSE)+$AG484,$AG484),"N/A")</f>
        <v>15.556349186104047</v>
      </c>
      <c r="BT484" s="16" t="str">
        <f t="shared" ref="BT484:BT494" si="2346">IF(BR484="N/A", "N/A", "true")</f>
        <v>true</v>
      </c>
      <c r="BU484" s="16">
        <f t="shared" ref="BU484:BU494" si="2347">IF(BR484="N/A", "N/A", 1)</f>
        <v>1</v>
      </c>
      <c r="BV484" s="16">
        <f t="shared" ref="BV484:BV494" si="2348">IF(ISNUMBER($AE484),IF(OR(HLOOKUP($BV$5,$I$2:$Y$8,4,FALSE)=1,HLOOKUP($BV$5,$I$2:$Y$8,5,FALSE)=1,),HLOOKUP($BV$5,$I$2:$Y$8,4,FALSE)*VLOOKUP($AC484,$B$32:$G$45,MATCH($AD484,$B$33:$G$33,0),FALSE)+HLOOKUP($BV$5,$I$2:$Y$8,5,FALSE)*VLOOKUP($AC484,$B$47:$G$60,MATCH($AD484,$B$48:$G$48,0),FALSE)+$AE484,$AE484),"N/A")</f>
        <v>8.8000000000000007</v>
      </c>
      <c r="BW484" s="16">
        <f t="shared" si="2309"/>
        <v>11</v>
      </c>
      <c r="BX484" s="16">
        <f t="shared" ref="BX484:BX494" si="2349">IF(ISNUMBER($AG484),IF(OR(HLOOKUP($BV$5,$I$2:$Y$8,4,FALSE)=1,HLOOKUP($BV$5,$I$2:$Y$8,5,FALSE)=1,),HLOOKUP($BV$5,$I$2:$Y$8,4,FALSE)*VLOOKUP($AC484,$B$32:$G$45,MATCH($AD484,$B$33:$G$33,0),FALSE)+HLOOKUP($BV$5,$I$2:$Y$8,5,FALSE)*VLOOKUP($AC484,$B$47:$G$60,MATCH($AD484,$B$48:$G$48,0),FALSE)+$AG484,$AG484),"N/A")</f>
        <v>15.556349186104047</v>
      </c>
      <c r="BY484" s="16" t="str">
        <f t="shared" ref="BY484:BY494" si="2350">IF(BW484="N/A", "N/A", "true")</f>
        <v>true</v>
      </c>
      <c r="BZ484" s="16">
        <f t="shared" ref="BZ484:BZ494" si="2351">IF(BW484="N/A", "N/A", 1)</f>
        <v>1</v>
      </c>
      <c r="CA484" s="16">
        <f t="shared" ref="CA484:CA494" si="2352">IF(ISNUMBER($AE484),IF(OR(HLOOKUP($CA$5,$I$2:$Y$8,4,FALSE)=1,HLOOKUP($CA$5,$I$2:$Y$8,5,FALSE)=1,),HLOOKUP($CA$5,$I$2:$Y$8,4,FALSE)*VLOOKUP($AC484,$B$32:$G$45,MATCH($AD484,$B$33:$G$33,0),FALSE)+HLOOKUP($CA$5,$I$2:$Y$8,5,FALSE)*VLOOKUP($AC484,$B$47:$G$60,MATCH($AD484,$B$48:$G$48,0),FALSE)+$AE484,$AE484),"N/A")</f>
        <v>8.8000000000000007</v>
      </c>
      <c r="CB484" s="16">
        <f t="shared" si="2310"/>
        <v>11</v>
      </c>
      <c r="CC484" s="16">
        <f t="shared" ref="CC484:CC494" si="2353">IF(ISNUMBER($AG484),IF(OR(HLOOKUP($CA$5,$I$2:$Y$8,4,FALSE)=1,HLOOKUP($CA$5,$I$2:$Y$8,5,FALSE)=1,),HLOOKUP($CA$5,$I$2:$Y$8,4,FALSE)*VLOOKUP($AC484,$B$32:$G$45,MATCH($AD484,$B$33:$G$33,0),FALSE)+HLOOKUP($CA$5,$I$2:$Y$8,5,FALSE)*VLOOKUP($AC484,$B$47:$G$60,MATCH($AD484,$B$48:$G$48,0),FALSE)+$AG484,$AG484),"N/A")</f>
        <v>15.556349186104047</v>
      </c>
      <c r="CD484" s="16" t="str">
        <f t="shared" ref="CD484:CD494" si="2354">IF(CB484="N/A", "N/A", "true")</f>
        <v>true</v>
      </c>
      <c r="CE484" s="16">
        <f t="shared" ref="CE484:CE494" si="2355">IF(CB484="N/A", "N/A", 1)</f>
        <v>1</v>
      </c>
      <c r="CF484" s="16">
        <f t="shared" ref="CF484:CF494" si="2356">IF(ISNUMBER($AE484),IF(OR(HLOOKUP($CF$5,$I$2:$Y$8,4,FALSE)=1,HLOOKUP($CF$5,$I$2:$Y$8,5,FALSE)=1,),HLOOKUP($CF$5,$I$2:$Y$8,4,FALSE)*VLOOKUP($AC484,$B$32:$G$45,MATCH($AD484,$B$33:$G$33,0),FALSE)+HLOOKUP($CF$5,$I$2:$Y$8,5,FALSE)*VLOOKUP($AC484,$B$47:$G$60,MATCH($AD484,$B$48:$G$48,0),FALSE)+$AE484,$AE484),"N/A")</f>
        <v>8.8000000000000007</v>
      </c>
      <c r="CG484" s="16">
        <f t="shared" si="2311"/>
        <v>11</v>
      </c>
      <c r="CH484" s="16">
        <f t="shared" ref="CH484:CH494" si="2357">IF(ISNUMBER($AG484),IF(OR(HLOOKUP($CF$5,$I$2:$Y$8,4,FALSE)=1,HLOOKUP($CF$5,$I$2:$Y$8,5,FALSE)=1,),HLOOKUP($CF$5,$I$2:$Y$8,4,FALSE)*VLOOKUP($AC484,$B$32:$G$45,MATCH($AD484,$B$33:$G$33,0),FALSE)+HLOOKUP($CF$5,$I$2:$Y$8,5,FALSE)*VLOOKUP($AC484,$B$47:$G$60,MATCH($AD484,$B$48:$G$48,0),FALSE)+$AG484,$AG484),"N/A")</f>
        <v>15.556349186104047</v>
      </c>
      <c r="CI484" s="16" t="str">
        <f t="shared" ref="CI484:CI494" si="2358">IF(CG484="N/A", "N/A", "true")</f>
        <v>true</v>
      </c>
      <c r="CJ484" s="16">
        <f t="shared" ref="CJ484:CJ494" si="2359">IF(CG484="N/A", "N/A", 1)</f>
        <v>1</v>
      </c>
      <c r="CK484" s="16">
        <f t="shared" ref="CK484:CK494" si="2360">IF(ISNUMBER($AE484),IF(OR(HLOOKUP($CK$5,$I$2:$Y$8,4,FALSE)=1,HLOOKUP($CK$5,$I$2:$Y$8,5,FALSE)=1,),HLOOKUP($CK$5,$I$2:$Y$8,4,FALSE)*VLOOKUP($AC484,$B$32:$G$45,MATCH($AD484,$B$33:$G$33,0),FALSE)+HLOOKUP($CK$5,$I$2:$Y$8,5,FALSE)*VLOOKUP($AC484,$B$47:$G$60,MATCH($AD484,$B$48:$G$48,0),FALSE)+$AE484,$AE484),"N/A")</f>
        <v>8.8000000000000007</v>
      </c>
      <c r="CL484" s="16">
        <f t="shared" si="2312"/>
        <v>11</v>
      </c>
      <c r="CM484" s="16">
        <f t="shared" ref="CM484:CM494" si="2361">IF(ISNUMBER($AG484),IF(OR(HLOOKUP($CK$5,$I$2:$Y$8,4,FALSE)=1,HLOOKUP($CK$5,$I$2:$Y$8,5,FALSE)=1,),HLOOKUP($CK$5,$I$2:$Y$8,4,FALSE)*VLOOKUP($AC484,$B$32:$G$45,MATCH($AD484,$B$33:$G$33,0),FALSE)+HLOOKUP($CK$5,$I$2:$Y$8,5,FALSE)*VLOOKUP($AC484,$B$47:$G$60,MATCH($AD484,$B$48:$G$48,0),FALSE)+$AG484,$AG484),"N/A")</f>
        <v>15.556349186104047</v>
      </c>
      <c r="CN484" s="16" t="str">
        <f t="shared" ref="CN484:CN494" si="2362">IF(CL484="N/A", "N/A", "true")</f>
        <v>true</v>
      </c>
      <c r="CO484" s="16">
        <f t="shared" ref="CO484:CO494" si="2363">IF(CL484="N/A", "N/A", 1)</f>
        <v>1</v>
      </c>
      <c r="CP484" s="16">
        <f t="shared" ref="CP484:CP494" si="2364">IF(ISNUMBER($AE484),IF(OR(HLOOKUP($CP$5,$I$2:$Y$8,4,FALSE)=1,HLOOKUP($CP$5,$I$2:$Y$8,5,FALSE)=1,),HLOOKUP($CP$5,$I$2:$Y$8,4,FALSE)*VLOOKUP($AC484,$B$32:$G$45,MATCH($AD484,$B$33:$G$33,0),FALSE)+HLOOKUP($CP$5,$I$2:$Y$8,5,FALSE)*VLOOKUP($AC484,$B$47:$G$60,MATCH($AD484,$B$48:$G$48,0),FALSE)+$AE484,$AE484),"N/A")</f>
        <v>8.8000000000000007</v>
      </c>
      <c r="CQ484" s="16">
        <f t="shared" si="2313"/>
        <v>15.556349186104047</v>
      </c>
      <c r="CR484" s="16">
        <f t="shared" ref="CR484:CR494" si="2365">IF(ISNUMBER($AG484),IF(OR(HLOOKUP($CP$5,$I$2:$Y$8,4,FALSE)=1,HLOOKUP($CP$5,$I$2:$Y$8,5,FALSE)=1,),HLOOKUP($CP$5,$I$2:$Y$8,4,FALSE)*VLOOKUP($AC484,$B$32:$G$45,MATCH($AD484,$B$33:$G$33,0),FALSE)+HLOOKUP($CP$5,$I$2:$Y$8,5,FALSE)*VLOOKUP($AC484,$B$47:$G$60,MATCH($AD484,$B$48:$G$48,0),FALSE)+$AG484,$AG484),"N/A")</f>
        <v>15.556349186104047</v>
      </c>
      <c r="CS484" s="16" t="str">
        <f t="shared" ref="CS484:CS494" si="2366">IF(CQ484="N/A", "N/A", "true")</f>
        <v>true</v>
      </c>
      <c r="CT484" s="16">
        <f t="shared" ref="CT484:CT494" si="2367">IF(CQ484="N/A", "N/A", 1)</f>
        <v>1</v>
      </c>
      <c r="CU484" s="16">
        <f t="shared" ref="CU484:CU494" si="2368">IF(ISNUMBER($AE484),IF(OR(HLOOKUP($CU$5,$I$2:$Y$8,4,FALSE)=1,HLOOKUP($CU$5,$I$2:$Y$8,5,FALSE)=1,),HLOOKUP($CU$5,$I$2:$Y$8,4,FALSE)*VLOOKUP($AC484,$B$32:$G$45,MATCH($AD484,$B$33:$G$33,0),FALSE)+HLOOKUP($CU$5,$I$2:$Y$8,5,FALSE)*VLOOKUP($AC484,$B$47:$G$60,MATCH($AD484,$B$48:$G$48,0),FALSE)+$AE484,$AE484),"N/A")</f>
        <v>8.8000000000000007</v>
      </c>
      <c r="CV484" s="16">
        <f t="shared" si="2314"/>
        <v>15.556349186104047</v>
      </c>
      <c r="CW484" s="16">
        <f t="shared" ref="CW484:CW494" si="2369">IF(ISNUMBER($AG484),IF(OR(HLOOKUP($CU$5,$I$2:$Y$8,4,FALSE)=1,HLOOKUP($CU$5,$I$2:$Y$8,5,FALSE)=1,),HLOOKUP($CU$5,$I$2:$Y$8,4,FALSE)*VLOOKUP($AC484,$B$32:$G$45,MATCH($AD484,$B$33:$G$33,0),FALSE)+HLOOKUP($CU$5,$I$2:$Y$8,5,FALSE)*VLOOKUP($AC484,$B$47:$G$60,MATCH($AD484,$B$48:$G$48,0),FALSE)+$AG484,$AG484),"N/A")</f>
        <v>15.556349186104047</v>
      </c>
      <c r="CX484" s="16" t="str">
        <f t="shared" ref="CX484:CX494" si="2370">IF(CV484="N/A", "N/A", "true")</f>
        <v>true</v>
      </c>
      <c r="CY484" s="16">
        <f t="shared" ref="CY484:CY494" si="2371">IF(CV484="N/A", "N/A", 1)</f>
        <v>1</v>
      </c>
      <c r="CZ484" s="16">
        <f t="shared" ref="CZ484:CZ494" si="2372">IF(ISNUMBER($AE484),IF(OR(HLOOKUP($CZ$5,$I$2:$Y$8,4,FALSE)=1,HLOOKUP($CZ$5,$I$2:$Y$8,5,FALSE)=1,),HLOOKUP($CZ$5,$I$2:$Y$8,4,FALSE)*VLOOKUP($AC484,$B$32:$G$45,MATCH($AD484,$B$33:$G$33,0),FALSE)+HLOOKUP($CZ$5,$I$2:$Y$8,5,FALSE)*VLOOKUP($AC484,$B$47:$G$60,MATCH($AD484,$B$48:$G$48,0),FALSE)+$AE484,$AE484),"N/A")</f>
        <v>8.8000000000000007</v>
      </c>
      <c r="DA484" s="16">
        <f t="shared" si="2315"/>
        <v>15.556349186104047</v>
      </c>
      <c r="DB484" s="16">
        <f t="shared" ref="DB484:DB494" si="2373">IF(ISNUMBER($AG484),IF(OR(HLOOKUP($CZ$5,$I$2:$Y$8,4,FALSE)=1,HLOOKUP($CZ$5,$I$2:$Y$8,5,FALSE)=1,),HLOOKUP($CZ$5,$I$2:$Y$8,4,FALSE)*VLOOKUP($AC484,$B$32:$G$45,MATCH($AD484,$B$33:$G$33,0),FALSE)+HLOOKUP($CZ$5,$I$2:$Y$8,5,FALSE)*VLOOKUP($AC484,$B$47:$G$60,MATCH($AD484,$B$48:$G$48,0),FALSE)+$AG484,$AG484),"N/A")</f>
        <v>15.556349186104047</v>
      </c>
      <c r="DC484" s="16" t="str">
        <f t="shared" ref="DC484:DC494" si="2374">IF(DA484="N/A", "N/A", "true")</f>
        <v>true</v>
      </c>
      <c r="DD484" s="16">
        <f t="shared" ref="DD484:DD494" si="2375">IF(DA484="N/A", "N/A", 1)</f>
        <v>1</v>
      </c>
      <c r="DE484" s="16">
        <f t="shared" ref="DE484:DE494" si="2376">IF(ISNUMBER($AE484),IF(OR(HLOOKUP($DE$5,$I$2:$Y$8,4,FALSE)=1,HLOOKUP($DE$5,$I$2:$Y$8,5,FALSE)=1,),HLOOKUP($DE$5,$I$2:$Y$8,4,FALSE)*VLOOKUP($AC484,$B$32:$G$45,MATCH($AD484,$B$33:$G$33,0),FALSE)+HLOOKUP($DE$5,$I$2:$Y$8,5,FALSE)*VLOOKUP($AC484,$B$47:$G$60,MATCH($AD484,$B$48:$G$48,0),FALSE)+$AE484,$AE484),"N/A")</f>
        <v>8.8000000000000007</v>
      </c>
      <c r="DF484" s="16">
        <f t="shared" ref="DF484:DF494" si="2377">IF(ISNUMBER($AF484),$AF484*SQRT(SUMSQ(HLOOKUP($DE$5,$J$2:$Y$8,2,FALSE)*VLOOKUP($AC484,$B$2:$G$15,MATCH($AD484,$B$3:$G$3,0),FALSE),HLOOKUP($DE$5,$J$2:$Y$8,3,FALSE)*VLOOKUP($AC484,$B$17:$G$30,MATCH($AD484,$B$18:$G$18,0),FALSE),HLOOKUP($DE$5,$J$2:$Y$8,6,FALSE)))+HLOOKUP($DE$5,$J$2:$Y$8,4,FALSE)*VLOOKUP($AC484,$B$32:$G$45,MATCH($AD484,$B$33:$G$33,0),FALSE)+HLOOKUP($DE$5,$J$2:$Y$8,5,FALSE)*VLOOKUP($AC484,$B$47:$G$60,MATCH($AD484,$B$48:$G$48,0),FALSE),"N/A")</f>
        <v>15.556349186104047</v>
      </c>
      <c r="DG484" s="19">
        <f t="shared" ref="DG484:DG494" si="2378">IF(ISNUMBER($AG484),IF(OR(HLOOKUP($DE$5,$I$2:$Y$8,4,FALSE)=1,HLOOKUP($DE$5,$I$2:$Y$8,5,FALSE)=1,),HLOOKUP($DE$5,$I$2:$Y$8,4,FALSE)*VLOOKUP($AC484,$B$32:$G$45,MATCH($AD484,$B$33:$G$33,0),FALSE)+HLOOKUP($DE$5,$I$2:$Y$8,5,FALSE)*VLOOKUP($AC484,$B$47:$G$60,MATCH($AD484,$B$48:$G$48,0),FALSE)+$AG484,$AG484),"N/A")</f>
        <v>15.556349186104047</v>
      </c>
      <c r="DH484" s="16" t="str">
        <f t="shared" ref="DH484:DH494" si="2379">IF(DF484="N/A", "N/A", "true")</f>
        <v>true</v>
      </c>
      <c r="DI484" s="16">
        <f t="shared" ref="DI484:DI494" si="2380">IF(DF484="N/A", "N/A", 1)</f>
        <v>1</v>
      </c>
    </row>
    <row r="485" spans="27:113" x14ac:dyDescent="0.35">
      <c r="AA485" s="49" t="s">
        <v>114</v>
      </c>
      <c r="AB485" s="55" t="str">
        <f t="shared" si="2316"/>
        <v>-</v>
      </c>
      <c r="AC485" s="23" t="s">
        <v>8</v>
      </c>
      <c r="AD485" s="40" t="s">
        <v>2</v>
      </c>
      <c r="AE485" s="16"/>
      <c r="AF485" s="16"/>
      <c r="AG485" s="16" t="str">
        <f t="shared" si="2300"/>
        <v>N/A</v>
      </c>
      <c r="AH485" s="16" t="str">
        <f t="shared" si="2317"/>
        <v>N/A</v>
      </c>
      <c r="AI485" s="16" t="str">
        <f t="shared" si="2301"/>
        <v>N/A</v>
      </c>
      <c r="AJ485" s="16" t="str">
        <f t="shared" ref="AJ485:AJ494" si="2381">IF(ISNUMBER($AG485),IF(OR(HLOOKUP($AH$5,$I$2:$Y$8,4,FALSE)=1,HLOOKUP($AH$5,$I$2:$Y$8,5,FALSE)=1,),HLOOKUP($AH$5,$I$2:$Y$8,4,FALSE)*VLOOKUP($AC485,$B$32:$G$45,MATCH($AD485,$B$33:$G$33,0),FALSE)+HLOOKUP($AH$5,$I$2:$Y$8,5,FALSE)*VLOOKUP($AC485,$B$47:$G$60,MATCH($AD485,$B$48:$G$48,0),FALSE)+$AG485,$AG485),"N/A")</f>
        <v>N/A</v>
      </c>
      <c r="AK485" s="16" t="str">
        <f t="shared" si="2318"/>
        <v>N/A</v>
      </c>
      <c r="AL485" s="16" t="str">
        <f t="shared" si="2319"/>
        <v>N/A</v>
      </c>
      <c r="AM485" s="16" t="str">
        <f t="shared" si="2320"/>
        <v>N/A</v>
      </c>
      <c r="AN485" s="16" t="str">
        <f t="shared" si="2302"/>
        <v>N/A</v>
      </c>
      <c r="AO485" s="16" t="str">
        <f t="shared" si="2321"/>
        <v>N/A</v>
      </c>
      <c r="AP485" s="16" t="str">
        <f t="shared" si="2322"/>
        <v>N/A</v>
      </c>
      <c r="AQ485" s="16" t="str">
        <f t="shared" si="2323"/>
        <v>N/A</v>
      </c>
      <c r="AR485" s="16" t="str">
        <f t="shared" si="2324"/>
        <v>N/A</v>
      </c>
      <c r="AS485" s="16" t="str">
        <f t="shared" si="2303"/>
        <v>N/A</v>
      </c>
      <c r="AT485" s="16" t="str">
        <f t="shared" si="2325"/>
        <v>N/A</v>
      </c>
      <c r="AU485" s="16" t="str">
        <f t="shared" si="2326"/>
        <v>N/A</v>
      </c>
      <c r="AV485" s="16" t="str">
        <f t="shared" si="2327"/>
        <v>N/A</v>
      </c>
      <c r="AW485" s="16" t="str">
        <f t="shared" si="2328"/>
        <v>N/A</v>
      </c>
      <c r="AX485" s="16" t="str">
        <f t="shared" si="2304"/>
        <v>N/A</v>
      </c>
      <c r="AY485" s="16" t="str">
        <f t="shared" si="2329"/>
        <v>N/A</v>
      </c>
      <c r="AZ485" s="16" t="str">
        <f t="shared" si="2330"/>
        <v>N/A</v>
      </c>
      <c r="BA485" s="16" t="str">
        <f t="shared" si="2331"/>
        <v>N/A</v>
      </c>
      <c r="BB485" s="16" t="str">
        <f t="shared" si="2332"/>
        <v>N/A</v>
      </c>
      <c r="BC485" s="16" t="str">
        <f t="shared" si="2305"/>
        <v>N/A</v>
      </c>
      <c r="BD485" s="16" t="str">
        <f t="shared" si="2333"/>
        <v>N/A</v>
      </c>
      <c r="BE485" s="16" t="str">
        <f t="shared" si="2334"/>
        <v>N/A</v>
      </c>
      <c r="BF485" s="16" t="str">
        <f t="shared" si="2335"/>
        <v>N/A</v>
      </c>
      <c r="BG485" s="16" t="str">
        <f t="shared" si="2336"/>
        <v>N/A</v>
      </c>
      <c r="BH485" s="16" t="str">
        <f t="shared" si="2306"/>
        <v>N/A</v>
      </c>
      <c r="BI485" s="16" t="str">
        <f t="shared" si="2337"/>
        <v>N/A</v>
      </c>
      <c r="BJ485" s="16" t="str">
        <f t="shared" si="2338"/>
        <v>N/A</v>
      </c>
      <c r="BK485" s="16" t="str">
        <f t="shared" si="2339"/>
        <v>N/A</v>
      </c>
      <c r="BL485" s="16" t="str">
        <f t="shared" si="2340"/>
        <v>N/A</v>
      </c>
      <c r="BM485" s="16" t="str">
        <f t="shared" si="2307"/>
        <v>N/A</v>
      </c>
      <c r="BN485" s="16" t="str">
        <f t="shared" si="2341"/>
        <v>N/A</v>
      </c>
      <c r="BO485" s="16" t="str">
        <f t="shared" si="2342"/>
        <v>N/A</v>
      </c>
      <c r="BP485" s="16" t="str">
        <f t="shared" si="2343"/>
        <v>N/A</v>
      </c>
      <c r="BQ485" s="16" t="str">
        <f t="shared" si="2344"/>
        <v>N/A</v>
      </c>
      <c r="BR485" s="16" t="str">
        <f t="shared" si="2308"/>
        <v>N/A</v>
      </c>
      <c r="BS485" s="16" t="str">
        <f t="shared" si="2345"/>
        <v>N/A</v>
      </c>
      <c r="BT485" s="16" t="str">
        <f t="shared" si="2346"/>
        <v>N/A</v>
      </c>
      <c r="BU485" s="16" t="str">
        <f t="shared" si="2347"/>
        <v>N/A</v>
      </c>
      <c r="BV485" s="16" t="str">
        <f t="shared" si="2348"/>
        <v>N/A</v>
      </c>
      <c r="BW485" s="16" t="str">
        <f t="shared" si="2309"/>
        <v>N/A</v>
      </c>
      <c r="BX485" s="16" t="str">
        <f t="shared" si="2349"/>
        <v>N/A</v>
      </c>
      <c r="BY485" s="16" t="str">
        <f t="shared" si="2350"/>
        <v>N/A</v>
      </c>
      <c r="BZ485" s="16" t="str">
        <f t="shared" si="2351"/>
        <v>N/A</v>
      </c>
      <c r="CA485" s="16" t="str">
        <f t="shared" si="2352"/>
        <v>N/A</v>
      </c>
      <c r="CB485" s="16" t="str">
        <f t="shared" si="2310"/>
        <v>N/A</v>
      </c>
      <c r="CC485" s="16" t="str">
        <f t="shared" si="2353"/>
        <v>N/A</v>
      </c>
      <c r="CD485" s="16" t="str">
        <f t="shared" si="2354"/>
        <v>N/A</v>
      </c>
      <c r="CE485" s="16" t="str">
        <f t="shared" si="2355"/>
        <v>N/A</v>
      </c>
      <c r="CF485" s="16" t="str">
        <f t="shared" si="2356"/>
        <v>N/A</v>
      </c>
      <c r="CG485" s="16" t="str">
        <f t="shared" si="2311"/>
        <v>N/A</v>
      </c>
      <c r="CH485" s="16" t="str">
        <f t="shared" si="2357"/>
        <v>N/A</v>
      </c>
      <c r="CI485" s="16" t="str">
        <f t="shared" si="2358"/>
        <v>N/A</v>
      </c>
      <c r="CJ485" s="16" t="str">
        <f t="shared" si="2359"/>
        <v>N/A</v>
      </c>
      <c r="CK485" s="16" t="str">
        <f t="shared" si="2360"/>
        <v>N/A</v>
      </c>
      <c r="CL485" s="16" t="str">
        <f t="shared" si="2312"/>
        <v>N/A</v>
      </c>
      <c r="CM485" s="16" t="str">
        <f t="shared" si="2361"/>
        <v>N/A</v>
      </c>
      <c r="CN485" s="16" t="str">
        <f t="shared" si="2362"/>
        <v>N/A</v>
      </c>
      <c r="CO485" s="16" t="str">
        <f t="shared" si="2363"/>
        <v>N/A</v>
      </c>
      <c r="CP485" s="16" t="str">
        <f t="shared" si="2364"/>
        <v>N/A</v>
      </c>
      <c r="CQ485" s="16" t="str">
        <f t="shared" si="2313"/>
        <v>N/A</v>
      </c>
      <c r="CR485" s="16" t="str">
        <f t="shared" si="2365"/>
        <v>N/A</v>
      </c>
      <c r="CS485" s="16" t="str">
        <f t="shared" si="2366"/>
        <v>N/A</v>
      </c>
      <c r="CT485" s="16" t="str">
        <f t="shared" si="2367"/>
        <v>N/A</v>
      </c>
      <c r="CU485" s="16" t="str">
        <f t="shared" si="2368"/>
        <v>N/A</v>
      </c>
      <c r="CV485" s="16" t="str">
        <f t="shared" si="2314"/>
        <v>N/A</v>
      </c>
      <c r="CW485" s="16" t="str">
        <f t="shared" si="2369"/>
        <v>N/A</v>
      </c>
      <c r="CX485" s="16" t="str">
        <f t="shared" si="2370"/>
        <v>N/A</v>
      </c>
      <c r="CY485" s="16" t="str">
        <f t="shared" si="2371"/>
        <v>N/A</v>
      </c>
      <c r="CZ485" s="16" t="str">
        <f t="shared" si="2372"/>
        <v>N/A</v>
      </c>
      <c r="DA485" s="16" t="str">
        <f t="shared" si="2315"/>
        <v>N/A</v>
      </c>
      <c r="DB485" s="16" t="str">
        <f t="shared" si="2373"/>
        <v>N/A</v>
      </c>
      <c r="DC485" s="16" t="str">
        <f t="shared" si="2374"/>
        <v>N/A</v>
      </c>
      <c r="DD485" s="16" t="str">
        <f t="shared" si="2375"/>
        <v>N/A</v>
      </c>
      <c r="DE485" s="16" t="str">
        <f t="shared" si="2376"/>
        <v>N/A</v>
      </c>
      <c r="DF485" s="16" t="str">
        <f t="shared" si="2377"/>
        <v>N/A</v>
      </c>
      <c r="DG485" s="19" t="str">
        <f t="shared" si="2378"/>
        <v>N/A</v>
      </c>
      <c r="DH485" s="16" t="str">
        <f t="shared" si="2379"/>
        <v>N/A</v>
      </c>
      <c r="DI485" s="16" t="str">
        <f t="shared" si="2380"/>
        <v>N/A</v>
      </c>
    </row>
    <row r="486" spans="27:113" x14ac:dyDescent="0.35">
      <c r="AA486" s="49">
        <v>1.5</v>
      </c>
      <c r="AB486" s="55">
        <f t="shared" si="2316"/>
        <v>3.0069390943299865</v>
      </c>
      <c r="AC486" s="23" t="s">
        <v>9</v>
      </c>
      <c r="AD486" s="40" t="s">
        <v>2</v>
      </c>
      <c r="AE486" s="16">
        <v>16</v>
      </c>
      <c r="AF486" s="16">
        <v>20</v>
      </c>
      <c r="AG486" s="16">
        <f t="shared" si="2300"/>
        <v>36.055512754639892</v>
      </c>
      <c r="AH486" s="16">
        <f t="shared" si="2317"/>
        <v>16</v>
      </c>
      <c r="AI486" s="16">
        <f t="shared" si="2301"/>
        <v>20</v>
      </c>
      <c r="AJ486" s="16">
        <f t="shared" si="2381"/>
        <v>36.055512754639892</v>
      </c>
      <c r="AK486" s="16" t="str">
        <f t="shared" si="2318"/>
        <v>true</v>
      </c>
      <c r="AL486" s="16">
        <f t="shared" si="2319"/>
        <v>1</v>
      </c>
      <c r="AM486" s="16">
        <f t="shared" si="2320"/>
        <v>16</v>
      </c>
      <c r="AN486" s="16">
        <f t="shared" si="2302"/>
        <v>20</v>
      </c>
      <c r="AO486" s="16">
        <f t="shared" si="2321"/>
        <v>36.055512754639892</v>
      </c>
      <c r="AP486" s="16" t="str">
        <f t="shared" si="2322"/>
        <v>true</v>
      </c>
      <c r="AQ486" s="16">
        <f t="shared" si="2323"/>
        <v>1</v>
      </c>
      <c r="AR486" s="16">
        <f t="shared" si="2324"/>
        <v>16</v>
      </c>
      <c r="AS486" s="16">
        <f t="shared" si="2303"/>
        <v>20</v>
      </c>
      <c r="AT486" s="16">
        <f t="shared" si="2325"/>
        <v>36.055512754639892</v>
      </c>
      <c r="AU486" s="16" t="str">
        <f t="shared" si="2326"/>
        <v>true</v>
      </c>
      <c r="AV486" s="16">
        <f t="shared" si="2327"/>
        <v>1</v>
      </c>
      <c r="AW486" s="16">
        <f t="shared" si="2328"/>
        <v>16</v>
      </c>
      <c r="AX486" s="16">
        <f t="shared" si="2304"/>
        <v>20</v>
      </c>
      <c r="AY486" s="16">
        <f t="shared" si="2329"/>
        <v>36.055512754639892</v>
      </c>
      <c r="AZ486" s="16" t="str">
        <f t="shared" si="2330"/>
        <v>true</v>
      </c>
      <c r="BA486" s="16">
        <f t="shared" si="2331"/>
        <v>1</v>
      </c>
      <c r="BB486" s="16">
        <f t="shared" si="2332"/>
        <v>16</v>
      </c>
      <c r="BC486" s="16">
        <f t="shared" si="2305"/>
        <v>20</v>
      </c>
      <c r="BD486" s="16">
        <f t="shared" si="2333"/>
        <v>36.055512754639892</v>
      </c>
      <c r="BE486" s="16" t="str">
        <f t="shared" si="2334"/>
        <v>true</v>
      </c>
      <c r="BF486" s="16">
        <f t="shared" si="2335"/>
        <v>1</v>
      </c>
      <c r="BG486" s="16">
        <f t="shared" si="2336"/>
        <v>16</v>
      </c>
      <c r="BH486" s="16">
        <f t="shared" si="2306"/>
        <v>20</v>
      </c>
      <c r="BI486" s="16">
        <f t="shared" si="2337"/>
        <v>36.055512754639892</v>
      </c>
      <c r="BJ486" s="16" t="str">
        <f t="shared" si="2338"/>
        <v>true</v>
      </c>
      <c r="BK486" s="16">
        <f t="shared" si="2339"/>
        <v>1</v>
      </c>
      <c r="BL486" s="16">
        <f t="shared" si="2340"/>
        <v>16</v>
      </c>
      <c r="BM486" s="16">
        <f t="shared" si="2307"/>
        <v>20</v>
      </c>
      <c r="BN486" s="16">
        <f t="shared" si="2341"/>
        <v>36.055512754639892</v>
      </c>
      <c r="BO486" s="16" t="str">
        <f t="shared" si="2342"/>
        <v>true</v>
      </c>
      <c r="BP486" s="16">
        <f t="shared" si="2343"/>
        <v>1</v>
      </c>
      <c r="BQ486" s="16">
        <f t="shared" si="2344"/>
        <v>16</v>
      </c>
      <c r="BR486" s="16">
        <f t="shared" si="2308"/>
        <v>20</v>
      </c>
      <c r="BS486" s="16">
        <f t="shared" si="2345"/>
        <v>36.055512754639892</v>
      </c>
      <c r="BT486" s="16" t="str">
        <f t="shared" si="2346"/>
        <v>true</v>
      </c>
      <c r="BU486" s="16">
        <f t="shared" si="2347"/>
        <v>1</v>
      </c>
      <c r="BV486" s="16">
        <f t="shared" si="2348"/>
        <v>16</v>
      </c>
      <c r="BW486" s="16">
        <f t="shared" si="2309"/>
        <v>30</v>
      </c>
      <c r="BX486" s="16">
        <f t="shared" si="2349"/>
        <v>36.055512754639892</v>
      </c>
      <c r="BY486" s="16" t="str">
        <f t="shared" si="2350"/>
        <v>true</v>
      </c>
      <c r="BZ486" s="16">
        <f t="shared" si="2351"/>
        <v>1</v>
      </c>
      <c r="CA486" s="16">
        <f t="shared" si="2352"/>
        <v>16</v>
      </c>
      <c r="CB486" s="16">
        <f t="shared" si="2310"/>
        <v>30</v>
      </c>
      <c r="CC486" s="16">
        <f t="shared" si="2353"/>
        <v>36.055512754639892</v>
      </c>
      <c r="CD486" s="16" t="str">
        <f t="shared" si="2354"/>
        <v>true</v>
      </c>
      <c r="CE486" s="16">
        <f t="shared" si="2355"/>
        <v>1</v>
      </c>
      <c r="CF486" s="16">
        <f t="shared" si="2356"/>
        <v>16</v>
      </c>
      <c r="CG486" s="16">
        <f t="shared" si="2311"/>
        <v>30</v>
      </c>
      <c r="CH486" s="16">
        <f t="shared" si="2357"/>
        <v>36.055512754639892</v>
      </c>
      <c r="CI486" s="16" t="str">
        <f t="shared" si="2358"/>
        <v>true</v>
      </c>
      <c r="CJ486" s="16">
        <f t="shared" si="2359"/>
        <v>1</v>
      </c>
      <c r="CK486" s="16">
        <f t="shared" si="2360"/>
        <v>16</v>
      </c>
      <c r="CL486" s="16">
        <f t="shared" si="2312"/>
        <v>30</v>
      </c>
      <c r="CM486" s="16">
        <f t="shared" si="2361"/>
        <v>36.055512754639892</v>
      </c>
      <c r="CN486" s="16" t="str">
        <f t="shared" si="2362"/>
        <v>true</v>
      </c>
      <c r="CO486" s="16">
        <f t="shared" si="2363"/>
        <v>1</v>
      </c>
      <c r="CP486" s="16">
        <f t="shared" si="2364"/>
        <v>16</v>
      </c>
      <c r="CQ486" s="16">
        <f t="shared" si="2313"/>
        <v>36.055512754639892</v>
      </c>
      <c r="CR486" s="16">
        <f t="shared" si="2365"/>
        <v>36.055512754639892</v>
      </c>
      <c r="CS486" s="16" t="str">
        <f t="shared" si="2366"/>
        <v>true</v>
      </c>
      <c r="CT486" s="16">
        <f t="shared" si="2367"/>
        <v>1</v>
      </c>
      <c r="CU486" s="16">
        <f t="shared" si="2368"/>
        <v>16</v>
      </c>
      <c r="CV486" s="16">
        <f t="shared" si="2314"/>
        <v>36.055512754639892</v>
      </c>
      <c r="CW486" s="16">
        <f t="shared" si="2369"/>
        <v>36.055512754639892</v>
      </c>
      <c r="CX486" s="16" t="str">
        <f t="shared" si="2370"/>
        <v>true</v>
      </c>
      <c r="CY486" s="16">
        <f t="shared" si="2371"/>
        <v>1</v>
      </c>
      <c r="CZ486" s="16">
        <f t="shared" si="2372"/>
        <v>16</v>
      </c>
      <c r="DA486" s="16">
        <f t="shared" si="2315"/>
        <v>36.055512754639892</v>
      </c>
      <c r="DB486" s="16">
        <f t="shared" si="2373"/>
        <v>36.055512754639892</v>
      </c>
      <c r="DC486" s="16" t="str">
        <f t="shared" si="2374"/>
        <v>true</v>
      </c>
      <c r="DD486" s="16">
        <f t="shared" si="2375"/>
        <v>1</v>
      </c>
      <c r="DE486" s="16">
        <f t="shared" si="2376"/>
        <v>16</v>
      </c>
      <c r="DF486" s="16">
        <f t="shared" si="2377"/>
        <v>36.055512754639892</v>
      </c>
      <c r="DG486" s="19">
        <f t="shared" si="2378"/>
        <v>36.055512754639892</v>
      </c>
      <c r="DH486" s="16" t="str">
        <f t="shared" si="2379"/>
        <v>true</v>
      </c>
      <c r="DI486" s="16">
        <f t="shared" si="2380"/>
        <v>1</v>
      </c>
    </row>
    <row r="487" spans="27:113" x14ac:dyDescent="0.35">
      <c r="AA487" s="49">
        <v>1.5</v>
      </c>
      <c r="AB487" s="55">
        <f t="shared" si="2316"/>
        <v>2.0355339059327378</v>
      </c>
      <c r="AC487" s="23" t="s">
        <v>10</v>
      </c>
      <c r="AD487" s="40" t="s">
        <v>2</v>
      </c>
      <c r="AE487" s="16">
        <v>14</v>
      </c>
      <c r="AF487" s="16">
        <v>17.5</v>
      </c>
      <c r="AG487" s="16">
        <f t="shared" si="2300"/>
        <v>24.748737341529164</v>
      </c>
      <c r="AH487" s="16">
        <f t="shared" si="2317"/>
        <v>14</v>
      </c>
      <c r="AI487" s="16">
        <f t="shared" si="2301"/>
        <v>17.5</v>
      </c>
      <c r="AJ487" s="16">
        <f t="shared" si="2381"/>
        <v>24.748737341529164</v>
      </c>
      <c r="AK487" s="16" t="str">
        <f t="shared" si="2318"/>
        <v>true</v>
      </c>
      <c r="AL487" s="16">
        <f t="shared" si="2319"/>
        <v>1</v>
      </c>
      <c r="AM487" s="16">
        <f t="shared" si="2320"/>
        <v>14</v>
      </c>
      <c r="AN487" s="16">
        <f t="shared" si="2302"/>
        <v>17.5</v>
      </c>
      <c r="AO487" s="16">
        <f t="shared" si="2321"/>
        <v>24.748737341529164</v>
      </c>
      <c r="AP487" s="16" t="str">
        <f t="shared" si="2322"/>
        <v>true</v>
      </c>
      <c r="AQ487" s="16">
        <f t="shared" si="2323"/>
        <v>1</v>
      </c>
      <c r="AR487" s="16">
        <f t="shared" si="2324"/>
        <v>14</v>
      </c>
      <c r="AS487" s="16">
        <f t="shared" si="2303"/>
        <v>17.5</v>
      </c>
      <c r="AT487" s="16">
        <f t="shared" si="2325"/>
        <v>24.748737341529164</v>
      </c>
      <c r="AU487" s="16" t="str">
        <f t="shared" si="2326"/>
        <v>true</v>
      </c>
      <c r="AV487" s="16">
        <f t="shared" si="2327"/>
        <v>1</v>
      </c>
      <c r="AW487" s="16">
        <f t="shared" si="2328"/>
        <v>14</v>
      </c>
      <c r="AX487" s="16">
        <f t="shared" si="2304"/>
        <v>17.5</v>
      </c>
      <c r="AY487" s="16">
        <f t="shared" si="2329"/>
        <v>24.748737341529164</v>
      </c>
      <c r="AZ487" s="16" t="str">
        <f t="shared" si="2330"/>
        <v>true</v>
      </c>
      <c r="BA487" s="16">
        <f t="shared" si="2331"/>
        <v>1</v>
      </c>
      <c r="BB487" s="16">
        <f t="shared" si="2332"/>
        <v>14</v>
      </c>
      <c r="BC487" s="16">
        <f t="shared" si="2305"/>
        <v>17.5</v>
      </c>
      <c r="BD487" s="16">
        <f t="shared" si="2333"/>
        <v>24.748737341529164</v>
      </c>
      <c r="BE487" s="16" t="str">
        <f t="shared" si="2334"/>
        <v>true</v>
      </c>
      <c r="BF487" s="16">
        <f t="shared" si="2335"/>
        <v>1</v>
      </c>
      <c r="BG487" s="16">
        <f t="shared" si="2336"/>
        <v>14</v>
      </c>
      <c r="BH487" s="16">
        <f t="shared" si="2306"/>
        <v>17.5</v>
      </c>
      <c r="BI487" s="16">
        <f t="shared" si="2337"/>
        <v>24.748737341529164</v>
      </c>
      <c r="BJ487" s="16" t="str">
        <f t="shared" si="2338"/>
        <v>true</v>
      </c>
      <c r="BK487" s="16">
        <f t="shared" si="2339"/>
        <v>1</v>
      </c>
      <c r="BL487" s="16">
        <f t="shared" si="2340"/>
        <v>14</v>
      </c>
      <c r="BM487" s="16">
        <f t="shared" si="2307"/>
        <v>17.5</v>
      </c>
      <c r="BN487" s="16">
        <f t="shared" si="2341"/>
        <v>24.748737341529164</v>
      </c>
      <c r="BO487" s="16" t="str">
        <f t="shared" si="2342"/>
        <v>true</v>
      </c>
      <c r="BP487" s="16">
        <f t="shared" si="2343"/>
        <v>1</v>
      </c>
      <c r="BQ487" s="16">
        <f t="shared" si="2344"/>
        <v>14</v>
      </c>
      <c r="BR487" s="16">
        <f t="shared" si="2308"/>
        <v>17.5</v>
      </c>
      <c r="BS487" s="16">
        <f t="shared" si="2345"/>
        <v>24.748737341529164</v>
      </c>
      <c r="BT487" s="16" t="str">
        <f t="shared" si="2346"/>
        <v>true</v>
      </c>
      <c r="BU487" s="16">
        <f t="shared" si="2347"/>
        <v>1</v>
      </c>
      <c r="BV487" s="16">
        <f t="shared" si="2348"/>
        <v>14</v>
      </c>
      <c r="BW487" s="16">
        <f t="shared" si="2309"/>
        <v>17.5</v>
      </c>
      <c r="BX487" s="16">
        <f t="shared" si="2349"/>
        <v>24.748737341529164</v>
      </c>
      <c r="BY487" s="16" t="str">
        <f t="shared" si="2350"/>
        <v>true</v>
      </c>
      <c r="BZ487" s="16">
        <f t="shared" si="2351"/>
        <v>1</v>
      </c>
      <c r="CA487" s="16">
        <f t="shared" si="2352"/>
        <v>14</v>
      </c>
      <c r="CB487" s="16">
        <f t="shared" si="2310"/>
        <v>17.5</v>
      </c>
      <c r="CC487" s="16">
        <f t="shared" si="2353"/>
        <v>24.748737341529164</v>
      </c>
      <c r="CD487" s="16" t="str">
        <f t="shared" si="2354"/>
        <v>true</v>
      </c>
      <c r="CE487" s="16">
        <f t="shared" si="2355"/>
        <v>1</v>
      </c>
      <c r="CF487" s="16">
        <f t="shared" si="2356"/>
        <v>14</v>
      </c>
      <c r="CG487" s="16">
        <f t="shared" si="2311"/>
        <v>17.5</v>
      </c>
      <c r="CH487" s="16">
        <f t="shared" si="2357"/>
        <v>24.748737341529164</v>
      </c>
      <c r="CI487" s="16" t="str">
        <f t="shared" si="2358"/>
        <v>true</v>
      </c>
      <c r="CJ487" s="16">
        <f t="shared" si="2359"/>
        <v>1</v>
      </c>
      <c r="CK487" s="16">
        <f t="shared" si="2360"/>
        <v>14</v>
      </c>
      <c r="CL487" s="16">
        <f t="shared" si="2312"/>
        <v>17.5</v>
      </c>
      <c r="CM487" s="16">
        <f t="shared" si="2361"/>
        <v>24.748737341529164</v>
      </c>
      <c r="CN487" s="16" t="str">
        <f t="shared" si="2362"/>
        <v>true</v>
      </c>
      <c r="CO487" s="16">
        <f t="shared" si="2363"/>
        <v>1</v>
      </c>
      <c r="CP487" s="16">
        <f t="shared" si="2364"/>
        <v>14</v>
      </c>
      <c r="CQ487" s="16">
        <f t="shared" si="2313"/>
        <v>24.748737341529164</v>
      </c>
      <c r="CR487" s="16">
        <f t="shared" si="2365"/>
        <v>24.748737341529164</v>
      </c>
      <c r="CS487" s="16" t="str">
        <f t="shared" si="2366"/>
        <v>true</v>
      </c>
      <c r="CT487" s="16">
        <f t="shared" si="2367"/>
        <v>1</v>
      </c>
      <c r="CU487" s="16">
        <f t="shared" si="2368"/>
        <v>14</v>
      </c>
      <c r="CV487" s="16">
        <f t="shared" si="2314"/>
        <v>24.748737341529164</v>
      </c>
      <c r="CW487" s="16">
        <f t="shared" si="2369"/>
        <v>24.748737341529164</v>
      </c>
      <c r="CX487" s="16" t="str">
        <f t="shared" si="2370"/>
        <v>true</v>
      </c>
      <c r="CY487" s="16">
        <f t="shared" si="2371"/>
        <v>1</v>
      </c>
      <c r="CZ487" s="16">
        <f t="shared" si="2372"/>
        <v>14</v>
      </c>
      <c r="DA487" s="16">
        <f t="shared" si="2315"/>
        <v>24.748737341529164</v>
      </c>
      <c r="DB487" s="16">
        <f t="shared" si="2373"/>
        <v>24.748737341529164</v>
      </c>
      <c r="DC487" s="16" t="str">
        <f t="shared" si="2374"/>
        <v>true</v>
      </c>
      <c r="DD487" s="16">
        <f t="shared" si="2375"/>
        <v>1</v>
      </c>
      <c r="DE487" s="16">
        <f t="shared" si="2376"/>
        <v>14</v>
      </c>
      <c r="DF487" s="16">
        <f t="shared" si="2377"/>
        <v>24.748737341529164</v>
      </c>
      <c r="DG487" s="19">
        <f t="shared" si="2378"/>
        <v>24.748737341529164</v>
      </c>
      <c r="DH487" s="16" t="str">
        <f t="shared" si="2379"/>
        <v>true</v>
      </c>
      <c r="DI487" s="16">
        <f t="shared" si="2380"/>
        <v>1</v>
      </c>
    </row>
    <row r="488" spans="27:113" x14ac:dyDescent="0.35">
      <c r="AA488" s="49">
        <v>1.5</v>
      </c>
      <c r="AB488" s="55">
        <f t="shared" si="2316"/>
        <v>3.4623583103198032</v>
      </c>
      <c r="AC488" s="23" t="s">
        <v>11</v>
      </c>
      <c r="AD488" s="40" t="s">
        <v>2</v>
      </c>
      <c r="AE488" s="16">
        <v>17.680000000000003</v>
      </c>
      <c r="AF488" s="16">
        <v>22.1</v>
      </c>
      <c r="AG488" s="16">
        <f t="shared" si="2300"/>
        <v>43.867247463227052</v>
      </c>
      <c r="AH488" s="16">
        <f t="shared" si="2317"/>
        <v>17.680000000000003</v>
      </c>
      <c r="AI488" s="16">
        <f t="shared" si="2301"/>
        <v>22.1</v>
      </c>
      <c r="AJ488" s="16">
        <f t="shared" si="2381"/>
        <v>43.867247463227052</v>
      </c>
      <c r="AK488" s="16" t="str">
        <f t="shared" si="2318"/>
        <v>true</v>
      </c>
      <c r="AL488" s="16">
        <f t="shared" si="2319"/>
        <v>1</v>
      </c>
      <c r="AM488" s="16">
        <f t="shared" si="2320"/>
        <v>17.680000000000003</v>
      </c>
      <c r="AN488" s="16">
        <f t="shared" si="2302"/>
        <v>22.1</v>
      </c>
      <c r="AO488" s="16">
        <f t="shared" si="2321"/>
        <v>43.867247463227052</v>
      </c>
      <c r="AP488" s="16" t="str">
        <f t="shared" si="2322"/>
        <v>true</v>
      </c>
      <c r="AQ488" s="16">
        <f t="shared" si="2323"/>
        <v>1</v>
      </c>
      <c r="AR488" s="16">
        <f t="shared" si="2324"/>
        <v>17.680000000000003</v>
      </c>
      <c r="AS488" s="16">
        <f t="shared" si="2303"/>
        <v>22.1</v>
      </c>
      <c r="AT488" s="16">
        <f t="shared" si="2325"/>
        <v>43.867247463227052</v>
      </c>
      <c r="AU488" s="16" t="str">
        <f t="shared" si="2326"/>
        <v>true</v>
      </c>
      <c r="AV488" s="16">
        <f t="shared" si="2327"/>
        <v>1</v>
      </c>
      <c r="AW488" s="16">
        <f t="shared" si="2328"/>
        <v>17.680000000000003</v>
      </c>
      <c r="AX488" s="16">
        <f t="shared" si="2304"/>
        <v>22.1</v>
      </c>
      <c r="AY488" s="16">
        <f t="shared" si="2329"/>
        <v>43.867247463227052</v>
      </c>
      <c r="AZ488" s="16" t="str">
        <f t="shared" si="2330"/>
        <v>true</v>
      </c>
      <c r="BA488" s="16">
        <f t="shared" si="2331"/>
        <v>1</v>
      </c>
      <c r="BB488" s="16">
        <f t="shared" si="2332"/>
        <v>17.680000000000003</v>
      </c>
      <c r="BC488" s="16">
        <f t="shared" si="2305"/>
        <v>28.730000000000004</v>
      </c>
      <c r="BD488" s="16">
        <f t="shared" si="2333"/>
        <v>43.867247463227052</v>
      </c>
      <c r="BE488" s="16" t="str">
        <f t="shared" si="2334"/>
        <v>true</v>
      </c>
      <c r="BF488" s="16">
        <f t="shared" si="2335"/>
        <v>1</v>
      </c>
      <c r="BG488" s="16">
        <f t="shared" si="2336"/>
        <v>17.680000000000003</v>
      </c>
      <c r="BH488" s="16">
        <f t="shared" si="2306"/>
        <v>28.730000000000004</v>
      </c>
      <c r="BI488" s="16">
        <f t="shared" si="2337"/>
        <v>43.867247463227052</v>
      </c>
      <c r="BJ488" s="16" t="str">
        <f t="shared" si="2338"/>
        <v>true</v>
      </c>
      <c r="BK488" s="16">
        <f t="shared" si="2339"/>
        <v>1</v>
      </c>
      <c r="BL488" s="16">
        <f t="shared" si="2340"/>
        <v>17.680000000000003</v>
      </c>
      <c r="BM488" s="16">
        <f t="shared" si="2307"/>
        <v>28.730000000000004</v>
      </c>
      <c r="BN488" s="16">
        <f t="shared" si="2341"/>
        <v>43.867247463227052</v>
      </c>
      <c r="BO488" s="16" t="str">
        <f t="shared" si="2342"/>
        <v>true</v>
      </c>
      <c r="BP488" s="16">
        <f t="shared" si="2343"/>
        <v>1</v>
      </c>
      <c r="BQ488" s="16">
        <f t="shared" si="2344"/>
        <v>17.680000000000003</v>
      </c>
      <c r="BR488" s="16">
        <f t="shared" si="2308"/>
        <v>28.730000000000004</v>
      </c>
      <c r="BS488" s="16">
        <f t="shared" si="2345"/>
        <v>43.867247463227052</v>
      </c>
      <c r="BT488" s="16" t="str">
        <f t="shared" si="2346"/>
        <v>true</v>
      </c>
      <c r="BU488" s="16">
        <f t="shared" si="2347"/>
        <v>1</v>
      </c>
      <c r="BV488" s="16">
        <f t="shared" si="2348"/>
        <v>17.680000000000003</v>
      </c>
      <c r="BW488" s="16">
        <f t="shared" si="2309"/>
        <v>33.150000000000006</v>
      </c>
      <c r="BX488" s="16">
        <f t="shared" si="2349"/>
        <v>43.867247463227052</v>
      </c>
      <c r="BY488" s="16" t="str">
        <f t="shared" si="2350"/>
        <v>true</v>
      </c>
      <c r="BZ488" s="16">
        <f t="shared" si="2351"/>
        <v>1</v>
      </c>
      <c r="CA488" s="16">
        <f t="shared" si="2352"/>
        <v>17.680000000000003</v>
      </c>
      <c r="CB488" s="16">
        <f t="shared" si="2310"/>
        <v>33.150000000000006</v>
      </c>
      <c r="CC488" s="16">
        <f t="shared" si="2353"/>
        <v>43.867247463227052</v>
      </c>
      <c r="CD488" s="16" t="str">
        <f t="shared" si="2354"/>
        <v>true</v>
      </c>
      <c r="CE488" s="16">
        <f t="shared" si="2355"/>
        <v>1</v>
      </c>
      <c r="CF488" s="16">
        <f t="shared" si="2356"/>
        <v>17.680000000000003</v>
      </c>
      <c r="CG488" s="16">
        <f t="shared" si="2311"/>
        <v>33.150000000000006</v>
      </c>
      <c r="CH488" s="16">
        <f t="shared" si="2357"/>
        <v>43.867247463227052</v>
      </c>
      <c r="CI488" s="16" t="str">
        <f t="shared" si="2358"/>
        <v>true</v>
      </c>
      <c r="CJ488" s="16">
        <f t="shared" si="2359"/>
        <v>1</v>
      </c>
      <c r="CK488" s="16">
        <f t="shared" si="2360"/>
        <v>17.680000000000003</v>
      </c>
      <c r="CL488" s="16">
        <f t="shared" si="2312"/>
        <v>33.150000000000006</v>
      </c>
      <c r="CM488" s="16">
        <f t="shared" si="2361"/>
        <v>43.867247463227052</v>
      </c>
      <c r="CN488" s="16" t="str">
        <f t="shared" si="2362"/>
        <v>true</v>
      </c>
      <c r="CO488" s="16">
        <f t="shared" si="2363"/>
        <v>1</v>
      </c>
      <c r="CP488" s="16">
        <f t="shared" si="2364"/>
        <v>17.680000000000003</v>
      </c>
      <c r="CQ488" s="16">
        <f t="shared" si="2313"/>
        <v>43.867247463227052</v>
      </c>
      <c r="CR488" s="16">
        <f t="shared" si="2365"/>
        <v>43.867247463227052</v>
      </c>
      <c r="CS488" s="16" t="str">
        <f t="shared" si="2366"/>
        <v>true</v>
      </c>
      <c r="CT488" s="16">
        <f t="shared" si="2367"/>
        <v>1</v>
      </c>
      <c r="CU488" s="16">
        <f t="shared" si="2368"/>
        <v>17.680000000000003</v>
      </c>
      <c r="CV488" s="16">
        <f t="shared" si="2314"/>
        <v>43.867247463227052</v>
      </c>
      <c r="CW488" s="16">
        <f t="shared" si="2369"/>
        <v>43.867247463227052</v>
      </c>
      <c r="CX488" s="16" t="str">
        <f t="shared" si="2370"/>
        <v>true</v>
      </c>
      <c r="CY488" s="16">
        <f t="shared" si="2371"/>
        <v>1</v>
      </c>
      <c r="CZ488" s="16">
        <f t="shared" si="2372"/>
        <v>17.680000000000003</v>
      </c>
      <c r="DA488" s="16">
        <f t="shared" si="2315"/>
        <v>43.867247463227052</v>
      </c>
      <c r="DB488" s="16">
        <f t="shared" si="2373"/>
        <v>43.867247463227052</v>
      </c>
      <c r="DC488" s="16" t="str">
        <f t="shared" si="2374"/>
        <v>true</v>
      </c>
      <c r="DD488" s="16">
        <f t="shared" si="2375"/>
        <v>1</v>
      </c>
      <c r="DE488" s="16">
        <f t="shared" si="2376"/>
        <v>17.680000000000003</v>
      </c>
      <c r="DF488" s="16">
        <f t="shared" si="2377"/>
        <v>43.867247463227052</v>
      </c>
      <c r="DG488" s="19">
        <f t="shared" si="2378"/>
        <v>43.867247463227052</v>
      </c>
      <c r="DH488" s="16" t="str">
        <f t="shared" si="2379"/>
        <v>true</v>
      </c>
      <c r="DI488" s="16">
        <f t="shared" si="2380"/>
        <v>1</v>
      </c>
    </row>
    <row r="489" spans="27:113" x14ac:dyDescent="0.35">
      <c r="AA489" s="49" t="s">
        <v>114</v>
      </c>
      <c r="AB489" s="55" t="str">
        <f t="shared" si="2316"/>
        <v>-</v>
      </c>
      <c r="AC489" s="23" t="s">
        <v>12</v>
      </c>
      <c r="AD489" s="40" t="s">
        <v>2</v>
      </c>
      <c r="AE489" s="16"/>
      <c r="AF489" s="16"/>
      <c r="AG489" s="16" t="str">
        <f t="shared" si="2300"/>
        <v>N/A</v>
      </c>
      <c r="AH489" s="16" t="str">
        <f t="shared" si="2317"/>
        <v>N/A</v>
      </c>
      <c r="AI489" s="16" t="str">
        <f t="shared" si="2301"/>
        <v>N/A</v>
      </c>
      <c r="AJ489" s="16" t="str">
        <f t="shared" si="2381"/>
        <v>N/A</v>
      </c>
      <c r="AK489" s="16" t="str">
        <f t="shared" si="2318"/>
        <v>N/A</v>
      </c>
      <c r="AL489" s="16" t="str">
        <f t="shared" si="2319"/>
        <v>N/A</v>
      </c>
      <c r="AM489" s="16" t="str">
        <f t="shared" si="2320"/>
        <v>N/A</v>
      </c>
      <c r="AN489" s="16" t="str">
        <f t="shared" si="2302"/>
        <v>N/A</v>
      </c>
      <c r="AO489" s="16" t="str">
        <f t="shared" si="2321"/>
        <v>N/A</v>
      </c>
      <c r="AP489" s="16" t="str">
        <f t="shared" si="2322"/>
        <v>N/A</v>
      </c>
      <c r="AQ489" s="16" t="str">
        <f t="shared" si="2323"/>
        <v>N/A</v>
      </c>
      <c r="AR489" s="16" t="str">
        <f t="shared" si="2324"/>
        <v>N/A</v>
      </c>
      <c r="AS489" s="16" t="str">
        <f t="shared" si="2303"/>
        <v>N/A</v>
      </c>
      <c r="AT489" s="16" t="str">
        <f t="shared" si="2325"/>
        <v>N/A</v>
      </c>
      <c r="AU489" s="16" t="str">
        <f t="shared" si="2326"/>
        <v>N/A</v>
      </c>
      <c r="AV489" s="16" t="str">
        <f t="shared" si="2327"/>
        <v>N/A</v>
      </c>
      <c r="AW489" s="16" t="str">
        <f t="shared" si="2328"/>
        <v>N/A</v>
      </c>
      <c r="AX489" s="16" t="str">
        <f t="shared" si="2304"/>
        <v>N/A</v>
      </c>
      <c r="AY489" s="16" t="str">
        <f t="shared" si="2329"/>
        <v>N/A</v>
      </c>
      <c r="AZ489" s="16" t="str">
        <f t="shared" si="2330"/>
        <v>N/A</v>
      </c>
      <c r="BA489" s="16" t="str">
        <f t="shared" si="2331"/>
        <v>N/A</v>
      </c>
      <c r="BB489" s="16" t="str">
        <f t="shared" si="2332"/>
        <v>N/A</v>
      </c>
      <c r="BC489" s="16" t="str">
        <f t="shared" si="2305"/>
        <v>N/A</v>
      </c>
      <c r="BD489" s="16" t="str">
        <f t="shared" si="2333"/>
        <v>N/A</v>
      </c>
      <c r="BE489" s="16" t="str">
        <f t="shared" si="2334"/>
        <v>N/A</v>
      </c>
      <c r="BF489" s="16" t="str">
        <f t="shared" si="2335"/>
        <v>N/A</v>
      </c>
      <c r="BG489" s="16" t="str">
        <f t="shared" si="2336"/>
        <v>N/A</v>
      </c>
      <c r="BH489" s="16" t="str">
        <f t="shared" si="2306"/>
        <v>N/A</v>
      </c>
      <c r="BI489" s="16" t="str">
        <f t="shared" si="2337"/>
        <v>N/A</v>
      </c>
      <c r="BJ489" s="16" t="str">
        <f t="shared" si="2338"/>
        <v>N/A</v>
      </c>
      <c r="BK489" s="16" t="str">
        <f t="shared" si="2339"/>
        <v>N/A</v>
      </c>
      <c r="BL489" s="16" t="str">
        <f t="shared" si="2340"/>
        <v>N/A</v>
      </c>
      <c r="BM489" s="16" t="str">
        <f t="shared" si="2307"/>
        <v>N/A</v>
      </c>
      <c r="BN489" s="16" t="str">
        <f t="shared" si="2341"/>
        <v>N/A</v>
      </c>
      <c r="BO489" s="16" t="str">
        <f t="shared" si="2342"/>
        <v>N/A</v>
      </c>
      <c r="BP489" s="16" t="str">
        <f t="shared" si="2343"/>
        <v>N/A</v>
      </c>
      <c r="BQ489" s="16" t="str">
        <f t="shared" si="2344"/>
        <v>N/A</v>
      </c>
      <c r="BR489" s="16" t="str">
        <f t="shared" si="2308"/>
        <v>N/A</v>
      </c>
      <c r="BS489" s="16" t="str">
        <f t="shared" si="2345"/>
        <v>N/A</v>
      </c>
      <c r="BT489" s="16" t="str">
        <f t="shared" si="2346"/>
        <v>N/A</v>
      </c>
      <c r="BU489" s="16" t="str">
        <f t="shared" si="2347"/>
        <v>N/A</v>
      </c>
      <c r="BV489" s="16" t="str">
        <f t="shared" si="2348"/>
        <v>N/A</v>
      </c>
      <c r="BW489" s="16" t="str">
        <f t="shared" si="2309"/>
        <v>N/A</v>
      </c>
      <c r="BX489" s="16" t="str">
        <f t="shared" si="2349"/>
        <v>N/A</v>
      </c>
      <c r="BY489" s="16" t="str">
        <f t="shared" si="2350"/>
        <v>N/A</v>
      </c>
      <c r="BZ489" s="16" t="str">
        <f t="shared" si="2351"/>
        <v>N/A</v>
      </c>
      <c r="CA489" s="16" t="str">
        <f t="shared" si="2352"/>
        <v>N/A</v>
      </c>
      <c r="CB489" s="16" t="str">
        <f t="shared" si="2310"/>
        <v>N/A</v>
      </c>
      <c r="CC489" s="16" t="str">
        <f t="shared" si="2353"/>
        <v>N/A</v>
      </c>
      <c r="CD489" s="16" t="str">
        <f t="shared" si="2354"/>
        <v>N/A</v>
      </c>
      <c r="CE489" s="16" t="str">
        <f t="shared" si="2355"/>
        <v>N/A</v>
      </c>
      <c r="CF489" s="16" t="str">
        <f t="shared" si="2356"/>
        <v>N/A</v>
      </c>
      <c r="CG489" s="16" t="str">
        <f t="shared" si="2311"/>
        <v>N/A</v>
      </c>
      <c r="CH489" s="16" t="str">
        <f t="shared" si="2357"/>
        <v>N/A</v>
      </c>
      <c r="CI489" s="16" t="str">
        <f t="shared" si="2358"/>
        <v>N/A</v>
      </c>
      <c r="CJ489" s="16" t="str">
        <f t="shared" si="2359"/>
        <v>N/A</v>
      </c>
      <c r="CK489" s="16" t="str">
        <f t="shared" si="2360"/>
        <v>N/A</v>
      </c>
      <c r="CL489" s="16" t="str">
        <f t="shared" si="2312"/>
        <v>N/A</v>
      </c>
      <c r="CM489" s="16" t="str">
        <f t="shared" si="2361"/>
        <v>N/A</v>
      </c>
      <c r="CN489" s="16" t="str">
        <f t="shared" si="2362"/>
        <v>N/A</v>
      </c>
      <c r="CO489" s="16" t="str">
        <f t="shared" si="2363"/>
        <v>N/A</v>
      </c>
      <c r="CP489" s="16" t="str">
        <f t="shared" si="2364"/>
        <v>N/A</v>
      </c>
      <c r="CQ489" s="16" t="str">
        <f t="shared" si="2313"/>
        <v>N/A</v>
      </c>
      <c r="CR489" s="16" t="str">
        <f t="shared" si="2365"/>
        <v>N/A</v>
      </c>
      <c r="CS489" s="16" t="str">
        <f t="shared" si="2366"/>
        <v>N/A</v>
      </c>
      <c r="CT489" s="16" t="str">
        <f t="shared" si="2367"/>
        <v>N/A</v>
      </c>
      <c r="CU489" s="16" t="str">
        <f t="shared" si="2368"/>
        <v>N/A</v>
      </c>
      <c r="CV489" s="16" t="str">
        <f t="shared" si="2314"/>
        <v>N/A</v>
      </c>
      <c r="CW489" s="16" t="str">
        <f t="shared" si="2369"/>
        <v>N/A</v>
      </c>
      <c r="CX489" s="16" t="str">
        <f t="shared" si="2370"/>
        <v>N/A</v>
      </c>
      <c r="CY489" s="16" t="str">
        <f t="shared" si="2371"/>
        <v>N/A</v>
      </c>
      <c r="CZ489" s="16" t="str">
        <f t="shared" si="2372"/>
        <v>N/A</v>
      </c>
      <c r="DA489" s="16" t="str">
        <f t="shared" si="2315"/>
        <v>N/A</v>
      </c>
      <c r="DB489" s="16" t="str">
        <f t="shared" si="2373"/>
        <v>N/A</v>
      </c>
      <c r="DC489" s="16" t="str">
        <f t="shared" si="2374"/>
        <v>N/A</v>
      </c>
      <c r="DD489" s="16" t="str">
        <f t="shared" si="2375"/>
        <v>N/A</v>
      </c>
      <c r="DE489" s="16" t="str">
        <f t="shared" si="2376"/>
        <v>N/A</v>
      </c>
      <c r="DF489" s="16" t="str">
        <f t="shared" si="2377"/>
        <v>N/A</v>
      </c>
      <c r="DG489" s="19" t="str">
        <f t="shared" si="2378"/>
        <v>N/A</v>
      </c>
      <c r="DH489" s="16" t="str">
        <f t="shared" si="2379"/>
        <v>N/A</v>
      </c>
      <c r="DI489" s="16" t="str">
        <f t="shared" si="2380"/>
        <v>N/A</v>
      </c>
    </row>
    <row r="490" spans="27:113" x14ac:dyDescent="0.35">
      <c r="AA490" s="49" t="s">
        <v>114</v>
      </c>
      <c r="AB490" s="55" t="str">
        <f t="shared" si="2316"/>
        <v>-</v>
      </c>
      <c r="AC490" s="23" t="s">
        <v>13</v>
      </c>
      <c r="AD490" s="40" t="s">
        <v>2</v>
      </c>
      <c r="AE490" s="16"/>
      <c r="AF490" s="16"/>
      <c r="AG490" s="16" t="str">
        <f t="shared" si="2300"/>
        <v>N/A</v>
      </c>
      <c r="AH490" s="16" t="str">
        <f t="shared" si="2317"/>
        <v>N/A</v>
      </c>
      <c r="AI490" s="16" t="str">
        <f t="shared" si="2301"/>
        <v>N/A</v>
      </c>
      <c r="AJ490" s="16" t="str">
        <f t="shared" si="2381"/>
        <v>N/A</v>
      </c>
      <c r="AK490" s="16" t="str">
        <f t="shared" si="2318"/>
        <v>N/A</v>
      </c>
      <c r="AL490" s="16" t="str">
        <f t="shared" si="2319"/>
        <v>N/A</v>
      </c>
      <c r="AM490" s="16" t="str">
        <f t="shared" si="2320"/>
        <v>N/A</v>
      </c>
      <c r="AN490" s="16" t="str">
        <f t="shared" si="2302"/>
        <v>N/A</v>
      </c>
      <c r="AO490" s="16" t="str">
        <f t="shared" si="2321"/>
        <v>N/A</v>
      </c>
      <c r="AP490" s="16" t="str">
        <f t="shared" si="2322"/>
        <v>N/A</v>
      </c>
      <c r="AQ490" s="16" t="str">
        <f t="shared" si="2323"/>
        <v>N/A</v>
      </c>
      <c r="AR490" s="16" t="str">
        <f t="shared" si="2324"/>
        <v>N/A</v>
      </c>
      <c r="AS490" s="16" t="str">
        <f t="shared" si="2303"/>
        <v>N/A</v>
      </c>
      <c r="AT490" s="16" t="str">
        <f t="shared" si="2325"/>
        <v>N/A</v>
      </c>
      <c r="AU490" s="16" t="str">
        <f t="shared" si="2326"/>
        <v>N/A</v>
      </c>
      <c r="AV490" s="16" t="str">
        <f t="shared" si="2327"/>
        <v>N/A</v>
      </c>
      <c r="AW490" s="16" t="str">
        <f t="shared" si="2328"/>
        <v>N/A</v>
      </c>
      <c r="AX490" s="16" t="str">
        <f t="shared" si="2304"/>
        <v>N/A</v>
      </c>
      <c r="AY490" s="16" t="str">
        <f t="shared" si="2329"/>
        <v>N/A</v>
      </c>
      <c r="AZ490" s="16" t="str">
        <f t="shared" si="2330"/>
        <v>N/A</v>
      </c>
      <c r="BA490" s="16" t="str">
        <f t="shared" si="2331"/>
        <v>N/A</v>
      </c>
      <c r="BB490" s="16" t="str">
        <f t="shared" si="2332"/>
        <v>N/A</v>
      </c>
      <c r="BC490" s="16" t="str">
        <f t="shared" si="2305"/>
        <v>N/A</v>
      </c>
      <c r="BD490" s="16" t="str">
        <f t="shared" si="2333"/>
        <v>N/A</v>
      </c>
      <c r="BE490" s="16" t="str">
        <f t="shared" si="2334"/>
        <v>N/A</v>
      </c>
      <c r="BF490" s="16" t="str">
        <f t="shared" si="2335"/>
        <v>N/A</v>
      </c>
      <c r="BG490" s="16" t="str">
        <f t="shared" si="2336"/>
        <v>N/A</v>
      </c>
      <c r="BH490" s="16" t="str">
        <f t="shared" si="2306"/>
        <v>N/A</v>
      </c>
      <c r="BI490" s="16" t="str">
        <f t="shared" si="2337"/>
        <v>N/A</v>
      </c>
      <c r="BJ490" s="16" t="str">
        <f t="shared" si="2338"/>
        <v>N/A</v>
      </c>
      <c r="BK490" s="16" t="str">
        <f t="shared" si="2339"/>
        <v>N/A</v>
      </c>
      <c r="BL490" s="16" t="str">
        <f t="shared" si="2340"/>
        <v>N/A</v>
      </c>
      <c r="BM490" s="16" t="str">
        <f t="shared" si="2307"/>
        <v>N/A</v>
      </c>
      <c r="BN490" s="16" t="str">
        <f t="shared" si="2341"/>
        <v>N/A</v>
      </c>
      <c r="BO490" s="16" t="str">
        <f t="shared" si="2342"/>
        <v>N/A</v>
      </c>
      <c r="BP490" s="16" t="str">
        <f t="shared" si="2343"/>
        <v>N/A</v>
      </c>
      <c r="BQ490" s="16" t="str">
        <f t="shared" si="2344"/>
        <v>N/A</v>
      </c>
      <c r="BR490" s="16" t="str">
        <f t="shared" si="2308"/>
        <v>N/A</v>
      </c>
      <c r="BS490" s="16" t="str">
        <f t="shared" si="2345"/>
        <v>N/A</v>
      </c>
      <c r="BT490" s="16" t="str">
        <f t="shared" si="2346"/>
        <v>N/A</v>
      </c>
      <c r="BU490" s="16" t="str">
        <f t="shared" si="2347"/>
        <v>N/A</v>
      </c>
      <c r="BV490" s="16" t="str">
        <f t="shared" si="2348"/>
        <v>N/A</v>
      </c>
      <c r="BW490" s="16" t="str">
        <f t="shared" si="2309"/>
        <v>N/A</v>
      </c>
      <c r="BX490" s="16" t="str">
        <f t="shared" si="2349"/>
        <v>N/A</v>
      </c>
      <c r="BY490" s="16" t="str">
        <f t="shared" si="2350"/>
        <v>N/A</v>
      </c>
      <c r="BZ490" s="16" t="str">
        <f t="shared" si="2351"/>
        <v>N/A</v>
      </c>
      <c r="CA490" s="16" t="str">
        <f t="shared" si="2352"/>
        <v>N/A</v>
      </c>
      <c r="CB490" s="16" t="str">
        <f t="shared" si="2310"/>
        <v>N/A</v>
      </c>
      <c r="CC490" s="16" t="str">
        <f t="shared" si="2353"/>
        <v>N/A</v>
      </c>
      <c r="CD490" s="16" t="str">
        <f t="shared" si="2354"/>
        <v>N/A</v>
      </c>
      <c r="CE490" s="16" t="str">
        <f t="shared" si="2355"/>
        <v>N/A</v>
      </c>
      <c r="CF490" s="16" t="str">
        <f t="shared" si="2356"/>
        <v>N/A</v>
      </c>
      <c r="CG490" s="16" t="str">
        <f t="shared" si="2311"/>
        <v>N/A</v>
      </c>
      <c r="CH490" s="16" t="str">
        <f t="shared" si="2357"/>
        <v>N/A</v>
      </c>
      <c r="CI490" s="16" t="str">
        <f t="shared" si="2358"/>
        <v>N/A</v>
      </c>
      <c r="CJ490" s="16" t="str">
        <f t="shared" si="2359"/>
        <v>N/A</v>
      </c>
      <c r="CK490" s="16" t="str">
        <f t="shared" si="2360"/>
        <v>N/A</v>
      </c>
      <c r="CL490" s="16" t="str">
        <f t="shared" si="2312"/>
        <v>N/A</v>
      </c>
      <c r="CM490" s="16" t="str">
        <f t="shared" si="2361"/>
        <v>N/A</v>
      </c>
      <c r="CN490" s="16" t="str">
        <f t="shared" si="2362"/>
        <v>N/A</v>
      </c>
      <c r="CO490" s="16" t="str">
        <f t="shared" si="2363"/>
        <v>N/A</v>
      </c>
      <c r="CP490" s="16" t="str">
        <f t="shared" si="2364"/>
        <v>N/A</v>
      </c>
      <c r="CQ490" s="16" t="str">
        <f t="shared" si="2313"/>
        <v>N/A</v>
      </c>
      <c r="CR490" s="16" t="str">
        <f t="shared" si="2365"/>
        <v>N/A</v>
      </c>
      <c r="CS490" s="16" t="str">
        <f t="shared" si="2366"/>
        <v>N/A</v>
      </c>
      <c r="CT490" s="16" t="str">
        <f t="shared" si="2367"/>
        <v>N/A</v>
      </c>
      <c r="CU490" s="16" t="str">
        <f t="shared" si="2368"/>
        <v>N/A</v>
      </c>
      <c r="CV490" s="16" t="str">
        <f t="shared" si="2314"/>
        <v>N/A</v>
      </c>
      <c r="CW490" s="16" t="str">
        <f t="shared" si="2369"/>
        <v>N/A</v>
      </c>
      <c r="CX490" s="16" t="str">
        <f t="shared" si="2370"/>
        <v>N/A</v>
      </c>
      <c r="CY490" s="16" t="str">
        <f t="shared" si="2371"/>
        <v>N/A</v>
      </c>
      <c r="CZ490" s="16" t="str">
        <f t="shared" si="2372"/>
        <v>N/A</v>
      </c>
      <c r="DA490" s="16" t="str">
        <f t="shared" si="2315"/>
        <v>N/A</v>
      </c>
      <c r="DB490" s="16" t="str">
        <f t="shared" si="2373"/>
        <v>N/A</v>
      </c>
      <c r="DC490" s="16" t="str">
        <f t="shared" si="2374"/>
        <v>N/A</v>
      </c>
      <c r="DD490" s="16" t="str">
        <f t="shared" si="2375"/>
        <v>N/A</v>
      </c>
      <c r="DE490" s="16" t="str">
        <f t="shared" si="2376"/>
        <v>N/A</v>
      </c>
      <c r="DF490" s="16" t="str">
        <f t="shared" si="2377"/>
        <v>N/A</v>
      </c>
      <c r="DG490" s="19" t="str">
        <f t="shared" si="2378"/>
        <v>N/A</v>
      </c>
      <c r="DH490" s="16" t="str">
        <f t="shared" si="2379"/>
        <v>N/A</v>
      </c>
      <c r="DI490" s="16" t="str">
        <f t="shared" si="2380"/>
        <v>N/A</v>
      </c>
    </row>
    <row r="491" spans="27:113" x14ac:dyDescent="0.35">
      <c r="AA491" s="49" t="s">
        <v>114</v>
      </c>
      <c r="AB491" s="55" t="str">
        <f t="shared" si="2316"/>
        <v>-</v>
      </c>
      <c r="AC491" s="23" t="s">
        <v>14</v>
      </c>
      <c r="AD491" s="40" t="s">
        <v>2</v>
      </c>
      <c r="AE491" s="16"/>
      <c r="AF491" s="16"/>
      <c r="AG491" s="16" t="str">
        <f t="shared" si="2300"/>
        <v>N/A</v>
      </c>
      <c r="AH491" s="16" t="str">
        <f t="shared" si="2317"/>
        <v>N/A</v>
      </c>
      <c r="AI491" s="16" t="str">
        <f t="shared" si="2301"/>
        <v>N/A</v>
      </c>
      <c r="AJ491" s="16" t="str">
        <f t="shared" si="2381"/>
        <v>N/A</v>
      </c>
      <c r="AK491" s="16" t="str">
        <f t="shared" si="2318"/>
        <v>N/A</v>
      </c>
      <c r="AL491" s="16" t="str">
        <f t="shared" si="2319"/>
        <v>N/A</v>
      </c>
      <c r="AM491" s="16" t="str">
        <f t="shared" si="2320"/>
        <v>N/A</v>
      </c>
      <c r="AN491" s="16" t="str">
        <f t="shared" si="2302"/>
        <v>N/A</v>
      </c>
      <c r="AO491" s="16" t="str">
        <f t="shared" si="2321"/>
        <v>N/A</v>
      </c>
      <c r="AP491" s="16" t="str">
        <f t="shared" si="2322"/>
        <v>N/A</v>
      </c>
      <c r="AQ491" s="16" t="str">
        <f t="shared" si="2323"/>
        <v>N/A</v>
      </c>
      <c r="AR491" s="16" t="str">
        <f t="shared" si="2324"/>
        <v>N/A</v>
      </c>
      <c r="AS491" s="16" t="str">
        <f t="shared" si="2303"/>
        <v>N/A</v>
      </c>
      <c r="AT491" s="16" t="str">
        <f t="shared" si="2325"/>
        <v>N/A</v>
      </c>
      <c r="AU491" s="16" t="str">
        <f t="shared" si="2326"/>
        <v>N/A</v>
      </c>
      <c r="AV491" s="16" t="str">
        <f t="shared" si="2327"/>
        <v>N/A</v>
      </c>
      <c r="AW491" s="16" t="str">
        <f t="shared" si="2328"/>
        <v>N/A</v>
      </c>
      <c r="AX491" s="16" t="str">
        <f t="shared" si="2304"/>
        <v>N/A</v>
      </c>
      <c r="AY491" s="16" t="str">
        <f t="shared" si="2329"/>
        <v>N/A</v>
      </c>
      <c r="AZ491" s="16" t="str">
        <f t="shared" si="2330"/>
        <v>N/A</v>
      </c>
      <c r="BA491" s="16" t="str">
        <f t="shared" si="2331"/>
        <v>N/A</v>
      </c>
      <c r="BB491" s="16" t="str">
        <f t="shared" si="2332"/>
        <v>N/A</v>
      </c>
      <c r="BC491" s="16" t="str">
        <f t="shared" si="2305"/>
        <v>N/A</v>
      </c>
      <c r="BD491" s="16" t="str">
        <f t="shared" si="2333"/>
        <v>N/A</v>
      </c>
      <c r="BE491" s="16" t="str">
        <f t="shared" si="2334"/>
        <v>N/A</v>
      </c>
      <c r="BF491" s="16" t="str">
        <f t="shared" si="2335"/>
        <v>N/A</v>
      </c>
      <c r="BG491" s="16" t="str">
        <f t="shared" si="2336"/>
        <v>N/A</v>
      </c>
      <c r="BH491" s="16" t="str">
        <f t="shared" si="2306"/>
        <v>N/A</v>
      </c>
      <c r="BI491" s="16" t="str">
        <f t="shared" si="2337"/>
        <v>N/A</v>
      </c>
      <c r="BJ491" s="16" t="str">
        <f t="shared" si="2338"/>
        <v>N/A</v>
      </c>
      <c r="BK491" s="16" t="str">
        <f t="shared" si="2339"/>
        <v>N/A</v>
      </c>
      <c r="BL491" s="16" t="str">
        <f t="shared" si="2340"/>
        <v>N/A</v>
      </c>
      <c r="BM491" s="16" t="str">
        <f t="shared" si="2307"/>
        <v>N/A</v>
      </c>
      <c r="BN491" s="16" t="str">
        <f t="shared" si="2341"/>
        <v>N/A</v>
      </c>
      <c r="BO491" s="16" t="str">
        <f t="shared" si="2342"/>
        <v>N/A</v>
      </c>
      <c r="BP491" s="16" t="str">
        <f t="shared" si="2343"/>
        <v>N/A</v>
      </c>
      <c r="BQ491" s="16" t="str">
        <f t="shared" si="2344"/>
        <v>N/A</v>
      </c>
      <c r="BR491" s="16" t="str">
        <f t="shared" si="2308"/>
        <v>N/A</v>
      </c>
      <c r="BS491" s="16" t="str">
        <f t="shared" si="2345"/>
        <v>N/A</v>
      </c>
      <c r="BT491" s="16" t="str">
        <f t="shared" si="2346"/>
        <v>N/A</v>
      </c>
      <c r="BU491" s="16" t="str">
        <f t="shared" si="2347"/>
        <v>N/A</v>
      </c>
      <c r="BV491" s="16" t="str">
        <f t="shared" si="2348"/>
        <v>N/A</v>
      </c>
      <c r="BW491" s="16" t="str">
        <f t="shared" si="2309"/>
        <v>N/A</v>
      </c>
      <c r="BX491" s="16" t="str">
        <f t="shared" si="2349"/>
        <v>N/A</v>
      </c>
      <c r="BY491" s="16" t="str">
        <f t="shared" si="2350"/>
        <v>N/A</v>
      </c>
      <c r="BZ491" s="16" t="str">
        <f t="shared" si="2351"/>
        <v>N/A</v>
      </c>
      <c r="CA491" s="16" t="str">
        <f t="shared" si="2352"/>
        <v>N/A</v>
      </c>
      <c r="CB491" s="16" t="str">
        <f t="shared" si="2310"/>
        <v>N/A</v>
      </c>
      <c r="CC491" s="16" t="str">
        <f t="shared" si="2353"/>
        <v>N/A</v>
      </c>
      <c r="CD491" s="16" t="str">
        <f t="shared" si="2354"/>
        <v>N/A</v>
      </c>
      <c r="CE491" s="16" t="str">
        <f t="shared" si="2355"/>
        <v>N/A</v>
      </c>
      <c r="CF491" s="16" t="str">
        <f t="shared" si="2356"/>
        <v>N/A</v>
      </c>
      <c r="CG491" s="16" t="str">
        <f t="shared" si="2311"/>
        <v>N/A</v>
      </c>
      <c r="CH491" s="16" t="str">
        <f t="shared" si="2357"/>
        <v>N/A</v>
      </c>
      <c r="CI491" s="16" t="str">
        <f t="shared" si="2358"/>
        <v>N/A</v>
      </c>
      <c r="CJ491" s="16" t="str">
        <f t="shared" si="2359"/>
        <v>N/A</v>
      </c>
      <c r="CK491" s="16" t="str">
        <f t="shared" si="2360"/>
        <v>N/A</v>
      </c>
      <c r="CL491" s="16" t="str">
        <f t="shared" si="2312"/>
        <v>N/A</v>
      </c>
      <c r="CM491" s="16" t="str">
        <f t="shared" si="2361"/>
        <v>N/A</v>
      </c>
      <c r="CN491" s="16" t="str">
        <f t="shared" si="2362"/>
        <v>N/A</v>
      </c>
      <c r="CO491" s="16" t="str">
        <f t="shared" si="2363"/>
        <v>N/A</v>
      </c>
      <c r="CP491" s="16" t="str">
        <f t="shared" si="2364"/>
        <v>N/A</v>
      </c>
      <c r="CQ491" s="16" t="str">
        <f t="shared" si="2313"/>
        <v>N/A</v>
      </c>
      <c r="CR491" s="16" t="str">
        <f t="shared" si="2365"/>
        <v>N/A</v>
      </c>
      <c r="CS491" s="16" t="str">
        <f t="shared" si="2366"/>
        <v>N/A</v>
      </c>
      <c r="CT491" s="16" t="str">
        <f t="shared" si="2367"/>
        <v>N/A</v>
      </c>
      <c r="CU491" s="16" t="str">
        <f t="shared" si="2368"/>
        <v>N/A</v>
      </c>
      <c r="CV491" s="16" t="str">
        <f t="shared" si="2314"/>
        <v>N/A</v>
      </c>
      <c r="CW491" s="16" t="str">
        <f t="shared" si="2369"/>
        <v>N/A</v>
      </c>
      <c r="CX491" s="16" t="str">
        <f t="shared" si="2370"/>
        <v>N/A</v>
      </c>
      <c r="CY491" s="16" t="str">
        <f t="shared" si="2371"/>
        <v>N/A</v>
      </c>
      <c r="CZ491" s="16" t="str">
        <f t="shared" si="2372"/>
        <v>N/A</v>
      </c>
      <c r="DA491" s="16" t="str">
        <f t="shared" si="2315"/>
        <v>N/A</v>
      </c>
      <c r="DB491" s="16" t="str">
        <f t="shared" si="2373"/>
        <v>N/A</v>
      </c>
      <c r="DC491" s="16" t="str">
        <f t="shared" si="2374"/>
        <v>N/A</v>
      </c>
      <c r="DD491" s="16" t="str">
        <f t="shared" si="2375"/>
        <v>N/A</v>
      </c>
      <c r="DE491" s="16" t="str">
        <f t="shared" si="2376"/>
        <v>N/A</v>
      </c>
      <c r="DF491" s="16" t="str">
        <f t="shared" si="2377"/>
        <v>N/A</v>
      </c>
      <c r="DG491" s="19" t="str">
        <f t="shared" si="2378"/>
        <v>N/A</v>
      </c>
      <c r="DH491" s="16" t="str">
        <f t="shared" si="2379"/>
        <v>N/A</v>
      </c>
      <c r="DI491" s="16" t="str">
        <f t="shared" si="2380"/>
        <v>N/A</v>
      </c>
    </row>
    <row r="492" spans="27:113" x14ac:dyDescent="0.35">
      <c r="AA492" s="49" t="s">
        <v>114</v>
      </c>
      <c r="AB492" s="55" t="str">
        <f t="shared" si="2316"/>
        <v>-</v>
      </c>
      <c r="AC492" s="23" t="s">
        <v>15</v>
      </c>
      <c r="AD492" s="40" t="s">
        <v>2</v>
      </c>
      <c r="AE492" s="16"/>
      <c r="AF492" s="16"/>
      <c r="AG492" s="16" t="str">
        <f t="shared" si="2300"/>
        <v>N/A</v>
      </c>
      <c r="AH492" s="16" t="str">
        <f t="shared" si="2317"/>
        <v>N/A</v>
      </c>
      <c r="AI492" s="16" t="str">
        <f t="shared" si="2301"/>
        <v>N/A</v>
      </c>
      <c r="AJ492" s="16" t="str">
        <f t="shared" si="2381"/>
        <v>N/A</v>
      </c>
      <c r="AK492" s="16" t="str">
        <f t="shared" si="2318"/>
        <v>N/A</v>
      </c>
      <c r="AL492" s="16" t="str">
        <f t="shared" si="2319"/>
        <v>N/A</v>
      </c>
      <c r="AM492" s="16" t="str">
        <f t="shared" si="2320"/>
        <v>N/A</v>
      </c>
      <c r="AN492" s="16" t="str">
        <f t="shared" si="2302"/>
        <v>N/A</v>
      </c>
      <c r="AO492" s="16" t="str">
        <f t="shared" si="2321"/>
        <v>N/A</v>
      </c>
      <c r="AP492" s="16" t="str">
        <f t="shared" si="2322"/>
        <v>N/A</v>
      </c>
      <c r="AQ492" s="16" t="str">
        <f t="shared" si="2323"/>
        <v>N/A</v>
      </c>
      <c r="AR492" s="16" t="str">
        <f t="shared" si="2324"/>
        <v>N/A</v>
      </c>
      <c r="AS492" s="16" t="str">
        <f t="shared" si="2303"/>
        <v>N/A</v>
      </c>
      <c r="AT492" s="16" t="str">
        <f t="shared" si="2325"/>
        <v>N/A</v>
      </c>
      <c r="AU492" s="16" t="str">
        <f t="shared" si="2326"/>
        <v>N/A</v>
      </c>
      <c r="AV492" s="16" t="str">
        <f t="shared" si="2327"/>
        <v>N/A</v>
      </c>
      <c r="AW492" s="16" t="str">
        <f t="shared" si="2328"/>
        <v>N/A</v>
      </c>
      <c r="AX492" s="16" t="str">
        <f t="shared" si="2304"/>
        <v>N/A</v>
      </c>
      <c r="AY492" s="16" t="str">
        <f t="shared" si="2329"/>
        <v>N/A</v>
      </c>
      <c r="AZ492" s="16" t="str">
        <f t="shared" si="2330"/>
        <v>N/A</v>
      </c>
      <c r="BA492" s="16" t="str">
        <f t="shared" si="2331"/>
        <v>N/A</v>
      </c>
      <c r="BB492" s="16" t="str">
        <f t="shared" si="2332"/>
        <v>N/A</v>
      </c>
      <c r="BC492" s="16" t="str">
        <f t="shared" si="2305"/>
        <v>N/A</v>
      </c>
      <c r="BD492" s="16" t="str">
        <f t="shared" si="2333"/>
        <v>N/A</v>
      </c>
      <c r="BE492" s="16" t="str">
        <f t="shared" si="2334"/>
        <v>N/A</v>
      </c>
      <c r="BF492" s="16" t="str">
        <f t="shared" si="2335"/>
        <v>N/A</v>
      </c>
      <c r="BG492" s="16" t="str">
        <f t="shared" si="2336"/>
        <v>N/A</v>
      </c>
      <c r="BH492" s="16" t="str">
        <f t="shared" si="2306"/>
        <v>N/A</v>
      </c>
      <c r="BI492" s="16" t="str">
        <f t="shared" si="2337"/>
        <v>N/A</v>
      </c>
      <c r="BJ492" s="16" t="str">
        <f t="shared" si="2338"/>
        <v>N/A</v>
      </c>
      <c r="BK492" s="16" t="str">
        <f t="shared" si="2339"/>
        <v>N/A</v>
      </c>
      <c r="BL492" s="16" t="str">
        <f t="shared" si="2340"/>
        <v>N/A</v>
      </c>
      <c r="BM492" s="16" t="str">
        <f t="shared" si="2307"/>
        <v>N/A</v>
      </c>
      <c r="BN492" s="16" t="str">
        <f t="shared" si="2341"/>
        <v>N/A</v>
      </c>
      <c r="BO492" s="16" t="str">
        <f t="shared" si="2342"/>
        <v>N/A</v>
      </c>
      <c r="BP492" s="16" t="str">
        <f t="shared" si="2343"/>
        <v>N/A</v>
      </c>
      <c r="BQ492" s="16" t="str">
        <f t="shared" si="2344"/>
        <v>N/A</v>
      </c>
      <c r="BR492" s="16" t="str">
        <f t="shared" si="2308"/>
        <v>N/A</v>
      </c>
      <c r="BS492" s="16" t="str">
        <f t="shared" si="2345"/>
        <v>N/A</v>
      </c>
      <c r="BT492" s="16" t="str">
        <f t="shared" si="2346"/>
        <v>N/A</v>
      </c>
      <c r="BU492" s="16" t="str">
        <f t="shared" si="2347"/>
        <v>N/A</v>
      </c>
      <c r="BV492" s="16" t="str">
        <f t="shared" si="2348"/>
        <v>N/A</v>
      </c>
      <c r="BW492" s="16" t="str">
        <f t="shared" si="2309"/>
        <v>N/A</v>
      </c>
      <c r="BX492" s="16" t="str">
        <f t="shared" si="2349"/>
        <v>N/A</v>
      </c>
      <c r="BY492" s="16" t="str">
        <f t="shared" si="2350"/>
        <v>N/A</v>
      </c>
      <c r="BZ492" s="16" t="str">
        <f t="shared" si="2351"/>
        <v>N/A</v>
      </c>
      <c r="CA492" s="16" t="str">
        <f t="shared" si="2352"/>
        <v>N/A</v>
      </c>
      <c r="CB492" s="16" t="str">
        <f t="shared" si="2310"/>
        <v>N/A</v>
      </c>
      <c r="CC492" s="16" t="str">
        <f t="shared" si="2353"/>
        <v>N/A</v>
      </c>
      <c r="CD492" s="16" t="str">
        <f t="shared" si="2354"/>
        <v>N/A</v>
      </c>
      <c r="CE492" s="16" t="str">
        <f t="shared" si="2355"/>
        <v>N/A</v>
      </c>
      <c r="CF492" s="16" t="str">
        <f t="shared" si="2356"/>
        <v>N/A</v>
      </c>
      <c r="CG492" s="16" t="str">
        <f t="shared" si="2311"/>
        <v>N/A</v>
      </c>
      <c r="CH492" s="16" t="str">
        <f t="shared" si="2357"/>
        <v>N/A</v>
      </c>
      <c r="CI492" s="16" t="str">
        <f t="shared" si="2358"/>
        <v>N/A</v>
      </c>
      <c r="CJ492" s="16" t="str">
        <f t="shared" si="2359"/>
        <v>N/A</v>
      </c>
      <c r="CK492" s="16" t="str">
        <f t="shared" si="2360"/>
        <v>N/A</v>
      </c>
      <c r="CL492" s="16" t="str">
        <f t="shared" si="2312"/>
        <v>N/A</v>
      </c>
      <c r="CM492" s="16" t="str">
        <f t="shared" si="2361"/>
        <v>N/A</v>
      </c>
      <c r="CN492" s="16" t="str">
        <f t="shared" si="2362"/>
        <v>N/A</v>
      </c>
      <c r="CO492" s="16" t="str">
        <f t="shared" si="2363"/>
        <v>N/A</v>
      </c>
      <c r="CP492" s="16" t="str">
        <f t="shared" si="2364"/>
        <v>N/A</v>
      </c>
      <c r="CQ492" s="16" t="str">
        <f t="shared" si="2313"/>
        <v>N/A</v>
      </c>
      <c r="CR492" s="16" t="str">
        <f t="shared" si="2365"/>
        <v>N/A</v>
      </c>
      <c r="CS492" s="16" t="str">
        <f t="shared" si="2366"/>
        <v>N/A</v>
      </c>
      <c r="CT492" s="16" t="str">
        <f t="shared" si="2367"/>
        <v>N/A</v>
      </c>
      <c r="CU492" s="16" t="str">
        <f t="shared" si="2368"/>
        <v>N/A</v>
      </c>
      <c r="CV492" s="16" t="str">
        <f t="shared" si="2314"/>
        <v>N/A</v>
      </c>
      <c r="CW492" s="16" t="str">
        <f t="shared" si="2369"/>
        <v>N/A</v>
      </c>
      <c r="CX492" s="16" t="str">
        <f t="shared" si="2370"/>
        <v>N/A</v>
      </c>
      <c r="CY492" s="16" t="str">
        <f t="shared" si="2371"/>
        <v>N/A</v>
      </c>
      <c r="CZ492" s="16" t="str">
        <f t="shared" si="2372"/>
        <v>N/A</v>
      </c>
      <c r="DA492" s="16" t="str">
        <f t="shared" si="2315"/>
        <v>N/A</v>
      </c>
      <c r="DB492" s="16" t="str">
        <f t="shared" si="2373"/>
        <v>N/A</v>
      </c>
      <c r="DC492" s="16" t="str">
        <f t="shared" si="2374"/>
        <v>N/A</v>
      </c>
      <c r="DD492" s="16" t="str">
        <f t="shared" si="2375"/>
        <v>N/A</v>
      </c>
      <c r="DE492" s="16" t="str">
        <f t="shared" si="2376"/>
        <v>N/A</v>
      </c>
      <c r="DF492" s="16" t="str">
        <f t="shared" si="2377"/>
        <v>N/A</v>
      </c>
      <c r="DG492" s="19" t="str">
        <f t="shared" si="2378"/>
        <v>N/A</v>
      </c>
      <c r="DH492" s="16" t="str">
        <f t="shared" si="2379"/>
        <v>N/A</v>
      </c>
      <c r="DI492" s="16" t="str">
        <f t="shared" si="2380"/>
        <v>N/A</v>
      </c>
    </row>
    <row r="493" spans="27:113" x14ac:dyDescent="0.35">
      <c r="AA493" s="49" t="s">
        <v>114</v>
      </c>
      <c r="AB493" s="55" t="str">
        <f t="shared" si="2316"/>
        <v>-</v>
      </c>
      <c r="AC493" s="23" t="s">
        <v>16</v>
      </c>
      <c r="AD493" s="40" t="s">
        <v>2</v>
      </c>
      <c r="AE493" s="16"/>
      <c r="AF493" s="16"/>
      <c r="AG493" s="16" t="str">
        <f t="shared" si="2300"/>
        <v>N/A</v>
      </c>
      <c r="AH493" s="16" t="str">
        <f t="shared" si="2317"/>
        <v>N/A</v>
      </c>
      <c r="AI493" s="16" t="str">
        <f t="shared" si="2301"/>
        <v>N/A</v>
      </c>
      <c r="AJ493" s="16" t="str">
        <f t="shared" si="2381"/>
        <v>N/A</v>
      </c>
      <c r="AK493" s="16" t="str">
        <f t="shared" si="2318"/>
        <v>N/A</v>
      </c>
      <c r="AL493" s="16" t="str">
        <f t="shared" si="2319"/>
        <v>N/A</v>
      </c>
      <c r="AM493" s="16" t="str">
        <f t="shared" si="2320"/>
        <v>N/A</v>
      </c>
      <c r="AN493" s="16" t="str">
        <f t="shared" si="2302"/>
        <v>N/A</v>
      </c>
      <c r="AO493" s="16" t="str">
        <f t="shared" si="2321"/>
        <v>N/A</v>
      </c>
      <c r="AP493" s="16" t="str">
        <f t="shared" si="2322"/>
        <v>N/A</v>
      </c>
      <c r="AQ493" s="16" t="str">
        <f t="shared" si="2323"/>
        <v>N/A</v>
      </c>
      <c r="AR493" s="16" t="str">
        <f t="shared" si="2324"/>
        <v>N/A</v>
      </c>
      <c r="AS493" s="16" t="str">
        <f t="shared" si="2303"/>
        <v>N/A</v>
      </c>
      <c r="AT493" s="16" t="str">
        <f t="shared" si="2325"/>
        <v>N/A</v>
      </c>
      <c r="AU493" s="16" t="str">
        <f t="shared" si="2326"/>
        <v>N/A</v>
      </c>
      <c r="AV493" s="16" t="str">
        <f t="shared" si="2327"/>
        <v>N/A</v>
      </c>
      <c r="AW493" s="16" t="str">
        <f t="shared" si="2328"/>
        <v>N/A</v>
      </c>
      <c r="AX493" s="16" t="str">
        <f t="shared" si="2304"/>
        <v>N/A</v>
      </c>
      <c r="AY493" s="16" t="str">
        <f t="shared" si="2329"/>
        <v>N/A</v>
      </c>
      <c r="AZ493" s="16" t="str">
        <f t="shared" si="2330"/>
        <v>N/A</v>
      </c>
      <c r="BA493" s="16" t="str">
        <f t="shared" si="2331"/>
        <v>N/A</v>
      </c>
      <c r="BB493" s="16" t="str">
        <f t="shared" si="2332"/>
        <v>N/A</v>
      </c>
      <c r="BC493" s="16" t="str">
        <f t="shared" si="2305"/>
        <v>N/A</v>
      </c>
      <c r="BD493" s="16" t="str">
        <f t="shared" si="2333"/>
        <v>N/A</v>
      </c>
      <c r="BE493" s="16" t="str">
        <f t="shared" si="2334"/>
        <v>N/A</v>
      </c>
      <c r="BF493" s="16" t="str">
        <f t="shared" si="2335"/>
        <v>N/A</v>
      </c>
      <c r="BG493" s="16" t="str">
        <f t="shared" si="2336"/>
        <v>N/A</v>
      </c>
      <c r="BH493" s="16" t="str">
        <f t="shared" si="2306"/>
        <v>N/A</v>
      </c>
      <c r="BI493" s="16" t="str">
        <f t="shared" si="2337"/>
        <v>N/A</v>
      </c>
      <c r="BJ493" s="16" t="str">
        <f t="shared" si="2338"/>
        <v>N/A</v>
      </c>
      <c r="BK493" s="16" t="str">
        <f t="shared" si="2339"/>
        <v>N/A</v>
      </c>
      <c r="BL493" s="16" t="str">
        <f t="shared" si="2340"/>
        <v>N/A</v>
      </c>
      <c r="BM493" s="16" t="str">
        <f t="shared" si="2307"/>
        <v>N/A</v>
      </c>
      <c r="BN493" s="16" t="str">
        <f t="shared" si="2341"/>
        <v>N/A</v>
      </c>
      <c r="BO493" s="16" t="str">
        <f t="shared" si="2342"/>
        <v>N/A</v>
      </c>
      <c r="BP493" s="16" t="str">
        <f t="shared" si="2343"/>
        <v>N/A</v>
      </c>
      <c r="BQ493" s="16" t="str">
        <f t="shared" si="2344"/>
        <v>N/A</v>
      </c>
      <c r="BR493" s="16" t="str">
        <f t="shared" si="2308"/>
        <v>N/A</v>
      </c>
      <c r="BS493" s="16" t="str">
        <f t="shared" si="2345"/>
        <v>N/A</v>
      </c>
      <c r="BT493" s="16" t="str">
        <f t="shared" si="2346"/>
        <v>N/A</v>
      </c>
      <c r="BU493" s="16" t="str">
        <f t="shared" si="2347"/>
        <v>N/A</v>
      </c>
      <c r="BV493" s="16" t="str">
        <f t="shared" si="2348"/>
        <v>N/A</v>
      </c>
      <c r="BW493" s="16" t="str">
        <f t="shared" si="2309"/>
        <v>N/A</v>
      </c>
      <c r="BX493" s="16" t="str">
        <f t="shared" si="2349"/>
        <v>N/A</v>
      </c>
      <c r="BY493" s="16" t="str">
        <f t="shared" si="2350"/>
        <v>N/A</v>
      </c>
      <c r="BZ493" s="16" t="str">
        <f t="shared" si="2351"/>
        <v>N/A</v>
      </c>
      <c r="CA493" s="16" t="str">
        <f t="shared" si="2352"/>
        <v>N/A</v>
      </c>
      <c r="CB493" s="16" t="str">
        <f t="shared" si="2310"/>
        <v>N/A</v>
      </c>
      <c r="CC493" s="16" t="str">
        <f t="shared" si="2353"/>
        <v>N/A</v>
      </c>
      <c r="CD493" s="16" t="str">
        <f t="shared" si="2354"/>
        <v>N/A</v>
      </c>
      <c r="CE493" s="16" t="str">
        <f t="shared" si="2355"/>
        <v>N/A</v>
      </c>
      <c r="CF493" s="16" t="str">
        <f t="shared" si="2356"/>
        <v>N/A</v>
      </c>
      <c r="CG493" s="16" t="str">
        <f t="shared" si="2311"/>
        <v>N/A</v>
      </c>
      <c r="CH493" s="16" t="str">
        <f t="shared" si="2357"/>
        <v>N/A</v>
      </c>
      <c r="CI493" s="16" t="str">
        <f t="shared" si="2358"/>
        <v>N/A</v>
      </c>
      <c r="CJ493" s="16" t="str">
        <f t="shared" si="2359"/>
        <v>N/A</v>
      </c>
      <c r="CK493" s="16" t="str">
        <f t="shared" si="2360"/>
        <v>N/A</v>
      </c>
      <c r="CL493" s="16" t="str">
        <f t="shared" si="2312"/>
        <v>N/A</v>
      </c>
      <c r="CM493" s="16" t="str">
        <f t="shared" si="2361"/>
        <v>N/A</v>
      </c>
      <c r="CN493" s="16" t="str">
        <f t="shared" si="2362"/>
        <v>N/A</v>
      </c>
      <c r="CO493" s="16" t="str">
        <f t="shared" si="2363"/>
        <v>N/A</v>
      </c>
      <c r="CP493" s="16" t="str">
        <f t="shared" si="2364"/>
        <v>N/A</v>
      </c>
      <c r="CQ493" s="16" t="str">
        <f t="shared" si="2313"/>
        <v>N/A</v>
      </c>
      <c r="CR493" s="16" t="str">
        <f t="shared" si="2365"/>
        <v>N/A</v>
      </c>
      <c r="CS493" s="16" t="str">
        <f t="shared" si="2366"/>
        <v>N/A</v>
      </c>
      <c r="CT493" s="16" t="str">
        <f t="shared" si="2367"/>
        <v>N/A</v>
      </c>
      <c r="CU493" s="16" t="str">
        <f t="shared" si="2368"/>
        <v>N/A</v>
      </c>
      <c r="CV493" s="16" t="str">
        <f t="shared" si="2314"/>
        <v>N/A</v>
      </c>
      <c r="CW493" s="16" t="str">
        <f t="shared" si="2369"/>
        <v>N/A</v>
      </c>
      <c r="CX493" s="16" t="str">
        <f t="shared" si="2370"/>
        <v>N/A</v>
      </c>
      <c r="CY493" s="16" t="str">
        <f t="shared" si="2371"/>
        <v>N/A</v>
      </c>
      <c r="CZ493" s="16" t="str">
        <f t="shared" si="2372"/>
        <v>N/A</v>
      </c>
      <c r="DA493" s="16" t="str">
        <f t="shared" si="2315"/>
        <v>N/A</v>
      </c>
      <c r="DB493" s="16" t="str">
        <f t="shared" si="2373"/>
        <v>N/A</v>
      </c>
      <c r="DC493" s="16" t="str">
        <f t="shared" si="2374"/>
        <v>N/A</v>
      </c>
      <c r="DD493" s="16" t="str">
        <f t="shared" si="2375"/>
        <v>N/A</v>
      </c>
      <c r="DE493" s="16" t="str">
        <f t="shared" si="2376"/>
        <v>N/A</v>
      </c>
      <c r="DF493" s="16" t="str">
        <f t="shared" si="2377"/>
        <v>N/A</v>
      </c>
      <c r="DG493" s="19" t="str">
        <f t="shared" si="2378"/>
        <v>N/A</v>
      </c>
      <c r="DH493" s="16" t="str">
        <f t="shared" si="2379"/>
        <v>N/A</v>
      </c>
      <c r="DI493" s="16" t="str">
        <f t="shared" si="2380"/>
        <v>N/A</v>
      </c>
    </row>
    <row r="494" spans="27:113" ht="15" thickBot="1" x14ac:dyDescent="0.4">
      <c r="AA494" s="50" t="s">
        <v>114</v>
      </c>
      <c r="AB494" s="55" t="str">
        <f t="shared" si="2316"/>
        <v>-</v>
      </c>
      <c r="AC494" s="24" t="s">
        <v>17</v>
      </c>
      <c r="AD494" s="41" t="s">
        <v>2</v>
      </c>
      <c r="AE494" s="21"/>
      <c r="AF494" s="21"/>
      <c r="AG494" s="21" t="str">
        <f t="shared" si="2300"/>
        <v>N/A</v>
      </c>
      <c r="AH494" s="21" t="str">
        <f t="shared" si="2317"/>
        <v>N/A</v>
      </c>
      <c r="AI494" s="21" t="str">
        <f t="shared" si="2301"/>
        <v>N/A</v>
      </c>
      <c r="AJ494" s="21" t="str">
        <f t="shared" si="2381"/>
        <v>N/A</v>
      </c>
      <c r="AK494" s="16" t="str">
        <f t="shared" si="2318"/>
        <v>N/A</v>
      </c>
      <c r="AL494" s="16" t="str">
        <f t="shared" si="2319"/>
        <v>N/A</v>
      </c>
      <c r="AM494" s="21" t="str">
        <f t="shared" si="2320"/>
        <v>N/A</v>
      </c>
      <c r="AN494" s="21" t="str">
        <f t="shared" si="2302"/>
        <v>N/A</v>
      </c>
      <c r="AO494" s="21" t="str">
        <f t="shared" si="2321"/>
        <v>N/A</v>
      </c>
      <c r="AP494" s="16" t="str">
        <f t="shared" si="2322"/>
        <v>N/A</v>
      </c>
      <c r="AQ494" s="16" t="str">
        <f t="shared" si="2323"/>
        <v>N/A</v>
      </c>
      <c r="AR494" s="21" t="str">
        <f t="shared" si="2324"/>
        <v>N/A</v>
      </c>
      <c r="AS494" s="21" t="str">
        <f t="shared" si="2303"/>
        <v>N/A</v>
      </c>
      <c r="AT494" s="21" t="str">
        <f t="shared" si="2325"/>
        <v>N/A</v>
      </c>
      <c r="AU494" s="16" t="str">
        <f t="shared" si="2326"/>
        <v>N/A</v>
      </c>
      <c r="AV494" s="16" t="str">
        <f t="shared" si="2327"/>
        <v>N/A</v>
      </c>
      <c r="AW494" s="21" t="str">
        <f t="shared" si="2328"/>
        <v>N/A</v>
      </c>
      <c r="AX494" s="21" t="str">
        <f t="shared" si="2304"/>
        <v>N/A</v>
      </c>
      <c r="AY494" s="21" t="str">
        <f t="shared" si="2329"/>
        <v>N/A</v>
      </c>
      <c r="AZ494" s="16" t="str">
        <f t="shared" si="2330"/>
        <v>N/A</v>
      </c>
      <c r="BA494" s="16" t="str">
        <f t="shared" si="2331"/>
        <v>N/A</v>
      </c>
      <c r="BB494" s="21" t="str">
        <f t="shared" si="2332"/>
        <v>N/A</v>
      </c>
      <c r="BC494" s="21" t="str">
        <f t="shared" si="2305"/>
        <v>N/A</v>
      </c>
      <c r="BD494" s="21" t="str">
        <f t="shared" si="2333"/>
        <v>N/A</v>
      </c>
      <c r="BE494" s="16" t="str">
        <f t="shared" si="2334"/>
        <v>N/A</v>
      </c>
      <c r="BF494" s="16" t="str">
        <f t="shared" si="2335"/>
        <v>N/A</v>
      </c>
      <c r="BG494" s="21" t="str">
        <f t="shared" si="2336"/>
        <v>N/A</v>
      </c>
      <c r="BH494" s="21" t="str">
        <f t="shared" si="2306"/>
        <v>N/A</v>
      </c>
      <c r="BI494" s="21" t="str">
        <f t="shared" si="2337"/>
        <v>N/A</v>
      </c>
      <c r="BJ494" s="16" t="str">
        <f t="shared" si="2338"/>
        <v>N/A</v>
      </c>
      <c r="BK494" s="16" t="str">
        <f t="shared" si="2339"/>
        <v>N/A</v>
      </c>
      <c r="BL494" s="21" t="str">
        <f t="shared" si="2340"/>
        <v>N/A</v>
      </c>
      <c r="BM494" s="21" t="str">
        <f t="shared" si="2307"/>
        <v>N/A</v>
      </c>
      <c r="BN494" s="21" t="str">
        <f t="shared" si="2341"/>
        <v>N/A</v>
      </c>
      <c r="BO494" s="16" t="str">
        <f t="shared" si="2342"/>
        <v>N/A</v>
      </c>
      <c r="BP494" s="16" t="str">
        <f t="shared" si="2343"/>
        <v>N/A</v>
      </c>
      <c r="BQ494" s="21" t="str">
        <f t="shared" si="2344"/>
        <v>N/A</v>
      </c>
      <c r="BR494" s="21" t="str">
        <f t="shared" si="2308"/>
        <v>N/A</v>
      </c>
      <c r="BS494" s="21" t="str">
        <f t="shared" si="2345"/>
        <v>N/A</v>
      </c>
      <c r="BT494" s="16" t="str">
        <f t="shared" si="2346"/>
        <v>N/A</v>
      </c>
      <c r="BU494" s="16" t="str">
        <f t="shared" si="2347"/>
        <v>N/A</v>
      </c>
      <c r="BV494" s="21" t="str">
        <f t="shared" si="2348"/>
        <v>N/A</v>
      </c>
      <c r="BW494" s="21" t="str">
        <f t="shared" si="2309"/>
        <v>N/A</v>
      </c>
      <c r="BX494" s="21" t="str">
        <f t="shared" si="2349"/>
        <v>N/A</v>
      </c>
      <c r="BY494" s="16" t="str">
        <f t="shared" si="2350"/>
        <v>N/A</v>
      </c>
      <c r="BZ494" s="16" t="str">
        <f t="shared" si="2351"/>
        <v>N/A</v>
      </c>
      <c r="CA494" s="21" t="str">
        <f t="shared" si="2352"/>
        <v>N/A</v>
      </c>
      <c r="CB494" s="21" t="str">
        <f t="shared" si="2310"/>
        <v>N/A</v>
      </c>
      <c r="CC494" s="21" t="str">
        <f t="shared" si="2353"/>
        <v>N/A</v>
      </c>
      <c r="CD494" s="16" t="str">
        <f t="shared" si="2354"/>
        <v>N/A</v>
      </c>
      <c r="CE494" s="16" t="str">
        <f t="shared" si="2355"/>
        <v>N/A</v>
      </c>
      <c r="CF494" s="21" t="str">
        <f t="shared" si="2356"/>
        <v>N/A</v>
      </c>
      <c r="CG494" s="21" t="str">
        <f t="shared" si="2311"/>
        <v>N/A</v>
      </c>
      <c r="CH494" s="21" t="str">
        <f t="shared" si="2357"/>
        <v>N/A</v>
      </c>
      <c r="CI494" s="16" t="str">
        <f t="shared" si="2358"/>
        <v>N/A</v>
      </c>
      <c r="CJ494" s="16" t="str">
        <f t="shared" si="2359"/>
        <v>N/A</v>
      </c>
      <c r="CK494" s="21" t="str">
        <f t="shared" si="2360"/>
        <v>N/A</v>
      </c>
      <c r="CL494" s="21" t="str">
        <f t="shared" si="2312"/>
        <v>N/A</v>
      </c>
      <c r="CM494" s="21" t="str">
        <f t="shared" si="2361"/>
        <v>N/A</v>
      </c>
      <c r="CN494" s="16" t="str">
        <f t="shared" si="2362"/>
        <v>N/A</v>
      </c>
      <c r="CO494" s="16" t="str">
        <f t="shared" si="2363"/>
        <v>N/A</v>
      </c>
      <c r="CP494" s="21" t="str">
        <f t="shared" si="2364"/>
        <v>N/A</v>
      </c>
      <c r="CQ494" s="21" t="str">
        <f t="shared" si="2313"/>
        <v>N/A</v>
      </c>
      <c r="CR494" s="21" t="str">
        <f t="shared" si="2365"/>
        <v>N/A</v>
      </c>
      <c r="CS494" s="16" t="str">
        <f t="shared" si="2366"/>
        <v>N/A</v>
      </c>
      <c r="CT494" s="16" t="str">
        <f t="shared" si="2367"/>
        <v>N/A</v>
      </c>
      <c r="CU494" s="21" t="str">
        <f t="shared" si="2368"/>
        <v>N/A</v>
      </c>
      <c r="CV494" s="21" t="str">
        <f t="shared" si="2314"/>
        <v>N/A</v>
      </c>
      <c r="CW494" s="21" t="str">
        <f t="shared" si="2369"/>
        <v>N/A</v>
      </c>
      <c r="CX494" s="16" t="str">
        <f t="shared" si="2370"/>
        <v>N/A</v>
      </c>
      <c r="CY494" s="16" t="str">
        <f t="shared" si="2371"/>
        <v>N/A</v>
      </c>
      <c r="CZ494" s="21" t="str">
        <f t="shared" si="2372"/>
        <v>N/A</v>
      </c>
      <c r="DA494" s="21" t="str">
        <f t="shared" si="2315"/>
        <v>N/A</v>
      </c>
      <c r="DB494" s="21" t="str">
        <f t="shared" si="2373"/>
        <v>N/A</v>
      </c>
      <c r="DC494" s="16" t="str">
        <f t="shared" si="2374"/>
        <v>N/A</v>
      </c>
      <c r="DD494" s="16" t="str">
        <f t="shared" si="2375"/>
        <v>N/A</v>
      </c>
      <c r="DE494" s="21" t="str">
        <f t="shared" si="2376"/>
        <v>N/A</v>
      </c>
      <c r="DF494" s="21" t="str">
        <f t="shared" si="2377"/>
        <v>N/A</v>
      </c>
      <c r="DG494" s="22" t="str">
        <f t="shared" si="2378"/>
        <v>N/A</v>
      </c>
      <c r="DH494" s="16" t="str">
        <f t="shared" si="2379"/>
        <v>N/A</v>
      </c>
      <c r="DI494" s="16" t="str">
        <f t="shared" si="2380"/>
        <v>N/A</v>
      </c>
    </row>
    <row r="495" spans="27:113" ht="15" thickBot="1" x14ac:dyDescent="0.4"/>
    <row r="496" spans="27:113" x14ac:dyDescent="0.35">
      <c r="AA496" s="125" t="s">
        <v>83</v>
      </c>
      <c r="AB496" s="126"/>
      <c r="AC496" s="17" t="s">
        <v>24</v>
      </c>
      <c r="AD496" s="34"/>
      <c r="AE496" s="116" t="s">
        <v>93</v>
      </c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8"/>
      <c r="DH496" s="64"/>
      <c r="DI496" s="64"/>
    </row>
    <row r="497" spans="27:113" x14ac:dyDescent="0.35">
      <c r="AA497" s="127"/>
      <c r="AB497" s="128"/>
      <c r="AC497" s="18" t="s">
        <v>26</v>
      </c>
      <c r="AD497" s="35"/>
      <c r="AE497" s="119" t="s">
        <v>2</v>
      </c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  <c r="CE497" s="120"/>
      <c r="CF497" s="120"/>
      <c r="CG497" s="120"/>
      <c r="CH497" s="120"/>
      <c r="CI497" s="120"/>
      <c r="CJ497" s="120"/>
      <c r="CK497" s="120"/>
      <c r="CL497" s="120"/>
      <c r="CM497" s="120"/>
      <c r="CN497" s="120"/>
      <c r="CO497" s="120"/>
      <c r="CP497" s="120"/>
      <c r="CQ497" s="120"/>
      <c r="CR497" s="120"/>
      <c r="CS497" s="120"/>
      <c r="CT497" s="120"/>
      <c r="CU497" s="120"/>
      <c r="CV497" s="120"/>
      <c r="CW497" s="120"/>
      <c r="CX497" s="120"/>
      <c r="CY497" s="120"/>
      <c r="CZ497" s="120"/>
      <c r="DA497" s="120"/>
      <c r="DB497" s="120"/>
      <c r="DC497" s="120"/>
      <c r="DD497" s="120"/>
      <c r="DE497" s="120"/>
      <c r="DF497" s="120"/>
      <c r="DG497" s="121"/>
      <c r="DH497" s="67"/>
      <c r="DI497" s="67"/>
    </row>
    <row r="498" spans="27:113" x14ac:dyDescent="0.35">
      <c r="AA498" s="129" t="s">
        <v>83</v>
      </c>
      <c r="AB498" s="130"/>
      <c r="AC498" s="20" t="s">
        <v>20</v>
      </c>
      <c r="AD498" s="43"/>
      <c r="AE498" s="131" t="s">
        <v>29</v>
      </c>
      <c r="AF498" s="132"/>
      <c r="AG498" s="133"/>
      <c r="AH498" s="114" t="s">
        <v>27</v>
      </c>
      <c r="AI498" s="114"/>
      <c r="AJ498" s="114"/>
      <c r="AK498" s="60"/>
      <c r="AL498" s="60"/>
      <c r="AM498" s="114" t="s">
        <v>28</v>
      </c>
      <c r="AN498" s="114"/>
      <c r="AO498" s="114"/>
      <c r="AP498" s="60"/>
      <c r="AQ498" s="60"/>
      <c r="AR498" s="114" t="s">
        <v>30</v>
      </c>
      <c r="AS498" s="114"/>
      <c r="AT498" s="114"/>
      <c r="AU498" s="60"/>
      <c r="AV498" s="60"/>
      <c r="AW498" s="114" t="s">
        <v>31</v>
      </c>
      <c r="AX498" s="114"/>
      <c r="AY498" s="114"/>
      <c r="AZ498" s="60"/>
      <c r="BA498" s="60"/>
      <c r="BB498" s="114" t="s">
        <v>32</v>
      </c>
      <c r="BC498" s="114"/>
      <c r="BD498" s="114"/>
      <c r="BE498" s="60"/>
      <c r="BF498" s="60"/>
      <c r="BG498" s="114" t="s">
        <v>33</v>
      </c>
      <c r="BH498" s="114"/>
      <c r="BI498" s="114"/>
      <c r="BJ498" s="60"/>
      <c r="BK498" s="60"/>
      <c r="BL498" s="114" t="s">
        <v>34</v>
      </c>
      <c r="BM498" s="114"/>
      <c r="BN498" s="114"/>
      <c r="BO498" s="60"/>
      <c r="BP498" s="60"/>
      <c r="BQ498" s="114" t="s">
        <v>35</v>
      </c>
      <c r="BR498" s="114"/>
      <c r="BS498" s="114"/>
      <c r="BT498" s="60"/>
      <c r="BU498" s="60"/>
      <c r="BV498" s="114" t="s">
        <v>36</v>
      </c>
      <c r="BW498" s="114"/>
      <c r="BX498" s="114"/>
      <c r="BY498" s="60"/>
      <c r="BZ498" s="60"/>
      <c r="CA498" s="114" t="s">
        <v>37</v>
      </c>
      <c r="CB498" s="114"/>
      <c r="CC498" s="114"/>
      <c r="CD498" s="60"/>
      <c r="CE498" s="60"/>
      <c r="CF498" s="114" t="s">
        <v>38</v>
      </c>
      <c r="CG498" s="114"/>
      <c r="CH498" s="114"/>
      <c r="CI498" s="60"/>
      <c r="CJ498" s="60"/>
      <c r="CK498" s="114" t="s">
        <v>39</v>
      </c>
      <c r="CL498" s="114"/>
      <c r="CM498" s="114"/>
      <c r="CN498" s="60"/>
      <c r="CO498" s="60"/>
      <c r="CP498" s="114" t="s">
        <v>40</v>
      </c>
      <c r="CQ498" s="114"/>
      <c r="CR498" s="114"/>
      <c r="CS498" s="60"/>
      <c r="CT498" s="60"/>
      <c r="CU498" s="114" t="s">
        <v>41</v>
      </c>
      <c r="CV498" s="114"/>
      <c r="CW498" s="114"/>
      <c r="CX498" s="60"/>
      <c r="CY498" s="60"/>
      <c r="CZ498" s="114" t="s">
        <v>42</v>
      </c>
      <c r="DA498" s="114"/>
      <c r="DB498" s="114"/>
      <c r="DC498" s="60"/>
      <c r="DD498" s="60"/>
      <c r="DE498" s="114" t="s">
        <v>43</v>
      </c>
      <c r="DF498" s="114"/>
      <c r="DG498" s="115"/>
      <c r="DH498" s="64"/>
      <c r="DI498" s="64"/>
    </row>
    <row r="499" spans="27:113" x14ac:dyDescent="0.35">
      <c r="AA499" s="44" t="s">
        <v>112</v>
      </c>
      <c r="AB499" s="29" t="s">
        <v>113</v>
      </c>
      <c r="AC499" s="20" t="s">
        <v>67</v>
      </c>
      <c r="AD499" s="39"/>
      <c r="AE499" s="36" t="s">
        <v>64</v>
      </c>
      <c r="AF499" s="37" t="s">
        <v>115</v>
      </c>
      <c r="AG499" s="38" t="s">
        <v>66</v>
      </c>
      <c r="AH499" s="36" t="s">
        <v>64</v>
      </c>
      <c r="AI499" s="37" t="s">
        <v>115</v>
      </c>
      <c r="AJ499" s="38" t="s">
        <v>66</v>
      </c>
      <c r="AK499" s="70" t="s">
        <v>260</v>
      </c>
      <c r="AL499" s="70" t="s">
        <v>261</v>
      </c>
      <c r="AM499" s="36" t="s">
        <v>64</v>
      </c>
      <c r="AN499" s="37" t="s">
        <v>115</v>
      </c>
      <c r="AO499" s="38" t="s">
        <v>66</v>
      </c>
      <c r="AP499" s="70" t="s">
        <v>260</v>
      </c>
      <c r="AQ499" s="70" t="s">
        <v>261</v>
      </c>
      <c r="AR499" s="36" t="s">
        <v>64</v>
      </c>
      <c r="AS499" s="37" t="s">
        <v>115</v>
      </c>
      <c r="AT499" s="38" t="s">
        <v>66</v>
      </c>
      <c r="AU499" s="70" t="s">
        <v>260</v>
      </c>
      <c r="AV499" s="70" t="s">
        <v>261</v>
      </c>
      <c r="AW499" s="36" t="s">
        <v>64</v>
      </c>
      <c r="AX499" s="37" t="s">
        <v>115</v>
      </c>
      <c r="AY499" s="38" t="s">
        <v>66</v>
      </c>
      <c r="AZ499" s="70" t="s">
        <v>260</v>
      </c>
      <c r="BA499" s="70" t="s">
        <v>261</v>
      </c>
      <c r="BB499" s="36" t="s">
        <v>64</v>
      </c>
      <c r="BC499" s="37" t="s">
        <v>115</v>
      </c>
      <c r="BD499" s="38" t="s">
        <v>66</v>
      </c>
      <c r="BE499" s="70" t="s">
        <v>260</v>
      </c>
      <c r="BF499" s="70" t="s">
        <v>261</v>
      </c>
      <c r="BG499" s="36" t="s">
        <v>64</v>
      </c>
      <c r="BH499" s="37" t="s">
        <v>115</v>
      </c>
      <c r="BI499" s="38" t="s">
        <v>66</v>
      </c>
      <c r="BJ499" s="70" t="s">
        <v>260</v>
      </c>
      <c r="BK499" s="70" t="s">
        <v>261</v>
      </c>
      <c r="BL499" s="36" t="s">
        <v>64</v>
      </c>
      <c r="BM499" s="37" t="s">
        <v>115</v>
      </c>
      <c r="BN499" s="38" t="s">
        <v>66</v>
      </c>
      <c r="BO499" s="70" t="s">
        <v>260</v>
      </c>
      <c r="BP499" s="70" t="s">
        <v>261</v>
      </c>
      <c r="BQ499" s="36" t="s">
        <v>64</v>
      </c>
      <c r="BR499" s="37" t="s">
        <v>115</v>
      </c>
      <c r="BS499" s="38" t="s">
        <v>66</v>
      </c>
      <c r="BT499" s="70" t="s">
        <v>260</v>
      </c>
      <c r="BU499" s="70" t="s">
        <v>261</v>
      </c>
      <c r="BV499" s="36" t="s">
        <v>64</v>
      </c>
      <c r="BW499" s="37" t="s">
        <v>115</v>
      </c>
      <c r="BX499" s="38" t="s">
        <v>66</v>
      </c>
      <c r="BY499" s="70" t="s">
        <v>260</v>
      </c>
      <c r="BZ499" s="70" t="s">
        <v>261</v>
      </c>
      <c r="CA499" s="36" t="s">
        <v>64</v>
      </c>
      <c r="CB499" s="37" t="s">
        <v>115</v>
      </c>
      <c r="CC499" s="38" t="s">
        <v>66</v>
      </c>
      <c r="CD499" s="70" t="s">
        <v>260</v>
      </c>
      <c r="CE499" s="70" t="s">
        <v>261</v>
      </c>
      <c r="CF499" s="36" t="s">
        <v>64</v>
      </c>
      <c r="CG499" s="37" t="s">
        <v>115</v>
      </c>
      <c r="CH499" s="38" t="s">
        <v>66</v>
      </c>
      <c r="CI499" s="70" t="s">
        <v>260</v>
      </c>
      <c r="CJ499" s="70" t="s">
        <v>261</v>
      </c>
      <c r="CK499" s="36" t="s">
        <v>64</v>
      </c>
      <c r="CL499" s="37" t="s">
        <v>115</v>
      </c>
      <c r="CM499" s="38" t="s">
        <v>66</v>
      </c>
      <c r="CN499" s="70" t="s">
        <v>260</v>
      </c>
      <c r="CO499" s="70" t="s">
        <v>261</v>
      </c>
      <c r="CP499" s="36" t="s">
        <v>64</v>
      </c>
      <c r="CQ499" s="37" t="s">
        <v>115</v>
      </c>
      <c r="CR499" s="38" t="s">
        <v>66</v>
      </c>
      <c r="CS499" s="70" t="s">
        <v>260</v>
      </c>
      <c r="CT499" s="70" t="s">
        <v>261</v>
      </c>
      <c r="CU499" s="36" t="s">
        <v>64</v>
      </c>
      <c r="CV499" s="37" t="s">
        <v>115</v>
      </c>
      <c r="CW499" s="38" t="s">
        <v>66</v>
      </c>
      <c r="CX499" s="70" t="s">
        <v>260</v>
      </c>
      <c r="CY499" s="70" t="s">
        <v>261</v>
      </c>
      <c r="CZ499" s="36" t="s">
        <v>64</v>
      </c>
      <c r="DA499" s="37" t="s">
        <v>115</v>
      </c>
      <c r="DB499" s="38" t="s">
        <v>66</v>
      </c>
      <c r="DC499" s="70" t="s">
        <v>260</v>
      </c>
      <c r="DD499" s="70" t="s">
        <v>261</v>
      </c>
      <c r="DE499" s="36" t="s">
        <v>64</v>
      </c>
      <c r="DF499" s="37" t="s">
        <v>115</v>
      </c>
      <c r="DG499" s="42" t="s">
        <v>66</v>
      </c>
      <c r="DH499" s="70" t="s">
        <v>260</v>
      </c>
      <c r="DI499" s="70" t="s">
        <v>261</v>
      </c>
    </row>
    <row r="500" spans="27:113" x14ac:dyDescent="0.35">
      <c r="AA500" s="49">
        <v>1.5</v>
      </c>
      <c r="AB500" s="55">
        <f>IF(ISNUMBER(AA500),(AA500*(AF500-AG500)+AE500+AG500-2*AF500)/(AE500-AF500),"-")</f>
        <v>3.3947469597369002</v>
      </c>
      <c r="AC500" s="23" t="s">
        <v>6</v>
      </c>
      <c r="AD500" s="40" t="s">
        <v>2</v>
      </c>
      <c r="AE500" s="16">
        <v>64</v>
      </c>
      <c r="AF500" s="16">
        <v>80</v>
      </c>
      <c r="AG500" s="16">
        <f t="shared" ref="AG500:AG511" si="2382">IF(MAX(AI500,AN500,AS500,AX500,BC500,BH500,BM500,BR500,BW500,CB500,CG500,CL500,CQ500,CV500,DA500,DF500)=0,"N/A",MAX(AI500,AN500,AS500,AX500,BC500,BH500,BM500,BR500,BW500,CB500,CG500,CL500,CQ500,CV500,DA500,DF500))</f>
        <v>156.63190271158081</v>
      </c>
      <c r="AH500" s="16">
        <f>IF(ISNUMBER($AE500),IF(OR(HLOOKUP($AH$5,$I$2:$Y$8,4,FALSE)=1,HLOOKUP($AH$5,$I$2:$Y$8,5,FALSE)=1,),HLOOKUP($AH$5,$I$2:$Y$8,4,FALSE)*VLOOKUP($AC500,$B$32:$G$45,MATCH($AD500,$B$33:$G$33,0),FALSE)+HLOOKUP($AH$5,$I$2:$Y$8,5,FALSE)*VLOOKUP($AC500,$B$47:$G$60,MATCH($AD500,$B$48:$G$48,0),FALSE)+$AE500,$AE500),"N/A")</f>
        <v>64</v>
      </c>
      <c r="AI500" s="16">
        <f t="shared" ref="AI500:AI511" si="2383">IF(ISNUMBER($AF500),$AF500*SQRT(SUMSQ(HLOOKUP($AH$5,$J$2:$Y$8,2,FALSE)*VLOOKUP($AC500,$B$2:$G$15,MATCH($AD500,$B$3:$G$3,0),FALSE),HLOOKUP($AH$5,$J$2:$Y$8,3,FALSE)*VLOOKUP($AC500,$B$17:$G$30,MATCH($AD500,$B$18:$G$18,0),FALSE),HLOOKUP($AH$5,$J$2:$Y$8,6,FALSE)))+HLOOKUP($AH$5,$J$2:$Y$8,4,FALSE)*VLOOKUP($AC500,$B$32:$G$45,MATCH($AD500,$B$33:$G$33,0),FALSE)+HLOOKUP($AH$5,$J$2:$Y$8,5,FALSE)*VLOOKUP($AC500,$B$47:$G$60,MATCH($AD500,$B$48:$G$48,0),FALSE),"N/A")</f>
        <v>80</v>
      </c>
      <c r="AJ500" s="16">
        <f>IF(ISNUMBER($AG500),IF(OR(HLOOKUP($AH$5,$I$2:$Y$8,4,FALSE)=1,HLOOKUP($AH$5,$I$2:$Y$8,5,FALSE)=1,),HLOOKUP($AH$5,$I$2:$Y$8,4,FALSE)*VLOOKUP($AC500,$B$32:$G$45,MATCH($AD500,$B$33:$G$33,0),FALSE)+HLOOKUP($AH$5,$I$2:$Y$8,5,FALSE)*VLOOKUP($AC500,$B$47:$G$60,MATCH($AD500,$B$48:$G$48,0),FALSE)+$AG500,$AG500),"N/A")</f>
        <v>156.63190271158081</v>
      </c>
      <c r="AK500" s="16" t="str">
        <f>IF(AI500="N/A", "N/A", "true")</f>
        <v>true</v>
      </c>
      <c r="AL500" s="16">
        <f>IF(AI500="N/A", "N/A", 1)</f>
        <v>1</v>
      </c>
      <c r="AM500" s="16">
        <f>IF(ISNUMBER($AE500),IF(OR(HLOOKUP($AM$5,$I$2:$Y$8,4,FALSE)=1,HLOOKUP($AM$5,$I$2:$Y$8,5,FALSE)=1,),HLOOKUP($AM$5,$I$2:$Y$8,4,FALSE)*VLOOKUP($AC500,$B$32:$G$45,MATCH($AD500,$B$33:$G$33,0),FALSE)+HLOOKUP($AM$5,$I$2:$Y$8,5,FALSE)*VLOOKUP($AC500,$B$47:$G$60,MATCH($AD500,$B$48:$G$48,0),FALSE)+$AE500,$AE500),"N/A")</f>
        <v>54</v>
      </c>
      <c r="AN500" s="16">
        <f t="shared" ref="AN500:AN511" si="2384">IF(ISNUMBER($AF500),$AF500*SQRT(SUMSQ(HLOOKUP($AM$5,$J$2:$Y$8,2,FALSE)*VLOOKUP($AC500,$B$2:$G$15,MATCH($AD500,$B$3:$G$3,0),FALSE),HLOOKUP($AM$5,$J$2:$Y$8,3,FALSE)*VLOOKUP($AC500,$B$17:$G$30,MATCH($AD500,$B$18:$G$18,0),FALSE),HLOOKUP($AM$5,$J$2:$Y$8,6,FALSE)))+HLOOKUP($AM$5,$J$2:$Y$8,4,FALSE)*VLOOKUP($AC500,$B$32:$G$45,MATCH($AD500,$B$33:$G$33,0),FALSE)+HLOOKUP($AM$5,$J$2:$Y$8,5,FALSE)*VLOOKUP($AC500,$B$47:$G$60,MATCH($AD500,$B$48:$G$48,0),FALSE),"N/A")</f>
        <v>70</v>
      </c>
      <c r="AO500" s="16">
        <f>IF(ISNUMBER($AG500),IF(OR(HLOOKUP($AM$5,$I$2:$Y$8,4,FALSE)=1,HLOOKUP($AM$5,$I$2:$Y$8,5,FALSE)=1,),HLOOKUP($AM$5,$I$2:$Y$8,4,FALSE)*VLOOKUP($AC500,$B$32:$G$45,MATCH($AD500,$B$33:$G$33,0),FALSE)+HLOOKUP($AM$5,$I$2:$Y$8,5,FALSE)*VLOOKUP($AC500,$B$47:$G$60,MATCH($AD500,$B$48:$G$48,0),FALSE)+$AG500,$AG500),"N/A")</f>
        <v>146.63190271158081</v>
      </c>
      <c r="AP500" s="16" t="str">
        <f>IF(AN500="N/A", "N/A", "true")</f>
        <v>true</v>
      </c>
      <c r="AQ500" s="16">
        <f>IF(AN500="N/A", "N/A", 1)</f>
        <v>1</v>
      </c>
      <c r="AR500" s="16">
        <f>IF(ISNUMBER($AE500),IF(OR(HLOOKUP($AR$5,$I$2:$Y$8,4,FALSE)=1,HLOOKUP($AR$5,$I$2:$Y$8,5,FALSE)=1,),HLOOKUP($AR$5,$I$2:$Y$8,4,FALSE)*VLOOKUP($AC500,$B$32:$G$45,MATCH($AD500,$B$33:$G$33,0),FALSE)+HLOOKUP($AH$5,$I$2:$Y$8,5,FALSE)*VLOOKUP($AC500,$B$47:$G$60,MATCH($AD500,$B$48:$G$48,0),FALSE)+$AE500,$AE500),"N/A")</f>
        <v>65.3</v>
      </c>
      <c r="AS500" s="16">
        <f t="shared" ref="AS500:AS511" si="2385">IF(ISNUMBER($AF500),$AF500*SQRT(SUMSQ(HLOOKUP($AR$5,$J$2:$Y$8,2,FALSE)*VLOOKUP($AC500,$B$2:$G$15,MATCH($AD500,$B$3:$G$3,0),FALSE),HLOOKUP($AR$5,$J$2:$Y$8,3,FALSE)*VLOOKUP($AC500,$B$17:$G$30,MATCH($AD500,$B$18:$G$18,0),FALSE),HLOOKUP($AR$5,$J$2:$Y$8,6,FALSE)))+HLOOKUP($AR$5,$J$2:$Y$8,4,FALSE)*VLOOKUP($AC500,$B$32:$G$45,MATCH($AD500,$B$33:$G$33,0),FALSE)+HLOOKUP($AR$5,$J$2:$Y$8,5,FALSE)*VLOOKUP($AC500,$B$47:$G$60,MATCH($AD500,$B$48:$G$48,0),FALSE),"N/A")</f>
        <v>81.3</v>
      </c>
      <c r="AT500" s="16">
        <f>IF(ISNUMBER($AG500),IF(OR(HLOOKUP($AR$5,$I$2:$Y$8,4,FALSE)=1,HLOOKUP($AR$5,$I$2:$Y$8,5,FALSE)=1,),HLOOKUP($AR$5,$I$2:$Y$8,4,FALSE)*VLOOKUP($AC500,$B$32:$G$45,MATCH($AD500,$B$33:$G$33,0),FALSE)+HLOOKUP($AR$5,$I$2:$Y$8,5,FALSE)*VLOOKUP($AC500,$B$47:$G$60,MATCH($AD500,$B$48:$G$48,0),FALSE)+$AG500,$AG500),"N/A")</f>
        <v>157.93190271158082</v>
      </c>
      <c r="AU500" s="16" t="str">
        <f>IF(AS500="N/A", "N/A", "true")</f>
        <v>true</v>
      </c>
      <c r="AV500" s="16">
        <f>IF(AS500="N/A", "N/A", 1)</f>
        <v>1</v>
      </c>
      <c r="AW500" s="16">
        <f>IF(ISNUMBER($AE500),IF(OR(HLOOKUP($AW$5,$I$2:$Y$8,4,FALSE)=1,HLOOKUP($AW$5,$I$2:$Y$8,5,FALSE)=1,),HLOOKUP($AW$5,$I$2:$Y$8,4,FALSE)*VLOOKUP($AC500,$B$32:$G$45,MATCH($AD500,$B$33:$G$33,0),FALSE)+HLOOKUP($AW$5,$I$2:$Y$8,5,FALSE)*VLOOKUP($AC500,$B$47:$G$60,MATCH($AD500,$B$48:$G$48,0),FALSE)+$AE500,$AE500),"N/A")</f>
        <v>55.3</v>
      </c>
      <c r="AX500" s="16">
        <f t="shared" ref="AX500:AX511" si="2386">IF(ISNUMBER($AF500),$AF500*SQRT(SUMSQ(HLOOKUP($AW$5,$J$2:$Y$8,2,FALSE)*VLOOKUP($AC500,$B$2:$G$15,MATCH($AD500,$B$3:$G$3,0),FALSE),HLOOKUP($AW$5,$J$2:$Y$8,3,FALSE)*VLOOKUP($AC500,$B$17:$G$30,MATCH($AD500,$B$18:$G$18,0),FALSE),HLOOKUP($AW$5,$J$2:$Y$8,6,FALSE)))+HLOOKUP($AW$5,$J$2:$Y$8,4,FALSE)*VLOOKUP($AC500,$B$32:$G$45,MATCH($AD500,$B$33:$G$33,0),FALSE)+HLOOKUP($AW$5,$J$2:$Y$8,5,FALSE)*VLOOKUP($AC500,$B$47:$G$60,MATCH($AD500,$B$48:$G$48,0),FALSE),"N/A")</f>
        <v>71.3</v>
      </c>
      <c r="AY500" s="16">
        <f>IF(ISNUMBER($AG500),IF(OR(HLOOKUP($AW$5,$I$2:$Y$8,4,FALSE)=1,HLOOKUP($AW$5,$I$2:$Y$8,5,FALSE)=1,),HLOOKUP($AW$5,$I$2:$Y$8,4,FALSE)*VLOOKUP($AC500,$B$32:$G$45,MATCH($AD500,$B$33:$G$33,0),FALSE)+HLOOKUP($AW$5,$I$2:$Y$8,5,FALSE)*VLOOKUP($AC500,$B$47:$G$60,MATCH($AD500,$B$48:$G$48,0),FALSE)+$AG500,$AG500),"N/A")</f>
        <v>147.93190271158082</v>
      </c>
      <c r="AZ500" s="16" t="str">
        <f>IF(AX500="N/A", "N/A", "true")</f>
        <v>true</v>
      </c>
      <c r="BA500" s="16">
        <f>IF(AX500="N/A", "N/A", 1)</f>
        <v>1</v>
      </c>
      <c r="BB500" s="16">
        <f>IF(ISNUMBER($AE500),IF(OR(HLOOKUP($BB$5,$I$2:$Y$8,4,FALSE)=1,HLOOKUP($BB$5,$I$2:$Y$8,5,FALSE)=1,),HLOOKUP($BB$5,$I$2:$Y$8,4,FALSE)*VLOOKUP($AC500,$B$32:$G$45,MATCH($AD500,$B$33:$G$33,0),FALSE)+HLOOKUP($BB$5,$I$2:$Y$8,5,FALSE)*VLOOKUP($AC500,$B$47:$G$60,MATCH($AD500,$B$48:$G$48,0),FALSE)+$AE500,$AE500),"N/A")</f>
        <v>64</v>
      </c>
      <c r="BC500" s="16">
        <f t="shared" ref="BC500:BC511" si="2387">IF(ISNUMBER($AF500),$AF500*SQRT(SUMSQ(HLOOKUP($BB$5,$J$2:$Y$8,2,FALSE)*VLOOKUP($AC500,$B$2:$G$15,MATCH($AD500,$B$3:$G$3,0),FALSE),HLOOKUP($BB$5,$J$2:$Y$8,3,FALSE)*VLOOKUP($AC500,$B$17:$G$30,MATCH($AD500,$B$18:$G$18,0),FALSE),HLOOKUP($BB$5,$J$2:$Y$8,6,FALSE)))+HLOOKUP($BB$5,$J$2:$Y$8,4,FALSE)*VLOOKUP($AC500,$B$32:$G$45,MATCH($AD500,$B$33:$G$33,0),FALSE)+HLOOKUP($BB$5,$J$2:$Y$8,5,FALSE)*VLOOKUP($AC500,$B$47:$G$60,MATCH($AD500,$B$48:$G$48,0),FALSE),"N/A")</f>
        <v>88</v>
      </c>
      <c r="BD500" s="16">
        <f>IF(ISNUMBER($AG500),IF(OR(HLOOKUP($BB$5,$I$2:$Y$8,4,FALSE)=1,HLOOKUP($BB$5,$I$2:$Y$8,5,FALSE)=1,),HLOOKUP($BB$5,$I$2:$Y$8,4,FALSE)*VLOOKUP($AC500,$B$32:$G$45,MATCH($AD500,$B$33:$G$33,0),FALSE)+HLOOKUP($BB$5,$I$2:$Y$8,5,FALSE)*VLOOKUP($AC500,$B$47:$G$60,MATCH($AD500,$B$48:$G$48,0),FALSE)+$AG500,$AG500),"N/A")</f>
        <v>156.63190271158081</v>
      </c>
      <c r="BE500" s="16" t="str">
        <f>IF(BC500="N/A", "N/A", "true")</f>
        <v>true</v>
      </c>
      <c r="BF500" s="16">
        <f>IF(BC500="N/A", "N/A", 1)</f>
        <v>1</v>
      </c>
      <c r="BG500" s="16">
        <f>IF(ISNUMBER($AE500),IF(OR(HLOOKUP($BG$5,$I$2:$Y$8,4,FALSE)=1,HLOOKUP($BG$5,$I$2:$Y$8,5,FALSE)=1,),HLOOKUP($BG$5,$I$2:$Y$8,4,FALSE)*VLOOKUP($AC500,$B$32:$G$45,MATCH($AD500,$B$33:$G$33,0),FALSE)+HLOOKUP($BG$5,$I$2:$Y$8,5,FALSE)*VLOOKUP($AC500,$B$47:$G$60,MATCH($AD500,$B$48:$G$48,0),FALSE)+$AE500,$AE500),"N/A")</f>
        <v>54</v>
      </c>
      <c r="BH500" s="16">
        <f t="shared" ref="BH500:BH511" si="2388">IF(ISNUMBER($AF500),$AF500*SQRT(SUMSQ(HLOOKUP($BG$5,$J$2:$Y$8,2,FALSE)*VLOOKUP($AC500,$B$2:$G$15,MATCH($AD500,$B$3:$G$3,0),FALSE),HLOOKUP($BG$5,$J$2:$Y$8,3,FALSE)*VLOOKUP($AC500,$B$17:$G$30,MATCH($AD500,$B$18:$G$18,0),FALSE),HLOOKUP($BG$5,$J$2:$Y$8,6,FALSE)))+HLOOKUP($BG$5,$J$2:$Y$8,4,FALSE)*VLOOKUP($AC500,$B$32:$G$45,MATCH($AD500,$B$33:$G$33,0),FALSE)+HLOOKUP($BG$5,$J$2:$Y$8,5,FALSE)*VLOOKUP($AC500,$B$47:$G$60,MATCH($AD500,$B$48:$G$48,0),FALSE),"N/A")</f>
        <v>78</v>
      </c>
      <c r="BI500" s="16">
        <f>IF(ISNUMBER($AG500),IF(OR(HLOOKUP($BG$5,$I$2:$Y$8,4,FALSE)=1,HLOOKUP($BG$5,$I$2:$Y$8,5,FALSE)=1,),HLOOKUP($BG$5,$I$2:$Y$8,4,FALSE)*VLOOKUP($AC500,$B$32:$G$45,MATCH($AD500,$B$33:$G$33,0),FALSE)+HLOOKUP($BG$5,$I$2:$Y$8,5,FALSE)*VLOOKUP($AC500,$B$47:$G$60,MATCH($AD500,$B$48:$G$48,0),FALSE)+$AG500,$AG500),"N/A")</f>
        <v>146.63190271158081</v>
      </c>
      <c r="BJ500" s="16" t="str">
        <f>IF(BH500="N/A", "N/A", "true")</f>
        <v>true</v>
      </c>
      <c r="BK500" s="16">
        <f>IF(BH500="N/A", "N/A", 1)</f>
        <v>1</v>
      </c>
      <c r="BL500" s="16">
        <f>IF(ISNUMBER($AE500),IF(OR(HLOOKUP($BL$5,$I$2:$Y$8,4,FALSE)=1,HLOOKUP($BL$5,$I$2:$Y$8,5,FALSE)=1,),HLOOKUP($BL$5,$I$2:$Y$8,4,FALSE)*VLOOKUP($AC500,$B$32:$G$45,MATCH($AD500,$B$33:$G$33,0),FALSE)+HLOOKUP($BL$5,$I$2:$Y$8,5,FALSE)*VLOOKUP($AC500,$B$47:$G$60,MATCH($AD500,$B$48:$G$48,0),FALSE)+$AE500,$AE500),"N/A")</f>
        <v>65.3</v>
      </c>
      <c r="BM500" s="16">
        <f t="shared" ref="BM500:BM511" si="2389">IF(ISNUMBER($AF500),$AF500*SQRT(SUMSQ(HLOOKUP($BL$5,$J$2:$Y$8,2,FALSE)*VLOOKUP($AC500,$B$2:$G$15,MATCH($AD500,$B$3:$G$3,0),FALSE),HLOOKUP($BL$5,$J$2:$Y$8,3,FALSE)*VLOOKUP($AC500,$B$17:$G$30,MATCH($AD500,$B$18:$G$18,0),FALSE),HLOOKUP($BL$5,$J$2:$Y$8,6,FALSE)))+HLOOKUP($BL$5,$J$2:$Y$8,4,FALSE)*VLOOKUP($AC500,$B$32:$G$45,MATCH($AD500,$B$33:$G$33,0),FALSE)+HLOOKUP($BL$5,$J$2:$Y$8,5,FALSE)*VLOOKUP($AC500,$B$47:$G$60,MATCH($AD500,$B$48:$G$48,0),FALSE),"N/A")</f>
        <v>89.3</v>
      </c>
      <c r="BN500" s="16">
        <f>IF(ISNUMBER($AG500),IF(OR(HLOOKUP($BL$5,$I$2:$Y$8,4,FALSE)=1,HLOOKUP($BL$5,$I$2:$Y$8,5,FALSE)=1,),HLOOKUP($BL$5,$I$2:$Y$8,4,FALSE)*VLOOKUP($AC500,$B$32:$G$45,MATCH($AD500,$B$33:$G$33,0),FALSE)+HLOOKUP($BL$5,$I$2:$Y$8,5,FALSE)*VLOOKUP($AC500,$B$47:$G$60,MATCH($AD500,$B$48:$G$48,0),FALSE)+$AG500,$AG500),"N/A")</f>
        <v>157.93190271158082</v>
      </c>
      <c r="BO500" s="16" t="str">
        <f>IF(BM500="N/A", "N/A", "true")</f>
        <v>true</v>
      </c>
      <c r="BP500" s="16">
        <f>IF(BM500="N/A", "N/A", 1)</f>
        <v>1</v>
      </c>
      <c r="BQ500" s="16">
        <f>IF(ISNUMBER($AE500),IF(OR(HLOOKUP($BQ$5,$I$2:$Y$8,4,FALSE)=1,HLOOKUP($BQ$5,$I$2:$Y$8,5,FALSE)=1,),HLOOKUP($BQ$5,$I$2:$Y$8,4,FALSE)*VLOOKUP($AC500,$B$32:$G$45,MATCH($AD500,$B$33:$G$33,0),FALSE)+HLOOKUP($BQ$5,$I$2:$Y$8,5,FALSE)*VLOOKUP($AC500,$B$47:$G$60,MATCH($AD500,$B$48:$G$48,0),FALSE)+$AE500,$AE500),"N/A")</f>
        <v>55.3</v>
      </c>
      <c r="BR500" s="16">
        <f t="shared" ref="BR500:BR511" si="2390">IF(ISNUMBER($AF500),$AF500*SQRT(SUMSQ(HLOOKUP($BQ$5,$J$2:$Y$8,2,FALSE)*VLOOKUP($AC500,$B$2:$G$15,MATCH($AD500,$B$3:$G$3,0),FALSE),HLOOKUP($BQ$5,$J$2:$Y$8,3,FALSE)*VLOOKUP($AC500,$B$17:$G$30,MATCH($AD500,$B$18:$G$18,0),FALSE),HLOOKUP($BQ$5,$J$2:$Y$8,6,FALSE)))+HLOOKUP($BQ$5,$J$2:$Y$8,4,FALSE)*VLOOKUP($AC500,$B$32:$G$45,MATCH($AD500,$B$33:$G$33,0),FALSE)+HLOOKUP($BQ$5,$J$2:$Y$8,5,FALSE)*VLOOKUP($AC500,$B$47:$G$60,MATCH($AD500,$B$48:$G$48,0),FALSE),"N/A")</f>
        <v>79.3</v>
      </c>
      <c r="BS500" s="16">
        <f>IF(ISNUMBER($AG500),IF(OR(HLOOKUP($BQ$5,$I$2:$Y$8,4,FALSE)=1,HLOOKUP($BQ$5,$I$2:$Y$8,5,FALSE)=1,),HLOOKUP($BQ$5,$I$2:$Y$8,4,FALSE)*VLOOKUP($AC500,$B$32:$G$45,MATCH($AD500,$B$33:$G$33,0),FALSE)+HLOOKUP($BQ$5,$I$2:$Y$8,5,FALSE)*VLOOKUP($AC500,$B$47:$G$60,MATCH($AD500,$B$48:$G$48,0),FALSE)+$AG500,$AG500),"N/A")</f>
        <v>147.93190271158082</v>
      </c>
      <c r="BT500" s="16" t="str">
        <f>IF(BR500="N/A", "N/A", "true")</f>
        <v>true</v>
      </c>
      <c r="BU500" s="16">
        <f>IF(BR500="N/A", "N/A", 1)</f>
        <v>1</v>
      </c>
      <c r="BV500" s="16">
        <f>IF(ISNUMBER($AE500),IF(OR(HLOOKUP($BV$5,$I$2:$Y$8,4,FALSE)=1,HLOOKUP($BV$5,$I$2:$Y$8,5,FALSE)=1,),HLOOKUP($BV$5,$I$2:$Y$8,4,FALSE)*VLOOKUP($AC500,$B$32:$G$45,MATCH($AD500,$B$33:$G$33,0),FALSE)+HLOOKUP($BV$5,$I$2:$Y$8,5,FALSE)*VLOOKUP($AC500,$B$47:$G$60,MATCH($AD500,$B$48:$G$48,0),FALSE)+$AE500,$AE500),"N/A")</f>
        <v>64</v>
      </c>
      <c r="BW500" s="16">
        <f t="shared" ref="BW500:BW511" si="2391">IF(ISNUMBER($AF500),$AF500*SQRT(SUMSQ(HLOOKUP($BV$5,$J$2:$Y$8,2,FALSE)*VLOOKUP($AC500,$B$2:$G$15,MATCH($AD500,$B$3:$G$3,0),FALSE),HLOOKUP($BV$5,$J$2:$Y$8,3,FALSE)*VLOOKUP($AC500,$B$17:$G$30,MATCH($AD500,$B$18:$G$18,0),FALSE),HLOOKUP($BV$5,$J$2:$Y$8,6,FALSE)))+HLOOKUP($BV$5,$J$2:$Y$8,4,FALSE)*VLOOKUP($AC500,$B$32:$G$45,MATCH($AD500,$B$33:$G$33,0),FALSE)+HLOOKUP($BV$5,$J$2:$Y$8,5,FALSE)*VLOOKUP($AC500,$B$47:$G$60,MATCH($AD500,$B$48:$G$48,0),FALSE),"N/A")</f>
        <v>128</v>
      </c>
      <c r="BX500" s="16">
        <f>IF(ISNUMBER($AG500),IF(OR(HLOOKUP($BV$5,$I$2:$Y$8,4,FALSE)=1,HLOOKUP($BV$5,$I$2:$Y$8,5,FALSE)=1,),HLOOKUP($BV$5,$I$2:$Y$8,4,FALSE)*VLOOKUP($AC500,$B$32:$G$45,MATCH($AD500,$B$33:$G$33,0),FALSE)+HLOOKUP($BV$5,$I$2:$Y$8,5,FALSE)*VLOOKUP($AC500,$B$47:$G$60,MATCH($AD500,$B$48:$G$48,0),FALSE)+$AG500,$AG500),"N/A")</f>
        <v>156.63190271158081</v>
      </c>
      <c r="BY500" s="16" t="str">
        <f>IF(BW500="N/A", "N/A", "true")</f>
        <v>true</v>
      </c>
      <c r="BZ500" s="16">
        <f>IF(BW500="N/A", "N/A", 1)</f>
        <v>1</v>
      </c>
      <c r="CA500" s="16">
        <f>IF(ISNUMBER($AE500),IF(OR(HLOOKUP($CA$5,$I$2:$Y$8,4,FALSE)=1,HLOOKUP($CA$5,$I$2:$Y$8,5,FALSE)=1,),HLOOKUP($CA$5,$I$2:$Y$8,4,FALSE)*VLOOKUP($AC500,$B$32:$G$45,MATCH($AD500,$B$33:$G$33,0),FALSE)+HLOOKUP($CA$5,$I$2:$Y$8,5,FALSE)*VLOOKUP($AC500,$B$47:$G$60,MATCH($AD500,$B$48:$G$48,0),FALSE)+$AE500,$AE500),"N/A")</f>
        <v>54</v>
      </c>
      <c r="CB500" s="16">
        <f t="shared" ref="CB500:CB511" si="2392">IF(ISNUMBER($AF500),$AF500*SQRT(SUMSQ(HLOOKUP($CA$5,$J$2:$Y$8,2,FALSE)*VLOOKUP($AC500,$B$2:$G$15,MATCH($AD500,$B$3:$G$3,0),FALSE),HLOOKUP($CA$5,$J$2:$Y$8,3,FALSE)*VLOOKUP($AC500,$B$17:$G$30,MATCH($AD500,$B$18:$G$18,0),FALSE),HLOOKUP($CA$5,$J$2:$Y$8,6,FALSE)))+HLOOKUP($CA$5,$J$2:$Y$8,4,FALSE)*VLOOKUP($AC500,$B$32:$G$45,MATCH($AD500,$B$33:$G$33,0),FALSE)+HLOOKUP($CA$5,$J$2:$Y$8,5,FALSE)*VLOOKUP($AC500,$B$47:$G$60,MATCH($AD500,$B$48:$G$48,0),FALSE),"N/A")</f>
        <v>118</v>
      </c>
      <c r="CC500" s="16">
        <f>IF(ISNUMBER($AG500),IF(OR(HLOOKUP($CA$5,$I$2:$Y$8,4,FALSE)=1,HLOOKUP($CA$5,$I$2:$Y$8,5,FALSE)=1,),HLOOKUP($CA$5,$I$2:$Y$8,4,FALSE)*VLOOKUP($AC500,$B$32:$G$45,MATCH($AD500,$B$33:$G$33,0),FALSE)+HLOOKUP($CA$5,$I$2:$Y$8,5,FALSE)*VLOOKUP($AC500,$B$47:$G$60,MATCH($AD500,$B$48:$G$48,0),FALSE)+$AG500,$AG500),"N/A")</f>
        <v>146.63190271158081</v>
      </c>
      <c r="CD500" s="16" t="str">
        <f>IF(CB500="N/A", "N/A", "true")</f>
        <v>true</v>
      </c>
      <c r="CE500" s="16">
        <f>IF(CB500="N/A", "N/A", 1)</f>
        <v>1</v>
      </c>
      <c r="CF500" s="16">
        <f>IF(ISNUMBER($AE500),IF(OR(HLOOKUP($CF$5,$I$2:$Y$8,4,FALSE)=1,HLOOKUP($CF$5,$I$2:$Y$8,5,FALSE)=1,),HLOOKUP($CF$5,$I$2:$Y$8,4,FALSE)*VLOOKUP($AC500,$B$32:$G$45,MATCH($AD500,$B$33:$G$33,0),FALSE)+HLOOKUP($CF$5,$I$2:$Y$8,5,FALSE)*VLOOKUP($AC500,$B$47:$G$60,MATCH($AD500,$B$48:$G$48,0),FALSE)+$AE500,$AE500),"N/A")</f>
        <v>65.3</v>
      </c>
      <c r="CG500" s="16">
        <f t="shared" ref="CG500:CG511" si="2393">IF(ISNUMBER($AF500),$AF500*SQRT(SUMSQ(HLOOKUP($CF$5,$J$2:$Y$8,2,FALSE)*VLOOKUP($AC500,$B$2:$G$15,MATCH($AD500,$B$3:$G$3,0),FALSE),HLOOKUP($CF$5,$J$2:$Y$8,3,FALSE)*VLOOKUP($AC500,$B$17:$G$30,MATCH($AD500,$B$18:$G$18,0),FALSE),HLOOKUP($CF$5,$J$2:$Y$8,6,FALSE)))+HLOOKUP($CF$5,$J$2:$Y$8,4,FALSE)*VLOOKUP($AC500,$B$32:$G$45,MATCH($AD500,$B$33:$G$33,0),FALSE)+HLOOKUP($CF$5,$J$2:$Y$8,5,FALSE)*VLOOKUP($AC500,$B$47:$G$60,MATCH($AD500,$B$48:$G$48,0),FALSE),"N/A")</f>
        <v>129.30000000000001</v>
      </c>
      <c r="CH500" s="16">
        <f>IF(ISNUMBER($AG500),IF(OR(HLOOKUP($CF$5,$I$2:$Y$8,4,FALSE)=1,HLOOKUP($CF$5,$I$2:$Y$8,5,FALSE)=1,),HLOOKUP($CF$5,$I$2:$Y$8,4,FALSE)*VLOOKUP($AC500,$B$32:$G$45,MATCH($AD500,$B$33:$G$33,0),FALSE)+HLOOKUP($CF$5,$I$2:$Y$8,5,FALSE)*VLOOKUP($AC500,$B$47:$G$60,MATCH($AD500,$B$48:$G$48,0),FALSE)+$AG500,$AG500),"N/A")</f>
        <v>157.93190271158082</v>
      </c>
      <c r="CI500" s="16" t="str">
        <f>IF(CG500="N/A", "N/A", "true")</f>
        <v>true</v>
      </c>
      <c r="CJ500" s="16">
        <f>IF(CG500="N/A", "N/A", 1)</f>
        <v>1</v>
      </c>
      <c r="CK500" s="16">
        <f>IF(ISNUMBER($AE500),IF(OR(HLOOKUP($CK$5,$I$2:$Y$8,4,FALSE)=1,HLOOKUP($CK$5,$I$2:$Y$8,5,FALSE)=1,),HLOOKUP($CK$5,$I$2:$Y$8,4,FALSE)*VLOOKUP($AC500,$B$32:$G$45,MATCH($AD500,$B$33:$G$33,0),FALSE)+HLOOKUP($CK$5,$I$2:$Y$8,5,FALSE)*VLOOKUP($AC500,$B$47:$G$60,MATCH($AD500,$B$48:$G$48,0),FALSE)+$AE500,$AE500),"N/A")</f>
        <v>55.3</v>
      </c>
      <c r="CL500" s="16">
        <f t="shared" ref="CL500:CL511" si="2394">IF(ISNUMBER($AF500),$AF500*SQRT(SUMSQ(HLOOKUP($CK$5,$J$2:$Y$8,2,FALSE)*VLOOKUP($AC500,$B$2:$G$15,MATCH($AD500,$B$3:$G$3,0),FALSE),HLOOKUP($CK$5,$J$2:$Y$8,3,FALSE)*VLOOKUP($AC500,$B$17:$G$30,MATCH($AD500,$B$18:$G$18,0),FALSE),HLOOKUP($CK$5,$J$2:$Y$8,6,FALSE)))+HLOOKUP($CK$5,$J$2:$Y$8,4,FALSE)*VLOOKUP($AC500,$B$32:$G$45,MATCH($AD500,$B$33:$G$33,0),FALSE)+HLOOKUP($CK$5,$J$2:$Y$8,5,FALSE)*VLOOKUP($AC500,$B$47:$G$60,MATCH($AD500,$B$48:$G$48,0),FALSE),"N/A")</f>
        <v>119.30000000000001</v>
      </c>
      <c r="CM500" s="16">
        <f>IF(ISNUMBER($AG500),IF(OR(HLOOKUP($CK$5,$I$2:$Y$8,4,FALSE)=1,HLOOKUP($CK$5,$I$2:$Y$8,5,FALSE)=1,),HLOOKUP($CK$5,$I$2:$Y$8,4,FALSE)*VLOOKUP($AC500,$B$32:$G$45,MATCH($AD500,$B$33:$G$33,0),FALSE)+HLOOKUP($CK$5,$I$2:$Y$8,5,FALSE)*VLOOKUP($AC500,$B$47:$G$60,MATCH($AD500,$B$48:$G$48,0),FALSE)+$AG500,$AG500),"N/A")</f>
        <v>147.93190271158082</v>
      </c>
      <c r="CN500" s="16" t="str">
        <f>IF(CL500="N/A", "N/A", "true")</f>
        <v>true</v>
      </c>
      <c r="CO500" s="16">
        <f>IF(CL500="N/A", "N/A", 1)</f>
        <v>1</v>
      </c>
      <c r="CP500" s="16">
        <f>IF(ISNUMBER($AE500),IF(OR(HLOOKUP($CP$5,$I$2:$Y$8,4,FALSE)=1,HLOOKUP($CP$5,$I$2:$Y$8,5,FALSE)=1,),HLOOKUP($CP$5,$I$2:$Y$8,4,FALSE)*VLOOKUP($AC500,$B$32:$G$45,MATCH($AD500,$B$33:$G$33,0),FALSE)+HLOOKUP($CP$5,$I$2:$Y$8,5,FALSE)*VLOOKUP($AC500,$B$47:$G$60,MATCH($AD500,$B$48:$G$48,0),FALSE)+$AE500,$AE500),"N/A")</f>
        <v>64</v>
      </c>
      <c r="CQ500" s="16">
        <f t="shared" ref="CQ500:CQ511" si="2395">IF(ISNUMBER($AF500),$AF500*SQRT(SUMSQ(HLOOKUP($CP$5,$J$2:$Y$8,2,FALSE)*VLOOKUP($AC500,$B$2:$G$15,MATCH($AD500,$B$3:$G$3,0),FALSE),HLOOKUP($CP$5,$J$2:$Y$8,3,FALSE)*VLOOKUP($AC500,$B$17:$G$30,MATCH($AD500,$B$18:$G$18,0),FALSE),HLOOKUP($CP$5,$J$2:$Y$8,6,FALSE)))+HLOOKUP($CP$5,$J$2:$Y$8,4,FALSE)*VLOOKUP($AC500,$B$32:$G$45,MATCH($AD500,$B$33:$G$33,0),FALSE)+HLOOKUP($CP$5,$J$2:$Y$8,5,FALSE)*VLOOKUP($AC500,$B$47:$G$60,MATCH($AD500,$B$48:$G$48,0),FALSE),"N/A")</f>
        <v>155.3319027115808</v>
      </c>
      <c r="CR500" s="16">
        <f>IF(ISNUMBER($AG500),IF(OR(HLOOKUP($CP$5,$I$2:$Y$8,4,FALSE)=1,HLOOKUP($CP$5,$I$2:$Y$8,5,FALSE)=1,),HLOOKUP($CP$5,$I$2:$Y$8,4,FALSE)*VLOOKUP($AC500,$B$32:$G$45,MATCH($AD500,$B$33:$G$33,0),FALSE)+HLOOKUP($CP$5,$I$2:$Y$8,5,FALSE)*VLOOKUP($AC500,$B$47:$G$60,MATCH($AD500,$B$48:$G$48,0),FALSE)+$AG500,$AG500),"N/A")</f>
        <v>156.63190271158081</v>
      </c>
      <c r="CS500" s="16" t="str">
        <f>IF(CQ500="N/A", "N/A", "true")</f>
        <v>true</v>
      </c>
      <c r="CT500" s="16">
        <f>IF(CQ500="N/A", "N/A", 1)</f>
        <v>1</v>
      </c>
      <c r="CU500" s="16">
        <f>IF(ISNUMBER($AE500),IF(OR(HLOOKUP($CU$5,$I$2:$Y$8,4,FALSE)=1,HLOOKUP($CU$5,$I$2:$Y$8,5,FALSE)=1,),HLOOKUP($CU$5,$I$2:$Y$8,4,FALSE)*VLOOKUP($AC500,$B$32:$G$45,MATCH($AD500,$B$33:$G$33,0),FALSE)+HLOOKUP($CU$5,$I$2:$Y$8,5,FALSE)*VLOOKUP($AC500,$B$47:$G$60,MATCH($AD500,$B$48:$G$48,0),FALSE)+$AE500,$AE500),"N/A")</f>
        <v>54</v>
      </c>
      <c r="CV500" s="16">
        <f t="shared" ref="CV500:CV511" si="2396">IF(ISNUMBER($AF500),$AF500*SQRT(SUMSQ(HLOOKUP($CU$5,$J$2:$Y$8,2,FALSE)*VLOOKUP($AC500,$B$2:$G$15,MATCH($AD500,$B$3:$G$3,0),FALSE),HLOOKUP($CU$5,$J$2:$Y$8,3,FALSE)*VLOOKUP($AC500,$B$17:$G$30,MATCH($AD500,$B$18:$G$18,0),FALSE),HLOOKUP($CU$5,$J$2:$Y$8,6,FALSE)))+HLOOKUP($CU$5,$J$2:$Y$8,4,FALSE)*VLOOKUP($AC500,$B$32:$G$45,MATCH($AD500,$B$33:$G$33,0),FALSE)+HLOOKUP($CU$5,$J$2:$Y$8,5,FALSE)*VLOOKUP($AC500,$B$47:$G$60,MATCH($AD500,$B$48:$G$48,0),FALSE),"N/A")</f>
        <v>145.3319027115808</v>
      </c>
      <c r="CW500" s="16">
        <f>IF(ISNUMBER($AG500),IF(OR(HLOOKUP($CU$5,$I$2:$Y$8,4,FALSE)=1,HLOOKUP($CU$5,$I$2:$Y$8,5,FALSE)=1,),HLOOKUP($CU$5,$I$2:$Y$8,4,FALSE)*VLOOKUP($AC500,$B$32:$G$45,MATCH($AD500,$B$33:$G$33,0),FALSE)+HLOOKUP($CU$5,$I$2:$Y$8,5,FALSE)*VLOOKUP($AC500,$B$47:$G$60,MATCH($AD500,$B$48:$G$48,0),FALSE)+$AG500,$AG500),"N/A")</f>
        <v>146.63190271158081</v>
      </c>
      <c r="CX500" s="16" t="str">
        <f>IF(CV500="N/A", "N/A", "true")</f>
        <v>true</v>
      </c>
      <c r="CY500" s="16">
        <f>IF(CV500="N/A", "N/A", 1)</f>
        <v>1</v>
      </c>
      <c r="CZ500" s="16">
        <f>IF(ISNUMBER($AE500),IF(OR(HLOOKUP($CZ$5,$I$2:$Y$8,4,FALSE)=1,HLOOKUP($CZ$5,$I$2:$Y$8,5,FALSE)=1,),HLOOKUP($CZ$5,$I$2:$Y$8,4,FALSE)*VLOOKUP($AC500,$B$32:$G$45,MATCH($AD500,$B$33:$G$33,0),FALSE)+HLOOKUP($CZ$5,$I$2:$Y$8,5,FALSE)*VLOOKUP($AC500,$B$47:$G$60,MATCH($AD500,$B$48:$G$48,0),FALSE)+$AE500,$AE500),"N/A")</f>
        <v>65.3</v>
      </c>
      <c r="DA500" s="16">
        <f t="shared" ref="DA500:DA511" si="2397">IF(ISNUMBER($AF500),$AF500*SQRT(SUMSQ(HLOOKUP($CZ$5,$J$2:$Y$8,2,FALSE)*VLOOKUP($AC500,$B$2:$G$15,MATCH($AD500,$B$3:$G$3,0),FALSE),HLOOKUP($CZ$5,$J$2:$Y$8,3,FALSE)*VLOOKUP($AC500,$B$17:$G$30,MATCH($AD500,$B$18:$G$18,0),FALSE),HLOOKUP($CZ$5,$J$2:$Y$8,6,FALSE)))+HLOOKUP($CZ$5,$J$2:$Y$8,4,FALSE)*VLOOKUP($AC500,$B$32:$G$45,MATCH($AD500,$B$33:$G$33,0),FALSE)+HLOOKUP($CZ$5,$J$2:$Y$8,5,FALSE)*VLOOKUP($AC500,$B$47:$G$60,MATCH($AD500,$B$48:$G$48,0),FALSE),"N/A")</f>
        <v>156.63190271158081</v>
      </c>
      <c r="DB500" s="16">
        <f>IF(ISNUMBER($AG500),IF(OR(HLOOKUP($CZ$5,$I$2:$Y$8,4,FALSE)=1,HLOOKUP($CZ$5,$I$2:$Y$8,5,FALSE)=1,),HLOOKUP($CZ$5,$I$2:$Y$8,4,FALSE)*VLOOKUP($AC500,$B$32:$G$45,MATCH($AD500,$B$33:$G$33,0),FALSE)+HLOOKUP($CZ$5,$I$2:$Y$8,5,FALSE)*VLOOKUP($AC500,$B$47:$G$60,MATCH($AD500,$B$48:$G$48,0),FALSE)+$AG500,$AG500),"N/A")</f>
        <v>157.93190271158082</v>
      </c>
      <c r="DC500" s="16" t="str">
        <f>IF(DA500="N/A", "N/A", "true")</f>
        <v>true</v>
      </c>
      <c r="DD500" s="16">
        <f>IF(DA500="N/A", "N/A", 1)</f>
        <v>1</v>
      </c>
      <c r="DE500" s="16">
        <f>IF(ISNUMBER($AE500),IF(OR(HLOOKUP($DE$5,$I$2:$Y$8,4,FALSE)=1,HLOOKUP($DE$5,$I$2:$Y$8,5,FALSE)=1,),HLOOKUP($DE$5,$I$2:$Y$8,4,FALSE)*VLOOKUP($AC500,$B$32:$G$45,MATCH($AD500,$B$33:$G$33,0),FALSE)+HLOOKUP($DE$5,$I$2:$Y$8,5,FALSE)*VLOOKUP($AC500,$B$47:$G$60,MATCH($AD500,$B$48:$G$48,0),FALSE)+$AE500,$AE500),"N/A")</f>
        <v>55.3</v>
      </c>
      <c r="DF500" s="16">
        <f>IF(ISNUMBER($AF500),$AF500*SQRT(SUMSQ(HLOOKUP($DE$5,$J$2:$Y$8,2,FALSE)*VLOOKUP($AC500,$B$2:$G$15,MATCH($AD500,$B$3:$G$3,0),FALSE),HLOOKUP($DE$5,$J$2:$Y$8,3,FALSE)*VLOOKUP($AC500,$B$17:$G$30,MATCH($AD500,$B$18:$G$18,0),FALSE),HLOOKUP($DE$5,$J$2:$Y$8,6,FALSE)))+HLOOKUP($DE$5,$J$2:$Y$8,4,FALSE)*VLOOKUP($AC500,$B$32:$G$45,MATCH($AD500,$B$33:$G$33,0),FALSE)+HLOOKUP($DE$5,$J$2:$Y$8,5,FALSE)*VLOOKUP($AC500,$B$47:$G$60,MATCH($AD500,$B$48:$G$48,0),FALSE),"N/A")</f>
        <v>146.63190271158081</v>
      </c>
      <c r="DG500" s="19">
        <f>IF(ISNUMBER($AG500),IF(OR(HLOOKUP($DE$5,$I$2:$Y$8,4,FALSE)=1,HLOOKUP($DE$5,$I$2:$Y$8,5,FALSE)=1,),HLOOKUP($DE$5,$I$2:$Y$8,4,FALSE)*VLOOKUP($AC500,$B$32:$G$45,MATCH($AD500,$B$33:$G$33,0),FALSE)+HLOOKUP($DE$5,$I$2:$Y$8,5,FALSE)*VLOOKUP($AC500,$B$47:$G$60,MATCH($AD500,$B$48:$G$48,0),FALSE)+$AG500,$AG500),"N/A")</f>
        <v>147.93190271158082</v>
      </c>
      <c r="DH500" s="16" t="str">
        <f>IF(DF500="N/A", "N/A", "true")</f>
        <v>true</v>
      </c>
      <c r="DI500" s="16">
        <f>IF(DF500="N/A", "N/A", 1)</f>
        <v>1</v>
      </c>
    </row>
    <row r="501" spans="27:113" x14ac:dyDescent="0.35">
      <c r="AA501" s="49">
        <v>1.5</v>
      </c>
      <c r="AB501" s="55">
        <f t="shared" ref="AB501:AB511" si="2398">IF(ISNUMBER(AA501),(AA501*(AF501-AG501)+AE501+AG501-2*AF501)/(AE501-AF501),"-")</f>
        <v>2.0355339059327391</v>
      </c>
      <c r="AC501" s="23" t="s">
        <v>7</v>
      </c>
      <c r="AD501" s="40" t="s">
        <v>2</v>
      </c>
      <c r="AE501" s="16">
        <v>8.8000000000000007</v>
      </c>
      <c r="AF501" s="16">
        <v>11</v>
      </c>
      <c r="AG501" s="16">
        <f t="shared" si="2382"/>
        <v>15.556349186104047</v>
      </c>
      <c r="AH501" s="16">
        <f t="shared" ref="AH501:AH511" si="2399">IF(ISNUMBER($AE501),IF(OR(HLOOKUP($AH$5,$I$2:$Y$8,4,FALSE)=1,HLOOKUP($AH$5,$I$2:$Y$8,5,FALSE)=1,),HLOOKUP($AH$5,$I$2:$Y$8,4,FALSE)*VLOOKUP($AC501,$B$32:$G$45,MATCH($AD501,$B$33:$G$33,0),FALSE)+HLOOKUP($AH$5,$I$2:$Y$8,5,FALSE)*VLOOKUP($AC501,$B$47:$G$60,MATCH($AD501,$B$48:$G$48,0),FALSE)+$AE501,$AE501),"N/A")</f>
        <v>8.8000000000000007</v>
      </c>
      <c r="AI501" s="16">
        <f t="shared" si="2383"/>
        <v>11</v>
      </c>
      <c r="AJ501" s="16">
        <f>IF(ISNUMBER($AG501),IF(OR(HLOOKUP($AH$5,$I$2:$Y$8,4,FALSE)=1,HLOOKUP($AH$5,$I$2:$Y$8,5,FALSE)=1,),HLOOKUP($AH$5,$I$2:$Y$8,4,FALSE)*VLOOKUP($AC501,$B$32:$G$45,MATCH($AD501,$B$33:$G$33,0),FALSE)+HLOOKUP($AH$5,$I$2:$Y$8,5,FALSE)*VLOOKUP($AC501,$B$47:$G$60,MATCH($AD501,$B$48:$G$48,0),FALSE)+$AG501,$AG501),"N/A")</f>
        <v>15.556349186104047</v>
      </c>
      <c r="AK501" s="16" t="str">
        <f t="shared" ref="AK501:AK511" si="2400">IF(AI501="N/A", "N/A", "true")</f>
        <v>true</v>
      </c>
      <c r="AL501" s="16">
        <f t="shared" ref="AL501:AL511" si="2401">IF(AI501="N/A", "N/A", 1)</f>
        <v>1</v>
      </c>
      <c r="AM501" s="16">
        <f t="shared" ref="AM501:AM511" si="2402">IF(ISNUMBER($AE501),IF(OR(HLOOKUP($AM$5,$I$2:$Y$8,4,FALSE)=1,HLOOKUP($AM$5,$I$2:$Y$8,5,FALSE)=1,),HLOOKUP($AM$5,$I$2:$Y$8,4,FALSE)*VLOOKUP($AC501,$B$32:$G$45,MATCH($AD501,$B$33:$G$33,0),FALSE)+HLOOKUP($AM$5,$I$2:$Y$8,5,FALSE)*VLOOKUP($AC501,$B$47:$G$60,MATCH($AD501,$B$48:$G$48,0),FALSE)+$AE501,$AE501),"N/A")</f>
        <v>8.8000000000000007</v>
      </c>
      <c r="AN501" s="16">
        <f t="shared" si="2384"/>
        <v>11</v>
      </c>
      <c r="AO501" s="16">
        <f t="shared" ref="AO501:AO511" si="2403">IF(ISNUMBER($AG501),IF(OR(HLOOKUP($AM$5,$I$2:$Y$8,4,FALSE)=1,HLOOKUP($AM$5,$I$2:$Y$8,5,FALSE)=1,),HLOOKUP($AM$5,$I$2:$Y$8,4,FALSE)*VLOOKUP($AC501,$B$32:$G$45,MATCH($AD501,$B$33:$G$33,0),FALSE)+HLOOKUP($AM$5,$I$2:$Y$8,5,FALSE)*VLOOKUP($AC501,$B$47:$G$60,MATCH($AD501,$B$48:$G$48,0),FALSE)+$AG501,$AG501),"N/A")</f>
        <v>15.556349186104047</v>
      </c>
      <c r="AP501" s="16" t="str">
        <f t="shared" ref="AP501:AP511" si="2404">IF(AN501="N/A", "N/A", "true")</f>
        <v>true</v>
      </c>
      <c r="AQ501" s="16">
        <f t="shared" ref="AQ501:AQ511" si="2405">IF(AN501="N/A", "N/A", 1)</f>
        <v>1</v>
      </c>
      <c r="AR501" s="16">
        <f t="shared" ref="AR501:AR511" si="2406">IF(ISNUMBER($AE501),IF(OR(HLOOKUP($AR$5,$I$2:$Y$8,4,FALSE)=1,HLOOKUP($AR$5,$I$2:$Y$8,5,FALSE)=1,),HLOOKUP($AR$5,$I$2:$Y$8,4,FALSE)*VLOOKUP($AC501,$B$32:$G$45,MATCH($AD501,$B$33:$G$33,0),FALSE)+HLOOKUP($AH$5,$I$2:$Y$8,5,FALSE)*VLOOKUP($AC501,$B$47:$G$60,MATCH($AD501,$B$48:$G$48,0),FALSE)+$AE501,$AE501),"N/A")</f>
        <v>8.8000000000000007</v>
      </c>
      <c r="AS501" s="16">
        <f t="shared" si="2385"/>
        <v>11</v>
      </c>
      <c r="AT501" s="16">
        <f t="shared" ref="AT501:AT511" si="2407">IF(ISNUMBER($AG501),IF(OR(HLOOKUP($AR$5,$I$2:$Y$8,4,FALSE)=1,HLOOKUP($AR$5,$I$2:$Y$8,5,FALSE)=1,),HLOOKUP($AR$5,$I$2:$Y$8,4,FALSE)*VLOOKUP($AC501,$B$32:$G$45,MATCH($AD501,$B$33:$G$33,0),FALSE)+HLOOKUP($AR$5,$I$2:$Y$8,5,FALSE)*VLOOKUP($AC501,$B$47:$G$60,MATCH($AD501,$B$48:$G$48,0),FALSE)+$AG501,$AG501),"N/A")</f>
        <v>15.556349186104047</v>
      </c>
      <c r="AU501" s="16" t="str">
        <f t="shared" ref="AU501:AU511" si="2408">IF(AS501="N/A", "N/A", "true")</f>
        <v>true</v>
      </c>
      <c r="AV501" s="16">
        <f t="shared" ref="AV501:AV511" si="2409">IF(AS501="N/A", "N/A", 1)</f>
        <v>1</v>
      </c>
      <c r="AW501" s="16">
        <f t="shared" ref="AW501:AW511" si="2410">IF(ISNUMBER($AE501),IF(OR(HLOOKUP($AW$5,$I$2:$Y$8,4,FALSE)=1,HLOOKUP($AW$5,$I$2:$Y$8,5,FALSE)=1,),HLOOKUP($AW$5,$I$2:$Y$8,4,FALSE)*VLOOKUP($AC501,$B$32:$G$45,MATCH($AD501,$B$33:$G$33,0),FALSE)+HLOOKUP($AW$5,$I$2:$Y$8,5,FALSE)*VLOOKUP($AC501,$B$47:$G$60,MATCH($AD501,$B$48:$G$48,0),FALSE)+$AE501,$AE501),"N/A")</f>
        <v>8.8000000000000007</v>
      </c>
      <c r="AX501" s="16">
        <f t="shared" si="2386"/>
        <v>11</v>
      </c>
      <c r="AY501" s="16">
        <f t="shared" ref="AY501:AY511" si="2411">IF(ISNUMBER($AG501),IF(OR(HLOOKUP($AW$5,$I$2:$Y$8,4,FALSE)=1,HLOOKUP($AW$5,$I$2:$Y$8,5,FALSE)=1,),HLOOKUP($AW$5,$I$2:$Y$8,4,FALSE)*VLOOKUP($AC501,$B$32:$G$45,MATCH($AD501,$B$33:$G$33,0),FALSE)+HLOOKUP($AW$5,$I$2:$Y$8,5,FALSE)*VLOOKUP($AC501,$B$47:$G$60,MATCH($AD501,$B$48:$G$48,0),FALSE)+$AG501,$AG501),"N/A")</f>
        <v>15.556349186104047</v>
      </c>
      <c r="AZ501" s="16" t="str">
        <f t="shared" ref="AZ501:AZ511" si="2412">IF(AX501="N/A", "N/A", "true")</f>
        <v>true</v>
      </c>
      <c r="BA501" s="16">
        <f t="shared" ref="BA501:BA511" si="2413">IF(AX501="N/A", "N/A", 1)</f>
        <v>1</v>
      </c>
      <c r="BB501" s="16">
        <f t="shared" ref="BB501:BB511" si="2414">IF(ISNUMBER($AE501),IF(OR(HLOOKUP($BB$5,$I$2:$Y$8,4,FALSE)=1,HLOOKUP($BB$5,$I$2:$Y$8,5,FALSE)=1,),HLOOKUP($BB$5,$I$2:$Y$8,4,FALSE)*VLOOKUP($AC501,$B$32:$G$45,MATCH($AD501,$B$33:$G$33,0),FALSE)+HLOOKUP($BB$5,$I$2:$Y$8,5,FALSE)*VLOOKUP($AC501,$B$47:$G$60,MATCH($AD501,$B$48:$G$48,0),FALSE)+$AE501,$AE501),"N/A")</f>
        <v>8.8000000000000007</v>
      </c>
      <c r="BC501" s="16">
        <f t="shared" si="2387"/>
        <v>11</v>
      </c>
      <c r="BD501" s="16">
        <f t="shared" ref="BD501:BD511" si="2415">IF(ISNUMBER($AG501),IF(OR(HLOOKUP($BB$5,$I$2:$Y$8,4,FALSE)=1,HLOOKUP($BB$5,$I$2:$Y$8,5,FALSE)=1,),HLOOKUP($BB$5,$I$2:$Y$8,4,FALSE)*VLOOKUP($AC501,$B$32:$G$45,MATCH($AD501,$B$33:$G$33,0),FALSE)+HLOOKUP($BB$5,$I$2:$Y$8,5,FALSE)*VLOOKUP($AC501,$B$47:$G$60,MATCH($AD501,$B$48:$G$48,0),FALSE)+$AG501,$AG501),"N/A")</f>
        <v>15.556349186104047</v>
      </c>
      <c r="BE501" s="16" t="str">
        <f t="shared" ref="BE501:BE511" si="2416">IF(BC501="N/A", "N/A", "true")</f>
        <v>true</v>
      </c>
      <c r="BF501" s="16">
        <f t="shared" ref="BF501:BF511" si="2417">IF(BC501="N/A", "N/A", 1)</f>
        <v>1</v>
      </c>
      <c r="BG501" s="16">
        <f t="shared" ref="BG501:BG511" si="2418">IF(ISNUMBER($AE501),IF(OR(HLOOKUP($BG$5,$I$2:$Y$8,4,FALSE)=1,HLOOKUP($BG$5,$I$2:$Y$8,5,FALSE)=1,),HLOOKUP($BG$5,$I$2:$Y$8,4,FALSE)*VLOOKUP($AC501,$B$32:$G$45,MATCH($AD501,$B$33:$G$33,0),FALSE)+HLOOKUP($BG$5,$I$2:$Y$8,5,FALSE)*VLOOKUP($AC501,$B$47:$G$60,MATCH($AD501,$B$48:$G$48,0),FALSE)+$AE501,$AE501),"N/A")</f>
        <v>8.8000000000000007</v>
      </c>
      <c r="BH501" s="16">
        <f t="shared" si="2388"/>
        <v>11</v>
      </c>
      <c r="BI501" s="16">
        <f t="shared" ref="BI501:BI511" si="2419">IF(ISNUMBER($AG501),IF(OR(HLOOKUP($BG$5,$I$2:$Y$8,4,FALSE)=1,HLOOKUP($BG$5,$I$2:$Y$8,5,FALSE)=1,),HLOOKUP($BG$5,$I$2:$Y$8,4,FALSE)*VLOOKUP($AC501,$B$32:$G$45,MATCH($AD501,$B$33:$G$33,0),FALSE)+HLOOKUP($BG$5,$I$2:$Y$8,5,FALSE)*VLOOKUP($AC501,$B$47:$G$60,MATCH($AD501,$B$48:$G$48,0),FALSE)+$AG501,$AG501),"N/A")</f>
        <v>15.556349186104047</v>
      </c>
      <c r="BJ501" s="16" t="str">
        <f t="shared" ref="BJ501:BJ511" si="2420">IF(BH501="N/A", "N/A", "true")</f>
        <v>true</v>
      </c>
      <c r="BK501" s="16">
        <f t="shared" ref="BK501:BK511" si="2421">IF(BH501="N/A", "N/A", 1)</f>
        <v>1</v>
      </c>
      <c r="BL501" s="16">
        <f t="shared" ref="BL501:BL511" si="2422">IF(ISNUMBER($AE501),IF(OR(HLOOKUP($BL$5,$I$2:$Y$8,4,FALSE)=1,HLOOKUP($BL$5,$I$2:$Y$8,5,FALSE)=1,),HLOOKUP($BL$5,$I$2:$Y$8,4,FALSE)*VLOOKUP($AC501,$B$32:$G$45,MATCH($AD501,$B$33:$G$33,0),FALSE)+HLOOKUP($BL$5,$I$2:$Y$8,5,FALSE)*VLOOKUP($AC501,$B$47:$G$60,MATCH($AD501,$B$48:$G$48,0),FALSE)+$AE501,$AE501),"N/A")</f>
        <v>8.8000000000000007</v>
      </c>
      <c r="BM501" s="16">
        <f t="shared" si="2389"/>
        <v>11</v>
      </c>
      <c r="BN501" s="16">
        <f t="shared" ref="BN501:BN511" si="2423">IF(ISNUMBER($AG501),IF(OR(HLOOKUP($BL$5,$I$2:$Y$8,4,FALSE)=1,HLOOKUP($BL$5,$I$2:$Y$8,5,FALSE)=1,),HLOOKUP($BL$5,$I$2:$Y$8,4,FALSE)*VLOOKUP($AC501,$B$32:$G$45,MATCH($AD501,$B$33:$G$33,0),FALSE)+HLOOKUP($BL$5,$I$2:$Y$8,5,FALSE)*VLOOKUP($AC501,$B$47:$G$60,MATCH($AD501,$B$48:$G$48,0),FALSE)+$AG501,$AG501),"N/A")</f>
        <v>15.556349186104047</v>
      </c>
      <c r="BO501" s="16" t="str">
        <f t="shared" ref="BO501:BO511" si="2424">IF(BM501="N/A", "N/A", "true")</f>
        <v>true</v>
      </c>
      <c r="BP501" s="16">
        <f t="shared" ref="BP501:BP511" si="2425">IF(BM501="N/A", "N/A", 1)</f>
        <v>1</v>
      </c>
      <c r="BQ501" s="16">
        <f t="shared" ref="BQ501:BQ511" si="2426">IF(ISNUMBER($AE501),IF(OR(HLOOKUP($BQ$5,$I$2:$Y$8,4,FALSE)=1,HLOOKUP($BQ$5,$I$2:$Y$8,5,FALSE)=1,),HLOOKUP($BQ$5,$I$2:$Y$8,4,FALSE)*VLOOKUP($AC501,$B$32:$G$45,MATCH($AD501,$B$33:$G$33,0),FALSE)+HLOOKUP($BQ$5,$I$2:$Y$8,5,FALSE)*VLOOKUP($AC501,$B$47:$G$60,MATCH($AD501,$B$48:$G$48,0),FALSE)+$AE501,$AE501),"N/A")</f>
        <v>8.8000000000000007</v>
      </c>
      <c r="BR501" s="16">
        <f t="shared" si="2390"/>
        <v>11</v>
      </c>
      <c r="BS501" s="16">
        <f t="shared" ref="BS501:BS511" si="2427">IF(ISNUMBER($AG501),IF(OR(HLOOKUP($BQ$5,$I$2:$Y$8,4,FALSE)=1,HLOOKUP($BQ$5,$I$2:$Y$8,5,FALSE)=1,),HLOOKUP($BQ$5,$I$2:$Y$8,4,FALSE)*VLOOKUP($AC501,$B$32:$G$45,MATCH($AD501,$B$33:$G$33,0),FALSE)+HLOOKUP($BQ$5,$I$2:$Y$8,5,FALSE)*VLOOKUP($AC501,$B$47:$G$60,MATCH($AD501,$B$48:$G$48,0),FALSE)+$AG501,$AG501),"N/A")</f>
        <v>15.556349186104047</v>
      </c>
      <c r="BT501" s="16" t="str">
        <f t="shared" ref="BT501:BT511" si="2428">IF(BR501="N/A", "N/A", "true")</f>
        <v>true</v>
      </c>
      <c r="BU501" s="16">
        <f t="shared" ref="BU501:BU511" si="2429">IF(BR501="N/A", "N/A", 1)</f>
        <v>1</v>
      </c>
      <c r="BV501" s="16">
        <f t="shared" ref="BV501:BV511" si="2430">IF(ISNUMBER($AE501),IF(OR(HLOOKUP($BV$5,$I$2:$Y$8,4,FALSE)=1,HLOOKUP($BV$5,$I$2:$Y$8,5,FALSE)=1,),HLOOKUP($BV$5,$I$2:$Y$8,4,FALSE)*VLOOKUP($AC501,$B$32:$G$45,MATCH($AD501,$B$33:$G$33,0),FALSE)+HLOOKUP($BV$5,$I$2:$Y$8,5,FALSE)*VLOOKUP($AC501,$B$47:$G$60,MATCH($AD501,$B$48:$G$48,0),FALSE)+$AE501,$AE501),"N/A")</f>
        <v>8.8000000000000007</v>
      </c>
      <c r="BW501" s="16">
        <f t="shared" si="2391"/>
        <v>11</v>
      </c>
      <c r="BX501" s="16">
        <f t="shared" ref="BX501:BX511" si="2431">IF(ISNUMBER($AG501),IF(OR(HLOOKUP($BV$5,$I$2:$Y$8,4,FALSE)=1,HLOOKUP($BV$5,$I$2:$Y$8,5,FALSE)=1,),HLOOKUP($BV$5,$I$2:$Y$8,4,FALSE)*VLOOKUP($AC501,$B$32:$G$45,MATCH($AD501,$B$33:$G$33,0),FALSE)+HLOOKUP($BV$5,$I$2:$Y$8,5,FALSE)*VLOOKUP($AC501,$B$47:$G$60,MATCH($AD501,$B$48:$G$48,0),FALSE)+$AG501,$AG501),"N/A")</f>
        <v>15.556349186104047</v>
      </c>
      <c r="BY501" s="16" t="str">
        <f t="shared" ref="BY501:BY511" si="2432">IF(BW501="N/A", "N/A", "true")</f>
        <v>true</v>
      </c>
      <c r="BZ501" s="16">
        <f t="shared" ref="BZ501:BZ511" si="2433">IF(BW501="N/A", "N/A", 1)</f>
        <v>1</v>
      </c>
      <c r="CA501" s="16">
        <f t="shared" ref="CA501:CA511" si="2434">IF(ISNUMBER($AE501),IF(OR(HLOOKUP($CA$5,$I$2:$Y$8,4,FALSE)=1,HLOOKUP($CA$5,$I$2:$Y$8,5,FALSE)=1,),HLOOKUP($CA$5,$I$2:$Y$8,4,FALSE)*VLOOKUP($AC501,$B$32:$G$45,MATCH($AD501,$B$33:$G$33,0),FALSE)+HLOOKUP($CA$5,$I$2:$Y$8,5,FALSE)*VLOOKUP($AC501,$B$47:$G$60,MATCH($AD501,$B$48:$G$48,0),FALSE)+$AE501,$AE501),"N/A")</f>
        <v>8.8000000000000007</v>
      </c>
      <c r="CB501" s="16">
        <f t="shared" si="2392"/>
        <v>11</v>
      </c>
      <c r="CC501" s="16">
        <f t="shared" ref="CC501:CC511" si="2435">IF(ISNUMBER($AG501),IF(OR(HLOOKUP($CA$5,$I$2:$Y$8,4,FALSE)=1,HLOOKUP($CA$5,$I$2:$Y$8,5,FALSE)=1,),HLOOKUP($CA$5,$I$2:$Y$8,4,FALSE)*VLOOKUP($AC501,$B$32:$G$45,MATCH($AD501,$B$33:$G$33,0),FALSE)+HLOOKUP($CA$5,$I$2:$Y$8,5,FALSE)*VLOOKUP($AC501,$B$47:$G$60,MATCH($AD501,$B$48:$G$48,0),FALSE)+$AG501,$AG501),"N/A")</f>
        <v>15.556349186104047</v>
      </c>
      <c r="CD501" s="16" t="str">
        <f t="shared" ref="CD501:CD511" si="2436">IF(CB501="N/A", "N/A", "true")</f>
        <v>true</v>
      </c>
      <c r="CE501" s="16">
        <f t="shared" ref="CE501:CE511" si="2437">IF(CB501="N/A", "N/A", 1)</f>
        <v>1</v>
      </c>
      <c r="CF501" s="16">
        <f t="shared" ref="CF501:CF511" si="2438">IF(ISNUMBER($AE501),IF(OR(HLOOKUP($CF$5,$I$2:$Y$8,4,FALSE)=1,HLOOKUP($CF$5,$I$2:$Y$8,5,FALSE)=1,),HLOOKUP($CF$5,$I$2:$Y$8,4,FALSE)*VLOOKUP($AC501,$B$32:$G$45,MATCH($AD501,$B$33:$G$33,0),FALSE)+HLOOKUP($CF$5,$I$2:$Y$8,5,FALSE)*VLOOKUP($AC501,$B$47:$G$60,MATCH($AD501,$B$48:$G$48,0),FALSE)+$AE501,$AE501),"N/A")</f>
        <v>8.8000000000000007</v>
      </c>
      <c r="CG501" s="16">
        <f t="shared" si="2393"/>
        <v>11</v>
      </c>
      <c r="CH501" s="16">
        <f t="shared" ref="CH501:CH511" si="2439">IF(ISNUMBER($AG501),IF(OR(HLOOKUP($CF$5,$I$2:$Y$8,4,FALSE)=1,HLOOKUP($CF$5,$I$2:$Y$8,5,FALSE)=1,),HLOOKUP($CF$5,$I$2:$Y$8,4,FALSE)*VLOOKUP($AC501,$B$32:$G$45,MATCH($AD501,$B$33:$G$33,0),FALSE)+HLOOKUP($CF$5,$I$2:$Y$8,5,FALSE)*VLOOKUP($AC501,$B$47:$G$60,MATCH($AD501,$B$48:$G$48,0),FALSE)+$AG501,$AG501),"N/A")</f>
        <v>15.556349186104047</v>
      </c>
      <c r="CI501" s="16" t="str">
        <f t="shared" ref="CI501:CI511" si="2440">IF(CG501="N/A", "N/A", "true")</f>
        <v>true</v>
      </c>
      <c r="CJ501" s="16">
        <f t="shared" ref="CJ501:CJ511" si="2441">IF(CG501="N/A", "N/A", 1)</f>
        <v>1</v>
      </c>
      <c r="CK501" s="16">
        <f t="shared" ref="CK501:CK511" si="2442">IF(ISNUMBER($AE501),IF(OR(HLOOKUP($CK$5,$I$2:$Y$8,4,FALSE)=1,HLOOKUP($CK$5,$I$2:$Y$8,5,FALSE)=1,),HLOOKUP($CK$5,$I$2:$Y$8,4,FALSE)*VLOOKUP($AC501,$B$32:$G$45,MATCH($AD501,$B$33:$G$33,0),FALSE)+HLOOKUP($CK$5,$I$2:$Y$8,5,FALSE)*VLOOKUP($AC501,$B$47:$G$60,MATCH($AD501,$B$48:$G$48,0),FALSE)+$AE501,$AE501),"N/A")</f>
        <v>8.8000000000000007</v>
      </c>
      <c r="CL501" s="16">
        <f t="shared" si="2394"/>
        <v>11</v>
      </c>
      <c r="CM501" s="16">
        <f t="shared" ref="CM501:CM511" si="2443">IF(ISNUMBER($AG501),IF(OR(HLOOKUP($CK$5,$I$2:$Y$8,4,FALSE)=1,HLOOKUP($CK$5,$I$2:$Y$8,5,FALSE)=1,),HLOOKUP($CK$5,$I$2:$Y$8,4,FALSE)*VLOOKUP($AC501,$B$32:$G$45,MATCH($AD501,$B$33:$G$33,0),FALSE)+HLOOKUP($CK$5,$I$2:$Y$8,5,FALSE)*VLOOKUP($AC501,$B$47:$G$60,MATCH($AD501,$B$48:$G$48,0),FALSE)+$AG501,$AG501),"N/A")</f>
        <v>15.556349186104047</v>
      </c>
      <c r="CN501" s="16" t="str">
        <f t="shared" ref="CN501:CN511" si="2444">IF(CL501="N/A", "N/A", "true")</f>
        <v>true</v>
      </c>
      <c r="CO501" s="16">
        <f t="shared" ref="CO501:CO511" si="2445">IF(CL501="N/A", "N/A", 1)</f>
        <v>1</v>
      </c>
      <c r="CP501" s="16">
        <f t="shared" ref="CP501:CP511" si="2446">IF(ISNUMBER($AE501),IF(OR(HLOOKUP($CP$5,$I$2:$Y$8,4,FALSE)=1,HLOOKUP($CP$5,$I$2:$Y$8,5,FALSE)=1,),HLOOKUP($CP$5,$I$2:$Y$8,4,FALSE)*VLOOKUP($AC501,$B$32:$G$45,MATCH($AD501,$B$33:$G$33,0),FALSE)+HLOOKUP($CP$5,$I$2:$Y$8,5,FALSE)*VLOOKUP($AC501,$B$47:$G$60,MATCH($AD501,$B$48:$G$48,0),FALSE)+$AE501,$AE501),"N/A")</f>
        <v>8.8000000000000007</v>
      </c>
      <c r="CQ501" s="16">
        <f t="shared" si="2395"/>
        <v>15.556349186104047</v>
      </c>
      <c r="CR501" s="16">
        <f t="shared" ref="CR501:CR511" si="2447">IF(ISNUMBER($AG501),IF(OR(HLOOKUP($CP$5,$I$2:$Y$8,4,FALSE)=1,HLOOKUP($CP$5,$I$2:$Y$8,5,FALSE)=1,),HLOOKUP($CP$5,$I$2:$Y$8,4,FALSE)*VLOOKUP($AC501,$B$32:$G$45,MATCH($AD501,$B$33:$G$33,0),FALSE)+HLOOKUP($CP$5,$I$2:$Y$8,5,FALSE)*VLOOKUP($AC501,$B$47:$G$60,MATCH($AD501,$B$48:$G$48,0),FALSE)+$AG501,$AG501),"N/A")</f>
        <v>15.556349186104047</v>
      </c>
      <c r="CS501" s="16" t="str">
        <f t="shared" ref="CS501:CS511" si="2448">IF(CQ501="N/A", "N/A", "true")</f>
        <v>true</v>
      </c>
      <c r="CT501" s="16">
        <f t="shared" ref="CT501:CT511" si="2449">IF(CQ501="N/A", "N/A", 1)</f>
        <v>1</v>
      </c>
      <c r="CU501" s="16">
        <f t="shared" ref="CU501:CU511" si="2450">IF(ISNUMBER($AE501),IF(OR(HLOOKUP($CU$5,$I$2:$Y$8,4,FALSE)=1,HLOOKUP($CU$5,$I$2:$Y$8,5,FALSE)=1,),HLOOKUP($CU$5,$I$2:$Y$8,4,FALSE)*VLOOKUP($AC501,$B$32:$G$45,MATCH($AD501,$B$33:$G$33,0),FALSE)+HLOOKUP($CU$5,$I$2:$Y$8,5,FALSE)*VLOOKUP($AC501,$B$47:$G$60,MATCH($AD501,$B$48:$G$48,0),FALSE)+$AE501,$AE501),"N/A")</f>
        <v>8.8000000000000007</v>
      </c>
      <c r="CV501" s="16">
        <f t="shared" si="2396"/>
        <v>15.556349186104047</v>
      </c>
      <c r="CW501" s="16">
        <f t="shared" ref="CW501:CW511" si="2451">IF(ISNUMBER($AG501),IF(OR(HLOOKUP($CU$5,$I$2:$Y$8,4,FALSE)=1,HLOOKUP($CU$5,$I$2:$Y$8,5,FALSE)=1,),HLOOKUP($CU$5,$I$2:$Y$8,4,FALSE)*VLOOKUP($AC501,$B$32:$G$45,MATCH($AD501,$B$33:$G$33,0),FALSE)+HLOOKUP($CU$5,$I$2:$Y$8,5,FALSE)*VLOOKUP($AC501,$B$47:$G$60,MATCH($AD501,$B$48:$G$48,0),FALSE)+$AG501,$AG501),"N/A")</f>
        <v>15.556349186104047</v>
      </c>
      <c r="CX501" s="16" t="str">
        <f t="shared" ref="CX501:CX511" si="2452">IF(CV501="N/A", "N/A", "true")</f>
        <v>true</v>
      </c>
      <c r="CY501" s="16">
        <f t="shared" ref="CY501:CY511" si="2453">IF(CV501="N/A", "N/A", 1)</f>
        <v>1</v>
      </c>
      <c r="CZ501" s="16">
        <f t="shared" ref="CZ501:CZ511" si="2454">IF(ISNUMBER($AE501),IF(OR(HLOOKUP($CZ$5,$I$2:$Y$8,4,FALSE)=1,HLOOKUP($CZ$5,$I$2:$Y$8,5,FALSE)=1,),HLOOKUP($CZ$5,$I$2:$Y$8,4,FALSE)*VLOOKUP($AC501,$B$32:$G$45,MATCH($AD501,$B$33:$G$33,0),FALSE)+HLOOKUP($CZ$5,$I$2:$Y$8,5,FALSE)*VLOOKUP($AC501,$B$47:$G$60,MATCH($AD501,$B$48:$G$48,0),FALSE)+$AE501,$AE501),"N/A")</f>
        <v>8.8000000000000007</v>
      </c>
      <c r="DA501" s="16">
        <f t="shared" si="2397"/>
        <v>15.556349186104047</v>
      </c>
      <c r="DB501" s="16">
        <f t="shared" ref="DB501:DB511" si="2455">IF(ISNUMBER($AG501),IF(OR(HLOOKUP($CZ$5,$I$2:$Y$8,4,FALSE)=1,HLOOKUP($CZ$5,$I$2:$Y$8,5,FALSE)=1,),HLOOKUP($CZ$5,$I$2:$Y$8,4,FALSE)*VLOOKUP($AC501,$B$32:$G$45,MATCH($AD501,$B$33:$G$33,0),FALSE)+HLOOKUP($CZ$5,$I$2:$Y$8,5,FALSE)*VLOOKUP($AC501,$B$47:$G$60,MATCH($AD501,$B$48:$G$48,0),FALSE)+$AG501,$AG501),"N/A")</f>
        <v>15.556349186104047</v>
      </c>
      <c r="DC501" s="16" t="str">
        <f t="shared" ref="DC501:DC511" si="2456">IF(DA501="N/A", "N/A", "true")</f>
        <v>true</v>
      </c>
      <c r="DD501" s="16">
        <f t="shared" ref="DD501:DD511" si="2457">IF(DA501="N/A", "N/A", 1)</f>
        <v>1</v>
      </c>
      <c r="DE501" s="16">
        <f t="shared" ref="DE501:DE511" si="2458">IF(ISNUMBER($AE501),IF(OR(HLOOKUP($DE$5,$I$2:$Y$8,4,FALSE)=1,HLOOKUP($DE$5,$I$2:$Y$8,5,FALSE)=1,),HLOOKUP($DE$5,$I$2:$Y$8,4,FALSE)*VLOOKUP($AC501,$B$32:$G$45,MATCH($AD501,$B$33:$G$33,0),FALSE)+HLOOKUP($DE$5,$I$2:$Y$8,5,FALSE)*VLOOKUP($AC501,$B$47:$G$60,MATCH($AD501,$B$48:$G$48,0),FALSE)+$AE501,$AE501),"N/A")</f>
        <v>8.8000000000000007</v>
      </c>
      <c r="DF501" s="16">
        <f t="shared" ref="DF501:DF511" si="2459">IF(ISNUMBER($AF501),$AF501*SQRT(SUMSQ(HLOOKUP($DE$5,$J$2:$Y$8,2,FALSE)*VLOOKUP($AC501,$B$2:$G$15,MATCH($AD501,$B$3:$G$3,0),FALSE),HLOOKUP($DE$5,$J$2:$Y$8,3,FALSE)*VLOOKUP($AC501,$B$17:$G$30,MATCH($AD501,$B$18:$G$18,0),FALSE),HLOOKUP($DE$5,$J$2:$Y$8,6,FALSE)))+HLOOKUP($DE$5,$J$2:$Y$8,4,FALSE)*VLOOKUP($AC501,$B$32:$G$45,MATCH($AD501,$B$33:$G$33,0),FALSE)+HLOOKUP($DE$5,$J$2:$Y$8,5,FALSE)*VLOOKUP($AC501,$B$47:$G$60,MATCH($AD501,$B$48:$G$48,0),FALSE),"N/A")</f>
        <v>15.556349186104047</v>
      </c>
      <c r="DG501" s="19">
        <f t="shared" ref="DG501:DG511" si="2460">IF(ISNUMBER($AG501),IF(OR(HLOOKUP($DE$5,$I$2:$Y$8,4,FALSE)=1,HLOOKUP($DE$5,$I$2:$Y$8,5,FALSE)=1,),HLOOKUP($DE$5,$I$2:$Y$8,4,FALSE)*VLOOKUP($AC501,$B$32:$G$45,MATCH($AD501,$B$33:$G$33,0),FALSE)+HLOOKUP($DE$5,$I$2:$Y$8,5,FALSE)*VLOOKUP($AC501,$B$47:$G$60,MATCH($AD501,$B$48:$G$48,0),FALSE)+$AG501,$AG501),"N/A")</f>
        <v>15.556349186104047</v>
      </c>
      <c r="DH501" s="16" t="str">
        <f t="shared" ref="DH501:DH511" si="2461">IF(DF501="N/A", "N/A", "true")</f>
        <v>true</v>
      </c>
      <c r="DI501" s="16">
        <f t="shared" ref="DI501:DI511" si="2462">IF(DF501="N/A", "N/A", 1)</f>
        <v>1</v>
      </c>
    </row>
    <row r="502" spans="27:113" x14ac:dyDescent="0.35">
      <c r="AA502" s="49" t="s">
        <v>114</v>
      </c>
      <c r="AB502" s="55" t="str">
        <f t="shared" si="2398"/>
        <v>-</v>
      </c>
      <c r="AC502" s="23" t="s">
        <v>8</v>
      </c>
      <c r="AD502" s="40" t="s">
        <v>2</v>
      </c>
      <c r="AE502" s="16"/>
      <c r="AF502" s="16"/>
      <c r="AG502" s="16" t="str">
        <f t="shared" si="2382"/>
        <v>N/A</v>
      </c>
      <c r="AH502" s="16" t="str">
        <f t="shared" si="2399"/>
        <v>N/A</v>
      </c>
      <c r="AI502" s="16" t="str">
        <f t="shared" si="2383"/>
        <v>N/A</v>
      </c>
      <c r="AJ502" s="16" t="str">
        <f t="shared" ref="AJ502:AJ511" si="2463">IF(ISNUMBER($AG502),IF(OR(HLOOKUP($AH$5,$I$2:$Y$8,4,FALSE)=1,HLOOKUP($AH$5,$I$2:$Y$8,5,FALSE)=1,),HLOOKUP($AH$5,$I$2:$Y$8,4,FALSE)*VLOOKUP($AC502,$B$32:$G$45,MATCH($AD502,$B$33:$G$33,0),FALSE)+HLOOKUP($AH$5,$I$2:$Y$8,5,FALSE)*VLOOKUP($AC502,$B$47:$G$60,MATCH($AD502,$B$48:$G$48,0),FALSE)+$AG502,$AG502),"N/A")</f>
        <v>N/A</v>
      </c>
      <c r="AK502" s="16" t="str">
        <f t="shared" si="2400"/>
        <v>N/A</v>
      </c>
      <c r="AL502" s="16" t="str">
        <f t="shared" si="2401"/>
        <v>N/A</v>
      </c>
      <c r="AM502" s="16" t="str">
        <f t="shared" si="2402"/>
        <v>N/A</v>
      </c>
      <c r="AN502" s="16" t="str">
        <f t="shared" si="2384"/>
        <v>N/A</v>
      </c>
      <c r="AO502" s="16" t="str">
        <f t="shared" si="2403"/>
        <v>N/A</v>
      </c>
      <c r="AP502" s="16" t="str">
        <f t="shared" si="2404"/>
        <v>N/A</v>
      </c>
      <c r="AQ502" s="16" t="str">
        <f t="shared" si="2405"/>
        <v>N/A</v>
      </c>
      <c r="AR502" s="16" t="str">
        <f t="shared" si="2406"/>
        <v>N/A</v>
      </c>
      <c r="AS502" s="16" t="str">
        <f t="shared" si="2385"/>
        <v>N/A</v>
      </c>
      <c r="AT502" s="16" t="str">
        <f t="shared" si="2407"/>
        <v>N/A</v>
      </c>
      <c r="AU502" s="16" t="str">
        <f t="shared" si="2408"/>
        <v>N/A</v>
      </c>
      <c r="AV502" s="16" t="str">
        <f t="shared" si="2409"/>
        <v>N/A</v>
      </c>
      <c r="AW502" s="16" t="str">
        <f t="shared" si="2410"/>
        <v>N/A</v>
      </c>
      <c r="AX502" s="16" t="str">
        <f t="shared" si="2386"/>
        <v>N/A</v>
      </c>
      <c r="AY502" s="16" t="str">
        <f t="shared" si="2411"/>
        <v>N/A</v>
      </c>
      <c r="AZ502" s="16" t="str">
        <f t="shared" si="2412"/>
        <v>N/A</v>
      </c>
      <c r="BA502" s="16" t="str">
        <f t="shared" si="2413"/>
        <v>N/A</v>
      </c>
      <c r="BB502" s="16" t="str">
        <f t="shared" si="2414"/>
        <v>N/A</v>
      </c>
      <c r="BC502" s="16" t="str">
        <f t="shared" si="2387"/>
        <v>N/A</v>
      </c>
      <c r="BD502" s="16" t="str">
        <f t="shared" si="2415"/>
        <v>N/A</v>
      </c>
      <c r="BE502" s="16" t="str">
        <f t="shared" si="2416"/>
        <v>N/A</v>
      </c>
      <c r="BF502" s="16" t="str">
        <f t="shared" si="2417"/>
        <v>N/A</v>
      </c>
      <c r="BG502" s="16" t="str">
        <f t="shared" si="2418"/>
        <v>N/A</v>
      </c>
      <c r="BH502" s="16" t="str">
        <f t="shared" si="2388"/>
        <v>N/A</v>
      </c>
      <c r="BI502" s="16" t="str">
        <f t="shared" si="2419"/>
        <v>N/A</v>
      </c>
      <c r="BJ502" s="16" t="str">
        <f t="shared" si="2420"/>
        <v>N/A</v>
      </c>
      <c r="BK502" s="16" t="str">
        <f t="shared" si="2421"/>
        <v>N/A</v>
      </c>
      <c r="BL502" s="16" t="str">
        <f t="shared" si="2422"/>
        <v>N/A</v>
      </c>
      <c r="BM502" s="16" t="str">
        <f t="shared" si="2389"/>
        <v>N/A</v>
      </c>
      <c r="BN502" s="16" t="str">
        <f t="shared" si="2423"/>
        <v>N/A</v>
      </c>
      <c r="BO502" s="16" t="str">
        <f t="shared" si="2424"/>
        <v>N/A</v>
      </c>
      <c r="BP502" s="16" t="str">
        <f t="shared" si="2425"/>
        <v>N/A</v>
      </c>
      <c r="BQ502" s="16" t="str">
        <f t="shared" si="2426"/>
        <v>N/A</v>
      </c>
      <c r="BR502" s="16" t="str">
        <f t="shared" si="2390"/>
        <v>N/A</v>
      </c>
      <c r="BS502" s="16" t="str">
        <f t="shared" si="2427"/>
        <v>N/A</v>
      </c>
      <c r="BT502" s="16" t="str">
        <f t="shared" si="2428"/>
        <v>N/A</v>
      </c>
      <c r="BU502" s="16" t="str">
        <f t="shared" si="2429"/>
        <v>N/A</v>
      </c>
      <c r="BV502" s="16" t="str">
        <f t="shared" si="2430"/>
        <v>N/A</v>
      </c>
      <c r="BW502" s="16" t="str">
        <f t="shared" si="2391"/>
        <v>N/A</v>
      </c>
      <c r="BX502" s="16" t="str">
        <f t="shared" si="2431"/>
        <v>N/A</v>
      </c>
      <c r="BY502" s="16" t="str">
        <f t="shared" si="2432"/>
        <v>N/A</v>
      </c>
      <c r="BZ502" s="16" t="str">
        <f t="shared" si="2433"/>
        <v>N/A</v>
      </c>
      <c r="CA502" s="16" t="str">
        <f t="shared" si="2434"/>
        <v>N/A</v>
      </c>
      <c r="CB502" s="16" t="str">
        <f t="shared" si="2392"/>
        <v>N/A</v>
      </c>
      <c r="CC502" s="16" t="str">
        <f t="shared" si="2435"/>
        <v>N/A</v>
      </c>
      <c r="CD502" s="16" t="str">
        <f t="shared" si="2436"/>
        <v>N/A</v>
      </c>
      <c r="CE502" s="16" t="str">
        <f t="shared" si="2437"/>
        <v>N/A</v>
      </c>
      <c r="CF502" s="16" t="str">
        <f t="shared" si="2438"/>
        <v>N/A</v>
      </c>
      <c r="CG502" s="16" t="str">
        <f t="shared" si="2393"/>
        <v>N/A</v>
      </c>
      <c r="CH502" s="16" t="str">
        <f t="shared" si="2439"/>
        <v>N/A</v>
      </c>
      <c r="CI502" s="16" t="str">
        <f t="shared" si="2440"/>
        <v>N/A</v>
      </c>
      <c r="CJ502" s="16" t="str">
        <f t="shared" si="2441"/>
        <v>N/A</v>
      </c>
      <c r="CK502" s="16" t="str">
        <f t="shared" si="2442"/>
        <v>N/A</v>
      </c>
      <c r="CL502" s="16" t="str">
        <f t="shared" si="2394"/>
        <v>N/A</v>
      </c>
      <c r="CM502" s="16" t="str">
        <f t="shared" si="2443"/>
        <v>N/A</v>
      </c>
      <c r="CN502" s="16" t="str">
        <f t="shared" si="2444"/>
        <v>N/A</v>
      </c>
      <c r="CO502" s="16" t="str">
        <f t="shared" si="2445"/>
        <v>N/A</v>
      </c>
      <c r="CP502" s="16" t="str">
        <f t="shared" si="2446"/>
        <v>N/A</v>
      </c>
      <c r="CQ502" s="16" t="str">
        <f t="shared" si="2395"/>
        <v>N/A</v>
      </c>
      <c r="CR502" s="16" t="str">
        <f t="shared" si="2447"/>
        <v>N/A</v>
      </c>
      <c r="CS502" s="16" t="str">
        <f t="shared" si="2448"/>
        <v>N/A</v>
      </c>
      <c r="CT502" s="16" t="str">
        <f t="shared" si="2449"/>
        <v>N/A</v>
      </c>
      <c r="CU502" s="16" t="str">
        <f t="shared" si="2450"/>
        <v>N/A</v>
      </c>
      <c r="CV502" s="16" t="str">
        <f t="shared" si="2396"/>
        <v>N/A</v>
      </c>
      <c r="CW502" s="16" t="str">
        <f t="shared" si="2451"/>
        <v>N/A</v>
      </c>
      <c r="CX502" s="16" t="str">
        <f t="shared" si="2452"/>
        <v>N/A</v>
      </c>
      <c r="CY502" s="16" t="str">
        <f t="shared" si="2453"/>
        <v>N/A</v>
      </c>
      <c r="CZ502" s="16" t="str">
        <f t="shared" si="2454"/>
        <v>N/A</v>
      </c>
      <c r="DA502" s="16" t="str">
        <f t="shared" si="2397"/>
        <v>N/A</v>
      </c>
      <c r="DB502" s="16" t="str">
        <f t="shared" si="2455"/>
        <v>N/A</v>
      </c>
      <c r="DC502" s="16" t="str">
        <f t="shared" si="2456"/>
        <v>N/A</v>
      </c>
      <c r="DD502" s="16" t="str">
        <f t="shared" si="2457"/>
        <v>N/A</v>
      </c>
      <c r="DE502" s="16" t="str">
        <f t="shared" si="2458"/>
        <v>N/A</v>
      </c>
      <c r="DF502" s="16" t="str">
        <f t="shared" si="2459"/>
        <v>N/A</v>
      </c>
      <c r="DG502" s="19" t="str">
        <f t="shared" si="2460"/>
        <v>N/A</v>
      </c>
      <c r="DH502" s="16" t="str">
        <f t="shared" si="2461"/>
        <v>N/A</v>
      </c>
      <c r="DI502" s="16" t="str">
        <f t="shared" si="2462"/>
        <v>N/A</v>
      </c>
    </row>
    <row r="503" spans="27:113" x14ac:dyDescent="0.35">
      <c r="AA503" s="49">
        <v>1.5</v>
      </c>
      <c r="AB503" s="55">
        <f t="shared" si="2398"/>
        <v>3.0069390943299865</v>
      </c>
      <c r="AC503" s="23" t="s">
        <v>9</v>
      </c>
      <c r="AD503" s="40" t="s">
        <v>2</v>
      </c>
      <c r="AE503" s="16">
        <v>16</v>
      </c>
      <c r="AF503" s="16">
        <v>20</v>
      </c>
      <c r="AG503" s="16">
        <f t="shared" si="2382"/>
        <v>36.055512754639892</v>
      </c>
      <c r="AH503" s="16">
        <f t="shared" si="2399"/>
        <v>16</v>
      </c>
      <c r="AI503" s="16">
        <f t="shared" si="2383"/>
        <v>20</v>
      </c>
      <c r="AJ503" s="16">
        <f t="shared" si="2463"/>
        <v>36.055512754639892</v>
      </c>
      <c r="AK503" s="16" t="str">
        <f t="shared" si="2400"/>
        <v>true</v>
      </c>
      <c r="AL503" s="16">
        <f t="shared" si="2401"/>
        <v>1</v>
      </c>
      <c r="AM503" s="16">
        <f t="shared" si="2402"/>
        <v>16</v>
      </c>
      <c r="AN503" s="16">
        <f t="shared" si="2384"/>
        <v>20</v>
      </c>
      <c r="AO503" s="16">
        <f t="shared" si="2403"/>
        <v>36.055512754639892</v>
      </c>
      <c r="AP503" s="16" t="str">
        <f t="shared" si="2404"/>
        <v>true</v>
      </c>
      <c r="AQ503" s="16">
        <f t="shared" si="2405"/>
        <v>1</v>
      </c>
      <c r="AR503" s="16">
        <f t="shared" si="2406"/>
        <v>16</v>
      </c>
      <c r="AS503" s="16">
        <f t="shared" si="2385"/>
        <v>20</v>
      </c>
      <c r="AT503" s="16">
        <f t="shared" si="2407"/>
        <v>36.055512754639892</v>
      </c>
      <c r="AU503" s="16" t="str">
        <f t="shared" si="2408"/>
        <v>true</v>
      </c>
      <c r="AV503" s="16">
        <f t="shared" si="2409"/>
        <v>1</v>
      </c>
      <c r="AW503" s="16">
        <f t="shared" si="2410"/>
        <v>16</v>
      </c>
      <c r="AX503" s="16">
        <f t="shared" si="2386"/>
        <v>20</v>
      </c>
      <c r="AY503" s="16">
        <f t="shared" si="2411"/>
        <v>36.055512754639892</v>
      </c>
      <c r="AZ503" s="16" t="str">
        <f t="shared" si="2412"/>
        <v>true</v>
      </c>
      <c r="BA503" s="16">
        <f t="shared" si="2413"/>
        <v>1</v>
      </c>
      <c r="BB503" s="16">
        <f t="shared" si="2414"/>
        <v>16</v>
      </c>
      <c r="BC503" s="16">
        <f t="shared" si="2387"/>
        <v>20</v>
      </c>
      <c r="BD503" s="16">
        <f t="shared" si="2415"/>
        <v>36.055512754639892</v>
      </c>
      <c r="BE503" s="16" t="str">
        <f t="shared" si="2416"/>
        <v>true</v>
      </c>
      <c r="BF503" s="16">
        <f t="shared" si="2417"/>
        <v>1</v>
      </c>
      <c r="BG503" s="16">
        <f t="shared" si="2418"/>
        <v>16</v>
      </c>
      <c r="BH503" s="16">
        <f t="shared" si="2388"/>
        <v>20</v>
      </c>
      <c r="BI503" s="16">
        <f t="shared" si="2419"/>
        <v>36.055512754639892</v>
      </c>
      <c r="BJ503" s="16" t="str">
        <f t="shared" si="2420"/>
        <v>true</v>
      </c>
      <c r="BK503" s="16">
        <f t="shared" si="2421"/>
        <v>1</v>
      </c>
      <c r="BL503" s="16">
        <f t="shared" si="2422"/>
        <v>16</v>
      </c>
      <c r="BM503" s="16">
        <f t="shared" si="2389"/>
        <v>20</v>
      </c>
      <c r="BN503" s="16">
        <f t="shared" si="2423"/>
        <v>36.055512754639892</v>
      </c>
      <c r="BO503" s="16" t="str">
        <f t="shared" si="2424"/>
        <v>true</v>
      </c>
      <c r="BP503" s="16">
        <f t="shared" si="2425"/>
        <v>1</v>
      </c>
      <c r="BQ503" s="16">
        <f t="shared" si="2426"/>
        <v>16</v>
      </c>
      <c r="BR503" s="16">
        <f t="shared" si="2390"/>
        <v>20</v>
      </c>
      <c r="BS503" s="16">
        <f t="shared" si="2427"/>
        <v>36.055512754639892</v>
      </c>
      <c r="BT503" s="16" t="str">
        <f t="shared" si="2428"/>
        <v>true</v>
      </c>
      <c r="BU503" s="16">
        <f t="shared" si="2429"/>
        <v>1</v>
      </c>
      <c r="BV503" s="16">
        <f t="shared" si="2430"/>
        <v>16</v>
      </c>
      <c r="BW503" s="16">
        <f t="shared" si="2391"/>
        <v>30</v>
      </c>
      <c r="BX503" s="16">
        <f t="shared" si="2431"/>
        <v>36.055512754639892</v>
      </c>
      <c r="BY503" s="16" t="str">
        <f t="shared" si="2432"/>
        <v>true</v>
      </c>
      <c r="BZ503" s="16">
        <f t="shared" si="2433"/>
        <v>1</v>
      </c>
      <c r="CA503" s="16">
        <f t="shared" si="2434"/>
        <v>16</v>
      </c>
      <c r="CB503" s="16">
        <f t="shared" si="2392"/>
        <v>30</v>
      </c>
      <c r="CC503" s="16">
        <f t="shared" si="2435"/>
        <v>36.055512754639892</v>
      </c>
      <c r="CD503" s="16" t="str">
        <f t="shared" si="2436"/>
        <v>true</v>
      </c>
      <c r="CE503" s="16">
        <f t="shared" si="2437"/>
        <v>1</v>
      </c>
      <c r="CF503" s="16">
        <f t="shared" si="2438"/>
        <v>16</v>
      </c>
      <c r="CG503" s="16">
        <f t="shared" si="2393"/>
        <v>30</v>
      </c>
      <c r="CH503" s="16">
        <f t="shared" si="2439"/>
        <v>36.055512754639892</v>
      </c>
      <c r="CI503" s="16" t="str">
        <f t="shared" si="2440"/>
        <v>true</v>
      </c>
      <c r="CJ503" s="16">
        <f t="shared" si="2441"/>
        <v>1</v>
      </c>
      <c r="CK503" s="16">
        <f t="shared" si="2442"/>
        <v>16</v>
      </c>
      <c r="CL503" s="16">
        <f t="shared" si="2394"/>
        <v>30</v>
      </c>
      <c r="CM503" s="16">
        <f t="shared" si="2443"/>
        <v>36.055512754639892</v>
      </c>
      <c r="CN503" s="16" t="str">
        <f t="shared" si="2444"/>
        <v>true</v>
      </c>
      <c r="CO503" s="16">
        <f t="shared" si="2445"/>
        <v>1</v>
      </c>
      <c r="CP503" s="16">
        <f t="shared" si="2446"/>
        <v>16</v>
      </c>
      <c r="CQ503" s="16">
        <f t="shared" si="2395"/>
        <v>36.055512754639892</v>
      </c>
      <c r="CR503" s="16">
        <f t="shared" si="2447"/>
        <v>36.055512754639892</v>
      </c>
      <c r="CS503" s="16" t="str">
        <f t="shared" si="2448"/>
        <v>true</v>
      </c>
      <c r="CT503" s="16">
        <f t="shared" si="2449"/>
        <v>1</v>
      </c>
      <c r="CU503" s="16">
        <f t="shared" si="2450"/>
        <v>16</v>
      </c>
      <c r="CV503" s="16">
        <f t="shared" si="2396"/>
        <v>36.055512754639892</v>
      </c>
      <c r="CW503" s="16">
        <f t="shared" si="2451"/>
        <v>36.055512754639892</v>
      </c>
      <c r="CX503" s="16" t="str">
        <f t="shared" si="2452"/>
        <v>true</v>
      </c>
      <c r="CY503" s="16">
        <f t="shared" si="2453"/>
        <v>1</v>
      </c>
      <c r="CZ503" s="16">
        <f t="shared" si="2454"/>
        <v>16</v>
      </c>
      <c r="DA503" s="16">
        <f t="shared" si="2397"/>
        <v>36.055512754639892</v>
      </c>
      <c r="DB503" s="16">
        <f t="shared" si="2455"/>
        <v>36.055512754639892</v>
      </c>
      <c r="DC503" s="16" t="str">
        <f t="shared" si="2456"/>
        <v>true</v>
      </c>
      <c r="DD503" s="16">
        <f t="shared" si="2457"/>
        <v>1</v>
      </c>
      <c r="DE503" s="16">
        <f t="shared" si="2458"/>
        <v>16</v>
      </c>
      <c r="DF503" s="16">
        <f t="shared" si="2459"/>
        <v>36.055512754639892</v>
      </c>
      <c r="DG503" s="19">
        <f t="shared" si="2460"/>
        <v>36.055512754639892</v>
      </c>
      <c r="DH503" s="16" t="str">
        <f t="shared" si="2461"/>
        <v>true</v>
      </c>
      <c r="DI503" s="16">
        <f t="shared" si="2462"/>
        <v>1</v>
      </c>
    </row>
    <row r="504" spans="27:113" x14ac:dyDescent="0.35">
      <c r="AA504" s="49">
        <v>1.5</v>
      </c>
      <c r="AB504" s="55">
        <f t="shared" si="2398"/>
        <v>2.0355339059327378</v>
      </c>
      <c r="AC504" s="23" t="s">
        <v>10</v>
      </c>
      <c r="AD504" s="40" t="s">
        <v>2</v>
      </c>
      <c r="AE504" s="16">
        <v>14</v>
      </c>
      <c r="AF504" s="16">
        <v>17.5</v>
      </c>
      <c r="AG504" s="16">
        <f t="shared" si="2382"/>
        <v>24.748737341529164</v>
      </c>
      <c r="AH504" s="16">
        <f t="shared" si="2399"/>
        <v>14</v>
      </c>
      <c r="AI504" s="16">
        <f t="shared" si="2383"/>
        <v>17.5</v>
      </c>
      <c r="AJ504" s="16">
        <f t="shared" si="2463"/>
        <v>24.748737341529164</v>
      </c>
      <c r="AK504" s="16" t="str">
        <f t="shared" si="2400"/>
        <v>true</v>
      </c>
      <c r="AL504" s="16">
        <f t="shared" si="2401"/>
        <v>1</v>
      </c>
      <c r="AM504" s="16">
        <f t="shared" si="2402"/>
        <v>14</v>
      </c>
      <c r="AN504" s="16">
        <f t="shared" si="2384"/>
        <v>17.5</v>
      </c>
      <c r="AO504" s="16">
        <f t="shared" si="2403"/>
        <v>24.748737341529164</v>
      </c>
      <c r="AP504" s="16" t="str">
        <f t="shared" si="2404"/>
        <v>true</v>
      </c>
      <c r="AQ504" s="16">
        <f t="shared" si="2405"/>
        <v>1</v>
      </c>
      <c r="AR504" s="16">
        <f t="shared" si="2406"/>
        <v>14</v>
      </c>
      <c r="AS504" s="16">
        <f t="shared" si="2385"/>
        <v>17.5</v>
      </c>
      <c r="AT504" s="16">
        <f t="shared" si="2407"/>
        <v>24.748737341529164</v>
      </c>
      <c r="AU504" s="16" t="str">
        <f t="shared" si="2408"/>
        <v>true</v>
      </c>
      <c r="AV504" s="16">
        <f t="shared" si="2409"/>
        <v>1</v>
      </c>
      <c r="AW504" s="16">
        <f t="shared" si="2410"/>
        <v>14</v>
      </c>
      <c r="AX504" s="16">
        <f t="shared" si="2386"/>
        <v>17.5</v>
      </c>
      <c r="AY504" s="16">
        <f t="shared" si="2411"/>
        <v>24.748737341529164</v>
      </c>
      <c r="AZ504" s="16" t="str">
        <f t="shared" si="2412"/>
        <v>true</v>
      </c>
      <c r="BA504" s="16">
        <f t="shared" si="2413"/>
        <v>1</v>
      </c>
      <c r="BB504" s="16">
        <f t="shared" si="2414"/>
        <v>14</v>
      </c>
      <c r="BC504" s="16">
        <f t="shared" si="2387"/>
        <v>17.5</v>
      </c>
      <c r="BD504" s="16">
        <f t="shared" si="2415"/>
        <v>24.748737341529164</v>
      </c>
      <c r="BE504" s="16" t="str">
        <f t="shared" si="2416"/>
        <v>true</v>
      </c>
      <c r="BF504" s="16">
        <f t="shared" si="2417"/>
        <v>1</v>
      </c>
      <c r="BG504" s="16">
        <f t="shared" si="2418"/>
        <v>14</v>
      </c>
      <c r="BH504" s="16">
        <f t="shared" si="2388"/>
        <v>17.5</v>
      </c>
      <c r="BI504" s="16">
        <f t="shared" si="2419"/>
        <v>24.748737341529164</v>
      </c>
      <c r="BJ504" s="16" t="str">
        <f t="shared" si="2420"/>
        <v>true</v>
      </c>
      <c r="BK504" s="16">
        <f t="shared" si="2421"/>
        <v>1</v>
      </c>
      <c r="BL504" s="16">
        <f t="shared" si="2422"/>
        <v>14</v>
      </c>
      <c r="BM504" s="16">
        <f t="shared" si="2389"/>
        <v>17.5</v>
      </c>
      <c r="BN504" s="16">
        <f t="shared" si="2423"/>
        <v>24.748737341529164</v>
      </c>
      <c r="BO504" s="16" t="str">
        <f t="shared" si="2424"/>
        <v>true</v>
      </c>
      <c r="BP504" s="16">
        <f t="shared" si="2425"/>
        <v>1</v>
      </c>
      <c r="BQ504" s="16">
        <f t="shared" si="2426"/>
        <v>14</v>
      </c>
      <c r="BR504" s="16">
        <f t="shared" si="2390"/>
        <v>17.5</v>
      </c>
      <c r="BS504" s="16">
        <f t="shared" si="2427"/>
        <v>24.748737341529164</v>
      </c>
      <c r="BT504" s="16" t="str">
        <f t="shared" si="2428"/>
        <v>true</v>
      </c>
      <c r="BU504" s="16">
        <f t="shared" si="2429"/>
        <v>1</v>
      </c>
      <c r="BV504" s="16">
        <f t="shared" si="2430"/>
        <v>14</v>
      </c>
      <c r="BW504" s="16">
        <f t="shared" si="2391"/>
        <v>17.5</v>
      </c>
      <c r="BX504" s="16">
        <f t="shared" si="2431"/>
        <v>24.748737341529164</v>
      </c>
      <c r="BY504" s="16" t="str">
        <f t="shared" si="2432"/>
        <v>true</v>
      </c>
      <c r="BZ504" s="16">
        <f t="shared" si="2433"/>
        <v>1</v>
      </c>
      <c r="CA504" s="16">
        <f t="shared" si="2434"/>
        <v>14</v>
      </c>
      <c r="CB504" s="16">
        <f t="shared" si="2392"/>
        <v>17.5</v>
      </c>
      <c r="CC504" s="16">
        <f t="shared" si="2435"/>
        <v>24.748737341529164</v>
      </c>
      <c r="CD504" s="16" t="str">
        <f t="shared" si="2436"/>
        <v>true</v>
      </c>
      <c r="CE504" s="16">
        <f t="shared" si="2437"/>
        <v>1</v>
      </c>
      <c r="CF504" s="16">
        <f t="shared" si="2438"/>
        <v>14</v>
      </c>
      <c r="CG504" s="16">
        <f t="shared" si="2393"/>
        <v>17.5</v>
      </c>
      <c r="CH504" s="16">
        <f t="shared" si="2439"/>
        <v>24.748737341529164</v>
      </c>
      <c r="CI504" s="16" t="str">
        <f t="shared" si="2440"/>
        <v>true</v>
      </c>
      <c r="CJ504" s="16">
        <f t="shared" si="2441"/>
        <v>1</v>
      </c>
      <c r="CK504" s="16">
        <f t="shared" si="2442"/>
        <v>14</v>
      </c>
      <c r="CL504" s="16">
        <f t="shared" si="2394"/>
        <v>17.5</v>
      </c>
      <c r="CM504" s="16">
        <f t="shared" si="2443"/>
        <v>24.748737341529164</v>
      </c>
      <c r="CN504" s="16" t="str">
        <f t="shared" si="2444"/>
        <v>true</v>
      </c>
      <c r="CO504" s="16">
        <f t="shared" si="2445"/>
        <v>1</v>
      </c>
      <c r="CP504" s="16">
        <f t="shared" si="2446"/>
        <v>14</v>
      </c>
      <c r="CQ504" s="16">
        <f t="shared" si="2395"/>
        <v>24.748737341529164</v>
      </c>
      <c r="CR504" s="16">
        <f t="shared" si="2447"/>
        <v>24.748737341529164</v>
      </c>
      <c r="CS504" s="16" t="str">
        <f t="shared" si="2448"/>
        <v>true</v>
      </c>
      <c r="CT504" s="16">
        <f t="shared" si="2449"/>
        <v>1</v>
      </c>
      <c r="CU504" s="16">
        <f t="shared" si="2450"/>
        <v>14</v>
      </c>
      <c r="CV504" s="16">
        <f t="shared" si="2396"/>
        <v>24.748737341529164</v>
      </c>
      <c r="CW504" s="16">
        <f t="shared" si="2451"/>
        <v>24.748737341529164</v>
      </c>
      <c r="CX504" s="16" t="str">
        <f t="shared" si="2452"/>
        <v>true</v>
      </c>
      <c r="CY504" s="16">
        <f t="shared" si="2453"/>
        <v>1</v>
      </c>
      <c r="CZ504" s="16">
        <f t="shared" si="2454"/>
        <v>14</v>
      </c>
      <c r="DA504" s="16">
        <f t="shared" si="2397"/>
        <v>24.748737341529164</v>
      </c>
      <c r="DB504" s="16">
        <f t="shared" si="2455"/>
        <v>24.748737341529164</v>
      </c>
      <c r="DC504" s="16" t="str">
        <f t="shared" si="2456"/>
        <v>true</v>
      </c>
      <c r="DD504" s="16">
        <f t="shared" si="2457"/>
        <v>1</v>
      </c>
      <c r="DE504" s="16">
        <f t="shared" si="2458"/>
        <v>14</v>
      </c>
      <c r="DF504" s="16">
        <f t="shared" si="2459"/>
        <v>24.748737341529164</v>
      </c>
      <c r="DG504" s="19">
        <f t="shared" si="2460"/>
        <v>24.748737341529164</v>
      </c>
      <c r="DH504" s="16" t="str">
        <f t="shared" si="2461"/>
        <v>true</v>
      </c>
      <c r="DI504" s="16">
        <f t="shared" si="2462"/>
        <v>1</v>
      </c>
    </row>
    <row r="505" spans="27:113" x14ac:dyDescent="0.35">
      <c r="AA505" s="49">
        <v>1.5</v>
      </c>
      <c r="AB505" s="55">
        <f t="shared" si="2398"/>
        <v>3.4623583103198032</v>
      </c>
      <c r="AC505" s="23" t="s">
        <v>11</v>
      </c>
      <c r="AD505" s="40" t="s">
        <v>2</v>
      </c>
      <c r="AE505" s="16">
        <v>17.680000000000003</v>
      </c>
      <c r="AF505" s="16">
        <v>22.1</v>
      </c>
      <c r="AG505" s="16">
        <f t="shared" si="2382"/>
        <v>43.867247463227052</v>
      </c>
      <c r="AH505" s="16">
        <f t="shared" si="2399"/>
        <v>17.680000000000003</v>
      </c>
      <c r="AI505" s="16">
        <f t="shared" si="2383"/>
        <v>22.1</v>
      </c>
      <c r="AJ505" s="16">
        <f t="shared" si="2463"/>
        <v>43.867247463227052</v>
      </c>
      <c r="AK505" s="16" t="str">
        <f t="shared" si="2400"/>
        <v>true</v>
      </c>
      <c r="AL505" s="16">
        <f t="shared" si="2401"/>
        <v>1</v>
      </c>
      <c r="AM505" s="16">
        <f t="shared" si="2402"/>
        <v>17.680000000000003</v>
      </c>
      <c r="AN505" s="16">
        <f t="shared" si="2384"/>
        <v>22.1</v>
      </c>
      <c r="AO505" s="16">
        <f t="shared" si="2403"/>
        <v>43.867247463227052</v>
      </c>
      <c r="AP505" s="16" t="str">
        <f t="shared" si="2404"/>
        <v>true</v>
      </c>
      <c r="AQ505" s="16">
        <f t="shared" si="2405"/>
        <v>1</v>
      </c>
      <c r="AR505" s="16">
        <f t="shared" si="2406"/>
        <v>17.680000000000003</v>
      </c>
      <c r="AS505" s="16">
        <f t="shared" si="2385"/>
        <v>22.1</v>
      </c>
      <c r="AT505" s="16">
        <f t="shared" si="2407"/>
        <v>43.867247463227052</v>
      </c>
      <c r="AU505" s="16" t="str">
        <f t="shared" si="2408"/>
        <v>true</v>
      </c>
      <c r="AV505" s="16">
        <f t="shared" si="2409"/>
        <v>1</v>
      </c>
      <c r="AW505" s="16">
        <f t="shared" si="2410"/>
        <v>17.680000000000003</v>
      </c>
      <c r="AX505" s="16">
        <f t="shared" si="2386"/>
        <v>22.1</v>
      </c>
      <c r="AY505" s="16">
        <f t="shared" si="2411"/>
        <v>43.867247463227052</v>
      </c>
      <c r="AZ505" s="16" t="str">
        <f t="shared" si="2412"/>
        <v>true</v>
      </c>
      <c r="BA505" s="16">
        <f t="shared" si="2413"/>
        <v>1</v>
      </c>
      <c r="BB505" s="16">
        <f t="shared" si="2414"/>
        <v>17.680000000000003</v>
      </c>
      <c r="BC505" s="16">
        <f t="shared" si="2387"/>
        <v>28.730000000000004</v>
      </c>
      <c r="BD505" s="16">
        <f t="shared" si="2415"/>
        <v>43.867247463227052</v>
      </c>
      <c r="BE505" s="16" t="str">
        <f t="shared" si="2416"/>
        <v>true</v>
      </c>
      <c r="BF505" s="16">
        <f t="shared" si="2417"/>
        <v>1</v>
      </c>
      <c r="BG505" s="16">
        <f t="shared" si="2418"/>
        <v>17.680000000000003</v>
      </c>
      <c r="BH505" s="16">
        <f t="shared" si="2388"/>
        <v>28.730000000000004</v>
      </c>
      <c r="BI505" s="16">
        <f t="shared" si="2419"/>
        <v>43.867247463227052</v>
      </c>
      <c r="BJ505" s="16" t="str">
        <f t="shared" si="2420"/>
        <v>true</v>
      </c>
      <c r="BK505" s="16">
        <f t="shared" si="2421"/>
        <v>1</v>
      </c>
      <c r="BL505" s="16">
        <f t="shared" si="2422"/>
        <v>17.680000000000003</v>
      </c>
      <c r="BM505" s="16">
        <f t="shared" si="2389"/>
        <v>28.730000000000004</v>
      </c>
      <c r="BN505" s="16">
        <f t="shared" si="2423"/>
        <v>43.867247463227052</v>
      </c>
      <c r="BO505" s="16" t="str">
        <f t="shared" si="2424"/>
        <v>true</v>
      </c>
      <c r="BP505" s="16">
        <f t="shared" si="2425"/>
        <v>1</v>
      </c>
      <c r="BQ505" s="16">
        <f t="shared" si="2426"/>
        <v>17.680000000000003</v>
      </c>
      <c r="BR505" s="16">
        <f t="shared" si="2390"/>
        <v>28.730000000000004</v>
      </c>
      <c r="BS505" s="16">
        <f t="shared" si="2427"/>
        <v>43.867247463227052</v>
      </c>
      <c r="BT505" s="16" t="str">
        <f t="shared" si="2428"/>
        <v>true</v>
      </c>
      <c r="BU505" s="16">
        <f t="shared" si="2429"/>
        <v>1</v>
      </c>
      <c r="BV505" s="16">
        <f t="shared" si="2430"/>
        <v>17.680000000000003</v>
      </c>
      <c r="BW505" s="16">
        <f t="shared" si="2391"/>
        <v>33.150000000000006</v>
      </c>
      <c r="BX505" s="16">
        <f t="shared" si="2431"/>
        <v>43.867247463227052</v>
      </c>
      <c r="BY505" s="16" t="str">
        <f t="shared" si="2432"/>
        <v>true</v>
      </c>
      <c r="BZ505" s="16">
        <f t="shared" si="2433"/>
        <v>1</v>
      </c>
      <c r="CA505" s="16">
        <f t="shared" si="2434"/>
        <v>17.680000000000003</v>
      </c>
      <c r="CB505" s="16">
        <f t="shared" si="2392"/>
        <v>33.150000000000006</v>
      </c>
      <c r="CC505" s="16">
        <f t="shared" si="2435"/>
        <v>43.867247463227052</v>
      </c>
      <c r="CD505" s="16" t="str">
        <f t="shared" si="2436"/>
        <v>true</v>
      </c>
      <c r="CE505" s="16">
        <f t="shared" si="2437"/>
        <v>1</v>
      </c>
      <c r="CF505" s="16">
        <f t="shared" si="2438"/>
        <v>17.680000000000003</v>
      </c>
      <c r="CG505" s="16">
        <f t="shared" si="2393"/>
        <v>33.150000000000006</v>
      </c>
      <c r="CH505" s="16">
        <f t="shared" si="2439"/>
        <v>43.867247463227052</v>
      </c>
      <c r="CI505" s="16" t="str">
        <f t="shared" si="2440"/>
        <v>true</v>
      </c>
      <c r="CJ505" s="16">
        <f t="shared" si="2441"/>
        <v>1</v>
      </c>
      <c r="CK505" s="16">
        <f t="shared" si="2442"/>
        <v>17.680000000000003</v>
      </c>
      <c r="CL505" s="16">
        <f t="shared" si="2394"/>
        <v>33.150000000000006</v>
      </c>
      <c r="CM505" s="16">
        <f t="shared" si="2443"/>
        <v>43.867247463227052</v>
      </c>
      <c r="CN505" s="16" t="str">
        <f t="shared" si="2444"/>
        <v>true</v>
      </c>
      <c r="CO505" s="16">
        <f t="shared" si="2445"/>
        <v>1</v>
      </c>
      <c r="CP505" s="16">
        <f t="shared" si="2446"/>
        <v>17.680000000000003</v>
      </c>
      <c r="CQ505" s="16">
        <f t="shared" si="2395"/>
        <v>43.867247463227052</v>
      </c>
      <c r="CR505" s="16">
        <f t="shared" si="2447"/>
        <v>43.867247463227052</v>
      </c>
      <c r="CS505" s="16" t="str">
        <f t="shared" si="2448"/>
        <v>true</v>
      </c>
      <c r="CT505" s="16">
        <f t="shared" si="2449"/>
        <v>1</v>
      </c>
      <c r="CU505" s="16">
        <f t="shared" si="2450"/>
        <v>17.680000000000003</v>
      </c>
      <c r="CV505" s="16">
        <f t="shared" si="2396"/>
        <v>43.867247463227052</v>
      </c>
      <c r="CW505" s="16">
        <f t="shared" si="2451"/>
        <v>43.867247463227052</v>
      </c>
      <c r="CX505" s="16" t="str">
        <f t="shared" si="2452"/>
        <v>true</v>
      </c>
      <c r="CY505" s="16">
        <f t="shared" si="2453"/>
        <v>1</v>
      </c>
      <c r="CZ505" s="16">
        <f t="shared" si="2454"/>
        <v>17.680000000000003</v>
      </c>
      <c r="DA505" s="16">
        <f t="shared" si="2397"/>
        <v>43.867247463227052</v>
      </c>
      <c r="DB505" s="16">
        <f t="shared" si="2455"/>
        <v>43.867247463227052</v>
      </c>
      <c r="DC505" s="16" t="str">
        <f t="shared" si="2456"/>
        <v>true</v>
      </c>
      <c r="DD505" s="16">
        <f t="shared" si="2457"/>
        <v>1</v>
      </c>
      <c r="DE505" s="16">
        <f t="shared" si="2458"/>
        <v>17.680000000000003</v>
      </c>
      <c r="DF505" s="16">
        <f t="shared" si="2459"/>
        <v>43.867247463227052</v>
      </c>
      <c r="DG505" s="19">
        <f t="shared" si="2460"/>
        <v>43.867247463227052</v>
      </c>
      <c r="DH505" s="16" t="str">
        <f t="shared" si="2461"/>
        <v>true</v>
      </c>
      <c r="DI505" s="16">
        <f t="shared" si="2462"/>
        <v>1</v>
      </c>
    </row>
    <row r="506" spans="27:113" x14ac:dyDescent="0.35">
      <c r="AA506" s="49" t="s">
        <v>114</v>
      </c>
      <c r="AB506" s="55" t="str">
        <f t="shared" si="2398"/>
        <v>-</v>
      </c>
      <c r="AC506" s="23" t="s">
        <v>12</v>
      </c>
      <c r="AD506" s="40" t="s">
        <v>2</v>
      </c>
      <c r="AE506" s="16"/>
      <c r="AF506" s="16"/>
      <c r="AG506" s="16" t="str">
        <f t="shared" si="2382"/>
        <v>N/A</v>
      </c>
      <c r="AH506" s="16" t="str">
        <f t="shared" si="2399"/>
        <v>N/A</v>
      </c>
      <c r="AI506" s="16" t="str">
        <f t="shared" si="2383"/>
        <v>N/A</v>
      </c>
      <c r="AJ506" s="16" t="str">
        <f t="shared" si="2463"/>
        <v>N/A</v>
      </c>
      <c r="AK506" s="16" t="str">
        <f t="shared" si="2400"/>
        <v>N/A</v>
      </c>
      <c r="AL506" s="16" t="str">
        <f t="shared" si="2401"/>
        <v>N/A</v>
      </c>
      <c r="AM506" s="16" t="str">
        <f t="shared" si="2402"/>
        <v>N/A</v>
      </c>
      <c r="AN506" s="16" t="str">
        <f t="shared" si="2384"/>
        <v>N/A</v>
      </c>
      <c r="AO506" s="16" t="str">
        <f t="shared" si="2403"/>
        <v>N/A</v>
      </c>
      <c r="AP506" s="16" t="str">
        <f t="shared" si="2404"/>
        <v>N/A</v>
      </c>
      <c r="AQ506" s="16" t="str">
        <f t="shared" si="2405"/>
        <v>N/A</v>
      </c>
      <c r="AR506" s="16" t="str">
        <f t="shared" si="2406"/>
        <v>N/A</v>
      </c>
      <c r="AS506" s="16" t="str">
        <f t="shared" si="2385"/>
        <v>N/A</v>
      </c>
      <c r="AT506" s="16" t="str">
        <f t="shared" si="2407"/>
        <v>N/A</v>
      </c>
      <c r="AU506" s="16" t="str">
        <f t="shared" si="2408"/>
        <v>N/A</v>
      </c>
      <c r="AV506" s="16" t="str">
        <f t="shared" si="2409"/>
        <v>N/A</v>
      </c>
      <c r="AW506" s="16" t="str">
        <f t="shared" si="2410"/>
        <v>N/A</v>
      </c>
      <c r="AX506" s="16" t="str">
        <f t="shared" si="2386"/>
        <v>N/A</v>
      </c>
      <c r="AY506" s="16" t="str">
        <f t="shared" si="2411"/>
        <v>N/A</v>
      </c>
      <c r="AZ506" s="16" t="str">
        <f t="shared" si="2412"/>
        <v>N/A</v>
      </c>
      <c r="BA506" s="16" t="str">
        <f t="shared" si="2413"/>
        <v>N/A</v>
      </c>
      <c r="BB506" s="16" t="str">
        <f t="shared" si="2414"/>
        <v>N/A</v>
      </c>
      <c r="BC506" s="16" t="str">
        <f t="shared" si="2387"/>
        <v>N/A</v>
      </c>
      <c r="BD506" s="16" t="str">
        <f t="shared" si="2415"/>
        <v>N/A</v>
      </c>
      <c r="BE506" s="16" t="str">
        <f t="shared" si="2416"/>
        <v>N/A</v>
      </c>
      <c r="BF506" s="16" t="str">
        <f t="shared" si="2417"/>
        <v>N/A</v>
      </c>
      <c r="BG506" s="16" t="str">
        <f t="shared" si="2418"/>
        <v>N/A</v>
      </c>
      <c r="BH506" s="16" t="str">
        <f t="shared" si="2388"/>
        <v>N/A</v>
      </c>
      <c r="BI506" s="16" t="str">
        <f t="shared" si="2419"/>
        <v>N/A</v>
      </c>
      <c r="BJ506" s="16" t="str">
        <f t="shared" si="2420"/>
        <v>N/A</v>
      </c>
      <c r="BK506" s="16" t="str">
        <f t="shared" si="2421"/>
        <v>N/A</v>
      </c>
      <c r="BL506" s="16" t="str">
        <f t="shared" si="2422"/>
        <v>N/A</v>
      </c>
      <c r="BM506" s="16" t="str">
        <f t="shared" si="2389"/>
        <v>N/A</v>
      </c>
      <c r="BN506" s="16" t="str">
        <f t="shared" si="2423"/>
        <v>N/A</v>
      </c>
      <c r="BO506" s="16" t="str">
        <f t="shared" si="2424"/>
        <v>N/A</v>
      </c>
      <c r="BP506" s="16" t="str">
        <f t="shared" si="2425"/>
        <v>N/A</v>
      </c>
      <c r="BQ506" s="16" t="str">
        <f t="shared" si="2426"/>
        <v>N/A</v>
      </c>
      <c r="BR506" s="16" t="str">
        <f t="shared" si="2390"/>
        <v>N/A</v>
      </c>
      <c r="BS506" s="16" t="str">
        <f t="shared" si="2427"/>
        <v>N/A</v>
      </c>
      <c r="BT506" s="16" t="str">
        <f t="shared" si="2428"/>
        <v>N/A</v>
      </c>
      <c r="BU506" s="16" t="str">
        <f t="shared" si="2429"/>
        <v>N/A</v>
      </c>
      <c r="BV506" s="16" t="str">
        <f t="shared" si="2430"/>
        <v>N/A</v>
      </c>
      <c r="BW506" s="16" t="str">
        <f t="shared" si="2391"/>
        <v>N/A</v>
      </c>
      <c r="BX506" s="16" t="str">
        <f t="shared" si="2431"/>
        <v>N/A</v>
      </c>
      <c r="BY506" s="16" t="str">
        <f t="shared" si="2432"/>
        <v>N/A</v>
      </c>
      <c r="BZ506" s="16" t="str">
        <f t="shared" si="2433"/>
        <v>N/A</v>
      </c>
      <c r="CA506" s="16" t="str">
        <f t="shared" si="2434"/>
        <v>N/A</v>
      </c>
      <c r="CB506" s="16" t="str">
        <f t="shared" si="2392"/>
        <v>N/A</v>
      </c>
      <c r="CC506" s="16" t="str">
        <f t="shared" si="2435"/>
        <v>N/A</v>
      </c>
      <c r="CD506" s="16" t="str">
        <f t="shared" si="2436"/>
        <v>N/A</v>
      </c>
      <c r="CE506" s="16" t="str">
        <f t="shared" si="2437"/>
        <v>N/A</v>
      </c>
      <c r="CF506" s="16" t="str">
        <f t="shared" si="2438"/>
        <v>N/A</v>
      </c>
      <c r="CG506" s="16" t="str">
        <f t="shared" si="2393"/>
        <v>N/A</v>
      </c>
      <c r="CH506" s="16" t="str">
        <f t="shared" si="2439"/>
        <v>N/A</v>
      </c>
      <c r="CI506" s="16" t="str">
        <f t="shared" si="2440"/>
        <v>N/A</v>
      </c>
      <c r="CJ506" s="16" t="str">
        <f t="shared" si="2441"/>
        <v>N/A</v>
      </c>
      <c r="CK506" s="16" t="str">
        <f t="shared" si="2442"/>
        <v>N/A</v>
      </c>
      <c r="CL506" s="16" t="str">
        <f t="shared" si="2394"/>
        <v>N/A</v>
      </c>
      <c r="CM506" s="16" t="str">
        <f t="shared" si="2443"/>
        <v>N/A</v>
      </c>
      <c r="CN506" s="16" t="str">
        <f t="shared" si="2444"/>
        <v>N/A</v>
      </c>
      <c r="CO506" s="16" t="str">
        <f t="shared" si="2445"/>
        <v>N/A</v>
      </c>
      <c r="CP506" s="16" t="str">
        <f t="shared" si="2446"/>
        <v>N/A</v>
      </c>
      <c r="CQ506" s="16" t="str">
        <f t="shared" si="2395"/>
        <v>N/A</v>
      </c>
      <c r="CR506" s="16" t="str">
        <f t="shared" si="2447"/>
        <v>N/A</v>
      </c>
      <c r="CS506" s="16" t="str">
        <f t="shared" si="2448"/>
        <v>N/A</v>
      </c>
      <c r="CT506" s="16" t="str">
        <f t="shared" si="2449"/>
        <v>N/A</v>
      </c>
      <c r="CU506" s="16" t="str">
        <f t="shared" si="2450"/>
        <v>N/A</v>
      </c>
      <c r="CV506" s="16" t="str">
        <f t="shared" si="2396"/>
        <v>N/A</v>
      </c>
      <c r="CW506" s="16" t="str">
        <f t="shared" si="2451"/>
        <v>N/A</v>
      </c>
      <c r="CX506" s="16" t="str">
        <f t="shared" si="2452"/>
        <v>N/A</v>
      </c>
      <c r="CY506" s="16" t="str">
        <f t="shared" si="2453"/>
        <v>N/A</v>
      </c>
      <c r="CZ506" s="16" t="str">
        <f t="shared" si="2454"/>
        <v>N/A</v>
      </c>
      <c r="DA506" s="16" t="str">
        <f t="shared" si="2397"/>
        <v>N/A</v>
      </c>
      <c r="DB506" s="16" t="str">
        <f t="shared" si="2455"/>
        <v>N/A</v>
      </c>
      <c r="DC506" s="16" t="str">
        <f t="shared" si="2456"/>
        <v>N/A</v>
      </c>
      <c r="DD506" s="16" t="str">
        <f t="shared" si="2457"/>
        <v>N/A</v>
      </c>
      <c r="DE506" s="16" t="str">
        <f t="shared" si="2458"/>
        <v>N/A</v>
      </c>
      <c r="DF506" s="16" t="str">
        <f t="shared" si="2459"/>
        <v>N/A</v>
      </c>
      <c r="DG506" s="19" t="str">
        <f t="shared" si="2460"/>
        <v>N/A</v>
      </c>
      <c r="DH506" s="16" t="str">
        <f t="shared" si="2461"/>
        <v>N/A</v>
      </c>
      <c r="DI506" s="16" t="str">
        <f t="shared" si="2462"/>
        <v>N/A</v>
      </c>
    </row>
    <row r="507" spans="27:113" x14ac:dyDescent="0.35">
      <c r="AA507" s="49" t="s">
        <v>114</v>
      </c>
      <c r="AB507" s="55" t="str">
        <f t="shared" si="2398"/>
        <v>-</v>
      </c>
      <c r="AC507" s="23" t="s">
        <v>13</v>
      </c>
      <c r="AD507" s="40" t="s">
        <v>2</v>
      </c>
      <c r="AE507" s="16"/>
      <c r="AF507" s="16"/>
      <c r="AG507" s="16" t="str">
        <f t="shared" si="2382"/>
        <v>N/A</v>
      </c>
      <c r="AH507" s="16" t="str">
        <f t="shared" si="2399"/>
        <v>N/A</v>
      </c>
      <c r="AI507" s="16" t="str">
        <f t="shared" si="2383"/>
        <v>N/A</v>
      </c>
      <c r="AJ507" s="16" t="str">
        <f t="shared" si="2463"/>
        <v>N/A</v>
      </c>
      <c r="AK507" s="16" t="str">
        <f t="shared" si="2400"/>
        <v>N/A</v>
      </c>
      <c r="AL507" s="16" t="str">
        <f t="shared" si="2401"/>
        <v>N/A</v>
      </c>
      <c r="AM507" s="16" t="str">
        <f t="shared" si="2402"/>
        <v>N/A</v>
      </c>
      <c r="AN507" s="16" t="str">
        <f t="shared" si="2384"/>
        <v>N/A</v>
      </c>
      <c r="AO507" s="16" t="str">
        <f t="shared" si="2403"/>
        <v>N/A</v>
      </c>
      <c r="AP507" s="16" t="str">
        <f t="shared" si="2404"/>
        <v>N/A</v>
      </c>
      <c r="AQ507" s="16" t="str">
        <f t="shared" si="2405"/>
        <v>N/A</v>
      </c>
      <c r="AR507" s="16" t="str">
        <f t="shared" si="2406"/>
        <v>N/A</v>
      </c>
      <c r="AS507" s="16" t="str">
        <f t="shared" si="2385"/>
        <v>N/A</v>
      </c>
      <c r="AT507" s="16" t="str">
        <f t="shared" si="2407"/>
        <v>N/A</v>
      </c>
      <c r="AU507" s="16" t="str">
        <f t="shared" si="2408"/>
        <v>N/A</v>
      </c>
      <c r="AV507" s="16" t="str">
        <f t="shared" si="2409"/>
        <v>N/A</v>
      </c>
      <c r="AW507" s="16" t="str">
        <f t="shared" si="2410"/>
        <v>N/A</v>
      </c>
      <c r="AX507" s="16" t="str">
        <f t="shared" si="2386"/>
        <v>N/A</v>
      </c>
      <c r="AY507" s="16" t="str">
        <f t="shared" si="2411"/>
        <v>N/A</v>
      </c>
      <c r="AZ507" s="16" t="str">
        <f t="shared" si="2412"/>
        <v>N/A</v>
      </c>
      <c r="BA507" s="16" t="str">
        <f t="shared" si="2413"/>
        <v>N/A</v>
      </c>
      <c r="BB507" s="16" t="str">
        <f t="shared" si="2414"/>
        <v>N/A</v>
      </c>
      <c r="BC507" s="16" t="str">
        <f t="shared" si="2387"/>
        <v>N/A</v>
      </c>
      <c r="BD507" s="16" t="str">
        <f t="shared" si="2415"/>
        <v>N/A</v>
      </c>
      <c r="BE507" s="16" t="str">
        <f t="shared" si="2416"/>
        <v>N/A</v>
      </c>
      <c r="BF507" s="16" t="str">
        <f t="shared" si="2417"/>
        <v>N/A</v>
      </c>
      <c r="BG507" s="16" t="str">
        <f t="shared" si="2418"/>
        <v>N/A</v>
      </c>
      <c r="BH507" s="16" t="str">
        <f t="shared" si="2388"/>
        <v>N/A</v>
      </c>
      <c r="BI507" s="16" t="str">
        <f t="shared" si="2419"/>
        <v>N/A</v>
      </c>
      <c r="BJ507" s="16" t="str">
        <f t="shared" si="2420"/>
        <v>N/A</v>
      </c>
      <c r="BK507" s="16" t="str">
        <f t="shared" si="2421"/>
        <v>N/A</v>
      </c>
      <c r="BL507" s="16" t="str">
        <f t="shared" si="2422"/>
        <v>N/A</v>
      </c>
      <c r="BM507" s="16" t="str">
        <f t="shared" si="2389"/>
        <v>N/A</v>
      </c>
      <c r="BN507" s="16" t="str">
        <f t="shared" si="2423"/>
        <v>N/A</v>
      </c>
      <c r="BO507" s="16" t="str">
        <f t="shared" si="2424"/>
        <v>N/A</v>
      </c>
      <c r="BP507" s="16" t="str">
        <f t="shared" si="2425"/>
        <v>N/A</v>
      </c>
      <c r="BQ507" s="16" t="str">
        <f t="shared" si="2426"/>
        <v>N/A</v>
      </c>
      <c r="BR507" s="16" t="str">
        <f t="shared" si="2390"/>
        <v>N/A</v>
      </c>
      <c r="BS507" s="16" t="str">
        <f t="shared" si="2427"/>
        <v>N/A</v>
      </c>
      <c r="BT507" s="16" t="str">
        <f t="shared" si="2428"/>
        <v>N/A</v>
      </c>
      <c r="BU507" s="16" t="str">
        <f t="shared" si="2429"/>
        <v>N/A</v>
      </c>
      <c r="BV507" s="16" t="str">
        <f t="shared" si="2430"/>
        <v>N/A</v>
      </c>
      <c r="BW507" s="16" t="str">
        <f t="shared" si="2391"/>
        <v>N/A</v>
      </c>
      <c r="BX507" s="16" t="str">
        <f t="shared" si="2431"/>
        <v>N/A</v>
      </c>
      <c r="BY507" s="16" t="str">
        <f t="shared" si="2432"/>
        <v>N/A</v>
      </c>
      <c r="BZ507" s="16" t="str">
        <f t="shared" si="2433"/>
        <v>N/A</v>
      </c>
      <c r="CA507" s="16" t="str">
        <f t="shared" si="2434"/>
        <v>N/A</v>
      </c>
      <c r="CB507" s="16" t="str">
        <f t="shared" si="2392"/>
        <v>N/A</v>
      </c>
      <c r="CC507" s="16" t="str">
        <f t="shared" si="2435"/>
        <v>N/A</v>
      </c>
      <c r="CD507" s="16" t="str">
        <f t="shared" si="2436"/>
        <v>N/A</v>
      </c>
      <c r="CE507" s="16" t="str">
        <f t="shared" si="2437"/>
        <v>N/A</v>
      </c>
      <c r="CF507" s="16" t="str">
        <f t="shared" si="2438"/>
        <v>N/A</v>
      </c>
      <c r="CG507" s="16" t="str">
        <f t="shared" si="2393"/>
        <v>N/A</v>
      </c>
      <c r="CH507" s="16" t="str">
        <f t="shared" si="2439"/>
        <v>N/A</v>
      </c>
      <c r="CI507" s="16" t="str">
        <f t="shared" si="2440"/>
        <v>N/A</v>
      </c>
      <c r="CJ507" s="16" t="str">
        <f t="shared" si="2441"/>
        <v>N/A</v>
      </c>
      <c r="CK507" s="16" t="str">
        <f t="shared" si="2442"/>
        <v>N/A</v>
      </c>
      <c r="CL507" s="16" t="str">
        <f t="shared" si="2394"/>
        <v>N/A</v>
      </c>
      <c r="CM507" s="16" t="str">
        <f t="shared" si="2443"/>
        <v>N/A</v>
      </c>
      <c r="CN507" s="16" t="str">
        <f t="shared" si="2444"/>
        <v>N/A</v>
      </c>
      <c r="CO507" s="16" t="str">
        <f t="shared" si="2445"/>
        <v>N/A</v>
      </c>
      <c r="CP507" s="16" t="str">
        <f t="shared" si="2446"/>
        <v>N/A</v>
      </c>
      <c r="CQ507" s="16" t="str">
        <f t="shared" si="2395"/>
        <v>N/A</v>
      </c>
      <c r="CR507" s="16" t="str">
        <f t="shared" si="2447"/>
        <v>N/A</v>
      </c>
      <c r="CS507" s="16" t="str">
        <f t="shared" si="2448"/>
        <v>N/A</v>
      </c>
      <c r="CT507" s="16" t="str">
        <f t="shared" si="2449"/>
        <v>N/A</v>
      </c>
      <c r="CU507" s="16" t="str">
        <f t="shared" si="2450"/>
        <v>N/A</v>
      </c>
      <c r="CV507" s="16" t="str">
        <f t="shared" si="2396"/>
        <v>N/A</v>
      </c>
      <c r="CW507" s="16" t="str">
        <f t="shared" si="2451"/>
        <v>N/A</v>
      </c>
      <c r="CX507" s="16" t="str">
        <f t="shared" si="2452"/>
        <v>N/A</v>
      </c>
      <c r="CY507" s="16" t="str">
        <f t="shared" si="2453"/>
        <v>N/A</v>
      </c>
      <c r="CZ507" s="16" t="str">
        <f t="shared" si="2454"/>
        <v>N/A</v>
      </c>
      <c r="DA507" s="16" t="str">
        <f t="shared" si="2397"/>
        <v>N/A</v>
      </c>
      <c r="DB507" s="16" t="str">
        <f t="shared" si="2455"/>
        <v>N/A</v>
      </c>
      <c r="DC507" s="16" t="str">
        <f t="shared" si="2456"/>
        <v>N/A</v>
      </c>
      <c r="DD507" s="16" t="str">
        <f t="shared" si="2457"/>
        <v>N/A</v>
      </c>
      <c r="DE507" s="16" t="str">
        <f t="shared" si="2458"/>
        <v>N/A</v>
      </c>
      <c r="DF507" s="16" t="str">
        <f t="shared" si="2459"/>
        <v>N/A</v>
      </c>
      <c r="DG507" s="19" t="str">
        <f t="shared" si="2460"/>
        <v>N/A</v>
      </c>
      <c r="DH507" s="16" t="str">
        <f t="shared" si="2461"/>
        <v>N/A</v>
      </c>
      <c r="DI507" s="16" t="str">
        <f t="shared" si="2462"/>
        <v>N/A</v>
      </c>
    </row>
    <row r="508" spans="27:113" x14ac:dyDescent="0.35">
      <c r="AA508" s="49" t="s">
        <v>114</v>
      </c>
      <c r="AB508" s="55" t="str">
        <f t="shared" si="2398"/>
        <v>-</v>
      </c>
      <c r="AC508" s="23" t="s">
        <v>14</v>
      </c>
      <c r="AD508" s="40" t="s">
        <v>2</v>
      </c>
      <c r="AE508" s="16"/>
      <c r="AF508" s="16"/>
      <c r="AG508" s="16" t="str">
        <f t="shared" si="2382"/>
        <v>N/A</v>
      </c>
      <c r="AH508" s="16" t="str">
        <f t="shared" si="2399"/>
        <v>N/A</v>
      </c>
      <c r="AI508" s="16" t="str">
        <f t="shared" si="2383"/>
        <v>N/A</v>
      </c>
      <c r="AJ508" s="16" t="str">
        <f t="shared" si="2463"/>
        <v>N/A</v>
      </c>
      <c r="AK508" s="16" t="str">
        <f t="shared" si="2400"/>
        <v>N/A</v>
      </c>
      <c r="AL508" s="16" t="str">
        <f t="shared" si="2401"/>
        <v>N/A</v>
      </c>
      <c r="AM508" s="16" t="str">
        <f t="shared" si="2402"/>
        <v>N/A</v>
      </c>
      <c r="AN508" s="16" t="str">
        <f t="shared" si="2384"/>
        <v>N/A</v>
      </c>
      <c r="AO508" s="16" t="str">
        <f t="shared" si="2403"/>
        <v>N/A</v>
      </c>
      <c r="AP508" s="16" t="str">
        <f t="shared" si="2404"/>
        <v>N/A</v>
      </c>
      <c r="AQ508" s="16" t="str">
        <f t="shared" si="2405"/>
        <v>N/A</v>
      </c>
      <c r="AR508" s="16" t="str">
        <f t="shared" si="2406"/>
        <v>N/A</v>
      </c>
      <c r="AS508" s="16" t="str">
        <f t="shared" si="2385"/>
        <v>N/A</v>
      </c>
      <c r="AT508" s="16" t="str">
        <f t="shared" si="2407"/>
        <v>N/A</v>
      </c>
      <c r="AU508" s="16" t="str">
        <f t="shared" si="2408"/>
        <v>N/A</v>
      </c>
      <c r="AV508" s="16" t="str">
        <f t="shared" si="2409"/>
        <v>N/A</v>
      </c>
      <c r="AW508" s="16" t="str">
        <f t="shared" si="2410"/>
        <v>N/A</v>
      </c>
      <c r="AX508" s="16" t="str">
        <f t="shared" si="2386"/>
        <v>N/A</v>
      </c>
      <c r="AY508" s="16" t="str">
        <f t="shared" si="2411"/>
        <v>N/A</v>
      </c>
      <c r="AZ508" s="16" t="str">
        <f t="shared" si="2412"/>
        <v>N/A</v>
      </c>
      <c r="BA508" s="16" t="str">
        <f t="shared" si="2413"/>
        <v>N/A</v>
      </c>
      <c r="BB508" s="16" t="str">
        <f t="shared" si="2414"/>
        <v>N/A</v>
      </c>
      <c r="BC508" s="16" t="str">
        <f t="shared" si="2387"/>
        <v>N/A</v>
      </c>
      <c r="BD508" s="16" t="str">
        <f t="shared" si="2415"/>
        <v>N/A</v>
      </c>
      <c r="BE508" s="16" t="str">
        <f t="shared" si="2416"/>
        <v>N/A</v>
      </c>
      <c r="BF508" s="16" t="str">
        <f t="shared" si="2417"/>
        <v>N/A</v>
      </c>
      <c r="BG508" s="16" t="str">
        <f t="shared" si="2418"/>
        <v>N/A</v>
      </c>
      <c r="BH508" s="16" t="str">
        <f t="shared" si="2388"/>
        <v>N/A</v>
      </c>
      <c r="BI508" s="16" t="str">
        <f t="shared" si="2419"/>
        <v>N/A</v>
      </c>
      <c r="BJ508" s="16" t="str">
        <f t="shared" si="2420"/>
        <v>N/A</v>
      </c>
      <c r="BK508" s="16" t="str">
        <f t="shared" si="2421"/>
        <v>N/A</v>
      </c>
      <c r="BL508" s="16" t="str">
        <f t="shared" si="2422"/>
        <v>N/A</v>
      </c>
      <c r="BM508" s="16" t="str">
        <f t="shared" si="2389"/>
        <v>N/A</v>
      </c>
      <c r="BN508" s="16" t="str">
        <f t="shared" si="2423"/>
        <v>N/A</v>
      </c>
      <c r="BO508" s="16" t="str">
        <f t="shared" si="2424"/>
        <v>N/A</v>
      </c>
      <c r="BP508" s="16" t="str">
        <f t="shared" si="2425"/>
        <v>N/A</v>
      </c>
      <c r="BQ508" s="16" t="str">
        <f t="shared" si="2426"/>
        <v>N/A</v>
      </c>
      <c r="BR508" s="16" t="str">
        <f t="shared" si="2390"/>
        <v>N/A</v>
      </c>
      <c r="BS508" s="16" t="str">
        <f t="shared" si="2427"/>
        <v>N/A</v>
      </c>
      <c r="BT508" s="16" t="str">
        <f t="shared" si="2428"/>
        <v>N/A</v>
      </c>
      <c r="BU508" s="16" t="str">
        <f t="shared" si="2429"/>
        <v>N/A</v>
      </c>
      <c r="BV508" s="16" t="str">
        <f t="shared" si="2430"/>
        <v>N/A</v>
      </c>
      <c r="BW508" s="16" t="str">
        <f t="shared" si="2391"/>
        <v>N/A</v>
      </c>
      <c r="BX508" s="16" t="str">
        <f t="shared" si="2431"/>
        <v>N/A</v>
      </c>
      <c r="BY508" s="16" t="str">
        <f t="shared" si="2432"/>
        <v>N/A</v>
      </c>
      <c r="BZ508" s="16" t="str">
        <f t="shared" si="2433"/>
        <v>N/A</v>
      </c>
      <c r="CA508" s="16" t="str">
        <f t="shared" si="2434"/>
        <v>N/A</v>
      </c>
      <c r="CB508" s="16" t="str">
        <f t="shared" si="2392"/>
        <v>N/A</v>
      </c>
      <c r="CC508" s="16" t="str">
        <f t="shared" si="2435"/>
        <v>N/A</v>
      </c>
      <c r="CD508" s="16" t="str">
        <f t="shared" si="2436"/>
        <v>N/A</v>
      </c>
      <c r="CE508" s="16" t="str">
        <f t="shared" si="2437"/>
        <v>N/A</v>
      </c>
      <c r="CF508" s="16" t="str">
        <f t="shared" si="2438"/>
        <v>N/A</v>
      </c>
      <c r="CG508" s="16" t="str">
        <f t="shared" si="2393"/>
        <v>N/A</v>
      </c>
      <c r="CH508" s="16" t="str">
        <f t="shared" si="2439"/>
        <v>N/A</v>
      </c>
      <c r="CI508" s="16" t="str">
        <f t="shared" si="2440"/>
        <v>N/A</v>
      </c>
      <c r="CJ508" s="16" t="str">
        <f t="shared" si="2441"/>
        <v>N/A</v>
      </c>
      <c r="CK508" s="16" t="str">
        <f t="shared" si="2442"/>
        <v>N/A</v>
      </c>
      <c r="CL508" s="16" t="str">
        <f t="shared" si="2394"/>
        <v>N/A</v>
      </c>
      <c r="CM508" s="16" t="str">
        <f t="shared" si="2443"/>
        <v>N/A</v>
      </c>
      <c r="CN508" s="16" t="str">
        <f t="shared" si="2444"/>
        <v>N/A</v>
      </c>
      <c r="CO508" s="16" t="str">
        <f t="shared" si="2445"/>
        <v>N/A</v>
      </c>
      <c r="CP508" s="16" t="str">
        <f t="shared" si="2446"/>
        <v>N/A</v>
      </c>
      <c r="CQ508" s="16" t="str">
        <f t="shared" si="2395"/>
        <v>N/A</v>
      </c>
      <c r="CR508" s="16" t="str">
        <f t="shared" si="2447"/>
        <v>N/A</v>
      </c>
      <c r="CS508" s="16" t="str">
        <f t="shared" si="2448"/>
        <v>N/A</v>
      </c>
      <c r="CT508" s="16" t="str">
        <f t="shared" si="2449"/>
        <v>N/A</v>
      </c>
      <c r="CU508" s="16" t="str">
        <f t="shared" si="2450"/>
        <v>N/A</v>
      </c>
      <c r="CV508" s="16" t="str">
        <f t="shared" si="2396"/>
        <v>N/A</v>
      </c>
      <c r="CW508" s="16" t="str">
        <f t="shared" si="2451"/>
        <v>N/A</v>
      </c>
      <c r="CX508" s="16" t="str">
        <f t="shared" si="2452"/>
        <v>N/A</v>
      </c>
      <c r="CY508" s="16" t="str">
        <f t="shared" si="2453"/>
        <v>N/A</v>
      </c>
      <c r="CZ508" s="16" t="str">
        <f t="shared" si="2454"/>
        <v>N/A</v>
      </c>
      <c r="DA508" s="16" t="str">
        <f t="shared" si="2397"/>
        <v>N/A</v>
      </c>
      <c r="DB508" s="16" t="str">
        <f t="shared" si="2455"/>
        <v>N/A</v>
      </c>
      <c r="DC508" s="16" t="str">
        <f t="shared" si="2456"/>
        <v>N/A</v>
      </c>
      <c r="DD508" s="16" t="str">
        <f t="shared" si="2457"/>
        <v>N/A</v>
      </c>
      <c r="DE508" s="16" t="str">
        <f t="shared" si="2458"/>
        <v>N/A</v>
      </c>
      <c r="DF508" s="16" t="str">
        <f t="shared" si="2459"/>
        <v>N/A</v>
      </c>
      <c r="DG508" s="19" t="str">
        <f t="shared" si="2460"/>
        <v>N/A</v>
      </c>
      <c r="DH508" s="16" t="str">
        <f t="shared" si="2461"/>
        <v>N/A</v>
      </c>
      <c r="DI508" s="16" t="str">
        <f t="shared" si="2462"/>
        <v>N/A</v>
      </c>
    </row>
    <row r="509" spans="27:113" x14ac:dyDescent="0.35">
      <c r="AA509" s="49" t="s">
        <v>114</v>
      </c>
      <c r="AB509" s="55" t="str">
        <f t="shared" si="2398"/>
        <v>-</v>
      </c>
      <c r="AC509" s="23" t="s">
        <v>15</v>
      </c>
      <c r="AD509" s="40" t="s">
        <v>2</v>
      </c>
      <c r="AE509" s="16"/>
      <c r="AF509" s="16"/>
      <c r="AG509" s="16" t="str">
        <f t="shared" si="2382"/>
        <v>N/A</v>
      </c>
      <c r="AH509" s="16" t="str">
        <f t="shared" si="2399"/>
        <v>N/A</v>
      </c>
      <c r="AI509" s="16" t="str">
        <f t="shared" si="2383"/>
        <v>N/A</v>
      </c>
      <c r="AJ509" s="16" t="str">
        <f t="shared" si="2463"/>
        <v>N/A</v>
      </c>
      <c r="AK509" s="16" t="str">
        <f t="shared" si="2400"/>
        <v>N/A</v>
      </c>
      <c r="AL509" s="16" t="str">
        <f t="shared" si="2401"/>
        <v>N/A</v>
      </c>
      <c r="AM509" s="16" t="str">
        <f t="shared" si="2402"/>
        <v>N/A</v>
      </c>
      <c r="AN509" s="16" t="str">
        <f t="shared" si="2384"/>
        <v>N/A</v>
      </c>
      <c r="AO509" s="16" t="str">
        <f t="shared" si="2403"/>
        <v>N/A</v>
      </c>
      <c r="AP509" s="16" t="str">
        <f t="shared" si="2404"/>
        <v>N/A</v>
      </c>
      <c r="AQ509" s="16" t="str">
        <f t="shared" si="2405"/>
        <v>N/A</v>
      </c>
      <c r="AR509" s="16" t="str">
        <f t="shared" si="2406"/>
        <v>N/A</v>
      </c>
      <c r="AS509" s="16" t="str">
        <f t="shared" si="2385"/>
        <v>N/A</v>
      </c>
      <c r="AT509" s="16" t="str">
        <f t="shared" si="2407"/>
        <v>N/A</v>
      </c>
      <c r="AU509" s="16" t="str">
        <f t="shared" si="2408"/>
        <v>N/A</v>
      </c>
      <c r="AV509" s="16" t="str">
        <f t="shared" si="2409"/>
        <v>N/A</v>
      </c>
      <c r="AW509" s="16" t="str">
        <f t="shared" si="2410"/>
        <v>N/A</v>
      </c>
      <c r="AX509" s="16" t="str">
        <f t="shared" si="2386"/>
        <v>N/A</v>
      </c>
      <c r="AY509" s="16" t="str">
        <f t="shared" si="2411"/>
        <v>N/A</v>
      </c>
      <c r="AZ509" s="16" t="str">
        <f t="shared" si="2412"/>
        <v>N/A</v>
      </c>
      <c r="BA509" s="16" t="str">
        <f t="shared" si="2413"/>
        <v>N/A</v>
      </c>
      <c r="BB509" s="16" t="str">
        <f t="shared" si="2414"/>
        <v>N/A</v>
      </c>
      <c r="BC509" s="16" t="str">
        <f t="shared" si="2387"/>
        <v>N/A</v>
      </c>
      <c r="BD509" s="16" t="str">
        <f t="shared" si="2415"/>
        <v>N/A</v>
      </c>
      <c r="BE509" s="16" t="str">
        <f t="shared" si="2416"/>
        <v>N/A</v>
      </c>
      <c r="BF509" s="16" t="str">
        <f t="shared" si="2417"/>
        <v>N/A</v>
      </c>
      <c r="BG509" s="16" t="str">
        <f t="shared" si="2418"/>
        <v>N/A</v>
      </c>
      <c r="BH509" s="16" t="str">
        <f t="shared" si="2388"/>
        <v>N/A</v>
      </c>
      <c r="BI509" s="16" t="str">
        <f t="shared" si="2419"/>
        <v>N/A</v>
      </c>
      <c r="BJ509" s="16" t="str">
        <f t="shared" si="2420"/>
        <v>N/A</v>
      </c>
      <c r="BK509" s="16" t="str">
        <f t="shared" si="2421"/>
        <v>N/A</v>
      </c>
      <c r="BL509" s="16" t="str">
        <f t="shared" si="2422"/>
        <v>N/A</v>
      </c>
      <c r="BM509" s="16" t="str">
        <f t="shared" si="2389"/>
        <v>N/A</v>
      </c>
      <c r="BN509" s="16" t="str">
        <f t="shared" si="2423"/>
        <v>N/A</v>
      </c>
      <c r="BO509" s="16" t="str">
        <f t="shared" si="2424"/>
        <v>N/A</v>
      </c>
      <c r="BP509" s="16" t="str">
        <f t="shared" si="2425"/>
        <v>N/A</v>
      </c>
      <c r="BQ509" s="16" t="str">
        <f t="shared" si="2426"/>
        <v>N/A</v>
      </c>
      <c r="BR509" s="16" t="str">
        <f t="shared" si="2390"/>
        <v>N/A</v>
      </c>
      <c r="BS509" s="16" t="str">
        <f t="shared" si="2427"/>
        <v>N/A</v>
      </c>
      <c r="BT509" s="16" t="str">
        <f t="shared" si="2428"/>
        <v>N/A</v>
      </c>
      <c r="BU509" s="16" t="str">
        <f t="shared" si="2429"/>
        <v>N/A</v>
      </c>
      <c r="BV509" s="16" t="str">
        <f t="shared" si="2430"/>
        <v>N/A</v>
      </c>
      <c r="BW509" s="16" t="str">
        <f t="shared" si="2391"/>
        <v>N/A</v>
      </c>
      <c r="BX509" s="16" t="str">
        <f t="shared" si="2431"/>
        <v>N/A</v>
      </c>
      <c r="BY509" s="16" t="str">
        <f t="shared" si="2432"/>
        <v>N/A</v>
      </c>
      <c r="BZ509" s="16" t="str">
        <f t="shared" si="2433"/>
        <v>N/A</v>
      </c>
      <c r="CA509" s="16" t="str">
        <f t="shared" si="2434"/>
        <v>N/A</v>
      </c>
      <c r="CB509" s="16" t="str">
        <f t="shared" si="2392"/>
        <v>N/A</v>
      </c>
      <c r="CC509" s="16" t="str">
        <f t="shared" si="2435"/>
        <v>N/A</v>
      </c>
      <c r="CD509" s="16" t="str">
        <f t="shared" si="2436"/>
        <v>N/A</v>
      </c>
      <c r="CE509" s="16" t="str">
        <f t="shared" si="2437"/>
        <v>N/A</v>
      </c>
      <c r="CF509" s="16" t="str">
        <f t="shared" si="2438"/>
        <v>N/A</v>
      </c>
      <c r="CG509" s="16" t="str">
        <f t="shared" si="2393"/>
        <v>N/A</v>
      </c>
      <c r="CH509" s="16" t="str">
        <f t="shared" si="2439"/>
        <v>N/A</v>
      </c>
      <c r="CI509" s="16" t="str">
        <f t="shared" si="2440"/>
        <v>N/A</v>
      </c>
      <c r="CJ509" s="16" t="str">
        <f t="shared" si="2441"/>
        <v>N/A</v>
      </c>
      <c r="CK509" s="16" t="str">
        <f t="shared" si="2442"/>
        <v>N/A</v>
      </c>
      <c r="CL509" s="16" t="str">
        <f t="shared" si="2394"/>
        <v>N/A</v>
      </c>
      <c r="CM509" s="16" t="str">
        <f t="shared" si="2443"/>
        <v>N/A</v>
      </c>
      <c r="CN509" s="16" t="str">
        <f t="shared" si="2444"/>
        <v>N/A</v>
      </c>
      <c r="CO509" s="16" t="str">
        <f t="shared" si="2445"/>
        <v>N/A</v>
      </c>
      <c r="CP509" s="16" t="str">
        <f t="shared" si="2446"/>
        <v>N/A</v>
      </c>
      <c r="CQ509" s="16" t="str">
        <f t="shared" si="2395"/>
        <v>N/A</v>
      </c>
      <c r="CR509" s="16" t="str">
        <f t="shared" si="2447"/>
        <v>N/A</v>
      </c>
      <c r="CS509" s="16" t="str">
        <f t="shared" si="2448"/>
        <v>N/A</v>
      </c>
      <c r="CT509" s="16" t="str">
        <f t="shared" si="2449"/>
        <v>N/A</v>
      </c>
      <c r="CU509" s="16" t="str">
        <f t="shared" si="2450"/>
        <v>N/A</v>
      </c>
      <c r="CV509" s="16" t="str">
        <f t="shared" si="2396"/>
        <v>N/A</v>
      </c>
      <c r="CW509" s="16" t="str">
        <f t="shared" si="2451"/>
        <v>N/A</v>
      </c>
      <c r="CX509" s="16" t="str">
        <f t="shared" si="2452"/>
        <v>N/A</v>
      </c>
      <c r="CY509" s="16" t="str">
        <f t="shared" si="2453"/>
        <v>N/A</v>
      </c>
      <c r="CZ509" s="16" t="str">
        <f t="shared" si="2454"/>
        <v>N/A</v>
      </c>
      <c r="DA509" s="16" t="str">
        <f t="shared" si="2397"/>
        <v>N/A</v>
      </c>
      <c r="DB509" s="16" t="str">
        <f t="shared" si="2455"/>
        <v>N/A</v>
      </c>
      <c r="DC509" s="16" t="str">
        <f t="shared" si="2456"/>
        <v>N/A</v>
      </c>
      <c r="DD509" s="16" t="str">
        <f t="shared" si="2457"/>
        <v>N/A</v>
      </c>
      <c r="DE509" s="16" t="str">
        <f t="shared" si="2458"/>
        <v>N/A</v>
      </c>
      <c r="DF509" s="16" t="str">
        <f t="shared" si="2459"/>
        <v>N/A</v>
      </c>
      <c r="DG509" s="19" t="str">
        <f t="shared" si="2460"/>
        <v>N/A</v>
      </c>
      <c r="DH509" s="16" t="str">
        <f t="shared" si="2461"/>
        <v>N/A</v>
      </c>
      <c r="DI509" s="16" t="str">
        <f t="shared" si="2462"/>
        <v>N/A</v>
      </c>
    </row>
    <row r="510" spans="27:113" x14ac:dyDescent="0.35">
      <c r="AA510" s="49" t="s">
        <v>114</v>
      </c>
      <c r="AB510" s="55" t="str">
        <f t="shared" si="2398"/>
        <v>-</v>
      </c>
      <c r="AC510" s="23" t="s">
        <v>16</v>
      </c>
      <c r="AD510" s="40" t="s">
        <v>2</v>
      </c>
      <c r="AE510" s="16"/>
      <c r="AF510" s="16"/>
      <c r="AG510" s="16" t="str">
        <f t="shared" si="2382"/>
        <v>N/A</v>
      </c>
      <c r="AH510" s="16" t="str">
        <f t="shared" si="2399"/>
        <v>N/A</v>
      </c>
      <c r="AI510" s="16" t="str">
        <f t="shared" si="2383"/>
        <v>N/A</v>
      </c>
      <c r="AJ510" s="16" t="str">
        <f t="shared" si="2463"/>
        <v>N/A</v>
      </c>
      <c r="AK510" s="16" t="str">
        <f t="shared" si="2400"/>
        <v>N/A</v>
      </c>
      <c r="AL510" s="16" t="str">
        <f t="shared" si="2401"/>
        <v>N/A</v>
      </c>
      <c r="AM510" s="16" t="str">
        <f t="shared" si="2402"/>
        <v>N/A</v>
      </c>
      <c r="AN510" s="16" t="str">
        <f t="shared" si="2384"/>
        <v>N/A</v>
      </c>
      <c r="AO510" s="16" t="str">
        <f t="shared" si="2403"/>
        <v>N/A</v>
      </c>
      <c r="AP510" s="16" t="str">
        <f t="shared" si="2404"/>
        <v>N/A</v>
      </c>
      <c r="AQ510" s="16" t="str">
        <f t="shared" si="2405"/>
        <v>N/A</v>
      </c>
      <c r="AR510" s="16" t="str">
        <f t="shared" si="2406"/>
        <v>N/A</v>
      </c>
      <c r="AS510" s="16" t="str">
        <f t="shared" si="2385"/>
        <v>N/A</v>
      </c>
      <c r="AT510" s="16" t="str">
        <f t="shared" si="2407"/>
        <v>N/A</v>
      </c>
      <c r="AU510" s="16" t="str">
        <f t="shared" si="2408"/>
        <v>N/A</v>
      </c>
      <c r="AV510" s="16" t="str">
        <f t="shared" si="2409"/>
        <v>N/A</v>
      </c>
      <c r="AW510" s="16" t="str">
        <f t="shared" si="2410"/>
        <v>N/A</v>
      </c>
      <c r="AX510" s="16" t="str">
        <f t="shared" si="2386"/>
        <v>N/A</v>
      </c>
      <c r="AY510" s="16" t="str">
        <f t="shared" si="2411"/>
        <v>N/A</v>
      </c>
      <c r="AZ510" s="16" t="str">
        <f t="shared" si="2412"/>
        <v>N/A</v>
      </c>
      <c r="BA510" s="16" t="str">
        <f t="shared" si="2413"/>
        <v>N/A</v>
      </c>
      <c r="BB510" s="16" t="str">
        <f t="shared" si="2414"/>
        <v>N/A</v>
      </c>
      <c r="BC510" s="16" t="str">
        <f t="shared" si="2387"/>
        <v>N/A</v>
      </c>
      <c r="BD510" s="16" t="str">
        <f t="shared" si="2415"/>
        <v>N/A</v>
      </c>
      <c r="BE510" s="16" t="str">
        <f t="shared" si="2416"/>
        <v>N/A</v>
      </c>
      <c r="BF510" s="16" t="str">
        <f t="shared" si="2417"/>
        <v>N/A</v>
      </c>
      <c r="BG510" s="16" t="str">
        <f t="shared" si="2418"/>
        <v>N/A</v>
      </c>
      <c r="BH510" s="16" t="str">
        <f t="shared" si="2388"/>
        <v>N/A</v>
      </c>
      <c r="BI510" s="16" t="str">
        <f t="shared" si="2419"/>
        <v>N/A</v>
      </c>
      <c r="BJ510" s="16" t="str">
        <f t="shared" si="2420"/>
        <v>N/A</v>
      </c>
      <c r="BK510" s="16" t="str">
        <f t="shared" si="2421"/>
        <v>N/A</v>
      </c>
      <c r="BL510" s="16" t="str">
        <f t="shared" si="2422"/>
        <v>N/A</v>
      </c>
      <c r="BM510" s="16" t="str">
        <f t="shared" si="2389"/>
        <v>N/A</v>
      </c>
      <c r="BN510" s="16" t="str">
        <f t="shared" si="2423"/>
        <v>N/A</v>
      </c>
      <c r="BO510" s="16" t="str">
        <f t="shared" si="2424"/>
        <v>N/A</v>
      </c>
      <c r="BP510" s="16" t="str">
        <f t="shared" si="2425"/>
        <v>N/A</v>
      </c>
      <c r="BQ510" s="16" t="str">
        <f t="shared" si="2426"/>
        <v>N/A</v>
      </c>
      <c r="BR510" s="16" t="str">
        <f t="shared" si="2390"/>
        <v>N/A</v>
      </c>
      <c r="BS510" s="16" t="str">
        <f t="shared" si="2427"/>
        <v>N/A</v>
      </c>
      <c r="BT510" s="16" t="str">
        <f t="shared" si="2428"/>
        <v>N/A</v>
      </c>
      <c r="BU510" s="16" t="str">
        <f t="shared" si="2429"/>
        <v>N/A</v>
      </c>
      <c r="BV510" s="16" t="str">
        <f t="shared" si="2430"/>
        <v>N/A</v>
      </c>
      <c r="BW510" s="16" t="str">
        <f t="shared" si="2391"/>
        <v>N/A</v>
      </c>
      <c r="BX510" s="16" t="str">
        <f t="shared" si="2431"/>
        <v>N/A</v>
      </c>
      <c r="BY510" s="16" t="str">
        <f t="shared" si="2432"/>
        <v>N/A</v>
      </c>
      <c r="BZ510" s="16" t="str">
        <f t="shared" si="2433"/>
        <v>N/A</v>
      </c>
      <c r="CA510" s="16" t="str">
        <f t="shared" si="2434"/>
        <v>N/A</v>
      </c>
      <c r="CB510" s="16" t="str">
        <f t="shared" si="2392"/>
        <v>N/A</v>
      </c>
      <c r="CC510" s="16" t="str">
        <f t="shared" si="2435"/>
        <v>N/A</v>
      </c>
      <c r="CD510" s="16" t="str">
        <f t="shared" si="2436"/>
        <v>N/A</v>
      </c>
      <c r="CE510" s="16" t="str">
        <f t="shared" si="2437"/>
        <v>N/A</v>
      </c>
      <c r="CF510" s="16" t="str">
        <f t="shared" si="2438"/>
        <v>N/A</v>
      </c>
      <c r="CG510" s="16" t="str">
        <f t="shared" si="2393"/>
        <v>N/A</v>
      </c>
      <c r="CH510" s="16" t="str">
        <f t="shared" si="2439"/>
        <v>N/A</v>
      </c>
      <c r="CI510" s="16" t="str">
        <f t="shared" si="2440"/>
        <v>N/A</v>
      </c>
      <c r="CJ510" s="16" t="str">
        <f t="shared" si="2441"/>
        <v>N/A</v>
      </c>
      <c r="CK510" s="16" t="str">
        <f t="shared" si="2442"/>
        <v>N/A</v>
      </c>
      <c r="CL510" s="16" t="str">
        <f t="shared" si="2394"/>
        <v>N/A</v>
      </c>
      <c r="CM510" s="16" t="str">
        <f t="shared" si="2443"/>
        <v>N/A</v>
      </c>
      <c r="CN510" s="16" t="str">
        <f t="shared" si="2444"/>
        <v>N/A</v>
      </c>
      <c r="CO510" s="16" t="str">
        <f t="shared" si="2445"/>
        <v>N/A</v>
      </c>
      <c r="CP510" s="16" t="str">
        <f t="shared" si="2446"/>
        <v>N/A</v>
      </c>
      <c r="CQ510" s="16" t="str">
        <f t="shared" si="2395"/>
        <v>N/A</v>
      </c>
      <c r="CR510" s="16" t="str">
        <f t="shared" si="2447"/>
        <v>N/A</v>
      </c>
      <c r="CS510" s="16" t="str">
        <f t="shared" si="2448"/>
        <v>N/A</v>
      </c>
      <c r="CT510" s="16" t="str">
        <f t="shared" si="2449"/>
        <v>N/A</v>
      </c>
      <c r="CU510" s="16" t="str">
        <f t="shared" si="2450"/>
        <v>N/A</v>
      </c>
      <c r="CV510" s="16" t="str">
        <f t="shared" si="2396"/>
        <v>N/A</v>
      </c>
      <c r="CW510" s="16" t="str">
        <f t="shared" si="2451"/>
        <v>N/A</v>
      </c>
      <c r="CX510" s="16" t="str">
        <f t="shared" si="2452"/>
        <v>N/A</v>
      </c>
      <c r="CY510" s="16" t="str">
        <f t="shared" si="2453"/>
        <v>N/A</v>
      </c>
      <c r="CZ510" s="16" t="str">
        <f t="shared" si="2454"/>
        <v>N/A</v>
      </c>
      <c r="DA510" s="16" t="str">
        <f t="shared" si="2397"/>
        <v>N/A</v>
      </c>
      <c r="DB510" s="16" t="str">
        <f t="shared" si="2455"/>
        <v>N/A</v>
      </c>
      <c r="DC510" s="16" t="str">
        <f t="shared" si="2456"/>
        <v>N/A</v>
      </c>
      <c r="DD510" s="16" t="str">
        <f t="shared" si="2457"/>
        <v>N/A</v>
      </c>
      <c r="DE510" s="16" t="str">
        <f t="shared" si="2458"/>
        <v>N/A</v>
      </c>
      <c r="DF510" s="16" t="str">
        <f t="shared" si="2459"/>
        <v>N/A</v>
      </c>
      <c r="DG510" s="19" t="str">
        <f t="shared" si="2460"/>
        <v>N/A</v>
      </c>
      <c r="DH510" s="16" t="str">
        <f t="shared" si="2461"/>
        <v>N/A</v>
      </c>
      <c r="DI510" s="16" t="str">
        <f t="shared" si="2462"/>
        <v>N/A</v>
      </c>
    </row>
    <row r="511" spans="27:113" ht="15" thickBot="1" x14ac:dyDescent="0.4">
      <c r="AA511" s="50" t="s">
        <v>114</v>
      </c>
      <c r="AB511" s="55" t="str">
        <f t="shared" si="2398"/>
        <v>-</v>
      </c>
      <c r="AC511" s="24" t="s">
        <v>17</v>
      </c>
      <c r="AD511" s="41" t="s">
        <v>2</v>
      </c>
      <c r="AE511" s="21"/>
      <c r="AF511" s="21"/>
      <c r="AG511" s="21" t="str">
        <f t="shared" si="2382"/>
        <v>N/A</v>
      </c>
      <c r="AH511" s="21" t="str">
        <f t="shared" si="2399"/>
        <v>N/A</v>
      </c>
      <c r="AI511" s="21" t="str">
        <f t="shared" si="2383"/>
        <v>N/A</v>
      </c>
      <c r="AJ511" s="21" t="str">
        <f t="shared" si="2463"/>
        <v>N/A</v>
      </c>
      <c r="AK511" s="16" t="str">
        <f t="shared" si="2400"/>
        <v>N/A</v>
      </c>
      <c r="AL511" s="16" t="str">
        <f t="shared" si="2401"/>
        <v>N/A</v>
      </c>
      <c r="AM511" s="21" t="str">
        <f t="shared" si="2402"/>
        <v>N/A</v>
      </c>
      <c r="AN511" s="21" t="str">
        <f t="shared" si="2384"/>
        <v>N/A</v>
      </c>
      <c r="AO511" s="21" t="str">
        <f t="shared" si="2403"/>
        <v>N/A</v>
      </c>
      <c r="AP511" s="16" t="str">
        <f t="shared" si="2404"/>
        <v>N/A</v>
      </c>
      <c r="AQ511" s="16" t="str">
        <f t="shared" si="2405"/>
        <v>N/A</v>
      </c>
      <c r="AR511" s="21" t="str">
        <f t="shared" si="2406"/>
        <v>N/A</v>
      </c>
      <c r="AS511" s="21" t="str">
        <f t="shared" si="2385"/>
        <v>N/A</v>
      </c>
      <c r="AT511" s="21" t="str">
        <f t="shared" si="2407"/>
        <v>N/A</v>
      </c>
      <c r="AU511" s="16" t="str">
        <f t="shared" si="2408"/>
        <v>N/A</v>
      </c>
      <c r="AV511" s="16" t="str">
        <f t="shared" si="2409"/>
        <v>N/A</v>
      </c>
      <c r="AW511" s="21" t="str">
        <f t="shared" si="2410"/>
        <v>N/A</v>
      </c>
      <c r="AX511" s="21" t="str">
        <f t="shared" si="2386"/>
        <v>N/A</v>
      </c>
      <c r="AY511" s="21" t="str">
        <f t="shared" si="2411"/>
        <v>N/A</v>
      </c>
      <c r="AZ511" s="16" t="str">
        <f t="shared" si="2412"/>
        <v>N/A</v>
      </c>
      <c r="BA511" s="16" t="str">
        <f t="shared" si="2413"/>
        <v>N/A</v>
      </c>
      <c r="BB511" s="21" t="str">
        <f t="shared" si="2414"/>
        <v>N/A</v>
      </c>
      <c r="BC511" s="21" t="str">
        <f t="shared" si="2387"/>
        <v>N/A</v>
      </c>
      <c r="BD511" s="21" t="str">
        <f t="shared" si="2415"/>
        <v>N/A</v>
      </c>
      <c r="BE511" s="16" t="str">
        <f t="shared" si="2416"/>
        <v>N/A</v>
      </c>
      <c r="BF511" s="16" t="str">
        <f t="shared" si="2417"/>
        <v>N/A</v>
      </c>
      <c r="BG511" s="21" t="str">
        <f t="shared" si="2418"/>
        <v>N/A</v>
      </c>
      <c r="BH511" s="21" t="str">
        <f t="shared" si="2388"/>
        <v>N/A</v>
      </c>
      <c r="BI511" s="21" t="str">
        <f t="shared" si="2419"/>
        <v>N/A</v>
      </c>
      <c r="BJ511" s="16" t="str">
        <f t="shared" si="2420"/>
        <v>N/A</v>
      </c>
      <c r="BK511" s="16" t="str">
        <f t="shared" si="2421"/>
        <v>N/A</v>
      </c>
      <c r="BL511" s="21" t="str">
        <f t="shared" si="2422"/>
        <v>N/A</v>
      </c>
      <c r="BM511" s="21" t="str">
        <f t="shared" si="2389"/>
        <v>N/A</v>
      </c>
      <c r="BN511" s="21" t="str">
        <f t="shared" si="2423"/>
        <v>N/A</v>
      </c>
      <c r="BO511" s="16" t="str">
        <f t="shared" si="2424"/>
        <v>N/A</v>
      </c>
      <c r="BP511" s="16" t="str">
        <f t="shared" si="2425"/>
        <v>N/A</v>
      </c>
      <c r="BQ511" s="21" t="str">
        <f t="shared" si="2426"/>
        <v>N/A</v>
      </c>
      <c r="BR511" s="21" t="str">
        <f t="shared" si="2390"/>
        <v>N/A</v>
      </c>
      <c r="BS511" s="21" t="str">
        <f t="shared" si="2427"/>
        <v>N/A</v>
      </c>
      <c r="BT511" s="16" t="str">
        <f t="shared" si="2428"/>
        <v>N/A</v>
      </c>
      <c r="BU511" s="16" t="str">
        <f t="shared" si="2429"/>
        <v>N/A</v>
      </c>
      <c r="BV511" s="21" t="str">
        <f t="shared" si="2430"/>
        <v>N/A</v>
      </c>
      <c r="BW511" s="21" t="str">
        <f t="shared" si="2391"/>
        <v>N/A</v>
      </c>
      <c r="BX511" s="21" t="str">
        <f t="shared" si="2431"/>
        <v>N/A</v>
      </c>
      <c r="BY511" s="16" t="str">
        <f t="shared" si="2432"/>
        <v>N/A</v>
      </c>
      <c r="BZ511" s="16" t="str">
        <f t="shared" si="2433"/>
        <v>N/A</v>
      </c>
      <c r="CA511" s="21" t="str">
        <f t="shared" si="2434"/>
        <v>N/A</v>
      </c>
      <c r="CB511" s="21" t="str">
        <f t="shared" si="2392"/>
        <v>N/A</v>
      </c>
      <c r="CC511" s="21" t="str">
        <f t="shared" si="2435"/>
        <v>N/A</v>
      </c>
      <c r="CD511" s="16" t="str">
        <f t="shared" si="2436"/>
        <v>N/A</v>
      </c>
      <c r="CE511" s="16" t="str">
        <f t="shared" si="2437"/>
        <v>N/A</v>
      </c>
      <c r="CF511" s="21" t="str">
        <f t="shared" si="2438"/>
        <v>N/A</v>
      </c>
      <c r="CG511" s="21" t="str">
        <f t="shared" si="2393"/>
        <v>N/A</v>
      </c>
      <c r="CH511" s="21" t="str">
        <f t="shared" si="2439"/>
        <v>N/A</v>
      </c>
      <c r="CI511" s="16" t="str">
        <f t="shared" si="2440"/>
        <v>N/A</v>
      </c>
      <c r="CJ511" s="16" t="str">
        <f t="shared" si="2441"/>
        <v>N/A</v>
      </c>
      <c r="CK511" s="21" t="str">
        <f t="shared" si="2442"/>
        <v>N/A</v>
      </c>
      <c r="CL511" s="21" t="str">
        <f t="shared" si="2394"/>
        <v>N/A</v>
      </c>
      <c r="CM511" s="21" t="str">
        <f t="shared" si="2443"/>
        <v>N/A</v>
      </c>
      <c r="CN511" s="16" t="str">
        <f t="shared" si="2444"/>
        <v>N/A</v>
      </c>
      <c r="CO511" s="16" t="str">
        <f t="shared" si="2445"/>
        <v>N/A</v>
      </c>
      <c r="CP511" s="21" t="str">
        <f t="shared" si="2446"/>
        <v>N/A</v>
      </c>
      <c r="CQ511" s="21" t="str">
        <f t="shared" si="2395"/>
        <v>N/A</v>
      </c>
      <c r="CR511" s="21" t="str">
        <f t="shared" si="2447"/>
        <v>N/A</v>
      </c>
      <c r="CS511" s="16" t="str">
        <f t="shared" si="2448"/>
        <v>N/A</v>
      </c>
      <c r="CT511" s="16" t="str">
        <f t="shared" si="2449"/>
        <v>N/A</v>
      </c>
      <c r="CU511" s="21" t="str">
        <f t="shared" si="2450"/>
        <v>N/A</v>
      </c>
      <c r="CV511" s="21" t="str">
        <f t="shared" si="2396"/>
        <v>N/A</v>
      </c>
      <c r="CW511" s="21" t="str">
        <f t="shared" si="2451"/>
        <v>N/A</v>
      </c>
      <c r="CX511" s="16" t="str">
        <f t="shared" si="2452"/>
        <v>N/A</v>
      </c>
      <c r="CY511" s="16" t="str">
        <f t="shared" si="2453"/>
        <v>N/A</v>
      </c>
      <c r="CZ511" s="21" t="str">
        <f t="shared" si="2454"/>
        <v>N/A</v>
      </c>
      <c r="DA511" s="21" t="str">
        <f t="shared" si="2397"/>
        <v>N/A</v>
      </c>
      <c r="DB511" s="21" t="str">
        <f t="shared" si="2455"/>
        <v>N/A</v>
      </c>
      <c r="DC511" s="16" t="str">
        <f t="shared" si="2456"/>
        <v>N/A</v>
      </c>
      <c r="DD511" s="16" t="str">
        <f t="shared" si="2457"/>
        <v>N/A</v>
      </c>
      <c r="DE511" s="21" t="str">
        <f t="shared" si="2458"/>
        <v>N/A</v>
      </c>
      <c r="DF511" s="21" t="str">
        <f t="shared" si="2459"/>
        <v>N/A</v>
      </c>
      <c r="DG511" s="22" t="str">
        <f t="shared" si="2460"/>
        <v>N/A</v>
      </c>
      <c r="DH511" s="16" t="str">
        <f t="shared" si="2461"/>
        <v>N/A</v>
      </c>
      <c r="DI511" s="16" t="str">
        <f t="shared" si="2462"/>
        <v>N/A</v>
      </c>
    </row>
    <row r="512" spans="27:113" ht="15" thickBot="1" x14ac:dyDescent="0.4"/>
    <row r="513" spans="27:113" x14ac:dyDescent="0.35">
      <c r="AA513" s="125" t="s">
        <v>83</v>
      </c>
      <c r="AB513" s="126"/>
      <c r="AC513" s="17" t="s">
        <v>24</v>
      </c>
      <c r="AD513" s="34"/>
      <c r="AE513" s="116" t="s">
        <v>94</v>
      </c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8"/>
      <c r="DH513" s="64"/>
      <c r="DI513" s="64"/>
    </row>
    <row r="514" spans="27:113" x14ac:dyDescent="0.35">
      <c r="AA514" s="127"/>
      <c r="AB514" s="128"/>
      <c r="AC514" s="18" t="s">
        <v>26</v>
      </c>
      <c r="AD514" s="35"/>
      <c r="AE514" s="119" t="s">
        <v>2</v>
      </c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  <c r="CE514" s="120"/>
      <c r="CF514" s="120"/>
      <c r="CG514" s="120"/>
      <c r="CH514" s="120"/>
      <c r="CI514" s="120"/>
      <c r="CJ514" s="120"/>
      <c r="CK514" s="120"/>
      <c r="CL514" s="120"/>
      <c r="CM514" s="120"/>
      <c r="CN514" s="120"/>
      <c r="CO514" s="120"/>
      <c r="CP514" s="120"/>
      <c r="CQ514" s="120"/>
      <c r="CR514" s="120"/>
      <c r="CS514" s="120"/>
      <c r="CT514" s="120"/>
      <c r="CU514" s="120"/>
      <c r="CV514" s="120"/>
      <c r="CW514" s="120"/>
      <c r="CX514" s="120"/>
      <c r="CY514" s="120"/>
      <c r="CZ514" s="120"/>
      <c r="DA514" s="120"/>
      <c r="DB514" s="120"/>
      <c r="DC514" s="120"/>
      <c r="DD514" s="120"/>
      <c r="DE514" s="120"/>
      <c r="DF514" s="120"/>
      <c r="DG514" s="121"/>
      <c r="DH514" s="67"/>
      <c r="DI514" s="67"/>
    </row>
    <row r="515" spans="27:113" x14ac:dyDescent="0.35">
      <c r="AA515" s="129" t="s">
        <v>83</v>
      </c>
      <c r="AB515" s="130"/>
      <c r="AC515" s="20" t="s">
        <v>20</v>
      </c>
      <c r="AD515" s="43"/>
      <c r="AE515" s="131" t="s">
        <v>29</v>
      </c>
      <c r="AF515" s="132"/>
      <c r="AG515" s="133"/>
      <c r="AH515" s="114" t="s">
        <v>27</v>
      </c>
      <c r="AI515" s="114"/>
      <c r="AJ515" s="114"/>
      <c r="AK515" s="60"/>
      <c r="AL515" s="60"/>
      <c r="AM515" s="114" t="s">
        <v>28</v>
      </c>
      <c r="AN515" s="114"/>
      <c r="AO515" s="114"/>
      <c r="AP515" s="60"/>
      <c r="AQ515" s="60"/>
      <c r="AR515" s="114" t="s">
        <v>30</v>
      </c>
      <c r="AS515" s="114"/>
      <c r="AT515" s="114"/>
      <c r="AU515" s="60"/>
      <c r="AV515" s="60"/>
      <c r="AW515" s="114" t="s">
        <v>31</v>
      </c>
      <c r="AX515" s="114"/>
      <c r="AY515" s="114"/>
      <c r="AZ515" s="60"/>
      <c r="BA515" s="60"/>
      <c r="BB515" s="114" t="s">
        <v>32</v>
      </c>
      <c r="BC515" s="114"/>
      <c r="BD515" s="114"/>
      <c r="BE515" s="60"/>
      <c r="BF515" s="60"/>
      <c r="BG515" s="114" t="s">
        <v>33</v>
      </c>
      <c r="BH515" s="114"/>
      <c r="BI515" s="114"/>
      <c r="BJ515" s="60"/>
      <c r="BK515" s="60"/>
      <c r="BL515" s="114" t="s">
        <v>34</v>
      </c>
      <c r="BM515" s="114"/>
      <c r="BN515" s="114"/>
      <c r="BO515" s="60"/>
      <c r="BP515" s="60"/>
      <c r="BQ515" s="114" t="s">
        <v>35</v>
      </c>
      <c r="BR515" s="114"/>
      <c r="BS515" s="114"/>
      <c r="BT515" s="60"/>
      <c r="BU515" s="60"/>
      <c r="BV515" s="114" t="s">
        <v>36</v>
      </c>
      <c r="BW515" s="114"/>
      <c r="BX515" s="114"/>
      <c r="BY515" s="60"/>
      <c r="BZ515" s="60"/>
      <c r="CA515" s="114" t="s">
        <v>37</v>
      </c>
      <c r="CB515" s="114"/>
      <c r="CC515" s="114"/>
      <c r="CD515" s="60"/>
      <c r="CE515" s="60"/>
      <c r="CF515" s="114" t="s">
        <v>38</v>
      </c>
      <c r="CG515" s="114"/>
      <c r="CH515" s="114"/>
      <c r="CI515" s="60"/>
      <c r="CJ515" s="60"/>
      <c r="CK515" s="114" t="s">
        <v>39</v>
      </c>
      <c r="CL515" s="114"/>
      <c r="CM515" s="114"/>
      <c r="CN515" s="60"/>
      <c r="CO515" s="60"/>
      <c r="CP515" s="114" t="s">
        <v>40</v>
      </c>
      <c r="CQ515" s="114"/>
      <c r="CR515" s="114"/>
      <c r="CS515" s="60"/>
      <c r="CT515" s="60"/>
      <c r="CU515" s="114" t="s">
        <v>41</v>
      </c>
      <c r="CV515" s="114"/>
      <c r="CW515" s="114"/>
      <c r="CX515" s="60"/>
      <c r="CY515" s="60"/>
      <c r="CZ515" s="114" t="s">
        <v>42</v>
      </c>
      <c r="DA515" s="114"/>
      <c r="DB515" s="114"/>
      <c r="DC515" s="60"/>
      <c r="DD515" s="60"/>
      <c r="DE515" s="114" t="s">
        <v>43</v>
      </c>
      <c r="DF515" s="114"/>
      <c r="DG515" s="115"/>
      <c r="DH515" s="64"/>
      <c r="DI515" s="64"/>
    </row>
    <row r="516" spans="27:113" x14ac:dyDescent="0.35">
      <c r="AA516" s="44" t="s">
        <v>112</v>
      </c>
      <c r="AB516" s="29" t="s">
        <v>113</v>
      </c>
      <c r="AC516" s="20" t="s">
        <v>67</v>
      </c>
      <c r="AD516" s="39"/>
      <c r="AE516" s="36" t="s">
        <v>64</v>
      </c>
      <c r="AF516" s="37" t="s">
        <v>115</v>
      </c>
      <c r="AG516" s="38" t="s">
        <v>66</v>
      </c>
      <c r="AH516" s="36" t="s">
        <v>64</v>
      </c>
      <c r="AI516" s="37" t="s">
        <v>115</v>
      </c>
      <c r="AJ516" s="38" t="s">
        <v>66</v>
      </c>
      <c r="AK516" s="70" t="s">
        <v>260</v>
      </c>
      <c r="AL516" s="70" t="s">
        <v>261</v>
      </c>
      <c r="AM516" s="36" t="s">
        <v>64</v>
      </c>
      <c r="AN516" s="37" t="s">
        <v>115</v>
      </c>
      <c r="AO516" s="38" t="s">
        <v>66</v>
      </c>
      <c r="AP516" s="70" t="s">
        <v>260</v>
      </c>
      <c r="AQ516" s="70" t="s">
        <v>261</v>
      </c>
      <c r="AR516" s="36" t="s">
        <v>64</v>
      </c>
      <c r="AS516" s="37" t="s">
        <v>115</v>
      </c>
      <c r="AT516" s="38" t="s">
        <v>66</v>
      </c>
      <c r="AU516" s="70" t="s">
        <v>260</v>
      </c>
      <c r="AV516" s="70" t="s">
        <v>261</v>
      </c>
      <c r="AW516" s="36" t="s">
        <v>64</v>
      </c>
      <c r="AX516" s="37" t="s">
        <v>115</v>
      </c>
      <c r="AY516" s="38" t="s">
        <v>66</v>
      </c>
      <c r="AZ516" s="70" t="s">
        <v>260</v>
      </c>
      <c r="BA516" s="70" t="s">
        <v>261</v>
      </c>
      <c r="BB516" s="36" t="s">
        <v>64</v>
      </c>
      <c r="BC516" s="37" t="s">
        <v>115</v>
      </c>
      <c r="BD516" s="38" t="s">
        <v>66</v>
      </c>
      <c r="BE516" s="70" t="s">
        <v>260</v>
      </c>
      <c r="BF516" s="70" t="s">
        <v>261</v>
      </c>
      <c r="BG516" s="36" t="s">
        <v>64</v>
      </c>
      <c r="BH516" s="37" t="s">
        <v>115</v>
      </c>
      <c r="BI516" s="38" t="s">
        <v>66</v>
      </c>
      <c r="BJ516" s="70" t="s">
        <v>260</v>
      </c>
      <c r="BK516" s="70" t="s">
        <v>261</v>
      </c>
      <c r="BL516" s="36" t="s">
        <v>64</v>
      </c>
      <c r="BM516" s="37" t="s">
        <v>115</v>
      </c>
      <c r="BN516" s="38" t="s">
        <v>66</v>
      </c>
      <c r="BO516" s="70" t="s">
        <v>260</v>
      </c>
      <c r="BP516" s="70" t="s">
        <v>261</v>
      </c>
      <c r="BQ516" s="36" t="s">
        <v>64</v>
      </c>
      <c r="BR516" s="37" t="s">
        <v>115</v>
      </c>
      <c r="BS516" s="38" t="s">
        <v>66</v>
      </c>
      <c r="BT516" s="70" t="s">
        <v>260</v>
      </c>
      <c r="BU516" s="70" t="s">
        <v>261</v>
      </c>
      <c r="BV516" s="36" t="s">
        <v>64</v>
      </c>
      <c r="BW516" s="37" t="s">
        <v>115</v>
      </c>
      <c r="BX516" s="38" t="s">
        <v>66</v>
      </c>
      <c r="BY516" s="70" t="s">
        <v>260</v>
      </c>
      <c r="BZ516" s="70" t="s">
        <v>261</v>
      </c>
      <c r="CA516" s="36" t="s">
        <v>64</v>
      </c>
      <c r="CB516" s="37" t="s">
        <v>115</v>
      </c>
      <c r="CC516" s="38" t="s">
        <v>66</v>
      </c>
      <c r="CD516" s="70" t="s">
        <v>260</v>
      </c>
      <c r="CE516" s="70" t="s">
        <v>261</v>
      </c>
      <c r="CF516" s="36" t="s">
        <v>64</v>
      </c>
      <c r="CG516" s="37" t="s">
        <v>115</v>
      </c>
      <c r="CH516" s="38" t="s">
        <v>66</v>
      </c>
      <c r="CI516" s="70" t="s">
        <v>260</v>
      </c>
      <c r="CJ516" s="70" t="s">
        <v>261</v>
      </c>
      <c r="CK516" s="36" t="s">
        <v>64</v>
      </c>
      <c r="CL516" s="37" t="s">
        <v>115</v>
      </c>
      <c r="CM516" s="38" t="s">
        <v>66</v>
      </c>
      <c r="CN516" s="70" t="s">
        <v>260</v>
      </c>
      <c r="CO516" s="70" t="s">
        <v>261</v>
      </c>
      <c r="CP516" s="36" t="s">
        <v>64</v>
      </c>
      <c r="CQ516" s="37" t="s">
        <v>115</v>
      </c>
      <c r="CR516" s="38" t="s">
        <v>66</v>
      </c>
      <c r="CS516" s="70" t="s">
        <v>260</v>
      </c>
      <c r="CT516" s="70" t="s">
        <v>261</v>
      </c>
      <c r="CU516" s="36" t="s">
        <v>64</v>
      </c>
      <c r="CV516" s="37" t="s">
        <v>115</v>
      </c>
      <c r="CW516" s="38" t="s">
        <v>66</v>
      </c>
      <c r="CX516" s="70" t="s">
        <v>260</v>
      </c>
      <c r="CY516" s="70" t="s">
        <v>261</v>
      </c>
      <c r="CZ516" s="36" t="s">
        <v>64</v>
      </c>
      <c r="DA516" s="37" t="s">
        <v>115</v>
      </c>
      <c r="DB516" s="38" t="s">
        <v>66</v>
      </c>
      <c r="DC516" s="70" t="s">
        <v>260</v>
      </c>
      <c r="DD516" s="70" t="s">
        <v>261</v>
      </c>
      <c r="DE516" s="36" t="s">
        <v>64</v>
      </c>
      <c r="DF516" s="37" t="s">
        <v>115</v>
      </c>
      <c r="DG516" s="42" t="s">
        <v>66</v>
      </c>
      <c r="DH516" s="70" t="s">
        <v>260</v>
      </c>
      <c r="DI516" s="70" t="s">
        <v>261</v>
      </c>
    </row>
    <row r="517" spans="27:113" x14ac:dyDescent="0.35">
      <c r="AA517" s="49">
        <v>1.5</v>
      </c>
      <c r="AB517" s="55">
        <f>IF(ISNUMBER(AA517),(AA517*(AF517-AG517)+AE517+AG517-2*AF517)/(AE517-AF517),"-")</f>
        <v>3.3902330708480104</v>
      </c>
      <c r="AC517" s="23" t="s">
        <v>6</v>
      </c>
      <c r="AD517" s="40" t="s">
        <v>2</v>
      </c>
      <c r="AE517" s="16">
        <v>72</v>
      </c>
      <c r="AF517" s="16">
        <v>90</v>
      </c>
      <c r="AG517" s="16">
        <f t="shared" ref="AG517:AG528" si="2464">IF(MAX(AI517,AN517,AS517,AX517,BC517,BH517,BM517,BR517,BW517,CB517,CG517,CL517,CQ517,CV517,DA517,DF517)=0,"N/A",MAX(AI517,AN517,AS517,AX517,BC517,BH517,BM517,BR517,BW517,CB517,CG517,CL517,CQ517,CV517,DA517,DF517))</f>
        <v>176.04839055052841</v>
      </c>
      <c r="AH517" s="16">
        <f>IF(ISNUMBER($AE517),IF(OR(HLOOKUP($AH$5,$I$2:$Y$8,4,FALSE)=1,HLOOKUP($AH$5,$I$2:$Y$8,5,FALSE)=1,),HLOOKUP($AH$5,$I$2:$Y$8,4,FALSE)*VLOOKUP($AC517,$B$32:$G$45,MATCH($AD517,$B$33:$G$33,0),FALSE)+HLOOKUP($AH$5,$I$2:$Y$8,5,FALSE)*VLOOKUP($AC517,$B$47:$G$60,MATCH($AD517,$B$48:$G$48,0),FALSE)+$AE517,$AE517),"N/A")</f>
        <v>72</v>
      </c>
      <c r="AI517" s="16">
        <f t="shared" ref="AI517:AI528" si="2465">IF(ISNUMBER($AF517),$AF517*SQRT(SUMSQ(HLOOKUP($AH$5,$J$2:$Y$8,2,FALSE)*VLOOKUP($AC517,$B$2:$G$15,MATCH($AD517,$B$3:$G$3,0),FALSE),HLOOKUP($AH$5,$J$2:$Y$8,3,FALSE)*VLOOKUP($AC517,$B$17:$G$30,MATCH($AD517,$B$18:$G$18,0),FALSE),HLOOKUP($AH$5,$J$2:$Y$8,6,FALSE)))+HLOOKUP($AH$5,$J$2:$Y$8,4,FALSE)*VLOOKUP($AC517,$B$32:$G$45,MATCH($AD517,$B$33:$G$33,0),FALSE)+HLOOKUP($AH$5,$J$2:$Y$8,5,FALSE)*VLOOKUP($AC517,$B$47:$G$60,MATCH($AD517,$B$48:$G$48,0),FALSE),"N/A")</f>
        <v>90</v>
      </c>
      <c r="AJ517" s="16">
        <f>IF(ISNUMBER($AG517),IF(OR(HLOOKUP($AH$5,$I$2:$Y$8,4,FALSE)=1,HLOOKUP($AH$5,$I$2:$Y$8,5,FALSE)=1,),HLOOKUP($AH$5,$I$2:$Y$8,4,FALSE)*VLOOKUP($AC517,$B$32:$G$45,MATCH($AD517,$B$33:$G$33,0),FALSE)+HLOOKUP($AH$5,$I$2:$Y$8,5,FALSE)*VLOOKUP($AC517,$B$47:$G$60,MATCH($AD517,$B$48:$G$48,0),FALSE)+$AG517,$AG517),"N/A")</f>
        <v>176.04839055052841</v>
      </c>
      <c r="AK517" s="16" t="str">
        <f>IF(AI517="N/A", "N/A", "true")</f>
        <v>true</v>
      </c>
      <c r="AL517" s="16">
        <f>IF(AI517="N/A", "N/A", 1)</f>
        <v>1</v>
      </c>
      <c r="AM517" s="16">
        <f>IF(ISNUMBER($AE517),IF(OR(HLOOKUP($AM$5,$I$2:$Y$8,4,FALSE)=1,HLOOKUP($AM$5,$I$2:$Y$8,5,FALSE)=1,),HLOOKUP($AM$5,$I$2:$Y$8,4,FALSE)*VLOOKUP($AC517,$B$32:$G$45,MATCH($AD517,$B$33:$G$33,0),FALSE)+HLOOKUP($AM$5,$I$2:$Y$8,5,FALSE)*VLOOKUP($AC517,$B$47:$G$60,MATCH($AD517,$B$48:$G$48,0),FALSE)+$AE517,$AE517),"N/A")</f>
        <v>62</v>
      </c>
      <c r="AN517" s="16">
        <f t="shared" ref="AN517:AN528" si="2466">IF(ISNUMBER($AF517),$AF517*SQRT(SUMSQ(HLOOKUP($AM$5,$J$2:$Y$8,2,FALSE)*VLOOKUP($AC517,$B$2:$G$15,MATCH($AD517,$B$3:$G$3,0),FALSE),HLOOKUP($AM$5,$J$2:$Y$8,3,FALSE)*VLOOKUP($AC517,$B$17:$G$30,MATCH($AD517,$B$18:$G$18,0),FALSE),HLOOKUP($AM$5,$J$2:$Y$8,6,FALSE)))+HLOOKUP($AM$5,$J$2:$Y$8,4,FALSE)*VLOOKUP($AC517,$B$32:$G$45,MATCH($AD517,$B$33:$G$33,0),FALSE)+HLOOKUP($AM$5,$J$2:$Y$8,5,FALSE)*VLOOKUP($AC517,$B$47:$G$60,MATCH($AD517,$B$48:$G$48,0),FALSE),"N/A")</f>
        <v>80</v>
      </c>
      <c r="AO517" s="16">
        <f>IF(ISNUMBER($AG517),IF(OR(HLOOKUP($AM$5,$I$2:$Y$8,4,FALSE)=1,HLOOKUP($AM$5,$I$2:$Y$8,5,FALSE)=1,),HLOOKUP($AM$5,$I$2:$Y$8,4,FALSE)*VLOOKUP($AC517,$B$32:$G$45,MATCH($AD517,$B$33:$G$33,0),FALSE)+HLOOKUP($AM$5,$I$2:$Y$8,5,FALSE)*VLOOKUP($AC517,$B$47:$G$60,MATCH($AD517,$B$48:$G$48,0),FALSE)+$AG517,$AG517),"N/A")</f>
        <v>166.04839055052841</v>
      </c>
      <c r="AP517" s="16" t="str">
        <f>IF(AN517="N/A", "N/A", "true")</f>
        <v>true</v>
      </c>
      <c r="AQ517" s="16">
        <f>IF(AN517="N/A", "N/A", 1)</f>
        <v>1</v>
      </c>
      <c r="AR517" s="16">
        <f>IF(ISNUMBER($AE517),IF(OR(HLOOKUP($AR$5,$I$2:$Y$8,4,FALSE)=1,HLOOKUP($AR$5,$I$2:$Y$8,5,FALSE)=1,),HLOOKUP($AR$5,$I$2:$Y$8,4,FALSE)*VLOOKUP($AC517,$B$32:$G$45,MATCH($AD517,$B$33:$G$33,0),FALSE)+HLOOKUP($AH$5,$I$2:$Y$8,5,FALSE)*VLOOKUP($AC517,$B$47:$G$60,MATCH($AD517,$B$48:$G$48,0),FALSE)+$AE517,$AE517),"N/A")</f>
        <v>73.3</v>
      </c>
      <c r="AS517" s="16">
        <f t="shared" ref="AS517:AS528" si="2467">IF(ISNUMBER($AF517),$AF517*SQRT(SUMSQ(HLOOKUP($AR$5,$J$2:$Y$8,2,FALSE)*VLOOKUP($AC517,$B$2:$G$15,MATCH($AD517,$B$3:$G$3,0),FALSE),HLOOKUP($AR$5,$J$2:$Y$8,3,FALSE)*VLOOKUP($AC517,$B$17:$G$30,MATCH($AD517,$B$18:$G$18,0),FALSE),HLOOKUP($AR$5,$J$2:$Y$8,6,FALSE)))+HLOOKUP($AR$5,$J$2:$Y$8,4,FALSE)*VLOOKUP($AC517,$B$32:$G$45,MATCH($AD517,$B$33:$G$33,0),FALSE)+HLOOKUP($AR$5,$J$2:$Y$8,5,FALSE)*VLOOKUP($AC517,$B$47:$G$60,MATCH($AD517,$B$48:$G$48,0),FALSE),"N/A")</f>
        <v>91.3</v>
      </c>
      <c r="AT517" s="16">
        <f>IF(ISNUMBER($AG517),IF(OR(HLOOKUP($AR$5,$I$2:$Y$8,4,FALSE)=1,HLOOKUP($AR$5,$I$2:$Y$8,5,FALSE)=1,),HLOOKUP($AR$5,$I$2:$Y$8,4,FALSE)*VLOOKUP($AC517,$B$32:$G$45,MATCH($AD517,$B$33:$G$33,0),FALSE)+HLOOKUP($AR$5,$I$2:$Y$8,5,FALSE)*VLOOKUP($AC517,$B$47:$G$60,MATCH($AD517,$B$48:$G$48,0),FALSE)+$AG517,$AG517),"N/A")</f>
        <v>177.34839055052842</v>
      </c>
      <c r="AU517" s="16" t="str">
        <f>IF(AS517="N/A", "N/A", "true")</f>
        <v>true</v>
      </c>
      <c r="AV517" s="16">
        <f>IF(AS517="N/A", "N/A", 1)</f>
        <v>1</v>
      </c>
      <c r="AW517" s="16">
        <f>IF(ISNUMBER($AE517),IF(OR(HLOOKUP($AW$5,$I$2:$Y$8,4,FALSE)=1,HLOOKUP($AW$5,$I$2:$Y$8,5,FALSE)=1,),HLOOKUP($AW$5,$I$2:$Y$8,4,FALSE)*VLOOKUP($AC517,$B$32:$G$45,MATCH($AD517,$B$33:$G$33,0),FALSE)+HLOOKUP($AW$5,$I$2:$Y$8,5,FALSE)*VLOOKUP($AC517,$B$47:$G$60,MATCH($AD517,$B$48:$G$48,0),FALSE)+$AE517,$AE517),"N/A")</f>
        <v>63.3</v>
      </c>
      <c r="AX517" s="16">
        <f t="shared" ref="AX517:AX528" si="2468">IF(ISNUMBER($AF517),$AF517*SQRT(SUMSQ(HLOOKUP($AW$5,$J$2:$Y$8,2,FALSE)*VLOOKUP($AC517,$B$2:$G$15,MATCH($AD517,$B$3:$G$3,0),FALSE),HLOOKUP($AW$5,$J$2:$Y$8,3,FALSE)*VLOOKUP($AC517,$B$17:$G$30,MATCH($AD517,$B$18:$G$18,0),FALSE),HLOOKUP($AW$5,$J$2:$Y$8,6,FALSE)))+HLOOKUP($AW$5,$J$2:$Y$8,4,FALSE)*VLOOKUP($AC517,$B$32:$G$45,MATCH($AD517,$B$33:$G$33,0),FALSE)+HLOOKUP($AW$5,$J$2:$Y$8,5,FALSE)*VLOOKUP($AC517,$B$47:$G$60,MATCH($AD517,$B$48:$G$48,0),FALSE),"N/A")</f>
        <v>81.3</v>
      </c>
      <c r="AY517" s="16">
        <f>IF(ISNUMBER($AG517),IF(OR(HLOOKUP($AW$5,$I$2:$Y$8,4,FALSE)=1,HLOOKUP($AW$5,$I$2:$Y$8,5,FALSE)=1,),HLOOKUP($AW$5,$I$2:$Y$8,4,FALSE)*VLOOKUP($AC517,$B$32:$G$45,MATCH($AD517,$B$33:$G$33,0),FALSE)+HLOOKUP($AW$5,$I$2:$Y$8,5,FALSE)*VLOOKUP($AC517,$B$47:$G$60,MATCH($AD517,$B$48:$G$48,0),FALSE)+$AG517,$AG517),"N/A")</f>
        <v>167.34839055052842</v>
      </c>
      <c r="AZ517" s="16" t="str">
        <f>IF(AX517="N/A", "N/A", "true")</f>
        <v>true</v>
      </c>
      <c r="BA517" s="16">
        <f>IF(AX517="N/A", "N/A", 1)</f>
        <v>1</v>
      </c>
      <c r="BB517" s="16">
        <f>IF(ISNUMBER($AE517),IF(OR(HLOOKUP($BB$5,$I$2:$Y$8,4,FALSE)=1,HLOOKUP($BB$5,$I$2:$Y$8,5,FALSE)=1,),HLOOKUP($BB$5,$I$2:$Y$8,4,FALSE)*VLOOKUP($AC517,$B$32:$G$45,MATCH($AD517,$B$33:$G$33,0),FALSE)+HLOOKUP($BB$5,$I$2:$Y$8,5,FALSE)*VLOOKUP($AC517,$B$47:$G$60,MATCH($AD517,$B$48:$G$48,0),FALSE)+$AE517,$AE517),"N/A")</f>
        <v>72</v>
      </c>
      <c r="BC517" s="16">
        <f t="shared" ref="BC517:BC528" si="2469">IF(ISNUMBER($AF517),$AF517*SQRT(SUMSQ(HLOOKUP($BB$5,$J$2:$Y$8,2,FALSE)*VLOOKUP($AC517,$B$2:$G$15,MATCH($AD517,$B$3:$G$3,0),FALSE),HLOOKUP($BB$5,$J$2:$Y$8,3,FALSE)*VLOOKUP($AC517,$B$17:$G$30,MATCH($AD517,$B$18:$G$18,0),FALSE),HLOOKUP($BB$5,$J$2:$Y$8,6,FALSE)))+HLOOKUP($BB$5,$J$2:$Y$8,4,FALSE)*VLOOKUP($AC517,$B$32:$G$45,MATCH($AD517,$B$33:$G$33,0),FALSE)+HLOOKUP($BB$5,$J$2:$Y$8,5,FALSE)*VLOOKUP($AC517,$B$47:$G$60,MATCH($AD517,$B$48:$G$48,0),FALSE),"N/A")</f>
        <v>99.000000000000014</v>
      </c>
      <c r="BD517" s="16">
        <f>IF(ISNUMBER($AG517),IF(OR(HLOOKUP($BB$5,$I$2:$Y$8,4,FALSE)=1,HLOOKUP($BB$5,$I$2:$Y$8,5,FALSE)=1,),HLOOKUP($BB$5,$I$2:$Y$8,4,FALSE)*VLOOKUP($AC517,$B$32:$G$45,MATCH($AD517,$B$33:$G$33,0),FALSE)+HLOOKUP($BB$5,$I$2:$Y$8,5,FALSE)*VLOOKUP($AC517,$B$47:$G$60,MATCH($AD517,$B$48:$G$48,0),FALSE)+$AG517,$AG517),"N/A")</f>
        <v>176.04839055052841</v>
      </c>
      <c r="BE517" s="16" t="str">
        <f>IF(BC517="N/A", "N/A", "true")</f>
        <v>true</v>
      </c>
      <c r="BF517" s="16">
        <f>IF(BC517="N/A", "N/A", 1)</f>
        <v>1</v>
      </c>
      <c r="BG517" s="16">
        <f>IF(ISNUMBER($AE517),IF(OR(HLOOKUP($BG$5,$I$2:$Y$8,4,FALSE)=1,HLOOKUP($BG$5,$I$2:$Y$8,5,FALSE)=1,),HLOOKUP($BG$5,$I$2:$Y$8,4,FALSE)*VLOOKUP($AC517,$B$32:$G$45,MATCH($AD517,$B$33:$G$33,0),FALSE)+HLOOKUP($BG$5,$I$2:$Y$8,5,FALSE)*VLOOKUP($AC517,$B$47:$G$60,MATCH($AD517,$B$48:$G$48,0),FALSE)+$AE517,$AE517),"N/A")</f>
        <v>62</v>
      </c>
      <c r="BH517" s="16">
        <f t="shared" ref="BH517:BH528" si="2470">IF(ISNUMBER($AF517),$AF517*SQRT(SUMSQ(HLOOKUP($BG$5,$J$2:$Y$8,2,FALSE)*VLOOKUP($AC517,$B$2:$G$15,MATCH($AD517,$B$3:$G$3,0),FALSE),HLOOKUP($BG$5,$J$2:$Y$8,3,FALSE)*VLOOKUP($AC517,$B$17:$G$30,MATCH($AD517,$B$18:$G$18,0),FALSE),HLOOKUP($BG$5,$J$2:$Y$8,6,FALSE)))+HLOOKUP($BG$5,$J$2:$Y$8,4,FALSE)*VLOOKUP($AC517,$B$32:$G$45,MATCH($AD517,$B$33:$G$33,0),FALSE)+HLOOKUP($BG$5,$J$2:$Y$8,5,FALSE)*VLOOKUP($AC517,$B$47:$G$60,MATCH($AD517,$B$48:$G$48,0),FALSE),"N/A")</f>
        <v>89.000000000000014</v>
      </c>
      <c r="BI517" s="16">
        <f>IF(ISNUMBER($AG517),IF(OR(HLOOKUP($BG$5,$I$2:$Y$8,4,FALSE)=1,HLOOKUP($BG$5,$I$2:$Y$8,5,FALSE)=1,),HLOOKUP($BG$5,$I$2:$Y$8,4,FALSE)*VLOOKUP($AC517,$B$32:$G$45,MATCH($AD517,$B$33:$G$33,0),FALSE)+HLOOKUP($BG$5,$I$2:$Y$8,5,FALSE)*VLOOKUP($AC517,$B$47:$G$60,MATCH($AD517,$B$48:$G$48,0),FALSE)+$AG517,$AG517),"N/A")</f>
        <v>166.04839055052841</v>
      </c>
      <c r="BJ517" s="16" t="str">
        <f>IF(BH517="N/A", "N/A", "true")</f>
        <v>true</v>
      </c>
      <c r="BK517" s="16">
        <f>IF(BH517="N/A", "N/A", 1)</f>
        <v>1</v>
      </c>
      <c r="BL517" s="16">
        <f>IF(ISNUMBER($AE517),IF(OR(HLOOKUP($BL$5,$I$2:$Y$8,4,FALSE)=1,HLOOKUP($BL$5,$I$2:$Y$8,5,FALSE)=1,),HLOOKUP($BL$5,$I$2:$Y$8,4,FALSE)*VLOOKUP($AC517,$B$32:$G$45,MATCH($AD517,$B$33:$G$33,0),FALSE)+HLOOKUP($BL$5,$I$2:$Y$8,5,FALSE)*VLOOKUP($AC517,$B$47:$G$60,MATCH($AD517,$B$48:$G$48,0),FALSE)+$AE517,$AE517),"N/A")</f>
        <v>73.3</v>
      </c>
      <c r="BM517" s="16">
        <f t="shared" ref="BM517:BM528" si="2471">IF(ISNUMBER($AF517),$AF517*SQRT(SUMSQ(HLOOKUP($BL$5,$J$2:$Y$8,2,FALSE)*VLOOKUP($AC517,$B$2:$G$15,MATCH($AD517,$B$3:$G$3,0),FALSE),HLOOKUP($BL$5,$J$2:$Y$8,3,FALSE)*VLOOKUP($AC517,$B$17:$G$30,MATCH($AD517,$B$18:$G$18,0),FALSE),HLOOKUP($BL$5,$J$2:$Y$8,6,FALSE)))+HLOOKUP($BL$5,$J$2:$Y$8,4,FALSE)*VLOOKUP($AC517,$B$32:$G$45,MATCH($AD517,$B$33:$G$33,0),FALSE)+HLOOKUP($BL$5,$J$2:$Y$8,5,FALSE)*VLOOKUP($AC517,$B$47:$G$60,MATCH($AD517,$B$48:$G$48,0),FALSE),"N/A")</f>
        <v>100.30000000000001</v>
      </c>
      <c r="BN517" s="16">
        <f>IF(ISNUMBER($AG517),IF(OR(HLOOKUP($BL$5,$I$2:$Y$8,4,FALSE)=1,HLOOKUP($BL$5,$I$2:$Y$8,5,FALSE)=1,),HLOOKUP($BL$5,$I$2:$Y$8,4,FALSE)*VLOOKUP($AC517,$B$32:$G$45,MATCH($AD517,$B$33:$G$33,0),FALSE)+HLOOKUP($BL$5,$I$2:$Y$8,5,FALSE)*VLOOKUP($AC517,$B$47:$G$60,MATCH($AD517,$B$48:$G$48,0),FALSE)+$AG517,$AG517),"N/A")</f>
        <v>177.34839055052842</v>
      </c>
      <c r="BO517" s="16" t="str">
        <f>IF(BM517="N/A", "N/A", "true")</f>
        <v>true</v>
      </c>
      <c r="BP517" s="16">
        <f>IF(BM517="N/A", "N/A", 1)</f>
        <v>1</v>
      </c>
      <c r="BQ517" s="16">
        <f>IF(ISNUMBER($AE517),IF(OR(HLOOKUP($BQ$5,$I$2:$Y$8,4,FALSE)=1,HLOOKUP($BQ$5,$I$2:$Y$8,5,FALSE)=1,),HLOOKUP($BQ$5,$I$2:$Y$8,4,FALSE)*VLOOKUP($AC517,$B$32:$G$45,MATCH($AD517,$B$33:$G$33,0),FALSE)+HLOOKUP($BQ$5,$I$2:$Y$8,5,FALSE)*VLOOKUP($AC517,$B$47:$G$60,MATCH($AD517,$B$48:$G$48,0),FALSE)+$AE517,$AE517),"N/A")</f>
        <v>63.3</v>
      </c>
      <c r="BR517" s="16">
        <f t="shared" ref="BR517:BR528" si="2472">IF(ISNUMBER($AF517),$AF517*SQRT(SUMSQ(HLOOKUP($BQ$5,$J$2:$Y$8,2,FALSE)*VLOOKUP($AC517,$B$2:$G$15,MATCH($AD517,$B$3:$G$3,0),FALSE),HLOOKUP($BQ$5,$J$2:$Y$8,3,FALSE)*VLOOKUP($AC517,$B$17:$G$30,MATCH($AD517,$B$18:$G$18,0),FALSE),HLOOKUP($BQ$5,$J$2:$Y$8,6,FALSE)))+HLOOKUP($BQ$5,$J$2:$Y$8,4,FALSE)*VLOOKUP($AC517,$B$32:$G$45,MATCH($AD517,$B$33:$G$33,0),FALSE)+HLOOKUP($BQ$5,$J$2:$Y$8,5,FALSE)*VLOOKUP($AC517,$B$47:$G$60,MATCH($AD517,$B$48:$G$48,0),FALSE),"N/A")</f>
        <v>90.300000000000011</v>
      </c>
      <c r="BS517" s="16">
        <f>IF(ISNUMBER($AG517),IF(OR(HLOOKUP($BQ$5,$I$2:$Y$8,4,FALSE)=1,HLOOKUP($BQ$5,$I$2:$Y$8,5,FALSE)=1,),HLOOKUP($BQ$5,$I$2:$Y$8,4,FALSE)*VLOOKUP($AC517,$B$32:$G$45,MATCH($AD517,$B$33:$G$33,0),FALSE)+HLOOKUP($BQ$5,$I$2:$Y$8,5,FALSE)*VLOOKUP($AC517,$B$47:$G$60,MATCH($AD517,$B$48:$G$48,0),FALSE)+$AG517,$AG517),"N/A")</f>
        <v>167.34839055052842</v>
      </c>
      <c r="BT517" s="16" t="str">
        <f>IF(BR517="N/A", "N/A", "true")</f>
        <v>true</v>
      </c>
      <c r="BU517" s="16">
        <f>IF(BR517="N/A", "N/A", 1)</f>
        <v>1</v>
      </c>
      <c r="BV517" s="16">
        <f>IF(ISNUMBER($AE517),IF(OR(HLOOKUP($BV$5,$I$2:$Y$8,4,FALSE)=1,HLOOKUP($BV$5,$I$2:$Y$8,5,FALSE)=1,),HLOOKUP($BV$5,$I$2:$Y$8,4,FALSE)*VLOOKUP($AC517,$B$32:$G$45,MATCH($AD517,$B$33:$G$33,0),FALSE)+HLOOKUP($BV$5,$I$2:$Y$8,5,FALSE)*VLOOKUP($AC517,$B$47:$G$60,MATCH($AD517,$B$48:$G$48,0),FALSE)+$AE517,$AE517),"N/A")</f>
        <v>72</v>
      </c>
      <c r="BW517" s="16">
        <f t="shared" ref="BW517:BW528" si="2473">IF(ISNUMBER($AF517),$AF517*SQRT(SUMSQ(HLOOKUP($BV$5,$J$2:$Y$8,2,FALSE)*VLOOKUP($AC517,$B$2:$G$15,MATCH($AD517,$B$3:$G$3,0),FALSE),HLOOKUP($BV$5,$J$2:$Y$8,3,FALSE)*VLOOKUP($AC517,$B$17:$G$30,MATCH($AD517,$B$18:$G$18,0),FALSE),HLOOKUP($BV$5,$J$2:$Y$8,6,FALSE)))+HLOOKUP($BV$5,$J$2:$Y$8,4,FALSE)*VLOOKUP($AC517,$B$32:$G$45,MATCH($AD517,$B$33:$G$33,0),FALSE)+HLOOKUP($BV$5,$J$2:$Y$8,5,FALSE)*VLOOKUP($AC517,$B$47:$G$60,MATCH($AD517,$B$48:$G$48,0),FALSE),"N/A")</f>
        <v>144</v>
      </c>
      <c r="BX517" s="16">
        <f>IF(ISNUMBER($AG517),IF(OR(HLOOKUP($BV$5,$I$2:$Y$8,4,FALSE)=1,HLOOKUP($BV$5,$I$2:$Y$8,5,FALSE)=1,),HLOOKUP($BV$5,$I$2:$Y$8,4,FALSE)*VLOOKUP($AC517,$B$32:$G$45,MATCH($AD517,$B$33:$G$33,0),FALSE)+HLOOKUP($BV$5,$I$2:$Y$8,5,FALSE)*VLOOKUP($AC517,$B$47:$G$60,MATCH($AD517,$B$48:$G$48,0),FALSE)+$AG517,$AG517),"N/A")</f>
        <v>176.04839055052841</v>
      </c>
      <c r="BY517" s="16" t="str">
        <f>IF(BW517="N/A", "N/A", "true")</f>
        <v>true</v>
      </c>
      <c r="BZ517" s="16">
        <f>IF(BW517="N/A", "N/A", 1)</f>
        <v>1</v>
      </c>
      <c r="CA517" s="16">
        <f>IF(ISNUMBER($AE517),IF(OR(HLOOKUP($CA$5,$I$2:$Y$8,4,FALSE)=1,HLOOKUP($CA$5,$I$2:$Y$8,5,FALSE)=1,),HLOOKUP($CA$5,$I$2:$Y$8,4,FALSE)*VLOOKUP($AC517,$B$32:$G$45,MATCH($AD517,$B$33:$G$33,0),FALSE)+HLOOKUP($CA$5,$I$2:$Y$8,5,FALSE)*VLOOKUP($AC517,$B$47:$G$60,MATCH($AD517,$B$48:$G$48,0),FALSE)+$AE517,$AE517),"N/A")</f>
        <v>62</v>
      </c>
      <c r="CB517" s="16">
        <f t="shared" ref="CB517:CB528" si="2474">IF(ISNUMBER($AF517),$AF517*SQRT(SUMSQ(HLOOKUP($CA$5,$J$2:$Y$8,2,FALSE)*VLOOKUP($AC517,$B$2:$G$15,MATCH($AD517,$B$3:$G$3,0),FALSE),HLOOKUP($CA$5,$J$2:$Y$8,3,FALSE)*VLOOKUP($AC517,$B$17:$G$30,MATCH($AD517,$B$18:$G$18,0),FALSE),HLOOKUP($CA$5,$J$2:$Y$8,6,FALSE)))+HLOOKUP($CA$5,$J$2:$Y$8,4,FALSE)*VLOOKUP($AC517,$B$32:$G$45,MATCH($AD517,$B$33:$G$33,0),FALSE)+HLOOKUP($CA$5,$J$2:$Y$8,5,FALSE)*VLOOKUP($AC517,$B$47:$G$60,MATCH($AD517,$B$48:$G$48,0),FALSE),"N/A")</f>
        <v>134</v>
      </c>
      <c r="CC517" s="16">
        <f>IF(ISNUMBER($AG517),IF(OR(HLOOKUP($CA$5,$I$2:$Y$8,4,FALSE)=1,HLOOKUP($CA$5,$I$2:$Y$8,5,FALSE)=1,),HLOOKUP($CA$5,$I$2:$Y$8,4,FALSE)*VLOOKUP($AC517,$B$32:$G$45,MATCH($AD517,$B$33:$G$33,0),FALSE)+HLOOKUP($CA$5,$I$2:$Y$8,5,FALSE)*VLOOKUP($AC517,$B$47:$G$60,MATCH($AD517,$B$48:$G$48,0),FALSE)+$AG517,$AG517),"N/A")</f>
        <v>166.04839055052841</v>
      </c>
      <c r="CD517" s="16" t="str">
        <f>IF(CB517="N/A", "N/A", "true")</f>
        <v>true</v>
      </c>
      <c r="CE517" s="16">
        <f>IF(CB517="N/A", "N/A", 1)</f>
        <v>1</v>
      </c>
      <c r="CF517" s="16">
        <f>IF(ISNUMBER($AE517),IF(OR(HLOOKUP($CF$5,$I$2:$Y$8,4,FALSE)=1,HLOOKUP($CF$5,$I$2:$Y$8,5,FALSE)=1,),HLOOKUP($CF$5,$I$2:$Y$8,4,FALSE)*VLOOKUP($AC517,$B$32:$G$45,MATCH($AD517,$B$33:$G$33,0),FALSE)+HLOOKUP($CF$5,$I$2:$Y$8,5,FALSE)*VLOOKUP($AC517,$B$47:$G$60,MATCH($AD517,$B$48:$G$48,0),FALSE)+$AE517,$AE517),"N/A")</f>
        <v>73.3</v>
      </c>
      <c r="CG517" s="16">
        <f t="shared" ref="CG517:CG528" si="2475">IF(ISNUMBER($AF517),$AF517*SQRT(SUMSQ(HLOOKUP($CF$5,$J$2:$Y$8,2,FALSE)*VLOOKUP($AC517,$B$2:$G$15,MATCH($AD517,$B$3:$G$3,0),FALSE),HLOOKUP($CF$5,$J$2:$Y$8,3,FALSE)*VLOOKUP($AC517,$B$17:$G$30,MATCH($AD517,$B$18:$G$18,0),FALSE),HLOOKUP($CF$5,$J$2:$Y$8,6,FALSE)))+HLOOKUP($CF$5,$J$2:$Y$8,4,FALSE)*VLOOKUP($AC517,$B$32:$G$45,MATCH($AD517,$B$33:$G$33,0),FALSE)+HLOOKUP($CF$5,$J$2:$Y$8,5,FALSE)*VLOOKUP($AC517,$B$47:$G$60,MATCH($AD517,$B$48:$G$48,0),FALSE),"N/A")</f>
        <v>145.30000000000001</v>
      </c>
      <c r="CH517" s="16">
        <f>IF(ISNUMBER($AG517),IF(OR(HLOOKUP($CF$5,$I$2:$Y$8,4,FALSE)=1,HLOOKUP($CF$5,$I$2:$Y$8,5,FALSE)=1,),HLOOKUP($CF$5,$I$2:$Y$8,4,FALSE)*VLOOKUP($AC517,$B$32:$G$45,MATCH($AD517,$B$33:$G$33,0),FALSE)+HLOOKUP($CF$5,$I$2:$Y$8,5,FALSE)*VLOOKUP($AC517,$B$47:$G$60,MATCH($AD517,$B$48:$G$48,0),FALSE)+$AG517,$AG517),"N/A")</f>
        <v>177.34839055052842</v>
      </c>
      <c r="CI517" s="16" t="str">
        <f>IF(CG517="N/A", "N/A", "true")</f>
        <v>true</v>
      </c>
      <c r="CJ517" s="16">
        <f>IF(CG517="N/A", "N/A", 1)</f>
        <v>1</v>
      </c>
      <c r="CK517" s="16">
        <f>IF(ISNUMBER($AE517),IF(OR(HLOOKUP($CK$5,$I$2:$Y$8,4,FALSE)=1,HLOOKUP($CK$5,$I$2:$Y$8,5,FALSE)=1,),HLOOKUP($CK$5,$I$2:$Y$8,4,FALSE)*VLOOKUP($AC517,$B$32:$G$45,MATCH($AD517,$B$33:$G$33,0),FALSE)+HLOOKUP($CK$5,$I$2:$Y$8,5,FALSE)*VLOOKUP($AC517,$B$47:$G$60,MATCH($AD517,$B$48:$G$48,0),FALSE)+$AE517,$AE517),"N/A")</f>
        <v>63.3</v>
      </c>
      <c r="CL517" s="16">
        <f t="shared" ref="CL517:CL528" si="2476">IF(ISNUMBER($AF517),$AF517*SQRT(SUMSQ(HLOOKUP($CK$5,$J$2:$Y$8,2,FALSE)*VLOOKUP($AC517,$B$2:$G$15,MATCH($AD517,$B$3:$G$3,0),FALSE),HLOOKUP($CK$5,$J$2:$Y$8,3,FALSE)*VLOOKUP($AC517,$B$17:$G$30,MATCH($AD517,$B$18:$G$18,0),FALSE),HLOOKUP($CK$5,$J$2:$Y$8,6,FALSE)))+HLOOKUP($CK$5,$J$2:$Y$8,4,FALSE)*VLOOKUP($AC517,$B$32:$G$45,MATCH($AD517,$B$33:$G$33,0),FALSE)+HLOOKUP($CK$5,$J$2:$Y$8,5,FALSE)*VLOOKUP($AC517,$B$47:$G$60,MATCH($AD517,$B$48:$G$48,0),FALSE),"N/A")</f>
        <v>135.30000000000001</v>
      </c>
      <c r="CM517" s="16">
        <f>IF(ISNUMBER($AG517),IF(OR(HLOOKUP($CK$5,$I$2:$Y$8,4,FALSE)=1,HLOOKUP($CK$5,$I$2:$Y$8,5,FALSE)=1,),HLOOKUP($CK$5,$I$2:$Y$8,4,FALSE)*VLOOKUP($AC517,$B$32:$G$45,MATCH($AD517,$B$33:$G$33,0),FALSE)+HLOOKUP($CK$5,$I$2:$Y$8,5,FALSE)*VLOOKUP($AC517,$B$47:$G$60,MATCH($AD517,$B$48:$G$48,0),FALSE)+$AG517,$AG517),"N/A")</f>
        <v>167.34839055052842</v>
      </c>
      <c r="CN517" s="16" t="str">
        <f>IF(CL517="N/A", "N/A", "true")</f>
        <v>true</v>
      </c>
      <c r="CO517" s="16">
        <f>IF(CL517="N/A", "N/A", 1)</f>
        <v>1</v>
      </c>
      <c r="CP517" s="16">
        <f>IF(ISNUMBER($AE517),IF(OR(HLOOKUP($CP$5,$I$2:$Y$8,4,FALSE)=1,HLOOKUP($CP$5,$I$2:$Y$8,5,FALSE)=1,),HLOOKUP($CP$5,$I$2:$Y$8,4,FALSE)*VLOOKUP($AC517,$B$32:$G$45,MATCH($AD517,$B$33:$G$33,0),FALSE)+HLOOKUP($CP$5,$I$2:$Y$8,5,FALSE)*VLOOKUP($AC517,$B$47:$G$60,MATCH($AD517,$B$48:$G$48,0),FALSE)+$AE517,$AE517),"N/A")</f>
        <v>72</v>
      </c>
      <c r="CQ517" s="16">
        <f t="shared" ref="CQ517:CQ528" si="2477">IF(ISNUMBER($AF517),$AF517*SQRT(SUMSQ(HLOOKUP($CP$5,$J$2:$Y$8,2,FALSE)*VLOOKUP($AC517,$B$2:$G$15,MATCH($AD517,$B$3:$G$3,0),FALSE),HLOOKUP($CP$5,$J$2:$Y$8,3,FALSE)*VLOOKUP($AC517,$B$17:$G$30,MATCH($AD517,$B$18:$G$18,0),FALSE),HLOOKUP($CP$5,$J$2:$Y$8,6,FALSE)))+HLOOKUP($CP$5,$J$2:$Y$8,4,FALSE)*VLOOKUP($AC517,$B$32:$G$45,MATCH($AD517,$B$33:$G$33,0),FALSE)+HLOOKUP($CP$5,$J$2:$Y$8,5,FALSE)*VLOOKUP($AC517,$B$47:$G$60,MATCH($AD517,$B$48:$G$48,0),FALSE),"N/A")</f>
        <v>174.7483905505284</v>
      </c>
      <c r="CR517" s="16">
        <f>IF(ISNUMBER($AG517),IF(OR(HLOOKUP($CP$5,$I$2:$Y$8,4,FALSE)=1,HLOOKUP($CP$5,$I$2:$Y$8,5,FALSE)=1,),HLOOKUP($CP$5,$I$2:$Y$8,4,FALSE)*VLOOKUP($AC517,$B$32:$G$45,MATCH($AD517,$B$33:$G$33,0),FALSE)+HLOOKUP($CP$5,$I$2:$Y$8,5,FALSE)*VLOOKUP($AC517,$B$47:$G$60,MATCH($AD517,$B$48:$G$48,0),FALSE)+$AG517,$AG517),"N/A")</f>
        <v>176.04839055052841</v>
      </c>
      <c r="CS517" s="16" t="str">
        <f>IF(CQ517="N/A", "N/A", "true")</f>
        <v>true</v>
      </c>
      <c r="CT517" s="16">
        <f>IF(CQ517="N/A", "N/A", 1)</f>
        <v>1</v>
      </c>
      <c r="CU517" s="16">
        <f>IF(ISNUMBER($AE517),IF(OR(HLOOKUP($CU$5,$I$2:$Y$8,4,FALSE)=1,HLOOKUP($CU$5,$I$2:$Y$8,5,FALSE)=1,),HLOOKUP($CU$5,$I$2:$Y$8,4,FALSE)*VLOOKUP($AC517,$B$32:$G$45,MATCH($AD517,$B$33:$G$33,0),FALSE)+HLOOKUP($CU$5,$I$2:$Y$8,5,FALSE)*VLOOKUP($AC517,$B$47:$G$60,MATCH($AD517,$B$48:$G$48,0),FALSE)+$AE517,$AE517),"N/A")</f>
        <v>62</v>
      </c>
      <c r="CV517" s="16">
        <f t="shared" ref="CV517:CV528" si="2478">IF(ISNUMBER($AF517),$AF517*SQRT(SUMSQ(HLOOKUP($CU$5,$J$2:$Y$8,2,FALSE)*VLOOKUP($AC517,$B$2:$G$15,MATCH($AD517,$B$3:$G$3,0),FALSE),HLOOKUP($CU$5,$J$2:$Y$8,3,FALSE)*VLOOKUP($AC517,$B$17:$G$30,MATCH($AD517,$B$18:$G$18,0),FALSE),HLOOKUP($CU$5,$J$2:$Y$8,6,FALSE)))+HLOOKUP($CU$5,$J$2:$Y$8,4,FALSE)*VLOOKUP($AC517,$B$32:$G$45,MATCH($AD517,$B$33:$G$33,0),FALSE)+HLOOKUP($CU$5,$J$2:$Y$8,5,FALSE)*VLOOKUP($AC517,$B$47:$G$60,MATCH($AD517,$B$48:$G$48,0),FALSE),"N/A")</f>
        <v>164.7483905505284</v>
      </c>
      <c r="CW517" s="16">
        <f>IF(ISNUMBER($AG517),IF(OR(HLOOKUP($CU$5,$I$2:$Y$8,4,FALSE)=1,HLOOKUP($CU$5,$I$2:$Y$8,5,FALSE)=1,),HLOOKUP($CU$5,$I$2:$Y$8,4,FALSE)*VLOOKUP($AC517,$B$32:$G$45,MATCH($AD517,$B$33:$G$33,0),FALSE)+HLOOKUP($CU$5,$I$2:$Y$8,5,FALSE)*VLOOKUP($AC517,$B$47:$G$60,MATCH($AD517,$B$48:$G$48,0),FALSE)+$AG517,$AG517),"N/A")</f>
        <v>166.04839055052841</v>
      </c>
      <c r="CX517" s="16" t="str">
        <f>IF(CV517="N/A", "N/A", "true")</f>
        <v>true</v>
      </c>
      <c r="CY517" s="16">
        <f>IF(CV517="N/A", "N/A", 1)</f>
        <v>1</v>
      </c>
      <c r="CZ517" s="16">
        <f>IF(ISNUMBER($AE517),IF(OR(HLOOKUP($CZ$5,$I$2:$Y$8,4,FALSE)=1,HLOOKUP($CZ$5,$I$2:$Y$8,5,FALSE)=1,),HLOOKUP($CZ$5,$I$2:$Y$8,4,FALSE)*VLOOKUP($AC517,$B$32:$G$45,MATCH($AD517,$B$33:$G$33,0),FALSE)+HLOOKUP($CZ$5,$I$2:$Y$8,5,FALSE)*VLOOKUP($AC517,$B$47:$G$60,MATCH($AD517,$B$48:$G$48,0),FALSE)+$AE517,$AE517),"N/A")</f>
        <v>73.3</v>
      </c>
      <c r="DA517" s="16">
        <f t="shared" ref="DA517:DA528" si="2479">IF(ISNUMBER($AF517),$AF517*SQRT(SUMSQ(HLOOKUP($CZ$5,$J$2:$Y$8,2,FALSE)*VLOOKUP($AC517,$B$2:$G$15,MATCH($AD517,$B$3:$G$3,0),FALSE),HLOOKUP($CZ$5,$J$2:$Y$8,3,FALSE)*VLOOKUP($AC517,$B$17:$G$30,MATCH($AD517,$B$18:$G$18,0),FALSE),HLOOKUP($CZ$5,$J$2:$Y$8,6,FALSE)))+HLOOKUP($CZ$5,$J$2:$Y$8,4,FALSE)*VLOOKUP($AC517,$B$32:$G$45,MATCH($AD517,$B$33:$G$33,0),FALSE)+HLOOKUP($CZ$5,$J$2:$Y$8,5,FALSE)*VLOOKUP($AC517,$B$47:$G$60,MATCH($AD517,$B$48:$G$48,0),FALSE),"N/A")</f>
        <v>176.04839055052841</v>
      </c>
      <c r="DB517" s="16">
        <f>IF(ISNUMBER($AG517),IF(OR(HLOOKUP($CZ$5,$I$2:$Y$8,4,FALSE)=1,HLOOKUP($CZ$5,$I$2:$Y$8,5,FALSE)=1,),HLOOKUP($CZ$5,$I$2:$Y$8,4,FALSE)*VLOOKUP($AC517,$B$32:$G$45,MATCH($AD517,$B$33:$G$33,0),FALSE)+HLOOKUP($CZ$5,$I$2:$Y$8,5,FALSE)*VLOOKUP($AC517,$B$47:$G$60,MATCH($AD517,$B$48:$G$48,0),FALSE)+$AG517,$AG517),"N/A")</f>
        <v>177.34839055052842</v>
      </c>
      <c r="DC517" s="16" t="str">
        <f>IF(DA517="N/A", "N/A", "true")</f>
        <v>true</v>
      </c>
      <c r="DD517" s="16">
        <f>IF(DA517="N/A", "N/A", 1)</f>
        <v>1</v>
      </c>
      <c r="DE517" s="16">
        <f>IF(ISNUMBER($AE517),IF(OR(HLOOKUP($DE$5,$I$2:$Y$8,4,FALSE)=1,HLOOKUP($DE$5,$I$2:$Y$8,5,FALSE)=1,),HLOOKUP($DE$5,$I$2:$Y$8,4,FALSE)*VLOOKUP($AC517,$B$32:$G$45,MATCH($AD517,$B$33:$G$33,0),FALSE)+HLOOKUP($DE$5,$I$2:$Y$8,5,FALSE)*VLOOKUP($AC517,$B$47:$G$60,MATCH($AD517,$B$48:$G$48,0),FALSE)+$AE517,$AE517),"N/A")</f>
        <v>63.3</v>
      </c>
      <c r="DF517" s="16">
        <f>IF(ISNUMBER($AF517),$AF517*SQRT(SUMSQ(HLOOKUP($DE$5,$J$2:$Y$8,2,FALSE)*VLOOKUP($AC517,$B$2:$G$15,MATCH($AD517,$B$3:$G$3,0),FALSE),HLOOKUP($DE$5,$J$2:$Y$8,3,FALSE)*VLOOKUP($AC517,$B$17:$G$30,MATCH($AD517,$B$18:$G$18,0),FALSE),HLOOKUP($DE$5,$J$2:$Y$8,6,FALSE)))+HLOOKUP($DE$5,$J$2:$Y$8,4,FALSE)*VLOOKUP($AC517,$B$32:$G$45,MATCH($AD517,$B$33:$G$33,0),FALSE)+HLOOKUP($DE$5,$J$2:$Y$8,5,FALSE)*VLOOKUP($AC517,$B$47:$G$60,MATCH($AD517,$B$48:$G$48,0),FALSE),"N/A")</f>
        <v>166.04839055052841</v>
      </c>
      <c r="DG517" s="19">
        <f>IF(ISNUMBER($AG517),IF(OR(HLOOKUP($DE$5,$I$2:$Y$8,4,FALSE)=1,HLOOKUP($DE$5,$I$2:$Y$8,5,FALSE)=1,),HLOOKUP($DE$5,$I$2:$Y$8,4,FALSE)*VLOOKUP($AC517,$B$32:$G$45,MATCH($AD517,$B$33:$G$33,0),FALSE)+HLOOKUP($DE$5,$I$2:$Y$8,5,FALSE)*VLOOKUP($AC517,$B$47:$G$60,MATCH($AD517,$B$48:$G$48,0),FALSE)+$AG517,$AG517),"N/A")</f>
        <v>167.34839055052842</v>
      </c>
      <c r="DH517" s="16" t="str">
        <f>IF(DF517="N/A", "N/A", "true")</f>
        <v>true</v>
      </c>
      <c r="DI517" s="16">
        <f>IF(DF517="N/A", "N/A", 1)</f>
        <v>1</v>
      </c>
    </row>
    <row r="518" spans="27:113" x14ac:dyDescent="0.35">
      <c r="AA518" s="49">
        <v>1.5</v>
      </c>
      <c r="AB518" s="55">
        <f t="shared" ref="AB518:AB528" si="2480">IF(ISNUMBER(AA518),(AA518*(AF518-AG518)+AE518+AG518-2*AF518)/(AE518-AF518),"-")</f>
        <v>2.0355339059327391</v>
      </c>
      <c r="AC518" s="23" t="s">
        <v>7</v>
      </c>
      <c r="AD518" s="40" t="s">
        <v>2</v>
      </c>
      <c r="AE518" s="16">
        <v>8.8000000000000007</v>
      </c>
      <c r="AF518" s="16">
        <v>11</v>
      </c>
      <c r="AG518" s="16">
        <f t="shared" si="2464"/>
        <v>15.556349186104047</v>
      </c>
      <c r="AH518" s="16">
        <f t="shared" ref="AH518:AH528" si="2481">IF(ISNUMBER($AE518),IF(OR(HLOOKUP($AH$5,$I$2:$Y$8,4,FALSE)=1,HLOOKUP($AH$5,$I$2:$Y$8,5,FALSE)=1,),HLOOKUP($AH$5,$I$2:$Y$8,4,FALSE)*VLOOKUP($AC518,$B$32:$G$45,MATCH($AD518,$B$33:$G$33,0),FALSE)+HLOOKUP($AH$5,$I$2:$Y$8,5,FALSE)*VLOOKUP($AC518,$B$47:$G$60,MATCH($AD518,$B$48:$G$48,0),FALSE)+$AE518,$AE518),"N/A")</f>
        <v>8.8000000000000007</v>
      </c>
      <c r="AI518" s="16">
        <f t="shared" si="2465"/>
        <v>11</v>
      </c>
      <c r="AJ518" s="16">
        <f>IF(ISNUMBER($AG518),IF(OR(HLOOKUP($AH$5,$I$2:$Y$8,4,FALSE)=1,HLOOKUP($AH$5,$I$2:$Y$8,5,FALSE)=1,),HLOOKUP($AH$5,$I$2:$Y$8,4,FALSE)*VLOOKUP($AC518,$B$32:$G$45,MATCH($AD518,$B$33:$G$33,0),FALSE)+HLOOKUP($AH$5,$I$2:$Y$8,5,FALSE)*VLOOKUP($AC518,$B$47:$G$60,MATCH($AD518,$B$48:$G$48,0),FALSE)+$AG518,$AG518),"N/A")</f>
        <v>15.556349186104047</v>
      </c>
      <c r="AK518" s="16" t="str">
        <f t="shared" ref="AK518:AK528" si="2482">IF(AI518="N/A", "N/A", "true")</f>
        <v>true</v>
      </c>
      <c r="AL518" s="16">
        <f t="shared" ref="AL518:AL528" si="2483">IF(AI518="N/A", "N/A", 1)</f>
        <v>1</v>
      </c>
      <c r="AM518" s="16">
        <f t="shared" ref="AM518:AM528" si="2484">IF(ISNUMBER($AE518),IF(OR(HLOOKUP($AM$5,$I$2:$Y$8,4,FALSE)=1,HLOOKUP($AM$5,$I$2:$Y$8,5,FALSE)=1,),HLOOKUP($AM$5,$I$2:$Y$8,4,FALSE)*VLOOKUP($AC518,$B$32:$G$45,MATCH($AD518,$B$33:$G$33,0),FALSE)+HLOOKUP($AM$5,$I$2:$Y$8,5,FALSE)*VLOOKUP($AC518,$B$47:$G$60,MATCH($AD518,$B$48:$G$48,0),FALSE)+$AE518,$AE518),"N/A")</f>
        <v>8.8000000000000007</v>
      </c>
      <c r="AN518" s="16">
        <f t="shared" si="2466"/>
        <v>11</v>
      </c>
      <c r="AO518" s="16">
        <f t="shared" ref="AO518:AO528" si="2485">IF(ISNUMBER($AG518),IF(OR(HLOOKUP($AM$5,$I$2:$Y$8,4,FALSE)=1,HLOOKUP($AM$5,$I$2:$Y$8,5,FALSE)=1,),HLOOKUP($AM$5,$I$2:$Y$8,4,FALSE)*VLOOKUP($AC518,$B$32:$G$45,MATCH($AD518,$B$33:$G$33,0),FALSE)+HLOOKUP($AM$5,$I$2:$Y$8,5,FALSE)*VLOOKUP($AC518,$B$47:$G$60,MATCH($AD518,$B$48:$G$48,0),FALSE)+$AG518,$AG518),"N/A")</f>
        <v>15.556349186104047</v>
      </c>
      <c r="AP518" s="16" t="str">
        <f t="shared" ref="AP518:AP528" si="2486">IF(AN518="N/A", "N/A", "true")</f>
        <v>true</v>
      </c>
      <c r="AQ518" s="16">
        <f t="shared" ref="AQ518:AQ528" si="2487">IF(AN518="N/A", "N/A", 1)</f>
        <v>1</v>
      </c>
      <c r="AR518" s="16">
        <f t="shared" ref="AR518:AR528" si="2488">IF(ISNUMBER($AE518),IF(OR(HLOOKUP($AR$5,$I$2:$Y$8,4,FALSE)=1,HLOOKUP($AR$5,$I$2:$Y$8,5,FALSE)=1,),HLOOKUP($AR$5,$I$2:$Y$8,4,FALSE)*VLOOKUP($AC518,$B$32:$G$45,MATCH($AD518,$B$33:$G$33,0),FALSE)+HLOOKUP($AH$5,$I$2:$Y$8,5,FALSE)*VLOOKUP($AC518,$B$47:$G$60,MATCH($AD518,$B$48:$G$48,0),FALSE)+$AE518,$AE518),"N/A")</f>
        <v>8.8000000000000007</v>
      </c>
      <c r="AS518" s="16">
        <f t="shared" si="2467"/>
        <v>11</v>
      </c>
      <c r="AT518" s="16">
        <f t="shared" ref="AT518:AT528" si="2489">IF(ISNUMBER($AG518),IF(OR(HLOOKUP($AR$5,$I$2:$Y$8,4,FALSE)=1,HLOOKUP($AR$5,$I$2:$Y$8,5,FALSE)=1,),HLOOKUP($AR$5,$I$2:$Y$8,4,FALSE)*VLOOKUP($AC518,$B$32:$G$45,MATCH($AD518,$B$33:$G$33,0),FALSE)+HLOOKUP($AR$5,$I$2:$Y$8,5,FALSE)*VLOOKUP($AC518,$B$47:$G$60,MATCH($AD518,$B$48:$G$48,0),FALSE)+$AG518,$AG518),"N/A")</f>
        <v>15.556349186104047</v>
      </c>
      <c r="AU518" s="16" t="str">
        <f t="shared" ref="AU518:AU528" si="2490">IF(AS518="N/A", "N/A", "true")</f>
        <v>true</v>
      </c>
      <c r="AV518" s="16">
        <f t="shared" ref="AV518:AV528" si="2491">IF(AS518="N/A", "N/A", 1)</f>
        <v>1</v>
      </c>
      <c r="AW518" s="16">
        <f t="shared" ref="AW518:AW528" si="2492">IF(ISNUMBER($AE518),IF(OR(HLOOKUP($AW$5,$I$2:$Y$8,4,FALSE)=1,HLOOKUP($AW$5,$I$2:$Y$8,5,FALSE)=1,),HLOOKUP($AW$5,$I$2:$Y$8,4,FALSE)*VLOOKUP($AC518,$B$32:$G$45,MATCH($AD518,$B$33:$G$33,0),FALSE)+HLOOKUP($AW$5,$I$2:$Y$8,5,FALSE)*VLOOKUP($AC518,$B$47:$G$60,MATCH($AD518,$B$48:$G$48,0),FALSE)+$AE518,$AE518),"N/A")</f>
        <v>8.8000000000000007</v>
      </c>
      <c r="AX518" s="16">
        <f t="shared" si="2468"/>
        <v>11</v>
      </c>
      <c r="AY518" s="16">
        <f t="shared" ref="AY518:AY528" si="2493">IF(ISNUMBER($AG518),IF(OR(HLOOKUP($AW$5,$I$2:$Y$8,4,FALSE)=1,HLOOKUP($AW$5,$I$2:$Y$8,5,FALSE)=1,),HLOOKUP($AW$5,$I$2:$Y$8,4,FALSE)*VLOOKUP($AC518,$B$32:$G$45,MATCH($AD518,$B$33:$G$33,0),FALSE)+HLOOKUP($AW$5,$I$2:$Y$8,5,FALSE)*VLOOKUP($AC518,$B$47:$G$60,MATCH($AD518,$B$48:$G$48,0),FALSE)+$AG518,$AG518),"N/A")</f>
        <v>15.556349186104047</v>
      </c>
      <c r="AZ518" s="16" t="str">
        <f t="shared" ref="AZ518:AZ528" si="2494">IF(AX518="N/A", "N/A", "true")</f>
        <v>true</v>
      </c>
      <c r="BA518" s="16">
        <f t="shared" ref="BA518:BA528" si="2495">IF(AX518="N/A", "N/A", 1)</f>
        <v>1</v>
      </c>
      <c r="BB518" s="16">
        <f t="shared" ref="BB518:BB528" si="2496">IF(ISNUMBER($AE518),IF(OR(HLOOKUP($BB$5,$I$2:$Y$8,4,FALSE)=1,HLOOKUP($BB$5,$I$2:$Y$8,5,FALSE)=1,),HLOOKUP($BB$5,$I$2:$Y$8,4,FALSE)*VLOOKUP($AC518,$B$32:$G$45,MATCH($AD518,$B$33:$G$33,0),FALSE)+HLOOKUP($BB$5,$I$2:$Y$8,5,FALSE)*VLOOKUP($AC518,$B$47:$G$60,MATCH($AD518,$B$48:$G$48,0),FALSE)+$AE518,$AE518),"N/A")</f>
        <v>8.8000000000000007</v>
      </c>
      <c r="BC518" s="16">
        <f t="shared" si="2469"/>
        <v>11</v>
      </c>
      <c r="BD518" s="16">
        <f t="shared" ref="BD518:BD528" si="2497">IF(ISNUMBER($AG518),IF(OR(HLOOKUP($BB$5,$I$2:$Y$8,4,FALSE)=1,HLOOKUP($BB$5,$I$2:$Y$8,5,FALSE)=1,),HLOOKUP($BB$5,$I$2:$Y$8,4,FALSE)*VLOOKUP($AC518,$B$32:$G$45,MATCH($AD518,$B$33:$G$33,0),FALSE)+HLOOKUP($BB$5,$I$2:$Y$8,5,FALSE)*VLOOKUP($AC518,$B$47:$G$60,MATCH($AD518,$B$48:$G$48,0),FALSE)+$AG518,$AG518),"N/A")</f>
        <v>15.556349186104047</v>
      </c>
      <c r="BE518" s="16" t="str">
        <f t="shared" ref="BE518:BE528" si="2498">IF(BC518="N/A", "N/A", "true")</f>
        <v>true</v>
      </c>
      <c r="BF518" s="16">
        <f t="shared" ref="BF518:BF528" si="2499">IF(BC518="N/A", "N/A", 1)</f>
        <v>1</v>
      </c>
      <c r="BG518" s="16">
        <f t="shared" ref="BG518:BG528" si="2500">IF(ISNUMBER($AE518),IF(OR(HLOOKUP($BG$5,$I$2:$Y$8,4,FALSE)=1,HLOOKUP($BG$5,$I$2:$Y$8,5,FALSE)=1,),HLOOKUP($BG$5,$I$2:$Y$8,4,FALSE)*VLOOKUP($AC518,$B$32:$G$45,MATCH($AD518,$B$33:$G$33,0),FALSE)+HLOOKUP($BG$5,$I$2:$Y$8,5,FALSE)*VLOOKUP($AC518,$B$47:$G$60,MATCH($AD518,$B$48:$G$48,0),FALSE)+$AE518,$AE518),"N/A")</f>
        <v>8.8000000000000007</v>
      </c>
      <c r="BH518" s="16">
        <f t="shared" si="2470"/>
        <v>11</v>
      </c>
      <c r="BI518" s="16">
        <f t="shared" ref="BI518:BI528" si="2501">IF(ISNUMBER($AG518),IF(OR(HLOOKUP($BG$5,$I$2:$Y$8,4,FALSE)=1,HLOOKUP($BG$5,$I$2:$Y$8,5,FALSE)=1,),HLOOKUP($BG$5,$I$2:$Y$8,4,FALSE)*VLOOKUP($AC518,$B$32:$G$45,MATCH($AD518,$B$33:$G$33,0),FALSE)+HLOOKUP($BG$5,$I$2:$Y$8,5,FALSE)*VLOOKUP($AC518,$B$47:$G$60,MATCH($AD518,$B$48:$G$48,0),FALSE)+$AG518,$AG518),"N/A")</f>
        <v>15.556349186104047</v>
      </c>
      <c r="BJ518" s="16" t="str">
        <f t="shared" ref="BJ518:BJ528" si="2502">IF(BH518="N/A", "N/A", "true")</f>
        <v>true</v>
      </c>
      <c r="BK518" s="16">
        <f t="shared" ref="BK518:BK528" si="2503">IF(BH518="N/A", "N/A", 1)</f>
        <v>1</v>
      </c>
      <c r="BL518" s="16">
        <f t="shared" ref="BL518:BL528" si="2504">IF(ISNUMBER($AE518),IF(OR(HLOOKUP($BL$5,$I$2:$Y$8,4,FALSE)=1,HLOOKUP($BL$5,$I$2:$Y$8,5,FALSE)=1,),HLOOKUP($BL$5,$I$2:$Y$8,4,FALSE)*VLOOKUP($AC518,$B$32:$G$45,MATCH($AD518,$B$33:$G$33,0),FALSE)+HLOOKUP($BL$5,$I$2:$Y$8,5,FALSE)*VLOOKUP($AC518,$B$47:$G$60,MATCH($AD518,$B$48:$G$48,0),FALSE)+$AE518,$AE518),"N/A")</f>
        <v>8.8000000000000007</v>
      </c>
      <c r="BM518" s="16">
        <f t="shared" si="2471"/>
        <v>11</v>
      </c>
      <c r="BN518" s="16">
        <f t="shared" ref="BN518:BN528" si="2505">IF(ISNUMBER($AG518),IF(OR(HLOOKUP($BL$5,$I$2:$Y$8,4,FALSE)=1,HLOOKUP($BL$5,$I$2:$Y$8,5,FALSE)=1,),HLOOKUP($BL$5,$I$2:$Y$8,4,FALSE)*VLOOKUP($AC518,$B$32:$G$45,MATCH($AD518,$B$33:$G$33,0),FALSE)+HLOOKUP($BL$5,$I$2:$Y$8,5,FALSE)*VLOOKUP($AC518,$B$47:$G$60,MATCH($AD518,$B$48:$G$48,0),FALSE)+$AG518,$AG518),"N/A")</f>
        <v>15.556349186104047</v>
      </c>
      <c r="BO518" s="16" t="str">
        <f t="shared" ref="BO518:BO528" si="2506">IF(BM518="N/A", "N/A", "true")</f>
        <v>true</v>
      </c>
      <c r="BP518" s="16">
        <f t="shared" ref="BP518:BP528" si="2507">IF(BM518="N/A", "N/A", 1)</f>
        <v>1</v>
      </c>
      <c r="BQ518" s="16">
        <f t="shared" ref="BQ518:BQ528" si="2508">IF(ISNUMBER($AE518),IF(OR(HLOOKUP($BQ$5,$I$2:$Y$8,4,FALSE)=1,HLOOKUP($BQ$5,$I$2:$Y$8,5,FALSE)=1,),HLOOKUP($BQ$5,$I$2:$Y$8,4,FALSE)*VLOOKUP($AC518,$B$32:$G$45,MATCH($AD518,$B$33:$G$33,0),FALSE)+HLOOKUP($BQ$5,$I$2:$Y$8,5,FALSE)*VLOOKUP($AC518,$B$47:$G$60,MATCH($AD518,$B$48:$G$48,0),FALSE)+$AE518,$AE518),"N/A")</f>
        <v>8.8000000000000007</v>
      </c>
      <c r="BR518" s="16">
        <f t="shared" si="2472"/>
        <v>11</v>
      </c>
      <c r="BS518" s="16">
        <f t="shared" ref="BS518:BS528" si="2509">IF(ISNUMBER($AG518),IF(OR(HLOOKUP($BQ$5,$I$2:$Y$8,4,FALSE)=1,HLOOKUP($BQ$5,$I$2:$Y$8,5,FALSE)=1,),HLOOKUP($BQ$5,$I$2:$Y$8,4,FALSE)*VLOOKUP($AC518,$B$32:$G$45,MATCH($AD518,$B$33:$G$33,0),FALSE)+HLOOKUP($BQ$5,$I$2:$Y$8,5,FALSE)*VLOOKUP($AC518,$B$47:$G$60,MATCH($AD518,$B$48:$G$48,0),FALSE)+$AG518,$AG518),"N/A")</f>
        <v>15.556349186104047</v>
      </c>
      <c r="BT518" s="16" t="str">
        <f t="shared" ref="BT518:BT528" si="2510">IF(BR518="N/A", "N/A", "true")</f>
        <v>true</v>
      </c>
      <c r="BU518" s="16">
        <f t="shared" ref="BU518:BU528" si="2511">IF(BR518="N/A", "N/A", 1)</f>
        <v>1</v>
      </c>
      <c r="BV518" s="16">
        <f t="shared" ref="BV518:BV528" si="2512">IF(ISNUMBER($AE518),IF(OR(HLOOKUP($BV$5,$I$2:$Y$8,4,FALSE)=1,HLOOKUP($BV$5,$I$2:$Y$8,5,FALSE)=1,),HLOOKUP($BV$5,$I$2:$Y$8,4,FALSE)*VLOOKUP($AC518,$B$32:$G$45,MATCH($AD518,$B$33:$G$33,0),FALSE)+HLOOKUP($BV$5,$I$2:$Y$8,5,FALSE)*VLOOKUP($AC518,$B$47:$G$60,MATCH($AD518,$B$48:$G$48,0),FALSE)+$AE518,$AE518),"N/A")</f>
        <v>8.8000000000000007</v>
      </c>
      <c r="BW518" s="16">
        <f t="shared" si="2473"/>
        <v>11</v>
      </c>
      <c r="BX518" s="16">
        <f t="shared" ref="BX518:BX528" si="2513">IF(ISNUMBER($AG518),IF(OR(HLOOKUP($BV$5,$I$2:$Y$8,4,FALSE)=1,HLOOKUP($BV$5,$I$2:$Y$8,5,FALSE)=1,),HLOOKUP($BV$5,$I$2:$Y$8,4,FALSE)*VLOOKUP($AC518,$B$32:$G$45,MATCH($AD518,$B$33:$G$33,0),FALSE)+HLOOKUP($BV$5,$I$2:$Y$8,5,FALSE)*VLOOKUP($AC518,$B$47:$G$60,MATCH($AD518,$B$48:$G$48,0),FALSE)+$AG518,$AG518),"N/A")</f>
        <v>15.556349186104047</v>
      </c>
      <c r="BY518" s="16" t="str">
        <f t="shared" ref="BY518:BY528" si="2514">IF(BW518="N/A", "N/A", "true")</f>
        <v>true</v>
      </c>
      <c r="BZ518" s="16">
        <f t="shared" ref="BZ518:BZ528" si="2515">IF(BW518="N/A", "N/A", 1)</f>
        <v>1</v>
      </c>
      <c r="CA518" s="16">
        <f t="shared" ref="CA518:CA528" si="2516">IF(ISNUMBER($AE518),IF(OR(HLOOKUP($CA$5,$I$2:$Y$8,4,FALSE)=1,HLOOKUP($CA$5,$I$2:$Y$8,5,FALSE)=1,),HLOOKUP($CA$5,$I$2:$Y$8,4,FALSE)*VLOOKUP($AC518,$B$32:$G$45,MATCH($AD518,$B$33:$G$33,0),FALSE)+HLOOKUP($CA$5,$I$2:$Y$8,5,FALSE)*VLOOKUP($AC518,$B$47:$G$60,MATCH($AD518,$B$48:$G$48,0),FALSE)+$AE518,$AE518),"N/A")</f>
        <v>8.8000000000000007</v>
      </c>
      <c r="CB518" s="16">
        <f t="shared" si="2474"/>
        <v>11</v>
      </c>
      <c r="CC518" s="16">
        <f t="shared" ref="CC518:CC528" si="2517">IF(ISNUMBER($AG518),IF(OR(HLOOKUP($CA$5,$I$2:$Y$8,4,FALSE)=1,HLOOKUP($CA$5,$I$2:$Y$8,5,FALSE)=1,),HLOOKUP($CA$5,$I$2:$Y$8,4,FALSE)*VLOOKUP($AC518,$B$32:$G$45,MATCH($AD518,$B$33:$G$33,0),FALSE)+HLOOKUP($CA$5,$I$2:$Y$8,5,FALSE)*VLOOKUP($AC518,$B$47:$G$60,MATCH($AD518,$B$48:$G$48,0),FALSE)+$AG518,$AG518),"N/A")</f>
        <v>15.556349186104047</v>
      </c>
      <c r="CD518" s="16" t="str">
        <f t="shared" ref="CD518:CD528" si="2518">IF(CB518="N/A", "N/A", "true")</f>
        <v>true</v>
      </c>
      <c r="CE518" s="16">
        <f t="shared" ref="CE518:CE528" si="2519">IF(CB518="N/A", "N/A", 1)</f>
        <v>1</v>
      </c>
      <c r="CF518" s="16">
        <f t="shared" ref="CF518:CF528" si="2520">IF(ISNUMBER($AE518),IF(OR(HLOOKUP($CF$5,$I$2:$Y$8,4,FALSE)=1,HLOOKUP($CF$5,$I$2:$Y$8,5,FALSE)=1,),HLOOKUP($CF$5,$I$2:$Y$8,4,FALSE)*VLOOKUP($AC518,$B$32:$G$45,MATCH($AD518,$B$33:$G$33,0),FALSE)+HLOOKUP($CF$5,$I$2:$Y$8,5,FALSE)*VLOOKUP($AC518,$B$47:$G$60,MATCH($AD518,$B$48:$G$48,0),FALSE)+$AE518,$AE518),"N/A")</f>
        <v>8.8000000000000007</v>
      </c>
      <c r="CG518" s="16">
        <f t="shared" si="2475"/>
        <v>11</v>
      </c>
      <c r="CH518" s="16">
        <f t="shared" ref="CH518:CH528" si="2521">IF(ISNUMBER($AG518),IF(OR(HLOOKUP($CF$5,$I$2:$Y$8,4,FALSE)=1,HLOOKUP($CF$5,$I$2:$Y$8,5,FALSE)=1,),HLOOKUP($CF$5,$I$2:$Y$8,4,FALSE)*VLOOKUP($AC518,$B$32:$G$45,MATCH($AD518,$B$33:$G$33,0),FALSE)+HLOOKUP($CF$5,$I$2:$Y$8,5,FALSE)*VLOOKUP($AC518,$B$47:$G$60,MATCH($AD518,$B$48:$G$48,0),FALSE)+$AG518,$AG518),"N/A")</f>
        <v>15.556349186104047</v>
      </c>
      <c r="CI518" s="16" t="str">
        <f t="shared" ref="CI518:CI528" si="2522">IF(CG518="N/A", "N/A", "true")</f>
        <v>true</v>
      </c>
      <c r="CJ518" s="16">
        <f t="shared" ref="CJ518:CJ528" si="2523">IF(CG518="N/A", "N/A", 1)</f>
        <v>1</v>
      </c>
      <c r="CK518" s="16">
        <f t="shared" ref="CK518:CK528" si="2524">IF(ISNUMBER($AE518),IF(OR(HLOOKUP($CK$5,$I$2:$Y$8,4,FALSE)=1,HLOOKUP($CK$5,$I$2:$Y$8,5,FALSE)=1,),HLOOKUP($CK$5,$I$2:$Y$8,4,FALSE)*VLOOKUP($AC518,$B$32:$G$45,MATCH($AD518,$B$33:$G$33,0),FALSE)+HLOOKUP($CK$5,$I$2:$Y$8,5,FALSE)*VLOOKUP($AC518,$B$47:$G$60,MATCH($AD518,$B$48:$G$48,0),FALSE)+$AE518,$AE518),"N/A")</f>
        <v>8.8000000000000007</v>
      </c>
      <c r="CL518" s="16">
        <f t="shared" si="2476"/>
        <v>11</v>
      </c>
      <c r="CM518" s="16">
        <f t="shared" ref="CM518:CM528" si="2525">IF(ISNUMBER($AG518),IF(OR(HLOOKUP($CK$5,$I$2:$Y$8,4,FALSE)=1,HLOOKUP($CK$5,$I$2:$Y$8,5,FALSE)=1,),HLOOKUP($CK$5,$I$2:$Y$8,4,FALSE)*VLOOKUP($AC518,$B$32:$G$45,MATCH($AD518,$B$33:$G$33,0),FALSE)+HLOOKUP($CK$5,$I$2:$Y$8,5,FALSE)*VLOOKUP($AC518,$B$47:$G$60,MATCH($AD518,$B$48:$G$48,0),FALSE)+$AG518,$AG518),"N/A")</f>
        <v>15.556349186104047</v>
      </c>
      <c r="CN518" s="16" t="str">
        <f t="shared" ref="CN518:CN528" si="2526">IF(CL518="N/A", "N/A", "true")</f>
        <v>true</v>
      </c>
      <c r="CO518" s="16">
        <f t="shared" ref="CO518:CO528" si="2527">IF(CL518="N/A", "N/A", 1)</f>
        <v>1</v>
      </c>
      <c r="CP518" s="16">
        <f t="shared" ref="CP518:CP528" si="2528">IF(ISNUMBER($AE518),IF(OR(HLOOKUP($CP$5,$I$2:$Y$8,4,FALSE)=1,HLOOKUP($CP$5,$I$2:$Y$8,5,FALSE)=1,),HLOOKUP($CP$5,$I$2:$Y$8,4,FALSE)*VLOOKUP($AC518,$B$32:$G$45,MATCH($AD518,$B$33:$G$33,0),FALSE)+HLOOKUP($CP$5,$I$2:$Y$8,5,FALSE)*VLOOKUP($AC518,$B$47:$G$60,MATCH($AD518,$B$48:$G$48,0),FALSE)+$AE518,$AE518),"N/A")</f>
        <v>8.8000000000000007</v>
      </c>
      <c r="CQ518" s="16">
        <f t="shared" si="2477"/>
        <v>15.556349186104047</v>
      </c>
      <c r="CR518" s="16">
        <f t="shared" ref="CR518:CR528" si="2529">IF(ISNUMBER($AG518),IF(OR(HLOOKUP($CP$5,$I$2:$Y$8,4,FALSE)=1,HLOOKUP($CP$5,$I$2:$Y$8,5,FALSE)=1,),HLOOKUP($CP$5,$I$2:$Y$8,4,FALSE)*VLOOKUP($AC518,$B$32:$G$45,MATCH($AD518,$B$33:$G$33,0),FALSE)+HLOOKUP($CP$5,$I$2:$Y$8,5,FALSE)*VLOOKUP($AC518,$B$47:$G$60,MATCH($AD518,$B$48:$G$48,0),FALSE)+$AG518,$AG518),"N/A")</f>
        <v>15.556349186104047</v>
      </c>
      <c r="CS518" s="16" t="str">
        <f t="shared" ref="CS518:CS528" si="2530">IF(CQ518="N/A", "N/A", "true")</f>
        <v>true</v>
      </c>
      <c r="CT518" s="16">
        <f t="shared" ref="CT518:CT528" si="2531">IF(CQ518="N/A", "N/A", 1)</f>
        <v>1</v>
      </c>
      <c r="CU518" s="16">
        <f t="shared" ref="CU518:CU528" si="2532">IF(ISNUMBER($AE518),IF(OR(HLOOKUP($CU$5,$I$2:$Y$8,4,FALSE)=1,HLOOKUP($CU$5,$I$2:$Y$8,5,FALSE)=1,),HLOOKUP($CU$5,$I$2:$Y$8,4,FALSE)*VLOOKUP($AC518,$B$32:$G$45,MATCH($AD518,$B$33:$G$33,0),FALSE)+HLOOKUP($CU$5,$I$2:$Y$8,5,FALSE)*VLOOKUP($AC518,$B$47:$G$60,MATCH($AD518,$B$48:$G$48,0),FALSE)+$AE518,$AE518),"N/A")</f>
        <v>8.8000000000000007</v>
      </c>
      <c r="CV518" s="16">
        <f t="shared" si="2478"/>
        <v>15.556349186104047</v>
      </c>
      <c r="CW518" s="16">
        <f t="shared" ref="CW518:CW528" si="2533">IF(ISNUMBER($AG518),IF(OR(HLOOKUP($CU$5,$I$2:$Y$8,4,FALSE)=1,HLOOKUP($CU$5,$I$2:$Y$8,5,FALSE)=1,),HLOOKUP($CU$5,$I$2:$Y$8,4,FALSE)*VLOOKUP($AC518,$B$32:$G$45,MATCH($AD518,$B$33:$G$33,0),FALSE)+HLOOKUP($CU$5,$I$2:$Y$8,5,FALSE)*VLOOKUP($AC518,$B$47:$G$60,MATCH($AD518,$B$48:$G$48,0),FALSE)+$AG518,$AG518),"N/A")</f>
        <v>15.556349186104047</v>
      </c>
      <c r="CX518" s="16" t="str">
        <f t="shared" ref="CX518:CX528" si="2534">IF(CV518="N/A", "N/A", "true")</f>
        <v>true</v>
      </c>
      <c r="CY518" s="16">
        <f t="shared" ref="CY518:CY528" si="2535">IF(CV518="N/A", "N/A", 1)</f>
        <v>1</v>
      </c>
      <c r="CZ518" s="16">
        <f t="shared" ref="CZ518:CZ528" si="2536">IF(ISNUMBER($AE518),IF(OR(HLOOKUP($CZ$5,$I$2:$Y$8,4,FALSE)=1,HLOOKUP($CZ$5,$I$2:$Y$8,5,FALSE)=1,),HLOOKUP($CZ$5,$I$2:$Y$8,4,FALSE)*VLOOKUP($AC518,$B$32:$G$45,MATCH($AD518,$B$33:$G$33,0),FALSE)+HLOOKUP($CZ$5,$I$2:$Y$8,5,FALSE)*VLOOKUP($AC518,$B$47:$G$60,MATCH($AD518,$B$48:$G$48,0),FALSE)+$AE518,$AE518),"N/A")</f>
        <v>8.8000000000000007</v>
      </c>
      <c r="DA518" s="16">
        <f t="shared" si="2479"/>
        <v>15.556349186104047</v>
      </c>
      <c r="DB518" s="16">
        <f t="shared" ref="DB518:DB528" si="2537">IF(ISNUMBER($AG518),IF(OR(HLOOKUP($CZ$5,$I$2:$Y$8,4,FALSE)=1,HLOOKUP($CZ$5,$I$2:$Y$8,5,FALSE)=1,),HLOOKUP($CZ$5,$I$2:$Y$8,4,FALSE)*VLOOKUP($AC518,$B$32:$G$45,MATCH($AD518,$B$33:$G$33,0),FALSE)+HLOOKUP($CZ$5,$I$2:$Y$8,5,FALSE)*VLOOKUP($AC518,$B$47:$G$60,MATCH($AD518,$B$48:$G$48,0),FALSE)+$AG518,$AG518),"N/A")</f>
        <v>15.556349186104047</v>
      </c>
      <c r="DC518" s="16" t="str">
        <f t="shared" ref="DC518:DC528" si="2538">IF(DA518="N/A", "N/A", "true")</f>
        <v>true</v>
      </c>
      <c r="DD518" s="16">
        <f t="shared" ref="DD518:DD528" si="2539">IF(DA518="N/A", "N/A", 1)</f>
        <v>1</v>
      </c>
      <c r="DE518" s="16">
        <f t="shared" ref="DE518:DE528" si="2540">IF(ISNUMBER($AE518),IF(OR(HLOOKUP($DE$5,$I$2:$Y$8,4,FALSE)=1,HLOOKUP($DE$5,$I$2:$Y$8,5,FALSE)=1,),HLOOKUP($DE$5,$I$2:$Y$8,4,FALSE)*VLOOKUP($AC518,$B$32:$G$45,MATCH($AD518,$B$33:$G$33,0),FALSE)+HLOOKUP($DE$5,$I$2:$Y$8,5,FALSE)*VLOOKUP($AC518,$B$47:$G$60,MATCH($AD518,$B$48:$G$48,0),FALSE)+$AE518,$AE518),"N/A")</f>
        <v>8.8000000000000007</v>
      </c>
      <c r="DF518" s="16">
        <f t="shared" ref="DF518:DF528" si="2541">IF(ISNUMBER($AF518),$AF518*SQRT(SUMSQ(HLOOKUP($DE$5,$J$2:$Y$8,2,FALSE)*VLOOKUP($AC518,$B$2:$G$15,MATCH($AD518,$B$3:$G$3,0),FALSE),HLOOKUP($DE$5,$J$2:$Y$8,3,FALSE)*VLOOKUP($AC518,$B$17:$G$30,MATCH($AD518,$B$18:$G$18,0),FALSE),HLOOKUP($DE$5,$J$2:$Y$8,6,FALSE)))+HLOOKUP($DE$5,$J$2:$Y$8,4,FALSE)*VLOOKUP($AC518,$B$32:$G$45,MATCH($AD518,$B$33:$G$33,0),FALSE)+HLOOKUP($DE$5,$J$2:$Y$8,5,FALSE)*VLOOKUP($AC518,$B$47:$G$60,MATCH($AD518,$B$48:$G$48,0),FALSE),"N/A")</f>
        <v>15.556349186104047</v>
      </c>
      <c r="DG518" s="19">
        <f t="shared" ref="DG518:DG528" si="2542">IF(ISNUMBER($AG518),IF(OR(HLOOKUP($DE$5,$I$2:$Y$8,4,FALSE)=1,HLOOKUP($DE$5,$I$2:$Y$8,5,FALSE)=1,),HLOOKUP($DE$5,$I$2:$Y$8,4,FALSE)*VLOOKUP($AC518,$B$32:$G$45,MATCH($AD518,$B$33:$G$33,0),FALSE)+HLOOKUP($DE$5,$I$2:$Y$8,5,FALSE)*VLOOKUP($AC518,$B$47:$G$60,MATCH($AD518,$B$48:$G$48,0),FALSE)+$AG518,$AG518),"N/A")</f>
        <v>15.556349186104047</v>
      </c>
      <c r="DH518" s="16" t="str">
        <f t="shared" ref="DH518:DH528" si="2543">IF(DF518="N/A", "N/A", "true")</f>
        <v>true</v>
      </c>
      <c r="DI518" s="16">
        <f t="shared" ref="DI518:DI528" si="2544">IF(DF518="N/A", "N/A", 1)</f>
        <v>1</v>
      </c>
    </row>
    <row r="519" spans="27:113" x14ac:dyDescent="0.35">
      <c r="AA519" s="49" t="s">
        <v>114</v>
      </c>
      <c r="AB519" s="55" t="str">
        <f t="shared" si="2480"/>
        <v>-</v>
      </c>
      <c r="AC519" s="23" t="s">
        <v>8</v>
      </c>
      <c r="AD519" s="40" t="s">
        <v>2</v>
      </c>
      <c r="AE519" s="16"/>
      <c r="AF519" s="16"/>
      <c r="AG519" s="16" t="str">
        <f t="shared" si="2464"/>
        <v>N/A</v>
      </c>
      <c r="AH519" s="16" t="str">
        <f t="shared" si="2481"/>
        <v>N/A</v>
      </c>
      <c r="AI519" s="16" t="str">
        <f t="shared" si="2465"/>
        <v>N/A</v>
      </c>
      <c r="AJ519" s="16" t="str">
        <f t="shared" ref="AJ519:AJ528" si="2545">IF(ISNUMBER($AG519),IF(OR(HLOOKUP($AH$5,$I$2:$Y$8,4,FALSE)=1,HLOOKUP($AH$5,$I$2:$Y$8,5,FALSE)=1,),HLOOKUP($AH$5,$I$2:$Y$8,4,FALSE)*VLOOKUP($AC519,$B$32:$G$45,MATCH($AD519,$B$33:$G$33,0),FALSE)+HLOOKUP($AH$5,$I$2:$Y$8,5,FALSE)*VLOOKUP($AC519,$B$47:$G$60,MATCH($AD519,$B$48:$G$48,0),FALSE)+$AG519,$AG519),"N/A")</f>
        <v>N/A</v>
      </c>
      <c r="AK519" s="16" t="str">
        <f t="shared" si="2482"/>
        <v>N/A</v>
      </c>
      <c r="AL519" s="16" t="str">
        <f t="shared" si="2483"/>
        <v>N/A</v>
      </c>
      <c r="AM519" s="16" t="str">
        <f t="shared" si="2484"/>
        <v>N/A</v>
      </c>
      <c r="AN519" s="16" t="str">
        <f t="shared" si="2466"/>
        <v>N/A</v>
      </c>
      <c r="AO519" s="16" t="str">
        <f t="shared" si="2485"/>
        <v>N/A</v>
      </c>
      <c r="AP519" s="16" t="str">
        <f t="shared" si="2486"/>
        <v>N/A</v>
      </c>
      <c r="AQ519" s="16" t="str">
        <f t="shared" si="2487"/>
        <v>N/A</v>
      </c>
      <c r="AR519" s="16" t="str">
        <f t="shared" si="2488"/>
        <v>N/A</v>
      </c>
      <c r="AS519" s="16" t="str">
        <f t="shared" si="2467"/>
        <v>N/A</v>
      </c>
      <c r="AT519" s="16" t="str">
        <f t="shared" si="2489"/>
        <v>N/A</v>
      </c>
      <c r="AU519" s="16" t="str">
        <f t="shared" si="2490"/>
        <v>N/A</v>
      </c>
      <c r="AV519" s="16" t="str">
        <f t="shared" si="2491"/>
        <v>N/A</v>
      </c>
      <c r="AW519" s="16" t="str">
        <f t="shared" si="2492"/>
        <v>N/A</v>
      </c>
      <c r="AX519" s="16" t="str">
        <f t="shared" si="2468"/>
        <v>N/A</v>
      </c>
      <c r="AY519" s="16" t="str">
        <f t="shared" si="2493"/>
        <v>N/A</v>
      </c>
      <c r="AZ519" s="16" t="str">
        <f t="shared" si="2494"/>
        <v>N/A</v>
      </c>
      <c r="BA519" s="16" t="str">
        <f t="shared" si="2495"/>
        <v>N/A</v>
      </c>
      <c r="BB519" s="16" t="str">
        <f t="shared" si="2496"/>
        <v>N/A</v>
      </c>
      <c r="BC519" s="16" t="str">
        <f t="shared" si="2469"/>
        <v>N/A</v>
      </c>
      <c r="BD519" s="16" t="str">
        <f t="shared" si="2497"/>
        <v>N/A</v>
      </c>
      <c r="BE519" s="16" t="str">
        <f t="shared" si="2498"/>
        <v>N/A</v>
      </c>
      <c r="BF519" s="16" t="str">
        <f t="shared" si="2499"/>
        <v>N/A</v>
      </c>
      <c r="BG519" s="16" t="str">
        <f t="shared" si="2500"/>
        <v>N/A</v>
      </c>
      <c r="BH519" s="16" t="str">
        <f t="shared" si="2470"/>
        <v>N/A</v>
      </c>
      <c r="BI519" s="16" t="str">
        <f t="shared" si="2501"/>
        <v>N/A</v>
      </c>
      <c r="BJ519" s="16" t="str">
        <f t="shared" si="2502"/>
        <v>N/A</v>
      </c>
      <c r="BK519" s="16" t="str">
        <f t="shared" si="2503"/>
        <v>N/A</v>
      </c>
      <c r="BL519" s="16" t="str">
        <f t="shared" si="2504"/>
        <v>N/A</v>
      </c>
      <c r="BM519" s="16" t="str">
        <f t="shared" si="2471"/>
        <v>N/A</v>
      </c>
      <c r="BN519" s="16" t="str">
        <f t="shared" si="2505"/>
        <v>N/A</v>
      </c>
      <c r="BO519" s="16" t="str">
        <f t="shared" si="2506"/>
        <v>N/A</v>
      </c>
      <c r="BP519" s="16" t="str">
        <f t="shared" si="2507"/>
        <v>N/A</v>
      </c>
      <c r="BQ519" s="16" t="str">
        <f t="shared" si="2508"/>
        <v>N/A</v>
      </c>
      <c r="BR519" s="16" t="str">
        <f t="shared" si="2472"/>
        <v>N/A</v>
      </c>
      <c r="BS519" s="16" t="str">
        <f t="shared" si="2509"/>
        <v>N/A</v>
      </c>
      <c r="BT519" s="16" t="str">
        <f t="shared" si="2510"/>
        <v>N/A</v>
      </c>
      <c r="BU519" s="16" t="str">
        <f t="shared" si="2511"/>
        <v>N/A</v>
      </c>
      <c r="BV519" s="16" t="str">
        <f t="shared" si="2512"/>
        <v>N/A</v>
      </c>
      <c r="BW519" s="16" t="str">
        <f t="shared" si="2473"/>
        <v>N/A</v>
      </c>
      <c r="BX519" s="16" t="str">
        <f t="shared" si="2513"/>
        <v>N/A</v>
      </c>
      <c r="BY519" s="16" t="str">
        <f t="shared" si="2514"/>
        <v>N/A</v>
      </c>
      <c r="BZ519" s="16" t="str">
        <f t="shared" si="2515"/>
        <v>N/A</v>
      </c>
      <c r="CA519" s="16" t="str">
        <f t="shared" si="2516"/>
        <v>N/A</v>
      </c>
      <c r="CB519" s="16" t="str">
        <f t="shared" si="2474"/>
        <v>N/A</v>
      </c>
      <c r="CC519" s="16" t="str">
        <f t="shared" si="2517"/>
        <v>N/A</v>
      </c>
      <c r="CD519" s="16" t="str">
        <f t="shared" si="2518"/>
        <v>N/A</v>
      </c>
      <c r="CE519" s="16" t="str">
        <f t="shared" si="2519"/>
        <v>N/A</v>
      </c>
      <c r="CF519" s="16" t="str">
        <f t="shared" si="2520"/>
        <v>N/A</v>
      </c>
      <c r="CG519" s="16" t="str">
        <f t="shared" si="2475"/>
        <v>N/A</v>
      </c>
      <c r="CH519" s="16" t="str">
        <f t="shared" si="2521"/>
        <v>N/A</v>
      </c>
      <c r="CI519" s="16" t="str">
        <f t="shared" si="2522"/>
        <v>N/A</v>
      </c>
      <c r="CJ519" s="16" t="str">
        <f t="shared" si="2523"/>
        <v>N/A</v>
      </c>
      <c r="CK519" s="16" t="str">
        <f t="shared" si="2524"/>
        <v>N/A</v>
      </c>
      <c r="CL519" s="16" t="str">
        <f t="shared" si="2476"/>
        <v>N/A</v>
      </c>
      <c r="CM519" s="16" t="str">
        <f t="shared" si="2525"/>
        <v>N/A</v>
      </c>
      <c r="CN519" s="16" t="str">
        <f t="shared" si="2526"/>
        <v>N/A</v>
      </c>
      <c r="CO519" s="16" t="str">
        <f t="shared" si="2527"/>
        <v>N/A</v>
      </c>
      <c r="CP519" s="16" t="str">
        <f t="shared" si="2528"/>
        <v>N/A</v>
      </c>
      <c r="CQ519" s="16" t="str">
        <f t="shared" si="2477"/>
        <v>N/A</v>
      </c>
      <c r="CR519" s="16" t="str">
        <f t="shared" si="2529"/>
        <v>N/A</v>
      </c>
      <c r="CS519" s="16" t="str">
        <f t="shared" si="2530"/>
        <v>N/A</v>
      </c>
      <c r="CT519" s="16" t="str">
        <f t="shared" si="2531"/>
        <v>N/A</v>
      </c>
      <c r="CU519" s="16" t="str">
        <f t="shared" si="2532"/>
        <v>N/A</v>
      </c>
      <c r="CV519" s="16" t="str">
        <f t="shared" si="2478"/>
        <v>N/A</v>
      </c>
      <c r="CW519" s="16" t="str">
        <f t="shared" si="2533"/>
        <v>N/A</v>
      </c>
      <c r="CX519" s="16" t="str">
        <f t="shared" si="2534"/>
        <v>N/A</v>
      </c>
      <c r="CY519" s="16" t="str">
        <f t="shared" si="2535"/>
        <v>N/A</v>
      </c>
      <c r="CZ519" s="16" t="str">
        <f t="shared" si="2536"/>
        <v>N/A</v>
      </c>
      <c r="DA519" s="16" t="str">
        <f t="shared" si="2479"/>
        <v>N/A</v>
      </c>
      <c r="DB519" s="16" t="str">
        <f t="shared" si="2537"/>
        <v>N/A</v>
      </c>
      <c r="DC519" s="16" t="str">
        <f t="shared" si="2538"/>
        <v>N/A</v>
      </c>
      <c r="DD519" s="16" t="str">
        <f t="shared" si="2539"/>
        <v>N/A</v>
      </c>
      <c r="DE519" s="16" t="str">
        <f t="shared" si="2540"/>
        <v>N/A</v>
      </c>
      <c r="DF519" s="16" t="str">
        <f t="shared" si="2541"/>
        <v>N/A</v>
      </c>
      <c r="DG519" s="19" t="str">
        <f t="shared" si="2542"/>
        <v>N/A</v>
      </c>
      <c r="DH519" s="16" t="str">
        <f t="shared" si="2543"/>
        <v>N/A</v>
      </c>
      <c r="DI519" s="16" t="str">
        <f t="shared" si="2544"/>
        <v>N/A</v>
      </c>
    </row>
    <row r="520" spans="27:113" x14ac:dyDescent="0.35">
      <c r="AA520" s="49">
        <v>1.5</v>
      </c>
      <c r="AB520" s="55">
        <f t="shared" si="2480"/>
        <v>3.0069390943299865</v>
      </c>
      <c r="AC520" s="23" t="s">
        <v>9</v>
      </c>
      <c r="AD520" s="40" t="s">
        <v>2</v>
      </c>
      <c r="AE520" s="16">
        <v>16</v>
      </c>
      <c r="AF520" s="16">
        <v>20</v>
      </c>
      <c r="AG520" s="16">
        <f t="shared" si="2464"/>
        <v>36.055512754639892</v>
      </c>
      <c r="AH520" s="16">
        <f t="shared" si="2481"/>
        <v>16</v>
      </c>
      <c r="AI520" s="16">
        <f t="shared" si="2465"/>
        <v>20</v>
      </c>
      <c r="AJ520" s="16">
        <f t="shared" si="2545"/>
        <v>36.055512754639892</v>
      </c>
      <c r="AK520" s="16" t="str">
        <f t="shared" si="2482"/>
        <v>true</v>
      </c>
      <c r="AL520" s="16">
        <f t="shared" si="2483"/>
        <v>1</v>
      </c>
      <c r="AM520" s="16">
        <f t="shared" si="2484"/>
        <v>16</v>
      </c>
      <c r="AN520" s="16">
        <f t="shared" si="2466"/>
        <v>20</v>
      </c>
      <c r="AO520" s="16">
        <f t="shared" si="2485"/>
        <v>36.055512754639892</v>
      </c>
      <c r="AP520" s="16" t="str">
        <f t="shared" si="2486"/>
        <v>true</v>
      </c>
      <c r="AQ520" s="16">
        <f t="shared" si="2487"/>
        <v>1</v>
      </c>
      <c r="AR520" s="16">
        <f t="shared" si="2488"/>
        <v>16</v>
      </c>
      <c r="AS520" s="16">
        <f t="shared" si="2467"/>
        <v>20</v>
      </c>
      <c r="AT520" s="16">
        <f t="shared" si="2489"/>
        <v>36.055512754639892</v>
      </c>
      <c r="AU520" s="16" t="str">
        <f t="shared" si="2490"/>
        <v>true</v>
      </c>
      <c r="AV520" s="16">
        <f t="shared" si="2491"/>
        <v>1</v>
      </c>
      <c r="AW520" s="16">
        <f t="shared" si="2492"/>
        <v>16</v>
      </c>
      <c r="AX520" s="16">
        <f t="shared" si="2468"/>
        <v>20</v>
      </c>
      <c r="AY520" s="16">
        <f t="shared" si="2493"/>
        <v>36.055512754639892</v>
      </c>
      <c r="AZ520" s="16" t="str">
        <f t="shared" si="2494"/>
        <v>true</v>
      </c>
      <c r="BA520" s="16">
        <f t="shared" si="2495"/>
        <v>1</v>
      </c>
      <c r="BB520" s="16">
        <f t="shared" si="2496"/>
        <v>16</v>
      </c>
      <c r="BC520" s="16">
        <f t="shared" si="2469"/>
        <v>20</v>
      </c>
      <c r="BD520" s="16">
        <f t="shared" si="2497"/>
        <v>36.055512754639892</v>
      </c>
      <c r="BE520" s="16" t="str">
        <f t="shared" si="2498"/>
        <v>true</v>
      </c>
      <c r="BF520" s="16">
        <f t="shared" si="2499"/>
        <v>1</v>
      </c>
      <c r="BG520" s="16">
        <f t="shared" si="2500"/>
        <v>16</v>
      </c>
      <c r="BH520" s="16">
        <f t="shared" si="2470"/>
        <v>20</v>
      </c>
      <c r="BI520" s="16">
        <f t="shared" si="2501"/>
        <v>36.055512754639892</v>
      </c>
      <c r="BJ520" s="16" t="str">
        <f t="shared" si="2502"/>
        <v>true</v>
      </c>
      <c r="BK520" s="16">
        <f t="shared" si="2503"/>
        <v>1</v>
      </c>
      <c r="BL520" s="16">
        <f t="shared" si="2504"/>
        <v>16</v>
      </c>
      <c r="BM520" s="16">
        <f t="shared" si="2471"/>
        <v>20</v>
      </c>
      <c r="BN520" s="16">
        <f t="shared" si="2505"/>
        <v>36.055512754639892</v>
      </c>
      <c r="BO520" s="16" t="str">
        <f t="shared" si="2506"/>
        <v>true</v>
      </c>
      <c r="BP520" s="16">
        <f t="shared" si="2507"/>
        <v>1</v>
      </c>
      <c r="BQ520" s="16">
        <f t="shared" si="2508"/>
        <v>16</v>
      </c>
      <c r="BR520" s="16">
        <f t="shared" si="2472"/>
        <v>20</v>
      </c>
      <c r="BS520" s="16">
        <f t="shared" si="2509"/>
        <v>36.055512754639892</v>
      </c>
      <c r="BT520" s="16" t="str">
        <f t="shared" si="2510"/>
        <v>true</v>
      </c>
      <c r="BU520" s="16">
        <f t="shared" si="2511"/>
        <v>1</v>
      </c>
      <c r="BV520" s="16">
        <f t="shared" si="2512"/>
        <v>16</v>
      </c>
      <c r="BW520" s="16">
        <f t="shared" si="2473"/>
        <v>30</v>
      </c>
      <c r="BX520" s="16">
        <f t="shared" si="2513"/>
        <v>36.055512754639892</v>
      </c>
      <c r="BY520" s="16" t="str">
        <f t="shared" si="2514"/>
        <v>true</v>
      </c>
      <c r="BZ520" s="16">
        <f t="shared" si="2515"/>
        <v>1</v>
      </c>
      <c r="CA520" s="16">
        <f t="shared" si="2516"/>
        <v>16</v>
      </c>
      <c r="CB520" s="16">
        <f t="shared" si="2474"/>
        <v>30</v>
      </c>
      <c r="CC520" s="16">
        <f t="shared" si="2517"/>
        <v>36.055512754639892</v>
      </c>
      <c r="CD520" s="16" t="str">
        <f t="shared" si="2518"/>
        <v>true</v>
      </c>
      <c r="CE520" s="16">
        <f t="shared" si="2519"/>
        <v>1</v>
      </c>
      <c r="CF520" s="16">
        <f t="shared" si="2520"/>
        <v>16</v>
      </c>
      <c r="CG520" s="16">
        <f t="shared" si="2475"/>
        <v>30</v>
      </c>
      <c r="CH520" s="16">
        <f t="shared" si="2521"/>
        <v>36.055512754639892</v>
      </c>
      <c r="CI520" s="16" t="str">
        <f t="shared" si="2522"/>
        <v>true</v>
      </c>
      <c r="CJ520" s="16">
        <f t="shared" si="2523"/>
        <v>1</v>
      </c>
      <c r="CK520" s="16">
        <f t="shared" si="2524"/>
        <v>16</v>
      </c>
      <c r="CL520" s="16">
        <f t="shared" si="2476"/>
        <v>30</v>
      </c>
      <c r="CM520" s="16">
        <f t="shared" si="2525"/>
        <v>36.055512754639892</v>
      </c>
      <c r="CN520" s="16" t="str">
        <f t="shared" si="2526"/>
        <v>true</v>
      </c>
      <c r="CO520" s="16">
        <f t="shared" si="2527"/>
        <v>1</v>
      </c>
      <c r="CP520" s="16">
        <f t="shared" si="2528"/>
        <v>16</v>
      </c>
      <c r="CQ520" s="16">
        <f t="shared" si="2477"/>
        <v>36.055512754639892</v>
      </c>
      <c r="CR520" s="16">
        <f t="shared" si="2529"/>
        <v>36.055512754639892</v>
      </c>
      <c r="CS520" s="16" t="str">
        <f t="shared" si="2530"/>
        <v>true</v>
      </c>
      <c r="CT520" s="16">
        <f t="shared" si="2531"/>
        <v>1</v>
      </c>
      <c r="CU520" s="16">
        <f t="shared" si="2532"/>
        <v>16</v>
      </c>
      <c r="CV520" s="16">
        <f t="shared" si="2478"/>
        <v>36.055512754639892</v>
      </c>
      <c r="CW520" s="16">
        <f t="shared" si="2533"/>
        <v>36.055512754639892</v>
      </c>
      <c r="CX520" s="16" t="str">
        <f t="shared" si="2534"/>
        <v>true</v>
      </c>
      <c r="CY520" s="16">
        <f t="shared" si="2535"/>
        <v>1</v>
      </c>
      <c r="CZ520" s="16">
        <f t="shared" si="2536"/>
        <v>16</v>
      </c>
      <c r="DA520" s="16">
        <f t="shared" si="2479"/>
        <v>36.055512754639892</v>
      </c>
      <c r="DB520" s="16">
        <f t="shared" si="2537"/>
        <v>36.055512754639892</v>
      </c>
      <c r="DC520" s="16" t="str">
        <f t="shared" si="2538"/>
        <v>true</v>
      </c>
      <c r="DD520" s="16">
        <f t="shared" si="2539"/>
        <v>1</v>
      </c>
      <c r="DE520" s="16">
        <f t="shared" si="2540"/>
        <v>16</v>
      </c>
      <c r="DF520" s="16">
        <f t="shared" si="2541"/>
        <v>36.055512754639892</v>
      </c>
      <c r="DG520" s="19">
        <f t="shared" si="2542"/>
        <v>36.055512754639892</v>
      </c>
      <c r="DH520" s="16" t="str">
        <f t="shared" si="2543"/>
        <v>true</v>
      </c>
      <c r="DI520" s="16">
        <f t="shared" si="2544"/>
        <v>1</v>
      </c>
    </row>
    <row r="521" spans="27:113" x14ac:dyDescent="0.35">
      <c r="AA521" s="49">
        <v>1.5</v>
      </c>
      <c r="AB521" s="55">
        <f t="shared" si="2480"/>
        <v>2.0355339059327378</v>
      </c>
      <c r="AC521" s="23" t="s">
        <v>10</v>
      </c>
      <c r="AD521" s="40" t="s">
        <v>2</v>
      </c>
      <c r="AE521" s="16">
        <v>14</v>
      </c>
      <c r="AF521" s="16">
        <v>17.5</v>
      </c>
      <c r="AG521" s="16">
        <f t="shared" si="2464"/>
        <v>24.748737341529164</v>
      </c>
      <c r="AH521" s="16">
        <f t="shared" si="2481"/>
        <v>14</v>
      </c>
      <c r="AI521" s="16">
        <f t="shared" si="2465"/>
        <v>17.5</v>
      </c>
      <c r="AJ521" s="16">
        <f t="shared" si="2545"/>
        <v>24.748737341529164</v>
      </c>
      <c r="AK521" s="16" t="str">
        <f t="shared" si="2482"/>
        <v>true</v>
      </c>
      <c r="AL521" s="16">
        <f t="shared" si="2483"/>
        <v>1</v>
      </c>
      <c r="AM521" s="16">
        <f t="shared" si="2484"/>
        <v>14</v>
      </c>
      <c r="AN521" s="16">
        <f t="shared" si="2466"/>
        <v>17.5</v>
      </c>
      <c r="AO521" s="16">
        <f t="shared" si="2485"/>
        <v>24.748737341529164</v>
      </c>
      <c r="AP521" s="16" t="str">
        <f t="shared" si="2486"/>
        <v>true</v>
      </c>
      <c r="AQ521" s="16">
        <f t="shared" si="2487"/>
        <v>1</v>
      </c>
      <c r="AR521" s="16">
        <f t="shared" si="2488"/>
        <v>14</v>
      </c>
      <c r="AS521" s="16">
        <f t="shared" si="2467"/>
        <v>17.5</v>
      </c>
      <c r="AT521" s="16">
        <f t="shared" si="2489"/>
        <v>24.748737341529164</v>
      </c>
      <c r="AU521" s="16" t="str">
        <f t="shared" si="2490"/>
        <v>true</v>
      </c>
      <c r="AV521" s="16">
        <f t="shared" si="2491"/>
        <v>1</v>
      </c>
      <c r="AW521" s="16">
        <f t="shared" si="2492"/>
        <v>14</v>
      </c>
      <c r="AX521" s="16">
        <f t="shared" si="2468"/>
        <v>17.5</v>
      </c>
      <c r="AY521" s="16">
        <f t="shared" si="2493"/>
        <v>24.748737341529164</v>
      </c>
      <c r="AZ521" s="16" t="str">
        <f t="shared" si="2494"/>
        <v>true</v>
      </c>
      <c r="BA521" s="16">
        <f t="shared" si="2495"/>
        <v>1</v>
      </c>
      <c r="BB521" s="16">
        <f t="shared" si="2496"/>
        <v>14</v>
      </c>
      <c r="BC521" s="16">
        <f t="shared" si="2469"/>
        <v>17.5</v>
      </c>
      <c r="BD521" s="16">
        <f t="shared" si="2497"/>
        <v>24.748737341529164</v>
      </c>
      <c r="BE521" s="16" t="str">
        <f t="shared" si="2498"/>
        <v>true</v>
      </c>
      <c r="BF521" s="16">
        <f t="shared" si="2499"/>
        <v>1</v>
      </c>
      <c r="BG521" s="16">
        <f t="shared" si="2500"/>
        <v>14</v>
      </c>
      <c r="BH521" s="16">
        <f t="shared" si="2470"/>
        <v>17.5</v>
      </c>
      <c r="BI521" s="16">
        <f t="shared" si="2501"/>
        <v>24.748737341529164</v>
      </c>
      <c r="BJ521" s="16" t="str">
        <f t="shared" si="2502"/>
        <v>true</v>
      </c>
      <c r="BK521" s="16">
        <f t="shared" si="2503"/>
        <v>1</v>
      </c>
      <c r="BL521" s="16">
        <f t="shared" si="2504"/>
        <v>14</v>
      </c>
      <c r="BM521" s="16">
        <f t="shared" si="2471"/>
        <v>17.5</v>
      </c>
      <c r="BN521" s="16">
        <f t="shared" si="2505"/>
        <v>24.748737341529164</v>
      </c>
      <c r="BO521" s="16" t="str">
        <f t="shared" si="2506"/>
        <v>true</v>
      </c>
      <c r="BP521" s="16">
        <f t="shared" si="2507"/>
        <v>1</v>
      </c>
      <c r="BQ521" s="16">
        <f t="shared" si="2508"/>
        <v>14</v>
      </c>
      <c r="BR521" s="16">
        <f t="shared" si="2472"/>
        <v>17.5</v>
      </c>
      <c r="BS521" s="16">
        <f t="shared" si="2509"/>
        <v>24.748737341529164</v>
      </c>
      <c r="BT521" s="16" t="str">
        <f t="shared" si="2510"/>
        <v>true</v>
      </c>
      <c r="BU521" s="16">
        <f t="shared" si="2511"/>
        <v>1</v>
      </c>
      <c r="BV521" s="16">
        <f t="shared" si="2512"/>
        <v>14</v>
      </c>
      <c r="BW521" s="16">
        <f t="shared" si="2473"/>
        <v>17.5</v>
      </c>
      <c r="BX521" s="16">
        <f t="shared" si="2513"/>
        <v>24.748737341529164</v>
      </c>
      <c r="BY521" s="16" t="str">
        <f t="shared" si="2514"/>
        <v>true</v>
      </c>
      <c r="BZ521" s="16">
        <f t="shared" si="2515"/>
        <v>1</v>
      </c>
      <c r="CA521" s="16">
        <f t="shared" si="2516"/>
        <v>14</v>
      </c>
      <c r="CB521" s="16">
        <f t="shared" si="2474"/>
        <v>17.5</v>
      </c>
      <c r="CC521" s="16">
        <f t="shared" si="2517"/>
        <v>24.748737341529164</v>
      </c>
      <c r="CD521" s="16" t="str">
        <f t="shared" si="2518"/>
        <v>true</v>
      </c>
      <c r="CE521" s="16">
        <f t="shared" si="2519"/>
        <v>1</v>
      </c>
      <c r="CF521" s="16">
        <f t="shared" si="2520"/>
        <v>14</v>
      </c>
      <c r="CG521" s="16">
        <f t="shared" si="2475"/>
        <v>17.5</v>
      </c>
      <c r="CH521" s="16">
        <f t="shared" si="2521"/>
        <v>24.748737341529164</v>
      </c>
      <c r="CI521" s="16" t="str">
        <f t="shared" si="2522"/>
        <v>true</v>
      </c>
      <c r="CJ521" s="16">
        <f t="shared" si="2523"/>
        <v>1</v>
      </c>
      <c r="CK521" s="16">
        <f t="shared" si="2524"/>
        <v>14</v>
      </c>
      <c r="CL521" s="16">
        <f t="shared" si="2476"/>
        <v>17.5</v>
      </c>
      <c r="CM521" s="16">
        <f t="shared" si="2525"/>
        <v>24.748737341529164</v>
      </c>
      <c r="CN521" s="16" t="str">
        <f t="shared" si="2526"/>
        <v>true</v>
      </c>
      <c r="CO521" s="16">
        <f t="shared" si="2527"/>
        <v>1</v>
      </c>
      <c r="CP521" s="16">
        <f t="shared" si="2528"/>
        <v>14</v>
      </c>
      <c r="CQ521" s="16">
        <f t="shared" si="2477"/>
        <v>24.748737341529164</v>
      </c>
      <c r="CR521" s="16">
        <f t="shared" si="2529"/>
        <v>24.748737341529164</v>
      </c>
      <c r="CS521" s="16" t="str">
        <f t="shared" si="2530"/>
        <v>true</v>
      </c>
      <c r="CT521" s="16">
        <f t="shared" si="2531"/>
        <v>1</v>
      </c>
      <c r="CU521" s="16">
        <f t="shared" si="2532"/>
        <v>14</v>
      </c>
      <c r="CV521" s="16">
        <f t="shared" si="2478"/>
        <v>24.748737341529164</v>
      </c>
      <c r="CW521" s="16">
        <f t="shared" si="2533"/>
        <v>24.748737341529164</v>
      </c>
      <c r="CX521" s="16" t="str">
        <f t="shared" si="2534"/>
        <v>true</v>
      </c>
      <c r="CY521" s="16">
        <f t="shared" si="2535"/>
        <v>1</v>
      </c>
      <c r="CZ521" s="16">
        <f t="shared" si="2536"/>
        <v>14</v>
      </c>
      <c r="DA521" s="16">
        <f t="shared" si="2479"/>
        <v>24.748737341529164</v>
      </c>
      <c r="DB521" s="16">
        <f t="shared" si="2537"/>
        <v>24.748737341529164</v>
      </c>
      <c r="DC521" s="16" t="str">
        <f t="shared" si="2538"/>
        <v>true</v>
      </c>
      <c r="DD521" s="16">
        <f t="shared" si="2539"/>
        <v>1</v>
      </c>
      <c r="DE521" s="16">
        <f t="shared" si="2540"/>
        <v>14</v>
      </c>
      <c r="DF521" s="16">
        <f t="shared" si="2541"/>
        <v>24.748737341529164</v>
      </c>
      <c r="DG521" s="19">
        <f t="shared" si="2542"/>
        <v>24.748737341529164</v>
      </c>
      <c r="DH521" s="16" t="str">
        <f t="shared" si="2543"/>
        <v>true</v>
      </c>
      <c r="DI521" s="16">
        <f t="shared" si="2544"/>
        <v>1</v>
      </c>
    </row>
    <row r="522" spans="27:113" x14ac:dyDescent="0.35">
      <c r="AA522" s="49">
        <v>1.5</v>
      </c>
      <c r="AB522" s="55">
        <f t="shared" si="2480"/>
        <v>3.4623583103198032</v>
      </c>
      <c r="AC522" s="23" t="s">
        <v>11</v>
      </c>
      <c r="AD522" s="40" t="s">
        <v>2</v>
      </c>
      <c r="AE522" s="16">
        <v>17.680000000000003</v>
      </c>
      <c r="AF522" s="16">
        <v>22.1</v>
      </c>
      <c r="AG522" s="16">
        <f t="shared" si="2464"/>
        <v>43.867247463227052</v>
      </c>
      <c r="AH522" s="16">
        <f t="shared" si="2481"/>
        <v>17.680000000000003</v>
      </c>
      <c r="AI522" s="16">
        <f t="shared" si="2465"/>
        <v>22.1</v>
      </c>
      <c r="AJ522" s="16">
        <f t="shared" si="2545"/>
        <v>43.867247463227052</v>
      </c>
      <c r="AK522" s="16" t="str">
        <f t="shared" si="2482"/>
        <v>true</v>
      </c>
      <c r="AL522" s="16">
        <f t="shared" si="2483"/>
        <v>1</v>
      </c>
      <c r="AM522" s="16">
        <f t="shared" si="2484"/>
        <v>17.680000000000003</v>
      </c>
      <c r="AN522" s="16">
        <f t="shared" si="2466"/>
        <v>22.1</v>
      </c>
      <c r="AO522" s="16">
        <f t="shared" si="2485"/>
        <v>43.867247463227052</v>
      </c>
      <c r="AP522" s="16" t="str">
        <f t="shared" si="2486"/>
        <v>true</v>
      </c>
      <c r="AQ522" s="16">
        <f t="shared" si="2487"/>
        <v>1</v>
      </c>
      <c r="AR522" s="16">
        <f t="shared" si="2488"/>
        <v>17.680000000000003</v>
      </c>
      <c r="AS522" s="16">
        <f t="shared" si="2467"/>
        <v>22.1</v>
      </c>
      <c r="AT522" s="16">
        <f t="shared" si="2489"/>
        <v>43.867247463227052</v>
      </c>
      <c r="AU522" s="16" t="str">
        <f t="shared" si="2490"/>
        <v>true</v>
      </c>
      <c r="AV522" s="16">
        <f t="shared" si="2491"/>
        <v>1</v>
      </c>
      <c r="AW522" s="16">
        <f t="shared" si="2492"/>
        <v>17.680000000000003</v>
      </c>
      <c r="AX522" s="16">
        <f t="shared" si="2468"/>
        <v>22.1</v>
      </c>
      <c r="AY522" s="16">
        <f t="shared" si="2493"/>
        <v>43.867247463227052</v>
      </c>
      <c r="AZ522" s="16" t="str">
        <f t="shared" si="2494"/>
        <v>true</v>
      </c>
      <c r="BA522" s="16">
        <f t="shared" si="2495"/>
        <v>1</v>
      </c>
      <c r="BB522" s="16">
        <f t="shared" si="2496"/>
        <v>17.680000000000003</v>
      </c>
      <c r="BC522" s="16">
        <f t="shared" si="2469"/>
        <v>28.730000000000004</v>
      </c>
      <c r="BD522" s="16">
        <f t="shared" si="2497"/>
        <v>43.867247463227052</v>
      </c>
      <c r="BE522" s="16" t="str">
        <f t="shared" si="2498"/>
        <v>true</v>
      </c>
      <c r="BF522" s="16">
        <f t="shared" si="2499"/>
        <v>1</v>
      </c>
      <c r="BG522" s="16">
        <f t="shared" si="2500"/>
        <v>17.680000000000003</v>
      </c>
      <c r="BH522" s="16">
        <f t="shared" si="2470"/>
        <v>28.730000000000004</v>
      </c>
      <c r="BI522" s="16">
        <f t="shared" si="2501"/>
        <v>43.867247463227052</v>
      </c>
      <c r="BJ522" s="16" t="str">
        <f t="shared" si="2502"/>
        <v>true</v>
      </c>
      <c r="BK522" s="16">
        <f t="shared" si="2503"/>
        <v>1</v>
      </c>
      <c r="BL522" s="16">
        <f t="shared" si="2504"/>
        <v>17.680000000000003</v>
      </c>
      <c r="BM522" s="16">
        <f t="shared" si="2471"/>
        <v>28.730000000000004</v>
      </c>
      <c r="BN522" s="16">
        <f t="shared" si="2505"/>
        <v>43.867247463227052</v>
      </c>
      <c r="BO522" s="16" t="str">
        <f t="shared" si="2506"/>
        <v>true</v>
      </c>
      <c r="BP522" s="16">
        <f t="shared" si="2507"/>
        <v>1</v>
      </c>
      <c r="BQ522" s="16">
        <f t="shared" si="2508"/>
        <v>17.680000000000003</v>
      </c>
      <c r="BR522" s="16">
        <f t="shared" si="2472"/>
        <v>28.730000000000004</v>
      </c>
      <c r="BS522" s="16">
        <f t="shared" si="2509"/>
        <v>43.867247463227052</v>
      </c>
      <c r="BT522" s="16" t="str">
        <f t="shared" si="2510"/>
        <v>true</v>
      </c>
      <c r="BU522" s="16">
        <f t="shared" si="2511"/>
        <v>1</v>
      </c>
      <c r="BV522" s="16">
        <f t="shared" si="2512"/>
        <v>17.680000000000003</v>
      </c>
      <c r="BW522" s="16">
        <f t="shared" si="2473"/>
        <v>33.150000000000006</v>
      </c>
      <c r="BX522" s="16">
        <f t="shared" si="2513"/>
        <v>43.867247463227052</v>
      </c>
      <c r="BY522" s="16" t="str">
        <f t="shared" si="2514"/>
        <v>true</v>
      </c>
      <c r="BZ522" s="16">
        <f t="shared" si="2515"/>
        <v>1</v>
      </c>
      <c r="CA522" s="16">
        <f t="shared" si="2516"/>
        <v>17.680000000000003</v>
      </c>
      <c r="CB522" s="16">
        <f t="shared" si="2474"/>
        <v>33.150000000000006</v>
      </c>
      <c r="CC522" s="16">
        <f t="shared" si="2517"/>
        <v>43.867247463227052</v>
      </c>
      <c r="CD522" s="16" t="str">
        <f t="shared" si="2518"/>
        <v>true</v>
      </c>
      <c r="CE522" s="16">
        <f t="shared" si="2519"/>
        <v>1</v>
      </c>
      <c r="CF522" s="16">
        <f t="shared" si="2520"/>
        <v>17.680000000000003</v>
      </c>
      <c r="CG522" s="16">
        <f t="shared" si="2475"/>
        <v>33.150000000000006</v>
      </c>
      <c r="CH522" s="16">
        <f t="shared" si="2521"/>
        <v>43.867247463227052</v>
      </c>
      <c r="CI522" s="16" t="str">
        <f t="shared" si="2522"/>
        <v>true</v>
      </c>
      <c r="CJ522" s="16">
        <f t="shared" si="2523"/>
        <v>1</v>
      </c>
      <c r="CK522" s="16">
        <f t="shared" si="2524"/>
        <v>17.680000000000003</v>
      </c>
      <c r="CL522" s="16">
        <f t="shared" si="2476"/>
        <v>33.150000000000006</v>
      </c>
      <c r="CM522" s="16">
        <f t="shared" si="2525"/>
        <v>43.867247463227052</v>
      </c>
      <c r="CN522" s="16" t="str">
        <f t="shared" si="2526"/>
        <v>true</v>
      </c>
      <c r="CO522" s="16">
        <f t="shared" si="2527"/>
        <v>1</v>
      </c>
      <c r="CP522" s="16">
        <f t="shared" si="2528"/>
        <v>17.680000000000003</v>
      </c>
      <c r="CQ522" s="16">
        <f t="shared" si="2477"/>
        <v>43.867247463227052</v>
      </c>
      <c r="CR522" s="16">
        <f t="shared" si="2529"/>
        <v>43.867247463227052</v>
      </c>
      <c r="CS522" s="16" t="str">
        <f t="shared" si="2530"/>
        <v>true</v>
      </c>
      <c r="CT522" s="16">
        <f t="shared" si="2531"/>
        <v>1</v>
      </c>
      <c r="CU522" s="16">
        <f t="shared" si="2532"/>
        <v>17.680000000000003</v>
      </c>
      <c r="CV522" s="16">
        <f t="shared" si="2478"/>
        <v>43.867247463227052</v>
      </c>
      <c r="CW522" s="16">
        <f t="shared" si="2533"/>
        <v>43.867247463227052</v>
      </c>
      <c r="CX522" s="16" t="str">
        <f t="shared" si="2534"/>
        <v>true</v>
      </c>
      <c r="CY522" s="16">
        <f t="shared" si="2535"/>
        <v>1</v>
      </c>
      <c r="CZ522" s="16">
        <f t="shared" si="2536"/>
        <v>17.680000000000003</v>
      </c>
      <c r="DA522" s="16">
        <f t="shared" si="2479"/>
        <v>43.867247463227052</v>
      </c>
      <c r="DB522" s="16">
        <f t="shared" si="2537"/>
        <v>43.867247463227052</v>
      </c>
      <c r="DC522" s="16" t="str">
        <f t="shared" si="2538"/>
        <v>true</v>
      </c>
      <c r="DD522" s="16">
        <f t="shared" si="2539"/>
        <v>1</v>
      </c>
      <c r="DE522" s="16">
        <f t="shared" si="2540"/>
        <v>17.680000000000003</v>
      </c>
      <c r="DF522" s="16">
        <f t="shared" si="2541"/>
        <v>43.867247463227052</v>
      </c>
      <c r="DG522" s="19">
        <f t="shared" si="2542"/>
        <v>43.867247463227052</v>
      </c>
      <c r="DH522" s="16" t="str">
        <f t="shared" si="2543"/>
        <v>true</v>
      </c>
      <c r="DI522" s="16">
        <f t="shared" si="2544"/>
        <v>1</v>
      </c>
    </row>
    <row r="523" spans="27:113" x14ac:dyDescent="0.35">
      <c r="AA523" s="49" t="s">
        <v>114</v>
      </c>
      <c r="AB523" s="55" t="str">
        <f t="shared" si="2480"/>
        <v>-</v>
      </c>
      <c r="AC523" s="23" t="s">
        <v>12</v>
      </c>
      <c r="AD523" s="40" t="s">
        <v>2</v>
      </c>
      <c r="AE523" s="16"/>
      <c r="AF523" s="16"/>
      <c r="AG523" s="16" t="str">
        <f t="shared" si="2464"/>
        <v>N/A</v>
      </c>
      <c r="AH523" s="16" t="str">
        <f t="shared" si="2481"/>
        <v>N/A</v>
      </c>
      <c r="AI523" s="16" t="str">
        <f t="shared" si="2465"/>
        <v>N/A</v>
      </c>
      <c r="AJ523" s="16" t="str">
        <f t="shared" si="2545"/>
        <v>N/A</v>
      </c>
      <c r="AK523" s="16" t="str">
        <f t="shared" si="2482"/>
        <v>N/A</v>
      </c>
      <c r="AL523" s="16" t="str">
        <f t="shared" si="2483"/>
        <v>N/A</v>
      </c>
      <c r="AM523" s="16" t="str">
        <f t="shared" si="2484"/>
        <v>N/A</v>
      </c>
      <c r="AN523" s="16" t="str">
        <f t="shared" si="2466"/>
        <v>N/A</v>
      </c>
      <c r="AO523" s="16" t="str">
        <f t="shared" si="2485"/>
        <v>N/A</v>
      </c>
      <c r="AP523" s="16" t="str">
        <f t="shared" si="2486"/>
        <v>N/A</v>
      </c>
      <c r="AQ523" s="16" t="str">
        <f t="shared" si="2487"/>
        <v>N/A</v>
      </c>
      <c r="AR523" s="16" t="str">
        <f t="shared" si="2488"/>
        <v>N/A</v>
      </c>
      <c r="AS523" s="16" t="str">
        <f t="shared" si="2467"/>
        <v>N/A</v>
      </c>
      <c r="AT523" s="16" t="str">
        <f t="shared" si="2489"/>
        <v>N/A</v>
      </c>
      <c r="AU523" s="16" t="str">
        <f t="shared" si="2490"/>
        <v>N/A</v>
      </c>
      <c r="AV523" s="16" t="str">
        <f t="shared" si="2491"/>
        <v>N/A</v>
      </c>
      <c r="AW523" s="16" t="str">
        <f t="shared" si="2492"/>
        <v>N/A</v>
      </c>
      <c r="AX523" s="16" t="str">
        <f t="shared" si="2468"/>
        <v>N/A</v>
      </c>
      <c r="AY523" s="16" t="str">
        <f t="shared" si="2493"/>
        <v>N/A</v>
      </c>
      <c r="AZ523" s="16" t="str">
        <f t="shared" si="2494"/>
        <v>N/A</v>
      </c>
      <c r="BA523" s="16" t="str">
        <f t="shared" si="2495"/>
        <v>N/A</v>
      </c>
      <c r="BB523" s="16" t="str">
        <f t="shared" si="2496"/>
        <v>N/A</v>
      </c>
      <c r="BC523" s="16" t="str">
        <f t="shared" si="2469"/>
        <v>N/A</v>
      </c>
      <c r="BD523" s="16" t="str">
        <f t="shared" si="2497"/>
        <v>N/A</v>
      </c>
      <c r="BE523" s="16" t="str">
        <f t="shared" si="2498"/>
        <v>N/A</v>
      </c>
      <c r="BF523" s="16" t="str">
        <f t="shared" si="2499"/>
        <v>N/A</v>
      </c>
      <c r="BG523" s="16" t="str">
        <f t="shared" si="2500"/>
        <v>N/A</v>
      </c>
      <c r="BH523" s="16" t="str">
        <f t="shared" si="2470"/>
        <v>N/A</v>
      </c>
      <c r="BI523" s="16" t="str">
        <f t="shared" si="2501"/>
        <v>N/A</v>
      </c>
      <c r="BJ523" s="16" t="str">
        <f t="shared" si="2502"/>
        <v>N/A</v>
      </c>
      <c r="BK523" s="16" t="str">
        <f t="shared" si="2503"/>
        <v>N/A</v>
      </c>
      <c r="BL523" s="16" t="str">
        <f t="shared" si="2504"/>
        <v>N/A</v>
      </c>
      <c r="BM523" s="16" t="str">
        <f t="shared" si="2471"/>
        <v>N/A</v>
      </c>
      <c r="BN523" s="16" t="str">
        <f t="shared" si="2505"/>
        <v>N/A</v>
      </c>
      <c r="BO523" s="16" t="str">
        <f t="shared" si="2506"/>
        <v>N/A</v>
      </c>
      <c r="BP523" s="16" t="str">
        <f t="shared" si="2507"/>
        <v>N/A</v>
      </c>
      <c r="BQ523" s="16" t="str">
        <f t="shared" si="2508"/>
        <v>N/A</v>
      </c>
      <c r="BR523" s="16" t="str">
        <f t="shared" si="2472"/>
        <v>N/A</v>
      </c>
      <c r="BS523" s="16" t="str">
        <f t="shared" si="2509"/>
        <v>N/A</v>
      </c>
      <c r="BT523" s="16" t="str">
        <f t="shared" si="2510"/>
        <v>N/A</v>
      </c>
      <c r="BU523" s="16" t="str">
        <f t="shared" si="2511"/>
        <v>N/A</v>
      </c>
      <c r="BV523" s="16" t="str">
        <f t="shared" si="2512"/>
        <v>N/A</v>
      </c>
      <c r="BW523" s="16" t="str">
        <f t="shared" si="2473"/>
        <v>N/A</v>
      </c>
      <c r="BX523" s="16" t="str">
        <f t="shared" si="2513"/>
        <v>N/A</v>
      </c>
      <c r="BY523" s="16" t="str">
        <f t="shared" si="2514"/>
        <v>N/A</v>
      </c>
      <c r="BZ523" s="16" t="str">
        <f t="shared" si="2515"/>
        <v>N/A</v>
      </c>
      <c r="CA523" s="16" t="str">
        <f t="shared" si="2516"/>
        <v>N/A</v>
      </c>
      <c r="CB523" s="16" t="str">
        <f t="shared" si="2474"/>
        <v>N/A</v>
      </c>
      <c r="CC523" s="16" t="str">
        <f t="shared" si="2517"/>
        <v>N/A</v>
      </c>
      <c r="CD523" s="16" t="str">
        <f t="shared" si="2518"/>
        <v>N/A</v>
      </c>
      <c r="CE523" s="16" t="str">
        <f t="shared" si="2519"/>
        <v>N/A</v>
      </c>
      <c r="CF523" s="16" t="str">
        <f t="shared" si="2520"/>
        <v>N/A</v>
      </c>
      <c r="CG523" s="16" t="str">
        <f t="shared" si="2475"/>
        <v>N/A</v>
      </c>
      <c r="CH523" s="16" t="str">
        <f t="shared" si="2521"/>
        <v>N/A</v>
      </c>
      <c r="CI523" s="16" t="str">
        <f t="shared" si="2522"/>
        <v>N/A</v>
      </c>
      <c r="CJ523" s="16" t="str">
        <f t="shared" si="2523"/>
        <v>N/A</v>
      </c>
      <c r="CK523" s="16" t="str">
        <f t="shared" si="2524"/>
        <v>N/A</v>
      </c>
      <c r="CL523" s="16" t="str">
        <f t="shared" si="2476"/>
        <v>N/A</v>
      </c>
      <c r="CM523" s="16" t="str">
        <f t="shared" si="2525"/>
        <v>N/A</v>
      </c>
      <c r="CN523" s="16" t="str">
        <f t="shared" si="2526"/>
        <v>N/A</v>
      </c>
      <c r="CO523" s="16" t="str">
        <f t="shared" si="2527"/>
        <v>N/A</v>
      </c>
      <c r="CP523" s="16" t="str">
        <f t="shared" si="2528"/>
        <v>N/A</v>
      </c>
      <c r="CQ523" s="16" t="str">
        <f t="shared" si="2477"/>
        <v>N/A</v>
      </c>
      <c r="CR523" s="16" t="str">
        <f t="shared" si="2529"/>
        <v>N/A</v>
      </c>
      <c r="CS523" s="16" t="str">
        <f t="shared" si="2530"/>
        <v>N/A</v>
      </c>
      <c r="CT523" s="16" t="str">
        <f t="shared" si="2531"/>
        <v>N/A</v>
      </c>
      <c r="CU523" s="16" t="str">
        <f t="shared" si="2532"/>
        <v>N/A</v>
      </c>
      <c r="CV523" s="16" t="str">
        <f t="shared" si="2478"/>
        <v>N/A</v>
      </c>
      <c r="CW523" s="16" t="str">
        <f t="shared" si="2533"/>
        <v>N/A</v>
      </c>
      <c r="CX523" s="16" t="str">
        <f t="shared" si="2534"/>
        <v>N/A</v>
      </c>
      <c r="CY523" s="16" t="str">
        <f t="shared" si="2535"/>
        <v>N/A</v>
      </c>
      <c r="CZ523" s="16" t="str">
        <f t="shared" si="2536"/>
        <v>N/A</v>
      </c>
      <c r="DA523" s="16" t="str">
        <f t="shared" si="2479"/>
        <v>N/A</v>
      </c>
      <c r="DB523" s="16" t="str">
        <f t="shared" si="2537"/>
        <v>N/A</v>
      </c>
      <c r="DC523" s="16" t="str">
        <f t="shared" si="2538"/>
        <v>N/A</v>
      </c>
      <c r="DD523" s="16" t="str">
        <f t="shared" si="2539"/>
        <v>N/A</v>
      </c>
      <c r="DE523" s="16" t="str">
        <f t="shared" si="2540"/>
        <v>N/A</v>
      </c>
      <c r="DF523" s="16" t="str">
        <f t="shared" si="2541"/>
        <v>N/A</v>
      </c>
      <c r="DG523" s="19" t="str">
        <f t="shared" si="2542"/>
        <v>N/A</v>
      </c>
      <c r="DH523" s="16" t="str">
        <f t="shared" si="2543"/>
        <v>N/A</v>
      </c>
      <c r="DI523" s="16" t="str">
        <f t="shared" si="2544"/>
        <v>N/A</v>
      </c>
    </row>
    <row r="524" spans="27:113" x14ac:dyDescent="0.35">
      <c r="AA524" s="49" t="s">
        <v>114</v>
      </c>
      <c r="AB524" s="55" t="str">
        <f t="shared" si="2480"/>
        <v>-</v>
      </c>
      <c r="AC524" s="23" t="s">
        <v>13</v>
      </c>
      <c r="AD524" s="40" t="s">
        <v>2</v>
      </c>
      <c r="AE524" s="16"/>
      <c r="AF524" s="16"/>
      <c r="AG524" s="16" t="str">
        <f t="shared" si="2464"/>
        <v>N/A</v>
      </c>
      <c r="AH524" s="16" t="str">
        <f t="shared" si="2481"/>
        <v>N/A</v>
      </c>
      <c r="AI524" s="16" t="str">
        <f t="shared" si="2465"/>
        <v>N/A</v>
      </c>
      <c r="AJ524" s="16" t="str">
        <f t="shared" si="2545"/>
        <v>N/A</v>
      </c>
      <c r="AK524" s="16" t="str">
        <f t="shared" si="2482"/>
        <v>N/A</v>
      </c>
      <c r="AL524" s="16" t="str">
        <f t="shared" si="2483"/>
        <v>N/A</v>
      </c>
      <c r="AM524" s="16" t="str">
        <f t="shared" si="2484"/>
        <v>N/A</v>
      </c>
      <c r="AN524" s="16" t="str">
        <f t="shared" si="2466"/>
        <v>N/A</v>
      </c>
      <c r="AO524" s="16" t="str">
        <f t="shared" si="2485"/>
        <v>N/A</v>
      </c>
      <c r="AP524" s="16" t="str">
        <f t="shared" si="2486"/>
        <v>N/A</v>
      </c>
      <c r="AQ524" s="16" t="str">
        <f t="shared" si="2487"/>
        <v>N/A</v>
      </c>
      <c r="AR524" s="16" t="str">
        <f t="shared" si="2488"/>
        <v>N/A</v>
      </c>
      <c r="AS524" s="16" t="str">
        <f t="shared" si="2467"/>
        <v>N/A</v>
      </c>
      <c r="AT524" s="16" t="str">
        <f t="shared" si="2489"/>
        <v>N/A</v>
      </c>
      <c r="AU524" s="16" t="str">
        <f t="shared" si="2490"/>
        <v>N/A</v>
      </c>
      <c r="AV524" s="16" t="str">
        <f t="shared" si="2491"/>
        <v>N/A</v>
      </c>
      <c r="AW524" s="16" t="str">
        <f t="shared" si="2492"/>
        <v>N/A</v>
      </c>
      <c r="AX524" s="16" t="str">
        <f t="shared" si="2468"/>
        <v>N/A</v>
      </c>
      <c r="AY524" s="16" t="str">
        <f t="shared" si="2493"/>
        <v>N/A</v>
      </c>
      <c r="AZ524" s="16" t="str">
        <f t="shared" si="2494"/>
        <v>N/A</v>
      </c>
      <c r="BA524" s="16" t="str">
        <f t="shared" si="2495"/>
        <v>N/A</v>
      </c>
      <c r="BB524" s="16" t="str">
        <f t="shared" si="2496"/>
        <v>N/A</v>
      </c>
      <c r="BC524" s="16" t="str">
        <f t="shared" si="2469"/>
        <v>N/A</v>
      </c>
      <c r="BD524" s="16" t="str">
        <f t="shared" si="2497"/>
        <v>N/A</v>
      </c>
      <c r="BE524" s="16" t="str">
        <f t="shared" si="2498"/>
        <v>N/A</v>
      </c>
      <c r="BF524" s="16" t="str">
        <f t="shared" si="2499"/>
        <v>N/A</v>
      </c>
      <c r="BG524" s="16" t="str">
        <f t="shared" si="2500"/>
        <v>N/A</v>
      </c>
      <c r="BH524" s="16" t="str">
        <f t="shared" si="2470"/>
        <v>N/A</v>
      </c>
      <c r="BI524" s="16" t="str">
        <f t="shared" si="2501"/>
        <v>N/A</v>
      </c>
      <c r="BJ524" s="16" t="str">
        <f t="shared" si="2502"/>
        <v>N/A</v>
      </c>
      <c r="BK524" s="16" t="str">
        <f t="shared" si="2503"/>
        <v>N/A</v>
      </c>
      <c r="BL524" s="16" t="str">
        <f t="shared" si="2504"/>
        <v>N/A</v>
      </c>
      <c r="BM524" s="16" t="str">
        <f t="shared" si="2471"/>
        <v>N/A</v>
      </c>
      <c r="BN524" s="16" t="str">
        <f t="shared" si="2505"/>
        <v>N/A</v>
      </c>
      <c r="BO524" s="16" t="str">
        <f t="shared" si="2506"/>
        <v>N/A</v>
      </c>
      <c r="BP524" s="16" t="str">
        <f t="shared" si="2507"/>
        <v>N/A</v>
      </c>
      <c r="BQ524" s="16" t="str">
        <f t="shared" si="2508"/>
        <v>N/A</v>
      </c>
      <c r="BR524" s="16" t="str">
        <f t="shared" si="2472"/>
        <v>N/A</v>
      </c>
      <c r="BS524" s="16" t="str">
        <f t="shared" si="2509"/>
        <v>N/A</v>
      </c>
      <c r="BT524" s="16" t="str">
        <f t="shared" si="2510"/>
        <v>N/A</v>
      </c>
      <c r="BU524" s="16" t="str">
        <f t="shared" si="2511"/>
        <v>N/A</v>
      </c>
      <c r="BV524" s="16" t="str">
        <f t="shared" si="2512"/>
        <v>N/A</v>
      </c>
      <c r="BW524" s="16" t="str">
        <f t="shared" si="2473"/>
        <v>N/A</v>
      </c>
      <c r="BX524" s="16" t="str">
        <f t="shared" si="2513"/>
        <v>N/A</v>
      </c>
      <c r="BY524" s="16" t="str">
        <f t="shared" si="2514"/>
        <v>N/A</v>
      </c>
      <c r="BZ524" s="16" t="str">
        <f t="shared" si="2515"/>
        <v>N/A</v>
      </c>
      <c r="CA524" s="16" t="str">
        <f t="shared" si="2516"/>
        <v>N/A</v>
      </c>
      <c r="CB524" s="16" t="str">
        <f t="shared" si="2474"/>
        <v>N/A</v>
      </c>
      <c r="CC524" s="16" t="str">
        <f t="shared" si="2517"/>
        <v>N/A</v>
      </c>
      <c r="CD524" s="16" t="str">
        <f t="shared" si="2518"/>
        <v>N/A</v>
      </c>
      <c r="CE524" s="16" t="str">
        <f t="shared" si="2519"/>
        <v>N/A</v>
      </c>
      <c r="CF524" s="16" t="str">
        <f t="shared" si="2520"/>
        <v>N/A</v>
      </c>
      <c r="CG524" s="16" t="str">
        <f t="shared" si="2475"/>
        <v>N/A</v>
      </c>
      <c r="CH524" s="16" t="str">
        <f t="shared" si="2521"/>
        <v>N/A</v>
      </c>
      <c r="CI524" s="16" t="str">
        <f t="shared" si="2522"/>
        <v>N/A</v>
      </c>
      <c r="CJ524" s="16" t="str">
        <f t="shared" si="2523"/>
        <v>N/A</v>
      </c>
      <c r="CK524" s="16" t="str">
        <f t="shared" si="2524"/>
        <v>N/A</v>
      </c>
      <c r="CL524" s="16" t="str">
        <f t="shared" si="2476"/>
        <v>N/A</v>
      </c>
      <c r="CM524" s="16" t="str">
        <f t="shared" si="2525"/>
        <v>N/A</v>
      </c>
      <c r="CN524" s="16" t="str">
        <f t="shared" si="2526"/>
        <v>N/A</v>
      </c>
      <c r="CO524" s="16" t="str">
        <f t="shared" si="2527"/>
        <v>N/A</v>
      </c>
      <c r="CP524" s="16" t="str">
        <f t="shared" si="2528"/>
        <v>N/A</v>
      </c>
      <c r="CQ524" s="16" t="str">
        <f t="shared" si="2477"/>
        <v>N/A</v>
      </c>
      <c r="CR524" s="16" t="str">
        <f t="shared" si="2529"/>
        <v>N/A</v>
      </c>
      <c r="CS524" s="16" t="str">
        <f t="shared" si="2530"/>
        <v>N/A</v>
      </c>
      <c r="CT524" s="16" t="str">
        <f t="shared" si="2531"/>
        <v>N/A</v>
      </c>
      <c r="CU524" s="16" t="str">
        <f t="shared" si="2532"/>
        <v>N/A</v>
      </c>
      <c r="CV524" s="16" t="str">
        <f t="shared" si="2478"/>
        <v>N/A</v>
      </c>
      <c r="CW524" s="16" t="str">
        <f t="shared" si="2533"/>
        <v>N/A</v>
      </c>
      <c r="CX524" s="16" t="str">
        <f t="shared" si="2534"/>
        <v>N/A</v>
      </c>
      <c r="CY524" s="16" t="str">
        <f t="shared" si="2535"/>
        <v>N/A</v>
      </c>
      <c r="CZ524" s="16" t="str">
        <f t="shared" si="2536"/>
        <v>N/A</v>
      </c>
      <c r="DA524" s="16" t="str">
        <f t="shared" si="2479"/>
        <v>N/A</v>
      </c>
      <c r="DB524" s="16" t="str">
        <f t="shared" si="2537"/>
        <v>N/A</v>
      </c>
      <c r="DC524" s="16" t="str">
        <f t="shared" si="2538"/>
        <v>N/A</v>
      </c>
      <c r="DD524" s="16" t="str">
        <f t="shared" si="2539"/>
        <v>N/A</v>
      </c>
      <c r="DE524" s="16" t="str">
        <f t="shared" si="2540"/>
        <v>N/A</v>
      </c>
      <c r="DF524" s="16" t="str">
        <f t="shared" si="2541"/>
        <v>N/A</v>
      </c>
      <c r="DG524" s="19" t="str">
        <f t="shared" si="2542"/>
        <v>N/A</v>
      </c>
      <c r="DH524" s="16" t="str">
        <f t="shared" si="2543"/>
        <v>N/A</v>
      </c>
      <c r="DI524" s="16" t="str">
        <f t="shared" si="2544"/>
        <v>N/A</v>
      </c>
    </row>
    <row r="525" spans="27:113" x14ac:dyDescent="0.35">
      <c r="AA525" s="49" t="s">
        <v>114</v>
      </c>
      <c r="AB525" s="55" t="str">
        <f t="shared" si="2480"/>
        <v>-</v>
      </c>
      <c r="AC525" s="23" t="s">
        <v>14</v>
      </c>
      <c r="AD525" s="40" t="s">
        <v>2</v>
      </c>
      <c r="AE525" s="16"/>
      <c r="AF525" s="16"/>
      <c r="AG525" s="16" t="str">
        <f t="shared" si="2464"/>
        <v>N/A</v>
      </c>
      <c r="AH525" s="16" t="str">
        <f t="shared" si="2481"/>
        <v>N/A</v>
      </c>
      <c r="AI525" s="16" t="str">
        <f t="shared" si="2465"/>
        <v>N/A</v>
      </c>
      <c r="AJ525" s="16" t="str">
        <f t="shared" si="2545"/>
        <v>N/A</v>
      </c>
      <c r="AK525" s="16" t="str">
        <f t="shared" si="2482"/>
        <v>N/A</v>
      </c>
      <c r="AL525" s="16" t="str">
        <f t="shared" si="2483"/>
        <v>N/A</v>
      </c>
      <c r="AM525" s="16" t="str">
        <f t="shared" si="2484"/>
        <v>N/A</v>
      </c>
      <c r="AN525" s="16" t="str">
        <f t="shared" si="2466"/>
        <v>N/A</v>
      </c>
      <c r="AO525" s="16" t="str">
        <f t="shared" si="2485"/>
        <v>N/A</v>
      </c>
      <c r="AP525" s="16" t="str">
        <f t="shared" si="2486"/>
        <v>N/A</v>
      </c>
      <c r="AQ525" s="16" t="str">
        <f t="shared" si="2487"/>
        <v>N/A</v>
      </c>
      <c r="AR525" s="16" t="str">
        <f t="shared" si="2488"/>
        <v>N/A</v>
      </c>
      <c r="AS525" s="16" t="str">
        <f t="shared" si="2467"/>
        <v>N/A</v>
      </c>
      <c r="AT525" s="16" t="str">
        <f t="shared" si="2489"/>
        <v>N/A</v>
      </c>
      <c r="AU525" s="16" t="str">
        <f t="shared" si="2490"/>
        <v>N/A</v>
      </c>
      <c r="AV525" s="16" t="str">
        <f t="shared" si="2491"/>
        <v>N/A</v>
      </c>
      <c r="AW525" s="16" t="str">
        <f t="shared" si="2492"/>
        <v>N/A</v>
      </c>
      <c r="AX525" s="16" t="str">
        <f t="shared" si="2468"/>
        <v>N/A</v>
      </c>
      <c r="AY525" s="16" t="str">
        <f t="shared" si="2493"/>
        <v>N/A</v>
      </c>
      <c r="AZ525" s="16" t="str">
        <f t="shared" si="2494"/>
        <v>N/A</v>
      </c>
      <c r="BA525" s="16" t="str">
        <f t="shared" si="2495"/>
        <v>N/A</v>
      </c>
      <c r="BB525" s="16" t="str">
        <f t="shared" si="2496"/>
        <v>N/A</v>
      </c>
      <c r="BC525" s="16" t="str">
        <f t="shared" si="2469"/>
        <v>N/A</v>
      </c>
      <c r="BD525" s="16" t="str">
        <f t="shared" si="2497"/>
        <v>N/A</v>
      </c>
      <c r="BE525" s="16" t="str">
        <f t="shared" si="2498"/>
        <v>N/A</v>
      </c>
      <c r="BF525" s="16" t="str">
        <f t="shared" si="2499"/>
        <v>N/A</v>
      </c>
      <c r="BG525" s="16" t="str">
        <f t="shared" si="2500"/>
        <v>N/A</v>
      </c>
      <c r="BH525" s="16" t="str">
        <f t="shared" si="2470"/>
        <v>N/A</v>
      </c>
      <c r="BI525" s="16" t="str">
        <f t="shared" si="2501"/>
        <v>N/A</v>
      </c>
      <c r="BJ525" s="16" t="str">
        <f t="shared" si="2502"/>
        <v>N/A</v>
      </c>
      <c r="BK525" s="16" t="str">
        <f t="shared" si="2503"/>
        <v>N/A</v>
      </c>
      <c r="BL525" s="16" t="str">
        <f t="shared" si="2504"/>
        <v>N/A</v>
      </c>
      <c r="BM525" s="16" t="str">
        <f t="shared" si="2471"/>
        <v>N/A</v>
      </c>
      <c r="BN525" s="16" t="str">
        <f t="shared" si="2505"/>
        <v>N/A</v>
      </c>
      <c r="BO525" s="16" t="str">
        <f t="shared" si="2506"/>
        <v>N/A</v>
      </c>
      <c r="BP525" s="16" t="str">
        <f t="shared" si="2507"/>
        <v>N/A</v>
      </c>
      <c r="BQ525" s="16" t="str">
        <f t="shared" si="2508"/>
        <v>N/A</v>
      </c>
      <c r="BR525" s="16" t="str">
        <f t="shared" si="2472"/>
        <v>N/A</v>
      </c>
      <c r="BS525" s="16" t="str">
        <f t="shared" si="2509"/>
        <v>N/A</v>
      </c>
      <c r="BT525" s="16" t="str">
        <f t="shared" si="2510"/>
        <v>N/A</v>
      </c>
      <c r="BU525" s="16" t="str">
        <f t="shared" si="2511"/>
        <v>N/A</v>
      </c>
      <c r="BV525" s="16" t="str">
        <f t="shared" si="2512"/>
        <v>N/A</v>
      </c>
      <c r="BW525" s="16" t="str">
        <f t="shared" si="2473"/>
        <v>N/A</v>
      </c>
      <c r="BX525" s="16" t="str">
        <f t="shared" si="2513"/>
        <v>N/A</v>
      </c>
      <c r="BY525" s="16" t="str">
        <f t="shared" si="2514"/>
        <v>N/A</v>
      </c>
      <c r="BZ525" s="16" t="str">
        <f t="shared" si="2515"/>
        <v>N/A</v>
      </c>
      <c r="CA525" s="16" t="str">
        <f t="shared" si="2516"/>
        <v>N/A</v>
      </c>
      <c r="CB525" s="16" t="str">
        <f t="shared" si="2474"/>
        <v>N/A</v>
      </c>
      <c r="CC525" s="16" t="str">
        <f t="shared" si="2517"/>
        <v>N/A</v>
      </c>
      <c r="CD525" s="16" t="str">
        <f t="shared" si="2518"/>
        <v>N/A</v>
      </c>
      <c r="CE525" s="16" t="str">
        <f t="shared" si="2519"/>
        <v>N/A</v>
      </c>
      <c r="CF525" s="16" t="str">
        <f t="shared" si="2520"/>
        <v>N/A</v>
      </c>
      <c r="CG525" s="16" t="str">
        <f t="shared" si="2475"/>
        <v>N/A</v>
      </c>
      <c r="CH525" s="16" t="str">
        <f t="shared" si="2521"/>
        <v>N/A</v>
      </c>
      <c r="CI525" s="16" t="str">
        <f t="shared" si="2522"/>
        <v>N/A</v>
      </c>
      <c r="CJ525" s="16" t="str">
        <f t="shared" si="2523"/>
        <v>N/A</v>
      </c>
      <c r="CK525" s="16" t="str">
        <f t="shared" si="2524"/>
        <v>N/A</v>
      </c>
      <c r="CL525" s="16" t="str">
        <f t="shared" si="2476"/>
        <v>N/A</v>
      </c>
      <c r="CM525" s="16" t="str">
        <f t="shared" si="2525"/>
        <v>N/A</v>
      </c>
      <c r="CN525" s="16" t="str">
        <f t="shared" si="2526"/>
        <v>N/A</v>
      </c>
      <c r="CO525" s="16" t="str">
        <f t="shared" si="2527"/>
        <v>N/A</v>
      </c>
      <c r="CP525" s="16" t="str">
        <f t="shared" si="2528"/>
        <v>N/A</v>
      </c>
      <c r="CQ525" s="16" t="str">
        <f t="shared" si="2477"/>
        <v>N/A</v>
      </c>
      <c r="CR525" s="16" t="str">
        <f t="shared" si="2529"/>
        <v>N/A</v>
      </c>
      <c r="CS525" s="16" t="str">
        <f t="shared" si="2530"/>
        <v>N/A</v>
      </c>
      <c r="CT525" s="16" t="str">
        <f t="shared" si="2531"/>
        <v>N/A</v>
      </c>
      <c r="CU525" s="16" t="str">
        <f t="shared" si="2532"/>
        <v>N/A</v>
      </c>
      <c r="CV525" s="16" t="str">
        <f t="shared" si="2478"/>
        <v>N/A</v>
      </c>
      <c r="CW525" s="16" t="str">
        <f t="shared" si="2533"/>
        <v>N/A</v>
      </c>
      <c r="CX525" s="16" t="str">
        <f t="shared" si="2534"/>
        <v>N/A</v>
      </c>
      <c r="CY525" s="16" t="str">
        <f t="shared" si="2535"/>
        <v>N/A</v>
      </c>
      <c r="CZ525" s="16" t="str">
        <f t="shared" si="2536"/>
        <v>N/A</v>
      </c>
      <c r="DA525" s="16" t="str">
        <f t="shared" si="2479"/>
        <v>N/A</v>
      </c>
      <c r="DB525" s="16" t="str">
        <f t="shared" si="2537"/>
        <v>N/A</v>
      </c>
      <c r="DC525" s="16" t="str">
        <f t="shared" si="2538"/>
        <v>N/A</v>
      </c>
      <c r="DD525" s="16" t="str">
        <f t="shared" si="2539"/>
        <v>N/A</v>
      </c>
      <c r="DE525" s="16" t="str">
        <f t="shared" si="2540"/>
        <v>N/A</v>
      </c>
      <c r="DF525" s="16" t="str">
        <f t="shared" si="2541"/>
        <v>N/A</v>
      </c>
      <c r="DG525" s="19" t="str">
        <f t="shared" si="2542"/>
        <v>N/A</v>
      </c>
      <c r="DH525" s="16" t="str">
        <f t="shared" si="2543"/>
        <v>N/A</v>
      </c>
      <c r="DI525" s="16" t="str">
        <f t="shared" si="2544"/>
        <v>N/A</v>
      </c>
    </row>
    <row r="526" spans="27:113" x14ac:dyDescent="0.35">
      <c r="AA526" s="49" t="s">
        <v>114</v>
      </c>
      <c r="AB526" s="55" t="str">
        <f t="shared" si="2480"/>
        <v>-</v>
      </c>
      <c r="AC526" s="23" t="s">
        <v>15</v>
      </c>
      <c r="AD526" s="40" t="s">
        <v>2</v>
      </c>
      <c r="AE526" s="16"/>
      <c r="AF526" s="16"/>
      <c r="AG526" s="16" t="str">
        <f t="shared" si="2464"/>
        <v>N/A</v>
      </c>
      <c r="AH526" s="16" t="str">
        <f t="shared" si="2481"/>
        <v>N/A</v>
      </c>
      <c r="AI526" s="16" t="str">
        <f t="shared" si="2465"/>
        <v>N/A</v>
      </c>
      <c r="AJ526" s="16" t="str">
        <f t="shared" si="2545"/>
        <v>N/A</v>
      </c>
      <c r="AK526" s="16" t="str">
        <f t="shared" si="2482"/>
        <v>N/A</v>
      </c>
      <c r="AL526" s="16" t="str">
        <f t="shared" si="2483"/>
        <v>N/A</v>
      </c>
      <c r="AM526" s="16" t="str">
        <f t="shared" si="2484"/>
        <v>N/A</v>
      </c>
      <c r="AN526" s="16" t="str">
        <f t="shared" si="2466"/>
        <v>N/A</v>
      </c>
      <c r="AO526" s="16" t="str">
        <f t="shared" si="2485"/>
        <v>N/A</v>
      </c>
      <c r="AP526" s="16" t="str">
        <f t="shared" si="2486"/>
        <v>N/A</v>
      </c>
      <c r="AQ526" s="16" t="str">
        <f t="shared" si="2487"/>
        <v>N/A</v>
      </c>
      <c r="AR526" s="16" t="str">
        <f t="shared" si="2488"/>
        <v>N/A</v>
      </c>
      <c r="AS526" s="16" t="str">
        <f t="shared" si="2467"/>
        <v>N/A</v>
      </c>
      <c r="AT526" s="16" t="str">
        <f t="shared" si="2489"/>
        <v>N/A</v>
      </c>
      <c r="AU526" s="16" t="str">
        <f t="shared" si="2490"/>
        <v>N/A</v>
      </c>
      <c r="AV526" s="16" t="str">
        <f t="shared" si="2491"/>
        <v>N/A</v>
      </c>
      <c r="AW526" s="16" t="str">
        <f t="shared" si="2492"/>
        <v>N/A</v>
      </c>
      <c r="AX526" s="16" t="str">
        <f t="shared" si="2468"/>
        <v>N/A</v>
      </c>
      <c r="AY526" s="16" t="str">
        <f t="shared" si="2493"/>
        <v>N/A</v>
      </c>
      <c r="AZ526" s="16" t="str">
        <f t="shared" si="2494"/>
        <v>N/A</v>
      </c>
      <c r="BA526" s="16" t="str">
        <f t="shared" si="2495"/>
        <v>N/A</v>
      </c>
      <c r="BB526" s="16" t="str">
        <f t="shared" si="2496"/>
        <v>N/A</v>
      </c>
      <c r="BC526" s="16" t="str">
        <f t="shared" si="2469"/>
        <v>N/A</v>
      </c>
      <c r="BD526" s="16" t="str">
        <f t="shared" si="2497"/>
        <v>N/A</v>
      </c>
      <c r="BE526" s="16" t="str">
        <f t="shared" si="2498"/>
        <v>N/A</v>
      </c>
      <c r="BF526" s="16" t="str">
        <f t="shared" si="2499"/>
        <v>N/A</v>
      </c>
      <c r="BG526" s="16" t="str">
        <f t="shared" si="2500"/>
        <v>N/A</v>
      </c>
      <c r="BH526" s="16" t="str">
        <f t="shared" si="2470"/>
        <v>N/A</v>
      </c>
      <c r="BI526" s="16" t="str">
        <f t="shared" si="2501"/>
        <v>N/A</v>
      </c>
      <c r="BJ526" s="16" t="str">
        <f t="shared" si="2502"/>
        <v>N/A</v>
      </c>
      <c r="BK526" s="16" t="str">
        <f t="shared" si="2503"/>
        <v>N/A</v>
      </c>
      <c r="BL526" s="16" t="str">
        <f t="shared" si="2504"/>
        <v>N/A</v>
      </c>
      <c r="BM526" s="16" t="str">
        <f t="shared" si="2471"/>
        <v>N/A</v>
      </c>
      <c r="BN526" s="16" t="str">
        <f t="shared" si="2505"/>
        <v>N/A</v>
      </c>
      <c r="BO526" s="16" t="str">
        <f t="shared" si="2506"/>
        <v>N/A</v>
      </c>
      <c r="BP526" s="16" t="str">
        <f t="shared" si="2507"/>
        <v>N/A</v>
      </c>
      <c r="BQ526" s="16" t="str">
        <f t="shared" si="2508"/>
        <v>N/A</v>
      </c>
      <c r="BR526" s="16" t="str">
        <f t="shared" si="2472"/>
        <v>N/A</v>
      </c>
      <c r="BS526" s="16" t="str">
        <f t="shared" si="2509"/>
        <v>N/A</v>
      </c>
      <c r="BT526" s="16" t="str">
        <f t="shared" si="2510"/>
        <v>N/A</v>
      </c>
      <c r="BU526" s="16" t="str">
        <f t="shared" si="2511"/>
        <v>N/A</v>
      </c>
      <c r="BV526" s="16" t="str">
        <f t="shared" si="2512"/>
        <v>N/A</v>
      </c>
      <c r="BW526" s="16" t="str">
        <f t="shared" si="2473"/>
        <v>N/A</v>
      </c>
      <c r="BX526" s="16" t="str">
        <f t="shared" si="2513"/>
        <v>N/A</v>
      </c>
      <c r="BY526" s="16" t="str">
        <f t="shared" si="2514"/>
        <v>N/A</v>
      </c>
      <c r="BZ526" s="16" t="str">
        <f t="shared" si="2515"/>
        <v>N/A</v>
      </c>
      <c r="CA526" s="16" t="str">
        <f t="shared" si="2516"/>
        <v>N/A</v>
      </c>
      <c r="CB526" s="16" t="str">
        <f t="shared" si="2474"/>
        <v>N/A</v>
      </c>
      <c r="CC526" s="16" t="str">
        <f t="shared" si="2517"/>
        <v>N/A</v>
      </c>
      <c r="CD526" s="16" t="str">
        <f t="shared" si="2518"/>
        <v>N/A</v>
      </c>
      <c r="CE526" s="16" t="str">
        <f t="shared" si="2519"/>
        <v>N/A</v>
      </c>
      <c r="CF526" s="16" t="str">
        <f t="shared" si="2520"/>
        <v>N/A</v>
      </c>
      <c r="CG526" s="16" t="str">
        <f t="shared" si="2475"/>
        <v>N/A</v>
      </c>
      <c r="CH526" s="16" t="str">
        <f t="shared" si="2521"/>
        <v>N/A</v>
      </c>
      <c r="CI526" s="16" t="str">
        <f t="shared" si="2522"/>
        <v>N/A</v>
      </c>
      <c r="CJ526" s="16" t="str">
        <f t="shared" si="2523"/>
        <v>N/A</v>
      </c>
      <c r="CK526" s="16" t="str">
        <f t="shared" si="2524"/>
        <v>N/A</v>
      </c>
      <c r="CL526" s="16" t="str">
        <f t="shared" si="2476"/>
        <v>N/A</v>
      </c>
      <c r="CM526" s="16" t="str">
        <f t="shared" si="2525"/>
        <v>N/A</v>
      </c>
      <c r="CN526" s="16" t="str">
        <f t="shared" si="2526"/>
        <v>N/A</v>
      </c>
      <c r="CO526" s="16" t="str">
        <f t="shared" si="2527"/>
        <v>N/A</v>
      </c>
      <c r="CP526" s="16" t="str">
        <f t="shared" si="2528"/>
        <v>N/A</v>
      </c>
      <c r="CQ526" s="16" t="str">
        <f t="shared" si="2477"/>
        <v>N/A</v>
      </c>
      <c r="CR526" s="16" t="str">
        <f t="shared" si="2529"/>
        <v>N/A</v>
      </c>
      <c r="CS526" s="16" t="str">
        <f t="shared" si="2530"/>
        <v>N/A</v>
      </c>
      <c r="CT526" s="16" t="str">
        <f t="shared" si="2531"/>
        <v>N/A</v>
      </c>
      <c r="CU526" s="16" t="str">
        <f t="shared" si="2532"/>
        <v>N/A</v>
      </c>
      <c r="CV526" s="16" t="str">
        <f t="shared" si="2478"/>
        <v>N/A</v>
      </c>
      <c r="CW526" s="16" t="str">
        <f t="shared" si="2533"/>
        <v>N/A</v>
      </c>
      <c r="CX526" s="16" t="str">
        <f t="shared" si="2534"/>
        <v>N/A</v>
      </c>
      <c r="CY526" s="16" t="str">
        <f t="shared" si="2535"/>
        <v>N/A</v>
      </c>
      <c r="CZ526" s="16" t="str">
        <f t="shared" si="2536"/>
        <v>N/A</v>
      </c>
      <c r="DA526" s="16" t="str">
        <f t="shared" si="2479"/>
        <v>N/A</v>
      </c>
      <c r="DB526" s="16" t="str">
        <f t="shared" si="2537"/>
        <v>N/A</v>
      </c>
      <c r="DC526" s="16" t="str">
        <f t="shared" si="2538"/>
        <v>N/A</v>
      </c>
      <c r="DD526" s="16" t="str">
        <f t="shared" si="2539"/>
        <v>N/A</v>
      </c>
      <c r="DE526" s="16" t="str">
        <f t="shared" si="2540"/>
        <v>N/A</v>
      </c>
      <c r="DF526" s="16" t="str">
        <f t="shared" si="2541"/>
        <v>N/A</v>
      </c>
      <c r="DG526" s="19" t="str">
        <f t="shared" si="2542"/>
        <v>N/A</v>
      </c>
      <c r="DH526" s="16" t="str">
        <f t="shared" si="2543"/>
        <v>N/A</v>
      </c>
      <c r="DI526" s="16" t="str">
        <f t="shared" si="2544"/>
        <v>N/A</v>
      </c>
    </row>
    <row r="527" spans="27:113" x14ac:dyDescent="0.35">
      <c r="AA527" s="49" t="s">
        <v>114</v>
      </c>
      <c r="AB527" s="55" t="str">
        <f t="shared" si="2480"/>
        <v>-</v>
      </c>
      <c r="AC527" s="23" t="s">
        <v>16</v>
      </c>
      <c r="AD527" s="40" t="s">
        <v>2</v>
      </c>
      <c r="AE527" s="16"/>
      <c r="AF527" s="16"/>
      <c r="AG527" s="16" t="str">
        <f t="shared" si="2464"/>
        <v>N/A</v>
      </c>
      <c r="AH527" s="16" t="str">
        <f t="shared" si="2481"/>
        <v>N/A</v>
      </c>
      <c r="AI527" s="16" t="str">
        <f t="shared" si="2465"/>
        <v>N/A</v>
      </c>
      <c r="AJ527" s="16" t="str">
        <f t="shared" si="2545"/>
        <v>N/A</v>
      </c>
      <c r="AK527" s="16" t="str">
        <f t="shared" si="2482"/>
        <v>N/A</v>
      </c>
      <c r="AL527" s="16" t="str">
        <f t="shared" si="2483"/>
        <v>N/A</v>
      </c>
      <c r="AM527" s="16" t="str">
        <f t="shared" si="2484"/>
        <v>N/A</v>
      </c>
      <c r="AN527" s="16" t="str">
        <f t="shared" si="2466"/>
        <v>N/A</v>
      </c>
      <c r="AO527" s="16" t="str">
        <f t="shared" si="2485"/>
        <v>N/A</v>
      </c>
      <c r="AP527" s="16" t="str">
        <f t="shared" si="2486"/>
        <v>N/A</v>
      </c>
      <c r="AQ527" s="16" t="str">
        <f t="shared" si="2487"/>
        <v>N/A</v>
      </c>
      <c r="AR527" s="16" t="str">
        <f t="shared" si="2488"/>
        <v>N/A</v>
      </c>
      <c r="AS527" s="16" t="str">
        <f t="shared" si="2467"/>
        <v>N/A</v>
      </c>
      <c r="AT527" s="16" t="str">
        <f t="shared" si="2489"/>
        <v>N/A</v>
      </c>
      <c r="AU527" s="16" t="str">
        <f t="shared" si="2490"/>
        <v>N/A</v>
      </c>
      <c r="AV527" s="16" t="str">
        <f t="shared" si="2491"/>
        <v>N/A</v>
      </c>
      <c r="AW527" s="16" t="str">
        <f t="shared" si="2492"/>
        <v>N/A</v>
      </c>
      <c r="AX527" s="16" t="str">
        <f t="shared" si="2468"/>
        <v>N/A</v>
      </c>
      <c r="AY527" s="16" t="str">
        <f t="shared" si="2493"/>
        <v>N/A</v>
      </c>
      <c r="AZ527" s="16" t="str">
        <f t="shared" si="2494"/>
        <v>N/A</v>
      </c>
      <c r="BA527" s="16" t="str">
        <f t="shared" si="2495"/>
        <v>N/A</v>
      </c>
      <c r="BB527" s="16" t="str">
        <f t="shared" si="2496"/>
        <v>N/A</v>
      </c>
      <c r="BC527" s="16" t="str">
        <f t="shared" si="2469"/>
        <v>N/A</v>
      </c>
      <c r="BD527" s="16" t="str">
        <f t="shared" si="2497"/>
        <v>N/A</v>
      </c>
      <c r="BE527" s="16" t="str">
        <f t="shared" si="2498"/>
        <v>N/A</v>
      </c>
      <c r="BF527" s="16" t="str">
        <f t="shared" si="2499"/>
        <v>N/A</v>
      </c>
      <c r="BG527" s="16" t="str">
        <f t="shared" si="2500"/>
        <v>N/A</v>
      </c>
      <c r="BH527" s="16" t="str">
        <f t="shared" si="2470"/>
        <v>N/A</v>
      </c>
      <c r="BI527" s="16" t="str">
        <f t="shared" si="2501"/>
        <v>N/A</v>
      </c>
      <c r="BJ527" s="16" t="str">
        <f t="shared" si="2502"/>
        <v>N/A</v>
      </c>
      <c r="BK527" s="16" t="str">
        <f t="shared" si="2503"/>
        <v>N/A</v>
      </c>
      <c r="BL527" s="16" t="str">
        <f t="shared" si="2504"/>
        <v>N/A</v>
      </c>
      <c r="BM527" s="16" t="str">
        <f t="shared" si="2471"/>
        <v>N/A</v>
      </c>
      <c r="BN527" s="16" t="str">
        <f t="shared" si="2505"/>
        <v>N/A</v>
      </c>
      <c r="BO527" s="16" t="str">
        <f t="shared" si="2506"/>
        <v>N/A</v>
      </c>
      <c r="BP527" s="16" t="str">
        <f t="shared" si="2507"/>
        <v>N/A</v>
      </c>
      <c r="BQ527" s="16" t="str">
        <f t="shared" si="2508"/>
        <v>N/A</v>
      </c>
      <c r="BR527" s="16" t="str">
        <f t="shared" si="2472"/>
        <v>N/A</v>
      </c>
      <c r="BS527" s="16" t="str">
        <f t="shared" si="2509"/>
        <v>N/A</v>
      </c>
      <c r="BT527" s="16" t="str">
        <f t="shared" si="2510"/>
        <v>N/A</v>
      </c>
      <c r="BU527" s="16" t="str">
        <f t="shared" si="2511"/>
        <v>N/A</v>
      </c>
      <c r="BV527" s="16" t="str">
        <f t="shared" si="2512"/>
        <v>N/A</v>
      </c>
      <c r="BW527" s="16" t="str">
        <f t="shared" si="2473"/>
        <v>N/A</v>
      </c>
      <c r="BX527" s="16" t="str">
        <f t="shared" si="2513"/>
        <v>N/A</v>
      </c>
      <c r="BY527" s="16" t="str">
        <f t="shared" si="2514"/>
        <v>N/A</v>
      </c>
      <c r="BZ527" s="16" t="str">
        <f t="shared" si="2515"/>
        <v>N/A</v>
      </c>
      <c r="CA527" s="16" t="str">
        <f t="shared" si="2516"/>
        <v>N/A</v>
      </c>
      <c r="CB527" s="16" t="str">
        <f t="shared" si="2474"/>
        <v>N/A</v>
      </c>
      <c r="CC527" s="16" t="str">
        <f t="shared" si="2517"/>
        <v>N/A</v>
      </c>
      <c r="CD527" s="16" t="str">
        <f t="shared" si="2518"/>
        <v>N/A</v>
      </c>
      <c r="CE527" s="16" t="str">
        <f t="shared" si="2519"/>
        <v>N/A</v>
      </c>
      <c r="CF527" s="16" t="str">
        <f t="shared" si="2520"/>
        <v>N/A</v>
      </c>
      <c r="CG527" s="16" t="str">
        <f t="shared" si="2475"/>
        <v>N/A</v>
      </c>
      <c r="CH527" s="16" t="str">
        <f t="shared" si="2521"/>
        <v>N/A</v>
      </c>
      <c r="CI527" s="16" t="str">
        <f t="shared" si="2522"/>
        <v>N/A</v>
      </c>
      <c r="CJ527" s="16" t="str">
        <f t="shared" si="2523"/>
        <v>N/A</v>
      </c>
      <c r="CK527" s="16" t="str">
        <f t="shared" si="2524"/>
        <v>N/A</v>
      </c>
      <c r="CL527" s="16" t="str">
        <f t="shared" si="2476"/>
        <v>N/A</v>
      </c>
      <c r="CM527" s="16" t="str">
        <f t="shared" si="2525"/>
        <v>N/A</v>
      </c>
      <c r="CN527" s="16" t="str">
        <f t="shared" si="2526"/>
        <v>N/A</v>
      </c>
      <c r="CO527" s="16" t="str">
        <f t="shared" si="2527"/>
        <v>N/A</v>
      </c>
      <c r="CP527" s="16" t="str">
        <f t="shared" si="2528"/>
        <v>N/A</v>
      </c>
      <c r="CQ527" s="16" t="str">
        <f t="shared" si="2477"/>
        <v>N/A</v>
      </c>
      <c r="CR527" s="16" t="str">
        <f t="shared" si="2529"/>
        <v>N/A</v>
      </c>
      <c r="CS527" s="16" t="str">
        <f t="shared" si="2530"/>
        <v>N/A</v>
      </c>
      <c r="CT527" s="16" t="str">
        <f t="shared" si="2531"/>
        <v>N/A</v>
      </c>
      <c r="CU527" s="16" t="str">
        <f t="shared" si="2532"/>
        <v>N/A</v>
      </c>
      <c r="CV527" s="16" t="str">
        <f t="shared" si="2478"/>
        <v>N/A</v>
      </c>
      <c r="CW527" s="16" t="str">
        <f t="shared" si="2533"/>
        <v>N/A</v>
      </c>
      <c r="CX527" s="16" t="str">
        <f t="shared" si="2534"/>
        <v>N/A</v>
      </c>
      <c r="CY527" s="16" t="str">
        <f t="shared" si="2535"/>
        <v>N/A</v>
      </c>
      <c r="CZ527" s="16" t="str">
        <f t="shared" si="2536"/>
        <v>N/A</v>
      </c>
      <c r="DA527" s="16" t="str">
        <f t="shared" si="2479"/>
        <v>N/A</v>
      </c>
      <c r="DB527" s="16" t="str">
        <f t="shared" si="2537"/>
        <v>N/A</v>
      </c>
      <c r="DC527" s="16" t="str">
        <f t="shared" si="2538"/>
        <v>N/A</v>
      </c>
      <c r="DD527" s="16" t="str">
        <f t="shared" si="2539"/>
        <v>N/A</v>
      </c>
      <c r="DE527" s="16" t="str">
        <f t="shared" si="2540"/>
        <v>N/A</v>
      </c>
      <c r="DF527" s="16" t="str">
        <f t="shared" si="2541"/>
        <v>N/A</v>
      </c>
      <c r="DG527" s="19" t="str">
        <f t="shared" si="2542"/>
        <v>N/A</v>
      </c>
      <c r="DH527" s="16" t="str">
        <f t="shared" si="2543"/>
        <v>N/A</v>
      </c>
      <c r="DI527" s="16" t="str">
        <f t="shared" si="2544"/>
        <v>N/A</v>
      </c>
    </row>
    <row r="528" spans="27:113" ht="15" thickBot="1" x14ac:dyDescent="0.4">
      <c r="AA528" s="50" t="s">
        <v>114</v>
      </c>
      <c r="AB528" s="55" t="str">
        <f t="shared" si="2480"/>
        <v>-</v>
      </c>
      <c r="AC528" s="24" t="s">
        <v>17</v>
      </c>
      <c r="AD528" s="41" t="s">
        <v>2</v>
      </c>
      <c r="AE528" s="21"/>
      <c r="AF528" s="21"/>
      <c r="AG528" s="21" t="str">
        <f t="shared" si="2464"/>
        <v>N/A</v>
      </c>
      <c r="AH528" s="21" t="str">
        <f t="shared" si="2481"/>
        <v>N/A</v>
      </c>
      <c r="AI528" s="21" t="str">
        <f t="shared" si="2465"/>
        <v>N/A</v>
      </c>
      <c r="AJ528" s="21" t="str">
        <f t="shared" si="2545"/>
        <v>N/A</v>
      </c>
      <c r="AK528" s="16" t="str">
        <f t="shared" si="2482"/>
        <v>N/A</v>
      </c>
      <c r="AL528" s="16" t="str">
        <f t="shared" si="2483"/>
        <v>N/A</v>
      </c>
      <c r="AM528" s="21" t="str">
        <f t="shared" si="2484"/>
        <v>N/A</v>
      </c>
      <c r="AN528" s="21" t="str">
        <f t="shared" si="2466"/>
        <v>N/A</v>
      </c>
      <c r="AO528" s="21" t="str">
        <f t="shared" si="2485"/>
        <v>N/A</v>
      </c>
      <c r="AP528" s="16" t="str">
        <f t="shared" si="2486"/>
        <v>N/A</v>
      </c>
      <c r="AQ528" s="16" t="str">
        <f t="shared" si="2487"/>
        <v>N/A</v>
      </c>
      <c r="AR528" s="21" t="str">
        <f t="shared" si="2488"/>
        <v>N/A</v>
      </c>
      <c r="AS528" s="21" t="str">
        <f t="shared" si="2467"/>
        <v>N/A</v>
      </c>
      <c r="AT528" s="21" t="str">
        <f t="shared" si="2489"/>
        <v>N/A</v>
      </c>
      <c r="AU528" s="16" t="str">
        <f t="shared" si="2490"/>
        <v>N/A</v>
      </c>
      <c r="AV528" s="16" t="str">
        <f t="shared" si="2491"/>
        <v>N/A</v>
      </c>
      <c r="AW528" s="21" t="str">
        <f t="shared" si="2492"/>
        <v>N/A</v>
      </c>
      <c r="AX528" s="21" t="str">
        <f t="shared" si="2468"/>
        <v>N/A</v>
      </c>
      <c r="AY528" s="21" t="str">
        <f t="shared" si="2493"/>
        <v>N/A</v>
      </c>
      <c r="AZ528" s="16" t="str">
        <f t="shared" si="2494"/>
        <v>N/A</v>
      </c>
      <c r="BA528" s="16" t="str">
        <f t="shared" si="2495"/>
        <v>N/A</v>
      </c>
      <c r="BB528" s="21" t="str">
        <f t="shared" si="2496"/>
        <v>N/A</v>
      </c>
      <c r="BC528" s="21" t="str">
        <f t="shared" si="2469"/>
        <v>N/A</v>
      </c>
      <c r="BD528" s="21" t="str">
        <f t="shared" si="2497"/>
        <v>N/A</v>
      </c>
      <c r="BE528" s="16" t="str">
        <f t="shared" si="2498"/>
        <v>N/A</v>
      </c>
      <c r="BF528" s="16" t="str">
        <f t="shared" si="2499"/>
        <v>N/A</v>
      </c>
      <c r="BG528" s="21" t="str">
        <f t="shared" si="2500"/>
        <v>N/A</v>
      </c>
      <c r="BH528" s="21" t="str">
        <f t="shared" si="2470"/>
        <v>N/A</v>
      </c>
      <c r="BI528" s="21" t="str">
        <f t="shared" si="2501"/>
        <v>N/A</v>
      </c>
      <c r="BJ528" s="16" t="str">
        <f t="shared" si="2502"/>
        <v>N/A</v>
      </c>
      <c r="BK528" s="16" t="str">
        <f t="shared" si="2503"/>
        <v>N/A</v>
      </c>
      <c r="BL528" s="21" t="str">
        <f t="shared" si="2504"/>
        <v>N/A</v>
      </c>
      <c r="BM528" s="21" t="str">
        <f t="shared" si="2471"/>
        <v>N/A</v>
      </c>
      <c r="BN528" s="21" t="str">
        <f t="shared" si="2505"/>
        <v>N/A</v>
      </c>
      <c r="BO528" s="16" t="str">
        <f t="shared" si="2506"/>
        <v>N/A</v>
      </c>
      <c r="BP528" s="16" t="str">
        <f t="shared" si="2507"/>
        <v>N/A</v>
      </c>
      <c r="BQ528" s="21" t="str">
        <f t="shared" si="2508"/>
        <v>N/A</v>
      </c>
      <c r="BR528" s="21" t="str">
        <f t="shared" si="2472"/>
        <v>N/A</v>
      </c>
      <c r="BS528" s="21" t="str">
        <f t="shared" si="2509"/>
        <v>N/A</v>
      </c>
      <c r="BT528" s="16" t="str">
        <f t="shared" si="2510"/>
        <v>N/A</v>
      </c>
      <c r="BU528" s="16" t="str">
        <f t="shared" si="2511"/>
        <v>N/A</v>
      </c>
      <c r="BV528" s="21" t="str">
        <f t="shared" si="2512"/>
        <v>N/A</v>
      </c>
      <c r="BW528" s="21" t="str">
        <f t="shared" si="2473"/>
        <v>N/A</v>
      </c>
      <c r="BX528" s="21" t="str">
        <f t="shared" si="2513"/>
        <v>N/A</v>
      </c>
      <c r="BY528" s="16" t="str">
        <f t="shared" si="2514"/>
        <v>N/A</v>
      </c>
      <c r="BZ528" s="16" t="str">
        <f t="shared" si="2515"/>
        <v>N/A</v>
      </c>
      <c r="CA528" s="21" t="str">
        <f t="shared" si="2516"/>
        <v>N/A</v>
      </c>
      <c r="CB528" s="21" t="str">
        <f t="shared" si="2474"/>
        <v>N/A</v>
      </c>
      <c r="CC528" s="21" t="str">
        <f t="shared" si="2517"/>
        <v>N/A</v>
      </c>
      <c r="CD528" s="16" t="str">
        <f t="shared" si="2518"/>
        <v>N/A</v>
      </c>
      <c r="CE528" s="16" t="str">
        <f t="shared" si="2519"/>
        <v>N/A</v>
      </c>
      <c r="CF528" s="21" t="str">
        <f t="shared" si="2520"/>
        <v>N/A</v>
      </c>
      <c r="CG528" s="21" t="str">
        <f t="shared" si="2475"/>
        <v>N/A</v>
      </c>
      <c r="CH528" s="21" t="str">
        <f t="shared" si="2521"/>
        <v>N/A</v>
      </c>
      <c r="CI528" s="16" t="str">
        <f t="shared" si="2522"/>
        <v>N/A</v>
      </c>
      <c r="CJ528" s="16" t="str">
        <f t="shared" si="2523"/>
        <v>N/A</v>
      </c>
      <c r="CK528" s="21" t="str">
        <f t="shared" si="2524"/>
        <v>N/A</v>
      </c>
      <c r="CL528" s="21" t="str">
        <f t="shared" si="2476"/>
        <v>N/A</v>
      </c>
      <c r="CM528" s="21" t="str">
        <f t="shared" si="2525"/>
        <v>N/A</v>
      </c>
      <c r="CN528" s="16" t="str">
        <f t="shared" si="2526"/>
        <v>N/A</v>
      </c>
      <c r="CO528" s="16" t="str">
        <f t="shared" si="2527"/>
        <v>N/A</v>
      </c>
      <c r="CP528" s="21" t="str">
        <f t="shared" si="2528"/>
        <v>N/A</v>
      </c>
      <c r="CQ528" s="21" t="str">
        <f t="shared" si="2477"/>
        <v>N/A</v>
      </c>
      <c r="CR528" s="21" t="str">
        <f t="shared" si="2529"/>
        <v>N/A</v>
      </c>
      <c r="CS528" s="16" t="str">
        <f t="shared" si="2530"/>
        <v>N/A</v>
      </c>
      <c r="CT528" s="16" t="str">
        <f t="shared" si="2531"/>
        <v>N/A</v>
      </c>
      <c r="CU528" s="21" t="str">
        <f t="shared" si="2532"/>
        <v>N/A</v>
      </c>
      <c r="CV528" s="21" t="str">
        <f t="shared" si="2478"/>
        <v>N/A</v>
      </c>
      <c r="CW528" s="21" t="str">
        <f t="shared" si="2533"/>
        <v>N/A</v>
      </c>
      <c r="CX528" s="16" t="str">
        <f t="shared" si="2534"/>
        <v>N/A</v>
      </c>
      <c r="CY528" s="16" t="str">
        <f t="shared" si="2535"/>
        <v>N/A</v>
      </c>
      <c r="CZ528" s="21" t="str">
        <f t="shared" si="2536"/>
        <v>N/A</v>
      </c>
      <c r="DA528" s="21" t="str">
        <f t="shared" si="2479"/>
        <v>N/A</v>
      </c>
      <c r="DB528" s="21" t="str">
        <f t="shared" si="2537"/>
        <v>N/A</v>
      </c>
      <c r="DC528" s="16" t="str">
        <f t="shared" si="2538"/>
        <v>N/A</v>
      </c>
      <c r="DD528" s="16" t="str">
        <f t="shared" si="2539"/>
        <v>N/A</v>
      </c>
      <c r="DE528" s="21" t="str">
        <f t="shared" si="2540"/>
        <v>N/A</v>
      </c>
      <c r="DF528" s="21" t="str">
        <f t="shared" si="2541"/>
        <v>N/A</v>
      </c>
      <c r="DG528" s="22" t="str">
        <f t="shared" si="2542"/>
        <v>N/A</v>
      </c>
      <c r="DH528" s="16" t="str">
        <f t="shared" si="2543"/>
        <v>N/A</v>
      </c>
      <c r="DI528" s="16" t="str">
        <f t="shared" si="2544"/>
        <v>N/A</v>
      </c>
    </row>
    <row r="529" spans="27:113" ht="15" thickBot="1" x14ac:dyDescent="0.4"/>
    <row r="530" spans="27:113" x14ac:dyDescent="0.35">
      <c r="AA530" s="125" t="s">
        <v>83</v>
      </c>
      <c r="AB530" s="126"/>
      <c r="AC530" s="17" t="s">
        <v>24</v>
      </c>
      <c r="AD530" s="34"/>
      <c r="AE530" s="116" t="s">
        <v>95</v>
      </c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8"/>
      <c r="DH530" s="64"/>
      <c r="DI530" s="64"/>
    </row>
    <row r="531" spans="27:113" x14ac:dyDescent="0.35">
      <c r="AA531" s="127"/>
      <c r="AB531" s="128"/>
      <c r="AC531" s="18" t="s">
        <v>26</v>
      </c>
      <c r="AD531" s="35"/>
      <c r="AE531" s="119" t="s">
        <v>2</v>
      </c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  <c r="CE531" s="120"/>
      <c r="CF531" s="120"/>
      <c r="CG531" s="120"/>
      <c r="CH531" s="120"/>
      <c r="CI531" s="120"/>
      <c r="CJ531" s="120"/>
      <c r="CK531" s="120"/>
      <c r="CL531" s="120"/>
      <c r="CM531" s="120"/>
      <c r="CN531" s="120"/>
      <c r="CO531" s="120"/>
      <c r="CP531" s="120"/>
      <c r="CQ531" s="120"/>
      <c r="CR531" s="120"/>
      <c r="CS531" s="120"/>
      <c r="CT531" s="120"/>
      <c r="CU531" s="120"/>
      <c r="CV531" s="120"/>
      <c r="CW531" s="120"/>
      <c r="CX531" s="120"/>
      <c r="CY531" s="120"/>
      <c r="CZ531" s="120"/>
      <c r="DA531" s="120"/>
      <c r="DB531" s="120"/>
      <c r="DC531" s="120"/>
      <c r="DD531" s="120"/>
      <c r="DE531" s="120"/>
      <c r="DF531" s="120"/>
      <c r="DG531" s="121"/>
      <c r="DH531" s="67"/>
      <c r="DI531" s="67"/>
    </row>
    <row r="532" spans="27:113" x14ac:dyDescent="0.35">
      <c r="AA532" s="129" t="s">
        <v>83</v>
      </c>
      <c r="AB532" s="130"/>
      <c r="AC532" s="20" t="s">
        <v>20</v>
      </c>
      <c r="AD532" s="43"/>
      <c r="AE532" s="131" t="s">
        <v>29</v>
      </c>
      <c r="AF532" s="132"/>
      <c r="AG532" s="133"/>
      <c r="AH532" s="114" t="s">
        <v>27</v>
      </c>
      <c r="AI532" s="114"/>
      <c r="AJ532" s="114"/>
      <c r="AK532" s="60"/>
      <c r="AL532" s="60"/>
      <c r="AM532" s="114" t="s">
        <v>28</v>
      </c>
      <c r="AN532" s="114"/>
      <c r="AO532" s="114"/>
      <c r="AP532" s="60"/>
      <c r="AQ532" s="60"/>
      <c r="AR532" s="114" t="s">
        <v>30</v>
      </c>
      <c r="AS532" s="114"/>
      <c r="AT532" s="114"/>
      <c r="AU532" s="60"/>
      <c r="AV532" s="60"/>
      <c r="AW532" s="114" t="s">
        <v>31</v>
      </c>
      <c r="AX532" s="114"/>
      <c r="AY532" s="114"/>
      <c r="AZ532" s="60"/>
      <c r="BA532" s="60"/>
      <c r="BB532" s="114" t="s">
        <v>32</v>
      </c>
      <c r="BC532" s="114"/>
      <c r="BD532" s="114"/>
      <c r="BE532" s="60"/>
      <c r="BF532" s="60"/>
      <c r="BG532" s="114" t="s">
        <v>33</v>
      </c>
      <c r="BH532" s="114"/>
      <c r="BI532" s="114"/>
      <c r="BJ532" s="60"/>
      <c r="BK532" s="60"/>
      <c r="BL532" s="114" t="s">
        <v>34</v>
      </c>
      <c r="BM532" s="114"/>
      <c r="BN532" s="114"/>
      <c r="BO532" s="60"/>
      <c r="BP532" s="60"/>
      <c r="BQ532" s="114" t="s">
        <v>35</v>
      </c>
      <c r="BR532" s="114"/>
      <c r="BS532" s="114"/>
      <c r="BT532" s="60"/>
      <c r="BU532" s="60"/>
      <c r="BV532" s="114" t="s">
        <v>36</v>
      </c>
      <c r="BW532" s="114"/>
      <c r="BX532" s="114"/>
      <c r="BY532" s="60"/>
      <c r="BZ532" s="60"/>
      <c r="CA532" s="114" t="s">
        <v>37</v>
      </c>
      <c r="CB532" s="114"/>
      <c r="CC532" s="114"/>
      <c r="CD532" s="60"/>
      <c r="CE532" s="60"/>
      <c r="CF532" s="114" t="s">
        <v>38</v>
      </c>
      <c r="CG532" s="114"/>
      <c r="CH532" s="114"/>
      <c r="CI532" s="60"/>
      <c r="CJ532" s="60"/>
      <c r="CK532" s="114" t="s">
        <v>39</v>
      </c>
      <c r="CL532" s="114"/>
      <c r="CM532" s="114"/>
      <c r="CN532" s="60"/>
      <c r="CO532" s="60"/>
      <c r="CP532" s="114" t="s">
        <v>40</v>
      </c>
      <c r="CQ532" s="114"/>
      <c r="CR532" s="114"/>
      <c r="CS532" s="60"/>
      <c r="CT532" s="60"/>
      <c r="CU532" s="114" t="s">
        <v>41</v>
      </c>
      <c r="CV532" s="114"/>
      <c r="CW532" s="114"/>
      <c r="CX532" s="60"/>
      <c r="CY532" s="60"/>
      <c r="CZ532" s="114" t="s">
        <v>42</v>
      </c>
      <c r="DA532" s="114"/>
      <c r="DB532" s="114"/>
      <c r="DC532" s="60"/>
      <c r="DD532" s="60"/>
      <c r="DE532" s="114" t="s">
        <v>43</v>
      </c>
      <c r="DF532" s="114"/>
      <c r="DG532" s="115"/>
      <c r="DH532" s="64"/>
      <c r="DI532" s="64"/>
    </row>
    <row r="533" spans="27:113" x14ac:dyDescent="0.35">
      <c r="AA533" s="44" t="s">
        <v>112</v>
      </c>
      <c r="AB533" s="29" t="s">
        <v>113</v>
      </c>
      <c r="AC533" s="20" t="s">
        <v>67</v>
      </c>
      <c r="AD533" s="39"/>
      <c r="AE533" s="36" t="s">
        <v>64</v>
      </c>
      <c r="AF533" s="37" t="s">
        <v>115</v>
      </c>
      <c r="AG533" s="38" t="s">
        <v>66</v>
      </c>
      <c r="AH533" s="36" t="s">
        <v>64</v>
      </c>
      <c r="AI533" s="37" t="s">
        <v>115</v>
      </c>
      <c r="AJ533" s="38" t="s">
        <v>66</v>
      </c>
      <c r="AK533" s="70" t="s">
        <v>260</v>
      </c>
      <c r="AL533" s="70" t="s">
        <v>261</v>
      </c>
      <c r="AM533" s="36" t="s">
        <v>64</v>
      </c>
      <c r="AN533" s="37" t="s">
        <v>115</v>
      </c>
      <c r="AO533" s="38" t="s">
        <v>66</v>
      </c>
      <c r="AP533" s="70" t="s">
        <v>260</v>
      </c>
      <c r="AQ533" s="70" t="s">
        <v>261</v>
      </c>
      <c r="AR533" s="36" t="s">
        <v>64</v>
      </c>
      <c r="AS533" s="37" t="s">
        <v>115</v>
      </c>
      <c r="AT533" s="38" t="s">
        <v>66</v>
      </c>
      <c r="AU533" s="70" t="s">
        <v>260</v>
      </c>
      <c r="AV533" s="70" t="s">
        <v>261</v>
      </c>
      <c r="AW533" s="36" t="s">
        <v>64</v>
      </c>
      <c r="AX533" s="37" t="s">
        <v>115</v>
      </c>
      <c r="AY533" s="38" t="s">
        <v>66</v>
      </c>
      <c r="AZ533" s="70" t="s">
        <v>260</v>
      </c>
      <c r="BA533" s="70" t="s">
        <v>261</v>
      </c>
      <c r="BB533" s="36" t="s">
        <v>64</v>
      </c>
      <c r="BC533" s="37" t="s">
        <v>115</v>
      </c>
      <c r="BD533" s="38" t="s">
        <v>66</v>
      </c>
      <c r="BE533" s="70" t="s">
        <v>260</v>
      </c>
      <c r="BF533" s="70" t="s">
        <v>261</v>
      </c>
      <c r="BG533" s="36" t="s">
        <v>64</v>
      </c>
      <c r="BH533" s="37" t="s">
        <v>115</v>
      </c>
      <c r="BI533" s="38" t="s">
        <v>66</v>
      </c>
      <c r="BJ533" s="70" t="s">
        <v>260</v>
      </c>
      <c r="BK533" s="70" t="s">
        <v>261</v>
      </c>
      <c r="BL533" s="36" t="s">
        <v>64</v>
      </c>
      <c r="BM533" s="37" t="s">
        <v>115</v>
      </c>
      <c r="BN533" s="38" t="s">
        <v>66</v>
      </c>
      <c r="BO533" s="70" t="s">
        <v>260</v>
      </c>
      <c r="BP533" s="70" t="s">
        <v>261</v>
      </c>
      <c r="BQ533" s="36" t="s">
        <v>64</v>
      </c>
      <c r="BR533" s="37" t="s">
        <v>115</v>
      </c>
      <c r="BS533" s="38" t="s">
        <v>66</v>
      </c>
      <c r="BT533" s="70" t="s">
        <v>260</v>
      </c>
      <c r="BU533" s="70" t="s">
        <v>261</v>
      </c>
      <c r="BV533" s="36" t="s">
        <v>64</v>
      </c>
      <c r="BW533" s="37" t="s">
        <v>115</v>
      </c>
      <c r="BX533" s="38" t="s">
        <v>66</v>
      </c>
      <c r="BY533" s="70" t="s">
        <v>260</v>
      </c>
      <c r="BZ533" s="70" t="s">
        <v>261</v>
      </c>
      <c r="CA533" s="36" t="s">
        <v>64</v>
      </c>
      <c r="CB533" s="37" t="s">
        <v>115</v>
      </c>
      <c r="CC533" s="38" t="s">
        <v>66</v>
      </c>
      <c r="CD533" s="70" t="s">
        <v>260</v>
      </c>
      <c r="CE533" s="70" t="s">
        <v>261</v>
      </c>
      <c r="CF533" s="36" t="s">
        <v>64</v>
      </c>
      <c r="CG533" s="37" t="s">
        <v>115</v>
      </c>
      <c r="CH533" s="38" t="s">
        <v>66</v>
      </c>
      <c r="CI533" s="70" t="s">
        <v>260</v>
      </c>
      <c r="CJ533" s="70" t="s">
        <v>261</v>
      </c>
      <c r="CK533" s="36" t="s">
        <v>64</v>
      </c>
      <c r="CL533" s="37" t="s">
        <v>115</v>
      </c>
      <c r="CM533" s="38" t="s">
        <v>66</v>
      </c>
      <c r="CN533" s="70" t="s">
        <v>260</v>
      </c>
      <c r="CO533" s="70" t="s">
        <v>261</v>
      </c>
      <c r="CP533" s="36" t="s">
        <v>64</v>
      </c>
      <c r="CQ533" s="37" t="s">
        <v>115</v>
      </c>
      <c r="CR533" s="38" t="s">
        <v>66</v>
      </c>
      <c r="CS533" s="70" t="s">
        <v>260</v>
      </c>
      <c r="CT533" s="70" t="s">
        <v>261</v>
      </c>
      <c r="CU533" s="36" t="s">
        <v>64</v>
      </c>
      <c r="CV533" s="37" t="s">
        <v>115</v>
      </c>
      <c r="CW533" s="38" t="s">
        <v>66</v>
      </c>
      <c r="CX533" s="70" t="s">
        <v>260</v>
      </c>
      <c r="CY533" s="70" t="s">
        <v>261</v>
      </c>
      <c r="CZ533" s="36" t="s">
        <v>64</v>
      </c>
      <c r="DA533" s="37" t="s">
        <v>115</v>
      </c>
      <c r="DB533" s="38" t="s">
        <v>66</v>
      </c>
      <c r="DC533" s="70" t="s">
        <v>260</v>
      </c>
      <c r="DD533" s="70" t="s">
        <v>261</v>
      </c>
      <c r="DE533" s="36" t="s">
        <v>64</v>
      </c>
      <c r="DF533" s="37" t="s">
        <v>115</v>
      </c>
      <c r="DG533" s="42" t="s">
        <v>66</v>
      </c>
      <c r="DH533" s="70" t="s">
        <v>260</v>
      </c>
      <c r="DI533" s="70" t="s">
        <v>261</v>
      </c>
    </row>
    <row r="534" spans="27:113" x14ac:dyDescent="0.35">
      <c r="AA534" s="49">
        <v>1.5</v>
      </c>
      <c r="AB534" s="55">
        <f>IF(ISNUMBER(AA534),(AA534*(AF534-AG534)+AE534+AG534-2*AF534)/(AE534-AF534),"-")</f>
        <v>3.3902330708480104</v>
      </c>
      <c r="AC534" s="23" t="s">
        <v>6</v>
      </c>
      <c r="AD534" s="40" t="s">
        <v>2</v>
      </c>
      <c r="AE534" s="16">
        <v>72</v>
      </c>
      <c r="AF534" s="16">
        <v>90</v>
      </c>
      <c r="AG534" s="16">
        <f t="shared" ref="AG534:AG545" si="2546">IF(MAX(AI534,AN534,AS534,AX534,BC534,BH534,BM534,BR534,BW534,CB534,CG534,CL534,CQ534,CV534,DA534,DF534)=0,"N/A",MAX(AI534,AN534,AS534,AX534,BC534,BH534,BM534,BR534,BW534,CB534,CG534,CL534,CQ534,CV534,DA534,DF534))</f>
        <v>176.04839055052841</v>
      </c>
      <c r="AH534" s="16">
        <f>IF(ISNUMBER($AE534),IF(OR(HLOOKUP($AH$5,$I$2:$Y$8,4,FALSE)=1,HLOOKUP($AH$5,$I$2:$Y$8,5,FALSE)=1,),HLOOKUP($AH$5,$I$2:$Y$8,4,FALSE)*VLOOKUP($AC534,$B$32:$G$45,MATCH($AD534,$B$33:$G$33,0),FALSE)+HLOOKUP($AH$5,$I$2:$Y$8,5,FALSE)*VLOOKUP($AC534,$B$47:$G$60,MATCH($AD534,$B$48:$G$48,0),FALSE)+$AE534,$AE534),"N/A")</f>
        <v>72</v>
      </c>
      <c r="AI534" s="16">
        <f t="shared" ref="AI534:AI545" si="2547">IF(ISNUMBER($AF534),$AF534*SQRT(SUMSQ(HLOOKUP($AH$5,$J$2:$Y$8,2,FALSE)*VLOOKUP($AC534,$B$2:$G$15,MATCH($AD534,$B$3:$G$3,0),FALSE),HLOOKUP($AH$5,$J$2:$Y$8,3,FALSE)*VLOOKUP($AC534,$B$17:$G$30,MATCH($AD534,$B$18:$G$18,0),FALSE),HLOOKUP($AH$5,$J$2:$Y$8,6,FALSE)))+HLOOKUP($AH$5,$J$2:$Y$8,4,FALSE)*VLOOKUP($AC534,$B$32:$G$45,MATCH($AD534,$B$33:$G$33,0),FALSE)+HLOOKUP($AH$5,$J$2:$Y$8,5,FALSE)*VLOOKUP($AC534,$B$47:$G$60,MATCH($AD534,$B$48:$G$48,0),FALSE),"N/A")</f>
        <v>90</v>
      </c>
      <c r="AJ534" s="16">
        <f>IF(ISNUMBER($AG534),IF(OR(HLOOKUP($AH$5,$I$2:$Y$8,4,FALSE)=1,HLOOKUP($AH$5,$I$2:$Y$8,5,FALSE)=1,),HLOOKUP($AH$5,$I$2:$Y$8,4,FALSE)*VLOOKUP($AC534,$B$32:$G$45,MATCH($AD534,$B$33:$G$33,0),FALSE)+HLOOKUP($AH$5,$I$2:$Y$8,5,FALSE)*VLOOKUP($AC534,$B$47:$G$60,MATCH($AD534,$B$48:$G$48,0),FALSE)+$AG534,$AG534),"N/A")</f>
        <v>176.04839055052841</v>
      </c>
      <c r="AK534" s="16" t="str">
        <f>IF(AI534="N/A", "N/A", "true")</f>
        <v>true</v>
      </c>
      <c r="AL534" s="16">
        <f>IF(AI534="N/A", "N/A", 1)</f>
        <v>1</v>
      </c>
      <c r="AM534" s="16">
        <f>IF(ISNUMBER($AE534),IF(OR(HLOOKUP($AM$5,$I$2:$Y$8,4,FALSE)=1,HLOOKUP($AM$5,$I$2:$Y$8,5,FALSE)=1,),HLOOKUP($AM$5,$I$2:$Y$8,4,FALSE)*VLOOKUP($AC534,$B$32:$G$45,MATCH($AD534,$B$33:$G$33,0),FALSE)+HLOOKUP($AM$5,$I$2:$Y$8,5,FALSE)*VLOOKUP($AC534,$B$47:$G$60,MATCH($AD534,$B$48:$G$48,0),FALSE)+$AE534,$AE534),"N/A")</f>
        <v>62</v>
      </c>
      <c r="AN534" s="16">
        <f t="shared" ref="AN534:AN545" si="2548">IF(ISNUMBER($AF534),$AF534*SQRT(SUMSQ(HLOOKUP($AM$5,$J$2:$Y$8,2,FALSE)*VLOOKUP($AC534,$B$2:$G$15,MATCH($AD534,$B$3:$G$3,0),FALSE),HLOOKUP($AM$5,$J$2:$Y$8,3,FALSE)*VLOOKUP($AC534,$B$17:$G$30,MATCH($AD534,$B$18:$G$18,0),FALSE),HLOOKUP($AM$5,$J$2:$Y$8,6,FALSE)))+HLOOKUP($AM$5,$J$2:$Y$8,4,FALSE)*VLOOKUP($AC534,$B$32:$G$45,MATCH($AD534,$B$33:$G$33,0),FALSE)+HLOOKUP($AM$5,$J$2:$Y$8,5,FALSE)*VLOOKUP($AC534,$B$47:$G$60,MATCH($AD534,$B$48:$G$48,0),FALSE),"N/A")</f>
        <v>80</v>
      </c>
      <c r="AO534" s="16">
        <f>IF(ISNUMBER($AG534),IF(OR(HLOOKUP($AM$5,$I$2:$Y$8,4,FALSE)=1,HLOOKUP($AM$5,$I$2:$Y$8,5,FALSE)=1,),HLOOKUP($AM$5,$I$2:$Y$8,4,FALSE)*VLOOKUP($AC534,$B$32:$G$45,MATCH($AD534,$B$33:$G$33,0),FALSE)+HLOOKUP($AM$5,$I$2:$Y$8,5,FALSE)*VLOOKUP($AC534,$B$47:$G$60,MATCH($AD534,$B$48:$G$48,0),FALSE)+$AG534,$AG534),"N/A")</f>
        <v>166.04839055052841</v>
      </c>
      <c r="AP534" s="16" t="str">
        <f>IF(AN534="N/A", "N/A", "true")</f>
        <v>true</v>
      </c>
      <c r="AQ534" s="16">
        <f>IF(AN534="N/A", "N/A", 1)</f>
        <v>1</v>
      </c>
      <c r="AR534" s="16">
        <f>IF(ISNUMBER($AE534),IF(OR(HLOOKUP($AR$5,$I$2:$Y$8,4,FALSE)=1,HLOOKUP($AR$5,$I$2:$Y$8,5,FALSE)=1,),HLOOKUP($AR$5,$I$2:$Y$8,4,FALSE)*VLOOKUP($AC534,$B$32:$G$45,MATCH($AD534,$B$33:$G$33,0),FALSE)+HLOOKUP($AH$5,$I$2:$Y$8,5,FALSE)*VLOOKUP($AC534,$B$47:$G$60,MATCH($AD534,$B$48:$G$48,0),FALSE)+$AE534,$AE534),"N/A")</f>
        <v>73.3</v>
      </c>
      <c r="AS534" s="16">
        <f t="shared" ref="AS534:AS545" si="2549">IF(ISNUMBER($AF534),$AF534*SQRT(SUMSQ(HLOOKUP($AR$5,$J$2:$Y$8,2,FALSE)*VLOOKUP($AC534,$B$2:$G$15,MATCH($AD534,$B$3:$G$3,0),FALSE),HLOOKUP($AR$5,$J$2:$Y$8,3,FALSE)*VLOOKUP($AC534,$B$17:$G$30,MATCH($AD534,$B$18:$G$18,0),FALSE),HLOOKUP($AR$5,$J$2:$Y$8,6,FALSE)))+HLOOKUP($AR$5,$J$2:$Y$8,4,FALSE)*VLOOKUP($AC534,$B$32:$G$45,MATCH($AD534,$B$33:$G$33,0),FALSE)+HLOOKUP($AR$5,$J$2:$Y$8,5,FALSE)*VLOOKUP($AC534,$B$47:$G$60,MATCH($AD534,$B$48:$G$48,0),FALSE),"N/A")</f>
        <v>91.3</v>
      </c>
      <c r="AT534" s="16">
        <f>IF(ISNUMBER($AG534),IF(OR(HLOOKUP($AR$5,$I$2:$Y$8,4,FALSE)=1,HLOOKUP($AR$5,$I$2:$Y$8,5,FALSE)=1,),HLOOKUP($AR$5,$I$2:$Y$8,4,FALSE)*VLOOKUP($AC534,$B$32:$G$45,MATCH($AD534,$B$33:$G$33,0),FALSE)+HLOOKUP($AR$5,$I$2:$Y$8,5,FALSE)*VLOOKUP($AC534,$B$47:$G$60,MATCH($AD534,$B$48:$G$48,0),FALSE)+$AG534,$AG534),"N/A")</f>
        <v>177.34839055052842</v>
      </c>
      <c r="AU534" s="16" t="str">
        <f>IF(AS534="N/A", "N/A", "true")</f>
        <v>true</v>
      </c>
      <c r="AV534" s="16">
        <f>IF(AS534="N/A", "N/A", 1)</f>
        <v>1</v>
      </c>
      <c r="AW534" s="16">
        <f>IF(ISNUMBER($AE534),IF(OR(HLOOKUP($AW$5,$I$2:$Y$8,4,FALSE)=1,HLOOKUP($AW$5,$I$2:$Y$8,5,FALSE)=1,),HLOOKUP($AW$5,$I$2:$Y$8,4,FALSE)*VLOOKUP($AC534,$B$32:$G$45,MATCH($AD534,$B$33:$G$33,0),FALSE)+HLOOKUP($AW$5,$I$2:$Y$8,5,FALSE)*VLOOKUP($AC534,$B$47:$G$60,MATCH($AD534,$B$48:$G$48,0),FALSE)+$AE534,$AE534),"N/A")</f>
        <v>63.3</v>
      </c>
      <c r="AX534" s="16">
        <f t="shared" ref="AX534:AX545" si="2550">IF(ISNUMBER($AF534),$AF534*SQRT(SUMSQ(HLOOKUP($AW$5,$J$2:$Y$8,2,FALSE)*VLOOKUP($AC534,$B$2:$G$15,MATCH($AD534,$B$3:$G$3,0),FALSE),HLOOKUP($AW$5,$J$2:$Y$8,3,FALSE)*VLOOKUP($AC534,$B$17:$G$30,MATCH($AD534,$B$18:$G$18,0),FALSE),HLOOKUP($AW$5,$J$2:$Y$8,6,FALSE)))+HLOOKUP($AW$5,$J$2:$Y$8,4,FALSE)*VLOOKUP($AC534,$B$32:$G$45,MATCH($AD534,$B$33:$G$33,0),FALSE)+HLOOKUP($AW$5,$J$2:$Y$8,5,FALSE)*VLOOKUP($AC534,$B$47:$G$60,MATCH($AD534,$B$48:$G$48,0),FALSE),"N/A")</f>
        <v>81.3</v>
      </c>
      <c r="AY534" s="16">
        <f>IF(ISNUMBER($AG534),IF(OR(HLOOKUP($AW$5,$I$2:$Y$8,4,FALSE)=1,HLOOKUP($AW$5,$I$2:$Y$8,5,FALSE)=1,),HLOOKUP($AW$5,$I$2:$Y$8,4,FALSE)*VLOOKUP($AC534,$B$32:$G$45,MATCH($AD534,$B$33:$G$33,0),FALSE)+HLOOKUP($AW$5,$I$2:$Y$8,5,FALSE)*VLOOKUP($AC534,$B$47:$G$60,MATCH($AD534,$B$48:$G$48,0),FALSE)+$AG534,$AG534),"N/A")</f>
        <v>167.34839055052842</v>
      </c>
      <c r="AZ534" s="16" t="str">
        <f>IF(AX534="N/A", "N/A", "true")</f>
        <v>true</v>
      </c>
      <c r="BA534" s="16">
        <f>IF(AX534="N/A", "N/A", 1)</f>
        <v>1</v>
      </c>
      <c r="BB534" s="16">
        <f>IF(ISNUMBER($AE534),IF(OR(HLOOKUP($BB$5,$I$2:$Y$8,4,FALSE)=1,HLOOKUP($BB$5,$I$2:$Y$8,5,FALSE)=1,),HLOOKUP($BB$5,$I$2:$Y$8,4,FALSE)*VLOOKUP($AC534,$B$32:$G$45,MATCH($AD534,$B$33:$G$33,0),FALSE)+HLOOKUP($BB$5,$I$2:$Y$8,5,FALSE)*VLOOKUP($AC534,$B$47:$G$60,MATCH($AD534,$B$48:$G$48,0),FALSE)+$AE534,$AE534),"N/A")</f>
        <v>72</v>
      </c>
      <c r="BC534" s="16">
        <f t="shared" ref="BC534:BC545" si="2551">IF(ISNUMBER($AF534),$AF534*SQRT(SUMSQ(HLOOKUP($BB$5,$J$2:$Y$8,2,FALSE)*VLOOKUP($AC534,$B$2:$G$15,MATCH($AD534,$B$3:$G$3,0),FALSE),HLOOKUP($BB$5,$J$2:$Y$8,3,FALSE)*VLOOKUP($AC534,$B$17:$G$30,MATCH($AD534,$B$18:$G$18,0),FALSE),HLOOKUP($BB$5,$J$2:$Y$8,6,FALSE)))+HLOOKUP($BB$5,$J$2:$Y$8,4,FALSE)*VLOOKUP($AC534,$B$32:$G$45,MATCH($AD534,$B$33:$G$33,0),FALSE)+HLOOKUP($BB$5,$J$2:$Y$8,5,FALSE)*VLOOKUP($AC534,$B$47:$G$60,MATCH($AD534,$B$48:$G$48,0),FALSE),"N/A")</f>
        <v>99.000000000000014</v>
      </c>
      <c r="BD534" s="16">
        <f>IF(ISNUMBER($AG534),IF(OR(HLOOKUP($BB$5,$I$2:$Y$8,4,FALSE)=1,HLOOKUP($BB$5,$I$2:$Y$8,5,FALSE)=1,),HLOOKUP($BB$5,$I$2:$Y$8,4,FALSE)*VLOOKUP($AC534,$B$32:$G$45,MATCH($AD534,$B$33:$G$33,0),FALSE)+HLOOKUP($BB$5,$I$2:$Y$8,5,FALSE)*VLOOKUP($AC534,$B$47:$G$60,MATCH($AD534,$B$48:$G$48,0),FALSE)+$AG534,$AG534),"N/A")</f>
        <v>176.04839055052841</v>
      </c>
      <c r="BE534" s="16" t="str">
        <f>IF(BC534="N/A", "N/A", "true")</f>
        <v>true</v>
      </c>
      <c r="BF534" s="16">
        <f>IF(BC534="N/A", "N/A", 1)</f>
        <v>1</v>
      </c>
      <c r="BG534" s="16">
        <f>IF(ISNUMBER($AE534),IF(OR(HLOOKUP($BG$5,$I$2:$Y$8,4,FALSE)=1,HLOOKUP($BG$5,$I$2:$Y$8,5,FALSE)=1,),HLOOKUP($BG$5,$I$2:$Y$8,4,FALSE)*VLOOKUP($AC534,$B$32:$G$45,MATCH($AD534,$B$33:$G$33,0),FALSE)+HLOOKUP($BG$5,$I$2:$Y$8,5,FALSE)*VLOOKUP($AC534,$B$47:$G$60,MATCH($AD534,$B$48:$G$48,0),FALSE)+$AE534,$AE534),"N/A")</f>
        <v>62</v>
      </c>
      <c r="BH534" s="16">
        <f t="shared" ref="BH534:BH545" si="2552">IF(ISNUMBER($AF534),$AF534*SQRT(SUMSQ(HLOOKUP($BG$5,$J$2:$Y$8,2,FALSE)*VLOOKUP($AC534,$B$2:$G$15,MATCH($AD534,$B$3:$G$3,0),FALSE),HLOOKUP($BG$5,$J$2:$Y$8,3,FALSE)*VLOOKUP($AC534,$B$17:$G$30,MATCH($AD534,$B$18:$G$18,0),FALSE),HLOOKUP($BG$5,$J$2:$Y$8,6,FALSE)))+HLOOKUP($BG$5,$J$2:$Y$8,4,FALSE)*VLOOKUP($AC534,$B$32:$G$45,MATCH($AD534,$B$33:$G$33,0),FALSE)+HLOOKUP($BG$5,$J$2:$Y$8,5,FALSE)*VLOOKUP($AC534,$B$47:$G$60,MATCH($AD534,$B$48:$G$48,0),FALSE),"N/A")</f>
        <v>89.000000000000014</v>
      </c>
      <c r="BI534" s="16">
        <f>IF(ISNUMBER($AG534),IF(OR(HLOOKUP($BG$5,$I$2:$Y$8,4,FALSE)=1,HLOOKUP($BG$5,$I$2:$Y$8,5,FALSE)=1,),HLOOKUP($BG$5,$I$2:$Y$8,4,FALSE)*VLOOKUP($AC534,$B$32:$G$45,MATCH($AD534,$B$33:$G$33,0),FALSE)+HLOOKUP($BG$5,$I$2:$Y$8,5,FALSE)*VLOOKUP($AC534,$B$47:$G$60,MATCH($AD534,$B$48:$G$48,0),FALSE)+$AG534,$AG534),"N/A")</f>
        <v>166.04839055052841</v>
      </c>
      <c r="BJ534" s="16" t="str">
        <f>IF(BH534="N/A", "N/A", "true")</f>
        <v>true</v>
      </c>
      <c r="BK534" s="16">
        <f>IF(BH534="N/A", "N/A", 1)</f>
        <v>1</v>
      </c>
      <c r="BL534" s="16">
        <f>IF(ISNUMBER($AE534),IF(OR(HLOOKUP($BL$5,$I$2:$Y$8,4,FALSE)=1,HLOOKUP($BL$5,$I$2:$Y$8,5,FALSE)=1,),HLOOKUP($BL$5,$I$2:$Y$8,4,FALSE)*VLOOKUP($AC534,$B$32:$G$45,MATCH($AD534,$B$33:$G$33,0),FALSE)+HLOOKUP($BL$5,$I$2:$Y$8,5,FALSE)*VLOOKUP($AC534,$B$47:$G$60,MATCH($AD534,$B$48:$G$48,0),FALSE)+$AE534,$AE534),"N/A")</f>
        <v>73.3</v>
      </c>
      <c r="BM534" s="16">
        <f t="shared" ref="BM534:BM545" si="2553">IF(ISNUMBER($AF534),$AF534*SQRT(SUMSQ(HLOOKUP($BL$5,$J$2:$Y$8,2,FALSE)*VLOOKUP($AC534,$B$2:$G$15,MATCH($AD534,$B$3:$G$3,0),FALSE),HLOOKUP($BL$5,$J$2:$Y$8,3,FALSE)*VLOOKUP($AC534,$B$17:$G$30,MATCH($AD534,$B$18:$G$18,0),FALSE),HLOOKUP($BL$5,$J$2:$Y$8,6,FALSE)))+HLOOKUP($BL$5,$J$2:$Y$8,4,FALSE)*VLOOKUP($AC534,$B$32:$G$45,MATCH($AD534,$B$33:$G$33,0),FALSE)+HLOOKUP($BL$5,$J$2:$Y$8,5,FALSE)*VLOOKUP($AC534,$B$47:$G$60,MATCH($AD534,$B$48:$G$48,0),FALSE),"N/A")</f>
        <v>100.30000000000001</v>
      </c>
      <c r="BN534" s="16">
        <f>IF(ISNUMBER($AG534),IF(OR(HLOOKUP($BL$5,$I$2:$Y$8,4,FALSE)=1,HLOOKUP($BL$5,$I$2:$Y$8,5,FALSE)=1,),HLOOKUP($BL$5,$I$2:$Y$8,4,FALSE)*VLOOKUP($AC534,$B$32:$G$45,MATCH($AD534,$B$33:$G$33,0),FALSE)+HLOOKUP($BL$5,$I$2:$Y$8,5,FALSE)*VLOOKUP($AC534,$B$47:$G$60,MATCH($AD534,$B$48:$G$48,0),FALSE)+$AG534,$AG534),"N/A")</f>
        <v>177.34839055052842</v>
      </c>
      <c r="BO534" s="16" t="str">
        <f>IF(BM534="N/A", "N/A", "true")</f>
        <v>true</v>
      </c>
      <c r="BP534" s="16">
        <f>IF(BM534="N/A", "N/A", 1)</f>
        <v>1</v>
      </c>
      <c r="BQ534" s="16">
        <f>IF(ISNUMBER($AE534),IF(OR(HLOOKUP($BQ$5,$I$2:$Y$8,4,FALSE)=1,HLOOKUP($BQ$5,$I$2:$Y$8,5,FALSE)=1,),HLOOKUP($BQ$5,$I$2:$Y$8,4,FALSE)*VLOOKUP($AC534,$B$32:$G$45,MATCH($AD534,$B$33:$G$33,0),FALSE)+HLOOKUP($BQ$5,$I$2:$Y$8,5,FALSE)*VLOOKUP($AC534,$B$47:$G$60,MATCH($AD534,$B$48:$G$48,0),FALSE)+$AE534,$AE534),"N/A")</f>
        <v>63.3</v>
      </c>
      <c r="BR534" s="16">
        <f t="shared" ref="BR534:BR545" si="2554">IF(ISNUMBER($AF534),$AF534*SQRT(SUMSQ(HLOOKUP($BQ$5,$J$2:$Y$8,2,FALSE)*VLOOKUP($AC534,$B$2:$G$15,MATCH($AD534,$B$3:$G$3,0),FALSE),HLOOKUP($BQ$5,$J$2:$Y$8,3,FALSE)*VLOOKUP($AC534,$B$17:$G$30,MATCH($AD534,$B$18:$G$18,0),FALSE),HLOOKUP($BQ$5,$J$2:$Y$8,6,FALSE)))+HLOOKUP($BQ$5,$J$2:$Y$8,4,FALSE)*VLOOKUP($AC534,$B$32:$G$45,MATCH($AD534,$B$33:$G$33,0),FALSE)+HLOOKUP($BQ$5,$J$2:$Y$8,5,FALSE)*VLOOKUP($AC534,$B$47:$G$60,MATCH($AD534,$B$48:$G$48,0),FALSE),"N/A")</f>
        <v>90.300000000000011</v>
      </c>
      <c r="BS534" s="16">
        <f>IF(ISNUMBER($AG534),IF(OR(HLOOKUP($BQ$5,$I$2:$Y$8,4,FALSE)=1,HLOOKUP($BQ$5,$I$2:$Y$8,5,FALSE)=1,),HLOOKUP($BQ$5,$I$2:$Y$8,4,FALSE)*VLOOKUP($AC534,$B$32:$G$45,MATCH($AD534,$B$33:$G$33,0),FALSE)+HLOOKUP($BQ$5,$I$2:$Y$8,5,FALSE)*VLOOKUP($AC534,$B$47:$G$60,MATCH($AD534,$B$48:$G$48,0),FALSE)+$AG534,$AG534),"N/A")</f>
        <v>167.34839055052842</v>
      </c>
      <c r="BT534" s="16" t="str">
        <f>IF(BR534="N/A", "N/A", "true")</f>
        <v>true</v>
      </c>
      <c r="BU534" s="16">
        <f>IF(BR534="N/A", "N/A", 1)</f>
        <v>1</v>
      </c>
      <c r="BV534" s="16">
        <f>IF(ISNUMBER($AE534),IF(OR(HLOOKUP($BV$5,$I$2:$Y$8,4,FALSE)=1,HLOOKUP($BV$5,$I$2:$Y$8,5,FALSE)=1,),HLOOKUP($BV$5,$I$2:$Y$8,4,FALSE)*VLOOKUP($AC534,$B$32:$G$45,MATCH($AD534,$B$33:$G$33,0),FALSE)+HLOOKUP($BV$5,$I$2:$Y$8,5,FALSE)*VLOOKUP($AC534,$B$47:$G$60,MATCH($AD534,$B$48:$G$48,0),FALSE)+$AE534,$AE534),"N/A")</f>
        <v>72</v>
      </c>
      <c r="BW534" s="16">
        <f t="shared" ref="BW534:BW545" si="2555">IF(ISNUMBER($AF534),$AF534*SQRT(SUMSQ(HLOOKUP($BV$5,$J$2:$Y$8,2,FALSE)*VLOOKUP($AC534,$B$2:$G$15,MATCH($AD534,$B$3:$G$3,0),FALSE),HLOOKUP($BV$5,$J$2:$Y$8,3,FALSE)*VLOOKUP($AC534,$B$17:$G$30,MATCH($AD534,$B$18:$G$18,0),FALSE),HLOOKUP($BV$5,$J$2:$Y$8,6,FALSE)))+HLOOKUP($BV$5,$J$2:$Y$8,4,FALSE)*VLOOKUP($AC534,$B$32:$G$45,MATCH($AD534,$B$33:$G$33,0),FALSE)+HLOOKUP($BV$5,$J$2:$Y$8,5,FALSE)*VLOOKUP($AC534,$B$47:$G$60,MATCH($AD534,$B$48:$G$48,0),FALSE),"N/A")</f>
        <v>144</v>
      </c>
      <c r="BX534" s="16">
        <f>IF(ISNUMBER($AG534),IF(OR(HLOOKUP($BV$5,$I$2:$Y$8,4,FALSE)=1,HLOOKUP($BV$5,$I$2:$Y$8,5,FALSE)=1,),HLOOKUP($BV$5,$I$2:$Y$8,4,FALSE)*VLOOKUP($AC534,$B$32:$G$45,MATCH($AD534,$B$33:$G$33,0),FALSE)+HLOOKUP($BV$5,$I$2:$Y$8,5,FALSE)*VLOOKUP($AC534,$B$47:$G$60,MATCH($AD534,$B$48:$G$48,0),FALSE)+$AG534,$AG534),"N/A")</f>
        <v>176.04839055052841</v>
      </c>
      <c r="BY534" s="16" t="str">
        <f>IF(BW534="N/A", "N/A", "true")</f>
        <v>true</v>
      </c>
      <c r="BZ534" s="16">
        <f>IF(BW534="N/A", "N/A", 1)</f>
        <v>1</v>
      </c>
      <c r="CA534" s="16">
        <f>IF(ISNUMBER($AE534),IF(OR(HLOOKUP($CA$5,$I$2:$Y$8,4,FALSE)=1,HLOOKUP($CA$5,$I$2:$Y$8,5,FALSE)=1,),HLOOKUP($CA$5,$I$2:$Y$8,4,FALSE)*VLOOKUP($AC534,$B$32:$G$45,MATCH($AD534,$B$33:$G$33,0),FALSE)+HLOOKUP($CA$5,$I$2:$Y$8,5,FALSE)*VLOOKUP($AC534,$B$47:$G$60,MATCH($AD534,$B$48:$G$48,0),FALSE)+$AE534,$AE534),"N/A")</f>
        <v>62</v>
      </c>
      <c r="CB534" s="16">
        <f t="shared" ref="CB534:CB545" si="2556">IF(ISNUMBER($AF534),$AF534*SQRT(SUMSQ(HLOOKUP($CA$5,$J$2:$Y$8,2,FALSE)*VLOOKUP($AC534,$B$2:$G$15,MATCH($AD534,$B$3:$G$3,0),FALSE),HLOOKUP($CA$5,$J$2:$Y$8,3,FALSE)*VLOOKUP($AC534,$B$17:$G$30,MATCH($AD534,$B$18:$G$18,0),FALSE),HLOOKUP($CA$5,$J$2:$Y$8,6,FALSE)))+HLOOKUP($CA$5,$J$2:$Y$8,4,FALSE)*VLOOKUP($AC534,$B$32:$G$45,MATCH($AD534,$B$33:$G$33,0),FALSE)+HLOOKUP($CA$5,$J$2:$Y$8,5,FALSE)*VLOOKUP($AC534,$B$47:$G$60,MATCH($AD534,$B$48:$G$48,0),FALSE),"N/A")</f>
        <v>134</v>
      </c>
      <c r="CC534" s="16">
        <f>IF(ISNUMBER($AG534),IF(OR(HLOOKUP($CA$5,$I$2:$Y$8,4,FALSE)=1,HLOOKUP($CA$5,$I$2:$Y$8,5,FALSE)=1,),HLOOKUP($CA$5,$I$2:$Y$8,4,FALSE)*VLOOKUP($AC534,$B$32:$G$45,MATCH($AD534,$B$33:$G$33,0),FALSE)+HLOOKUP($CA$5,$I$2:$Y$8,5,FALSE)*VLOOKUP($AC534,$B$47:$G$60,MATCH($AD534,$B$48:$G$48,0),FALSE)+$AG534,$AG534),"N/A")</f>
        <v>166.04839055052841</v>
      </c>
      <c r="CD534" s="16" t="str">
        <f>IF(CB534="N/A", "N/A", "true")</f>
        <v>true</v>
      </c>
      <c r="CE534" s="16">
        <f>IF(CB534="N/A", "N/A", 1)</f>
        <v>1</v>
      </c>
      <c r="CF534" s="16">
        <f>IF(ISNUMBER($AE534),IF(OR(HLOOKUP($CF$5,$I$2:$Y$8,4,FALSE)=1,HLOOKUP($CF$5,$I$2:$Y$8,5,FALSE)=1,),HLOOKUP($CF$5,$I$2:$Y$8,4,FALSE)*VLOOKUP($AC534,$B$32:$G$45,MATCH($AD534,$B$33:$G$33,0),FALSE)+HLOOKUP($CF$5,$I$2:$Y$8,5,FALSE)*VLOOKUP($AC534,$B$47:$G$60,MATCH($AD534,$B$48:$G$48,0),FALSE)+$AE534,$AE534),"N/A")</f>
        <v>73.3</v>
      </c>
      <c r="CG534" s="16">
        <f t="shared" ref="CG534:CG545" si="2557">IF(ISNUMBER($AF534),$AF534*SQRT(SUMSQ(HLOOKUP($CF$5,$J$2:$Y$8,2,FALSE)*VLOOKUP($AC534,$B$2:$G$15,MATCH($AD534,$B$3:$G$3,0),FALSE),HLOOKUP($CF$5,$J$2:$Y$8,3,FALSE)*VLOOKUP($AC534,$B$17:$G$30,MATCH($AD534,$B$18:$G$18,0),FALSE),HLOOKUP($CF$5,$J$2:$Y$8,6,FALSE)))+HLOOKUP($CF$5,$J$2:$Y$8,4,FALSE)*VLOOKUP($AC534,$B$32:$G$45,MATCH($AD534,$B$33:$G$33,0),FALSE)+HLOOKUP($CF$5,$J$2:$Y$8,5,FALSE)*VLOOKUP($AC534,$B$47:$G$60,MATCH($AD534,$B$48:$G$48,0),FALSE),"N/A")</f>
        <v>145.30000000000001</v>
      </c>
      <c r="CH534" s="16">
        <f>IF(ISNUMBER($AG534),IF(OR(HLOOKUP($CF$5,$I$2:$Y$8,4,FALSE)=1,HLOOKUP($CF$5,$I$2:$Y$8,5,FALSE)=1,),HLOOKUP($CF$5,$I$2:$Y$8,4,FALSE)*VLOOKUP($AC534,$B$32:$G$45,MATCH($AD534,$B$33:$G$33,0),FALSE)+HLOOKUP($CF$5,$I$2:$Y$8,5,FALSE)*VLOOKUP($AC534,$B$47:$G$60,MATCH($AD534,$B$48:$G$48,0),FALSE)+$AG534,$AG534),"N/A")</f>
        <v>177.34839055052842</v>
      </c>
      <c r="CI534" s="16" t="str">
        <f>IF(CG534="N/A", "N/A", "true")</f>
        <v>true</v>
      </c>
      <c r="CJ534" s="16">
        <f>IF(CG534="N/A", "N/A", 1)</f>
        <v>1</v>
      </c>
      <c r="CK534" s="16">
        <f>IF(ISNUMBER($AE534),IF(OR(HLOOKUP($CK$5,$I$2:$Y$8,4,FALSE)=1,HLOOKUP($CK$5,$I$2:$Y$8,5,FALSE)=1,),HLOOKUP($CK$5,$I$2:$Y$8,4,FALSE)*VLOOKUP($AC534,$B$32:$G$45,MATCH($AD534,$B$33:$G$33,0),FALSE)+HLOOKUP($CK$5,$I$2:$Y$8,5,FALSE)*VLOOKUP($AC534,$B$47:$G$60,MATCH($AD534,$B$48:$G$48,0),FALSE)+$AE534,$AE534),"N/A")</f>
        <v>63.3</v>
      </c>
      <c r="CL534" s="16">
        <f t="shared" ref="CL534:CL545" si="2558">IF(ISNUMBER($AF534),$AF534*SQRT(SUMSQ(HLOOKUP($CK$5,$J$2:$Y$8,2,FALSE)*VLOOKUP($AC534,$B$2:$G$15,MATCH($AD534,$B$3:$G$3,0),FALSE),HLOOKUP($CK$5,$J$2:$Y$8,3,FALSE)*VLOOKUP($AC534,$B$17:$G$30,MATCH($AD534,$B$18:$G$18,0),FALSE),HLOOKUP($CK$5,$J$2:$Y$8,6,FALSE)))+HLOOKUP($CK$5,$J$2:$Y$8,4,FALSE)*VLOOKUP($AC534,$B$32:$G$45,MATCH($AD534,$B$33:$G$33,0),FALSE)+HLOOKUP($CK$5,$J$2:$Y$8,5,FALSE)*VLOOKUP($AC534,$B$47:$G$60,MATCH($AD534,$B$48:$G$48,0),FALSE),"N/A")</f>
        <v>135.30000000000001</v>
      </c>
      <c r="CM534" s="16">
        <f>IF(ISNUMBER($AG534),IF(OR(HLOOKUP($CK$5,$I$2:$Y$8,4,FALSE)=1,HLOOKUP($CK$5,$I$2:$Y$8,5,FALSE)=1,),HLOOKUP($CK$5,$I$2:$Y$8,4,FALSE)*VLOOKUP($AC534,$B$32:$G$45,MATCH($AD534,$B$33:$G$33,0),FALSE)+HLOOKUP($CK$5,$I$2:$Y$8,5,FALSE)*VLOOKUP($AC534,$B$47:$G$60,MATCH($AD534,$B$48:$G$48,0),FALSE)+$AG534,$AG534),"N/A")</f>
        <v>167.34839055052842</v>
      </c>
      <c r="CN534" s="16" t="str">
        <f>IF(CL534="N/A", "N/A", "true")</f>
        <v>true</v>
      </c>
      <c r="CO534" s="16">
        <f>IF(CL534="N/A", "N/A", 1)</f>
        <v>1</v>
      </c>
      <c r="CP534" s="16">
        <f>IF(ISNUMBER($AE534),IF(OR(HLOOKUP($CP$5,$I$2:$Y$8,4,FALSE)=1,HLOOKUP($CP$5,$I$2:$Y$8,5,FALSE)=1,),HLOOKUP($CP$5,$I$2:$Y$8,4,FALSE)*VLOOKUP($AC534,$B$32:$G$45,MATCH($AD534,$B$33:$G$33,0),FALSE)+HLOOKUP($CP$5,$I$2:$Y$8,5,FALSE)*VLOOKUP($AC534,$B$47:$G$60,MATCH($AD534,$B$48:$G$48,0),FALSE)+$AE534,$AE534),"N/A")</f>
        <v>72</v>
      </c>
      <c r="CQ534" s="16">
        <f t="shared" ref="CQ534:CQ545" si="2559">IF(ISNUMBER($AF534),$AF534*SQRT(SUMSQ(HLOOKUP($CP$5,$J$2:$Y$8,2,FALSE)*VLOOKUP($AC534,$B$2:$G$15,MATCH($AD534,$B$3:$G$3,0),FALSE),HLOOKUP($CP$5,$J$2:$Y$8,3,FALSE)*VLOOKUP($AC534,$B$17:$G$30,MATCH($AD534,$B$18:$G$18,0),FALSE),HLOOKUP($CP$5,$J$2:$Y$8,6,FALSE)))+HLOOKUP($CP$5,$J$2:$Y$8,4,FALSE)*VLOOKUP($AC534,$B$32:$G$45,MATCH($AD534,$B$33:$G$33,0),FALSE)+HLOOKUP($CP$5,$J$2:$Y$8,5,FALSE)*VLOOKUP($AC534,$B$47:$G$60,MATCH($AD534,$B$48:$G$48,0),FALSE),"N/A")</f>
        <v>174.7483905505284</v>
      </c>
      <c r="CR534" s="16">
        <f>IF(ISNUMBER($AG534),IF(OR(HLOOKUP($CP$5,$I$2:$Y$8,4,FALSE)=1,HLOOKUP($CP$5,$I$2:$Y$8,5,FALSE)=1,),HLOOKUP($CP$5,$I$2:$Y$8,4,FALSE)*VLOOKUP($AC534,$B$32:$G$45,MATCH($AD534,$B$33:$G$33,0),FALSE)+HLOOKUP($CP$5,$I$2:$Y$8,5,FALSE)*VLOOKUP($AC534,$B$47:$G$60,MATCH($AD534,$B$48:$G$48,0),FALSE)+$AG534,$AG534),"N/A")</f>
        <v>176.04839055052841</v>
      </c>
      <c r="CS534" s="16" t="str">
        <f>IF(CQ534="N/A", "N/A", "true")</f>
        <v>true</v>
      </c>
      <c r="CT534" s="16">
        <f>IF(CQ534="N/A", "N/A", 1)</f>
        <v>1</v>
      </c>
      <c r="CU534" s="16">
        <f>IF(ISNUMBER($AE534),IF(OR(HLOOKUP($CU$5,$I$2:$Y$8,4,FALSE)=1,HLOOKUP($CU$5,$I$2:$Y$8,5,FALSE)=1,),HLOOKUP($CU$5,$I$2:$Y$8,4,FALSE)*VLOOKUP($AC534,$B$32:$G$45,MATCH($AD534,$B$33:$G$33,0),FALSE)+HLOOKUP($CU$5,$I$2:$Y$8,5,FALSE)*VLOOKUP($AC534,$B$47:$G$60,MATCH($AD534,$B$48:$G$48,0),FALSE)+$AE534,$AE534),"N/A")</f>
        <v>62</v>
      </c>
      <c r="CV534" s="16">
        <f t="shared" ref="CV534:CV545" si="2560">IF(ISNUMBER($AF534),$AF534*SQRT(SUMSQ(HLOOKUP($CU$5,$J$2:$Y$8,2,FALSE)*VLOOKUP($AC534,$B$2:$G$15,MATCH($AD534,$B$3:$G$3,0),FALSE),HLOOKUP($CU$5,$J$2:$Y$8,3,FALSE)*VLOOKUP($AC534,$B$17:$G$30,MATCH($AD534,$B$18:$G$18,0),FALSE),HLOOKUP($CU$5,$J$2:$Y$8,6,FALSE)))+HLOOKUP($CU$5,$J$2:$Y$8,4,FALSE)*VLOOKUP($AC534,$B$32:$G$45,MATCH($AD534,$B$33:$G$33,0),FALSE)+HLOOKUP($CU$5,$J$2:$Y$8,5,FALSE)*VLOOKUP($AC534,$B$47:$G$60,MATCH($AD534,$B$48:$G$48,0),FALSE),"N/A")</f>
        <v>164.7483905505284</v>
      </c>
      <c r="CW534" s="16">
        <f>IF(ISNUMBER($AG534),IF(OR(HLOOKUP($CU$5,$I$2:$Y$8,4,FALSE)=1,HLOOKUP($CU$5,$I$2:$Y$8,5,FALSE)=1,),HLOOKUP($CU$5,$I$2:$Y$8,4,FALSE)*VLOOKUP($AC534,$B$32:$G$45,MATCH($AD534,$B$33:$G$33,0),FALSE)+HLOOKUP($CU$5,$I$2:$Y$8,5,FALSE)*VLOOKUP($AC534,$B$47:$G$60,MATCH($AD534,$B$48:$G$48,0),FALSE)+$AG534,$AG534),"N/A")</f>
        <v>166.04839055052841</v>
      </c>
      <c r="CX534" s="16" t="str">
        <f>IF(CV534="N/A", "N/A", "true")</f>
        <v>true</v>
      </c>
      <c r="CY534" s="16">
        <f>IF(CV534="N/A", "N/A", 1)</f>
        <v>1</v>
      </c>
      <c r="CZ534" s="16">
        <f>IF(ISNUMBER($AE534),IF(OR(HLOOKUP($CZ$5,$I$2:$Y$8,4,FALSE)=1,HLOOKUP($CZ$5,$I$2:$Y$8,5,FALSE)=1,),HLOOKUP($CZ$5,$I$2:$Y$8,4,FALSE)*VLOOKUP($AC534,$B$32:$G$45,MATCH($AD534,$B$33:$G$33,0),FALSE)+HLOOKUP($CZ$5,$I$2:$Y$8,5,FALSE)*VLOOKUP($AC534,$B$47:$G$60,MATCH($AD534,$B$48:$G$48,0),FALSE)+$AE534,$AE534),"N/A")</f>
        <v>73.3</v>
      </c>
      <c r="DA534" s="16">
        <f t="shared" ref="DA534:DA545" si="2561">IF(ISNUMBER($AF534),$AF534*SQRT(SUMSQ(HLOOKUP($CZ$5,$J$2:$Y$8,2,FALSE)*VLOOKUP($AC534,$B$2:$G$15,MATCH($AD534,$B$3:$G$3,0),FALSE),HLOOKUP($CZ$5,$J$2:$Y$8,3,FALSE)*VLOOKUP($AC534,$B$17:$G$30,MATCH($AD534,$B$18:$G$18,0),FALSE),HLOOKUP($CZ$5,$J$2:$Y$8,6,FALSE)))+HLOOKUP($CZ$5,$J$2:$Y$8,4,FALSE)*VLOOKUP($AC534,$B$32:$G$45,MATCH($AD534,$B$33:$G$33,0),FALSE)+HLOOKUP($CZ$5,$J$2:$Y$8,5,FALSE)*VLOOKUP($AC534,$B$47:$G$60,MATCH($AD534,$B$48:$G$48,0),FALSE),"N/A")</f>
        <v>176.04839055052841</v>
      </c>
      <c r="DB534" s="16">
        <f>IF(ISNUMBER($AG534),IF(OR(HLOOKUP($CZ$5,$I$2:$Y$8,4,FALSE)=1,HLOOKUP($CZ$5,$I$2:$Y$8,5,FALSE)=1,),HLOOKUP($CZ$5,$I$2:$Y$8,4,FALSE)*VLOOKUP($AC534,$B$32:$G$45,MATCH($AD534,$B$33:$G$33,0),FALSE)+HLOOKUP($CZ$5,$I$2:$Y$8,5,FALSE)*VLOOKUP($AC534,$B$47:$G$60,MATCH($AD534,$B$48:$G$48,0),FALSE)+$AG534,$AG534),"N/A")</f>
        <v>177.34839055052842</v>
      </c>
      <c r="DC534" s="16" t="str">
        <f>IF(DA534="N/A", "N/A", "true")</f>
        <v>true</v>
      </c>
      <c r="DD534" s="16">
        <f>IF(DA534="N/A", "N/A", 1)</f>
        <v>1</v>
      </c>
      <c r="DE534" s="16">
        <f>IF(ISNUMBER($AE534),IF(OR(HLOOKUP($DE$5,$I$2:$Y$8,4,FALSE)=1,HLOOKUP($DE$5,$I$2:$Y$8,5,FALSE)=1,),HLOOKUP($DE$5,$I$2:$Y$8,4,FALSE)*VLOOKUP($AC534,$B$32:$G$45,MATCH($AD534,$B$33:$G$33,0),FALSE)+HLOOKUP($DE$5,$I$2:$Y$8,5,FALSE)*VLOOKUP($AC534,$B$47:$G$60,MATCH($AD534,$B$48:$G$48,0),FALSE)+$AE534,$AE534),"N/A")</f>
        <v>63.3</v>
      </c>
      <c r="DF534" s="16">
        <f>IF(ISNUMBER($AF534),$AF534*SQRT(SUMSQ(HLOOKUP($DE$5,$J$2:$Y$8,2,FALSE)*VLOOKUP($AC534,$B$2:$G$15,MATCH($AD534,$B$3:$G$3,0),FALSE),HLOOKUP($DE$5,$J$2:$Y$8,3,FALSE)*VLOOKUP($AC534,$B$17:$G$30,MATCH($AD534,$B$18:$G$18,0),FALSE),HLOOKUP($DE$5,$J$2:$Y$8,6,FALSE)))+HLOOKUP($DE$5,$J$2:$Y$8,4,FALSE)*VLOOKUP($AC534,$B$32:$G$45,MATCH($AD534,$B$33:$G$33,0),FALSE)+HLOOKUP($DE$5,$J$2:$Y$8,5,FALSE)*VLOOKUP($AC534,$B$47:$G$60,MATCH($AD534,$B$48:$G$48,0),FALSE),"N/A")</f>
        <v>166.04839055052841</v>
      </c>
      <c r="DG534" s="19">
        <f>IF(ISNUMBER($AG534),IF(OR(HLOOKUP($DE$5,$I$2:$Y$8,4,FALSE)=1,HLOOKUP($DE$5,$I$2:$Y$8,5,FALSE)=1,),HLOOKUP($DE$5,$I$2:$Y$8,4,FALSE)*VLOOKUP($AC534,$B$32:$G$45,MATCH($AD534,$B$33:$G$33,0),FALSE)+HLOOKUP($DE$5,$I$2:$Y$8,5,FALSE)*VLOOKUP($AC534,$B$47:$G$60,MATCH($AD534,$B$48:$G$48,0),FALSE)+$AG534,$AG534),"N/A")</f>
        <v>167.34839055052842</v>
      </c>
      <c r="DH534" s="16" t="str">
        <f>IF(DF534="N/A", "N/A", "true")</f>
        <v>true</v>
      </c>
      <c r="DI534" s="16">
        <f>IF(DF534="N/A", "N/A", 1)</f>
        <v>1</v>
      </c>
    </row>
    <row r="535" spans="27:113" x14ac:dyDescent="0.35">
      <c r="AA535" s="49">
        <v>1.5</v>
      </c>
      <c r="AB535" s="55">
        <f t="shared" ref="AB535:AB545" si="2562">IF(ISNUMBER(AA535),(AA535*(AF535-AG535)+AE535+AG535-2*AF535)/(AE535-AF535),"-")</f>
        <v>2.0355339059327391</v>
      </c>
      <c r="AC535" s="23" t="s">
        <v>7</v>
      </c>
      <c r="AD535" s="40" t="s">
        <v>2</v>
      </c>
      <c r="AE535" s="16">
        <v>8.8000000000000007</v>
      </c>
      <c r="AF535" s="16">
        <v>11</v>
      </c>
      <c r="AG535" s="16">
        <f t="shared" si="2546"/>
        <v>15.556349186104047</v>
      </c>
      <c r="AH535" s="16">
        <f t="shared" ref="AH535:AH545" si="2563">IF(ISNUMBER($AE535),IF(OR(HLOOKUP($AH$5,$I$2:$Y$8,4,FALSE)=1,HLOOKUP($AH$5,$I$2:$Y$8,5,FALSE)=1,),HLOOKUP($AH$5,$I$2:$Y$8,4,FALSE)*VLOOKUP($AC535,$B$32:$G$45,MATCH($AD535,$B$33:$G$33,0),FALSE)+HLOOKUP($AH$5,$I$2:$Y$8,5,FALSE)*VLOOKUP($AC535,$B$47:$G$60,MATCH($AD535,$B$48:$G$48,0),FALSE)+$AE535,$AE535),"N/A")</f>
        <v>8.8000000000000007</v>
      </c>
      <c r="AI535" s="16">
        <f t="shared" si="2547"/>
        <v>11</v>
      </c>
      <c r="AJ535" s="16">
        <f>IF(ISNUMBER($AG535),IF(OR(HLOOKUP($AH$5,$I$2:$Y$8,4,FALSE)=1,HLOOKUP($AH$5,$I$2:$Y$8,5,FALSE)=1,),HLOOKUP($AH$5,$I$2:$Y$8,4,FALSE)*VLOOKUP($AC535,$B$32:$G$45,MATCH($AD535,$B$33:$G$33,0),FALSE)+HLOOKUP($AH$5,$I$2:$Y$8,5,FALSE)*VLOOKUP($AC535,$B$47:$G$60,MATCH($AD535,$B$48:$G$48,0),FALSE)+$AG535,$AG535),"N/A")</f>
        <v>15.556349186104047</v>
      </c>
      <c r="AK535" s="16" t="str">
        <f t="shared" ref="AK535:AK545" si="2564">IF(AI535="N/A", "N/A", "true")</f>
        <v>true</v>
      </c>
      <c r="AL535" s="16">
        <f t="shared" ref="AL535:AL545" si="2565">IF(AI535="N/A", "N/A", 1)</f>
        <v>1</v>
      </c>
      <c r="AM535" s="16">
        <f t="shared" ref="AM535:AM545" si="2566">IF(ISNUMBER($AE535),IF(OR(HLOOKUP($AM$5,$I$2:$Y$8,4,FALSE)=1,HLOOKUP($AM$5,$I$2:$Y$8,5,FALSE)=1,),HLOOKUP($AM$5,$I$2:$Y$8,4,FALSE)*VLOOKUP($AC535,$B$32:$G$45,MATCH($AD535,$B$33:$G$33,0),FALSE)+HLOOKUP($AM$5,$I$2:$Y$8,5,FALSE)*VLOOKUP($AC535,$B$47:$G$60,MATCH($AD535,$B$48:$G$48,0),FALSE)+$AE535,$AE535),"N/A")</f>
        <v>8.8000000000000007</v>
      </c>
      <c r="AN535" s="16">
        <f t="shared" si="2548"/>
        <v>11</v>
      </c>
      <c r="AO535" s="16">
        <f t="shared" ref="AO535:AO545" si="2567">IF(ISNUMBER($AG535),IF(OR(HLOOKUP($AM$5,$I$2:$Y$8,4,FALSE)=1,HLOOKUP($AM$5,$I$2:$Y$8,5,FALSE)=1,),HLOOKUP($AM$5,$I$2:$Y$8,4,FALSE)*VLOOKUP($AC535,$B$32:$G$45,MATCH($AD535,$B$33:$G$33,0),FALSE)+HLOOKUP($AM$5,$I$2:$Y$8,5,FALSE)*VLOOKUP($AC535,$B$47:$G$60,MATCH($AD535,$B$48:$G$48,0),FALSE)+$AG535,$AG535),"N/A")</f>
        <v>15.556349186104047</v>
      </c>
      <c r="AP535" s="16" t="str">
        <f t="shared" ref="AP535:AP545" si="2568">IF(AN535="N/A", "N/A", "true")</f>
        <v>true</v>
      </c>
      <c r="AQ535" s="16">
        <f t="shared" ref="AQ535:AQ545" si="2569">IF(AN535="N/A", "N/A", 1)</f>
        <v>1</v>
      </c>
      <c r="AR535" s="16">
        <f t="shared" ref="AR535:AR545" si="2570">IF(ISNUMBER($AE535),IF(OR(HLOOKUP($AR$5,$I$2:$Y$8,4,FALSE)=1,HLOOKUP($AR$5,$I$2:$Y$8,5,FALSE)=1,),HLOOKUP($AR$5,$I$2:$Y$8,4,FALSE)*VLOOKUP($AC535,$B$32:$G$45,MATCH($AD535,$B$33:$G$33,0),FALSE)+HLOOKUP($AH$5,$I$2:$Y$8,5,FALSE)*VLOOKUP($AC535,$B$47:$G$60,MATCH($AD535,$B$48:$G$48,0),FALSE)+$AE535,$AE535),"N/A")</f>
        <v>8.8000000000000007</v>
      </c>
      <c r="AS535" s="16">
        <f t="shared" si="2549"/>
        <v>11</v>
      </c>
      <c r="AT535" s="16">
        <f t="shared" ref="AT535:AT545" si="2571">IF(ISNUMBER($AG535),IF(OR(HLOOKUP($AR$5,$I$2:$Y$8,4,FALSE)=1,HLOOKUP($AR$5,$I$2:$Y$8,5,FALSE)=1,),HLOOKUP($AR$5,$I$2:$Y$8,4,FALSE)*VLOOKUP($AC535,$B$32:$G$45,MATCH($AD535,$B$33:$G$33,0),FALSE)+HLOOKUP($AR$5,$I$2:$Y$8,5,FALSE)*VLOOKUP($AC535,$B$47:$G$60,MATCH($AD535,$B$48:$G$48,0),FALSE)+$AG535,$AG535),"N/A")</f>
        <v>15.556349186104047</v>
      </c>
      <c r="AU535" s="16" t="str">
        <f t="shared" ref="AU535:AU545" si="2572">IF(AS535="N/A", "N/A", "true")</f>
        <v>true</v>
      </c>
      <c r="AV535" s="16">
        <f t="shared" ref="AV535:AV545" si="2573">IF(AS535="N/A", "N/A", 1)</f>
        <v>1</v>
      </c>
      <c r="AW535" s="16">
        <f t="shared" ref="AW535:AW545" si="2574">IF(ISNUMBER($AE535),IF(OR(HLOOKUP($AW$5,$I$2:$Y$8,4,FALSE)=1,HLOOKUP($AW$5,$I$2:$Y$8,5,FALSE)=1,),HLOOKUP($AW$5,$I$2:$Y$8,4,FALSE)*VLOOKUP($AC535,$B$32:$G$45,MATCH($AD535,$B$33:$G$33,0),FALSE)+HLOOKUP($AW$5,$I$2:$Y$8,5,FALSE)*VLOOKUP($AC535,$B$47:$G$60,MATCH($AD535,$B$48:$G$48,0),FALSE)+$AE535,$AE535),"N/A")</f>
        <v>8.8000000000000007</v>
      </c>
      <c r="AX535" s="16">
        <f t="shared" si="2550"/>
        <v>11</v>
      </c>
      <c r="AY535" s="16">
        <f t="shared" ref="AY535:AY545" si="2575">IF(ISNUMBER($AG535),IF(OR(HLOOKUP($AW$5,$I$2:$Y$8,4,FALSE)=1,HLOOKUP($AW$5,$I$2:$Y$8,5,FALSE)=1,),HLOOKUP($AW$5,$I$2:$Y$8,4,FALSE)*VLOOKUP($AC535,$B$32:$G$45,MATCH($AD535,$B$33:$G$33,0),FALSE)+HLOOKUP($AW$5,$I$2:$Y$8,5,FALSE)*VLOOKUP($AC535,$B$47:$G$60,MATCH($AD535,$B$48:$G$48,0),FALSE)+$AG535,$AG535),"N/A")</f>
        <v>15.556349186104047</v>
      </c>
      <c r="AZ535" s="16" t="str">
        <f t="shared" ref="AZ535:AZ545" si="2576">IF(AX535="N/A", "N/A", "true")</f>
        <v>true</v>
      </c>
      <c r="BA535" s="16">
        <f t="shared" ref="BA535:BA545" si="2577">IF(AX535="N/A", "N/A", 1)</f>
        <v>1</v>
      </c>
      <c r="BB535" s="16">
        <f t="shared" ref="BB535:BB545" si="2578">IF(ISNUMBER($AE535),IF(OR(HLOOKUP($BB$5,$I$2:$Y$8,4,FALSE)=1,HLOOKUP($BB$5,$I$2:$Y$8,5,FALSE)=1,),HLOOKUP($BB$5,$I$2:$Y$8,4,FALSE)*VLOOKUP($AC535,$B$32:$G$45,MATCH($AD535,$B$33:$G$33,0),FALSE)+HLOOKUP($BB$5,$I$2:$Y$8,5,FALSE)*VLOOKUP($AC535,$B$47:$G$60,MATCH($AD535,$B$48:$G$48,0),FALSE)+$AE535,$AE535),"N/A")</f>
        <v>8.8000000000000007</v>
      </c>
      <c r="BC535" s="16">
        <f t="shared" si="2551"/>
        <v>11</v>
      </c>
      <c r="BD535" s="16">
        <f t="shared" ref="BD535:BD545" si="2579">IF(ISNUMBER($AG535),IF(OR(HLOOKUP($BB$5,$I$2:$Y$8,4,FALSE)=1,HLOOKUP($BB$5,$I$2:$Y$8,5,FALSE)=1,),HLOOKUP($BB$5,$I$2:$Y$8,4,FALSE)*VLOOKUP($AC535,$B$32:$G$45,MATCH($AD535,$B$33:$G$33,0),FALSE)+HLOOKUP($BB$5,$I$2:$Y$8,5,FALSE)*VLOOKUP($AC535,$B$47:$G$60,MATCH($AD535,$B$48:$G$48,0),FALSE)+$AG535,$AG535),"N/A")</f>
        <v>15.556349186104047</v>
      </c>
      <c r="BE535" s="16" t="str">
        <f t="shared" ref="BE535:BE545" si="2580">IF(BC535="N/A", "N/A", "true")</f>
        <v>true</v>
      </c>
      <c r="BF535" s="16">
        <f t="shared" ref="BF535:BF545" si="2581">IF(BC535="N/A", "N/A", 1)</f>
        <v>1</v>
      </c>
      <c r="BG535" s="16">
        <f t="shared" ref="BG535:BG545" si="2582">IF(ISNUMBER($AE535),IF(OR(HLOOKUP($BG$5,$I$2:$Y$8,4,FALSE)=1,HLOOKUP($BG$5,$I$2:$Y$8,5,FALSE)=1,),HLOOKUP($BG$5,$I$2:$Y$8,4,FALSE)*VLOOKUP($AC535,$B$32:$G$45,MATCH($AD535,$B$33:$G$33,0),FALSE)+HLOOKUP($BG$5,$I$2:$Y$8,5,FALSE)*VLOOKUP($AC535,$B$47:$G$60,MATCH($AD535,$B$48:$G$48,0),FALSE)+$AE535,$AE535),"N/A")</f>
        <v>8.8000000000000007</v>
      </c>
      <c r="BH535" s="16">
        <f t="shared" si="2552"/>
        <v>11</v>
      </c>
      <c r="BI535" s="16">
        <f t="shared" ref="BI535:BI545" si="2583">IF(ISNUMBER($AG535),IF(OR(HLOOKUP($BG$5,$I$2:$Y$8,4,FALSE)=1,HLOOKUP($BG$5,$I$2:$Y$8,5,FALSE)=1,),HLOOKUP($BG$5,$I$2:$Y$8,4,FALSE)*VLOOKUP($AC535,$B$32:$G$45,MATCH($AD535,$B$33:$G$33,0),FALSE)+HLOOKUP($BG$5,$I$2:$Y$8,5,FALSE)*VLOOKUP($AC535,$B$47:$G$60,MATCH($AD535,$B$48:$G$48,0),FALSE)+$AG535,$AG535),"N/A")</f>
        <v>15.556349186104047</v>
      </c>
      <c r="BJ535" s="16" t="str">
        <f t="shared" ref="BJ535:BJ545" si="2584">IF(BH535="N/A", "N/A", "true")</f>
        <v>true</v>
      </c>
      <c r="BK535" s="16">
        <f t="shared" ref="BK535:BK545" si="2585">IF(BH535="N/A", "N/A", 1)</f>
        <v>1</v>
      </c>
      <c r="BL535" s="16">
        <f t="shared" ref="BL535:BL545" si="2586">IF(ISNUMBER($AE535),IF(OR(HLOOKUP($BL$5,$I$2:$Y$8,4,FALSE)=1,HLOOKUP($BL$5,$I$2:$Y$8,5,FALSE)=1,),HLOOKUP($BL$5,$I$2:$Y$8,4,FALSE)*VLOOKUP($AC535,$B$32:$G$45,MATCH($AD535,$B$33:$G$33,0),FALSE)+HLOOKUP($BL$5,$I$2:$Y$8,5,FALSE)*VLOOKUP($AC535,$B$47:$G$60,MATCH($AD535,$B$48:$G$48,0),FALSE)+$AE535,$AE535),"N/A")</f>
        <v>8.8000000000000007</v>
      </c>
      <c r="BM535" s="16">
        <f t="shared" si="2553"/>
        <v>11</v>
      </c>
      <c r="BN535" s="16">
        <f t="shared" ref="BN535:BN545" si="2587">IF(ISNUMBER($AG535),IF(OR(HLOOKUP($BL$5,$I$2:$Y$8,4,FALSE)=1,HLOOKUP($BL$5,$I$2:$Y$8,5,FALSE)=1,),HLOOKUP($BL$5,$I$2:$Y$8,4,FALSE)*VLOOKUP($AC535,$B$32:$G$45,MATCH($AD535,$B$33:$G$33,0),FALSE)+HLOOKUP($BL$5,$I$2:$Y$8,5,FALSE)*VLOOKUP($AC535,$B$47:$G$60,MATCH($AD535,$B$48:$G$48,0),FALSE)+$AG535,$AG535),"N/A")</f>
        <v>15.556349186104047</v>
      </c>
      <c r="BO535" s="16" t="str">
        <f t="shared" ref="BO535:BO545" si="2588">IF(BM535="N/A", "N/A", "true")</f>
        <v>true</v>
      </c>
      <c r="BP535" s="16">
        <f t="shared" ref="BP535:BP545" si="2589">IF(BM535="N/A", "N/A", 1)</f>
        <v>1</v>
      </c>
      <c r="BQ535" s="16">
        <f t="shared" ref="BQ535:BQ545" si="2590">IF(ISNUMBER($AE535),IF(OR(HLOOKUP($BQ$5,$I$2:$Y$8,4,FALSE)=1,HLOOKUP($BQ$5,$I$2:$Y$8,5,FALSE)=1,),HLOOKUP($BQ$5,$I$2:$Y$8,4,FALSE)*VLOOKUP($AC535,$B$32:$G$45,MATCH($AD535,$B$33:$G$33,0),FALSE)+HLOOKUP($BQ$5,$I$2:$Y$8,5,FALSE)*VLOOKUP($AC535,$B$47:$G$60,MATCH($AD535,$B$48:$G$48,0),FALSE)+$AE535,$AE535),"N/A")</f>
        <v>8.8000000000000007</v>
      </c>
      <c r="BR535" s="16">
        <f t="shared" si="2554"/>
        <v>11</v>
      </c>
      <c r="BS535" s="16">
        <f t="shared" ref="BS535:BS545" si="2591">IF(ISNUMBER($AG535),IF(OR(HLOOKUP($BQ$5,$I$2:$Y$8,4,FALSE)=1,HLOOKUP($BQ$5,$I$2:$Y$8,5,FALSE)=1,),HLOOKUP($BQ$5,$I$2:$Y$8,4,FALSE)*VLOOKUP($AC535,$B$32:$G$45,MATCH($AD535,$B$33:$G$33,0),FALSE)+HLOOKUP($BQ$5,$I$2:$Y$8,5,FALSE)*VLOOKUP($AC535,$B$47:$G$60,MATCH($AD535,$B$48:$G$48,0),FALSE)+$AG535,$AG535),"N/A")</f>
        <v>15.556349186104047</v>
      </c>
      <c r="BT535" s="16" t="str">
        <f t="shared" ref="BT535:BT545" si="2592">IF(BR535="N/A", "N/A", "true")</f>
        <v>true</v>
      </c>
      <c r="BU535" s="16">
        <f t="shared" ref="BU535:BU545" si="2593">IF(BR535="N/A", "N/A", 1)</f>
        <v>1</v>
      </c>
      <c r="BV535" s="16">
        <f t="shared" ref="BV535:BV545" si="2594">IF(ISNUMBER($AE535),IF(OR(HLOOKUP($BV$5,$I$2:$Y$8,4,FALSE)=1,HLOOKUP($BV$5,$I$2:$Y$8,5,FALSE)=1,),HLOOKUP($BV$5,$I$2:$Y$8,4,FALSE)*VLOOKUP($AC535,$B$32:$G$45,MATCH($AD535,$B$33:$G$33,0),FALSE)+HLOOKUP($BV$5,$I$2:$Y$8,5,FALSE)*VLOOKUP($AC535,$B$47:$G$60,MATCH($AD535,$B$48:$G$48,0),FALSE)+$AE535,$AE535),"N/A")</f>
        <v>8.8000000000000007</v>
      </c>
      <c r="BW535" s="16">
        <f t="shared" si="2555"/>
        <v>11</v>
      </c>
      <c r="BX535" s="16">
        <f t="shared" ref="BX535:BX545" si="2595">IF(ISNUMBER($AG535),IF(OR(HLOOKUP($BV$5,$I$2:$Y$8,4,FALSE)=1,HLOOKUP($BV$5,$I$2:$Y$8,5,FALSE)=1,),HLOOKUP($BV$5,$I$2:$Y$8,4,FALSE)*VLOOKUP($AC535,$B$32:$G$45,MATCH($AD535,$B$33:$G$33,0),FALSE)+HLOOKUP($BV$5,$I$2:$Y$8,5,FALSE)*VLOOKUP($AC535,$B$47:$G$60,MATCH($AD535,$B$48:$G$48,0),FALSE)+$AG535,$AG535),"N/A")</f>
        <v>15.556349186104047</v>
      </c>
      <c r="BY535" s="16" t="str">
        <f t="shared" ref="BY535:BY545" si="2596">IF(BW535="N/A", "N/A", "true")</f>
        <v>true</v>
      </c>
      <c r="BZ535" s="16">
        <f t="shared" ref="BZ535:BZ545" si="2597">IF(BW535="N/A", "N/A", 1)</f>
        <v>1</v>
      </c>
      <c r="CA535" s="16">
        <f t="shared" ref="CA535:CA545" si="2598">IF(ISNUMBER($AE535),IF(OR(HLOOKUP($CA$5,$I$2:$Y$8,4,FALSE)=1,HLOOKUP($CA$5,$I$2:$Y$8,5,FALSE)=1,),HLOOKUP($CA$5,$I$2:$Y$8,4,FALSE)*VLOOKUP($AC535,$B$32:$G$45,MATCH($AD535,$B$33:$G$33,0),FALSE)+HLOOKUP($CA$5,$I$2:$Y$8,5,FALSE)*VLOOKUP($AC535,$B$47:$G$60,MATCH($AD535,$B$48:$G$48,0),FALSE)+$AE535,$AE535),"N/A")</f>
        <v>8.8000000000000007</v>
      </c>
      <c r="CB535" s="16">
        <f t="shared" si="2556"/>
        <v>11</v>
      </c>
      <c r="CC535" s="16">
        <f t="shared" ref="CC535:CC545" si="2599">IF(ISNUMBER($AG535),IF(OR(HLOOKUP($CA$5,$I$2:$Y$8,4,FALSE)=1,HLOOKUP($CA$5,$I$2:$Y$8,5,FALSE)=1,),HLOOKUP($CA$5,$I$2:$Y$8,4,FALSE)*VLOOKUP($AC535,$B$32:$G$45,MATCH($AD535,$B$33:$G$33,0),FALSE)+HLOOKUP($CA$5,$I$2:$Y$8,5,FALSE)*VLOOKUP($AC535,$B$47:$G$60,MATCH($AD535,$B$48:$G$48,0),FALSE)+$AG535,$AG535),"N/A")</f>
        <v>15.556349186104047</v>
      </c>
      <c r="CD535" s="16" t="str">
        <f t="shared" ref="CD535:CD545" si="2600">IF(CB535="N/A", "N/A", "true")</f>
        <v>true</v>
      </c>
      <c r="CE535" s="16">
        <f t="shared" ref="CE535:CE545" si="2601">IF(CB535="N/A", "N/A", 1)</f>
        <v>1</v>
      </c>
      <c r="CF535" s="16">
        <f t="shared" ref="CF535:CF545" si="2602">IF(ISNUMBER($AE535),IF(OR(HLOOKUP($CF$5,$I$2:$Y$8,4,FALSE)=1,HLOOKUP($CF$5,$I$2:$Y$8,5,FALSE)=1,),HLOOKUP($CF$5,$I$2:$Y$8,4,FALSE)*VLOOKUP($AC535,$B$32:$G$45,MATCH($AD535,$B$33:$G$33,0),FALSE)+HLOOKUP($CF$5,$I$2:$Y$8,5,FALSE)*VLOOKUP($AC535,$B$47:$G$60,MATCH($AD535,$B$48:$G$48,0),FALSE)+$AE535,$AE535),"N/A")</f>
        <v>8.8000000000000007</v>
      </c>
      <c r="CG535" s="16">
        <f t="shared" si="2557"/>
        <v>11</v>
      </c>
      <c r="CH535" s="16">
        <f t="shared" ref="CH535:CH545" si="2603">IF(ISNUMBER($AG535),IF(OR(HLOOKUP($CF$5,$I$2:$Y$8,4,FALSE)=1,HLOOKUP($CF$5,$I$2:$Y$8,5,FALSE)=1,),HLOOKUP($CF$5,$I$2:$Y$8,4,FALSE)*VLOOKUP($AC535,$B$32:$G$45,MATCH($AD535,$B$33:$G$33,0),FALSE)+HLOOKUP($CF$5,$I$2:$Y$8,5,FALSE)*VLOOKUP($AC535,$B$47:$G$60,MATCH($AD535,$B$48:$G$48,0),FALSE)+$AG535,$AG535),"N/A")</f>
        <v>15.556349186104047</v>
      </c>
      <c r="CI535" s="16" t="str">
        <f t="shared" ref="CI535:CI545" si="2604">IF(CG535="N/A", "N/A", "true")</f>
        <v>true</v>
      </c>
      <c r="CJ535" s="16">
        <f t="shared" ref="CJ535:CJ545" si="2605">IF(CG535="N/A", "N/A", 1)</f>
        <v>1</v>
      </c>
      <c r="CK535" s="16">
        <f t="shared" ref="CK535:CK545" si="2606">IF(ISNUMBER($AE535),IF(OR(HLOOKUP($CK$5,$I$2:$Y$8,4,FALSE)=1,HLOOKUP($CK$5,$I$2:$Y$8,5,FALSE)=1,),HLOOKUP($CK$5,$I$2:$Y$8,4,FALSE)*VLOOKUP($AC535,$B$32:$G$45,MATCH($AD535,$B$33:$G$33,0),FALSE)+HLOOKUP($CK$5,$I$2:$Y$8,5,FALSE)*VLOOKUP($AC535,$B$47:$G$60,MATCH($AD535,$B$48:$G$48,0),FALSE)+$AE535,$AE535),"N/A")</f>
        <v>8.8000000000000007</v>
      </c>
      <c r="CL535" s="16">
        <f t="shared" si="2558"/>
        <v>11</v>
      </c>
      <c r="CM535" s="16">
        <f t="shared" ref="CM535:CM545" si="2607">IF(ISNUMBER($AG535),IF(OR(HLOOKUP($CK$5,$I$2:$Y$8,4,FALSE)=1,HLOOKUP($CK$5,$I$2:$Y$8,5,FALSE)=1,),HLOOKUP($CK$5,$I$2:$Y$8,4,FALSE)*VLOOKUP($AC535,$B$32:$G$45,MATCH($AD535,$B$33:$G$33,0),FALSE)+HLOOKUP($CK$5,$I$2:$Y$8,5,FALSE)*VLOOKUP($AC535,$B$47:$G$60,MATCH($AD535,$B$48:$G$48,0),FALSE)+$AG535,$AG535),"N/A")</f>
        <v>15.556349186104047</v>
      </c>
      <c r="CN535" s="16" t="str">
        <f t="shared" ref="CN535:CN545" si="2608">IF(CL535="N/A", "N/A", "true")</f>
        <v>true</v>
      </c>
      <c r="CO535" s="16">
        <f t="shared" ref="CO535:CO545" si="2609">IF(CL535="N/A", "N/A", 1)</f>
        <v>1</v>
      </c>
      <c r="CP535" s="16">
        <f t="shared" ref="CP535:CP545" si="2610">IF(ISNUMBER($AE535),IF(OR(HLOOKUP($CP$5,$I$2:$Y$8,4,FALSE)=1,HLOOKUP($CP$5,$I$2:$Y$8,5,FALSE)=1,),HLOOKUP($CP$5,$I$2:$Y$8,4,FALSE)*VLOOKUP($AC535,$B$32:$G$45,MATCH($AD535,$B$33:$G$33,0),FALSE)+HLOOKUP($CP$5,$I$2:$Y$8,5,FALSE)*VLOOKUP($AC535,$B$47:$G$60,MATCH($AD535,$B$48:$G$48,0),FALSE)+$AE535,$AE535),"N/A")</f>
        <v>8.8000000000000007</v>
      </c>
      <c r="CQ535" s="16">
        <f t="shared" si="2559"/>
        <v>15.556349186104047</v>
      </c>
      <c r="CR535" s="16">
        <f t="shared" ref="CR535:CR545" si="2611">IF(ISNUMBER($AG535),IF(OR(HLOOKUP($CP$5,$I$2:$Y$8,4,FALSE)=1,HLOOKUP($CP$5,$I$2:$Y$8,5,FALSE)=1,),HLOOKUP($CP$5,$I$2:$Y$8,4,FALSE)*VLOOKUP($AC535,$B$32:$G$45,MATCH($AD535,$B$33:$G$33,0),FALSE)+HLOOKUP($CP$5,$I$2:$Y$8,5,FALSE)*VLOOKUP($AC535,$B$47:$G$60,MATCH($AD535,$B$48:$G$48,0),FALSE)+$AG535,$AG535),"N/A")</f>
        <v>15.556349186104047</v>
      </c>
      <c r="CS535" s="16" t="str">
        <f t="shared" ref="CS535:CS545" si="2612">IF(CQ535="N/A", "N/A", "true")</f>
        <v>true</v>
      </c>
      <c r="CT535" s="16">
        <f t="shared" ref="CT535:CT545" si="2613">IF(CQ535="N/A", "N/A", 1)</f>
        <v>1</v>
      </c>
      <c r="CU535" s="16">
        <f t="shared" ref="CU535:CU545" si="2614">IF(ISNUMBER($AE535),IF(OR(HLOOKUP($CU$5,$I$2:$Y$8,4,FALSE)=1,HLOOKUP($CU$5,$I$2:$Y$8,5,FALSE)=1,),HLOOKUP($CU$5,$I$2:$Y$8,4,FALSE)*VLOOKUP($AC535,$B$32:$G$45,MATCH($AD535,$B$33:$G$33,0),FALSE)+HLOOKUP($CU$5,$I$2:$Y$8,5,FALSE)*VLOOKUP($AC535,$B$47:$G$60,MATCH($AD535,$B$48:$G$48,0),FALSE)+$AE535,$AE535),"N/A")</f>
        <v>8.8000000000000007</v>
      </c>
      <c r="CV535" s="16">
        <f t="shared" si="2560"/>
        <v>15.556349186104047</v>
      </c>
      <c r="CW535" s="16">
        <f t="shared" ref="CW535:CW545" si="2615">IF(ISNUMBER($AG535),IF(OR(HLOOKUP($CU$5,$I$2:$Y$8,4,FALSE)=1,HLOOKUP($CU$5,$I$2:$Y$8,5,FALSE)=1,),HLOOKUP($CU$5,$I$2:$Y$8,4,FALSE)*VLOOKUP($AC535,$B$32:$G$45,MATCH($AD535,$B$33:$G$33,0),FALSE)+HLOOKUP($CU$5,$I$2:$Y$8,5,FALSE)*VLOOKUP($AC535,$B$47:$G$60,MATCH($AD535,$B$48:$G$48,0),FALSE)+$AG535,$AG535),"N/A")</f>
        <v>15.556349186104047</v>
      </c>
      <c r="CX535" s="16" t="str">
        <f t="shared" ref="CX535:CX545" si="2616">IF(CV535="N/A", "N/A", "true")</f>
        <v>true</v>
      </c>
      <c r="CY535" s="16">
        <f t="shared" ref="CY535:CY545" si="2617">IF(CV535="N/A", "N/A", 1)</f>
        <v>1</v>
      </c>
      <c r="CZ535" s="16">
        <f t="shared" ref="CZ535:CZ545" si="2618">IF(ISNUMBER($AE535),IF(OR(HLOOKUP($CZ$5,$I$2:$Y$8,4,FALSE)=1,HLOOKUP($CZ$5,$I$2:$Y$8,5,FALSE)=1,),HLOOKUP($CZ$5,$I$2:$Y$8,4,FALSE)*VLOOKUP($AC535,$B$32:$G$45,MATCH($AD535,$B$33:$G$33,0),FALSE)+HLOOKUP($CZ$5,$I$2:$Y$8,5,FALSE)*VLOOKUP($AC535,$B$47:$G$60,MATCH($AD535,$B$48:$G$48,0),FALSE)+$AE535,$AE535),"N/A")</f>
        <v>8.8000000000000007</v>
      </c>
      <c r="DA535" s="16">
        <f t="shared" si="2561"/>
        <v>15.556349186104047</v>
      </c>
      <c r="DB535" s="16">
        <f t="shared" ref="DB535:DB545" si="2619">IF(ISNUMBER($AG535),IF(OR(HLOOKUP($CZ$5,$I$2:$Y$8,4,FALSE)=1,HLOOKUP($CZ$5,$I$2:$Y$8,5,FALSE)=1,),HLOOKUP($CZ$5,$I$2:$Y$8,4,FALSE)*VLOOKUP($AC535,$B$32:$G$45,MATCH($AD535,$B$33:$G$33,0),FALSE)+HLOOKUP($CZ$5,$I$2:$Y$8,5,FALSE)*VLOOKUP($AC535,$B$47:$G$60,MATCH($AD535,$B$48:$G$48,0),FALSE)+$AG535,$AG535),"N/A")</f>
        <v>15.556349186104047</v>
      </c>
      <c r="DC535" s="16" t="str">
        <f t="shared" ref="DC535:DC545" si="2620">IF(DA535="N/A", "N/A", "true")</f>
        <v>true</v>
      </c>
      <c r="DD535" s="16">
        <f t="shared" ref="DD535:DD545" si="2621">IF(DA535="N/A", "N/A", 1)</f>
        <v>1</v>
      </c>
      <c r="DE535" s="16">
        <f t="shared" ref="DE535:DE545" si="2622">IF(ISNUMBER($AE535),IF(OR(HLOOKUP($DE$5,$I$2:$Y$8,4,FALSE)=1,HLOOKUP($DE$5,$I$2:$Y$8,5,FALSE)=1,),HLOOKUP($DE$5,$I$2:$Y$8,4,FALSE)*VLOOKUP($AC535,$B$32:$G$45,MATCH($AD535,$B$33:$G$33,0),FALSE)+HLOOKUP($DE$5,$I$2:$Y$8,5,FALSE)*VLOOKUP($AC535,$B$47:$G$60,MATCH($AD535,$B$48:$G$48,0),FALSE)+$AE535,$AE535),"N/A")</f>
        <v>8.8000000000000007</v>
      </c>
      <c r="DF535" s="16">
        <f t="shared" ref="DF535:DF545" si="2623">IF(ISNUMBER($AF535),$AF535*SQRT(SUMSQ(HLOOKUP($DE$5,$J$2:$Y$8,2,FALSE)*VLOOKUP($AC535,$B$2:$G$15,MATCH($AD535,$B$3:$G$3,0),FALSE),HLOOKUP($DE$5,$J$2:$Y$8,3,FALSE)*VLOOKUP($AC535,$B$17:$G$30,MATCH($AD535,$B$18:$G$18,0),FALSE),HLOOKUP($DE$5,$J$2:$Y$8,6,FALSE)))+HLOOKUP($DE$5,$J$2:$Y$8,4,FALSE)*VLOOKUP($AC535,$B$32:$G$45,MATCH($AD535,$B$33:$G$33,0),FALSE)+HLOOKUP($DE$5,$J$2:$Y$8,5,FALSE)*VLOOKUP($AC535,$B$47:$G$60,MATCH($AD535,$B$48:$G$48,0),FALSE),"N/A")</f>
        <v>15.556349186104047</v>
      </c>
      <c r="DG535" s="19">
        <f t="shared" ref="DG535:DG545" si="2624">IF(ISNUMBER($AG535),IF(OR(HLOOKUP($DE$5,$I$2:$Y$8,4,FALSE)=1,HLOOKUP($DE$5,$I$2:$Y$8,5,FALSE)=1,),HLOOKUP($DE$5,$I$2:$Y$8,4,FALSE)*VLOOKUP($AC535,$B$32:$G$45,MATCH($AD535,$B$33:$G$33,0),FALSE)+HLOOKUP($DE$5,$I$2:$Y$8,5,FALSE)*VLOOKUP($AC535,$B$47:$G$60,MATCH($AD535,$B$48:$G$48,0),FALSE)+$AG535,$AG535),"N/A")</f>
        <v>15.556349186104047</v>
      </c>
      <c r="DH535" s="16" t="str">
        <f t="shared" ref="DH535:DH545" si="2625">IF(DF535="N/A", "N/A", "true")</f>
        <v>true</v>
      </c>
      <c r="DI535" s="16">
        <f t="shared" ref="DI535:DI545" si="2626">IF(DF535="N/A", "N/A", 1)</f>
        <v>1</v>
      </c>
    </row>
    <row r="536" spans="27:113" x14ac:dyDescent="0.35">
      <c r="AA536" s="49" t="s">
        <v>114</v>
      </c>
      <c r="AB536" s="55" t="str">
        <f t="shared" si="2562"/>
        <v>-</v>
      </c>
      <c r="AC536" s="23" t="s">
        <v>8</v>
      </c>
      <c r="AD536" s="40" t="s">
        <v>2</v>
      </c>
      <c r="AE536" s="16"/>
      <c r="AF536" s="16"/>
      <c r="AG536" s="16" t="str">
        <f t="shared" si="2546"/>
        <v>N/A</v>
      </c>
      <c r="AH536" s="16" t="str">
        <f t="shared" si="2563"/>
        <v>N/A</v>
      </c>
      <c r="AI536" s="16" t="str">
        <f t="shared" si="2547"/>
        <v>N/A</v>
      </c>
      <c r="AJ536" s="16" t="str">
        <f t="shared" ref="AJ536:AJ545" si="2627">IF(ISNUMBER($AG536),IF(OR(HLOOKUP($AH$5,$I$2:$Y$8,4,FALSE)=1,HLOOKUP($AH$5,$I$2:$Y$8,5,FALSE)=1,),HLOOKUP($AH$5,$I$2:$Y$8,4,FALSE)*VLOOKUP($AC536,$B$32:$G$45,MATCH($AD536,$B$33:$G$33,0),FALSE)+HLOOKUP($AH$5,$I$2:$Y$8,5,FALSE)*VLOOKUP($AC536,$B$47:$G$60,MATCH($AD536,$B$48:$G$48,0),FALSE)+$AG536,$AG536),"N/A")</f>
        <v>N/A</v>
      </c>
      <c r="AK536" s="16" t="str">
        <f t="shared" si="2564"/>
        <v>N/A</v>
      </c>
      <c r="AL536" s="16" t="str">
        <f t="shared" si="2565"/>
        <v>N/A</v>
      </c>
      <c r="AM536" s="16" t="str">
        <f t="shared" si="2566"/>
        <v>N/A</v>
      </c>
      <c r="AN536" s="16" t="str">
        <f t="shared" si="2548"/>
        <v>N/A</v>
      </c>
      <c r="AO536" s="16" t="str">
        <f t="shared" si="2567"/>
        <v>N/A</v>
      </c>
      <c r="AP536" s="16" t="str">
        <f t="shared" si="2568"/>
        <v>N/A</v>
      </c>
      <c r="AQ536" s="16" t="str">
        <f t="shared" si="2569"/>
        <v>N/A</v>
      </c>
      <c r="AR536" s="16" t="str">
        <f t="shared" si="2570"/>
        <v>N/A</v>
      </c>
      <c r="AS536" s="16" t="str">
        <f t="shared" si="2549"/>
        <v>N/A</v>
      </c>
      <c r="AT536" s="16" t="str">
        <f t="shared" si="2571"/>
        <v>N/A</v>
      </c>
      <c r="AU536" s="16" t="str">
        <f t="shared" si="2572"/>
        <v>N/A</v>
      </c>
      <c r="AV536" s="16" t="str">
        <f t="shared" si="2573"/>
        <v>N/A</v>
      </c>
      <c r="AW536" s="16" t="str">
        <f t="shared" si="2574"/>
        <v>N/A</v>
      </c>
      <c r="AX536" s="16" t="str">
        <f t="shared" si="2550"/>
        <v>N/A</v>
      </c>
      <c r="AY536" s="16" t="str">
        <f t="shared" si="2575"/>
        <v>N/A</v>
      </c>
      <c r="AZ536" s="16" t="str">
        <f t="shared" si="2576"/>
        <v>N/A</v>
      </c>
      <c r="BA536" s="16" t="str">
        <f t="shared" si="2577"/>
        <v>N/A</v>
      </c>
      <c r="BB536" s="16" t="str">
        <f t="shared" si="2578"/>
        <v>N/A</v>
      </c>
      <c r="BC536" s="16" t="str">
        <f t="shared" si="2551"/>
        <v>N/A</v>
      </c>
      <c r="BD536" s="16" t="str">
        <f t="shared" si="2579"/>
        <v>N/A</v>
      </c>
      <c r="BE536" s="16" t="str">
        <f t="shared" si="2580"/>
        <v>N/A</v>
      </c>
      <c r="BF536" s="16" t="str">
        <f t="shared" si="2581"/>
        <v>N/A</v>
      </c>
      <c r="BG536" s="16" t="str">
        <f t="shared" si="2582"/>
        <v>N/A</v>
      </c>
      <c r="BH536" s="16" t="str">
        <f t="shared" si="2552"/>
        <v>N/A</v>
      </c>
      <c r="BI536" s="16" t="str">
        <f t="shared" si="2583"/>
        <v>N/A</v>
      </c>
      <c r="BJ536" s="16" t="str">
        <f t="shared" si="2584"/>
        <v>N/A</v>
      </c>
      <c r="BK536" s="16" t="str">
        <f t="shared" si="2585"/>
        <v>N/A</v>
      </c>
      <c r="BL536" s="16" t="str">
        <f t="shared" si="2586"/>
        <v>N/A</v>
      </c>
      <c r="BM536" s="16" t="str">
        <f t="shared" si="2553"/>
        <v>N/A</v>
      </c>
      <c r="BN536" s="16" t="str">
        <f t="shared" si="2587"/>
        <v>N/A</v>
      </c>
      <c r="BO536" s="16" t="str">
        <f t="shared" si="2588"/>
        <v>N/A</v>
      </c>
      <c r="BP536" s="16" t="str">
        <f t="shared" si="2589"/>
        <v>N/A</v>
      </c>
      <c r="BQ536" s="16" t="str">
        <f t="shared" si="2590"/>
        <v>N/A</v>
      </c>
      <c r="BR536" s="16" t="str">
        <f t="shared" si="2554"/>
        <v>N/A</v>
      </c>
      <c r="BS536" s="16" t="str">
        <f t="shared" si="2591"/>
        <v>N/A</v>
      </c>
      <c r="BT536" s="16" t="str">
        <f t="shared" si="2592"/>
        <v>N/A</v>
      </c>
      <c r="BU536" s="16" t="str">
        <f t="shared" si="2593"/>
        <v>N/A</v>
      </c>
      <c r="BV536" s="16" t="str">
        <f t="shared" si="2594"/>
        <v>N/A</v>
      </c>
      <c r="BW536" s="16" t="str">
        <f t="shared" si="2555"/>
        <v>N/A</v>
      </c>
      <c r="BX536" s="16" t="str">
        <f t="shared" si="2595"/>
        <v>N/A</v>
      </c>
      <c r="BY536" s="16" t="str">
        <f t="shared" si="2596"/>
        <v>N/A</v>
      </c>
      <c r="BZ536" s="16" t="str">
        <f t="shared" si="2597"/>
        <v>N/A</v>
      </c>
      <c r="CA536" s="16" t="str">
        <f t="shared" si="2598"/>
        <v>N/A</v>
      </c>
      <c r="CB536" s="16" t="str">
        <f t="shared" si="2556"/>
        <v>N/A</v>
      </c>
      <c r="CC536" s="16" t="str">
        <f t="shared" si="2599"/>
        <v>N/A</v>
      </c>
      <c r="CD536" s="16" t="str">
        <f t="shared" si="2600"/>
        <v>N/A</v>
      </c>
      <c r="CE536" s="16" t="str">
        <f t="shared" si="2601"/>
        <v>N/A</v>
      </c>
      <c r="CF536" s="16" t="str">
        <f t="shared" si="2602"/>
        <v>N/A</v>
      </c>
      <c r="CG536" s="16" t="str">
        <f t="shared" si="2557"/>
        <v>N/A</v>
      </c>
      <c r="CH536" s="16" t="str">
        <f t="shared" si="2603"/>
        <v>N/A</v>
      </c>
      <c r="CI536" s="16" t="str">
        <f t="shared" si="2604"/>
        <v>N/A</v>
      </c>
      <c r="CJ536" s="16" t="str">
        <f t="shared" si="2605"/>
        <v>N/A</v>
      </c>
      <c r="CK536" s="16" t="str">
        <f t="shared" si="2606"/>
        <v>N/A</v>
      </c>
      <c r="CL536" s="16" t="str">
        <f t="shared" si="2558"/>
        <v>N/A</v>
      </c>
      <c r="CM536" s="16" t="str">
        <f t="shared" si="2607"/>
        <v>N/A</v>
      </c>
      <c r="CN536" s="16" t="str">
        <f t="shared" si="2608"/>
        <v>N/A</v>
      </c>
      <c r="CO536" s="16" t="str">
        <f t="shared" si="2609"/>
        <v>N/A</v>
      </c>
      <c r="CP536" s="16" t="str">
        <f t="shared" si="2610"/>
        <v>N/A</v>
      </c>
      <c r="CQ536" s="16" t="str">
        <f t="shared" si="2559"/>
        <v>N/A</v>
      </c>
      <c r="CR536" s="16" t="str">
        <f t="shared" si="2611"/>
        <v>N/A</v>
      </c>
      <c r="CS536" s="16" t="str">
        <f t="shared" si="2612"/>
        <v>N/A</v>
      </c>
      <c r="CT536" s="16" t="str">
        <f t="shared" si="2613"/>
        <v>N/A</v>
      </c>
      <c r="CU536" s="16" t="str">
        <f t="shared" si="2614"/>
        <v>N/A</v>
      </c>
      <c r="CV536" s="16" t="str">
        <f t="shared" si="2560"/>
        <v>N/A</v>
      </c>
      <c r="CW536" s="16" t="str">
        <f t="shared" si="2615"/>
        <v>N/A</v>
      </c>
      <c r="CX536" s="16" t="str">
        <f t="shared" si="2616"/>
        <v>N/A</v>
      </c>
      <c r="CY536" s="16" t="str">
        <f t="shared" si="2617"/>
        <v>N/A</v>
      </c>
      <c r="CZ536" s="16" t="str">
        <f t="shared" si="2618"/>
        <v>N/A</v>
      </c>
      <c r="DA536" s="16" t="str">
        <f t="shared" si="2561"/>
        <v>N/A</v>
      </c>
      <c r="DB536" s="16" t="str">
        <f t="shared" si="2619"/>
        <v>N/A</v>
      </c>
      <c r="DC536" s="16" t="str">
        <f t="shared" si="2620"/>
        <v>N/A</v>
      </c>
      <c r="DD536" s="16" t="str">
        <f t="shared" si="2621"/>
        <v>N/A</v>
      </c>
      <c r="DE536" s="16" t="str">
        <f t="shared" si="2622"/>
        <v>N/A</v>
      </c>
      <c r="DF536" s="16" t="str">
        <f t="shared" si="2623"/>
        <v>N/A</v>
      </c>
      <c r="DG536" s="19" t="str">
        <f t="shared" si="2624"/>
        <v>N/A</v>
      </c>
      <c r="DH536" s="16" t="str">
        <f t="shared" si="2625"/>
        <v>N/A</v>
      </c>
      <c r="DI536" s="16" t="str">
        <f t="shared" si="2626"/>
        <v>N/A</v>
      </c>
    </row>
    <row r="537" spans="27:113" x14ac:dyDescent="0.35">
      <c r="AA537" s="49">
        <v>1.5</v>
      </c>
      <c r="AB537" s="55">
        <f t="shared" si="2562"/>
        <v>3.0069390943299865</v>
      </c>
      <c r="AC537" s="23" t="s">
        <v>9</v>
      </c>
      <c r="AD537" s="40" t="s">
        <v>2</v>
      </c>
      <c r="AE537" s="16">
        <v>16</v>
      </c>
      <c r="AF537" s="16">
        <v>20</v>
      </c>
      <c r="AG537" s="16">
        <f t="shared" si="2546"/>
        <v>36.055512754639892</v>
      </c>
      <c r="AH537" s="16">
        <f t="shared" si="2563"/>
        <v>16</v>
      </c>
      <c r="AI537" s="16">
        <f t="shared" si="2547"/>
        <v>20</v>
      </c>
      <c r="AJ537" s="16">
        <f t="shared" si="2627"/>
        <v>36.055512754639892</v>
      </c>
      <c r="AK537" s="16" t="str">
        <f t="shared" si="2564"/>
        <v>true</v>
      </c>
      <c r="AL537" s="16">
        <f t="shared" si="2565"/>
        <v>1</v>
      </c>
      <c r="AM537" s="16">
        <f t="shared" si="2566"/>
        <v>16</v>
      </c>
      <c r="AN537" s="16">
        <f t="shared" si="2548"/>
        <v>20</v>
      </c>
      <c r="AO537" s="16">
        <f t="shared" si="2567"/>
        <v>36.055512754639892</v>
      </c>
      <c r="AP537" s="16" t="str">
        <f t="shared" si="2568"/>
        <v>true</v>
      </c>
      <c r="AQ537" s="16">
        <f t="shared" si="2569"/>
        <v>1</v>
      </c>
      <c r="AR537" s="16">
        <f t="shared" si="2570"/>
        <v>16</v>
      </c>
      <c r="AS537" s="16">
        <f t="shared" si="2549"/>
        <v>20</v>
      </c>
      <c r="AT537" s="16">
        <f t="shared" si="2571"/>
        <v>36.055512754639892</v>
      </c>
      <c r="AU537" s="16" t="str">
        <f t="shared" si="2572"/>
        <v>true</v>
      </c>
      <c r="AV537" s="16">
        <f t="shared" si="2573"/>
        <v>1</v>
      </c>
      <c r="AW537" s="16">
        <f t="shared" si="2574"/>
        <v>16</v>
      </c>
      <c r="AX537" s="16">
        <f t="shared" si="2550"/>
        <v>20</v>
      </c>
      <c r="AY537" s="16">
        <f t="shared" si="2575"/>
        <v>36.055512754639892</v>
      </c>
      <c r="AZ537" s="16" t="str">
        <f t="shared" si="2576"/>
        <v>true</v>
      </c>
      <c r="BA537" s="16">
        <f t="shared" si="2577"/>
        <v>1</v>
      </c>
      <c r="BB537" s="16">
        <f t="shared" si="2578"/>
        <v>16</v>
      </c>
      <c r="BC537" s="16">
        <f t="shared" si="2551"/>
        <v>20</v>
      </c>
      <c r="BD537" s="16">
        <f t="shared" si="2579"/>
        <v>36.055512754639892</v>
      </c>
      <c r="BE537" s="16" t="str">
        <f t="shared" si="2580"/>
        <v>true</v>
      </c>
      <c r="BF537" s="16">
        <f t="shared" si="2581"/>
        <v>1</v>
      </c>
      <c r="BG537" s="16">
        <f t="shared" si="2582"/>
        <v>16</v>
      </c>
      <c r="BH537" s="16">
        <f t="shared" si="2552"/>
        <v>20</v>
      </c>
      <c r="BI537" s="16">
        <f t="shared" si="2583"/>
        <v>36.055512754639892</v>
      </c>
      <c r="BJ537" s="16" t="str">
        <f t="shared" si="2584"/>
        <v>true</v>
      </c>
      <c r="BK537" s="16">
        <f t="shared" si="2585"/>
        <v>1</v>
      </c>
      <c r="BL537" s="16">
        <f t="shared" si="2586"/>
        <v>16</v>
      </c>
      <c r="BM537" s="16">
        <f t="shared" si="2553"/>
        <v>20</v>
      </c>
      <c r="BN537" s="16">
        <f t="shared" si="2587"/>
        <v>36.055512754639892</v>
      </c>
      <c r="BO537" s="16" t="str">
        <f t="shared" si="2588"/>
        <v>true</v>
      </c>
      <c r="BP537" s="16">
        <f t="shared" si="2589"/>
        <v>1</v>
      </c>
      <c r="BQ537" s="16">
        <f t="shared" si="2590"/>
        <v>16</v>
      </c>
      <c r="BR537" s="16">
        <f t="shared" si="2554"/>
        <v>20</v>
      </c>
      <c r="BS537" s="16">
        <f t="shared" si="2591"/>
        <v>36.055512754639892</v>
      </c>
      <c r="BT537" s="16" t="str">
        <f t="shared" si="2592"/>
        <v>true</v>
      </c>
      <c r="BU537" s="16">
        <f t="shared" si="2593"/>
        <v>1</v>
      </c>
      <c r="BV537" s="16">
        <f t="shared" si="2594"/>
        <v>16</v>
      </c>
      <c r="BW537" s="16">
        <f t="shared" si="2555"/>
        <v>30</v>
      </c>
      <c r="BX537" s="16">
        <f t="shared" si="2595"/>
        <v>36.055512754639892</v>
      </c>
      <c r="BY537" s="16" t="str">
        <f t="shared" si="2596"/>
        <v>true</v>
      </c>
      <c r="BZ537" s="16">
        <f t="shared" si="2597"/>
        <v>1</v>
      </c>
      <c r="CA537" s="16">
        <f t="shared" si="2598"/>
        <v>16</v>
      </c>
      <c r="CB537" s="16">
        <f t="shared" si="2556"/>
        <v>30</v>
      </c>
      <c r="CC537" s="16">
        <f t="shared" si="2599"/>
        <v>36.055512754639892</v>
      </c>
      <c r="CD537" s="16" t="str">
        <f t="shared" si="2600"/>
        <v>true</v>
      </c>
      <c r="CE537" s="16">
        <f t="shared" si="2601"/>
        <v>1</v>
      </c>
      <c r="CF537" s="16">
        <f t="shared" si="2602"/>
        <v>16</v>
      </c>
      <c r="CG537" s="16">
        <f t="shared" si="2557"/>
        <v>30</v>
      </c>
      <c r="CH537" s="16">
        <f t="shared" si="2603"/>
        <v>36.055512754639892</v>
      </c>
      <c r="CI537" s="16" t="str">
        <f t="shared" si="2604"/>
        <v>true</v>
      </c>
      <c r="CJ537" s="16">
        <f t="shared" si="2605"/>
        <v>1</v>
      </c>
      <c r="CK537" s="16">
        <f t="shared" si="2606"/>
        <v>16</v>
      </c>
      <c r="CL537" s="16">
        <f t="shared" si="2558"/>
        <v>30</v>
      </c>
      <c r="CM537" s="16">
        <f t="shared" si="2607"/>
        <v>36.055512754639892</v>
      </c>
      <c r="CN537" s="16" t="str">
        <f t="shared" si="2608"/>
        <v>true</v>
      </c>
      <c r="CO537" s="16">
        <f t="shared" si="2609"/>
        <v>1</v>
      </c>
      <c r="CP537" s="16">
        <f t="shared" si="2610"/>
        <v>16</v>
      </c>
      <c r="CQ537" s="16">
        <f t="shared" si="2559"/>
        <v>36.055512754639892</v>
      </c>
      <c r="CR537" s="16">
        <f t="shared" si="2611"/>
        <v>36.055512754639892</v>
      </c>
      <c r="CS537" s="16" t="str">
        <f t="shared" si="2612"/>
        <v>true</v>
      </c>
      <c r="CT537" s="16">
        <f t="shared" si="2613"/>
        <v>1</v>
      </c>
      <c r="CU537" s="16">
        <f t="shared" si="2614"/>
        <v>16</v>
      </c>
      <c r="CV537" s="16">
        <f t="shared" si="2560"/>
        <v>36.055512754639892</v>
      </c>
      <c r="CW537" s="16">
        <f t="shared" si="2615"/>
        <v>36.055512754639892</v>
      </c>
      <c r="CX537" s="16" t="str">
        <f t="shared" si="2616"/>
        <v>true</v>
      </c>
      <c r="CY537" s="16">
        <f t="shared" si="2617"/>
        <v>1</v>
      </c>
      <c r="CZ537" s="16">
        <f t="shared" si="2618"/>
        <v>16</v>
      </c>
      <c r="DA537" s="16">
        <f t="shared" si="2561"/>
        <v>36.055512754639892</v>
      </c>
      <c r="DB537" s="16">
        <f t="shared" si="2619"/>
        <v>36.055512754639892</v>
      </c>
      <c r="DC537" s="16" t="str">
        <f t="shared" si="2620"/>
        <v>true</v>
      </c>
      <c r="DD537" s="16">
        <f t="shared" si="2621"/>
        <v>1</v>
      </c>
      <c r="DE537" s="16">
        <f t="shared" si="2622"/>
        <v>16</v>
      </c>
      <c r="DF537" s="16">
        <f t="shared" si="2623"/>
        <v>36.055512754639892</v>
      </c>
      <c r="DG537" s="19">
        <f t="shared" si="2624"/>
        <v>36.055512754639892</v>
      </c>
      <c r="DH537" s="16" t="str">
        <f t="shared" si="2625"/>
        <v>true</v>
      </c>
      <c r="DI537" s="16">
        <f t="shared" si="2626"/>
        <v>1</v>
      </c>
    </row>
    <row r="538" spans="27:113" x14ac:dyDescent="0.35">
      <c r="AA538" s="49">
        <v>1.5</v>
      </c>
      <c r="AB538" s="55">
        <f t="shared" si="2562"/>
        <v>2.0355339059327378</v>
      </c>
      <c r="AC538" s="23" t="s">
        <v>10</v>
      </c>
      <c r="AD538" s="40" t="s">
        <v>2</v>
      </c>
      <c r="AE538" s="16">
        <v>14</v>
      </c>
      <c r="AF538" s="16">
        <v>17.5</v>
      </c>
      <c r="AG538" s="16">
        <f t="shared" si="2546"/>
        <v>24.748737341529164</v>
      </c>
      <c r="AH538" s="16">
        <f t="shared" si="2563"/>
        <v>14</v>
      </c>
      <c r="AI538" s="16">
        <f t="shared" si="2547"/>
        <v>17.5</v>
      </c>
      <c r="AJ538" s="16">
        <f t="shared" si="2627"/>
        <v>24.748737341529164</v>
      </c>
      <c r="AK538" s="16" t="str">
        <f t="shared" si="2564"/>
        <v>true</v>
      </c>
      <c r="AL538" s="16">
        <f t="shared" si="2565"/>
        <v>1</v>
      </c>
      <c r="AM538" s="16">
        <f t="shared" si="2566"/>
        <v>14</v>
      </c>
      <c r="AN538" s="16">
        <f t="shared" si="2548"/>
        <v>17.5</v>
      </c>
      <c r="AO538" s="16">
        <f t="shared" si="2567"/>
        <v>24.748737341529164</v>
      </c>
      <c r="AP538" s="16" t="str">
        <f t="shared" si="2568"/>
        <v>true</v>
      </c>
      <c r="AQ538" s="16">
        <f t="shared" si="2569"/>
        <v>1</v>
      </c>
      <c r="AR538" s="16">
        <f t="shared" si="2570"/>
        <v>14</v>
      </c>
      <c r="AS538" s="16">
        <f t="shared" si="2549"/>
        <v>17.5</v>
      </c>
      <c r="AT538" s="16">
        <f t="shared" si="2571"/>
        <v>24.748737341529164</v>
      </c>
      <c r="AU538" s="16" t="str">
        <f t="shared" si="2572"/>
        <v>true</v>
      </c>
      <c r="AV538" s="16">
        <f t="shared" si="2573"/>
        <v>1</v>
      </c>
      <c r="AW538" s="16">
        <f t="shared" si="2574"/>
        <v>14</v>
      </c>
      <c r="AX538" s="16">
        <f t="shared" si="2550"/>
        <v>17.5</v>
      </c>
      <c r="AY538" s="16">
        <f t="shared" si="2575"/>
        <v>24.748737341529164</v>
      </c>
      <c r="AZ538" s="16" t="str">
        <f t="shared" si="2576"/>
        <v>true</v>
      </c>
      <c r="BA538" s="16">
        <f t="shared" si="2577"/>
        <v>1</v>
      </c>
      <c r="BB538" s="16">
        <f t="shared" si="2578"/>
        <v>14</v>
      </c>
      <c r="BC538" s="16">
        <f t="shared" si="2551"/>
        <v>17.5</v>
      </c>
      <c r="BD538" s="16">
        <f t="shared" si="2579"/>
        <v>24.748737341529164</v>
      </c>
      <c r="BE538" s="16" t="str">
        <f t="shared" si="2580"/>
        <v>true</v>
      </c>
      <c r="BF538" s="16">
        <f t="shared" si="2581"/>
        <v>1</v>
      </c>
      <c r="BG538" s="16">
        <f t="shared" si="2582"/>
        <v>14</v>
      </c>
      <c r="BH538" s="16">
        <f t="shared" si="2552"/>
        <v>17.5</v>
      </c>
      <c r="BI538" s="16">
        <f t="shared" si="2583"/>
        <v>24.748737341529164</v>
      </c>
      <c r="BJ538" s="16" t="str">
        <f t="shared" si="2584"/>
        <v>true</v>
      </c>
      <c r="BK538" s="16">
        <f t="shared" si="2585"/>
        <v>1</v>
      </c>
      <c r="BL538" s="16">
        <f t="shared" si="2586"/>
        <v>14</v>
      </c>
      <c r="BM538" s="16">
        <f t="shared" si="2553"/>
        <v>17.5</v>
      </c>
      <c r="BN538" s="16">
        <f t="shared" si="2587"/>
        <v>24.748737341529164</v>
      </c>
      <c r="BO538" s="16" t="str">
        <f t="shared" si="2588"/>
        <v>true</v>
      </c>
      <c r="BP538" s="16">
        <f t="shared" si="2589"/>
        <v>1</v>
      </c>
      <c r="BQ538" s="16">
        <f t="shared" si="2590"/>
        <v>14</v>
      </c>
      <c r="BR538" s="16">
        <f t="shared" si="2554"/>
        <v>17.5</v>
      </c>
      <c r="BS538" s="16">
        <f t="shared" si="2591"/>
        <v>24.748737341529164</v>
      </c>
      <c r="BT538" s="16" t="str">
        <f t="shared" si="2592"/>
        <v>true</v>
      </c>
      <c r="BU538" s="16">
        <f t="shared" si="2593"/>
        <v>1</v>
      </c>
      <c r="BV538" s="16">
        <f t="shared" si="2594"/>
        <v>14</v>
      </c>
      <c r="BW538" s="16">
        <f t="shared" si="2555"/>
        <v>17.5</v>
      </c>
      <c r="BX538" s="16">
        <f t="shared" si="2595"/>
        <v>24.748737341529164</v>
      </c>
      <c r="BY538" s="16" t="str">
        <f t="shared" si="2596"/>
        <v>true</v>
      </c>
      <c r="BZ538" s="16">
        <f t="shared" si="2597"/>
        <v>1</v>
      </c>
      <c r="CA538" s="16">
        <f t="shared" si="2598"/>
        <v>14</v>
      </c>
      <c r="CB538" s="16">
        <f t="shared" si="2556"/>
        <v>17.5</v>
      </c>
      <c r="CC538" s="16">
        <f t="shared" si="2599"/>
        <v>24.748737341529164</v>
      </c>
      <c r="CD538" s="16" t="str">
        <f t="shared" si="2600"/>
        <v>true</v>
      </c>
      <c r="CE538" s="16">
        <f t="shared" si="2601"/>
        <v>1</v>
      </c>
      <c r="CF538" s="16">
        <f t="shared" si="2602"/>
        <v>14</v>
      </c>
      <c r="CG538" s="16">
        <f t="shared" si="2557"/>
        <v>17.5</v>
      </c>
      <c r="CH538" s="16">
        <f t="shared" si="2603"/>
        <v>24.748737341529164</v>
      </c>
      <c r="CI538" s="16" t="str">
        <f t="shared" si="2604"/>
        <v>true</v>
      </c>
      <c r="CJ538" s="16">
        <f t="shared" si="2605"/>
        <v>1</v>
      </c>
      <c r="CK538" s="16">
        <f t="shared" si="2606"/>
        <v>14</v>
      </c>
      <c r="CL538" s="16">
        <f t="shared" si="2558"/>
        <v>17.5</v>
      </c>
      <c r="CM538" s="16">
        <f t="shared" si="2607"/>
        <v>24.748737341529164</v>
      </c>
      <c r="CN538" s="16" t="str">
        <f t="shared" si="2608"/>
        <v>true</v>
      </c>
      <c r="CO538" s="16">
        <f t="shared" si="2609"/>
        <v>1</v>
      </c>
      <c r="CP538" s="16">
        <f t="shared" si="2610"/>
        <v>14</v>
      </c>
      <c r="CQ538" s="16">
        <f t="shared" si="2559"/>
        <v>24.748737341529164</v>
      </c>
      <c r="CR538" s="16">
        <f t="shared" si="2611"/>
        <v>24.748737341529164</v>
      </c>
      <c r="CS538" s="16" t="str">
        <f t="shared" si="2612"/>
        <v>true</v>
      </c>
      <c r="CT538" s="16">
        <f t="shared" si="2613"/>
        <v>1</v>
      </c>
      <c r="CU538" s="16">
        <f t="shared" si="2614"/>
        <v>14</v>
      </c>
      <c r="CV538" s="16">
        <f t="shared" si="2560"/>
        <v>24.748737341529164</v>
      </c>
      <c r="CW538" s="16">
        <f t="shared" si="2615"/>
        <v>24.748737341529164</v>
      </c>
      <c r="CX538" s="16" t="str">
        <f t="shared" si="2616"/>
        <v>true</v>
      </c>
      <c r="CY538" s="16">
        <f t="shared" si="2617"/>
        <v>1</v>
      </c>
      <c r="CZ538" s="16">
        <f t="shared" si="2618"/>
        <v>14</v>
      </c>
      <c r="DA538" s="16">
        <f t="shared" si="2561"/>
        <v>24.748737341529164</v>
      </c>
      <c r="DB538" s="16">
        <f t="shared" si="2619"/>
        <v>24.748737341529164</v>
      </c>
      <c r="DC538" s="16" t="str">
        <f t="shared" si="2620"/>
        <v>true</v>
      </c>
      <c r="DD538" s="16">
        <f t="shared" si="2621"/>
        <v>1</v>
      </c>
      <c r="DE538" s="16">
        <f t="shared" si="2622"/>
        <v>14</v>
      </c>
      <c r="DF538" s="16">
        <f t="shared" si="2623"/>
        <v>24.748737341529164</v>
      </c>
      <c r="DG538" s="19">
        <f t="shared" si="2624"/>
        <v>24.748737341529164</v>
      </c>
      <c r="DH538" s="16" t="str">
        <f t="shared" si="2625"/>
        <v>true</v>
      </c>
      <c r="DI538" s="16">
        <f t="shared" si="2626"/>
        <v>1</v>
      </c>
    </row>
    <row r="539" spans="27:113" x14ac:dyDescent="0.35">
      <c r="AA539" s="49">
        <v>1.5</v>
      </c>
      <c r="AB539" s="55">
        <f t="shared" si="2562"/>
        <v>3.4623583103198032</v>
      </c>
      <c r="AC539" s="23" t="s">
        <v>11</v>
      </c>
      <c r="AD539" s="40" t="s">
        <v>2</v>
      </c>
      <c r="AE539" s="16">
        <v>17.680000000000003</v>
      </c>
      <c r="AF539" s="16">
        <v>22.1</v>
      </c>
      <c r="AG539" s="16">
        <f t="shared" si="2546"/>
        <v>43.867247463227052</v>
      </c>
      <c r="AH539" s="16">
        <f t="shared" si="2563"/>
        <v>17.680000000000003</v>
      </c>
      <c r="AI539" s="16">
        <f t="shared" si="2547"/>
        <v>22.1</v>
      </c>
      <c r="AJ539" s="16">
        <f t="shared" si="2627"/>
        <v>43.867247463227052</v>
      </c>
      <c r="AK539" s="16" t="str">
        <f t="shared" si="2564"/>
        <v>true</v>
      </c>
      <c r="AL539" s="16">
        <f t="shared" si="2565"/>
        <v>1</v>
      </c>
      <c r="AM539" s="16">
        <f t="shared" si="2566"/>
        <v>17.680000000000003</v>
      </c>
      <c r="AN539" s="16">
        <f t="shared" si="2548"/>
        <v>22.1</v>
      </c>
      <c r="AO539" s="16">
        <f t="shared" si="2567"/>
        <v>43.867247463227052</v>
      </c>
      <c r="AP539" s="16" t="str">
        <f t="shared" si="2568"/>
        <v>true</v>
      </c>
      <c r="AQ539" s="16">
        <f t="shared" si="2569"/>
        <v>1</v>
      </c>
      <c r="AR539" s="16">
        <f t="shared" si="2570"/>
        <v>17.680000000000003</v>
      </c>
      <c r="AS539" s="16">
        <f t="shared" si="2549"/>
        <v>22.1</v>
      </c>
      <c r="AT539" s="16">
        <f t="shared" si="2571"/>
        <v>43.867247463227052</v>
      </c>
      <c r="AU539" s="16" t="str">
        <f t="shared" si="2572"/>
        <v>true</v>
      </c>
      <c r="AV539" s="16">
        <f t="shared" si="2573"/>
        <v>1</v>
      </c>
      <c r="AW539" s="16">
        <f t="shared" si="2574"/>
        <v>17.680000000000003</v>
      </c>
      <c r="AX539" s="16">
        <f t="shared" si="2550"/>
        <v>22.1</v>
      </c>
      <c r="AY539" s="16">
        <f t="shared" si="2575"/>
        <v>43.867247463227052</v>
      </c>
      <c r="AZ539" s="16" t="str">
        <f t="shared" si="2576"/>
        <v>true</v>
      </c>
      <c r="BA539" s="16">
        <f t="shared" si="2577"/>
        <v>1</v>
      </c>
      <c r="BB539" s="16">
        <f t="shared" si="2578"/>
        <v>17.680000000000003</v>
      </c>
      <c r="BC539" s="16">
        <f t="shared" si="2551"/>
        <v>28.730000000000004</v>
      </c>
      <c r="BD539" s="16">
        <f t="shared" si="2579"/>
        <v>43.867247463227052</v>
      </c>
      <c r="BE539" s="16" t="str">
        <f t="shared" si="2580"/>
        <v>true</v>
      </c>
      <c r="BF539" s="16">
        <f t="shared" si="2581"/>
        <v>1</v>
      </c>
      <c r="BG539" s="16">
        <f t="shared" si="2582"/>
        <v>17.680000000000003</v>
      </c>
      <c r="BH539" s="16">
        <f t="shared" si="2552"/>
        <v>28.730000000000004</v>
      </c>
      <c r="BI539" s="16">
        <f t="shared" si="2583"/>
        <v>43.867247463227052</v>
      </c>
      <c r="BJ539" s="16" t="str">
        <f t="shared" si="2584"/>
        <v>true</v>
      </c>
      <c r="BK539" s="16">
        <f t="shared" si="2585"/>
        <v>1</v>
      </c>
      <c r="BL539" s="16">
        <f t="shared" si="2586"/>
        <v>17.680000000000003</v>
      </c>
      <c r="BM539" s="16">
        <f t="shared" si="2553"/>
        <v>28.730000000000004</v>
      </c>
      <c r="BN539" s="16">
        <f t="shared" si="2587"/>
        <v>43.867247463227052</v>
      </c>
      <c r="BO539" s="16" t="str">
        <f t="shared" si="2588"/>
        <v>true</v>
      </c>
      <c r="BP539" s="16">
        <f t="shared" si="2589"/>
        <v>1</v>
      </c>
      <c r="BQ539" s="16">
        <f t="shared" si="2590"/>
        <v>17.680000000000003</v>
      </c>
      <c r="BR539" s="16">
        <f t="shared" si="2554"/>
        <v>28.730000000000004</v>
      </c>
      <c r="BS539" s="16">
        <f t="shared" si="2591"/>
        <v>43.867247463227052</v>
      </c>
      <c r="BT539" s="16" t="str">
        <f t="shared" si="2592"/>
        <v>true</v>
      </c>
      <c r="BU539" s="16">
        <f t="shared" si="2593"/>
        <v>1</v>
      </c>
      <c r="BV539" s="16">
        <f t="shared" si="2594"/>
        <v>17.680000000000003</v>
      </c>
      <c r="BW539" s="16">
        <f t="shared" si="2555"/>
        <v>33.150000000000006</v>
      </c>
      <c r="BX539" s="16">
        <f t="shared" si="2595"/>
        <v>43.867247463227052</v>
      </c>
      <c r="BY539" s="16" t="str">
        <f t="shared" si="2596"/>
        <v>true</v>
      </c>
      <c r="BZ539" s="16">
        <f t="shared" si="2597"/>
        <v>1</v>
      </c>
      <c r="CA539" s="16">
        <f t="shared" si="2598"/>
        <v>17.680000000000003</v>
      </c>
      <c r="CB539" s="16">
        <f t="shared" si="2556"/>
        <v>33.150000000000006</v>
      </c>
      <c r="CC539" s="16">
        <f t="shared" si="2599"/>
        <v>43.867247463227052</v>
      </c>
      <c r="CD539" s="16" t="str">
        <f t="shared" si="2600"/>
        <v>true</v>
      </c>
      <c r="CE539" s="16">
        <f t="shared" si="2601"/>
        <v>1</v>
      </c>
      <c r="CF539" s="16">
        <f t="shared" si="2602"/>
        <v>17.680000000000003</v>
      </c>
      <c r="CG539" s="16">
        <f t="shared" si="2557"/>
        <v>33.150000000000006</v>
      </c>
      <c r="CH539" s="16">
        <f t="shared" si="2603"/>
        <v>43.867247463227052</v>
      </c>
      <c r="CI539" s="16" t="str">
        <f t="shared" si="2604"/>
        <v>true</v>
      </c>
      <c r="CJ539" s="16">
        <f t="shared" si="2605"/>
        <v>1</v>
      </c>
      <c r="CK539" s="16">
        <f t="shared" si="2606"/>
        <v>17.680000000000003</v>
      </c>
      <c r="CL539" s="16">
        <f t="shared" si="2558"/>
        <v>33.150000000000006</v>
      </c>
      <c r="CM539" s="16">
        <f t="shared" si="2607"/>
        <v>43.867247463227052</v>
      </c>
      <c r="CN539" s="16" t="str">
        <f t="shared" si="2608"/>
        <v>true</v>
      </c>
      <c r="CO539" s="16">
        <f t="shared" si="2609"/>
        <v>1</v>
      </c>
      <c r="CP539" s="16">
        <f t="shared" si="2610"/>
        <v>17.680000000000003</v>
      </c>
      <c r="CQ539" s="16">
        <f t="shared" si="2559"/>
        <v>43.867247463227052</v>
      </c>
      <c r="CR539" s="16">
        <f t="shared" si="2611"/>
        <v>43.867247463227052</v>
      </c>
      <c r="CS539" s="16" t="str">
        <f t="shared" si="2612"/>
        <v>true</v>
      </c>
      <c r="CT539" s="16">
        <f t="shared" si="2613"/>
        <v>1</v>
      </c>
      <c r="CU539" s="16">
        <f t="shared" si="2614"/>
        <v>17.680000000000003</v>
      </c>
      <c r="CV539" s="16">
        <f t="shared" si="2560"/>
        <v>43.867247463227052</v>
      </c>
      <c r="CW539" s="16">
        <f t="shared" si="2615"/>
        <v>43.867247463227052</v>
      </c>
      <c r="CX539" s="16" t="str">
        <f t="shared" si="2616"/>
        <v>true</v>
      </c>
      <c r="CY539" s="16">
        <f t="shared" si="2617"/>
        <v>1</v>
      </c>
      <c r="CZ539" s="16">
        <f t="shared" si="2618"/>
        <v>17.680000000000003</v>
      </c>
      <c r="DA539" s="16">
        <f t="shared" si="2561"/>
        <v>43.867247463227052</v>
      </c>
      <c r="DB539" s="16">
        <f t="shared" si="2619"/>
        <v>43.867247463227052</v>
      </c>
      <c r="DC539" s="16" t="str">
        <f t="shared" si="2620"/>
        <v>true</v>
      </c>
      <c r="DD539" s="16">
        <f t="shared" si="2621"/>
        <v>1</v>
      </c>
      <c r="DE539" s="16">
        <f t="shared" si="2622"/>
        <v>17.680000000000003</v>
      </c>
      <c r="DF539" s="16">
        <f t="shared" si="2623"/>
        <v>43.867247463227052</v>
      </c>
      <c r="DG539" s="19">
        <f t="shared" si="2624"/>
        <v>43.867247463227052</v>
      </c>
      <c r="DH539" s="16" t="str">
        <f t="shared" si="2625"/>
        <v>true</v>
      </c>
      <c r="DI539" s="16">
        <f t="shared" si="2626"/>
        <v>1</v>
      </c>
    </row>
    <row r="540" spans="27:113" x14ac:dyDescent="0.35">
      <c r="AA540" s="49" t="s">
        <v>114</v>
      </c>
      <c r="AB540" s="55" t="str">
        <f t="shared" si="2562"/>
        <v>-</v>
      </c>
      <c r="AC540" s="23" t="s">
        <v>12</v>
      </c>
      <c r="AD540" s="40" t="s">
        <v>2</v>
      </c>
      <c r="AE540" s="16"/>
      <c r="AF540" s="16"/>
      <c r="AG540" s="16" t="str">
        <f t="shared" si="2546"/>
        <v>N/A</v>
      </c>
      <c r="AH540" s="16" t="str">
        <f t="shared" si="2563"/>
        <v>N/A</v>
      </c>
      <c r="AI540" s="16" t="str">
        <f t="shared" si="2547"/>
        <v>N/A</v>
      </c>
      <c r="AJ540" s="16" t="str">
        <f t="shared" si="2627"/>
        <v>N/A</v>
      </c>
      <c r="AK540" s="16" t="str">
        <f t="shared" si="2564"/>
        <v>N/A</v>
      </c>
      <c r="AL540" s="16" t="str">
        <f t="shared" si="2565"/>
        <v>N/A</v>
      </c>
      <c r="AM540" s="16" t="str">
        <f t="shared" si="2566"/>
        <v>N/A</v>
      </c>
      <c r="AN540" s="16" t="str">
        <f t="shared" si="2548"/>
        <v>N/A</v>
      </c>
      <c r="AO540" s="16" t="str">
        <f t="shared" si="2567"/>
        <v>N/A</v>
      </c>
      <c r="AP540" s="16" t="str">
        <f t="shared" si="2568"/>
        <v>N/A</v>
      </c>
      <c r="AQ540" s="16" t="str">
        <f t="shared" si="2569"/>
        <v>N/A</v>
      </c>
      <c r="AR540" s="16" t="str">
        <f t="shared" si="2570"/>
        <v>N/A</v>
      </c>
      <c r="AS540" s="16" t="str">
        <f t="shared" si="2549"/>
        <v>N/A</v>
      </c>
      <c r="AT540" s="16" t="str">
        <f t="shared" si="2571"/>
        <v>N/A</v>
      </c>
      <c r="AU540" s="16" t="str">
        <f t="shared" si="2572"/>
        <v>N/A</v>
      </c>
      <c r="AV540" s="16" t="str">
        <f t="shared" si="2573"/>
        <v>N/A</v>
      </c>
      <c r="AW540" s="16" t="str">
        <f t="shared" si="2574"/>
        <v>N/A</v>
      </c>
      <c r="AX540" s="16" t="str">
        <f t="shared" si="2550"/>
        <v>N/A</v>
      </c>
      <c r="AY540" s="16" t="str">
        <f t="shared" si="2575"/>
        <v>N/A</v>
      </c>
      <c r="AZ540" s="16" t="str">
        <f t="shared" si="2576"/>
        <v>N/A</v>
      </c>
      <c r="BA540" s="16" t="str">
        <f t="shared" si="2577"/>
        <v>N/A</v>
      </c>
      <c r="BB540" s="16" t="str">
        <f t="shared" si="2578"/>
        <v>N/A</v>
      </c>
      <c r="BC540" s="16" t="str">
        <f t="shared" si="2551"/>
        <v>N/A</v>
      </c>
      <c r="BD540" s="16" t="str">
        <f t="shared" si="2579"/>
        <v>N/A</v>
      </c>
      <c r="BE540" s="16" t="str">
        <f t="shared" si="2580"/>
        <v>N/A</v>
      </c>
      <c r="BF540" s="16" t="str">
        <f t="shared" si="2581"/>
        <v>N/A</v>
      </c>
      <c r="BG540" s="16" t="str">
        <f t="shared" si="2582"/>
        <v>N/A</v>
      </c>
      <c r="BH540" s="16" t="str">
        <f t="shared" si="2552"/>
        <v>N/A</v>
      </c>
      <c r="BI540" s="16" t="str">
        <f t="shared" si="2583"/>
        <v>N/A</v>
      </c>
      <c r="BJ540" s="16" t="str">
        <f t="shared" si="2584"/>
        <v>N/A</v>
      </c>
      <c r="BK540" s="16" t="str">
        <f t="shared" si="2585"/>
        <v>N/A</v>
      </c>
      <c r="BL540" s="16" t="str">
        <f t="shared" si="2586"/>
        <v>N/A</v>
      </c>
      <c r="BM540" s="16" t="str">
        <f t="shared" si="2553"/>
        <v>N/A</v>
      </c>
      <c r="BN540" s="16" t="str">
        <f t="shared" si="2587"/>
        <v>N/A</v>
      </c>
      <c r="BO540" s="16" t="str">
        <f t="shared" si="2588"/>
        <v>N/A</v>
      </c>
      <c r="BP540" s="16" t="str">
        <f t="shared" si="2589"/>
        <v>N/A</v>
      </c>
      <c r="BQ540" s="16" t="str">
        <f t="shared" si="2590"/>
        <v>N/A</v>
      </c>
      <c r="BR540" s="16" t="str">
        <f t="shared" si="2554"/>
        <v>N/A</v>
      </c>
      <c r="BS540" s="16" t="str">
        <f t="shared" si="2591"/>
        <v>N/A</v>
      </c>
      <c r="BT540" s="16" t="str">
        <f t="shared" si="2592"/>
        <v>N/A</v>
      </c>
      <c r="BU540" s="16" t="str">
        <f t="shared" si="2593"/>
        <v>N/A</v>
      </c>
      <c r="BV540" s="16" t="str">
        <f t="shared" si="2594"/>
        <v>N/A</v>
      </c>
      <c r="BW540" s="16" t="str">
        <f t="shared" si="2555"/>
        <v>N/A</v>
      </c>
      <c r="BX540" s="16" t="str">
        <f t="shared" si="2595"/>
        <v>N/A</v>
      </c>
      <c r="BY540" s="16" t="str">
        <f t="shared" si="2596"/>
        <v>N/A</v>
      </c>
      <c r="BZ540" s="16" t="str">
        <f t="shared" si="2597"/>
        <v>N/A</v>
      </c>
      <c r="CA540" s="16" t="str">
        <f t="shared" si="2598"/>
        <v>N/A</v>
      </c>
      <c r="CB540" s="16" t="str">
        <f t="shared" si="2556"/>
        <v>N/A</v>
      </c>
      <c r="CC540" s="16" t="str">
        <f t="shared" si="2599"/>
        <v>N/A</v>
      </c>
      <c r="CD540" s="16" t="str">
        <f t="shared" si="2600"/>
        <v>N/A</v>
      </c>
      <c r="CE540" s="16" t="str">
        <f t="shared" si="2601"/>
        <v>N/A</v>
      </c>
      <c r="CF540" s="16" t="str">
        <f t="shared" si="2602"/>
        <v>N/A</v>
      </c>
      <c r="CG540" s="16" t="str">
        <f t="shared" si="2557"/>
        <v>N/A</v>
      </c>
      <c r="CH540" s="16" t="str">
        <f t="shared" si="2603"/>
        <v>N/A</v>
      </c>
      <c r="CI540" s="16" t="str">
        <f t="shared" si="2604"/>
        <v>N/A</v>
      </c>
      <c r="CJ540" s="16" t="str">
        <f t="shared" si="2605"/>
        <v>N/A</v>
      </c>
      <c r="CK540" s="16" t="str">
        <f t="shared" si="2606"/>
        <v>N/A</v>
      </c>
      <c r="CL540" s="16" t="str">
        <f t="shared" si="2558"/>
        <v>N/A</v>
      </c>
      <c r="CM540" s="16" t="str">
        <f t="shared" si="2607"/>
        <v>N/A</v>
      </c>
      <c r="CN540" s="16" t="str">
        <f t="shared" si="2608"/>
        <v>N/A</v>
      </c>
      <c r="CO540" s="16" t="str">
        <f t="shared" si="2609"/>
        <v>N/A</v>
      </c>
      <c r="CP540" s="16" t="str">
        <f t="shared" si="2610"/>
        <v>N/A</v>
      </c>
      <c r="CQ540" s="16" t="str">
        <f t="shared" si="2559"/>
        <v>N/A</v>
      </c>
      <c r="CR540" s="16" t="str">
        <f t="shared" si="2611"/>
        <v>N/A</v>
      </c>
      <c r="CS540" s="16" t="str">
        <f t="shared" si="2612"/>
        <v>N/A</v>
      </c>
      <c r="CT540" s="16" t="str">
        <f t="shared" si="2613"/>
        <v>N/A</v>
      </c>
      <c r="CU540" s="16" t="str">
        <f t="shared" si="2614"/>
        <v>N/A</v>
      </c>
      <c r="CV540" s="16" t="str">
        <f t="shared" si="2560"/>
        <v>N/A</v>
      </c>
      <c r="CW540" s="16" t="str">
        <f t="shared" si="2615"/>
        <v>N/A</v>
      </c>
      <c r="CX540" s="16" t="str">
        <f t="shared" si="2616"/>
        <v>N/A</v>
      </c>
      <c r="CY540" s="16" t="str">
        <f t="shared" si="2617"/>
        <v>N/A</v>
      </c>
      <c r="CZ540" s="16" t="str">
        <f t="shared" si="2618"/>
        <v>N/A</v>
      </c>
      <c r="DA540" s="16" t="str">
        <f t="shared" si="2561"/>
        <v>N/A</v>
      </c>
      <c r="DB540" s="16" t="str">
        <f t="shared" si="2619"/>
        <v>N/A</v>
      </c>
      <c r="DC540" s="16" t="str">
        <f t="shared" si="2620"/>
        <v>N/A</v>
      </c>
      <c r="DD540" s="16" t="str">
        <f t="shared" si="2621"/>
        <v>N/A</v>
      </c>
      <c r="DE540" s="16" t="str">
        <f t="shared" si="2622"/>
        <v>N/A</v>
      </c>
      <c r="DF540" s="16" t="str">
        <f t="shared" si="2623"/>
        <v>N/A</v>
      </c>
      <c r="DG540" s="19" t="str">
        <f t="shared" si="2624"/>
        <v>N/A</v>
      </c>
      <c r="DH540" s="16" t="str">
        <f t="shared" si="2625"/>
        <v>N/A</v>
      </c>
      <c r="DI540" s="16" t="str">
        <f t="shared" si="2626"/>
        <v>N/A</v>
      </c>
    </row>
    <row r="541" spans="27:113" x14ac:dyDescent="0.35">
      <c r="AA541" s="49" t="s">
        <v>114</v>
      </c>
      <c r="AB541" s="55" t="str">
        <f t="shared" si="2562"/>
        <v>-</v>
      </c>
      <c r="AC541" s="23" t="s">
        <v>13</v>
      </c>
      <c r="AD541" s="40" t="s">
        <v>2</v>
      </c>
      <c r="AE541" s="16"/>
      <c r="AF541" s="16"/>
      <c r="AG541" s="16" t="str">
        <f t="shared" si="2546"/>
        <v>N/A</v>
      </c>
      <c r="AH541" s="16" t="str">
        <f t="shared" si="2563"/>
        <v>N/A</v>
      </c>
      <c r="AI541" s="16" t="str">
        <f t="shared" si="2547"/>
        <v>N/A</v>
      </c>
      <c r="AJ541" s="16" t="str">
        <f t="shared" si="2627"/>
        <v>N/A</v>
      </c>
      <c r="AK541" s="16" t="str">
        <f t="shared" si="2564"/>
        <v>N/A</v>
      </c>
      <c r="AL541" s="16" t="str">
        <f t="shared" si="2565"/>
        <v>N/A</v>
      </c>
      <c r="AM541" s="16" t="str">
        <f t="shared" si="2566"/>
        <v>N/A</v>
      </c>
      <c r="AN541" s="16" t="str">
        <f t="shared" si="2548"/>
        <v>N/A</v>
      </c>
      <c r="AO541" s="16" t="str">
        <f t="shared" si="2567"/>
        <v>N/A</v>
      </c>
      <c r="AP541" s="16" t="str">
        <f t="shared" si="2568"/>
        <v>N/A</v>
      </c>
      <c r="AQ541" s="16" t="str">
        <f t="shared" si="2569"/>
        <v>N/A</v>
      </c>
      <c r="AR541" s="16" t="str">
        <f t="shared" si="2570"/>
        <v>N/A</v>
      </c>
      <c r="AS541" s="16" t="str">
        <f t="shared" si="2549"/>
        <v>N/A</v>
      </c>
      <c r="AT541" s="16" t="str">
        <f t="shared" si="2571"/>
        <v>N/A</v>
      </c>
      <c r="AU541" s="16" t="str">
        <f t="shared" si="2572"/>
        <v>N/A</v>
      </c>
      <c r="AV541" s="16" t="str">
        <f t="shared" si="2573"/>
        <v>N/A</v>
      </c>
      <c r="AW541" s="16" t="str">
        <f t="shared" si="2574"/>
        <v>N/A</v>
      </c>
      <c r="AX541" s="16" t="str">
        <f t="shared" si="2550"/>
        <v>N/A</v>
      </c>
      <c r="AY541" s="16" t="str">
        <f t="shared" si="2575"/>
        <v>N/A</v>
      </c>
      <c r="AZ541" s="16" t="str">
        <f t="shared" si="2576"/>
        <v>N/A</v>
      </c>
      <c r="BA541" s="16" t="str">
        <f t="shared" si="2577"/>
        <v>N/A</v>
      </c>
      <c r="BB541" s="16" t="str">
        <f t="shared" si="2578"/>
        <v>N/A</v>
      </c>
      <c r="BC541" s="16" t="str">
        <f t="shared" si="2551"/>
        <v>N/A</v>
      </c>
      <c r="BD541" s="16" t="str">
        <f t="shared" si="2579"/>
        <v>N/A</v>
      </c>
      <c r="BE541" s="16" t="str">
        <f t="shared" si="2580"/>
        <v>N/A</v>
      </c>
      <c r="BF541" s="16" t="str">
        <f t="shared" si="2581"/>
        <v>N/A</v>
      </c>
      <c r="BG541" s="16" t="str">
        <f t="shared" si="2582"/>
        <v>N/A</v>
      </c>
      <c r="BH541" s="16" t="str">
        <f t="shared" si="2552"/>
        <v>N/A</v>
      </c>
      <c r="BI541" s="16" t="str">
        <f t="shared" si="2583"/>
        <v>N/A</v>
      </c>
      <c r="BJ541" s="16" t="str">
        <f t="shared" si="2584"/>
        <v>N/A</v>
      </c>
      <c r="BK541" s="16" t="str">
        <f t="shared" si="2585"/>
        <v>N/A</v>
      </c>
      <c r="BL541" s="16" t="str">
        <f t="shared" si="2586"/>
        <v>N/A</v>
      </c>
      <c r="BM541" s="16" t="str">
        <f t="shared" si="2553"/>
        <v>N/A</v>
      </c>
      <c r="BN541" s="16" t="str">
        <f t="shared" si="2587"/>
        <v>N/A</v>
      </c>
      <c r="BO541" s="16" t="str">
        <f t="shared" si="2588"/>
        <v>N/A</v>
      </c>
      <c r="BP541" s="16" t="str">
        <f t="shared" si="2589"/>
        <v>N/A</v>
      </c>
      <c r="BQ541" s="16" t="str">
        <f t="shared" si="2590"/>
        <v>N/A</v>
      </c>
      <c r="BR541" s="16" t="str">
        <f t="shared" si="2554"/>
        <v>N/A</v>
      </c>
      <c r="BS541" s="16" t="str">
        <f t="shared" si="2591"/>
        <v>N/A</v>
      </c>
      <c r="BT541" s="16" t="str">
        <f t="shared" si="2592"/>
        <v>N/A</v>
      </c>
      <c r="BU541" s="16" t="str">
        <f t="shared" si="2593"/>
        <v>N/A</v>
      </c>
      <c r="BV541" s="16" t="str">
        <f t="shared" si="2594"/>
        <v>N/A</v>
      </c>
      <c r="BW541" s="16" t="str">
        <f t="shared" si="2555"/>
        <v>N/A</v>
      </c>
      <c r="BX541" s="16" t="str">
        <f t="shared" si="2595"/>
        <v>N/A</v>
      </c>
      <c r="BY541" s="16" t="str">
        <f t="shared" si="2596"/>
        <v>N/A</v>
      </c>
      <c r="BZ541" s="16" t="str">
        <f t="shared" si="2597"/>
        <v>N/A</v>
      </c>
      <c r="CA541" s="16" t="str">
        <f t="shared" si="2598"/>
        <v>N/A</v>
      </c>
      <c r="CB541" s="16" t="str">
        <f t="shared" si="2556"/>
        <v>N/A</v>
      </c>
      <c r="CC541" s="16" t="str">
        <f t="shared" si="2599"/>
        <v>N/A</v>
      </c>
      <c r="CD541" s="16" t="str">
        <f t="shared" si="2600"/>
        <v>N/A</v>
      </c>
      <c r="CE541" s="16" t="str">
        <f t="shared" si="2601"/>
        <v>N/A</v>
      </c>
      <c r="CF541" s="16" t="str">
        <f t="shared" si="2602"/>
        <v>N/A</v>
      </c>
      <c r="CG541" s="16" t="str">
        <f t="shared" si="2557"/>
        <v>N/A</v>
      </c>
      <c r="CH541" s="16" t="str">
        <f t="shared" si="2603"/>
        <v>N/A</v>
      </c>
      <c r="CI541" s="16" t="str">
        <f t="shared" si="2604"/>
        <v>N/A</v>
      </c>
      <c r="CJ541" s="16" t="str">
        <f t="shared" si="2605"/>
        <v>N/A</v>
      </c>
      <c r="CK541" s="16" t="str">
        <f t="shared" si="2606"/>
        <v>N/A</v>
      </c>
      <c r="CL541" s="16" t="str">
        <f t="shared" si="2558"/>
        <v>N/A</v>
      </c>
      <c r="CM541" s="16" t="str">
        <f t="shared" si="2607"/>
        <v>N/A</v>
      </c>
      <c r="CN541" s="16" t="str">
        <f t="shared" si="2608"/>
        <v>N/A</v>
      </c>
      <c r="CO541" s="16" t="str">
        <f t="shared" si="2609"/>
        <v>N/A</v>
      </c>
      <c r="CP541" s="16" t="str">
        <f t="shared" si="2610"/>
        <v>N/A</v>
      </c>
      <c r="CQ541" s="16" t="str">
        <f t="shared" si="2559"/>
        <v>N/A</v>
      </c>
      <c r="CR541" s="16" t="str">
        <f t="shared" si="2611"/>
        <v>N/A</v>
      </c>
      <c r="CS541" s="16" t="str">
        <f t="shared" si="2612"/>
        <v>N/A</v>
      </c>
      <c r="CT541" s="16" t="str">
        <f t="shared" si="2613"/>
        <v>N/A</v>
      </c>
      <c r="CU541" s="16" t="str">
        <f t="shared" si="2614"/>
        <v>N/A</v>
      </c>
      <c r="CV541" s="16" t="str">
        <f t="shared" si="2560"/>
        <v>N/A</v>
      </c>
      <c r="CW541" s="16" t="str">
        <f t="shared" si="2615"/>
        <v>N/A</v>
      </c>
      <c r="CX541" s="16" t="str">
        <f t="shared" si="2616"/>
        <v>N/A</v>
      </c>
      <c r="CY541" s="16" t="str">
        <f t="shared" si="2617"/>
        <v>N/A</v>
      </c>
      <c r="CZ541" s="16" t="str">
        <f t="shared" si="2618"/>
        <v>N/A</v>
      </c>
      <c r="DA541" s="16" t="str">
        <f t="shared" si="2561"/>
        <v>N/A</v>
      </c>
      <c r="DB541" s="16" t="str">
        <f t="shared" si="2619"/>
        <v>N/A</v>
      </c>
      <c r="DC541" s="16" t="str">
        <f t="shared" si="2620"/>
        <v>N/A</v>
      </c>
      <c r="DD541" s="16" t="str">
        <f t="shared" si="2621"/>
        <v>N/A</v>
      </c>
      <c r="DE541" s="16" t="str">
        <f t="shared" si="2622"/>
        <v>N/A</v>
      </c>
      <c r="DF541" s="16" t="str">
        <f t="shared" si="2623"/>
        <v>N/A</v>
      </c>
      <c r="DG541" s="19" t="str">
        <f t="shared" si="2624"/>
        <v>N/A</v>
      </c>
      <c r="DH541" s="16" t="str">
        <f t="shared" si="2625"/>
        <v>N/A</v>
      </c>
      <c r="DI541" s="16" t="str">
        <f t="shared" si="2626"/>
        <v>N/A</v>
      </c>
    </row>
    <row r="542" spans="27:113" x14ac:dyDescent="0.35">
      <c r="AA542" s="49" t="s">
        <v>114</v>
      </c>
      <c r="AB542" s="55" t="str">
        <f t="shared" si="2562"/>
        <v>-</v>
      </c>
      <c r="AC542" s="23" t="s">
        <v>14</v>
      </c>
      <c r="AD542" s="40" t="s">
        <v>2</v>
      </c>
      <c r="AE542" s="16"/>
      <c r="AF542" s="16"/>
      <c r="AG542" s="16" t="str">
        <f t="shared" si="2546"/>
        <v>N/A</v>
      </c>
      <c r="AH542" s="16" t="str">
        <f t="shared" si="2563"/>
        <v>N/A</v>
      </c>
      <c r="AI542" s="16" t="str">
        <f t="shared" si="2547"/>
        <v>N/A</v>
      </c>
      <c r="AJ542" s="16" t="str">
        <f t="shared" si="2627"/>
        <v>N/A</v>
      </c>
      <c r="AK542" s="16" t="str">
        <f t="shared" si="2564"/>
        <v>N/A</v>
      </c>
      <c r="AL542" s="16" t="str">
        <f t="shared" si="2565"/>
        <v>N/A</v>
      </c>
      <c r="AM542" s="16" t="str">
        <f t="shared" si="2566"/>
        <v>N/A</v>
      </c>
      <c r="AN542" s="16" t="str">
        <f t="shared" si="2548"/>
        <v>N/A</v>
      </c>
      <c r="AO542" s="16" t="str">
        <f t="shared" si="2567"/>
        <v>N/A</v>
      </c>
      <c r="AP542" s="16" t="str">
        <f t="shared" si="2568"/>
        <v>N/A</v>
      </c>
      <c r="AQ542" s="16" t="str">
        <f t="shared" si="2569"/>
        <v>N/A</v>
      </c>
      <c r="AR542" s="16" t="str">
        <f t="shared" si="2570"/>
        <v>N/A</v>
      </c>
      <c r="AS542" s="16" t="str">
        <f t="shared" si="2549"/>
        <v>N/A</v>
      </c>
      <c r="AT542" s="16" t="str">
        <f t="shared" si="2571"/>
        <v>N/A</v>
      </c>
      <c r="AU542" s="16" t="str">
        <f t="shared" si="2572"/>
        <v>N/A</v>
      </c>
      <c r="AV542" s="16" t="str">
        <f t="shared" si="2573"/>
        <v>N/A</v>
      </c>
      <c r="AW542" s="16" t="str">
        <f t="shared" si="2574"/>
        <v>N/A</v>
      </c>
      <c r="AX542" s="16" t="str">
        <f t="shared" si="2550"/>
        <v>N/A</v>
      </c>
      <c r="AY542" s="16" t="str">
        <f t="shared" si="2575"/>
        <v>N/A</v>
      </c>
      <c r="AZ542" s="16" t="str">
        <f t="shared" si="2576"/>
        <v>N/A</v>
      </c>
      <c r="BA542" s="16" t="str">
        <f t="shared" si="2577"/>
        <v>N/A</v>
      </c>
      <c r="BB542" s="16" t="str">
        <f t="shared" si="2578"/>
        <v>N/A</v>
      </c>
      <c r="BC542" s="16" t="str">
        <f t="shared" si="2551"/>
        <v>N/A</v>
      </c>
      <c r="BD542" s="16" t="str">
        <f t="shared" si="2579"/>
        <v>N/A</v>
      </c>
      <c r="BE542" s="16" t="str">
        <f t="shared" si="2580"/>
        <v>N/A</v>
      </c>
      <c r="BF542" s="16" t="str">
        <f t="shared" si="2581"/>
        <v>N/A</v>
      </c>
      <c r="BG542" s="16" t="str">
        <f t="shared" si="2582"/>
        <v>N/A</v>
      </c>
      <c r="BH542" s="16" t="str">
        <f t="shared" si="2552"/>
        <v>N/A</v>
      </c>
      <c r="BI542" s="16" t="str">
        <f t="shared" si="2583"/>
        <v>N/A</v>
      </c>
      <c r="BJ542" s="16" t="str">
        <f t="shared" si="2584"/>
        <v>N/A</v>
      </c>
      <c r="BK542" s="16" t="str">
        <f t="shared" si="2585"/>
        <v>N/A</v>
      </c>
      <c r="BL542" s="16" t="str">
        <f t="shared" si="2586"/>
        <v>N/A</v>
      </c>
      <c r="BM542" s="16" t="str">
        <f t="shared" si="2553"/>
        <v>N/A</v>
      </c>
      <c r="BN542" s="16" t="str">
        <f t="shared" si="2587"/>
        <v>N/A</v>
      </c>
      <c r="BO542" s="16" t="str">
        <f t="shared" si="2588"/>
        <v>N/A</v>
      </c>
      <c r="BP542" s="16" t="str">
        <f t="shared" si="2589"/>
        <v>N/A</v>
      </c>
      <c r="BQ542" s="16" t="str">
        <f t="shared" si="2590"/>
        <v>N/A</v>
      </c>
      <c r="BR542" s="16" t="str">
        <f t="shared" si="2554"/>
        <v>N/A</v>
      </c>
      <c r="BS542" s="16" t="str">
        <f t="shared" si="2591"/>
        <v>N/A</v>
      </c>
      <c r="BT542" s="16" t="str">
        <f t="shared" si="2592"/>
        <v>N/A</v>
      </c>
      <c r="BU542" s="16" t="str">
        <f t="shared" si="2593"/>
        <v>N/A</v>
      </c>
      <c r="BV542" s="16" t="str">
        <f t="shared" si="2594"/>
        <v>N/A</v>
      </c>
      <c r="BW542" s="16" t="str">
        <f t="shared" si="2555"/>
        <v>N/A</v>
      </c>
      <c r="BX542" s="16" t="str">
        <f t="shared" si="2595"/>
        <v>N/A</v>
      </c>
      <c r="BY542" s="16" t="str">
        <f t="shared" si="2596"/>
        <v>N/A</v>
      </c>
      <c r="BZ542" s="16" t="str">
        <f t="shared" si="2597"/>
        <v>N/A</v>
      </c>
      <c r="CA542" s="16" t="str">
        <f t="shared" si="2598"/>
        <v>N/A</v>
      </c>
      <c r="CB542" s="16" t="str">
        <f t="shared" si="2556"/>
        <v>N/A</v>
      </c>
      <c r="CC542" s="16" t="str">
        <f t="shared" si="2599"/>
        <v>N/A</v>
      </c>
      <c r="CD542" s="16" t="str">
        <f t="shared" si="2600"/>
        <v>N/A</v>
      </c>
      <c r="CE542" s="16" t="str">
        <f t="shared" si="2601"/>
        <v>N/A</v>
      </c>
      <c r="CF542" s="16" t="str">
        <f t="shared" si="2602"/>
        <v>N/A</v>
      </c>
      <c r="CG542" s="16" t="str">
        <f t="shared" si="2557"/>
        <v>N/A</v>
      </c>
      <c r="CH542" s="16" t="str">
        <f t="shared" si="2603"/>
        <v>N/A</v>
      </c>
      <c r="CI542" s="16" t="str">
        <f t="shared" si="2604"/>
        <v>N/A</v>
      </c>
      <c r="CJ542" s="16" t="str">
        <f t="shared" si="2605"/>
        <v>N/A</v>
      </c>
      <c r="CK542" s="16" t="str">
        <f t="shared" si="2606"/>
        <v>N/A</v>
      </c>
      <c r="CL542" s="16" t="str">
        <f t="shared" si="2558"/>
        <v>N/A</v>
      </c>
      <c r="CM542" s="16" t="str">
        <f t="shared" si="2607"/>
        <v>N/A</v>
      </c>
      <c r="CN542" s="16" t="str">
        <f t="shared" si="2608"/>
        <v>N/A</v>
      </c>
      <c r="CO542" s="16" t="str">
        <f t="shared" si="2609"/>
        <v>N/A</v>
      </c>
      <c r="CP542" s="16" t="str">
        <f t="shared" si="2610"/>
        <v>N/A</v>
      </c>
      <c r="CQ542" s="16" t="str">
        <f t="shared" si="2559"/>
        <v>N/A</v>
      </c>
      <c r="CR542" s="16" t="str">
        <f t="shared" si="2611"/>
        <v>N/A</v>
      </c>
      <c r="CS542" s="16" t="str">
        <f t="shared" si="2612"/>
        <v>N/A</v>
      </c>
      <c r="CT542" s="16" t="str">
        <f t="shared" si="2613"/>
        <v>N/A</v>
      </c>
      <c r="CU542" s="16" t="str">
        <f t="shared" si="2614"/>
        <v>N/A</v>
      </c>
      <c r="CV542" s="16" t="str">
        <f t="shared" si="2560"/>
        <v>N/A</v>
      </c>
      <c r="CW542" s="16" t="str">
        <f t="shared" si="2615"/>
        <v>N/A</v>
      </c>
      <c r="CX542" s="16" t="str">
        <f t="shared" si="2616"/>
        <v>N/A</v>
      </c>
      <c r="CY542" s="16" t="str">
        <f t="shared" si="2617"/>
        <v>N/A</v>
      </c>
      <c r="CZ542" s="16" t="str">
        <f t="shared" si="2618"/>
        <v>N/A</v>
      </c>
      <c r="DA542" s="16" t="str">
        <f t="shared" si="2561"/>
        <v>N/A</v>
      </c>
      <c r="DB542" s="16" t="str">
        <f t="shared" si="2619"/>
        <v>N/A</v>
      </c>
      <c r="DC542" s="16" t="str">
        <f t="shared" si="2620"/>
        <v>N/A</v>
      </c>
      <c r="DD542" s="16" t="str">
        <f t="shared" si="2621"/>
        <v>N/A</v>
      </c>
      <c r="DE542" s="16" t="str">
        <f t="shared" si="2622"/>
        <v>N/A</v>
      </c>
      <c r="DF542" s="16" t="str">
        <f t="shared" si="2623"/>
        <v>N/A</v>
      </c>
      <c r="DG542" s="19" t="str">
        <f t="shared" si="2624"/>
        <v>N/A</v>
      </c>
      <c r="DH542" s="16" t="str">
        <f t="shared" si="2625"/>
        <v>N/A</v>
      </c>
      <c r="DI542" s="16" t="str">
        <f t="shared" si="2626"/>
        <v>N/A</v>
      </c>
    </row>
    <row r="543" spans="27:113" x14ac:dyDescent="0.35">
      <c r="AA543" s="49" t="s">
        <v>114</v>
      </c>
      <c r="AB543" s="55" t="str">
        <f t="shared" si="2562"/>
        <v>-</v>
      </c>
      <c r="AC543" s="23" t="s">
        <v>15</v>
      </c>
      <c r="AD543" s="40" t="s">
        <v>2</v>
      </c>
      <c r="AE543" s="16"/>
      <c r="AF543" s="16"/>
      <c r="AG543" s="16" t="str">
        <f t="shared" si="2546"/>
        <v>N/A</v>
      </c>
      <c r="AH543" s="16" t="str">
        <f t="shared" si="2563"/>
        <v>N/A</v>
      </c>
      <c r="AI543" s="16" t="str">
        <f t="shared" si="2547"/>
        <v>N/A</v>
      </c>
      <c r="AJ543" s="16" t="str">
        <f t="shared" si="2627"/>
        <v>N/A</v>
      </c>
      <c r="AK543" s="16" t="str">
        <f t="shared" si="2564"/>
        <v>N/A</v>
      </c>
      <c r="AL543" s="16" t="str">
        <f t="shared" si="2565"/>
        <v>N/A</v>
      </c>
      <c r="AM543" s="16" t="str">
        <f t="shared" si="2566"/>
        <v>N/A</v>
      </c>
      <c r="AN543" s="16" t="str">
        <f t="shared" si="2548"/>
        <v>N/A</v>
      </c>
      <c r="AO543" s="16" t="str">
        <f t="shared" si="2567"/>
        <v>N/A</v>
      </c>
      <c r="AP543" s="16" t="str">
        <f t="shared" si="2568"/>
        <v>N/A</v>
      </c>
      <c r="AQ543" s="16" t="str">
        <f t="shared" si="2569"/>
        <v>N/A</v>
      </c>
      <c r="AR543" s="16" t="str">
        <f t="shared" si="2570"/>
        <v>N/A</v>
      </c>
      <c r="AS543" s="16" t="str">
        <f t="shared" si="2549"/>
        <v>N/A</v>
      </c>
      <c r="AT543" s="16" t="str">
        <f t="shared" si="2571"/>
        <v>N/A</v>
      </c>
      <c r="AU543" s="16" t="str">
        <f t="shared" si="2572"/>
        <v>N/A</v>
      </c>
      <c r="AV543" s="16" t="str">
        <f t="shared" si="2573"/>
        <v>N/A</v>
      </c>
      <c r="AW543" s="16" t="str">
        <f t="shared" si="2574"/>
        <v>N/A</v>
      </c>
      <c r="AX543" s="16" t="str">
        <f t="shared" si="2550"/>
        <v>N/A</v>
      </c>
      <c r="AY543" s="16" t="str">
        <f t="shared" si="2575"/>
        <v>N/A</v>
      </c>
      <c r="AZ543" s="16" t="str">
        <f t="shared" si="2576"/>
        <v>N/A</v>
      </c>
      <c r="BA543" s="16" t="str">
        <f t="shared" si="2577"/>
        <v>N/A</v>
      </c>
      <c r="BB543" s="16" t="str">
        <f t="shared" si="2578"/>
        <v>N/A</v>
      </c>
      <c r="BC543" s="16" t="str">
        <f t="shared" si="2551"/>
        <v>N/A</v>
      </c>
      <c r="BD543" s="16" t="str">
        <f t="shared" si="2579"/>
        <v>N/A</v>
      </c>
      <c r="BE543" s="16" t="str">
        <f t="shared" si="2580"/>
        <v>N/A</v>
      </c>
      <c r="BF543" s="16" t="str">
        <f t="shared" si="2581"/>
        <v>N/A</v>
      </c>
      <c r="BG543" s="16" t="str">
        <f t="shared" si="2582"/>
        <v>N/A</v>
      </c>
      <c r="BH543" s="16" t="str">
        <f t="shared" si="2552"/>
        <v>N/A</v>
      </c>
      <c r="BI543" s="16" t="str">
        <f t="shared" si="2583"/>
        <v>N/A</v>
      </c>
      <c r="BJ543" s="16" t="str">
        <f t="shared" si="2584"/>
        <v>N/A</v>
      </c>
      <c r="BK543" s="16" t="str">
        <f t="shared" si="2585"/>
        <v>N/A</v>
      </c>
      <c r="BL543" s="16" t="str">
        <f t="shared" si="2586"/>
        <v>N/A</v>
      </c>
      <c r="BM543" s="16" t="str">
        <f t="shared" si="2553"/>
        <v>N/A</v>
      </c>
      <c r="BN543" s="16" t="str">
        <f t="shared" si="2587"/>
        <v>N/A</v>
      </c>
      <c r="BO543" s="16" t="str">
        <f t="shared" si="2588"/>
        <v>N/A</v>
      </c>
      <c r="BP543" s="16" t="str">
        <f t="shared" si="2589"/>
        <v>N/A</v>
      </c>
      <c r="BQ543" s="16" t="str">
        <f t="shared" si="2590"/>
        <v>N/A</v>
      </c>
      <c r="BR543" s="16" t="str">
        <f t="shared" si="2554"/>
        <v>N/A</v>
      </c>
      <c r="BS543" s="16" t="str">
        <f t="shared" si="2591"/>
        <v>N/A</v>
      </c>
      <c r="BT543" s="16" t="str">
        <f t="shared" si="2592"/>
        <v>N/A</v>
      </c>
      <c r="BU543" s="16" t="str">
        <f t="shared" si="2593"/>
        <v>N/A</v>
      </c>
      <c r="BV543" s="16" t="str">
        <f t="shared" si="2594"/>
        <v>N/A</v>
      </c>
      <c r="BW543" s="16" t="str">
        <f t="shared" si="2555"/>
        <v>N/A</v>
      </c>
      <c r="BX543" s="16" t="str">
        <f t="shared" si="2595"/>
        <v>N/A</v>
      </c>
      <c r="BY543" s="16" t="str">
        <f t="shared" si="2596"/>
        <v>N/A</v>
      </c>
      <c r="BZ543" s="16" t="str">
        <f t="shared" si="2597"/>
        <v>N/A</v>
      </c>
      <c r="CA543" s="16" t="str">
        <f t="shared" si="2598"/>
        <v>N/A</v>
      </c>
      <c r="CB543" s="16" t="str">
        <f t="shared" si="2556"/>
        <v>N/A</v>
      </c>
      <c r="CC543" s="16" t="str">
        <f t="shared" si="2599"/>
        <v>N/A</v>
      </c>
      <c r="CD543" s="16" t="str">
        <f t="shared" si="2600"/>
        <v>N/A</v>
      </c>
      <c r="CE543" s="16" t="str">
        <f t="shared" si="2601"/>
        <v>N/A</v>
      </c>
      <c r="CF543" s="16" t="str">
        <f t="shared" si="2602"/>
        <v>N/A</v>
      </c>
      <c r="CG543" s="16" t="str">
        <f t="shared" si="2557"/>
        <v>N/A</v>
      </c>
      <c r="CH543" s="16" t="str">
        <f t="shared" si="2603"/>
        <v>N/A</v>
      </c>
      <c r="CI543" s="16" t="str">
        <f t="shared" si="2604"/>
        <v>N/A</v>
      </c>
      <c r="CJ543" s="16" t="str">
        <f t="shared" si="2605"/>
        <v>N/A</v>
      </c>
      <c r="CK543" s="16" t="str">
        <f t="shared" si="2606"/>
        <v>N/A</v>
      </c>
      <c r="CL543" s="16" t="str">
        <f t="shared" si="2558"/>
        <v>N/A</v>
      </c>
      <c r="CM543" s="16" t="str">
        <f t="shared" si="2607"/>
        <v>N/A</v>
      </c>
      <c r="CN543" s="16" t="str">
        <f t="shared" si="2608"/>
        <v>N/A</v>
      </c>
      <c r="CO543" s="16" t="str">
        <f t="shared" si="2609"/>
        <v>N/A</v>
      </c>
      <c r="CP543" s="16" t="str">
        <f t="shared" si="2610"/>
        <v>N/A</v>
      </c>
      <c r="CQ543" s="16" t="str">
        <f t="shared" si="2559"/>
        <v>N/A</v>
      </c>
      <c r="CR543" s="16" t="str">
        <f t="shared" si="2611"/>
        <v>N/A</v>
      </c>
      <c r="CS543" s="16" t="str">
        <f t="shared" si="2612"/>
        <v>N/A</v>
      </c>
      <c r="CT543" s="16" t="str">
        <f t="shared" si="2613"/>
        <v>N/A</v>
      </c>
      <c r="CU543" s="16" t="str">
        <f t="shared" si="2614"/>
        <v>N/A</v>
      </c>
      <c r="CV543" s="16" t="str">
        <f t="shared" si="2560"/>
        <v>N/A</v>
      </c>
      <c r="CW543" s="16" t="str">
        <f t="shared" si="2615"/>
        <v>N/A</v>
      </c>
      <c r="CX543" s="16" t="str">
        <f t="shared" si="2616"/>
        <v>N/A</v>
      </c>
      <c r="CY543" s="16" t="str">
        <f t="shared" si="2617"/>
        <v>N/A</v>
      </c>
      <c r="CZ543" s="16" t="str">
        <f t="shared" si="2618"/>
        <v>N/A</v>
      </c>
      <c r="DA543" s="16" t="str">
        <f t="shared" si="2561"/>
        <v>N/A</v>
      </c>
      <c r="DB543" s="16" t="str">
        <f t="shared" si="2619"/>
        <v>N/A</v>
      </c>
      <c r="DC543" s="16" t="str">
        <f t="shared" si="2620"/>
        <v>N/A</v>
      </c>
      <c r="DD543" s="16" t="str">
        <f t="shared" si="2621"/>
        <v>N/A</v>
      </c>
      <c r="DE543" s="16" t="str">
        <f t="shared" si="2622"/>
        <v>N/A</v>
      </c>
      <c r="DF543" s="16" t="str">
        <f t="shared" si="2623"/>
        <v>N/A</v>
      </c>
      <c r="DG543" s="19" t="str">
        <f t="shared" si="2624"/>
        <v>N/A</v>
      </c>
      <c r="DH543" s="16" t="str">
        <f t="shared" si="2625"/>
        <v>N/A</v>
      </c>
      <c r="DI543" s="16" t="str">
        <f t="shared" si="2626"/>
        <v>N/A</v>
      </c>
    </row>
    <row r="544" spans="27:113" x14ac:dyDescent="0.35">
      <c r="AA544" s="49" t="s">
        <v>114</v>
      </c>
      <c r="AB544" s="55" t="str">
        <f t="shared" si="2562"/>
        <v>-</v>
      </c>
      <c r="AC544" s="23" t="s">
        <v>16</v>
      </c>
      <c r="AD544" s="40" t="s">
        <v>2</v>
      </c>
      <c r="AE544" s="16"/>
      <c r="AF544" s="16"/>
      <c r="AG544" s="16" t="str">
        <f t="shared" si="2546"/>
        <v>N/A</v>
      </c>
      <c r="AH544" s="16" t="str">
        <f t="shared" si="2563"/>
        <v>N/A</v>
      </c>
      <c r="AI544" s="16" t="str">
        <f t="shared" si="2547"/>
        <v>N/A</v>
      </c>
      <c r="AJ544" s="16" t="str">
        <f t="shared" si="2627"/>
        <v>N/A</v>
      </c>
      <c r="AK544" s="16" t="str">
        <f t="shared" si="2564"/>
        <v>N/A</v>
      </c>
      <c r="AL544" s="16" t="str">
        <f t="shared" si="2565"/>
        <v>N/A</v>
      </c>
      <c r="AM544" s="16" t="str">
        <f t="shared" si="2566"/>
        <v>N/A</v>
      </c>
      <c r="AN544" s="16" t="str">
        <f t="shared" si="2548"/>
        <v>N/A</v>
      </c>
      <c r="AO544" s="16" t="str">
        <f t="shared" si="2567"/>
        <v>N/A</v>
      </c>
      <c r="AP544" s="16" t="str">
        <f t="shared" si="2568"/>
        <v>N/A</v>
      </c>
      <c r="AQ544" s="16" t="str">
        <f t="shared" si="2569"/>
        <v>N/A</v>
      </c>
      <c r="AR544" s="16" t="str">
        <f t="shared" si="2570"/>
        <v>N/A</v>
      </c>
      <c r="AS544" s="16" t="str">
        <f t="shared" si="2549"/>
        <v>N/A</v>
      </c>
      <c r="AT544" s="16" t="str">
        <f t="shared" si="2571"/>
        <v>N/A</v>
      </c>
      <c r="AU544" s="16" t="str">
        <f t="shared" si="2572"/>
        <v>N/A</v>
      </c>
      <c r="AV544" s="16" t="str">
        <f t="shared" si="2573"/>
        <v>N/A</v>
      </c>
      <c r="AW544" s="16" t="str">
        <f t="shared" si="2574"/>
        <v>N/A</v>
      </c>
      <c r="AX544" s="16" t="str">
        <f t="shared" si="2550"/>
        <v>N/A</v>
      </c>
      <c r="AY544" s="16" t="str">
        <f t="shared" si="2575"/>
        <v>N/A</v>
      </c>
      <c r="AZ544" s="16" t="str">
        <f t="shared" si="2576"/>
        <v>N/A</v>
      </c>
      <c r="BA544" s="16" t="str">
        <f t="shared" si="2577"/>
        <v>N/A</v>
      </c>
      <c r="BB544" s="16" t="str">
        <f t="shared" si="2578"/>
        <v>N/A</v>
      </c>
      <c r="BC544" s="16" t="str">
        <f t="shared" si="2551"/>
        <v>N/A</v>
      </c>
      <c r="BD544" s="16" t="str">
        <f t="shared" si="2579"/>
        <v>N/A</v>
      </c>
      <c r="BE544" s="16" t="str">
        <f t="shared" si="2580"/>
        <v>N/A</v>
      </c>
      <c r="BF544" s="16" t="str">
        <f t="shared" si="2581"/>
        <v>N/A</v>
      </c>
      <c r="BG544" s="16" t="str">
        <f t="shared" si="2582"/>
        <v>N/A</v>
      </c>
      <c r="BH544" s="16" t="str">
        <f t="shared" si="2552"/>
        <v>N/A</v>
      </c>
      <c r="BI544" s="16" t="str">
        <f t="shared" si="2583"/>
        <v>N/A</v>
      </c>
      <c r="BJ544" s="16" t="str">
        <f t="shared" si="2584"/>
        <v>N/A</v>
      </c>
      <c r="BK544" s="16" t="str">
        <f t="shared" si="2585"/>
        <v>N/A</v>
      </c>
      <c r="BL544" s="16" t="str">
        <f t="shared" si="2586"/>
        <v>N/A</v>
      </c>
      <c r="BM544" s="16" t="str">
        <f t="shared" si="2553"/>
        <v>N/A</v>
      </c>
      <c r="BN544" s="16" t="str">
        <f t="shared" si="2587"/>
        <v>N/A</v>
      </c>
      <c r="BO544" s="16" t="str">
        <f t="shared" si="2588"/>
        <v>N/A</v>
      </c>
      <c r="BP544" s="16" t="str">
        <f t="shared" si="2589"/>
        <v>N/A</v>
      </c>
      <c r="BQ544" s="16" t="str">
        <f t="shared" si="2590"/>
        <v>N/A</v>
      </c>
      <c r="BR544" s="16" t="str">
        <f t="shared" si="2554"/>
        <v>N/A</v>
      </c>
      <c r="BS544" s="16" t="str">
        <f t="shared" si="2591"/>
        <v>N/A</v>
      </c>
      <c r="BT544" s="16" t="str">
        <f t="shared" si="2592"/>
        <v>N/A</v>
      </c>
      <c r="BU544" s="16" t="str">
        <f t="shared" si="2593"/>
        <v>N/A</v>
      </c>
      <c r="BV544" s="16" t="str">
        <f t="shared" si="2594"/>
        <v>N/A</v>
      </c>
      <c r="BW544" s="16" t="str">
        <f t="shared" si="2555"/>
        <v>N/A</v>
      </c>
      <c r="BX544" s="16" t="str">
        <f t="shared" si="2595"/>
        <v>N/A</v>
      </c>
      <c r="BY544" s="16" t="str">
        <f t="shared" si="2596"/>
        <v>N/A</v>
      </c>
      <c r="BZ544" s="16" t="str">
        <f t="shared" si="2597"/>
        <v>N/A</v>
      </c>
      <c r="CA544" s="16" t="str">
        <f t="shared" si="2598"/>
        <v>N/A</v>
      </c>
      <c r="CB544" s="16" t="str">
        <f t="shared" si="2556"/>
        <v>N/A</v>
      </c>
      <c r="CC544" s="16" t="str">
        <f t="shared" si="2599"/>
        <v>N/A</v>
      </c>
      <c r="CD544" s="16" t="str">
        <f t="shared" si="2600"/>
        <v>N/A</v>
      </c>
      <c r="CE544" s="16" t="str">
        <f t="shared" si="2601"/>
        <v>N/A</v>
      </c>
      <c r="CF544" s="16" t="str">
        <f t="shared" si="2602"/>
        <v>N/A</v>
      </c>
      <c r="CG544" s="16" t="str">
        <f t="shared" si="2557"/>
        <v>N/A</v>
      </c>
      <c r="CH544" s="16" t="str">
        <f t="shared" si="2603"/>
        <v>N/A</v>
      </c>
      <c r="CI544" s="16" t="str">
        <f t="shared" si="2604"/>
        <v>N/A</v>
      </c>
      <c r="CJ544" s="16" t="str">
        <f t="shared" si="2605"/>
        <v>N/A</v>
      </c>
      <c r="CK544" s="16" t="str">
        <f t="shared" si="2606"/>
        <v>N/A</v>
      </c>
      <c r="CL544" s="16" t="str">
        <f t="shared" si="2558"/>
        <v>N/A</v>
      </c>
      <c r="CM544" s="16" t="str">
        <f t="shared" si="2607"/>
        <v>N/A</v>
      </c>
      <c r="CN544" s="16" t="str">
        <f t="shared" si="2608"/>
        <v>N/A</v>
      </c>
      <c r="CO544" s="16" t="str">
        <f t="shared" si="2609"/>
        <v>N/A</v>
      </c>
      <c r="CP544" s="16" t="str">
        <f t="shared" si="2610"/>
        <v>N/A</v>
      </c>
      <c r="CQ544" s="16" t="str">
        <f t="shared" si="2559"/>
        <v>N/A</v>
      </c>
      <c r="CR544" s="16" t="str">
        <f t="shared" si="2611"/>
        <v>N/A</v>
      </c>
      <c r="CS544" s="16" t="str">
        <f t="shared" si="2612"/>
        <v>N/A</v>
      </c>
      <c r="CT544" s="16" t="str">
        <f t="shared" si="2613"/>
        <v>N/A</v>
      </c>
      <c r="CU544" s="16" t="str">
        <f t="shared" si="2614"/>
        <v>N/A</v>
      </c>
      <c r="CV544" s="16" t="str">
        <f t="shared" si="2560"/>
        <v>N/A</v>
      </c>
      <c r="CW544" s="16" t="str">
        <f t="shared" si="2615"/>
        <v>N/A</v>
      </c>
      <c r="CX544" s="16" t="str">
        <f t="shared" si="2616"/>
        <v>N/A</v>
      </c>
      <c r="CY544" s="16" t="str">
        <f t="shared" si="2617"/>
        <v>N/A</v>
      </c>
      <c r="CZ544" s="16" t="str">
        <f t="shared" si="2618"/>
        <v>N/A</v>
      </c>
      <c r="DA544" s="16" t="str">
        <f t="shared" si="2561"/>
        <v>N/A</v>
      </c>
      <c r="DB544" s="16" t="str">
        <f t="shared" si="2619"/>
        <v>N/A</v>
      </c>
      <c r="DC544" s="16" t="str">
        <f t="shared" si="2620"/>
        <v>N/A</v>
      </c>
      <c r="DD544" s="16" t="str">
        <f t="shared" si="2621"/>
        <v>N/A</v>
      </c>
      <c r="DE544" s="16" t="str">
        <f t="shared" si="2622"/>
        <v>N/A</v>
      </c>
      <c r="DF544" s="16" t="str">
        <f t="shared" si="2623"/>
        <v>N/A</v>
      </c>
      <c r="DG544" s="19" t="str">
        <f t="shared" si="2624"/>
        <v>N/A</v>
      </c>
      <c r="DH544" s="16" t="str">
        <f t="shared" si="2625"/>
        <v>N/A</v>
      </c>
      <c r="DI544" s="16" t="str">
        <f t="shared" si="2626"/>
        <v>N/A</v>
      </c>
    </row>
    <row r="545" spans="27:113" ht="15" thickBot="1" x14ac:dyDescent="0.4">
      <c r="AA545" s="50" t="s">
        <v>114</v>
      </c>
      <c r="AB545" s="55" t="str">
        <f t="shared" si="2562"/>
        <v>-</v>
      </c>
      <c r="AC545" s="24" t="s">
        <v>17</v>
      </c>
      <c r="AD545" s="41" t="s">
        <v>2</v>
      </c>
      <c r="AE545" s="21"/>
      <c r="AF545" s="21"/>
      <c r="AG545" s="21" t="str">
        <f t="shared" si="2546"/>
        <v>N/A</v>
      </c>
      <c r="AH545" s="21" t="str">
        <f t="shared" si="2563"/>
        <v>N/A</v>
      </c>
      <c r="AI545" s="21" t="str">
        <f t="shared" si="2547"/>
        <v>N/A</v>
      </c>
      <c r="AJ545" s="21" t="str">
        <f t="shared" si="2627"/>
        <v>N/A</v>
      </c>
      <c r="AK545" s="16" t="str">
        <f t="shared" si="2564"/>
        <v>N/A</v>
      </c>
      <c r="AL545" s="16" t="str">
        <f t="shared" si="2565"/>
        <v>N/A</v>
      </c>
      <c r="AM545" s="21" t="str">
        <f t="shared" si="2566"/>
        <v>N/A</v>
      </c>
      <c r="AN545" s="21" t="str">
        <f t="shared" si="2548"/>
        <v>N/A</v>
      </c>
      <c r="AO545" s="21" t="str">
        <f t="shared" si="2567"/>
        <v>N/A</v>
      </c>
      <c r="AP545" s="16" t="str">
        <f t="shared" si="2568"/>
        <v>N/A</v>
      </c>
      <c r="AQ545" s="16" t="str">
        <f t="shared" si="2569"/>
        <v>N/A</v>
      </c>
      <c r="AR545" s="21" t="str">
        <f t="shared" si="2570"/>
        <v>N/A</v>
      </c>
      <c r="AS545" s="21" t="str">
        <f t="shared" si="2549"/>
        <v>N/A</v>
      </c>
      <c r="AT545" s="21" t="str">
        <f t="shared" si="2571"/>
        <v>N/A</v>
      </c>
      <c r="AU545" s="16" t="str">
        <f t="shared" si="2572"/>
        <v>N/A</v>
      </c>
      <c r="AV545" s="16" t="str">
        <f t="shared" si="2573"/>
        <v>N/A</v>
      </c>
      <c r="AW545" s="21" t="str">
        <f t="shared" si="2574"/>
        <v>N/A</v>
      </c>
      <c r="AX545" s="21" t="str">
        <f t="shared" si="2550"/>
        <v>N/A</v>
      </c>
      <c r="AY545" s="21" t="str">
        <f t="shared" si="2575"/>
        <v>N/A</v>
      </c>
      <c r="AZ545" s="16" t="str">
        <f t="shared" si="2576"/>
        <v>N/A</v>
      </c>
      <c r="BA545" s="16" t="str">
        <f t="shared" si="2577"/>
        <v>N/A</v>
      </c>
      <c r="BB545" s="21" t="str">
        <f t="shared" si="2578"/>
        <v>N/A</v>
      </c>
      <c r="BC545" s="21" t="str">
        <f t="shared" si="2551"/>
        <v>N/A</v>
      </c>
      <c r="BD545" s="21" t="str">
        <f t="shared" si="2579"/>
        <v>N/A</v>
      </c>
      <c r="BE545" s="16" t="str">
        <f t="shared" si="2580"/>
        <v>N/A</v>
      </c>
      <c r="BF545" s="16" t="str">
        <f t="shared" si="2581"/>
        <v>N/A</v>
      </c>
      <c r="BG545" s="21" t="str">
        <f t="shared" si="2582"/>
        <v>N/A</v>
      </c>
      <c r="BH545" s="21" t="str">
        <f t="shared" si="2552"/>
        <v>N/A</v>
      </c>
      <c r="BI545" s="21" t="str">
        <f t="shared" si="2583"/>
        <v>N/A</v>
      </c>
      <c r="BJ545" s="16" t="str">
        <f t="shared" si="2584"/>
        <v>N/A</v>
      </c>
      <c r="BK545" s="16" t="str">
        <f t="shared" si="2585"/>
        <v>N/A</v>
      </c>
      <c r="BL545" s="21" t="str">
        <f t="shared" si="2586"/>
        <v>N/A</v>
      </c>
      <c r="BM545" s="21" t="str">
        <f t="shared" si="2553"/>
        <v>N/A</v>
      </c>
      <c r="BN545" s="21" t="str">
        <f t="shared" si="2587"/>
        <v>N/A</v>
      </c>
      <c r="BO545" s="16" t="str">
        <f t="shared" si="2588"/>
        <v>N/A</v>
      </c>
      <c r="BP545" s="16" t="str">
        <f t="shared" si="2589"/>
        <v>N/A</v>
      </c>
      <c r="BQ545" s="21" t="str">
        <f t="shared" si="2590"/>
        <v>N/A</v>
      </c>
      <c r="BR545" s="21" t="str">
        <f t="shared" si="2554"/>
        <v>N/A</v>
      </c>
      <c r="BS545" s="21" t="str">
        <f t="shared" si="2591"/>
        <v>N/A</v>
      </c>
      <c r="BT545" s="16" t="str">
        <f t="shared" si="2592"/>
        <v>N/A</v>
      </c>
      <c r="BU545" s="16" t="str">
        <f t="shared" si="2593"/>
        <v>N/A</v>
      </c>
      <c r="BV545" s="21" t="str">
        <f t="shared" si="2594"/>
        <v>N/A</v>
      </c>
      <c r="BW545" s="21" t="str">
        <f t="shared" si="2555"/>
        <v>N/A</v>
      </c>
      <c r="BX545" s="21" t="str">
        <f t="shared" si="2595"/>
        <v>N/A</v>
      </c>
      <c r="BY545" s="16" t="str">
        <f t="shared" si="2596"/>
        <v>N/A</v>
      </c>
      <c r="BZ545" s="16" t="str">
        <f t="shared" si="2597"/>
        <v>N/A</v>
      </c>
      <c r="CA545" s="21" t="str">
        <f t="shared" si="2598"/>
        <v>N/A</v>
      </c>
      <c r="CB545" s="21" t="str">
        <f t="shared" si="2556"/>
        <v>N/A</v>
      </c>
      <c r="CC545" s="21" t="str">
        <f t="shared" si="2599"/>
        <v>N/A</v>
      </c>
      <c r="CD545" s="16" t="str">
        <f t="shared" si="2600"/>
        <v>N/A</v>
      </c>
      <c r="CE545" s="16" t="str">
        <f t="shared" si="2601"/>
        <v>N/A</v>
      </c>
      <c r="CF545" s="21" t="str">
        <f t="shared" si="2602"/>
        <v>N/A</v>
      </c>
      <c r="CG545" s="21" t="str">
        <f t="shared" si="2557"/>
        <v>N/A</v>
      </c>
      <c r="CH545" s="21" t="str">
        <f t="shared" si="2603"/>
        <v>N/A</v>
      </c>
      <c r="CI545" s="16" t="str">
        <f t="shared" si="2604"/>
        <v>N/A</v>
      </c>
      <c r="CJ545" s="16" t="str">
        <f t="shared" si="2605"/>
        <v>N/A</v>
      </c>
      <c r="CK545" s="21" t="str">
        <f t="shared" si="2606"/>
        <v>N/A</v>
      </c>
      <c r="CL545" s="21" t="str">
        <f t="shared" si="2558"/>
        <v>N/A</v>
      </c>
      <c r="CM545" s="21" t="str">
        <f t="shared" si="2607"/>
        <v>N/A</v>
      </c>
      <c r="CN545" s="16" t="str">
        <f t="shared" si="2608"/>
        <v>N/A</v>
      </c>
      <c r="CO545" s="16" t="str">
        <f t="shared" si="2609"/>
        <v>N/A</v>
      </c>
      <c r="CP545" s="21" t="str">
        <f t="shared" si="2610"/>
        <v>N/A</v>
      </c>
      <c r="CQ545" s="21" t="str">
        <f t="shared" si="2559"/>
        <v>N/A</v>
      </c>
      <c r="CR545" s="21" t="str">
        <f t="shared" si="2611"/>
        <v>N/A</v>
      </c>
      <c r="CS545" s="16" t="str">
        <f t="shared" si="2612"/>
        <v>N/A</v>
      </c>
      <c r="CT545" s="16" t="str">
        <f t="shared" si="2613"/>
        <v>N/A</v>
      </c>
      <c r="CU545" s="21" t="str">
        <f t="shared" si="2614"/>
        <v>N/A</v>
      </c>
      <c r="CV545" s="21" t="str">
        <f t="shared" si="2560"/>
        <v>N/A</v>
      </c>
      <c r="CW545" s="21" t="str">
        <f t="shared" si="2615"/>
        <v>N/A</v>
      </c>
      <c r="CX545" s="16" t="str">
        <f t="shared" si="2616"/>
        <v>N/A</v>
      </c>
      <c r="CY545" s="16" t="str">
        <f t="shared" si="2617"/>
        <v>N/A</v>
      </c>
      <c r="CZ545" s="21" t="str">
        <f t="shared" si="2618"/>
        <v>N/A</v>
      </c>
      <c r="DA545" s="21" t="str">
        <f t="shared" si="2561"/>
        <v>N/A</v>
      </c>
      <c r="DB545" s="21" t="str">
        <f t="shared" si="2619"/>
        <v>N/A</v>
      </c>
      <c r="DC545" s="16" t="str">
        <f t="shared" si="2620"/>
        <v>N/A</v>
      </c>
      <c r="DD545" s="16" t="str">
        <f t="shared" si="2621"/>
        <v>N/A</v>
      </c>
      <c r="DE545" s="21" t="str">
        <f t="shared" si="2622"/>
        <v>N/A</v>
      </c>
      <c r="DF545" s="21" t="str">
        <f t="shared" si="2623"/>
        <v>N/A</v>
      </c>
      <c r="DG545" s="22" t="str">
        <f t="shared" si="2624"/>
        <v>N/A</v>
      </c>
      <c r="DH545" s="16" t="str">
        <f t="shared" si="2625"/>
        <v>N/A</v>
      </c>
      <c r="DI545" s="16" t="str">
        <f t="shared" si="2626"/>
        <v>N/A</v>
      </c>
    </row>
    <row r="546" spans="27:113" ht="15" thickBot="1" x14ac:dyDescent="0.4"/>
    <row r="547" spans="27:113" x14ac:dyDescent="0.35">
      <c r="AA547" s="125" t="s">
        <v>83</v>
      </c>
      <c r="AB547" s="126"/>
      <c r="AC547" s="17" t="s">
        <v>24</v>
      </c>
      <c r="AD547" s="34"/>
      <c r="AE547" s="116" t="s">
        <v>96</v>
      </c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  <c r="CD547" s="117"/>
      <c r="CE547" s="117"/>
      <c r="CF547" s="117"/>
      <c r="CG547" s="117"/>
      <c r="CH547" s="117"/>
      <c r="CI547" s="117"/>
      <c r="CJ547" s="117"/>
      <c r="CK547" s="117"/>
      <c r="CL547" s="117"/>
      <c r="CM547" s="117"/>
      <c r="CN547" s="117"/>
      <c r="CO547" s="117"/>
      <c r="CP547" s="117"/>
      <c r="CQ547" s="117"/>
      <c r="CR547" s="117"/>
      <c r="CS547" s="117"/>
      <c r="CT547" s="117"/>
      <c r="CU547" s="117"/>
      <c r="CV547" s="117"/>
      <c r="CW547" s="117"/>
      <c r="CX547" s="117"/>
      <c r="CY547" s="117"/>
      <c r="CZ547" s="117"/>
      <c r="DA547" s="117"/>
      <c r="DB547" s="117"/>
      <c r="DC547" s="117"/>
      <c r="DD547" s="117"/>
      <c r="DE547" s="117"/>
      <c r="DF547" s="117"/>
      <c r="DG547" s="118"/>
      <c r="DH547" s="64"/>
      <c r="DI547" s="64"/>
    </row>
    <row r="548" spans="27:113" x14ac:dyDescent="0.35">
      <c r="AA548" s="127"/>
      <c r="AB548" s="128"/>
      <c r="AC548" s="18" t="s">
        <v>26</v>
      </c>
      <c r="AD548" s="35"/>
      <c r="AE548" s="119" t="s">
        <v>2</v>
      </c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  <c r="CE548" s="120"/>
      <c r="CF548" s="120"/>
      <c r="CG548" s="120"/>
      <c r="CH548" s="120"/>
      <c r="CI548" s="120"/>
      <c r="CJ548" s="120"/>
      <c r="CK548" s="120"/>
      <c r="CL548" s="120"/>
      <c r="CM548" s="120"/>
      <c r="CN548" s="120"/>
      <c r="CO548" s="120"/>
      <c r="CP548" s="120"/>
      <c r="CQ548" s="120"/>
      <c r="CR548" s="120"/>
      <c r="CS548" s="120"/>
      <c r="CT548" s="120"/>
      <c r="CU548" s="120"/>
      <c r="CV548" s="120"/>
      <c r="CW548" s="120"/>
      <c r="CX548" s="120"/>
      <c r="CY548" s="120"/>
      <c r="CZ548" s="120"/>
      <c r="DA548" s="120"/>
      <c r="DB548" s="120"/>
      <c r="DC548" s="120"/>
      <c r="DD548" s="120"/>
      <c r="DE548" s="120"/>
      <c r="DF548" s="120"/>
      <c r="DG548" s="121"/>
      <c r="DH548" s="67"/>
      <c r="DI548" s="67"/>
    </row>
    <row r="549" spans="27:113" x14ac:dyDescent="0.35">
      <c r="AA549" s="129" t="s">
        <v>83</v>
      </c>
      <c r="AB549" s="130"/>
      <c r="AC549" s="20" t="s">
        <v>20</v>
      </c>
      <c r="AD549" s="43"/>
      <c r="AE549" s="131" t="s">
        <v>29</v>
      </c>
      <c r="AF549" s="132"/>
      <c r="AG549" s="133"/>
      <c r="AH549" s="114" t="s">
        <v>27</v>
      </c>
      <c r="AI549" s="114"/>
      <c r="AJ549" s="114"/>
      <c r="AK549" s="60"/>
      <c r="AL549" s="60"/>
      <c r="AM549" s="114" t="s">
        <v>28</v>
      </c>
      <c r="AN549" s="114"/>
      <c r="AO549" s="114"/>
      <c r="AP549" s="60"/>
      <c r="AQ549" s="60"/>
      <c r="AR549" s="114" t="s">
        <v>30</v>
      </c>
      <c r="AS549" s="114"/>
      <c r="AT549" s="114"/>
      <c r="AU549" s="60"/>
      <c r="AV549" s="60"/>
      <c r="AW549" s="114" t="s">
        <v>31</v>
      </c>
      <c r="AX549" s="114"/>
      <c r="AY549" s="114"/>
      <c r="AZ549" s="60"/>
      <c r="BA549" s="60"/>
      <c r="BB549" s="114" t="s">
        <v>32</v>
      </c>
      <c r="BC549" s="114"/>
      <c r="BD549" s="114"/>
      <c r="BE549" s="60"/>
      <c r="BF549" s="60"/>
      <c r="BG549" s="114" t="s">
        <v>33</v>
      </c>
      <c r="BH549" s="114"/>
      <c r="BI549" s="114"/>
      <c r="BJ549" s="60"/>
      <c r="BK549" s="60"/>
      <c r="BL549" s="114" t="s">
        <v>34</v>
      </c>
      <c r="BM549" s="114"/>
      <c r="BN549" s="114"/>
      <c r="BO549" s="60"/>
      <c r="BP549" s="60"/>
      <c r="BQ549" s="114" t="s">
        <v>35</v>
      </c>
      <c r="BR549" s="114"/>
      <c r="BS549" s="114"/>
      <c r="BT549" s="60"/>
      <c r="BU549" s="60"/>
      <c r="BV549" s="114" t="s">
        <v>36</v>
      </c>
      <c r="BW549" s="114"/>
      <c r="BX549" s="114"/>
      <c r="BY549" s="60"/>
      <c r="BZ549" s="60"/>
      <c r="CA549" s="114" t="s">
        <v>37</v>
      </c>
      <c r="CB549" s="114"/>
      <c r="CC549" s="114"/>
      <c r="CD549" s="60"/>
      <c r="CE549" s="60"/>
      <c r="CF549" s="114" t="s">
        <v>38</v>
      </c>
      <c r="CG549" s="114"/>
      <c r="CH549" s="114"/>
      <c r="CI549" s="60"/>
      <c r="CJ549" s="60"/>
      <c r="CK549" s="114" t="s">
        <v>39</v>
      </c>
      <c r="CL549" s="114"/>
      <c r="CM549" s="114"/>
      <c r="CN549" s="60"/>
      <c r="CO549" s="60"/>
      <c r="CP549" s="114" t="s">
        <v>40</v>
      </c>
      <c r="CQ549" s="114"/>
      <c r="CR549" s="114"/>
      <c r="CS549" s="60"/>
      <c r="CT549" s="60"/>
      <c r="CU549" s="114" t="s">
        <v>41</v>
      </c>
      <c r="CV549" s="114"/>
      <c r="CW549" s="114"/>
      <c r="CX549" s="60"/>
      <c r="CY549" s="60"/>
      <c r="CZ549" s="114" t="s">
        <v>42</v>
      </c>
      <c r="DA549" s="114"/>
      <c r="DB549" s="114"/>
      <c r="DC549" s="60"/>
      <c r="DD549" s="60"/>
      <c r="DE549" s="114" t="s">
        <v>43</v>
      </c>
      <c r="DF549" s="114"/>
      <c r="DG549" s="115"/>
      <c r="DH549" s="64"/>
      <c r="DI549" s="64"/>
    </row>
    <row r="550" spans="27:113" x14ac:dyDescent="0.35">
      <c r="AA550" s="44" t="s">
        <v>112</v>
      </c>
      <c r="AB550" s="29" t="s">
        <v>113</v>
      </c>
      <c r="AC550" s="20" t="s">
        <v>67</v>
      </c>
      <c r="AD550" s="39"/>
      <c r="AE550" s="36" t="s">
        <v>64</v>
      </c>
      <c r="AF550" s="37" t="s">
        <v>115</v>
      </c>
      <c r="AG550" s="38" t="s">
        <v>66</v>
      </c>
      <c r="AH550" s="36" t="s">
        <v>64</v>
      </c>
      <c r="AI550" s="37" t="s">
        <v>115</v>
      </c>
      <c r="AJ550" s="38" t="s">
        <v>66</v>
      </c>
      <c r="AK550" s="70" t="s">
        <v>260</v>
      </c>
      <c r="AL550" s="70" t="s">
        <v>261</v>
      </c>
      <c r="AM550" s="36" t="s">
        <v>64</v>
      </c>
      <c r="AN550" s="37" t="s">
        <v>115</v>
      </c>
      <c r="AO550" s="38" t="s">
        <v>66</v>
      </c>
      <c r="AP550" s="70" t="s">
        <v>260</v>
      </c>
      <c r="AQ550" s="70" t="s">
        <v>261</v>
      </c>
      <c r="AR550" s="36" t="s">
        <v>64</v>
      </c>
      <c r="AS550" s="37" t="s">
        <v>115</v>
      </c>
      <c r="AT550" s="38" t="s">
        <v>66</v>
      </c>
      <c r="AU550" s="70" t="s">
        <v>260</v>
      </c>
      <c r="AV550" s="70" t="s">
        <v>261</v>
      </c>
      <c r="AW550" s="36" t="s">
        <v>64</v>
      </c>
      <c r="AX550" s="37" t="s">
        <v>115</v>
      </c>
      <c r="AY550" s="38" t="s">
        <v>66</v>
      </c>
      <c r="AZ550" s="70" t="s">
        <v>260</v>
      </c>
      <c r="BA550" s="70" t="s">
        <v>261</v>
      </c>
      <c r="BB550" s="36" t="s">
        <v>64</v>
      </c>
      <c r="BC550" s="37" t="s">
        <v>115</v>
      </c>
      <c r="BD550" s="38" t="s">
        <v>66</v>
      </c>
      <c r="BE550" s="70" t="s">
        <v>260</v>
      </c>
      <c r="BF550" s="70" t="s">
        <v>261</v>
      </c>
      <c r="BG550" s="36" t="s">
        <v>64</v>
      </c>
      <c r="BH550" s="37" t="s">
        <v>115</v>
      </c>
      <c r="BI550" s="38" t="s">
        <v>66</v>
      </c>
      <c r="BJ550" s="70" t="s">
        <v>260</v>
      </c>
      <c r="BK550" s="70" t="s">
        <v>261</v>
      </c>
      <c r="BL550" s="36" t="s">
        <v>64</v>
      </c>
      <c r="BM550" s="37" t="s">
        <v>115</v>
      </c>
      <c r="BN550" s="38" t="s">
        <v>66</v>
      </c>
      <c r="BO550" s="70" t="s">
        <v>260</v>
      </c>
      <c r="BP550" s="70" t="s">
        <v>261</v>
      </c>
      <c r="BQ550" s="36" t="s">
        <v>64</v>
      </c>
      <c r="BR550" s="37" t="s">
        <v>115</v>
      </c>
      <c r="BS550" s="38" t="s">
        <v>66</v>
      </c>
      <c r="BT550" s="70" t="s">
        <v>260</v>
      </c>
      <c r="BU550" s="70" t="s">
        <v>261</v>
      </c>
      <c r="BV550" s="36" t="s">
        <v>64</v>
      </c>
      <c r="BW550" s="37" t="s">
        <v>115</v>
      </c>
      <c r="BX550" s="38" t="s">
        <v>66</v>
      </c>
      <c r="BY550" s="70" t="s">
        <v>260</v>
      </c>
      <c r="BZ550" s="70" t="s">
        <v>261</v>
      </c>
      <c r="CA550" s="36" t="s">
        <v>64</v>
      </c>
      <c r="CB550" s="37" t="s">
        <v>115</v>
      </c>
      <c r="CC550" s="38" t="s">
        <v>66</v>
      </c>
      <c r="CD550" s="70" t="s">
        <v>260</v>
      </c>
      <c r="CE550" s="70" t="s">
        <v>261</v>
      </c>
      <c r="CF550" s="36" t="s">
        <v>64</v>
      </c>
      <c r="CG550" s="37" t="s">
        <v>115</v>
      </c>
      <c r="CH550" s="38" t="s">
        <v>66</v>
      </c>
      <c r="CI550" s="70" t="s">
        <v>260</v>
      </c>
      <c r="CJ550" s="70" t="s">
        <v>261</v>
      </c>
      <c r="CK550" s="36" t="s">
        <v>64</v>
      </c>
      <c r="CL550" s="37" t="s">
        <v>115</v>
      </c>
      <c r="CM550" s="38" t="s">
        <v>66</v>
      </c>
      <c r="CN550" s="70" t="s">
        <v>260</v>
      </c>
      <c r="CO550" s="70" t="s">
        <v>261</v>
      </c>
      <c r="CP550" s="36" t="s">
        <v>64</v>
      </c>
      <c r="CQ550" s="37" t="s">
        <v>115</v>
      </c>
      <c r="CR550" s="38" t="s">
        <v>66</v>
      </c>
      <c r="CS550" s="70" t="s">
        <v>260</v>
      </c>
      <c r="CT550" s="70" t="s">
        <v>261</v>
      </c>
      <c r="CU550" s="36" t="s">
        <v>64</v>
      </c>
      <c r="CV550" s="37" t="s">
        <v>115</v>
      </c>
      <c r="CW550" s="38" t="s">
        <v>66</v>
      </c>
      <c r="CX550" s="70" t="s">
        <v>260</v>
      </c>
      <c r="CY550" s="70" t="s">
        <v>261</v>
      </c>
      <c r="CZ550" s="36" t="s">
        <v>64</v>
      </c>
      <c r="DA550" s="37" t="s">
        <v>115</v>
      </c>
      <c r="DB550" s="38" t="s">
        <v>66</v>
      </c>
      <c r="DC550" s="70" t="s">
        <v>260</v>
      </c>
      <c r="DD550" s="70" t="s">
        <v>261</v>
      </c>
      <c r="DE550" s="36" t="s">
        <v>64</v>
      </c>
      <c r="DF550" s="37" t="s">
        <v>115</v>
      </c>
      <c r="DG550" s="42" t="s">
        <v>66</v>
      </c>
      <c r="DH550" s="70" t="s">
        <v>260</v>
      </c>
      <c r="DI550" s="70" t="s">
        <v>261</v>
      </c>
    </row>
    <row r="551" spans="27:113" x14ac:dyDescent="0.35">
      <c r="AA551" s="49">
        <v>1.5</v>
      </c>
      <c r="AB551" s="55">
        <f>IF(ISNUMBER(AA551),(AA551*(AF551-AG551)+AE551+AG551-2*AF551)/(AE551-AF551),"-")</f>
        <v>3.3902330708480104</v>
      </c>
      <c r="AC551" s="23" t="s">
        <v>6</v>
      </c>
      <c r="AD551" s="40" t="s">
        <v>2</v>
      </c>
      <c r="AE551" s="16">
        <v>72</v>
      </c>
      <c r="AF551" s="16">
        <v>90</v>
      </c>
      <c r="AG551" s="16">
        <f t="shared" ref="AG551:AG562" si="2628">IF(MAX(AI551,AN551,AS551,AX551,BC551,BH551,BM551,BR551,BW551,CB551,CG551,CL551,CQ551,CV551,DA551,DF551)=0,"N/A",MAX(AI551,AN551,AS551,AX551,BC551,BH551,BM551,BR551,BW551,CB551,CG551,CL551,CQ551,CV551,DA551,DF551))</f>
        <v>176.04839055052841</v>
      </c>
      <c r="AH551" s="16">
        <f>IF(ISNUMBER($AE551),IF(OR(HLOOKUP($AH$5,$I$2:$Y$8,4,FALSE)=1,HLOOKUP($AH$5,$I$2:$Y$8,5,FALSE)=1,),HLOOKUP($AH$5,$I$2:$Y$8,4,FALSE)*VLOOKUP($AC551,$B$32:$G$45,MATCH($AD551,$B$33:$G$33,0),FALSE)+HLOOKUP($AH$5,$I$2:$Y$8,5,FALSE)*VLOOKUP($AC551,$B$47:$G$60,MATCH($AD551,$B$48:$G$48,0),FALSE)+$AE551,$AE551),"N/A")</f>
        <v>72</v>
      </c>
      <c r="AI551" s="16">
        <f t="shared" ref="AI551:AI562" si="2629">IF(ISNUMBER($AF551),$AF551*SQRT(SUMSQ(HLOOKUP($AH$5,$J$2:$Y$8,2,FALSE)*VLOOKUP($AC551,$B$2:$G$15,MATCH($AD551,$B$3:$G$3,0),FALSE),HLOOKUP($AH$5,$J$2:$Y$8,3,FALSE)*VLOOKUP($AC551,$B$17:$G$30,MATCH($AD551,$B$18:$G$18,0),FALSE),HLOOKUP($AH$5,$J$2:$Y$8,6,FALSE)))+HLOOKUP($AH$5,$J$2:$Y$8,4,FALSE)*VLOOKUP($AC551,$B$32:$G$45,MATCH($AD551,$B$33:$G$33,0),FALSE)+HLOOKUP($AH$5,$J$2:$Y$8,5,FALSE)*VLOOKUP($AC551,$B$47:$G$60,MATCH($AD551,$B$48:$G$48,0),FALSE),"N/A")</f>
        <v>90</v>
      </c>
      <c r="AJ551" s="16">
        <f>IF(ISNUMBER($AG551),IF(OR(HLOOKUP($AH$5,$I$2:$Y$8,4,FALSE)=1,HLOOKUP($AH$5,$I$2:$Y$8,5,FALSE)=1,),HLOOKUP($AH$5,$I$2:$Y$8,4,FALSE)*VLOOKUP($AC551,$B$32:$G$45,MATCH($AD551,$B$33:$G$33,0),FALSE)+HLOOKUP($AH$5,$I$2:$Y$8,5,FALSE)*VLOOKUP($AC551,$B$47:$G$60,MATCH($AD551,$B$48:$G$48,0),FALSE)+$AG551,$AG551),"N/A")</f>
        <v>176.04839055052841</v>
      </c>
      <c r="AK551" s="16" t="str">
        <f>IF(AI551="N/A", "N/A", "true")</f>
        <v>true</v>
      </c>
      <c r="AL551" s="16">
        <f>IF(AI551="N/A", "N/A", 1)</f>
        <v>1</v>
      </c>
      <c r="AM551" s="16">
        <f>IF(ISNUMBER($AE551),IF(OR(HLOOKUP($AM$5,$I$2:$Y$8,4,FALSE)=1,HLOOKUP($AM$5,$I$2:$Y$8,5,FALSE)=1,),HLOOKUP($AM$5,$I$2:$Y$8,4,FALSE)*VLOOKUP($AC551,$B$32:$G$45,MATCH($AD551,$B$33:$G$33,0),FALSE)+HLOOKUP($AM$5,$I$2:$Y$8,5,FALSE)*VLOOKUP($AC551,$B$47:$G$60,MATCH($AD551,$B$48:$G$48,0),FALSE)+$AE551,$AE551),"N/A")</f>
        <v>62</v>
      </c>
      <c r="AN551" s="16">
        <f t="shared" ref="AN551:AN562" si="2630">IF(ISNUMBER($AF551),$AF551*SQRT(SUMSQ(HLOOKUP($AM$5,$J$2:$Y$8,2,FALSE)*VLOOKUP($AC551,$B$2:$G$15,MATCH($AD551,$B$3:$G$3,0),FALSE),HLOOKUP($AM$5,$J$2:$Y$8,3,FALSE)*VLOOKUP($AC551,$B$17:$G$30,MATCH($AD551,$B$18:$G$18,0),FALSE),HLOOKUP($AM$5,$J$2:$Y$8,6,FALSE)))+HLOOKUP($AM$5,$J$2:$Y$8,4,FALSE)*VLOOKUP($AC551,$B$32:$G$45,MATCH($AD551,$B$33:$G$33,0),FALSE)+HLOOKUP($AM$5,$J$2:$Y$8,5,FALSE)*VLOOKUP($AC551,$B$47:$G$60,MATCH($AD551,$B$48:$G$48,0),FALSE),"N/A")</f>
        <v>80</v>
      </c>
      <c r="AO551" s="16">
        <f>IF(ISNUMBER($AG551),IF(OR(HLOOKUP($AM$5,$I$2:$Y$8,4,FALSE)=1,HLOOKUP($AM$5,$I$2:$Y$8,5,FALSE)=1,),HLOOKUP($AM$5,$I$2:$Y$8,4,FALSE)*VLOOKUP($AC551,$B$32:$G$45,MATCH($AD551,$B$33:$G$33,0),FALSE)+HLOOKUP($AM$5,$I$2:$Y$8,5,FALSE)*VLOOKUP($AC551,$B$47:$G$60,MATCH($AD551,$B$48:$G$48,0),FALSE)+$AG551,$AG551),"N/A")</f>
        <v>166.04839055052841</v>
      </c>
      <c r="AP551" s="16" t="str">
        <f>IF(AN551="N/A", "N/A", "true")</f>
        <v>true</v>
      </c>
      <c r="AQ551" s="16">
        <f>IF(AN551="N/A", "N/A", 1)</f>
        <v>1</v>
      </c>
      <c r="AR551" s="16">
        <f>IF(ISNUMBER($AE551),IF(OR(HLOOKUP($AR$5,$I$2:$Y$8,4,FALSE)=1,HLOOKUP($AR$5,$I$2:$Y$8,5,FALSE)=1,),HLOOKUP($AR$5,$I$2:$Y$8,4,FALSE)*VLOOKUP($AC551,$B$32:$G$45,MATCH($AD551,$B$33:$G$33,0),FALSE)+HLOOKUP($AH$5,$I$2:$Y$8,5,FALSE)*VLOOKUP($AC551,$B$47:$G$60,MATCH($AD551,$B$48:$G$48,0),FALSE)+$AE551,$AE551),"N/A")</f>
        <v>73.3</v>
      </c>
      <c r="AS551" s="16">
        <f t="shared" ref="AS551:AS562" si="2631">IF(ISNUMBER($AF551),$AF551*SQRT(SUMSQ(HLOOKUP($AR$5,$J$2:$Y$8,2,FALSE)*VLOOKUP($AC551,$B$2:$G$15,MATCH($AD551,$B$3:$G$3,0),FALSE),HLOOKUP($AR$5,$J$2:$Y$8,3,FALSE)*VLOOKUP($AC551,$B$17:$G$30,MATCH($AD551,$B$18:$G$18,0),FALSE),HLOOKUP($AR$5,$J$2:$Y$8,6,FALSE)))+HLOOKUP($AR$5,$J$2:$Y$8,4,FALSE)*VLOOKUP($AC551,$B$32:$G$45,MATCH($AD551,$B$33:$G$33,0),FALSE)+HLOOKUP($AR$5,$J$2:$Y$8,5,FALSE)*VLOOKUP($AC551,$B$47:$G$60,MATCH($AD551,$B$48:$G$48,0),FALSE),"N/A")</f>
        <v>91.3</v>
      </c>
      <c r="AT551" s="16">
        <f>IF(ISNUMBER($AG551),IF(OR(HLOOKUP($AR$5,$I$2:$Y$8,4,FALSE)=1,HLOOKUP($AR$5,$I$2:$Y$8,5,FALSE)=1,),HLOOKUP($AR$5,$I$2:$Y$8,4,FALSE)*VLOOKUP($AC551,$B$32:$G$45,MATCH($AD551,$B$33:$G$33,0),FALSE)+HLOOKUP($AR$5,$I$2:$Y$8,5,FALSE)*VLOOKUP($AC551,$B$47:$G$60,MATCH($AD551,$B$48:$G$48,0),FALSE)+$AG551,$AG551),"N/A")</f>
        <v>177.34839055052842</v>
      </c>
      <c r="AU551" s="16" t="str">
        <f>IF(AS551="N/A", "N/A", "true")</f>
        <v>true</v>
      </c>
      <c r="AV551" s="16">
        <f>IF(AS551="N/A", "N/A", 1)</f>
        <v>1</v>
      </c>
      <c r="AW551" s="16">
        <f>IF(ISNUMBER($AE551),IF(OR(HLOOKUP($AW$5,$I$2:$Y$8,4,FALSE)=1,HLOOKUP($AW$5,$I$2:$Y$8,5,FALSE)=1,),HLOOKUP($AW$5,$I$2:$Y$8,4,FALSE)*VLOOKUP($AC551,$B$32:$G$45,MATCH($AD551,$B$33:$G$33,0),FALSE)+HLOOKUP($AW$5,$I$2:$Y$8,5,FALSE)*VLOOKUP($AC551,$B$47:$G$60,MATCH($AD551,$B$48:$G$48,0),FALSE)+$AE551,$AE551),"N/A")</f>
        <v>63.3</v>
      </c>
      <c r="AX551" s="16">
        <f t="shared" ref="AX551:AX562" si="2632">IF(ISNUMBER($AF551),$AF551*SQRT(SUMSQ(HLOOKUP($AW$5,$J$2:$Y$8,2,FALSE)*VLOOKUP($AC551,$B$2:$G$15,MATCH($AD551,$B$3:$G$3,0),FALSE),HLOOKUP($AW$5,$J$2:$Y$8,3,FALSE)*VLOOKUP($AC551,$B$17:$G$30,MATCH($AD551,$B$18:$G$18,0),FALSE),HLOOKUP($AW$5,$J$2:$Y$8,6,FALSE)))+HLOOKUP($AW$5,$J$2:$Y$8,4,FALSE)*VLOOKUP($AC551,$B$32:$G$45,MATCH($AD551,$B$33:$G$33,0),FALSE)+HLOOKUP($AW$5,$J$2:$Y$8,5,FALSE)*VLOOKUP($AC551,$B$47:$G$60,MATCH($AD551,$B$48:$G$48,0),FALSE),"N/A")</f>
        <v>81.3</v>
      </c>
      <c r="AY551" s="16">
        <f>IF(ISNUMBER($AG551),IF(OR(HLOOKUP($AW$5,$I$2:$Y$8,4,FALSE)=1,HLOOKUP($AW$5,$I$2:$Y$8,5,FALSE)=1,),HLOOKUP($AW$5,$I$2:$Y$8,4,FALSE)*VLOOKUP($AC551,$B$32:$G$45,MATCH($AD551,$B$33:$G$33,0),FALSE)+HLOOKUP($AW$5,$I$2:$Y$8,5,FALSE)*VLOOKUP($AC551,$B$47:$G$60,MATCH($AD551,$B$48:$G$48,0),FALSE)+$AG551,$AG551),"N/A")</f>
        <v>167.34839055052842</v>
      </c>
      <c r="AZ551" s="16" t="str">
        <f>IF(AX551="N/A", "N/A", "true")</f>
        <v>true</v>
      </c>
      <c r="BA551" s="16">
        <f>IF(AX551="N/A", "N/A", 1)</f>
        <v>1</v>
      </c>
      <c r="BB551" s="16">
        <f>IF(ISNUMBER($AE551),IF(OR(HLOOKUP($BB$5,$I$2:$Y$8,4,FALSE)=1,HLOOKUP($BB$5,$I$2:$Y$8,5,FALSE)=1,),HLOOKUP($BB$5,$I$2:$Y$8,4,FALSE)*VLOOKUP($AC551,$B$32:$G$45,MATCH($AD551,$B$33:$G$33,0),FALSE)+HLOOKUP($BB$5,$I$2:$Y$8,5,FALSE)*VLOOKUP($AC551,$B$47:$G$60,MATCH($AD551,$B$48:$G$48,0),FALSE)+$AE551,$AE551),"N/A")</f>
        <v>72</v>
      </c>
      <c r="BC551" s="16">
        <f t="shared" ref="BC551:BC562" si="2633">IF(ISNUMBER($AF551),$AF551*SQRT(SUMSQ(HLOOKUP($BB$5,$J$2:$Y$8,2,FALSE)*VLOOKUP($AC551,$B$2:$G$15,MATCH($AD551,$B$3:$G$3,0),FALSE),HLOOKUP($BB$5,$J$2:$Y$8,3,FALSE)*VLOOKUP($AC551,$B$17:$G$30,MATCH($AD551,$B$18:$G$18,0),FALSE),HLOOKUP($BB$5,$J$2:$Y$8,6,FALSE)))+HLOOKUP($BB$5,$J$2:$Y$8,4,FALSE)*VLOOKUP($AC551,$B$32:$G$45,MATCH($AD551,$B$33:$G$33,0),FALSE)+HLOOKUP($BB$5,$J$2:$Y$8,5,FALSE)*VLOOKUP($AC551,$B$47:$G$60,MATCH($AD551,$B$48:$G$48,0),FALSE),"N/A")</f>
        <v>99.000000000000014</v>
      </c>
      <c r="BD551" s="16">
        <f>IF(ISNUMBER($AG551),IF(OR(HLOOKUP($BB$5,$I$2:$Y$8,4,FALSE)=1,HLOOKUP($BB$5,$I$2:$Y$8,5,FALSE)=1,),HLOOKUP($BB$5,$I$2:$Y$8,4,FALSE)*VLOOKUP($AC551,$B$32:$G$45,MATCH($AD551,$B$33:$G$33,0),FALSE)+HLOOKUP($BB$5,$I$2:$Y$8,5,FALSE)*VLOOKUP($AC551,$B$47:$G$60,MATCH($AD551,$B$48:$G$48,0),FALSE)+$AG551,$AG551),"N/A")</f>
        <v>176.04839055052841</v>
      </c>
      <c r="BE551" s="16" t="str">
        <f>IF(BC551="N/A", "N/A", "true")</f>
        <v>true</v>
      </c>
      <c r="BF551" s="16">
        <f>IF(BC551="N/A", "N/A", 1)</f>
        <v>1</v>
      </c>
      <c r="BG551" s="16">
        <f>IF(ISNUMBER($AE551),IF(OR(HLOOKUP($BG$5,$I$2:$Y$8,4,FALSE)=1,HLOOKUP($BG$5,$I$2:$Y$8,5,FALSE)=1,),HLOOKUP($BG$5,$I$2:$Y$8,4,FALSE)*VLOOKUP($AC551,$B$32:$G$45,MATCH($AD551,$B$33:$G$33,0),FALSE)+HLOOKUP($BG$5,$I$2:$Y$8,5,FALSE)*VLOOKUP($AC551,$B$47:$G$60,MATCH($AD551,$B$48:$G$48,0),FALSE)+$AE551,$AE551),"N/A")</f>
        <v>62</v>
      </c>
      <c r="BH551" s="16">
        <f t="shared" ref="BH551:BH562" si="2634">IF(ISNUMBER($AF551),$AF551*SQRT(SUMSQ(HLOOKUP($BG$5,$J$2:$Y$8,2,FALSE)*VLOOKUP($AC551,$B$2:$G$15,MATCH($AD551,$B$3:$G$3,0),FALSE),HLOOKUP($BG$5,$J$2:$Y$8,3,FALSE)*VLOOKUP($AC551,$B$17:$G$30,MATCH($AD551,$B$18:$G$18,0),FALSE),HLOOKUP($BG$5,$J$2:$Y$8,6,FALSE)))+HLOOKUP($BG$5,$J$2:$Y$8,4,FALSE)*VLOOKUP($AC551,$B$32:$G$45,MATCH($AD551,$B$33:$G$33,0),FALSE)+HLOOKUP($BG$5,$J$2:$Y$8,5,FALSE)*VLOOKUP($AC551,$B$47:$G$60,MATCH($AD551,$B$48:$G$48,0),FALSE),"N/A")</f>
        <v>89.000000000000014</v>
      </c>
      <c r="BI551" s="16">
        <f>IF(ISNUMBER($AG551),IF(OR(HLOOKUP($BG$5,$I$2:$Y$8,4,FALSE)=1,HLOOKUP($BG$5,$I$2:$Y$8,5,FALSE)=1,),HLOOKUP($BG$5,$I$2:$Y$8,4,FALSE)*VLOOKUP($AC551,$B$32:$G$45,MATCH($AD551,$B$33:$G$33,0),FALSE)+HLOOKUP($BG$5,$I$2:$Y$8,5,FALSE)*VLOOKUP($AC551,$B$47:$G$60,MATCH($AD551,$B$48:$G$48,0),FALSE)+$AG551,$AG551),"N/A")</f>
        <v>166.04839055052841</v>
      </c>
      <c r="BJ551" s="16" t="str">
        <f>IF(BH551="N/A", "N/A", "true")</f>
        <v>true</v>
      </c>
      <c r="BK551" s="16">
        <f>IF(BH551="N/A", "N/A", 1)</f>
        <v>1</v>
      </c>
      <c r="BL551" s="16">
        <f>IF(ISNUMBER($AE551),IF(OR(HLOOKUP($BL$5,$I$2:$Y$8,4,FALSE)=1,HLOOKUP($BL$5,$I$2:$Y$8,5,FALSE)=1,),HLOOKUP($BL$5,$I$2:$Y$8,4,FALSE)*VLOOKUP($AC551,$B$32:$G$45,MATCH($AD551,$B$33:$G$33,0),FALSE)+HLOOKUP($BL$5,$I$2:$Y$8,5,FALSE)*VLOOKUP($AC551,$B$47:$G$60,MATCH($AD551,$B$48:$G$48,0),FALSE)+$AE551,$AE551),"N/A")</f>
        <v>73.3</v>
      </c>
      <c r="BM551" s="16">
        <f t="shared" ref="BM551:BM562" si="2635">IF(ISNUMBER($AF551),$AF551*SQRT(SUMSQ(HLOOKUP($BL$5,$J$2:$Y$8,2,FALSE)*VLOOKUP($AC551,$B$2:$G$15,MATCH($AD551,$B$3:$G$3,0),FALSE),HLOOKUP($BL$5,$J$2:$Y$8,3,FALSE)*VLOOKUP($AC551,$B$17:$G$30,MATCH($AD551,$B$18:$G$18,0),FALSE),HLOOKUP($BL$5,$J$2:$Y$8,6,FALSE)))+HLOOKUP($BL$5,$J$2:$Y$8,4,FALSE)*VLOOKUP($AC551,$B$32:$G$45,MATCH($AD551,$B$33:$G$33,0),FALSE)+HLOOKUP($BL$5,$J$2:$Y$8,5,FALSE)*VLOOKUP($AC551,$B$47:$G$60,MATCH($AD551,$B$48:$G$48,0),FALSE),"N/A")</f>
        <v>100.30000000000001</v>
      </c>
      <c r="BN551" s="16">
        <f>IF(ISNUMBER($AG551),IF(OR(HLOOKUP($BL$5,$I$2:$Y$8,4,FALSE)=1,HLOOKUP($BL$5,$I$2:$Y$8,5,FALSE)=1,),HLOOKUP($BL$5,$I$2:$Y$8,4,FALSE)*VLOOKUP($AC551,$B$32:$G$45,MATCH($AD551,$B$33:$G$33,0),FALSE)+HLOOKUP($BL$5,$I$2:$Y$8,5,FALSE)*VLOOKUP($AC551,$B$47:$G$60,MATCH($AD551,$B$48:$G$48,0),FALSE)+$AG551,$AG551),"N/A")</f>
        <v>177.34839055052842</v>
      </c>
      <c r="BO551" s="16" t="str">
        <f>IF(BM551="N/A", "N/A", "true")</f>
        <v>true</v>
      </c>
      <c r="BP551" s="16">
        <f>IF(BM551="N/A", "N/A", 1)</f>
        <v>1</v>
      </c>
      <c r="BQ551" s="16">
        <f>IF(ISNUMBER($AE551),IF(OR(HLOOKUP($BQ$5,$I$2:$Y$8,4,FALSE)=1,HLOOKUP($BQ$5,$I$2:$Y$8,5,FALSE)=1,),HLOOKUP($BQ$5,$I$2:$Y$8,4,FALSE)*VLOOKUP($AC551,$B$32:$G$45,MATCH($AD551,$B$33:$G$33,0),FALSE)+HLOOKUP($BQ$5,$I$2:$Y$8,5,FALSE)*VLOOKUP($AC551,$B$47:$G$60,MATCH($AD551,$B$48:$G$48,0),FALSE)+$AE551,$AE551),"N/A")</f>
        <v>63.3</v>
      </c>
      <c r="BR551" s="16">
        <f t="shared" ref="BR551:BR562" si="2636">IF(ISNUMBER($AF551),$AF551*SQRT(SUMSQ(HLOOKUP($BQ$5,$J$2:$Y$8,2,FALSE)*VLOOKUP($AC551,$B$2:$G$15,MATCH($AD551,$B$3:$G$3,0),FALSE),HLOOKUP($BQ$5,$J$2:$Y$8,3,FALSE)*VLOOKUP($AC551,$B$17:$G$30,MATCH($AD551,$B$18:$G$18,0),FALSE),HLOOKUP($BQ$5,$J$2:$Y$8,6,FALSE)))+HLOOKUP($BQ$5,$J$2:$Y$8,4,FALSE)*VLOOKUP($AC551,$B$32:$G$45,MATCH($AD551,$B$33:$G$33,0),FALSE)+HLOOKUP($BQ$5,$J$2:$Y$8,5,FALSE)*VLOOKUP($AC551,$B$47:$G$60,MATCH($AD551,$B$48:$G$48,0),FALSE),"N/A")</f>
        <v>90.300000000000011</v>
      </c>
      <c r="BS551" s="16">
        <f>IF(ISNUMBER($AG551),IF(OR(HLOOKUP($BQ$5,$I$2:$Y$8,4,FALSE)=1,HLOOKUP($BQ$5,$I$2:$Y$8,5,FALSE)=1,),HLOOKUP($BQ$5,$I$2:$Y$8,4,FALSE)*VLOOKUP($AC551,$B$32:$G$45,MATCH($AD551,$B$33:$G$33,0),FALSE)+HLOOKUP($BQ$5,$I$2:$Y$8,5,FALSE)*VLOOKUP($AC551,$B$47:$G$60,MATCH($AD551,$B$48:$G$48,0),FALSE)+$AG551,$AG551),"N/A")</f>
        <v>167.34839055052842</v>
      </c>
      <c r="BT551" s="16" t="str">
        <f>IF(BR551="N/A", "N/A", "true")</f>
        <v>true</v>
      </c>
      <c r="BU551" s="16">
        <f>IF(BR551="N/A", "N/A", 1)</f>
        <v>1</v>
      </c>
      <c r="BV551" s="16">
        <f>IF(ISNUMBER($AE551),IF(OR(HLOOKUP($BV$5,$I$2:$Y$8,4,FALSE)=1,HLOOKUP($BV$5,$I$2:$Y$8,5,FALSE)=1,),HLOOKUP($BV$5,$I$2:$Y$8,4,FALSE)*VLOOKUP($AC551,$B$32:$G$45,MATCH($AD551,$B$33:$G$33,0),FALSE)+HLOOKUP($BV$5,$I$2:$Y$8,5,FALSE)*VLOOKUP($AC551,$B$47:$G$60,MATCH($AD551,$B$48:$G$48,0),FALSE)+$AE551,$AE551),"N/A")</f>
        <v>72</v>
      </c>
      <c r="BW551" s="16">
        <f t="shared" ref="BW551:BW562" si="2637">IF(ISNUMBER($AF551),$AF551*SQRT(SUMSQ(HLOOKUP($BV$5,$J$2:$Y$8,2,FALSE)*VLOOKUP($AC551,$B$2:$G$15,MATCH($AD551,$B$3:$G$3,0),FALSE),HLOOKUP($BV$5,$J$2:$Y$8,3,FALSE)*VLOOKUP($AC551,$B$17:$G$30,MATCH($AD551,$B$18:$G$18,0),FALSE),HLOOKUP($BV$5,$J$2:$Y$8,6,FALSE)))+HLOOKUP($BV$5,$J$2:$Y$8,4,FALSE)*VLOOKUP($AC551,$B$32:$G$45,MATCH($AD551,$B$33:$G$33,0),FALSE)+HLOOKUP($BV$5,$J$2:$Y$8,5,FALSE)*VLOOKUP($AC551,$B$47:$G$60,MATCH($AD551,$B$48:$G$48,0),FALSE),"N/A")</f>
        <v>144</v>
      </c>
      <c r="BX551" s="16">
        <f>IF(ISNUMBER($AG551),IF(OR(HLOOKUP($BV$5,$I$2:$Y$8,4,FALSE)=1,HLOOKUP($BV$5,$I$2:$Y$8,5,FALSE)=1,),HLOOKUP($BV$5,$I$2:$Y$8,4,FALSE)*VLOOKUP($AC551,$B$32:$G$45,MATCH($AD551,$B$33:$G$33,0),FALSE)+HLOOKUP($BV$5,$I$2:$Y$8,5,FALSE)*VLOOKUP($AC551,$B$47:$G$60,MATCH($AD551,$B$48:$G$48,0),FALSE)+$AG551,$AG551),"N/A")</f>
        <v>176.04839055052841</v>
      </c>
      <c r="BY551" s="16" t="str">
        <f>IF(BW551="N/A", "N/A", "true")</f>
        <v>true</v>
      </c>
      <c r="BZ551" s="16">
        <f>IF(BW551="N/A", "N/A", 1)</f>
        <v>1</v>
      </c>
      <c r="CA551" s="16">
        <f>IF(ISNUMBER($AE551),IF(OR(HLOOKUP($CA$5,$I$2:$Y$8,4,FALSE)=1,HLOOKUP($CA$5,$I$2:$Y$8,5,FALSE)=1,),HLOOKUP($CA$5,$I$2:$Y$8,4,FALSE)*VLOOKUP($AC551,$B$32:$G$45,MATCH($AD551,$B$33:$G$33,0),FALSE)+HLOOKUP($CA$5,$I$2:$Y$8,5,FALSE)*VLOOKUP($AC551,$B$47:$G$60,MATCH($AD551,$B$48:$G$48,0),FALSE)+$AE551,$AE551),"N/A")</f>
        <v>62</v>
      </c>
      <c r="CB551" s="16">
        <f t="shared" ref="CB551:CB562" si="2638">IF(ISNUMBER($AF551),$AF551*SQRT(SUMSQ(HLOOKUP($CA$5,$J$2:$Y$8,2,FALSE)*VLOOKUP($AC551,$B$2:$G$15,MATCH($AD551,$B$3:$G$3,0),FALSE),HLOOKUP($CA$5,$J$2:$Y$8,3,FALSE)*VLOOKUP($AC551,$B$17:$G$30,MATCH($AD551,$B$18:$G$18,0),FALSE),HLOOKUP($CA$5,$J$2:$Y$8,6,FALSE)))+HLOOKUP($CA$5,$J$2:$Y$8,4,FALSE)*VLOOKUP($AC551,$B$32:$G$45,MATCH($AD551,$B$33:$G$33,0),FALSE)+HLOOKUP($CA$5,$J$2:$Y$8,5,FALSE)*VLOOKUP($AC551,$B$47:$G$60,MATCH($AD551,$B$48:$G$48,0),FALSE),"N/A")</f>
        <v>134</v>
      </c>
      <c r="CC551" s="16">
        <f>IF(ISNUMBER($AG551),IF(OR(HLOOKUP($CA$5,$I$2:$Y$8,4,FALSE)=1,HLOOKUP($CA$5,$I$2:$Y$8,5,FALSE)=1,),HLOOKUP($CA$5,$I$2:$Y$8,4,FALSE)*VLOOKUP($AC551,$B$32:$G$45,MATCH($AD551,$B$33:$G$33,0),FALSE)+HLOOKUP($CA$5,$I$2:$Y$8,5,FALSE)*VLOOKUP($AC551,$B$47:$G$60,MATCH($AD551,$B$48:$G$48,0),FALSE)+$AG551,$AG551),"N/A")</f>
        <v>166.04839055052841</v>
      </c>
      <c r="CD551" s="16" t="str">
        <f>IF(CB551="N/A", "N/A", "true")</f>
        <v>true</v>
      </c>
      <c r="CE551" s="16">
        <f>IF(CB551="N/A", "N/A", 1)</f>
        <v>1</v>
      </c>
      <c r="CF551" s="16">
        <f>IF(ISNUMBER($AE551),IF(OR(HLOOKUP($CF$5,$I$2:$Y$8,4,FALSE)=1,HLOOKUP($CF$5,$I$2:$Y$8,5,FALSE)=1,),HLOOKUP($CF$5,$I$2:$Y$8,4,FALSE)*VLOOKUP($AC551,$B$32:$G$45,MATCH($AD551,$B$33:$G$33,0),FALSE)+HLOOKUP($CF$5,$I$2:$Y$8,5,FALSE)*VLOOKUP($AC551,$B$47:$G$60,MATCH($AD551,$B$48:$G$48,0),FALSE)+$AE551,$AE551),"N/A")</f>
        <v>73.3</v>
      </c>
      <c r="CG551" s="16">
        <f t="shared" ref="CG551:CG562" si="2639">IF(ISNUMBER($AF551),$AF551*SQRT(SUMSQ(HLOOKUP($CF$5,$J$2:$Y$8,2,FALSE)*VLOOKUP($AC551,$B$2:$G$15,MATCH($AD551,$B$3:$G$3,0),FALSE),HLOOKUP($CF$5,$J$2:$Y$8,3,FALSE)*VLOOKUP($AC551,$B$17:$G$30,MATCH($AD551,$B$18:$G$18,0),FALSE),HLOOKUP($CF$5,$J$2:$Y$8,6,FALSE)))+HLOOKUP($CF$5,$J$2:$Y$8,4,FALSE)*VLOOKUP($AC551,$B$32:$G$45,MATCH($AD551,$B$33:$G$33,0),FALSE)+HLOOKUP($CF$5,$J$2:$Y$8,5,FALSE)*VLOOKUP($AC551,$B$47:$G$60,MATCH($AD551,$B$48:$G$48,0),FALSE),"N/A")</f>
        <v>145.30000000000001</v>
      </c>
      <c r="CH551" s="16">
        <f>IF(ISNUMBER($AG551),IF(OR(HLOOKUP($CF$5,$I$2:$Y$8,4,FALSE)=1,HLOOKUP($CF$5,$I$2:$Y$8,5,FALSE)=1,),HLOOKUP($CF$5,$I$2:$Y$8,4,FALSE)*VLOOKUP($AC551,$B$32:$G$45,MATCH($AD551,$B$33:$G$33,0),FALSE)+HLOOKUP($CF$5,$I$2:$Y$8,5,FALSE)*VLOOKUP($AC551,$B$47:$G$60,MATCH($AD551,$B$48:$G$48,0),FALSE)+$AG551,$AG551),"N/A")</f>
        <v>177.34839055052842</v>
      </c>
      <c r="CI551" s="16" t="str">
        <f>IF(CG551="N/A", "N/A", "true")</f>
        <v>true</v>
      </c>
      <c r="CJ551" s="16">
        <f>IF(CG551="N/A", "N/A", 1)</f>
        <v>1</v>
      </c>
      <c r="CK551" s="16">
        <f>IF(ISNUMBER($AE551),IF(OR(HLOOKUP($CK$5,$I$2:$Y$8,4,FALSE)=1,HLOOKUP($CK$5,$I$2:$Y$8,5,FALSE)=1,),HLOOKUP($CK$5,$I$2:$Y$8,4,FALSE)*VLOOKUP($AC551,$B$32:$G$45,MATCH($AD551,$B$33:$G$33,0),FALSE)+HLOOKUP($CK$5,$I$2:$Y$8,5,FALSE)*VLOOKUP($AC551,$B$47:$G$60,MATCH($AD551,$B$48:$G$48,0),FALSE)+$AE551,$AE551),"N/A")</f>
        <v>63.3</v>
      </c>
      <c r="CL551" s="16">
        <f t="shared" ref="CL551:CL562" si="2640">IF(ISNUMBER($AF551),$AF551*SQRT(SUMSQ(HLOOKUP($CK$5,$J$2:$Y$8,2,FALSE)*VLOOKUP($AC551,$B$2:$G$15,MATCH($AD551,$B$3:$G$3,0),FALSE),HLOOKUP($CK$5,$J$2:$Y$8,3,FALSE)*VLOOKUP($AC551,$B$17:$G$30,MATCH($AD551,$B$18:$G$18,0),FALSE),HLOOKUP($CK$5,$J$2:$Y$8,6,FALSE)))+HLOOKUP($CK$5,$J$2:$Y$8,4,FALSE)*VLOOKUP($AC551,$B$32:$G$45,MATCH($AD551,$B$33:$G$33,0),FALSE)+HLOOKUP($CK$5,$J$2:$Y$8,5,FALSE)*VLOOKUP($AC551,$B$47:$G$60,MATCH($AD551,$B$48:$G$48,0),FALSE),"N/A")</f>
        <v>135.30000000000001</v>
      </c>
      <c r="CM551" s="16">
        <f>IF(ISNUMBER($AG551),IF(OR(HLOOKUP($CK$5,$I$2:$Y$8,4,FALSE)=1,HLOOKUP($CK$5,$I$2:$Y$8,5,FALSE)=1,),HLOOKUP($CK$5,$I$2:$Y$8,4,FALSE)*VLOOKUP($AC551,$B$32:$G$45,MATCH($AD551,$B$33:$G$33,0),FALSE)+HLOOKUP($CK$5,$I$2:$Y$8,5,FALSE)*VLOOKUP($AC551,$B$47:$G$60,MATCH($AD551,$B$48:$G$48,0),FALSE)+$AG551,$AG551),"N/A")</f>
        <v>167.34839055052842</v>
      </c>
      <c r="CN551" s="16" t="str">
        <f>IF(CL551="N/A", "N/A", "true")</f>
        <v>true</v>
      </c>
      <c r="CO551" s="16">
        <f>IF(CL551="N/A", "N/A", 1)</f>
        <v>1</v>
      </c>
      <c r="CP551" s="16">
        <f>IF(ISNUMBER($AE551),IF(OR(HLOOKUP($CP$5,$I$2:$Y$8,4,FALSE)=1,HLOOKUP($CP$5,$I$2:$Y$8,5,FALSE)=1,),HLOOKUP($CP$5,$I$2:$Y$8,4,FALSE)*VLOOKUP($AC551,$B$32:$G$45,MATCH($AD551,$B$33:$G$33,0),FALSE)+HLOOKUP($CP$5,$I$2:$Y$8,5,FALSE)*VLOOKUP($AC551,$B$47:$G$60,MATCH($AD551,$B$48:$G$48,0),FALSE)+$AE551,$AE551),"N/A")</f>
        <v>72</v>
      </c>
      <c r="CQ551" s="16">
        <f t="shared" ref="CQ551:CQ562" si="2641">IF(ISNUMBER($AF551),$AF551*SQRT(SUMSQ(HLOOKUP($CP$5,$J$2:$Y$8,2,FALSE)*VLOOKUP($AC551,$B$2:$G$15,MATCH($AD551,$B$3:$G$3,0),FALSE),HLOOKUP($CP$5,$J$2:$Y$8,3,FALSE)*VLOOKUP($AC551,$B$17:$G$30,MATCH($AD551,$B$18:$G$18,0),FALSE),HLOOKUP($CP$5,$J$2:$Y$8,6,FALSE)))+HLOOKUP($CP$5,$J$2:$Y$8,4,FALSE)*VLOOKUP($AC551,$B$32:$G$45,MATCH($AD551,$B$33:$G$33,0),FALSE)+HLOOKUP($CP$5,$J$2:$Y$8,5,FALSE)*VLOOKUP($AC551,$B$47:$G$60,MATCH($AD551,$B$48:$G$48,0),FALSE),"N/A")</f>
        <v>174.7483905505284</v>
      </c>
      <c r="CR551" s="16">
        <f>IF(ISNUMBER($AG551),IF(OR(HLOOKUP($CP$5,$I$2:$Y$8,4,FALSE)=1,HLOOKUP($CP$5,$I$2:$Y$8,5,FALSE)=1,),HLOOKUP($CP$5,$I$2:$Y$8,4,FALSE)*VLOOKUP($AC551,$B$32:$G$45,MATCH($AD551,$B$33:$G$33,0),FALSE)+HLOOKUP($CP$5,$I$2:$Y$8,5,FALSE)*VLOOKUP($AC551,$B$47:$G$60,MATCH($AD551,$B$48:$G$48,0),FALSE)+$AG551,$AG551),"N/A")</f>
        <v>176.04839055052841</v>
      </c>
      <c r="CS551" s="16" t="str">
        <f>IF(CQ551="N/A", "N/A", "true")</f>
        <v>true</v>
      </c>
      <c r="CT551" s="16">
        <f>IF(CQ551="N/A", "N/A", 1)</f>
        <v>1</v>
      </c>
      <c r="CU551" s="16">
        <f>IF(ISNUMBER($AE551),IF(OR(HLOOKUP($CU$5,$I$2:$Y$8,4,FALSE)=1,HLOOKUP($CU$5,$I$2:$Y$8,5,FALSE)=1,),HLOOKUP($CU$5,$I$2:$Y$8,4,FALSE)*VLOOKUP($AC551,$B$32:$G$45,MATCH($AD551,$B$33:$G$33,0),FALSE)+HLOOKUP($CU$5,$I$2:$Y$8,5,FALSE)*VLOOKUP($AC551,$B$47:$G$60,MATCH($AD551,$B$48:$G$48,0),FALSE)+$AE551,$AE551),"N/A")</f>
        <v>62</v>
      </c>
      <c r="CV551" s="16">
        <f t="shared" ref="CV551:CV562" si="2642">IF(ISNUMBER($AF551),$AF551*SQRT(SUMSQ(HLOOKUP($CU$5,$J$2:$Y$8,2,FALSE)*VLOOKUP($AC551,$B$2:$G$15,MATCH($AD551,$B$3:$G$3,0),FALSE),HLOOKUP($CU$5,$J$2:$Y$8,3,FALSE)*VLOOKUP($AC551,$B$17:$G$30,MATCH($AD551,$B$18:$G$18,0),FALSE),HLOOKUP($CU$5,$J$2:$Y$8,6,FALSE)))+HLOOKUP($CU$5,$J$2:$Y$8,4,FALSE)*VLOOKUP($AC551,$B$32:$G$45,MATCH($AD551,$B$33:$G$33,0),FALSE)+HLOOKUP($CU$5,$J$2:$Y$8,5,FALSE)*VLOOKUP($AC551,$B$47:$G$60,MATCH($AD551,$B$48:$G$48,0),FALSE),"N/A")</f>
        <v>164.7483905505284</v>
      </c>
      <c r="CW551" s="16">
        <f>IF(ISNUMBER($AG551),IF(OR(HLOOKUP($CU$5,$I$2:$Y$8,4,FALSE)=1,HLOOKUP($CU$5,$I$2:$Y$8,5,FALSE)=1,),HLOOKUP($CU$5,$I$2:$Y$8,4,FALSE)*VLOOKUP($AC551,$B$32:$G$45,MATCH($AD551,$B$33:$G$33,0),FALSE)+HLOOKUP($CU$5,$I$2:$Y$8,5,FALSE)*VLOOKUP($AC551,$B$47:$G$60,MATCH($AD551,$B$48:$G$48,0),FALSE)+$AG551,$AG551),"N/A")</f>
        <v>166.04839055052841</v>
      </c>
      <c r="CX551" s="16" t="str">
        <f>IF(CV551="N/A", "N/A", "true")</f>
        <v>true</v>
      </c>
      <c r="CY551" s="16">
        <f>IF(CV551="N/A", "N/A", 1)</f>
        <v>1</v>
      </c>
      <c r="CZ551" s="16">
        <f>IF(ISNUMBER($AE551),IF(OR(HLOOKUP($CZ$5,$I$2:$Y$8,4,FALSE)=1,HLOOKUP($CZ$5,$I$2:$Y$8,5,FALSE)=1,),HLOOKUP($CZ$5,$I$2:$Y$8,4,FALSE)*VLOOKUP($AC551,$B$32:$G$45,MATCH($AD551,$B$33:$G$33,0),FALSE)+HLOOKUP($CZ$5,$I$2:$Y$8,5,FALSE)*VLOOKUP($AC551,$B$47:$G$60,MATCH($AD551,$B$48:$G$48,0),FALSE)+$AE551,$AE551),"N/A")</f>
        <v>73.3</v>
      </c>
      <c r="DA551" s="16">
        <f t="shared" ref="DA551:DA562" si="2643">IF(ISNUMBER($AF551),$AF551*SQRT(SUMSQ(HLOOKUP($CZ$5,$J$2:$Y$8,2,FALSE)*VLOOKUP($AC551,$B$2:$G$15,MATCH($AD551,$B$3:$G$3,0),FALSE),HLOOKUP($CZ$5,$J$2:$Y$8,3,FALSE)*VLOOKUP($AC551,$B$17:$G$30,MATCH($AD551,$B$18:$G$18,0),FALSE),HLOOKUP($CZ$5,$J$2:$Y$8,6,FALSE)))+HLOOKUP($CZ$5,$J$2:$Y$8,4,FALSE)*VLOOKUP($AC551,$B$32:$G$45,MATCH($AD551,$B$33:$G$33,0),FALSE)+HLOOKUP($CZ$5,$J$2:$Y$8,5,FALSE)*VLOOKUP($AC551,$B$47:$G$60,MATCH($AD551,$B$48:$G$48,0),FALSE),"N/A")</f>
        <v>176.04839055052841</v>
      </c>
      <c r="DB551" s="16">
        <f>IF(ISNUMBER($AG551),IF(OR(HLOOKUP($CZ$5,$I$2:$Y$8,4,FALSE)=1,HLOOKUP($CZ$5,$I$2:$Y$8,5,FALSE)=1,),HLOOKUP($CZ$5,$I$2:$Y$8,4,FALSE)*VLOOKUP($AC551,$B$32:$G$45,MATCH($AD551,$B$33:$G$33,0),FALSE)+HLOOKUP($CZ$5,$I$2:$Y$8,5,FALSE)*VLOOKUP($AC551,$B$47:$G$60,MATCH($AD551,$B$48:$G$48,0),FALSE)+$AG551,$AG551),"N/A")</f>
        <v>177.34839055052842</v>
      </c>
      <c r="DC551" s="16" t="str">
        <f>IF(DA551="N/A", "N/A", "true")</f>
        <v>true</v>
      </c>
      <c r="DD551" s="16">
        <f>IF(DA551="N/A", "N/A", 1)</f>
        <v>1</v>
      </c>
      <c r="DE551" s="16">
        <f>IF(ISNUMBER($AE551),IF(OR(HLOOKUP($DE$5,$I$2:$Y$8,4,FALSE)=1,HLOOKUP($DE$5,$I$2:$Y$8,5,FALSE)=1,),HLOOKUP($DE$5,$I$2:$Y$8,4,FALSE)*VLOOKUP($AC551,$B$32:$G$45,MATCH($AD551,$B$33:$G$33,0),FALSE)+HLOOKUP($DE$5,$I$2:$Y$8,5,FALSE)*VLOOKUP($AC551,$B$47:$G$60,MATCH($AD551,$B$48:$G$48,0),FALSE)+$AE551,$AE551),"N/A")</f>
        <v>63.3</v>
      </c>
      <c r="DF551" s="16">
        <f>IF(ISNUMBER($AF551),$AF551*SQRT(SUMSQ(HLOOKUP($DE$5,$J$2:$Y$8,2,FALSE)*VLOOKUP($AC551,$B$2:$G$15,MATCH($AD551,$B$3:$G$3,0),FALSE),HLOOKUP($DE$5,$J$2:$Y$8,3,FALSE)*VLOOKUP($AC551,$B$17:$G$30,MATCH($AD551,$B$18:$G$18,0),FALSE),HLOOKUP($DE$5,$J$2:$Y$8,6,FALSE)))+HLOOKUP($DE$5,$J$2:$Y$8,4,FALSE)*VLOOKUP($AC551,$B$32:$G$45,MATCH($AD551,$B$33:$G$33,0),FALSE)+HLOOKUP($DE$5,$J$2:$Y$8,5,FALSE)*VLOOKUP($AC551,$B$47:$G$60,MATCH($AD551,$B$48:$G$48,0),FALSE),"N/A")</f>
        <v>166.04839055052841</v>
      </c>
      <c r="DG551" s="19">
        <f>IF(ISNUMBER($AG551),IF(OR(HLOOKUP($DE$5,$I$2:$Y$8,4,FALSE)=1,HLOOKUP($DE$5,$I$2:$Y$8,5,FALSE)=1,),HLOOKUP($DE$5,$I$2:$Y$8,4,FALSE)*VLOOKUP($AC551,$B$32:$G$45,MATCH($AD551,$B$33:$G$33,0),FALSE)+HLOOKUP($DE$5,$I$2:$Y$8,5,FALSE)*VLOOKUP($AC551,$B$47:$G$60,MATCH($AD551,$B$48:$G$48,0),FALSE)+$AG551,$AG551),"N/A")</f>
        <v>167.34839055052842</v>
      </c>
      <c r="DH551" s="16" t="str">
        <f>IF(DF551="N/A", "N/A", "true")</f>
        <v>true</v>
      </c>
      <c r="DI551" s="16">
        <f>IF(DF551="N/A", "N/A", 1)</f>
        <v>1</v>
      </c>
    </row>
    <row r="552" spans="27:113" x14ac:dyDescent="0.35">
      <c r="AA552" s="49">
        <v>1.5</v>
      </c>
      <c r="AB552" s="55">
        <f t="shared" ref="AB552:AB562" si="2644">IF(ISNUMBER(AA552),(AA552*(AF552-AG552)+AE552+AG552-2*AF552)/(AE552-AF552),"-")</f>
        <v>2.0355339059327391</v>
      </c>
      <c r="AC552" s="23" t="s">
        <v>7</v>
      </c>
      <c r="AD552" s="40" t="s">
        <v>2</v>
      </c>
      <c r="AE552" s="16">
        <v>8.8000000000000007</v>
      </c>
      <c r="AF552" s="16">
        <v>11</v>
      </c>
      <c r="AG552" s="16">
        <f t="shared" si="2628"/>
        <v>15.556349186104047</v>
      </c>
      <c r="AH552" s="16">
        <f t="shared" ref="AH552:AH562" si="2645">IF(ISNUMBER($AE552),IF(OR(HLOOKUP($AH$5,$I$2:$Y$8,4,FALSE)=1,HLOOKUP($AH$5,$I$2:$Y$8,5,FALSE)=1,),HLOOKUP($AH$5,$I$2:$Y$8,4,FALSE)*VLOOKUP($AC552,$B$32:$G$45,MATCH($AD552,$B$33:$G$33,0),FALSE)+HLOOKUP($AH$5,$I$2:$Y$8,5,FALSE)*VLOOKUP($AC552,$B$47:$G$60,MATCH($AD552,$B$48:$G$48,0),FALSE)+$AE552,$AE552),"N/A")</f>
        <v>8.8000000000000007</v>
      </c>
      <c r="AI552" s="16">
        <f t="shared" si="2629"/>
        <v>11</v>
      </c>
      <c r="AJ552" s="16">
        <f>IF(ISNUMBER($AG552),IF(OR(HLOOKUP($AH$5,$I$2:$Y$8,4,FALSE)=1,HLOOKUP($AH$5,$I$2:$Y$8,5,FALSE)=1,),HLOOKUP($AH$5,$I$2:$Y$8,4,FALSE)*VLOOKUP($AC552,$B$32:$G$45,MATCH($AD552,$B$33:$G$33,0),FALSE)+HLOOKUP($AH$5,$I$2:$Y$8,5,FALSE)*VLOOKUP($AC552,$B$47:$G$60,MATCH($AD552,$B$48:$G$48,0),FALSE)+$AG552,$AG552),"N/A")</f>
        <v>15.556349186104047</v>
      </c>
      <c r="AK552" s="16" t="str">
        <f t="shared" ref="AK552:AK562" si="2646">IF(AI552="N/A", "N/A", "true")</f>
        <v>true</v>
      </c>
      <c r="AL552" s="16">
        <f t="shared" ref="AL552:AL562" si="2647">IF(AI552="N/A", "N/A", 1)</f>
        <v>1</v>
      </c>
      <c r="AM552" s="16">
        <f t="shared" ref="AM552:AM562" si="2648">IF(ISNUMBER($AE552),IF(OR(HLOOKUP($AM$5,$I$2:$Y$8,4,FALSE)=1,HLOOKUP($AM$5,$I$2:$Y$8,5,FALSE)=1,),HLOOKUP($AM$5,$I$2:$Y$8,4,FALSE)*VLOOKUP($AC552,$B$32:$G$45,MATCH($AD552,$B$33:$G$33,0),FALSE)+HLOOKUP($AM$5,$I$2:$Y$8,5,FALSE)*VLOOKUP($AC552,$B$47:$G$60,MATCH($AD552,$B$48:$G$48,0),FALSE)+$AE552,$AE552),"N/A")</f>
        <v>8.8000000000000007</v>
      </c>
      <c r="AN552" s="16">
        <f t="shared" si="2630"/>
        <v>11</v>
      </c>
      <c r="AO552" s="16">
        <f t="shared" ref="AO552:AO562" si="2649">IF(ISNUMBER($AG552),IF(OR(HLOOKUP($AM$5,$I$2:$Y$8,4,FALSE)=1,HLOOKUP($AM$5,$I$2:$Y$8,5,FALSE)=1,),HLOOKUP($AM$5,$I$2:$Y$8,4,FALSE)*VLOOKUP($AC552,$B$32:$G$45,MATCH($AD552,$B$33:$G$33,0),FALSE)+HLOOKUP($AM$5,$I$2:$Y$8,5,FALSE)*VLOOKUP($AC552,$B$47:$G$60,MATCH($AD552,$B$48:$G$48,0),FALSE)+$AG552,$AG552),"N/A")</f>
        <v>15.556349186104047</v>
      </c>
      <c r="AP552" s="16" t="str">
        <f t="shared" ref="AP552:AP562" si="2650">IF(AN552="N/A", "N/A", "true")</f>
        <v>true</v>
      </c>
      <c r="AQ552" s="16">
        <f t="shared" ref="AQ552:AQ562" si="2651">IF(AN552="N/A", "N/A", 1)</f>
        <v>1</v>
      </c>
      <c r="AR552" s="16">
        <f t="shared" ref="AR552:AR562" si="2652">IF(ISNUMBER($AE552),IF(OR(HLOOKUP($AR$5,$I$2:$Y$8,4,FALSE)=1,HLOOKUP($AR$5,$I$2:$Y$8,5,FALSE)=1,),HLOOKUP($AR$5,$I$2:$Y$8,4,FALSE)*VLOOKUP($AC552,$B$32:$G$45,MATCH($AD552,$B$33:$G$33,0),FALSE)+HLOOKUP($AH$5,$I$2:$Y$8,5,FALSE)*VLOOKUP($AC552,$B$47:$G$60,MATCH($AD552,$B$48:$G$48,0),FALSE)+$AE552,$AE552),"N/A")</f>
        <v>8.8000000000000007</v>
      </c>
      <c r="AS552" s="16">
        <f t="shared" si="2631"/>
        <v>11</v>
      </c>
      <c r="AT552" s="16">
        <f t="shared" ref="AT552:AT562" si="2653">IF(ISNUMBER($AG552),IF(OR(HLOOKUP($AR$5,$I$2:$Y$8,4,FALSE)=1,HLOOKUP($AR$5,$I$2:$Y$8,5,FALSE)=1,),HLOOKUP($AR$5,$I$2:$Y$8,4,FALSE)*VLOOKUP($AC552,$B$32:$G$45,MATCH($AD552,$B$33:$G$33,0),FALSE)+HLOOKUP($AR$5,$I$2:$Y$8,5,FALSE)*VLOOKUP($AC552,$B$47:$G$60,MATCH($AD552,$B$48:$G$48,0),FALSE)+$AG552,$AG552),"N/A")</f>
        <v>15.556349186104047</v>
      </c>
      <c r="AU552" s="16" t="str">
        <f t="shared" ref="AU552:AU562" si="2654">IF(AS552="N/A", "N/A", "true")</f>
        <v>true</v>
      </c>
      <c r="AV552" s="16">
        <f t="shared" ref="AV552:AV562" si="2655">IF(AS552="N/A", "N/A", 1)</f>
        <v>1</v>
      </c>
      <c r="AW552" s="16">
        <f t="shared" ref="AW552:AW562" si="2656">IF(ISNUMBER($AE552),IF(OR(HLOOKUP($AW$5,$I$2:$Y$8,4,FALSE)=1,HLOOKUP($AW$5,$I$2:$Y$8,5,FALSE)=1,),HLOOKUP($AW$5,$I$2:$Y$8,4,FALSE)*VLOOKUP($AC552,$B$32:$G$45,MATCH($AD552,$B$33:$G$33,0),FALSE)+HLOOKUP($AW$5,$I$2:$Y$8,5,FALSE)*VLOOKUP($AC552,$B$47:$G$60,MATCH($AD552,$B$48:$G$48,0),FALSE)+$AE552,$AE552),"N/A")</f>
        <v>8.8000000000000007</v>
      </c>
      <c r="AX552" s="16">
        <f t="shared" si="2632"/>
        <v>11</v>
      </c>
      <c r="AY552" s="16">
        <f t="shared" ref="AY552:AY562" si="2657">IF(ISNUMBER($AG552),IF(OR(HLOOKUP($AW$5,$I$2:$Y$8,4,FALSE)=1,HLOOKUP($AW$5,$I$2:$Y$8,5,FALSE)=1,),HLOOKUP($AW$5,$I$2:$Y$8,4,FALSE)*VLOOKUP($AC552,$B$32:$G$45,MATCH($AD552,$B$33:$G$33,0),FALSE)+HLOOKUP($AW$5,$I$2:$Y$8,5,FALSE)*VLOOKUP($AC552,$B$47:$G$60,MATCH($AD552,$B$48:$G$48,0),FALSE)+$AG552,$AG552),"N/A")</f>
        <v>15.556349186104047</v>
      </c>
      <c r="AZ552" s="16" t="str">
        <f t="shared" ref="AZ552:AZ562" si="2658">IF(AX552="N/A", "N/A", "true")</f>
        <v>true</v>
      </c>
      <c r="BA552" s="16">
        <f t="shared" ref="BA552:BA562" si="2659">IF(AX552="N/A", "N/A", 1)</f>
        <v>1</v>
      </c>
      <c r="BB552" s="16">
        <f t="shared" ref="BB552:BB562" si="2660">IF(ISNUMBER($AE552),IF(OR(HLOOKUP($BB$5,$I$2:$Y$8,4,FALSE)=1,HLOOKUP($BB$5,$I$2:$Y$8,5,FALSE)=1,),HLOOKUP($BB$5,$I$2:$Y$8,4,FALSE)*VLOOKUP($AC552,$B$32:$G$45,MATCH($AD552,$B$33:$G$33,0),FALSE)+HLOOKUP($BB$5,$I$2:$Y$8,5,FALSE)*VLOOKUP($AC552,$B$47:$G$60,MATCH($AD552,$B$48:$G$48,0),FALSE)+$AE552,$AE552),"N/A")</f>
        <v>8.8000000000000007</v>
      </c>
      <c r="BC552" s="16">
        <f t="shared" si="2633"/>
        <v>11</v>
      </c>
      <c r="BD552" s="16">
        <f t="shared" ref="BD552:BD562" si="2661">IF(ISNUMBER($AG552),IF(OR(HLOOKUP($BB$5,$I$2:$Y$8,4,FALSE)=1,HLOOKUP($BB$5,$I$2:$Y$8,5,FALSE)=1,),HLOOKUP($BB$5,$I$2:$Y$8,4,FALSE)*VLOOKUP($AC552,$B$32:$G$45,MATCH($AD552,$B$33:$G$33,0),FALSE)+HLOOKUP($BB$5,$I$2:$Y$8,5,FALSE)*VLOOKUP($AC552,$B$47:$G$60,MATCH($AD552,$B$48:$G$48,0),FALSE)+$AG552,$AG552),"N/A")</f>
        <v>15.556349186104047</v>
      </c>
      <c r="BE552" s="16" t="str">
        <f t="shared" ref="BE552:BE562" si="2662">IF(BC552="N/A", "N/A", "true")</f>
        <v>true</v>
      </c>
      <c r="BF552" s="16">
        <f t="shared" ref="BF552:BF562" si="2663">IF(BC552="N/A", "N/A", 1)</f>
        <v>1</v>
      </c>
      <c r="BG552" s="16">
        <f t="shared" ref="BG552:BG562" si="2664">IF(ISNUMBER($AE552),IF(OR(HLOOKUP($BG$5,$I$2:$Y$8,4,FALSE)=1,HLOOKUP($BG$5,$I$2:$Y$8,5,FALSE)=1,),HLOOKUP($BG$5,$I$2:$Y$8,4,FALSE)*VLOOKUP($AC552,$B$32:$G$45,MATCH($AD552,$B$33:$G$33,0),FALSE)+HLOOKUP($BG$5,$I$2:$Y$8,5,FALSE)*VLOOKUP($AC552,$B$47:$G$60,MATCH($AD552,$B$48:$G$48,0),FALSE)+$AE552,$AE552),"N/A")</f>
        <v>8.8000000000000007</v>
      </c>
      <c r="BH552" s="16">
        <f t="shared" si="2634"/>
        <v>11</v>
      </c>
      <c r="BI552" s="16">
        <f t="shared" ref="BI552:BI562" si="2665">IF(ISNUMBER($AG552),IF(OR(HLOOKUP($BG$5,$I$2:$Y$8,4,FALSE)=1,HLOOKUP($BG$5,$I$2:$Y$8,5,FALSE)=1,),HLOOKUP($BG$5,$I$2:$Y$8,4,FALSE)*VLOOKUP($AC552,$B$32:$G$45,MATCH($AD552,$B$33:$G$33,0),FALSE)+HLOOKUP($BG$5,$I$2:$Y$8,5,FALSE)*VLOOKUP($AC552,$B$47:$G$60,MATCH($AD552,$B$48:$G$48,0),FALSE)+$AG552,$AG552),"N/A")</f>
        <v>15.556349186104047</v>
      </c>
      <c r="BJ552" s="16" t="str">
        <f t="shared" ref="BJ552:BJ562" si="2666">IF(BH552="N/A", "N/A", "true")</f>
        <v>true</v>
      </c>
      <c r="BK552" s="16">
        <f t="shared" ref="BK552:BK562" si="2667">IF(BH552="N/A", "N/A", 1)</f>
        <v>1</v>
      </c>
      <c r="BL552" s="16">
        <f t="shared" ref="BL552:BL562" si="2668">IF(ISNUMBER($AE552),IF(OR(HLOOKUP($BL$5,$I$2:$Y$8,4,FALSE)=1,HLOOKUP($BL$5,$I$2:$Y$8,5,FALSE)=1,),HLOOKUP($BL$5,$I$2:$Y$8,4,FALSE)*VLOOKUP($AC552,$B$32:$G$45,MATCH($AD552,$B$33:$G$33,0),FALSE)+HLOOKUP($BL$5,$I$2:$Y$8,5,FALSE)*VLOOKUP($AC552,$B$47:$G$60,MATCH($AD552,$B$48:$G$48,0),FALSE)+$AE552,$AE552),"N/A")</f>
        <v>8.8000000000000007</v>
      </c>
      <c r="BM552" s="16">
        <f t="shared" si="2635"/>
        <v>11</v>
      </c>
      <c r="BN552" s="16">
        <f t="shared" ref="BN552:BN562" si="2669">IF(ISNUMBER($AG552),IF(OR(HLOOKUP($BL$5,$I$2:$Y$8,4,FALSE)=1,HLOOKUP($BL$5,$I$2:$Y$8,5,FALSE)=1,),HLOOKUP($BL$5,$I$2:$Y$8,4,FALSE)*VLOOKUP($AC552,$B$32:$G$45,MATCH($AD552,$B$33:$G$33,0),FALSE)+HLOOKUP($BL$5,$I$2:$Y$8,5,FALSE)*VLOOKUP($AC552,$B$47:$G$60,MATCH($AD552,$B$48:$G$48,0),FALSE)+$AG552,$AG552),"N/A")</f>
        <v>15.556349186104047</v>
      </c>
      <c r="BO552" s="16" t="str">
        <f t="shared" ref="BO552:BO562" si="2670">IF(BM552="N/A", "N/A", "true")</f>
        <v>true</v>
      </c>
      <c r="BP552" s="16">
        <f t="shared" ref="BP552:BP562" si="2671">IF(BM552="N/A", "N/A", 1)</f>
        <v>1</v>
      </c>
      <c r="BQ552" s="16">
        <f t="shared" ref="BQ552:BQ562" si="2672">IF(ISNUMBER($AE552),IF(OR(HLOOKUP($BQ$5,$I$2:$Y$8,4,FALSE)=1,HLOOKUP($BQ$5,$I$2:$Y$8,5,FALSE)=1,),HLOOKUP($BQ$5,$I$2:$Y$8,4,FALSE)*VLOOKUP($AC552,$B$32:$G$45,MATCH($AD552,$B$33:$G$33,0),FALSE)+HLOOKUP($BQ$5,$I$2:$Y$8,5,FALSE)*VLOOKUP($AC552,$B$47:$G$60,MATCH($AD552,$B$48:$G$48,0),FALSE)+$AE552,$AE552),"N/A")</f>
        <v>8.8000000000000007</v>
      </c>
      <c r="BR552" s="16">
        <f t="shared" si="2636"/>
        <v>11</v>
      </c>
      <c r="BS552" s="16">
        <f t="shared" ref="BS552:BS562" si="2673">IF(ISNUMBER($AG552),IF(OR(HLOOKUP($BQ$5,$I$2:$Y$8,4,FALSE)=1,HLOOKUP($BQ$5,$I$2:$Y$8,5,FALSE)=1,),HLOOKUP($BQ$5,$I$2:$Y$8,4,FALSE)*VLOOKUP($AC552,$B$32:$G$45,MATCH($AD552,$B$33:$G$33,0),FALSE)+HLOOKUP($BQ$5,$I$2:$Y$8,5,FALSE)*VLOOKUP($AC552,$B$47:$G$60,MATCH($AD552,$B$48:$G$48,0),FALSE)+$AG552,$AG552),"N/A")</f>
        <v>15.556349186104047</v>
      </c>
      <c r="BT552" s="16" t="str">
        <f t="shared" ref="BT552:BT562" si="2674">IF(BR552="N/A", "N/A", "true")</f>
        <v>true</v>
      </c>
      <c r="BU552" s="16">
        <f t="shared" ref="BU552:BU562" si="2675">IF(BR552="N/A", "N/A", 1)</f>
        <v>1</v>
      </c>
      <c r="BV552" s="16">
        <f t="shared" ref="BV552:BV562" si="2676">IF(ISNUMBER($AE552),IF(OR(HLOOKUP($BV$5,$I$2:$Y$8,4,FALSE)=1,HLOOKUP($BV$5,$I$2:$Y$8,5,FALSE)=1,),HLOOKUP($BV$5,$I$2:$Y$8,4,FALSE)*VLOOKUP($AC552,$B$32:$G$45,MATCH($AD552,$B$33:$G$33,0),FALSE)+HLOOKUP($BV$5,$I$2:$Y$8,5,FALSE)*VLOOKUP($AC552,$B$47:$G$60,MATCH($AD552,$B$48:$G$48,0),FALSE)+$AE552,$AE552),"N/A")</f>
        <v>8.8000000000000007</v>
      </c>
      <c r="BW552" s="16">
        <f t="shared" si="2637"/>
        <v>11</v>
      </c>
      <c r="BX552" s="16">
        <f t="shared" ref="BX552:BX562" si="2677">IF(ISNUMBER($AG552),IF(OR(HLOOKUP($BV$5,$I$2:$Y$8,4,FALSE)=1,HLOOKUP($BV$5,$I$2:$Y$8,5,FALSE)=1,),HLOOKUP($BV$5,$I$2:$Y$8,4,FALSE)*VLOOKUP($AC552,$B$32:$G$45,MATCH($AD552,$B$33:$G$33,0),FALSE)+HLOOKUP($BV$5,$I$2:$Y$8,5,FALSE)*VLOOKUP($AC552,$B$47:$G$60,MATCH($AD552,$B$48:$G$48,0),FALSE)+$AG552,$AG552),"N/A")</f>
        <v>15.556349186104047</v>
      </c>
      <c r="BY552" s="16" t="str">
        <f t="shared" ref="BY552:BY562" si="2678">IF(BW552="N/A", "N/A", "true")</f>
        <v>true</v>
      </c>
      <c r="BZ552" s="16">
        <f t="shared" ref="BZ552:BZ562" si="2679">IF(BW552="N/A", "N/A", 1)</f>
        <v>1</v>
      </c>
      <c r="CA552" s="16">
        <f t="shared" ref="CA552:CA562" si="2680">IF(ISNUMBER($AE552),IF(OR(HLOOKUP($CA$5,$I$2:$Y$8,4,FALSE)=1,HLOOKUP($CA$5,$I$2:$Y$8,5,FALSE)=1,),HLOOKUP($CA$5,$I$2:$Y$8,4,FALSE)*VLOOKUP($AC552,$B$32:$G$45,MATCH($AD552,$B$33:$G$33,0),FALSE)+HLOOKUP($CA$5,$I$2:$Y$8,5,FALSE)*VLOOKUP($AC552,$B$47:$G$60,MATCH($AD552,$B$48:$G$48,0),FALSE)+$AE552,$AE552),"N/A")</f>
        <v>8.8000000000000007</v>
      </c>
      <c r="CB552" s="16">
        <f t="shared" si="2638"/>
        <v>11</v>
      </c>
      <c r="CC552" s="16">
        <f t="shared" ref="CC552:CC562" si="2681">IF(ISNUMBER($AG552),IF(OR(HLOOKUP($CA$5,$I$2:$Y$8,4,FALSE)=1,HLOOKUP($CA$5,$I$2:$Y$8,5,FALSE)=1,),HLOOKUP($CA$5,$I$2:$Y$8,4,FALSE)*VLOOKUP($AC552,$B$32:$G$45,MATCH($AD552,$B$33:$G$33,0),FALSE)+HLOOKUP($CA$5,$I$2:$Y$8,5,FALSE)*VLOOKUP($AC552,$B$47:$G$60,MATCH($AD552,$B$48:$G$48,0),FALSE)+$AG552,$AG552),"N/A")</f>
        <v>15.556349186104047</v>
      </c>
      <c r="CD552" s="16" t="str">
        <f t="shared" ref="CD552:CD562" si="2682">IF(CB552="N/A", "N/A", "true")</f>
        <v>true</v>
      </c>
      <c r="CE552" s="16">
        <f t="shared" ref="CE552:CE562" si="2683">IF(CB552="N/A", "N/A", 1)</f>
        <v>1</v>
      </c>
      <c r="CF552" s="16">
        <f t="shared" ref="CF552:CF562" si="2684">IF(ISNUMBER($AE552),IF(OR(HLOOKUP($CF$5,$I$2:$Y$8,4,FALSE)=1,HLOOKUP($CF$5,$I$2:$Y$8,5,FALSE)=1,),HLOOKUP($CF$5,$I$2:$Y$8,4,FALSE)*VLOOKUP($AC552,$B$32:$G$45,MATCH($AD552,$B$33:$G$33,0),FALSE)+HLOOKUP($CF$5,$I$2:$Y$8,5,FALSE)*VLOOKUP($AC552,$B$47:$G$60,MATCH($AD552,$B$48:$G$48,0),FALSE)+$AE552,$AE552),"N/A")</f>
        <v>8.8000000000000007</v>
      </c>
      <c r="CG552" s="16">
        <f t="shared" si="2639"/>
        <v>11</v>
      </c>
      <c r="CH552" s="16">
        <f t="shared" ref="CH552:CH562" si="2685">IF(ISNUMBER($AG552),IF(OR(HLOOKUP($CF$5,$I$2:$Y$8,4,FALSE)=1,HLOOKUP($CF$5,$I$2:$Y$8,5,FALSE)=1,),HLOOKUP($CF$5,$I$2:$Y$8,4,FALSE)*VLOOKUP($AC552,$B$32:$G$45,MATCH($AD552,$B$33:$G$33,0),FALSE)+HLOOKUP($CF$5,$I$2:$Y$8,5,FALSE)*VLOOKUP($AC552,$B$47:$G$60,MATCH($AD552,$B$48:$G$48,0),FALSE)+$AG552,$AG552),"N/A")</f>
        <v>15.556349186104047</v>
      </c>
      <c r="CI552" s="16" t="str">
        <f t="shared" ref="CI552:CI562" si="2686">IF(CG552="N/A", "N/A", "true")</f>
        <v>true</v>
      </c>
      <c r="CJ552" s="16">
        <f t="shared" ref="CJ552:CJ562" si="2687">IF(CG552="N/A", "N/A", 1)</f>
        <v>1</v>
      </c>
      <c r="CK552" s="16">
        <f t="shared" ref="CK552:CK562" si="2688">IF(ISNUMBER($AE552),IF(OR(HLOOKUP($CK$5,$I$2:$Y$8,4,FALSE)=1,HLOOKUP($CK$5,$I$2:$Y$8,5,FALSE)=1,),HLOOKUP($CK$5,$I$2:$Y$8,4,FALSE)*VLOOKUP($AC552,$B$32:$G$45,MATCH($AD552,$B$33:$G$33,0),FALSE)+HLOOKUP($CK$5,$I$2:$Y$8,5,FALSE)*VLOOKUP($AC552,$B$47:$G$60,MATCH($AD552,$B$48:$G$48,0),FALSE)+$AE552,$AE552),"N/A")</f>
        <v>8.8000000000000007</v>
      </c>
      <c r="CL552" s="16">
        <f t="shared" si="2640"/>
        <v>11</v>
      </c>
      <c r="CM552" s="16">
        <f t="shared" ref="CM552:CM562" si="2689">IF(ISNUMBER($AG552),IF(OR(HLOOKUP($CK$5,$I$2:$Y$8,4,FALSE)=1,HLOOKUP($CK$5,$I$2:$Y$8,5,FALSE)=1,),HLOOKUP($CK$5,$I$2:$Y$8,4,FALSE)*VLOOKUP($AC552,$B$32:$G$45,MATCH($AD552,$B$33:$G$33,0),FALSE)+HLOOKUP($CK$5,$I$2:$Y$8,5,FALSE)*VLOOKUP($AC552,$B$47:$G$60,MATCH($AD552,$B$48:$G$48,0),FALSE)+$AG552,$AG552),"N/A")</f>
        <v>15.556349186104047</v>
      </c>
      <c r="CN552" s="16" t="str">
        <f t="shared" ref="CN552:CN562" si="2690">IF(CL552="N/A", "N/A", "true")</f>
        <v>true</v>
      </c>
      <c r="CO552" s="16">
        <f t="shared" ref="CO552:CO562" si="2691">IF(CL552="N/A", "N/A", 1)</f>
        <v>1</v>
      </c>
      <c r="CP552" s="16">
        <f t="shared" ref="CP552:CP562" si="2692">IF(ISNUMBER($AE552),IF(OR(HLOOKUP($CP$5,$I$2:$Y$8,4,FALSE)=1,HLOOKUP($CP$5,$I$2:$Y$8,5,FALSE)=1,),HLOOKUP($CP$5,$I$2:$Y$8,4,FALSE)*VLOOKUP($AC552,$B$32:$G$45,MATCH($AD552,$B$33:$G$33,0),FALSE)+HLOOKUP($CP$5,$I$2:$Y$8,5,FALSE)*VLOOKUP($AC552,$B$47:$G$60,MATCH($AD552,$B$48:$G$48,0),FALSE)+$AE552,$AE552),"N/A")</f>
        <v>8.8000000000000007</v>
      </c>
      <c r="CQ552" s="16">
        <f t="shared" si="2641"/>
        <v>15.556349186104047</v>
      </c>
      <c r="CR552" s="16">
        <f t="shared" ref="CR552:CR562" si="2693">IF(ISNUMBER($AG552),IF(OR(HLOOKUP($CP$5,$I$2:$Y$8,4,FALSE)=1,HLOOKUP($CP$5,$I$2:$Y$8,5,FALSE)=1,),HLOOKUP($CP$5,$I$2:$Y$8,4,FALSE)*VLOOKUP($AC552,$B$32:$G$45,MATCH($AD552,$B$33:$G$33,0),FALSE)+HLOOKUP($CP$5,$I$2:$Y$8,5,FALSE)*VLOOKUP($AC552,$B$47:$G$60,MATCH($AD552,$B$48:$G$48,0),FALSE)+$AG552,$AG552),"N/A")</f>
        <v>15.556349186104047</v>
      </c>
      <c r="CS552" s="16" t="str">
        <f t="shared" ref="CS552:CS562" si="2694">IF(CQ552="N/A", "N/A", "true")</f>
        <v>true</v>
      </c>
      <c r="CT552" s="16">
        <f t="shared" ref="CT552:CT562" si="2695">IF(CQ552="N/A", "N/A", 1)</f>
        <v>1</v>
      </c>
      <c r="CU552" s="16">
        <f t="shared" ref="CU552:CU562" si="2696">IF(ISNUMBER($AE552),IF(OR(HLOOKUP($CU$5,$I$2:$Y$8,4,FALSE)=1,HLOOKUP($CU$5,$I$2:$Y$8,5,FALSE)=1,),HLOOKUP($CU$5,$I$2:$Y$8,4,FALSE)*VLOOKUP($AC552,$B$32:$G$45,MATCH($AD552,$B$33:$G$33,0),FALSE)+HLOOKUP($CU$5,$I$2:$Y$8,5,FALSE)*VLOOKUP($AC552,$B$47:$G$60,MATCH($AD552,$B$48:$G$48,0),FALSE)+$AE552,$AE552),"N/A")</f>
        <v>8.8000000000000007</v>
      </c>
      <c r="CV552" s="16">
        <f t="shared" si="2642"/>
        <v>15.556349186104047</v>
      </c>
      <c r="CW552" s="16">
        <f t="shared" ref="CW552:CW562" si="2697">IF(ISNUMBER($AG552),IF(OR(HLOOKUP($CU$5,$I$2:$Y$8,4,FALSE)=1,HLOOKUP($CU$5,$I$2:$Y$8,5,FALSE)=1,),HLOOKUP($CU$5,$I$2:$Y$8,4,FALSE)*VLOOKUP($AC552,$B$32:$G$45,MATCH($AD552,$B$33:$G$33,0),FALSE)+HLOOKUP($CU$5,$I$2:$Y$8,5,FALSE)*VLOOKUP($AC552,$B$47:$G$60,MATCH($AD552,$B$48:$G$48,0),FALSE)+$AG552,$AG552),"N/A")</f>
        <v>15.556349186104047</v>
      </c>
      <c r="CX552" s="16" t="str">
        <f t="shared" ref="CX552:CX562" si="2698">IF(CV552="N/A", "N/A", "true")</f>
        <v>true</v>
      </c>
      <c r="CY552" s="16">
        <f t="shared" ref="CY552:CY562" si="2699">IF(CV552="N/A", "N/A", 1)</f>
        <v>1</v>
      </c>
      <c r="CZ552" s="16">
        <f t="shared" ref="CZ552:CZ562" si="2700">IF(ISNUMBER($AE552),IF(OR(HLOOKUP($CZ$5,$I$2:$Y$8,4,FALSE)=1,HLOOKUP($CZ$5,$I$2:$Y$8,5,FALSE)=1,),HLOOKUP($CZ$5,$I$2:$Y$8,4,FALSE)*VLOOKUP($AC552,$B$32:$G$45,MATCH($AD552,$B$33:$G$33,0),FALSE)+HLOOKUP($CZ$5,$I$2:$Y$8,5,FALSE)*VLOOKUP($AC552,$B$47:$G$60,MATCH($AD552,$B$48:$G$48,0),FALSE)+$AE552,$AE552),"N/A")</f>
        <v>8.8000000000000007</v>
      </c>
      <c r="DA552" s="16">
        <f t="shared" si="2643"/>
        <v>15.556349186104047</v>
      </c>
      <c r="DB552" s="16">
        <f t="shared" ref="DB552:DB562" si="2701">IF(ISNUMBER($AG552),IF(OR(HLOOKUP($CZ$5,$I$2:$Y$8,4,FALSE)=1,HLOOKUP($CZ$5,$I$2:$Y$8,5,FALSE)=1,),HLOOKUP($CZ$5,$I$2:$Y$8,4,FALSE)*VLOOKUP($AC552,$B$32:$G$45,MATCH($AD552,$B$33:$G$33,0),FALSE)+HLOOKUP($CZ$5,$I$2:$Y$8,5,FALSE)*VLOOKUP($AC552,$B$47:$G$60,MATCH($AD552,$B$48:$G$48,0),FALSE)+$AG552,$AG552),"N/A")</f>
        <v>15.556349186104047</v>
      </c>
      <c r="DC552" s="16" t="str">
        <f t="shared" ref="DC552:DC562" si="2702">IF(DA552="N/A", "N/A", "true")</f>
        <v>true</v>
      </c>
      <c r="DD552" s="16">
        <f t="shared" ref="DD552:DD562" si="2703">IF(DA552="N/A", "N/A", 1)</f>
        <v>1</v>
      </c>
      <c r="DE552" s="16">
        <f t="shared" ref="DE552:DE562" si="2704">IF(ISNUMBER($AE552),IF(OR(HLOOKUP($DE$5,$I$2:$Y$8,4,FALSE)=1,HLOOKUP($DE$5,$I$2:$Y$8,5,FALSE)=1,),HLOOKUP($DE$5,$I$2:$Y$8,4,FALSE)*VLOOKUP($AC552,$B$32:$G$45,MATCH($AD552,$B$33:$G$33,0),FALSE)+HLOOKUP($DE$5,$I$2:$Y$8,5,FALSE)*VLOOKUP($AC552,$B$47:$G$60,MATCH($AD552,$B$48:$G$48,0),FALSE)+$AE552,$AE552),"N/A")</f>
        <v>8.8000000000000007</v>
      </c>
      <c r="DF552" s="16">
        <f t="shared" ref="DF552:DF562" si="2705">IF(ISNUMBER($AF552),$AF552*SQRT(SUMSQ(HLOOKUP($DE$5,$J$2:$Y$8,2,FALSE)*VLOOKUP($AC552,$B$2:$G$15,MATCH($AD552,$B$3:$G$3,0),FALSE),HLOOKUP($DE$5,$J$2:$Y$8,3,FALSE)*VLOOKUP($AC552,$B$17:$G$30,MATCH($AD552,$B$18:$G$18,0),FALSE),HLOOKUP($DE$5,$J$2:$Y$8,6,FALSE)))+HLOOKUP($DE$5,$J$2:$Y$8,4,FALSE)*VLOOKUP($AC552,$B$32:$G$45,MATCH($AD552,$B$33:$G$33,0),FALSE)+HLOOKUP($DE$5,$J$2:$Y$8,5,FALSE)*VLOOKUP($AC552,$B$47:$G$60,MATCH($AD552,$B$48:$G$48,0),FALSE),"N/A")</f>
        <v>15.556349186104047</v>
      </c>
      <c r="DG552" s="19">
        <f t="shared" ref="DG552:DG562" si="2706">IF(ISNUMBER($AG552),IF(OR(HLOOKUP($DE$5,$I$2:$Y$8,4,FALSE)=1,HLOOKUP($DE$5,$I$2:$Y$8,5,FALSE)=1,),HLOOKUP($DE$5,$I$2:$Y$8,4,FALSE)*VLOOKUP($AC552,$B$32:$G$45,MATCH($AD552,$B$33:$G$33,0),FALSE)+HLOOKUP($DE$5,$I$2:$Y$8,5,FALSE)*VLOOKUP($AC552,$B$47:$G$60,MATCH($AD552,$B$48:$G$48,0),FALSE)+$AG552,$AG552),"N/A")</f>
        <v>15.556349186104047</v>
      </c>
      <c r="DH552" s="16" t="str">
        <f t="shared" ref="DH552:DH562" si="2707">IF(DF552="N/A", "N/A", "true")</f>
        <v>true</v>
      </c>
      <c r="DI552" s="16">
        <f t="shared" ref="DI552:DI562" si="2708">IF(DF552="N/A", "N/A", 1)</f>
        <v>1</v>
      </c>
    </row>
    <row r="553" spans="27:113" x14ac:dyDescent="0.35">
      <c r="AA553" s="49" t="s">
        <v>114</v>
      </c>
      <c r="AB553" s="55" t="str">
        <f t="shared" si="2644"/>
        <v>-</v>
      </c>
      <c r="AC553" s="23" t="s">
        <v>8</v>
      </c>
      <c r="AD553" s="40" t="s">
        <v>2</v>
      </c>
      <c r="AE553" s="16"/>
      <c r="AF553" s="16"/>
      <c r="AG553" s="16" t="str">
        <f t="shared" si="2628"/>
        <v>N/A</v>
      </c>
      <c r="AH553" s="16" t="str">
        <f t="shared" si="2645"/>
        <v>N/A</v>
      </c>
      <c r="AI553" s="16" t="str">
        <f t="shared" si="2629"/>
        <v>N/A</v>
      </c>
      <c r="AJ553" s="16" t="str">
        <f t="shared" ref="AJ553:AJ562" si="2709">IF(ISNUMBER($AG553),IF(OR(HLOOKUP($AH$5,$I$2:$Y$8,4,FALSE)=1,HLOOKUP($AH$5,$I$2:$Y$8,5,FALSE)=1,),HLOOKUP($AH$5,$I$2:$Y$8,4,FALSE)*VLOOKUP($AC553,$B$32:$G$45,MATCH($AD553,$B$33:$G$33,0),FALSE)+HLOOKUP($AH$5,$I$2:$Y$8,5,FALSE)*VLOOKUP($AC553,$B$47:$G$60,MATCH($AD553,$B$48:$G$48,0),FALSE)+$AG553,$AG553),"N/A")</f>
        <v>N/A</v>
      </c>
      <c r="AK553" s="16" t="str">
        <f t="shared" si="2646"/>
        <v>N/A</v>
      </c>
      <c r="AL553" s="16" t="str">
        <f t="shared" si="2647"/>
        <v>N/A</v>
      </c>
      <c r="AM553" s="16" t="str">
        <f t="shared" si="2648"/>
        <v>N/A</v>
      </c>
      <c r="AN553" s="16" t="str">
        <f t="shared" si="2630"/>
        <v>N/A</v>
      </c>
      <c r="AO553" s="16" t="str">
        <f t="shared" si="2649"/>
        <v>N/A</v>
      </c>
      <c r="AP553" s="16" t="str">
        <f t="shared" si="2650"/>
        <v>N/A</v>
      </c>
      <c r="AQ553" s="16" t="str">
        <f t="shared" si="2651"/>
        <v>N/A</v>
      </c>
      <c r="AR553" s="16" t="str">
        <f t="shared" si="2652"/>
        <v>N/A</v>
      </c>
      <c r="AS553" s="16" t="str">
        <f t="shared" si="2631"/>
        <v>N/A</v>
      </c>
      <c r="AT553" s="16" t="str">
        <f t="shared" si="2653"/>
        <v>N/A</v>
      </c>
      <c r="AU553" s="16" t="str">
        <f t="shared" si="2654"/>
        <v>N/A</v>
      </c>
      <c r="AV553" s="16" t="str">
        <f t="shared" si="2655"/>
        <v>N/A</v>
      </c>
      <c r="AW553" s="16" t="str">
        <f t="shared" si="2656"/>
        <v>N/A</v>
      </c>
      <c r="AX553" s="16" t="str">
        <f t="shared" si="2632"/>
        <v>N/A</v>
      </c>
      <c r="AY553" s="16" t="str">
        <f t="shared" si="2657"/>
        <v>N/A</v>
      </c>
      <c r="AZ553" s="16" t="str">
        <f t="shared" si="2658"/>
        <v>N/A</v>
      </c>
      <c r="BA553" s="16" t="str">
        <f t="shared" si="2659"/>
        <v>N/A</v>
      </c>
      <c r="BB553" s="16" t="str">
        <f t="shared" si="2660"/>
        <v>N/A</v>
      </c>
      <c r="BC553" s="16" t="str">
        <f t="shared" si="2633"/>
        <v>N/A</v>
      </c>
      <c r="BD553" s="16" t="str">
        <f t="shared" si="2661"/>
        <v>N/A</v>
      </c>
      <c r="BE553" s="16" t="str">
        <f t="shared" si="2662"/>
        <v>N/A</v>
      </c>
      <c r="BF553" s="16" t="str">
        <f t="shared" si="2663"/>
        <v>N/A</v>
      </c>
      <c r="BG553" s="16" t="str">
        <f t="shared" si="2664"/>
        <v>N/A</v>
      </c>
      <c r="BH553" s="16" t="str">
        <f t="shared" si="2634"/>
        <v>N/A</v>
      </c>
      <c r="BI553" s="16" t="str">
        <f t="shared" si="2665"/>
        <v>N/A</v>
      </c>
      <c r="BJ553" s="16" t="str">
        <f t="shared" si="2666"/>
        <v>N/A</v>
      </c>
      <c r="BK553" s="16" t="str">
        <f t="shared" si="2667"/>
        <v>N/A</v>
      </c>
      <c r="BL553" s="16" t="str">
        <f t="shared" si="2668"/>
        <v>N/A</v>
      </c>
      <c r="BM553" s="16" t="str">
        <f t="shared" si="2635"/>
        <v>N/A</v>
      </c>
      <c r="BN553" s="16" t="str">
        <f t="shared" si="2669"/>
        <v>N/A</v>
      </c>
      <c r="BO553" s="16" t="str">
        <f t="shared" si="2670"/>
        <v>N/A</v>
      </c>
      <c r="BP553" s="16" t="str">
        <f t="shared" si="2671"/>
        <v>N/A</v>
      </c>
      <c r="BQ553" s="16" t="str">
        <f t="shared" si="2672"/>
        <v>N/A</v>
      </c>
      <c r="BR553" s="16" t="str">
        <f t="shared" si="2636"/>
        <v>N/A</v>
      </c>
      <c r="BS553" s="16" t="str">
        <f t="shared" si="2673"/>
        <v>N/A</v>
      </c>
      <c r="BT553" s="16" t="str">
        <f t="shared" si="2674"/>
        <v>N/A</v>
      </c>
      <c r="BU553" s="16" t="str">
        <f t="shared" si="2675"/>
        <v>N/A</v>
      </c>
      <c r="BV553" s="16" t="str">
        <f t="shared" si="2676"/>
        <v>N/A</v>
      </c>
      <c r="BW553" s="16" t="str">
        <f t="shared" si="2637"/>
        <v>N/A</v>
      </c>
      <c r="BX553" s="16" t="str">
        <f t="shared" si="2677"/>
        <v>N/A</v>
      </c>
      <c r="BY553" s="16" t="str">
        <f t="shared" si="2678"/>
        <v>N/A</v>
      </c>
      <c r="BZ553" s="16" t="str">
        <f t="shared" si="2679"/>
        <v>N/A</v>
      </c>
      <c r="CA553" s="16" t="str">
        <f t="shared" si="2680"/>
        <v>N/A</v>
      </c>
      <c r="CB553" s="16" t="str">
        <f t="shared" si="2638"/>
        <v>N/A</v>
      </c>
      <c r="CC553" s="16" t="str">
        <f t="shared" si="2681"/>
        <v>N/A</v>
      </c>
      <c r="CD553" s="16" t="str">
        <f t="shared" si="2682"/>
        <v>N/A</v>
      </c>
      <c r="CE553" s="16" t="str">
        <f t="shared" si="2683"/>
        <v>N/A</v>
      </c>
      <c r="CF553" s="16" t="str">
        <f t="shared" si="2684"/>
        <v>N/A</v>
      </c>
      <c r="CG553" s="16" t="str">
        <f t="shared" si="2639"/>
        <v>N/A</v>
      </c>
      <c r="CH553" s="16" t="str">
        <f t="shared" si="2685"/>
        <v>N/A</v>
      </c>
      <c r="CI553" s="16" t="str">
        <f t="shared" si="2686"/>
        <v>N/A</v>
      </c>
      <c r="CJ553" s="16" t="str">
        <f t="shared" si="2687"/>
        <v>N/A</v>
      </c>
      <c r="CK553" s="16" t="str">
        <f t="shared" si="2688"/>
        <v>N/A</v>
      </c>
      <c r="CL553" s="16" t="str">
        <f t="shared" si="2640"/>
        <v>N/A</v>
      </c>
      <c r="CM553" s="16" t="str">
        <f t="shared" si="2689"/>
        <v>N/A</v>
      </c>
      <c r="CN553" s="16" t="str">
        <f t="shared" si="2690"/>
        <v>N/A</v>
      </c>
      <c r="CO553" s="16" t="str">
        <f t="shared" si="2691"/>
        <v>N/A</v>
      </c>
      <c r="CP553" s="16" t="str">
        <f t="shared" si="2692"/>
        <v>N/A</v>
      </c>
      <c r="CQ553" s="16" t="str">
        <f t="shared" si="2641"/>
        <v>N/A</v>
      </c>
      <c r="CR553" s="16" t="str">
        <f t="shared" si="2693"/>
        <v>N/A</v>
      </c>
      <c r="CS553" s="16" t="str">
        <f t="shared" si="2694"/>
        <v>N/A</v>
      </c>
      <c r="CT553" s="16" t="str">
        <f t="shared" si="2695"/>
        <v>N/A</v>
      </c>
      <c r="CU553" s="16" t="str">
        <f t="shared" si="2696"/>
        <v>N/A</v>
      </c>
      <c r="CV553" s="16" t="str">
        <f t="shared" si="2642"/>
        <v>N/A</v>
      </c>
      <c r="CW553" s="16" t="str">
        <f t="shared" si="2697"/>
        <v>N/A</v>
      </c>
      <c r="CX553" s="16" t="str">
        <f t="shared" si="2698"/>
        <v>N/A</v>
      </c>
      <c r="CY553" s="16" t="str">
        <f t="shared" si="2699"/>
        <v>N/A</v>
      </c>
      <c r="CZ553" s="16" t="str">
        <f t="shared" si="2700"/>
        <v>N/A</v>
      </c>
      <c r="DA553" s="16" t="str">
        <f t="shared" si="2643"/>
        <v>N/A</v>
      </c>
      <c r="DB553" s="16" t="str">
        <f t="shared" si="2701"/>
        <v>N/A</v>
      </c>
      <c r="DC553" s="16" t="str">
        <f t="shared" si="2702"/>
        <v>N/A</v>
      </c>
      <c r="DD553" s="16" t="str">
        <f t="shared" si="2703"/>
        <v>N/A</v>
      </c>
      <c r="DE553" s="16" t="str">
        <f t="shared" si="2704"/>
        <v>N/A</v>
      </c>
      <c r="DF553" s="16" t="str">
        <f t="shared" si="2705"/>
        <v>N/A</v>
      </c>
      <c r="DG553" s="19" t="str">
        <f t="shared" si="2706"/>
        <v>N/A</v>
      </c>
      <c r="DH553" s="16" t="str">
        <f t="shared" si="2707"/>
        <v>N/A</v>
      </c>
      <c r="DI553" s="16" t="str">
        <f t="shared" si="2708"/>
        <v>N/A</v>
      </c>
    </row>
    <row r="554" spans="27:113" x14ac:dyDescent="0.35">
      <c r="AA554" s="49">
        <v>1.5</v>
      </c>
      <c r="AB554" s="55">
        <f t="shared" si="2644"/>
        <v>3.0069390943299865</v>
      </c>
      <c r="AC554" s="23" t="s">
        <v>9</v>
      </c>
      <c r="AD554" s="40" t="s">
        <v>2</v>
      </c>
      <c r="AE554" s="16">
        <v>16</v>
      </c>
      <c r="AF554" s="16">
        <v>20</v>
      </c>
      <c r="AG554" s="16">
        <f t="shared" si="2628"/>
        <v>36.055512754639892</v>
      </c>
      <c r="AH554" s="16">
        <f t="shared" si="2645"/>
        <v>16</v>
      </c>
      <c r="AI554" s="16">
        <f t="shared" si="2629"/>
        <v>20</v>
      </c>
      <c r="AJ554" s="16">
        <f t="shared" si="2709"/>
        <v>36.055512754639892</v>
      </c>
      <c r="AK554" s="16" t="str">
        <f t="shared" si="2646"/>
        <v>true</v>
      </c>
      <c r="AL554" s="16">
        <f t="shared" si="2647"/>
        <v>1</v>
      </c>
      <c r="AM554" s="16">
        <f t="shared" si="2648"/>
        <v>16</v>
      </c>
      <c r="AN554" s="16">
        <f t="shared" si="2630"/>
        <v>20</v>
      </c>
      <c r="AO554" s="16">
        <f t="shared" si="2649"/>
        <v>36.055512754639892</v>
      </c>
      <c r="AP554" s="16" t="str">
        <f t="shared" si="2650"/>
        <v>true</v>
      </c>
      <c r="AQ554" s="16">
        <f t="shared" si="2651"/>
        <v>1</v>
      </c>
      <c r="AR554" s="16">
        <f t="shared" si="2652"/>
        <v>16</v>
      </c>
      <c r="AS554" s="16">
        <f t="shared" si="2631"/>
        <v>20</v>
      </c>
      <c r="AT554" s="16">
        <f t="shared" si="2653"/>
        <v>36.055512754639892</v>
      </c>
      <c r="AU554" s="16" t="str">
        <f t="shared" si="2654"/>
        <v>true</v>
      </c>
      <c r="AV554" s="16">
        <f t="shared" si="2655"/>
        <v>1</v>
      </c>
      <c r="AW554" s="16">
        <f t="shared" si="2656"/>
        <v>16</v>
      </c>
      <c r="AX554" s="16">
        <f t="shared" si="2632"/>
        <v>20</v>
      </c>
      <c r="AY554" s="16">
        <f t="shared" si="2657"/>
        <v>36.055512754639892</v>
      </c>
      <c r="AZ554" s="16" t="str">
        <f t="shared" si="2658"/>
        <v>true</v>
      </c>
      <c r="BA554" s="16">
        <f t="shared" si="2659"/>
        <v>1</v>
      </c>
      <c r="BB554" s="16">
        <f t="shared" si="2660"/>
        <v>16</v>
      </c>
      <c r="BC554" s="16">
        <f t="shared" si="2633"/>
        <v>20</v>
      </c>
      <c r="BD554" s="16">
        <f t="shared" si="2661"/>
        <v>36.055512754639892</v>
      </c>
      <c r="BE554" s="16" t="str">
        <f t="shared" si="2662"/>
        <v>true</v>
      </c>
      <c r="BF554" s="16">
        <f t="shared" si="2663"/>
        <v>1</v>
      </c>
      <c r="BG554" s="16">
        <f t="shared" si="2664"/>
        <v>16</v>
      </c>
      <c r="BH554" s="16">
        <f t="shared" si="2634"/>
        <v>20</v>
      </c>
      <c r="BI554" s="16">
        <f t="shared" si="2665"/>
        <v>36.055512754639892</v>
      </c>
      <c r="BJ554" s="16" t="str">
        <f t="shared" si="2666"/>
        <v>true</v>
      </c>
      <c r="BK554" s="16">
        <f t="shared" si="2667"/>
        <v>1</v>
      </c>
      <c r="BL554" s="16">
        <f t="shared" si="2668"/>
        <v>16</v>
      </c>
      <c r="BM554" s="16">
        <f t="shared" si="2635"/>
        <v>20</v>
      </c>
      <c r="BN554" s="16">
        <f t="shared" si="2669"/>
        <v>36.055512754639892</v>
      </c>
      <c r="BO554" s="16" t="str">
        <f t="shared" si="2670"/>
        <v>true</v>
      </c>
      <c r="BP554" s="16">
        <f t="shared" si="2671"/>
        <v>1</v>
      </c>
      <c r="BQ554" s="16">
        <f t="shared" si="2672"/>
        <v>16</v>
      </c>
      <c r="BR554" s="16">
        <f t="shared" si="2636"/>
        <v>20</v>
      </c>
      <c r="BS554" s="16">
        <f t="shared" si="2673"/>
        <v>36.055512754639892</v>
      </c>
      <c r="BT554" s="16" t="str">
        <f t="shared" si="2674"/>
        <v>true</v>
      </c>
      <c r="BU554" s="16">
        <f t="shared" si="2675"/>
        <v>1</v>
      </c>
      <c r="BV554" s="16">
        <f t="shared" si="2676"/>
        <v>16</v>
      </c>
      <c r="BW554" s="16">
        <f t="shared" si="2637"/>
        <v>30</v>
      </c>
      <c r="BX554" s="16">
        <f t="shared" si="2677"/>
        <v>36.055512754639892</v>
      </c>
      <c r="BY554" s="16" t="str">
        <f t="shared" si="2678"/>
        <v>true</v>
      </c>
      <c r="BZ554" s="16">
        <f t="shared" si="2679"/>
        <v>1</v>
      </c>
      <c r="CA554" s="16">
        <f t="shared" si="2680"/>
        <v>16</v>
      </c>
      <c r="CB554" s="16">
        <f t="shared" si="2638"/>
        <v>30</v>
      </c>
      <c r="CC554" s="16">
        <f t="shared" si="2681"/>
        <v>36.055512754639892</v>
      </c>
      <c r="CD554" s="16" t="str">
        <f t="shared" si="2682"/>
        <v>true</v>
      </c>
      <c r="CE554" s="16">
        <f t="shared" si="2683"/>
        <v>1</v>
      </c>
      <c r="CF554" s="16">
        <f t="shared" si="2684"/>
        <v>16</v>
      </c>
      <c r="CG554" s="16">
        <f t="shared" si="2639"/>
        <v>30</v>
      </c>
      <c r="CH554" s="16">
        <f t="shared" si="2685"/>
        <v>36.055512754639892</v>
      </c>
      <c r="CI554" s="16" t="str">
        <f t="shared" si="2686"/>
        <v>true</v>
      </c>
      <c r="CJ554" s="16">
        <f t="shared" si="2687"/>
        <v>1</v>
      </c>
      <c r="CK554" s="16">
        <f t="shared" si="2688"/>
        <v>16</v>
      </c>
      <c r="CL554" s="16">
        <f t="shared" si="2640"/>
        <v>30</v>
      </c>
      <c r="CM554" s="16">
        <f t="shared" si="2689"/>
        <v>36.055512754639892</v>
      </c>
      <c r="CN554" s="16" t="str">
        <f t="shared" si="2690"/>
        <v>true</v>
      </c>
      <c r="CO554" s="16">
        <f t="shared" si="2691"/>
        <v>1</v>
      </c>
      <c r="CP554" s="16">
        <f t="shared" si="2692"/>
        <v>16</v>
      </c>
      <c r="CQ554" s="16">
        <f t="shared" si="2641"/>
        <v>36.055512754639892</v>
      </c>
      <c r="CR554" s="16">
        <f t="shared" si="2693"/>
        <v>36.055512754639892</v>
      </c>
      <c r="CS554" s="16" t="str">
        <f t="shared" si="2694"/>
        <v>true</v>
      </c>
      <c r="CT554" s="16">
        <f t="shared" si="2695"/>
        <v>1</v>
      </c>
      <c r="CU554" s="16">
        <f t="shared" si="2696"/>
        <v>16</v>
      </c>
      <c r="CV554" s="16">
        <f t="shared" si="2642"/>
        <v>36.055512754639892</v>
      </c>
      <c r="CW554" s="16">
        <f t="shared" si="2697"/>
        <v>36.055512754639892</v>
      </c>
      <c r="CX554" s="16" t="str">
        <f t="shared" si="2698"/>
        <v>true</v>
      </c>
      <c r="CY554" s="16">
        <f t="shared" si="2699"/>
        <v>1</v>
      </c>
      <c r="CZ554" s="16">
        <f t="shared" si="2700"/>
        <v>16</v>
      </c>
      <c r="DA554" s="16">
        <f t="shared" si="2643"/>
        <v>36.055512754639892</v>
      </c>
      <c r="DB554" s="16">
        <f t="shared" si="2701"/>
        <v>36.055512754639892</v>
      </c>
      <c r="DC554" s="16" t="str">
        <f t="shared" si="2702"/>
        <v>true</v>
      </c>
      <c r="DD554" s="16">
        <f t="shared" si="2703"/>
        <v>1</v>
      </c>
      <c r="DE554" s="16">
        <f t="shared" si="2704"/>
        <v>16</v>
      </c>
      <c r="DF554" s="16">
        <f t="shared" si="2705"/>
        <v>36.055512754639892</v>
      </c>
      <c r="DG554" s="19">
        <f t="shared" si="2706"/>
        <v>36.055512754639892</v>
      </c>
      <c r="DH554" s="16" t="str">
        <f t="shared" si="2707"/>
        <v>true</v>
      </c>
      <c r="DI554" s="16">
        <f t="shared" si="2708"/>
        <v>1</v>
      </c>
    </row>
    <row r="555" spans="27:113" x14ac:dyDescent="0.35">
      <c r="AA555" s="49">
        <v>1.5</v>
      </c>
      <c r="AB555" s="55">
        <f t="shared" si="2644"/>
        <v>2.0355339059327378</v>
      </c>
      <c r="AC555" s="23" t="s">
        <v>10</v>
      </c>
      <c r="AD555" s="40" t="s">
        <v>2</v>
      </c>
      <c r="AE555" s="16">
        <v>14</v>
      </c>
      <c r="AF555" s="16">
        <v>17.5</v>
      </c>
      <c r="AG555" s="16">
        <f t="shared" si="2628"/>
        <v>24.748737341529164</v>
      </c>
      <c r="AH555" s="16">
        <f t="shared" si="2645"/>
        <v>14</v>
      </c>
      <c r="AI555" s="16">
        <f t="shared" si="2629"/>
        <v>17.5</v>
      </c>
      <c r="AJ555" s="16">
        <f t="shared" si="2709"/>
        <v>24.748737341529164</v>
      </c>
      <c r="AK555" s="16" t="str">
        <f t="shared" si="2646"/>
        <v>true</v>
      </c>
      <c r="AL555" s="16">
        <f t="shared" si="2647"/>
        <v>1</v>
      </c>
      <c r="AM555" s="16">
        <f t="shared" si="2648"/>
        <v>14</v>
      </c>
      <c r="AN555" s="16">
        <f t="shared" si="2630"/>
        <v>17.5</v>
      </c>
      <c r="AO555" s="16">
        <f t="shared" si="2649"/>
        <v>24.748737341529164</v>
      </c>
      <c r="AP555" s="16" t="str">
        <f t="shared" si="2650"/>
        <v>true</v>
      </c>
      <c r="AQ555" s="16">
        <f t="shared" si="2651"/>
        <v>1</v>
      </c>
      <c r="AR555" s="16">
        <f t="shared" si="2652"/>
        <v>14</v>
      </c>
      <c r="AS555" s="16">
        <f t="shared" si="2631"/>
        <v>17.5</v>
      </c>
      <c r="AT555" s="16">
        <f t="shared" si="2653"/>
        <v>24.748737341529164</v>
      </c>
      <c r="AU555" s="16" t="str">
        <f t="shared" si="2654"/>
        <v>true</v>
      </c>
      <c r="AV555" s="16">
        <f t="shared" si="2655"/>
        <v>1</v>
      </c>
      <c r="AW555" s="16">
        <f t="shared" si="2656"/>
        <v>14</v>
      </c>
      <c r="AX555" s="16">
        <f t="shared" si="2632"/>
        <v>17.5</v>
      </c>
      <c r="AY555" s="16">
        <f t="shared" si="2657"/>
        <v>24.748737341529164</v>
      </c>
      <c r="AZ555" s="16" t="str">
        <f t="shared" si="2658"/>
        <v>true</v>
      </c>
      <c r="BA555" s="16">
        <f t="shared" si="2659"/>
        <v>1</v>
      </c>
      <c r="BB555" s="16">
        <f t="shared" si="2660"/>
        <v>14</v>
      </c>
      <c r="BC555" s="16">
        <f t="shared" si="2633"/>
        <v>17.5</v>
      </c>
      <c r="BD555" s="16">
        <f t="shared" si="2661"/>
        <v>24.748737341529164</v>
      </c>
      <c r="BE555" s="16" t="str">
        <f t="shared" si="2662"/>
        <v>true</v>
      </c>
      <c r="BF555" s="16">
        <f t="shared" si="2663"/>
        <v>1</v>
      </c>
      <c r="BG555" s="16">
        <f t="shared" si="2664"/>
        <v>14</v>
      </c>
      <c r="BH555" s="16">
        <f t="shared" si="2634"/>
        <v>17.5</v>
      </c>
      <c r="BI555" s="16">
        <f t="shared" si="2665"/>
        <v>24.748737341529164</v>
      </c>
      <c r="BJ555" s="16" t="str">
        <f t="shared" si="2666"/>
        <v>true</v>
      </c>
      <c r="BK555" s="16">
        <f t="shared" si="2667"/>
        <v>1</v>
      </c>
      <c r="BL555" s="16">
        <f t="shared" si="2668"/>
        <v>14</v>
      </c>
      <c r="BM555" s="16">
        <f t="shared" si="2635"/>
        <v>17.5</v>
      </c>
      <c r="BN555" s="16">
        <f t="shared" si="2669"/>
        <v>24.748737341529164</v>
      </c>
      <c r="BO555" s="16" t="str">
        <f t="shared" si="2670"/>
        <v>true</v>
      </c>
      <c r="BP555" s="16">
        <f t="shared" si="2671"/>
        <v>1</v>
      </c>
      <c r="BQ555" s="16">
        <f t="shared" si="2672"/>
        <v>14</v>
      </c>
      <c r="BR555" s="16">
        <f t="shared" si="2636"/>
        <v>17.5</v>
      </c>
      <c r="BS555" s="16">
        <f t="shared" si="2673"/>
        <v>24.748737341529164</v>
      </c>
      <c r="BT555" s="16" t="str">
        <f t="shared" si="2674"/>
        <v>true</v>
      </c>
      <c r="BU555" s="16">
        <f t="shared" si="2675"/>
        <v>1</v>
      </c>
      <c r="BV555" s="16">
        <f t="shared" si="2676"/>
        <v>14</v>
      </c>
      <c r="BW555" s="16">
        <f t="shared" si="2637"/>
        <v>17.5</v>
      </c>
      <c r="BX555" s="16">
        <f t="shared" si="2677"/>
        <v>24.748737341529164</v>
      </c>
      <c r="BY555" s="16" t="str">
        <f t="shared" si="2678"/>
        <v>true</v>
      </c>
      <c r="BZ555" s="16">
        <f t="shared" si="2679"/>
        <v>1</v>
      </c>
      <c r="CA555" s="16">
        <f t="shared" si="2680"/>
        <v>14</v>
      </c>
      <c r="CB555" s="16">
        <f t="shared" si="2638"/>
        <v>17.5</v>
      </c>
      <c r="CC555" s="16">
        <f t="shared" si="2681"/>
        <v>24.748737341529164</v>
      </c>
      <c r="CD555" s="16" t="str">
        <f t="shared" si="2682"/>
        <v>true</v>
      </c>
      <c r="CE555" s="16">
        <f t="shared" si="2683"/>
        <v>1</v>
      </c>
      <c r="CF555" s="16">
        <f t="shared" si="2684"/>
        <v>14</v>
      </c>
      <c r="CG555" s="16">
        <f t="shared" si="2639"/>
        <v>17.5</v>
      </c>
      <c r="CH555" s="16">
        <f t="shared" si="2685"/>
        <v>24.748737341529164</v>
      </c>
      <c r="CI555" s="16" t="str">
        <f t="shared" si="2686"/>
        <v>true</v>
      </c>
      <c r="CJ555" s="16">
        <f t="shared" si="2687"/>
        <v>1</v>
      </c>
      <c r="CK555" s="16">
        <f t="shared" si="2688"/>
        <v>14</v>
      </c>
      <c r="CL555" s="16">
        <f t="shared" si="2640"/>
        <v>17.5</v>
      </c>
      <c r="CM555" s="16">
        <f t="shared" si="2689"/>
        <v>24.748737341529164</v>
      </c>
      <c r="CN555" s="16" t="str">
        <f t="shared" si="2690"/>
        <v>true</v>
      </c>
      <c r="CO555" s="16">
        <f t="shared" si="2691"/>
        <v>1</v>
      </c>
      <c r="CP555" s="16">
        <f t="shared" si="2692"/>
        <v>14</v>
      </c>
      <c r="CQ555" s="16">
        <f t="shared" si="2641"/>
        <v>24.748737341529164</v>
      </c>
      <c r="CR555" s="16">
        <f t="shared" si="2693"/>
        <v>24.748737341529164</v>
      </c>
      <c r="CS555" s="16" t="str">
        <f t="shared" si="2694"/>
        <v>true</v>
      </c>
      <c r="CT555" s="16">
        <f t="shared" si="2695"/>
        <v>1</v>
      </c>
      <c r="CU555" s="16">
        <f t="shared" si="2696"/>
        <v>14</v>
      </c>
      <c r="CV555" s="16">
        <f t="shared" si="2642"/>
        <v>24.748737341529164</v>
      </c>
      <c r="CW555" s="16">
        <f t="shared" si="2697"/>
        <v>24.748737341529164</v>
      </c>
      <c r="CX555" s="16" t="str">
        <f t="shared" si="2698"/>
        <v>true</v>
      </c>
      <c r="CY555" s="16">
        <f t="shared" si="2699"/>
        <v>1</v>
      </c>
      <c r="CZ555" s="16">
        <f t="shared" si="2700"/>
        <v>14</v>
      </c>
      <c r="DA555" s="16">
        <f t="shared" si="2643"/>
        <v>24.748737341529164</v>
      </c>
      <c r="DB555" s="16">
        <f t="shared" si="2701"/>
        <v>24.748737341529164</v>
      </c>
      <c r="DC555" s="16" t="str">
        <f t="shared" si="2702"/>
        <v>true</v>
      </c>
      <c r="DD555" s="16">
        <f t="shared" si="2703"/>
        <v>1</v>
      </c>
      <c r="DE555" s="16">
        <f t="shared" si="2704"/>
        <v>14</v>
      </c>
      <c r="DF555" s="16">
        <f t="shared" si="2705"/>
        <v>24.748737341529164</v>
      </c>
      <c r="DG555" s="19">
        <f t="shared" si="2706"/>
        <v>24.748737341529164</v>
      </c>
      <c r="DH555" s="16" t="str">
        <f t="shared" si="2707"/>
        <v>true</v>
      </c>
      <c r="DI555" s="16">
        <f t="shared" si="2708"/>
        <v>1</v>
      </c>
    </row>
    <row r="556" spans="27:113" x14ac:dyDescent="0.35">
      <c r="AA556" s="49">
        <v>1.5</v>
      </c>
      <c r="AB556" s="55">
        <f t="shared" si="2644"/>
        <v>3.4623583103198032</v>
      </c>
      <c r="AC556" s="23" t="s">
        <v>11</v>
      </c>
      <c r="AD556" s="40" t="s">
        <v>2</v>
      </c>
      <c r="AE556" s="16">
        <v>17.680000000000003</v>
      </c>
      <c r="AF556" s="16">
        <v>22.1</v>
      </c>
      <c r="AG556" s="16">
        <f t="shared" si="2628"/>
        <v>43.867247463227052</v>
      </c>
      <c r="AH556" s="16">
        <f t="shared" si="2645"/>
        <v>17.680000000000003</v>
      </c>
      <c r="AI556" s="16">
        <f t="shared" si="2629"/>
        <v>22.1</v>
      </c>
      <c r="AJ556" s="16">
        <f t="shared" si="2709"/>
        <v>43.867247463227052</v>
      </c>
      <c r="AK556" s="16" t="str">
        <f t="shared" si="2646"/>
        <v>true</v>
      </c>
      <c r="AL556" s="16">
        <f t="shared" si="2647"/>
        <v>1</v>
      </c>
      <c r="AM556" s="16">
        <f t="shared" si="2648"/>
        <v>17.680000000000003</v>
      </c>
      <c r="AN556" s="16">
        <f t="shared" si="2630"/>
        <v>22.1</v>
      </c>
      <c r="AO556" s="16">
        <f t="shared" si="2649"/>
        <v>43.867247463227052</v>
      </c>
      <c r="AP556" s="16" t="str">
        <f t="shared" si="2650"/>
        <v>true</v>
      </c>
      <c r="AQ556" s="16">
        <f t="shared" si="2651"/>
        <v>1</v>
      </c>
      <c r="AR556" s="16">
        <f t="shared" si="2652"/>
        <v>17.680000000000003</v>
      </c>
      <c r="AS556" s="16">
        <f t="shared" si="2631"/>
        <v>22.1</v>
      </c>
      <c r="AT556" s="16">
        <f t="shared" si="2653"/>
        <v>43.867247463227052</v>
      </c>
      <c r="AU556" s="16" t="str">
        <f t="shared" si="2654"/>
        <v>true</v>
      </c>
      <c r="AV556" s="16">
        <f t="shared" si="2655"/>
        <v>1</v>
      </c>
      <c r="AW556" s="16">
        <f t="shared" si="2656"/>
        <v>17.680000000000003</v>
      </c>
      <c r="AX556" s="16">
        <f t="shared" si="2632"/>
        <v>22.1</v>
      </c>
      <c r="AY556" s="16">
        <f t="shared" si="2657"/>
        <v>43.867247463227052</v>
      </c>
      <c r="AZ556" s="16" t="str">
        <f t="shared" si="2658"/>
        <v>true</v>
      </c>
      <c r="BA556" s="16">
        <f t="shared" si="2659"/>
        <v>1</v>
      </c>
      <c r="BB556" s="16">
        <f t="shared" si="2660"/>
        <v>17.680000000000003</v>
      </c>
      <c r="BC556" s="16">
        <f t="shared" si="2633"/>
        <v>28.730000000000004</v>
      </c>
      <c r="BD556" s="16">
        <f t="shared" si="2661"/>
        <v>43.867247463227052</v>
      </c>
      <c r="BE556" s="16" t="str">
        <f t="shared" si="2662"/>
        <v>true</v>
      </c>
      <c r="BF556" s="16">
        <f t="shared" si="2663"/>
        <v>1</v>
      </c>
      <c r="BG556" s="16">
        <f t="shared" si="2664"/>
        <v>17.680000000000003</v>
      </c>
      <c r="BH556" s="16">
        <f t="shared" si="2634"/>
        <v>28.730000000000004</v>
      </c>
      <c r="BI556" s="16">
        <f t="shared" si="2665"/>
        <v>43.867247463227052</v>
      </c>
      <c r="BJ556" s="16" t="str">
        <f t="shared" si="2666"/>
        <v>true</v>
      </c>
      <c r="BK556" s="16">
        <f t="shared" si="2667"/>
        <v>1</v>
      </c>
      <c r="BL556" s="16">
        <f t="shared" si="2668"/>
        <v>17.680000000000003</v>
      </c>
      <c r="BM556" s="16">
        <f t="shared" si="2635"/>
        <v>28.730000000000004</v>
      </c>
      <c r="BN556" s="16">
        <f t="shared" si="2669"/>
        <v>43.867247463227052</v>
      </c>
      <c r="BO556" s="16" t="str">
        <f t="shared" si="2670"/>
        <v>true</v>
      </c>
      <c r="BP556" s="16">
        <f t="shared" si="2671"/>
        <v>1</v>
      </c>
      <c r="BQ556" s="16">
        <f t="shared" si="2672"/>
        <v>17.680000000000003</v>
      </c>
      <c r="BR556" s="16">
        <f t="shared" si="2636"/>
        <v>28.730000000000004</v>
      </c>
      <c r="BS556" s="16">
        <f t="shared" si="2673"/>
        <v>43.867247463227052</v>
      </c>
      <c r="BT556" s="16" t="str">
        <f t="shared" si="2674"/>
        <v>true</v>
      </c>
      <c r="BU556" s="16">
        <f t="shared" si="2675"/>
        <v>1</v>
      </c>
      <c r="BV556" s="16">
        <f t="shared" si="2676"/>
        <v>17.680000000000003</v>
      </c>
      <c r="BW556" s="16">
        <f t="shared" si="2637"/>
        <v>33.150000000000006</v>
      </c>
      <c r="BX556" s="16">
        <f t="shared" si="2677"/>
        <v>43.867247463227052</v>
      </c>
      <c r="BY556" s="16" t="str">
        <f t="shared" si="2678"/>
        <v>true</v>
      </c>
      <c r="BZ556" s="16">
        <f t="shared" si="2679"/>
        <v>1</v>
      </c>
      <c r="CA556" s="16">
        <f t="shared" si="2680"/>
        <v>17.680000000000003</v>
      </c>
      <c r="CB556" s="16">
        <f t="shared" si="2638"/>
        <v>33.150000000000006</v>
      </c>
      <c r="CC556" s="16">
        <f t="shared" si="2681"/>
        <v>43.867247463227052</v>
      </c>
      <c r="CD556" s="16" t="str">
        <f t="shared" si="2682"/>
        <v>true</v>
      </c>
      <c r="CE556" s="16">
        <f t="shared" si="2683"/>
        <v>1</v>
      </c>
      <c r="CF556" s="16">
        <f t="shared" si="2684"/>
        <v>17.680000000000003</v>
      </c>
      <c r="CG556" s="16">
        <f t="shared" si="2639"/>
        <v>33.150000000000006</v>
      </c>
      <c r="CH556" s="16">
        <f t="shared" si="2685"/>
        <v>43.867247463227052</v>
      </c>
      <c r="CI556" s="16" t="str">
        <f t="shared" si="2686"/>
        <v>true</v>
      </c>
      <c r="CJ556" s="16">
        <f t="shared" si="2687"/>
        <v>1</v>
      </c>
      <c r="CK556" s="16">
        <f t="shared" si="2688"/>
        <v>17.680000000000003</v>
      </c>
      <c r="CL556" s="16">
        <f t="shared" si="2640"/>
        <v>33.150000000000006</v>
      </c>
      <c r="CM556" s="16">
        <f t="shared" si="2689"/>
        <v>43.867247463227052</v>
      </c>
      <c r="CN556" s="16" t="str">
        <f t="shared" si="2690"/>
        <v>true</v>
      </c>
      <c r="CO556" s="16">
        <f t="shared" si="2691"/>
        <v>1</v>
      </c>
      <c r="CP556" s="16">
        <f t="shared" si="2692"/>
        <v>17.680000000000003</v>
      </c>
      <c r="CQ556" s="16">
        <f t="shared" si="2641"/>
        <v>43.867247463227052</v>
      </c>
      <c r="CR556" s="16">
        <f t="shared" si="2693"/>
        <v>43.867247463227052</v>
      </c>
      <c r="CS556" s="16" t="str">
        <f t="shared" si="2694"/>
        <v>true</v>
      </c>
      <c r="CT556" s="16">
        <f t="shared" si="2695"/>
        <v>1</v>
      </c>
      <c r="CU556" s="16">
        <f t="shared" si="2696"/>
        <v>17.680000000000003</v>
      </c>
      <c r="CV556" s="16">
        <f t="shared" si="2642"/>
        <v>43.867247463227052</v>
      </c>
      <c r="CW556" s="16">
        <f t="shared" si="2697"/>
        <v>43.867247463227052</v>
      </c>
      <c r="CX556" s="16" t="str">
        <f t="shared" si="2698"/>
        <v>true</v>
      </c>
      <c r="CY556" s="16">
        <f t="shared" si="2699"/>
        <v>1</v>
      </c>
      <c r="CZ556" s="16">
        <f t="shared" si="2700"/>
        <v>17.680000000000003</v>
      </c>
      <c r="DA556" s="16">
        <f t="shared" si="2643"/>
        <v>43.867247463227052</v>
      </c>
      <c r="DB556" s="16">
        <f t="shared" si="2701"/>
        <v>43.867247463227052</v>
      </c>
      <c r="DC556" s="16" t="str">
        <f t="shared" si="2702"/>
        <v>true</v>
      </c>
      <c r="DD556" s="16">
        <f t="shared" si="2703"/>
        <v>1</v>
      </c>
      <c r="DE556" s="16">
        <f t="shared" si="2704"/>
        <v>17.680000000000003</v>
      </c>
      <c r="DF556" s="16">
        <f t="shared" si="2705"/>
        <v>43.867247463227052</v>
      </c>
      <c r="DG556" s="19">
        <f t="shared" si="2706"/>
        <v>43.867247463227052</v>
      </c>
      <c r="DH556" s="16" t="str">
        <f t="shared" si="2707"/>
        <v>true</v>
      </c>
      <c r="DI556" s="16">
        <f t="shared" si="2708"/>
        <v>1</v>
      </c>
    </row>
    <row r="557" spans="27:113" x14ac:dyDescent="0.35">
      <c r="AA557" s="49" t="s">
        <v>114</v>
      </c>
      <c r="AB557" s="55" t="str">
        <f t="shared" si="2644"/>
        <v>-</v>
      </c>
      <c r="AC557" s="23" t="s">
        <v>12</v>
      </c>
      <c r="AD557" s="40" t="s">
        <v>2</v>
      </c>
      <c r="AE557" s="16"/>
      <c r="AF557" s="16"/>
      <c r="AG557" s="16" t="str">
        <f t="shared" si="2628"/>
        <v>N/A</v>
      </c>
      <c r="AH557" s="16" t="str">
        <f t="shared" si="2645"/>
        <v>N/A</v>
      </c>
      <c r="AI557" s="16" t="str">
        <f t="shared" si="2629"/>
        <v>N/A</v>
      </c>
      <c r="AJ557" s="16" t="str">
        <f t="shared" si="2709"/>
        <v>N/A</v>
      </c>
      <c r="AK557" s="16" t="str">
        <f t="shared" si="2646"/>
        <v>N/A</v>
      </c>
      <c r="AL557" s="16" t="str">
        <f t="shared" si="2647"/>
        <v>N/A</v>
      </c>
      <c r="AM557" s="16" t="str">
        <f t="shared" si="2648"/>
        <v>N/A</v>
      </c>
      <c r="AN557" s="16" t="str">
        <f t="shared" si="2630"/>
        <v>N/A</v>
      </c>
      <c r="AO557" s="16" t="str">
        <f t="shared" si="2649"/>
        <v>N/A</v>
      </c>
      <c r="AP557" s="16" t="str">
        <f t="shared" si="2650"/>
        <v>N/A</v>
      </c>
      <c r="AQ557" s="16" t="str">
        <f t="shared" si="2651"/>
        <v>N/A</v>
      </c>
      <c r="AR557" s="16" t="str">
        <f t="shared" si="2652"/>
        <v>N/A</v>
      </c>
      <c r="AS557" s="16" t="str">
        <f t="shared" si="2631"/>
        <v>N/A</v>
      </c>
      <c r="AT557" s="16" t="str">
        <f t="shared" si="2653"/>
        <v>N/A</v>
      </c>
      <c r="AU557" s="16" t="str">
        <f t="shared" si="2654"/>
        <v>N/A</v>
      </c>
      <c r="AV557" s="16" t="str">
        <f t="shared" si="2655"/>
        <v>N/A</v>
      </c>
      <c r="AW557" s="16" t="str">
        <f t="shared" si="2656"/>
        <v>N/A</v>
      </c>
      <c r="AX557" s="16" t="str">
        <f t="shared" si="2632"/>
        <v>N/A</v>
      </c>
      <c r="AY557" s="16" t="str">
        <f t="shared" si="2657"/>
        <v>N/A</v>
      </c>
      <c r="AZ557" s="16" t="str">
        <f t="shared" si="2658"/>
        <v>N/A</v>
      </c>
      <c r="BA557" s="16" t="str">
        <f t="shared" si="2659"/>
        <v>N/A</v>
      </c>
      <c r="BB557" s="16" t="str">
        <f t="shared" si="2660"/>
        <v>N/A</v>
      </c>
      <c r="BC557" s="16" t="str">
        <f t="shared" si="2633"/>
        <v>N/A</v>
      </c>
      <c r="BD557" s="16" t="str">
        <f t="shared" si="2661"/>
        <v>N/A</v>
      </c>
      <c r="BE557" s="16" t="str">
        <f t="shared" si="2662"/>
        <v>N/A</v>
      </c>
      <c r="BF557" s="16" t="str">
        <f t="shared" si="2663"/>
        <v>N/A</v>
      </c>
      <c r="BG557" s="16" t="str">
        <f t="shared" si="2664"/>
        <v>N/A</v>
      </c>
      <c r="BH557" s="16" t="str">
        <f t="shared" si="2634"/>
        <v>N/A</v>
      </c>
      <c r="BI557" s="16" t="str">
        <f t="shared" si="2665"/>
        <v>N/A</v>
      </c>
      <c r="BJ557" s="16" t="str">
        <f t="shared" si="2666"/>
        <v>N/A</v>
      </c>
      <c r="BK557" s="16" t="str">
        <f t="shared" si="2667"/>
        <v>N/A</v>
      </c>
      <c r="BL557" s="16" t="str">
        <f t="shared" si="2668"/>
        <v>N/A</v>
      </c>
      <c r="BM557" s="16" t="str">
        <f t="shared" si="2635"/>
        <v>N/A</v>
      </c>
      <c r="BN557" s="16" t="str">
        <f t="shared" si="2669"/>
        <v>N/A</v>
      </c>
      <c r="BO557" s="16" t="str">
        <f t="shared" si="2670"/>
        <v>N/A</v>
      </c>
      <c r="BP557" s="16" t="str">
        <f t="shared" si="2671"/>
        <v>N/A</v>
      </c>
      <c r="BQ557" s="16" t="str">
        <f t="shared" si="2672"/>
        <v>N/A</v>
      </c>
      <c r="BR557" s="16" t="str">
        <f t="shared" si="2636"/>
        <v>N/A</v>
      </c>
      <c r="BS557" s="16" t="str">
        <f t="shared" si="2673"/>
        <v>N/A</v>
      </c>
      <c r="BT557" s="16" t="str">
        <f t="shared" si="2674"/>
        <v>N/A</v>
      </c>
      <c r="BU557" s="16" t="str">
        <f t="shared" si="2675"/>
        <v>N/A</v>
      </c>
      <c r="BV557" s="16" t="str">
        <f t="shared" si="2676"/>
        <v>N/A</v>
      </c>
      <c r="BW557" s="16" t="str">
        <f t="shared" si="2637"/>
        <v>N/A</v>
      </c>
      <c r="BX557" s="16" t="str">
        <f t="shared" si="2677"/>
        <v>N/A</v>
      </c>
      <c r="BY557" s="16" t="str">
        <f t="shared" si="2678"/>
        <v>N/A</v>
      </c>
      <c r="BZ557" s="16" t="str">
        <f t="shared" si="2679"/>
        <v>N/A</v>
      </c>
      <c r="CA557" s="16" t="str">
        <f t="shared" si="2680"/>
        <v>N/A</v>
      </c>
      <c r="CB557" s="16" t="str">
        <f t="shared" si="2638"/>
        <v>N/A</v>
      </c>
      <c r="CC557" s="16" t="str">
        <f t="shared" si="2681"/>
        <v>N/A</v>
      </c>
      <c r="CD557" s="16" t="str">
        <f t="shared" si="2682"/>
        <v>N/A</v>
      </c>
      <c r="CE557" s="16" t="str">
        <f t="shared" si="2683"/>
        <v>N/A</v>
      </c>
      <c r="CF557" s="16" t="str">
        <f t="shared" si="2684"/>
        <v>N/A</v>
      </c>
      <c r="CG557" s="16" t="str">
        <f t="shared" si="2639"/>
        <v>N/A</v>
      </c>
      <c r="CH557" s="16" t="str">
        <f t="shared" si="2685"/>
        <v>N/A</v>
      </c>
      <c r="CI557" s="16" t="str">
        <f t="shared" si="2686"/>
        <v>N/A</v>
      </c>
      <c r="CJ557" s="16" t="str">
        <f t="shared" si="2687"/>
        <v>N/A</v>
      </c>
      <c r="CK557" s="16" t="str">
        <f t="shared" si="2688"/>
        <v>N/A</v>
      </c>
      <c r="CL557" s="16" t="str">
        <f t="shared" si="2640"/>
        <v>N/A</v>
      </c>
      <c r="CM557" s="16" t="str">
        <f t="shared" si="2689"/>
        <v>N/A</v>
      </c>
      <c r="CN557" s="16" t="str">
        <f t="shared" si="2690"/>
        <v>N/A</v>
      </c>
      <c r="CO557" s="16" t="str">
        <f t="shared" si="2691"/>
        <v>N/A</v>
      </c>
      <c r="CP557" s="16" t="str">
        <f t="shared" si="2692"/>
        <v>N/A</v>
      </c>
      <c r="CQ557" s="16" t="str">
        <f t="shared" si="2641"/>
        <v>N/A</v>
      </c>
      <c r="CR557" s="16" t="str">
        <f t="shared" si="2693"/>
        <v>N/A</v>
      </c>
      <c r="CS557" s="16" t="str">
        <f t="shared" si="2694"/>
        <v>N/A</v>
      </c>
      <c r="CT557" s="16" t="str">
        <f t="shared" si="2695"/>
        <v>N/A</v>
      </c>
      <c r="CU557" s="16" t="str">
        <f t="shared" si="2696"/>
        <v>N/A</v>
      </c>
      <c r="CV557" s="16" t="str">
        <f t="shared" si="2642"/>
        <v>N/A</v>
      </c>
      <c r="CW557" s="16" t="str">
        <f t="shared" si="2697"/>
        <v>N/A</v>
      </c>
      <c r="CX557" s="16" t="str">
        <f t="shared" si="2698"/>
        <v>N/A</v>
      </c>
      <c r="CY557" s="16" t="str">
        <f t="shared" si="2699"/>
        <v>N/A</v>
      </c>
      <c r="CZ557" s="16" t="str">
        <f t="shared" si="2700"/>
        <v>N/A</v>
      </c>
      <c r="DA557" s="16" t="str">
        <f t="shared" si="2643"/>
        <v>N/A</v>
      </c>
      <c r="DB557" s="16" t="str">
        <f t="shared" si="2701"/>
        <v>N/A</v>
      </c>
      <c r="DC557" s="16" t="str">
        <f t="shared" si="2702"/>
        <v>N/A</v>
      </c>
      <c r="DD557" s="16" t="str">
        <f t="shared" si="2703"/>
        <v>N/A</v>
      </c>
      <c r="DE557" s="16" t="str">
        <f t="shared" si="2704"/>
        <v>N/A</v>
      </c>
      <c r="DF557" s="16" t="str">
        <f t="shared" si="2705"/>
        <v>N/A</v>
      </c>
      <c r="DG557" s="19" t="str">
        <f t="shared" si="2706"/>
        <v>N/A</v>
      </c>
      <c r="DH557" s="16" t="str">
        <f t="shared" si="2707"/>
        <v>N/A</v>
      </c>
      <c r="DI557" s="16" t="str">
        <f t="shared" si="2708"/>
        <v>N/A</v>
      </c>
    </row>
    <row r="558" spans="27:113" x14ac:dyDescent="0.35">
      <c r="AA558" s="49" t="s">
        <v>114</v>
      </c>
      <c r="AB558" s="55" t="str">
        <f t="shared" si="2644"/>
        <v>-</v>
      </c>
      <c r="AC558" s="23" t="s">
        <v>13</v>
      </c>
      <c r="AD558" s="40" t="s">
        <v>2</v>
      </c>
      <c r="AE558" s="16"/>
      <c r="AF558" s="16"/>
      <c r="AG558" s="16" t="str">
        <f t="shared" si="2628"/>
        <v>N/A</v>
      </c>
      <c r="AH558" s="16" t="str">
        <f t="shared" si="2645"/>
        <v>N/A</v>
      </c>
      <c r="AI558" s="16" t="str">
        <f t="shared" si="2629"/>
        <v>N/A</v>
      </c>
      <c r="AJ558" s="16" t="str">
        <f t="shared" si="2709"/>
        <v>N/A</v>
      </c>
      <c r="AK558" s="16" t="str">
        <f t="shared" si="2646"/>
        <v>N/A</v>
      </c>
      <c r="AL558" s="16" t="str">
        <f t="shared" si="2647"/>
        <v>N/A</v>
      </c>
      <c r="AM558" s="16" t="str">
        <f t="shared" si="2648"/>
        <v>N/A</v>
      </c>
      <c r="AN558" s="16" t="str">
        <f t="shared" si="2630"/>
        <v>N/A</v>
      </c>
      <c r="AO558" s="16" t="str">
        <f t="shared" si="2649"/>
        <v>N/A</v>
      </c>
      <c r="AP558" s="16" t="str">
        <f t="shared" si="2650"/>
        <v>N/A</v>
      </c>
      <c r="AQ558" s="16" t="str">
        <f t="shared" si="2651"/>
        <v>N/A</v>
      </c>
      <c r="AR558" s="16" t="str">
        <f t="shared" si="2652"/>
        <v>N/A</v>
      </c>
      <c r="AS558" s="16" t="str">
        <f t="shared" si="2631"/>
        <v>N/A</v>
      </c>
      <c r="AT558" s="16" t="str">
        <f t="shared" si="2653"/>
        <v>N/A</v>
      </c>
      <c r="AU558" s="16" t="str">
        <f t="shared" si="2654"/>
        <v>N/A</v>
      </c>
      <c r="AV558" s="16" t="str">
        <f t="shared" si="2655"/>
        <v>N/A</v>
      </c>
      <c r="AW558" s="16" t="str">
        <f t="shared" si="2656"/>
        <v>N/A</v>
      </c>
      <c r="AX558" s="16" t="str">
        <f t="shared" si="2632"/>
        <v>N/A</v>
      </c>
      <c r="AY558" s="16" t="str">
        <f t="shared" si="2657"/>
        <v>N/A</v>
      </c>
      <c r="AZ558" s="16" t="str">
        <f t="shared" si="2658"/>
        <v>N/A</v>
      </c>
      <c r="BA558" s="16" t="str">
        <f t="shared" si="2659"/>
        <v>N/A</v>
      </c>
      <c r="BB558" s="16" t="str">
        <f t="shared" si="2660"/>
        <v>N/A</v>
      </c>
      <c r="BC558" s="16" t="str">
        <f t="shared" si="2633"/>
        <v>N/A</v>
      </c>
      <c r="BD558" s="16" t="str">
        <f t="shared" si="2661"/>
        <v>N/A</v>
      </c>
      <c r="BE558" s="16" t="str">
        <f t="shared" si="2662"/>
        <v>N/A</v>
      </c>
      <c r="BF558" s="16" t="str">
        <f t="shared" si="2663"/>
        <v>N/A</v>
      </c>
      <c r="BG558" s="16" t="str">
        <f t="shared" si="2664"/>
        <v>N/A</v>
      </c>
      <c r="BH558" s="16" t="str">
        <f t="shared" si="2634"/>
        <v>N/A</v>
      </c>
      <c r="BI558" s="16" t="str">
        <f t="shared" si="2665"/>
        <v>N/A</v>
      </c>
      <c r="BJ558" s="16" t="str">
        <f t="shared" si="2666"/>
        <v>N/A</v>
      </c>
      <c r="BK558" s="16" t="str">
        <f t="shared" si="2667"/>
        <v>N/A</v>
      </c>
      <c r="BL558" s="16" t="str">
        <f t="shared" si="2668"/>
        <v>N/A</v>
      </c>
      <c r="BM558" s="16" t="str">
        <f t="shared" si="2635"/>
        <v>N/A</v>
      </c>
      <c r="BN558" s="16" t="str">
        <f t="shared" si="2669"/>
        <v>N/A</v>
      </c>
      <c r="BO558" s="16" t="str">
        <f t="shared" si="2670"/>
        <v>N/A</v>
      </c>
      <c r="BP558" s="16" t="str">
        <f t="shared" si="2671"/>
        <v>N/A</v>
      </c>
      <c r="BQ558" s="16" t="str">
        <f t="shared" si="2672"/>
        <v>N/A</v>
      </c>
      <c r="BR558" s="16" t="str">
        <f t="shared" si="2636"/>
        <v>N/A</v>
      </c>
      <c r="BS558" s="16" t="str">
        <f t="shared" si="2673"/>
        <v>N/A</v>
      </c>
      <c r="BT558" s="16" t="str">
        <f t="shared" si="2674"/>
        <v>N/A</v>
      </c>
      <c r="BU558" s="16" t="str">
        <f t="shared" si="2675"/>
        <v>N/A</v>
      </c>
      <c r="BV558" s="16" t="str">
        <f t="shared" si="2676"/>
        <v>N/A</v>
      </c>
      <c r="BW558" s="16" t="str">
        <f t="shared" si="2637"/>
        <v>N/A</v>
      </c>
      <c r="BX558" s="16" t="str">
        <f t="shared" si="2677"/>
        <v>N/A</v>
      </c>
      <c r="BY558" s="16" t="str">
        <f t="shared" si="2678"/>
        <v>N/A</v>
      </c>
      <c r="BZ558" s="16" t="str">
        <f t="shared" si="2679"/>
        <v>N/A</v>
      </c>
      <c r="CA558" s="16" t="str">
        <f t="shared" si="2680"/>
        <v>N/A</v>
      </c>
      <c r="CB558" s="16" t="str">
        <f t="shared" si="2638"/>
        <v>N/A</v>
      </c>
      <c r="CC558" s="16" t="str">
        <f t="shared" si="2681"/>
        <v>N/A</v>
      </c>
      <c r="CD558" s="16" t="str">
        <f t="shared" si="2682"/>
        <v>N/A</v>
      </c>
      <c r="CE558" s="16" t="str">
        <f t="shared" si="2683"/>
        <v>N/A</v>
      </c>
      <c r="CF558" s="16" t="str">
        <f t="shared" si="2684"/>
        <v>N/A</v>
      </c>
      <c r="CG558" s="16" t="str">
        <f t="shared" si="2639"/>
        <v>N/A</v>
      </c>
      <c r="CH558" s="16" t="str">
        <f t="shared" si="2685"/>
        <v>N/A</v>
      </c>
      <c r="CI558" s="16" t="str">
        <f t="shared" si="2686"/>
        <v>N/A</v>
      </c>
      <c r="CJ558" s="16" t="str">
        <f t="shared" si="2687"/>
        <v>N/A</v>
      </c>
      <c r="CK558" s="16" t="str">
        <f t="shared" si="2688"/>
        <v>N/A</v>
      </c>
      <c r="CL558" s="16" t="str">
        <f t="shared" si="2640"/>
        <v>N/A</v>
      </c>
      <c r="CM558" s="16" t="str">
        <f t="shared" si="2689"/>
        <v>N/A</v>
      </c>
      <c r="CN558" s="16" t="str">
        <f t="shared" si="2690"/>
        <v>N/A</v>
      </c>
      <c r="CO558" s="16" t="str">
        <f t="shared" si="2691"/>
        <v>N/A</v>
      </c>
      <c r="CP558" s="16" t="str">
        <f t="shared" si="2692"/>
        <v>N/A</v>
      </c>
      <c r="CQ558" s="16" t="str">
        <f t="shared" si="2641"/>
        <v>N/A</v>
      </c>
      <c r="CR558" s="16" t="str">
        <f t="shared" si="2693"/>
        <v>N/A</v>
      </c>
      <c r="CS558" s="16" t="str">
        <f t="shared" si="2694"/>
        <v>N/A</v>
      </c>
      <c r="CT558" s="16" t="str">
        <f t="shared" si="2695"/>
        <v>N/A</v>
      </c>
      <c r="CU558" s="16" t="str">
        <f t="shared" si="2696"/>
        <v>N/A</v>
      </c>
      <c r="CV558" s="16" t="str">
        <f t="shared" si="2642"/>
        <v>N/A</v>
      </c>
      <c r="CW558" s="16" t="str">
        <f t="shared" si="2697"/>
        <v>N/A</v>
      </c>
      <c r="CX558" s="16" t="str">
        <f t="shared" si="2698"/>
        <v>N/A</v>
      </c>
      <c r="CY558" s="16" t="str">
        <f t="shared" si="2699"/>
        <v>N/A</v>
      </c>
      <c r="CZ558" s="16" t="str">
        <f t="shared" si="2700"/>
        <v>N/A</v>
      </c>
      <c r="DA558" s="16" t="str">
        <f t="shared" si="2643"/>
        <v>N/A</v>
      </c>
      <c r="DB558" s="16" t="str">
        <f t="shared" si="2701"/>
        <v>N/A</v>
      </c>
      <c r="DC558" s="16" t="str">
        <f t="shared" si="2702"/>
        <v>N/A</v>
      </c>
      <c r="DD558" s="16" t="str">
        <f t="shared" si="2703"/>
        <v>N/A</v>
      </c>
      <c r="DE558" s="16" t="str">
        <f t="shared" si="2704"/>
        <v>N/A</v>
      </c>
      <c r="DF558" s="16" t="str">
        <f t="shared" si="2705"/>
        <v>N/A</v>
      </c>
      <c r="DG558" s="19" t="str">
        <f t="shared" si="2706"/>
        <v>N/A</v>
      </c>
      <c r="DH558" s="16" t="str">
        <f t="shared" si="2707"/>
        <v>N/A</v>
      </c>
      <c r="DI558" s="16" t="str">
        <f t="shared" si="2708"/>
        <v>N/A</v>
      </c>
    </row>
    <row r="559" spans="27:113" x14ac:dyDescent="0.35">
      <c r="AA559" s="49" t="s">
        <v>114</v>
      </c>
      <c r="AB559" s="55" t="str">
        <f t="shared" si="2644"/>
        <v>-</v>
      </c>
      <c r="AC559" s="23" t="s">
        <v>14</v>
      </c>
      <c r="AD559" s="40" t="s">
        <v>2</v>
      </c>
      <c r="AE559" s="16"/>
      <c r="AF559" s="16"/>
      <c r="AG559" s="16" t="str">
        <f t="shared" si="2628"/>
        <v>N/A</v>
      </c>
      <c r="AH559" s="16" t="str">
        <f t="shared" si="2645"/>
        <v>N/A</v>
      </c>
      <c r="AI559" s="16" t="str">
        <f t="shared" si="2629"/>
        <v>N/A</v>
      </c>
      <c r="AJ559" s="16" t="str">
        <f t="shared" si="2709"/>
        <v>N/A</v>
      </c>
      <c r="AK559" s="16" t="str">
        <f t="shared" si="2646"/>
        <v>N/A</v>
      </c>
      <c r="AL559" s="16" t="str">
        <f t="shared" si="2647"/>
        <v>N/A</v>
      </c>
      <c r="AM559" s="16" t="str">
        <f t="shared" si="2648"/>
        <v>N/A</v>
      </c>
      <c r="AN559" s="16" t="str">
        <f t="shared" si="2630"/>
        <v>N/A</v>
      </c>
      <c r="AO559" s="16" t="str">
        <f t="shared" si="2649"/>
        <v>N/A</v>
      </c>
      <c r="AP559" s="16" t="str">
        <f t="shared" si="2650"/>
        <v>N/A</v>
      </c>
      <c r="AQ559" s="16" t="str">
        <f t="shared" si="2651"/>
        <v>N/A</v>
      </c>
      <c r="AR559" s="16" t="str">
        <f t="shared" si="2652"/>
        <v>N/A</v>
      </c>
      <c r="AS559" s="16" t="str">
        <f t="shared" si="2631"/>
        <v>N/A</v>
      </c>
      <c r="AT559" s="16" t="str">
        <f t="shared" si="2653"/>
        <v>N/A</v>
      </c>
      <c r="AU559" s="16" t="str">
        <f t="shared" si="2654"/>
        <v>N/A</v>
      </c>
      <c r="AV559" s="16" t="str">
        <f t="shared" si="2655"/>
        <v>N/A</v>
      </c>
      <c r="AW559" s="16" t="str">
        <f t="shared" si="2656"/>
        <v>N/A</v>
      </c>
      <c r="AX559" s="16" t="str">
        <f t="shared" si="2632"/>
        <v>N/A</v>
      </c>
      <c r="AY559" s="16" t="str">
        <f t="shared" si="2657"/>
        <v>N/A</v>
      </c>
      <c r="AZ559" s="16" t="str">
        <f t="shared" si="2658"/>
        <v>N/A</v>
      </c>
      <c r="BA559" s="16" t="str">
        <f t="shared" si="2659"/>
        <v>N/A</v>
      </c>
      <c r="BB559" s="16" t="str">
        <f t="shared" si="2660"/>
        <v>N/A</v>
      </c>
      <c r="BC559" s="16" t="str">
        <f t="shared" si="2633"/>
        <v>N/A</v>
      </c>
      <c r="BD559" s="16" t="str">
        <f t="shared" si="2661"/>
        <v>N/A</v>
      </c>
      <c r="BE559" s="16" t="str">
        <f t="shared" si="2662"/>
        <v>N/A</v>
      </c>
      <c r="BF559" s="16" t="str">
        <f t="shared" si="2663"/>
        <v>N/A</v>
      </c>
      <c r="BG559" s="16" t="str">
        <f t="shared" si="2664"/>
        <v>N/A</v>
      </c>
      <c r="BH559" s="16" t="str">
        <f t="shared" si="2634"/>
        <v>N/A</v>
      </c>
      <c r="BI559" s="16" t="str">
        <f t="shared" si="2665"/>
        <v>N/A</v>
      </c>
      <c r="BJ559" s="16" t="str">
        <f t="shared" si="2666"/>
        <v>N/A</v>
      </c>
      <c r="BK559" s="16" t="str">
        <f t="shared" si="2667"/>
        <v>N/A</v>
      </c>
      <c r="BL559" s="16" t="str">
        <f t="shared" si="2668"/>
        <v>N/A</v>
      </c>
      <c r="BM559" s="16" t="str">
        <f t="shared" si="2635"/>
        <v>N/A</v>
      </c>
      <c r="BN559" s="16" t="str">
        <f t="shared" si="2669"/>
        <v>N/A</v>
      </c>
      <c r="BO559" s="16" t="str">
        <f t="shared" si="2670"/>
        <v>N/A</v>
      </c>
      <c r="BP559" s="16" t="str">
        <f t="shared" si="2671"/>
        <v>N/A</v>
      </c>
      <c r="BQ559" s="16" t="str">
        <f t="shared" si="2672"/>
        <v>N/A</v>
      </c>
      <c r="BR559" s="16" t="str">
        <f t="shared" si="2636"/>
        <v>N/A</v>
      </c>
      <c r="BS559" s="16" t="str">
        <f t="shared" si="2673"/>
        <v>N/A</v>
      </c>
      <c r="BT559" s="16" t="str">
        <f t="shared" si="2674"/>
        <v>N/A</v>
      </c>
      <c r="BU559" s="16" t="str">
        <f t="shared" si="2675"/>
        <v>N/A</v>
      </c>
      <c r="BV559" s="16" t="str">
        <f t="shared" si="2676"/>
        <v>N/A</v>
      </c>
      <c r="BW559" s="16" t="str">
        <f t="shared" si="2637"/>
        <v>N/A</v>
      </c>
      <c r="BX559" s="16" t="str">
        <f t="shared" si="2677"/>
        <v>N/A</v>
      </c>
      <c r="BY559" s="16" t="str">
        <f t="shared" si="2678"/>
        <v>N/A</v>
      </c>
      <c r="BZ559" s="16" t="str">
        <f t="shared" si="2679"/>
        <v>N/A</v>
      </c>
      <c r="CA559" s="16" t="str">
        <f t="shared" si="2680"/>
        <v>N/A</v>
      </c>
      <c r="CB559" s="16" t="str">
        <f t="shared" si="2638"/>
        <v>N/A</v>
      </c>
      <c r="CC559" s="16" t="str">
        <f t="shared" si="2681"/>
        <v>N/A</v>
      </c>
      <c r="CD559" s="16" t="str">
        <f t="shared" si="2682"/>
        <v>N/A</v>
      </c>
      <c r="CE559" s="16" t="str">
        <f t="shared" si="2683"/>
        <v>N/A</v>
      </c>
      <c r="CF559" s="16" t="str">
        <f t="shared" si="2684"/>
        <v>N/A</v>
      </c>
      <c r="CG559" s="16" t="str">
        <f t="shared" si="2639"/>
        <v>N/A</v>
      </c>
      <c r="CH559" s="16" t="str">
        <f t="shared" si="2685"/>
        <v>N/A</v>
      </c>
      <c r="CI559" s="16" t="str">
        <f t="shared" si="2686"/>
        <v>N/A</v>
      </c>
      <c r="CJ559" s="16" t="str">
        <f t="shared" si="2687"/>
        <v>N/A</v>
      </c>
      <c r="CK559" s="16" t="str">
        <f t="shared" si="2688"/>
        <v>N/A</v>
      </c>
      <c r="CL559" s="16" t="str">
        <f t="shared" si="2640"/>
        <v>N/A</v>
      </c>
      <c r="CM559" s="16" t="str">
        <f t="shared" si="2689"/>
        <v>N/A</v>
      </c>
      <c r="CN559" s="16" t="str">
        <f t="shared" si="2690"/>
        <v>N/A</v>
      </c>
      <c r="CO559" s="16" t="str">
        <f t="shared" si="2691"/>
        <v>N/A</v>
      </c>
      <c r="CP559" s="16" t="str">
        <f t="shared" si="2692"/>
        <v>N/A</v>
      </c>
      <c r="CQ559" s="16" t="str">
        <f t="shared" si="2641"/>
        <v>N/A</v>
      </c>
      <c r="CR559" s="16" t="str">
        <f t="shared" si="2693"/>
        <v>N/A</v>
      </c>
      <c r="CS559" s="16" t="str">
        <f t="shared" si="2694"/>
        <v>N/A</v>
      </c>
      <c r="CT559" s="16" t="str">
        <f t="shared" si="2695"/>
        <v>N/A</v>
      </c>
      <c r="CU559" s="16" t="str">
        <f t="shared" si="2696"/>
        <v>N/A</v>
      </c>
      <c r="CV559" s="16" t="str">
        <f t="shared" si="2642"/>
        <v>N/A</v>
      </c>
      <c r="CW559" s="16" t="str">
        <f t="shared" si="2697"/>
        <v>N/A</v>
      </c>
      <c r="CX559" s="16" t="str">
        <f t="shared" si="2698"/>
        <v>N/A</v>
      </c>
      <c r="CY559" s="16" t="str">
        <f t="shared" si="2699"/>
        <v>N/A</v>
      </c>
      <c r="CZ559" s="16" t="str">
        <f t="shared" si="2700"/>
        <v>N/A</v>
      </c>
      <c r="DA559" s="16" t="str">
        <f t="shared" si="2643"/>
        <v>N/A</v>
      </c>
      <c r="DB559" s="16" t="str">
        <f t="shared" si="2701"/>
        <v>N/A</v>
      </c>
      <c r="DC559" s="16" t="str">
        <f t="shared" si="2702"/>
        <v>N/A</v>
      </c>
      <c r="DD559" s="16" t="str">
        <f t="shared" si="2703"/>
        <v>N/A</v>
      </c>
      <c r="DE559" s="16" t="str">
        <f t="shared" si="2704"/>
        <v>N/A</v>
      </c>
      <c r="DF559" s="16" t="str">
        <f t="shared" si="2705"/>
        <v>N/A</v>
      </c>
      <c r="DG559" s="19" t="str">
        <f t="shared" si="2706"/>
        <v>N/A</v>
      </c>
      <c r="DH559" s="16" t="str">
        <f t="shared" si="2707"/>
        <v>N/A</v>
      </c>
      <c r="DI559" s="16" t="str">
        <f t="shared" si="2708"/>
        <v>N/A</v>
      </c>
    </row>
    <row r="560" spans="27:113" x14ac:dyDescent="0.35">
      <c r="AA560" s="49" t="s">
        <v>114</v>
      </c>
      <c r="AB560" s="55" t="str">
        <f t="shared" si="2644"/>
        <v>-</v>
      </c>
      <c r="AC560" s="23" t="s">
        <v>15</v>
      </c>
      <c r="AD560" s="40" t="s">
        <v>2</v>
      </c>
      <c r="AE560" s="16"/>
      <c r="AF560" s="16"/>
      <c r="AG560" s="16" t="str">
        <f t="shared" si="2628"/>
        <v>N/A</v>
      </c>
      <c r="AH560" s="16" t="str">
        <f t="shared" si="2645"/>
        <v>N/A</v>
      </c>
      <c r="AI560" s="16" t="str">
        <f t="shared" si="2629"/>
        <v>N/A</v>
      </c>
      <c r="AJ560" s="16" t="str">
        <f t="shared" si="2709"/>
        <v>N/A</v>
      </c>
      <c r="AK560" s="16" t="str">
        <f t="shared" si="2646"/>
        <v>N/A</v>
      </c>
      <c r="AL560" s="16" t="str">
        <f t="shared" si="2647"/>
        <v>N/A</v>
      </c>
      <c r="AM560" s="16" t="str">
        <f t="shared" si="2648"/>
        <v>N/A</v>
      </c>
      <c r="AN560" s="16" t="str">
        <f t="shared" si="2630"/>
        <v>N/A</v>
      </c>
      <c r="AO560" s="16" t="str">
        <f t="shared" si="2649"/>
        <v>N/A</v>
      </c>
      <c r="AP560" s="16" t="str">
        <f t="shared" si="2650"/>
        <v>N/A</v>
      </c>
      <c r="AQ560" s="16" t="str">
        <f t="shared" si="2651"/>
        <v>N/A</v>
      </c>
      <c r="AR560" s="16" t="str">
        <f t="shared" si="2652"/>
        <v>N/A</v>
      </c>
      <c r="AS560" s="16" t="str">
        <f t="shared" si="2631"/>
        <v>N/A</v>
      </c>
      <c r="AT560" s="16" t="str">
        <f t="shared" si="2653"/>
        <v>N/A</v>
      </c>
      <c r="AU560" s="16" t="str">
        <f t="shared" si="2654"/>
        <v>N/A</v>
      </c>
      <c r="AV560" s="16" t="str">
        <f t="shared" si="2655"/>
        <v>N/A</v>
      </c>
      <c r="AW560" s="16" t="str">
        <f t="shared" si="2656"/>
        <v>N/A</v>
      </c>
      <c r="AX560" s="16" t="str">
        <f t="shared" si="2632"/>
        <v>N/A</v>
      </c>
      <c r="AY560" s="16" t="str">
        <f t="shared" si="2657"/>
        <v>N/A</v>
      </c>
      <c r="AZ560" s="16" t="str">
        <f t="shared" si="2658"/>
        <v>N/A</v>
      </c>
      <c r="BA560" s="16" t="str">
        <f t="shared" si="2659"/>
        <v>N/A</v>
      </c>
      <c r="BB560" s="16" t="str">
        <f t="shared" si="2660"/>
        <v>N/A</v>
      </c>
      <c r="BC560" s="16" t="str">
        <f t="shared" si="2633"/>
        <v>N/A</v>
      </c>
      <c r="BD560" s="16" t="str">
        <f t="shared" si="2661"/>
        <v>N/A</v>
      </c>
      <c r="BE560" s="16" t="str">
        <f t="shared" si="2662"/>
        <v>N/A</v>
      </c>
      <c r="BF560" s="16" t="str">
        <f t="shared" si="2663"/>
        <v>N/A</v>
      </c>
      <c r="BG560" s="16" t="str">
        <f t="shared" si="2664"/>
        <v>N/A</v>
      </c>
      <c r="BH560" s="16" t="str">
        <f t="shared" si="2634"/>
        <v>N/A</v>
      </c>
      <c r="BI560" s="16" t="str">
        <f t="shared" si="2665"/>
        <v>N/A</v>
      </c>
      <c r="BJ560" s="16" t="str">
        <f t="shared" si="2666"/>
        <v>N/A</v>
      </c>
      <c r="BK560" s="16" t="str">
        <f t="shared" si="2667"/>
        <v>N/A</v>
      </c>
      <c r="BL560" s="16" t="str">
        <f t="shared" si="2668"/>
        <v>N/A</v>
      </c>
      <c r="BM560" s="16" t="str">
        <f t="shared" si="2635"/>
        <v>N/A</v>
      </c>
      <c r="BN560" s="16" t="str">
        <f t="shared" si="2669"/>
        <v>N/A</v>
      </c>
      <c r="BO560" s="16" t="str">
        <f t="shared" si="2670"/>
        <v>N/A</v>
      </c>
      <c r="BP560" s="16" t="str">
        <f t="shared" si="2671"/>
        <v>N/A</v>
      </c>
      <c r="BQ560" s="16" t="str">
        <f t="shared" si="2672"/>
        <v>N/A</v>
      </c>
      <c r="BR560" s="16" t="str">
        <f t="shared" si="2636"/>
        <v>N/A</v>
      </c>
      <c r="BS560" s="16" t="str">
        <f t="shared" si="2673"/>
        <v>N/A</v>
      </c>
      <c r="BT560" s="16" t="str">
        <f t="shared" si="2674"/>
        <v>N/A</v>
      </c>
      <c r="BU560" s="16" t="str">
        <f t="shared" si="2675"/>
        <v>N/A</v>
      </c>
      <c r="BV560" s="16" t="str">
        <f t="shared" si="2676"/>
        <v>N/A</v>
      </c>
      <c r="BW560" s="16" t="str">
        <f t="shared" si="2637"/>
        <v>N/A</v>
      </c>
      <c r="BX560" s="16" t="str">
        <f t="shared" si="2677"/>
        <v>N/A</v>
      </c>
      <c r="BY560" s="16" t="str">
        <f t="shared" si="2678"/>
        <v>N/A</v>
      </c>
      <c r="BZ560" s="16" t="str">
        <f t="shared" si="2679"/>
        <v>N/A</v>
      </c>
      <c r="CA560" s="16" t="str">
        <f t="shared" si="2680"/>
        <v>N/A</v>
      </c>
      <c r="CB560" s="16" t="str">
        <f t="shared" si="2638"/>
        <v>N/A</v>
      </c>
      <c r="CC560" s="16" t="str">
        <f t="shared" si="2681"/>
        <v>N/A</v>
      </c>
      <c r="CD560" s="16" t="str">
        <f t="shared" si="2682"/>
        <v>N/A</v>
      </c>
      <c r="CE560" s="16" t="str">
        <f t="shared" si="2683"/>
        <v>N/A</v>
      </c>
      <c r="CF560" s="16" t="str">
        <f t="shared" si="2684"/>
        <v>N/A</v>
      </c>
      <c r="CG560" s="16" t="str">
        <f t="shared" si="2639"/>
        <v>N/A</v>
      </c>
      <c r="CH560" s="16" t="str">
        <f t="shared" si="2685"/>
        <v>N/A</v>
      </c>
      <c r="CI560" s="16" t="str">
        <f t="shared" si="2686"/>
        <v>N/A</v>
      </c>
      <c r="CJ560" s="16" t="str">
        <f t="shared" si="2687"/>
        <v>N/A</v>
      </c>
      <c r="CK560" s="16" t="str">
        <f t="shared" si="2688"/>
        <v>N/A</v>
      </c>
      <c r="CL560" s="16" t="str">
        <f t="shared" si="2640"/>
        <v>N/A</v>
      </c>
      <c r="CM560" s="16" t="str">
        <f t="shared" si="2689"/>
        <v>N/A</v>
      </c>
      <c r="CN560" s="16" t="str">
        <f t="shared" si="2690"/>
        <v>N/A</v>
      </c>
      <c r="CO560" s="16" t="str">
        <f t="shared" si="2691"/>
        <v>N/A</v>
      </c>
      <c r="CP560" s="16" t="str">
        <f t="shared" si="2692"/>
        <v>N/A</v>
      </c>
      <c r="CQ560" s="16" t="str">
        <f t="shared" si="2641"/>
        <v>N/A</v>
      </c>
      <c r="CR560" s="16" t="str">
        <f t="shared" si="2693"/>
        <v>N/A</v>
      </c>
      <c r="CS560" s="16" t="str">
        <f t="shared" si="2694"/>
        <v>N/A</v>
      </c>
      <c r="CT560" s="16" t="str">
        <f t="shared" si="2695"/>
        <v>N/A</v>
      </c>
      <c r="CU560" s="16" t="str">
        <f t="shared" si="2696"/>
        <v>N/A</v>
      </c>
      <c r="CV560" s="16" t="str">
        <f t="shared" si="2642"/>
        <v>N/A</v>
      </c>
      <c r="CW560" s="16" t="str">
        <f t="shared" si="2697"/>
        <v>N/A</v>
      </c>
      <c r="CX560" s="16" t="str">
        <f t="shared" si="2698"/>
        <v>N/A</v>
      </c>
      <c r="CY560" s="16" t="str">
        <f t="shared" si="2699"/>
        <v>N/A</v>
      </c>
      <c r="CZ560" s="16" t="str">
        <f t="shared" si="2700"/>
        <v>N/A</v>
      </c>
      <c r="DA560" s="16" t="str">
        <f t="shared" si="2643"/>
        <v>N/A</v>
      </c>
      <c r="DB560" s="16" t="str">
        <f t="shared" si="2701"/>
        <v>N/A</v>
      </c>
      <c r="DC560" s="16" t="str">
        <f t="shared" si="2702"/>
        <v>N/A</v>
      </c>
      <c r="DD560" s="16" t="str">
        <f t="shared" si="2703"/>
        <v>N/A</v>
      </c>
      <c r="DE560" s="16" t="str">
        <f t="shared" si="2704"/>
        <v>N/A</v>
      </c>
      <c r="DF560" s="16" t="str">
        <f t="shared" si="2705"/>
        <v>N/A</v>
      </c>
      <c r="DG560" s="19" t="str">
        <f t="shared" si="2706"/>
        <v>N/A</v>
      </c>
      <c r="DH560" s="16" t="str">
        <f t="shared" si="2707"/>
        <v>N/A</v>
      </c>
      <c r="DI560" s="16" t="str">
        <f t="shared" si="2708"/>
        <v>N/A</v>
      </c>
    </row>
    <row r="561" spans="27:113" x14ac:dyDescent="0.35">
      <c r="AA561" s="49" t="s">
        <v>114</v>
      </c>
      <c r="AB561" s="55" t="str">
        <f t="shared" si="2644"/>
        <v>-</v>
      </c>
      <c r="AC561" s="23" t="s">
        <v>16</v>
      </c>
      <c r="AD561" s="40" t="s">
        <v>2</v>
      </c>
      <c r="AE561" s="16"/>
      <c r="AF561" s="16"/>
      <c r="AG561" s="16" t="str">
        <f t="shared" si="2628"/>
        <v>N/A</v>
      </c>
      <c r="AH561" s="16" t="str">
        <f t="shared" si="2645"/>
        <v>N/A</v>
      </c>
      <c r="AI561" s="16" t="str">
        <f t="shared" si="2629"/>
        <v>N/A</v>
      </c>
      <c r="AJ561" s="16" t="str">
        <f t="shared" si="2709"/>
        <v>N/A</v>
      </c>
      <c r="AK561" s="16" t="str">
        <f t="shared" si="2646"/>
        <v>N/A</v>
      </c>
      <c r="AL561" s="16" t="str">
        <f t="shared" si="2647"/>
        <v>N/A</v>
      </c>
      <c r="AM561" s="16" t="str">
        <f t="shared" si="2648"/>
        <v>N/A</v>
      </c>
      <c r="AN561" s="16" t="str">
        <f t="shared" si="2630"/>
        <v>N/A</v>
      </c>
      <c r="AO561" s="16" t="str">
        <f t="shared" si="2649"/>
        <v>N/A</v>
      </c>
      <c r="AP561" s="16" t="str">
        <f t="shared" si="2650"/>
        <v>N/A</v>
      </c>
      <c r="AQ561" s="16" t="str">
        <f t="shared" si="2651"/>
        <v>N/A</v>
      </c>
      <c r="AR561" s="16" t="str">
        <f t="shared" si="2652"/>
        <v>N/A</v>
      </c>
      <c r="AS561" s="16" t="str">
        <f t="shared" si="2631"/>
        <v>N/A</v>
      </c>
      <c r="AT561" s="16" t="str">
        <f t="shared" si="2653"/>
        <v>N/A</v>
      </c>
      <c r="AU561" s="16" t="str">
        <f t="shared" si="2654"/>
        <v>N/A</v>
      </c>
      <c r="AV561" s="16" t="str">
        <f t="shared" si="2655"/>
        <v>N/A</v>
      </c>
      <c r="AW561" s="16" t="str">
        <f t="shared" si="2656"/>
        <v>N/A</v>
      </c>
      <c r="AX561" s="16" t="str">
        <f t="shared" si="2632"/>
        <v>N/A</v>
      </c>
      <c r="AY561" s="16" t="str">
        <f t="shared" si="2657"/>
        <v>N/A</v>
      </c>
      <c r="AZ561" s="16" t="str">
        <f t="shared" si="2658"/>
        <v>N/A</v>
      </c>
      <c r="BA561" s="16" t="str">
        <f t="shared" si="2659"/>
        <v>N/A</v>
      </c>
      <c r="BB561" s="16" t="str">
        <f t="shared" si="2660"/>
        <v>N/A</v>
      </c>
      <c r="BC561" s="16" t="str">
        <f t="shared" si="2633"/>
        <v>N/A</v>
      </c>
      <c r="BD561" s="16" t="str">
        <f t="shared" si="2661"/>
        <v>N/A</v>
      </c>
      <c r="BE561" s="16" t="str">
        <f t="shared" si="2662"/>
        <v>N/A</v>
      </c>
      <c r="BF561" s="16" t="str">
        <f t="shared" si="2663"/>
        <v>N/A</v>
      </c>
      <c r="BG561" s="16" t="str">
        <f t="shared" si="2664"/>
        <v>N/A</v>
      </c>
      <c r="BH561" s="16" t="str">
        <f t="shared" si="2634"/>
        <v>N/A</v>
      </c>
      <c r="BI561" s="16" t="str">
        <f t="shared" si="2665"/>
        <v>N/A</v>
      </c>
      <c r="BJ561" s="16" t="str">
        <f t="shared" si="2666"/>
        <v>N/A</v>
      </c>
      <c r="BK561" s="16" t="str">
        <f t="shared" si="2667"/>
        <v>N/A</v>
      </c>
      <c r="BL561" s="16" t="str">
        <f t="shared" si="2668"/>
        <v>N/A</v>
      </c>
      <c r="BM561" s="16" t="str">
        <f t="shared" si="2635"/>
        <v>N/A</v>
      </c>
      <c r="BN561" s="16" t="str">
        <f t="shared" si="2669"/>
        <v>N/A</v>
      </c>
      <c r="BO561" s="16" t="str">
        <f t="shared" si="2670"/>
        <v>N/A</v>
      </c>
      <c r="BP561" s="16" t="str">
        <f t="shared" si="2671"/>
        <v>N/A</v>
      </c>
      <c r="BQ561" s="16" t="str">
        <f t="shared" si="2672"/>
        <v>N/A</v>
      </c>
      <c r="BR561" s="16" t="str">
        <f t="shared" si="2636"/>
        <v>N/A</v>
      </c>
      <c r="BS561" s="16" t="str">
        <f t="shared" si="2673"/>
        <v>N/A</v>
      </c>
      <c r="BT561" s="16" t="str">
        <f t="shared" si="2674"/>
        <v>N/A</v>
      </c>
      <c r="BU561" s="16" t="str">
        <f t="shared" si="2675"/>
        <v>N/A</v>
      </c>
      <c r="BV561" s="16" t="str">
        <f t="shared" si="2676"/>
        <v>N/A</v>
      </c>
      <c r="BW561" s="16" t="str">
        <f t="shared" si="2637"/>
        <v>N/A</v>
      </c>
      <c r="BX561" s="16" t="str">
        <f t="shared" si="2677"/>
        <v>N/A</v>
      </c>
      <c r="BY561" s="16" t="str">
        <f t="shared" si="2678"/>
        <v>N/A</v>
      </c>
      <c r="BZ561" s="16" t="str">
        <f t="shared" si="2679"/>
        <v>N/A</v>
      </c>
      <c r="CA561" s="16" t="str">
        <f t="shared" si="2680"/>
        <v>N/A</v>
      </c>
      <c r="CB561" s="16" t="str">
        <f t="shared" si="2638"/>
        <v>N/A</v>
      </c>
      <c r="CC561" s="16" t="str">
        <f t="shared" si="2681"/>
        <v>N/A</v>
      </c>
      <c r="CD561" s="16" t="str">
        <f t="shared" si="2682"/>
        <v>N/A</v>
      </c>
      <c r="CE561" s="16" t="str">
        <f t="shared" si="2683"/>
        <v>N/A</v>
      </c>
      <c r="CF561" s="16" t="str">
        <f t="shared" si="2684"/>
        <v>N/A</v>
      </c>
      <c r="CG561" s="16" t="str">
        <f t="shared" si="2639"/>
        <v>N/A</v>
      </c>
      <c r="CH561" s="16" t="str">
        <f t="shared" si="2685"/>
        <v>N/A</v>
      </c>
      <c r="CI561" s="16" t="str">
        <f t="shared" si="2686"/>
        <v>N/A</v>
      </c>
      <c r="CJ561" s="16" t="str">
        <f t="shared" si="2687"/>
        <v>N/A</v>
      </c>
      <c r="CK561" s="16" t="str">
        <f t="shared" si="2688"/>
        <v>N/A</v>
      </c>
      <c r="CL561" s="16" t="str">
        <f t="shared" si="2640"/>
        <v>N/A</v>
      </c>
      <c r="CM561" s="16" t="str">
        <f t="shared" si="2689"/>
        <v>N/A</v>
      </c>
      <c r="CN561" s="16" t="str">
        <f t="shared" si="2690"/>
        <v>N/A</v>
      </c>
      <c r="CO561" s="16" t="str">
        <f t="shared" si="2691"/>
        <v>N/A</v>
      </c>
      <c r="CP561" s="16" t="str">
        <f t="shared" si="2692"/>
        <v>N/A</v>
      </c>
      <c r="CQ561" s="16" t="str">
        <f t="shared" si="2641"/>
        <v>N/A</v>
      </c>
      <c r="CR561" s="16" t="str">
        <f t="shared" si="2693"/>
        <v>N/A</v>
      </c>
      <c r="CS561" s="16" t="str">
        <f t="shared" si="2694"/>
        <v>N/A</v>
      </c>
      <c r="CT561" s="16" t="str">
        <f t="shared" si="2695"/>
        <v>N/A</v>
      </c>
      <c r="CU561" s="16" t="str">
        <f t="shared" si="2696"/>
        <v>N/A</v>
      </c>
      <c r="CV561" s="16" t="str">
        <f t="shared" si="2642"/>
        <v>N/A</v>
      </c>
      <c r="CW561" s="16" t="str">
        <f t="shared" si="2697"/>
        <v>N/A</v>
      </c>
      <c r="CX561" s="16" t="str">
        <f t="shared" si="2698"/>
        <v>N/A</v>
      </c>
      <c r="CY561" s="16" t="str">
        <f t="shared" si="2699"/>
        <v>N/A</v>
      </c>
      <c r="CZ561" s="16" t="str">
        <f t="shared" si="2700"/>
        <v>N/A</v>
      </c>
      <c r="DA561" s="16" t="str">
        <f t="shared" si="2643"/>
        <v>N/A</v>
      </c>
      <c r="DB561" s="16" t="str">
        <f t="shared" si="2701"/>
        <v>N/A</v>
      </c>
      <c r="DC561" s="16" t="str">
        <f t="shared" si="2702"/>
        <v>N/A</v>
      </c>
      <c r="DD561" s="16" t="str">
        <f t="shared" si="2703"/>
        <v>N/A</v>
      </c>
      <c r="DE561" s="16" t="str">
        <f t="shared" si="2704"/>
        <v>N/A</v>
      </c>
      <c r="DF561" s="16" t="str">
        <f t="shared" si="2705"/>
        <v>N/A</v>
      </c>
      <c r="DG561" s="19" t="str">
        <f t="shared" si="2706"/>
        <v>N/A</v>
      </c>
      <c r="DH561" s="16" t="str">
        <f t="shared" si="2707"/>
        <v>N/A</v>
      </c>
      <c r="DI561" s="16" t="str">
        <f t="shared" si="2708"/>
        <v>N/A</v>
      </c>
    </row>
    <row r="562" spans="27:113" ht="15" thickBot="1" x14ac:dyDescent="0.4">
      <c r="AA562" s="50" t="s">
        <v>114</v>
      </c>
      <c r="AB562" s="55" t="str">
        <f t="shared" si="2644"/>
        <v>-</v>
      </c>
      <c r="AC562" s="24" t="s">
        <v>17</v>
      </c>
      <c r="AD562" s="41" t="s">
        <v>2</v>
      </c>
      <c r="AE562" s="21"/>
      <c r="AF562" s="21"/>
      <c r="AG562" s="21" t="str">
        <f t="shared" si="2628"/>
        <v>N/A</v>
      </c>
      <c r="AH562" s="21" t="str">
        <f t="shared" si="2645"/>
        <v>N/A</v>
      </c>
      <c r="AI562" s="21" t="str">
        <f t="shared" si="2629"/>
        <v>N/A</v>
      </c>
      <c r="AJ562" s="21" t="str">
        <f t="shared" si="2709"/>
        <v>N/A</v>
      </c>
      <c r="AK562" s="16" t="str">
        <f t="shared" si="2646"/>
        <v>N/A</v>
      </c>
      <c r="AL562" s="16" t="str">
        <f t="shared" si="2647"/>
        <v>N/A</v>
      </c>
      <c r="AM562" s="21" t="str">
        <f t="shared" si="2648"/>
        <v>N/A</v>
      </c>
      <c r="AN562" s="21" t="str">
        <f t="shared" si="2630"/>
        <v>N/A</v>
      </c>
      <c r="AO562" s="21" t="str">
        <f t="shared" si="2649"/>
        <v>N/A</v>
      </c>
      <c r="AP562" s="16" t="str">
        <f t="shared" si="2650"/>
        <v>N/A</v>
      </c>
      <c r="AQ562" s="16" t="str">
        <f t="shared" si="2651"/>
        <v>N/A</v>
      </c>
      <c r="AR562" s="21" t="str">
        <f t="shared" si="2652"/>
        <v>N/A</v>
      </c>
      <c r="AS562" s="21" t="str">
        <f t="shared" si="2631"/>
        <v>N/A</v>
      </c>
      <c r="AT562" s="21" t="str">
        <f t="shared" si="2653"/>
        <v>N/A</v>
      </c>
      <c r="AU562" s="16" t="str">
        <f t="shared" si="2654"/>
        <v>N/A</v>
      </c>
      <c r="AV562" s="16" t="str">
        <f t="shared" si="2655"/>
        <v>N/A</v>
      </c>
      <c r="AW562" s="21" t="str">
        <f t="shared" si="2656"/>
        <v>N/A</v>
      </c>
      <c r="AX562" s="21" t="str">
        <f t="shared" si="2632"/>
        <v>N/A</v>
      </c>
      <c r="AY562" s="21" t="str">
        <f t="shared" si="2657"/>
        <v>N/A</v>
      </c>
      <c r="AZ562" s="16" t="str">
        <f t="shared" si="2658"/>
        <v>N/A</v>
      </c>
      <c r="BA562" s="16" t="str">
        <f t="shared" si="2659"/>
        <v>N/A</v>
      </c>
      <c r="BB562" s="21" t="str">
        <f t="shared" si="2660"/>
        <v>N/A</v>
      </c>
      <c r="BC562" s="21" t="str">
        <f t="shared" si="2633"/>
        <v>N/A</v>
      </c>
      <c r="BD562" s="21" t="str">
        <f t="shared" si="2661"/>
        <v>N/A</v>
      </c>
      <c r="BE562" s="16" t="str">
        <f t="shared" si="2662"/>
        <v>N/A</v>
      </c>
      <c r="BF562" s="16" t="str">
        <f t="shared" si="2663"/>
        <v>N/A</v>
      </c>
      <c r="BG562" s="21" t="str">
        <f t="shared" si="2664"/>
        <v>N/A</v>
      </c>
      <c r="BH562" s="21" t="str">
        <f t="shared" si="2634"/>
        <v>N/A</v>
      </c>
      <c r="BI562" s="21" t="str">
        <f t="shared" si="2665"/>
        <v>N/A</v>
      </c>
      <c r="BJ562" s="16" t="str">
        <f t="shared" si="2666"/>
        <v>N/A</v>
      </c>
      <c r="BK562" s="16" t="str">
        <f t="shared" si="2667"/>
        <v>N/A</v>
      </c>
      <c r="BL562" s="21" t="str">
        <f t="shared" si="2668"/>
        <v>N/A</v>
      </c>
      <c r="BM562" s="21" t="str">
        <f t="shared" si="2635"/>
        <v>N/A</v>
      </c>
      <c r="BN562" s="21" t="str">
        <f t="shared" si="2669"/>
        <v>N/A</v>
      </c>
      <c r="BO562" s="16" t="str">
        <f t="shared" si="2670"/>
        <v>N/A</v>
      </c>
      <c r="BP562" s="16" t="str">
        <f t="shared" si="2671"/>
        <v>N/A</v>
      </c>
      <c r="BQ562" s="21" t="str">
        <f t="shared" si="2672"/>
        <v>N/A</v>
      </c>
      <c r="BR562" s="21" t="str">
        <f t="shared" si="2636"/>
        <v>N/A</v>
      </c>
      <c r="BS562" s="21" t="str">
        <f t="shared" si="2673"/>
        <v>N/A</v>
      </c>
      <c r="BT562" s="16" t="str">
        <f t="shared" si="2674"/>
        <v>N/A</v>
      </c>
      <c r="BU562" s="16" t="str">
        <f t="shared" si="2675"/>
        <v>N/A</v>
      </c>
      <c r="BV562" s="21" t="str">
        <f t="shared" si="2676"/>
        <v>N/A</v>
      </c>
      <c r="BW562" s="21" t="str">
        <f t="shared" si="2637"/>
        <v>N/A</v>
      </c>
      <c r="BX562" s="21" t="str">
        <f t="shared" si="2677"/>
        <v>N/A</v>
      </c>
      <c r="BY562" s="16" t="str">
        <f t="shared" si="2678"/>
        <v>N/A</v>
      </c>
      <c r="BZ562" s="16" t="str">
        <f t="shared" si="2679"/>
        <v>N/A</v>
      </c>
      <c r="CA562" s="21" t="str">
        <f t="shared" si="2680"/>
        <v>N/A</v>
      </c>
      <c r="CB562" s="21" t="str">
        <f t="shared" si="2638"/>
        <v>N/A</v>
      </c>
      <c r="CC562" s="21" t="str">
        <f t="shared" si="2681"/>
        <v>N/A</v>
      </c>
      <c r="CD562" s="16" t="str">
        <f t="shared" si="2682"/>
        <v>N/A</v>
      </c>
      <c r="CE562" s="16" t="str">
        <f t="shared" si="2683"/>
        <v>N/A</v>
      </c>
      <c r="CF562" s="21" t="str">
        <f t="shared" si="2684"/>
        <v>N/A</v>
      </c>
      <c r="CG562" s="21" t="str">
        <f t="shared" si="2639"/>
        <v>N/A</v>
      </c>
      <c r="CH562" s="21" t="str">
        <f t="shared" si="2685"/>
        <v>N/A</v>
      </c>
      <c r="CI562" s="16" t="str">
        <f t="shared" si="2686"/>
        <v>N/A</v>
      </c>
      <c r="CJ562" s="16" t="str">
        <f t="shared" si="2687"/>
        <v>N/A</v>
      </c>
      <c r="CK562" s="21" t="str">
        <f t="shared" si="2688"/>
        <v>N/A</v>
      </c>
      <c r="CL562" s="21" t="str">
        <f t="shared" si="2640"/>
        <v>N/A</v>
      </c>
      <c r="CM562" s="21" t="str">
        <f t="shared" si="2689"/>
        <v>N/A</v>
      </c>
      <c r="CN562" s="16" t="str">
        <f t="shared" si="2690"/>
        <v>N/A</v>
      </c>
      <c r="CO562" s="16" t="str">
        <f t="shared" si="2691"/>
        <v>N/A</v>
      </c>
      <c r="CP562" s="21" t="str">
        <f t="shared" si="2692"/>
        <v>N/A</v>
      </c>
      <c r="CQ562" s="21" t="str">
        <f t="shared" si="2641"/>
        <v>N/A</v>
      </c>
      <c r="CR562" s="21" t="str">
        <f t="shared" si="2693"/>
        <v>N/A</v>
      </c>
      <c r="CS562" s="16" t="str">
        <f t="shared" si="2694"/>
        <v>N/A</v>
      </c>
      <c r="CT562" s="16" t="str">
        <f t="shared" si="2695"/>
        <v>N/A</v>
      </c>
      <c r="CU562" s="21" t="str">
        <f t="shared" si="2696"/>
        <v>N/A</v>
      </c>
      <c r="CV562" s="21" t="str">
        <f t="shared" si="2642"/>
        <v>N/A</v>
      </c>
      <c r="CW562" s="21" t="str">
        <f t="shared" si="2697"/>
        <v>N/A</v>
      </c>
      <c r="CX562" s="16" t="str">
        <f t="shared" si="2698"/>
        <v>N/A</v>
      </c>
      <c r="CY562" s="16" t="str">
        <f t="shared" si="2699"/>
        <v>N/A</v>
      </c>
      <c r="CZ562" s="21" t="str">
        <f t="shared" si="2700"/>
        <v>N/A</v>
      </c>
      <c r="DA562" s="21" t="str">
        <f t="shared" si="2643"/>
        <v>N/A</v>
      </c>
      <c r="DB562" s="21" t="str">
        <f t="shared" si="2701"/>
        <v>N/A</v>
      </c>
      <c r="DC562" s="16" t="str">
        <f t="shared" si="2702"/>
        <v>N/A</v>
      </c>
      <c r="DD562" s="16" t="str">
        <f t="shared" si="2703"/>
        <v>N/A</v>
      </c>
      <c r="DE562" s="21" t="str">
        <f t="shared" si="2704"/>
        <v>N/A</v>
      </c>
      <c r="DF562" s="21" t="str">
        <f t="shared" si="2705"/>
        <v>N/A</v>
      </c>
      <c r="DG562" s="22" t="str">
        <f t="shared" si="2706"/>
        <v>N/A</v>
      </c>
      <c r="DH562" s="16" t="str">
        <f t="shared" si="2707"/>
        <v>N/A</v>
      </c>
      <c r="DI562" s="16" t="str">
        <f t="shared" si="2708"/>
        <v>N/A</v>
      </c>
    </row>
    <row r="563" spans="27:113" ht="15" thickBot="1" x14ac:dyDescent="0.4"/>
    <row r="564" spans="27:113" x14ac:dyDescent="0.35">
      <c r="AA564" s="125" t="s">
        <v>83</v>
      </c>
      <c r="AB564" s="126"/>
      <c r="AC564" s="17" t="s">
        <v>24</v>
      </c>
      <c r="AD564" s="34"/>
      <c r="AE564" s="116" t="s">
        <v>97</v>
      </c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8"/>
      <c r="DH564" s="64"/>
      <c r="DI564" s="64"/>
    </row>
    <row r="565" spans="27:113" x14ac:dyDescent="0.35">
      <c r="AA565" s="127"/>
      <c r="AB565" s="128"/>
      <c r="AC565" s="18" t="s">
        <v>26</v>
      </c>
      <c r="AD565" s="35"/>
      <c r="AE565" s="137" t="s">
        <v>3</v>
      </c>
      <c r="AF565" s="138"/>
      <c r="AG565" s="138"/>
      <c r="AH565" s="138"/>
      <c r="AI565" s="138"/>
      <c r="AJ565" s="138"/>
      <c r="AK565" s="138"/>
      <c r="AL565" s="138"/>
      <c r="AM565" s="138"/>
      <c r="AN565" s="138"/>
      <c r="AO565" s="138"/>
      <c r="AP565" s="138"/>
      <c r="AQ565" s="138"/>
      <c r="AR565" s="138"/>
      <c r="AS565" s="138"/>
      <c r="AT565" s="138"/>
      <c r="AU565" s="138"/>
      <c r="AV565" s="138"/>
      <c r="AW565" s="138"/>
      <c r="AX565" s="138"/>
      <c r="AY565" s="138"/>
      <c r="AZ565" s="138"/>
      <c r="BA565" s="138"/>
      <c r="BB565" s="138"/>
      <c r="BC565" s="138"/>
      <c r="BD565" s="138"/>
      <c r="BE565" s="138"/>
      <c r="BF565" s="138"/>
      <c r="BG565" s="138"/>
      <c r="BH565" s="138"/>
      <c r="BI565" s="138"/>
      <c r="BJ565" s="138"/>
      <c r="BK565" s="138"/>
      <c r="BL565" s="138"/>
      <c r="BM565" s="138"/>
      <c r="BN565" s="138"/>
      <c r="BO565" s="138"/>
      <c r="BP565" s="138"/>
      <c r="BQ565" s="138"/>
      <c r="BR565" s="138"/>
      <c r="BS565" s="138"/>
      <c r="BT565" s="138"/>
      <c r="BU565" s="138"/>
      <c r="BV565" s="138"/>
      <c r="BW565" s="138"/>
      <c r="BX565" s="138"/>
      <c r="BY565" s="138"/>
      <c r="BZ565" s="138"/>
      <c r="CA565" s="138"/>
      <c r="CB565" s="138"/>
      <c r="CC565" s="138"/>
      <c r="CD565" s="138"/>
      <c r="CE565" s="138"/>
      <c r="CF565" s="138"/>
      <c r="CG565" s="138"/>
      <c r="CH565" s="138"/>
      <c r="CI565" s="138"/>
      <c r="CJ565" s="138"/>
      <c r="CK565" s="138"/>
      <c r="CL565" s="138"/>
      <c r="CM565" s="138"/>
      <c r="CN565" s="138"/>
      <c r="CO565" s="138"/>
      <c r="CP565" s="138"/>
      <c r="CQ565" s="138"/>
      <c r="CR565" s="138"/>
      <c r="CS565" s="138"/>
      <c r="CT565" s="138"/>
      <c r="CU565" s="138"/>
      <c r="CV565" s="138"/>
      <c r="CW565" s="138"/>
      <c r="CX565" s="138"/>
      <c r="CY565" s="138"/>
      <c r="CZ565" s="138"/>
      <c r="DA565" s="138"/>
      <c r="DB565" s="138"/>
      <c r="DC565" s="138"/>
      <c r="DD565" s="138"/>
      <c r="DE565" s="138"/>
      <c r="DF565" s="138"/>
      <c r="DG565" s="139"/>
      <c r="DH565" s="68"/>
      <c r="DI565" s="68"/>
    </row>
    <row r="566" spans="27:113" x14ac:dyDescent="0.35">
      <c r="AA566" s="129" t="s">
        <v>83</v>
      </c>
      <c r="AB566" s="130"/>
      <c r="AC566" s="20" t="s">
        <v>20</v>
      </c>
      <c r="AD566" s="43"/>
      <c r="AE566" s="131" t="s">
        <v>29</v>
      </c>
      <c r="AF566" s="132"/>
      <c r="AG566" s="133"/>
      <c r="AH566" s="114" t="s">
        <v>27</v>
      </c>
      <c r="AI566" s="114"/>
      <c r="AJ566" s="114"/>
      <c r="AK566" s="60"/>
      <c r="AL566" s="60"/>
      <c r="AM566" s="114" t="s">
        <v>28</v>
      </c>
      <c r="AN566" s="114"/>
      <c r="AO566" s="114"/>
      <c r="AP566" s="60"/>
      <c r="AQ566" s="60"/>
      <c r="AR566" s="114" t="s">
        <v>30</v>
      </c>
      <c r="AS566" s="114"/>
      <c r="AT566" s="114"/>
      <c r="AU566" s="60"/>
      <c r="AV566" s="60"/>
      <c r="AW566" s="114" t="s">
        <v>31</v>
      </c>
      <c r="AX566" s="114"/>
      <c r="AY566" s="114"/>
      <c r="AZ566" s="60"/>
      <c r="BA566" s="60"/>
      <c r="BB566" s="114" t="s">
        <v>32</v>
      </c>
      <c r="BC566" s="114"/>
      <c r="BD566" s="114"/>
      <c r="BE566" s="60"/>
      <c r="BF566" s="60"/>
      <c r="BG566" s="114" t="s">
        <v>33</v>
      </c>
      <c r="BH566" s="114"/>
      <c r="BI566" s="114"/>
      <c r="BJ566" s="60"/>
      <c r="BK566" s="60"/>
      <c r="BL566" s="114" t="s">
        <v>34</v>
      </c>
      <c r="BM566" s="114"/>
      <c r="BN566" s="114"/>
      <c r="BO566" s="60"/>
      <c r="BP566" s="60"/>
      <c r="BQ566" s="114" t="s">
        <v>35</v>
      </c>
      <c r="BR566" s="114"/>
      <c r="BS566" s="114"/>
      <c r="BT566" s="60"/>
      <c r="BU566" s="60"/>
      <c r="BV566" s="114" t="s">
        <v>36</v>
      </c>
      <c r="BW566" s="114"/>
      <c r="BX566" s="114"/>
      <c r="BY566" s="60"/>
      <c r="BZ566" s="60"/>
      <c r="CA566" s="114" t="s">
        <v>37</v>
      </c>
      <c r="CB566" s="114"/>
      <c r="CC566" s="114"/>
      <c r="CD566" s="60"/>
      <c r="CE566" s="60"/>
      <c r="CF566" s="114" t="s">
        <v>38</v>
      </c>
      <c r="CG566" s="114"/>
      <c r="CH566" s="114"/>
      <c r="CI566" s="60"/>
      <c r="CJ566" s="60"/>
      <c r="CK566" s="114" t="s">
        <v>39</v>
      </c>
      <c r="CL566" s="114"/>
      <c r="CM566" s="114"/>
      <c r="CN566" s="60"/>
      <c r="CO566" s="60"/>
      <c r="CP566" s="114" t="s">
        <v>40</v>
      </c>
      <c r="CQ566" s="114"/>
      <c r="CR566" s="114"/>
      <c r="CS566" s="60"/>
      <c r="CT566" s="60"/>
      <c r="CU566" s="114" t="s">
        <v>41</v>
      </c>
      <c r="CV566" s="114"/>
      <c r="CW566" s="114"/>
      <c r="CX566" s="60"/>
      <c r="CY566" s="60"/>
      <c r="CZ566" s="114" t="s">
        <v>42</v>
      </c>
      <c r="DA566" s="114"/>
      <c r="DB566" s="114"/>
      <c r="DC566" s="60"/>
      <c r="DD566" s="60"/>
      <c r="DE566" s="114" t="s">
        <v>43</v>
      </c>
      <c r="DF566" s="114"/>
      <c r="DG566" s="115"/>
      <c r="DH566" s="64"/>
      <c r="DI566" s="64"/>
    </row>
    <row r="567" spans="27:113" x14ac:dyDescent="0.35">
      <c r="AA567" s="44" t="s">
        <v>112</v>
      </c>
      <c r="AB567" s="29" t="s">
        <v>113</v>
      </c>
      <c r="AC567" s="20" t="s">
        <v>67</v>
      </c>
      <c r="AD567" s="39"/>
      <c r="AE567" s="36" t="s">
        <v>64</v>
      </c>
      <c r="AF567" s="37" t="s">
        <v>115</v>
      </c>
      <c r="AG567" s="38" t="s">
        <v>66</v>
      </c>
      <c r="AH567" s="36" t="s">
        <v>64</v>
      </c>
      <c r="AI567" s="37" t="s">
        <v>115</v>
      </c>
      <c r="AJ567" s="38" t="s">
        <v>66</v>
      </c>
      <c r="AK567" s="70" t="s">
        <v>260</v>
      </c>
      <c r="AL567" s="70" t="s">
        <v>261</v>
      </c>
      <c r="AM567" s="36" t="s">
        <v>64</v>
      </c>
      <c r="AN567" s="37" t="s">
        <v>115</v>
      </c>
      <c r="AO567" s="38" t="s">
        <v>66</v>
      </c>
      <c r="AP567" s="70" t="s">
        <v>260</v>
      </c>
      <c r="AQ567" s="70" t="s">
        <v>261</v>
      </c>
      <c r="AR567" s="36" t="s">
        <v>64</v>
      </c>
      <c r="AS567" s="37" t="s">
        <v>115</v>
      </c>
      <c r="AT567" s="38" t="s">
        <v>66</v>
      </c>
      <c r="AU567" s="70" t="s">
        <v>260</v>
      </c>
      <c r="AV567" s="70" t="s">
        <v>261</v>
      </c>
      <c r="AW567" s="36" t="s">
        <v>64</v>
      </c>
      <c r="AX567" s="37" t="s">
        <v>115</v>
      </c>
      <c r="AY567" s="38" t="s">
        <v>66</v>
      </c>
      <c r="AZ567" s="70" t="s">
        <v>260</v>
      </c>
      <c r="BA567" s="70" t="s">
        <v>261</v>
      </c>
      <c r="BB567" s="36" t="s">
        <v>64</v>
      </c>
      <c r="BC567" s="37" t="s">
        <v>115</v>
      </c>
      <c r="BD567" s="38" t="s">
        <v>66</v>
      </c>
      <c r="BE567" s="70" t="s">
        <v>260</v>
      </c>
      <c r="BF567" s="70" t="s">
        <v>261</v>
      </c>
      <c r="BG567" s="36" t="s">
        <v>64</v>
      </c>
      <c r="BH567" s="37" t="s">
        <v>115</v>
      </c>
      <c r="BI567" s="38" t="s">
        <v>66</v>
      </c>
      <c r="BJ567" s="70" t="s">
        <v>260</v>
      </c>
      <c r="BK567" s="70" t="s">
        <v>261</v>
      </c>
      <c r="BL567" s="36" t="s">
        <v>64</v>
      </c>
      <c r="BM567" s="37" t="s">
        <v>115</v>
      </c>
      <c r="BN567" s="38" t="s">
        <v>66</v>
      </c>
      <c r="BO567" s="70" t="s">
        <v>260</v>
      </c>
      <c r="BP567" s="70" t="s">
        <v>261</v>
      </c>
      <c r="BQ567" s="36" t="s">
        <v>64</v>
      </c>
      <c r="BR567" s="37" t="s">
        <v>115</v>
      </c>
      <c r="BS567" s="38" t="s">
        <v>66</v>
      </c>
      <c r="BT567" s="70" t="s">
        <v>260</v>
      </c>
      <c r="BU567" s="70" t="s">
        <v>261</v>
      </c>
      <c r="BV567" s="36" t="s">
        <v>64</v>
      </c>
      <c r="BW567" s="37" t="s">
        <v>115</v>
      </c>
      <c r="BX567" s="38" t="s">
        <v>66</v>
      </c>
      <c r="BY567" s="70" t="s">
        <v>260</v>
      </c>
      <c r="BZ567" s="70" t="s">
        <v>261</v>
      </c>
      <c r="CA567" s="36" t="s">
        <v>64</v>
      </c>
      <c r="CB567" s="37" t="s">
        <v>115</v>
      </c>
      <c r="CC567" s="38" t="s">
        <v>66</v>
      </c>
      <c r="CD567" s="70" t="s">
        <v>260</v>
      </c>
      <c r="CE567" s="70" t="s">
        <v>261</v>
      </c>
      <c r="CF567" s="36" t="s">
        <v>64</v>
      </c>
      <c r="CG567" s="37" t="s">
        <v>115</v>
      </c>
      <c r="CH567" s="38" t="s">
        <v>66</v>
      </c>
      <c r="CI567" s="70" t="s">
        <v>260</v>
      </c>
      <c r="CJ567" s="70" t="s">
        <v>261</v>
      </c>
      <c r="CK567" s="36" t="s">
        <v>64</v>
      </c>
      <c r="CL567" s="37" t="s">
        <v>115</v>
      </c>
      <c r="CM567" s="38" t="s">
        <v>66</v>
      </c>
      <c r="CN567" s="70" t="s">
        <v>260</v>
      </c>
      <c r="CO567" s="70" t="s">
        <v>261</v>
      </c>
      <c r="CP567" s="36" t="s">
        <v>64</v>
      </c>
      <c r="CQ567" s="37" t="s">
        <v>115</v>
      </c>
      <c r="CR567" s="38" t="s">
        <v>66</v>
      </c>
      <c r="CS567" s="70" t="s">
        <v>260</v>
      </c>
      <c r="CT567" s="70" t="s">
        <v>261</v>
      </c>
      <c r="CU567" s="36" t="s">
        <v>64</v>
      </c>
      <c r="CV567" s="37" t="s">
        <v>115</v>
      </c>
      <c r="CW567" s="38" t="s">
        <v>66</v>
      </c>
      <c r="CX567" s="70" t="s">
        <v>260</v>
      </c>
      <c r="CY567" s="70" t="s">
        <v>261</v>
      </c>
      <c r="CZ567" s="36" t="s">
        <v>64</v>
      </c>
      <c r="DA567" s="37" t="s">
        <v>115</v>
      </c>
      <c r="DB567" s="38" t="s">
        <v>66</v>
      </c>
      <c r="DC567" s="70" t="s">
        <v>260</v>
      </c>
      <c r="DD567" s="70" t="s">
        <v>261</v>
      </c>
      <c r="DE567" s="36" t="s">
        <v>64</v>
      </c>
      <c r="DF567" s="37" t="s">
        <v>115</v>
      </c>
      <c r="DG567" s="42" t="s">
        <v>66</v>
      </c>
      <c r="DH567" s="70" t="s">
        <v>260</v>
      </c>
      <c r="DI567" s="70" t="s">
        <v>261</v>
      </c>
    </row>
    <row r="568" spans="27:113" x14ac:dyDescent="0.35">
      <c r="AA568" s="49">
        <v>1.5</v>
      </c>
      <c r="AB568" s="55">
        <f>IF(ISNUMBER(AA568),(AA568*(AF568-AG568)+AE568+AG568-2*AF568)/(AE568-AF568),"-")</f>
        <v>3.3541219597368999</v>
      </c>
      <c r="AC568" s="23" t="s">
        <v>6</v>
      </c>
      <c r="AD568" s="40" t="s">
        <v>3</v>
      </c>
      <c r="AE568" s="16">
        <v>64</v>
      </c>
      <c r="AF568" s="16">
        <v>80</v>
      </c>
      <c r="AG568" s="16">
        <f t="shared" ref="AG568:AG579" si="2710">IF(MAX(AI568,AN568,AS568,AX568,BC568,BH568,BM568,BR568,BW568,CB568,CG568,CL568,CQ568,CV568,DA568,DF568)=0,"N/A",MAX(AI568,AN568,AS568,AX568,BC568,BH568,BM568,BR568,BW568,CB568,CG568,CL568,CQ568,CV568,DA568,DF568))</f>
        <v>155.3319027115808</v>
      </c>
      <c r="AH568" s="16">
        <f>IF(ISNUMBER($AE568),IF(OR(HLOOKUP($AH$5,$I$2:$Y$8,4,FALSE)=1,HLOOKUP($AH$5,$I$2:$Y$8,5,FALSE)=1,),HLOOKUP($AH$5,$I$2:$Y$8,4,FALSE)*VLOOKUP($AC568,$B$32:$G$45,MATCH($AD568,$B$33:$G$33,0),FALSE)+HLOOKUP($AH$5,$I$2:$Y$8,5,FALSE)*VLOOKUP($AC568,$B$47:$G$60,MATCH($AD568,$B$48:$G$48,0),FALSE)+$AE568,$AE568),"N/A")</f>
        <v>64</v>
      </c>
      <c r="AI568" s="16">
        <f t="shared" ref="AI568:AI579" si="2711">IF(ISNUMBER($AF568),$AF568*SQRT(SUMSQ(HLOOKUP($AH$5,$J$2:$Y$8,2,FALSE)*VLOOKUP($AC568,$B$2:$G$15,MATCH($AD568,$B$3:$G$3,0),FALSE),HLOOKUP($AH$5,$J$2:$Y$8,3,FALSE)*VLOOKUP($AC568,$B$17:$G$30,MATCH($AD568,$B$18:$G$18,0),FALSE),HLOOKUP($AH$5,$J$2:$Y$8,6,FALSE)))+HLOOKUP($AH$5,$J$2:$Y$8,4,FALSE)*VLOOKUP($AC568,$B$32:$G$45,MATCH($AD568,$B$33:$G$33,0),FALSE)+HLOOKUP($AH$5,$J$2:$Y$8,5,FALSE)*VLOOKUP($AC568,$B$47:$G$60,MATCH($AD568,$B$48:$G$48,0),FALSE),"N/A")</f>
        <v>80</v>
      </c>
      <c r="AJ568" s="16">
        <f>IF(ISNUMBER($AG568),IF(OR(HLOOKUP($AH$5,$I$2:$Y$8,4,FALSE)=1,HLOOKUP($AH$5,$I$2:$Y$8,5,FALSE)=1,),HLOOKUP($AH$5,$I$2:$Y$8,4,FALSE)*VLOOKUP($AC568,$B$32:$G$45,MATCH($AD568,$B$33:$G$33,0),FALSE)+HLOOKUP($AH$5,$I$2:$Y$8,5,FALSE)*VLOOKUP($AC568,$B$47:$G$60,MATCH($AD568,$B$48:$G$48,0),FALSE)+$AG568,$AG568),"N/A")</f>
        <v>155.3319027115808</v>
      </c>
      <c r="AK568" s="16" t="str">
        <f>IF(AI568="N/A", "N/A", "true")</f>
        <v>true</v>
      </c>
      <c r="AL568" s="16">
        <f>IF(AI568="N/A", "N/A", 1)</f>
        <v>1</v>
      </c>
      <c r="AM568" s="16">
        <f>IF(ISNUMBER($AE568),IF(OR(HLOOKUP($AM$5,$I$2:$Y$8,4,FALSE)=1,HLOOKUP($AM$5,$I$2:$Y$8,5,FALSE)=1,),HLOOKUP($AM$5,$I$2:$Y$8,4,FALSE)*VLOOKUP($AC568,$B$32:$G$45,MATCH($AD568,$B$33:$G$33,0),FALSE)+HLOOKUP($AM$5,$I$2:$Y$8,5,FALSE)*VLOOKUP($AC568,$B$47:$G$60,MATCH($AD568,$B$48:$G$48,0),FALSE)+$AE568,$AE568),"N/A")</f>
        <v>54</v>
      </c>
      <c r="AN568" s="16">
        <f t="shared" ref="AN568:AN579" si="2712">IF(ISNUMBER($AF568),$AF568*SQRT(SUMSQ(HLOOKUP($AM$5,$J$2:$Y$8,2,FALSE)*VLOOKUP($AC568,$B$2:$G$15,MATCH($AD568,$B$3:$G$3,0),FALSE),HLOOKUP($AM$5,$J$2:$Y$8,3,FALSE)*VLOOKUP($AC568,$B$17:$G$30,MATCH($AD568,$B$18:$G$18,0),FALSE),HLOOKUP($AM$5,$J$2:$Y$8,6,FALSE)))+HLOOKUP($AM$5,$J$2:$Y$8,4,FALSE)*VLOOKUP($AC568,$B$32:$G$45,MATCH($AD568,$B$33:$G$33,0),FALSE)+HLOOKUP($AM$5,$J$2:$Y$8,5,FALSE)*VLOOKUP($AC568,$B$47:$G$60,MATCH($AD568,$B$48:$G$48,0),FALSE),"N/A")</f>
        <v>70</v>
      </c>
      <c r="AO568" s="16">
        <f>IF(ISNUMBER($AG568),IF(OR(HLOOKUP($AM$5,$I$2:$Y$8,4,FALSE)=1,HLOOKUP($AM$5,$I$2:$Y$8,5,FALSE)=1,),HLOOKUP($AM$5,$I$2:$Y$8,4,FALSE)*VLOOKUP($AC568,$B$32:$G$45,MATCH($AD568,$B$33:$G$33,0),FALSE)+HLOOKUP($AM$5,$I$2:$Y$8,5,FALSE)*VLOOKUP($AC568,$B$47:$G$60,MATCH($AD568,$B$48:$G$48,0),FALSE)+$AG568,$AG568),"N/A")</f>
        <v>145.3319027115808</v>
      </c>
      <c r="AP568" s="16" t="str">
        <f>IF(AN568="N/A", "N/A", "true")</f>
        <v>true</v>
      </c>
      <c r="AQ568" s="16">
        <f>IF(AN568="N/A", "N/A", 1)</f>
        <v>1</v>
      </c>
      <c r="AR568" s="16">
        <f>IF(ISNUMBER($AE568),IF(OR(HLOOKUP($AR$5,$I$2:$Y$8,4,FALSE)=1,HLOOKUP($AR$5,$I$2:$Y$8,5,FALSE)=1,),HLOOKUP($AR$5,$I$2:$Y$8,4,FALSE)*VLOOKUP($AC568,$B$32:$G$45,MATCH($AD568,$B$33:$G$33,0),FALSE)+HLOOKUP($AH$5,$I$2:$Y$8,5,FALSE)*VLOOKUP($AC568,$B$47:$G$60,MATCH($AD568,$B$48:$G$48,0),FALSE)+$AE568,$AE568),"N/A")</f>
        <v>64</v>
      </c>
      <c r="AS568" s="16">
        <f t="shared" ref="AS568:AS579" si="2713">IF(ISNUMBER($AF568),$AF568*SQRT(SUMSQ(HLOOKUP($AR$5,$J$2:$Y$8,2,FALSE)*VLOOKUP($AC568,$B$2:$G$15,MATCH($AD568,$B$3:$G$3,0),FALSE),HLOOKUP($AR$5,$J$2:$Y$8,3,FALSE)*VLOOKUP($AC568,$B$17:$G$30,MATCH($AD568,$B$18:$G$18,0),FALSE),HLOOKUP($AR$5,$J$2:$Y$8,6,FALSE)))+HLOOKUP($AR$5,$J$2:$Y$8,4,FALSE)*VLOOKUP($AC568,$B$32:$G$45,MATCH($AD568,$B$33:$G$33,0),FALSE)+HLOOKUP($AR$5,$J$2:$Y$8,5,FALSE)*VLOOKUP($AC568,$B$47:$G$60,MATCH($AD568,$B$48:$G$48,0),FALSE),"N/A")</f>
        <v>80</v>
      </c>
      <c r="AT568" s="16">
        <f>IF(ISNUMBER($AG568),IF(OR(HLOOKUP($AR$5,$I$2:$Y$8,4,FALSE)=1,HLOOKUP($AR$5,$I$2:$Y$8,5,FALSE)=1,),HLOOKUP($AR$5,$I$2:$Y$8,4,FALSE)*VLOOKUP($AC568,$B$32:$G$45,MATCH($AD568,$B$33:$G$33,0),FALSE)+HLOOKUP($AR$5,$I$2:$Y$8,5,FALSE)*VLOOKUP($AC568,$B$47:$G$60,MATCH($AD568,$B$48:$G$48,0),FALSE)+$AG568,$AG568),"N/A")</f>
        <v>155.3319027115808</v>
      </c>
      <c r="AU568" s="16" t="str">
        <f>IF(AS568="N/A", "N/A", "true")</f>
        <v>true</v>
      </c>
      <c r="AV568" s="16">
        <f>IF(AS568="N/A", "N/A", 1)</f>
        <v>1</v>
      </c>
      <c r="AW568" s="16">
        <f>IF(ISNUMBER($AE568),IF(OR(HLOOKUP($AW$5,$I$2:$Y$8,4,FALSE)=1,HLOOKUP($AW$5,$I$2:$Y$8,5,FALSE)=1,),HLOOKUP($AW$5,$I$2:$Y$8,4,FALSE)*VLOOKUP($AC568,$B$32:$G$45,MATCH($AD568,$B$33:$G$33,0),FALSE)+HLOOKUP($AW$5,$I$2:$Y$8,5,FALSE)*VLOOKUP($AC568,$B$47:$G$60,MATCH($AD568,$B$48:$G$48,0),FALSE)+$AE568,$AE568),"N/A")</f>
        <v>54</v>
      </c>
      <c r="AX568" s="16">
        <f t="shared" ref="AX568:AX579" si="2714">IF(ISNUMBER($AF568),$AF568*SQRT(SUMSQ(HLOOKUP($AW$5,$J$2:$Y$8,2,FALSE)*VLOOKUP($AC568,$B$2:$G$15,MATCH($AD568,$B$3:$G$3,0),FALSE),HLOOKUP($AW$5,$J$2:$Y$8,3,FALSE)*VLOOKUP($AC568,$B$17:$G$30,MATCH($AD568,$B$18:$G$18,0),FALSE),HLOOKUP($AW$5,$J$2:$Y$8,6,FALSE)))+HLOOKUP($AW$5,$J$2:$Y$8,4,FALSE)*VLOOKUP($AC568,$B$32:$G$45,MATCH($AD568,$B$33:$G$33,0),FALSE)+HLOOKUP($AW$5,$J$2:$Y$8,5,FALSE)*VLOOKUP($AC568,$B$47:$G$60,MATCH($AD568,$B$48:$G$48,0),FALSE),"N/A")</f>
        <v>70</v>
      </c>
      <c r="AY568" s="16">
        <f>IF(ISNUMBER($AG568),IF(OR(HLOOKUP($AW$5,$I$2:$Y$8,4,FALSE)=1,HLOOKUP($AW$5,$I$2:$Y$8,5,FALSE)=1,),HLOOKUP($AW$5,$I$2:$Y$8,4,FALSE)*VLOOKUP($AC568,$B$32:$G$45,MATCH($AD568,$B$33:$G$33,0),FALSE)+HLOOKUP($AW$5,$I$2:$Y$8,5,FALSE)*VLOOKUP($AC568,$B$47:$G$60,MATCH($AD568,$B$48:$G$48,0),FALSE)+$AG568,$AG568),"N/A")</f>
        <v>145.3319027115808</v>
      </c>
      <c r="AZ568" s="16" t="str">
        <f>IF(AX568="N/A", "N/A", "true")</f>
        <v>true</v>
      </c>
      <c r="BA568" s="16">
        <f>IF(AX568="N/A", "N/A", 1)</f>
        <v>1</v>
      </c>
      <c r="BB568" s="16">
        <f>IF(ISNUMBER($AE568),IF(OR(HLOOKUP($BB$5,$I$2:$Y$8,4,FALSE)=1,HLOOKUP($BB$5,$I$2:$Y$8,5,FALSE)=1,),HLOOKUP($BB$5,$I$2:$Y$8,4,FALSE)*VLOOKUP($AC568,$B$32:$G$45,MATCH($AD568,$B$33:$G$33,0),FALSE)+HLOOKUP($BB$5,$I$2:$Y$8,5,FALSE)*VLOOKUP($AC568,$B$47:$G$60,MATCH($AD568,$B$48:$G$48,0),FALSE)+$AE568,$AE568),"N/A")</f>
        <v>64</v>
      </c>
      <c r="BC568" s="16">
        <f t="shared" ref="BC568:BC579" si="2715">IF(ISNUMBER($AF568),$AF568*SQRT(SUMSQ(HLOOKUP($BB$5,$J$2:$Y$8,2,FALSE)*VLOOKUP($AC568,$B$2:$G$15,MATCH($AD568,$B$3:$G$3,0),FALSE),HLOOKUP($BB$5,$J$2:$Y$8,3,FALSE)*VLOOKUP($AC568,$B$17:$G$30,MATCH($AD568,$B$18:$G$18,0),FALSE),HLOOKUP($BB$5,$J$2:$Y$8,6,FALSE)))+HLOOKUP($BB$5,$J$2:$Y$8,4,FALSE)*VLOOKUP($AC568,$B$32:$G$45,MATCH($AD568,$B$33:$G$33,0),FALSE)+HLOOKUP($BB$5,$J$2:$Y$8,5,FALSE)*VLOOKUP($AC568,$B$47:$G$60,MATCH($AD568,$B$48:$G$48,0),FALSE),"N/A")</f>
        <v>88</v>
      </c>
      <c r="BD568" s="16">
        <f>IF(ISNUMBER($AG568),IF(OR(HLOOKUP($BB$5,$I$2:$Y$8,4,FALSE)=1,HLOOKUP($BB$5,$I$2:$Y$8,5,FALSE)=1,),HLOOKUP($BB$5,$I$2:$Y$8,4,FALSE)*VLOOKUP($AC568,$B$32:$G$45,MATCH($AD568,$B$33:$G$33,0),FALSE)+HLOOKUP($BB$5,$I$2:$Y$8,5,FALSE)*VLOOKUP($AC568,$B$47:$G$60,MATCH($AD568,$B$48:$G$48,0),FALSE)+$AG568,$AG568),"N/A")</f>
        <v>155.3319027115808</v>
      </c>
      <c r="BE568" s="16" t="str">
        <f>IF(BC568="N/A", "N/A", "true")</f>
        <v>true</v>
      </c>
      <c r="BF568" s="16">
        <f>IF(BC568="N/A", "N/A", 1)</f>
        <v>1</v>
      </c>
      <c r="BG568" s="16">
        <f>IF(ISNUMBER($AE568),IF(OR(HLOOKUP($BG$5,$I$2:$Y$8,4,FALSE)=1,HLOOKUP($BG$5,$I$2:$Y$8,5,FALSE)=1,),HLOOKUP($BG$5,$I$2:$Y$8,4,FALSE)*VLOOKUP($AC568,$B$32:$G$45,MATCH($AD568,$B$33:$G$33,0),FALSE)+HLOOKUP($BG$5,$I$2:$Y$8,5,FALSE)*VLOOKUP($AC568,$B$47:$G$60,MATCH($AD568,$B$48:$G$48,0),FALSE)+$AE568,$AE568),"N/A")</f>
        <v>54</v>
      </c>
      <c r="BH568" s="16">
        <f t="shared" ref="BH568:BH579" si="2716">IF(ISNUMBER($AF568),$AF568*SQRT(SUMSQ(HLOOKUP($BG$5,$J$2:$Y$8,2,FALSE)*VLOOKUP($AC568,$B$2:$G$15,MATCH($AD568,$B$3:$G$3,0),FALSE),HLOOKUP($BG$5,$J$2:$Y$8,3,FALSE)*VLOOKUP($AC568,$B$17:$G$30,MATCH($AD568,$B$18:$G$18,0),FALSE),HLOOKUP($BG$5,$J$2:$Y$8,6,FALSE)))+HLOOKUP($BG$5,$J$2:$Y$8,4,FALSE)*VLOOKUP($AC568,$B$32:$G$45,MATCH($AD568,$B$33:$G$33,0),FALSE)+HLOOKUP($BG$5,$J$2:$Y$8,5,FALSE)*VLOOKUP($AC568,$B$47:$G$60,MATCH($AD568,$B$48:$G$48,0),FALSE),"N/A")</f>
        <v>78</v>
      </c>
      <c r="BI568" s="16">
        <f>IF(ISNUMBER($AG568),IF(OR(HLOOKUP($BG$5,$I$2:$Y$8,4,FALSE)=1,HLOOKUP($BG$5,$I$2:$Y$8,5,FALSE)=1,),HLOOKUP($BG$5,$I$2:$Y$8,4,FALSE)*VLOOKUP($AC568,$B$32:$G$45,MATCH($AD568,$B$33:$G$33,0),FALSE)+HLOOKUP($BG$5,$I$2:$Y$8,5,FALSE)*VLOOKUP($AC568,$B$47:$G$60,MATCH($AD568,$B$48:$G$48,0),FALSE)+$AG568,$AG568),"N/A")</f>
        <v>145.3319027115808</v>
      </c>
      <c r="BJ568" s="16" t="str">
        <f>IF(BH568="N/A", "N/A", "true")</f>
        <v>true</v>
      </c>
      <c r="BK568" s="16">
        <f>IF(BH568="N/A", "N/A", 1)</f>
        <v>1</v>
      </c>
      <c r="BL568" s="16">
        <f>IF(ISNUMBER($AE568),IF(OR(HLOOKUP($BL$5,$I$2:$Y$8,4,FALSE)=1,HLOOKUP($BL$5,$I$2:$Y$8,5,FALSE)=1,),HLOOKUP($BL$5,$I$2:$Y$8,4,FALSE)*VLOOKUP($AC568,$B$32:$G$45,MATCH($AD568,$B$33:$G$33,0),FALSE)+HLOOKUP($BL$5,$I$2:$Y$8,5,FALSE)*VLOOKUP($AC568,$B$47:$G$60,MATCH($AD568,$B$48:$G$48,0),FALSE)+$AE568,$AE568),"N/A")</f>
        <v>64</v>
      </c>
      <c r="BM568" s="16">
        <f t="shared" ref="BM568:BM579" si="2717">IF(ISNUMBER($AF568),$AF568*SQRT(SUMSQ(HLOOKUP($BL$5,$J$2:$Y$8,2,FALSE)*VLOOKUP($AC568,$B$2:$G$15,MATCH($AD568,$B$3:$G$3,0),FALSE),HLOOKUP($BL$5,$J$2:$Y$8,3,FALSE)*VLOOKUP($AC568,$B$17:$G$30,MATCH($AD568,$B$18:$G$18,0),FALSE),HLOOKUP($BL$5,$J$2:$Y$8,6,FALSE)))+HLOOKUP($BL$5,$J$2:$Y$8,4,FALSE)*VLOOKUP($AC568,$B$32:$G$45,MATCH($AD568,$B$33:$G$33,0),FALSE)+HLOOKUP($BL$5,$J$2:$Y$8,5,FALSE)*VLOOKUP($AC568,$B$47:$G$60,MATCH($AD568,$B$48:$G$48,0),FALSE),"N/A")</f>
        <v>88</v>
      </c>
      <c r="BN568" s="16">
        <f>IF(ISNUMBER($AG568),IF(OR(HLOOKUP($BL$5,$I$2:$Y$8,4,FALSE)=1,HLOOKUP($BL$5,$I$2:$Y$8,5,FALSE)=1,),HLOOKUP($BL$5,$I$2:$Y$8,4,FALSE)*VLOOKUP($AC568,$B$32:$G$45,MATCH($AD568,$B$33:$G$33,0),FALSE)+HLOOKUP($BL$5,$I$2:$Y$8,5,FALSE)*VLOOKUP($AC568,$B$47:$G$60,MATCH($AD568,$B$48:$G$48,0),FALSE)+$AG568,$AG568),"N/A")</f>
        <v>155.3319027115808</v>
      </c>
      <c r="BO568" s="16" t="str">
        <f>IF(BM568="N/A", "N/A", "true")</f>
        <v>true</v>
      </c>
      <c r="BP568" s="16">
        <f>IF(BM568="N/A", "N/A", 1)</f>
        <v>1</v>
      </c>
      <c r="BQ568" s="16">
        <f>IF(ISNUMBER($AE568),IF(OR(HLOOKUP($BQ$5,$I$2:$Y$8,4,FALSE)=1,HLOOKUP($BQ$5,$I$2:$Y$8,5,FALSE)=1,),HLOOKUP($BQ$5,$I$2:$Y$8,4,FALSE)*VLOOKUP($AC568,$B$32:$G$45,MATCH($AD568,$B$33:$G$33,0),FALSE)+HLOOKUP($BQ$5,$I$2:$Y$8,5,FALSE)*VLOOKUP($AC568,$B$47:$G$60,MATCH($AD568,$B$48:$G$48,0),FALSE)+$AE568,$AE568),"N/A")</f>
        <v>54</v>
      </c>
      <c r="BR568" s="16">
        <f t="shared" ref="BR568:BR579" si="2718">IF(ISNUMBER($AF568),$AF568*SQRT(SUMSQ(HLOOKUP($BQ$5,$J$2:$Y$8,2,FALSE)*VLOOKUP($AC568,$B$2:$G$15,MATCH($AD568,$B$3:$G$3,0),FALSE),HLOOKUP($BQ$5,$J$2:$Y$8,3,FALSE)*VLOOKUP($AC568,$B$17:$G$30,MATCH($AD568,$B$18:$G$18,0),FALSE),HLOOKUP($BQ$5,$J$2:$Y$8,6,FALSE)))+HLOOKUP($BQ$5,$J$2:$Y$8,4,FALSE)*VLOOKUP($AC568,$B$32:$G$45,MATCH($AD568,$B$33:$G$33,0),FALSE)+HLOOKUP($BQ$5,$J$2:$Y$8,5,FALSE)*VLOOKUP($AC568,$B$47:$G$60,MATCH($AD568,$B$48:$G$48,0),FALSE),"N/A")</f>
        <v>78</v>
      </c>
      <c r="BS568" s="16">
        <f>IF(ISNUMBER($AG568),IF(OR(HLOOKUP($BQ$5,$I$2:$Y$8,4,FALSE)=1,HLOOKUP($BQ$5,$I$2:$Y$8,5,FALSE)=1,),HLOOKUP($BQ$5,$I$2:$Y$8,4,FALSE)*VLOOKUP($AC568,$B$32:$G$45,MATCH($AD568,$B$33:$G$33,0),FALSE)+HLOOKUP($BQ$5,$I$2:$Y$8,5,FALSE)*VLOOKUP($AC568,$B$47:$G$60,MATCH($AD568,$B$48:$G$48,0),FALSE)+$AG568,$AG568),"N/A")</f>
        <v>145.3319027115808</v>
      </c>
      <c r="BT568" s="16" t="str">
        <f>IF(BR568="N/A", "N/A", "true")</f>
        <v>true</v>
      </c>
      <c r="BU568" s="16">
        <f>IF(BR568="N/A", "N/A", 1)</f>
        <v>1</v>
      </c>
      <c r="BV568" s="16">
        <f>IF(ISNUMBER($AE568),IF(OR(HLOOKUP($BV$5,$I$2:$Y$8,4,FALSE)=1,HLOOKUP($BV$5,$I$2:$Y$8,5,FALSE)=1,),HLOOKUP($BV$5,$I$2:$Y$8,4,FALSE)*VLOOKUP($AC568,$B$32:$G$45,MATCH($AD568,$B$33:$G$33,0),FALSE)+HLOOKUP($BV$5,$I$2:$Y$8,5,FALSE)*VLOOKUP($AC568,$B$47:$G$60,MATCH($AD568,$B$48:$G$48,0),FALSE)+$AE568,$AE568),"N/A")</f>
        <v>64</v>
      </c>
      <c r="BW568" s="16">
        <f t="shared" ref="BW568:BW579" si="2719">IF(ISNUMBER($AF568),$AF568*SQRT(SUMSQ(HLOOKUP($BV$5,$J$2:$Y$8,2,FALSE)*VLOOKUP($AC568,$B$2:$G$15,MATCH($AD568,$B$3:$G$3,0),FALSE),HLOOKUP($BV$5,$J$2:$Y$8,3,FALSE)*VLOOKUP($AC568,$B$17:$G$30,MATCH($AD568,$B$18:$G$18,0),FALSE),HLOOKUP($BV$5,$J$2:$Y$8,6,FALSE)))+HLOOKUP($BV$5,$J$2:$Y$8,4,FALSE)*VLOOKUP($AC568,$B$32:$G$45,MATCH($AD568,$B$33:$G$33,0),FALSE)+HLOOKUP($BV$5,$J$2:$Y$8,5,FALSE)*VLOOKUP($AC568,$B$47:$G$60,MATCH($AD568,$B$48:$G$48,0),FALSE),"N/A")</f>
        <v>128</v>
      </c>
      <c r="BX568" s="16">
        <f>IF(ISNUMBER($AG568),IF(OR(HLOOKUP($BV$5,$I$2:$Y$8,4,FALSE)=1,HLOOKUP($BV$5,$I$2:$Y$8,5,FALSE)=1,),HLOOKUP($BV$5,$I$2:$Y$8,4,FALSE)*VLOOKUP($AC568,$B$32:$G$45,MATCH($AD568,$B$33:$G$33,0),FALSE)+HLOOKUP($BV$5,$I$2:$Y$8,5,FALSE)*VLOOKUP($AC568,$B$47:$G$60,MATCH($AD568,$B$48:$G$48,0),FALSE)+$AG568,$AG568),"N/A")</f>
        <v>155.3319027115808</v>
      </c>
      <c r="BY568" s="16" t="str">
        <f>IF(BW568="N/A", "N/A", "true")</f>
        <v>true</v>
      </c>
      <c r="BZ568" s="16">
        <f>IF(BW568="N/A", "N/A", 1)</f>
        <v>1</v>
      </c>
      <c r="CA568" s="16">
        <f>IF(ISNUMBER($AE568),IF(OR(HLOOKUP($CA$5,$I$2:$Y$8,4,FALSE)=1,HLOOKUP($CA$5,$I$2:$Y$8,5,FALSE)=1,),HLOOKUP($CA$5,$I$2:$Y$8,4,FALSE)*VLOOKUP($AC568,$B$32:$G$45,MATCH($AD568,$B$33:$G$33,0),FALSE)+HLOOKUP($CA$5,$I$2:$Y$8,5,FALSE)*VLOOKUP($AC568,$B$47:$G$60,MATCH($AD568,$B$48:$G$48,0),FALSE)+$AE568,$AE568),"N/A")</f>
        <v>54</v>
      </c>
      <c r="CB568" s="16">
        <f t="shared" ref="CB568:CB579" si="2720">IF(ISNUMBER($AF568),$AF568*SQRT(SUMSQ(HLOOKUP($CA$5,$J$2:$Y$8,2,FALSE)*VLOOKUP($AC568,$B$2:$G$15,MATCH($AD568,$B$3:$G$3,0),FALSE),HLOOKUP($CA$5,$J$2:$Y$8,3,FALSE)*VLOOKUP($AC568,$B$17:$G$30,MATCH($AD568,$B$18:$G$18,0),FALSE),HLOOKUP($CA$5,$J$2:$Y$8,6,FALSE)))+HLOOKUP($CA$5,$J$2:$Y$8,4,FALSE)*VLOOKUP($AC568,$B$32:$G$45,MATCH($AD568,$B$33:$G$33,0),FALSE)+HLOOKUP($CA$5,$J$2:$Y$8,5,FALSE)*VLOOKUP($AC568,$B$47:$G$60,MATCH($AD568,$B$48:$G$48,0),FALSE),"N/A")</f>
        <v>118</v>
      </c>
      <c r="CC568" s="16">
        <f>IF(ISNUMBER($AG568),IF(OR(HLOOKUP($CA$5,$I$2:$Y$8,4,FALSE)=1,HLOOKUP($CA$5,$I$2:$Y$8,5,FALSE)=1,),HLOOKUP($CA$5,$I$2:$Y$8,4,FALSE)*VLOOKUP($AC568,$B$32:$G$45,MATCH($AD568,$B$33:$G$33,0),FALSE)+HLOOKUP($CA$5,$I$2:$Y$8,5,FALSE)*VLOOKUP($AC568,$B$47:$G$60,MATCH($AD568,$B$48:$G$48,0),FALSE)+$AG568,$AG568),"N/A")</f>
        <v>145.3319027115808</v>
      </c>
      <c r="CD568" s="16" t="str">
        <f>IF(CB568="N/A", "N/A", "true")</f>
        <v>true</v>
      </c>
      <c r="CE568" s="16">
        <f>IF(CB568="N/A", "N/A", 1)</f>
        <v>1</v>
      </c>
      <c r="CF568" s="16">
        <f>IF(ISNUMBER($AE568),IF(OR(HLOOKUP($CF$5,$I$2:$Y$8,4,FALSE)=1,HLOOKUP($CF$5,$I$2:$Y$8,5,FALSE)=1,),HLOOKUP($CF$5,$I$2:$Y$8,4,FALSE)*VLOOKUP($AC568,$B$32:$G$45,MATCH($AD568,$B$33:$G$33,0),FALSE)+HLOOKUP($CF$5,$I$2:$Y$8,5,FALSE)*VLOOKUP($AC568,$B$47:$G$60,MATCH($AD568,$B$48:$G$48,0),FALSE)+$AE568,$AE568),"N/A")</f>
        <v>64</v>
      </c>
      <c r="CG568" s="16">
        <f t="shared" ref="CG568:CG579" si="2721">IF(ISNUMBER($AF568),$AF568*SQRT(SUMSQ(HLOOKUP($CF$5,$J$2:$Y$8,2,FALSE)*VLOOKUP($AC568,$B$2:$G$15,MATCH($AD568,$B$3:$G$3,0),FALSE),HLOOKUP($CF$5,$J$2:$Y$8,3,FALSE)*VLOOKUP($AC568,$B$17:$G$30,MATCH($AD568,$B$18:$G$18,0),FALSE),HLOOKUP($CF$5,$J$2:$Y$8,6,FALSE)))+HLOOKUP($CF$5,$J$2:$Y$8,4,FALSE)*VLOOKUP($AC568,$B$32:$G$45,MATCH($AD568,$B$33:$G$33,0),FALSE)+HLOOKUP($CF$5,$J$2:$Y$8,5,FALSE)*VLOOKUP($AC568,$B$47:$G$60,MATCH($AD568,$B$48:$G$48,0),FALSE),"N/A")</f>
        <v>128</v>
      </c>
      <c r="CH568" s="16">
        <f>IF(ISNUMBER($AG568),IF(OR(HLOOKUP($CF$5,$I$2:$Y$8,4,FALSE)=1,HLOOKUP($CF$5,$I$2:$Y$8,5,FALSE)=1,),HLOOKUP($CF$5,$I$2:$Y$8,4,FALSE)*VLOOKUP($AC568,$B$32:$G$45,MATCH($AD568,$B$33:$G$33,0),FALSE)+HLOOKUP($CF$5,$I$2:$Y$8,5,FALSE)*VLOOKUP($AC568,$B$47:$G$60,MATCH($AD568,$B$48:$G$48,0),FALSE)+$AG568,$AG568),"N/A")</f>
        <v>155.3319027115808</v>
      </c>
      <c r="CI568" s="16" t="str">
        <f>IF(CG568="N/A", "N/A", "true")</f>
        <v>true</v>
      </c>
      <c r="CJ568" s="16">
        <f>IF(CG568="N/A", "N/A", 1)</f>
        <v>1</v>
      </c>
      <c r="CK568" s="16">
        <f>IF(ISNUMBER($AE568),IF(OR(HLOOKUP($CK$5,$I$2:$Y$8,4,FALSE)=1,HLOOKUP($CK$5,$I$2:$Y$8,5,FALSE)=1,),HLOOKUP($CK$5,$I$2:$Y$8,4,FALSE)*VLOOKUP($AC568,$B$32:$G$45,MATCH($AD568,$B$33:$G$33,0),FALSE)+HLOOKUP($CK$5,$I$2:$Y$8,5,FALSE)*VLOOKUP($AC568,$B$47:$G$60,MATCH($AD568,$B$48:$G$48,0),FALSE)+$AE568,$AE568),"N/A")</f>
        <v>54</v>
      </c>
      <c r="CL568" s="16">
        <f t="shared" ref="CL568:CL579" si="2722">IF(ISNUMBER($AF568),$AF568*SQRT(SUMSQ(HLOOKUP($CK$5,$J$2:$Y$8,2,FALSE)*VLOOKUP($AC568,$B$2:$G$15,MATCH($AD568,$B$3:$G$3,0),FALSE),HLOOKUP($CK$5,$J$2:$Y$8,3,FALSE)*VLOOKUP($AC568,$B$17:$G$30,MATCH($AD568,$B$18:$G$18,0),FALSE),HLOOKUP($CK$5,$J$2:$Y$8,6,FALSE)))+HLOOKUP($CK$5,$J$2:$Y$8,4,FALSE)*VLOOKUP($AC568,$B$32:$G$45,MATCH($AD568,$B$33:$G$33,0),FALSE)+HLOOKUP($CK$5,$J$2:$Y$8,5,FALSE)*VLOOKUP($AC568,$B$47:$G$60,MATCH($AD568,$B$48:$G$48,0),FALSE),"N/A")</f>
        <v>118</v>
      </c>
      <c r="CM568" s="16">
        <f>IF(ISNUMBER($AG568),IF(OR(HLOOKUP($CK$5,$I$2:$Y$8,4,FALSE)=1,HLOOKUP($CK$5,$I$2:$Y$8,5,FALSE)=1,),HLOOKUP($CK$5,$I$2:$Y$8,4,FALSE)*VLOOKUP($AC568,$B$32:$G$45,MATCH($AD568,$B$33:$G$33,0),FALSE)+HLOOKUP($CK$5,$I$2:$Y$8,5,FALSE)*VLOOKUP($AC568,$B$47:$G$60,MATCH($AD568,$B$48:$G$48,0),FALSE)+$AG568,$AG568),"N/A")</f>
        <v>145.3319027115808</v>
      </c>
      <c r="CN568" s="16" t="str">
        <f>IF(CL568="N/A", "N/A", "true")</f>
        <v>true</v>
      </c>
      <c r="CO568" s="16">
        <f>IF(CL568="N/A", "N/A", 1)</f>
        <v>1</v>
      </c>
      <c r="CP568" s="16">
        <f>IF(ISNUMBER($AE568),IF(OR(HLOOKUP($CP$5,$I$2:$Y$8,4,FALSE)=1,HLOOKUP($CP$5,$I$2:$Y$8,5,FALSE)=1,),HLOOKUP($CP$5,$I$2:$Y$8,4,FALSE)*VLOOKUP($AC568,$B$32:$G$45,MATCH($AD568,$B$33:$G$33,0),FALSE)+HLOOKUP($CP$5,$I$2:$Y$8,5,FALSE)*VLOOKUP($AC568,$B$47:$G$60,MATCH($AD568,$B$48:$G$48,0),FALSE)+$AE568,$AE568),"N/A")</f>
        <v>64</v>
      </c>
      <c r="CQ568" s="16">
        <f t="shared" ref="CQ568:CQ579" si="2723">IF(ISNUMBER($AF568),$AF568*SQRT(SUMSQ(HLOOKUP($CP$5,$J$2:$Y$8,2,FALSE)*VLOOKUP($AC568,$B$2:$G$15,MATCH($AD568,$B$3:$G$3,0),FALSE),HLOOKUP($CP$5,$J$2:$Y$8,3,FALSE)*VLOOKUP($AC568,$B$17:$G$30,MATCH($AD568,$B$18:$G$18,0),FALSE),HLOOKUP($CP$5,$J$2:$Y$8,6,FALSE)))+HLOOKUP($CP$5,$J$2:$Y$8,4,FALSE)*VLOOKUP($AC568,$B$32:$G$45,MATCH($AD568,$B$33:$G$33,0),FALSE)+HLOOKUP($CP$5,$J$2:$Y$8,5,FALSE)*VLOOKUP($AC568,$B$47:$G$60,MATCH($AD568,$B$48:$G$48,0),FALSE),"N/A")</f>
        <v>155.3319027115808</v>
      </c>
      <c r="CR568" s="16">
        <f>IF(ISNUMBER($AG568),IF(OR(HLOOKUP($CP$5,$I$2:$Y$8,4,FALSE)=1,HLOOKUP($CP$5,$I$2:$Y$8,5,FALSE)=1,),HLOOKUP($CP$5,$I$2:$Y$8,4,FALSE)*VLOOKUP($AC568,$B$32:$G$45,MATCH($AD568,$B$33:$G$33,0),FALSE)+HLOOKUP($CP$5,$I$2:$Y$8,5,FALSE)*VLOOKUP($AC568,$B$47:$G$60,MATCH($AD568,$B$48:$G$48,0),FALSE)+$AG568,$AG568),"N/A")</f>
        <v>155.3319027115808</v>
      </c>
      <c r="CS568" s="16" t="str">
        <f>IF(CQ568="N/A", "N/A", "true")</f>
        <v>true</v>
      </c>
      <c r="CT568" s="16">
        <f>IF(CQ568="N/A", "N/A", 1)</f>
        <v>1</v>
      </c>
      <c r="CU568" s="16">
        <f>IF(ISNUMBER($AE568),IF(OR(HLOOKUP($CU$5,$I$2:$Y$8,4,FALSE)=1,HLOOKUP($CU$5,$I$2:$Y$8,5,FALSE)=1,),HLOOKUP($CU$5,$I$2:$Y$8,4,FALSE)*VLOOKUP($AC568,$B$32:$G$45,MATCH($AD568,$B$33:$G$33,0),FALSE)+HLOOKUP($CU$5,$I$2:$Y$8,5,FALSE)*VLOOKUP($AC568,$B$47:$G$60,MATCH($AD568,$B$48:$G$48,0),FALSE)+$AE568,$AE568),"N/A")</f>
        <v>54</v>
      </c>
      <c r="CV568" s="16">
        <f t="shared" ref="CV568:CV579" si="2724">IF(ISNUMBER($AF568),$AF568*SQRT(SUMSQ(HLOOKUP($CU$5,$J$2:$Y$8,2,FALSE)*VLOOKUP($AC568,$B$2:$G$15,MATCH($AD568,$B$3:$G$3,0),FALSE),HLOOKUP($CU$5,$J$2:$Y$8,3,FALSE)*VLOOKUP($AC568,$B$17:$G$30,MATCH($AD568,$B$18:$G$18,0),FALSE),HLOOKUP($CU$5,$J$2:$Y$8,6,FALSE)))+HLOOKUP($CU$5,$J$2:$Y$8,4,FALSE)*VLOOKUP($AC568,$B$32:$G$45,MATCH($AD568,$B$33:$G$33,0),FALSE)+HLOOKUP($CU$5,$J$2:$Y$8,5,FALSE)*VLOOKUP($AC568,$B$47:$G$60,MATCH($AD568,$B$48:$G$48,0),FALSE),"N/A")</f>
        <v>145.3319027115808</v>
      </c>
      <c r="CW568" s="16">
        <f>IF(ISNUMBER($AG568),IF(OR(HLOOKUP($CU$5,$I$2:$Y$8,4,FALSE)=1,HLOOKUP($CU$5,$I$2:$Y$8,5,FALSE)=1,),HLOOKUP($CU$5,$I$2:$Y$8,4,FALSE)*VLOOKUP($AC568,$B$32:$G$45,MATCH($AD568,$B$33:$G$33,0),FALSE)+HLOOKUP($CU$5,$I$2:$Y$8,5,FALSE)*VLOOKUP($AC568,$B$47:$G$60,MATCH($AD568,$B$48:$G$48,0),FALSE)+$AG568,$AG568),"N/A")</f>
        <v>145.3319027115808</v>
      </c>
      <c r="CX568" s="16" t="str">
        <f>IF(CV568="N/A", "N/A", "true")</f>
        <v>true</v>
      </c>
      <c r="CY568" s="16">
        <f>IF(CV568="N/A", "N/A", 1)</f>
        <v>1</v>
      </c>
      <c r="CZ568" s="16">
        <f>IF(ISNUMBER($AE568),IF(OR(HLOOKUP($CZ$5,$I$2:$Y$8,4,FALSE)=1,HLOOKUP($CZ$5,$I$2:$Y$8,5,FALSE)=1,),HLOOKUP($CZ$5,$I$2:$Y$8,4,FALSE)*VLOOKUP($AC568,$B$32:$G$45,MATCH($AD568,$B$33:$G$33,0),FALSE)+HLOOKUP($CZ$5,$I$2:$Y$8,5,FALSE)*VLOOKUP($AC568,$B$47:$G$60,MATCH($AD568,$B$48:$G$48,0),FALSE)+$AE568,$AE568),"N/A")</f>
        <v>64</v>
      </c>
      <c r="DA568" s="16">
        <f t="shared" ref="DA568:DA579" si="2725">IF(ISNUMBER($AF568),$AF568*SQRT(SUMSQ(HLOOKUP($CZ$5,$J$2:$Y$8,2,FALSE)*VLOOKUP($AC568,$B$2:$G$15,MATCH($AD568,$B$3:$G$3,0),FALSE),HLOOKUP($CZ$5,$J$2:$Y$8,3,FALSE)*VLOOKUP($AC568,$B$17:$G$30,MATCH($AD568,$B$18:$G$18,0),FALSE),HLOOKUP($CZ$5,$J$2:$Y$8,6,FALSE)))+HLOOKUP($CZ$5,$J$2:$Y$8,4,FALSE)*VLOOKUP($AC568,$B$32:$G$45,MATCH($AD568,$B$33:$G$33,0),FALSE)+HLOOKUP($CZ$5,$J$2:$Y$8,5,FALSE)*VLOOKUP($AC568,$B$47:$G$60,MATCH($AD568,$B$48:$G$48,0),FALSE),"N/A")</f>
        <v>155.3319027115808</v>
      </c>
      <c r="DB568" s="16">
        <f>IF(ISNUMBER($AG568),IF(OR(HLOOKUP($CZ$5,$I$2:$Y$8,4,FALSE)=1,HLOOKUP($CZ$5,$I$2:$Y$8,5,FALSE)=1,),HLOOKUP($CZ$5,$I$2:$Y$8,4,FALSE)*VLOOKUP($AC568,$B$32:$G$45,MATCH($AD568,$B$33:$G$33,0),FALSE)+HLOOKUP($CZ$5,$I$2:$Y$8,5,FALSE)*VLOOKUP($AC568,$B$47:$G$60,MATCH($AD568,$B$48:$G$48,0),FALSE)+$AG568,$AG568),"N/A")</f>
        <v>155.3319027115808</v>
      </c>
      <c r="DC568" s="16" t="str">
        <f>IF(DA568="N/A", "N/A", "true")</f>
        <v>true</v>
      </c>
      <c r="DD568" s="16">
        <f>IF(DA568="N/A", "N/A", 1)</f>
        <v>1</v>
      </c>
      <c r="DE568" s="16">
        <f>IF(ISNUMBER($AE568),IF(OR(HLOOKUP($DE$5,$I$2:$Y$8,4,FALSE)=1,HLOOKUP($DE$5,$I$2:$Y$8,5,FALSE)=1,),HLOOKUP($DE$5,$I$2:$Y$8,4,FALSE)*VLOOKUP($AC568,$B$32:$G$45,MATCH($AD568,$B$33:$G$33,0),FALSE)+HLOOKUP($DE$5,$I$2:$Y$8,5,FALSE)*VLOOKUP($AC568,$B$47:$G$60,MATCH($AD568,$B$48:$G$48,0),FALSE)+$AE568,$AE568),"N/A")</f>
        <v>54</v>
      </c>
      <c r="DF568" s="16">
        <f>IF(ISNUMBER($AF568),$AF568*SQRT(SUMSQ(HLOOKUP($DE$5,$J$2:$Y$8,2,FALSE)*VLOOKUP($AC568,$B$2:$G$15,MATCH($AD568,$B$3:$G$3,0),FALSE),HLOOKUP($DE$5,$J$2:$Y$8,3,FALSE)*VLOOKUP($AC568,$B$17:$G$30,MATCH($AD568,$B$18:$G$18,0),FALSE),HLOOKUP($DE$5,$J$2:$Y$8,6,FALSE)))+HLOOKUP($DE$5,$J$2:$Y$8,4,FALSE)*VLOOKUP($AC568,$B$32:$G$45,MATCH($AD568,$B$33:$G$33,0),FALSE)+HLOOKUP($DE$5,$J$2:$Y$8,5,FALSE)*VLOOKUP($AC568,$B$47:$G$60,MATCH($AD568,$B$48:$G$48,0),FALSE),"N/A")</f>
        <v>145.3319027115808</v>
      </c>
      <c r="DG568" s="19">
        <f>IF(ISNUMBER($AG568),IF(OR(HLOOKUP($DE$5,$I$2:$Y$8,4,FALSE)=1,HLOOKUP($DE$5,$I$2:$Y$8,5,FALSE)=1,),HLOOKUP($DE$5,$I$2:$Y$8,4,FALSE)*VLOOKUP($AC568,$B$32:$G$45,MATCH($AD568,$B$33:$G$33,0),FALSE)+HLOOKUP($DE$5,$I$2:$Y$8,5,FALSE)*VLOOKUP($AC568,$B$47:$G$60,MATCH($AD568,$B$48:$G$48,0),FALSE)+$AG568,$AG568),"N/A")</f>
        <v>145.3319027115808</v>
      </c>
      <c r="DH568" s="16" t="str">
        <f>IF(DF568="N/A", "N/A", "true")</f>
        <v>true</v>
      </c>
      <c r="DI568" s="16">
        <f>IF(DF568="N/A", "N/A", 1)</f>
        <v>1</v>
      </c>
    </row>
    <row r="569" spans="27:113" x14ac:dyDescent="0.35">
      <c r="AA569" s="49" t="str">
        <f t="shared" ref="AA569:AA579" si="2726">IF(ISNUMBER($AF569),((2-$AB569)*(($AF569-$AE569)/($AG569-$AE569))-1)/(($AF569-$AE569)/($AG569-$AE569)-1),"-")</f>
        <v>-</v>
      </c>
      <c r="AB569" s="55" t="str">
        <f t="shared" ref="AB569:AB579" si="2727">IF(ISNUMBER(AA569),(AA569*(AF569-AG569)+AE569+AG569-2*AF569)/(AE569-AF569),"-")</f>
        <v>-</v>
      </c>
      <c r="AC569" s="23" t="s">
        <v>7</v>
      </c>
      <c r="AD569" s="40" t="s">
        <v>3</v>
      </c>
      <c r="AE569" s="16"/>
      <c r="AF569" s="16"/>
      <c r="AG569" s="16" t="str">
        <f t="shared" si="2710"/>
        <v>N/A</v>
      </c>
      <c r="AH569" s="16" t="str">
        <f t="shared" ref="AH569:AH579" si="2728">IF(ISNUMBER($AE569),IF(OR(HLOOKUP($AH$5,$I$2:$Y$8,4,FALSE)=1,HLOOKUP($AH$5,$I$2:$Y$8,5,FALSE)=1,),HLOOKUP($AH$5,$I$2:$Y$8,4,FALSE)*VLOOKUP($AC569,$B$32:$G$45,MATCH($AD569,$B$33:$G$33,0),FALSE)+HLOOKUP($AH$5,$I$2:$Y$8,5,FALSE)*VLOOKUP($AC569,$B$47:$G$60,MATCH($AD569,$B$48:$G$48,0),FALSE)+$AE569,$AE569),"N/A")</f>
        <v>N/A</v>
      </c>
      <c r="AI569" s="16" t="str">
        <f t="shared" si="2711"/>
        <v>N/A</v>
      </c>
      <c r="AJ569" s="16" t="str">
        <f>IF(ISNUMBER($AG569),IF(OR(HLOOKUP($AH$5,$I$2:$Y$8,4,FALSE)=1,HLOOKUP($AH$5,$I$2:$Y$8,5,FALSE)=1,),HLOOKUP($AH$5,$I$2:$Y$8,4,FALSE)*VLOOKUP($AC569,$B$32:$G$45,MATCH($AD569,$B$33:$G$33,0),FALSE)+HLOOKUP($AH$5,$I$2:$Y$8,5,FALSE)*VLOOKUP($AC569,$B$47:$G$60,MATCH($AD569,$B$48:$G$48,0),FALSE)+$AG569,$AG569),"N/A")</f>
        <v>N/A</v>
      </c>
      <c r="AK569" s="16" t="str">
        <f t="shared" ref="AK569:AK579" si="2729">IF(AI569="N/A", "N/A", "true")</f>
        <v>N/A</v>
      </c>
      <c r="AL569" s="16" t="str">
        <f t="shared" ref="AL569:AL579" si="2730">IF(AI569="N/A", "N/A", 1)</f>
        <v>N/A</v>
      </c>
      <c r="AM569" s="16" t="str">
        <f t="shared" ref="AM569:AM579" si="2731">IF(ISNUMBER($AE569),IF(OR(HLOOKUP($AM$5,$I$2:$Y$8,4,FALSE)=1,HLOOKUP($AM$5,$I$2:$Y$8,5,FALSE)=1,),HLOOKUP($AM$5,$I$2:$Y$8,4,FALSE)*VLOOKUP($AC569,$B$32:$G$45,MATCH($AD569,$B$33:$G$33,0),FALSE)+HLOOKUP($AM$5,$I$2:$Y$8,5,FALSE)*VLOOKUP($AC569,$B$47:$G$60,MATCH($AD569,$B$48:$G$48,0),FALSE)+$AE569,$AE569),"N/A")</f>
        <v>N/A</v>
      </c>
      <c r="AN569" s="16" t="str">
        <f t="shared" si="2712"/>
        <v>N/A</v>
      </c>
      <c r="AO569" s="16" t="str">
        <f t="shared" ref="AO569:AO579" si="2732">IF(ISNUMBER($AG569),IF(OR(HLOOKUP($AM$5,$I$2:$Y$8,4,FALSE)=1,HLOOKUP($AM$5,$I$2:$Y$8,5,FALSE)=1,),HLOOKUP($AM$5,$I$2:$Y$8,4,FALSE)*VLOOKUP($AC569,$B$32:$G$45,MATCH($AD569,$B$33:$G$33,0),FALSE)+HLOOKUP($AM$5,$I$2:$Y$8,5,FALSE)*VLOOKUP($AC569,$B$47:$G$60,MATCH($AD569,$B$48:$G$48,0),FALSE)+$AG569,$AG569),"N/A")</f>
        <v>N/A</v>
      </c>
      <c r="AP569" s="16" t="str">
        <f t="shared" ref="AP569:AP579" si="2733">IF(AN569="N/A", "N/A", "true")</f>
        <v>N/A</v>
      </c>
      <c r="AQ569" s="16" t="str">
        <f t="shared" ref="AQ569:AQ579" si="2734">IF(AN569="N/A", "N/A", 1)</f>
        <v>N/A</v>
      </c>
      <c r="AR569" s="16" t="str">
        <f t="shared" ref="AR569:AR579" si="2735">IF(ISNUMBER($AE569),IF(OR(HLOOKUP($AR$5,$I$2:$Y$8,4,FALSE)=1,HLOOKUP($AR$5,$I$2:$Y$8,5,FALSE)=1,),HLOOKUP($AR$5,$I$2:$Y$8,4,FALSE)*VLOOKUP($AC569,$B$32:$G$45,MATCH($AD569,$B$33:$G$33,0),FALSE)+HLOOKUP($AH$5,$I$2:$Y$8,5,FALSE)*VLOOKUP($AC569,$B$47:$G$60,MATCH($AD569,$B$48:$G$48,0),FALSE)+$AE569,$AE569),"N/A")</f>
        <v>N/A</v>
      </c>
      <c r="AS569" s="16" t="str">
        <f t="shared" si="2713"/>
        <v>N/A</v>
      </c>
      <c r="AT569" s="16" t="str">
        <f t="shared" ref="AT569:AT579" si="2736">IF(ISNUMBER($AG569),IF(OR(HLOOKUP($AR$5,$I$2:$Y$8,4,FALSE)=1,HLOOKUP($AR$5,$I$2:$Y$8,5,FALSE)=1,),HLOOKUP($AR$5,$I$2:$Y$8,4,FALSE)*VLOOKUP($AC569,$B$32:$G$45,MATCH($AD569,$B$33:$G$33,0),FALSE)+HLOOKUP($AR$5,$I$2:$Y$8,5,FALSE)*VLOOKUP($AC569,$B$47:$G$60,MATCH($AD569,$B$48:$G$48,0),FALSE)+$AG569,$AG569),"N/A")</f>
        <v>N/A</v>
      </c>
      <c r="AU569" s="16" t="str">
        <f t="shared" ref="AU569:AU579" si="2737">IF(AS569="N/A", "N/A", "true")</f>
        <v>N/A</v>
      </c>
      <c r="AV569" s="16" t="str">
        <f t="shared" ref="AV569:AV579" si="2738">IF(AS569="N/A", "N/A", 1)</f>
        <v>N/A</v>
      </c>
      <c r="AW569" s="16" t="str">
        <f t="shared" ref="AW569:AW579" si="2739">IF(ISNUMBER($AE569),IF(OR(HLOOKUP($AW$5,$I$2:$Y$8,4,FALSE)=1,HLOOKUP($AW$5,$I$2:$Y$8,5,FALSE)=1,),HLOOKUP($AW$5,$I$2:$Y$8,4,FALSE)*VLOOKUP($AC569,$B$32:$G$45,MATCH($AD569,$B$33:$G$33,0),FALSE)+HLOOKUP($AW$5,$I$2:$Y$8,5,FALSE)*VLOOKUP($AC569,$B$47:$G$60,MATCH($AD569,$B$48:$G$48,0),FALSE)+$AE569,$AE569),"N/A")</f>
        <v>N/A</v>
      </c>
      <c r="AX569" s="16" t="str">
        <f t="shared" si="2714"/>
        <v>N/A</v>
      </c>
      <c r="AY569" s="16" t="str">
        <f t="shared" ref="AY569:AY579" si="2740">IF(ISNUMBER($AG569),IF(OR(HLOOKUP($AW$5,$I$2:$Y$8,4,FALSE)=1,HLOOKUP($AW$5,$I$2:$Y$8,5,FALSE)=1,),HLOOKUP($AW$5,$I$2:$Y$8,4,FALSE)*VLOOKUP($AC569,$B$32:$G$45,MATCH($AD569,$B$33:$G$33,0),FALSE)+HLOOKUP($AW$5,$I$2:$Y$8,5,FALSE)*VLOOKUP($AC569,$B$47:$G$60,MATCH($AD569,$B$48:$G$48,0),FALSE)+$AG569,$AG569),"N/A")</f>
        <v>N/A</v>
      </c>
      <c r="AZ569" s="16" t="str">
        <f t="shared" ref="AZ569:AZ579" si="2741">IF(AX569="N/A", "N/A", "true")</f>
        <v>N/A</v>
      </c>
      <c r="BA569" s="16" t="str">
        <f t="shared" ref="BA569:BA579" si="2742">IF(AX569="N/A", "N/A", 1)</f>
        <v>N/A</v>
      </c>
      <c r="BB569" s="16" t="str">
        <f t="shared" ref="BB569:BB579" si="2743">IF(ISNUMBER($AE569),IF(OR(HLOOKUP($BB$5,$I$2:$Y$8,4,FALSE)=1,HLOOKUP($BB$5,$I$2:$Y$8,5,FALSE)=1,),HLOOKUP($BB$5,$I$2:$Y$8,4,FALSE)*VLOOKUP($AC569,$B$32:$G$45,MATCH($AD569,$B$33:$G$33,0),FALSE)+HLOOKUP($BB$5,$I$2:$Y$8,5,FALSE)*VLOOKUP($AC569,$B$47:$G$60,MATCH($AD569,$B$48:$G$48,0),FALSE)+$AE569,$AE569),"N/A")</f>
        <v>N/A</v>
      </c>
      <c r="BC569" s="16" t="str">
        <f t="shared" si="2715"/>
        <v>N/A</v>
      </c>
      <c r="BD569" s="16" t="str">
        <f t="shared" ref="BD569:BD579" si="2744">IF(ISNUMBER($AG569),IF(OR(HLOOKUP($BB$5,$I$2:$Y$8,4,FALSE)=1,HLOOKUP($BB$5,$I$2:$Y$8,5,FALSE)=1,),HLOOKUP($BB$5,$I$2:$Y$8,4,FALSE)*VLOOKUP($AC569,$B$32:$G$45,MATCH($AD569,$B$33:$G$33,0),FALSE)+HLOOKUP($BB$5,$I$2:$Y$8,5,FALSE)*VLOOKUP($AC569,$B$47:$G$60,MATCH($AD569,$B$48:$G$48,0),FALSE)+$AG569,$AG569),"N/A")</f>
        <v>N/A</v>
      </c>
      <c r="BE569" s="16" t="str">
        <f t="shared" ref="BE569:BE579" si="2745">IF(BC569="N/A", "N/A", "true")</f>
        <v>N/A</v>
      </c>
      <c r="BF569" s="16" t="str">
        <f t="shared" ref="BF569:BF579" si="2746">IF(BC569="N/A", "N/A", 1)</f>
        <v>N/A</v>
      </c>
      <c r="BG569" s="16" t="str">
        <f t="shared" ref="BG569:BG579" si="2747">IF(ISNUMBER($AE569),IF(OR(HLOOKUP($BG$5,$I$2:$Y$8,4,FALSE)=1,HLOOKUP($BG$5,$I$2:$Y$8,5,FALSE)=1,),HLOOKUP($BG$5,$I$2:$Y$8,4,FALSE)*VLOOKUP($AC569,$B$32:$G$45,MATCH($AD569,$B$33:$G$33,0),FALSE)+HLOOKUP($BG$5,$I$2:$Y$8,5,FALSE)*VLOOKUP($AC569,$B$47:$G$60,MATCH($AD569,$B$48:$G$48,0),FALSE)+$AE569,$AE569),"N/A")</f>
        <v>N/A</v>
      </c>
      <c r="BH569" s="16" t="str">
        <f t="shared" si="2716"/>
        <v>N/A</v>
      </c>
      <c r="BI569" s="16" t="str">
        <f t="shared" ref="BI569:BI579" si="2748">IF(ISNUMBER($AG569),IF(OR(HLOOKUP($BG$5,$I$2:$Y$8,4,FALSE)=1,HLOOKUP($BG$5,$I$2:$Y$8,5,FALSE)=1,),HLOOKUP($BG$5,$I$2:$Y$8,4,FALSE)*VLOOKUP($AC569,$B$32:$G$45,MATCH($AD569,$B$33:$G$33,0),FALSE)+HLOOKUP($BG$5,$I$2:$Y$8,5,FALSE)*VLOOKUP($AC569,$B$47:$G$60,MATCH($AD569,$B$48:$G$48,0),FALSE)+$AG569,$AG569),"N/A")</f>
        <v>N/A</v>
      </c>
      <c r="BJ569" s="16" t="str">
        <f t="shared" ref="BJ569:BJ579" si="2749">IF(BH569="N/A", "N/A", "true")</f>
        <v>N/A</v>
      </c>
      <c r="BK569" s="16" t="str">
        <f t="shared" ref="BK569:BK579" si="2750">IF(BH569="N/A", "N/A", 1)</f>
        <v>N/A</v>
      </c>
      <c r="BL569" s="16" t="str">
        <f t="shared" ref="BL569:BL579" si="2751">IF(ISNUMBER($AE569),IF(OR(HLOOKUP($BL$5,$I$2:$Y$8,4,FALSE)=1,HLOOKUP($BL$5,$I$2:$Y$8,5,FALSE)=1,),HLOOKUP($BL$5,$I$2:$Y$8,4,FALSE)*VLOOKUP($AC569,$B$32:$G$45,MATCH($AD569,$B$33:$G$33,0),FALSE)+HLOOKUP($BL$5,$I$2:$Y$8,5,FALSE)*VLOOKUP($AC569,$B$47:$G$60,MATCH($AD569,$B$48:$G$48,0),FALSE)+$AE569,$AE569),"N/A")</f>
        <v>N/A</v>
      </c>
      <c r="BM569" s="16" t="str">
        <f t="shared" si="2717"/>
        <v>N/A</v>
      </c>
      <c r="BN569" s="16" t="str">
        <f t="shared" ref="BN569:BN579" si="2752">IF(ISNUMBER($AG569),IF(OR(HLOOKUP($BL$5,$I$2:$Y$8,4,FALSE)=1,HLOOKUP($BL$5,$I$2:$Y$8,5,FALSE)=1,),HLOOKUP($BL$5,$I$2:$Y$8,4,FALSE)*VLOOKUP($AC569,$B$32:$G$45,MATCH($AD569,$B$33:$G$33,0),FALSE)+HLOOKUP($BL$5,$I$2:$Y$8,5,FALSE)*VLOOKUP($AC569,$B$47:$G$60,MATCH($AD569,$B$48:$G$48,0),FALSE)+$AG569,$AG569),"N/A")</f>
        <v>N/A</v>
      </c>
      <c r="BO569" s="16" t="str">
        <f t="shared" ref="BO569:BO579" si="2753">IF(BM569="N/A", "N/A", "true")</f>
        <v>N/A</v>
      </c>
      <c r="BP569" s="16" t="str">
        <f t="shared" ref="BP569:BP579" si="2754">IF(BM569="N/A", "N/A", 1)</f>
        <v>N/A</v>
      </c>
      <c r="BQ569" s="16" t="str">
        <f t="shared" ref="BQ569:BQ579" si="2755">IF(ISNUMBER($AE569),IF(OR(HLOOKUP($BQ$5,$I$2:$Y$8,4,FALSE)=1,HLOOKUP($BQ$5,$I$2:$Y$8,5,FALSE)=1,),HLOOKUP($BQ$5,$I$2:$Y$8,4,FALSE)*VLOOKUP($AC569,$B$32:$G$45,MATCH($AD569,$B$33:$G$33,0),FALSE)+HLOOKUP($BQ$5,$I$2:$Y$8,5,FALSE)*VLOOKUP($AC569,$B$47:$G$60,MATCH($AD569,$B$48:$G$48,0),FALSE)+$AE569,$AE569),"N/A")</f>
        <v>N/A</v>
      </c>
      <c r="BR569" s="16" t="str">
        <f t="shared" si="2718"/>
        <v>N/A</v>
      </c>
      <c r="BS569" s="16" t="str">
        <f t="shared" ref="BS569:BS579" si="2756">IF(ISNUMBER($AG569),IF(OR(HLOOKUP($BQ$5,$I$2:$Y$8,4,FALSE)=1,HLOOKUP($BQ$5,$I$2:$Y$8,5,FALSE)=1,),HLOOKUP($BQ$5,$I$2:$Y$8,4,FALSE)*VLOOKUP($AC569,$B$32:$G$45,MATCH($AD569,$B$33:$G$33,0),FALSE)+HLOOKUP($BQ$5,$I$2:$Y$8,5,FALSE)*VLOOKUP($AC569,$B$47:$G$60,MATCH($AD569,$B$48:$G$48,0),FALSE)+$AG569,$AG569),"N/A")</f>
        <v>N/A</v>
      </c>
      <c r="BT569" s="16" t="str">
        <f t="shared" ref="BT569:BT579" si="2757">IF(BR569="N/A", "N/A", "true")</f>
        <v>N/A</v>
      </c>
      <c r="BU569" s="16" t="str">
        <f t="shared" ref="BU569:BU579" si="2758">IF(BR569="N/A", "N/A", 1)</f>
        <v>N/A</v>
      </c>
      <c r="BV569" s="16" t="str">
        <f t="shared" ref="BV569:BV579" si="2759">IF(ISNUMBER($AE569),IF(OR(HLOOKUP($BV$5,$I$2:$Y$8,4,FALSE)=1,HLOOKUP($BV$5,$I$2:$Y$8,5,FALSE)=1,),HLOOKUP($BV$5,$I$2:$Y$8,4,FALSE)*VLOOKUP($AC569,$B$32:$G$45,MATCH($AD569,$B$33:$G$33,0),FALSE)+HLOOKUP($BV$5,$I$2:$Y$8,5,FALSE)*VLOOKUP($AC569,$B$47:$G$60,MATCH($AD569,$B$48:$G$48,0),FALSE)+$AE569,$AE569),"N/A")</f>
        <v>N/A</v>
      </c>
      <c r="BW569" s="16" t="str">
        <f t="shared" si="2719"/>
        <v>N/A</v>
      </c>
      <c r="BX569" s="16" t="str">
        <f t="shared" ref="BX569:BX579" si="2760">IF(ISNUMBER($AG569),IF(OR(HLOOKUP($BV$5,$I$2:$Y$8,4,FALSE)=1,HLOOKUP($BV$5,$I$2:$Y$8,5,FALSE)=1,),HLOOKUP($BV$5,$I$2:$Y$8,4,FALSE)*VLOOKUP($AC569,$B$32:$G$45,MATCH($AD569,$B$33:$G$33,0),FALSE)+HLOOKUP($BV$5,$I$2:$Y$8,5,FALSE)*VLOOKUP($AC569,$B$47:$G$60,MATCH($AD569,$B$48:$G$48,0),FALSE)+$AG569,$AG569),"N/A")</f>
        <v>N/A</v>
      </c>
      <c r="BY569" s="16" t="str">
        <f t="shared" ref="BY569:BY579" si="2761">IF(BW569="N/A", "N/A", "true")</f>
        <v>N/A</v>
      </c>
      <c r="BZ569" s="16" t="str">
        <f t="shared" ref="BZ569:BZ579" si="2762">IF(BW569="N/A", "N/A", 1)</f>
        <v>N/A</v>
      </c>
      <c r="CA569" s="16" t="str">
        <f t="shared" ref="CA569:CA579" si="2763">IF(ISNUMBER($AE569),IF(OR(HLOOKUP($CA$5,$I$2:$Y$8,4,FALSE)=1,HLOOKUP($CA$5,$I$2:$Y$8,5,FALSE)=1,),HLOOKUP($CA$5,$I$2:$Y$8,4,FALSE)*VLOOKUP($AC569,$B$32:$G$45,MATCH($AD569,$B$33:$G$33,0),FALSE)+HLOOKUP($CA$5,$I$2:$Y$8,5,FALSE)*VLOOKUP($AC569,$B$47:$G$60,MATCH($AD569,$B$48:$G$48,0),FALSE)+$AE569,$AE569),"N/A")</f>
        <v>N/A</v>
      </c>
      <c r="CB569" s="16" t="str">
        <f t="shared" si="2720"/>
        <v>N/A</v>
      </c>
      <c r="CC569" s="16" t="str">
        <f t="shared" ref="CC569:CC579" si="2764">IF(ISNUMBER($AG569),IF(OR(HLOOKUP($CA$5,$I$2:$Y$8,4,FALSE)=1,HLOOKUP($CA$5,$I$2:$Y$8,5,FALSE)=1,),HLOOKUP($CA$5,$I$2:$Y$8,4,FALSE)*VLOOKUP($AC569,$B$32:$G$45,MATCH($AD569,$B$33:$G$33,0),FALSE)+HLOOKUP($CA$5,$I$2:$Y$8,5,FALSE)*VLOOKUP($AC569,$B$47:$G$60,MATCH($AD569,$B$48:$G$48,0),FALSE)+$AG569,$AG569),"N/A")</f>
        <v>N/A</v>
      </c>
      <c r="CD569" s="16" t="str">
        <f t="shared" ref="CD569:CD579" si="2765">IF(CB569="N/A", "N/A", "true")</f>
        <v>N/A</v>
      </c>
      <c r="CE569" s="16" t="str">
        <f t="shared" ref="CE569:CE579" si="2766">IF(CB569="N/A", "N/A", 1)</f>
        <v>N/A</v>
      </c>
      <c r="CF569" s="16" t="str">
        <f t="shared" ref="CF569:CF579" si="2767">IF(ISNUMBER($AE569),IF(OR(HLOOKUP($CF$5,$I$2:$Y$8,4,FALSE)=1,HLOOKUP($CF$5,$I$2:$Y$8,5,FALSE)=1,),HLOOKUP($CF$5,$I$2:$Y$8,4,FALSE)*VLOOKUP($AC569,$B$32:$G$45,MATCH($AD569,$B$33:$G$33,0),FALSE)+HLOOKUP($CF$5,$I$2:$Y$8,5,FALSE)*VLOOKUP($AC569,$B$47:$G$60,MATCH($AD569,$B$48:$G$48,0),FALSE)+$AE569,$AE569),"N/A")</f>
        <v>N/A</v>
      </c>
      <c r="CG569" s="16" t="str">
        <f t="shared" si="2721"/>
        <v>N/A</v>
      </c>
      <c r="CH569" s="16" t="str">
        <f t="shared" ref="CH569:CH579" si="2768">IF(ISNUMBER($AG569),IF(OR(HLOOKUP($CF$5,$I$2:$Y$8,4,FALSE)=1,HLOOKUP($CF$5,$I$2:$Y$8,5,FALSE)=1,),HLOOKUP($CF$5,$I$2:$Y$8,4,FALSE)*VLOOKUP($AC569,$B$32:$G$45,MATCH($AD569,$B$33:$G$33,0),FALSE)+HLOOKUP($CF$5,$I$2:$Y$8,5,FALSE)*VLOOKUP($AC569,$B$47:$G$60,MATCH($AD569,$B$48:$G$48,0),FALSE)+$AG569,$AG569),"N/A")</f>
        <v>N/A</v>
      </c>
      <c r="CI569" s="16" t="str">
        <f t="shared" ref="CI569:CI579" si="2769">IF(CG569="N/A", "N/A", "true")</f>
        <v>N/A</v>
      </c>
      <c r="CJ569" s="16" t="str">
        <f t="shared" ref="CJ569:CJ579" si="2770">IF(CG569="N/A", "N/A", 1)</f>
        <v>N/A</v>
      </c>
      <c r="CK569" s="16" t="str">
        <f t="shared" ref="CK569:CK579" si="2771">IF(ISNUMBER($AE569),IF(OR(HLOOKUP($CK$5,$I$2:$Y$8,4,FALSE)=1,HLOOKUP($CK$5,$I$2:$Y$8,5,FALSE)=1,),HLOOKUP($CK$5,$I$2:$Y$8,4,FALSE)*VLOOKUP($AC569,$B$32:$G$45,MATCH($AD569,$B$33:$G$33,0),FALSE)+HLOOKUP($CK$5,$I$2:$Y$8,5,FALSE)*VLOOKUP($AC569,$B$47:$G$60,MATCH($AD569,$B$48:$G$48,0),FALSE)+$AE569,$AE569),"N/A")</f>
        <v>N/A</v>
      </c>
      <c r="CL569" s="16" t="str">
        <f t="shared" si="2722"/>
        <v>N/A</v>
      </c>
      <c r="CM569" s="16" t="str">
        <f t="shared" ref="CM569:CM579" si="2772">IF(ISNUMBER($AG569),IF(OR(HLOOKUP($CK$5,$I$2:$Y$8,4,FALSE)=1,HLOOKUP($CK$5,$I$2:$Y$8,5,FALSE)=1,),HLOOKUP($CK$5,$I$2:$Y$8,4,FALSE)*VLOOKUP($AC569,$B$32:$G$45,MATCH($AD569,$B$33:$G$33,0),FALSE)+HLOOKUP($CK$5,$I$2:$Y$8,5,FALSE)*VLOOKUP($AC569,$B$47:$G$60,MATCH($AD569,$B$48:$G$48,0),FALSE)+$AG569,$AG569),"N/A")</f>
        <v>N/A</v>
      </c>
      <c r="CN569" s="16" t="str">
        <f t="shared" ref="CN569:CN579" si="2773">IF(CL569="N/A", "N/A", "true")</f>
        <v>N/A</v>
      </c>
      <c r="CO569" s="16" t="str">
        <f t="shared" ref="CO569:CO579" si="2774">IF(CL569="N/A", "N/A", 1)</f>
        <v>N/A</v>
      </c>
      <c r="CP569" s="16" t="str">
        <f t="shared" ref="CP569:CP579" si="2775">IF(ISNUMBER($AE569),IF(OR(HLOOKUP($CP$5,$I$2:$Y$8,4,FALSE)=1,HLOOKUP($CP$5,$I$2:$Y$8,5,FALSE)=1,),HLOOKUP($CP$5,$I$2:$Y$8,4,FALSE)*VLOOKUP($AC569,$B$32:$G$45,MATCH($AD569,$B$33:$G$33,0),FALSE)+HLOOKUP($CP$5,$I$2:$Y$8,5,FALSE)*VLOOKUP($AC569,$B$47:$G$60,MATCH($AD569,$B$48:$G$48,0),FALSE)+$AE569,$AE569),"N/A")</f>
        <v>N/A</v>
      </c>
      <c r="CQ569" s="16" t="str">
        <f t="shared" si="2723"/>
        <v>N/A</v>
      </c>
      <c r="CR569" s="16" t="str">
        <f t="shared" ref="CR569:CR579" si="2776">IF(ISNUMBER($AG569),IF(OR(HLOOKUP($CP$5,$I$2:$Y$8,4,FALSE)=1,HLOOKUP($CP$5,$I$2:$Y$8,5,FALSE)=1,),HLOOKUP($CP$5,$I$2:$Y$8,4,FALSE)*VLOOKUP($AC569,$B$32:$G$45,MATCH($AD569,$B$33:$G$33,0),FALSE)+HLOOKUP($CP$5,$I$2:$Y$8,5,FALSE)*VLOOKUP($AC569,$B$47:$G$60,MATCH($AD569,$B$48:$G$48,0),FALSE)+$AG569,$AG569),"N/A")</f>
        <v>N/A</v>
      </c>
      <c r="CS569" s="16" t="str">
        <f t="shared" ref="CS569:CS579" si="2777">IF(CQ569="N/A", "N/A", "true")</f>
        <v>N/A</v>
      </c>
      <c r="CT569" s="16" t="str">
        <f t="shared" ref="CT569:CT579" si="2778">IF(CQ569="N/A", "N/A", 1)</f>
        <v>N/A</v>
      </c>
      <c r="CU569" s="16" t="str">
        <f t="shared" ref="CU569:CU579" si="2779">IF(ISNUMBER($AE569),IF(OR(HLOOKUP($CU$5,$I$2:$Y$8,4,FALSE)=1,HLOOKUP($CU$5,$I$2:$Y$8,5,FALSE)=1,),HLOOKUP($CU$5,$I$2:$Y$8,4,FALSE)*VLOOKUP($AC569,$B$32:$G$45,MATCH($AD569,$B$33:$G$33,0),FALSE)+HLOOKUP($CU$5,$I$2:$Y$8,5,FALSE)*VLOOKUP($AC569,$B$47:$G$60,MATCH($AD569,$B$48:$G$48,0),FALSE)+$AE569,$AE569),"N/A")</f>
        <v>N/A</v>
      </c>
      <c r="CV569" s="16" t="str">
        <f t="shared" si="2724"/>
        <v>N/A</v>
      </c>
      <c r="CW569" s="16" t="str">
        <f t="shared" ref="CW569:CW579" si="2780">IF(ISNUMBER($AG569),IF(OR(HLOOKUP($CU$5,$I$2:$Y$8,4,FALSE)=1,HLOOKUP($CU$5,$I$2:$Y$8,5,FALSE)=1,),HLOOKUP($CU$5,$I$2:$Y$8,4,FALSE)*VLOOKUP($AC569,$B$32:$G$45,MATCH($AD569,$B$33:$G$33,0),FALSE)+HLOOKUP($CU$5,$I$2:$Y$8,5,FALSE)*VLOOKUP($AC569,$B$47:$G$60,MATCH($AD569,$B$48:$G$48,0),FALSE)+$AG569,$AG569),"N/A")</f>
        <v>N/A</v>
      </c>
      <c r="CX569" s="16" t="str">
        <f t="shared" ref="CX569:CX579" si="2781">IF(CV569="N/A", "N/A", "true")</f>
        <v>N/A</v>
      </c>
      <c r="CY569" s="16" t="str">
        <f t="shared" ref="CY569:CY579" si="2782">IF(CV569="N/A", "N/A", 1)</f>
        <v>N/A</v>
      </c>
      <c r="CZ569" s="16" t="str">
        <f t="shared" ref="CZ569:CZ579" si="2783">IF(ISNUMBER($AE569),IF(OR(HLOOKUP($CZ$5,$I$2:$Y$8,4,FALSE)=1,HLOOKUP($CZ$5,$I$2:$Y$8,5,FALSE)=1,),HLOOKUP($CZ$5,$I$2:$Y$8,4,FALSE)*VLOOKUP($AC569,$B$32:$G$45,MATCH($AD569,$B$33:$G$33,0),FALSE)+HLOOKUP($CZ$5,$I$2:$Y$8,5,FALSE)*VLOOKUP($AC569,$B$47:$G$60,MATCH($AD569,$B$48:$G$48,0),FALSE)+$AE569,$AE569),"N/A")</f>
        <v>N/A</v>
      </c>
      <c r="DA569" s="16" t="str">
        <f t="shared" si="2725"/>
        <v>N/A</v>
      </c>
      <c r="DB569" s="16" t="str">
        <f t="shared" ref="DB569:DB579" si="2784">IF(ISNUMBER($AG569),IF(OR(HLOOKUP($CZ$5,$I$2:$Y$8,4,FALSE)=1,HLOOKUP($CZ$5,$I$2:$Y$8,5,FALSE)=1,),HLOOKUP($CZ$5,$I$2:$Y$8,4,FALSE)*VLOOKUP($AC569,$B$32:$G$45,MATCH($AD569,$B$33:$G$33,0),FALSE)+HLOOKUP($CZ$5,$I$2:$Y$8,5,FALSE)*VLOOKUP($AC569,$B$47:$G$60,MATCH($AD569,$B$48:$G$48,0),FALSE)+$AG569,$AG569),"N/A")</f>
        <v>N/A</v>
      </c>
      <c r="DC569" s="16" t="str">
        <f t="shared" ref="DC569:DC579" si="2785">IF(DA569="N/A", "N/A", "true")</f>
        <v>N/A</v>
      </c>
      <c r="DD569" s="16" t="str">
        <f t="shared" ref="DD569:DD579" si="2786">IF(DA569="N/A", "N/A", 1)</f>
        <v>N/A</v>
      </c>
      <c r="DE569" s="16" t="str">
        <f t="shared" ref="DE569:DE579" si="2787">IF(ISNUMBER($AE569),IF(OR(HLOOKUP($DE$5,$I$2:$Y$8,4,FALSE)=1,HLOOKUP($DE$5,$I$2:$Y$8,5,FALSE)=1,),HLOOKUP($DE$5,$I$2:$Y$8,4,FALSE)*VLOOKUP($AC569,$B$32:$G$45,MATCH($AD569,$B$33:$G$33,0),FALSE)+HLOOKUP($DE$5,$I$2:$Y$8,5,FALSE)*VLOOKUP($AC569,$B$47:$G$60,MATCH($AD569,$B$48:$G$48,0),FALSE)+$AE569,$AE569),"N/A")</f>
        <v>N/A</v>
      </c>
      <c r="DF569" s="16" t="str">
        <f t="shared" ref="DF569:DF579" si="2788">IF(ISNUMBER($AF569),$AF569*SQRT(SUMSQ(HLOOKUP($DE$5,$J$2:$Y$8,2,FALSE)*VLOOKUP($AC569,$B$2:$G$15,MATCH($AD569,$B$3:$G$3,0),FALSE),HLOOKUP($DE$5,$J$2:$Y$8,3,FALSE)*VLOOKUP($AC569,$B$17:$G$30,MATCH($AD569,$B$18:$G$18,0),FALSE),HLOOKUP($DE$5,$J$2:$Y$8,6,FALSE)))+HLOOKUP($DE$5,$J$2:$Y$8,4,FALSE)*VLOOKUP($AC569,$B$32:$G$45,MATCH($AD569,$B$33:$G$33,0),FALSE)+HLOOKUP($DE$5,$J$2:$Y$8,5,FALSE)*VLOOKUP($AC569,$B$47:$G$60,MATCH($AD569,$B$48:$G$48,0),FALSE),"N/A")</f>
        <v>N/A</v>
      </c>
      <c r="DG569" s="19" t="str">
        <f t="shared" ref="DG569:DG579" si="2789">IF(ISNUMBER($AG569),IF(OR(HLOOKUP($DE$5,$I$2:$Y$8,4,FALSE)=1,HLOOKUP($DE$5,$I$2:$Y$8,5,FALSE)=1,),HLOOKUP($DE$5,$I$2:$Y$8,4,FALSE)*VLOOKUP($AC569,$B$32:$G$45,MATCH($AD569,$B$33:$G$33,0),FALSE)+HLOOKUP($DE$5,$I$2:$Y$8,5,FALSE)*VLOOKUP($AC569,$B$47:$G$60,MATCH($AD569,$B$48:$G$48,0),FALSE)+$AG569,$AG569),"N/A")</f>
        <v>N/A</v>
      </c>
      <c r="DH569" s="16" t="str">
        <f t="shared" ref="DH569:DH579" si="2790">IF(DF569="N/A", "N/A", "true")</f>
        <v>N/A</v>
      </c>
      <c r="DI569" s="16" t="str">
        <f t="shared" ref="DI569:DI579" si="2791">IF(DF569="N/A", "N/A", 1)</f>
        <v>N/A</v>
      </c>
    </row>
    <row r="570" spans="27:113" x14ac:dyDescent="0.35">
      <c r="AA570" s="49" t="str">
        <f t="shared" si="2726"/>
        <v>-</v>
      </c>
      <c r="AB570" s="55" t="str">
        <f t="shared" si="2727"/>
        <v>-</v>
      </c>
      <c r="AC570" s="23" t="s">
        <v>8</v>
      </c>
      <c r="AD570" s="40" t="s">
        <v>3</v>
      </c>
      <c r="AE570" s="16"/>
      <c r="AF570" s="16"/>
      <c r="AG570" s="16" t="str">
        <f t="shared" si="2710"/>
        <v>N/A</v>
      </c>
      <c r="AH570" s="16" t="str">
        <f t="shared" si="2728"/>
        <v>N/A</v>
      </c>
      <c r="AI570" s="16" t="str">
        <f t="shared" si="2711"/>
        <v>N/A</v>
      </c>
      <c r="AJ570" s="16" t="str">
        <f t="shared" ref="AJ570:AJ579" si="2792">IF(ISNUMBER($AG570),IF(OR(HLOOKUP($AH$5,$I$2:$Y$8,4,FALSE)=1,HLOOKUP($AH$5,$I$2:$Y$8,5,FALSE)=1,),HLOOKUP($AH$5,$I$2:$Y$8,4,FALSE)*VLOOKUP($AC570,$B$32:$G$45,MATCH($AD570,$B$33:$G$33,0),FALSE)+HLOOKUP($AH$5,$I$2:$Y$8,5,FALSE)*VLOOKUP($AC570,$B$47:$G$60,MATCH($AD570,$B$48:$G$48,0),FALSE)+$AG570,$AG570),"N/A")</f>
        <v>N/A</v>
      </c>
      <c r="AK570" s="16" t="str">
        <f t="shared" si="2729"/>
        <v>N/A</v>
      </c>
      <c r="AL570" s="16" t="str">
        <f t="shared" si="2730"/>
        <v>N/A</v>
      </c>
      <c r="AM570" s="16" t="str">
        <f t="shared" si="2731"/>
        <v>N/A</v>
      </c>
      <c r="AN570" s="16" t="str">
        <f t="shared" si="2712"/>
        <v>N/A</v>
      </c>
      <c r="AO570" s="16" t="str">
        <f t="shared" si="2732"/>
        <v>N/A</v>
      </c>
      <c r="AP570" s="16" t="str">
        <f t="shared" si="2733"/>
        <v>N/A</v>
      </c>
      <c r="AQ570" s="16" t="str">
        <f t="shared" si="2734"/>
        <v>N/A</v>
      </c>
      <c r="AR570" s="16" t="str">
        <f t="shared" si="2735"/>
        <v>N/A</v>
      </c>
      <c r="AS570" s="16" t="str">
        <f t="shared" si="2713"/>
        <v>N/A</v>
      </c>
      <c r="AT570" s="16" t="str">
        <f t="shared" si="2736"/>
        <v>N/A</v>
      </c>
      <c r="AU570" s="16" t="str">
        <f t="shared" si="2737"/>
        <v>N/A</v>
      </c>
      <c r="AV570" s="16" t="str">
        <f t="shared" si="2738"/>
        <v>N/A</v>
      </c>
      <c r="AW570" s="16" t="str">
        <f t="shared" si="2739"/>
        <v>N/A</v>
      </c>
      <c r="AX570" s="16" t="str">
        <f t="shared" si="2714"/>
        <v>N/A</v>
      </c>
      <c r="AY570" s="16" t="str">
        <f t="shared" si="2740"/>
        <v>N/A</v>
      </c>
      <c r="AZ570" s="16" t="str">
        <f t="shared" si="2741"/>
        <v>N/A</v>
      </c>
      <c r="BA570" s="16" t="str">
        <f t="shared" si="2742"/>
        <v>N/A</v>
      </c>
      <c r="BB570" s="16" t="str">
        <f t="shared" si="2743"/>
        <v>N/A</v>
      </c>
      <c r="BC570" s="16" t="str">
        <f t="shared" si="2715"/>
        <v>N/A</v>
      </c>
      <c r="BD570" s="16" t="str">
        <f t="shared" si="2744"/>
        <v>N/A</v>
      </c>
      <c r="BE570" s="16" t="str">
        <f t="shared" si="2745"/>
        <v>N/A</v>
      </c>
      <c r="BF570" s="16" t="str">
        <f t="shared" si="2746"/>
        <v>N/A</v>
      </c>
      <c r="BG570" s="16" t="str">
        <f t="shared" si="2747"/>
        <v>N/A</v>
      </c>
      <c r="BH570" s="16" t="str">
        <f t="shared" si="2716"/>
        <v>N/A</v>
      </c>
      <c r="BI570" s="16" t="str">
        <f t="shared" si="2748"/>
        <v>N/A</v>
      </c>
      <c r="BJ570" s="16" t="str">
        <f t="shared" si="2749"/>
        <v>N/A</v>
      </c>
      <c r="BK570" s="16" t="str">
        <f t="shared" si="2750"/>
        <v>N/A</v>
      </c>
      <c r="BL570" s="16" t="str">
        <f t="shared" si="2751"/>
        <v>N/A</v>
      </c>
      <c r="BM570" s="16" t="str">
        <f t="shared" si="2717"/>
        <v>N/A</v>
      </c>
      <c r="BN570" s="16" t="str">
        <f t="shared" si="2752"/>
        <v>N/A</v>
      </c>
      <c r="BO570" s="16" t="str">
        <f t="shared" si="2753"/>
        <v>N/A</v>
      </c>
      <c r="BP570" s="16" t="str">
        <f t="shared" si="2754"/>
        <v>N/A</v>
      </c>
      <c r="BQ570" s="16" t="str">
        <f t="shared" si="2755"/>
        <v>N/A</v>
      </c>
      <c r="BR570" s="16" t="str">
        <f t="shared" si="2718"/>
        <v>N/A</v>
      </c>
      <c r="BS570" s="16" t="str">
        <f t="shared" si="2756"/>
        <v>N/A</v>
      </c>
      <c r="BT570" s="16" t="str">
        <f t="shared" si="2757"/>
        <v>N/A</v>
      </c>
      <c r="BU570" s="16" t="str">
        <f t="shared" si="2758"/>
        <v>N/A</v>
      </c>
      <c r="BV570" s="16" t="str">
        <f t="shared" si="2759"/>
        <v>N/A</v>
      </c>
      <c r="BW570" s="16" t="str">
        <f t="shared" si="2719"/>
        <v>N/A</v>
      </c>
      <c r="BX570" s="16" t="str">
        <f t="shared" si="2760"/>
        <v>N/A</v>
      </c>
      <c r="BY570" s="16" t="str">
        <f t="shared" si="2761"/>
        <v>N/A</v>
      </c>
      <c r="BZ570" s="16" t="str">
        <f t="shared" si="2762"/>
        <v>N/A</v>
      </c>
      <c r="CA570" s="16" t="str">
        <f t="shared" si="2763"/>
        <v>N/A</v>
      </c>
      <c r="CB570" s="16" t="str">
        <f t="shared" si="2720"/>
        <v>N/A</v>
      </c>
      <c r="CC570" s="16" t="str">
        <f t="shared" si="2764"/>
        <v>N/A</v>
      </c>
      <c r="CD570" s="16" t="str">
        <f t="shared" si="2765"/>
        <v>N/A</v>
      </c>
      <c r="CE570" s="16" t="str">
        <f t="shared" si="2766"/>
        <v>N/A</v>
      </c>
      <c r="CF570" s="16" t="str">
        <f t="shared" si="2767"/>
        <v>N/A</v>
      </c>
      <c r="CG570" s="16" t="str">
        <f t="shared" si="2721"/>
        <v>N/A</v>
      </c>
      <c r="CH570" s="16" t="str">
        <f t="shared" si="2768"/>
        <v>N/A</v>
      </c>
      <c r="CI570" s="16" t="str">
        <f t="shared" si="2769"/>
        <v>N/A</v>
      </c>
      <c r="CJ570" s="16" t="str">
        <f t="shared" si="2770"/>
        <v>N/A</v>
      </c>
      <c r="CK570" s="16" t="str">
        <f t="shared" si="2771"/>
        <v>N/A</v>
      </c>
      <c r="CL570" s="16" t="str">
        <f t="shared" si="2722"/>
        <v>N/A</v>
      </c>
      <c r="CM570" s="16" t="str">
        <f t="shared" si="2772"/>
        <v>N/A</v>
      </c>
      <c r="CN570" s="16" t="str">
        <f t="shared" si="2773"/>
        <v>N/A</v>
      </c>
      <c r="CO570" s="16" t="str">
        <f t="shared" si="2774"/>
        <v>N/A</v>
      </c>
      <c r="CP570" s="16" t="str">
        <f t="shared" si="2775"/>
        <v>N/A</v>
      </c>
      <c r="CQ570" s="16" t="str">
        <f t="shared" si="2723"/>
        <v>N/A</v>
      </c>
      <c r="CR570" s="16" t="str">
        <f t="shared" si="2776"/>
        <v>N/A</v>
      </c>
      <c r="CS570" s="16" t="str">
        <f t="shared" si="2777"/>
        <v>N/A</v>
      </c>
      <c r="CT570" s="16" t="str">
        <f t="shared" si="2778"/>
        <v>N/A</v>
      </c>
      <c r="CU570" s="16" t="str">
        <f t="shared" si="2779"/>
        <v>N/A</v>
      </c>
      <c r="CV570" s="16" t="str">
        <f t="shared" si="2724"/>
        <v>N/A</v>
      </c>
      <c r="CW570" s="16" t="str">
        <f t="shared" si="2780"/>
        <v>N/A</v>
      </c>
      <c r="CX570" s="16" t="str">
        <f t="shared" si="2781"/>
        <v>N/A</v>
      </c>
      <c r="CY570" s="16" t="str">
        <f t="shared" si="2782"/>
        <v>N/A</v>
      </c>
      <c r="CZ570" s="16" t="str">
        <f t="shared" si="2783"/>
        <v>N/A</v>
      </c>
      <c r="DA570" s="16" t="str">
        <f t="shared" si="2725"/>
        <v>N/A</v>
      </c>
      <c r="DB570" s="16" t="str">
        <f t="shared" si="2784"/>
        <v>N/A</v>
      </c>
      <c r="DC570" s="16" t="str">
        <f t="shared" si="2785"/>
        <v>N/A</v>
      </c>
      <c r="DD570" s="16" t="str">
        <f t="shared" si="2786"/>
        <v>N/A</v>
      </c>
      <c r="DE570" s="16" t="str">
        <f t="shared" si="2787"/>
        <v>N/A</v>
      </c>
      <c r="DF570" s="16" t="str">
        <f t="shared" si="2788"/>
        <v>N/A</v>
      </c>
      <c r="DG570" s="19" t="str">
        <f t="shared" si="2789"/>
        <v>N/A</v>
      </c>
      <c r="DH570" s="16" t="str">
        <f t="shared" si="2790"/>
        <v>N/A</v>
      </c>
      <c r="DI570" s="16" t="str">
        <f t="shared" si="2791"/>
        <v>N/A</v>
      </c>
    </row>
    <row r="571" spans="27:113" x14ac:dyDescent="0.35">
      <c r="AA571" s="49" t="str">
        <f t="shared" si="2726"/>
        <v>-</v>
      </c>
      <c r="AB571" s="55" t="str">
        <f t="shared" si="2727"/>
        <v>-</v>
      </c>
      <c r="AC571" s="23" t="s">
        <v>9</v>
      </c>
      <c r="AD571" s="40" t="s">
        <v>3</v>
      </c>
      <c r="AE571" s="16"/>
      <c r="AF571" s="16"/>
      <c r="AG571" s="16" t="str">
        <f t="shared" si="2710"/>
        <v>N/A</v>
      </c>
      <c r="AH571" s="16" t="str">
        <f t="shared" si="2728"/>
        <v>N/A</v>
      </c>
      <c r="AI571" s="16" t="str">
        <f t="shared" si="2711"/>
        <v>N/A</v>
      </c>
      <c r="AJ571" s="16" t="str">
        <f t="shared" si="2792"/>
        <v>N/A</v>
      </c>
      <c r="AK571" s="16" t="str">
        <f t="shared" si="2729"/>
        <v>N/A</v>
      </c>
      <c r="AL571" s="16" t="str">
        <f t="shared" si="2730"/>
        <v>N/A</v>
      </c>
      <c r="AM571" s="16" t="str">
        <f t="shared" si="2731"/>
        <v>N/A</v>
      </c>
      <c r="AN571" s="16" t="str">
        <f t="shared" si="2712"/>
        <v>N/A</v>
      </c>
      <c r="AO571" s="16" t="str">
        <f t="shared" si="2732"/>
        <v>N/A</v>
      </c>
      <c r="AP571" s="16" t="str">
        <f t="shared" si="2733"/>
        <v>N/A</v>
      </c>
      <c r="AQ571" s="16" t="str">
        <f t="shared" si="2734"/>
        <v>N/A</v>
      </c>
      <c r="AR571" s="16" t="str">
        <f t="shared" si="2735"/>
        <v>N/A</v>
      </c>
      <c r="AS571" s="16" t="str">
        <f t="shared" si="2713"/>
        <v>N/A</v>
      </c>
      <c r="AT571" s="16" t="str">
        <f t="shared" si="2736"/>
        <v>N/A</v>
      </c>
      <c r="AU571" s="16" t="str">
        <f t="shared" si="2737"/>
        <v>N/A</v>
      </c>
      <c r="AV571" s="16" t="str">
        <f t="shared" si="2738"/>
        <v>N/A</v>
      </c>
      <c r="AW571" s="16" t="str">
        <f t="shared" si="2739"/>
        <v>N/A</v>
      </c>
      <c r="AX571" s="16" t="str">
        <f t="shared" si="2714"/>
        <v>N/A</v>
      </c>
      <c r="AY571" s="16" t="str">
        <f t="shared" si="2740"/>
        <v>N/A</v>
      </c>
      <c r="AZ571" s="16" t="str">
        <f t="shared" si="2741"/>
        <v>N/A</v>
      </c>
      <c r="BA571" s="16" t="str">
        <f t="shared" si="2742"/>
        <v>N/A</v>
      </c>
      <c r="BB571" s="16" t="str">
        <f t="shared" si="2743"/>
        <v>N/A</v>
      </c>
      <c r="BC571" s="16" t="str">
        <f t="shared" si="2715"/>
        <v>N/A</v>
      </c>
      <c r="BD571" s="16" t="str">
        <f t="shared" si="2744"/>
        <v>N/A</v>
      </c>
      <c r="BE571" s="16" t="str">
        <f t="shared" si="2745"/>
        <v>N/A</v>
      </c>
      <c r="BF571" s="16" t="str">
        <f t="shared" si="2746"/>
        <v>N/A</v>
      </c>
      <c r="BG571" s="16" t="str">
        <f t="shared" si="2747"/>
        <v>N/A</v>
      </c>
      <c r="BH571" s="16" t="str">
        <f t="shared" si="2716"/>
        <v>N/A</v>
      </c>
      <c r="BI571" s="16" t="str">
        <f t="shared" si="2748"/>
        <v>N/A</v>
      </c>
      <c r="BJ571" s="16" t="str">
        <f t="shared" si="2749"/>
        <v>N/A</v>
      </c>
      <c r="BK571" s="16" t="str">
        <f t="shared" si="2750"/>
        <v>N/A</v>
      </c>
      <c r="BL571" s="16" t="str">
        <f t="shared" si="2751"/>
        <v>N/A</v>
      </c>
      <c r="BM571" s="16" t="str">
        <f t="shared" si="2717"/>
        <v>N/A</v>
      </c>
      <c r="BN571" s="16" t="str">
        <f t="shared" si="2752"/>
        <v>N/A</v>
      </c>
      <c r="BO571" s="16" t="str">
        <f t="shared" si="2753"/>
        <v>N/A</v>
      </c>
      <c r="BP571" s="16" t="str">
        <f t="shared" si="2754"/>
        <v>N/A</v>
      </c>
      <c r="BQ571" s="16" t="str">
        <f t="shared" si="2755"/>
        <v>N/A</v>
      </c>
      <c r="BR571" s="16" t="str">
        <f t="shared" si="2718"/>
        <v>N/A</v>
      </c>
      <c r="BS571" s="16" t="str">
        <f t="shared" si="2756"/>
        <v>N/A</v>
      </c>
      <c r="BT571" s="16" t="str">
        <f t="shared" si="2757"/>
        <v>N/A</v>
      </c>
      <c r="BU571" s="16" t="str">
        <f t="shared" si="2758"/>
        <v>N/A</v>
      </c>
      <c r="BV571" s="16" t="str">
        <f t="shared" si="2759"/>
        <v>N/A</v>
      </c>
      <c r="BW571" s="16" t="str">
        <f t="shared" si="2719"/>
        <v>N/A</v>
      </c>
      <c r="BX571" s="16" t="str">
        <f t="shared" si="2760"/>
        <v>N/A</v>
      </c>
      <c r="BY571" s="16" t="str">
        <f t="shared" si="2761"/>
        <v>N/A</v>
      </c>
      <c r="BZ571" s="16" t="str">
        <f t="shared" si="2762"/>
        <v>N/A</v>
      </c>
      <c r="CA571" s="16" t="str">
        <f t="shared" si="2763"/>
        <v>N/A</v>
      </c>
      <c r="CB571" s="16" t="str">
        <f t="shared" si="2720"/>
        <v>N/A</v>
      </c>
      <c r="CC571" s="16" t="str">
        <f t="shared" si="2764"/>
        <v>N/A</v>
      </c>
      <c r="CD571" s="16" t="str">
        <f t="shared" si="2765"/>
        <v>N/A</v>
      </c>
      <c r="CE571" s="16" t="str">
        <f t="shared" si="2766"/>
        <v>N/A</v>
      </c>
      <c r="CF571" s="16" t="str">
        <f t="shared" si="2767"/>
        <v>N/A</v>
      </c>
      <c r="CG571" s="16" t="str">
        <f t="shared" si="2721"/>
        <v>N/A</v>
      </c>
      <c r="CH571" s="16" t="str">
        <f t="shared" si="2768"/>
        <v>N/A</v>
      </c>
      <c r="CI571" s="16" t="str">
        <f t="shared" si="2769"/>
        <v>N/A</v>
      </c>
      <c r="CJ571" s="16" t="str">
        <f t="shared" si="2770"/>
        <v>N/A</v>
      </c>
      <c r="CK571" s="16" t="str">
        <f t="shared" si="2771"/>
        <v>N/A</v>
      </c>
      <c r="CL571" s="16" t="str">
        <f t="shared" si="2722"/>
        <v>N/A</v>
      </c>
      <c r="CM571" s="16" t="str">
        <f t="shared" si="2772"/>
        <v>N/A</v>
      </c>
      <c r="CN571" s="16" t="str">
        <f t="shared" si="2773"/>
        <v>N/A</v>
      </c>
      <c r="CO571" s="16" t="str">
        <f t="shared" si="2774"/>
        <v>N/A</v>
      </c>
      <c r="CP571" s="16" t="str">
        <f t="shared" si="2775"/>
        <v>N/A</v>
      </c>
      <c r="CQ571" s="16" t="str">
        <f t="shared" si="2723"/>
        <v>N/A</v>
      </c>
      <c r="CR571" s="16" t="str">
        <f t="shared" si="2776"/>
        <v>N/A</v>
      </c>
      <c r="CS571" s="16" t="str">
        <f t="shared" si="2777"/>
        <v>N/A</v>
      </c>
      <c r="CT571" s="16" t="str">
        <f t="shared" si="2778"/>
        <v>N/A</v>
      </c>
      <c r="CU571" s="16" t="str">
        <f t="shared" si="2779"/>
        <v>N/A</v>
      </c>
      <c r="CV571" s="16" t="str">
        <f t="shared" si="2724"/>
        <v>N/A</v>
      </c>
      <c r="CW571" s="16" t="str">
        <f t="shared" si="2780"/>
        <v>N/A</v>
      </c>
      <c r="CX571" s="16" t="str">
        <f t="shared" si="2781"/>
        <v>N/A</v>
      </c>
      <c r="CY571" s="16" t="str">
        <f t="shared" si="2782"/>
        <v>N/A</v>
      </c>
      <c r="CZ571" s="16" t="str">
        <f t="shared" si="2783"/>
        <v>N/A</v>
      </c>
      <c r="DA571" s="16" t="str">
        <f t="shared" si="2725"/>
        <v>N/A</v>
      </c>
      <c r="DB571" s="16" t="str">
        <f t="shared" si="2784"/>
        <v>N/A</v>
      </c>
      <c r="DC571" s="16" t="str">
        <f t="shared" si="2785"/>
        <v>N/A</v>
      </c>
      <c r="DD571" s="16" t="str">
        <f t="shared" si="2786"/>
        <v>N/A</v>
      </c>
      <c r="DE571" s="16" t="str">
        <f t="shared" si="2787"/>
        <v>N/A</v>
      </c>
      <c r="DF571" s="16" t="str">
        <f t="shared" si="2788"/>
        <v>N/A</v>
      </c>
      <c r="DG571" s="19" t="str">
        <f t="shared" si="2789"/>
        <v>N/A</v>
      </c>
      <c r="DH571" s="16" t="str">
        <f t="shared" si="2790"/>
        <v>N/A</v>
      </c>
      <c r="DI571" s="16" t="str">
        <f t="shared" si="2791"/>
        <v>N/A</v>
      </c>
    </row>
    <row r="572" spans="27:113" x14ac:dyDescent="0.35">
      <c r="AA572" s="49">
        <v>1.5</v>
      </c>
      <c r="AB572" s="55">
        <f t="shared" si="2727"/>
        <v>2.0355339059327378</v>
      </c>
      <c r="AC572" s="23" t="s">
        <v>10</v>
      </c>
      <c r="AD572" s="40" t="s">
        <v>3</v>
      </c>
      <c r="AE572" s="16">
        <v>14</v>
      </c>
      <c r="AF572" s="16">
        <v>17.5</v>
      </c>
      <c r="AG572" s="16">
        <f t="shared" si="2710"/>
        <v>24.748737341529164</v>
      </c>
      <c r="AH572" s="16">
        <f t="shared" si="2728"/>
        <v>14</v>
      </c>
      <c r="AI572" s="16">
        <f t="shared" si="2711"/>
        <v>17.5</v>
      </c>
      <c r="AJ572" s="16">
        <f t="shared" si="2792"/>
        <v>24.748737341529164</v>
      </c>
      <c r="AK572" s="16" t="str">
        <f t="shared" si="2729"/>
        <v>true</v>
      </c>
      <c r="AL572" s="16">
        <f t="shared" si="2730"/>
        <v>1</v>
      </c>
      <c r="AM572" s="16">
        <f t="shared" si="2731"/>
        <v>14</v>
      </c>
      <c r="AN572" s="16">
        <f t="shared" si="2712"/>
        <v>17.5</v>
      </c>
      <c r="AO572" s="16">
        <f t="shared" si="2732"/>
        <v>24.748737341529164</v>
      </c>
      <c r="AP572" s="16" t="str">
        <f t="shared" si="2733"/>
        <v>true</v>
      </c>
      <c r="AQ572" s="16">
        <f t="shared" si="2734"/>
        <v>1</v>
      </c>
      <c r="AR572" s="16">
        <f t="shared" si="2735"/>
        <v>14</v>
      </c>
      <c r="AS572" s="16">
        <f t="shared" si="2713"/>
        <v>17.5</v>
      </c>
      <c r="AT572" s="16">
        <f t="shared" si="2736"/>
        <v>24.748737341529164</v>
      </c>
      <c r="AU572" s="16" t="str">
        <f t="shared" si="2737"/>
        <v>true</v>
      </c>
      <c r="AV572" s="16">
        <f t="shared" si="2738"/>
        <v>1</v>
      </c>
      <c r="AW572" s="16">
        <f t="shared" si="2739"/>
        <v>14</v>
      </c>
      <c r="AX572" s="16">
        <f t="shared" si="2714"/>
        <v>17.5</v>
      </c>
      <c r="AY572" s="16">
        <f t="shared" si="2740"/>
        <v>24.748737341529164</v>
      </c>
      <c r="AZ572" s="16" t="str">
        <f t="shared" si="2741"/>
        <v>true</v>
      </c>
      <c r="BA572" s="16">
        <f t="shared" si="2742"/>
        <v>1</v>
      </c>
      <c r="BB572" s="16">
        <f t="shared" si="2743"/>
        <v>14</v>
      </c>
      <c r="BC572" s="16">
        <f t="shared" si="2715"/>
        <v>17.5</v>
      </c>
      <c r="BD572" s="16">
        <f t="shared" si="2744"/>
        <v>24.748737341529164</v>
      </c>
      <c r="BE572" s="16" t="str">
        <f t="shared" si="2745"/>
        <v>true</v>
      </c>
      <c r="BF572" s="16">
        <f t="shared" si="2746"/>
        <v>1</v>
      </c>
      <c r="BG572" s="16">
        <f t="shared" si="2747"/>
        <v>14</v>
      </c>
      <c r="BH572" s="16">
        <f t="shared" si="2716"/>
        <v>17.5</v>
      </c>
      <c r="BI572" s="16">
        <f t="shared" si="2748"/>
        <v>24.748737341529164</v>
      </c>
      <c r="BJ572" s="16" t="str">
        <f t="shared" si="2749"/>
        <v>true</v>
      </c>
      <c r="BK572" s="16">
        <f t="shared" si="2750"/>
        <v>1</v>
      </c>
      <c r="BL572" s="16">
        <f t="shared" si="2751"/>
        <v>14</v>
      </c>
      <c r="BM572" s="16">
        <f t="shared" si="2717"/>
        <v>17.5</v>
      </c>
      <c r="BN572" s="16">
        <f t="shared" si="2752"/>
        <v>24.748737341529164</v>
      </c>
      <c r="BO572" s="16" t="str">
        <f t="shared" si="2753"/>
        <v>true</v>
      </c>
      <c r="BP572" s="16">
        <f t="shared" si="2754"/>
        <v>1</v>
      </c>
      <c r="BQ572" s="16">
        <f t="shared" si="2755"/>
        <v>14</v>
      </c>
      <c r="BR572" s="16">
        <f t="shared" si="2718"/>
        <v>17.5</v>
      </c>
      <c r="BS572" s="16">
        <f t="shared" si="2756"/>
        <v>24.748737341529164</v>
      </c>
      <c r="BT572" s="16" t="str">
        <f t="shared" si="2757"/>
        <v>true</v>
      </c>
      <c r="BU572" s="16">
        <f t="shared" si="2758"/>
        <v>1</v>
      </c>
      <c r="BV572" s="16">
        <f t="shared" si="2759"/>
        <v>14</v>
      </c>
      <c r="BW572" s="16">
        <f t="shared" si="2719"/>
        <v>17.5</v>
      </c>
      <c r="BX572" s="16">
        <f t="shared" si="2760"/>
        <v>24.748737341529164</v>
      </c>
      <c r="BY572" s="16" t="str">
        <f t="shared" si="2761"/>
        <v>true</v>
      </c>
      <c r="BZ572" s="16">
        <f t="shared" si="2762"/>
        <v>1</v>
      </c>
      <c r="CA572" s="16">
        <f t="shared" si="2763"/>
        <v>14</v>
      </c>
      <c r="CB572" s="16">
        <f t="shared" si="2720"/>
        <v>17.5</v>
      </c>
      <c r="CC572" s="16">
        <f t="shared" si="2764"/>
        <v>24.748737341529164</v>
      </c>
      <c r="CD572" s="16" t="str">
        <f t="shared" si="2765"/>
        <v>true</v>
      </c>
      <c r="CE572" s="16">
        <f t="shared" si="2766"/>
        <v>1</v>
      </c>
      <c r="CF572" s="16">
        <f t="shared" si="2767"/>
        <v>14</v>
      </c>
      <c r="CG572" s="16">
        <f t="shared" si="2721"/>
        <v>17.5</v>
      </c>
      <c r="CH572" s="16">
        <f t="shared" si="2768"/>
        <v>24.748737341529164</v>
      </c>
      <c r="CI572" s="16" t="str">
        <f t="shared" si="2769"/>
        <v>true</v>
      </c>
      <c r="CJ572" s="16">
        <f t="shared" si="2770"/>
        <v>1</v>
      </c>
      <c r="CK572" s="16">
        <f t="shared" si="2771"/>
        <v>14</v>
      </c>
      <c r="CL572" s="16">
        <f t="shared" si="2722"/>
        <v>17.5</v>
      </c>
      <c r="CM572" s="16">
        <f t="shared" si="2772"/>
        <v>24.748737341529164</v>
      </c>
      <c r="CN572" s="16" t="str">
        <f t="shared" si="2773"/>
        <v>true</v>
      </c>
      <c r="CO572" s="16">
        <f t="shared" si="2774"/>
        <v>1</v>
      </c>
      <c r="CP572" s="16">
        <f t="shared" si="2775"/>
        <v>14</v>
      </c>
      <c r="CQ572" s="16">
        <f t="shared" si="2723"/>
        <v>24.748737341529164</v>
      </c>
      <c r="CR572" s="16">
        <f t="shared" si="2776"/>
        <v>24.748737341529164</v>
      </c>
      <c r="CS572" s="16" t="str">
        <f t="shared" si="2777"/>
        <v>true</v>
      </c>
      <c r="CT572" s="16">
        <f t="shared" si="2778"/>
        <v>1</v>
      </c>
      <c r="CU572" s="16">
        <f t="shared" si="2779"/>
        <v>14</v>
      </c>
      <c r="CV572" s="16">
        <f t="shared" si="2724"/>
        <v>24.748737341529164</v>
      </c>
      <c r="CW572" s="16">
        <f t="shared" si="2780"/>
        <v>24.748737341529164</v>
      </c>
      <c r="CX572" s="16" t="str">
        <f t="shared" si="2781"/>
        <v>true</v>
      </c>
      <c r="CY572" s="16">
        <f t="shared" si="2782"/>
        <v>1</v>
      </c>
      <c r="CZ572" s="16">
        <f t="shared" si="2783"/>
        <v>14</v>
      </c>
      <c r="DA572" s="16">
        <f t="shared" si="2725"/>
        <v>24.748737341529164</v>
      </c>
      <c r="DB572" s="16">
        <f t="shared" si="2784"/>
        <v>24.748737341529164</v>
      </c>
      <c r="DC572" s="16" t="str">
        <f t="shared" si="2785"/>
        <v>true</v>
      </c>
      <c r="DD572" s="16">
        <f t="shared" si="2786"/>
        <v>1</v>
      </c>
      <c r="DE572" s="16">
        <f t="shared" si="2787"/>
        <v>14</v>
      </c>
      <c r="DF572" s="16">
        <f t="shared" si="2788"/>
        <v>24.748737341529164</v>
      </c>
      <c r="DG572" s="19">
        <f t="shared" si="2789"/>
        <v>24.748737341529164</v>
      </c>
      <c r="DH572" s="16" t="str">
        <f t="shared" si="2790"/>
        <v>true</v>
      </c>
      <c r="DI572" s="16">
        <f t="shared" si="2791"/>
        <v>1</v>
      </c>
    </row>
    <row r="573" spans="27:113" x14ac:dyDescent="0.35">
      <c r="AA573" s="49" t="str">
        <f t="shared" si="2726"/>
        <v>-</v>
      </c>
      <c r="AB573" s="55" t="str">
        <f t="shared" si="2727"/>
        <v>-</v>
      </c>
      <c r="AC573" s="23" t="s">
        <v>11</v>
      </c>
      <c r="AD573" s="40" t="s">
        <v>3</v>
      </c>
      <c r="AE573" s="16"/>
      <c r="AF573" s="16"/>
      <c r="AG573" s="16" t="str">
        <f t="shared" si="2710"/>
        <v>N/A</v>
      </c>
      <c r="AH573" s="16" t="str">
        <f t="shared" si="2728"/>
        <v>N/A</v>
      </c>
      <c r="AI573" s="16" t="str">
        <f t="shared" si="2711"/>
        <v>N/A</v>
      </c>
      <c r="AJ573" s="16" t="str">
        <f t="shared" si="2792"/>
        <v>N/A</v>
      </c>
      <c r="AK573" s="16" t="str">
        <f t="shared" si="2729"/>
        <v>N/A</v>
      </c>
      <c r="AL573" s="16" t="str">
        <f t="shared" si="2730"/>
        <v>N/A</v>
      </c>
      <c r="AM573" s="16" t="str">
        <f t="shared" si="2731"/>
        <v>N/A</v>
      </c>
      <c r="AN573" s="16" t="str">
        <f t="shared" si="2712"/>
        <v>N/A</v>
      </c>
      <c r="AO573" s="16" t="str">
        <f t="shared" si="2732"/>
        <v>N/A</v>
      </c>
      <c r="AP573" s="16" t="str">
        <f t="shared" si="2733"/>
        <v>N/A</v>
      </c>
      <c r="AQ573" s="16" t="str">
        <f t="shared" si="2734"/>
        <v>N/A</v>
      </c>
      <c r="AR573" s="16" t="str">
        <f t="shared" si="2735"/>
        <v>N/A</v>
      </c>
      <c r="AS573" s="16" t="str">
        <f t="shared" si="2713"/>
        <v>N/A</v>
      </c>
      <c r="AT573" s="16" t="str">
        <f t="shared" si="2736"/>
        <v>N/A</v>
      </c>
      <c r="AU573" s="16" t="str">
        <f t="shared" si="2737"/>
        <v>N/A</v>
      </c>
      <c r="AV573" s="16" t="str">
        <f t="shared" si="2738"/>
        <v>N/A</v>
      </c>
      <c r="AW573" s="16" t="str">
        <f t="shared" si="2739"/>
        <v>N/A</v>
      </c>
      <c r="AX573" s="16" t="str">
        <f t="shared" si="2714"/>
        <v>N/A</v>
      </c>
      <c r="AY573" s="16" t="str">
        <f t="shared" si="2740"/>
        <v>N/A</v>
      </c>
      <c r="AZ573" s="16" t="str">
        <f t="shared" si="2741"/>
        <v>N/A</v>
      </c>
      <c r="BA573" s="16" t="str">
        <f t="shared" si="2742"/>
        <v>N/A</v>
      </c>
      <c r="BB573" s="16" t="str">
        <f t="shared" si="2743"/>
        <v>N/A</v>
      </c>
      <c r="BC573" s="16" t="str">
        <f t="shared" si="2715"/>
        <v>N/A</v>
      </c>
      <c r="BD573" s="16" t="str">
        <f t="shared" si="2744"/>
        <v>N/A</v>
      </c>
      <c r="BE573" s="16" t="str">
        <f t="shared" si="2745"/>
        <v>N/A</v>
      </c>
      <c r="BF573" s="16" t="str">
        <f t="shared" si="2746"/>
        <v>N/A</v>
      </c>
      <c r="BG573" s="16" t="str">
        <f t="shared" si="2747"/>
        <v>N/A</v>
      </c>
      <c r="BH573" s="16" t="str">
        <f t="shared" si="2716"/>
        <v>N/A</v>
      </c>
      <c r="BI573" s="16" t="str">
        <f t="shared" si="2748"/>
        <v>N/A</v>
      </c>
      <c r="BJ573" s="16" t="str">
        <f t="shared" si="2749"/>
        <v>N/A</v>
      </c>
      <c r="BK573" s="16" t="str">
        <f t="shared" si="2750"/>
        <v>N/A</v>
      </c>
      <c r="BL573" s="16" t="str">
        <f t="shared" si="2751"/>
        <v>N/A</v>
      </c>
      <c r="BM573" s="16" t="str">
        <f t="shared" si="2717"/>
        <v>N/A</v>
      </c>
      <c r="BN573" s="16" t="str">
        <f t="shared" si="2752"/>
        <v>N/A</v>
      </c>
      <c r="BO573" s="16" t="str">
        <f t="shared" si="2753"/>
        <v>N/A</v>
      </c>
      <c r="BP573" s="16" t="str">
        <f t="shared" si="2754"/>
        <v>N/A</v>
      </c>
      <c r="BQ573" s="16" t="str">
        <f t="shared" si="2755"/>
        <v>N/A</v>
      </c>
      <c r="BR573" s="16" t="str">
        <f t="shared" si="2718"/>
        <v>N/A</v>
      </c>
      <c r="BS573" s="16" t="str">
        <f t="shared" si="2756"/>
        <v>N/A</v>
      </c>
      <c r="BT573" s="16" t="str">
        <f t="shared" si="2757"/>
        <v>N/A</v>
      </c>
      <c r="BU573" s="16" t="str">
        <f t="shared" si="2758"/>
        <v>N/A</v>
      </c>
      <c r="BV573" s="16" t="str">
        <f t="shared" si="2759"/>
        <v>N/A</v>
      </c>
      <c r="BW573" s="16" t="str">
        <f t="shared" si="2719"/>
        <v>N/A</v>
      </c>
      <c r="BX573" s="16" t="str">
        <f t="shared" si="2760"/>
        <v>N/A</v>
      </c>
      <c r="BY573" s="16" t="str">
        <f t="shared" si="2761"/>
        <v>N/A</v>
      </c>
      <c r="BZ573" s="16" t="str">
        <f t="shared" si="2762"/>
        <v>N/A</v>
      </c>
      <c r="CA573" s="16" t="str">
        <f t="shared" si="2763"/>
        <v>N/A</v>
      </c>
      <c r="CB573" s="16" t="str">
        <f t="shared" si="2720"/>
        <v>N/A</v>
      </c>
      <c r="CC573" s="16" t="str">
        <f t="shared" si="2764"/>
        <v>N/A</v>
      </c>
      <c r="CD573" s="16" t="str">
        <f t="shared" si="2765"/>
        <v>N/A</v>
      </c>
      <c r="CE573" s="16" t="str">
        <f t="shared" si="2766"/>
        <v>N/A</v>
      </c>
      <c r="CF573" s="16" t="str">
        <f t="shared" si="2767"/>
        <v>N/A</v>
      </c>
      <c r="CG573" s="16" t="str">
        <f t="shared" si="2721"/>
        <v>N/A</v>
      </c>
      <c r="CH573" s="16" t="str">
        <f t="shared" si="2768"/>
        <v>N/A</v>
      </c>
      <c r="CI573" s="16" t="str">
        <f t="shared" si="2769"/>
        <v>N/A</v>
      </c>
      <c r="CJ573" s="16" t="str">
        <f t="shared" si="2770"/>
        <v>N/A</v>
      </c>
      <c r="CK573" s="16" t="str">
        <f t="shared" si="2771"/>
        <v>N/A</v>
      </c>
      <c r="CL573" s="16" t="str">
        <f t="shared" si="2722"/>
        <v>N/A</v>
      </c>
      <c r="CM573" s="16" t="str">
        <f t="shared" si="2772"/>
        <v>N/A</v>
      </c>
      <c r="CN573" s="16" t="str">
        <f t="shared" si="2773"/>
        <v>N/A</v>
      </c>
      <c r="CO573" s="16" t="str">
        <f t="shared" si="2774"/>
        <v>N/A</v>
      </c>
      <c r="CP573" s="16" t="str">
        <f t="shared" si="2775"/>
        <v>N/A</v>
      </c>
      <c r="CQ573" s="16" t="str">
        <f t="shared" si="2723"/>
        <v>N/A</v>
      </c>
      <c r="CR573" s="16" t="str">
        <f t="shared" si="2776"/>
        <v>N/A</v>
      </c>
      <c r="CS573" s="16" t="str">
        <f t="shared" si="2777"/>
        <v>N/A</v>
      </c>
      <c r="CT573" s="16" t="str">
        <f t="shared" si="2778"/>
        <v>N/A</v>
      </c>
      <c r="CU573" s="16" t="str">
        <f t="shared" si="2779"/>
        <v>N/A</v>
      </c>
      <c r="CV573" s="16" t="str">
        <f t="shared" si="2724"/>
        <v>N/A</v>
      </c>
      <c r="CW573" s="16" t="str">
        <f t="shared" si="2780"/>
        <v>N/A</v>
      </c>
      <c r="CX573" s="16" t="str">
        <f t="shared" si="2781"/>
        <v>N/A</v>
      </c>
      <c r="CY573" s="16" t="str">
        <f t="shared" si="2782"/>
        <v>N/A</v>
      </c>
      <c r="CZ573" s="16" t="str">
        <f t="shared" si="2783"/>
        <v>N/A</v>
      </c>
      <c r="DA573" s="16" t="str">
        <f t="shared" si="2725"/>
        <v>N/A</v>
      </c>
      <c r="DB573" s="16" t="str">
        <f t="shared" si="2784"/>
        <v>N/A</v>
      </c>
      <c r="DC573" s="16" t="str">
        <f t="shared" si="2785"/>
        <v>N/A</v>
      </c>
      <c r="DD573" s="16" t="str">
        <f t="shared" si="2786"/>
        <v>N/A</v>
      </c>
      <c r="DE573" s="16" t="str">
        <f t="shared" si="2787"/>
        <v>N/A</v>
      </c>
      <c r="DF573" s="16" t="str">
        <f t="shared" si="2788"/>
        <v>N/A</v>
      </c>
      <c r="DG573" s="19" t="str">
        <f t="shared" si="2789"/>
        <v>N/A</v>
      </c>
      <c r="DH573" s="16" t="str">
        <f t="shared" si="2790"/>
        <v>N/A</v>
      </c>
      <c r="DI573" s="16" t="str">
        <f t="shared" si="2791"/>
        <v>N/A</v>
      </c>
    </row>
    <row r="574" spans="27:113" x14ac:dyDescent="0.35">
      <c r="AA574" s="49">
        <v>1.5</v>
      </c>
      <c r="AB574" s="55">
        <f t="shared" si="2727"/>
        <v>2.0355339059327391</v>
      </c>
      <c r="AC574" s="23" t="s">
        <v>12</v>
      </c>
      <c r="AD574" s="40" t="s">
        <v>3</v>
      </c>
      <c r="AE574" s="16">
        <v>8.8000000000000007</v>
      </c>
      <c r="AF574" s="16">
        <v>11</v>
      </c>
      <c r="AG574" s="16">
        <f t="shared" si="2710"/>
        <v>15.556349186104047</v>
      </c>
      <c r="AH574" s="16">
        <f t="shared" si="2728"/>
        <v>8.8000000000000007</v>
      </c>
      <c r="AI574" s="16">
        <f t="shared" si="2711"/>
        <v>11</v>
      </c>
      <c r="AJ574" s="16">
        <f t="shared" si="2792"/>
        <v>15.556349186104047</v>
      </c>
      <c r="AK574" s="16" t="str">
        <f t="shared" si="2729"/>
        <v>true</v>
      </c>
      <c r="AL574" s="16">
        <f t="shared" si="2730"/>
        <v>1</v>
      </c>
      <c r="AM574" s="16">
        <f t="shared" si="2731"/>
        <v>8.8000000000000007</v>
      </c>
      <c r="AN574" s="16">
        <f t="shared" si="2712"/>
        <v>11</v>
      </c>
      <c r="AO574" s="16">
        <f t="shared" si="2732"/>
        <v>15.556349186104047</v>
      </c>
      <c r="AP574" s="16" t="str">
        <f t="shared" si="2733"/>
        <v>true</v>
      </c>
      <c r="AQ574" s="16">
        <f t="shared" si="2734"/>
        <v>1</v>
      </c>
      <c r="AR574" s="16">
        <f t="shared" si="2735"/>
        <v>8.8000000000000007</v>
      </c>
      <c r="AS574" s="16">
        <f t="shared" si="2713"/>
        <v>11</v>
      </c>
      <c r="AT574" s="16">
        <f t="shared" si="2736"/>
        <v>15.556349186104047</v>
      </c>
      <c r="AU574" s="16" t="str">
        <f t="shared" si="2737"/>
        <v>true</v>
      </c>
      <c r="AV574" s="16">
        <f t="shared" si="2738"/>
        <v>1</v>
      </c>
      <c r="AW574" s="16">
        <f t="shared" si="2739"/>
        <v>8.8000000000000007</v>
      </c>
      <c r="AX574" s="16">
        <f t="shared" si="2714"/>
        <v>11</v>
      </c>
      <c r="AY574" s="16">
        <f t="shared" si="2740"/>
        <v>15.556349186104047</v>
      </c>
      <c r="AZ574" s="16" t="str">
        <f t="shared" si="2741"/>
        <v>true</v>
      </c>
      <c r="BA574" s="16">
        <f t="shared" si="2742"/>
        <v>1</v>
      </c>
      <c r="BB574" s="16">
        <f t="shared" si="2743"/>
        <v>8.8000000000000007</v>
      </c>
      <c r="BC574" s="16">
        <f t="shared" si="2715"/>
        <v>11</v>
      </c>
      <c r="BD574" s="16">
        <f t="shared" si="2744"/>
        <v>15.556349186104047</v>
      </c>
      <c r="BE574" s="16" t="str">
        <f t="shared" si="2745"/>
        <v>true</v>
      </c>
      <c r="BF574" s="16">
        <f t="shared" si="2746"/>
        <v>1</v>
      </c>
      <c r="BG574" s="16">
        <f t="shared" si="2747"/>
        <v>8.8000000000000007</v>
      </c>
      <c r="BH574" s="16">
        <f t="shared" si="2716"/>
        <v>11</v>
      </c>
      <c r="BI574" s="16">
        <f t="shared" si="2748"/>
        <v>15.556349186104047</v>
      </c>
      <c r="BJ574" s="16" t="str">
        <f t="shared" si="2749"/>
        <v>true</v>
      </c>
      <c r="BK574" s="16">
        <f t="shared" si="2750"/>
        <v>1</v>
      </c>
      <c r="BL574" s="16">
        <f t="shared" si="2751"/>
        <v>8.8000000000000007</v>
      </c>
      <c r="BM574" s="16">
        <f t="shared" si="2717"/>
        <v>11</v>
      </c>
      <c r="BN574" s="16">
        <f t="shared" si="2752"/>
        <v>15.556349186104047</v>
      </c>
      <c r="BO574" s="16" t="str">
        <f t="shared" si="2753"/>
        <v>true</v>
      </c>
      <c r="BP574" s="16">
        <f t="shared" si="2754"/>
        <v>1</v>
      </c>
      <c r="BQ574" s="16">
        <f t="shared" si="2755"/>
        <v>8.8000000000000007</v>
      </c>
      <c r="BR574" s="16">
        <f t="shared" si="2718"/>
        <v>11</v>
      </c>
      <c r="BS574" s="16">
        <f t="shared" si="2756"/>
        <v>15.556349186104047</v>
      </c>
      <c r="BT574" s="16" t="str">
        <f t="shared" si="2757"/>
        <v>true</v>
      </c>
      <c r="BU574" s="16">
        <f t="shared" si="2758"/>
        <v>1</v>
      </c>
      <c r="BV574" s="16">
        <f t="shared" si="2759"/>
        <v>8.8000000000000007</v>
      </c>
      <c r="BW574" s="16">
        <f t="shared" si="2719"/>
        <v>11</v>
      </c>
      <c r="BX574" s="16">
        <f t="shared" si="2760"/>
        <v>15.556349186104047</v>
      </c>
      <c r="BY574" s="16" t="str">
        <f t="shared" si="2761"/>
        <v>true</v>
      </c>
      <c r="BZ574" s="16">
        <f t="shared" si="2762"/>
        <v>1</v>
      </c>
      <c r="CA574" s="16">
        <f t="shared" si="2763"/>
        <v>8.8000000000000007</v>
      </c>
      <c r="CB574" s="16">
        <f t="shared" si="2720"/>
        <v>11</v>
      </c>
      <c r="CC574" s="16">
        <f t="shared" si="2764"/>
        <v>15.556349186104047</v>
      </c>
      <c r="CD574" s="16" t="str">
        <f t="shared" si="2765"/>
        <v>true</v>
      </c>
      <c r="CE574" s="16">
        <f t="shared" si="2766"/>
        <v>1</v>
      </c>
      <c r="CF574" s="16">
        <f t="shared" si="2767"/>
        <v>8.8000000000000007</v>
      </c>
      <c r="CG574" s="16">
        <f t="shared" si="2721"/>
        <v>11</v>
      </c>
      <c r="CH574" s="16">
        <f t="shared" si="2768"/>
        <v>15.556349186104047</v>
      </c>
      <c r="CI574" s="16" t="str">
        <f t="shared" si="2769"/>
        <v>true</v>
      </c>
      <c r="CJ574" s="16">
        <f t="shared" si="2770"/>
        <v>1</v>
      </c>
      <c r="CK574" s="16">
        <f t="shared" si="2771"/>
        <v>8.8000000000000007</v>
      </c>
      <c r="CL574" s="16">
        <f t="shared" si="2722"/>
        <v>11</v>
      </c>
      <c r="CM574" s="16">
        <f t="shared" si="2772"/>
        <v>15.556349186104047</v>
      </c>
      <c r="CN574" s="16" t="str">
        <f t="shared" si="2773"/>
        <v>true</v>
      </c>
      <c r="CO574" s="16">
        <f t="shared" si="2774"/>
        <v>1</v>
      </c>
      <c r="CP574" s="16">
        <f t="shared" si="2775"/>
        <v>8.8000000000000007</v>
      </c>
      <c r="CQ574" s="16">
        <f t="shared" si="2723"/>
        <v>15.556349186104047</v>
      </c>
      <c r="CR574" s="16">
        <f t="shared" si="2776"/>
        <v>15.556349186104047</v>
      </c>
      <c r="CS574" s="16" t="str">
        <f t="shared" si="2777"/>
        <v>true</v>
      </c>
      <c r="CT574" s="16">
        <f t="shared" si="2778"/>
        <v>1</v>
      </c>
      <c r="CU574" s="16">
        <f t="shared" si="2779"/>
        <v>8.8000000000000007</v>
      </c>
      <c r="CV574" s="16">
        <f t="shared" si="2724"/>
        <v>15.556349186104047</v>
      </c>
      <c r="CW574" s="16">
        <f t="shared" si="2780"/>
        <v>15.556349186104047</v>
      </c>
      <c r="CX574" s="16" t="str">
        <f t="shared" si="2781"/>
        <v>true</v>
      </c>
      <c r="CY574" s="16">
        <f t="shared" si="2782"/>
        <v>1</v>
      </c>
      <c r="CZ574" s="16">
        <f t="shared" si="2783"/>
        <v>8.8000000000000007</v>
      </c>
      <c r="DA574" s="16">
        <f t="shared" si="2725"/>
        <v>15.556349186104047</v>
      </c>
      <c r="DB574" s="16">
        <f t="shared" si="2784"/>
        <v>15.556349186104047</v>
      </c>
      <c r="DC574" s="16" t="str">
        <f t="shared" si="2785"/>
        <v>true</v>
      </c>
      <c r="DD574" s="16">
        <f t="shared" si="2786"/>
        <v>1</v>
      </c>
      <c r="DE574" s="16">
        <f t="shared" si="2787"/>
        <v>8.8000000000000007</v>
      </c>
      <c r="DF574" s="16">
        <f t="shared" si="2788"/>
        <v>15.556349186104047</v>
      </c>
      <c r="DG574" s="19">
        <f t="shared" si="2789"/>
        <v>15.556349186104047</v>
      </c>
      <c r="DH574" s="16" t="str">
        <f t="shared" si="2790"/>
        <v>true</v>
      </c>
      <c r="DI574" s="16">
        <f t="shared" si="2791"/>
        <v>1</v>
      </c>
    </row>
    <row r="575" spans="27:113" x14ac:dyDescent="0.35">
      <c r="AA575" s="49">
        <v>1.5</v>
      </c>
      <c r="AB575" s="55">
        <f t="shared" si="2727"/>
        <v>2.6003048667141822</v>
      </c>
      <c r="AC575" s="23" t="s">
        <v>13</v>
      </c>
      <c r="AD575" s="40" t="s">
        <v>3</v>
      </c>
      <c r="AE575" s="16">
        <v>22.400000000000002</v>
      </c>
      <c r="AF575" s="16">
        <v>28</v>
      </c>
      <c r="AG575" s="16">
        <f t="shared" si="2710"/>
        <v>45.923414507198835</v>
      </c>
      <c r="AH575" s="16">
        <f t="shared" si="2728"/>
        <v>22.400000000000002</v>
      </c>
      <c r="AI575" s="16">
        <f t="shared" si="2711"/>
        <v>28</v>
      </c>
      <c r="AJ575" s="16">
        <f t="shared" si="2792"/>
        <v>45.923414507198835</v>
      </c>
      <c r="AK575" s="16" t="str">
        <f t="shared" si="2729"/>
        <v>true</v>
      </c>
      <c r="AL575" s="16">
        <f t="shared" si="2730"/>
        <v>1</v>
      </c>
      <c r="AM575" s="16">
        <f t="shared" si="2731"/>
        <v>22.400000000000002</v>
      </c>
      <c r="AN575" s="16">
        <f t="shared" si="2712"/>
        <v>28</v>
      </c>
      <c r="AO575" s="16">
        <f t="shared" si="2732"/>
        <v>45.923414507198835</v>
      </c>
      <c r="AP575" s="16" t="str">
        <f t="shared" si="2733"/>
        <v>true</v>
      </c>
      <c r="AQ575" s="16">
        <f t="shared" si="2734"/>
        <v>1</v>
      </c>
      <c r="AR575" s="16">
        <f t="shared" si="2735"/>
        <v>22.400000000000002</v>
      </c>
      <c r="AS575" s="16">
        <f t="shared" si="2713"/>
        <v>28</v>
      </c>
      <c r="AT575" s="16">
        <f t="shared" si="2736"/>
        <v>45.923414507198835</v>
      </c>
      <c r="AU575" s="16" t="str">
        <f t="shared" si="2737"/>
        <v>true</v>
      </c>
      <c r="AV575" s="16">
        <f t="shared" si="2738"/>
        <v>1</v>
      </c>
      <c r="AW575" s="16">
        <f t="shared" si="2739"/>
        <v>22.400000000000002</v>
      </c>
      <c r="AX575" s="16">
        <f t="shared" si="2714"/>
        <v>28</v>
      </c>
      <c r="AY575" s="16">
        <f t="shared" si="2740"/>
        <v>45.923414507198835</v>
      </c>
      <c r="AZ575" s="16" t="str">
        <f t="shared" si="2741"/>
        <v>true</v>
      </c>
      <c r="BA575" s="16">
        <f t="shared" si="2742"/>
        <v>1</v>
      </c>
      <c r="BB575" s="16">
        <f t="shared" si="2743"/>
        <v>22.400000000000002</v>
      </c>
      <c r="BC575" s="16">
        <f t="shared" si="2715"/>
        <v>36.4</v>
      </c>
      <c r="BD575" s="16">
        <f t="shared" si="2744"/>
        <v>45.923414507198835</v>
      </c>
      <c r="BE575" s="16" t="str">
        <f t="shared" si="2745"/>
        <v>true</v>
      </c>
      <c r="BF575" s="16">
        <f t="shared" si="2746"/>
        <v>1</v>
      </c>
      <c r="BG575" s="16">
        <f t="shared" si="2747"/>
        <v>22.400000000000002</v>
      </c>
      <c r="BH575" s="16">
        <f t="shared" si="2716"/>
        <v>36.4</v>
      </c>
      <c r="BI575" s="16">
        <f t="shared" si="2748"/>
        <v>45.923414507198835</v>
      </c>
      <c r="BJ575" s="16" t="str">
        <f t="shared" si="2749"/>
        <v>true</v>
      </c>
      <c r="BK575" s="16">
        <f t="shared" si="2750"/>
        <v>1</v>
      </c>
      <c r="BL575" s="16">
        <f t="shared" si="2751"/>
        <v>22.400000000000002</v>
      </c>
      <c r="BM575" s="16">
        <f t="shared" si="2717"/>
        <v>36.4</v>
      </c>
      <c r="BN575" s="16">
        <f t="shared" si="2752"/>
        <v>45.923414507198835</v>
      </c>
      <c r="BO575" s="16" t="str">
        <f t="shared" si="2753"/>
        <v>true</v>
      </c>
      <c r="BP575" s="16">
        <f t="shared" si="2754"/>
        <v>1</v>
      </c>
      <c r="BQ575" s="16">
        <f t="shared" si="2755"/>
        <v>22.400000000000002</v>
      </c>
      <c r="BR575" s="16">
        <f t="shared" si="2718"/>
        <v>36.4</v>
      </c>
      <c r="BS575" s="16">
        <f t="shared" si="2756"/>
        <v>45.923414507198835</v>
      </c>
      <c r="BT575" s="16" t="str">
        <f t="shared" si="2757"/>
        <v>true</v>
      </c>
      <c r="BU575" s="16">
        <f t="shared" si="2758"/>
        <v>1</v>
      </c>
      <c r="BV575" s="16">
        <f t="shared" si="2759"/>
        <v>22.400000000000002</v>
      </c>
      <c r="BW575" s="16">
        <f t="shared" si="2719"/>
        <v>28</v>
      </c>
      <c r="BX575" s="16">
        <f t="shared" si="2760"/>
        <v>45.923414507198835</v>
      </c>
      <c r="BY575" s="16" t="str">
        <f t="shared" si="2761"/>
        <v>true</v>
      </c>
      <c r="BZ575" s="16">
        <f t="shared" si="2762"/>
        <v>1</v>
      </c>
      <c r="CA575" s="16">
        <f t="shared" si="2763"/>
        <v>22.400000000000002</v>
      </c>
      <c r="CB575" s="16">
        <f t="shared" si="2720"/>
        <v>28</v>
      </c>
      <c r="CC575" s="16">
        <f t="shared" si="2764"/>
        <v>45.923414507198835</v>
      </c>
      <c r="CD575" s="16" t="str">
        <f t="shared" si="2765"/>
        <v>true</v>
      </c>
      <c r="CE575" s="16">
        <f t="shared" si="2766"/>
        <v>1</v>
      </c>
      <c r="CF575" s="16">
        <f t="shared" si="2767"/>
        <v>22.400000000000002</v>
      </c>
      <c r="CG575" s="16">
        <f t="shared" si="2721"/>
        <v>28</v>
      </c>
      <c r="CH575" s="16">
        <f t="shared" si="2768"/>
        <v>45.923414507198835</v>
      </c>
      <c r="CI575" s="16" t="str">
        <f t="shared" si="2769"/>
        <v>true</v>
      </c>
      <c r="CJ575" s="16">
        <f t="shared" si="2770"/>
        <v>1</v>
      </c>
      <c r="CK575" s="16">
        <f t="shared" si="2771"/>
        <v>22.400000000000002</v>
      </c>
      <c r="CL575" s="16">
        <f t="shared" si="2722"/>
        <v>28</v>
      </c>
      <c r="CM575" s="16">
        <f t="shared" si="2772"/>
        <v>45.923414507198835</v>
      </c>
      <c r="CN575" s="16" t="str">
        <f t="shared" si="2773"/>
        <v>true</v>
      </c>
      <c r="CO575" s="16">
        <f t="shared" si="2774"/>
        <v>1</v>
      </c>
      <c r="CP575" s="16">
        <f t="shared" si="2775"/>
        <v>22.400000000000002</v>
      </c>
      <c r="CQ575" s="16">
        <f t="shared" si="2723"/>
        <v>45.923414507198835</v>
      </c>
      <c r="CR575" s="16">
        <f t="shared" si="2776"/>
        <v>45.923414507198835</v>
      </c>
      <c r="CS575" s="16" t="str">
        <f t="shared" si="2777"/>
        <v>true</v>
      </c>
      <c r="CT575" s="16">
        <f t="shared" si="2778"/>
        <v>1</v>
      </c>
      <c r="CU575" s="16">
        <f t="shared" si="2779"/>
        <v>22.400000000000002</v>
      </c>
      <c r="CV575" s="16">
        <f t="shared" si="2724"/>
        <v>45.923414507198835</v>
      </c>
      <c r="CW575" s="16">
        <f t="shared" si="2780"/>
        <v>45.923414507198835</v>
      </c>
      <c r="CX575" s="16" t="str">
        <f t="shared" si="2781"/>
        <v>true</v>
      </c>
      <c r="CY575" s="16">
        <f t="shared" si="2782"/>
        <v>1</v>
      </c>
      <c r="CZ575" s="16">
        <f t="shared" si="2783"/>
        <v>22.400000000000002</v>
      </c>
      <c r="DA575" s="16">
        <f t="shared" si="2725"/>
        <v>45.923414507198835</v>
      </c>
      <c r="DB575" s="16">
        <f t="shared" si="2784"/>
        <v>45.923414507198835</v>
      </c>
      <c r="DC575" s="16" t="str">
        <f t="shared" si="2785"/>
        <v>true</v>
      </c>
      <c r="DD575" s="16">
        <f t="shared" si="2786"/>
        <v>1</v>
      </c>
      <c r="DE575" s="16">
        <f t="shared" si="2787"/>
        <v>22.400000000000002</v>
      </c>
      <c r="DF575" s="16">
        <f t="shared" si="2788"/>
        <v>45.923414507198835</v>
      </c>
      <c r="DG575" s="19">
        <f t="shared" si="2789"/>
        <v>45.923414507198835</v>
      </c>
      <c r="DH575" s="16" t="str">
        <f t="shared" si="2790"/>
        <v>true</v>
      </c>
      <c r="DI575" s="16">
        <f t="shared" si="2791"/>
        <v>1</v>
      </c>
    </row>
    <row r="576" spans="27:113" x14ac:dyDescent="0.35">
      <c r="AA576" s="49">
        <v>1.5</v>
      </c>
      <c r="AB576" s="55">
        <f t="shared" si="2727"/>
        <v>4.0901699437494763</v>
      </c>
      <c r="AC576" s="23" t="s">
        <v>14</v>
      </c>
      <c r="AD576" s="40" t="s">
        <v>3</v>
      </c>
      <c r="AE576" s="16">
        <v>9.6000000000000014</v>
      </c>
      <c r="AF576" s="16">
        <v>12</v>
      </c>
      <c r="AG576" s="16">
        <f t="shared" si="2710"/>
        <v>26.832815729997478</v>
      </c>
      <c r="AH576" s="16">
        <f t="shared" si="2728"/>
        <v>9.6000000000000014</v>
      </c>
      <c r="AI576" s="16">
        <f t="shared" si="2711"/>
        <v>12</v>
      </c>
      <c r="AJ576" s="16">
        <f t="shared" si="2792"/>
        <v>26.832815729997478</v>
      </c>
      <c r="AK576" s="16" t="str">
        <f t="shared" si="2729"/>
        <v>true</v>
      </c>
      <c r="AL576" s="16">
        <f t="shared" si="2730"/>
        <v>1</v>
      </c>
      <c r="AM576" s="16">
        <f t="shared" si="2731"/>
        <v>9.6000000000000014</v>
      </c>
      <c r="AN576" s="16">
        <f t="shared" si="2712"/>
        <v>12</v>
      </c>
      <c r="AO576" s="16">
        <f t="shared" si="2732"/>
        <v>26.832815729997478</v>
      </c>
      <c r="AP576" s="16" t="str">
        <f t="shared" si="2733"/>
        <v>true</v>
      </c>
      <c r="AQ576" s="16">
        <f t="shared" si="2734"/>
        <v>1</v>
      </c>
      <c r="AR576" s="16">
        <f t="shared" si="2735"/>
        <v>9.6000000000000014</v>
      </c>
      <c r="AS576" s="16">
        <f t="shared" si="2713"/>
        <v>12</v>
      </c>
      <c r="AT576" s="16">
        <f t="shared" si="2736"/>
        <v>26.832815729997478</v>
      </c>
      <c r="AU576" s="16" t="str">
        <f t="shared" si="2737"/>
        <v>true</v>
      </c>
      <c r="AV576" s="16">
        <f t="shared" si="2738"/>
        <v>1</v>
      </c>
      <c r="AW576" s="16">
        <f t="shared" si="2739"/>
        <v>9.6000000000000014</v>
      </c>
      <c r="AX576" s="16">
        <f t="shared" si="2714"/>
        <v>12</v>
      </c>
      <c r="AY576" s="16">
        <f t="shared" si="2740"/>
        <v>26.832815729997478</v>
      </c>
      <c r="AZ576" s="16" t="str">
        <f t="shared" si="2741"/>
        <v>true</v>
      </c>
      <c r="BA576" s="16">
        <f t="shared" si="2742"/>
        <v>1</v>
      </c>
      <c r="BB576" s="16">
        <f t="shared" si="2743"/>
        <v>9.6000000000000014</v>
      </c>
      <c r="BC576" s="16">
        <f t="shared" si="2715"/>
        <v>12</v>
      </c>
      <c r="BD576" s="16">
        <f t="shared" si="2744"/>
        <v>26.832815729997478</v>
      </c>
      <c r="BE576" s="16" t="str">
        <f t="shared" si="2745"/>
        <v>true</v>
      </c>
      <c r="BF576" s="16">
        <f t="shared" si="2746"/>
        <v>1</v>
      </c>
      <c r="BG576" s="16">
        <f t="shared" si="2747"/>
        <v>9.6000000000000014</v>
      </c>
      <c r="BH576" s="16">
        <f t="shared" si="2716"/>
        <v>12</v>
      </c>
      <c r="BI576" s="16">
        <f t="shared" si="2748"/>
        <v>26.832815729997478</v>
      </c>
      <c r="BJ576" s="16" t="str">
        <f t="shared" si="2749"/>
        <v>true</v>
      </c>
      <c r="BK576" s="16">
        <f t="shared" si="2750"/>
        <v>1</v>
      </c>
      <c r="BL576" s="16">
        <f t="shared" si="2751"/>
        <v>9.6000000000000014</v>
      </c>
      <c r="BM576" s="16">
        <f t="shared" si="2717"/>
        <v>12</v>
      </c>
      <c r="BN576" s="16">
        <f t="shared" si="2752"/>
        <v>26.832815729997478</v>
      </c>
      <c r="BO576" s="16" t="str">
        <f t="shared" si="2753"/>
        <v>true</v>
      </c>
      <c r="BP576" s="16">
        <f t="shared" si="2754"/>
        <v>1</v>
      </c>
      <c r="BQ576" s="16">
        <f t="shared" si="2755"/>
        <v>9.6000000000000014</v>
      </c>
      <c r="BR576" s="16">
        <f t="shared" si="2718"/>
        <v>12</v>
      </c>
      <c r="BS576" s="16">
        <f t="shared" si="2756"/>
        <v>26.832815729997478</v>
      </c>
      <c r="BT576" s="16" t="str">
        <f t="shared" si="2757"/>
        <v>true</v>
      </c>
      <c r="BU576" s="16">
        <f t="shared" si="2758"/>
        <v>1</v>
      </c>
      <c r="BV576" s="16">
        <f t="shared" si="2759"/>
        <v>9.6000000000000014</v>
      </c>
      <c r="BW576" s="16">
        <f t="shared" si="2719"/>
        <v>24</v>
      </c>
      <c r="BX576" s="16">
        <f t="shared" si="2760"/>
        <v>26.832815729997478</v>
      </c>
      <c r="BY576" s="16" t="str">
        <f t="shared" si="2761"/>
        <v>true</v>
      </c>
      <c r="BZ576" s="16">
        <f t="shared" si="2762"/>
        <v>1</v>
      </c>
      <c r="CA576" s="16">
        <f t="shared" si="2763"/>
        <v>9.6000000000000014</v>
      </c>
      <c r="CB576" s="16">
        <f t="shared" si="2720"/>
        <v>24</v>
      </c>
      <c r="CC576" s="16">
        <f t="shared" si="2764"/>
        <v>26.832815729997478</v>
      </c>
      <c r="CD576" s="16" t="str">
        <f t="shared" si="2765"/>
        <v>true</v>
      </c>
      <c r="CE576" s="16">
        <f t="shared" si="2766"/>
        <v>1</v>
      </c>
      <c r="CF576" s="16">
        <f t="shared" si="2767"/>
        <v>9.6000000000000014</v>
      </c>
      <c r="CG576" s="16">
        <f t="shared" si="2721"/>
        <v>24</v>
      </c>
      <c r="CH576" s="16">
        <f t="shared" si="2768"/>
        <v>26.832815729997478</v>
      </c>
      <c r="CI576" s="16" t="str">
        <f t="shared" si="2769"/>
        <v>true</v>
      </c>
      <c r="CJ576" s="16">
        <f t="shared" si="2770"/>
        <v>1</v>
      </c>
      <c r="CK576" s="16">
        <f t="shared" si="2771"/>
        <v>9.6000000000000014</v>
      </c>
      <c r="CL576" s="16">
        <f t="shared" si="2722"/>
        <v>24</v>
      </c>
      <c r="CM576" s="16">
        <f t="shared" si="2772"/>
        <v>26.832815729997478</v>
      </c>
      <c r="CN576" s="16" t="str">
        <f t="shared" si="2773"/>
        <v>true</v>
      </c>
      <c r="CO576" s="16">
        <f t="shared" si="2774"/>
        <v>1</v>
      </c>
      <c r="CP576" s="16">
        <f t="shared" si="2775"/>
        <v>9.6000000000000014</v>
      </c>
      <c r="CQ576" s="16">
        <f t="shared" si="2723"/>
        <v>26.832815729997478</v>
      </c>
      <c r="CR576" s="16">
        <f t="shared" si="2776"/>
        <v>26.832815729997478</v>
      </c>
      <c r="CS576" s="16" t="str">
        <f t="shared" si="2777"/>
        <v>true</v>
      </c>
      <c r="CT576" s="16">
        <f t="shared" si="2778"/>
        <v>1</v>
      </c>
      <c r="CU576" s="16">
        <f t="shared" si="2779"/>
        <v>9.6000000000000014</v>
      </c>
      <c r="CV576" s="16">
        <f t="shared" si="2724"/>
        <v>26.832815729997478</v>
      </c>
      <c r="CW576" s="16">
        <f t="shared" si="2780"/>
        <v>26.832815729997478</v>
      </c>
      <c r="CX576" s="16" t="str">
        <f t="shared" si="2781"/>
        <v>true</v>
      </c>
      <c r="CY576" s="16">
        <f t="shared" si="2782"/>
        <v>1</v>
      </c>
      <c r="CZ576" s="16">
        <f t="shared" si="2783"/>
        <v>9.6000000000000014</v>
      </c>
      <c r="DA576" s="16">
        <f t="shared" si="2725"/>
        <v>26.832815729997478</v>
      </c>
      <c r="DB576" s="16">
        <f t="shared" si="2784"/>
        <v>26.832815729997478</v>
      </c>
      <c r="DC576" s="16" t="str">
        <f t="shared" si="2785"/>
        <v>true</v>
      </c>
      <c r="DD576" s="16">
        <f t="shared" si="2786"/>
        <v>1</v>
      </c>
      <c r="DE576" s="16">
        <f t="shared" si="2787"/>
        <v>9.6000000000000014</v>
      </c>
      <c r="DF576" s="16">
        <f t="shared" si="2788"/>
        <v>26.832815729997478</v>
      </c>
      <c r="DG576" s="19">
        <f t="shared" si="2789"/>
        <v>26.832815729997478</v>
      </c>
      <c r="DH576" s="16" t="str">
        <f t="shared" si="2790"/>
        <v>true</v>
      </c>
      <c r="DI576" s="16">
        <f t="shared" si="2791"/>
        <v>1</v>
      </c>
    </row>
    <row r="577" spans="27:113" x14ac:dyDescent="0.35">
      <c r="AA577" s="49" t="str">
        <f t="shared" si="2726"/>
        <v>-</v>
      </c>
      <c r="AB577" s="55" t="str">
        <f t="shared" si="2727"/>
        <v>-</v>
      </c>
      <c r="AC577" s="23" t="s">
        <v>15</v>
      </c>
      <c r="AD577" s="40" t="s">
        <v>3</v>
      </c>
      <c r="AE577" s="16"/>
      <c r="AF577" s="16"/>
      <c r="AG577" s="16" t="str">
        <f t="shared" si="2710"/>
        <v>N/A</v>
      </c>
      <c r="AH577" s="16" t="str">
        <f t="shared" si="2728"/>
        <v>N/A</v>
      </c>
      <c r="AI577" s="16" t="str">
        <f t="shared" si="2711"/>
        <v>N/A</v>
      </c>
      <c r="AJ577" s="16" t="str">
        <f t="shared" si="2792"/>
        <v>N/A</v>
      </c>
      <c r="AK577" s="16" t="str">
        <f t="shared" si="2729"/>
        <v>N/A</v>
      </c>
      <c r="AL577" s="16" t="str">
        <f t="shared" si="2730"/>
        <v>N/A</v>
      </c>
      <c r="AM577" s="16" t="str">
        <f t="shared" si="2731"/>
        <v>N/A</v>
      </c>
      <c r="AN577" s="16" t="str">
        <f t="shared" si="2712"/>
        <v>N/A</v>
      </c>
      <c r="AO577" s="16" t="str">
        <f t="shared" si="2732"/>
        <v>N/A</v>
      </c>
      <c r="AP577" s="16" t="str">
        <f t="shared" si="2733"/>
        <v>N/A</v>
      </c>
      <c r="AQ577" s="16" t="str">
        <f t="shared" si="2734"/>
        <v>N/A</v>
      </c>
      <c r="AR577" s="16" t="str">
        <f t="shared" si="2735"/>
        <v>N/A</v>
      </c>
      <c r="AS577" s="16" t="str">
        <f t="shared" si="2713"/>
        <v>N/A</v>
      </c>
      <c r="AT577" s="16" t="str">
        <f t="shared" si="2736"/>
        <v>N/A</v>
      </c>
      <c r="AU577" s="16" t="str">
        <f t="shared" si="2737"/>
        <v>N/A</v>
      </c>
      <c r="AV577" s="16" t="str">
        <f t="shared" si="2738"/>
        <v>N/A</v>
      </c>
      <c r="AW577" s="16" t="str">
        <f t="shared" si="2739"/>
        <v>N/A</v>
      </c>
      <c r="AX577" s="16" t="str">
        <f t="shared" si="2714"/>
        <v>N/A</v>
      </c>
      <c r="AY577" s="16" t="str">
        <f t="shared" si="2740"/>
        <v>N/A</v>
      </c>
      <c r="AZ577" s="16" t="str">
        <f t="shared" si="2741"/>
        <v>N/A</v>
      </c>
      <c r="BA577" s="16" t="str">
        <f t="shared" si="2742"/>
        <v>N/A</v>
      </c>
      <c r="BB577" s="16" t="str">
        <f t="shared" si="2743"/>
        <v>N/A</v>
      </c>
      <c r="BC577" s="16" t="str">
        <f t="shared" si="2715"/>
        <v>N/A</v>
      </c>
      <c r="BD577" s="16" t="str">
        <f t="shared" si="2744"/>
        <v>N/A</v>
      </c>
      <c r="BE577" s="16" t="str">
        <f t="shared" si="2745"/>
        <v>N/A</v>
      </c>
      <c r="BF577" s="16" t="str">
        <f t="shared" si="2746"/>
        <v>N/A</v>
      </c>
      <c r="BG577" s="16" t="str">
        <f t="shared" si="2747"/>
        <v>N/A</v>
      </c>
      <c r="BH577" s="16" t="str">
        <f t="shared" si="2716"/>
        <v>N/A</v>
      </c>
      <c r="BI577" s="16" t="str">
        <f t="shared" si="2748"/>
        <v>N/A</v>
      </c>
      <c r="BJ577" s="16" t="str">
        <f t="shared" si="2749"/>
        <v>N/A</v>
      </c>
      <c r="BK577" s="16" t="str">
        <f t="shared" si="2750"/>
        <v>N/A</v>
      </c>
      <c r="BL577" s="16" t="str">
        <f t="shared" si="2751"/>
        <v>N/A</v>
      </c>
      <c r="BM577" s="16" t="str">
        <f t="shared" si="2717"/>
        <v>N/A</v>
      </c>
      <c r="BN577" s="16" t="str">
        <f t="shared" si="2752"/>
        <v>N/A</v>
      </c>
      <c r="BO577" s="16" t="str">
        <f t="shared" si="2753"/>
        <v>N/A</v>
      </c>
      <c r="BP577" s="16" t="str">
        <f t="shared" si="2754"/>
        <v>N/A</v>
      </c>
      <c r="BQ577" s="16" t="str">
        <f t="shared" si="2755"/>
        <v>N/A</v>
      </c>
      <c r="BR577" s="16" t="str">
        <f t="shared" si="2718"/>
        <v>N/A</v>
      </c>
      <c r="BS577" s="16" t="str">
        <f t="shared" si="2756"/>
        <v>N/A</v>
      </c>
      <c r="BT577" s="16" t="str">
        <f t="shared" si="2757"/>
        <v>N/A</v>
      </c>
      <c r="BU577" s="16" t="str">
        <f t="shared" si="2758"/>
        <v>N/A</v>
      </c>
      <c r="BV577" s="16" t="str">
        <f t="shared" si="2759"/>
        <v>N/A</v>
      </c>
      <c r="BW577" s="16" t="str">
        <f t="shared" si="2719"/>
        <v>N/A</v>
      </c>
      <c r="BX577" s="16" t="str">
        <f t="shared" si="2760"/>
        <v>N/A</v>
      </c>
      <c r="BY577" s="16" t="str">
        <f t="shared" si="2761"/>
        <v>N/A</v>
      </c>
      <c r="BZ577" s="16" t="str">
        <f t="shared" si="2762"/>
        <v>N/A</v>
      </c>
      <c r="CA577" s="16" t="str">
        <f t="shared" si="2763"/>
        <v>N/A</v>
      </c>
      <c r="CB577" s="16" t="str">
        <f t="shared" si="2720"/>
        <v>N/A</v>
      </c>
      <c r="CC577" s="16" t="str">
        <f t="shared" si="2764"/>
        <v>N/A</v>
      </c>
      <c r="CD577" s="16" t="str">
        <f t="shared" si="2765"/>
        <v>N/A</v>
      </c>
      <c r="CE577" s="16" t="str">
        <f t="shared" si="2766"/>
        <v>N/A</v>
      </c>
      <c r="CF577" s="16" t="str">
        <f t="shared" si="2767"/>
        <v>N/A</v>
      </c>
      <c r="CG577" s="16" t="str">
        <f t="shared" si="2721"/>
        <v>N/A</v>
      </c>
      <c r="CH577" s="16" t="str">
        <f t="shared" si="2768"/>
        <v>N/A</v>
      </c>
      <c r="CI577" s="16" t="str">
        <f t="shared" si="2769"/>
        <v>N/A</v>
      </c>
      <c r="CJ577" s="16" t="str">
        <f t="shared" si="2770"/>
        <v>N/A</v>
      </c>
      <c r="CK577" s="16" t="str">
        <f t="shared" si="2771"/>
        <v>N/A</v>
      </c>
      <c r="CL577" s="16" t="str">
        <f t="shared" si="2722"/>
        <v>N/A</v>
      </c>
      <c r="CM577" s="16" t="str">
        <f t="shared" si="2772"/>
        <v>N/A</v>
      </c>
      <c r="CN577" s="16" t="str">
        <f t="shared" si="2773"/>
        <v>N/A</v>
      </c>
      <c r="CO577" s="16" t="str">
        <f t="shared" si="2774"/>
        <v>N/A</v>
      </c>
      <c r="CP577" s="16" t="str">
        <f t="shared" si="2775"/>
        <v>N/A</v>
      </c>
      <c r="CQ577" s="16" t="str">
        <f t="shared" si="2723"/>
        <v>N/A</v>
      </c>
      <c r="CR577" s="16" t="str">
        <f t="shared" si="2776"/>
        <v>N/A</v>
      </c>
      <c r="CS577" s="16" t="str">
        <f t="shared" si="2777"/>
        <v>N/A</v>
      </c>
      <c r="CT577" s="16" t="str">
        <f t="shared" si="2778"/>
        <v>N/A</v>
      </c>
      <c r="CU577" s="16" t="str">
        <f t="shared" si="2779"/>
        <v>N/A</v>
      </c>
      <c r="CV577" s="16" t="str">
        <f t="shared" si="2724"/>
        <v>N/A</v>
      </c>
      <c r="CW577" s="16" t="str">
        <f t="shared" si="2780"/>
        <v>N/A</v>
      </c>
      <c r="CX577" s="16" t="str">
        <f t="shared" si="2781"/>
        <v>N/A</v>
      </c>
      <c r="CY577" s="16" t="str">
        <f t="shared" si="2782"/>
        <v>N/A</v>
      </c>
      <c r="CZ577" s="16" t="str">
        <f t="shared" si="2783"/>
        <v>N/A</v>
      </c>
      <c r="DA577" s="16" t="str">
        <f t="shared" si="2725"/>
        <v>N/A</v>
      </c>
      <c r="DB577" s="16" t="str">
        <f t="shared" si="2784"/>
        <v>N/A</v>
      </c>
      <c r="DC577" s="16" t="str">
        <f t="shared" si="2785"/>
        <v>N/A</v>
      </c>
      <c r="DD577" s="16" t="str">
        <f t="shared" si="2786"/>
        <v>N/A</v>
      </c>
      <c r="DE577" s="16" t="str">
        <f t="shared" si="2787"/>
        <v>N/A</v>
      </c>
      <c r="DF577" s="16" t="str">
        <f t="shared" si="2788"/>
        <v>N/A</v>
      </c>
      <c r="DG577" s="19" t="str">
        <f t="shared" si="2789"/>
        <v>N/A</v>
      </c>
      <c r="DH577" s="16" t="str">
        <f t="shared" si="2790"/>
        <v>N/A</v>
      </c>
      <c r="DI577" s="16" t="str">
        <f t="shared" si="2791"/>
        <v>N/A</v>
      </c>
    </row>
    <row r="578" spans="27:113" x14ac:dyDescent="0.35">
      <c r="AA578" s="49" t="str">
        <f t="shared" si="2726"/>
        <v>-</v>
      </c>
      <c r="AB578" s="55" t="str">
        <f t="shared" si="2727"/>
        <v>-</v>
      </c>
      <c r="AC578" s="23" t="s">
        <v>16</v>
      </c>
      <c r="AD578" s="40" t="s">
        <v>3</v>
      </c>
      <c r="AE578" s="16"/>
      <c r="AF578" s="16"/>
      <c r="AG578" s="16" t="str">
        <f t="shared" si="2710"/>
        <v>N/A</v>
      </c>
      <c r="AH578" s="16" t="str">
        <f t="shared" si="2728"/>
        <v>N/A</v>
      </c>
      <c r="AI578" s="16" t="str">
        <f t="shared" si="2711"/>
        <v>N/A</v>
      </c>
      <c r="AJ578" s="16" t="str">
        <f t="shared" si="2792"/>
        <v>N/A</v>
      </c>
      <c r="AK578" s="16" t="str">
        <f t="shared" si="2729"/>
        <v>N/A</v>
      </c>
      <c r="AL578" s="16" t="str">
        <f t="shared" si="2730"/>
        <v>N/A</v>
      </c>
      <c r="AM578" s="16" t="str">
        <f t="shared" si="2731"/>
        <v>N/A</v>
      </c>
      <c r="AN578" s="16" t="str">
        <f t="shared" si="2712"/>
        <v>N/A</v>
      </c>
      <c r="AO578" s="16" t="str">
        <f t="shared" si="2732"/>
        <v>N/A</v>
      </c>
      <c r="AP578" s="16" t="str">
        <f t="shared" si="2733"/>
        <v>N/A</v>
      </c>
      <c r="AQ578" s="16" t="str">
        <f t="shared" si="2734"/>
        <v>N/A</v>
      </c>
      <c r="AR578" s="16" t="str">
        <f t="shared" si="2735"/>
        <v>N/A</v>
      </c>
      <c r="AS578" s="16" t="str">
        <f t="shared" si="2713"/>
        <v>N/A</v>
      </c>
      <c r="AT578" s="16" t="str">
        <f t="shared" si="2736"/>
        <v>N/A</v>
      </c>
      <c r="AU578" s="16" t="str">
        <f t="shared" si="2737"/>
        <v>N/A</v>
      </c>
      <c r="AV578" s="16" t="str">
        <f t="shared" si="2738"/>
        <v>N/A</v>
      </c>
      <c r="AW578" s="16" t="str">
        <f t="shared" si="2739"/>
        <v>N/A</v>
      </c>
      <c r="AX578" s="16" t="str">
        <f t="shared" si="2714"/>
        <v>N/A</v>
      </c>
      <c r="AY578" s="16" t="str">
        <f t="shared" si="2740"/>
        <v>N/A</v>
      </c>
      <c r="AZ578" s="16" t="str">
        <f t="shared" si="2741"/>
        <v>N/A</v>
      </c>
      <c r="BA578" s="16" t="str">
        <f t="shared" si="2742"/>
        <v>N/A</v>
      </c>
      <c r="BB578" s="16" t="str">
        <f t="shared" si="2743"/>
        <v>N/A</v>
      </c>
      <c r="BC578" s="16" t="str">
        <f t="shared" si="2715"/>
        <v>N/A</v>
      </c>
      <c r="BD578" s="16" t="str">
        <f t="shared" si="2744"/>
        <v>N/A</v>
      </c>
      <c r="BE578" s="16" t="str">
        <f t="shared" si="2745"/>
        <v>N/A</v>
      </c>
      <c r="BF578" s="16" t="str">
        <f t="shared" si="2746"/>
        <v>N/A</v>
      </c>
      <c r="BG578" s="16" t="str">
        <f t="shared" si="2747"/>
        <v>N/A</v>
      </c>
      <c r="BH578" s="16" t="str">
        <f t="shared" si="2716"/>
        <v>N/A</v>
      </c>
      <c r="BI578" s="16" t="str">
        <f t="shared" si="2748"/>
        <v>N/A</v>
      </c>
      <c r="BJ578" s="16" t="str">
        <f t="shared" si="2749"/>
        <v>N/A</v>
      </c>
      <c r="BK578" s="16" t="str">
        <f t="shared" si="2750"/>
        <v>N/A</v>
      </c>
      <c r="BL578" s="16" t="str">
        <f t="shared" si="2751"/>
        <v>N/A</v>
      </c>
      <c r="BM578" s="16" t="str">
        <f t="shared" si="2717"/>
        <v>N/A</v>
      </c>
      <c r="BN578" s="16" t="str">
        <f t="shared" si="2752"/>
        <v>N/A</v>
      </c>
      <c r="BO578" s="16" t="str">
        <f t="shared" si="2753"/>
        <v>N/A</v>
      </c>
      <c r="BP578" s="16" t="str">
        <f t="shared" si="2754"/>
        <v>N/A</v>
      </c>
      <c r="BQ578" s="16" t="str">
        <f t="shared" si="2755"/>
        <v>N/A</v>
      </c>
      <c r="BR578" s="16" t="str">
        <f t="shared" si="2718"/>
        <v>N/A</v>
      </c>
      <c r="BS578" s="16" t="str">
        <f t="shared" si="2756"/>
        <v>N/A</v>
      </c>
      <c r="BT578" s="16" t="str">
        <f t="shared" si="2757"/>
        <v>N/A</v>
      </c>
      <c r="BU578" s="16" t="str">
        <f t="shared" si="2758"/>
        <v>N/A</v>
      </c>
      <c r="BV578" s="16" t="str">
        <f t="shared" si="2759"/>
        <v>N/A</v>
      </c>
      <c r="BW578" s="16" t="str">
        <f t="shared" si="2719"/>
        <v>N/A</v>
      </c>
      <c r="BX578" s="16" t="str">
        <f t="shared" si="2760"/>
        <v>N/A</v>
      </c>
      <c r="BY578" s="16" t="str">
        <f t="shared" si="2761"/>
        <v>N/A</v>
      </c>
      <c r="BZ578" s="16" t="str">
        <f t="shared" si="2762"/>
        <v>N/A</v>
      </c>
      <c r="CA578" s="16" t="str">
        <f t="shared" si="2763"/>
        <v>N/A</v>
      </c>
      <c r="CB578" s="16" t="str">
        <f t="shared" si="2720"/>
        <v>N/A</v>
      </c>
      <c r="CC578" s="16" t="str">
        <f t="shared" si="2764"/>
        <v>N/A</v>
      </c>
      <c r="CD578" s="16" t="str">
        <f t="shared" si="2765"/>
        <v>N/A</v>
      </c>
      <c r="CE578" s="16" t="str">
        <f t="shared" si="2766"/>
        <v>N/A</v>
      </c>
      <c r="CF578" s="16" t="str">
        <f t="shared" si="2767"/>
        <v>N/A</v>
      </c>
      <c r="CG578" s="16" t="str">
        <f t="shared" si="2721"/>
        <v>N/A</v>
      </c>
      <c r="CH578" s="16" t="str">
        <f t="shared" si="2768"/>
        <v>N/A</v>
      </c>
      <c r="CI578" s="16" t="str">
        <f t="shared" si="2769"/>
        <v>N/A</v>
      </c>
      <c r="CJ578" s="16" t="str">
        <f t="shared" si="2770"/>
        <v>N/A</v>
      </c>
      <c r="CK578" s="16" t="str">
        <f t="shared" si="2771"/>
        <v>N/A</v>
      </c>
      <c r="CL578" s="16" t="str">
        <f t="shared" si="2722"/>
        <v>N/A</v>
      </c>
      <c r="CM578" s="16" t="str">
        <f t="shared" si="2772"/>
        <v>N/A</v>
      </c>
      <c r="CN578" s="16" t="str">
        <f t="shared" si="2773"/>
        <v>N/A</v>
      </c>
      <c r="CO578" s="16" t="str">
        <f t="shared" si="2774"/>
        <v>N/A</v>
      </c>
      <c r="CP578" s="16" t="str">
        <f t="shared" si="2775"/>
        <v>N/A</v>
      </c>
      <c r="CQ578" s="16" t="str">
        <f t="shared" si="2723"/>
        <v>N/A</v>
      </c>
      <c r="CR578" s="16" t="str">
        <f t="shared" si="2776"/>
        <v>N/A</v>
      </c>
      <c r="CS578" s="16" t="str">
        <f t="shared" si="2777"/>
        <v>N/A</v>
      </c>
      <c r="CT578" s="16" t="str">
        <f t="shared" si="2778"/>
        <v>N/A</v>
      </c>
      <c r="CU578" s="16" t="str">
        <f t="shared" si="2779"/>
        <v>N/A</v>
      </c>
      <c r="CV578" s="16" t="str">
        <f t="shared" si="2724"/>
        <v>N/A</v>
      </c>
      <c r="CW578" s="16" t="str">
        <f t="shared" si="2780"/>
        <v>N/A</v>
      </c>
      <c r="CX578" s="16" t="str">
        <f t="shared" si="2781"/>
        <v>N/A</v>
      </c>
      <c r="CY578" s="16" t="str">
        <f t="shared" si="2782"/>
        <v>N/A</v>
      </c>
      <c r="CZ578" s="16" t="str">
        <f t="shared" si="2783"/>
        <v>N/A</v>
      </c>
      <c r="DA578" s="16" t="str">
        <f t="shared" si="2725"/>
        <v>N/A</v>
      </c>
      <c r="DB578" s="16" t="str">
        <f t="shared" si="2784"/>
        <v>N/A</v>
      </c>
      <c r="DC578" s="16" t="str">
        <f t="shared" si="2785"/>
        <v>N/A</v>
      </c>
      <c r="DD578" s="16" t="str">
        <f t="shared" si="2786"/>
        <v>N/A</v>
      </c>
      <c r="DE578" s="16" t="str">
        <f t="shared" si="2787"/>
        <v>N/A</v>
      </c>
      <c r="DF578" s="16" t="str">
        <f t="shared" si="2788"/>
        <v>N/A</v>
      </c>
      <c r="DG578" s="19" t="str">
        <f t="shared" si="2789"/>
        <v>N/A</v>
      </c>
      <c r="DH578" s="16" t="str">
        <f t="shared" si="2790"/>
        <v>N/A</v>
      </c>
      <c r="DI578" s="16" t="str">
        <f t="shared" si="2791"/>
        <v>N/A</v>
      </c>
    </row>
    <row r="579" spans="27:113" ht="15" thickBot="1" x14ac:dyDescent="0.4">
      <c r="AA579" s="50" t="str">
        <f t="shared" si="2726"/>
        <v>-</v>
      </c>
      <c r="AB579" s="55" t="str">
        <f t="shared" si="2727"/>
        <v>-</v>
      </c>
      <c r="AC579" s="24" t="s">
        <v>17</v>
      </c>
      <c r="AD579" s="41" t="s">
        <v>3</v>
      </c>
      <c r="AE579" s="21"/>
      <c r="AF579" s="21"/>
      <c r="AG579" s="21" t="str">
        <f t="shared" si="2710"/>
        <v>N/A</v>
      </c>
      <c r="AH579" s="21" t="str">
        <f t="shared" si="2728"/>
        <v>N/A</v>
      </c>
      <c r="AI579" s="21" t="str">
        <f t="shared" si="2711"/>
        <v>N/A</v>
      </c>
      <c r="AJ579" s="21" t="str">
        <f t="shared" si="2792"/>
        <v>N/A</v>
      </c>
      <c r="AK579" s="16" t="str">
        <f t="shared" si="2729"/>
        <v>N/A</v>
      </c>
      <c r="AL579" s="16" t="str">
        <f t="shared" si="2730"/>
        <v>N/A</v>
      </c>
      <c r="AM579" s="21" t="str">
        <f t="shared" si="2731"/>
        <v>N/A</v>
      </c>
      <c r="AN579" s="21" t="str">
        <f t="shared" si="2712"/>
        <v>N/A</v>
      </c>
      <c r="AO579" s="21" t="str">
        <f t="shared" si="2732"/>
        <v>N/A</v>
      </c>
      <c r="AP579" s="16" t="str">
        <f t="shared" si="2733"/>
        <v>N/A</v>
      </c>
      <c r="AQ579" s="16" t="str">
        <f t="shared" si="2734"/>
        <v>N/A</v>
      </c>
      <c r="AR579" s="21" t="str">
        <f t="shared" si="2735"/>
        <v>N/A</v>
      </c>
      <c r="AS579" s="21" t="str">
        <f t="shared" si="2713"/>
        <v>N/A</v>
      </c>
      <c r="AT579" s="21" t="str">
        <f t="shared" si="2736"/>
        <v>N/A</v>
      </c>
      <c r="AU579" s="16" t="str">
        <f t="shared" si="2737"/>
        <v>N/A</v>
      </c>
      <c r="AV579" s="16" t="str">
        <f t="shared" si="2738"/>
        <v>N/A</v>
      </c>
      <c r="AW579" s="21" t="str">
        <f t="shared" si="2739"/>
        <v>N/A</v>
      </c>
      <c r="AX579" s="21" t="str">
        <f t="shared" si="2714"/>
        <v>N/A</v>
      </c>
      <c r="AY579" s="21" t="str">
        <f t="shared" si="2740"/>
        <v>N/A</v>
      </c>
      <c r="AZ579" s="16" t="str">
        <f t="shared" si="2741"/>
        <v>N/A</v>
      </c>
      <c r="BA579" s="16" t="str">
        <f t="shared" si="2742"/>
        <v>N/A</v>
      </c>
      <c r="BB579" s="21" t="str">
        <f t="shared" si="2743"/>
        <v>N/A</v>
      </c>
      <c r="BC579" s="21" t="str">
        <f t="shared" si="2715"/>
        <v>N/A</v>
      </c>
      <c r="BD579" s="21" t="str">
        <f t="shared" si="2744"/>
        <v>N/A</v>
      </c>
      <c r="BE579" s="16" t="str">
        <f t="shared" si="2745"/>
        <v>N/A</v>
      </c>
      <c r="BF579" s="16" t="str">
        <f t="shared" si="2746"/>
        <v>N/A</v>
      </c>
      <c r="BG579" s="21" t="str">
        <f t="shared" si="2747"/>
        <v>N/A</v>
      </c>
      <c r="BH579" s="21" t="str">
        <f t="shared" si="2716"/>
        <v>N/A</v>
      </c>
      <c r="BI579" s="21" t="str">
        <f t="shared" si="2748"/>
        <v>N/A</v>
      </c>
      <c r="BJ579" s="16" t="str">
        <f t="shared" si="2749"/>
        <v>N/A</v>
      </c>
      <c r="BK579" s="16" t="str">
        <f t="shared" si="2750"/>
        <v>N/A</v>
      </c>
      <c r="BL579" s="21" t="str">
        <f t="shared" si="2751"/>
        <v>N/A</v>
      </c>
      <c r="BM579" s="21" t="str">
        <f t="shared" si="2717"/>
        <v>N/A</v>
      </c>
      <c r="BN579" s="21" t="str">
        <f t="shared" si="2752"/>
        <v>N/A</v>
      </c>
      <c r="BO579" s="16" t="str">
        <f t="shared" si="2753"/>
        <v>N/A</v>
      </c>
      <c r="BP579" s="16" t="str">
        <f t="shared" si="2754"/>
        <v>N/A</v>
      </c>
      <c r="BQ579" s="21" t="str">
        <f t="shared" si="2755"/>
        <v>N/A</v>
      </c>
      <c r="BR579" s="21" t="str">
        <f t="shared" si="2718"/>
        <v>N/A</v>
      </c>
      <c r="BS579" s="21" t="str">
        <f t="shared" si="2756"/>
        <v>N/A</v>
      </c>
      <c r="BT579" s="16" t="str">
        <f t="shared" si="2757"/>
        <v>N/A</v>
      </c>
      <c r="BU579" s="16" t="str">
        <f t="shared" si="2758"/>
        <v>N/A</v>
      </c>
      <c r="BV579" s="21" t="str">
        <f t="shared" si="2759"/>
        <v>N/A</v>
      </c>
      <c r="BW579" s="21" t="str">
        <f t="shared" si="2719"/>
        <v>N/A</v>
      </c>
      <c r="BX579" s="21" t="str">
        <f t="shared" si="2760"/>
        <v>N/A</v>
      </c>
      <c r="BY579" s="16" t="str">
        <f t="shared" si="2761"/>
        <v>N/A</v>
      </c>
      <c r="BZ579" s="16" t="str">
        <f t="shared" si="2762"/>
        <v>N/A</v>
      </c>
      <c r="CA579" s="21" t="str">
        <f t="shared" si="2763"/>
        <v>N/A</v>
      </c>
      <c r="CB579" s="21" t="str">
        <f t="shared" si="2720"/>
        <v>N/A</v>
      </c>
      <c r="CC579" s="21" t="str">
        <f t="shared" si="2764"/>
        <v>N/A</v>
      </c>
      <c r="CD579" s="16" t="str">
        <f t="shared" si="2765"/>
        <v>N/A</v>
      </c>
      <c r="CE579" s="16" t="str">
        <f t="shared" si="2766"/>
        <v>N/A</v>
      </c>
      <c r="CF579" s="21" t="str">
        <f t="shared" si="2767"/>
        <v>N/A</v>
      </c>
      <c r="CG579" s="21" t="str">
        <f t="shared" si="2721"/>
        <v>N/A</v>
      </c>
      <c r="CH579" s="21" t="str">
        <f t="shared" si="2768"/>
        <v>N/A</v>
      </c>
      <c r="CI579" s="16" t="str">
        <f t="shared" si="2769"/>
        <v>N/A</v>
      </c>
      <c r="CJ579" s="16" t="str">
        <f t="shared" si="2770"/>
        <v>N/A</v>
      </c>
      <c r="CK579" s="21" t="str">
        <f t="shared" si="2771"/>
        <v>N/A</v>
      </c>
      <c r="CL579" s="21" t="str">
        <f t="shared" si="2722"/>
        <v>N/A</v>
      </c>
      <c r="CM579" s="21" t="str">
        <f t="shared" si="2772"/>
        <v>N/A</v>
      </c>
      <c r="CN579" s="16" t="str">
        <f t="shared" si="2773"/>
        <v>N/A</v>
      </c>
      <c r="CO579" s="16" t="str">
        <f t="shared" si="2774"/>
        <v>N/A</v>
      </c>
      <c r="CP579" s="21" t="str">
        <f t="shared" si="2775"/>
        <v>N/A</v>
      </c>
      <c r="CQ579" s="21" t="str">
        <f t="shared" si="2723"/>
        <v>N/A</v>
      </c>
      <c r="CR579" s="21" t="str">
        <f t="shared" si="2776"/>
        <v>N/A</v>
      </c>
      <c r="CS579" s="16" t="str">
        <f t="shared" si="2777"/>
        <v>N/A</v>
      </c>
      <c r="CT579" s="16" t="str">
        <f t="shared" si="2778"/>
        <v>N/A</v>
      </c>
      <c r="CU579" s="21" t="str">
        <f t="shared" si="2779"/>
        <v>N/A</v>
      </c>
      <c r="CV579" s="21" t="str">
        <f t="shared" si="2724"/>
        <v>N/A</v>
      </c>
      <c r="CW579" s="21" t="str">
        <f t="shared" si="2780"/>
        <v>N/A</v>
      </c>
      <c r="CX579" s="16" t="str">
        <f t="shared" si="2781"/>
        <v>N/A</v>
      </c>
      <c r="CY579" s="16" t="str">
        <f t="shared" si="2782"/>
        <v>N/A</v>
      </c>
      <c r="CZ579" s="21" t="str">
        <f t="shared" si="2783"/>
        <v>N/A</v>
      </c>
      <c r="DA579" s="21" t="str">
        <f t="shared" si="2725"/>
        <v>N/A</v>
      </c>
      <c r="DB579" s="21" t="str">
        <f t="shared" si="2784"/>
        <v>N/A</v>
      </c>
      <c r="DC579" s="16" t="str">
        <f t="shared" si="2785"/>
        <v>N/A</v>
      </c>
      <c r="DD579" s="16" t="str">
        <f t="shared" si="2786"/>
        <v>N/A</v>
      </c>
      <c r="DE579" s="21" t="str">
        <f t="shared" si="2787"/>
        <v>N/A</v>
      </c>
      <c r="DF579" s="21" t="str">
        <f t="shared" si="2788"/>
        <v>N/A</v>
      </c>
      <c r="DG579" s="22" t="str">
        <f t="shared" si="2789"/>
        <v>N/A</v>
      </c>
      <c r="DH579" s="16" t="str">
        <f t="shared" si="2790"/>
        <v>N/A</v>
      </c>
      <c r="DI579" s="16" t="str">
        <f t="shared" si="2791"/>
        <v>N/A</v>
      </c>
    </row>
    <row r="580" spans="27:113" ht="15" thickBot="1" x14ac:dyDescent="0.4"/>
    <row r="581" spans="27:113" x14ac:dyDescent="0.35">
      <c r="AA581" s="125" t="s">
        <v>83</v>
      </c>
      <c r="AB581" s="126"/>
      <c r="AC581" s="17" t="s">
        <v>24</v>
      </c>
      <c r="AD581" s="34"/>
      <c r="AE581" s="116" t="s">
        <v>98</v>
      </c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  <c r="CD581" s="117"/>
      <c r="CE581" s="117"/>
      <c r="CF581" s="117"/>
      <c r="CG581" s="117"/>
      <c r="CH581" s="117"/>
      <c r="CI581" s="117"/>
      <c r="CJ581" s="117"/>
      <c r="CK581" s="117"/>
      <c r="CL581" s="117"/>
      <c r="CM581" s="117"/>
      <c r="CN581" s="117"/>
      <c r="CO581" s="117"/>
      <c r="CP581" s="117"/>
      <c r="CQ581" s="117"/>
      <c r="CR581" s="117"/>
      <c r="CS581" s="117"/>
      <c r="CT581" s="117"/>
      <c r="CU581" s="117"/>
      <c r="CV581" s="117"/>
      <c r="CW581" s="117"/>
      <c r="CX581" s="117"/>
      <c r="CY581" s="117"/>
      <c r="CZ581" s="117"/>
      <c r="DA581" s="117"/>
      <c r="DB581" s="117"/>
      <c r="DC581" s="117"/>
      <c r="DD581" s="117"/>
      <c r="DE581" s="117"/>
      <c r="DF581" s="117"/>
      <c r="DG581" s="118"/>
      <c r="DH581" s="64"/>
      <c r="DI581" s="64"/>
    </row>
    <row r="582" spans="27:113" x14ac:dyDescent="0.35">
      <c r="AA582" s="127"/>
      <c r="AB582" s="128"/>
      <c r="AC582" s="18" t="s">
        <v>26</v>
      </c>
      <c r="AD582" s="35"/>
      <c r="AE582" s="137" t="s">
        <v>3</v>
      </c>
      <c r="AF582" s="138"/>
      <c r="AG582" s="138"/>
      <c r="AH582" s="138"/>
      <c r="AI582" s="138"/>
      <c r="AJ582" s="138"/>
      <c r="AK582" s="138"/>
      <c r="AL582" s="138"/>
      <c r="AM582" s="138"/>
      <c r="AN582" s="138"/>
      <c r="AO582" s="138"/>
      <c r="AP582" s="138"/>
      <c r="AQ582" s="138"/>
      <c r="AR582" s="138"/>
      <c r="AS582" s="138"/>
      <c r="AT582" s="138"/>
      <c r="AU582" s="138"/>
      <c r="AV582" s="138"/>
      <c r="AW582" s="138"/>
      <c r="AX582" s="138"/>
      <c r="AY582" s="138"/>
      <c r="AZ582" s="138"/>
      <c r="BA582" s="138"/>
      <c r="BB582" s="138"/>
      <c r="BC582" s="138"/>
      <c r="BD582" s="138"/>
      <c r="BE582" s="138"/>
      <c r="BF582" s="138"/>
      <c r="BG582" s="138"/>
      <c r="BH582" s="138"/>
      <c r="BI582" s="138"/>
      <c r="BJ582" s="138"/>
      <c r="BK582" s="138"/>
      <c r="BL582" s="138"/>
      <c r="BM582" s="138"/>
      <c r="BN582" s="138"/>
      <c r="BO582" s="138"/>
      <c r="BP582" s="138"/>
      <c r="BQ582" s="138"/>
      <c r="BR582" s="138"/>
      <c r="BS582" s="138"/>
      <c r="BT582" s="138"/>
      <c r="BU582" s="138"/>
      <c r="BV582" s="138"/>
      <c r="BW582" s="138"/>
      <c r="BX582" s="138"/>
      <c r="BY582" s="138"/>
      <c r="BZ582" s="138"/>
      <c r="CA582" s="138"/>
      <c r="CB582" s="138"/>
      <c r="CC582" s="138"/>
      <c r="CD582" s="138"/>
      <c r="CE582" s="138"/>
      <c r="CF582" s="138"/>
      <c r="CG582" s="138"/>
      <c r="CH582" s="138"/>
      <c r="CI582" s="138"/>
      <c r="CJ582" s="138"/>
      <c r="CK582" s="138"/>
      <c r="CL582" s="138"/>
      <c r="CM582" s="138"/>
      <c r="CN582" s="138"/>
      <c r="CO582" s="138"/>
      <c r="CP582" s="138"/>
      <c r="CQ582" s="138"/>
      <c r="CR582" s="138"/>
      <c r="CS582" s="138"/>
      <c r="CT582" s="138"/>
      <c r="CU582" s="138"/>
      <c r="CV582" s="138"/>
      <c r="CW582" s="138"/>
      <c r="CX582" s="138"/>
      <c r="CY582" s="138"/>
      <c r="CZ582" s="138"/>
      <c r="DA582" s="138"/>
      <c r="DB582" s="138"/>
      <c r="DC582" s="138"/>
      <c r="DD582" s="138"/>
      <c r="DE582" s="138"/>
      <c r="DF582" s="138"/>
      <c r="DG582" s="139"/>
      <c r="DH582" s="68"/>
      <c r="DI582" s="68"/>
    </row>
    <row r="583" spans="27:113" x14ac:dyDescent="0.35">
      <c r="AA583" s="129" t="s">
        <v>83</v>
      </c>
      <c r="AB583" s="130"/>
      <c r="AC583" s="20" t="s">
        <v>20</v>
      </c>
      <c r="AD583" s="43"/>
      <c r="AE583" s="131" t="s">
        <v>29</v>
      </c>
      <c r="AF583" s="132"/>
      <c r="AG583" s="133"/>
      <c r="AH583" s="114" t="s">
        <v>27</v>
      </c>
      <c r="AI583" s="114"/>
      <c r="AJ583" s="114"/>
      <c r="AK583" s="60"/>
      <c r="AL583" s="60"/>
      <c r="AM583" s="114" t="s">
        <v>28</v>
      </c>
      <c r="AN583" s="114"/>
      <c r="AO583" s="114"/>
      <c r="AP583" s="60"/>
      <c r="AQ583" s="60"/>
      <c r="AR583" s="114" t="s">
        <v>30</v>
      </c>
      <c r="AS583" s="114"/>
      <c r="AT583" s="114"/>
      <c r="AU583" s="60"/>
      <c r="AV583" s="60"/>
      <c r="AW583" s="114" t="s">
        <v>31</v>
      </c>
      <c r="AX583" s="114"/>
      <c r="AY583" s="114"/>
      <c r="AZ583" s="60"/>
      <c r="BA583" s="60"/>
      <c r="BB583" s="114" t="s">
        <v>32</v>
      </c>
      <c r="BC583" s="114"/>
      <c r="BD583" s="114"/>
      <c r="BE583" s="60"/>
      <c r="BF583" s="60"/>
      <c r="BG583" s="114" t="s">
        <v>33</v>
      </c>
      <c r="BH583" s="114"/>
      <c r="BI583" s="114"/>
      <c r="BJ583" s="60"/>
      <c r="BK583" s="60"/>
      <c r="BL583" s="114" t="s">
        <v>34</v>
      </c>
      <c r="BM583" s="114"/>
      <c r="BN583" s="114"/>
      <c r="BO583" s="60"/>
      <c r="BP583" s="60"/>
      <c r="BQ583" s="114" t="s">
        <v>35</v>
      </c>
      <c r="BR583" s="114"/>
      <c r="BS583" s="114"/>
      <c r="BT583" s="60"/>
      <c r="BU583" s="60"/>
      <c r="BV583" s="114" t="s">
        <v>36</v>
      </c>
      <c r="BW583" s="114"/>
      <c r="BX583" s="114"/>
      <c r="BY583" s="60"/>
      <c r="BZ583" s="60"/>
      <c r="CA583" s="114" t="s">
        <v>37</v>
      </c>
      <c r="CB583" s="114"/>
      <c r="CC583" s="114"/>
      <c r="CD583" s="60"/>
      <c r="CE583" s="60"/>
      <c r="CF583" s="114" t="s">
        <v>38</v>
      </c>
      <c r="CG583" s="114"/>
      <c r="CH583" s="114"/>
      <c r="CI583" s="60"/>
      <c r="CJ583" s="60"/>
      <c r="CK583" s="114" t="s">
        <v>39</v>
      </c>
      <c r="CL583" s="114"/>
      <c r="CM583" s="114"/>
      <c r="CN583" s="60"/>
      <c r="CO583" s="60"/>
      <c r="CP583" s="114" t="s">
        <v>40</v>
      </c>
      <c r="CQ583" s="114"/>
      <c r="CR583" s="114"/>
      <c r="CS583" s="60"/>
      <c r="CT583" s="60"/>
      <c r="CU583" s="114" t="s">
        <v>41</v>
      </c>
      <c r="CV583" s="114"/>
      <c r="CW583" s="114"/>
      <c r="CX583" s="60"/>
      <c r="CY583" s="60"/>
      <c r="CZ583" s="114" t="s">
        <v>42</v>
      </c>
      <c r="DA583" s="114"/>
      <c r="DB583" s="114"/>
      <c r="DC583" s="60"/>
      <c r="DD583" s="60"/>
      <c r="DE583" s="114" t="s">
        <v>43</v>
      </c>
      <c r="DF583" s="114"/>
      <c r="DG583" s="115"/>
      <c r="DH583" s="64"/>
      <c r="DI583" s="64"/>
    </row>
    <row r="584" spans="27:113" x14ac:dyDescent="0.35">
      <c r="AA584" s="44" t="s">
        <v>112</v>
      </c>
      <c r="AB584" s="29" t="s">
        <v>113</v>
      </c>
      <c r="AC584" s="20" t="s">
        <v>67</v>
      </c>
      <c r="AD584" s="39"/>
      <c r="AE584" s="36" t="s">
        <v>64</v>
      </c>
      <c r="AF584" s="37" t="s">
        <v>115</v>
      </c>
      <c r="AG584" s="38" t="s">
        <v>66</v>
      </c>
      <c r="AH584" s="36" t="s">
        <v>64</v>
      </c>
      <c r="AI584" s="37" t="s">
        <v>115</v>
      </c>
      <c r="AJ584" s="38" t="s">
        <v>66</v>
      </c>
      <c r="AK584" s="70" t="s">
        <v>260</v>
      </c>
      <c r="AL584" s="70" t="s">
        <v>261</v>
      </c>
      <c r="AM584" s="36" t="s">
        <v>64</v>
      </c>
      <c r="AN584" s="37" t="s">
        <v>115</v>
      </c>
      <c r="AO584" s="38" t="s">
        <v>66</v>
      </c>
      <c r="AP584" s="70" t="s">
        <v>260</v>
      </c>
      <c r="AQ584" s="70" t="s">
        <v>261</v>
      </c>
      <c r="AR584" s="36" t="s">
        <v>64</v>
      </c>
      <c r="AS584" s="37" t="s">
        <v>115</v>
      </c>
      <c r="AT584" s="38" t="s">
        <v>66</v>
      </c>
      <c r="AU584" s="70" t="s">
        <v>260</v>
      </c>
      <c r="AV584" s="70" t="s">
        <v>261</v>
      </c>
      <c r="AW584" s="36" t="s">
        <v>64</v>
      </c>
      <c r="AX584" s="37" t="s">
        <v>115</v>
      </c>
      <c r="AY584" s="38" t="s">
        <v>66</v>
      </c>
      <c r="AZ584" s="70" t="s">
        <v>260</v>
      </c>
      <c r="BA584" s="70" t="s">
        <v>261</v>
      </c>
      <c r="BB584" s="36" t="s">
        <v>64</v>
      </c>
      <c r="BC584" s="37" t="s">
        <v>115</v>
      </c>
      <c r="BD584" s="38" t="s">
        <v>66</v>
      </c>
      <c r="BE584" s="70" t="s">
        <v>260</v>
      </c>
      <c r="BF584" s="70" t="s">
        <v>261</v>
      </c>
      <c r="BG584" s="36" t="s">
        <v>64</v>
      </c>
      <c r="BH584" s="37" t="s">
        <v>115</v>
      </c>
      <c r="BI584" s="38" t="s">
        <v>66</v>
      </c>
      <c r="BJ584" s="70" t="s">
        <v>260</v>
      </c>
      <c r="BK584" s="70" t="s">
        <v>261</v>
      </c>
      <c r="BL584" s="36" t="s">
        <v>64</v>
      </c>
      <c r="BM584" s="37" t="s">
        <v>115</v>
      </c>
      <c r="BN584" s="38" t="s">
        <v>66</v>
      </c>
      <c r="BO584" s="70" t="s">
        <v>260</v>
      </c>
      <c r="BP584" s="70" t="s">
        <v>261</v>
      </c>
      <c r="BQ584" s="36" t="s">
        <v>64</v>
      </c>
      <c r="BR584" s="37" t="s">
        <v>115</v>
      </c>
      <c r="BS584" s="38" t="s">
        <v>66</v>
      </c>
      <c r="BT584" s="70" t="s">
        <v>260</v>
      </c>
      <c r="BU584" s="70" t="s">
        <v>261</v>
      </c>
      <c r="BV584" s="36" t="s">
        <v>64</v>
      </c>
      <c r="BW584" s="37" t="s">
        <v>115</v>
      </c>
      <c r="BX584" s="38" t="s">
        <v>66</v>
      </c>
      <c r="BY584" s="70" t="s">
        <v>260</v>
      </c>
      <c r="BZ584" s="70" t="s">
        <v>261</v>
      </c>
      <c r="CA584" s="36" t="s">
        <v>64</v>
      </c>
      <c r="CB584" s="37" t="s">
        <v>115</v>
      </c>
      <c r="CC584" s="38" t="s">
        <v>66</v>
      </c>
      <c r="CD584" s="70" t="s">
        <v>260</v>
      </c>
      <c r="CE584" s="70" t="s">
        <v>261</v>
      </c>
      <c r="CF584" s="36" t="s">
        <v>64</v>
      </c>
      <c r="CG584" s="37" t="s">
        <v>115</v>
      </c>
      <c r="CH584" s="38" t="s">
        <v>66</v>
      </c>
      <c r="CI584" s="70" t="s">
        <v>260</v>
      </c>
      <c r="CJ584" s="70" t="s">
        <v>261</v>
      </c>
      <c r="CK584" s="36" t="s">
        <v>64</v>
      </c>
      <c r="CL584" s="37" t="s">
        <v>115</v>
      </c>
      <c r="CM584" s="38" t="s">
        <v>66</v>
      </c>
      <c r="CN584" s="70" t="s">
        <v>260</v>
      </c>
      <c r="CO584" s="70" t="s">
        <v>261</v>
      </c>
      <c r="CP584" s="36" t="s">
        <v>64</v>
      </c>
      <c r="CQ584" s="37" t="s">
        <v>115</v>
      </c>
      <c r="CR584" s="38" t="s">
        <v>66</v>
      </c>
      <c r="CS584" s="70" t="s">
        <v>260</v>
      </c>
      <c r="CT584" s="70" t="s">
        <v>261</v>
      </c>
      <c r="CU584" s="36" t="s">
        <v>64</v>
      </c>
      <c r="CV584" s="37" t="s">
        <v>115</v>
      </c>
      <c r="CW584" s="38" t="s">
        <v>66</v>
      </c>
      <c r="CX584" s="70" t="s">
        <v>260</v>
      </c>
      <c r="CY584" s="70" t="s">
        <v>261</v>
      </c>
      <c r="CZ584" s="36" t="s">
        <v>64</v>
      </c>
      <c r="DA584" s="37" t="s">
        <v>115</v>
      </c>
      <c r="DB584" s="38" t="s">
        <v>66</v>
      </c>
      <c r="DC584" s="70" t="s">
        <v>260</v>
      </c>
      <c r="DD584" s="70" t="s">
        <v>261</v>
      </c>
      <c r="DE584" s="36" t="s">
        <v>64</v>
      </c>
      <c r="DF584" s="37" t="s">
        <v>115</v>
      </c>
      <c r="DG584" s="42" t="s">
        <v>66</v>
      </c>
      <c r="DH584" s="70" t="s">
        <v>260</v>
      </c>
      <c r="DI584" s="70" t="s">
        <v>261</v>
      </c>
    </row>
    <row r="585" spans="27:113" x14ac:dyDescent="0.35">
      <c r="AA585" s="49">
        <v>1.5</v>
      </c>
      <c r="AB585" s="55">
        <f>IF(ISNUMBER(AA585),(AA585*(AF585-AG585)+AE585+AG585-2*AF585)/(AE585-AF585),"-")</f>
        <v>3.3541219597368999</v>
      </c>
      <c r="AC585" s="23" t="s">
        <v>6</v>
      </c>
      <c r="AD585" s="40" t="s">
        <v>3</v>
      </c>
      <c r="AE585" s="16">
        <v>64</v>
      </c>
      <c r="AF585" s="16">
        <v>80</v>
      </c>
      <c r="AG585" s="16">
        <f t="shared" ref="AG585:AG596" si="2793">IF(MAX(AI585,AN585,AS585,AX585,BC585,BH585,BM585,BR585,BW585,CB585,CG585,CL585,CQ585,CV585,DA585,DF585)=0,"N/A",MAX(AI585,AN585,AS585,AX585,BC585,BH585,BM585,BR585,BW585,CB585,CG585,CL585,CQ585,CV585,DA585,DF585))</f>
        <v>155.3319027115808</v>
      </c>
      <c r="AH585" s="16">
        <f>IF(ISNUMBER($AE585),IF(OR(HLOOKUP($AH$5,$I$2:$Y$8,4,FALSE)=1,HLOOKUP($AH$5,$I$2:$Y$8,5,FALSE)=1,),HLOOKUP($AH$5,$I$2:$Y$8,4,FALSE)*VLOOKUP($AC585,$B$32:$G$45,MATCH($AD585,$B$33:$G$33,0),FALSE)+HLOOKUP($AH$5,$I$2:$Y$8,5,FALSE)*VLOOKUP($AC585,$B$47:$G$60,MATCH($AD585,$B$48:$G$48,0),FALSE)+$AE585,$AE585),"N/A")</f>
        <v>64</v>
      </c>
      <c r="AI585" s="16">
        <f t="shared" ref="AI585:AI596" si="2794">IF(ISNUMBER($AF585),$AF585*SQRT(SUMSQ(HLOOKUP($AH$5,$J$2:$Y$8,2,FALSE)*VLOOKUP($AC585,$B$2:$G$15,MATCH($AD585,$B$3:$G$3,0),FALSE),HLOOKUP($AH$5,$J$2:$Y$8,3,FALSE)*VLOOKUP($AC585,$B$17:$G$30,MATCH($AD585,$B$18:$G$18,0),FALSE),HLOOKUP($AH$5,$J$2:$Y$8,6,FALSE)))+HLOOKUP($AH$5,$J$2:$Y$8,4,FALSE)*VLOOKUP($AC585,$B$32:$G$45,MATCH($AD585,$B$33:$G$33,0),FALSE)+HLOOKUP($AH$5,$J$2:$Y$8,5,FALSE)*VLOOKUP($AC585,$B$47:$G$60,MATCH($AD585,$B$48:$G$48,0),FALSE),"N/A")</f>
        <v>80</v>
      </c>
      <c r="AJ585" s="16">
        <f>IF(ISNUMBER($AG585),IF(OR(HLOOKUP($AH$5,$I$2:$Y$8,4,FALSE)=1,HLOOKUP($AH$5,$I$2:$Y$8,5,FALSE)=1,),HLOOKUP($AH$5,$I$2:$Y$8,4,FALSE)*VLOOKUP($AC585,$B$32:$G$45,MATCH($AD585,$B$33:$G$33,0),FALSE)+HLOOKUP($AH$5,$I$2:$Y$8,5,FALSE)*VLOOKUP($AC585,$B$47:$G$60,MATCH($AD585,$B$48:$G$48,0),FALSE)+$AG585,$AG585),"N/A")</f>
        <v>155.3319027115808</v>
      </c>
      <c r="AK585" s="16" t="str">
        <f>IF(AI585="N/A", "N/A", "true")</f>
        <v>true</v>
      </c>
      <c r="AL585" s="16">
        <f>IF(AI585="N/A", "N/A", 1)</f>
        <v>1</v>
      </c>
      <c r="AM585" s="16">
        <f>IF(ISNUMBER($AE585),IF(OR(HLOOKUP($AM$5,$I$2:$Y$8,4,FALSE)=1,HLOOKUP($AM$5,$I$2:$Y$8,5,FALSE)=1,),HLOOKUP($AM$5,$I$2:$Y$8,4,FALSE)*VLOOKUP($AC585,$B$32:$G$45,MATCH($AD585,$B$33:$G$33,0),FALSE)+HLOOKUP($AM$5,$I$2:$Y$8,5,FALSE)*VLOOKUP($AC585,$B$47:$G$60,MATCH($AD585,$B$48:$G$48,0),FALSE)+$AE585,$AE585),"N/A")</f>
        <v>54</v>
      </c>
      <c r="AN585" s="16">
        <f t="shared" ref="AN585:AN596" si="2795">IF(ISNUMBER($AF585),$AF585*SQRT(SUMSQ(HLOOKUP($AM$5,$J$2:$Y$8,2,FALSE)*VLOOKUP($AC585,$B$2:$G$15,MATCH($AD585,$B$3:$G$3,0),FALSE),HLOOKUP($AM$5,$J$2:$Y$8,3,FALSE)*VLOOKUP($AC585,$B$17:$G$30,MATCH($AD585,$B$18:$G$18,0),FALSE),HLOOKUP($AM$5,$J$2:$Y$8,6,FALSE)))+HLOOKUP($AM$5,$J$2:$Y$8,4,FALSE)*VLOOKUP($AC585,$B$32:$G$45,MATCH($AD585,$B$33:$G$33,0),FALSE)+HLOOKUP($AM$5,$J$2:$Y$8,5,FALSE)*VLOOKUP($AC585,$B$47:$G$60,MATCH($AD585,$B$48:$G$48,0),FALSE),"N/A")</f>
        <v>70</v>
      </c>
      <c r="AO585" s="16">
        <f>IF(ISNUMBER($AG585),IF(OR(HLOOKUP($AM$5,$I$2:$Y$8,4,FALSE)=1,HLOOKUP($AM$5,$I$2:$Y$8,5,FALSE)=1,),HLOOKUP($AM$5,$I$2:$Y$8,4,FALSE)*VLOOKUP($AC585,$B$32:$G$45,MATCH($AD585,$B$33:$G$33,0),FALSE)+HLOOKUP($AM$5,$I$2:$Y$8,5,FALSE)*VLOOKUP($AC585,$B$47:$G$60,MATCH($AD585,$B$48:$G$48,0),FALSE)+$AG585,$AG585),"N/A")</f>
        <v>145.3319027115808</v>
      </c>
      <c r="AP585" s="16" t="str">
        <f>IF(AN585="N/A", "N/A", "true")</f>
        <v>true</v>
      </c>
      <c r="AQ585" s="16">
        <f>IF(AN585="N/A", "N/A", 1)</f>
        <v>1</v>
      </c>
      <c r="AR585" s="16">
        <f>IF(ISNUMBER($AE585),IF(OR(HLOOKUP($AR$5,$I$2:$Y$8,4,FALSE)=1,HLOOKUP($AR$5,$I$2:$Y$8,5,FALSE)=1,),HLOOKUP($AR$5,$I$2:$Y$8,4,FALSE)*VLOOKUP($AC585,$B$32:$G$45,MATCH($AD585,$B$33:$G$33,0),FALSE)+HLOOKUP($AH$5,$I$2:$Y$8,5,FALSE)*VLOOKUP($AC585,$B$47:$G$60,MATCH($AD585,$B$48:$G$48,0),FALSE)+$AE585,$AE585),"N/A")</f>
        <v>64</v>
      </c>
      <c r="AS585" s="16">
        <f t="shared" ref="AS585:AS596" si="2796">IF(ISNUMBER($AF585),$AF585*SQRT(SUMSQ(HLOOKUP($AR$5,$J$2:$Y$8,2,FALSE)*VLOOKUP($AC585,$B$2:$G$15,MATCH($AD585,$B$3:$G$3,0),FALSE),HLOOKUP($AR$5,$J$2:$Y$8,3,FALSE)*VLOOKUP($AC585,$B$17:$G$30,MATCH($AD585,$B$18:$G$18,0),FALSE),HLOOKUP($AR$5,$J$2:$Y$8,6,FALSE)))+HLOOKUP($AR$5,$J$2:$Y$8,4,FALSE)*VLOOKUP($AC585,$B$32:$G$45,MATCH($AD585,$B$33:$G$33,0),FALSE)+HLOOKUP($AR$5,$J$2:$Y$8,5,FALSE)*VLOOKUP($AC585,$B$47:$G$60,MATCH($AD585,$B$48:$G$48,0),FALSE),"N/A")</f>
        <v>80</v>
      </c>
      <c r="AT585" s="16">
        <f>IF(ISNUMBER($AG585),IF(OR(HLOOKUP($AR$5,$I$2:$Y$8,4,FALSE)=1,HLOOKUP($AR$5,$I$2:$Y$8,5,FALSE)=1,),HLOOKUP($AR$5,$I$2:$Y$8,4,FALSE)*VLOOKUP($AC585,$B$32:$G$45,MATCH($AD585,$B$33:$G$33,0),FALSE)+HLOOKUP($AR$5,$I$2:$Y$8,5,FALSE)*VLOOKUP($AC585,$B$47:$G$60,MATCH($AD585,$B$48:$G$48,0),FALSE)+$AG585,$AG585),"N/A")</f>
        <v>155.3319027115808</v>
      </c>
      <c r="AU585" s="16" t="str">
        <f>IF(AS585="N/A", "N/A", "true")</f>
        <v>true</v>
      </c>
      <c r="AV585" s="16">
        <f>IF(AS585="N/A", "N/A", 1)</f>
        <v>1</v>
      </c>
      <c r="AW585" s="16">
        <f>IF(ISNUMBER($AE585),IF(OR(HLOOKUP($AW$5,$I$2:$Y$8,4,FALSE)=1,HLOOKUP($AW$5,$I$2:$Y$8,5,FALSE)=1,),HLOOKUP($AW$5,$I$2:$Y$8,4,FALSE)*VLOOKUP($AC585,$B$32:$G$45,MATCH($AD585,$B$33:$G$33,0),FALSE)+HLOOKUP($AW$5,$I$2:$Y$8,5,FALSE)*VLOOKUP($AC585,$B$47:$G$60,MATCH($AD585,$B$48:$G$48,0),FALSE)+$AE585,$AE585),"N/A")</f>
        <v>54</v>
      </c>
      <c r="AX585" s="16">
        <f t="shared" ref="AX585:AX596" si="2797">IF(ISNUMBER($AF585),$AF585*SQRT(SUMSQ(HLOOKUP($AW$5,$J$2:$Y$8,2,FALSE)*VLOOKUP($AC585,$B$2:$G$15,MATCH($AD585,$B$3:$G$3,0),FALSE),HLOOKUP($AW$5,$J$2:$Y$8,3,FALSE)*VLOOKUP($AC585,$B$17:$G$30,MATCH($AD585,$B$18:$G$18,0),FALSE),HLOOKUP($AW$5,$J$2:$Y$8,6,FALSE)))+HLOOKUP($AW$5,$J$2:$Y$8,4,FALSE)*VLOOKUP($AC585,$B$32:$G$45,MATCH($AD585,$B$33:$G$33,0),FALSE)+HLOOKUP($AW$5,$J$2:$Y$8,5,FALSE)*VLOOKUP($AC585,$B$47:$G$60,MATCH($AD585,$B$48:$G$48,0),FALSE),"N/A")</f>
        <v>70</v>
      </c>
      <c r="AY585" s="16">
        <f>IF(ISNUMBER($AG585),IF(OR(HLOOKUP($AW$5,$I$2:$Y$8,4,FALSE)=1,HLOOKUP($AW$5,$I$2:$Y$8,5,FALSE)=1,),HLOOKUP($AW$5,$I$2:$Y$8,4,FALSE)*VLOOKUP($AC585,$B$32:$G$45,MATCH($AD585,$B$33:$G$33,0),FALSE)+HLOOKUP($AW$5,$I$2:$Y$8,5,FALSE)*VLOOKUP($AC585,$B$47:$G$60,MATCH($AD585,$B$48:$G$48,0),FALSE)+$AG585,$AG585),"N/A")</f>
        <v>145.3319027115808</v>
      </c>
      <c r="AZ585" s="16" t="str">
        <f>IF(AX585="N/A", "N/A", "true")</f>
        <v>true</v>
      </c>
      <c r="BA585" s="16">
        <f>IF(AX585="N/A", "N/A", 1)</f>
        <v>1</v>
      </c>
      <c r="BB585" s="16">
        <f>IF(ISNUMBER($AE585),IF(OR(HLOOKUP($BB$5,$I$2:$Y$8,4,FALSE)=1,HLOOKUP($BB$5,$I$2:$Y$8,5,FALSE)=1,),HLOOKUP($BB$5,$I$2:$Y$8,4,FALSE)*VLOOKUP($AC585,$B$32:$G$45,MATCH($AD585,$B$33:$G$33,0),FALSE)+HLOOKUP($BB$5,$I$2:$Y$8,5,FALSE)*VLOOKUP($AC585,$B$47:$G$60,MATCH($AD585,$B$48:$G$48,0),FALSE)+$AE585,$AE585),"N/A")</f>
        <v>64</v>
      </c>
      <c r="BC585" s="16">
        <f t="shared" ref="BC585:BC596" si="2798">IF(ISNUMBER($AF585),$AF585*SQRT(SUMSQ(HLOOKUP($BB$5,$J$2:$Y$8,2,FALSE)*VLOOKUP($AC585,$B$2:$G$15,MATCH($AD585,$B$3:$G$3,0),FALSE),HLOOKUP($BB$5,$J$2:$Y$8,3,FALSE)*VLOOKUP($AC585,$B$17:$G$30,MATCH($AD585,$B$18:$G$18,0),FALSE),HLOOKUP($BB$5,$J$2:$Y$8,6,FALSE)))+HLOOKUP($BB$5,$J$2:$Y$8,4,FALSE)*VLOOKUP($AC585,$B$32:$G$45,MATCH($AD585,$B$33:$G$33,0),FALSE)+HLOOKUP($BB$5,$J$2:$Y$8,5,FALSE)*VLOOKUP($AC585,$B$47:$G$60,MATCH($AD585,$B$48:$G$48,0),FALSE),"N/A")</f>
        <v>88</v>
      </c>
      <c r="BD585" s="16">
        <f>IF(ISNUMBER($AG585),IF(OR(HLOOKUP($BB$5,$I$2:$Y$8,4,FALSE)=1,HLOOKUP($BB$5,$I$2:$Y$8,5,FALSE)=1,),HLOOKUP($BB$5,$I$2:$Y$8,4,FALSE)*VLOOKUP($AC585,$B$32:$G$45,MATCH($AD585,$B$33:$G$33,0),FALSE)+HLOOKUP($BB$5,$I$2:$Y$8,5,FALSE)*VLOOKUP($AC585,$B$47:$G$60,MATCH($AD585,$B$48:$G$48,0),FALSE)+$AG585,$AG585),"N/A")</f>
        <v>155.3319027115808</v>
      </c>
      <c r="BE585" s="16" t="str">
        <f>IF(BC585="N/A", "N/A", "true")</f>
        <v>true</v>
      </c>
      <c r="BF585" s="16">
        <f>IF(BC585="N/A", "N/A", 1)</f>
        <v>1</v>
      </c>
      <c r="BG585" s="16">
        <f>IF(ISNUMBER($AE585),IF(OR(HLOOKUP($BG$5,$I$2:$Y$8,4,FALSE)=1,HLOOKUP($BG$5,$I$2:$Y$8,5,FALSE)=1,),HLOOKUP($BG$5,$I$2:$Y$8,4,FALSE)*VLOOKUP($AC585,$B$32:$G$45,MATCH($AD585,$B$33:$G$33,0),FALSE)+HLOOKUP($BG$5,$I$2:$Y$8,5,FALSE)*VLOOKUP($AC585,$B$47:$G$60,MATCH($AD585,$B$48:$G$48,0),FALSE)+$AE585,$AE585),"N/A")</f>
        <v>54</v>
      </c>
      <c r="BH585" s="16">
        <f t="shared" ref="BH585:BH596" si="2799">IF(ISNUMBER($AF585),$AF585*SQRT(SUMSQ(HLOOKUP($BG$5,$J$2:$Y$8,2,FALSE)*VLOOKUP($AC585,$B$2:$G$15,MATCH($AD585,$B$3:$G$3,0),FALSE),HLOOKUP($BG$5,$J$2:$Y$8,3,FALSE)*VLOOKUP($AC585,$B$17:$G$30,MATCH($AD585,$B$18:$G$18,0),FALSE),HLOOKUP($BG$5,$J$2:$Y$8,6,FALSE)))+HLOOKUP($BG$5,$J$2:$Y$8,4,FALSE)*VLOOKUP($AC585,$B$32:$G$45,MATCH($AD585,$B$33:$G$33,0),FALSE)+HLOOKUP($BG$5,$J$2:$Y$8,5,FALSE)*VLOOKUP($AC585,$B$47:$G$60,MATCH($AD585,$B$48:$G$48,0),FALSE),"N/A")</f>
        <v>78</v>
      </c>
      <c r="BI585" s="16">
        <f>IF(ISNUMBER($AG585),IF(OR(HLOOKUP($BG$5,$I$2:$Y$8,4,FALSE)=1,HLOOKUP($BG$5,$I$2:$Y$8,5,FALSE)=1,),HLOOKUP($BG$5,$I$2:$Y$8,4,FALSE)*VLOOKUP($AC585,$B$32:$G$45,MATCH($AD585,$B$33:$G$33,0),FALSE)+HLOOKUP($BG$5,$I$2:$Y$8,5,FALSE)*VLOOKUP($AC585,$B$47:$G$60,MATCH($AD585,$B$48:$G$48,0),FALSE)+$AG585,$AG585),"N/A")</f>
        <v>145.3319027115808</v>
      </c>
      <c r="BJ585" s="16" t="str">
        <f>IF(BH585="N/A", "N/A", "true")</f>
        <v>true</v>
      </c>
      <c r="BK585" s="16">
        <f>IF(BH585="N/A", "N/A", 1)</f>
        <v>1</v>
      </c>
      <c r="BL585" s="16">
        <f>IF(ISNUMBER($AE585),IF(OR(HLOOKUP($BL$5,$I$2:$Y$8,4,FALSE)=1,HLOOKUP($BL$5,$I$2:$Y$8,5,FALSE)=1,),HLOOKUP($BL$5,$I$2:$Y$8,4,FALSE)*VLOOKUP($AC585,$B$32:$G$45,MATCH($AD585,$B$33:$G$33,0),FALSE)+HLOOKUP($BL$5,$I$2:$Y$8,5,FALSE)*VLOOKUP($AC585,$B$47:$G$60,MATCH($AD585,$B$48:$G$48,0),FALSE)+$AE585,$AE585),"N/A")</f>
        <v>64</v>
      </c>
      <c r="BM585" s="16">
        <f t="shared" ref="BM585:BM596" si="2800">IF(ISNUMBER($AF585),$AF585*SQRT(SUMSQ(HLOOKUP($BL$5,$J$2:$Y$8,2,FALSE)*VLOOKUP($AC585,$B$2:$G$15,MATCH($AD585,$B$3:$G$3,0),FALSE),HLOOKUP($BL$5,$J$2:$Y$8,3,FALSE)*VLOOKUP($AC585,$B$17:$G$30,MATCH($AD585,$B$18:$G$18,0),FALSE),HLOOKUP($BL$5,$J$2:$Y$8,6,FALSE)))+HLOOKUP($BL$5,$J$2:$Y$8,4,FALSE)*VLOOKUP($AC585,$B$32:$G$45,MATCH($AD585,$B$33:$G$33,0),FALSE)+HLOOKUP($BL$5,$J$2:$Y$8,5,FALSE)*VLOOKUP($AC585,$B$47:$G$60,MATCH($AD585,$B$48:$G$48,0),FALSE),"N/A")</f>
        <v>88</v>
      </c>
      <c r="BN585" s="16">
        <f>IF(ISNUMBER($AG585),IF(OR(HLOOKUP($BL$5,$I$2:$Y$8,4,FALSE)=1,HLOOKUP($BL$5,$I$2:$Y$8,5,FALSE)=1,),HLOOKUP($BL$5,$I$2:$Y$8,4,FALSE)*VLOOKUP($AC585,$B$32:$G$45,MATCH($AD585,$B$33:$G$33,0),FALSE)+HLOOKUP($BL$5,$I$2:$Y$8,5,FALSE)*VLOOKUP($AC585,$B$47:$G$60,MATCH($AD585,$B$48:$G$48,0),FALSE)+$AG585,$AG585),"N/A")</f>
        <v>155.3319027115808</v>
      </c>
      <c r="BO585" s="16" t="str">
        <f>IF(BM585="N/A", "N/A", "true")</f>
        <v>true</v>
      </c>
      <c r="BP585" s="16">
        <f>IF(BM585="N/A", "N/A", 1)</f>
        <v>1</v>
      </c>
      <c r="BQ585" s="16">
        <f>IF(ISNUMBER($AE585),IF(OR(HLOOKUP($BQ$5,$I$2:$Y$8,4,FALSE)=1,HLOOKUP($BQ$5,$I$2:$Y$8,5,FALSE)=1,),HLOOKUP($BQ$5,$I$2:$Y$8,4,FALSE)*VLOOKUP($AC585,$B$32:$G$45,MATCH($AD585,$B$33:$G$33,0),FALSE)+HLOOKUP($BQ$5,$I$2:$Y$8,5,FALSE)*VLOOKUP($AC585,$B$47:$G$60,MATCH($AD585,$B$48:$G$48,0),FALSE)+$AE585,$AE585),"N/A")</f>
        <v>54</v>
      </c>
      <c r="BR585" s="16">
        <f t="shared" ref="BR585:BR596" si="2801">IF(ISNUMBER($AF585),$AF585*SQRT(SUMSQ(HLOOKUP($BQ$5,$J$2:$Y$8,2,FALSE)*VLOOKUP($AC585,$B$2:$G$15,MATCH($AD585,$B$3:$G$3,0),FALSE),HLOOKUP($BQ$5,$J$2:$Y$8,3,FALSE)*VLOOKUP($AC585,$B$17:$G$30,MATCH($AD585,$B$18:$G$18,0),FALSE),HLOOKUP($BQ$5,$J$2:$Y$8,6,FALSE)))+HLOOKUP($BQ$5,$J$2:$Y$8,4,FALSE)*VLOOKUP($AC585,$B$32:$G$45,MATCH($AD585,$B$33:$G$33,0),FALSE)+HLOOKUP($BQ$5,$J$2:$Y$8,5,FALSE)*VLOOKUP($AC585,$B$47:$G$60,MATCH($AD585,$B$48:$G$48,0),FALSE),"N/A")</f>
        <v>78</v>
      </c>
      <c r="BS585" s="16">
        <f>IF(ISNUMBER($AG585),IF(OR(HLOOKUP($BQ$5,$I$2:$Y$8,4,FALSE)=1,HLOOKUP($BQ$5,$I$2:$Y$8,5,FALSE)=1,),HLOOKUP($BQ$5,$I$2:$Y$8,4,FALSE)*VLOOKUP($AC585,$B$32:$G$45,MATCH($AD585,$B$33:$G$33,0),FALSE)+HLOOKUP($BQ$5,$I$2:$Y$8,5,FALSE)*VLOOKUP($AC585,$B$47:$G$60,MATCH($AD585,$B$48:$G$48,0),FALSE)+$AG585,$AG585),"N/A")</f>
        <v>145.3319027115808</v>
      </c>
      <c r="BT585" s="16" t="str">
        <f>IF(BR585="N/A", "N/A", "true")</f>
        <v>true</v>
      </c>
      <c r="BU585" s="16">
        <f>IF(BR585="N/A", "N/A", 1)</f>
        <v>1</v>
      </c>
      <c r="BV585" s="16">
        <f>IF(ISNUMBER($AE585),IF(OR(HLOOKUP($BV$5,$I$2:$Y$8,4,FALSE)=1,HLOOKUP($BV$5,$I$2:$Y$8,5,FALSE)=1,),HLOOKUP($BV$5,$I$2:$Y$8,4,FALSE)*VLOOKUP($AC585,$B$32:$G$45,MATCH($AD585,$B$33:$G$33,0),FALSE)+HLOOKUP($BV$5,$I$2:$Y$8,5,FALSE)*VLOOKUP($AC585,$B$47:$G$60,MATCH($AD585,$B$48:$G$48,0),FALSE)+$AE585,$AE585),"N/A")</f>
        <v>64</v>
      </c>
      <c r="BW585" s="16">
        <f t="shared" ref="BW585:BW596" si="2802">IF(ISNUMBER($AF585),$AF585*SQRT(SUMSQ(HLOOKUP($BV$5,$J$2:$Y$8,2,FALSE)*VLOOKUP($AC585,$B$2:$G$15,MATCH($AD585,$B$3:$G$3,0),FALSE),HLOOKUP($BV$5,$J$2:$Y$8,3,FALSE)*VLOOKUP($AC585,$B$17:$G$30,MATCH($AD585,$B$18:$G$18,0),FALSE),HLOOKUP($BV$5,$J$2:$Y$8,6,FALSE)))+HLOOKUP($BV$5,$J$2:$Y$8,4,FALSE)*VLOOKUP($AC585,$B$32:$G$45,MATCH($AD585,$B$33:$G$33,0),FALSE)+HLOOKUP($BV$5,$J$2:$Y$8,5,FALSE)*VLOOKUP($AC585,$B$47:$G$60,MATCH($AD585,$B$48:$G$48,0),FALSE),"N/A")</f>
        <v>128</v>
      </c>
      <c r="BX585" s="16">
        <f>IF(ISNUMBER($AG585),IF(OR(HLOOKUP($BV$5,$I$2:$Y$8,4,FALSE)=1,HLOOKUP($BV$5,$I$2:$Y$8,5,FALSE)=1,),HLOOKUP($BV$5,$I$2:$Y$8,4,FALSE)*VLOOKUP($AC585,$B$32:$G$45,MATCH($AD585,$B$33:$G$33,0),FALSE)+HLOOKUP($BV$5,$I$2:$Y$8,5,FALSE)*VLOOKUP($AC585,$B$47:$G$60,MATCH($AD585,$B$48:$G$48,0),FALSE)+$AG585,$AG585),"N/A")</f>
        <v>155.3319027115808</v>
      </c>
      <c r="BY585" s="16" t="str">
        <f>IF(BW585="N/A", "N/A", "true")</f>
        <v>true</v>
      </c>
      <c r="BZ585" s="16">
        <f>IF(BW585="N/A", "N/A", 1)</f>
        <v>1</v>
      </c>
      <c r="CA585" s="16">
        <f>IF(ISNUMBER($AE585),IF(OR(HLOOKUP($CA$5,$I$2:$Y$8,4,FALSE)=1,HLOOKUP($CA$5,$I$2:$Y$8,5,FALSE)=1,),HLOOKUP($CA$5,$I$2:$Y$8,4,FALSE)*VLOOKUP($AC585,$B$32:$G$45,MATCH($AD585,$B$33:$G$33,0),FALSE)+HLOOKUP($CA$5,$I$2:$Y$8,5,FALSE)*VLOOKUP($AC585,$B$47:$G$60,MATCH($AD585,$B$48:$G$48,0),FALSE)+$AE585,$AE585),"N/A")</f>
        <v>54</v>
      </c>
      <c r="CB585" s="16">
        <f t="shared" ref="CB585:CB596" si="2803">IF(ISNUMBER($AF585),$AF585*SQRT(SUMSQ(HLOOKUP($CA$5,$J$2:$Y$8,2,FALSE)*VLOOKUP($AC585,$B$2:$G$15,MATCH($AD585,$B$3:$G$3,0),FALSE),HLOOKUP($CA$5,$J$2:$Y$8,3,FALSE)*VLOOKUP($AC585,$B$17:$G$30,MATCH($AD585,$B$18:$G$18,0),FALSE),HLOOKUP($CA$5,$J$2:$Y$8,6,FALSE)))+HLOOKUP($CA$5,$J$2:$Y$8,4,FALSE)*VLOOKUP($AC585,$B$32:$G$45,MATCH($AD585,$B$33:$G$33,0),FALSE)+HLOOKUP($CA$5,$J$2:$Y$8,5,FALSE)*VLOOKUP($AC585,$B$47:$G$60,MATCH($AD585,$B$48:$G$48,0),FALSE),"N/A")</f>
        <v>118</v>
      </c>
      <c r="CC585" s="16">
        <f>IF(ISNUMBER($AG585),IF(OR(HLOOKUP($CA$5,$I$2:$Y$8,4,FALSE)=1,HLOOKUP($CA$5,$I$2:$Y$8,5,FALSE)=1,),HLOOKUP($CA$5,$I$2:$Y$8,4,FALSE)*VLOOKUP($AC585,$B$32:$G$45,MATCH($AD585,$B$33:$G$33,0),FALSE)+HLOOKUP($CA$5,$I$2:$Y$8,5,FALSE)*VLOOKUP($AC585,$B$47:$G$60,MATCH($AD585,$B$48:$G$48,0),FALSE)+$AG585,$AG585),"N/A")</f>
        <v>145.3319027115808</v>
      </c>
      <c r="CD585" s="16" t="str">
        <f>IF(CB585="N/A", "N/A", "true")</f>
        <v>true</v>
      </c>
      <c r="CE585" s="16">
        <f>IF(CB585="N/A", "N/A", 1)</f>
        <v>1</v>
      </c>
      <c r="CF585" s="16">
        <f>IF(ISNUMBER($AE585),IF(OR(HLOOKUP($CF$5,$I$2:$Y$8,4,FALSE)=1,HLOOKUP($CF$5,$I$2:$Y$8,5,FALSE)=1,),HLOOKUP($CF$5,$I$2:$Y$8,4,FALSE)*VLOOKUP($AC585,$B$32:$G$45,MATCH($AD585,$B$33:$G$33,0),FALSE)+HLOOKUP($CF$5,$I$2:$Y$8,5,FALSE)*VLOOKUP($AC585,$B$47:$G$60,MATCH($AD585,$B$48:$G$48,0),FALSE)+$AE585,$AE585),"N/A")</f>
        <v>64</v>
      </c>
      <c r="CG585" s="16">
        <f t="shared" ref="CG585:CG596" si="2804">IF(ISNUMBER($AF585),$AF585*SQRT(SUMSQ(HLOOKUP($CF$5,$J$2:$Y$8,2,FALSE)*VLOOKUP($AC585,$B$2:$G$15,MATCH($AD585,$B$3:$G$3,0),FALSE),HLOOKUP($CF$5,$J$2:$Y$8,3,FALSE)*VLOOKUP($AC585,$B$17:$G$30,MATCH($AD585,$B$18:$G$18,0),FALSE),HLOOKUP($CF$5,$J$2:$Y$8,6,FALSE)))+HLOOKUP($CF$5,$J$2:$Y$8,4,FALSE)*VLOOKUP($AC585,$B$32:$G$45,MATCH($AD585,$B$33:$G$33,0),FALSE)+HLOOKUP($CF$5,$J$2:$Y$8,5,FALSE)*VLOOKUP($AC585,$B$47:$G$60,MATCH($AD585,$B$48:$G$48,0),FALSE),"N/A")</f>
        <v>128</v>
      </c>
      <c r="CH585" s="16">
        <f>IF(ISNUMBER($AG585),IF(OR(HLOOKUP($CF$5,$I$2:$Y$8,4,FALSE)=1,HLOOKUP($CF$5,$I$2:$Y$8,5,FALSE)=1,),HLOOKUP($CF$5,$I$2:$Y$8,4,FALSE)*VLOOKUP($AC585,$B$32:$G$45,MATCH($AD585,$B$33:$G$33,0),FALSE)+HLOOKUP($CF$5,$I$2:$Y$8,5,FALSE)*VLOOKUP($AC585,$B$47:$G$60,MATCH($AD585,$B$48:$G$48,0),FALSE)+$AG585,$AG585),"N/A")</f>
        <v>155.3319027115808</v>
      </c>
      <c r="CI585" s="16" t="str">
        <f>IF(CG585="N/A", "N/A", "true")</f>
        <v>true</v>
      </c>
      <c r="CJ585" s="16">
        <f>IF(CG585="N/A", "N/A", 1)</f>
        <v>1</v>
      </c>
      <c r="CK585" s="16">
        <f>IF(ISNUMBER($AE585),IF(OR(HLOOKUP($CK$5,$I$2:$Y$8,4,FALSE)=1,HLOOKUP($CK$5,$I$2:$Y$8,5,FALSE)=1,),HLOOKUP($CK$5,$I$2:$Y$8,4,FALSE)*VLOOKUP($AC585,$B$32:$G$45,MATCH($AD585,$B$33:$G$33,0),FALSE)+HLOOKUP($CK$5,$I$2:$Y$8,5,FALSE)*VLOOKUP($AC585,$B$47:$G$60,MATCH($AD585,$B$48:$G$48,0),FALSE)+$AE585,$AE585),"N/A")</f>
        <v>54</v>
      </c>
      <c r="CL585" s="16">
        <f t="shared" ref="CL585:CL596" si="2805">IF(ISNUMBER($AF585),$AF585*SQRT(SUMSQ(HLOOKUP($CK$5,$J$2:$Y$8,2,FALSE)*VLOOKUP($AC585,$B$2:$G$15,MATCH($AD585,$B$3:$G$3,0),FALSE),HLOOKUP($CK$5,$J$2:$Y$8,3,FALSE)*VLOOKUP($AC585,$B$17:$G$30,MATCH($AD585,$B$18:$G$18,0),FALSE),HLOOKUP($CK$5,$J$2:$Y$8,6,FALSE)))+HLOOKUP($CK$5,$J$2:$Y$8,4,FALSE)*VLOOKUP($AC585,$B$32:$G$45,MATCH($AD585,$B$33:$G$33,0),FALSE)+HLOOKUP($CK$5,$J$2:$Y$8,5,FALSE)*VLOOKUP($AC585,$B$47:$G$60,MATCH($AD585,$B$48:$G$48,0),FALSE),"N/A")</f>
        <v>118</v>
      </c>
      <c r="CM585" s="16">
        <f>IF(ISNUMBER($AG585),IF(OR(HLOOKUP($CK$5,$I$2:$Y$8,4,FALSE)=1,HLOOKUP($CK$5,$I$2:$Y$8,5,FALSE)=1,),HLOOKUP($CK$5,$I$2:$Y$8,4,FALSE)*VLOOKUP($AC585,$B$32:$G$45,MATCH($AD585,$B$33:$G$33,0),FALSE)+HLOOKUP($CK$5,$I$2:$Y$8,5,FALSE)*VLOOKUP($AC585,$B$47:$G$60,MATCH($AD585,$B$48:$G$48,0),FALSE)+$AG585,$AG585),"N/A")</f>
        <v>145.3319027115808</v>
      </c>
      <c r="CN585" s="16" t="str">
        <f>IF(CL585="N/A", "N/A", "true")</f>
        <v>true</v>
      </c>
      <c r="CO585" s="16">
        <f>IF(CL585="N/A", "N/A", 1)</f>
        <v>1</v>
      </c>
      <c r="CP585" s="16">
        <f>IF(ISNUMBER($AE585),IF(OR(HLOOKUP($CP$5,$I$2:$Y$8,4,FALSE)=1,HLOOKUP($CP$5,$I$2:$Y$8,5,FALSE)=1,),HLOOKUP($CP$5,$I$2:$Y$8,4,FALSE)*VLOOKUP($AC585,$B$32:$G$45,MATCH($AD585,$B$33:$G$33,0),FALSE)+HLOOKUP($CP$5,$I$2:$Y$8,5,FALSE)*VLOOKUP($AC585,$B$47:$G$60,MATCH($AD585,$B$48:$G$48,0),FALSE)+$AE585,$AE585),"N/A")</f>
        <v>64</v>
      </c>
      <c r="CQ585" s="16">
        <f t="shared" ref="CQ585:CQ596" si="2806">IF(ISNUMBER($AF585),$AF585*SQRT(SUMSQ(HLOOKUP($CP$5,$J$2:$Y$8,2,FALSE)*VLOOKUP($AC585,$B$2:$G$15,MATCH($AD585,$B$3:$G$3,0),FALSE),HLOOKUP($CP$5,$J$2:$Y$8,3,FALSE)*VLOOKUP($AC585,$B$17:$G$30,MATCH($AD585,$B$18:$G$18,0),FALSE),HLOOKUP($CP$5,$J$2:$Y$8,6,FALSE)))+HLOOKUP($CP$5,$J$2:$Y$8,4,FALSE)*VLOOKUP($AC585,$B$32:$G$45,MATCH($AD585,$B$33:$G$33,0),FALSE)+HLOOKUP($CP$5,$J$2:$Y$8,5,FALSE)*VLOOKUP($AC585,$B$47:$G$60,MATCH($AD585,$B$48:$G$48,0),FALSE),"N/A")</f>
        <v>155.3319027115808</v>
      </c>
      <c r="CR585" s="16">
        <f>IF(ISNUMBER($AG585),IF(OR(HLOOKUP($CP$5,$I$2:$Y$8,4,FALSE)=1,HLOOKUP($CP$5,$I$2:$Y$8,5,FALSE)=1,),HLOOKUP($CP$5,$I$2:$Y$8,4,FALSE)*VLOOKUP($AC585,$B$32:$G$45,MATCH($AD585,$B$33:$G$33,0),FALSE)+HLOOKUP($CP$5,$I$2:$Y$8,5,FALSE)*VLOOKUP($AC585,$B$47:$G$60,MATCH($AD585,$B$48:$G$48,0),FALSE)+$AG585,$AG585),"N/A")</f>
        <v>155.3319027115808</v>
      </c>
      <c r="CS585" s="16" t="str">
        <f>IF(CQ585="N/A", "N/A", "true")</f>
        <v>true</v>
      </c>
      <c r="CT585" s="16">
        <f>IF(CQ585="N/A", "N/A", 1)</f>
        <v>1</v>
      </c>
      <c r="CU585" s="16">
        <f>IF(ISNUMBER($AE585),IF(OR(HLOOKUP($CU$5,$I$2:$Y$8,4,FALSE)=1,HLOOKUP($CU$5,$I$2:$Y$8,5,FALSE)=1,),HLOOKUP($CU$5,$I$2:$Y$8,4,FALSE)*VLOOKUP($AC585,$B$32:$G$45,MATCH($AD585,$B$33:$G$33,0),FALSE)+HLOOKUP($CU$5,$I$2:$Y$8,5,FALSE)*VLOOKUP($AC585,$B$47:$G$60,MATCH($AD585,$B$48:$G$48,0),FALSE)+$AE585,$AE585),"N/A")</f>
        <v>54</v>
      </c>
      <c r="CV585" s="16">
        <f t="shared" ref="CV585:CV596" si="2807">IF(ISNUMBER($AF585),$AF585*SQRT(SUMSQ(HLOOKUP($CU$5,$J$2:$Y$8,2,FALSE)*VLOOKUP($AC585,$B$2:$G$15,MATCH($AD585,$B$3:$G$3,0),FALSE),HLOOKUP($CU$5,$J$2:$Y$8,3,FALSE)*VLOOKUP($AC585,$B$17:$G$30,MATCH($AD585,$B$18:$G$18,0),FALSE),HLOOKUP($CU$5,$J$2:$Y$8,6,FALSE)))+HLOOKUP($CU$5,$J$2:$Y$8,4,FALSE)*VLOOKUP($AC585,$B$32:$G$45,MATCH($AD585,$B$33:$G$33,0),FALSE)+HLOOKUP($CU$5,$J$2:$Y$8,5,FALSE)*VLOOKUP($AC585,$B$47:$G$60,MATCH($AD585,$B$48:$G$48,0),FALSE),"N/A")</f>
        <v>145.3319027115808</v>
      </c>
      <c r="CW585" s="16">
        <f>IF(ISNUMBER($AG585),IF(OR(HLOOKUP($CU$5,$I$2:$Y$8,4,FALSE)=1,HLOOKUP($CU$5,$I$2:$Y$8,5,FALSE)=1,),HLOOKUP($CU$5,$I$2:$Y$8,4,FALSE)*VLOOKUP($AC585,$B$32:$G$45,MATCH($AD585,$B$33:$G$33,0),FALSE)+HLOOKUP($CU$5,$I$2:$Y$8,5,FALSE)*VLOOKUP($AC585,$B$47:$G$60,MATCH($AD585,$B$48:$G$48,0),FALSE)+$AG585,$AG585),"N/A")</f>
        <v>145.3319027115808</v>
      </c>
      <c r="CX585" s="16" t="str">
        <f>IF(CV585="N/A", "N/A", "true")</f>
        <v>true</v>
      </c>
      <c r="CY585" s="16">
        <f>IF(CV585="N/A", "N/A", 1)</f>
        <v>1</v>
      </c>
      <c r="CZ585" s="16">
        <f>IF(ISNUMBER($AE585),IF(OR(HLOOKUP($CZ$5,$I$2:$Y$8,4,FALSE)=1,HLOOKUP($CZ$5,$I$2:$Y$8,5,FALSE)=1,),HLOOKUP($CZ$5,$I$2:$Y$8,4,FALSE)*VLOOKUP($AC585,$B$32:$G$45,MATCH($AD585,$B$33:$G$33,0),FALSE)+HLOOKUP($CZ$5,$I$2:$Y$8,5,FALSE)*VLOOKUP($AC585,$B$47:$G$60,MATCH($AD585,$B$48:$G$48,0),FALSE)+$AE585,$AE585),"N/A")</f>
        <v>64</v>
      </c>
      <c r="DA585" s="16">
        <f t="shared" ref="DA585:DA596" si="2808">IF(ISNUMBER($AF585),$AF585*SQRT(SUMSQ(HLOOKUP($CZ$5,$J$2:$Y$8,2,FALSE)*VLOOKUP($AC585,$B$2:$G$15,MATCH($AD585,$B$3:$G$3,0),FALSE),HLOOKUP($CZ$5,$J$2:$Y$8,3,FALSE)*VLOOKUP($AC585,$B$17:$G$30,MATCH($AD585,$B$18:$G$18,0),FALSE),HLOOKUP($CZ$5,$J$2:$Y$8,6,FALSE)))+HLOOKUP($CZ$5,$J$2:$Y$8,4,FALSE)*VLOOKUP($AC585,$B$32:$G$45,MATCH($AD585,$B$33:$G$33,0),FALSE)+HLOOKUP($CZ$5,$J$2:$Y$8,5,FALSE)*VLOOKUP($AC585,$B$47:$G$60,MATCH($AD585,$B$48:$G$48,0),FALSE),"N/A")</f>
        <v>155.3319027115808</v>
      </c>
      <c r="DB585" s="16">
        <f>IF(ISNUMBER($AG585),IF(OR(HLOOKUP($CZ$5,$I$2:$Y$8,4,FALSE)=1,HLOOKUP($CZ$5,$I$2:$Y$8,5,FALSE)=1,),HLOOKUP($CZ$5,$I$2:$Y$8,4,FALSE)*VLOOKUP($AC585,$B$32:$G$45,MATCH($AD585,$B$33:$G$33,0),FALSE)+HLOOKUP($CZ$5,$I$2:$Y$8,5,FALSE)*VLOOKUP($AC585,$B$47:$G$60,MATCH($AD585,$B$48:$G$48,0),FALSE)+$AG585,$AG585),"N/A")</f>
        <v>155.3319027115808</v>
      </c>
      <c r="DC585" s="16" t="str">
        <f>IF(DA585="N/A", "N/A", "true")</f>
        <v>true</v>
      </c>
      <c r="DD585" s="16">
        <f>IF(DA585="N/A", "N/A", 1)</f>
        <v>1</v>
      </c>
      <c r="DE585" s="16">
        <f>IF(ISNUMBER($AE585),IF(OR(HLOOKUP($DE$5,$I$2:$Y$8,4,FALSE)=1,HLOOKUP($DE$5,$I$2:$Y$8,5,FALSE)=1,),HLOOKUP($DE$5,$I$2:$Y$8,4,FALSE)*VLOOKUP($AC585,$B$32:$G$45,MATCH($AD585,$B$33:$G$33,0),FALSE)+HLOOKUP($DE$5,$I$2:$Y$8,5,FALSE)*VLOOKUP($AC585,$B$47:$G$60,MATCH($AD585,$B$48:$G$48,0),FALSE)+$AE585,$AE585),"N/A")</f>
        <v>54</v>
      </c>
      <c r="DF585" s="16">
        <f>IF(ISNUMBER($AF585),$AF585*SQRT(SUMSQ(HLOOKUP($DE$5,$J$2:$Y$8,2,FALSE)*VLOOKUP($AC585,$B$2:$G$15,MATCH($AD585,$B$3:$G$3,0),FALSE),HLOOKUP($DE$5,$J$2:$Y$8,3,FALSE)*VLOOKUP($AC585,$B$17:$G$30,MATCH($AD585,$B$18:$G$18,0),FALSE),HLOOKUP($DE$5,$J$2:$Y$8,6,FALSE)))+HLOOKUP($DE$5,$J$2:$Y$8,4,FALSE)*VLOOKUP($AC585,$B$32:$G$45,MATCH($AD585,$B$33:$G$33,0),FALSE)+HLOOKUP($DE$5,$J$2:$Y$8,5,FALSE)*VLOOKUP($AC585,$B$47:$G$60,MATCH($AD585,$B$48:$G$48,0),FALSE),"N/A")</f>
        <v>145.3319027115808</v>
      </c>
      <c r="DG585" s="19">
        <f>IF(ISNUMBER($AG585),IF(OR(HLOOKUP($DE$5,$I$2:$Y$8,4,FALSE)=1,HLOOKUP($DE$5,$I$2:$Y$8,5,FALSE)=1,),HLOOKUP($DE$5,$I$2:$Y$8,4,FALSE)*VLOOKUP($AC585,$B$32:$G$45,MATCH($AD585,$B$33:$G$33,0),FALSE)+HLOOKUP($DE$5,$I$2:$Y$8,5,FALSE)*VLOOKUP($AC585,$B$47:$G$60,MATCH($AD585,$B$48:$G$48,0),FALSE)+$AG585,$AG585),"N/A")</f>
        <v>145.3319027115808</v>
      </c>
      <c r="DH585" s="16" t="str">
        <f>IF(DF585="N/A", "N/A", "true")</f>
        <v>true</v>
      </c>
      <c r="DI585" s="16">
        <f>IF(DF585="N/A", "N/A", 1)</f>
        <v>1</v>
      </c>
    </row>
    <row r="586" spans="27:113" x14ac:dyDescent="0.35">
      <c r="AA586" s="49" t="str">
        <f t="shared" ref="AA586:AA596" si="2809">IF(ISNUMBER($AF586),((2-$AB586)*(($AF586-$AE586)/($AG586-$AE586))-1)/(($AF586-$AE586)/($AG586-$AE586)-1),"-")</f>
        <v>-</v>
      </c>
      <c r="AB586" s="55" t="str">
        <f t="shared" ref="AB586:AB596" si="2810">IF(ISNUMBER(AA586),(AA586*(AF586-AG586)+AE586+AG586-2*AF586)/(AE586-AF586),"-")</f>
        <v>-</v>
      </c>
      <c r="AC586" s="23" t="s">
        <v>7</v>
      </c>
      <c r="AD586" s="40" t="s">
        <v>3</v>
      </c>
      <c r="AE586" s="16"/>
      <c r="AF586" s="16"/>
      <c r="AG586" s="16" t="str">
        <f t="shared" si="2793"/>
        <v>N/A</v>
      </c>
      <c r="AH586" s="16" t="str">
        <f t="shared" ref="AH586:AH596" si="2811">IF(ISNUMBER($AE586),IF(OR(HLOOKUP($AH$5,$I$2:$Y$8,4,FALSE)=1,HLOOKUP($AH$5,$I$2:$Y$8,5,FALSE)=1,),HLOOKUP($AH$5,$I$2:$Y$8,4,FALSE)*VLOOKUP($AC586,$B$32:$G$45,MATCH($AD586,$B$33:$G$33,0),FALSE)+HLOOKUP($AH$5,$I$2:$Y$8,5,FALSE)*VLOOKUP($AC586,$B$47:$G$60,MATCH($AD586,$B$48:$G$48,0),FALSE)+$AE586,$AE586),"N/A")</f>
        <v>N/A</v>
      </c>
      <c r="AI586" s="16" t="str">
        <f t="shared" si="2794"/>
        <v>N/A</v>
      </c>
      <c r="AJ586" s="16" t="str">
        <f>IF(ISNUMBER($AG586),IF(OR(HLOOKUP($AH$5,$I$2:$Y$8,4,FALSE)=1,HLOOKUP($AH$5,$I$2:$Y$8,5,FALSE)=1,),HLOOKUP($AH$5,$I$2:$Y$8,4,FALSE)*VLOOKUP($AC586,$B$32:$G$45,MATCH($AD586,$B$33:$G$33,0),FALSE)+HLOOKUP($AH$5,$I$2:$Y$8,5,FALSE)*VLOOKUP($AC586,$B$47:$G$60,MATCH($AD586,$B$48:$G$48,0),FALSE)+$AG586,$AG586),"N/A")</f>
        <v>N/A</v>
      </c>
      <c r="AK586" s="16" t="str">
        <f t="shared" ref="AK586:AK596" si="2812">IF(AI586="N/A", "N/A", "true")</f>
        <v>N/A</v>
      </c>
      <c r="AL586" s="16" t="str">
        <f t="shared" ref="AL586:AL596" si="2813">IF(AI586="N/A", "N/A", 1)</f>
        <v>N/A</v>
      </c>
      <c r="AM586" s="16" t="str">
        <f t="shared" ref="AM586:AM596" si="2814">IF(ISNUMBER($AE586),IF(OR(HLOOKUP($AM$5,$I$2:$Y$8,4,FALSE)=1,HLOOKUP($AM$5,$I$2:$Y$8,5,FALSE)=1,),HLOOKUP($AM$5,$I$2:$Y$8,4,FALSE)*VLOOKUP($AC586,$B$32:$G$45,MATCH($AD586,$B$33:$G$33,0),FALSE)+HLOOKUP($AM$5,$I$2:$Y$8,5,FALSE)*VLOOKUP($AC586,$B$47:$G$60,MATCH($AD586,$B$48:$G$48,0),FALSE)+$AE586,$AE586),"N/A")</f>
        <v>N/A</v>
      </c>
      <c r="AN586" s="16" t="str">
        <f t="shared" si="2795"/>
        <v>N/A</v>
      </c>
      <c r="AO586" s="16" t="str">
        <f t="shared" ref="AO586:AO596" si="2815">IF(ISNUMBER($AG586),IF(OR(HLOOKUP($AM$5,$I$2:$Y$8,4,FALSE)=1,HLOOKUP($AM$5,$I$2:$Y$8,5,FALSE)=1,),HLOOKUP($AM$5,$I$2:$Y$8,4,FALSE)*VLOOKUP($AC586,$B$32:$G$45,MATCH($AD586,$B$33:$G$33,0),FALSE)+HLOOKUP($AM$5,$I$2:$Y$8,5,FALSE)*VLOOKUP($AC586,$B$47:$G$60,MATCH($AD586,$B$48:$G$48,0),FALSE)+$AG586,$AG586),"N/A")</f>
        <v>N/A</v>
      </c>
      <c r="AP586" s="16" t="str">
        <f t="shared" ref="AP586:AP596" si="2816">IF(AN586="N/A", "N/A", "true")</f>
        <v>N/A</v>
      </c>
      <c r="AQ586" s="16" t="str">
        <f t="shared" ref="AQ586:AQ596" si="2817">IF(AN586="N/A", "N/A", 1)</f>
        <v>N/A</v>
      </c>
      <c r="AR586" s="16" t="str">
        <f t="shared" ref="AR586:AR596" si="2818">IF(ISNUMBER($AE586),IF(OR(HLOOKUP($AR$5,$I$2:$Y$8,4,FALSE)=1,HLOOKUP($AR$5,$I$2:$Y$8,5,FALSE)=1,),HLOOKUP($AR$5,$I$2:$Y$8,4,FALSE)*VLOOKUP($AC586,$B$32:$G$45,MATCH($AD586,$B$33:$G$33,0),FALSE)+HLOOKUP($AH$5,$I$2:$Y$8,5,FALSE)*VLOOKUP($AC586,$B$47:$G$60,MATCH($AD586,$B$48:$G$48,0),FALSE)+$AE586,$AE586),"N/A")</f>
        <v>N/A</v>
      </c>
      <c r="AS586" s="16" t="str">
        <f t="shared" si="2796"/>
        <v>N/A</v>
      </c>
      <c r="AT586" s="16" t="str">
        <f t="shared" ref="AT586:AT596" si="2819">IF(ISNUMBER($AG586),IF(OR(HLOOKUP($AR$5,$I$2:$Y$8,4,FALSE)=1,HLOOKUP($AR$5,$I$2:$Y$8,5,FALSE)=1,),HLOOKUP($AR$5,$I$2:$Y$8,4,FALSE)*VLOOKUP($AC586,$B$32:$G$45,MATCH($AD586,$B$33:$G$33,0),FALSE)+HLOOKUP($AR$5,$I$2:$Y$8,5,FALSE)*VLOOKUP($AC586,$B$47:$G$60,MATCH($AD586,$B$48:$G$48,0),FALSE)+$AG586,$AG586),"N/A")</f>
        <v>N/A</v>
      </c>
      <c r="AU586" s="16" t="str">
        <f t="shared" ref="AU586:AU596" si="2820">IF(AS586="N/A", "N/A", "true")</f>
        <v>N/A</v>
      </c>
      <c r="AV586" s="16" t="str">
        <f t="shared" ref="AV586:AV596" si="2821">IF(AS586="N/A", "N/A", 1)</f>
        <v>N/A</v>
      </c>
      <c r="AW586" s="16" t="str">
        <f t="shared" ref="AW586:AW596" si="2822">IF(ISNUMBER($AE586),IF(OR(HLOOKUP($AW$5,$I$2:$Y$8,4,FALSE)=1,HLOOKUP($AW$5,$I$2:$Y$8,5,FALSE)=1,),HLOOKUP($AW$5,$I$2:$Y$8,4,FALSE)*VLOOKUP($AC586,$B$32:$G$45,MATCH($AD586,$B$33:$G$33,0),FALSE)+HLOOKUP($AW$5,$I$2:$Y$8,5,FALSE)*VLOOKUP($AC586,$B$47:$G$60,MATCH($AD586,$B$48:$G$48,0),FALSE)+$AE586,$AE586),"N/A")</f>
        <v>N/A</v>
      </c>
      <c r="AX586" s="16" t="str">
        <f t="shared" si="2797"/>
        <v>N/A</v>
      </c>
      <c r="AY586" s="16" t="str">
        <f t="shared" ref="AY586:AY596" si="2823">IF(ISNUMBER($AG586),IF(OR(HLOOKUP($AW$5,$I$2:$Y$8,4,FALSE)=1,HLOOKUP($AW$5,$I$2:$Y$8,5,FALSE)=1,),HLOOKUP($AW$5,$I$2:$Y$8,4,FALSE)*VLOOKUP($AC586,$B$32:$G$45,MATCH($AD586,$B$33:$G$33,0),FALSE)+HLOOKUP($AW$5,$I$2:$Y$8,5,FALSE)*VLOOKUP($AC586,$B$47:$G$60,MATCH($AD586,$B$48:$G$48,0),FALSE)+$AG586,$AG586),"N/A")</f>
        <v>N/A</v>
      </c>
      <c r="AZ586" s="16" t="str">
        <f t="shared" ref="AZ586:AZ596" si="2824">IF(AX586="N/A", "N/A", "true")</f>
        <v>N/A</v>
      </c>
      <c r="BA586" s="16" t="str">
        <f t="shared" ref="BA586:BA596" si="2825">IF(AX586="N/A", "N/A", 1)</f>
        <v>N/A</v>
      </c>
      <c r="BB586" s="16" t="str">
        <f t="shared" ref="BB586:BB596" si="2826">IF(ISNUMBER($AE586),IF(OR(HLOOKUP($BB$5,$I$2:$Y$8,4,FALSE)=1,HLOOKUP($BB$5,$I$2:$Y$8,5,FALSE)=1,),HLOOKUP($BB$5,$I$2:$Y$8,4,FALSE)*VLOOKUP($AC586,$B$32:$G$45,MATCH($AD586,$B$33:$G$33,0),FALSE)+HLOOKUP($BB$5,$I$2:$Y$8,5,FALSE)*VLOOKUP($AC586,$B$47:$G$60,MATCH($AD586,$B$48:$G$48,0),FALSE)+$AE586,$AE586),"N/A")</f>
        <v>N/A</v>
      </c>
      <c r="BC586" s="16" t="str">
        <f t="shared" si="2798"/>
        <v>N/A</v>
      </c>
      <c r="BD586" s="16" t="str">
        <f t="shared" ref="BD586:BD596" si="2827">IF(ISNUMBER($AG586),IF(OR(HLOOKUP($BB$5,$I$2:$Y$8,4,FALSE)=1,HLOOKUP($BB$5,$I$2:$Y$8,5,FALSE)=1,),HLOOKUP($BB$5,$I$2:$Y$8,4,FALSE)*VLOOKUP($AC586,$B$32:$G$45,MATCH($AD586,$B$33:$G$33,0),FALSE)+HLOOKUP($BB$5,$I$2:$Y$8,5,FALSE)*VLOOKUP($AC586,$B$47:$G$60,MATCH($AD586,$B$48:$G$48,0),FALSE)+$AG586,$AG586),"N/A")</f>
        <v>N/A</v>
      </c>
      <c r="BE586" s="16" t="str">
        <f t="shared" ref="BE586:BE596" si="2828">IF(BC586="N/A", "N/A", "true")</f>
        <v>N/A</v>
      </c>
      <c r="BF586" s="16" t="str">
        <f t="shared" ref="BF586:BF596" si="2829">IF(BC586="N/A", "N/A", 1)</f>
        <v>N/A</v>
      </c>
      <c r="BG586" s="16" t="str">
        <f t="shared" ref="BG586:BG596" si="2830">IF(ISNUMBER($AE586),IF(OR(HLOOKUP($BG$5,$I$2:$Y$8,4,FALSE)=1,HLOOKUP($BG$5,$I$2:$Y$8,5,FALSE)=1,),HLOOKUP($BG$5,$I$2:$Y$8,4,FALSE)*VLOOKUP($AC586,$B$32:$G$45,MATCH($AD586,$B$33:$G$33,0),FALSE)+HLOOKUP($BG$5,$I$2:$Y$8,5,FALSE)*VLOOKUP($AC586,$B$47:$G$60,MATCH($AD586,$B$48:$G$48,0),FALSE)+$AE586,$AE586),"N/A")</f>
        <v>N/A</v>
      </c>
      <c r="BH586" s="16" t="str">
        <f t="shared" si="2799"/>
        <v>N/A</v>
      </c>
      <c r="BI586" s="16" t="str">
        <f t="shared" ref="BI586:BI596" si="2831">IF(ISNUMBER($AG586),IF(OR(HLOOKUP($BG$5,$I$2:$Y$8,4,FALSE)=1,HLOOKUP($BG$5,$I$2:$Y$8,5,FALSE)=1,),HLOOKUP($BG$5,$I$2:$Y$8,4,FALSE)*VLOOKUP($AC586,$B$32:$G$45,MATCH($AD586,$B$33:$G$33,0),FALSE)+HLOOKUP($BG$5,$I$2:$Y$8,5,FALSE)*VLOOKUP($AC586,$B$47:$G$60,MATCH($AD586,$B$48:$G$48,0),FALSE)+$AG586,$AG586),"N/A")</f>
        <v>N/A</v>
      </c>
      <c r="BJ586" s="16" t="str">
        <f t="shared" ref="BJ586:BJ596" si="2832">IF(BH586="N/A", "N/A", "true")</f>
        <v>N/A</v>
      </c>
      <c r="BK586" s="16" t="str">
        <f t="shared" ref="BK586:BK596" si="2833">IF(BH586="N/A", "N/A", 1)</f>
        <v>N/A</v>
      </c>
      <c r="BL586" s="16" t="str">
        <f t="shared" ref="BL586:BL596" si="2834">IF(ISNUMBER($AE586),IF(OR(HLOOKUP($BL$5,$I$2:$Y$8,4,FALSE)=1,HLOOKUP($BL$5,$I$2:$Y$8,5,FALSE)=1,),HLOOKUP($BL$5,$I$2:$Y$8,4,FALSE)*VLOOKUP($AC586,$B$32:$G$45,MATCH($AD586,$B$33:$G$33,0),FALSE)+HLOOKUP($BL$5,$I$2:$Y$8,5,FALSE)*VLOOKUP($AC586,$B$47:$G$60,MATCH($AD586,$B$48:$G$48,0),FALSE)+$AE586,$AE586),"N/A")</f>
        <v>N/A</v>
      </c>
      <c r="BM586" s="16" t="str">
        <f t="shared" si="2800"/>
        <v>N/A</v>
      </c>
      <c r="BN586" s="16" t="str">
        <f t="shared" ref="BN586:BN596" si="2835">IF(ISNUMBER($AG586),IF(OR(HLOOKUP($BL$5,$I$2:$Y$8,4,FALSE)=1,HLOOKUP($BL$5,$I$2:$Y$8,5,FALSE)=1,),HLOOKUP($BL$5,$I$2:$Y$8,4,FALSE)*VLOOKUP($AC586,$B$32:$G$45,MATCH($AD586,$B$33:$G$33,0),FALSE)+HLOOKUP($BL$5,$I$2:$Y$8,5,FALSE)*VLOOKUP($AC586,$B$47:$G$60,MATCH($AD586,$B$48:$G$48,0),FALSE)+$AG586,$AG586),"N/A")</f>
        <v>N/A</v>
      </c>
      <c r="BO586" s="16" t="str">
        <f t="shared" ref="BO586:BO596" si="2836">IF(BM586="N/A", "N/A", "true")</f>
        <v>N/A</v>
      </c>
      <c r="BP586" s="16" t="str">
        <f t="shared" ref="BP586:BP596" si="2837">IF(BM586="N/A", "N/A", 1)</f>
        <v>N/A</v>
      </c>
      <c r="BQ586" s="16" t="str">
        <f t="shared" ref="BQ586:BQ596" si="2838">IF(ISNUMBER($AE586),IF(OR(HLOOKUP($BQ$5,$I$2:$Y$8,4,FALSE)=1,HLOOKUP($BQ$5,$I$2:$Y$8,5,FALSE)=1,),HLOOKUP($BQ$5,$I$2:$Y$8,4,FALSE)*VLOOKUP($AC586,$B$32:$G$45,MATCH($AD586,$B$33:$G$33,0),FALSE)+HLOOKUP($BQ$5,$I$2:$Y$8,5,FALSE)*VLOOKUP($AC586,$B$47:$G$60,MATCH($AD586,$B$48:$G$48,0),FALSE)+$AE586,$AE586),"N/A")</f>
        <v>N/A</v>
      </c>
      <c r="BR586" s="16" t="str">
        <f t="shared" si="2801"/>
        <v>N/A</v>
      </c>
      <c r="BS586" s="16" t="str">
        <f t="shared" ref="BS586:BS596" si="2839">IF(ISNUMBER($AG586),IF(OR(HLOOKUP($BQ$5,$I$2:$Y$8,4,FALSE)=1,HLOOKUP($BQ$5,$I$2:$Y$8,5,FALSE)=1,),HLOOKUP($BQ$5,$I$2:$Y$8,4,FALSE)*VLOOKUP($AC586,$B$32:$G$45,MATCH($AD586,$B$33:$G$33,0),FALSE)+HLOOKUP($BQ$5,$I$2:$Y$8,5,FALSE)*VLOOKUP($AC586,$B$47:$G$60,MATCH($AD586,$B$48:$G$48,0),FALSE)+$AG586,$AG586),"N/A")</f>
        <v>N/A</v>
      </c>
      <c r="BT586" s="16" t="str">
        <f t="shared" ref="BT586:BT596" si="2840">IF(BR586="N/A", "N/A", "true")</f>
        <v>N/A</v>
      </c>
      <c r="BU586" s="16" t="str">
        <f t="shared" ref="BU586:BU596" si="2841">IF(BR586="N/A", "N/A", 1)</f>
        <v>N/A</v>
      </c>
      <c r="BV586" s="16" t="str">
        <f t="shared" ref="BV586:BV596" si="2842">IF(ISNUMBER($AE586),IF(OR(HLOOKUP($BV$5,$I$2:$Y$8,4,FALSE)=1,HLOOKUP($BV$5,$I$2:$Y$8,5,FALSE)=1,),HLOOKUP($BV$5,$I$2:$Y$8,4,FALSE)*VLOOKUP($AC586,$B$32:$G$45,MATCH($AD586,$B$33:$G$33,0),FALSE)+HLOOKUP($BV$5,$I$2:$Y$8,5,FALSE)*VLOOKUP($AC586,$B$47:$G$60,MATCH($AD586,$B$48:$G$48,0),FALSE)+$AE586,$AE586),"N/A")</f>
        <v>N/A</v>
      </c>
      <c r="BW586" s="16" t="str">
        <f t="shared" si="2802"/>
        <v>N/A</v>
      </c>
      <c r="BX586" s="16" t="str">
        <f t="shared" ref="BX586:BX596" si="2843">IF(ISNUMBER($AG586),IF(OR(HLOOKUP($BV$5,$I$2:$Y$8,4,FALSE)=1,HLOOKUP($BV$5,$I$2:$Y$8,5,FALSE)=1,),HLOOKUP($BV$5,$I$2:$Y$8,4,FALSE)*VLOOKUP($AC586,$B$32:$G$45,MATCH($AD586,$B$33:$G$33,0),FALSE)+HLOOKUP($BV$5,$I$2:$Y$8,5,FALSE)*VLOOKUP($AC586,$B$47:$G$60,MATCH($AD586,$B$48:$G$48,0),FALSE)+$AG586,$AG586),"N/A")</f>
        <v>N/A</v>
      </c>
      <c r="BY586" s="16" t="str">
        <f t="shared" ref="BY586:BY596" si="2844">IF(BW586="N/A", "N/A", "true")</f>
        <v>N/A</v>
      </c>
      <c r="BZ586" s="16" t="str">
        <f t="shared" ref="BZ586:BZ596" si="2845">IF(BW586="N/A", "N/A", 1)</f>
        <v>N/A</v>
      </c>
      <c r="CA586" s="16" t="str">
        <f t="shared" ref="CA586:CA596" si="2846">IF(ISNUMBER($AE586),IF(OR(HLOOKUP($CA$5,$I$2:$Y$8,4,FALSE)=1,HLOOKUP($CA$5,$I$2:$Y$8,5,FALSE)=1,),HLOOKUP($CA$5,$I$2:$Y$8,4,FALSE)*VLOOKUP($AC586,$B$32:$G$45,MATCH($AD586,$B$33:$G$33,0),FALSE)+HLOOKUP($CA$5,$I$2:$Y$8,5,FALSE)*VLOOKUP($AC586,$B$47:$G$60,MATCH($AD586,$B$48:$G$48,0),FALSE)+$AE586,$AE586),"N/A")</f>
        <v>N/A</v>
      </c>
      <c r="CB586" s="16" t="str">
        <f t="shared" si="2803"/>
        <v>N/A</v>
      </c>
      <c r="CC586" s="16" t="str">
        <f t="shared" ref="CC586:CC596" si="2847">IF(ISNUMBER($AG586),IF(OR(HLOOKUP($CA$5,$I$2:$Y$8,4,FALSE)=1,HLOOKUP($CA$5,$I$2:$Y$8,5,FALSE)=1,),HLOOKUP($CA$5,$I$2:$Y$8,4,FALSE)*VLOOKUP($AC586,$B$32:$G$45,MATCH($AD586,$B$33:$G$33,0),FALSE)+HLOOKUP($CA$5,$I$2:$Y$8,5,FALSE)*VLOOKUP($AC586,$B$47:$G$60,MATCH($AD586,$B$48:$G$48,0),FALSE)+$AG586,$AG586),"N/A")</f>
        <v>N/A</v>
      </c>
      <c r="CD586" s="16" t="str">
        <f t="shared" ref="CD586:CD596" si="2848">IF(CB586="N/A", "N/A", "true")</f>
        <v>N/A</v>
      </c>
      <c r="CE586" s="16" t="str">
        <f t="shared" ref="CE586:CE596" si="2849">IF(CB586="N/A", "N/A", 1)</f>
        <v>N/A</v>
      </c>
      <c r="CF586" s="16" t="str">
        <f t="shared" ref="CF586:CF596" si="2850">IF(ISNUMBER($AE586),IF(OR(HLOOKUP($CF$5,$I$2:$Y$8,4,FALSE)=1,HLOOKUP($CF$5,$I$2:$Y$8,5,FALSE)=1,),HLOOKUP($CF$5,$I$2:$Y$8,4,FALSE)*VLOOKUP($AC586,$B$32:$G$45,MATCH($AD586,$B$33:$G$33,0),FALSE)+HLOOKUP($CF$5,$I$2:$Y$8,5,FALSE)*VLOOKUP($AC586,$B$47:$G$60,MATCH($AD586,$B$48:$G$48,0),FALSE)+$AE586,$AE586),"N/A")</f>
        <v>N/A</v>
      </c>
      <c r="CG586" s="16" t="str">
        <f t="shared" si="2804"/>
        <v>N/A</v>
      </c>
      <c r="CH586" s="16" t="str">
        <f t="shared" ref="CH586:CH596" si="2851">IF(ISNUMBER($AG586),IF(OR(HLOOKUP($CF$5,$I$2:$Y$8,4,FALSE)=1,HLOOKUP($CF$5,$I$2:$Y$8,5,FALSE)=1,),HLOOKUP($CF$5,$I$2:$Y$8,4,FALSE)*VLOOKUP($AC586,$B$32:$G$45,MATCH($AD586,$B$33:$G$33,0),FALSE)+HLOOKUP($CF$5,$I$2:$Y$8,5,FALSE)*VLOOKUP($AC586,$B$47:$G$60,MATCH($AD586,$B$48:$G$48,0),FALSE)+$AG586,$AG586),"N/A")</f>
        <v>N/A</v>
      </c>
      <c r="CI586" s="16" t="str">
        <f t="shared" ref="CI586:CI596" si="2852">IF(CG586="N/A", "N/A", "true")</f>
        <v>N/A</v>
      </c>
      <c r="CJ586" s="16" t="str">
        <f t="shared" ref="CJ586:CJ596" si="2853">IF(CG586="N/A", "N/A", 1)</f>
        <v>N/A</v>
      </c>
      <c r="CK586" s="16" t="str">
        <f t="shared" ref="CK586:CK596" si="2854">IF(ISNUMBER($AE586),IF(OR(HLOOKUP($CK$5,$I$2:$Y$8,4,FALSE)=1,HLOOKUP($CK$5,$I$2:$Y$8,5,FALSE)=1,),HLOOKUP($CK$5,$I$2:$Y$8,4,FALSE)*VLOOKUP($AC586,$B$32:$G$45,MATCH($AD586,$B$33:$G$33,0),FALSE)+HLOOKUP($CK$5,$I$2:$Y$8,5,FALSE)*VLOOKUP($AC586,$B$47:$G$60,MATCH($AD586,$B$48:$G$48,0),FALSE)+$AE586,$AE586),"N/A")</f>
        <v>N/A</v>
      </c>
      <c r="CL586" s="16" t="str">
        <f t="shared" si="2805"/>
        <v>N/A</v>
      </c>
      <c r="CM586" s="16" t="str">
        <f t="shared" ref="CM586:CM596" si="2855">IF(ISNUMBER($AG586),IF(OR(HLOOKUP($CK$5,$I$2:$Y$8,4,FALSE)=1,HLOOKUP($CK$5,$I$2:$Y$8,5,FALSE)=1,),HLOOKUP($CK$5,$I$2:$Y$8,4,FALSE)*VLOOKUP($AC586,$B$32:$G$45,MATCH($AD586,$B$33:$G$33,0),FALSE)+HLOOKUP($CK$5,$I$2:$Y$8,5,FALSE)*VLOOKUP($AC586,$B$47:$G$60,MATCH($AD586,$B$48:$G$48,0),FALSE)+$AG586,$AG586),"N/A")</f>
        <v>N/A</v>
      </c>
      <c r="CN586" s="16" t="str">
        <f t="shared" ref="CN586:CN596" si="2856">IF(CL586="N/A", "N/A", "true")</f>
        <v>N/A</v>
      </c>
      <c r="CO586" s="16" t="str">
        <f t="shared" ref="CO586:CO596" si="2857">IF(CL586="N/A", "N/A", 1)</f>
        <v>N/A</v>
      </c>
      <c r="CP586" s="16" t="str">
        <f t="shared" ref="CP586:CP596" si="2858">IF(ISNUMBER($AE586),IF(OR(HLOOKUP($CP$5,$I$2:$Y$8,4,FALSE)=1,HLOOKUP($CP$5,$I$2:$Y$8,5,FALSE)=1,),HLOOKUP($CP$5,$I$2:$Y$8,4,FALSE)*VLOOKUP($AC586,$B$32:$G$45,MATCH($AD586,$B$33:$G$33,0),FALSE)+HLOOKUP($CP$5,$I$2:$Y$8,5,FALSE)*VLOOKUP($AC586,$B$47:$G$60,MATCH($AD586,$B$48:$G$48,0),FALSE)+$AE586,$AE586),"N/A")</f>
        <v>N/A</v>
      </c>
      <c r="CQ586" s="16" t="str">
        <f t="shared" si="2806"/>
        <v>N/A</v>
      </c>
      <c r="CR586" s="16" t="str">
        <f t="shared" ref="CR586:CR596" si="2859">IF(ISNUMBER($AG586),IF(OR(HLOOKUP($CP$5,$I$2:$Y$8,4,FALSE)=1,HLOOKUP($CP$5,$I$2:$Y$8,5,FALSE)=1,),HLOOKUP($CP$5,$I$2:$Y$8,4,FALSE)*VLOOKUP($AC586,$B$32:$G$45,MATCH($AD586,$B$33:$G$33,0),FALSE)+HLOOKUP($CP$5,$I$2:$Y$8,5,FALSE)*VLOOKUP($AC586,$B$47:$G$60,MATCH($AD586,$B$48:$G$48,0),FALSE)+$AG586,$AG586),"N/A")</f>
        <v>N/A</v>
      </c>
      <c r="CS586" s="16" t="str">
        <f t="shared" ref="CS586:CS596" si="2860">IF(CQ586="N/A", "N/A", "true")</f>
        <v>N/A</v>
      </c>
      <c r="CT586" s="16" t="str">
        <f t="shared" ref="CT586:CT596" si="2861">IF(CQ586="N/A", "N/A", 1)</f>
        <v>N/A</v>
      </c>
      <c r="CU586" s="16" t="str">
        <f t="shared" ref="CU586:CU596" si="2862">IF(ISNUMBER($AE586),IF(OR(HLOOKUP($CU$5,$I$2:$Y$8,4,FALSE)=1,HLOOKUP($CU$5,$I$2:$Y$8,5,FALSE)=1,),HLOOKUP($CU$5,$I$2:$Y$8,4,FALSE)*VLOOKUP($AC586,$B$32:$G$45,MATCH($AD586,$B$33:$G$33,0),FALSE)+HLOOKUP($CU$5,$I$2:$Y$8,5,FALSE)*VLOOKUP($AC586,$B$47:$G$60,MATCH($AD586,$B$48:$G$48,0),FALSE)+$AE586,$AE586),"N/A")</f>
        <v>N/A</v>
      </c>
      <c r="CV586" s="16" t="str">
        <f t="shared" si="2807"/>
        <v>N/A</v>
      </c>
      <c r="CW586" s="16" t="str">
        <f t="shared" ref="CW586:CW596" si="2863">IF(ISNUMBER($AG586),IF(OR(HLOOKUP($CU$5,$I$2:$Y$8,4,FALSE)=1,HLOOKUP($CU$5,$I$2:$Y$8,5,FALSE)=1,),HLOOKUP($CU$5,$I$2:$Y$8,4,FALSE)*VLOOKUP($AC586,$B$32:$G$45,MATCH($AD586,$B$33:$G$33,0),FALSE)+HLOOKUP($CU$5,$I$2:$Y$8,5,FALSE)*VLOOKUP($AC586,$B$47:$G$60,MATCH($AD586,$B$48:$G$48,0),FALSE)+$AG586,$AG586),"N/A")</f>
        <v>N/A</v>
      </c>
      <c r="CX586" s="16" t="str">
        <f t="shared" ref="CX586:CX596" si="2864">IF(CV586="N/A", "N/A", "true")</f>
        <v>N/A</v>
      </c>
      <c r="CY586" s="16" t="str">
        <f t="shared" ref="CY586:CY596" si="2865">IF(CV586="N/A", "N/A", 1)</f>
        <v>N/A</v>
      </c>
      <c r="CZ586" s="16" t="str">
        <f t="shared" ref="CZ586:CZ596" si="2866">IF(ISNUMBER($AE586),IF(OR(HLOOKUP($CZ$5,$I$2:$Y$8,4,FALSE)=1,HLOOKUP($CZ$5,$I$2:$Y$8,5,FALSE)=1,),HLOOKUP($CZ$5,$I$2:$Y$8,4,FALSE)*VLOOKUP($AC586,$B$32:$G$45,MATCH($AD586,$B$33:$G$33,0),FALSE)+HLOOKUP($CZ$5,$I$2:$Y$8,5,FALSE)*VLOOKUP($AC586,$B$47:$G$60,MATCH($AD586,$B$48:$G$48,0),FALSE)+$AE586,$AE586),"N/A")</f>
        <v>N/A</v>
      </c>
      <c r="DA586" s="16" t="str">
        <f t="shared" si="2808"/>
        <v>N/A</v>
      </c>
      <c r="DB586" s="16" t="str">
        <f t="shared" ref="DB586:DB596" si="2867">IF(ISNUMBER($AG586),IF(OR(HLOOKUP($CZ$5,$I$2:$Y$8,4,FALSE)=1,HLOOKUP($CZ$5,$I$2:$Y$8,5,FALSE)=1,),HLOOKUP($CZ$5,$I$2:$Y$8,4,FALSE)*VLOOKUP($AC586,$B$32:$G$45,MATCH($AD586,$B$33:$G$33,0),FALSE)+HLOOKUP($CZ$5,$I$2:$Y$8,5,FALSE)*VLOOKUP($AC586,$B$47:$G$60,MATCH($AD586,$B$48:$G$48,0),FALSE)+$AG586,$AG586),"N/A")</f>
        <v>N/A</v>
      </c>
      <c r="DC586" s="16" t="str">
        <f t="shared" ref="DC586:DC596" si="2868">IF(DA586="N/A", "N/A", "true")</f>
        <v>N/A</v>
      </c>
      <c r="DD586" s="16" t="str">
        <f t="shared" ref="DD586:DD596" si="2869">IF(DA586="N/A", "N/A", 1)</f>
        <v>N/A</v>
      </c>
      <c r="DE586" s="16" t="str">
        <f t="shared" ref="DE586:DE596" si="2870">IF(ISNUMBER($AE586),IF(OR(HLOOKUP($DE$5,$I$2:$Y$8,4,FALSE)=1,HLOOKUP($DE$5,$I$2:$Y$8,5,FALSE)=1,),HLOOKUP($DE$5,$I$2:$Y$8,4,FALSE)*VLOOKUP($AC586,$B$32:$G$45,MATCH($AD586,$B$33:$G$33,0),FALSE)+HLOOKUP($DE$5,$I$2:$Y$8,5,FALSE)*VLOOKUP($AC586,$B$47:$G$60,MATCH($AD586,$B$48:$G$48,0),FALSE)+$AE586,$AE586),"N/A")</f>
        <v>N/A</v>
      </c>
      <c r="DF586" s="16" t="str">
        <f t="shared" ref="DF586:DF596" si="2871">IF(ISNUMBER($AF586),$AF586*SQRT(SUMSQ(HLOOKUP($DE$5,$J$2:$Y$8,2,FALSE)*VLOOKUP($AC586,$B$2:$G$15,MATCH($AD586,$B$3:$G$3,0),FALSE),HLOOKUP($DE$5,$J$2:$Y$8,3,FALSE)*VLOOKUP($AC586,$B$17:$G$30,MATCH($AD586,$B$18:$G$18,0),FALSE),HLOOKUP($DE$5,$J$2:$Y$8,6,FALSE)))+HLOOKUP($DE$5,$J$2:$Y$8,4,FALSE)*VLOOKUP($AC586,$B$32:$G$45,MATCH($AD586,$B$33:$G$33,0),FALSE)+HLOOKUP($DE$5,$J$2:$Y$8,5,FALSE)*VLOOKUP($AC586,$B$47:$G$60,MATCH($AD586,$B$48:$G$48,0),FALSE),"N/A")</f>
        <v>N/A</v>
      </c>
      <c r="DG586" s="19" t="str">
        <f t="shared" ref="DG586:DG596" si="2872">IF(ISNUMBER($AG586),IF(OR(HLOOKUP($DE$5,$I$2:$Y$8,4,FALSE)=1,HLOOKUP($DE$5,$I$2:$Y$8,5,FALSE)=1,),HLOOKUP($DE$5,$I$2:$Y$8,4,FALSE)*VLOOKUP($AC586,$B$32:$G$45,MATCH($AD586,$B$33:$G$33,0),FALSE)+HLOOKUP($DE$5,$I$2:$Y$8,5,FALSE)*VLOOKUP($AC586,$B$47:$G$60,MATCH($AD586,$B$48:$G$48,0),FALSE)+$AG586,$AG586),"N/A")</f>
        <v>N/A</v>
      </c>
      <c r="DH586" s="16" t="str">
        <f t="shared" ref="DH586:DH596" si="2873">IF(DF586="N/A", "N/A", "true")</f>
        <v>N/A</v>
      </c>
      <c r="DI586" s="16" t="str">
        <f t="shared" ref="DI586:DI596" si="2874">IF(DF586="N/A", "N/A", 1)</f>
        <v>N/A</v>
      </c>
    </row>
    <row r="587" spans="27:113" x14ac:dyDescent="0.35">
      <c r="AA587" s="49" t="str">
        <f t="shared" si="2809"/>
        <v>-</v>
      </c>
      <c r="AB587" s="55" t="str">
        <f t="shared" si="2810"/>
        <v>-</v>
      </c>
      <c r="AC587" s="23" t="s">
        <v>8</v>
      </c>
      <c r="AD587" s="40" t="s">
        <v>3</v>
      </c>
      <c r="AE587" s="16"/>
      <c r="AF587" s="16"/>
      <c r="AG587" s="16" t="str">
        <f t="shared" si="2793"/>
        <v>N/A</v>
      </c>
      <c r="AH587" s="16" t="str">
        <f t="shared" si="2811"/>
        <v>N/A</v>
      </c>
      <c r="AI587" s="16" t="str">
        <f t="shared" si="2794"/>
        <v>N/A</v>
      </c>
      <c r="AJ587" s="16" t="str">
        <f t="shared" ref="AJ587:AJ596" si="2875">IF(ISNUMBER($AG587),IF(OR(HLOOKUP($AH$5,$I$2:$Y$8,4,FALSE)=1,HLOOKUP($AH$5,$I$2:$Y$8,5,FALSE)=1,),HLOOKUP($AH$5,$I$2:$Y$8,4,FALSE)*VLOOKUP($AC587,$B$32:$G$45,MATCH($AD587,$B$33:$G$33,0),FALSE)+HLOOKUP($AH$5,$I$2:$Y$8,5,FALSE)*VLOOKUP($AC587,$B$47:$G$60,MATCH($AD587,$B$48:$G$48,0),FALSE)+$AG587,$AG587),"N/A")</f>
        <v>N/A</v>
      </c>
      <c r="AK587" s="16" t="str">
        <f t="shared" si="2812"/>
        <v>N/A</v>
      </c>
      <c r="AL587" s="16" t="str">
        <f t="shared" si="2813"/>
        <v>N/A</v>
      </c>
      <c r="AM587" s="16" t="str">
        <f t="shared" si="2814"/>
        <v>N/A</v>
      </c>
      <c r="AN587" s="16" t="str">
        <f t="shared" si="2795"/>
        <v>N/A</v>
      </c>
      <c r="AO587" s="16" t="str">
        <f t="shared" si="2815"/>
        <v>N/A</v>
      </c>
      <c r="AP587" s="16" t="str">
        <f t="shared" si="2816"/>
        <v>N/A</v>
      </c>
      <c r="AQ587" s="16" t="str">
        <f t="shared" si="2817"/>
        <v>N/A</v>
      </c>
      <c r="AR587" s="16" t="str">
        <f t="shared" si="2818"/>
        <v>N/A</v>
      </c>
      <c r="AS587" s="16" t="str">
        <f t="shared" si="2796"/>
        <v>N/A</v>
      </c>
      <c r="AT587" s="16" t="str">
        <f t="shared" si="2819"/>
        <v>N/A</v>
      </c>
      <c r="AU587" s="16" t="str">
        <f t="shared" si="2820"/>
        <v>N/A</v>
      </c>
      <c r="AV587" s="16" t="str">
        <f t="shared" si="2821"/>
        <v>N/A</v>
      </c>
      <c r="AW587" s="16" t="str">
        <f t="shared" si="2822"/>
        <v>N/A</v>
      </c>
      <c r="AX587" s="16" t="str">
        <f t="shared" si="2797"/>
        <v>N/A</v>
      </c>
      <c r="AY587" s="16" t="str">
        <f t="shared" si="2823"/>
        <v>N/A</v>
      </c>
      <c r="AZ587" s="16" t="str">
        <f t="shared" si="2824"/>
        <v>N/A</v>
      </c>
      <c r="BA587" s="16" t="str">
        <f t="shared" si="2825"/>
        <v>N/A</v>
      </c>
      <c r="BB587" s="16" t="str">
        <f t="shared" si="2826"/>
        <v>N/A</v>
      </c>
      <c r="BC587" s="16" t="str">
        <f t="shared" si="2798"/>
        <v>N/A</v>
      </c>
      <c r="BD587" s="16" t="str">
        <f t="shared" si="2827"/>
        <v>N/A</v>
      </c>
      <c r="BE587" s="16" t="str">
        <f t="shared" si="2828"/>
        <v>N/A</v>
      </c>
      <c r="BF587" s="16" t="str">
        <f t="shared" si="2829"/>
        <v>N/A</v>
      </c>
      <c r="BG587" s="16" t="str">
        <f t="shared" si="2830"/>
        <v>N/A</v>
      </c>
      <c r="BH587" s="16" t="str">
        <f t="shared" si="2799"/>
        <v>N/A</v>
      </c>
      <c r="BI587" s="16" t="str">
        <f t="shared" si="2831"/>
        <v>N/A</v>
      </c>
      <c r="BJ587" s="16" t="str">
        <f t="shared" si="2832"/>
        <v>N/A</v>
      </c>
      <c r="BK587" s="16" t="str">
        <f t="shared" si="2833"/>
        <v>N/A</v>
      </c>
      <c r="BL587" s="16" t="str">
        <f t="shared" si="2834"/>
        <v>N/A</v>
      </c>
      <c r="BM587" s="16" t="str">
        <f t="shared" si="2800"/>
        <v>N/A</v>
      </c>
      <c r="BN587" s="16" t="str">
        <f t="shared" si="2835"/>
        <v>N/A</v>
      </c>
      <c r="BO587" s="16" t="str">
        <f t="shared" si="2836"/>
        <v>N/A</v>
      </c>
      <c r="BP587" s="16" t="str">
        <f t="shared" si="2837"/>
        <v>N/A</v>
      </c>
      <c r="BQ587" s="16" t="str">
        <f t="shared" si="2838"/>
        <v>N/A</v>
      </c>
      <c r="BR587" s="16" t="str">
        <f t="shared" si="2801"/>
        <v>N/A</v>
      </c>
      <c r="BS587" s="16" t="str">
        <f t="shared" si="2839"/>
        <v>N/A</v>
      </c>
      <c r="BT587" s="16" t="str">
        <f t="shared" si="2840"/>
        <v>N/A</v>
      </c>
      <c r="BU587" s="16" t="str">
        <f t="shared" si="2841"/>
        <v>N/A</v>
      </c>
      <c r="BV587" s="16" t="str">
        <f t="shared" si="2842"/>
        <v>N/A</v>
      </c>
      <c r="BW587" s="16" t="str">
        <f t="shared" si="2802"/>
        <v>N/A</v>
      </c>
      <c r="BX587" s="16" t="str">
        <f t="shared" si="2843"/>
        <v>N/A</v>
      </c>
      <c r="BY587" s="16" t="str">
        <f t="shared" si="2844"/>
        <v>N/A</v>
      </c>
      <c r="BZ587" s="16" t="str">
        <f t="shared" si="2845"/>
        <v>N/A</v>
      </c>
      <c r="CA587" s="16" t="str">
        <f t="shared" si="2846"/>
        <v>N/A</v>
      </c>
      <c r="CB587" s="16" t="str">
        <f t="shared" si="2803"/>
        <v>N/A</v>
      </c>
      <c r="CC587" s="16" t="str">
        <f t="shared" si="2847"/>
        <v>N/A</v>
      </c>
      <c r="CD587" s="16" t="str">
        <f t="shared" si="2848"/>
        <v>N/A</v>
      </c>
      <c r="CE587" s="16" t="str">
        <f t="shared" si="2849"/>
        <v>N/A</v>
      </c>
      <c r="CF587" s="16" t="str">
        <f t="shared" si="2850"/>
        <v>N/A</v>
      </c>
      <c r="CG587" s="16" t="str">
        <f t="shared" si="2804"/>
        <v>N/A</v>
      </c>
      <c r="CH587" s="16" t="str">
        <f t="shared" si="2851"/>
        <v>N/A</v>
      </c>
      <c r="CI587" s="16" t="str">
        <f t="shared" si="2852"/>
        <v>N/A</v>
      </c>
      <c r="CJ587" s="16" t="str">
        <f t="shared" si="2853"/>
        <v>N/A</v>
      </c>
      <c r="CK587" s="16" t="str">
        <f t="shared" si="2854"/>
        <v>N/A</v>
      </c>
      <c r="CL587" s="16" t="str">
        <f t="shared" si="2805"/>
        <v>N/A</v>
      </c>
      <c r="CM587" s="16" t="str">
        <f t="shared" si="2855"/>
        <v>N/A</v>
      </c>
      <c r="CN587" s="16" t="str">
        <f t="shared" si="2856"/>
        <v>N/A</v>
      </c>
      <c r="CO587" s="16" t="str">
        <f t="shared" si="2857"/>
        <v>N/A</v>
      </c>
      <c r="CP587" s="16" t="str">
        <f t="shared" si="2858"/>
        <v>N/A</v>
      </c>
      <c r="CQ587" s="16" t="str">
        <f t="shared" si="2806"/>
        <v>N/A</v>
      </c>
      <c r="CR587" s="16" t="str">
        <f t="shared" si="2859"/>
        <v>N/A</v>
      </c>
      <c r="CS587" s="16" t="str">
        <f t="shared" si="2860"/>
        <v>N/A</v>
      </c>
      <c r="CT587" s="16" t="str">
        <f t="shared" si="2861"/>
        <v>N/A</v>
      </c>
      <c r="CU587" s="16" t="str">
        <f t="shared" si="2862"/>
        <v>N/A</v>
      </c>
      <c r="CV587" s="16" t="str">
        <f t="shared" si="2807"/>
        <v>N/A</v>
      </c>
      <c r="CW587" s="16" t="str">
        <f t="shared" si="2863"/>
        <v>N/A</v>
      </c>
      <c r="CX587" s="16" t="str">
        <f t="shared" si="2864"/>
        <v>N/A</v>
      </c>
      <c r="CY587" s="16" t="str">
        <f t="shared" si="2865"/>
        <v>N/A</v>
      </c>
      <c r="CZ587" s="16" t="str">
        <f t="shared" si="2866"/>
        <v>N/A</v>
      </c>
      <c r="DA587" s="16" t="str">
        <f t="shared" si="2808"/>
        <v>N/A</v>
      </c>
      <c r="DB587" s="16" t="str">
        <f t="shared" si="2867"/>
        <v>N/A</v>
      </c>
      <c r="DC587" s="16" t="str">
        <f t="shared" si="2868"/>
        <v>N/A</v>
      </c>
      <c r="DD587" s="16" t="str">
        <f t="shared" si="2869"/>
        <v>N/A</v>
      </c>
      <c r="DE587" s="16" t="str">
        <f t="shared" si="2870"/>
        <v>N/A</v>
      </c>
      <c r="DF587" s="16" t="str">
        <f t="shared" si="2871"/>
        <v>N/A</v>
      </c>
      <c r="DG587" s="19" t="str">
        <f t="shared" si="2872"/>
        <v>N/A</v>
      </c>
      <c r="DH587" s="16" t="str">
        <f t="shared" si="2873"/>
        <v>N/A</v>
      </c>
      <c r="DI587" s="16" t="str">
        <f t="shared" si="2874"/>
        <v>N/A</v>
      </c>
    </row>
    <row r="588" spans="27:113" x14ac:dyDescent="0.35">
      <c r="AA588" s="49" t="str">
        <f t="shared" si="2809"/>
        <v>-</v>
      </c>
      <c r="AB588" s="55" t="str">
        <f t="shared" si="2810"/>
        <v>-</v>
      </c>
      <c r="AC588" s="23" t="s">
        <v>9</v>
      </c>
      <c r="AD588" s="40" t="s">
        <v>3</v>
      </c>
      <c r="AE588" s="16"/>
      <c r="AF588" s="16"/>
      <c r="AG588" s="16" t="str">
        <f t="shared" si="2793"/>
        <v>N/A</v>
      </c>
      <c r="AH588" s="16" t="str">
        <f t="shared" si="2811"/>
        <v>N/A</v>
      </c>
      <c r="AI588" s="16" t="str">
        <f t="shared" si="2794"/>
        <v>N/A</v>
      </c>
      <c r="AJ588" s="16" t="str">
        <f t="shared" si="2875"/>
        <v>N/A</v>
      </c>
      <c r="AK588" s="16" t="str">
        <f t="shared" si="2812"/>
        <v>N/A</v>
      </c>
      <c r="AL588" s="16" t="str">
        <f t="shared" si="2813"/>
        <v>N/A</v>
      </c>
      <c r="AM588" s="16" t="str">
        <f t="shared" si="2814"/>
        <v>N/A</v>
      </c>
      <c r="AN588" s="16" t="str">
        <f t="shared" si="2795"/>
        <v>N/A</v>
      </c>
      <c r="AO588" s="16" t="str">
        <f t="shared" si="2815"/>
        <v>N/A</v>
      </c>
      <c r="AP588" s="16" t="str">
        <f t="shared" si="2816"/>
        <v>N/A</v>
      </c>
      <c r="AQ588" s="16" t="str">
        <f t="shared" si="2817"/>
        <v>N/A</v>
      </c>
      <c r="AR588" s="16" t="str">
        <f t="shared" si="2818"/>
        <v>N/A</v>
      </c>
      <c r="AS588" s="16" t="str">
        <f t="shared" si="2796"/>
        <v>N/A</v>
      </c>
      <c r="AT588" s="16" t="str">
        <f t="shared" si="2819"/>
        <v>N/A</v>
      </c>
      <c r="AU588" s="16" t="str">
        <f t="shared" si="2820"/>
        <v>N/A</v>
      </c>
      <c r="AV588" s="16" t="str">
        <f t="shared" si="2821"/>
        <v>N/A</v>
      </c>
      <c r="AW588" s="16" t="str">
        <f t="shared" si="2822"/>
        <v>N/A</v>
      </c>
      <c r="AX588" s="16" t="str">
        <f t="shared" si="2797"/>
        <v>N/A</v>
      </c>
      <c r="AY588" s="16" t="str">
        <f t="shared" si="2823"/>
        <v>N/A</v>
      </c>
      <c r="AZ588" s="16" t="str">
        <f t="shared" si="2824"/>
        <v>N/A</v>
      </c>
      <c r="BA588" s="16" t="str">
        <f t="shared" si="2825"/>
        <v>N/A</v>
      </c>
      <c r="BB588" s="16" t="str">
        <f t="shared" si="2826"/>
        <v>N/A</v>
      </c>
      <c r="BC588" s="16" t="str">
        <f t="shared" si="2798"/>
        <v>N/A</v>
      </c>
      <c r="BD588" s="16" t="str">
        <f t="shared" si="2827"/>
        <v>N/A</v>
      </c>
      <c r="BE588" s="16" t="str">
        <f t="shared" si="2828"/>
        <v>N/A</v>
      </c>
      <c r="BF588" s="16" t="str">
        <f t="shared" si="2829"/>
        <v>N/A</v>
      </c>
      <c r="BG588" s="16" t="str">
        <f t="shared" si="2830"/>
        <v>N/A</v>
      </c>
      <c r="BH588" s="16" t="str">
        <f t="shared" si="2799"/>
        <v>N/A</v>
      </c>
      <c r="BI588" s="16" t="str">
        <f t="shared" si="2831"/>
        <v>N/A</v>
      </c>
      <c r="BJ588" s="16" t="str">
        <f t="shared" si="2832"/>
        <v>N/A</v>
      </c>
      <c r="BK588" s="16" t="str">
        <f t="shared" si="2833"/>
        <v>N/A</v>
      </c>
      <c r="BL588" s="16" t="str">
        <f t="shared" si="2834"/>
        <v>N/A</v>
      </c>
      <c r="BM588" s="16" t="str">
        <f t="shared" si="2800"/>
        <v>N/A</v>
      </c>
      <c r="BN588" s="16" t="str">
        <f t="shared" si="2835"/>
        <v>N/A</v>
      </c>
      <c r="BO588" s="16" t="str">
        <f t="shared" si="2836"/>
        <v>N/A</v>
      </c>
      <c r="BP588" s="16" t="str">
        <f t="shared" si="2837"/>
        <v>N/A</v>
      </c>
      <c r="BQ588" s="16" t="str">
        <f t="shared" si="2838"/>
        <v>N/A</v>
      </c>
      <c r="BR588" s="16" t="str">
        <f t="shared" si="2801"/>
        <v>N/A</v>
      </c>
      <c r="BS588" s="16" t="str">
        <f t="shared" si="2839"/>
        <v>N/A</v>
      </c>
      <c r="BT588" s="16" t="str">
        <f t="shared" si="2840"/>
        <v>N/A</v>
      </c>
      <c r="BU588" s="16" t="str">
        <f t="shared" si="2841"/>
        <v>N/A</v>
      </c>
      <c r="BV588" s="16" t="str">
        <f t="shared" si="2842"/>
        <v>N/A</v>
      </c>
      <c r="BW588" s="16" t="str">
        <f t="shared" si="2802"/>
        <v>N/A</v>
      </c>
      <c r="BX588" s="16" t="str">
        <f t="shared" si="2843"/>
        <v>N/A</v>
      </c>
      <c r="BY588" s="16" t="str">
        <f t="shared" si="2844"/>
        <v>N/A</v>
      </c>
      <c r="BZ588" s="16" t="str">
        <f t="shared" si="2845"/>
        <v>N/A</v>
      </c>
      <c r="CA588" s="16" t="str">
        <f t="shared" si="2846"/>
        <v>N/A</v>
      </c>
      <c r="CB588" s="16" t="str">
        <f t="shared" si="2803"/>
        <v>N/A</v>
      </c>
      <c r="CC588" s="16" t="str">
        <f t="shared" si="2847"/>
        <v>N/A</v>
      </c>
      <c r="CD588" s="16" t="str">
        <f t="shared" si="2848"/>
        <v>N/A</v>
      </c>
      <c r="CE588" s="16" t="str">
        <f t="shared" si="2849"/>
        <v>N/A</v>
      </c>
      <c r="CF588" s="16" t="str">
        <f t="shared" si="2850"/>
        <v>N/A</v>
      </c>
      <c r="CG588" s="16" t="str">
        <f t="shared" si="2804"/>
        <v>N/A</v>
      </c>
      <c r="CH588" s="16" t="str">
        <f t="shared" si="2851"/>
        <v>N/A</v>
      </c>
      <c r="CI588" s="16" t="str">
        <f t="shared" si="2852"/>
        <v>N/A</v>
      </c>
      <c r="CJ588" s="16" t="str">
        <f t="shared" si="2853"/>
        <v>N/A</v>
      </c>
      <c r="CK588" s="16" t="str">
        <f t="shared" si="2854"/>
        <v>N/A</v>
      </c>
      <c r="CL588" s="16" t="str">
        <f t="shared" si="2805"/>
        <v>N/A</v>
      </c>
      <c r="CM588" s="16" t="str">
        <f t="shared" si="2855"/>
        <v>N/A</v>
      </c>
      <c r="CN588" s="16" t="str">
        <f t="shared" si="2856"/>
        <v>N/A</v>
      </c>
      <c r="CO588" s="16" t="str">
        <f t="shared" si="2857"/>
        <v>N/A</v>
      </c>
      <c r="CP588" s="16" t="str">
        <f t="shared" si="2858"/>
        <v>N/A</v>
      </c>
      <c r="CQ588" s="16" t="str">
        <f t="shared" si="2806"/>
        <v>N/A</v>
      </c>
      <c r="CR588" s="16" t="str">
        <f t="shared" si="2859"/>
        <v>N/A</v>
      </c>
      <c r="CS588" s="16" t="str">
        <f t="shared" si="2860"/>
        <v>N/A</v>
      </c>
      <c r="CT588" s="16" t="str">
        <f t="shared" si="2861"/>
        <v>N/A</v>
      </c>
      <c r="CU588" s="16" t="str">
        <f t="shared" si="2862"/>
        <v>N/A</v>
      </c>
      <c r="CV588" s="16" t="str">
        <f t="shared" si="2807"/>
        <v>N/A</v>
      </c>
      <c r="CW588" s="16" t="str">
        <f t="shared" si="2863"/>
        <v>N/A</v>
      </c>
      <c r="CX588" s="16" t="str">
        <f t="shared" si="2864"/>
        <v>N/A</v>
      </c>
      <c r="CY588" s="16" t="str">
        <f t="shared" si="2865"/>
        <v>N/A</v>
      </c>
      <c r="CZ588" s="16" t="str">
        <f t="shared" si="2866"/>
        <v>N/A</v>
      </c>
      <c r="DA588" s="16" t="str">
        <f t="shared" si="2808"/>
        <v>N/A</v>
      </c>
      <c r="DB588" s="16" t="str">
        <f t="shared" si="2867"/>
        <v>N/A</v>
      </c>
      <c r="DC588" s="16" t="str">
        <f t="shared" si="2868"/>
        <v>N/A</v>
      </c>
      <c r="DD588" s="16" t="str">
        <f t="shared" si="2869"/>
        <v>N/A</v>
      </c>
      <c r="DE588" s="16" t="str">
        <f t="shared" si="2870"/>
        <v>N/A</v>
      </c>
      <c r="DF588" s="16" t="str">
        <f t="shared" si="2871"/>
        <v>N/A</v>
      </c>
      <c r="DG588" s="19" t="str">
        <f t="shared" si="2872"/>
        <v>N/A</v>
      </c>
      <c r="DH588" s="16" t="str">
        <f t="shared" si="2873"/>
        <v>N/A</v>
      </c>
      <c r="DI588" s="16" t="str">
        <f t="shared" si="2874"/>
        <v>N/A</v>
      </c>
    </row>
    <row r="589" spans="27:113" x14ac:dyDescent="0.35">
      <c r="AA589" s="49">
        <v>1.5</v>
      </c>
      <c r="AB589" s="55">
        <f t="shared" si="2810"/>
        <v>2.0355339059327378</v>
      </c>
      <c r="AC589" s="23" t="s">
        <v>10</v>
      </c>
      <c r="AD589" s="40" t="s">
        <v>3</v>
      </c>
      <c r="AE589" s="16">
        <v>14</v>
      </c>
      <c r="AF589" s="16">
        <v>17.5</v>
      </c>
      <c r="AG589" s="16">
        <f t="shared" si="2793"/>
        <v>24.748737341529164</v>
      </c>
      <c r="AH589" s="16">
        <f t="shared" si="2811"/>
        <v>14</v>
      </c>
      <c r="AI589" s="16">
        <f t="shared" si="2794"/>
        <v>17.5</v>
      </c>
      <c r="AJ589" s="16">
        <f t="shared" si="2875"/>
        <v>24.748737341529164</v>
      </c>
      <c r="AK589" s="16" t="str">
        <f t="shared" si="2812"/>
        <v>true</v>
      </c>
      <c r="AL589" s="16">
        <f t="shared" si="2813"/>
        <v>1</v>
      </c>
      <c r="AM589" s="16">
        <f t="shared" si="2814"/>
        <v>14</v>
      </c>
      <c r="AN589" s="16">
        <f t="shared" si="2795"/>
        <v>17.5</v>
      </c>
      <c r="AO589" s="16">
        <f t="shared" si="2815"/>
        <v>24.748737341529164</v>
      </c>
      <c r="AP589" s="16" t="str">
        <f t="shared" si="2816"/>
        <v>true</v>
      </c>
      <c r="AQ589" s="16">
        <f t="shared" si="2817"/>
        <v>1</v>
      </c>
      <c r="AR589" s="16">
        <f t="shared" si="2818"/>
        <v>14</v>
      </c>
      <c r="AS589" s="16">
        <f t="shared" si="2796"/>
        <v>17.5</v>
      </c>
      <c r="AT589" s="16">
        <f t="shared" si="2819"/>
        <v>24.748737341529164</v>
      </c>
      <c r="AU589" s="16" t="str">
        <f t="shared" si="2820"/>
        <v>true</v>
      </c>
      <c r="AV589" s="16">
        <f t="shared" si="2821"/>
        <v>1</v>
      </c>
      <c r="AW589" s="16">
        <f t="shared" si="2822"/>
        <v>14</v>
      </c>
      <c r="AX589" s="16">
        <f t="shared" si="2797"/>
        <v>17.5</v>
      </c>
      <c r="AY589" s="16">
        <f t="shared" si="2823"/>
        <v>24.748737341529164</v>
      </c>
      <c r="AZ589" s="16" t="str">
        <f t="shared" si="2824"/>
        <v>true</v>
      </c>
      <c r="BA589" s="16">
        <f t="shared" si="2825"/>
        <v>1</v>
      </c>
      <c r="BB589" s="16">
        <f t="shared" si="2826"/>
        <v>14</v>
      </c>
      <c r="BC589" s="16">
        <f t="shared" si="2798"/>
        <v>17.5</v>
      </c>
      <c r="BD589" s="16">
        <f t="shared" si="2827"/>
        <v>24.748737341529164</v>
      </c>
      <c r="BE589" s="16" t="str">
        <f t="shared" si="2828"/>
        <v>true</v>
      </c>
      <c r="BF589" s="16">
        <f t="shared" si="2829"/>
        <v>1</v>
      </c>
      <c r="BG589" s="16">
        <f t="shared" si="2830"/>
        <v>14</v>
      </c>
      <c r="BH589" s="16">
        <f t="shared" si="2799"/>
        <v>17.5</v>
      </c>
      <c r="BI589" s="16">
        <f t="shared" si="2831"/>
        <v>24.748737341529164</v>
      </c>
      <c r="BJ589" s="16" t="str">
        <f t="shared" si="2832"/>
        <v>true</v>
      </c>
      <c r="BK589" s="16">
        <f t="shared" si="2833"/>
        <v>1</v>
      </c>
      <c r="BL589" s="16">
        <f t="shared" si="2834"/>
        <v>14</v>
      </c>
      <c r="BM589" s="16">
        <f t="shared" si="2800"/>
        <v>17.5</v>
      </c>
      <c r="BN589" s="16">
        <f t="shared" si="2835"/>
        <v>24.748737341529164</v>
      </c>
      <c r="BO589" s="16" t="str">
        <f t="shared" si="2836"/>
        <v>true</v>
      </c>
      <c r="BP589" s="16">
        <f t="shared" si="2837"/>
        <v>1</v>
      </c>
      <c r="BQ589" s="16">
        <f t="shared" si="2838"/>
        <v>14</v>
      </c>
      <c r="BR589" s="16">
        <f t="shared" si="2801"/>
        <v>17.5</v>
      </c>
      <c r="BS589" s="16">
        <f t="shared" si="2839"/>
        <v>24.748737341529164</v>
      </c>
      <c r="BT589" s="16" t="str">
        <f t="shared" si="2840"/>
        <v>true</v>
      </c>
      <c r="BU589" s="16">
        <f t="shared" si="2841"/>
        <v>1</v>
      </c>
      <c r="BV589" s="16">
        <f t="shared" si="2842"/>
        <v>14</v>
      </c>
      <c r="BW589" s="16">
        <f t="shared" si="2802"/>
        <v>17.5</v>
      </c>
      <c r="BX589" s="16">
        <f t="shared" si="2843"/>
        <v>24.748737341529164</v>
      </c>
      <c r="BY589" s="16" t="str">
        <f t="shared" si="2844"/>
        <v>true</v>
      </c>
      <c r="BZ589" s="16">
        <f t="shared" si="2845"/>
        <v>1</v>
      </c>
      <c r="CA589" s="16">
        <f t="shared" si="2846"/>
        <v>14</v>
      </c>
      <c r="CB589" s="16">
        <f t="shared" si="2803"/>
        <v>17.5</v>
      </c>
      <c r="CC589" s="16">
        <f t="shared" si="2847"/>
        <v>24.748737341529164</v>
      </c>
      <c r="CD589" s="16" t="str">
        <f t="shared" si="2848"/>
        <v>true</v>
      </c>
      <c r="CE589" s="16">
        <f t="shared" si="2849"/>
        <v>1</v>
      </c>
      <c r="CF589" s="16">
        <f t="shared" si="2850"/>
        <v>14</v>
      </c>
      <c r="CG589" s="16">
        <f t="shared" si="2804"/>
        <v>17.5</v>
      </c>
      <c r="CH589" s="16">
        <f t="shared" si="2851"/>
        <v>24.748737341529164</v>
      </c>
      <c r="CI589" s="16" t="str">
        <f t="shared" si="2852"/>
        <v>true</v>
      </c>
      <c r="CJ589" s="16">
        <f t="shared" si="2853"/>
        <v>1</v>
      </c>
      <c r="CK589" s="16">
        <f t="shared" si="2854"/>
        <v>14</v>
      </c>
      <c r="CL589" s="16">
        <f t="shared" si="2805"/>
        <v>17.5</v>
      </c>
      <c r="CM589" s="16">
        <f t="shared" si="2855"/>
        <v>24.748737341529164</v>
      </c>
      <c r="CN589" s="16" t="str">
        <f t="shared" si="2856"/>
        <v>true</v>
      </c>
      <c r="CO589" s="16">
        <f t="shared" si="2857"/>
        <v>1</v>
      </c>
      <c r="CP589" s="16">
        <f t="shared" si="2858"/>
        <v>14</v>
      </c>
      <c r="CQ589" s="16">
        <f t="shared" si="2806"/>
        <v>24.748737341529164</v>
      </c>
      <c r="CR589" s="16">
        <f t="shared" si="2859"/>
        <v>24.748737341529164</v>
      </c>
      <c r="CS589" s="16" t="str">
        <f t="shared" si="2860"/>
        <v>true</v>
      </c>
      <c r="CT589" s="16">
        <f t="shared" si="2861"/>
        <v>1</v>
      </c>
      <c r="CU589" s="16">
        <f t="shared" si="2862"/>
        <v>14</v>
      </c>
      <c r="CV589" s="16">
        <f t="shared" si="2807"/>
        <v>24.748737341529164</v>
      </c>
      <c r="CW589" s="16">
        <f t="shared" si="2863"/>
        <v>24.748737341529164</v>
      </c>
      <c r="CX589" s="16" t="str">
        <f t="shared" si="2864"/>
        <v>true</v>
      </c>
      <c r="CY589" s="16">
        <f t="shared" si="2865"/>
        <v>1</v>
      </c>
      <c r="CZ589" s="16">
        <f t="shared" si="2866"/>
        <v>14</v>
      </c>
      <c r="DA589" s="16">
        <f t="shared" si="2808"/>
        <v>24.748737341529164</v>
      </c>
      <c r="DB589" s="16">
        <f t="shared" si="2867"/>
        <v>24.748737341529164</v>
      </c>
      <c r="DC589" s="16" t="str">
        <f t="shared" si="2868"/>
        <v>true</v>
      </c>
      <c r="DD589" s="16">
        <f t="shared" si="2869"/>
        <v>1</v>
      </c>
      <c r="DE589" s="16">
        <f t="shared" si="2870"/>
        <v>14</v>
      </c>
      <c r="DF589" s="16">
        <f t="shared" si="2871"/>
        <v>24.748737341529164</v>
      </c>
      <c r="DG589" s="19">
        <f t="shared" si="2872"/>
        <v>24.748737341529164</v>
      </c>
      <c r="DH589" s="16" t="str">
        <f t="shared" si="2873"/>
        <v>true</v>
      </c>
      <c r="DI589" s="16">
        <f t="shared" si="2874"/>
        <v>1</v>
      </c>
    </row>
    <row r="590" spans="27:113" x14ac:dyDescent="0.35">
      <c r="AA590" s="49" t="str">
        <f t="shared" si="2809"/>
        <v>-</v>
      </c>
      <c r="AB590" s="55" t="str">
        <f t="shared" si="2810"/>
        <v>-</v>
      </c>
      <c r="AC590" s="23" t="s">
        <v>11</v>
      </c>
      <c r="AD590" s="40" t="s">
        <v>3</v>
      </c>
      <c r="AE590" s="16"/>
      <c r="AF590" s="16"/>
      <c r="AG590" s="16" t="str">
        <f t="shared" si="2793"/>
        <v>N/A</v>
      </c>
      <c r="AH590" s="16" t="str">
        <f t="shared" si="2811"/>
        <v>N/A</v>
      </c>
      <c r="AI590" s="16" t="str">
        <f t="shared" si="2794"/>
        <v>N/A</v>
      </c>
      <c r="AJ590" s="16" t="str">
        <f t="shared" si="2875"/>
        <v>N/A</v>
      </c>
      <c r="AK590" s="16" t="str">
        <f t="shared" si="2812"/>
        <v>N/A</v>
      </c>
      <c r="AL590" s="16" t="str">
        <f t="shared" si="2813"/>
        <v>N/A</v>
      </c>
      <c r="AM590" s="16" t="str">
        <f t="shared" si="2814"/>
        <v>N/A</v>
      </c>
      <c r="AN590" s="16" t="str">
        <f t="shared" si="2795"/>
        <v>N/A</v>
      </c>
      <c r="AO590" s="16" t="str">
        <f t="shared" si="2815"/>
        <v>N/A</v>
      </c>
      <c r="AP590" s="16" t="str">
        <f t="shared" si="2816"/>
        <v>N/A</v>
      </c>
      <c r="AQ590" s="16" t="str">
        <f t="shared" si="2817"/>
        <v>N/A</v>
      </c>
      <c r="AR590" s="16" t="str">
        <f t="shared" si="2818"/>
        <v>N/A</v>
      </c>
      <c r="AS590" s="16" t="str">
        <f t="shared" si="2796"/>
        <v>N/A</v>
      </c>
      <c r="AT590" s="16" t="str">
        <f t="shared" si="2819"/>
        <v>N/A</v>
      </c>
      <c r="AU590" s="16" t="str">
        <f t="shared" si="2820"/>
        <v>N/A</v>
      </c>
      <c r="AV590" s="16" t="str">
        <f t="shared" si="2821"/>
        <v>N/A</v>
      </c>
      <c r="AW590" s="16" t="str">
        <f t="shared" si="2822"/>
        <v>N/A</v>
      </c>
      <c r="AX590" s="16" t="str">
        <f t="shared" si="2797"/>
        <v>N/A</v>
      </c>
      <c r="AY590" s="16" t="str">
        <f t="shared" si="2823"/>
        <v>N/A</v>
      </c>
      <c r="AZ590" s="16" t="str">
        <f t="shared" si="2824"/>
        <v>N/A</v>
      </c>
      <c r="BA590" s="16" t="str">
        <f t="shared" si="2825"/>
        <v>N/A</v>
      </c>
      <c r="BB590" s="16" t="str">
        <f t="shared" si="2826"/>
        <v>N/A</v>
      </c>
      <c r="BC590" s="16" t="str">
        <f t="shared" si="2798"/>
        <v>N/A</v>
      </c>
      <c r="BD590" s="16" t="str">
        <f t="shared" si="2827"/>
        <v>N/A</v>
      </c>
      <c r="BE590" s="16" t="str">
        <f t="shared" si="2828"/>
        <v>N/A</v>
      </c>
      <c r="BF590" s="16" t="str">
        <f t="shared" si="2829"/>
        <v>N/A</v>
      </c>
      <c r="BG590" s="16" t="str">
        <f t="shared" si="2830"/>
        <v>N/A</v>
      </c>
      <c r="BH590" s="16" t="str">
        <f t="shared" si="2799"/>
        <v>N/A</v>
      </c>
      <c r="BI590" s="16" t="str">
        <f t="shared" si="2831"/>
        <v>N/A</v>
      </c>
      <c r="BJ590" s="16" t="str">
        <f t="shared" si="2832"/>
        <v>N/A</v>
      </c>
      <c r="BK590" s="16" t="str">
        <f t="shared" si="2833"/>
        <v>N/A</v>
      </c>
      <c r="BL590" s="16" t="str">
        <f t="shared" si="2834"/>
        <v>N/A</v>
      </c>
      <c r="BM590" s="16" t="str">
        <f t="shared" si="2800"/>
        <v>N/A</v>
      </c>
      <c r="BN590" s="16" t="str">
        <f t="shared" si="2835"/>
        <v>N/A</v>
      </c>
      <c r="BO590" s="16" t="str">
        <f t="shared" si="2836"/>
        <v>N/A</v>
      </c>
      <c r="BP590" s="16" t="str">
        <f t="shared" si="2837"/>
        <v>N/A</v>
      </c>
      <c r="BQ590" s="16" t="str">
        <f t="shared" si="2838"/>
        <v>N/A</v>
      </c>
      <c r="BR590" s="16" t="str">
        <f t="shared" si="2801"/>
        <v>N/A</v>
      </c>
      <c r="BS590" s="16" t="str">
        <f t="shared" si="2839"/>
        <v>N/A</v>
      </c>
      <c r="BT590" s="16" t="str">
        <f t="shared" si="2840"/>
        <v>N/A</v>
      </c>
      <c r="BU590" s="16" t="str">
        <f t="shared" si="2841"/>
        <v>N/A</v>
      </c>
      <c r="BV590" s="16" t="str">
        <f t="shared" si="2842"/>
        <v>N/A</v>
      </c>
      <c r="BW590" s="16" t="str">
        <f t="shared" si="2802"/>
        <v>N/A</v>
      </c>
      <c r="BX590" s="16" t="str">
        <f t="shared" si="2843"/>
        <v>N/A</v>
      </c>
      <c r="BY590" s="16" t="str">
        <f t="shared" si="2844"/>
        <v>N/A</v>
      </c>
      <c r="BZ590" s="16" t="str">
        <f t="shared" si="2845"/>
        <v>N/A</v>
      </c>
      <c r="CA590" s="16" t="str">
        <f t="shared" si="2846"/>
        <v>N/A</v>
      </c>
      <c r="CB590" s="16" t="str">
        <f t="shared" si="2803"/>
        <v>N/A</v>
      </c>
      <c r="CC590" s="16" t="str">
        <f t="shared" si="2847"/>
        <v>N/A</v>
      </c>
      <c r="CD590" s="16" t="str">
        <f t="shared" si="2848"/>
        <v>N/A</v>
      </c>
      <c r="CE590" s="16" t="str">
        <f t="shared" si="2849"/>
        <v>N/A</v>
      </c>
      <c r="CF590" s="16" t="str">
        <f t="shared" si="2850"/>
        <v>N/A</v>
      </c>
      <c r="CG590" s="16" t="str">
        <f t="shared" si="2804"/>
        <v>N/A</v>
      </c>
      <c r="CH590" s="16" t="str">
        <f t="shared" si="2851"/>
        <v>N/A</v>
      </c>
      <c r="CI590" s="16" t="str">
        <f t="shared" si="2852"/>
        <v>N/A</v>
      </c>
      <c r="CJ590" s="16" t="str">
        <f t="shared" si="2853"/>
        <v>N/A</v>
      </c>
      <c r="CK590" s="16" t="str">
        <f t="shared" si="2854"/>
        <v>N/A</v>
      </c>
      <c r="CL590" s="16" t="str">
        <f t="shared" si="2805"/>
        <v>N/A</v>
      </c>
      <c r="CM590" s="16" t="str">
        <f t="shared" si="2855"/>
        <v>N/A</v>
      </c>
      <c r="CN590" s="16" t="str">
        <f t="shared" si="2856"/>
        <v>N/A</v>
      </c>
      <c r="CO590" s="16" t="str">
        <f t="shared" si="2857"/>
        <v>N/A</v>
      </c>
      <c r="CP590" s="16" t="str">
        <f t="shared" si="2858"/>
        <v>N/A</v>
      </c>
      <c r="CQ590" s="16" t="str">
        <f t="shared" si="2806"/>
        <v>N/A</v>
      </c>
      <c r="CR590" s="16" t="str">
        <f t="shared" si="2859"/>
        <v>N/A</v>
      </c>
      <c r="CS590" s="16" t="str">
        <f t="shared" si="2860"/>
        <v>N/A</v>
      </c>
      <c r="CT590" s="16" t="str">
        <f t="shared" si="2861"/>
        <v>N/A</v>
      </c>
      <c r="CU590" s="16" t="str">
        <f t="shared" si="2862"/>
        <v>N/A</v>
      </c>
      <c r="CV590" s="16" t="str">
        <f t="shared" si="2807"/>
        <v>N/A</v>
      </c>
      <c r="CW590" s="16" t="str">
        <f t="shared" si="2863"/>
        <v>N/A</v>
      </c>
      <c r="CX590" s="16" t="str">
        <f t="shared" si="2864"/>
        <v>N/A</v>
      </c>
      <c r="CY590" s="16" t="str">
        <f t="shared" si="2865"/>
        <v>N/A</v>
      </c>
      <c r="CZ590" s="16" t="str">
        <f t="shared" si="2866"/>
        <v>N/A</v>
      </c>
      <c r="DA590" s="16" t="str">
        <f t="shared" si="2808"/>
        <v>N/A</v>
      </c>
      <c r="DB590" s="16" t="str">
        <f t="shared" si="2867"/>
        <v>N/A</v>
      </c>
      <c r="DC590" s="16" t="str">
        <f t="shared" si="2868"/>
        <v>N/A</v>
      </c>
      <c r="DD590" s="16" t="str">
        <f t="shared" si="2869"/>
        <v>N/A</v>
      </c>
      <c r="DE590" s="16" t="str">
        <f t="shared" si="2870"/>
        <v>N/A</v>
      </c>
      <c r="DF590" s="16" t="str">
        <f t="shared" si="2871"/>
        <v>N/A</v>
      </c>
      <c r="DG590" s="19" t="str">
        <f t="shared" si="2872"/>
        <v>N/A</v>
      </c>
      <c r="DH590" s="16" t="str">
        <f t="shared" si="2873"/>
        <v>N/A</v>
      </c>
      <c r="DI590" s="16" t="str">
        <f t="shared" si="2874"/>
        <v>N/A</v>
      </c>
    </row>
    <row r="591" spans="27:113" x14ac:dyDescent="0.35">
      <c r="AA591" s="49">
        <v>1.5</v>
      </c>
      <c r="AB591" s="55">
        <f t="shared" si="2810"/>
        <v>2.0355339059327391</v>
      </c>
      <c r="AC591" s="23" t="s">
        <v>12</v>
      </c>
      <c r="AD591" s="40" t="s">
        <v>3</v>
      </c>
      <c r="AE591" s="16">
        <v>8.8000000000000007</v>
      </c>
      <c r="AF591" s="16">
        <v>11</v>
      </c>
      <c r="AG591" s="16">
        <f t="shared" si="2793"/>
        <v>15.556349186104047</v>
      </c>
      <c r="AH591" s="16">
        <f t="shared" si="2811"/>
        <v>8.8000000000000007</v>
      </c>
      <c r="AI591" s="16">
        <f t="shared" si="2794"/>
        <v>11</v>
      </c>
      <c r="AJ591" s="16">
        <f t="shared" si="2875"/>
        <v>15.556349186104047</v>
      </c>
      <c r="AK591" s="16" t="str">
        <f t="shared" si="2812"/>
        <v>true</v>
      </c>
      <c r="AL591" s="16">
        <f t="shared" si="2813"/>
        <v>1</v>
      </c>
      <c r="AM591" s="16">
        <f t="shared" si="2814"/>
        <v>8.8000000000000007</v>
      </c>
      <c r="AN591" s="16">
        <f t="shared" si="2795"/>
        <v>11</v>
      </c>
      <c r="AO591" s="16">
        <f t="shared" si="2815"/>
        <v>15.556349186104047</v>
      </c>
      <c r="AP591" s="16" t="str">
        <f t="shared" si="2816"/>
        <v>true</v>
      </c>
      <c r="AQ591" s="16">
        <f t="shared" si="2817"/>
        <v>1</v>
      </c>
      <c r="AR591" s="16">
        <f t="shared" si="2818"/>
        <v>8.8000000000000007</v>
      </c>
      <c r="AS591" s="16">
        <f t="shared" si="2796"/>
        <v>11</v>
      </c>
      <c r="AT591" s="16">
        <f t="shared" si="2819"/>
        <v>15.556349186104047</v>
      </c>
      <c r="AU591" s="16" t="str">
        <f t="shared" si="2820"/>
        <v>true</v>
      </c>
      <c r="AV591" s="16">
        <f t="shared" si="2821"/>
        <v>1</v>
      </c>
      <c r="AW591" s="16">
        <f t="shared" si="2822"/>
        <v>8.8000000000000007</v>
      </c>
      <c r="AX591" s="16">
        <f t="shared" si="2797"/>
        <v>11</v>
      </c>
      <c r="AY591" s="16">
        <f t="shared" si="2823"/>
        <v>15.556349186104047</v>
      </c>
      <c r="AZ591" s="16" t="str">
        <f t="shared" si="2824"/>
        <v>true</v>
      </c>
      <c r="BA591" s="16">
        <f t="shared" si="2825"/>
        <v>1</v>
      </c>
      <c r="BB591" s="16">
        <f t="shared" si="2826"/>
        <v>8.8000000000000007</v>
      </c>
      <c r="BC591" s="16">
        <f t="shared" si="2798"/>
        <v>11</v>
      </c>
      <c r="BD591" s="16">
        <f t="shared" si="2827"/>
        <v>15.556349186104047</v>
      </c>
      <c r="BE591" s="16" t="str">
        <f t="shared" si="2828"/>
        <v>true</v>
      </c>
      <c r="BF591" s="16">
        <f t="shared" si="2829"/>
        <v>1</v>
      </c>
      <c r="BG591" s="16">
        <f t="shared" si="2830"/>
        <v>8.8000000000000007</v>
      </c>
      <c r="BH591" s="16">
        <f t="shared" si="2799"/>
        <v>11</v>
      </c>
      <c r="BI591" s="16">
        <f t="shared" si="2831"/>
        <v>15.556349186104047</v>
      </c>
      <c r="BJ591" s="16" t="str">
        <f t="shared" si="2832"/>
        <v>true</v>
      </c>
      <c r="BK591" s="16">
        <f t="shared" si="2833"/>
        <v>1</v>
      </c>
      <c r="BL591" s="16">
        <f t="shared" si="2834"/>
        <v>8.8000000000000007</v>
      </c>
      <c r="BM591" s="16">
        <f t="shared" si="2800"/>
        <v>11</v>
      </c>
      <c r="BN591" s="16">
        <f t="shared" si="2835"/>
        <v>15.556349186104047</v>
      </c>
      <c r="BO591" s="16" t="str">
        <f t="shared" si="2836"/>
        <v>true</v>
      </c>
      <c r="BP591" s="16">
        <f t="shared" si="2837"/>
        <v>1</v>
      </c>
      <c r="BQ591" s="16">
        <f t="shared" si="2838"/>
        <v>8.8000000000000007</v>
      </c>
      <c r="BR591" s="16">
        <f t="shared" si="2801"/>
        <v>11</v>
      </c>
      <c r="BS591" s="16">
        <f t="shared" si="2839"/>
        <v>15.556349186104047</v>
      </c>
      <c r="BT591" s="16" t="str">
        <f t="shared" si="2840"/>
        <v>true</v>
      </c>
      <c r="BU591" s="16">
        <f t="shared" si="2841"/>
        <v>1</v>
      </c>
      <c r="BV591" s="16">
        <f t="shared" si="2842"/>
        <v>8.8000000000000007</v>
      </c>
      <c r="BW591" s="16">
        <f t="shared" si="2802"/>
        <v>11</v>
      </c>
      <c r="BX591" s="16">
        <f t="shared" si="2843"/>
        <v>15.556349186104047</v>
      </c>
      <c r="BY591" s="16" t="str">
        <f t="shared" si="2844"/>
        <v>true</v>
      </c>
      <c r="BZ591" s="16">
        <f t="shared" si="2845"/>
        <v>1</v>
      </c>
      <c r="CA591" s="16">
        <f t="shared" si="2846"/>
        <v>8.8000000000000007</v>
      </c>
      <c r="CB591" s="16">
        <f t="shared" si="2803"/>
        <v>11</v>
      </c>
      <c r="CC591" s="16">
        <f t="shared" si="2847"/>
        <v>15.556349186104047</v>
      </c>
      <c r="CD591" s="16" t="str">
        <f t="shared" si="2848"/>
        <v>true</v>
      </c>
      <c r="CE591" s="16">
        <f t="shared" si="2849"/>
        <v>1</v>
      </c>
      <c r="CF591" s="16">
        <f t="shared" si="2850"/>
        <v>8.8000000000000007</v>
      </c>
      <c r="CG591" s="16">
        <f t="shared" si="2804"/>
        <v>11</v>
      </c>
      <c r="CH591" s="16">
        <f t="shared" si="2851"/>
        <v>15.556349186104047</v>
      </c>
      <c r="CI591" s="16" t="str">
        <f t="shared" si="2852"/>
        <v>true</v>
      </c>
      <c r="CJ591" s="16">
        <f t="shared" si="2853"/>
        <v>1</v>
      </c>
      <c r="CK591" s="16">
        <f t="shared" si="2854"/>
        <v>8.8000000000000007</v>
      </c>
      <c r="CL591" s="16">
        <f t="shared" si="2805"/>
        <v>11</v>
      </c>
      <c r="CM591" s="16">
        <f t="shared" si="2855"/>
        <v>15.556349186104047</v>
      </c>
      <c r="CN591" s="16" t="str">
        <f t="shared" si="2856"/>
        <v>true</v>
      </c>
      <c r="CO591" s="16">
        <f t="shared" si="2857"/>
        <v>1</v>
      </c>
      <c r="CP591" s="16">
        <f t="shared" si="2858"/>
        <v>8.8000000000000007</v>
      </c>
      <c r="CQ591" s="16">
        <f t="shared" si="2806"/>
        <v>15.556349186104047</v>
      </c>
      <c r="CR591" s="16">
        <f t="shared" si="2859"/>
        <v>15.556349186104047</v>
      </c>
      <c r="CS591" s="16" t="str">
        <f t="shared" si="2860"/>
        <v>true</v>
      </c>
      <c r="CT591" s="16">
        <f t="shared" si="2861"/>
        <v>1</v>
      </c>
      <c r="CU591" s="16">
        <f t="shared" si="2862"/>
        <v>8.8000000000000007</v>
      </c>
      <c r="CV591" s="16">
        <f t="shared" si="2807"/>
        <v>15.556349186104047</v>
      </c>
      <c r="CW591" s="16">
        <f t="shared" si="2863"/>
        <v>15.556349186104047</v>
      </c>
      <c r="CX591" s="16" t="str">
        <f t="shared" si="2864"/>
        <v>true</v>
      </c>
      <c r="CY591" s="16">
        <f t="shared" si="2865"/>
        <v>1</v>
      </c>
      <c r="CZ591" s="16">
        <f t="shared" si="2866"/>
        <v>8.8000000000000007</v>
      </c>
      <c r="DA591" s="16">
        <f t="shared" si="2808"/>
        <v>15.556349186104047</v>
      </c>
      <c r="DB591" s="16">
        <f t="shared" si="2867"/>
        <v>15.556349186104047</v>
      </c>
      <c r="DC591" s="16" t="str">
        <f t="shared" si="2868"/>
        <v>true</v>
      </c>
      <c r="DD591" s="16">
        <f t="shared" si="2869"/>
        <v>1</v>
      </c>
      <c r="DE591" s="16">
        <f t="shared" si="2870"/>
        <v>8.8000000000000007</v>
      </c>
      <c r="DF591" s="16">
        <f t="shared" si="2871"/>
        <v>15.556349186104047</v>
      </c>
      <c r="DG591" s="19">
        <f t="shared" si="2872"/>
        <v>15.556349186104047</v>
      </c>
      <c r="DH591" s="16" t="str">
        <f t="shared" si="2873"/>
        <v>true</v>
      </c>
      <c r="DI591" s="16">
        <f t="shared" si="2874"/>
        <v>1</v>
      </c>
    </row>
    <row r="592" spans="27:113" x14ac:dyDescent="0.35">
      <c r="AA592" s="49">
        <v>1.5</v>
      </c>
      <c r="AB592" s="55">
        <f t="shared" si="2810"/>
        <v>2.6003048667141822</v>
      </c>
      <c r="AC592" s="23" t="s">
        <v>13</v>
      </c>
      <c r="AD592" s="40" t="s">
        <v>3</v>
      </c>
      <c r="AE592" s="16">
        <v>22.400000000000002</v>
      </c>
      <c r="AF592" s="16">
        <v>28</v>
      </c>
      <c r="AG592" s="16">
        <f t="shared" si="2793"/>
        <v>45.923414507198835</v>
      </c>
      <c r="AH592" s="16">
        <f t="shared" si="2811"/>
        <v>22.400000000000002</v>
      </c>
      <c r="AI592" s="16">
        <f t="shared" si="2794"/>
        <v>28</v>
      </c>
      <c r="AJ592" s="16">
        <f t="shared" si="2875"/>
        <v>45.923414507198835</v>
      </c>
      <c r="AK592" s="16" t="str">
        <f t="shared" si="2812"/>
        <v>true</v>
      </c>
      <c r="AL592" s="16">
        <f t="shared" si="2813"/>
        <v>1</v>
      </c>
      <c r="AM592" s="16">
        <f t="shared" si="2814"/>
        <v>22.400000000000002</v>
      </c>
      <c r="AN592" s="16">
        <f t="shared" si="2795"/>
        <v>28</v>
      </c>
      <c r="AO592" s="16">
        <f t="shared" si="2815"/>
        <v>45.923414507198835</v>
      </c>
      <c r="AP592" s="16" t="str">
        <f t="shared" si="2816"/>
        <v>true</v>
      </c>
      <c r="AQ592" s="16">
        <f t="shared" si="2817"/>
        <v>1</v>
      </c>
      <c r="AR592" s="16">
        <f t="shared" si="2818"/>
        <v>22.400000000000002</v>
      </c>
      <c r="AS592" s="16">
        <f t="shared" si="2796"/>
        <v>28</v>
      </c>
      <c r="AT592" s="16">
        <f t="shared" si="2819"/>
        <v>45.923414507198835</v>
      </c>
      <c r="AU592" s="16" t="str">
        <f t="shared" si="2820"/>
        <v>true</v>
      </c>
      <c r="AV592" s="16">
        <f t="shared" si="2821"/>
        <v>1</v>
      </c>
      <c r="AW592" s="16">
        <f t="shared" si="2822"/>
        <v>22.400000000000002</v>
      </c>
      <c r="AX592" s="16">
        <f t="shared" si="2797"/>
        <v>28</v>
      </c>
      <c r="AY592" s="16">
        <f t="shared" si="2823"/>
        <v>45.923414507198835</v>
      </c>
      <c r="AZ592" s="16" t="str">
        <f t="shared" si="2824"/>
        <v>true</v>
      </c>
      <c r="BA592" s="16">
        <f t="shared" si="2825"/>
        <v>1</v>
      </c>
      <c r="BB592" s="16">
        <f t="shared" si="2826"/>
        <v>22.400000000000002</v>
      </c>
      <c r="BC592" s="16">
        <f t="shared" si="2798"/>
        <v>36.4</v>
      </c>
      <c r="BD592" s="16">
        <f t="shared" si="2827"/>
        <v>45.923414507198835</v>
      </c>
      <c r="BE592" s="16" t="str">
        <f t="shared" si="2828"/>
        <v>true</v>
      </c>
      <c r="BF592" s="16">
        <f t="shared" si="2829"/>
        <v>1</v>
      </c>
      <c r="BG592" s="16">
        <f t="shared" si="2830"/>
        <v>22.400000000000002</v>
      </c>
      <c r="BH592" s="16">
        <f t="shared" si="2799"/>
        <v>36.4</v>
      </c>
      <c r="BI592" s="16">
        <f t="shared" si="2831"/>
        <v>45.923414507198835</v>
      </c>
      <c r="BJ592" s="16" t="str">
        <f t="shared" si="2832"/>
        <v>true</v>
      </c>
      <c r="BK592" s="16">
        <f t="shared" si="2833"/>
        <v>1</v>
      </c>
      <c r="BL592" s="16">
        <f t="shared" si="2834"/>
        <v>22.400000000000002</v>
      </c>
      <c r="BM592" s="16">
        <f t="shared" si="2800"/>
        <v>36.4</v>
      </c>
      <c r="BN592" s="16">
        <f t="shared" si="2835"/>
        <v>45.923414507198835</v>
      </c>
      <c r="BO592" s="16" t="str">
        <f t="shared" si="2836"/>
        <v>true</v>
      </c>
      <c r="BP592" s="16">
        <f t="shared" si="2837"/>
        <v>1</v>
      </c>
      <c r="BQ592" s="16">
        <f t="shared" si="2838"/>
        <v>22.400000000000002</v>
      </c>
      <c r="BR592" s="16">
        <f t="shared" si="2801"/>
        <v>36.4</v>
      </c>
      <c r="BS592" s="16">
        <f t="shared" si="2839"/>
        <v>45.923414507198835</v>
      </c>
      <c r="BT592" s="16" t="str">
        <f t="shared" si="2840"/>
        <v>true</v>
      </c>
      <c r="BU592" s="16">
        <f t="shared" si="2841"/>
        <v>1</v>
      </c>
      <c r="BV592" s="16">
        <f t="shared" si="2842"/>
        <v>22.400000000000002</v>
      </c>
      <c r="BW592" s="16">
        <f t="shared" si="2802"/>
        <v>28</v>
      </c>
      <c r="BX592" s="16">
        <f t="shared" si="2843"/>
        <v>45.923414507198835</v>
      </c>
      <c r="BY592" s="16" t="str">
        <f t="shared" si="2844"/>
        <v>true</v>
      </c>
      <c r="BZ592" s="16">
        <f t="shared" si="2845"/>
        <v>1</v>
      </c>
      <c r="CA592" s="16">
        <f t="shared" si="2846"/>
        <v>22.400000000000002</v>
      </c>
      <c r="CB592" s="16">
        <f t="shared" si="2803"/>
        <v>28</v>
      </c>
      <c r="CC592" s="16">
        <f t="shared" si="2847"/>
        <v>45.923414507198835</v>
      </c>
      <c r="CD592" s="16" t="str">
        <f t="shared" si="2848"/>
        <v>true</v>
      </c>
      <c r="CE592" s="16">
        <f t="shared" si="2849"/>
        <v>1</v>
      </c>
      <c r="CF592" s="16">
        <f t="shared" si="2850"/>
        <v>22.400000000000002</v>
      </c>
      <c r="CG592" s="16">
        <f t="shared" si="2804"/>
        <v>28</v>
      </c>
      <c r="CH592" s="16">
        <f t="shared" si="2851"/>
        <v>45.923414507198835</v>
      </c>
      <c r="CI592" s="16" t="str">
        <f t="shared" si="2852"/>
        <v>true</v>
      </c>
      <c r="CJ592" s="16">
        <f t="shared" si="2853"/>
        <v>1</v>
      </c>
      <c r="CK592" s="16">
        <f t="shared" si="2854"/>
        <v>22.400000000000002</v>
      </c>
      <c r="CL592" s="16">
        <f t="shared" si="2805"/>
        <v>28</v>
      </c>
      <c r="CM592" s="16">
        <f t="shared" si="2855"/>
        <v>45.923414507198835</v>
      </c>
      <c r="CN592" s="16" t="str">
        <f t="shared" si="2856"/>
        <v>true</v>
      </c>
      <c r="CO592" s="16">
        <f t="shared" si="2857"/>
        <v>1</v>
      </c>
      <c r="CP592" s="16">
        <f t="shared" si="2858"/>
        <v>22.400000000000002</v>
      </c>
      <c r="CQ592" s="16">
        <f t="shared" si="2806"/>
        <v>45.923414507198835</v>
      </c>
      <c r="CR592" s="16">
        <f t="shared" si="2859"/>
        <v>45.923414507198835</v>
      </c>
      <c r="CS592" s="16" t="str">
        <f t="shared" si="2860"/>
        <v>true</v>
      </c>
      <c r="CT592" s="16">
        <f t="shared" si="2861"/>
        <v>1</v>
      </c>
      <c r="CU592" s="16">
        <f t="shared" si="2862"/>
        <v>22.400000000000002</v>
      </c>
      <c r="CV592" s="16">
        <f t="shared" si="2807"/>
        <v>45.923414507198835</v>
      </c>
      <c r="CW592" s="16">
        <f t="shared" si="2863"/>
        <v>45.923414507198835</v>
      </c>
      <c r="CX592" s="16" t="str">
        <f t="shared" si="2864"/>
        <v>true</v>
      </c>
      <c r="CY592" s="16">
        <f t="shared" si="2865"/>
        <v>1</v>
      </c>
      <c r="CZ592" s="16">
        <f t="shared" si="2866"/>
        <v>22.400000000000002</v>
      </c>
      <c r="DA592" s="16">
        <f t="shared" si="2808"/>
        <v>45.923414507198835</v>
      </c>
      <c r="DB592" s="16">
        <f t="shared" si="2867"/>
        <v>45.923414507198835</v>
      </c>
      <c r="DC592" s="16" t="str">
        <f t="shared" si="2868"/>
        <v>true</v>
      </c>
      <c r="DD592" s="16">
        <f t="shared" si="2869"/>
        <v>1</v>
      </c>
      <c r="DE592" s="16">
        <f t="shared" si="2870"/>
        <v>22.400000000000002</v>
      </c>
      <c r="DF592" s="16">
        <f t="shared" si="2871"/>
        <v>45.923414507198835</v>
      </c>
      <c r="DG592" s="19">
        <f t="shared" si="2872"/>
        <v>45.923414507198835</v>
      </c>
      <c r="DH592" s="16" t="str">
        <f t="shared" si="2873"/>
        <v>true</v>
      </c>
      <c r="DI592" s="16">
        <f t="shared" si="2874"/>
        <v>1</v>
      </c>
    </row>
    <row r="593" spans="27:113" x14ac:dyDescent="0.35">
      <c r="AA593" s="49">
        <v>1.5</v>
      </c>
      <c r="AB593" s="55">
        <f t="shared" si="2810"/>
        <v>4.0901699437494763</v>
      </c>
      <c r="AC593" s="23" t="s">
        <v>14</v>
      </c>
      <c r="AD593" s="40" t="s">
        <v>3</v>
      </c>
      <c r="AE593" s="16">
        <v>9.6000000000000014</v>
      </c>
      <c r="AF593" s="16">
        <v>12</v>
      </c>
      <c r="AG593" s="16">
        <f t="shared" si="2793"/>
        <v>26.832815729997478</v>
      </c>
      <c r="AH593" s="16">
        <f t="shared" si="2811"/>
        <v>9.6000000000000014</v>
      </c>
      <c r="AI593" s="16">
        <f t="shared" si="2794"/>
        <v>12</v>
      </c>
      <c r="AJ593" s="16">
        <f t="shared" si="2875"/>
        <v>26.832815729997478</v>
      </c>
      <c r="AK593" s="16" t="str">
        <f t="shared" si="2812"/>
        <v>true</v>
      </c>
      <c r="AL593" s="16">
        <f t="shared" si="2813"/>
        <v>1</v>
      </c>
      <c r="AM593" s="16">
        <f t="shared" si="2814"/>
        <v>9.6000000000000014</v>
      </c>
      <c r="AN593" s="16">
        <f t="shared" si="2795"/>
        <v>12</v>
      </c>
      <c r="AO593" s="16">
        <f t="shared" si="2815"/>
        <v>26.832815729997478</v>
      </c>
      <c r="AP593" s="16" t="str">
        <f t="shared" si="2816"/>
        <v>true</v>
      </c>
      <c r="AQ593" s="16">
        <f t="shared" si="2817"/>
        <v>1</v>
      </c>
      <c r="AR593" s="16">
        <f t="shared" si="2818"/>
        <v>9.6000000000000014</v>
      </c>
      <c r="AS593" s="16">
        <f t="shared" si="2796"/>
        <v>12</v>
      </c>
      <c r="AT593" s="16">
        <f t="shared" si="2819"/>
        <v>26.832815729997478</v>
      </c>
      <c r="AU593" s="16" t="str">
        <f t="shared" si="2820"/>
        <v>true</v>
      </c>
      <c r="AV593" s="16">
        <f t="shared" si="2821"/>
        <v>1</v>
      </c>
      <c r="AW593" s="16">
        <f t="shared" si="2822"/>
        <v>9.6000000000000014</v>
      </c>
      <c r="AX593" s="16">
        <f t="shared" si="2797"/>
        <v>12</v>
      </c>
      <c r="AY593" s="16">
        <f t="shared" si="2823"/>
        <v>26.832815729997478</v>
      </c>
      <c r="AZ593" s="16" t="str">
        <f t="shared" si="2824"/>
        <v>true</v>
      </c>
      <c r="BA593" s="16">
        <f t="shared" si="2825"/>
        <v>1</v>
      </c>
      <c r="BB593" s="16">
        <f t="shared" si="2826"/>
        <v>9.6000000000000014</v>
      </c>
      <c r="BC593" s="16">
        <f t="shared" si="2798"/>
        <v>12</v>
      </c>
      <c r="BD593" s="16">
        <f t="shared" si="2827"/>
        <v>26.832815729997478</v>
      </c>
      <c r="BE593" s="16" t="str">
        <f t="shared" si="2828"/>
        <v>true</v>
      </c>
      <c r="BF593" s="16">
        <f t="shared" si="2829"/>
        <v>1</v>
      </c>
      <c r="BG593" s="16">
        <f t="shared" si="2830"/>
        <v>9.6000000000000014</v>
      </c>
      <c r="BH593" s="16">
        <f t="shared" si="2799"/>
        <v>12</v>
      </c>
      <c r="BI593" s="16">
        <f t="shared" si="2831"/>
        <v>26.832815729997478</v>
      </c>
      <c r="BJ593" s="16" t="str">
        <f t="shared" si="2832"/>
        <v>true</v>
      </c>
      <c r="BK593" s="16">
        <f t="shared" si="2833"/>
        <v>1</v>
      </c>
      <c r="BL593" s="16">
        <f t="shared" si="2834"/>
        <v>9.6000000000000014</v>
      </c>
      <c r="BM593" s="16">
        <f t="shared" si="2800"/>
        <v>12</v>
      </c>
      <c r="BN593" s="16">
        <f t="shared" si="2835"/>
        <v>26.832815729997478</v>
      </c>
      <c r="BO593" s="16" t="str">
        <f t="shared" si="2836"/>
        <v>true</v>
      </c>
      <c r="BP593" s="16">
        <f t="shared" si="2837"/>
        <v>1</v>
      </c>
      <c r="BQ593" s="16">
        <f t="shared" si="2838"/>
        <v>9.6000000000000014</v>
      </c>
      <c r="BR593" s="16">
        <f t="shared" si="2801"/>
        <v>12</v>
      </c>
      <c r="BS593" s="16">
        <f t="shared" si="2839"/>
        <v>26.832815729997478</v>
      </c>
      <c r="BT593" s="16" t="str">
        <f t="shared" si="2840"/>
        <v>true</v>
      </c>
      <c r="BU593" s="16">
        <f t="shared" si="2841"/>
        <v>1</v>
      </c>
      <c r="BV593" s="16">
        <f t="shared" si="2842"/>
        <v>9.6000000000000014</v>
      </c>
      <c r="BW593" s="16">
        <f t="shared" si="2802"/>
        <v>24</v>
      </c>
      <c r="BX593" s="16">
        <f t="shared" si="2843"/>
        <v>26.832815729997478</v>
      </c>
      <c r="BY593" s="16" t="str">
        <f t="shared" si="2844"/>
        <v>true</v>
      </c>
      <c r="BZ593" s="16">
        <f t="shared" si="2845"/>
        <v>1</v>
      </c>
      <c r="CA593" s="16">
        <f t="shared" si="2846"/>
        <v>9.6000000000000014</v>
      </c>
      <c r="CB593" s="16">
        <f t="shared" si="2803"/>
        <v>24</v>
      </c>
      <c r="CC593" s="16">
        <f t="shared" si="2847"/>
        <v>26.832815729997478</v>
      </c>
      <c r="CD593" s="16" t="str">
        <f t="shared" si="2848"/>
        <v>true</v>
      </c>
      <c r="CE593" s="16">
        <f t="shared" si="2849"/>
        <v>1</v>
      </c>
      <c r="CF593" s="16">
        <f t="shared" si="2850"/>
        <v>9.6000000000000014</v>
      </c>
      <c r="CG593" s="16">
        <f t="shared" si="2804"/>
        <v>24</v>
      </c>
      <c r="CH593" s="16">
        <f t="shared" si="2851"/>
        <v>26.832815729997478</v>
      </c>
      <c r="CI593" s="16" t="str">
        <f t="shared" si="2852"/>
        <v>true</v>
      </c>
      <c r="CJ593" s="16">
        <f t="shared" si="2853"/>
        <v>1</v>
      </c>
      <c r="CK593" s="16">
        <f t="shared" si="2854"/>
        <v>9.6000000000000014</v>
      </c>
      <c r="CL593" s="16">
        <f t="shared" si="2805"/>
        <v>24</v>
      </c>
      <c r="CM593" s="16">
        <f t="shared" si="2855"/>
        <v>26.832815729997478</v>
      </c>
      <c r="CN593" s="16" t="str">
        <f t="shared" si="2856"/>
        <v>true</v>
      </c>
      <c r="CO593" s="16">
        <f t="shared" si="2857"/>
        <v>1</v>
      </c>
      <c r="CP593" s="16">
        <f t="shared" si="2858"/>
        <v>9.6000000000000014</v>
      </c>
      <c r="CQ593" s="16">
        <f t="shared" si="2806"/>
        <v>26.832815729997478</v>
      </c>
      <c r="CR593" s="16">
        <f t="shared" si="2859"/>
        <v>26.832815729997478</v>
      </c>
      <c r="CS593" s="16" t="str">
        <f t="shared" si="2860"/>
        <v>true</v>
      </c>
      <c r="CT593" s="16">
        <f t="shared" si="2861"/>
        <v>1</v>
      </c>
      <c r="CU593" s="16">
        <f t="shared" si="2862"/>
        <v>9.6000000000000014</v>
      </c>
      <c r="CV593" s="16">
        <f t="shared" si="2807"/>
        <v>26.832815729997478</v>
      </c>
      <c r="CW593" s="16">
        <f t="shared" si="2863"/>
        <v>26.832815729997478</v>
      </c>
      <c r="CX593" s="16" t="str">
        <f t="shared" si="2864"/>
        <v>true</v>
      </c>
      <c r="CY593" s="16">
        <f t="shared" si="2865"/>
        <v>1</v>
      </c>
      <c r="CZ593" s="16">
        <f t="shared" si="2866"/>
        <v>9.6000000000000014</v>
      </c>
      <c r="DA593" s="16">
        <f t="shared" si="2808"/>
        <v>26.832815729997478</v>
      </c>
      <c r="DB593" s="16">
        <f t="shared" si="2867"/>
        <v>26.832815729997478</v>
      </c>
      <c r="DC593" s="16" t="str">
        <f t="shared" si="2868"/>
        <v>true</v>
      </c>
      <c r="DD593" s="16">
        <f t="shared" si="2869"/>
        <v>1</v>
      </c>
      <c r="DE593" s="16">
        <f t="shared" si="2870"/>
        <v>9.6000000000000014</v>
      </c>
      <c r="DF593" s="16">
        <f t="shared" si="2871"/>
        <v>26.832815729997478</v>
      </c>
      <c r="DG593" s="19">
        <f t="shared" si="2872"/>
        <v>26.832815729997478</v>
      </c>
      <c r="DH593" s="16" t="str">
        <f t="shared" si="2873"/>
        <v>true</v>
      </c>
      <c r="DI593" s="16">
        <f t="shared" si="2874"/>
        <v>1</v>
      </c>
    </row>
    <row r="594" spans="27:113" x14ac:dyDescent="0.35">
      <c r="AA594" s="49" t="str">
        <f t="shared" si="2809"/>
        <v>-</v>
      </c>
      <c r="AB594" s="55" t="str">
        <f t="shared" si="2810"/>
        <v>-</v>
      </c>
      <c r="AC594" s="23" t="s">
        <v>15</v>
      </c>
      <c r="AD594" s="40" t="s">
        <v>3</v>
      </c>
      <c r="AE594" s="16"/>
      <c r="AF594" s="16"/>
      <c r="AG594" s="16" t="str">
        <f t="shared" si="2793"/>
        <v>N/A</v>
      </c>
      <c r="AH594" s="16" t="str">
        <f t="shared" si="2811"/>
        <v>N/A</v>
      </c>
      <c r="AI594" s="16" t="str">
        <f t="shared" si="2794"/>
        <v>N/A</v>
      </c>
      <c r="AJ594" s="16" t="str">
        <f t="shared" si="2875"/>
        <v>N/A</v>
      </c>
      <c r="AK594" s="16" t="str">
        <f t="shared" si="2812"/>
        <v>N/A</v>
      </c>
      <c r="AL594" s="16" t="str">
        <f t="shared" si="2813"/>
        <v>N/A</v>
      </c>
      <c r="AM594" s="16" t="str">
        <f t="shared" si="2814"/>
        <v>N/A</v>
      </c>
      <c r="AN594" s="16" t="str">
        <f t="shared" si="2795"/>
        <v>N/A</v>
      </c>
      <c r="AO594" s="16" t="str">
        <f t="shared" si="2815"/>
        <v>N/A</v>
      </c>
      <c r="AP594" s="16" t="str">
        <f t="shared" si="2816"/>
        <v>N/A</v>
      </c>
      <c r="AQ594" s="16" t="str">
        <f t="shared" si="2817"/>
        <v>N/A</v>
      </c>
      <c r="AR594" s="16" t="str">
        <f t="shared" si="2818"/>
        <v>N/A</v>
      </c>
      <c r="AS594" s="16" t="str">
        <f t="shared" si="2796"/>
        <v>N/A</v>
      </c>
      <c r="AT594" s="16" t="str">
        <f t="shared" si="2819"/>
        <v>N/A</v>
      </c>
      <c r="AU594" s="16" t="str">
        <f t="shared" si="2820"/>
        <v>N/A</v>
      </c>
      <c r="AV594" s="16" t="str">
        <f t="shared" si="2821"/>
        <v>N/A</v>
      </c>
      <c r="AW594" s="16" t="str">
        <f t="shared" si="2822"/>
        <v>N/A</v>
      </c>
      <c r="AX594" s="16" t="str">
        <f t="shared" si="2797"/>
        <v>N/A</v>
      </c>
      <c r="AY594" s="16" t="str">
        <f t="shared" si="2823"/>
        <v>N/A</v>
      </c>
      <c r="AZ594" s="16" t="str">
        <f t="shared" si="2824"/>
        <v>N/A</v>
      </c>
      <c r="BA594" s="16" t="str">
        <f t="shared" si="2825"/>
        <v>N/A</v>
      </c>
      <c r="BB594" s="16" t="str">
        <f t="shared" si="2826"/>
        <v>N/A</v>
      </c>
      <c r="BC594" s="16" t="str">
        <f t="shared" si="2798"/>
        <v>N/A</v>
      </c>
      <c r="BD594" s="16" t="str">
        <f t="shared" si="2827"/>
        <v>N/A</v>
      </c>
      <c r="BE594" s="16" t="str">
        <f t="shared" si="2828"/>
        <v>N/A</v>
      </c>
      <c r="BF594" s="16" t="str">
        <f t="shared" si="2829"/>
        <v>N/A</v>
      </c>
      <c r="BG594" s="16" t="str">
        <f t="shared" si="2830"/>
        <v>N/A</v>
      </c>
      <c r="BH594" s="16" t="str">
        <f t="shared" si="2799"/>
        <v>N/A</v>
      </c>
      <c r="BI594" s="16" t="str">
        <f t="shared" si="2831"/>
        <v>N/A</v>
      </c>
      <c r="BJ594" s="16" t="str">
        <f t="shared" si="2832"/>
        <v>N/A</v>
      </c>
      <c r="BK594" s="16" t="str">
        <f t="shared" si="2833"/>
        <v>N/A</v>
      </c>
      <c r="BL594" s="16" t="str">
        <f t="shared" si="2834"/>
        <v>N/A</v>
      </c>
      <c r="BM594" s="16" t="str">
        <f t="shared" si="2800"/>
        <v>N/A</v>
      </c>
      <c r="BN594" s="16" t="str">
        <f t="shared" si="2835"/>
        <v>N/A</v>
      </c>
      <c r="BO594" s="16" t="str">
        <f t="shared" si="2836"/>
        <v>N/A</v>
      </c>
      <c r="BP594" s="16" t="str">
        <f t="shared" si="2837"/>
        <v>N/A</v>
      </c>
      <c r="BQ594" s="16" t="str">
        <f t="shared" si="2838"/>
        <v>N/A</v>
      </c>
      <c r="BR594" s="16" t="str">
        <f t="shared" si="2801"/>
        <v>N/A</v>
      </c>
      <c r="BS594" s="16" t="str">
        <f t="shared" si="2839"/>
        <v>N/A</v>
      </c>
      <c r="BT594" s="16" t="str">
        <f t="shared" si="2840"/>
        <v>N/A</v>
      </c>
      <c r="BU594" s="16" t="str">
        <f t="shared" si="2841"/>
        <v>N/A</v>
      </c>
      <c r="BV594" s="16" t="str">
        <f t="shared" si="2842"/>
        <v>N/A</v>
      </c>
      <c r="BW594" s="16" t="str">
        <f t="shared" si="2802"/>
        <v>N/A</v>
      </c>
      <c r="BX594" s="16" t="str">
        <f t="shared" si="2843"/>
        <v>N/A</v>
      </c>
      <c r="BY594" s="16" t="str">
        <f t="shared" si="2844"/>
        <v>N/A</v>
      </c>
      <c r="BZ594" s="16" t="str">
        <f t="shared" si="2845"/>
        <v>N/A</v>
      </c>
      <c r="CA594" s="16" t="str">
        <f t="shared" si="2846"/>
        <v>N/A</v>
      </c>
      <c r="CB594" s="16" t="str">
        <f t="shared" si="2803"/>
        <v>N/A</v>
      </c>
      <c r="CC594" s="16" t="str">
        <f t="shared" si="2847"/>
        <v>N/A</v>
      </c>
      <c r="CD594" s="16" t="str">
        <f t="shared" si="2848"/>
        <v>N/A</v>
      </c>
      <c r="CE594" s="16" t="str">
        <f t="shared" si="2849"/>
        <v>N/A</v>
      </c>
      <c r="CF594" s="16" t="str">
        <f t="shared" si="2850"/>
        <v>N/A</v>
      </c>
      <c r="CG594" s="16" t="str">
        <f t="shared" si="2804"/>
        <v>N/A</v>
      </c>
      <c r="CH594" s="16" t="str">
        <f t="shared" si="2851"/>
        <v>N/A</v>
      </c>
      <c r="CI594" s="16" t="str">
        <f t="shared" si="2852"/>
        <v>N/A</v>
      </c>
      <c r="CJ594" s="16" t="str">
        <f t="shared" si="2853"/>
        <v>N/A</v>
      </c>
      <c r="CK594" s="16" t="str">
        <f t="shared" si="2854"/>
        <v>N/A</v>
      </c>
      <c r="CL594" s="16" t="str">
        <f t="shared" si="2805"/>
        <v>N/A</v>
      </c>
      <c r="CM594" s="16" t="str">
        <f t="shared" si="2855"/>
        <v>N/A</v>
      </c>
      <c r="CN594" s="16" t="str">
        <f t="shared" si="2856"/>
        <v>N/A</v>
      </c>
      <c r="CO594" s="16" t="str">
        <f t="shared" si="2857"/>
        <v>N/A</v>
      </c>
      <c r="CP594" s="16" t="str">
        <f t="shared" si="2858"/>
        <v>N/A</v>
      </c>
      <c r="CQ594" s="16" t="str">
        <f t="shared" si="2806"/>
        <v>N/A</v>
      </c>
      <c r="CR594" s="16" t="str">
        <f t="shared" si="2859"/>
        <v>N/A</v>
      </c>
      <c r="CS594" s="16" t="str">
        <f t="shared" si="2860"/>
        <v>N/A</v>
      </c>
      <c r="CT594" s="16" t="str">
        <f t="shared" si="2861"/>
        <v>N/A</v>
      </c>
      <c r="CU594" s="16" t="str">
        <f t="shared" si="2862"/>
        <v>N/A</v>
      </c>
      <c r="CV594" s="16" t="str">
        <f t="shared" si="2807"/>
        <v>N/A</v>
      </c>
      <c r="CW594" s="16" t="str">
        <f t="shared" si="2863"/>
        <v>N/A</v>
      </c>
      <c r="CX594" s="16" t="str">
        <f t="shared" si="2864"/>
        <v>N/A</v>
      </c>
      <c r="CY594" s="16" t="str">
        <f t="shared" si="2865"/>
        <v>N/A</v>
      </c>
      <c r="CZ594" s="16" t="str">
        <f t="shared" si="2866"/>
        <v>N/A</v>
      </c>
      <c r="DA594" s="16" t="str">
        <f t="shared" si="2808"/>
        <v>N/A</v>
      </c>
      <c r="DB594" s="16" t="str">
        <f t="shared" si="2867"/>
        <v>N/A</v>
      </c>
      <c r="DC594" s="16" t="str">
        <f t="shared" si="2868"/>
        <v>N/A</v>
      </c>
      <c r="DD594" s="16" t="str">
        <f t="shared" si="2869"/>
        <v>N/A</v>
      </c>
      <c r="DE594" s="16" t="str">
        <f t="shared" si="2870"/>
        <v>N/A</v>
      </c>
      <c r="DF594" s="16" t="str">
        <f t="shared" si="2871"/>
        <v>N/A</v>
      </c>
      <c r="DG594" s="19" t="str">
        <f t="shared" si="2872"/>
        <v>N/A</v>
      </c>
      <c r="DH594" s="16" t="str">
        <f t="shared" si="2873"/>
        <v>N/A</v>
      </c>
      <c r="DI594" s="16" t="str">
        <f t="shared" si="2874"/>
        <v>N/A</v>
      </c>
    </row>
    <row r="595" spans="27:113" x14ac:dyDescent="0.35">
      <c r="AA595" s="49" t="str">
        <f t="shared" si="2809"/>
        <v>-</v>
      </c>
      <c r="AB595" s="55" t="str">
        <f t="shared" si="2810"/>
        <v>-</v>
      </c>
      <c r="AC595" s="23" t="s">
        <v>16</v>
      </c>
      <c r="AD595" s="40" t="s">
        <v>3</v>
      </c>
      <c r="AE595" s="16"/>
      <c r="AF595" s="16"/>
      <c r="AG595" s="16" t="str">
        <f t="shared" si="2793"/>
        <v>N/A</v>
      </c>
      <c r="AH595" s="16" t="str">
        <f t="shared" si="2811"/>
        <v>N/A</v>
      </c>
      <c r="AI595" s="16" t="str">
        <f t="shared" si="2794"/>
        <v>N/A</v>
      </c>
      <c r="AJ595" s="16" t="str">
        <f t="shared" si="2875"/>
        <v>N/A</v>
      </c>
      <c r="AK595" s="16" t="str">
        <f t="shared" si="2812"/>
        <v>N/A</v>
      </c>
      <c r="AL595" s="16" t="str">
        <f t="shared" si="2813"/>
        <v>N/A</v>
      </c>
      <c r="AM595" s="16" t="str">
        <f t="shared" si="2814"/>
        <v>N/A</v>
      </c>
      <c r="AN595" s="16" t="str">
        <f t="shared" si="2795"/>
        <v>N/A</v>
      </c>
      <c r="AO595" s="16" t="str">
        <f t="shared" si="2815"/>
        <v>N/A</v>
      </c>
      <c r="AP595" s="16" t="str">
        <f t="shared" si="2816"/>
        <v>N/A</v>
      </c>
      <c r="AQ595" s="16" t="str">
        <f t="shared" si="2817"/>
        <v>N/A</v>
      </c>
      <c r="AR595" s="16" t="str">
        <f t="shared" si="2818"/>
        <v>N/A</v>
      </c>
      <c r="AS595" s="16" t="str">
        <f t="shared" si="2796"/>
        <v>N/A</v>
      </c>
      <c r="AT595" s="16" t="str">
        <f t="shared" si="2819"/>
        <v>N/A</v>
      </c>
      <c r="AU595" s="16" t="str">
        <f t="shared" si="2820"/>
        <v>N/A</v>
      </c>
      <c r="AV595" s="16" t="str">
        <f t="shared" si="2821"/>
        <v>N/A</v>
      </c>
      <c r="AW595" s="16" t="str">
        <f t="shared" si="2822"/>
        <v>N/A</v>
      </c>
      <c r="AX595" s="16" t="str">
        <f t="shared" si="2797"/>
        <v>N/A</v>
      </c>
      <c r="AY595" s="16" t="str">
        <f t="shared" si="2823"/>
        <v>N/A</v>
      </c>
      <c r="AZ595" s="16" t="str">
        <f t="shared" si="2824"/>
        <v>N/A</v>
      </c>
      <c r="BA595" s="16" t="str">
        <f t="shared" si="2825"/>
        <v>N/A</v>
      </c>
      <c r="BB595" s="16" t="str">
        <f t="shared" si="2826"/>
        <v>N/A</v>
      </c>
      <c r="BC595" s="16" t="str">
        <f t="shared" si="2798"/>
        <v>N/A</v>
      </c>
      <c r="BD595" s="16" t="str">
        <f t="shared" si="2827"/>
        <v>N/A</v>
      </c>
      <c r="BE595" s="16" t="str">
        <f t="shared" si="2828"/>
        <v>N/A</v>
      </c>
      <c r="BF595" s="16" t="str">
        <f t="shared" si="2829"/>
        <v>N/A</v>
      </c>
      <c r="BG595" s="16" t="str">
        <f t="shared" si="2830"/>
        <v>N/A</v>
      </c>
      <c r="BH595" s="16" t="str">
        <f t="shared" si="2799"/>
        <v>N/A</v>
      </c>
      <c r="BI595" s="16" t="str">
        <f t="shared" si="2831"/>
        <v>N/A</v>
      </c>
      <c r="BJ595" s="16" t="str">
        <f t="shared" si="2832"/>
        <v>N/A</v>
      </c>
      <c r="BK595" s="16" t="str">
        <f t="shared" si="2833"/>
        <v>N/A</v>
      </c>
      <c r="BL595" s="16" t="str">
        <f t="shared" si="2834"/>
        <v>N/A</v>
      </c>
      <c r="BM595" s="16" t="str">
        <f t="shared" si="2800"/>
        <v>N/A</v>
      </c>
      <c r="BN595" s="16" t="str">
        <f t="shared" si="2835"/>
        <v>N/A</v>
      </c>
      <c r="BO595" s="16" t="str">
        <f t="shared" si="2836"/>
        <v>N/A</v>
      </c>
      <c r="BP595" s="16" t="str">
        <f t="shared" si="2837"/>
        <v>N/A</v>
      </c>
      <c r="BQ595" s="16" t="str">
        <f t="shared" si="2838"/>
        <v>N/A</v>
      </c>
      <c r="BR595" s="16" t="str">
        <f t="shared" si="2801"/>
        <v>N/A</v>
      </c>
      <c r="BS595" s="16" t="str">
        <f t="shared" si="2839"/>
        <v>N/A</v>
      </c>
      <c r="BT595" s="16" t="str">
        <f t="shared" si="2840"/>
        <v>N/A</v>
      </c>
      <c r="BU595" s="16" t="str">
        <f t="shared" si="2841"/>
        <v>N/A</v>
      </c>
      <c r="BV595" s="16" t="str">
        <f t="shared" si="2842"/>
        <v>N/A</v>
      </c>
      <c r="BW595" s="16" t="str">
        <f t="shared" si="2802"/>
        <v>N/A</v>
      </c>
      <c r="BX595" s="16" t="str">
        <f t="shared" si="2843"/>
        <v>N/A</v>
      </c>
      <c r="BY595" s="16" t="str">
        <f t="shared" si="2844"/>
        <v>N/A</v>
      </c>
      <c r="BZ595" s="16" t="str">
        <f t="shared" si="2845"/>
        <v>N/A</v>
      </c>
      <c r="CA595" s="16" t="str">
        <f t="shared" si="2846"/>
        <v>N/A</v>
      </c>
      <c r="CB595" s="16" t="str">
        <f t="shared" si="2803"/>
        <v>N/A</v>
      </c>
      <c r="CC595" s="16" t="str">
        <f t="shared" si="2847"/>
        <v>N/A</v>
      </c>
      <c r="CD595" s="16" t="str">
        <f t="shared" si="2848"/>
        <v>N/A</v>
      </c>
      <c r="CE595" s="16" t="str">
        <f t="shared" si="2849"/>
        <v>N/A</v>
      </c>
      <c r="CF595" s="16" t="str">
        <f t="shared" si="2850"/>
        <v>N/A</v>
      </c>
      <c r="CG595" s="16" t="str">
        <f t="shared" si="2804"/>
        <v>N/A</v>
      </c>
      <c r="CH595" s="16" t="str">
        <f t="shared" si="2851"/>
        <v>N/A</v>
      </c>
      <c r="CI595" s="16" t="str">
        <f t="shared" si="2852"/>
        <v>N/A</v>
      </c>
      <c r="CJ595" s="16" t="str">
        <f t="shared" si="2853"/>
        <v>N/A</v>
      </c>
      <c r="CK595" s="16" t="str">
        <f t="shared" si="2854"/>
        <v>N/A</v>
      </c>
      <c r="CL595" s="16" t="str">
        <f t="shared" si="2805"/>
        <v>N/A</v>
      </c>
      <c r="CM595" s="16" t="str">
        <f t="shared" si="2855"/>
        <v>N/A</v>
      </c>
      <c r="CN595" s="16" t="str">
        <f t="shared" si="2856"/>
        <v>N/A</v>
      </c>
      <c r="CO595" s="16" t="str">
        <f t="shared" si="2857"/>
        <v>N/A</v>
      </c>
      <c r="CP595" s="16" t="str">
        <f t="shared" si="2858"/>
        <v>N/A</v>
      </c>
      <c r="CQ595" s="16" t="str">
        <f t="shared" si="2806"/>
        <v>N/A</v>
      </c>
      <c r="CR595" s="16" t="str">
        <f t="shared" si="2859"/>
        <v>N/A</v>
      </c>
      <c r="CS595" s="16" t="str">
        <f t="shared" si="2860"/>
        <v>N/A</v>
      </c>
      <c r="CT595" s="16" t="str">
        <f t="shared" si="2861"/>
        <v>N/A</v>
      </c>
      <c r="CU595" s="16" t="str">
        <f t="shared" si="2862"/>
        <v>N/A</v>
      </c>
      <c r="CV595" s="16" t="str">
        <f t="shared" si="2807"/>
        <v>N/A</v>
      </c>
      <c r="CW595" s="16" t="str">
        <f t="shared" si="2863"/>
        <v>N/A</v>
      </c>
      <c r="CX595" s="16" t="str">
        <f t="shared" si="2864"/>
        <v>N/A</v>
      </c>
      <c r="CY595" s="16" t="str">
        <f t="shared" si="2865"/>
        <v>N/A</v>
      </c>
      <c r="CZ595" s="16" t="str">
        <f t="shared" si="2866"/>
        <v>N/A</v>
      </c>
      <c r="DA595" s="16" t="str">
        <f t="shared" si="2808"/>
        <v>N/A</v>
      </c>
      <c r="DB595" s="16" t="str">
        <f t="shared" si="2867"/>
        <v>N/A</v>
      </c>
      <c r="DC595" s="16" t="str">
        <f t="shared" si="2868"/>
        <v>N/A</v>
      </c>
      <c r="DD595" s="16" t="str">
        <f t="shared" si="2869"/>
        <v>N/A</v>
      </c>
      <c r="DE595" s="16" t="str">
        <f t="shared" si="2870"/>
        <v>N/A</v>
      </c>
      <c r="DF595" s="16" t="str">
        <f t="shared" si="2871"/>
        <v>N/A</v>
      </c>
      <c r="DG595" s="19" t="str">
        <f t="shared" si="2872"/>
        <v>N/A</v>
      </c>
      <c r="DH595" s="16" t="str">
        <f t="shared" si="2873"/>
        <v>N/A</v>
      </c>
      <c r="DI595" s="16" t="str">
        <f t="shared" si="2874"/>
        <v>N/A</v>
      </c>
    </row>
    <row r="596" spans="27:113" ht="15" thickBot="1" x14ac:dyDescent="0.4">
      <c r="AA596" s="50" t="str">
        <f t="shared" si="2809"/>
        <v>-</v>
      </c>
      <c r="AB596" s="55" t="str">
        <f t="shared" si="2810"/>
        <v>-</v>
      </c>
      <c r="AC596" s="24" t="s">
        <v>17</v>
      </c>
      <c r="AD596" s="41" t="s">
        <v>3</v>
      </c>
      <c r="AE596" s="21"/>
      <c r="AF596" s="21"/>
      <c r="AG596" s="21" t="str">
        <f t="shared" si="2793"/>
        <v>N/A</v>
      </c>
      <c r="AH596" s="21" t="str">
        <f t="shared" si="2811"/>
        <v>N/A</v>
      </c>
      <c r="AI596" s="21" t="str">
        <f t="shared" si="2794"/>
        <v>N/A</v>
      </c>
      <c r="AJ596" s="21" t="str">
        <f t="shared" si="2875"/>
        <v>N/A</v>
      </c>
      <c r="AK596" s="16" t="str">
        <f t="shared" si="2812"/>
        <v>N/A</v>
      </c>
      <c r="AL596" s="16" t="str">
        <f t="shared" si="2813"/>
        <v>N/A</v>
      </c>
      <c r="AM596" s="21" t="str">
        <f t="shared" si="2814"/>
        <v>N/A</v>
      </c>
      <c r="AN596" s="21" t="str">
        <f t="shared" si="2795"/>
        <v>N/A</v>
      </c>
      <c r="AO596" s="21" t="str">
        <f t="shared" si="2815"/>
        <v>N/A</v>
      </c>
      <c r="AP596" s="16" t="str">
        <f t="shared" si="2816"/>
        <v>N/A</v>
      </c>
      <c r="AQ596" s="16" t="str">
        <f t="shared" si="2817"/>
        <v>N/A</v>
      </c>
      <c r="AR596" s="21" t="str">
        <f t="shared" si="2818"/>
        <v>N/A</v>
      </c>
      <c r="AS596" s="21" t="str">
        <f t="shared" si="2796"/>
        <v>N/A</v>
      </c>
      <c r="AT596" s="21" t="str">
        <f t="shared" si="2819"/>
        <v>N/A</v>
      </c>
      <c r="AU596" s="16" t="str">
        <f t="shared" si="2820"/>
        <v>N/A</v>
      </c>
      <c r="AV596" s="16" t="str">
        <f t="shared" si="2821"/>
        <v>N/A</v>
      </c>
      <c r="AW596" s="21" t="str">
        <f t="shared" si="2822"/>
        <v>N/A</v>
      </c>
      <c r="AX596" s="21" t="str">
        <f t="shared" si="2797"/>
        <v>N/A</v>
      </c>
      <c r="AY596" s="21" t="str">
        <f t="shared" si="2823"/>
        <v>N/A</v>
      </c>
      <c r="AZ596" s="16" t="str">
        <f t="shared" si="2824"/>
        <v>N/A</v>
      </c>
      <c r="BA596" s="16" t="str">
        <f t="shared" si="2825"/>
        <v>N/A</v>
      </c>
      <c r="BB596" s="21" t="str">
        <f t="shared" si="2826"/>
        <v>N/A</v>
      </c>
      <c r="BC596" s="21" t="str">
        <f t="shared" si="2798"/>
        <v>N/A</v>
      </c>
      <c r="BD596" s="21" t="str">
        <f t="shared" si="2827"/>
        <v>N/A</v>
      </c>
      <c r="BE596" s="16" t="str">
        <f t="shared" si="2828"/>
        <v>N/A</v>
      </c>
      <c r="BF596" s="16" t="str">
        <f t="shared" si="2829"/>
        <v>N/A</v>
      </c>
      <c r="BG596" s="21" t="str">
        <f t="shared" si="2830"/>
        <v>N/A</v>
      </c>
      <c r="BH596" s="21" t="str">
        <f t="shared" si="2799"/>
        <v>N/A</v>
      </c>
      <c r="BI596" s="21" t="str">
        <f t="shared" si="2831"/>
        <v>N/A</v>
      </c>
      <c r="BJ596" s="16" t="str">
        <f t="shared" si="2832"/>
        <v>N/A</v>
      </c>
      <c r="BK596" s="16" t="str">
        <f t="shared" si="2833"/>
        <v>N/A</v>
      </c>
      <c r="BL596" s="21" t="str">
        <f t="shared" si="2834"/>
        <v>N/A</v>
      </c>
      <c r="BM596" s="21" t="str">
        <f t="shared" si="2800"/>
        <v>N/A</v>
      </c>
      <c r="BN596" s="21" t="str">
        <f t="shared" si="2835"/>
        <v>N/A</v>
      </c>
      <c r="BO596" s="16" t="str">
        <f t="shared" si="2836"/>
        <v>N/A</v>
      </c>
      <c r="BP596" s="16" t="str">
        <f t="shared" si="2837"/>
        <v>N/A</v>
      </c>
      <c r="BQ596" s="21" t="str">
        <f t="shared" si="2838"/>
        <v>N/A</v>
      </c>
      <c r="BR596" s="21" t="str">
        <f t="shared" si="2801"/>
        <v>N/A</v>
      </c>
      <c r="BS596" s="21" t="str">
        <f t="shared" si="2839"/>
        <v>N/A</v>
      </c>
      <c r="BT596" s="16" t="str">
        <f t="shared" si="2840"/>
        <v>N/A</v>
      </c>
      <c r="BU596" s="16" t="str">
        <f t="shared" si="2841"/>
        <v>N/A</v>
      </c>
      <c r="BV596" s="21" t="str">
        <f t="shared" si="2842"/>
        <v>N/A</v>
      </c>
      <c r="BW596" s="21" t="str">
        <f t="shared" si="2802"/>
        <v>N/A</v>
      </c>
      <c r="BX596" s="21" t="str">
        <f t="shared" si="2843"/>
        <v>N/A</v>
      </c>
      <c r="BY596" s="16" t="str">
        <f t="shared" si="2844"/>
        <v>N/A</v>
      </c>
      <c r="BZ596" s="16" t="str">
        <f t="shared" si="2845"/>
        <v>N/A</v>
      </c>
      <c r="CA596" s="21" t="str">
        <f t="shared" si="2846"/>
        <v>N/A</v>
      </c>
      <c r="CB596" s="21" t="str">
        <f t="shared" si="2803"/>
        <v>N/A</v>
      </c>
      <c r="CC596" s="21" t="str">
        <f t="shared" si="2847"/>
        <v>N/A</v>
      </c>
      <c r="CD596" s="16" t="str">
        <f t="shared" si="2848"/>
        <v>N/A</v>
      </c>
      <c r="CE596" s="16" t="str">
        <f t="shared" si="2849"/>
        <v>N/A</v>
      </c>
      <c r="CF596" s="21" t="str">
        <f t="shared" si="2850"/>
        <v>N/A</v>
      </c>
      <c r="CG596" s="21" t="str">
        <f t="shared" si="2804"/>
        <v>N/A</v>
      </c>
      <c r="CH596" s="21" t="str">
        <f t="shared" si="2851"/>
        <v>N/A</v>
      </c>
      <c r="CI596" s="16" t="str">
        <f t="shared" si="2852"/>
        <v>N/A</v>
      </c>
      <c r="CJ596" s="16" t="str">
        <f t="shared" si="2853"/>
        <v>N/A</v>
      </c>
      <c r="CK596" s="21" t="str">
        <f t="shared" si="2854"/>
        <v>N/A</v>
      </c>
      <c r="CL596" s="21" t="str">
        <f t="shared" si="2805"/>
        <v>N/A</v>
      </c>
      <c r="CM596" s="21" t="str">
        <f t="shared" si="2855"/>
        <v>N/A</v>
      </c>
      <c r="CN596" s="16" t="str">
        <f t="shared" si="2856"/>
        <v>N/A</v>
      </c>
      <c r="CO596" s="16" t="str">
        <f t="shared" si="2857"/>
        <v>N/A</v>
      </c>
      <c r="CP596" s="21" t="str">
        <f t="shared" si="2858"/>
        <v>N/A</v>
      </c>
      <c r="CQ596" s="21" t="str">
        <f t="shared" si="2806"/>
        <v>N/A</v>
      </c>
      <c r="CR596" s="21" t="str">
        <f t="shared" si="2859"/>
        <v>N/A</v>
      </c>
      <c r="CS596" s="16" t="str">
        <f t="shared" si="2860"/>
        <v>N/A</v>
      </c>
      <c r="CT596" s="16" t="str">
        <f t="shared" si="2861"/>
        <v>N/A</v>
      </c>
      <c r="CU596" s="21" t="str">
        <f t="shared" si="2862"/>
        <v>N/A</v>
      </c>
      <c r="CV596" s="21" t="str">
        <f t="shared" si="2807"/>
        <v>N/A</v>
      </c>
      <c r="CW596" s="21" t="str">
        <f t="shared" si="2863"/>
        <v>N/A</v>
      </c>
      <c r="CX596" s="16" t="str">
        <f t="shared" si="2864"/>
        <v>N/A</v>
      </c>
      <c r="CY596" s="16" t="str">
        <f t="shared" si="2865"/>
        <v>N/A</v>
      </c>
      <c r="CZ596" s="21" t="str">
        <f t="shared" si="2866"/>
        <v>N/A</v>
      </c>
      <c r="DA596" s="21" t="str">
        <f t="shared" si="2808"/>
        <v>N/A</v>
      </c>
      <c r="DB596" s="21" t="str">
        <f t="shared" si="2867"/>
        <v>N/A</v>
      </c>
      <c r="DC596" s="16" t="str">
        <f t="shared" si="2868"/>
        <v>N/A</v>
      </c>
      <c r="DD596" s="16" t="str">
        <f t="shared" si="2869"/>
        <v>N/A</v>
      </c>
      <c r="DE596" s="21" t="str">
        <f t="shared" si="2870"/>
        <v>N/A</v>
      </c>
      <c r="DF596" s="21" t="str">
        <f t="shared" si="2871"/>
        <v>N/A</v>
      </c>
      <c r="DG596" s="22" t="str">
        <f t="shared" si="2872"/>
        <v>N/A</v>
      </c>
      <c r="DH596" s="16" t="str">
        <f t="shared" si="2873"/>
        <v>N/A</v>
      </c>
      <c r="DI596" s="16" t="str">
        <f t="shared" si="2874"/>
        <v>N/A</v>
      </c>
    </row>
    <row r="597" spans="27:113" ht="15" thickBot="1" x14ac:dyDescent="0.4"/>
    <row r="598" spans="27:113" x14ac:dyDescent="0.35">
      <c r="AA598" s="125" t="s">
        <v>83</v>
      </c>
      <c r="AB598" s="126"/>
      <c r="AC598" s="17" t="s">
        <v>24</v>
      </c>
      <c r="AD598" s="34"/>
      <c r="AE598" s="116" t="s">
        <v>99</v>
      </c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8"/>
      <c r="DH598" s="64"/>
      <c r="DI598" s="64"/>
    </row>
    <row r="599" spans="27:113" x14ac:dyDescent="0.35">
      <c r="AA599" s="127"/>
      <c r="AB599" s="128"/>
      <c r="AC599" s="18" t="s">
        <v>26</v>
      </c>
      <c r="AD599" s="35"/>
      <c r="AE599" s="119" t="s">
        <v>2</v>
      </c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  <c r="BQ599" s="120"/>
      <c r="BR599" s="120"/>
      <c r="BS599" s="120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  <c r="CE599" s="120"/>
      <c r="CF599" s="120"/>
      <c r="CG599" s="120"/>
      <c r="CH599" s="120"/>
      <c r="CI599" s="120"/>
      <c r="CJ599" s="120"/>
      <c r="CK599" s="120"/>
      <c r="CL599" s="120"/>
      <c r="CM599" s="120"/>
      <c r="CN599" s="120"/>
      <c r="CO599" s="120"/>
      <c r="CP599" s="120"/>
      <c r="CQ599" s="120"/>
      <c r="CR599" s="120"/>
      <c r="CS599" s="120"/>
      <c r="CT599" s="120"/>
      <c r="CU599" s="120"/>
      <c r="CV599" s="120"/>
      <c r="CW599" s="120"/>
      <c r="CX599" s="120"/>
      <c r="CY599" s="120"/>
      <c r="CZ599" s="120"/>
      <c r="DA599" s="120"/>
      <c r="DB599" s="120"/>
      <c r="DC599" s="120"/>
      <c r="DD599" s="120"/>
      <c r="DE599" s="120"/>
      <c r="DF599" s="120"/>
      <c r="DG599" s="121"/>
      <c r="DH599" s="67"/>
      <c r="DI599" s="67"/>
    </row>
    <row r="600" spans="27:113" x14ac:dyDescent="0.35">
      <c r="AA600" s="129" t="s">
        <v>83</v>
      </c>
      <c r="AB600" s="130"/>
      <c r="AC600" s="20" t="s">
        <v>20</v>
      </c>
      <c r="AD600" s="43"/>
      <c r="AE600" s="131" t="s">
        <v>29</v>
      </c>
      <c r="AF600" s="132"/>
      <c r="AG600" s="133"/>
      <c r="AH600" s="114" t="s">
        <v>27</v>
      </c>
      <c r="AI600" s="114"/>
      <c r="AJ600" s="114"/>
      <c r="AK600" s="60"/>
      <c r="AL600" s="60"/>
      <c r="AM600" s="114" t="s">
        <v>28</v>
      </c>
      <c r="AN600" s="114"/>
      <c r="AO600" s="114"/>
      <c r="AP600" s="60"/>
      <c r="AQ600" s="60"/>
      <c r="AR600" s="114" t="s">
        <v>30</v>
      </c>
      <c r="AS600" s="114"/>
      <c r="AT600" s="114"/>
      <c r="AU600" s="60"/>
      <c r="AV600" s="60"/>
      <c r="AW600" s="114" t="s">
        <v>31</v>
      </c>
      <c r="AX600" s="114"/>
      <c r="AY600" s="114"/>
      <c r="AZ600" s="60"/>
      <c r="BA600" s="60"/>
      <c r="BB600" s="114" t="s">
        <v>32</v>
      </c>
      <c r="BC600" s="114"/>
      <c r="BD600" s="114"/>
      <c r="BE600" s="60"/>
      <c r="BF600" s="60"/>
      <c r="BG600" s="114" t="s">
        <v>33</v>
      </c>
      <c r="BH600" s="114"/>
      <c r="BI600" s="114"/>
      <c r="BJ600" s="60"/>
      <c r="BK600" s="60"/>
      <c r="BL600" s="114" t="s">
        <v>34</v>
      </c>
      <c r="BM600" s="114"/>
      <c r="BN600" s="114"/>
      <c r="BO600" s="60"/>
      <c r="BP600" s="60"/>
      <c r="BQ600" s="114" t="s">
        <v>35</v>
      </c>
      <c r="BR600" s="114"/>
      <c r="BS600" s="114"/>
      <c r="BT600" s="60"/>
      <c r="BU600" s="60"/>
      <c r="BV600" s="114" t="s">
        <v>36</v>
      </c>
      <c r="BW600" s="114"/>
      <c r="BX600" s="114"/>
      <c r="BY600" s="60"/>
      <c r="BZ600" s="60"/>
      <c r="CA600" s="114" t="s">
        <v>37</v>
      </c>
      <c r="CB600" s="114"/>
      <c r="CC600" s="114"/>
      <c r="CD600" s="60"/>
      <c r="CE600" s="60"/>
      <c r="CF600" s="114" t="s">
        <v>38</v>
      </c>
      <c r="CG600" s="114"/>
      <c r="CH600" s="114"/>
      <c r="CI600" s="60"/>
      <c r="CJ600" s="60"/>
      <c r="CK600" s="114" t="s">
        <v>39</v>
      </c>
      <c r="CL600" s="114"/>
      <c r="CM600" s="114"/>
      <c r="CN600" s="60"/>
      <c r="CO600" s="60"/>
      <c r="CP600" s="114" t="s">
        <v>40</v>
      </c>
      <c r="CQ600" s="114"/>
      <c r="CR600" s="114"/>
      <c r="CS600" s="60"/>
      <c r="CT600" s="60"/>
      <c r="CU600" s="114" t="s">
        <v>41</v>
      </c>
      <c r="CV600" s="114"/>
      <c r="CW600" s="114"/>
      <c r="CX600" s="60"/>
      <c r="CY600" s="60"/>
      <c r="CZ600" s="114" t="s">
        <v>42</v>
      </c>
      <c r="DA600" s="114"/>
      <c r="DB600" s="114"/>
      <c r="DC600" s="60"/>
      <c r="DD600" s="60"/>
      <c r="DE600" s="114" t="s">
        <v>43</v>
      </c>
      <c r="DF600" s="114"/>
      <c r="DG600" s="115"/>
      <c r="DH600" s="64"/>
      <c r="DI600" s="64"/>
    </row>
    <row r="601" spans="27:113" x14ac:dyDescent="0.35">
      <c r="AA601" s="44" t="s">
        <v>112</v>
      </c>
      <c r="AB601" s="29" t="s">
        <v>113</v>
      </c>
      <c r="AC601" s="20" t="s">
        <v>67</v>
      </c>
      <c r="AD601" s="39"/>
      <c r="AE601" s="36" t="s">
        <v>64</v>
      </c>
      <c r="AF601" s="37" t="s">
        <v>115</v>
      </c>
      <c r="AG601" s="38" t="s">
        <v>66</v>
      </c>
      <c r="AH601" s="36" t="s">
        <v>64</v>
      </c>
      <c r="AI601" s="37" t="s">
        <v>115</v>
      </c>
      <c r="AJ601" s="38" t="s">
        <v>66</v>
      </c>
      <c r="AK601" s="70" t="s">
        <v>260</v>
      </c>
      <c r="AL601" s="70" t="s">
        <v>261</v>
      </c>
      <c r="AM601" s="36" t="s">
        <v>64</v>
      </c>
      <c r="AN601" s="37" t="s">
        <v>115</v>
      </c>
      <c r="AO601" s="38" t="s">
        <v>66</v>
      </c>
      <c r="AP601" s="70" t="s">
        <v>260</v>
      </c>
      <c r="AQ601" s="70" t="s">
        <v>261</v>
      </c>
      <c r="AR601" s="36" t="s">
        <v>64</v>
      </c>
      <c r="AS601" s="37" t="s">
        <v>115</v>
      </c>
      <c r="AT601" s="38" t="s">
        <v>66</v>
      </c>
      <c r="AU601" s="70" t="s">
        <v>260</v>
      </c>
      <c r="AV601" s="70" t="s">
        <v>261</v>
      </c>
      <c r="AW601" s="36" t="s">
        <v>64</v>
      </c>
      <c r="AX601" s="37" t="s">
        <v>115</v>
      </c>
      <c r="AY601" s="38" t="s">
        <v>66</v>
      </c>
      <c r="AZ601" s="70" t="s">
        <v>260</v>
      </c>
      <c r="BA601" s="70" t="s">
        <v>261</v>
      </c>
      <c r="BB601" s="36" t="s">
        <v>64</v>
      </c>
      <c r="BC601" s="37" t="s">
        <v>115</v>
      </c>
      <c r="BD601" s="38" t="s">
        <v>66</v>
      </c>
      <c r="BE601" s="70" t="s">
        <v>260</v>
      </c>
      <c r="BF601" s="70" t="s">
        <v>261</v>
      </c>
      <c r="BG601" s="36" t="s">
        <v>64</v>
      </c>
      <c r="BH601" s="37" t="s">
        <v>115</v>
      </c>
      <c r="BI601" s="38" t="s">
        <v>66</v>
      </c>
      <c r="BJ601" s="70" t="s">
        <v>260</v>
      </c>
      <c r="BK601" s="70" t="s">
        <v>261</v>
      </c>
      <c r="BL601" s="36" t="s">
        <v>64</v>
      </c>
      <c r="BM601" s="37" t="s">
        <v>115</v>
      </c>
      <c r="BN601" s="38" t="s">
        <v>66</v>
      </c>
      <c r="BO601" s="70" t="s">
        <v>260</v>
      </c>
      <c r="BP601" s="70" t="s">
        <v>261</v>
      </c>
      <c r="BQ601" s="36" t="s">
        <v>64</v>
      </c>
      <c r="BR601" s="37" t="s">
        <v>115</v>
      </c>
      <c r="BS601" s="38" t="s">
        <v>66</v>
      </c>
      <c r="BT601" s="70" t="s">
        <v>260</v>
      </c>
      <c r="BU601" s="70" t="s">
        <v>261</v>
      </c>
      <c r="BV601" s="36" t="s">
        <v>64</v>
      </c>
      <c r="BW601" s="37" t="s">
        <v>115</v>
      </c>
      <c r="BX601" s="38" t="s">
        <v>66</v>
      </c>
      <c r="BY601" s="70" t="s">
        <v>260</v>
      </c>
      <c r="BZ601" s="70" t="s">
        <v>261</v>
      </c>
      <c r="CA601" s="36" t="s">
        <v>64</v>
      </c>
      <c r="CB601" s="37" t="s">
        <v>115</v>
      </c>
      <c r="CC601" s="38" t="s">
        <v>66</v>
      </c>
      <c r="CD601" s="70" t="s">
        <v>260</v>
      </c>
      <c r="CE601" s="70" t="s">
        <v>261</v>
      </c>
      <c r="CF601" s="36" t="s">
        <v>64</v>
      </c>
      <c r="CG601" s="37" t="s">
        <v>115</v>
      </c>
      <c r="CH601" s="38" t="s">
        <v>66</v>
      </c>
      <c r="CI601" s="70" t="s">
        <v>260</v>
      </c>
      <c r="CJ601" s="70" t="s">
        <v>261</v>
      </c>
      <c r="CK601" s="36" t="s">
        <v>64</v>
      </c>
      <c r="CL601" s="37" t="s">
        <v>115</v>
      </c>
      <c r="CM601" s="38" t="s">
        <v>66</v>
      </c>
      <c r="CN601" s="70" t="s">
        <v>260</v>
      </c>
      <c r="CO601" s="70" t="s">
        <v>261</v>
      </c>
      <c r="CP601" s="36" t="s">
        <v>64</v>
      </c>
      <c r="CQ601" s="37" t="s">
        <v>115</v>
      </c>
      <c r="CR601" s="38" t="s">
        <v>66</v>
      </c>
      <c r="CS601" s="70" t="s">
        <v>260</v>
      </c>
      <c r="CT601" s="70" t="s">
        <v>261</v>
      </c>
      <c r="CU601" s="36" t="s">
        <v>64</v>
      </c>
      <c r="CV601" s="37" t="s">
        <v>115</v>
      </c>
      <c r="CW601" s="38" t="s">
        <v>66</v>
      </c>
      <c r="CX601" s="70" t="s">
        <v>260</v>
      </c>
      <c r="CY601" s="70" t="s">
        <v>261</v>
      </c>
      <c r="CZ601" s="36" t="s">
        <v>64</v>
      </c>
      <c r="DA601" s="37" t="s">
        <v>115</v>
      </c>
      <c r="DB601" s="38" t="s">
        <v>66</v>
      </c>
      <c r="DC601" s="70" t="s">
        <v>260</v>
      </c>
      <c r="DD601" s="70" t="s">
        <v>261</v>
      </c>
      <c r="DE601" s="36" t="s">
        <v>64</v>
      </c>
      <c r="DF601" s="37" t="s">
        <v>115</v>
      </c>
      <c r="DG601" s="42" t="s">
        <v>66</v>
      </c>
      <c r="DH601" s="70" t="s">
        <v>260</v>
      </c>
      <c r="DI601" s="70" t="s">
        <v>261</v>
      </c>
    </row>
    <row r="602" spans="27:113" x14ac:dyDescent="0.35">
      <c r="AA602" s="49">
        <v>1.5</v>
      </c>
      <c r="AB602" s="55">
        <f>IF(ISNUMBER(AA602),(AA602*(AF602-AG602)+AE602+AG602-2*AF602)/(AE602-AF602),"-")</f>
        <v>3.3902330708480104</v>
      </c>
      <c r="AC602" s="23" t="s">
        <v>6</v>
      </c>
      <c r="AD602" s="40" t="s">
        <v>2</v>
      </c>
      <c r="AE602" s="16">
        <v>72</v>
      </c>
      <c r="AF602" s="16">
        <v>90</v>
      </c>
      <c r="AG602" s="16">
        <f t="shared" ref="AG602:AG613" si="2876">IF(MAX(AI602,AN602,AS602,AX602,BC602,BH602,BM602,BR602,BW602,CB602,CG602,CL602,CQ602,CV602,DA602,DF602)=0,"N/A",MAX(AI602,AN602,AS602,AX602,BC602,BH602,BM602,BR602,BW602,CB602,CG602,CL602,CQ602,CV602,DA602,DF602))</f>
        <v>176.04839055052841</v>
      </c>
      <c r="AH602" s="16">
        <f>IF(ISNUMBER($AE602),IF(OR(HLOOKUP($AH$5,$I$2:$Y$8,4,FALSE)=1,HLOOKUP($AH$5,$I$2:$Y$8,5,FALSE)=1,),HLOOKUP($AH$5,$I$2:$Y$8,4,FALSE)*VLOOKUP($AC602,$B$32:$G$45,MATCH($AD602,$B$33:$G$33,0),FALSE)+HLOOKUP($AH$5,$I$2:$Y$8,5,FALSE)*VLOOKUP($AC602,$B$47:$G$60,MATCH($AD602,$B$48:$G$48,0),FALSE)+$AE602,$AE602),"N/A")</f>
        <v>72</v>
      </c>
      <c r="AI602" s="16">
        <f t="shared" ref="AI602:AI613" si="2877">IF(ISNUMBER($AF602),$AF602*SQRT(SUMSQ(HLOOKUP($AH$5,$J$2:$Y$8,2,FALSE)*VLOOKUP($AC602,$B$2:$G$15,MATCH($AD602,$B$3:$G$3,0),FALSE),HLOOKUP($AH$5,$J$2:$Y$8,3,FALSE)*VLOOKUP($AC602,$B$17:$G$30,MATCH($AD602,$B$18:$G$18,0),FALSE),HLOOKUP($AH$5,$J$2:$Y$8,6,FALSE)))+HLOOKUP($AH$5,$J$2:$Y$8,4,FALSE)*VLOOKUP($AC602,$B$32:$G$45,MATCH($AD602,$B$33:$G$33,0),FALSE)+HLOOKUP($AH$5,$J$2:$Y$8,5,FALSE)*VLOOKUP($AC602,$B$47:$G$60,MATCH($AD602,$B$48:$G$48,0),FALSE),"N/A")</f>
        <v>90</v>
      </c>
      <c r="AJ602" s="16">
        <f>IF(ISNUMBER($AG602),IF(OR(HLOOKUP($AH$5,$I$2:$Y$8,4,FALSE)=1,HLOOKUP($AH$5,$I$2:$Y$8,5,FALSE)=1,),HLOOKUP($AH$5,$I$2:$Y$8,4,FALSE)*VLOOKUP($AC602,$B$32:$G$45,MATCH($AD602,$B$33:$G$33,0),FALSE)+HLOOKUP($AH$5,$I$2:$Y$8,5,FALSE)*VLOOKUP($AC602,$B$47:$G$60,MATCH($AD602,$B$48:$G$48,0),FALSE)+$AG602,$AG602),"N/A")</f>
        <v>176.04839055052841</v>
      </c>
      <c r="AK602" s="16" t="str">
        <f>IF(AI602="N/A", "N/A", "true")</f>
        <v>true</v>
      </c>
      <c r="AL602" s="16">
        <f>IF(AI602="N/A", "N/A", 1)</f>
        <v>1</v>
      </c>
      <c r="AM602" s="16">
        <f>IF(ISNUMBER($AE602),IF(OR(HLOOKUP($AM$5,$I$2:$Y$8,4,FALSE)=1,HLOOKUP($AM$5,$I$2:$Y$8,5,FALSE)=1,),HLOOKUP($AM$5,$I$2:$Y$8,4,FALSE)*VLOOKUP($AC602,$B$32:$G$45,MATCH($AD602,$B$33:$G$33,0),FALSE)+HLOOKUP($AM$5,$I$2:$Y$8,5,FALSE)*VLOOKUP($AC602,$B$47:$G$60,MATCH($AD602,$B$48:$G$48,0),FALSE)+$AE602,$AE602),"N/A")</f>
        <v>62</v>
      </c>
      <c r="AN602" s="16">
        <f t="shared" ref="AN602:AN613" si="2878">IF(ISNUMBER($AF602),$AF602*SQRT(SUMSQ(HLOOKUP($AM$5,$J$2:$Y$8,2,FALSE)*VLOOKUP($AC602,$B$2:$G$15,MATCH($AD602,$B$3:$G$3,0),FALSE),HLOOKUP($AM$5,$J$2:$Y$8,3,FALSE)*VLOOKUP($AC602,$B$17:$G$30,MATCH($AD602,$B$18:$G$18,0),FALSE),HLOOKUP($AM$5,$J$2:$Y$8,6,FALSE)))+HLOOKUP($AM$5,$J$2:$Y$8,4,FALSE)*VLOOKUP($AC602,$B$32:$G$45,MATCH($AD602,$B$33:$G$33,0),FALSE)+HLOOKUP($AM$5,$J$2:$Y$8,5,FALSE)*VLOOKUP($AC602,$B$47:$G$60,MATCH($AD602,$B$48:$G$48,0),FALSE),"N/A")</f>
        <v>80</v>
      </c>
      <c r="AO602" s="16">
        <f>IF(ISNUMBER($AG602),IF(OR(HLOOKUP($AM$5,$I$2:$Y$8,4,FALSE)=1,HLOOKUP($AM$5,$I$2:$Y$8,5,FALSE)=1,),HLOOKUP($AM$5,$I$2:$Y$8,4,FALSE)*VLOOKUP($AC602,$B$32:$G$45,MATCH($AD602,$B$33:$G$33,0),FALSE)+HLOOKUP($AM$5,$I$2:$Y$8,5,FALSE)*VLOOKUP($AC602,$B$47:$G$60,MATCH($AD602,$B$48:$G$48,0),FALSE)+$AG602,$AG602),"N/A")</f>
        <v>166.04839055052841</v>
      </c>
      <c r="AP602" s="16" t="str">
        <f>IF(AN602="N/A", "N/A", "true")</f>
        <v>true</v>
      </c>
      <c r="AQ602" s="16">
        <f>IF(AN602="N/A", "N/A", 1)</f>
        <v>1</v>
      </c>
      <c r="AR602" s="16">
        <f>IF(ISNUMBER($AE602),IF(OR(HLOOKUP($AR$5,$I$2:$Y$8,4,FALSE)=1,HLOOKUP($AR$5,$I$2:$Y$8,5,FALSE)=1,),HLOOKUP($AR$5,$I$2:$Y$8,4,FALSE)*VLOOKUP($AC602,$B$32:$G$45,MATCH($AD602,$B$33:$G$33,0),FALSE)+HLOOKUP($AH$5,$I$2:$Y$8,5,FALSE)*VLOOKUP($AC602,$B$47:$G$60,MATCH($AD602,$B$48:$G$48,0),FALSE)+$AE602,$AE602),"N/A")</f>
        <v>73.3</v>
      </c>
      <c r="AS602" s="16">
        <f t="shared" ref="AS602:AS613" si="2879">IF(ISNUMBER($AF602),$AF602*SQRT(SUMSQ(HLOOKUP($AR$5,$J$2:$Y$8,2,FALSE)*VLOOKUP($AC602,$B$2:$G$15,MATCH($AD602,$B$3:$G$3,0),FALSE),HLOOKUP($AR$5,$J$2:$Y$8,3,FALSE)*VLOOKUP($AC602,$B$17:$G$30,MATCH($AD602,$B$18:$G$18,0),FALSE),HLOOKUP($AR$5,$J$2:$Y$8,6,FALSE)))+HLOOKUP($AR$5,$J$2:$Y$8,4,FALSE)*VLOOKUP($AC602,$B$32:$G$45,MATCH($AD602,$B$33:$G$33,0),FALSE)+HLOOKUP($AR$5,$J$2:$Y$8,5,FALSE)*VLOOKUP($AC602,$B$47:$G$60,MATCH($AD602,$B$48:$G$48,0),FALSE),"N/A")</f>
        <v>91.3</v>
      </c>
      <c r="AT602" s="16">
        <f>IF(ISNUMBER($AG602),IF(OR(HLOOKUP($AR$5,$I$2:$Y$8,4,FALSE)=1,HLOOKUP($AR$5,$I$2:$Y$8,5,FALSE)=1,),HLOOKUP($AR$5,$I$2:$Y$8,4,FALSE)*VLOOKUP($AC602,$B$32:$G$45,MATCH($AD602,$B$33:$G$33,0),FALSE)+HLOOKUP($AR$5,$I$2:$Y$8,5,FALSE)*VLOOKUP($AC602,$B$47:$G$60,MATCH($AD602,$B$48:$G$48,0),FALSE)+$AG602,$AG602),"N/A")</f>
        <v>177.34839055052842</v>
      </c>
      <c r="AU602" s="16" t="str">
        <f>IF(AS602="N/A", "N/A", "true")</f>
        <v>true</v>
      </c>
      <c r="AV602" s="16">
        <f>IF(AS602="N/A", "N/A", 1)</f>
        <v>1</v>
      </c>
      <c r="AW602" s="16">
        <f>IF(ISNUMBER($AE602),IF(OR(HLOOKUP($AW$5,$I$2:$Y$8,4,FALSE)=1,HLOOKUP($AW$5,$I$2:$Y$8,5,FALSE)=1,),HLOOKUP($AW$5,$I$2:$Y$8,4,FALSE)*VLOOKUP($AC602,$B$32:$G$45,MATCH($AD602,$B$33:$G$33,0),FALSE)+HLOOKUP($AW$5,$I$2:$Y$8,5,FALSE)*VLOOKUP($AC602,$B$47:$G$60,MATCH($AD602,$B$48:$G$48,0),FALSE)+$AE602,$AE602),"N/A")</f>
        <v>63.3</v>
      </c>
      <c r="AX602" s="16">
        <f t="shared" ref="AX602:AX613" si="2880">IF(ISNUMBER($AF602),$AF602*SQRT(SUMSQ(HLOOKUP($AW$5,$J$2:$Y$8,2,FALSE)*VLOOKUP($AC602,$B$2:$G$15,MATCH($AD602,$B$3:$G$3,0),FALSE),HLOOKUP($AW$5,$J$2:$Y$8,3,FALSE)*VLOOKUP($AC602,$B$17:$G$30,MATCH($AD602,$B$18:$G$18,0),FALSE),HLOOKUP($AW$5,$J$2:$Y$8,6,FALSE)))+HLOOKUP($AW$5,$J$2:$Y$8,4,FALSE)*VLOOKUP($AC602,$B$32:$G$45,MATCH($AD602,$B$33:$G$33,0),FALSE)+HLOOKUP($AW$5,$J$2:$Y$8,5,FALSE)*VLOOKUP($AC602,$B$47:$G$60,MATCH($AD602,$B$48:$G$48,0),FALSE),"N/A")</f>
        <v>81.3</v>
      </c>
      <c r="AY602" s="16">
        <f>IF(ISNUMBER($AG602),IF(OR(HLOOKUP($AW$5,$I$2:$Y$8,4,FALSE)=1,HLOOKUP($AW$5,$I$2:$Y$8,5,FALSE)=1,),HLOOKUP($AW$5,$I$2:$Y$8,4,FALSE)*VLOOKUP($AC602,$B$32:$G$45,MATCH($AD602,$B$33:$G$33,0),FALSE)+HLOOKUP($AW$5,$I$2:$Y$8,5,FALSE)*VLOOKUP($AC602,$B$47:$G$60,MATCH($AD602,$B$48:$G$48,0),FALSE)+$AG602,$AG602),"N/A")</f>
        <v>167.34839055052842</v>
      </c>
      <c r="AZ602" s="16" t="str">
        <f>IF(AX602="N/A", "N/A", "true")</f>
        <v>true</v>
      </c>
      <c r="BA602" s="16">
        <f>IF(AX602="N/A", "N/A", 1)</f>
        <v>1</v>
      </c>
      <c r="BB602" s="16">
        <f>IF(ISNUMBER($AE602),IF(OR(HLOOKUP($BB$5,$I$2:$Y$8,4,FALSE)=1,HLOOKUP($BB$5,$I$2:$Y$8,5,FALSE)=1,),HLOOKUP($BB$5,$I$2:$Y$8,4,FALSE)*VLOOKUP($AC602,$B$32:$G$45,MATCH($AD602,$B$33:$G$33,0),FALSE)+HLOOKUP($BB$5,$I$2:$Y$8,5,FALSE)*VLOOKUP($AC602,$B$47:$G$60,MATCH($AD602,$B$48:$G$48,0),FALSE)+$AE602,$AE602),"N/A")</f>
        <v>72</v>
      </c>
      <c r="BC602" s="16">
        <f t="shared" ref="BC602:BC613" si="2881">IF(ISNUMBER($AF602),$AF602*SQRT(SUMSQ(HLOOKUP($BB$5,$J$2:$Y$8,2,FALSE)*VLOOKUP($AC602,$B$2:$G$15,MATCH($AD602,$B$3:$G$3,0),FALSE),HLOOKUP($BB$5,$J$2:$Y$8,3,FALSE)*VLOOKUP($AC602,$B$17:$G$30,MATCH($AD602,$B$18:$G$18,0),FALSE),HLOOKUP($BB$5,$J$2:$Y$8,6,FALSE)))+HLOOKUP($BB$5,$J$2:$Y$8,4,FALSE)*VLOOKUP($AC602,$B$32:$G$45,MATCH($AD602,$B$33:$G$33,0),FALSE)+HLOOKUP($BB$5,$J$2:$Y$8,5,FALSE)*VLOOKUP($AC602,$B$47:$G$60,MATCH($AD602,$B$48:$G$48,0),FALSE),"N/A")</f>
        <v>99.000000000000014</v>
      </c>
      <c r="BD602" s="16">
        <f>IF(ISNUMBER($AG602),IF(OR(HLOOKUP($BB$5,$I$2:$Y$8,4,FALSE)=1,HLOOKUP($BB$5,$I$2:$Y$8,5,FALSE)=1,),HLOOKUP($BB$5,$I$2:$Y$8,4,FALSE)*VLOOKUP($AC602,$B$32:$G$45,MATCH($AD602,$B$33:$G$33,0),FALSE)+HLOOKUP($BB$5,$I$2:$Y$8,5,FALSE)*VLOOKUP($AC602,$B$47:$G$60,MATCH($AD602,$B$48:$G$48,0),FALSE)+$AG602,$AG602),"N/A")</f>
        <v>176.04839055052841</v>
      </c>
      <c r="BE602" s="16" t="str">
        <f>IF(BC602="N/A", "N/A", "true")</f>
        <v>true</v>
      </c>
      <c r="BF602" s="16">
        <f>IF(BC602="N/A", "N/A", 1)</f>
        <v>1</v>
      </c>
      <c r="BG602" s="16">
        <f>IF(ISNUMBER($AE602),IF(OR(HLOOKUP($BG$5,$I$2:$Y$8,4,FALSE)=1,HLOOKUP($BG$5,$I$2:$Y$8,5,FALSE)=1,),HLOOKUP($BG$5,$I$2:$Y$8,4,FALSE)*VLOOKUP($AC602,$B$32:$G$45,MATCH($AD602,$B$33:$G$33,0),FALSE)+HLOOKUP($BG$5,$I$2:$Y$8,5,FALSE)*VLOOKUP($AC602,$B$47:$G$60,MATCH($AD602,$B$48:$G$48,0),FALSE)+$AE602,$AE602),"N/A")</f>
        <v>62</v>
      </c>
      <c r="BH602" s="16">
        <f t="shared" ref="BH602:BH613" si="2882">IF(ISNUMBER($AF602),$AF602*SQRT(SUMSQ(HLOOKUP($BG$5,$J$2:$Y$8,2,FALSE)*VLOOKUP($AC602,$B$2:$G$15,MATCH($AD602,$B$3:$G$3,0),FALSE),HLOOKUP($BG$5,$J$2:$Y$8,3,FALSE)*VLOOKUP($AC602,$B$17:$G$30,MATCH($AD602,$B$18:$G$18,0),FALSE),HLOOKUP($BG$5,$J$2:$Y$8,6,FALSE)))+HLOOKUP($BG$5,$J$2:$Y$8,4,FALSE)*VLOOKUP($AC602,$B$32:$G$45,MATCH($AD602,$B$33:$G$33,0),FALSE)+HLOOKUP($BG$5,$J$2:$Y$8,5,FALSE)*VLOOKUP($AC602,$B$47:$G$60,MATCH($AD602,$B$48:$G$48,0),FALSE),"N/A")</f>
        <v>89.000000000000014</v>
      </c>
      <c r="BI602" s="16">
        <f>IF(ISNUMBER($AG602),IF(OR(HLOOKUP($BG$5,$I$2:$Y$8,4,FALSE)=1,HLOOKUP($BG$5,$I$2:$Y$8,5,FALSE)=1,),HLOOKUP($BG$5,$I$2:$Y$8,4,FALSE)*VLOOKUP($AC602,$B$32:$G$45,MATCH($AD602,$B$33:$G$33,0),FALSE)+HLOOKUP($BG$5,$I$2:$Y$8,5,FALSE)*VLOOKUP($AC602,$B$47:$G$60,MATCH($AD602,$B$48:$G$48,0),FALSE)+$AG602,$AG602),"N/A")</f>
        <v>166.04839055052841</v>
      </c>
      <c r="BJ602" s="16" t="str">
        <f>IF(BH602="N/A", "N/A", "true")</f>
        <v>true</v>
      </c>
      <c r="BK602" s="16">
        <f>IF(BH602="N/A", "N/A", 1)</f>
        <v>1</v>
      </c>
      <c r="BL602" s="16">
        <f>IF(ISNUMBER($AE602),IF(OR(HLOOKUP($BL$5,$I$2:$Y$8,4,FALSE)=1,HLOOKUP($BL$5,$I$2:$Y$8,5,FALSE)=1,),HLOOKUP($BL$5,$I$2:$Y$8,4,FALSE)*VLOOKUP($AC602,$B$32:$G$45,MATCH($AD602,$B$33:$G$33,0),FALSE)+HLOOKUP($BL$5,$I$2:$Y$8,5,FALSE)*VLOOKUP($AC602,$B$47:$G$60,MATCH($AD602,$B$48:$G$48,0),FALSE)+$AE602,$AE602),"N/A")</f>
        <v>73.3</v>
      </c>
      <c r="BM602" s="16">
        <f t="shared" ref="BM602:BM613" si="2883">IF(ISNUMBER($AF602),$AF602*SQRT(SUMSQ(HLOOKUP($BL$5,$J$2:$Y$8,2,FALSE)*VLOOKUP($AC602,$B$2:$G$15,MATCH($AD602,$B$3:$G$3,0),FALSE),HLOOKUP($BL$5,$J$2:$Y$8,3,FALSE)*VLOOKUP($AC602,$B$17:$G$30,MATCH($AD602,$B$18:$G$18,0),FALSE),HLOOKUP($BL$5,$J$2:$Y$8,6,FALSE)))+HLOOKUP($BL$5,$J$2:$Y$8,4,FALSE)*VLOOKUP($AC602,$B$32:$G$45,MATCH($AD602,$B$33:$G$33,0),FALSE)+HLOOKUP($BL$5,$J$2:$Y$8,5,FALSE)*VLOOKUP($AC602,$B$47:$G$60,MATCH($AD602,$B$48:$G$48,0),FALSE),"N/A")</f>
        <v>100.30000000000001</v>
      </c>
      <c r="BN602" s="16">
        <f>IF(ISNUMBER($AG602),IF(OR(HLOOKUP($BL$5,$I$2:$Y$8,4,FALSE)=1,HLOOKUP($BL$5,$I$2:$Y$8,5,FALSE)=1,),HLOOKUP($BL$5,$I$2:$Y$8,4,FALSE)*VLOOKUP($AC602,$B$32:$G$45,MATCH($AD602,$B$33:$G$33,0),FALSE)+HLOOKUP($BL$5,$I$2:$Y$8,5,FALSE)*VLOOKUP($AC602,$B$47:$G$60,MATCH($AD602,$B$48:$G$48,0),FALSE)+$AG602,$AG602),"N/A")</f>
        <v>177.34839055052842</v>
      </c>
      <c r="BO602" s="16" t="str">
        <f>IF(BM602="N/A", "N/A", "true")</f>
        <v>true</v>
      </c>
      <c r="BP602" s="16">
        <f>IF(BM602="N/A", "N/A", 1)</f>
        <v>1</v>
      </c>
      <c r="BQ602" s="16">
        <f>IF(ISNUMBER($AE602),IF(OR(HLOOKUP($BQ$5,$I$2:$Y$8,4,FALSE)=1,HLOOKUP($BQ$5,$I$2:$Y$8,5,FALSE)=1,),HLOOKUP($BQ$5,$I$2:$Y$8,4,FALSE)*VLOOKUP($AC602,$B$32:$G$45,MATCH($AD602,$B$33:$G$33,0),FALSE)+HLOOKUP($BQ$5,$I$2:$Y$8,5,FALSE)*VLOOKUP($AC602,$B$47:$G$60,MATCH($AD602,$B$48:$G$48,0),FALSE)+$AE602,$AE602),"N/A")</f>
        <v>63.3</v>
      </c>
      <c r="BR602" s="16">
        <f t="shared" ref="BR602:BR613" si="2884">IF(ISNUMBER($AF602),$AF602*SQRT(SUMSQ(HLOOKUP($BQ$5,$J$2:$Y$8,2,FALSE)*VLOOKUP($AC602,$B$2:$G$15,MATCH($AD602,$B$3:$G$3,0),FALSE),HLOOKUP($BQ$5,$J$2:$Y$8,3,FALSE)*VLOOKUP($AC602,$B$17:$G$30,MATCH($AD602,$B$18:$G$18,0),FALSE),HLOOKUP($BQ$5,$J$2:$Y$8,6,FALSE)))+HLOOKUP($BQ$5,$J$2:$Y$8,4,FALSE)*VLOOKUP($AC602,$B$32:$G$45,MATCH($AD602,$B$33:$G$33,0),FALSE)+HLOOKUP($BQ$5,$J$2:$Y$8,5,FALSE)*VLOOKUP($AC602,$B$47:$G$60,MATCH($AD602,$B$48:$G$48,0),FALSE),"N/A")</f>
        <v>90.300000000000011</v>
      </c>
      <c r="BS602" s="16">
        <f>IF(ISNUMBER($AG602),IF(OR(HLOOKUP($BQ$5,$I$2:$Y$8,4,FALSE)=1,HLOOKUP($BQ$5,$I$2:$Y$8,5,FALSE)=1,),HLOOKUP($BQ$5,$I$2:$Y$8,4,FALSE)*VLOOKUP($AC602,$B$32:$G$45,MATCH($AD602,$B$33:$G$33,0),FALSE)+HLOOKUP($BQ$5,$I$2:$Y$8,5,FALSE)*VLOOKUP($AC602,$B$47:$G$60,MATCH($AD602,$B$48:$G$48,0),FALSE)+$AG602,$AG602),"N/A")</f>
        <v>167.34839055052842</v>
      </c>
      <c r="BT602" s="16" t="str">
        <f>IF(BR602="N/A", "N/A", "true")</f>
        <v>true</v>
      </c>
      <c r="BU602" s="16">
        <f>IF(BR602="N/A", "N/A", 1)</f>
        <v>1</v>
      </c>
      <c r="BV602" s="16">
        <f>IF(ISNUMBER($AE602),IF(OR(HLOOKUP($BV$5,$I$2:$Y$8,4,FALSE)=1,HLOOKUP($BV$5,$I$2:$Y$8,5,FALSE)=1,),HLOOKUP($BV$5,$I$2:$Y$8,4,FALSE)*VLOOKUP($AC602,$B$32:$G$45,MATCH($AD602,$B$33:$G$33,0),FALSE)+HLOOKUP($BV$5,$I$2:$Y$8,5,FALSE)*VLOOKUP($AC602,$B$47:$G$60,MATCH($AD602,$B$48:$G$48,0),FALSE)+$AE602,$AE602),"N/A")</f>
        <v>72</v>
      </c>
      <c r="BW602" s="16">
        <f t="shared" ref="BW602:BW613" si="2885">IF(ISNUMBER($AF602),$AF602*SQRT(SUMSQ(HLOOKUP($BV$5,$J$2:$Y$8,2,FALSE)*VLOOKUP($AC602,$B$2:$G$15,MATCH($AD602,$B$3:$G$3,0),FALSE),HLOOKUP($BV$5,$J$2:$Y$8,3,FALSE)*VLOOKUP($AC602,$B$17:$G$30,MATCH($AD602,$B$18:$G$18,0),FALSE),HLOOKUP($BV$5,$J$2:$Y$8,6,FALSE)))+HLOOKUP($BV$5,$J$2:$Y$8,4,FALSE)*VLOOKUP($AC602,$B$32:$G$45,MATCH($AD602,$B$33:$G$33,0),FALSE)+HLOOKUP($BV$5,$J$2:$Y$8,5,FALSE)*VLOOKUP($AC602,$B$47:$G$60,MATCH($AD602,$B$48:$G$48,0),FALSE),"N/A")</f>
        <v>144</v>
      </c>
      <c r="BX602" s="16">
        <f>IF(ISNUMBER($AG602),IF(OR(HLOOKUP($BV$5,$I$2:$Y$8,4,FALSE)=1,HLOOKUP($BV$5,$I$2:$Y$8,5,FALSE)=1,),HLOOKUP($BV$5,$I$2:$Y$8,4,FALSE)*VLOOKUP($AC602,$B$32:$G$45,MATCH($AD602,$B$33:$G$33,0),FALSE)+HLOOKUP($BV$5,$I$2:$Y$8,5,FALSE)*VLOOKUP($AC602,$B$47:$G$60,MATCH($AD602,$B$48:$G$48,0),FALSE)+$AG602,$AG602),"N/A")</f>
        <v>176.04839055052841</v>
      </c>
      <c r="BY602" s="16" t="str">
        <f>IF(BW602="N/A", "N/A", "true")</f>
        <v>true</v>
      </c>
      <c r="BZ602" s="16">
        <f>IF(BW602="N/A", "N/A", 1)</f>
        <v>1</v>
      </c>
      <c r="CA602" s="16">
        <f>IF(ISNUMBER($AE602),IF(OR(HLOOKUP($CA$5,$I$2:$Y$8,4,FALSE)=1,HLOOKUP($CA$5,$I$2:$Y$8,5,FALSE)=1,),HLOOKUP($CA$5,$I$2:$Y$8,4,FALSE)*VLOOKUP($AC602,$B$32:$G$45,MATCH($AD602,$B$33:$G$33,0),FALSE)+HLOOKUP($CA$5,$I$2:$Y$8,5,FALSE)*VLOOKUP($AC602,$B$47:$G$60,MATCH($AD602,$B$48:$G$48,0),FALSE)+$AE602,$AE602),"N/A")</f>
        <v>62</v>
      </c>
      <c r="CB602" s="16">
        <f t="shared" ref="CB602:CB613" si="2886">IF(ISNUMBER($AF602),$AF602*SQRT(SUMSQ(HLOOKUP($CA$5,$J$2:$Y$8,2,FALSE)*VLOOKUP($AC602,$B$2:$G$15,MATCH($AD602,$B$3:$G$3,0),FALSE),HLOOKUP($CA$5,$J$2:$Y$8,3,FALSE)*VLOOKUP($AC602,$B$17:$G$30,MATCH($AD602,$B$18:$G$18,0),FALSE),HLOOKUP($CA$5,$J$2:$Y$8,6,FALSE)))+HLOOKUP($CA$5,$J$2:$Y$8,4,FALSE)*VLOOKUP($AC602,$B$32:$G$45,MATCH($AD602,$B$33:$G$33,0),FALSE)+HLOOKUP($CA$5,$J$2:$Y$8,5,FALSE)*VLOOKUP($AC602,$B$47:$G$60,MATCH($AD602,$B$48:$G$48,0),FALSE),"N/A")</f>
        <v>134</v>
      </c>
      <c r="CC602" s="16">
        <f>IF(ISNUMBER($AG602),IF(OR(HLOOKUP($CA$5,$I$2:$Y$8,4,FALSE)=1,HLOOKUP($CA$5,$I$2:$Y$8,5,FALSE)=1,),HLOOKUP($CA$5,$I$2:$Y$8,4,FALSE)*VLOOKUP($AC602,$B$32:$G$45,MATCH($AD602,$B$33:$G$33,0),FALSE)+HLOOKUP($CA$5,$I$2:$Y$8,5,FALSE)*VLOOKUP($AC602,$B$47:$G$60,MATCH($AD602,$B$48:$G$48,0),FALSE)+$AG602,$AG602),"N/A")</f>
        <v>166.04839055052841</v>
      </c>
      <c r="CD602" s="16" t="str">
        <f>IF(CB602="N/A", "N/A", "true")</f>
        <v>true</v>
      </c>
      <c r="CE602" s="16">
        <f>IF(CB602="N/A", "N/A", 1)</f>
        <v>1</v>
      </c>
      <c r="CF602" s="16">
        <f>IF(ISNUMBER($AE602),IF(OR(HLOOKUP($CF$5,$I$2:$Y$8,4,FALSE)=1,HLOOKUP($CF$5,$I$2:$Y$8,5,FALSE)=1,),HLOOKUP($CF$5,$I$2:$Y$8,4,FALSE)*VLOOKUP($AC602,$B$32:$G$45,MATCH($AD602,$B$33:$G$33,0),FALSE)+HLOOKUP($CF$5,$I$2:$Y$8,5,FALSE)*VLOOKUP($AC602,$B$47:$G$60,MATCH($AD602,$B$48:$G$48,0),FALSE)+$AE602,$AE602),"N/A")</f>
        <v>73.3</v>
      </c>
      <c r="CG602" s="16">
        <f t="shared" ref="CG602:CG613" si="2887">IF(ISNUMBER($AF602),$AF602*SQRT(SUMSQ(HLOOKUP($CF$5,$J$2:$Y$8,2,FALSE)*VLOOKUP($AC602,$B$2:$G$15,MATCH($AD602,$B$3:$G$3,0),FALSE),HLOOKUP($CF$5,$J$2:$Y$8,3,FALSE)*VLOOKUP($AC602,$B$17:$G$30,MATCH($AD602,$B$18:$G$18,0),FALSE),HLOOKUP($CF$5,$J$2:$Y$8,6,FALSE)))+HLOOKUP($CF$5,$J$2:$Y$8,4,FALSE)*VLOOKUP($AC602,$B$32:$G$45,MATCH($AD602,$B$33:$G$33,0),FALSE)+HLOOKUP($CF$5,$J$2:$Y$8,5,FALSE)*VLOOKUP($AC602,$B$47:$G$60,MATCH($AD602,$B$48:$G$48,0),FALSE),"N/A")</f>
        <v>145.30000000000001</v>
      </c>
      <c r="CH602" s="16">
        <f>IF(ISNUMBER($AG602),IF(OR(HLOOKUP($CF$5,$I$2:$Y$8,4,FALSE)=1,HLOOKUP($CF$5,$I$2:$Y$8,5,FALSE)=1,),HLOOKUP($CF$5,$I$2:$Y$8,4,FALSE)*VLOOKUP($AC602,$B$32:$G$45,MATCH($AD602,$B$33:$G$33,0),FALSE)+HLOOKUP($CF$5,$I$2:$Y$8,5,FALSE)*VLOOKUP($AC602,$B$47:$G$60,MATCH($AD602,$B$48:$G$48,0),FALSE)+$AG602,$AG602),"N/A")</f>
        <v>177.34839055052842</v>
      </c>
      <c r="CI602" s="16" t="str">
        <f>IF(CG602="N/A", "N/A", "true")</f>
        <v>true</v>
      </c>
      <c r="CJ602" s="16">
        <f>IF(CG602="N/A", "N/A", 1)</f>
        <v>1</v>
      </c>
      <c r="CK602" s="16">
        <f>IF(ISNUMBER($AE602),IF(OR(HLOOKUP($CK$5,$I$2:$Y$8,4,FALSE)=1,HLOOKUP($CK$5,$I$2:$Y$8,5,FALSE)=1,),HLOOKUP($CK$5,$I$2:$Y$8,4,FALSE)*VLOOKUP($AC602,$B$32:$G$45,MATCH($AD602,$B$33:$G$33,0),FALSE)+HLOOKUP($CK$5,$I$2:$Y$8,5,FALSE)*VLOOKUP($AC602,$B$47:$G$60,MATCH($AD602,$B$48:$G$48,0),FALSE)+$AE602,$AE602),"N/A")</f>
        <v>63.3</v>
      </c>
      <c r="CL602" s="16">
        <f t="shared" ref="CL602:CL613" si="2888">IF(ISNUMBER($AF602),$AF602*SQRT(SUMSQ(HLOOKUP($CK$5,$J$2:$Y$8,2,FALSE)*VLOOKUP($AC602,$B$2:$G$15,MATCH($AD602,$B$3:$G$3,0),FALSE),HLOOKUP($CK$5,$J$2:$Y$8,3,FALSE)*VLOOKUP($AC602,$B$17:$G$30,MATCH($AD602,$B$18:$G$18,0),FALSE),HLOOKUP($CK$5,$J$2:$Y$8,6,FALSE)))+HLOOKUP($CK$5,$J$2:$Y$8,4,FALSE)*VLOOKUP($AC602,$B$32:$G$45,MATCH($AD602,$B$33:$G$33,0),FALSE)+HLOOKUP($CK$5,$J$2:$Y$8,5,FALSE)*VLOOKUP($AC602,$B$47:$G$60,MATCH($AD602,$B$48:$G$48,0),FALSE),"N/A")</f>
        <v>135.30000000000001</v>
      </c>
      <c r="CM602" s="16">
        <f>IF(ISNUMBER($AG602),IF(OR(HLOOKUP($CK$5,$I$2:$Y$8,4,FALSE)=1,HLOOKUP($CK$5,$I$2:$Y$8,5,FALSE)=1,),HLOOKUP($CK$5,$I$2:$Y$8,4,FALSE)*VLOOKUP($AC602,$B$32:$G$45,MATCH($AD602,$B$33:$G$33,0),FALSE)+HLOOKUP($CK$5,$I$2:$Y$8,5,FALSE)*VLOOKUP($AC602,$B$47:$G$60,MATCH($AD602,$B$48:$G$48,0),FALSE)+$AG602,$AG602),"N/A")</f>
        <v>167.34839055052842</v>
      </c>
      <c r="CN602" s="16" t="str">
        <f>IF(CL602="N/A", "N/A", "true")</f>
        <v>true</v>
      </c>
      <c r="CO602" s="16">
        <f>IF(CL602="N/A", "N/A", 1)</f>
        <v>1</v>
      </c>
      <c r="CP602" s="16">
        <f>IF(ISNUMBER($AE602),IF(OR(HLOOKUP($CP$5,$I$2:$Y$8,4,FALSE)=1,HLOOKUP($CP$5,$I$2:$Y$8,5,FALSE)=1,),HLOOKUP($CP$5,$I$2:$Y$8,4,FALSE)*VLOOKUP($AC602,$B$32:$G$45,MATCH($AD602,$B$33:$G$33,0),FALSE)+HLOOKUP($CP$5,$I$2:$Y$8,5,FALSE)*VLOOKUP($AC602,$B$47:$G$60,MATCH($AD602,$B$48:$G$48,0),FALSE)+$AE602,$AE602),"N/A")</f>
        <v>72</v>
      </c>
      <c r="CQ602" s="16">
        <f t="shared" ref="CQ602:CQ613" si="2889">IF(ISNUMBER($AF602),$AF602*SQRT(SUMSQ(HLOOKUP($CP$5,$J$2:$Y$8,2,FALSE)*VLOOKUP($AC602,$B$2:$G$15,MATCH($AD602,$B$3:$G$3,0),FALSE),HLOOKUP($CP$5,$J$2:$Y$8,3,FALSE)*VLOOKUP($AC602,$B$17:$G$30,MATCH($AD602,$B$18:$G$18,0),FALSE),HLOOKUP($CP$5,$J$2:$Y$8,6,FALSE)))+HLOOKUP($CP$5,$J$2:$Y$8,4,FALSE)*VLOOKUP($AC602,$B$32:$G$45,MATCH($AD602,$B$33:$G$33,0),FALSE)+HLOOKUP($CP$5,$J$2:$Y$8,5,FALSE)*VLOOKUP($AC602,$B$47:$G$60,MATCH($AD602,$B$48:$G$48,0),FALSE),"N/A")</f>
        <v>174.7483905505284</v>
      </c>
      <c r="CR602" s="16">
        <f>IF(ISNUMBER($AG602),IF(OR(HLOOKUP($CP$5,$I$2:$Y$8,4,FALSE)=1,HLOOKUP($CP$5,$I$2:$Y$8,5,FALSE)=1,),HLOOKUP($CP$5,$I$2:$Y$8,4,FALSE)*VLOOKUP($AC602,$B$32:$G$45,MATCH($AD602,$B$33:$G$33,0),FALSE)+HLOOKUP($CP$5,$I$2:$Y$8,5,FALSE)*VLOOKUP($AC602,$B$47:$G$60,MATCH($AD602,$B$48:$G$48,0),FALSE)+$AG602,$AG602),"N/A")</f>
        <v>176.04839055052841</v>
      </c>
      <c r="CS602" s="16" t="str">
        <f>IF(CQ602="N/A", "N/A", "true")</f>
        <v>true</v>
      </c>
      <c r="CT602" s="16">
        <f>IF(CQ602="N/A", "N/A", 1)</f>
        <v>1</v>
      </c>
      <c r="CU602" s="16">
        <f>IF(ISNUMBER($AE602),IF(OR(HLOOKUP($CU$5,$I$2:$Y$8,4,FALSE)=1,HLOOKUP($CU$5,$I$2:$Y$8,5,FALSE)=1,),HLOOKUP($CU$5,$I$2:$Y$8,4,FALSE)*VLOOKUP($AC602,$B$32:$G$45,MATCH($AD602,$B$33:$G$33,0),FALSE)+HLOOKUP($CU$5,$I$2:$Y$8,5,FALSE)*VLOOKUP($AC602,$B$47:$G$60,MATCH($AD602,$B$48:$G$48,0),FALSE)+$AE602,$AE602),"N/A")</f>
        <v>62</v>
      </c>
      <c r="CV602" s="16">
        <f t="shared" ref="CV602:CV613" si="2890">IF(ISNUMBER($AF602),$AF602*SQRT(SUMSQ(HLOOKUP($CU$5,$J$2:$Y$8,2,FALSE)*VLOOKUP($AC602,$B$2:$G$15,MATCH($AD602,$B$3:$G$3,0),FALSE),HLOOKUP($CU$5,$J$2:$Y$8,3,FALSE)*VLOOKUP($AC602,$B$17:$G$30,MATCH($AD602,$B$18:$G$18,0),FALSE),HLOOKUP($CU$5,$J$2:$Y$8,6,FALSE)))+HLOOKUP($CU$5,$J$2:$Y$8,4,FALSE)*VLOOKUP($AC602,$B$32:$G$45,MATCH($AD602,$B$33:$G$33,0),FALSE)+HLOOKUP($CU$5,$J$2:$Y$8,5,FALSE)*VLOOKUP($AC602,$B$47:$G$60,MATCH($AD602,$B$48:$G$48,0),FALSE),"N/A")</f>
        <v>164.7483905505284</v>
      </c>
      <c r="CW602" s="16">
        <f>IF(ISNUMBER($AG602),IF(OR(HLOOKUP($CU$5,$I$2:$Y$8,4,FALSE)=1,HLOOKUP($CU$5,$I$2:$Y$8,5,FALSE)=1,),HLOOKUP($CU$5,$I$2:$Y$8,4,FALSE)*VLOOKUP($AC602,$B$32:$G$45,MATCH($AD602,$B$33:$G$33,0),FALSE)+HLOOKUP($CU$5,$I$2:$Y$8,5,FALSE)*VLOOKUP($AC602,$B$47:$G$60,MATCH($AD602,$B$48:$G$48,0),FALSE)+$AG602,$AG602),"N/A")</f>
        <v>166.04839055052841</v>
      </c>
      <c r="CX602" s="16" t="str">
        <f>IF(CV602="N/A", "N/A", "true")</f>
        <v>true</v>
      </c>
      <c r="CY602" s="16">
        <f>IF(CV602="N/A", "N/A", 1)</f>
        <v>1</v>
      </c>
      <c r="CZ602" s="16">
        <f>IF(ISNUMBER($AE602),IF(OR(HLOOKUP($CZ$5,$I$2:$Y$8,4,FALSE)=1,HLOOKUP($CZ$5,$I$2:$Y$8,5,FALSE)=1,),HLOOKUP($CZ$5,$I$2:$Y$8,4,FALSE)*VLOOKUP($AC602,$B$32:$G$45,MATCH($AD602,$B$33:$G$33,0),FALSE)+HLOOKUP($CZ$5,$I$2:$Y$8,5,FALSE)*VLOOKUP($AC602,$B$47:$G$60,MATCH($AD602,$B$48:$G$48,0),FALSE)+$AE602,$AE602),"N/A")</f>
        <v>73.3</v>
      </c>
      <c r="DA602" s="16">
        <f t="shared" ref="DA602:DA613" si="2891">IF(ISNUMBER($AF602),$AF602*SQRT(SUMSQ(HLOOKUP($CZ$5,$J$2:$Y$8,2,FALSE)*VLOOKUP($AC602,$B$2:$G$15,MATCH($AD602,$B$3:$G$3,0),FALSE),HLOOKUP($CZ$5,$J$2:$Y$8,3,FALSE)*VLOOKUP($AC602,$B$17:$G$30,MATCH($AD602,$B$18:$G$18,0),FALSE),HLOOKUP($CZ$5,$J$2:$Y$8,6,FALSE)))+HLOOKUP($CZ$5,$J$2:$Y$8,4,FALSE)*VLOOKUP($AC602,$B$32:$G$45,MATCH($AD602,$B$33:$G$33,0),FALSE)+HLOOKUP($CZ$5,$J$2:$Y$8,5,FALSE)*VLOOKUP($AC602,$B$47:$G$60,MATCH($AD602,$B$48:$G$48,0),FALSE),"N/A")</f>
        <v>176.04839055052841</v>
      </c>
      <c r="DB602" s="16">
        <f>IF(ISNUMBER($AG602),IF(OR(HLOOKUP($CZ$5,$I$2:$Y$8,4,FALSE)=1,HLOOKUP($CZ$5,$I$2:$Y$8,5,FALSE)=1,),HLOOKUP($CZ$5,$I$2:$Y$8,4,FALSE)*VLOOKUP($AC602,$B$32:$G$45,MATCH($AD602,$B$33:$G$33,0),FALSE)+HLOOKUP($CZ$5,$I$2:$Y$8,5,FALSE)*VLOOKUP($AC602,$B$47:$G$60,MATCH($AD602,$B$48:$G$48,0),FALSE)+$AG602,$AG602),"N/A")</f>
        <v>177.34839055052842</v>
      </c>
      <c r="DC602" s="16" t="str">
        <f>IF(DA602="N/A", "N/A", "true")</f>
        <v>true</v>
      </c>
      <c r="DD602" s="16">
        <f>IF(DA602="N/A", "N/A", 1)</f>
        <v>1</v>
      </c>
      <c r="DE602" s="16">
        <f>IF(ISNUMBER($AE602),IF(OR(HLOOKUP($DE$5,$I$2:$Y$8,4,FALSE)=1,HLOOKUP($DE$5,$I$2:$Y$8,5,FALSE)=1,),HLOOKUP($DE$5,$I$2:$Y$8,4,FALSE)*VLOOKUP($AC602,$B$32:$G$45,MATCH($AD602,$B$33:$G$33,0),FALSE)+HLOOKUP($DE$5,$I$2:$Y$8,5,FALSE)*VLOOKUP($AC602,$B$47:$G$60,MATCH($AD602,$B$48:$G$48,0),FALSE)+$AE602,$AE602),"N/A")</f>
        <v>63.3</v>
      </c>
      <c r="DF602" s="16">
        <f>IF(ISNUMBER($AF602),$AF602*SQRT(SUMSQ(HLOOKUP($DE$5,$J$2:$Y$8,2,FALSE)*VLOOKUP($AC602,$B$2:$G$15,MATCH($AD602,$B$3:$G$3,0),FALSE),HLOOKUP($DE$5,$J$2:$Y$8,3,FALSE)*VLOOKUP($AC602,$B$17:$G$30,MATCH($AD602,$B$18:$G$18,0),FALSE),HLOOKUP($DE$5,$J$2:$Y$8,6,FALSE)))+HLOOKUP($DE$5,$J$2:$Y$8,4,FALSE)*VLOOKUP($AC602,$B$32:$G$45,MATCH($AD602,$B$33:$G$33,0),FALSE)+HLOOKUP($DE$5,$J$2:$Y$8,5,FALSE)*VLOOKUP($AC602,$B$47:$G$60,MATCH($AD602,$B$48:$G$48,0),FALSE),"N/A")</f>
        <v>166.04839055052841</v>
      </c>
      <c r="DG602" s="19">
        <f>IF(ISNUMBER($AG602),IF(OR(HLOOKUP($DE$5,$I$2:$Y$8,4,FALSE)=1,HLOOKUP($DE$5,$I$2:$Y$8,5,FALSE)=1,),HLOOKUP($DE$5,$I$2:$Y$8,4,FALSE)*VLOOKUP($AC602,$B$32:$G$45,MATCH($AD602,$B$33:$G$33,0),FALSE)+HLOOKUP($DE$5,$I$2:$Y$8,5,FALSE)*VLOOKUP($AC602,$B$47:$G$60,MATCH($AD602,$B$48:$G$48,0),FALSE)+$AG602,$AG602),"N/A")</f>
        <v>167.34839055052842</v>
      </c>
      <c r="DH602" s="16" t="str">
        <f>IF(DF602="N/A", "N/A", "true")</f>
        <v>true</v>
      </c>
      <c r="DI602" s="16">
        <f>IF(DF602="N/A", "N/A", 1)</f>
        <v>1</v>
      </c>
    </row>
    <row r="603" spans="27:113" x14ac:dyDescent="0.35">
      <c r="AA603" s="49">
        <v>1.5</v>
      </c>
      <c r="AB603" s="55">
        <f t="shared" ref="AB603:AB613" si="2892">IF(ISNUMBER(AA603),(AA603*(AF603-AG603)+AE603+AG603-2*AF603)/(AE603-AF603),"-")</f>
        <v>2.0355339059327391</v>
      </c>
      <c r="AC603" s="23" t="s">
        <v>7</v>
      </c>
      <c r="AD603" s="40" t="s">
        <v>2</v>
      </c>
      <c r="AE603" s="16">
        <v>8.8000000000000007</v>
      </c>
      <c r="AF603" s="16">
        <v>11</v>
      </c>
      <c r="AG603" s="16">
        <f t="shared" si="2876"/>
        <v>15.556349186104047</v>
      </c>
      <c r="AH603" s="16">
        <f t="shared" ref="AH603:AH613" si="2893">IF(ISNUMBER($AE603),IF(OR(HLOOKUP($AH$5,$I$2:$Y$8,4,FALSE)=1,HLOOKUP($AH$5,$I$2:$Y$8,5,FALSE)=1,),HLOOKUP($AH$5,$I$2:$Y$8,4,FALSE)*VLOOKUP($AC603,$B$32:$G$45,MATCH($AD603,$B$33:$G$33,0),FALSE)+HLOOKUP($AH$5,$I$2:$Y$8,5,FALSE)*VLOOKUP($AC603,$B$47:$G$60,MATCH($AD603,$B$48:$G$48,0),FALSE)+$AE603,$AE603),"N/A")</f>
        <v>8.8000000000000007</v>
      </c>
      <c r="AI603" s="16">
        <f t="shared" si="2877"/>
        <v>11</v>
      </c>
      <c r="AJ603" s="16">
        <f>IF(ISNUMBER($AG603),IF(OR(HLOOKUP($AH$5,$I$2:$Y$8,4,FALSE)=1,HLOOKUP($AH$5,$I$2:$Y$8,5,FALSE)=1,),HLOOKUP($AH$5,$I$2:$Y$8,4,FALSE)*VLOOKUP($AC603,$B$32:$G$45,MATCH($AD603,$B$33:$G$33,0),FALSE)+HLOOKUP($AH$5,$I$2:$Y$8,5,FALSE)*VLOOKUP($AC603,$B$47:$G$60,MATCH($AD603,$B$48:$G$48,0),FALSE)+$AG603,$AG603),"N/A")</f>
        <v>15.556349186104047</v>
      </c>
      <c r="AK603" s="16" t="str">
        <f t="shared" ref="AK603:AK613" si="2894">IF(AI603="N/A", "N/A", "true")</f>
        <v>true</v>
      </c>
      <c r="AL603" s="16">
        <f t="shared" ref="AL603:AL613" si="2895">IF(AI603="N/A", "N/A", 1)</f>
        <v>1</v>
      </c>
      <c r="AM603" s="16">
        <f t="shared" ref="AM603:AM613" si="2896">IF(ISNUMBER($AE603),IF(OR(HLOOKUP($AM$5,$I$2:$Y$8,4,FALSE)=1,HLOOKUP($AM$5,$I$2:$Y$8,5,FALSE)=1,),HLOOKUP($AM$5,$I$2:$Y$8,4,FALSE)*VLOOKUP($AC603,$B$32:$G$45,MATCH($AD603,$B$33:$G$33,0),FALSE)+HLOOKUP($AM$5,$I$2:$Y$8,5,FALSE)*VLOOKUP($AC603,$B$47:$G$60,MATCH($AD603,$B$48:$G$48,0),FALSE)+$AE603,$AE603),"N/A")</f>
        <v>8.8000000000000007</v>
      </c>
      <c r="AN603" s="16">
        <f t="shared" si="2878"/>
        <v>11</v>
      </c>
      <c r="AO603" s="16">
        <f t="shared" ref="AO603:AO613" si="2897">IF(ISNUMBER($AG603),IF(OR(HLOOKUP($AM$5,$I$2:$Y$8,4,FALSE)=1,HLOOKUP($AM$5,$I$2:$Y$8,5,FALSE)=1,),HLOOKUP($AM$5,$I$2:$Y$8,4,FALSE)*VLOOKUP($AC603,$B$32:$G$45,MATCH($AD603,$B$33:$G$33,0),FALSE)+HLOOKUP($AM$5,$I$2:$Y$8,5,FALSE)*VLOOKUP($AC603,$B$47:$G$60,MATCH($AD603,$B$48:$G$48,0),FALSE)+$AG603,$AG603),"N/A")</f>
        <v>15.556349186104047</v>
      </c>
      <c r="AP603" s="16" t="str">
        <f t="shared" ref="AP603:AP613" si="2898">IF(AN603="N/A", "N/A", "true")</f>
        <v>true</v>
      </c>
      <c r="AQ603" s="16">
        <f t="shared" ref="AQ603:AQ613" si="2899">IF(AN603="N/A", "N/A", 1)</f>
        <v>1</v>
      </c>
      <c r="AR603" s="16">
        <f t="shared" ref="AR603:AR613" si="2900">IF(ISNUMBER($AE603),IF(OR(HLOOKUP($AR$5,$I$2:$Y$8,4,FALSE)=1,HLOOKUP($AR$5,$I$2:$Y$8,5,FALSE)=1,),HLOOKUP($AR$5,$I$2:$Y$8,4,FALSE)*VLOOKUP($AC603,$B$32:$G$45,MATCH($AD603,$B$33:$G$33,0),FALSE)+HLOOKUP($AH$5,$I$2:$Y$8,5,FALSE)*VLOOKUP($AC603,$B$47:$G$60,MATCH($AD603,$B$48:$G$48,0),FALSE)+$AE603,$AE603),"N/A")</f>
        <v>8.8000000000000007</v>
      </c>
      <c r="AS603" s="16">
        <f t="shared" si="2879"/>
        <v>11</v>
      </c>
      <c r="AT603" s="16">
        <f t="shared" ref="AT603:AT613" si="2901">IF(ISNUMBER($AG603),IF(OR(HLOOKUP($AR$5,$I$2:$Y$8,4,FALSE)=1,HLOOKUP($AR$5,$I$2:$Y$8,5,FALSE)=1,),HLOOKUP($AR$5,$I$2:$Y$8,4,FALSE)*VLOOKUP($AC603,$B$32:$G$45,MATCH($AD603,$B$33:$G$33,0),FALSE)+HLOOKUP($AR$5,$I$2:$Y$8,5,FALSE)*VLOOKUP($AC603,$B$47:$G$60,MATCH($AD603,$B$48:$G$48,0),FALSE)+$AG603,$AG603),"N/A")</f>
        <v>15.556349186104047</v>
      </c>
      <c r="AU603" s="16" t="str">
        <f t="shared" ref="AU603:AU613" si="2902">IF(AS603="N/A", "N/A", "true")</f>
        <v>true</v>
      </c>
      <c r="AV603" s="16">
        <f t="shared" ref="AV603:AV613" si="2903">IF(AS603="N/A", "N/A", 1)</f>
        <v>1</v>
      </c>
      <c r="AW603" s="16">
        <f t="shared" ref="AW603:AW613" si="2904">IF(ISNUMBER($AE603),IF(OR(HLOOKUP($AW$5,$I$2:$Y$8,4,FALSE)=1,HLOOKUP($AW$5,$I$2:$Y$8,5,FALSE)=1,),HLOOKUP($AW$5,$I$2:$Y$8,4,FALSE)*VLOOKUP($AC603,$B$32:$G$45,MATCH($AD603,$B$33:$G$33,0),FALSE)+HLOOKUP($AW$5,$I$2:$Y$8,5,FALSE)*VLOOKUP($AC603,$B$47:$G$60,MATCH($AD603,$B$48:$G$48,0),FALSE)+$AE603,$AE603),"N/A")</f>
        <v>8.8000000000000007</v>
      </c>
      <c r="AX603" s="16">
        <f t="shared" si="2880"/>
        <v>11</v>
      </c>
      <c r="AY603" s="16">
        <f t="shared" ref="AY603:AY613" si="2905">IF(ISNUMBER($AG603),IF(OR(HLOOKUP($AW$5,$I$2:$Y$8,4,FALSE)=1,HLOOKUP($AW$5,$I$2:$Y$8,5,FALSE)=1,),HLOOKUP($AW$5,$I$2:$Y$8,4,FALSE)*VLOOKUP($AC603,$B$32:$G$45,MATCH($AD603,$B$33:$G$33,0),FALSE)+HLOOKUP($AW$5,$I$2:$Y$8,5,FALSE)*VLOOKUP($AC603,$B$47:$G$60,MATCH($AD603,$B$48:$G$48,0),FALSE)+$AG603,$AG603),"N/A")</f>
        <v>15.556349186104047</v>
      </c>
      <c r="AZ603" s="16" t="str">
        <f t="shared" ref="AZ603:AZ613" si="2906">IF(AX603="N/A", "N/A", "true")</f>
        <v>true</v>
      </c>
      <c r="BA603" s="16">
        <f t="shared" ref="BA603:BA613" si="2907">IF(AX603="N/A", "N/A", 1)</f>
        <v>1</v>
      </c>
      <c r="BB603" s="16">
        <f t="shared" ref="BB603:BB613" si="2908">IF(ISNUMBER($AE603),IF(OR(HLOOKUP($BB$5,$I$2:$Y$8,4,FALSE)=1,HLOOKUP($BB$5,$I$2:$Y$8,5,FALSE)=1,),HLOOKUP($BB$5,$I$2:$Y$8,4,FALSE)*VLOOKUP($AC603,$B$32:$G$45,MATCH($AD603,$B$33:$G$33,0),FALSE)+HLOOKUP($BB$5,$I$2:$Y$8,5,FALSE)*VLOOKUP($AC603,$B$47:$G$60,MATCH($AD603,$B$48:$G$48,0),FALSE)+$AE603,$AE603),"N/A")</f>
        <v>8.8000000000000007</v>
      </c>
      <c r="BC603" s="16">
        <f t="shared" si="2881"/>
        <v>11</v>
      </c>
      <c r="BD603" s="16">
        <f t="shared" ref="BD603:BD613" si="2909">IF(ISNUMBER($AG603),IF(OR(HLOOKUP($BB$5,$I$2:$Y$8,4,FALSE)=1,HLOOKUP($BB$5,$I$2:$Y$8,5,FALSE)=1,),HLOOKUP($BB$5,$I$2:$Y$8,4,FALSE)*VLOOKUP($AC603,$B$32:$G$45,MATCH($AD603,$B$33:$G$33,0),FALSE)+HLOOKUP($BB$5,$I$2:$Y$8,5,FALSE)*VLOOKUP($AC603,$B$47:$G$60,MATCH($AD603,$B$48:$G$48,0),FALSE)+$AG603,$AG603),"N/A")</f>
        <v>15.556349186104047</v>
      </c>
      <c r="BE603" s="16" t="str">
        <f t="shared" ref="BE603:BE613" si="2910">IF(BC603="N/A", "N/A", "true")</f>
        <v>true</v>
      </c>
      <c r="BF603" s="16">
        <f t="shared" ref="BF603:BF613" si="2911">IF(BC603="N/A", "N/A", 1)</f>
        <v>1</v>
      </c>
      <c r="BG603" s="16">
        <f t="shared" ref="BG603:BG613" si="2912">IF(ISNUMBER($AE603),IF(OR(HLOOKUP($BG$5,$I$2:$Y$8,4,FALSE)=1,HLOOKUP($BG$5,$I$2:$Y$8,5,FALSE)=1,),HLOOKUP($BG$5,$I$2:$Y$8,4,FALSE)*VLOOKUP($AC603,$B$32:$G$45,MATCH($AD603,$B$33:$G$33,0),FALSE)+HLOOKUP($BG$5,$I$2:$Y$8,5,FALSE)*VLOOKUP($AC603,$B$47:$G$60,MATCH($AD603,$B$48:$G$48,0),FALSE)+$AE603,$AE603),"N/A")</f>
        <v>8.8000000000000007</v>
      </c>
      <c r="BH603" s="16">
        <f t="shared" si="2882"/>
        <v>11</v>
      </c>
      <c r="BI603" s="16">
        <f t="shared" ref="BI603:BI613" si="2913">IF(ISNUMBER($AG603),IF(OR(HLOOKUP($BG$5,$I$2:$Y$8,4,FALSE)=1,HLOOKUP($BG$5,$I$2:$Y$8,5,FALSE)=1,),HLOOKUP($BG$5,$I$2:$Y$8,4,FALSE)*VLOOKUP($AC603,$B$32:$G$45,MATCH($AD603,$B$33:$G$33,0),FALSE)+HLOOKUP($BG$5,$I$2:$Y$8,5,FALSE)*VLOOKUP($AC603,$B$47:$G$60,MATCH($AD603,$B$48:$G$48,0),FALSE)+$AG603,$AG603),"N/A")</f>
        <v>15.556349186104047</v>
      </c>
      <c r="BJ603" s="16" t="str">
        <f t="shared" ref="BJ603:BJ613" si="2914">IF(BH603="N/A", "N/A", "true")</f>
        <v>true</v>
      </c>
      <c r="BK603" s="16">
        <f t="shared" ref="BK603:BK613" si="2915">IF(BH603="N/A", "N/A", 1)</f>
        <v>1</v>
      </c>
      <c r="BL603" s="16">
        <f t="shared" ref="BL603:BL613" si="2916">IF(ISNUMBER($AE603),IF(OR(HLOOKUP($BL$5,$I$2:$Y$8,4,FALSE)=1,HLOOKUP($BL$5,$I$2:$Y$8,5,FALSE)=1,),HLOOKUP($BL$5,$I$2:$Y$8,4,FALSE)*VLOOKUP($AC603,$B$32:$G$45,MATCH($AD603,$B$33:$G$33,0),FALSE)+HLOOKUP($BL$5,$I$2:$Y$8,5,FALSE)*VLOOKUP($AC603,$B$47:$G$60,MATCH($AD603,$B$48:$G$48,0),FALSE)+$AE603,$AE603),"N/A")</f>
        <v>8.8000000000000007</v>
      </c>
      <c r="BM603" s="16">
        <f t="shared" si="2883"/>
        <v>11</v>
      </c>
      <c r="BN603" s="16">
        <f t="shared" ref="BN603:BN613" si="2917">IF(ISNUMBER($AG603),IF(OR(HLOOKUP($BL$5,$I$2:$Y$8,4,FALSE)=1,HLOOKUP($BL$5,$I$2:$Y$8,5,FALSE)=1,),HLOOKUP($BL$5,$I$2:$Y$8,4,FALSE)*VLOOKUP($AC603,$B$32:$G$45,MATCH($AD603,$B$33:$G$33,0),FALSE)+HLOOKUP($BL$5,$I$2:$Y$8,5,FALSE)*VLOOKUP($AC603,$B$47:$G$60,MATCH($AD603,$B$48:$G$48,0),FALSE)+$AG603,$AG603),"N/A")</f>
        <v>15.556349186104047</v>
      </c>
      <c r="BO603" s="16" t="str">
        <f t="shared" ref="BO603:BO613" si="2918">IF(BM603="N/A", "N/A", "true")</f>
        <v>true</v>
      </c>
      <c r="BP603" s="16">
        <f t="shared" ref="BP603:BP613" si="2919">IF(BM603="N/A", "N/A", 1)</f>
        <v>1</v>
      </c>
      <c r="BQ603" s="16">
        <f t="shared" ref="BQ603:BQ613" si="2920">IF(ISNUMBER($AE603),IF(OR(HLOOKUP($BQ$5,$I$2:$Y$8,4,FALSE)=1,HLOOKUP($BQ$5,$I$2:$Y$8,5,FALSE)=1,),HLOOKUP($BQ$5,$I$2:$Y$8,4,FALSE)*VLOOKUP($AC603,$B$32:$G$45,MATCH($AD603,$B$33:$G$33,0),FALSE)+HLOOKUP($BQ$5,$I$2:$Y$8,5,FALSE)*VLOOKUP($AC603,$B$47:$G$60,MATCH($AD603,$B$48:$G$48,0),FALSE)+$AE603,$AE603),"N/A")</f>
        <v>8.8000000000000007</v>
      </c>
      <c r="BR603" s="16">
        <f t="shared" si="2884"/>
        <v>11</v>
      </c>
      <c r="BS603" s="16">
        <f t="shared" ref="BS603:BS613" si="2921">IF(ISNUMBER($AG603),IF(OR(HLOOKUP($BQ$5,$I$2:$Y$8,4,FALSE)=1,HLOOKUP($BQ$5,$I$2:$Y$8,5,FALSE)=1,),HLOOKUP($BQ$5,$I$2:$Y$8,4,FALSE)*VLOOKUP($AC603,$B$32:$G$45,MATCH($AD603,$B$33:$G$33,0),FALSE)+HLOOKUP($BQ$5,$I$2:$Y$8,5,FALSE)*VLOOKUP($AC603,$B$47:$G$60,MATCH($AD603,$B$48:$G$48,0),FALSE)+$AG603,$AG603),"N/A")</f>
        <v>15.556349186104047</v>
      </c>
      <c r="BT603" s="16" t="str">
        <f t="shared" ref="BT603:BT613" si="2922">IF(BR603="N/A", "N/A", "true")</f>
        <v>true</v>
      </c>
      <c r="BU603" s="16">
        <f t="shared" ref="BU603:BU613" si="2923">IF(BR603="N/A", "N/A", 1)</f>
        <v>1</v>
      </c>
      <c r="BV603" s="16">
        <f t="shared" ref="BV603:BV613" si="2924">IF(ISNUMBER($AE603),IF(OR(HLOOKUP($BV$5,$I$2:$Y$8,4,FALSE)=1,HLOOKUP($BV$5,$I$2:$Y$8,5,FALSE)=1,),HLOOKUP($BV$5,$I$2:$Y$8,4,FALSE)*VLOOKUP($AC603,$B$32:$G$45,MATCH($AD603,$B$33:$G$33,0),FALSE)+HLOOKUP($BV$5,$I$2:$Y$8,5,FALSE)*VLOOKUP($AC603,$B$47:$G$60,MATCH($AD603,$B$48:$G$48,0),FALSE)+$AE603,$AE603),"N/A")</f>
        <v>8.8000000000000007</v>
      </c>
      <c r="BW603" s="16">
        <f t="shared" si="2885"/>
        <v>11</v>
      </c>
      <c r="BX603" s="16">
        <f t="shared" ref="BX603:BX613" si="2925">IF(ISNUMBER($AG603),IF(OR(HLOOKUP($BV$5,$I$2:$Y$8,4,FALSE)=1,HLOOKUP($BV$5,$I$2:$Y$8,5,FALSE)=1,),HLOOKUP($BV$5,$I$2:$Y$8,4,FALSE)*VLOOKUP($AC603,$B$32:$G$45,MATCH($AD603,$B$33:$G$33,0),FALSE)+HLOOKUP($BV$5,$I$2:$Y$8,5,FALSE)*VLOOKUP($AC603,$B$47:$G$60,MATCH($AD603,$B$48:$G$48,0),FALSE)+$AG603,$AG603),"N/A")</f>
        <v>15.556349186104047</v>
      </c>
      <c r="BY603" s="16" t="str">
        <f t="shared" ref="BY603:BY613" si="2926">IF(BW603="N/A", "N/A", "true")</f>
        <v>true</v>
      </c>
      <c r="BZ603" s="16">
        <f t="shared" ref="BZ603:BZ613" si="2927">IF(BW603="N/A", "N/A", 1)</f>
        <v>1</v>
      </c>
      <c r="CA603" s="16">
        <f t="shared" ref="CA603:CA613" si="2928">IF(ISNUMBER($AE603),IF(OR(HLOOKUP($CA$5,$I$2:$Y$8,4,FALSE)=1,HLOOKUP($CA$5,$I$2:$Y$8,5,FALSE)=1,),HLOOKUP($CA$5,$I$2:$Y$8,4,FALSE)*VLOOKUP($AC603,$B$32:$G$45,MATCH($AD603,$B$33:$G$33,0),FALSE)+HLOOKUP($CA$5,$I$2:$Y$8,5,FALSE)*VLOOKUP($AC603,$B$47:$G$60,MATCH($AD603,$B$48:$G$48,0),FALSE)+$AE603,$AE603),"N/A")</f>
        <v>8.8000000000000007</v>
      </c>
      <c r="CB603" s="16">
        <f t="shared" si="2886"/>
        <v>11</v>
      </c>
      <c r="CC603" s="16">
        <f t="shared" ref="CC603:CC613" si="2929">IF(ISNUMBER($AG603),IF(OR(HLOOKUP($CA$5,$I$2:$Y$8,4,FALSE)=1,HLOOKUP($CA$5,$I$2:$Y$8,5,FALSE)=1,),HLOOKUP($CA$5,$I$2:$Y$8,4,FALSE)*VLOOKUP($AC603,$B$32:$G$45,MATCH($AD603,$B$33:$G$33,0),FALSE)+HLOOKUP($CA$5,$I$2:$Y$8,5,FALSE)*VLOOKUP($AC603,$B$47:$G$60,MATCH($AD603,$B$48:$G$48,0),FALSE)+$AG603,$AG603),"N/A")</f>
        <v>15.556349186104047</v>
      </c>
      <c r="CD603" s="16" t="str">
        <f t="shared" ref="CD603:CD613" si="2930">IF(CB603="N/A", "N/A", "true")</f>
        <v>true</v>
      </c>
      <c r="CE603" s="16">
        <f t="shared" ref="CE603:CE613" si="2931">IF(CB603="N/A", "N/A", 1)</f>
        <v>1</v>
      </c>
      <c r="CF603" s="16">
        <f t="shared" ref="CF603:CF613" si="2932">IF(ISNUMBER($AE603),IF(OR(HLOOKUP($CF$5,$I$2:$Y$8,4,FALSE)=1,HLOOKUP($CF$5,$I$2:$Y$8,5,FALSE)=1,),HLOOKUP($CF$5,$I$2:$Y$8,4,FALSE)*VLOOKUP($AC603,$B$32:$G$45,MATCH($AD603,$B$33:$G$33,0),FALSE)+HLOOKUP($CF$5,$I$2:$Y$8,5,FALSE)*VLOOKUP($AC603,$B$47:$G$60,MATCH($AD603,$B$48:$G$48,0),FALSE)+$AE603,$AE603),"N/A")</f>
        <v>8.8000000000000007</v>
      </c>
      <c r="CG603" s="16">
        <f t="shared" si="2887"/>
        <v>11</v>
      </c>
      <c r="CH603" s="16">
        <f t="shared" ref="CH603:CH613" si="2933">IF(ISNUMBER($AG603),IF(OR(HLOOKUP($CF$5,$I$2:$Y$8,4,FALSE)=1,HLOOKUP($CF$5,$I$2:$Y$8,5,FALSE)=1,),HLOOKUP($CF$5,$I$2:$Y$8,4,FALSE)*VLOOKUP($AC603,$B$32:$G$45,MATCH($AD603,$B$33:$G$33,0),FALSE)+HLOOKUP($CF$5,$I$2:$Y$8,5,FALSE)*VLOOKUP($AC603,$B$47:$G$60,MATCH($AD603,$B$48:$G$48,0),FALSE)+$AG603,$AG603),"N/A")</f>
        <v>15.556349186104047</v>
      </c>
      <c r="CI603" s="16" t="str">
        <f t="shared" ref="CI603:CI613" si="2934">IF(CG603="N/A", "N/A", "true")</f>
        <v>true</v>
      </c>
      <c r="CJ603" s="16">
        <f t="shared" ref="CJ603:CJ613" si="2935">IF(CG603="N/A", "N/A", 1)</f>
        <v>1</v>
      </c>
      <c r="CK603" s="16">
        <f t="shared" ref="CK603:CK613" si="2936">IF(ISNUMBER($AE603),IF(OR(HLOOKUP($CK$5,$I$2:$Y$8,4,FALSE)=1,HLOOKUP($CK$5,$I$2:$Y$8,5,FALSE)=1,),HLOOKUP($CK$5,$I$2:$Y$8,4,FALSE)*VLOOKUP($AC603,$B$32:$G$45,MATCH($AD603,$B$33:$G$33,0),FALSE)+HLOOKUP($CK$5,$I$2:$Y$8,5,FALSE)*VLOOKUP($AC603,$B$47:$G$60,MATCH($AD603,$B$48:$G$48,0),FALSE)+$AE603,$AE603),"N/A")</f>
        <v>8.8000000000000007</v>
      </c>
      <c r="CL603" s="16">
        <f t="shared" si="2888"/>
        <v>11</v>
      </c>
      <c r="CM603" s="16">
        <f t="shared" ref="CM603:CM613" si="2937">IF(ISNUMBER($AG603),IF(OR(HLOOKUP($CK$5,$I$2:$Y$8,4,FALSE)=1,HLOOKUP($CK$5,$I$2:$Y$8,5,FALSE)=1,),HLOOKUP($CK$5,$I$2:$Y$8,4,FALSE)*VLOOKUP($AC603,$B$32:$G$45,MATCH($AD603,$B$33:$G$33,0),FALSE)+HLOOKUP($CK$5,$I$2:$Y$8,5,FALSE)*VLOOKUP($AC603,$B$47:$G$60,MATCH($AD603,$B$48:$G$48,0),FALSE)+$AG603,$AG603),"N/A")</f>
        <v>15.556349186104047</v>
      </c>
      <c r="CN603" s="16" t="str">
        <f t="shared" ref="CN603:CN613" si="2938">IF(CL603="N/A", "N/A", "true")</f>
        <v>true</v>
      </c>
      <c r="CO603" s="16">
        <f t="shared" ref="CO603:CO613" si="2939">IF(CL603="N/A", "N/A", 1)</f>
        <v>1</v>
      </c>
      <c r="CP603" s="16">
        <f t="shared" ref="CP603:CP613" si="2940">IF(ISNUMBER($AE603),IF(OR(HLOOKUP($CP$5,$I$2:$Y$8,4,FALSE)=1,HLOOKUP($CP$5,$I$2:$Y$8,5,FALSE)=1,),HLOOKUP($CP$5,$I$2:$Y$8,4,FALSE)*VLOOKUP($AC603,$B$32:$G$45,MATCH($AD603,$B$33:$G$33,0),FALSE)+HLOOKUP($CP$5,$I$2:$Y$8,5,FALSE)*VLOOKUP($AC603,$B$47:$G$60,MATCH($AD603,$B$48:$G$48,0),FALSE)+$AE603,$AE603),"N/A")</f>
        <v>8.8000000000000007</v>
      </c>
      <c r="CQ603" s="16">
        <f t="shared" si="2889"/>
        <v>15.556349186104047</v>
      </c>
      <c r="CR603" s="16">
        <f t="shared" ref="CR603:CR613" si="2941">IF(ISNUMBER($AG603),IF(OR(HLOOKUP($CP$5,$I$2:$Y$8,4,FALSE)=1,HLOOKUP($CP$5,$I$2:$Y$8,5,FALSE)=1,),HLOOKUP($CP$5,$I$2:$Y$8,4,FALSE)*VLOOKUP($AC603,$B$32:$G$45,MATCH($AD603,$B$33:$G$33,0),FALSE)+HLOOKUP($CP$5,$I$2:$Y$8,5,FALSE)*VLOOKUP($AC603,$B$47:$G$60,MATCH($AD603,$B$48:$G$48,0),FALSE)+$AG603,$AG603),"N/A")</f>
        <v>15.556349186104047</v>
      </c>
      <c r="CS603" s="16" t="str">
        <f t="shared" ref="CS603:CS613" si="2942">IF(CQ603="N/A", "N/A", "true")</f>
        <v>true</v>
      </c>
      <c r="CT603" s="16">
        <f t="shared" ref="CT603:CT613" si="2943">IF(CQ603="N/A", "N/A", 1)</f>
        <v>1</v>
      </c>
      <c r="CU603" s="16">
        <f t="shared" ref="CU603:CU613" si="2944">IF(ISNUMBER($AE603),IF(OR(HLOOKUP($CU$5,$I$2:$Y$8,4,FALSE)=1,HLOOKUP($CU$5,$I$2:$Y$8,5,FALSE)=1,),HLOOKUP($CU$5,$I$2:$Y$8,4,FALSE)*VLOOKUP($AC603,$B$32:$G$45,MATCH($AD603,$B$33:$G$33,0),FALSE)+HLOOKUP($CU$5,$I$2:$Y$8,5,FALSE)*VLOOKUP($AC603,$B$47:$G$60,MATCH($AD603,$B$48:$G$48,0),FALSE)+$AE603,$AE603),"N/A")</f>
        <v>8.8000000000000007</v>
      </c>
      <c r="CV603" s="16">
        <f t="shared" si="2890"/>
        <v>15.556349186104047</v>
      </c>
      <c r="CW603" s="16">
        <f t="shared" ref="CW603:CW613" si="2945">IF(ISNUMBER($AG603),IF(OR(HLOOKUP($CU$5,$I$2:$Y$8,4,FALSE)=1,HLOOKUP($CU$5,$I$2:$Y$8,5,FALSE)=1,),HLOOKUP($CU$5,$I$2:$Y$8,4,FALSE)*VLOOKUP($AC603,$B$32:$G$45,MATCH($AD603,$B$33:$G$33,0),FALSE)+HLOOKUP($CU$5,$I$2:$Y$8,5,FALSE)*VLOOKUP($AC603,$B$47:$G$60,MATCH($AD603,$B$48:$G$48,0),FALSE)+$AG603,$AG603),"N/A")</f>
        <v>15.556349186104047</v>
      </c>
      <c r="CX603" s="16" t="str">
        <f t="shared" ref="CX603:CX613" si="2946">IF(CV603="N/A", "N/A", "true")</f>
        <v>true</v>
      </c>
      <c r="CY603" s="16">
        <f t="shared" ref="CY603:CY613" si="2947">IF(CV603="N/A", "N/A", 1)</f>
        <v>1</v>
      </c>
      <c r="CZ603" s="16">
        <f t="shared" ref="CZ603:CZ613" si="2948">IF(ISNUMBER($AE603),IF(OR(HLOOKUP($CZ$5,$I$2:$Y$8,4,FALSE)=1,HLOOKUP($CZ$5,$I$2:$Y$8,5,FALSE)=1,),HLOOKUP($CZ$5,$I$2:$Y$8,4,FALSE)*VLOOKUP($AC603,$B$32:$G$45,MATCH($AD603,$B$33:$G$33,0),FALSE)+HLOOKUP($CZ$5,$I$2:$Y$8,5,FALSE)*VLOOKUP($AC603,$B$47:$G$60,MATCH($AD603,$B$48:$G$48,0),FALSE)+$AE603,$AE603),"N/A")</f>
        <v>8.8000000000000007</v>
      </c>
      <c r="DA603" s="16">
        <f t="shared" si="2891"/>
        <v>15.556349186104047</v>
      </c>
      <c r="DB603" s="16">
        <f t="shared" ref="DB603:DB613" si="2949">IF(ISNUMBER($AG603),IF(OR(HLOOKUP($CZ$5,$I$2:$Y$8,4,FALSE)=1,HLOOKUP($CZ$5,$I$2:$Y$8,5,FALSE)=1,),HLOOKUP($CZ$5,$I$2:$Y$8,4,FALSE)*VLOOKUP($AC603,$B$32:$G$45,MATCH($AD603,$B$33:$G$33,0),FALSE)+HLOOKUP($CZ$5,$I$2:$Y$8,5,FALSE)*VLOOKUP($AC603,$B$47:$G$60,MATCH($AD603,$B$48:$G$48,0),FALSE)+$AG603,$AG603),"N/A")</f>
        <v>15.556349186104047</v>
      </c>
      <c r="DC603" s="16" t="str">
        <f t="shared" ref="DC603:DC613" si="2950">IF(DA603="N/A", "N/A", "true")</f>
        <v>true</v>
      </c>
      <c r="DD603" s="16">
        <f t="shared" ref="DD603:DD613" si="2951">IF(DA603="N/A", "N/A", 1)</f>
        <v>1</v>
      </c>
      <c r="DE603" s="16">
        <f t="shared" ref="DE603:DE613" si="2952">IF(ISNUMBER($AE603),IF(OR(HLOOKUP($DE$5,$I$2:$Y$8,4,FALSE)=1,HLOOKUP($DE$5,$I$2:$Y$8,5,FALSE)=1,),HLOOKUP($DE$5,$I$2:$Y$8,4,FALSE)*VLOOKUP($AC603,$B$32:$G$45,MATCH($AD603,$B$33:$G$33,0),FALSE)+HLOOKUP($DE$5,$I$2:$Y$8,5,FALSE)*VLOOKUP($AC603,$B$47:$G$60,MATCH($AD603,$B$48:$G$48,0),FALSE)+$AE603,$AE603),"N/A")</f>
        <v>8.8000000000000007</v>
      </c>
      <c r="DF603" s="16">
        <f t="shared" ref="DF603:DF613" si="2953">IF(ISNUMBER($AF603),$AF603*SQRT(SUMSQ(HLOOKUP($DE$5,$J$2:$Y$8,2,FALSE)*VLOOKUP($AC603,$B$2:$G$15,MATCH($AD603,$B$3:$G$3,0),FALSE),HLOOKUP($DE$5,$J$2:$Y$8,3,FALSE)*VLOOKUP($AC603,$B$17:$G$30,MATCH($AD603,$B$18:$G$18,0),FALSE),HLOOKUP($DE$5,$J$2:$Y$8,6,FALSE)))+HLOOKUP($DE$5,$J$2:$Y$8,4,FALSE)*VLOOKUP($AC603,$B$32:$G$45,MATCH($AD603,$B$33:$G$33,0),FALSE)+HLOOKUP($DE$5,$J$2:$Y$8,5,FALSE)*VLOOKUP($AC603,$B$47:$G$60,MATCH($AD603,$B$48:$G$48,0),FALSE),"N/A")</f>
        <v>15.556349186104047</v>
      </c>
      <c r="DG603" s="19">
        <f t="shared" ref="DG603:DG613" si="2954">IF(ISNUMBER($AG603),IF(OR(HLOOKUP($DE$5,$I$2:$Y$8,4,FALSE)=1,HLOOKUP($DE$5,$I$2:$Y$8,5,FALSE)=1,),HLOOKUP($DE$5,$I$2:$Y$8,4,FALSE)*VLOOKUP($AC603,$B$32:$G$45,MATCH($AD603,$B$33:$G$33,0),FALSE)+HLOOKUP($DE$5,$I$2:$Y$8,5,FALSE)*VLOOKUP($AC603,$B$47:$G$60,MATCH($AD603,$B$48:$G$48,0),FALSE)+$AG603,$AG603),"N/A")</f>
        <v>15.556349186104047</v>
      </c>
      <c r="DH603" s="16" t="str">
        <f t="shared" ref="DH603:DH613" si="2955">IF(DF603="N/A", "N/A", "true")</f>
        <v>true</v>
      </c>
      <c r="DI603" s="16">
        <f t="shared" ref="DI603:DI613" si="2956">IF(DF603="N/A", "N/A", 1)</f>
        <v>1</v>
      </c>
    </row>
    <row r="604" spans="27:113" x14ac:dyDescent="0.35">
      <c r="AA604" s="49" t="s">
        <v>114</v>
      </c>
      <c r="AB604" s="55" t="str">
        <f t="shared" si="2892"/>
        <v>-</v>
      </c>
      <c r="AC604" s="23" t="s">
        <v>8</v>
      </c>
      <c r="AD604" s="40" t="s">
        <v>2</v>
      </c>
      <c r="AE604" s="16"/>
      <c r="AF604" s="16"/>
      <c r="AG604" s="16" t="str">
        <f t="shared" si="2876"/>
        <v>N/A</v>
      </c>
      <c r="AH604" s="16" t="str">
        <f t="shared" si="2893"/>
        <v>N/A</v>
      </c>
      <c r="AI604" s="16" t="str">
        <f t="shared" si="2877"/>
        <v>N/A</v>
      </c>
      <c r="AJ604" s="16" t="str">
        <f t="shared" ref="AJ604:AJ613" si="2957">IF(ISNUMBER($AG604),IF(OR(HLOOKUP($AH$5,$I$2:$Y$8,4,FALSE)=1,HLOOKUP($AH$5,$I$2:$Y$8,5,FALSE)=1,),HLOOKUP($AH$5,$I$2:$Y$8,4,FALSE)*VLOOKUP($AC604,$B$32:$G$45,MATCH($AD604,$B$33:$G$33,0),FALSE)+HLOOKUP($AH$5,$I$2:$Y$8,5,FALSE)*VLOOKUP($AC604,$B$47:$G$60,MATCH($AD604,$B$48:$G$48,0),FALSE)+$AG604,$AG604),"N/A")</f>
        <v>N/A</v>
      </c>
      <c r="AK604" s="16" t="str">
        <f t="shared" si="2894"/>
        <v>N/A</v>
      </c>
      <c r="AL604" s="16" t="str">
        <f t="shared" si="2895"/>
        <v>N/A</v>
      </c>
      <c r="AM604" s="16" t="str">
        <f t="shared" si="2896"/>
        <v>N/A</v>
      </c>
      <c r="AN604" s="16" t="str">
        <f t="shared" si="2878"/>
        <v>N/A</v>
      </c>
      <c r="AO604" s="16" t="str">
        <f t="shared" si="2897"/>
        <v>N/A</v>
      </c>
      <c r="AP604" s="16" t="str">
        <f t="shared" si="2898"/>
        <v>N/A</v>
      </c>
      <c r="AQ604" s="16" t="str">
        <f t="shared" si="2899"/>
        <v>N/A</v>
      </c>
      <c r="AR604" s="16" t="str">
        <f t="shared" si="2900"/>
        <v>N/A</v>
      </c>
      <c r="AS604" s="16" t="str">
        <f t="shared" si="2879"/>
        <v>N/A</v>
      </c>
      <c r="AT604" s="16" t="str">
        <f t="shared" si="2901"/>
        <v>N/A</v>
      </c>
      <c r="AU604" s="16" t="str">
        <f t="shared" si="2902"/>
        <v>N/A</v>
      </c>
      <c r="AV604" s="16" t="str">
        <f t="shared" si="2903"/>
        <v>N/A</v>
      </c>
      <c r="AW604" s="16" t="str">
        <f t="shared" si="2904"/>
        <v>N/A</v>
      </c>
      <c r="AX604" s="16" t="str">
        <f t="shared" si="2880"/>
        <v>N/A</v>
      </c>
      <c r="AY604" s="16" t="str">
        <f t="shared" si="2905"/>
        <v>N/A</v>
      </c>
      <c r="AZ604" s="16" t="str">
        <f t="shared" si="2906"/>
        <v>N/A</v>
      </c>
      <c r="BA604" s="16" t="str">
        <f t="shared" si="2907"/>
        <v>N/A</v>
      </c>
      <c r="BB604" s="16" t="str">
        <f t="shared" si="2908"/>
        <v>N/A</v>
      </c>
      <c r="BC604" s="16" t="str">
        <f t="shared" si="2881"/>
        <v>N/A</v>
      </c>
      <c r="BD604" s="16" t="str">
        <f t="shared" si="2909"/>
        <v>N/A</v>
      </c>
      <c r="BE604" s="16" t="str">
        <f t="shared" si="2910"/>
        <v>N/A</v>
      </c>
      <c r="BF604" s="16" t="str">
        <f t="shared" si="2911"/>
        <v>N/A</v>
      </c>
      <c r="BG604" s="16" t="str">
        <f t="shared" si="2912"/>
        <v>N/A</v>
      </c>
      <c r="BH604" s="16" t="str">
        <f t="shared" si="2882"/>
        <v>N/A</v>
      </c>
      <c r="BI604" s="16" t="str">
        <f t="shared" si="2913"/>
        <v>N/A</v>
      </c>
      <c r="BJ604" s="16" t="str">
        <f t="shared" si="2914"/>
        <v>N/A</v>
      </c>
      <c r="BK604" s="16" t="str">
        <f t="shared" si="2915"/>
        <v>N/A</v>
      </c>
      <c r="BL604" s="16" t="str">
        <f t="shared" si="2916"/>
        <v>N/A</v>
      </c>
      <c r="BM604" s="16" t="str">
        <f t="shared" si="2883"/>
        <v>N/A</v>
      </c>
      <c r="BN604" s="16" t="str">
        <f t="shared" si="2917"/>
        <v>N/A</v>
      </c>
      <c r="BO604" s="16" t="str">
        <f t="shared" si="2918"/>
        <v>N/A</v>
      </c>
      <c r="BP604" s="16" t="str">
        <f t="shared" si="2919"/>
        <v>N/A</v>
      </c>
      <c r="BQ604" s="16" t="str">
        <f t="shared" si="2920"/>
        <v>N/A</v>
      </c>
      <c r="BR604" s="16" t="str">
        <f t="shared" si="2884"/>
        <v>N/A</v>
      </c>
      <c r="BS604" s="16" t="str">
        <f t="shared" si="2921"/>
        <v>N/A</v>
      </c>
      <c r="BT604" s="16" t="str">
        <f t="shared" si="2922"/>
        <v>N/A</v>
      </c>
      <c r="BU604" s="16" t="str">
        <f t="shared" si="2923"/>
        <v>N/A</v>
      </c>
      <c r="BV604" s="16" t="str">
        <f t="shared" si="2924"/>
        <v>N/A</v>
      </c>
      <c r="BW604" s="16" t="str">
        <f t="shared" si="2885"/>
        <v>N/A</v>
      </c>
      <c r="BX604" s="16" t="str">
        <f t="shared" si="2925"/>
        <v>N/A</v>
      </c>
      <c r="BY604" s="16" t="str">
        <f t="shared" si="2926"/>
        <v>N/A</v>
      </c>
      <c r="BZ604" s="16" t="str">
        <f t="shared" si="2927"/>
        <v>N/A</v>
      </c>
      <c r="CA604" s="16" t="str">
        <f t="shared" si="2928"/>
        <v>N/A</v>
      </c>
      <c r="CB604" s="16" t="str">
        <f t="shared" si="2886"/>
        <v>N/A</v>
      </c>
      <c r="CC604" s="16" t="str">
        <f t="shared" si="2929"/>
        <v>N/A</v>
      </c>
      <c r="CD604" s="16" t="str">
        <f t="shared" si="2930"/>
        <v>N/A</v>
      </c>
      <c r="CE604" s="16" t="str">
        <f t="shared" si="2931"/>
        <v>N/A</v>
      </c>
      <c r="CF604" s="16" t="str">
        <f t="shared" si="2932"/>
        <v>N/A</v>
      </c>
      <c r="CG604" s="16" t="str">
        <f t="shared" si="2887"/>
        <v>N/A</v>
      </c>
      <c r="CH604" s="16" t="str">
        <f t="shared" si="2933"/>
        <v>N/A</v>
      </c>
      <c r="CI604" s="16" t="str">
        <f t="shared" si="2934"/>
        <v>N/A</v>
      </c>
      <c r="CJ604" s="16" t="str">
        <f t="shared" si="2935"/>
        <v>N/A</v>
      </c>
      <c r="CK604" s="16" t="str">
        <f t="shared" si="2936"/>
        <v>N/A</v>
      </c>
      <c r="CL604" s="16" t="str">
        <f t="shared" si="2888"/>
        <v>N/A</v>
      </c>
      <c r="CM604" s="16" t="str">
        <f t="shared" si="2937"/>
        <v>N/A</v>
      </c>
      <c r="CN604" s="16" t="str">
        <f t="shared" si="2938"/>
        <v>N/A</v>
      </c>
      <c r="CO604" s="16" t="str">
        <f t="shared" si="2939"/>
        <v>N/A</v>
      </c>
      <c r="CP604" s="16" t="str">
        <f t="shared" si="2940"/>
        <v>N/A</v>
      </c>
      <c r="CQ604" s="16" t="str">
        <f t="shared" si="2889"/>
        <v>N/A</v>
      </c>
      <c r="CR604" s="16" t="str">
        <f t="shared" si="2941"/>
        <v>N/A</v>
      </c>
      <c r="CS604" s="16" t="str">
        <f t="shared" si="2942"/>
        <v>N/A</v>
      </c>
      <c r="CT604" s="16" t="str">
        <f t="shared" si="2943"/>
        <v>N/A</v>
      </c>
      <c r="CU604" s="16" t="str">
        <f t="shared" si="2944"/>
        <v>N/A</v>
      </c>
      <c r="CV604" s="16" t="str">
        <f t="shared" si="2890"/>
        <v>N/A</v>
      </c>
      <c r="CW604" s="16" t="str">
        <f t="shared" si="2945"/>
        <v>N/A</v>
      </c>
      <c r="CX604" s="16" t="str">
        <f t="shared" si="2946"/>
        <v>N/A</v>
      </c>
      <c r="CY604" s="16" t="str">
        <f t="shared" si="2947"/>
        <v>N/A</v>
      </c>
      <c r="CZ604" s="16" t="str">
        <f t="shared" si="2948"/>
        <v>N/A</v>
      </c>
      <c r="DA604" s="16" t="str">
        <f t="shared" si="2891"/>
        <v>N/A</v>
      </c>
      <c r="DB604" s="16" t="str">
        <f t="shared" si="2949"/>
        <v>N/A</v>
      </c>
      <c r="DC604" s="16" t="str">
        <f t="shared" si="2950"/>
        <v>N/A</v>
      </c>
      <c r="DD604" s="16" t="str">
        <f t="shared" si="2951"/>
        <v>N/A</v>
      </c>
      <c r="DE604" s="16" t="str">
        <f t="shared" si="2952"/>
        <v>N/A</v>
      </c>
      <c r="DF604" s="16" t="str">
        <f t="shared" si="2953"/>
        <v>N/A</v>
      </c>
      <c r="DG604" s="19" t="str">
        <f t="shared" si="2954"/>
        <v>N/A</v>
      </c>
      <c r="DH604" s="16" t="str">
        <f t="shared" si="2955"/>
        <v>N/A</v>
      </c>
      <c r="DI604" s="16" t="str">
        <f t="shared" si="2956"/>
        <v>N/A</v>
      </c>
    </row>
    <row r="605" spans="27:113" x14ac:dyDescent="0.35">
      <c r="AA605" s="49">
        <v>1.5</v>
      </c>
      <c r="AB605" s="55">
        <f t="shared" si="2892"/>
        <v>3.0069390943299865</v>
      </c>
      <c r="AC605" s="23" t="s">
        <v>9</v>
      </c>
      <c r="AD605" s="40" t="s">
        <v>2</v>
      </c>
      <c r="AE605" s="16">
        <v>16</v>
      </c>
      <c r="AF605" s="16">
        <v>20</v>
      </c>
      <c r="AG605" s="16">
        <f t="shared" si="2876"/>
        <v>36.055512754639892</v>
      </c>
      <c r="AH605" s="16">
        <f t="shared" si="2893"/>
        <v>16</v>
      </c>
      <c r="AI605" s="16">
        <f t="shared" si="2877"/>
        <v>20</v>
      </c>
      <c r="AJ605" s="16">
        <f t="shared" si="2957"/>
        <v>36.055512754639892</v>
      </c>
      <c r="AK605" s="16" t="str">
        <f t="shared" si="2894"/>
        <v>true</v>
      </c>
      <c r="AL605" s="16">
        <f t="shared" si="2895"/>
        <v>1</v>
      </c>
      <c r="AM605" s="16">
        <f t="shared" si="2896"/>
        <v>16</v>
      </c>
      <c r="AN605" s="16">
        <f t="shared" si="2878"/>
        <v>20</v>
      </c>
      <c r="AO605" s="16">
        <f t="shared" si="2897"/>
        <v>36.055512754639892</v>
      </c>
      <c r="AP605" s="16" t="str">
        <f t="shared" si="2898"/>
        <v>true</v>
      </c>
      <c r="AQ605" s="16">
        <f t="shared" si="2899"/>
        <v>1</v>
      </c>
      <c r="AR605" s="16">
        <f t="shared" si="2900"/>
        <v>16</v>
      </c>
      <c r="AS605" s="16">
        <f t="shared" si="2879"/>
        <v>20</v>
      </c>
      <c r="AT605" s="16">
        <f t="shared" si="2901"/>
        <v>36.055512754639892</v>
      </c>
      <c r="AU605" s="16" t="str">
        <f t="shared" si="2902"/>
        <v>true</v>
      </c>
      <c r="AV605" s="16">
        <f t="shared" si="2903"/>
        <v>1</v>
      </c>
      <c r="AW605" s="16">
        <f t="shared" si="2904"/>
        <v>16</v>
      </c>
      <c r="AX605" s="16">
        <f t="shared" si="2880"/>
        <v>20</v>
      </c>
      <c r="AY605" s="16">
        <f t="shared" si="2905"/>
        <v>36.055512754639892</v>
      </c>
      <c r="AZ605" s="16" t="str">
        <f t="shared" si="2906"/>
        <v>true</v>
      </c>
      <c r="BA605" s="16">
        <f t="shared" si="2907"/>
        <v>1</v>
      </c>
      <c r="BB605" s="16">
        <f t="shared" si="2908"/>
        <v>16</v>
      </c>
      <c r="BC605" s="16">
        <f t="shared" si="2881"/>
        <v>20</v>
      </c>
      <c r="BD605" s="16">
        <f t="shared" si="2909"/>
        <v>36.055512754639892</v>
      </c>
      <c r="BE605" s="16" t="str">
        <f t="shared" si="2910"/>
        <v>true</v>
      </c>
      <c r="BF605" s="16">
        <f t="shared" si="2911"/>
        <v>1</v>
      </c>
      <c r="BG605" s="16">
        <f t="shared" si="2912"/>
        <v>16</v>
      </c>
      <c r="BH605" s="16">
        <f t="shared" si="2882"/>
        <v>20</v>
      </c>
      <c r="BI605" s="16">
        <f t="shared" si="2913"/>
        <v>36.055512754639892</v>
      </c>
      <c r="BJ605" s="16" t="str">
        <f t="shared" si="2914"/>
        <v>true</v>
      </c>
      <c r="BK605" s="16">
        <f t="shared" si="2915"/>
        <v>1</v>
      </c>
      <c r="BL605" s="16">
        <f t="shared" si="2916"/>
        <v>16</v>
      </c>
      <c r="BM605" s="16">
        <f t="shared" si="2883"/>
        <v>20</v>
      </c>
      <c r="BN605" s="16">
        <f t="shared" si="2917"/>
        <v>36.055512754639892</v>
      </c>
      <c r="BO605" s="16" t="str">
        <f t="shared" si="2918"/>
        <v>true</v>
      </c>
      <c r="BP605" s="16">
        <f t="shared" si="2919"/>
        <v>1</v>
      </c>
      <c r="BQ605" s="16">
        <f t="shared" si="2920"/>
        <v>16</v>
      </c>
      <c r="BR605" s="16">
        <f t="shared" si="2884"/>
        <v>20</v>
      </c>
      <c r="BS605" s="16">
        <f t="shared" si="2921"/>
        <v>36.055512754639892</v>
      </c>
      <c r="BT605" s="16" t="str">
        <f t="shared" si="2922"/>
        <v>true</v>
      </c>
      <c r="BU605" s="16">
        <f t="shared" si="2923"/>
        <v>1</v>
      </c>
      <c r="BV605" s="16">
        <f t="shared" si="2924"/>
        <v>16</v>
      </c>
      <c r="BW605" s="16">
        <f t="shared" si="2885"/>
        <v>30</v>
      </c>
      <c r="BX605" s="16">
        <f t="shared" si="2925"/>
        <v>36.055512754639892</v>
      </c>
      <c r="BY605" s="16" t="str">
        <f t="shared" si="2926"/>
        <v>true</v>
      </c>
      <c r="BZ605" s="16">
        <f t="shared" si="2927"/>
        <v>1</v>
      </c>
      <c r="CA605" s="16">
        <f t="shared" si="2928"/>
        <v>16</v>
      </c>
      <c r="CB605" s="16">
        <f t="shared" si="2886"/>
        <v>30</v>
      </c>
      <c r="CC605" s="16">
        <f t="shared" si="2929"/>
        <v>36.055512754639892</v>
      </c>
      <c r="CD605" s="16" t="str">
        <f t="shared" si="2930"/>
        <v>true</v>
      </c>
      <c r="CE605" s="16">
        <f t="shared" si="2931"/>
        <v>1</v>
      </c>
      <c r="CF605" s="16">
        <f t="shared" si="2932"/>
        <v>16</v>
      </c>
      <c r="CG605" s="16">
        <f t="shared" si="2887"/>
        <v>30</v>
      </c>
      <c r="CH605" s="16">
        <f t="shared" si="2933"/>
        <v>36.055512754639892</v>
      </c>
      <c r="CI605" s="16" t="str">
        <f t="shared" si="2934"/>
        <v>true</v>
      </c>
      <c r="CJ605" s="16">
        <f t="shared" si="2935"/>
        <v>1</v>
      </c>
      <c r="CK605" s="16">
        <f t="shared" si="2936"/>
        <v>16</v>
      </c>
      <c r="CL605" s="16">
        <f t="shared" si="2888"/>
        <v>30</v>
      </c>
      <c r="CM605" s="16">
        <f t="shared" si="2937"/>
        <v>36.055512754639892</v>
      </c>
      <c r="CN605" s="16" t="str">
        <f t="shared" si="2938"/>
        <v>true</v>
      </c>
      <c r="CO605" s="16">
        <f t="shared" si="2939"/>
        <v>1</v>
      </c>
      <c r="CP605" s="16">
        <f t="shared" si="2940"/>
        <v>16</v>
      </c>
      <c r="CQ605" s="16">
        <f t="shared" si="2889"/>
        <v>36.055512754639892</v>
      </c>
      <c r="CR605" s="16">
        <f t="shared" si="2941"/>
        <v>36.055512754639892</v>
      </c>
      <c r="CS605" s="16" t="str">
        <f t="shared" si="2942"/>
        <v>true</v>
      </c>
      <c r="CT605" s="16">
        <f t="shared" si="2943"/>
        <v>1</v>
      </c>
      <c r="CU605" s="16">
        <f t="shared" si="2944"/>
        <v>16</v>
      </c>
      <c r="CV605" s="16">
        <f t="shared" si="2890"/>
        <v>36.055512754639892</v>
      </c>
      <c r="CW605" s="16">
        <f t="shared" si="2945"/>
        <v>36.055512754639892</v>
      </c>
      <c r="CX605" s="16" t="str">
        <f t="shared" si="2946"/>
        <v>true</v>
      </c>
      <c r="CY605" s="16">
        <f t="shared" si="2947"/>
        <v>1</v>
      </c>
      <c r="CZ605" s="16">
        <f t="shared" si="2948"/>
        <v>16</v>
      </c>
      <c r="DA605" s="16">
        <f t="shared" si="2891"/>
        <v>36.055512754639892</v>
      </c>
      <c r="DB605" s="16">
        <f t="shared" si="2949"/>
        <v>36.055512754639892</v>
      </c>
      <c r="DC605" s="16" t="str">
        <f t="shared" si="2950"/>
        <v>true</v>
      </c>
      <c r="DD605" s="16">
        <f t="shared" si="2951"/>
        <v>1</v>
      </c>
      <c r="DE605" s="16">
        <f t="shared" si="2952"/>
        <v>16</v>
      </c>
      <c r="DF605" s="16">
        <f t="shared" si="2953"/>
        <v>36.055512754639892</v>
      </c>
      <c r="DG605" s="19">
        <f t="shared" si="2954"/>
        <v>36.055512754639892</v>
      </c>
      <c r="DH605" s="16" t="str">
        <f t="shared" si="2955"/>
        <v>true</v>
      </c>
      <c r="DI605" s="16">
        <f t="shared" si="2956"/>
        <v>1</v>
      </c>
    </row>
    <row r="606" spans="27:113" x14ac:dyDescent="0.35">
      <c r="AA606" s="49">
        <v>1.5</v>
      </c>
      <c r="AB606" s="55">
        <f t="shared" si="2892"/>
        <v>2.0355339059327378</v>
      </c>
      <c r="AC606" s="23" t="s">
        <v>10</v>
      </c>
      <c r="AD606" s="40" t="s">
        <v>2</v>
      </c>
      <c r="AE606" s="16">
        <v>14</v>
      </c>
      <c r="AF606" s="16">
        <v>17.5</v>
      </c>
      <c r="AG606" s="16">
        <f t="shared" si="2876"/>
        <v>24.748737341529164</v>
      </c>
      <c r="AH606" s="16">
        <f t="shared" si="2893"/>
        <v>14</v>
      </c>
      <c r="AI606" s="16">
        <f t="shared" si="2877"/>
        <v>17.5</v>
      </c>
      <c r="AJ606" s="16">
        <f t="shared" si="2957"/>
        <v>24.748737341529164</v>
      </c>
      <c r="AK606" s="16" t="str">
        <f t="shared" si="2894"/>
        <v>true</v>
      </c>
      <c r="AL606" s="16">
        <f t="shared" si="2895"/>
        <v>1</v>
      </c>
      <c r="AM606" s="16">
        <f t="shared" si="2896"/>
        <v>14</v>
      </c>
      <c r="AN606" s="16">
        <f t="shared" si="2878"/>
        <v>17.5</v>
      </c>
      <c r="AO606" s="16">
        <f t="shared" si="2897"/>
        <v>24.748737341529164</v>
      </c>
      <c r="AP606" s="16" t="str">
        <f t="shared" si="2898"/>
        <v>true</v>
      </c>
      <c r="AQ606" s="16">
        <f t="shared" si="2899"/>
        <v>1</v>
      </c>
      <c r="AR606" s="16">
        <f t="shared" si="2900"/>
        <v>14</v>
      </c>
      <c r="AS606" s="16">
        <f t="shared" si="2879"/>
        <v>17.5</v>
      </c>
      <c r="AT606" s="16">
        <f t="shared" si="2901"/>
        <v>24.748737341529164</v>
      </c>
      <c r="AU606" s="16" t="str">
        <f t="shared" si="2902"/>
        <v>true</v>
      </c>
      <c r="AV606" s="16">
        <f t="shared" si="2903"/>
        <v>1</v>
      </c>
      <c r="AW606" s="16">
        <f t="shared" si="2904"/>
        <v>14</v>
      </c>
      <c r="AX606" s="16">
        <f t="shared" si="2880"/>
        <v>17.5</v>
      </c>
      <c r="AY606" s="16">
        <f t="shared" si="2905"/>
        <v>24.748737341529164</v>
      </c>
      <c r="AZ606" s="16" t="str">
        <f t="shared" si="2906"/>
        <v>true</v>
      </c>
      <c r="BA606" s="16">
        <f t="shared" si="2907"/>
        <v>1</v>
      </c>
      <c r="BB606" s="16">
        <f t="shared" si="2908"/>
        <v>14</v>
      </c>
      <c r="BC606" s="16">
        <f t="shared" si="2881"/>
        <v>17.5</v>
      </c>
      <c r="BD606" s="16">
        <f t="shared" si="2909"/>
        <v>24.748737341529164</v>
      </c>
      <c r="BE606" s="16" t="str">
        <f t="shared" si="2910"/>
        <v>true</v>
      </c>
      <c r="BF606" s="16">
        <f t="shared" si="2911"/>
        <v>1</v>
      </c>
      <c r="BG606" s="16">
        <f t="shared" si="2912"/>
        <v>14</v>
      </c>
      <c r="BH606" s="16">
        <f t="shared" si="2882"/>
        <v>17.5</v>
      </c>
      <c r="BI606" s="16">
        <f t="shared" si="2913"/>
        <v>24.748737341529164</v>
      </c>
      <c r="BJ606" s="16" t="str">
        <f t="shared" si="2914"/>
        <v>true</v>
      </c>
      <c r="BK606" s="16">
        <f t="shared" si="2915"/>
        <v>1</v>
      </c>
      <c r="BL606" s="16">
        <f t="shared" si="2916"/>
        <v>14</v>
      </c>
      <c r="BM606" s="16">
        <f t="shared" si="2883"/>
        <v>17.5</v>
      </c>
      <c r="BN606" s="16">
        <f t="shared" si="2917"/>
        <v>24.748737341529164</v>
      </c>
      <c r="BO606" s="16" t="str">
        <f t="shared" si="2918"/>
        <v>true</v>
      </c>
      <c r="BP606" s="16">
        <f t="shared" si="2919"/>
        <v>1</v>
      </c>
      <c r="BQ606" s="16">
        <f t="shared" si="2920"/>
        <v>14</v>
      </c>
      <c r="BR606" s="16">
        <f t="shared" si="2884"/>
        <v>17.5</v>
      </c>
      <c r="BS606" s="16">
        <f t="shared" si="2921"/>
        <v>24.748737341529164</v>
      </c>
      <c r="BT606" s="16" t="str">
        <f t="shared" si="2922"/>
        <v>true</v>
      </c>
      <c r="BU606" s="16">
        <f t="shared" si="2923"/>
        <v>1</v>
      </c>
      <c r="BV606" s="16">
        <f t="shared" si="2924"/>
        <v>14</v>
      </c>
      <c r="BW606" s="16">
        <f t="shared" si="2885"/>
        <v>17.5</v>
      </c>
      <c r="BX606" s="16">
        <f t="shared" si="2925"/>
        <v>24.748737341529164</v>
      </c>
      <c r="BY606" s="16" t="str">
        <f t="shared" si="2926"/>
        <v>true</v>
      </c>
      <c r="BZ606" s="16">
        <f t="shared" si="2927"/>
        <v>1</v>
      </c>
      <c r="CA606" s="16">
        <f t="shared" si="2928"/>
        <v>14</v>
      </c>
      <c r="CB606" s="16">
        <f t="shared" si="2886"/>
        <v>17.5</v>
      </c>
      <c r="CC606" s="16">
        <f t="shared" si="2929"/>
        <v>24.748737341529164</v>
      </c>
      <c r="CD606" s="16" t="str">
        <f t="shared" si="2930"/>
        <v>true</v>
      </c>
      <c r="CE606" s="16">
        <f t="shared" si="2931"/>
        <v>1</v>
      </c>
      <c r="CF606" s="16">
        <f t="shared" si="2932"/>
        <v>14</v>
      </c>
      <c r="CG606" s="16">
        <f t="shared" si="2887"/>
        <v>17.5</v>
      </c>
      <c r="CH606" s="16">
        <f t="shared" si="2933"/>
        <v>24.748737341529164</v>
      </c>
      <c r="CI606" s="16" t="str">
        <f t="shared" si="2934"/>
        <v>true</v>
      </c>
      <c r="CJ606" s="16">
        <f t="shared" si="2935"/>
        <v>1</v>
      </c>
      <c r="CK606" s="16">
        <f t="shared" si="2936"/>
        <v>14</v>
      </c>
      <c r="CL606" s="16">
        <f t="shared" si="2888"/>
        <v>17.5</v>
      </c>
      <c r="CM606" s="16">
        <f t="shared" si="2937"/>
        <v>24.748737341529164</v>
      </c>
      <c r="CN606" s="16" t="str">
        <f t="shared" si="2938"/>
        <v>true</v>
      </c>
      <c r="CO606" s="16">
        <f t="shared" si="2939"/>
        <v>1</v>
      </c>
      <c r="CP606" s="16">
        <f t="shared" si="2940"/>
        <v>14</v>
      </c>
      <c r="CQ606" s="16">
        <f t="shared" si="2889"/>
        <v>24.748737341529164</v>
      </c>
      <c r="CR606" s="16">
        <f t="shared" si="2941"/>
        <v>24.748737341529164</v>
      </c>
      <c r="CS606" s="16" t="str">
        <f t="shared" si="2942"/>
        <v>true</v>
      </c>
      <c r="CT606" s="16">
        <f t="shared" si="2943"/>
        <v>1</v>
      </c>
      <c r="CU606" s="16">
        <f t="shared" si="2944"/>
        <v>14</v>
      </c>
      <c r="CV606" s="16">
        <f t="shared" si="2890"/>
        <v>24.748737341529164</v>
      </c>
      <c r="CW606" s="16">
        <f t="shared" si="2945"/>
        <v>24.748737341529164</v>
      </c>
      <c r="CX606" s="16" t="str">
        <f t="shared" si="2946"/>
        <v>true</v>
      </c>
      <c r="CY606" s="16">
        <f t="shared" si="2947"/>
        <v>1</v>
      </c>
      <c r="CZ606" s="16">
        <f t="shared" si="2948"/>
        <v>14</v>
      </c>
      <c r="DA606" s="16">
        <f t="shared" si="2891"/>
        <v>24.748737341529164</v>
      </c>
      <c r="DB606" s="16">
        <f t="shared" si="2949"/>
        <v>24.748737341529164</v>
      </c>
      <c r="DC606" s="16" t="str">
        <f t="shared" si="2950"/>
        <v>true</v>
      </c>
      <c r="DD606" s="16">
        <f t="shared" si="2951"/>
        <v>1</v>
      </c>
      <c r="DE606" s="16">
        <f t="shared" si="2952"/>
        <v>14</v>
      </c>
      <c r="DF606" s="16">
        <f t="shared" si="2953"/>
        <v>24.748737341529164</v>
      </c>
      <c r="DG606" s="19">
        <f t="shared" si="2954"/>
        <v>24.748737341529164</v>
      </c>
      <c r="DH606" s="16" t="str">
        <f t="shared" si="2955"/>
        <v>true</v>
      </c>
      <c r="DI606" s="16">
        <f t="shared" si="2956"/>
        <v>1</v>
      </c>
    </row>
    <row r="607" spans="27:113" x14ac:dyDescent="0.35">
      <c r="AA607" s="49">
        <v>1.5</v>
      </c>
      <c r="AB607" s="55">
        <f t="shared" si="2892"/>
        <v>3.4623583103198032</v>
      </c>
      <c r="AC607" s="23" t="s">
        <v>11</v>
      </c>
      <c r="AD607" s="40" t="s">
        <v>2</v>
      </c>
      <c r="AE607" s="16">
        <v>17.680000000000003</v>
      </c>
      <c r="AF607" s="16">
        <v>22.1</v>
      </c>
      <c r="AG607" s="16">
        <f t="shared" si="2876"/>
        <v>43.867247463227052</v>
      </c>
      <c r="AH607" s="16">
        <f t="shared" si="2893"/>
        <v>17.680000000000003</v>
      </c>
      <c r="AI607" s="16">
        <f t="shared" si="2877"/>
        <v>22.1</v>
      </c>
      <c r="AJ607" s="16">
        <f t="shared" si="2957"/>
        <v>43.867247463227052</v>
      </c>
      <c r="AK607" s="16" t="str">
        <f t="shared" si="2894"/>
        <v>true</v>
      </c>
      <c r="AL607" s="16">
        <f t="shared" si="2895"/>
        <v>1</v>
      </c>
      <c r="AM607" s="16">
        <f t="shared" si="2896"/>
        <v>17.680000000000003</v>
      </c>
      <c r="AN607" s="16">
        <f t="shared" si="2878"/>
        <v>22.1</v>
      </c>
      <c r="AO607" s="16">
        <f t="shared" si="2897"/>
        <v>43.867247463227052</v>
      </c>
      <c r="AP607" s="16" t="str">
        <f t="shared" si="2898"/>
        <v>true</v>
      </c>
      <c r="AQ607" s="16">
        <f t="shared" si="2899"/>
        <v>1</v>
      </c>
      <c r="AR607" s="16">
        <f t="shared" si="2900"/>
        <v>17.680000000000003</v>
      </c>
      <c r="AS607" s="16">
        <f t="shared" si="2879"/>
        <v>22.1</v>
      </c>
      <c r="AT607" s="16">
        <f t="shared" si="2901"/>
        <v>43.867247463227052</v>
      </c>
      <c r="AU607" s="16" t="str">
        <f t="shared" si="2902"/>
        <v>true</v>
      </c>
      <c r="AV607" s="16">
        <f t="shared" si="2903"/>
        <v>1</v>
      </c>
      <c r="AW607" s="16">
        <f t="shared" si="2904"/>
        <v>17.680000000000003</v>
      </c>
      <c r="AX607" s="16">
        <f t="shared" si="2880"/>
        <v>22.1</v>
      </c>
      <c r="AY607" s="16">
        <f t="shared" si="2905"/>
        <v>43.867247463227052</v>
      </c>
      <c r="AZ607" s="16" t="str">
        <f t="shared" si="2906"/>
        <v>true</v>
      </c>
      <c r="BA607" s="16">
        <f t="shared" si="2907"/>
        <v>1</v>
      </c>
      <c r="BB607" s="16">
        <f t="shared" si="2908"/>
        <v>17.680000000000003</v>
      </c>
      <c r="BC607" s="16">
        <f t="shared" si="2881"/>
        <v>28.730000000000004</v>
      </c>
      <c r="BD607" s="16">
        <f t="shared" si="2909"/>
        <v>43.867247463227052</v>
      </c>
      <c r="BE607" s="16" t="str">
        <f t="shared" si="2910"/>
        <v>true</v>
      </c>
      <c r="BF607" s="16">
        <f t="shared" si="2911"/>
        <v>1</v>
      </c>
      <c r="BG607" s="16">
        <f t="shared" si="2912"/>
        <v>17.680000000000003</v>
      </c>
      <c r="BH607" s="16">
        <f t="shared" si="2882"/>
        <v>28.730000000000004</v>
      </c>
      <c r="BI607" s="16">
        <f t="shared" si="2913"/>
        <v>43.867247463227052</v>
      </c>
      <c r="BJ607" s="16" t="str">
        <f t="shared" si="2914"/>
        <v>true</v>
      </c>
      <c r="BK607" s="16">
        <f t="shared" si="2915"/>
        <v>1</v>
      </c>
      <c r="BL607" s="16">
        <f t="shared" si="2916"/>
        <v>17.680000000000003</v>
      </c>
      <c r="BM607" s="16">
        <f t="shared" si="2883"/>
        <v>28.730000000000004</v>
      </c>
      <c r="BN607" s="16">
        <f t="shared" si="2917"/>
        <v>43.867247463227052</v>
      </c>
      <c r="BO607" s="16" t="str">
        <f t="shared" si="2918"/>
        <v>true</v>
      </c>
      <c r="BP607" s="16">
        <f t="shared" si="2919"/>
        <v>1</v>
      </c>
      <c r="BQ607" s="16">
        <f t="shared" si="2920"/>
        <v>17.680000000000003</v>
      </c>
      <c r="BR607" s="16">
        <f t="shared" si="2884"/>
        <v>28.730000000000004</v>
      </c>
      <c r="BS607" s="16">
        <f t="shared" si="2921"/>
        <v>43.867247463227052</v>
      </c>
      <c r="BT607" s="16" t="str">
        <f t="shared" si="2922"/>
        <v>true</v>
      </c>
      <c r="BU607" s="16">
        <f t="shared" si="2923"/>
        <v>1</v>
      </c>
      <c r="BV607" s="16">
        <f t="shared" si="2924"/>
        <v>17.680000000000003</v>
      </c>
      <c r="BW607" s="16">
        <f t="shared" si="2885"/>
        <v>33.150000000000006</v>
      </c>
      <c r="BX607" s="16">
        <f t="shared" si="2925"/>
        <v>43.867247463227052</v>
      </c>
      <c r="BY607" s="16" t="str">
        <f t="shared" si="2926"/>
        <v>true</v>
      </c>
      <c r="BZ607" s="16">
        <f t="shared" si="2927"/>
        <v>1</v>
      </c>
      <c r="CA607" s="16">
        <f t="shared" si="2928"/>
        <v>17.680000000000003</v>
      </c>
      <c r="CB607" s="16">
        <f t="shared" si="2886"/>
        <v>33.150000000000006</v>
      </c>
      <c r="CC607" s="16">
        <f t="shared" si="2929"/>
        <v>43.867247463227052</v>
      </c>
      <c r="CD607" s="16" t="str">
        <f t="shared" si="2930"/>
        <v>true</v>
      </c>
      <c r="CE607" s="16">
        <f t="shared" si="2931"/>
        <v>1</v>
      </c>
      <c r="CF607" s="16">
        <f t="shared" si="2932"/>
        <v>17.680000000000003</v>
      </c>
      <c r="CG607" s="16">
        <f t="shared" si="2887"/>
        <v>33.150000000000006</v>
      </c>
      <c r="CH607" s="16">
        <f t="shared" si="2933"/>
        <v>43.867247463227052</v>
      </c>
      <c r="CI607" s="16" t="str">
        <f t="shared" si="2934"/>
        <v>true</v>
      </c>
      <c r="CJ607" s="16">
        <f t="shared" si="2935"/>
        <v>1</v>
      </c>
      <c r="CK607" s="16">
        <f t="shared" si="2936"/>
        <v>17.680000000000003</v>
      </c>
      <c r="CL607" s="16">
        <f t="shared" si="2888"/>
        <v>33.150000000000006</v>
      </c>
      <c r="CM607" s="16">
        <f t="shared" si="2937"/>
        <v>43.867247463227052</v>
      </c>
      <c r="CN607" s="16" t="str">
        <f t="shared" si="2938"/>
        <v>true</v>
      </c>
      <c r="CO607" s="16">
        <f t="shared" si="2939"/>
        <v>1</v>
      </c>
      <c r="CP607" s="16">
        <f t="shared" si="2940"/>
        <v>17.680000000000003</v>
      </c>
      <c r="CQ607" s="16">
        <f t="shared" si="2889"/>
        <v>43.867247463227052</v>
      </c>
      <c r="CR607" s="16">
        <f t="shared" si="2941"/>
        <v>43.867247463227052</v>
      </c>
      <c r="CS607" s="16" t="str">
        <f t="shared" si="2942"/>
        <v>true</v>
      </c>
      <c r="CT607" s="16">
        <f t="shared" si="2943"/>
        <v>1</v>
      </c>
      <c r="CU607" s="16">
        <f t="shared" si="2944"/>
        <v>17.680000000000003</v>
      </c>
      <c r="CV607" s="16">
        <f t="shared" si="2890"/>
        <v>43.867247463227052</v>
      </c>
      <c r="CW607" s="16">
        <f t="shared" si="2945"/>
        <v>43.867247463227052</v>
      </c>
      <c r="CX607" s="16" t="str">
        <f t="shared" si="2946"/>
        <v>true</v>
      </c>
      <c r="CY607" s="16">
        <f t="shared" si="2947"/>
        <v>1</v>
      </c>
      <c r="CZ607" s="16">
        <f t="shared" si="2948"/>
        <v>17.680000000000003</v>
      </c>
      <c r="DA607" s="16">
        <f t="shared" si="2891"/>
        <v>43.867247463227052</v>
      </c>
      <c r="DB607" s="16">
        <f t="shared" si="2949"/>
        <v>43.867247463227052</v>
      </c>
      <c r="DC607" s="16" t="str">
        <f t="shared" si="2950"/>
        <v>true</v>
      </c>
      <c r="DD607" s="16">
        <f t="shared" si="2951"/>
        <v>1</v>
      </c>
      <c r="DE607" s="16">
        <f t="shared" si="2952"/>
        <v>17.680000000000003</v>
      </c>
      <c r="DF607" s="16">
        <f t="shared" si="2953"/>
        <v>43.867247463227052</v>
      </c>
      <c r="DG607" s="19">
        <f t="shared" si="2954"/>
        <v>43.867247463227052</v>
      </c>
      <c r="DH607" s="16" t="str">
        <f t="shared" si="2955"/>
        <v>true</v>
      </c>
      <c r="DI607" s="16">
        <f t="shared" si="2956"/>
        <v>1</v>
      </c>
    </row>
    <row r="608" spans="27:113" x14ac:dyDescent="0.35">
      <c r="AA608" s="49" t="s">
        <v>114</v>
      </c>
      <c r="AB608" s="55" t="str">
        <f t="shared" si="2892"/>
        <v>-</v>
      </c>
      <c r="AC608" s="23" t="s">
        <v>12</v>
      </c>
      <c r="AD608" s="40" t="s">
        <v>2</v>
      </c>
      <c r="AE608" s="16"/>
      <c r="AF608" s="16"/>
      <c r="AG608" s="16" t="str">
        <f t="shared" si="2876"/>
        <v>N/A</v>
      </c>
      <c r="AH608" s="16" t="str">
        <f t="shared" si="2893"/>
        <v>N/A</v>
      </c>
      <c r="AI608" s="16" t="str">
        <f t="shared" si="2877"/>
        <v>N/A</v>
      </c>
      <c r="AJ608" s="16" t="str">
        <f t="shared" si="2957"/>
        <v>N/A</v>
      </c>
      <c r="AK608" s="16" t="str">
        <f t="shared" si="2894"/>
        <v>N/A</v>
      </c>
      <c r="AL608" s="16" t="str">
        <f t="shared" si="2895"/>
        <v>N/A</v>
      </c>
      <c r="AM608" s="16" t="str">
        <f t="shared" si="2896"/>
        <v>N/A</v>
      </c>
      <c r="AN608" s="16" t="str">
        <f t="shared" si="2878"/>
        <v>N/A</v>
      </c>
      <c r="AO608" s="16" t="str">
        <f t="shared" si="2897"/>
        <v>N/A</v>
      </c>
      <c r="AP608" s="16" t="str">
        <f t="shared" si="2898"/>
        <v>N/A</v>
      </c>
      <c r="AQ608" s="16" t="str">
        <f t="shared" si="2899"/>
        <v>N/A</v>
      </c>
      <c r="AR608" s="16" t="str">
        <f t="shared" si="2900"/>
        <v>N/A</v>
      </c>
      <c r="AS608" s="16" t="str">
        <f t="shared" si="2879"/>
        <v>N/A</v>
      </c>
      <c r="AT608" s="16" t="str">
        <f t="shared" si="2901"/>
        <v>N/A</v>
      </c>
      <c r="AU608" s="16" t="str">
        <f t="shared" si="2902"/>
        <v>N/A</v>
      </c>
      <c r="AV608" s="16" t="str">
        <f t="shared" si="2903"/>
        <v>N/A</v>
      </c>
      <c r="AW608" s="16" t="str">
        <f t="shared" si="2904"/>
        <v>N/A</v>
      </c>
      <c r="AX608" s="16" t="str">
        <f t="shared" si="2880"/>
        <v>N/A</v>
      </c>
      <c r="AY608" s="16" t="str">
        <f t="shared" si="2905"/>
        <v>N/A</v>
      </c>
      <c r="AZ608" s="16" t="str">
        <f t="shared" si="2906"/>
        <v>N/A</v>
      </c>
      <c r="BA608" s="16" t="str">
        <f t="shared" si="2907"/>
        <v>N/A</v>
      </c>
      <c r="BB608" s="16" t="str">
        <f t="shared" si="2908"/>
        <v>N/A</v>
      </c>
      <c r="BC608" s="16" t="str">
        <f t="shared" si="2881"/>
        <v>N/A</v>
      </c>
      <c r="BD608" s="16" t="str">
        <f t="shared" si="2909"/>
        <v>N/A</v>
      </c>
      <c r="BE608" s="16" t="str">
        <f t="shared" si="2910"/>
        <v>N/A</v>
      </c>
      <c r="BF608" s="16" t="str">
        <f t="shared" si="2911"/>
        <v>N/A</v>
      </c>
      <c r="BG608" s="16" t="str">
        <f t="shared" si="2912"/>
        <v>N/A</v>
      </c>
      <c r="BH608" s="16" t="str">
        <f t="shared" si="2882"/>
        <v>N/A</v>
      </c>
      <c r="BI608" s="16" t="str">
        <f t="shared" si="2913"/>
        <v>N/A</v>
      </c>
      <c r="BJ608" s="16" t="str">
        <f t="shared" si="2914"/>
        <v>N/A</v>
      </c>
      <c r="BK608" s="16" t="str">
        <f t="shared" si="2915"/>
        <v>N/A</v>
      </c>
      <c r="BL608" s="16" t="str">
        <f t="shared" si="2916"/>
        <v>N/A</v>
      </c>
      <c r="BM608" s="16" t="str">
        <f t="shared" si="2883"/>
        <v>N/A</v>
      </c>
      <c r="BN608" s="16" t="str">
        <f t="shared" si="2917"/>
        <v>N/A</v>
      </c>
      <c r="BO608" s="16" t="str">
        <f t="shared" si="2918"/>
        <v>N/A</v>
      </c>
      <c r="BP608" s="16" t="str">
        <f t="shared" si="2919"/>
        <v>N/A</v>
      </c>
      <c r="BQ608" s="16" t="str">
        <f t="shared" si="2920"/>
        <v>N/A</v>
      </c>
      <c r="BR608" s="16" t="str">
        <f t="shared" si="2884"/>
        <v>N/A</v>
      </c>
      <c r="BS608" s="16" t="str">
        <f t="shared" si="2921"/>
        <v>N/A</v>
      </c>
      <c r="BT608" s="16" t="str">
        <f t="shared" si="2922"/>
        <v>N/A</v>
      </c>
      <c r="BU608" s="16" t="str">
        <f t="shared" si="2923"/>
        <v>N/A</v>
      </c>
      <c r="BV608" s="16" t="str">
        <f t="shared" si="2924"/>
        <v>N/A</v>
      </c>
      <c r="BW608" s="16" t="str">
        <f t="shared" si="2885"/>
        <v>N/A</v>
      </c>
      <c r="BX608" s="16" t="str">
        <f t="shared" si="2925"/>
        <v>N/A</v>
      </c>
      <c r="BY608" s="16" t="str">
        <f t="shared" si="2926"/>
        <v>N/A</v>
      </c>
      <c r="BZ608" s="16" t="str">
        <f t="shared" si="2927"/>
        <v>N/A</v>
      </c>
      <c r="CA608" s="16" t="str">
        <f t="shared" si="2928"/>
        <v>N/A</v>
      </c>
      <c r="CB608" s="16" t="str">
        <f t="shared" si="2886"/>
        <v>N/A</v>
      </c>
      <c r="CC608" s="16" t="str">
        <f t="shared" si="2929"/>
        <v>N/A</v>
      </c>
      <c r="CD608" s="16" t="str">
        <f t="shared" si="2930"/>
        <v>N/A</v>
      </c>
      <c r="CE608" s="16" t="str">
        <f t="shared" si="2931"/>
        <v>N/A</v>
      </c>
      <c r="CF608" s="16" t="str">
        <f t="shared" si="2932"/>
        <v>N/A</v>
      </c>
      <c r="CG608" s="16" t="str">
        <f t="shared" si="2887"/>
        <v>N/A</v>
      </c>
      <c r="CH608" s="16" t="str">
        <f t="shared" si="2933"/>
        <v>N/A</v>
      </c>
      <c r="CI608" s="16" t="str">
        <f t="shared" si="2934"/>
        <v>N/A</v>
      </c>
      <c r="CJ608" s="16" t="str">
        <f t="shared" si="2935"/>
        <v>N/A</v>
      </c>
      <c r="CK608" s="16" t="str">
        <f t="shared" si="2936"/>
        <v>N/A</v>
      </c>
      <c r="CL608" s="16" t="str">
        <f t="shared" si="2888"/>
        <v>N/A</v>
      </c>
      <c r="CM608" s="16" t="str">
        <f t="shared" si="2937"/>
        <v>N/A</v>
      </c>
      <c r="CN608" s="16" t="str">
        <f t="shared" si="2938"/>
        <v>N/A</v>
      </c>
      <c r="CO608" s="16" t="str">
        <f t="shared" si="2939"/>
        <v>N/A</v>
      </c>
      <c r="CP608" s="16" t="str">
        <f t="shared" si="2940"/>
        <v>N/A</v>
      </c>
      <c r="CQ608" s="16" t="str">
        <f t="shared" si="2889"/>
        <v>N/A</v>
      </c>
      <c r="CR608" s="16" t="str">
        <f t="shared" si="2941"/>
        <v>N/A</v>
      </c>
      <c r="CS608" s="16" t="str">
        <f t="shared" si="2942"/>
        <v>N/A</v>
      </c>
      <c r="CT608" s="16" t="str">
        <f t="shared" si="2943"/>
        <v>N/A</v>
      </c>
      <c r="CU608" s="16" t="str">
        <f t="shared" si="2944"/>
        <v>N/A</v>
      </c>
      <c r="CV608" s="16" t="str">
        <f t="shared" si="2890"/>
        <v>N/A</v>
      </c>
      <c r="CW608" s="16" t="str">
        <f t="shared" si="2945"/>
        <v>N/A</v>
      </c>
      <c r="CX608" s="16" t="str">
        <f t="shared" si="2946"/>
        <v>N/A</v>
      </c>
      <c r="CY608" s="16" t="str">
        <f t="shared" si="2947"/>
        <v>N/A</v>
      </c>
      <c r="CZ608" s="16" t="str">
        <f t="shared" si="2948"/>
        <v>N/A</v>
      </c>
      <c r="DA608" s="16" t="str">
        <f t="shared" si="2891"/>
        <v>N/A</v>
      </c>
      <c r="DB608" s="16" t="str">
        <f t="shared" si="2949"/>
        <v>N/A</v>
      </c>
      <c r="DC608" s="16" t="str">
        <f t="shared" si="2950"/>
        <v>N/A</v>
      </c>
      <c r="DD608" s="16" t="str">
        <f t="shared" si="2951"/>
        <v>N/A</v>
      </c>
      <c r="DE608" s="16" t="str">
        <f t="shared" si="2952"/>
        <v>N/A</v>
      </c>
      <c r="DF608" s="16" t="str">
        <f t="shared" si="2953"/>
        <v>N/A</v>
      </c>
      <c r="DG608" s="19" t="str">
        <f t="shared" si="2954"/>
        <v>N/A</v>
      </c>
      <c r="DH608" s="16" t="str">
        <f t="shared" si="2955"/>
        <v>N/A</v>
      </c>
      <c r="DI608" s="16" t="str">
        <f t="shared" si="2956"/>
        <v>N/A</v>
      </c>
    </row>
    <row r="609" spans="27:113" x14ac:dyDescent="0.35">
      <c r="AA609" s="49" t="s">
        <v>114</v>
      </c>
      <c r="AB609" s="55" t="str">
        <f t="shared" si="2892"/>
        <v>-</v>
      </c>
      <c r="AC609" s="23" t="s">
        <v>13</v>
      </c>
      <c r="AD609" s="40" t="s">
        <v>2</v>
      </c>
      <c r="AE609" s="16"/>
      <c r="AF609" s="16"/>
      <c r="AG609" s="16" t="str">
        <f t="shared" si="2876"/>
        <v>N/A</v>
      </c>
      <c r="AH609" s="16" t="str">
        <f t="shared" si="2893"/>
        <v>N/A</v>
      </c>
      <c r="AI609" s="16" t="str">
        <f t="shared" si="2877"/>
        <v>N/A</v>
      </c>
      <c r="AJ609" s="16" t="str">
        <f t="shared" si="2957"/>
        <v>N/A</v>
      </c>
      <c r="AK609" s="16" t="str">
        <f t="shared" si="2894"/>
        <v>N/A</v>
      </c>
      <c r="AL609" s="16" t="str">
        <f t="shared" si="2895"/>
        <v>N/A</v>
      </c>
      <c r="AM609" s="16" t="str">
        <f t="shared" si="2896"/>
        <v>N/A</v>
      </c>
      <c r="AN609" s="16" t="str">
        <f t="shared" si="2878"/>
        <v>N/A</v>
      </c>
      <c r="AO609" s="16" t="str">
        <f t="shared" si="2897"/>
        <v>N/A</v>
      </c>
      <c r="AP609" s="16" t="str">
        <f t="shared" si="2898"/>
        <v>N/A</v>
      </c>
      <c r="AQ609" s="16" t="str">
        <f t="shared" si="2899"/>
        <v>N/A</v>
      </c>
      <c r="AR609" s="16" t="str">
        <f t="shared" si="2900"/>
        <v>N/A</v>
      </c>
      <c r="AS609" s="16" t="str">
        <f t="shared" si="2879"/>
        <v>N/A</v>
      </c>
      <c r="AT609" s="16" t="str">
        <f t="shared" si="2901"/>
        <v>N/A</v>
      </c>
      <c r="AU609" s="16" t="str">
        <f t="shared" si="2902"/>
        <v>N/A</v>
      </c>
      <c r="AV609" s="16" t="str">
        <f t="shared" si="2903"/>
        <v>N/A</v>
      </c>
      <c r="AW609" s="16" t="str">
        <f t="shared" si="2904"/>
        <v>N/A</v>
      </c>
      <c r="AX609" s="16" t="str">
        <f t="shared" si="2880"/>
        <v>N/A</v>
      </c>
      <c r="AY609" s="16" t="str">
        <f t="shared" si="2905"/>
        <v>N/A</v>
      </c>
      <c r="AZ609" s="16" t="str">
        <f t="shared" si="2906"/>
        <v>N/A</v>
      </c>
      <c r="BA609" s="16" t="str">
        <f t="shared" si="2907"/>
        <v>N/A</v>
      </c>
      <c r="BB609" s="16" t="str">
        <f t="shared" si="2908"/>
        <v>N/A</v>
      </c>
      <c r="BC609" s="16" t="str">
        <f t="shared" si="2881"/>
        <v>N/A</v>
      </c>
      <c r="BD609" s="16" t="str">
        <f t="shared" si="2909"/>
        <v>N/A</v>
      </c>
      <c r="BE609" s="16" t="str">
        <f t="shared" si="2910"/>
        <v>N/A</v>
      </c>
      <c r="BF609" s="16" t="str">
        <f t="shared" si="2911"/>
        <v>N/A</v>
      </c>
      <c r="BG609" s="16" t="str">
        <f t="shared" si="2912"/>
        <v>N/A</v>
      </c>
      <c r="BH609" s="16" t="str">
        <f t="shared" si="2882"/>
        <v>N/A</v>
      </c>
      <c r="BI609" s="16" t="str">
        <f t="shared" si="2913"/>
        <v>N/A</v>
      </c>
      <c r="BJ609" s="16" t="str">
        <f t="shared" si="2914"/>
        <v>N/A</v>
      </c>
      <c r="BK609" s="16" t="str">
        <f t="shared" si="2915"/>
        <v>N/A</v>
      </c>
      <c r="BL609" s="16" t="str">
        <f t="shared" si="2916"/>
        <v>N/A</v>
      </c>
      <c r="BM609" s="16" t="str">
        <f t="shared" si="2883"/>
        <v>N/A</v>
      </c>
      <c r="BN609" s="16" t="str">
        <f t="shared" si="2917"/>
        <v>N/A</v>
      </c>
      <c r="BO609" s="16" t="str">
        <f t="shared" si="2918"/>
        <v>N/A</v>
      </c>
      <c r="BP609" s="16" t="str">
        <f t="shared" si="2919"/>
        <v>N/A</v>
      </c>
      <c r="BQ609" s="16" t="str">
        <f t="shared" si="2920"/>
        <v>N/A</v>
      </c>
      <c r="BR609" s="16" t="str">
        <f t="shared" si="2884"/>
        <v>N/A</v>
      </c>
      <c r="BS609" s="16" t="str">
        <f t="shared" si="2921"/>
        <v>N/A</v>
      </c>
      <c r="BT609" s="16" t="str">
        <f t="shared" si="2922"/>
        <v>N/A</v>
      </c>
      <c r="BU609" s="16" t="str">
        <f t="shared" si="2923"/>
        <v>N/A</v>
      </c>
      <c r="BV609" s="16" t="str">
        <f t="shared" si="2924"/>
        <v>N/A</v>
      </c>
      <c r="BW609" s="16" t="str">
        <f t="shared" si="2885"/>
        <v>N/A</v>
      </c>
      <c r="BX609" s="16" t="str">
        <f t="shared" si="2925"/>
        <v>N/A</v>
      </c>
      <c r="BY609" s="16" t="str">
        <f t="shared" si="2926"/>
        <v>N/A</v>
      </c>
      <c r="BZ609" s="16" t="str">
        <f t="shared" si="2927"/>
        <v>N/A</v>
      </c>
      <c r="CA609" s="16" t="str">
        <f t="shared" si="2928"/>
        <v>N/A</v>
      </c>
      <c r="CB609" s="16" t="str">
        <f t="shared" si="2886"/>
        <v>N/A</v>
      </c>
      <c r="CC609" s="16" t="str">
        <f t="shared" si="2929"/>
        <v>N/A</v>
      </c>
      <c r="CD609" s="16" t="str">
        <f t="shared" si="2930"/>
        <v>N/A</v>
      </c>
      <c r="CE609" s="16" t="str">
        <f t="shared" si="2931"/>
        <v>N/A</v>
      </c>
      <c r="CF609" s="16" t="str">
        <f t="shared" si="2932"/>
        <v>N/A</v>
      </c>
      <c r="CG609" s="16" t="str">
        <f t="shared" si="2887"/>
        <v>N/A</v>
      </c>
      <c r="CH609" s="16" t="str">
        <f t="shared" si="2933"/>
        <v>N/A</v>
      </c>
      <c r="CI609" s="16" t="str">
        <f t="shared" si="2934"/>
        <v>N/A</v>
      </c>
      <c r="CJ609" s="16" t="str">
        <f t="shared" si="2935"/>
        <v>N/A</v>
      </c>
      <c r="CK609" s="16" t="str">
        <f t="shared" si="2936"/>
        <v>N/A</v>
      </c>
      <c r="CL609" s="16" t="str">
        <f t="shared" si="2888"/>
        <v>N/A</v>
      </c>
      <c r="CM609" s="16" t="str">
        <f t="shared" si="2937"/>
        <v>N/A</v>
      </c>
      <c r="CN609" s="16" t="str">
        <f t="shared" si="2938"/>
        <v>N/A</v>
      </c>
      <c r="CO609" s="16" t="str">
        <f t="shared" si="2939"/>
        <v>N/A</v>
      </c>
      <c r="CP609" s="16" t="str">
        <f t="shared" si="2940"/>
        <v>N/A</v>
      </c>
      <c r="CQ609" s="16" t="str">
        <f t="shared" si="2889"/>
        <v>N/A</v>
      </c>
      <c r="CR609" s="16" t="str">
        <f t="shared" si="2941"/>
        <v>N/A</v>
      </c>
      <c r="CS609" s="16" t="str">
        <f t="shared" si="2942"/>
        <v>N/A</v>
      </c>
      <c r="CT609" s="16" t="str">
        <f t="shared" si="2943"/>
        <v>N/A</v>
      </c>
      <c r="CU609" s="16" t="str">
        <f t="shared" si="2944"/>
        <v>N/A</v>
      </c>
      <c r="CV609" s="16" t="str">
        <f t="shared" si="2890"/>
        <v>N/A</v>
      </c>
      <c r="CW609" s="16" t="str">
        <f t="shared" si="2945"/>
        <v>N/A</v>
      </c>
      <c r="CX609" s="16" t="str">
        <f t="shared" si="2946"/>
        <v>N/A</v>
      </c>
      <c r="CY609" s="16" t="str">
        <f t="shared" si="2947"/>
        <v>N/A</v>
      </c>
      <c r="CZ609" s="16" t="str">
        <f t="shared" si="2948"/>
        <v>N/A</v>
      </c>
      <c r="DA609" s="16" t="str">
        <f t="shared" si="2891"/>
        <v>N/A</v>
      </c>
      <c r="DB609" s="16" t="str">
        <f t="shared" si="2949"/>
        <v>N/A</v>
      </c>
      <c r="DC609" s="16" t="str">
        <f t="shared" si="2950"/>
        <v>N/A</v>
      </c>
      <c r="DD609" s="16" t="str">
        <f t="shared" si="2951"/>
        <v>N/A</v>
      </c>
      <c r="DE609" s="16" t="str">
        <f t="shared" si="2952"/>
        <v>N/A</v>
      </c>
      <c r="DF609" s="16" t="str">
        <f t="shared" si="2953"/>
        <v>N/A</v>
      </c>
      <c r="DG609" s="19" t="str">
        <f t="shared" si="2954"/>
        <v>N/A</v>
      </c>
      <c r="DH609" s="16" t="str">
        <f t="shared" si="2955"/>
        <v>N/A</v>
      </c>
      <c r="DI609" s="16" t="str">
        <f t="shared" si="2956"/>
        <v>N/A</v>
      </c>
    </row>
    <row r="610" spans="27:113" x14ac:dyDescent="0.35">
      <c r="AA610" s="49" t="s">
        <v>114</v>
      </c>
      <c r="AB610" s="55" t="str">
        <f t="shared" si="2892"/>
        <v>-</v>
      </c>
      <c r="AC610" s="23" t="s">
        <v>14</v>
      </c>
      <c r="AD610" s="40" t="s">
        <v>2</v>
      </c>
      <c r="AE610" s="16"/>
      <c r="AF610" s="16"/>
      <c r="AG610" s="16" t="str">
        <f t="shared" si="2876"/>
        <v>N/A</v>
      </c>
      <c r="AH610" s="16" t="str">
        <f t="shared" si="2893"/>
        <v>N/A</v>
      </c>
      <c r="AI610" s="16" t="str">
        <f t="shared" si="2877"/>
        <v>N/A</v>
      </c>
      <c r="AJ610" s="16" t="str">
        <f t="shared" si="2957"/>
        <v>N/A</v>
      </c>
      <c r="AK610" s="16" t="str">
        <f t="shared" si="2894"/>
        <v>N/A</v>
      </c>
      <c r="AL610" s="16" t="str">
        <f t="shared" si="2895"/>
        <v>N/A</v>
      </c>
      <c r="AM610" s="16" t="str">
        <f t="shared" si="2896"/>
        <v>N/A</v>
      </c>
      <c r="AN610" s="16" t="str">
        <f t="shared" si="2878"/>
        <v>N/A</v>
      </c>
      <c r="AO610" s="16" t="str">
        <f t="shared" si="2897"/>
        <v>N/A</v>
      </c>
      <c r="AP610" s="16" t="str">
        <f t="shared" si="2898"/>
        <v>N/A</v>
      </c>
      <c r="AQ610" s="16" t="str">
        <f t="shared" si="2899"/>
        <v>N/A</v>
      </c>
      <c r="AR610" s="16" t="str">
        <f t="shared" si="2900"/>
        <v>N/A</v>
      </c>
      <c r="AS610" s="16" t="str">
        <f t="shared" si="2879"/>
        <v>N/A</v>
      </c>
      <c r="AT610" s="16" t="str">
        <f t="shared" si="2901"/>
        <v>N/A</v>
      </c>
      <c r="AU610" s="16" t="str">
        <f t="shared" si="2902"/>
        <v>N/A</v>
      </c>
      <c r="AV610" s="16" t="str">
        <f t="shared" si="2903"/>
        <v>N/A</v>
      </c>
      <c r="AW610" s="16" t="str">
        <f t="shared" si="2904"/>
        <v>N/A</v>
      </c>
      <c r="AX610" s="16" t="str">
        <f t="shared" si="2880"/>
        <v>N/A</v>
      </c>
      <c r="AY610" s="16" t="str">
        <f t="shared" si="2905"/>
        <v>N/A</v>
      </c>
      <c r="AZ610" s="16" t="str">
        <f t="shared" si="2906"/>
        <v>N/A</v>
      </c>
      <c r="BA610" s="16" t="str">
        <f t="shared" si="2907"/>
        <v>N/A</v>
      </c>
      <c r="BB610" s="16" t="str">
        <f t="shared" si="2908"/>
        <v>N/A</v>
      </c>
      <c r="BC610" s="16" t="str">
        <f t="shared" si="2881"/>
        <v>N/A</v>
      </c>
      <c r="BD610" s="16" t="str">
        <f t="shared" si="2909"/>
        <v>N/A</v>
      </c>
      <c r="BE610" s="16" t="str">
        <f t="shared" si="2910"/>
        <v>N/A</v>
      </c>
      <c r="BF610" s="16" t="str">
        <f t="shared" si="2911"/>
        <v>N/A</v>
      </c>
      <c r="BG610" s="16" t="str">
        <f t="shared" si="2912"/>
        <v>N/A</v>
      </c>
      <c r="BH610" s="16" t="str">
        <f t="shared" si="2882"/>
        <v>N/A</v>
      </c>
      <c r="BI610" s="16" t="str">
        <f t="shared" si="2913"/>
        <v>N/A</v>
      </c>
      <c r="BJ610" s="16" t="str">
        <f t="shared" si="2914"/>
        <v>N/A</v>
      </c>
      <c r="BK610" s="16" t="str">
        <f t="shared" si="2915"/>
        <v>N/A</v>
      </c>
      <c r="BL610" s="16" t="str">
        <f t="shared" si="2916"/>
        <v>N/A</v>
      </c>
      <c r="BM610" s="16" t="str">
        <f t="shared" si="2883"/>
        <v>N/A</v>
      </c>
      <c r="BN610" s="16" t="str">
        <f t="shared" si="2917"/>
        <v>N/A</v>
      </c>
      <c r="BO610" s="16" t="str">
        <f t="shared" si="2918"/>
        <v>N/A</v>
      </c>
      <c r="BP610" s="16" t="str">
        <f t="shared" si="2919"/>
        <v>N/A</v>
      </c>
      <c r="BQ610" s="16" t="str">
        <f t="shared" si="2920"/>
        <v>N/A</v>
      </c>
      <c r="BR610" s="16" t="str">
        <f t="shared" si="2884"/>
        <v>N/A</v>
      </c>
      <c r="BS610" s="16" t="str">
        <f t="shared" si="2921"/>
        <v>N/A</v>
      </c>
      <c r="BT610" s="16" t="str">
        <f t="shared" si="2922"/>
        <v>N/A</v>
      </c>
      <c r="BU610" s="16" t="str">
        <f t="shared" si="2923"/>
        <v>N/A</v>
      </c>
      <c r="BV610" s="16" t="str">
        <f t="shared" si="2924"/>
        <v>N/A</v>
      </c>
      <c r="BW610" s="16" t="str">
        <f t="shared" si="2885"/>
        <v>N/A</v>
      </c>
      <c r="BX610" s="16" t="str">
        <f t="shared" si="2925"/>
        <v>N/A</v>
      </c>
      <c r="BY610" s="16" t="str">
        <f t="shared" si="2926"/>
        <v>N/A</v>
      </c>
      <c r="BZ610" s="16" t="str">
        <f t="shared" si="2927"/>
        <v>N/A</v>
      </c>
      <c r="CA610" s="16" t="str">
        <f t="shared" si="2928"/>
        <v>N/A</v>
      </c>
      <c r="CB610" s="16" t="str">
        <f t="shared" si="2886"/>
        <v>N/A</v>
      </c>
      <c r="CC610" s="16" t="str">
        <f t="shared" si="2929"/>
        <v>N/A</v>
      </c>
      <c r="CD610" s="16" t="str">
        <f t="shared" si="2930"/>
        <v>N/A</v>
      </c>
      <c r="CE610" s="16" t="str">
        <f t="shared" si="2931"/>
        <v>N/A</v>
      </c>
      <c r="CF610" s="16" t="str">
        <f t="shared" si="2932"/>
        <v>N/A</v>
      </c>
      <c r="CG610" s="16" t="str">
        <f t="shared" si="2887"/>
        <v>N/A</v>
      </c>
      <c r="CH610" s="16" t="str">
        <f t="shared" si="2933"/>
        <v>N/A</v>
      </c>
      <c r="CI610" s="16" t="str">
        <f t="shared" si="2934"/>
        <v>N/A</v>
      </c>
      <c r="CJ610" s="16" t="str">
        <f t="shared" si="2935"/>
        <v>N/A</v>
      </c>
      <c r="CK610" s="16" t="str">
        <f t="shared" si="2936"/>
        <v>N/A</v>
      </c>
      <c r="CL610" s="16" t="str">
        <f t="shared" si="2888"/>
        <v>N/A</v>
      </c>
      <c r="CM610" s="16" t="str">
        <f t="shared" si="2937"/>
        <v>N/A</v>
      </c>
      <c r="CN610" s="16" t="str">
        <f t="shared" si="2938"/>
        <v>N/A</v>
      </c>
      <c r="CO610" s="16" t="str">
        <f t="shared" si="2939"/>
        <v>N/A</v>
      </c>
      <c r="CP610" s="16" t="str">
        <f t="shared" si="2940"/>
        <v>N/A</v>
      </c>
      <c r="CQ610" s="16" t="str">
        <f t="shared" si="2889"/>
        <v>N/A</v>
      </c>
      <c r="CR610" s="16" t="str">
        <f t="shared" si="2941"/>
        <v>N/A</v>
      </c>
      <c r="CS610" s="16" t="str">
        <f t="shared" si="2942"/>
        <v>N/A</v>
      </c>
      <c r="CT610" s="16" t="str">
        <f t="shared" si="2943"/>
        <v>N/A</v>
      </c>
      <c r="CU610" s="16" t="str">
        <f t="shared" si="2944"/>
        <v>N/A</v>
      </c>
      <c r="CV610" s="16" t="str">
        <f t="shared" si="2890"/>
        <v>N/A</v>
      </c>
      <c r="CW610" s="16" t="str">
        <f t="shared" si="2945"/>
        <v>N/A</v>
      </c>
      <c r="CX610" s="16" t="str">
        <f t="shared" si="2946"/>
        <v>N/A</v>
      </c>
      <c r="CY610" s="16" t="str">
        <f t="shared" si="2947"/>
        <v>N/A</v>
      </c>
      <c r="CZ610" s="16" t="str">
        <f t="shared" si="2948"/>
        <v>N/A</v>
      </c>
      <c r="DA610" s="16" t="str">
        <f t="shared" si="2891"/>
        <v>N/A</v>
      </c>
      <c r="DB610" s="16" t="str">
        <f t="shared" si="2949"/>
        <v>N/A</v>
      </c>
      <c r="DC610" s="16" t="str">
        <f t="shared" si="2950"/>
        <v>N/A</v>
      </c>
      <c r="DD610" s="16" t="str">
        <f t="shared" si="2951"/>
        <v>N/A</v>
      </c>
      <c r="DE610" s="16" t="str">
        <f t="shared" si="2952"/>
        <v>N/A</v>
      </c>
      <c r="DF610" s="16" t="str">
        <f t="shared" si="2953"/>
        <v>N/A</v>
      </c>
      <c r="DG610" s="19" t="str">
        <f t="shared" si="2954"/>
        <v>N/A</v>
      </c>
      <c r="DH610" s="16" t="str">
        <f t="shared" si="2955"/>
        <v>N/A</v>
      </c>
      <c r="DI610" s="16" t="str">
        <f t="shared" si="2956"/>
        <v>N/A</v>
      </c>
    </row>
    <row r="611" spans="27:113" x14ac:dyDescent="0.35">
      <c r="AA611" s="49" t="s">
        <v>114</v>
      </c>
      <c r="AB611" s="55" t="str">
        <f t="shared" si="2892"/>
        <v>-</v>
      </c>
      <c r="AC611" s="23" t="s">
        <v>15</v>
      </c>
      <c r="AD611" s="40" t="s">
        <v>2</v>
      </c>
      <c r="AE611" s="16"/>
      <c r="AF611" s="16"/>
      <c r="AG611" s="16" t="str">
        <f t="shared" si="2876"/>
        <v>N/A</v>
      </c>
      <c r="AH611" s="16" t="str">
        <f t="shared" si="2893"/>
        <v>N/A</v>
      </c>
      <c r="AI611" s="16" t="str">
        <f t="shared" si="2877"/>
        <v>N/A</v>
      </c>
      <c r="AJ611" s="16" t="str">
        <f t="shared" si="2957"/>
        <v>N/A</v>
      </c>
      <c r="AK611" s="16" t="str">
        <f t="shared" si="2894"/>
        <v>N/A</v>
      </c>
      <c r="AL611" s="16" t="str">
        <f t="shared" si="2895"/>
        <v>N/A</v>
      </c>
      <c r="AM611" s="16" t="str">
        <f t="shared" si="2896"/>
        <v>N/A</v>
      </c>
      <c r="AN611" s="16" t="str">
        <f t="shared" si="2878"/>
        <v>N/A</v>
      </c>
      <c r="AO611" s="16" t="str">
        <f t="shared" si="2897"/>
        <v>N/A</v>
      </c>
      <c r="AP611" s="16" t="str">
        <f t="shared" si="2898"/>
        <v>N/A</v>
      </c>
      <c r="AQ611" s="16" t="str">
        <f t="shared" si="2899"/>
        <v>N/A</v>
      </c>
      <c r="AR611" s="16" t="str">
        <f t="shared" si="2900"/>
        <v>N/A</v>
      </c>
      <c r="AS611" s="16" t="str">
        <f t="shared" si="2879"/>
        <v>N/A</v>
      </c>
      <c r="AT611" s="16" t="str">
        <f t="shared" si="2901"/>
        <v>N/A</v>
      </c>
      <c r="AU611" s="16" t="str">
        <f t="shared" si="2902"/>
        <v>N/A</v>
      </c>
      <c r="AV611" s="16" t="str">
        <f t="shared" si="2903"/>
        <v>N/A</v>
      </c>
      <c r="AW611" s="16" t="str">
        <f t="shared" si="2904"/>
        <v>N/A</v>
      </c>
      <c r="AX611" s="16" t="str">
        <f t="shared" si="2880"/>
        <v>N/A</v>
      </c>
      <c r="AY611" s="16" t="str">
        <f t="shared" si="2905"/>
        <v>N/A</v>
      </c>
      <c r="AZ611" s="16" t="str">
        <f t="shared" si="2906"/>
        <v>N/A</v>
      </c>
      <c r="BA611" s="16" t="str">
        <f t="shared" si="2907"/>
        <v>N/A</v>
      </c>
      <c r="BB611" s="16" t="str">
        <f t="shared" si="2908"/>
        <v>N/A</v>
      </c>
      <c r="BC611" s="16" t="str">
        <f t="shared" si="2881"/>
        <v>N/A</v>
      </c>
      <c r="BD611" s="16" t="str">
        <f t="shared" si="2909"/>
        <v>N/A</v>
      </c>
      <c r="BE611" s="16" t="str">
        <f t="shared" si="2910"/>
        <v>N/A</v>
      </c>
      <c r="BF611" s="16" t="str">
        <f t="shared" si="2911"/>
        <v>N/A</v>
      </c>
      <c r="BG611" s="16" t="str">
        <f t="shared" si="2912"/>
        <v>N/A</v>
      </c>
      <c r="BH611" s="16" t="str">
        <f t="shared" si="2882"/>
        <v>N/A</v>
      </c>
      <c r="BI611" s="16" t="str">
        <f t="shared" si="2913"/>
        <v>N/A</v>
      </c>
      <c r="BJ611" s="16" t="str">
        <f t="shared" si="2914"/>
        <v>N/A</v>
      </c>
      <c r="BK611" s="16" t="str">
        <f t="shared" si="2915"/>
        <v>N/A</v>
      </c>
      <c r="BL611" s="16" t="str">
        <f t="shared" si="2916"/>
        <v>N/A</v>
      </c>
      <c r="BM611" s="16" t="str">
        <f t="shared" si="2883"/>
        <v>N/A</v>
      </c>
      <c r="BN611" s="16" t="str">
        <f t="shared" si="2917"/>
        <v>N/A</v>
      </c>
      <c r="BO611" s="16" t="str">
        <f t="shared" si="2918"/>
        <v>N/A</v>
      </c>
      <c r="BP611" s="16" t="str">
        <f t="shared" si="2919"/>
        <v>N/A</v>
      </c>
      <c r="BQ611" s="16" t="str">
        <f t="shared" si="2920"/>
        <v>N/A</v>
      </c>
      <c r="BR611" s="16" t="str">
        <f t="shared" si="2884"/>
        <v>N/A</v>
      </c>
      <c r="BS611" s="16" t="str">
        <f t="shared" si="2921"/>
        <v>N/A</v>
      </c>
      <c r="BT611" s="16" t="str">
        <f t="shared" si="2922"/>
        <v>N/A</v>
      </c>
      <c r="BU611" s="16" t="str">
        <f t="shared" si="2923"/>
        <v>N/A</v>
      </c>
      <c r="BV611" s="16" t="str">
        <f t="shared" si="2924"/>
        <v>N/A</v>
      </c>
      <c r="BW611" s="16" t="str">
        <f t="shared" si="2885"/>
        <v>N/A</v>
      </c>
      <c r="BX611" s="16" t="str">
        <f t="shared" si="2925"/>
        <v>N/A</v>
      </c>
      <c r="BY611" s="16" t="str">
        <f t="shared" si="2926"/>
        <v>N/A</v>
      </c>
      <c r="BZ611" s="16" t="str">
        <f t="shared" si="2927"/>
        <v>N/A</v>
      </c>
      <c r="CA611" s="16" t="str">
        <f t="shared" si="2928"/>
        <v>N/A</v>
      </c>
      <c r="CB611" s="16" t="str">
        <f t="shared" si="2886"/>
        <v>N/A</v>
      </c>
      <c r="CC611" s="16" t="str">
        <f t="shared" si="2929"/>
        <v>N/A</v>
      </c>
      <c r="CD611" s="16" t="str">
        <f t="shared" si="2930"/>
        <v>N/A</v>
      </c>
      <c r="CE611" s="16" t="str">
        <f t="shared" si="2931"/>
        <v>N/A</v>
      </c>
      <c r="CF611" s="16" t="str">
        <f t="shared" si="2932"/>
        <v>N/A</v>
      </c>
      <c r="CG611" s="16" t="str">
        <f t="shared" si="2887"/>
        <v>N/A</v>
      </c>
      <c r="CH611" s="16" t="str">
        <f t="shared" si="2933"/>
        <v>N/A</v>
      </c>
      <c r="CI611" s="16" t="str">
        <f t="shared" si="2934"/>
        <v>N/A</v>
      </c>
      <c r="CJ611" s="16" t="str">
        <f t="shared" si="2935"/>
        <v>N/A</v>
      </c>
      <c r="CK611" s="16" t="str">
        <f t="shared" si="2936"/>
        <v>N/A</v>
      </c>
      <c r="CL611" s="16" t="str">
        <f t="shared" si="2888"/>
        <v>N/A</v>
      </c>
      <c r="CM611" s="16" t="str">
        <f t="shared" si="2937"/>
        <v>N/A</v>
      </c>
      <c r="CN611" s="16" t="str">
        <f t="shared" si="2938"/>
        <v>N/A</v>
      </c>
      <c r="CO611" s="16" t="str">
        <f t="shared" si="2939"/>
        <v>N/A</v>
      </c>
      <c r="CP611" s="16" t="str">
        <f t="shared" si="2940"/>
        <v>N/A</v>
      </c>
      <c r="CQ611" s="16" t="str">
        <f t="shared" si="2889"/>
        <v>N/A</v>
      </c>
      <c r="CR611" s="16" t="str">
        <f t="shared" si="2941"/>
        <v>N/A</v>
      </c>
      <c r="CS611" s="16" t="str">
        <f t="shared" si="2942"/>
        <v>N/A</v>
      </c>
      <c r="CT611" s="16" t="str">
        <f t="shared" si="2943"/>
        <v>N/A</v>
      </c>
      <c r="CU611" s="16" t="str">
        <f t="shared" si="2944"/>
        <v>N/A</v>
      </c>
      <c r="CV611" s="16" t="str">
        <f t="shared" si="2890"/>
        <v>N/A</v>
      </c>
      <c r="CW611" s="16" t="str">
        <f t="shared" si="2945"/>
        <v>N/A</v>
      </c>
      <c r="CX611" s="16" t="str">
        <f t="shared" si="2946"/>
        <v>N/A</v>
      </c>
      <c r="CY611" s="16" t="str">
        <f t="shared" si="2947"/>
        <v>N/A</v>
      </c>
      <c r="CZ611" s="16" t="str">
        <f t="shared" si="2948"/>
        <v>N/A</v>
      </c>
      <c r="DA611" s="16" t="str">
        <f t="shared" si="2891"/>
        <v>N/A</v>
      </c>
      <c r="DB611" s="16" t="str">
        <f t="shared" si="2949"/>
        <v>N/A</v>
      </c>
      <c r="DC611" s="16" t="str">
        <f t="shared" si="2950"/>
        <v>N/A</v>
      </c>
      <c r="DD611" s="16" t="str">
        <f t="shared" si="2951"/>
        <v>N/A</v>
      </c>
      <c r="DE611" s="16" t="str">
        <f t="shared" si="2952"/>
        <v>N/A</v>
      </c>
      <c r="DF611" s="16" t="str">
        <f t="shared" si="2953"/>
        <v>N/A</v>
      </c>
      <c r="DG611" s="19" t="str">
        <f t="shared" si="2954"/>
        <v>N/A</v>
      </c>
      <c r="DH611" s="16" t="str">
        <f t="shared" si="2955"/>
        <v>N/A</v>
      </c>
      <c r="DI611" s="16" t="str">
        <f t="shared" si="2956"/>
        <v>N/A</v>
      </c>
    </row>
    <row r="612" spans="27:113" x14ac:dyDescent="0.35">
      <c r="AA612" s="49" t="s">
        <v>114</v>
      </c>
      <c r="AB612" s="55" t="str">
        <f t="shared" si="2892"/>
        <v>-</v>
      </c>
      <c r="AC612" s="23" t="s">
        <v>16</v>
      </c>
      <c r="AD612" s="40" t="s">
        <v>2</v>
      </c>
      <c r="AE612" s="16"/>
      <c r="AF612" s="16"/>
      <c r="AG612" s="16" t="str">
        <f t="shared" si="2876"/>
        <v>N/A</v>
      </c>
      <c r="AH612" s="16" t="str">
        <f t="shared" si="2893"/>
        <v>N/A</v>
      </c>
      <c r="AI612" s="16" t="str">
        <f t="shared" si="2877"/>
        <v>N/A</v>
      </c>
      <c r="AJ612" s="16" t="str">
        <f t="shared" si="2957"/>
        <v>N/A</v>
      </c>
      <c r="AK612" s="16" t="str">
        <f t="shared" si="2894"/>
        <v>N/A</v>
      </c>
      <c r="AL612" s="16" t="str">
        <f t="shared" si="2895"/>
        <v>N/A</v>
      </c>
      <c r="AM612" s="16" t="str">
        <f t="shared" si="2896"/>
        <v>N/A</v>
      </c>
      <c r="AN612" s="16" t="str">
        <f t="shared" si="2878"/>
        <v>N/A</v>
      </c>
      <c r="AO612" s="16" t="str">
        <f t="shared" si="2897"/>
        <v>N/A</v>
      </c>
      <c r="AP612" s="16" t="str">
        <f t="shared" si="2898"/>
        <v>N/A</v>
      </c>
      <c r="AQ612" s="16" t="str">
        <f t="shared" si="2899"/>
        <v>N/A</v>
      </c>
      <c r="AR612" s="16" t="str">
        <f t="shared" si="2900"/>
        <v>N/A</v>
      </c>
      <c r="AS612" s="16" t="str">
        <f t="shared" si="2879"/>
        <v>N/A</v>
      </c>
      <c r="AT612" s="16" t="str">
        <f t="shared" si="2901"/>
        <v>N/A</v>
      </c>
      <c r="AU612" s="16" t="str">
        <f t="shared" si="2902"/>
        <v>N/A</v>
      </c>
      <c r="AV612" s="16" t="str">
        <f t="shared" si="2903"/>
        <v>N/A</v>
      </c>
      <c r="AW612" s="16" t="str">
        <f t="shared" si="2904"/>
        <v>N/A</v>
      </c>
      <c r="AX612" s="16" t="str">
        <f t="shared" si="2880"/>
        <v>N/A</v>
      </c>
      <c r="AY612" s="16" t="str">
        <f t="shared" si="2905"/>
        <v>N/A</v>
      </c>
      <c r="AZ612" s="16" t="str">
        <f t="shared" si="2906"/>
        <v>N/A</v>
      </c>
      <c r="BA612" s="16" t="str">
        <f t="shared" si="2907"/>
        <v>N/A</v>
      </c>
      <c r="BB612" s="16" t="str">
        <f t="shared" si="2908"/>
        <v>N/A</v>
      </c>
      <c r="BC612" s="16" t="str">
        <f t="shared" si="2881"/>
        <v>N/A</v>
      </c>
      <c r="BD612" s="16" t="str">
        <f t="shared" si="2909"/>
        <v>N/A</v>
      </c>
      <c r="BE612" s="16" t="str">
        <f t="shared" si="2910"/>
        <v>N/A</v>
      </c>
      <c r="BF612" s="16" t="str">
        <f t="shared" si="2911"/>
        <v>N/A</v>
      </c>
      <c r="BG612" s="16" t="str">
        <f t="shared" si="2912"/>
        <v>N/A</v>
      </c>
      <c r="BH612" s="16" t="str">
        <f t="shared" si="2882"/>
        <v>N/A</v>
      </c>
      <c r="BI612" s="16" t="str">
        <f t="shared" si="2913"/>
        <v>N/A</v>
      </c>
      <c r="BJ612" s="16" t="str">
        <f t="shared" si="2914"/>
        <v>N/A</v>
      </c>
      <c r="BK612" s="16" t="str">
        <f t="shared" si="2915"/>
        <v>N/A</v>
      </c>
      <c r="BL612" s="16" t="str">
        <f t="shared" si="2916"/>
        <v>N/A</v>
      </c>
      <c r="BM612" s="16" t="str">
        <f t="shared" si="2883"/>
        <v>N/A</v>
      </c>
      <c r="BN612" s="16" t="str">
        <f t="shared" si="2917"/>
        <v>N/A</v>
      </c>
      <c r="BO612" s="16" t="str">
        <f t="shared" si="2918"/>
        <v>N/A</v>
      </c>
      <c r="BP612" s="16" t="str">
        <f t="shared" si="2919"/>
        <v>N/A</v>
      </c>
      <c r="BQ612" s="16" t="str">
        <f t="shared" si="2920"/>
        <v>N/A</v>
      </c>
      <c r="BR612" s="16" t="str">
        <f t="shared" si="2884"/>
        <v>N/A</v>
      </c>
      <c r="BS612" s="16" t="str">
        <f t="shared" si="2921"/>
        <v>N/A</v>
      </c>
      <c r="BT612" s="16" t="str">
        <f t="shared" si="2922"/>
        <v>N/A</v>
      </c>
      <c r="BU612" s="16" t="str">
        <f t="shared" si="2923"/>
        <v>N/A</v>
      </c>
      <c r="BV612" s="16" t="str">
        <f t="shared" si="2924"/>
        <v>N/A</v>
      </c>
      <c r="BW612" s="16" t="str">
        <f t="shared" si="2885"/>
        <v>N/A</v>
      </c>
      <c r="BX612" s="16" t="str">
        <f t="shared" si="2925"/>
        <v>N/A</v>
      </c>
      <c r="BY612" s="16" t="str">
        <f t="shared" si="2926"/>
        <v>N/A</v>
      </c>
      <c r="BZ612" s="16" t="str">
        <f t="shared" si="2927"/>
        <v>N/A</v>
      </c>
      <c r="CA612" s="16" t="str">
        <f t="shared" si="2928"/>
        <v>N/A</v>
      </c>
      <c r="CB612" s="16" t="str">
        <f t="shared" si="2886"/>
        <v>N/A</v>
      </c>
      <c r="CC612" s="16" t="str">
        <f t="shared" si="2929"/>
        <v>N/A</v>
      </c>
      <c r="CD612" s="16" t="str">
        <f t="shared" si="2930"/>
        <v>N/A</v>
      </c>
      <c r="CE612" s="16" t="str">
        <f t="shared" si="2931"/>
        <v>N/A</v>
      </c>
      <c r="CF612" s="16" t="str">
        <f t="shared" si="2932"/>
        <v>N/A</v>
      </c>
      <c r="CG612" s="16" t="str">
        <f t="shared" si="2887"/>
        <v>N/A</v>
      </c>
      <c r="CH612" s="16" t="str">
        <f t="shared" si="2933"/>
        <v>N/A</v>
      </c>
      <c r="CI612" s="16" t="str">
        <f t="shared" si="2934"/>
        <v>N/A</v>
      </c>
      <c r="CJ612" s="16" t="str">
        <f t="shared" si="2935"/>
        <v>N/A</v>
      </c>
      <c r="CK612" s="16" t="str">
        <f t="shared" si="2936"/>
        <v>N/A</v>
      </c>
      <c r="CL612" s="16" t="str">
        <f t="shared" si="2888"/>
        <v>N/A</v>
      </c>
      <c r="CM612" s="16" t="str">
        <f t="shared" si="2937"/>
        <v>N/A</v>
      </c>
      <c r="CN612" s="16" t="str">
        <f t="shared" si="2938"/>
        <v>N/A</v>
      </c>
      <c r="CO612" s="16" t="str">
        <f t="shared" si="2939"/>
        <v>N/A</v>
      </c>
      <c r="CP612" s="16" t="str">
        <f t="shared" si="2940"/>
        <v>N/A</v>
      </c>
      <c r="CQ612" s="16" t="str">
        <f t="shared" si="2889"/>
        <v>N/A</v>
      </c>
      <c r="CR612" s="16" t="str">
        <f t="shared" si="2941"/>
        <v>N/A</v>
      </c>
      <c r="CS612" s="16" t="str">
        <f t="shared" si="2942"/>
        <v>N/A</v>
      </c>
      <c r="CT612" s="16" t="str">
        <f t="shared" si="2943"/>
        <v>N/A</v>
      </c>
      <c r="CU612" s="16" t="str">
        <f t="shared" si="2944"/>
        <v>N/A</v>
      </c>
      <c r="CV612" s="16" t="str">
        <f t="shared" si="2890"/>
        <v>N/A</v>
      </c>
      <c r="CW612" s="16" t="str">
        <f t="shared" si="2945"/>
        <v>N/A</v>
      </c>
      <c r="CX612" s="16" t="str">
        <f t="shared" si="2946"/>
        <v>N/A</v>
      </c>
      <c r="CY612" s="16" t="str">
        <f t="shared" si="2947"/>
        <v>N/A</v>
      </c>
      <c r="CZ612" s="16" t="str">
        <f t="shared" si="2948"/>
        <v>N/A</v>
      </c>
      <c r="DA612" s="16" t="str">
        <f t="shared" si="2891"/>
        <v>N/A</v>
      </c>
      <c r="DB612" s="16" t="str">
        <f t="shared" si="2949"/>
        <v>N/A</v>
      </c>
      <c r="DC612" s="16" t="str">
        <f t="shared" si="2950"/>
        <v>N/A</v>
      </c>
      <c r="DD612" s="16" t="str">
        <f t="shared" si="2951"/>
        <v>N/A</v>
      </c>
      <c r="DE612" s="16" t="str">
        <f t="shared" si="2952"/>
        <v>N/A</v>
      </c>
      <c r="DF612" s="16" t="str">
        <f t="shared" si="2953"/>
        <v>N/A</v>
      </c>
      <c r="DG612" s="19" t="str">
        <f t="shared" si="2954"/>
        <v>N/A</v>
      </c>
      <c r="DH612" s="16" t="str">
        <f t="shared" si="2955"/>
        <v>N/A</v>
      </c>
      <c r="DI612" s="16" t="str">
        <f t="shared" si="2956"/>
        <v>N/A</v>
      </c>
    </row>
    <row r="613" spans="27:113" ht="15" thickBot="1" x14ac:dyDescent="0.4">
      <c r="AA613" s="50" t="s">
        <v>114</v>
      </c>
      <c r="AB613" s="55" t="str">
        <f t="shared" si="2892"/>
        <v>-</v>
      </c>
      <c r="AC613" s="24" t="s">
        <v>17</v>
      </c>
      <c r="AD613" s="41" t="s">
        <v>2</v>
      </c>
      <c r="AE613" s="21"/>
      <c r="AF613" s="21"/>
      <c r="AG613" s="21" t="str">
        <f t="shared" si="2876"/>
        <v>N/A</v>
      </c>
      <c r="AH613" s="21" t="str">
        <f t="shared" si="2893"/>
        <v>N/A</v>
      </c>
      <c r="AI613" s="21" t="str">
        <f t="shared" si="2877"/>
        <v>N/A</v>
      </c>
      <c r="AJ613" s="21" t="str">
        <f t="shared" si="2957"/>
        <v>N/A</v>
      </c>
      <c r="AK613" s="16" t="str">
        <f t="shared" si="2894"/>
        <v>N/A</v>
      </c>
      <c r="AL613" s="16" t="str">
        <f t="shared" si="2895"/>
        <v>N/A</v>
      </c>
      <c r="AM613" s="21" t="str">
        <f t="shared" si="2896"/>
        <v>N/A</v>
      </c>
      <c r="AN613" s="21" t="str">
        <f t="shared" si="2878"/>
        <v>N/A</v>
      </c>
      <c r="AO613" s="21" t="str">
        <f t="shared" si="2897"/>
        <v>N/A</v>
      </c>
      <c r="AP613" s="16" t="str">
        <f t="shared" si="2898"/>
        <v>N/A</v>
      </c>
      <c r="AQ613" s="16" t="str">
        <f t="shared" si="2899"/>
        <v>N/A</v>
      </c>
      <c r="AR613" s="21" t="str">
        <f t="shared" si="2900"/>
        <v>N/A</v>
      </c>
      <c r="AS613" s="21" t="str">
        <f t="shared" si="2879"/>
        <v>N/A</v>
      </c>
      <c r="AT613" s="21" t="str">
        <f t="shared" si="2901"/>
        <v>N/A</v>
      </c>
      <c r="AU613" s="16" t="str">
        <f t="shared" si="2902"/>
        <v>N/A</v>
      </c>
      <c r="AV613" s="16" t="str">
        <f t="shared" si="2903"/>
        <v>N/A</v>
      </c>
      <c r="AW613" s="21" t="str">
        <f t="shared" si="2904"/>
        <v>N/A</v>
      </c>
      <c r="AX613" s="21" t="str">
        <f t="shared" si="2880"/>
        <v>N/A</v>
      </c>
      <c r="AY613" s="21" t="str">
        <f t="shared" si="2905"/>
        <v>N/A</v>
      </c>
      <c r="AZ613" s="16" t="str">
        <f t="shared" si="2906"/>
        <v>N/A</v>
      </c>
      <c r="BA613" s="16" t="str">
        <f t="shared" si="2907"/>
        <v>N/A</v>
      </c>
      <c r="BB613" s="21" t="str">
        <f t="shared" si="2908"/>
        <v>N/A</v>
      </c>
      <c r="BC613" s="21" t="str">
        <f t="shared" si="2881"/>
        <v>N/A</v>
      </c>
      <c r="BD613" s="21" t="str">
        <f t="shared" si="2909"/>
        <v>N/A</v>
      </c>
      <c r="BE613" s="16" t="str">
        <f t="shared" si="2910"/>
        <v>N/A</v>
      </c>
      <c r="BF613" s="16" t="str">
        <f t="shared" si="2911"/>
        <v>N/A</v>
      </c>
      <c r="BG613" s="21" t="str">
        <f t="shared" si="2912"/>
        <v>N/A</v>
      </c>
      <c r="BH613" s="21" t="str">
        <f t="shared" si="2882"/>
        <v>N/A</v>
      </c>
      <c r="BI613" s="21" t="str">
        <f t="shared" si="2913"/>
        <v>N/A</v>
      </c>
      <c r="BJ613" s="16" t="str">
        <f t="shared" si="2914"/>
        <v>N/A</v>
      </c>
      <c r="BK613" s="16" t="str">
        <f t="shared" si="2915"/>
        <v>N/A</v>
      </c>
      <c r="BL613" s="21" t="str">
        <f t="shared" si="2916"/>
        <v>N/A</v>
      </c>
      <c r="BM613" s="21" t="str">
        <f t="shared" si="2883"/>
        <v>N/A</v>
      </c>
      <c r="BN613" s="21" t="str">
        <f t="shared" si="2917"/>
        <v>N/A</v>
      </c>
      <c r="BO613" s="16" t="str">
        <f t="shared" si="2918"/>
        <v>N/A</v>
      </c>
      <c r="BP613" s="16" t="str">
        <f t="shared" si="2919"/>
        <v>N/A</v>
      </c>
      <c r="BQ613" s="21" t="str">
        <f t="shared" si="2920"/>
        <v>N/A</v>
      </c>
      <c r="BR613" s="21" t="str">
        <f t="shared" si="2884"/>
        <v>N/A</v>
      </c>
      <c r="BS613" s="21" t="str">
        <f t="shared" si="2921"/>
        <v>N/A</v>
      </c>
      <c r="BT613" s="16" t="str">
        <f t="shared" si="2922"/>
        <v>N/A</v>
      </c>
      <c r="BU613" s="16" t="str">
        <f t="shared" si="2923"/>
        <v>N/A</v>
      </c>
      <c r="BV613" s="21" t="str">
        <f t="shared" si="2924"/>
        <v>N/A</v>
      </c>
      <c r="BW613" s="21" t="str">
        <f t="shared" si="2885"/>
        <v>N/A</v>
      </c>
      <c r="BX613" s="21" t="str">
        <f t="shared" si="2925"/>
        <v>N/A</v>
      </c>
      <c r="BY613" s="16" t="str">
        <f t="shared" si="2926"/>
        <v>N/A</v>
      </c>
      <c r="BZ613" s="16" t="str">
        <f t="shared" si="2927"/>
        <v>N/A</v>
      </c>
      <c r="CA613" s="21" t="str">
        <f t="shared" si="2928"/>
        <v>N/A</v>
      </c>
      <c r="CB613" s="21" t="str">
        <f t="shared" si="2886"/>
        <v>N/A</v>
      </c>
      <c r="CC613" s="21" t="str">
        <f t="shared" si="2929"/>
        <v>N/A</v>
      </c>
      <c r="CD613" s="16" t="str">
        <f t="shared" si="2930"/>
        <v>N/A</v>
      </c>
      <c r="CE613" s="16" t="str">
        <f t="shared" si="2931"/>
        <v>N/A</v>
      </c>
      <c r="CF613" s="21" t="str">
        <f t="shared" si="2932"/>
        <v>N/A</v>
      </c>
      <c r="CG613" s="21" t="str">
        <f t="shared" si="2887"/>
        <v>N/A</v>
      </c>
      <c r="CH613" s="21" t="str">
        <f t="shared" si="2933"/>
        <v>N/A</v>
      </c>
      <c r="CI613" s="16" t="str">
        <f t="shared" si="2934"/>
        <v>N/A</v>
      </c>
      <c r="CJ613" s="16" t="str">
        <f t="shared" si="2935"/>
        <v>N/A</v>
      </c>
      <c r="CK613" s="21" t="str">
        <f t="shared" si="2936"/>
        <v>N/A</v>
      </c>
      <c r="CL613" s="21" t="str">
        <f t="shared" si="2888"/>
        <v>N/A</v>
      </c>
      <c r="CM613" s="21" t="str">
        <f t="shared" si="2937"/>
        <v>N/A</v>
      </c>
      <c r="CN613" s="16" t="str">
        <f t="shared" si="2938"/>
        <v>N/A</v>
      </c>
      <c r="CO613" s="16" t="str">
        <f t="shared" si="2939"/>
        <v>N/A</v>
      </c>
      <c r="CP613" s="21" t="str">
        <f t="shared" si="2940"/>
        <v>N/A</v>
      </c>
      <c r="CQ613" s="21" t="str">
        <f t="shared" si="2889"/>
        <v>N/A</v>
      </c>
      <c r="CR613" s="21" t="str">
        <f t="shared" si="2941"/>
        <v>N/A</v>
      </c>
      <c r="CS613" s="16" t="str">
        <f t="shared" si="2942"/>
        <v>N/A</v>
      </c>
      <c r="CT613" s="16" t="str">
        <f t="shared" si="2943"/>
        <v>N/A</v>
      </c>
      <c r="CU613" s="21" t="str">
        <f t="shared" si="2944"/>
        <v>N/A</v>
      </c>
      <c r="CV613" s="21" t="str">
        <f t="shared" si="2890"/>
        <v>N/A</v>
      </c>
      <c r="CW613" s="21" t="str">
        <f t="shared" si="2945"/>
        <v>N/A</v>
      </c>
      <c r="CX613" s="16" t="str">
        <f t="shared" si="2946"/>
        <v>N/A</v>
      </c>
      <c r="CY613" s="16" t="str">
        <f t="shared" si="2947"/>
        <v>N/A</v>
      </c>
      <c r="CZ613" s="21" t="str">
        <f t="shared" si="2948"/>
        <v>N/A</v>
      </c>
      <c r="DA613" s="21" t="str">
        <f t="shared" si="2891"/>
        <v>N/A</v>
      </c>
      <c r="DB613" s="21" t="str">
        <f t="shared" si="2949"/>
        <v>N/A</v>
      </c>
      <c r="DC613" s="16" t="str">
        <f t="shared" si="2950"/>
        <v>N/A</v>
      </c>
      <c r="DD613" s="16" t="str">
        <f t="shared" si="2951"/>
        <v>N/A</v>
      </c>
      <c r="DE613" s="21" t="str">
        <f t="shared" si="2952"/>
        <v>N/A</v>
      </c>
      <c r="DF613" s="21" t="str">
        <f t="shared" si="2953"/>
        <v>N/A</v>
      </c>
      <c r="DG613" s="22" t="str">
        <f t="shared" si="2954"/>
        <v>N/A</v>
      </c>
      <c r="DH613" s="16" t="str">
        <f t="shared" si="2955"/>
        <v>N/A</v>
      </c>
      <c r="DI613" s="16" t="str">
        <f t="shared" si="2956"/>
        <v>N/A</v>
      </c>
    </row>
    <row r="614" spans="27:113" ht="15" thickBot="1" x14ac:dyDescent="0.4"/>
    <row r="615" spans="27:113" x14ac:dyDescent="0.35">
      <c r="AA615" s="125" t="s">
        <v>83</v>
      </c>
      <c r="AB615" s="126"/>
      <c r="AC615" s="17" t="s">
        <v>24</v>
      </c>
      <c r="AD615" s="34"/>
      <c r="AE615" s="116" t="s">
        <v>100</v>
      </c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17"/>
      <c r="BP615" s="117"/>
      <c r="BQ615" s="117"/>
      <c r="BR615" s="117"/>
      <c r="BS615" s="117"/>
      <c r="BT615" s="117"/>
      <c r="BU615" s="117"/>
      <c r="BV615" s="117"/>
      <c r="BW615" s="117"/>
      <c r="BX615" s="117"/>
      <c r="BY615" s="117"/>
      <c r="BZ615" s="117"/>
      <c r="CA615" s="117"/>
      <c r="CB615" s="117"/>
      <c r="CC615" s="117"/>
      <c r="CD615" s="117"/>
      <c r="CE615" s="117"/>
      <c r="CF615" s="117"/>
      <c r="CG615" s="117"/>
      <c r="CH615" s="117"/>
      <c r="CI615" s="117"/>
      <c r="CJ615" s="117"/>
      <c r="CK615" s="117"/>
      <c r="CL615" s="117"/>
      <c r="CM615" s="117"/>
      <c r="CN615" s="117"/>
      <c r="CO615" s="117"/>
      <c r="CP615" s="117"/>
      <c r="CQ615" s="117"/>
      <c r="CR615" s="117"/>
      <c r="CS615" s="117"/>
      <c r="CT615" s="117"/>
      <c r="CU615" s="117"/>
      <c r="CV615" s="117"/>
      <c r="CW615" s="117"/>
      <c r="CX615" s="117"/>
      <c r="CY615" s="117"/>
      <c r="CZ615" s="117"/>
      <c r="DA615" s="117"/>
      <c r="DB615" s="117"/>
      <c r="DC615" s="117"/>
      <c r="DD615" s="117"/>
      <c r="DE615" s="117"/>
      <c r="DF615" s="117"/>
      <c r="DG615" s="118"/>
      <c r="DH615" s="64"/>
      <c r="DI615" s="64"/>
    </row>
    <row r="616" spans="27:113" x14ac:dyDescent="0.35">
      <c r="AA616" s="127"/>
      <c r="AB616" s="128"/>
      <c r="AC616" s="18" t="s">
        <v>26</v>
      </c>
      <c r="AD616" s="35"/>
      <c r="AE616" s="119" t="s">
        <v>2</v>
      </c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  <c r="AX616" s="120"/>
      <c r="AY616" s="120"/>
      <c r="AZ616" s="120"/>
      <c r="BA616" s="120"/>
      <c r="BB616" s="120"/>
      <c r="BC616" s="120"/>
      <c r="BD616" s="120"/>
      <c r="BE616" s="120"/>
      <c r="BF616" s="120"/>
      <c r="BG616" s="120"/>
      <c r="BH616" s="120"/>
      <c r="BI616" s="120"/>
      <c r="BJ616" s="120"/>
      <c r="BK616" s="120"/>
      <c r="BL616" s="120"/>
      <c r="BM616" s="120"/>
      <c r="BN616" s="120"/>
      <c r="BO616" s="120"/>
      <c r="BP616" s="120"/>
      <c r="BQ616" s="120"/>
      <c r="BR616" s="120"/>
      <c r="BS616" s="120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  <c r="CE616" s="120"/>
      <c r="CF616" s="120"/>
      <c r="CG616" s="120"/>
      <c r="CH616" s="120"/>
      <c r="CI616" s="120"/>
      <c r="CJ616" s="120"/>
      <c r="CK616" s="120"/>
      <c r="CL616" s="120"/>
      <c r="CM616" s="120"/>
      <c r="CN616" s="120"/>
      <c r="CO616" s="120"/>
      <c r="CP616" s="120"/>
      <c r="CQ616" s="120"/>
      <c r="CR616" s="120"/>
      <c r="CS616" s="120"/>
      <c r="CT616" s="120"/>
      <c r="CU616" s="120"/>
      <c r="CV616" s="120"/>
      <c r="CW616" s="120"/>
      <c r="CX616" s="120"/>
      <c r="CY616" s="120"/>
      <c r="CZ616" s="120"/>
      <c r="DA616" s="120"/>
      <c r="DB616" s="120"/>
      <c r="DC616" s="120"/>
      <c r="DD616" s="120"/>
      <c r="DE616" s="120"/>
      <c r="DF616" s="120"/>
      <c r="DG616" s="121"/>
      <c r="DH616" s="67"/>
      <c r="DI616" s="67"/>
    </row>
    <row r="617" spans="27:113" x14ac:dyDescent="0.35">
      <c r="AA617" s="129"/>
      <c r="AB617" s="130"/>
      <c r="AC617" s="20" t="s">
        <v>20</v>
      </c>
      <c r="AD617" s="43"/>
      <c r="AE617" s="131" t="s">
        <v>29</v>
      </c>
      <c r="AF617" s="132"/>
      <c r="AG617" s="133"/>
      <c r="AH617" s="114" t="s">
        <v>27</v>
      </c>
      <c r="AI617" s="114"/>
      <c r="AJ617" s="114"/>
      <c r="AK617" s="60"/>
      <c r="AL617" s="60"/>
      <c r="AM617" s="114" t="s">
        <v>28</v>
      </c>
      <c r="AN617" s="114"/>
      <c r="AO617" s="114"/>
      <c r="AP617" s="60"/>
      <c r="AQ617" s="60"/>
      <c r="AR617" s="114" t="s">
        <v>30</v>
      </c>
      <c r="AS617" s="114"/>
      <c r="AT617" s="114"/>
      <c r="AU617" s="60"/>
      <c r="AV617" s="60"/>
      <c r="AW617" s="114" t="s">
        <v>31</v>
      </c>
      <c r="AX617" s="114"/>
      <c r="AY617" s="114"/>
      <c r="AZ617" s="60"/>
      <c r="BA617" s="60"/>
      <c r="BB617" s="114" t="s">
        <v>32</v>
      </c>
      <c r="BC617" s="114"/>
      <c r="BD617" s="114"/>
      <c r="BE617" s="60"/>
      <c r="BF617" s="60"/>
      <c r="BG617" s="114" t="s">
        <v>33</v>
      </c>
      <c r="BH617" s="114"/>
      <c r="BI617" s="114"/>
      <c r="BJ617" s="60"/>
      <c r="BK617" s="60"/>
      <c r="BL617" s="114" t="s">
        <v>34</v>
      </c>
      <c r="BM617" s="114"/>
      <c r="BN617" s="114"/>
      <c r="BO617" s="60"/>
      <c r="BP617" s="60"/>
      <c r="BQ617" s="114" t="s">
        <v>35</v>
      </c>
      <c r="BR617" s="114"/>
      <c r="BS617" s="114"/>
      <c r="BT617" s="60"/>
      <c r="BU617" s="60"/>
      <c r="BV617" s="114" t="s">
        <v>36</v>
      </c>
      <c r="BW617" s="114"/>
      <c r="BX617" s="114"/>
      <c r="BY617" s="60"/>
      <c r="BZ617" s="60"/>
      <c r="CA617" s="114" t="s">
        <v>37</v>
      </c>
      <c r="CB617" s="114"/>
      <c r="CC617" s="114"/>
      <c r="CD617" s="60"/>
      <c r="CE617" s="60"/>
      <c r="CF617" s="114" t="s">
        <v>38</v>
      </c>
      <c r="CG617" s="114"/>
      <c r="CH617" s="114"/>
      <c r="CI617" s="60"/>
      <c r="CJ617" s="60"/>
      <c r="CK617" s="114" t="s">
        <v>39</v>
      </c>
      <c r="CL617" s="114"/>
      <c r="CM617" s="114"/>
      <c r="CN617" s="60"/>
      <c r="CO617" s="60"/>
      <c r="CP617" s="114" t="s">
        <v>40</v>
      </c>
      <c r="CQ617" s="114"/>
      <c r="CR617" s="114"/>
      <c r="CS617" s="60"/>
      <c r="CT617" s="60"/>
      <c r="CU617" s="114" t="s">
        <v>41</v>
      </c>
      <c r="CV617" s="114"/>
      <c r="CW617" s="114"/>
      <c r="CX617" s="60"/>
      <c r="CY617" s="60"/>
      <c r="CZ617" s="114" t="s">
        <v>42</v>
      </c>
      <c r="DA617" s="114"/>
      <c r="DB617" s="114"/>
      <c r="DC617" s="60"/>
      <c r="DD617" s="60"/>
      <c r="DE617" s="114" t="s">
        <v>43</v>
      </c>
      <c r="DF617" s="114"/>
      <c r="DG617" s="115"/>
      <c r="DH617" s="64"/>
      <c r="DI617" s="64"/>
    </row>
    <row r="618" spans="27:113" x14ac:dyDescent="0.35">
      <c r="AA618" s="44" t="s">
        <v>112</v>
      </c>
      <c r="AB618" s="29" t="s">
        <v>113</v>
      </c>
      <c r="AC618" s="20" t="s">
        <v>67</v>
      </c>
      <c r="AD618" s="39"/>
      <c r="AE618" s="36" t="s">
        <v>64</v>
      </c>
      <c r="AF618" s="37" t="s">
        <v>115</v>
      </c>
      <c r="AG618" s="38" t="s">
        <v>66</v>
      </c>
      <c r="AH618" s="36" t="s">
        <v>64</v>
      </c>
      <c r="AI618" s="37" t="s">
        <v>115</v>
      </c>
      <c r="AJ618" s="38" t="s">
        <v>66</v>
      </c>
      <c r="AK618" s="70" t="s">
        <v>260</v>
      </c>
      <c r="AL618" s="70" t="s">
        <v>261</v>
      </c>
      <c r="AM618" s="36" t="s">
        <v>64</v>
      </c>
      <c r="AN618" s="37" t="s">
        <v>115</v>
      </c>
      <c r="AO618" s="38" t="s">
        <v>66</v>
      </c>
      <c r="AP618" s="70" t="s">
        <v>260</v>
      </c>
      <c r="AQ618" s="70" t="s">
        <v>261</v>
      </c>
      <c r="AR618" s="36" t="s">
        <v>64</v>
      </c>
      <c r="AS618" s="37" t="s">
        <v>115</v>
      </c>
      <c r="AT618" s="38" t="s">
        <v>66</v>
      </c>
      <c r="AU618" s="70" t="s">
        <v>260</v>
      </c>
      <c r="AV618" s="70" t="s">
        <v>261</v>
      </c>
      <c r="AW618" s="36" t="s">
        <v>64</v>
      </c>
      <c r="AX618" s="37" t="s">
        <v>115</v>
      </c>
      <c r="AY618" s="38" t="s">
        <v>66</v>
      </c>
      <c r="AZ618" s="70" t="s">
        <v>260</v>
      </c>
      <c r="BA618" s="70" t="s">
        <v>261</v>
      </c>
      <c r="BB618" s="36" t="s">
        <v>64</v>
      </c>
      <c r="BC618" s="37" t="s">
        <v>115</v>
      </c>
      <c r="BD618" s="38" t="s">
        <v>66</v>
      </c>
      <c r="BE618" s="70" t="s">
        <v>260</v>
      </c>
      <c r="BF618" s="70" t="s">
        <v>261</v>
      </c>
      <c r="BG618" s="36" t="s">
        <v>64</v>
      </c>
      <c r="BH618" s="37" t="s">
        <v>115</v>
      </c>
      <c r="BI618" s="38" t="s">
        <v>66</v>
      </c>
      <c r="BJ618" s="70" t="s">
        <v>260</v>
      </c>
      <c r="BK618" s="70" t="s">
        <v>261</v>
      </c>
      <c r="BL618" s="36" t="s">
        <v>64</v>
      </c>
      <c r="BM618" s="37" t="s">
        <v>115</v>
      </c>
      <c r="BN618" s="38" t="s">
        <v>66</v>
      </c>
      <c r="BO618" s="70" t="s">
        <v>260</v>
      </c>
      <c r="BP618" s="70" t="s">
        <v>261</v>
      </c>
      <c r="BQ618" s="36" t="s">
        <v>64</v>
      </c>
      <c r="BR618" s="37" t="s">
        <v>115</v>
      </c>
      <c r="BS618" s="38" t="s">
        <v>66</v>
      </c>
      <c r="BT618" s="70" t="s">
        <v>260</v>
      </c>
      <c r="BU618" s="70" t="s">
        <v>261</v>
      </c>
      <c r="BV618" s="36" t="s">
        <v>64</v>
      </c>
      <c r="BW618" s="37" t="s">
        <v>115</v>
      </c>
      <c r="BX618" s="38" t="s">
        <v>66</v>
      </c>
      <c r="BY618" s="70" t="s">
        <v>260</v>
      </c>
      <c r="BZ618" s="70" t="s">
        <v>261</v>
      </c>
      <c r="CA618" s="36" t="s">
        <v>64</v>
      </c>
      <c r="CB618" s="37" t="s">
        <v>115</v>
      </c>
      <c r="CC618" s="38" t="s">
        <v>66</v>
      </c>
      <c r="CD618" s="70" t="s">
        <v>260</v>
      </c>
      <c r="CE618" s="70" t="s">
        <v>261</v>
      </c>
      <c r="CF618" s="36" t="s">
        <v>64</v>
      </c>
      <c r="CG618" s="37" t="s">
        <v>115</v>
      </c>
      <c r="CH618" s="38" t="s">
        <v>66</v>
      </c>
      <c r="CI618" s="70" t="s">
        <v>260</v>
      </c>
      <c r="CJ618" s="70" t="s">
        <v>261</v>
      </c>
      <c r="CK618" s="36" t="s">
        <v>64</v>
      </c>
      <c r="CL618" s="37" t="s">
        <v>115</v>
      </c>
      <c r="CM618" s="38" t="s">
        <v>66</v>
      </c>
      <c r="CN618" s="70" t="s">
        <v>260</v>
      </c>
      <c r="CO618" s="70" t="s">
        <v>261</v>
      </c>
      <c r="CP618" s="36" t="s">
        <v>64</v>
      </c>
      <c r="CQ618" s="37" t="s">
        <v>115</v>
      </c>
      <c r="CR618" s="38" t="s">
        <v>66</v>
      </c>
      <c r="CS618" s="70" t="s">
        <v>260</v>
      </c>
      <c r="CT618" s="70" t="s">
        <v>261</v>
      </c>
      <c r="CU618" s="36" t="s">
        <v>64</v>
      </c>
      <c r="CV618" s="37" t="s">
        <v>115</v>
      </c>
      <c r="CW618" s="38" t="s">
        <v>66</v>
      </c>
      <c r="CX618" s="70" t="s">
        <v>260</v>
      </c>
      <c r="CY618" s="70" t="s">
        <v>261</v>
      </c>
      <c r="CZ618" s="36" t="s">
        <v>64</v>
      </c>
      <c r="DA618" s="37" t="s">
        <v>115</v>
      </c>
      <c r="DB618" s="38" t="s">
        <v>66</v>
      </c>
      <c r="DC618" s="70" t="s">
        <v>260</v>
      </c>
      <c r="DD618" s="70" t="s">
        <v>261</v>
      </c>
      <c r="DE618" s="36" t="s">
        <v>64</v>
      </c>
      <c r="DF618" s="37" t="s">
        <v>115</v>
      </c>
      <c r="DG618" s="42" t="s">
        <v>66</v>
      </c>
      <c r="DH618" s="70" t="s">
        <v>260</v>
      </c>
      <c r="DI618" s="70" t="s">
        <v>261</v>
      </c>
    </row>
    <row r="619" spans="27:113" x14ac:dyDescent="0.35">
      <c r="AA619" s="49">
        <v>1.5</v>
      </c>
      <c r="AB619" s="55">
        <f>IF(ISNUMBER(AA619),(AA619*(AF619-AG619)+AE619+AG619-2*AF619)/(AE619-AF619),"-")</f>
        <v>3.3974552930702333</v>
      </c>
      <c r="AC619" s="23" t="s">
        <v>6</v>
      </c>
      <c r="AD619" s="40" t="s">
        <v>2</v>
      </c>
      <c r="AE619" s="16">
        <v>60</v>
      </c>
      <c r="AF619" s="16">
        <v>75</v>
      </c>
      <c r="AG619" s="16">
        <f t="shared" ref="AG619:AG630" si="2958">IF(MAX(AI619,AN619,AS619,AX619,BC619,BH619,BM619,BR619,BW619,CB619,CG619,CL619,CQ619,CV619,DA619,DF619)=0,"N/A",MAX(AI619,AN619,AS619,AX619,BC619,BH619,BM619,BR619,BW619,CB619,CG619,CL619,CQ619,CV619,DA619,DF619))</f>
        <v>146.92365879210701</v>
      </c>
      <c r="AH619" s="16">
        <f>IF(ISNUMBER($AE619),IF(OR(HLOOKUP($AH$5,$I$2:$Y$8,4,FALSE)=1,HLOOKUP($AH$5,$I$2:$Y$8,5,FALSE)=1,),HLOOKUP($AH$5,$I$2:$Y$8,4,FALSE)*VLOOKUP($AC619,$B$32:$G$45,MATCH($AD619,$B$33:$G$33,0),FALSE)+HLOOKUP($AH$5,$I$2:$Y$8,5,FALSE)*VLOOKUP($AC619,$B$47:$G$60,MATCH($AD619,$B$48:$G$48,0),FALSE)+$AE619,$AE619),"N/A")</f>
        <v>60</v>
      </c>
      <c r="AI619" s="16">
        <f t="shared" ref="AI619:AI630" si="2959">IF(ISNUMBER($AF619),$AF619*SQRT(SUMSQ(HLOOKUP($AH$5,$J$2:$Y$8,2,FALSE)*VLOOKUP($AC619,$B$2:$G$15,MATCH($AD619,$B$3:$G$3,0),FALSE),HLOOKUP($AH$5,$J$2:$Y$8,3,FALSE)*VLOOKUP($AC619,$B$17:$G$30,MATCH($AD619,$B$18:$G$18,0),FALSE),HLOOKUP($AH$5,$J$2:$Y$8,6,FALSE)))+HLOOKUP($AH$5,$J$2:$Y$8,4,FALSE)*VLOOKUP($AC619,$B$32:$G$45,MATCH($AD619,$B$33:$G$33,0),FALSE)+HLOOKUP($AH$5,$J$2:$Y$8,5,FALSE)*VLOOKUP($AC619,$B$47:$G$60,MATCH($AD619,$B$48:$G$48,0),FALSE),"N/A")</f>
        <v>75</v>
      </c>
      <c r="AJ619" s="16">
        <f>IF(ISNUMBER($AG619),IF(OR(HLOOKUP($AH$5,$I$2:$Y$8,4,FALSE)=1,HLOOKUP($AH$5,$I$2:$Y$8,5,FALSE)=1,),HLOOKUP($AH$5,$I$2:$Y$8,4,FALSE)*VLOOKUP($AC619,$B$32:$G$45,MATCH($AD619,$B$33:$G$33,0),FALSE)+HLOOKUP($AH$5,$I$2:$Y$8,5,FALSE)*VLOOKUP($AC619,$B$47:$G$60,MATCH($AD619,$B$48:$G$48,0),FALSE)+$AG619,$AG619),"N/A")</f>
        <v>146.92365879210701</v>
      </c>
      <c r="AK619" s="16" t="str">
        <f>IF(AI619="N/A", "N/A", "true")</f>
        <v>true</v>
      </c>
      <c r="AL619" s="16">
        <f>IF(AI619="N/A", "N/A", 1)</f>
        <v>1</v>
      </c>
      <c r="AM619" s="16">
        <f>IF(ISNUMBER($AE619),IF(OR(HLOOKUP($AM$5,$I$2:$Y$8,4,FALSE)=1,HLOOKUP($AM$5,$I$2:$Y$8,5,FALSE)=1,),HLOOKUP($AM$5,$I$2:$Y$8,4,FALSE)*VLOOKUP($AC619,$B$32:$G$45,MATCH($AD619,$B$33:$G$33,0),FALSE)+HLOOKUP($AM$5,$I$2:$Y$8,5,FALSE)*VLOOKUP($AC619,$B$47:$G$60,MATCH($AD619,$B$48:$G$48,0),FALSE)+$AE619,$AE619),"N/A")</f>
        <v>50</v>
      </c>
      <c r="AN619" s="16">
        <f t="shared" ref="AN619:AN630" si="2960">IF(ISNUMBER($AF619),$AF619*SQRT(SUMSQ(HLOOKUP($AM$5,$J$2:$Y$8,2,FALSE)*VLOOKUP($AC619,$B$2:$G$15,MATCH($AD619,$B$3:$G$3,0),FALSE),HLOOKUP($AM$5,$J$2:$Y$8,3,FALSE)*VLOOKUP($AC619,$B$17:$G$30,MATCH($AD619,$B$18:$G$18,0),FALSE),HLOOKUP($AM$5,$J$2:$Y$8,6,FALSE)))+HLOOKUP($AM$5,$J$2:$Y$8,4,FALSE)*VLOOKUP($AC619,$B$32:$G$45,MATCH($AD619,$B$33:$G$33,0),FALSE)+HLOOKUP($AM$5,$J$2:$Y$8,5,FALSE)*VLOOKUP($AC619,$B$47:$G$60,MATCH($AD619,$B$48:$G$48,0),FALSE),"N/A")</f>
        <v>65</v>
      </c>
      <c r="AO619" s="16">
        <f>IF(ISNUMBER($AG619),IF(OR(HLOOKUP($AM$5,$I$2:$Y$8,4,FALSE)=1,HLOOKUP($AM$5,$I$2:$Y$8,5,FALSE)=1,),HLOOKUP($AM$5,$I$2:$Y$8,4,FALSE)*VLOOKUP($AC619,$B$32:$G$45,MATCH($AD619,$B$33:$G$33,0),FALSE)+HLOOKUP($AM$5,$I$2:$Y$8,5,FALSE)*VLOOKUP($AC619,$B$47:$G$60,MATCH($AD619,$B$48:$G$48,0),FALSE)+$AG619,$AG619),"N/A")</f>
        <v>136.92365879210701</v>
      </c>
      <c r="AP619" s="16" t="str">
        <f>IF(AN619="N/A", "N/A", "true")</f>
        <v>true</v>
      </c>
      <c r="AQ619" s="16">
        <f>IF(AN619="N/A", "N/A", 1)</f>
        <v>1</v>
      </c>
      <c r="AR619" s="16">
        <f>IF(ISNUMBER($AE619),IF(OR(HLOOKUP($AR$5,$I$2:$Y$8,4,FALSE)=1,HLOOKUP($AR$5,$I$2:$Y$8,5,FALSE)=1,),HLOOKUP($AR$5,$I$2:$Y$8,4,FALSE)*VLOOKUP($AC619,$B$32:$G$45,MATCH($AD619,$B$33:$G$33,0),FALSE)+HLOOKUP($AH$5,$I$2:$Y$8,5,FALSE)*VLOOKUP($AC619,$B$47:$G$60,MATCH($AD619,$B$48:$G$48,0),FALSE)+$AE619,$AE619),"N/A")</f>
        <v>61.3</v>
      </c>
      <c r="AS619" s="16">
        <f t="shared" ref="AS619:AS630" si="2961">IF(ISNUMBER($AF619),$AF619*SQRT(SUMSQ(HLOOKUP($AR$5,$J$2:$Y$8,2,FALSE)*VLOOKUP($AC619,$B$2:$G$15,MATCH($AD619,$B$3:$G$3,0),FALSE),HLOOKUP($AR$5,$J$2:$Y$8,3,FALSE)*VLOOKUP($AC619,$B$17:$G$30,MATCH($AD619,$B$18:$G$18,0),FALSE),HLOOKUP($AR$5,$J$2:$Y$8,6,FALSE)))+HLOOKUP($AR$5,$J$2:$Y$8,4,FALSE)*VLOOKUP($AC619,$B$32:$G$45,MATCH($AD619,$B$33:$G$33,0),FALSE)+HLOOKUP($AR$5,$J$2:$Y$8,5,FALSE)*VLOOKUP($AC619,$B$47:$G$60,MATCH($AD619,$B$48:$G$48,0),FALSE),"N/A")</f>
        <v>76.3</v>
      </c>
      <c r="AT619" s="16">
        <f>IF(ISNUMBER($AG619),IF(OR(HLOOKUP($AR$5,$I$2:$Y$8,4,FALSE)=1,HLOOKUP($AR$5,$I$2:$Y$8,5,FALSE)=1,),HLOOKUP($AR$5,$I$2:$Y$8,4,FALSE)*VLOOKUP($AC619,$B$32:$G$45,MATCH($AD619,$B$33:$G$33,0),FALSE)+HLOOKUP($AR$5,$I$2:$Y$8,5,FALSE)*VLOOKUP($AC619,$B$47:$G$60,MATCH($AD619,$B$48:$G$48,0),FALSE)+$AG619,$AG619),"N/A")</f>
        <v>148.22365879210702</v>
      </c>
      <c r="AU619" s="16" t="str">
        <f>IF(AS619="N/A", "N/A", "true")</f>
        <v>true</v>
      </c>
      <c r="AV619" s="16">
        <f>IF(AS619="N/A", "N/A", 1)</f>
        <v>1</v>
      </c>
      <c r="AW619" s="16">
        <f>IF(ISNUMBER($AE619),IF(OR(HLOOKUP($AW$5,$I$2:$Y$8,4,FALSE)=1,HLOOKUP($AW$5,$I$2:$Y$8,5,FALSE)=1,),HLOOKUP($AW$5,$I$2:$Y$8,4,FALSE)*VLOOKUP($AC619,$B$32:$G$45,MATCH($AD619,$B$33:$G$33,0),FALSE)+HLOOKUP($AW$5,$I$2:$Y$8,5,FALSE)*VLOOKUP($AC619,$B$47:$G$60,MATCH($AD619,$B$48:$G$48,0),FALSE)+$AE619,$AE619),"N/A")</f>
        <v>51.3</v>
      </c>
      <c r="AX619" s="16">
        <f t="shared" ref="AX619:AX630" si="2962">IF(ISNUMBER($AF619),$AF619*SQRT(SUMSQ(HLOOKUP($AW$5,$J$2:$Y$8,2,FALSE)*VLOOKUP($AC619,$B$2:$G$15,MATCH($AD619,$B$3:$G$3,0),FALSE),HLOOKUP($AW$5,$J$2:$Y$8,3,FALSE)*VLOOKUP($AC619,$B$17:$G$30,MATCH($AD619,$B$18:$G$18,0),FALSE),HLOOKUP($AW$5,$J$2:$Y$8,6,FALSE)))+HLOOKUP($AW$5,$J$2:$Y$8,4,FALSE)*VLOOKUP($AC619,$B$32:$G$45,MATCH($AD619,$B$33:$G$33,0),FALSE)+HLOOKUP($AW$5,$J$2:$Y$8,5,FALSE)*VLOOKUP($AC619,$B$47:$G$60,MATCH($AD619,$B$48:$G$48,0),FALSE),"N/A")</f>
        <v>66.3</v>
      </c>
      <c r="AY619" s="16">
        <f>IF(ISNUMBER($AG619),IF(OR(HLOOKUP($AW$5,$I$2:$Y$8,4,FALSE)=1,HLOOKUP($AW$5,$I$2:$Y$8,5,FALSE)=1,),HLOOKUP($AW$5,$I$2:$Y$8,4,FALSE)*VLOOKUP($AC619,$B$32:$G$45,MATCH($AD619,$B$33:$G$33,0),FALSE)+HLOOKUP($AW$5,$I$2:$Y$8,5,FALSE)*VLOOKUP($AC619,$B$47:$G$60,MATCH($AD619,$B$48:$G$48,0),FALSE)+$AG619,$AG619),"N/A")</f>
        <v>138.22365879210702</v>
      </c>
      <c r="AZ619" s="16" t="str">
        <f>IF(AX619="N/A", "N/A", "true")</f>
        <v>true</v>
      </c>
      <c r="BA619" s="16">
        <f>IF(AX619="N/A", "N/A", 1)</f>
        <v>1</v>
      </c>
      <c r="BB619" s="16">
        <f>IF(ISNUMBER($AE619),IF(OR(HLOOKUP($BB$5,$I$2:$Y$8,4,FALSE)=1,HLOOKUP($BB$5,$I$2:$Y$8,5,FALSE)=1,),HLOOKUP($BB$5,$I$2:$Y$8,4,FALSE)*VLOOKUP($AC619,$B$32:$G$45,MATCH($AD619,$B$33:$G$33,0),FALSE)+HLOOKUP($BB$5,$I$2:$Y$8,5,FALSE)*VLOOKUP($AC619,$B$47:$G$60,MATCH($AD619,$B$48:$G$48,0),FALSE)+$AE619,$AE619),"N/A")</f>
        <v>60</v>
      </c>
      <c r="BC619" s="16">
        <f t="shared" ref="BC619:BC630" si="2963">IF(ISNUMBER($AF619),$AF619*SQRT(SUMSQ(HLOOKUP($BB$5,$J$2:$Y$8,2,FALSE)*VLOOKUP($AC619,$B$2:$G$15,MATCH($AD619,$B$3:$G$3,0),FALSE),HLOOKUP($BB$5,$J$2:$Y$8,3,FALSE)*VLOOKUP($AC619,$B$17:$G$30,MATCH($AD619,$B$18:$G$18,0),FALSE),HLOOKUP($BB$5,$J$2:$Y$8,6,FALSE)))+HLOOKUP($BB$5,$J$2:$Y$8,4,FALSE)*VLOOKUP($AC619,$B$32:$G$45,MATCH($AD619,$B$33:$G$33,0),FALSE)+HLOOKUP($BB$5,$J$2:$Y$8,5,FALSE)*VLOOKUP($AC619,$B$47:$G$60,MATCH($AD619,$B$48:$G$48,0),FALSE),"N/A")</f>
        <v>82.5</v>
      </c>
      <c r="BD619" s="16">
        <f>IF(ISNUMBER($AG619),IF(OR(HLOOKUP($BB$5,$I$2:$Y$8,4,FALSE)=1,HLOOKUP($BB$5,$I$2:$Y$8,5,FALSE)=1,),HLOOKUP($BB$5,$I$2:$Y$8,4,FALSE)*VLOOKUP($AC619,$B$32:$G$45,MATCH($AD619,$B$33:$G$33,0),FALSE)+HLOOKUP($BB$5,$I$2:$Y$8,5,FALSE)*VLOOKUP($AC619,$B$47:$G$60,MATCH($AD619,$B$48:$G$48,0),FALSE)+$AG619,$AG619),"N/A")</f>
        <v>146.92365879210701</v>
      </c>
      <c r="BE619" s="16" t="str">
        <f>IF(BC619="N/A", "N/A", "true")</f>
        <v>true</v>
      </c>
      <c r="BF619" s="16">
        <f>IF(BC619="N/A", "N/A", 1)</f>
        <v>1</v>
      </c>
      <c r="BG619" s="16">
        <f>IF(ISNUMBER($AE619),IF(OR(HLOOKUP($BG$5,$I$2:$Y$8,4,FALSE)=1,HLOOKUP($BG$5,$I$2:$Y$8,5,FALSE)=1,),HLOOKUP($BG$5,$I$2:$Y$8,4,FALSE)*VLOOKUP($AC619,$B$32:$G$45,MATCH($AD619,$B$33:$G$33,0),FALSE)+HLOOKUP($BG$5,$I$2:$Y$8,5,FALSE)*VLOOKUP($AC619,$B$47:$G$60,MATCH($AD619,$B$48:$G$48,0),FALSE)+$AE619,$AE619),"N/A")</f>
        <v>50</v>
      </c>
      <c r="BH619" s="16">
        <f t="shared" ref="BH619:BH630" si="2964">IF(ISNUMBER($AF619),$AF619*SQRT(SUMSQ(HLOOKUP($BG$5,$J$2:$Y$8,2,FALSE)*VLOOKUP($AC619,$B$2:$G$15,MATCH($AD619,$B$3:$G$3,0),FALSE),HLOOKUP($BG$5,$J$2:$Y$8,3,FALSE)*VLOOKUP($AC619,$B$17:$G$30,MATCH($AD619,$B$18:$G$18,0),FALSE),HLOOKUP($BG$5,$J$2:$Y$8,6,FALSE)))+HLOOKUP($BG$5,$J$2:$Y$8,4,FALSE)*VLOOKUP($AC619,$B$32:$G$45,MATCH($AD619,$B$33:$G$33,0),FALSE)+HLOOKUP($BG$5,$J$2:$Y$8,5,FALSE)*VLOOKUP($AC619,$B$47:$G$60,MATCH($AD619,$B$48:$G$48,0),FALSE),"N/A")</f>
        <v>72.5</v>
      </c>
      <c r="BI619" s="16">
        <f>IF(ISNUMBER($AG619),IF(OR(HLOOKUP($BG$5,$I$2:$Y$8,4,FALSE)=1,HLOOKUP($BG$5,$I$2:$Y$8,5,FALSE)=1,),HLOOKUP($BG$5,$I$2:$Y$8,4,FALSE)*VLOOKUP($AC619,$B$32:$G$45,MATCH($AD619,$B$33:$G$33,0),FALSE)+HLOOKUP($BG$5,$I$2:$Y$8,5,FALSE)*VLOOKUP($AC619,$B$47:$G$60,MATCH($AD619,$B$48:$G$48,0),FALSE)+$AG619,$AG619),"N/A")</f>
        <v>136.92365879210701</v>
      </c>
      <c r="BJ619" s="16" t="str">
        <f>IF(BH619="N/A", "N/A", "true")</f>
        <v>true</v>
      </c>
      <c r="BK619" s="16">
        <f>IF(BH619="N/A", "N/A", 1)</f>
        <v>1</v>
      </c>
      <c r="BL619" s="16">
        <f>IF(ISNUMBER($AE619),IF(OR(HLOOKUP($BL$5,$I$2:$Y$8,4,FALSE)=1,HLOOKUP($BL$5,$I$2:$Y$8,5,FALSE)=1,),HLOOKUP($BL$5,$I$2:$Y$8,4,FALSE)*VLOOKUP($AC619,$B$32:$G$45,MATCH($AD619,$B$33:$G$33,0),FALSE)+HLOOKUP($BL$5,$I$2:$Y$8,5,FALSE)*VLOOKUP($AC619,$B$47:$G$60,MATCH($AD619,$B$48:$G$48,0),FALSE)+$AE619,$AE619),"N/A")</f>
        <v>61.3</v>
      </c>
      <c r="BM619" s="16">
        <f t="shared" ref="BM619:BM630" si="2965">IF(ISNUMBER($AF619),$AF619*SQRT(SUMSQ(HLOOKUP($BL$5,$J$2:$Y$8,2,FALSE)*VLOOKUP($AC619,$B$2:$G$15,MATCH($AD619,$B$3:$G$3,0),FALSE),HLOOKUP($BL$5,$J$2:$Y$8,3,FALSE)*VLOOKUP($AC619,$B$17:$G$30,MATCH($AD619,$B$18:$G$18,0),FALSE),HLOOKUP($BL$5,$J$2:$Y$8,6,FALSE)))+HLOOKUP($BL$5,$J$2:$Y$8,4,FALSE)*VLOOKUP($AC619,$B$32:$G$45,MATCH($AD619,$B$33:$G$33,0),FALSE)+HLOOKUP($BL$5,$J$2:$Y$8,5,FALSE)*VLOOKUP($AC619,$B$47:$G$60,MATCH($AD619,$B$48:$G$48,0),FALSE),"N/A")</f>
        <v>83.8</v>
      </c>
      <c r="BN619" s="16">
        <f>IF(ISNUMBER($AG619),IF(OR(HLOOKUP($BL$5,$I$2:$Y$8,4,FALSE)=1,HLOOKUP($BL$5,$I$2:$Y$8,5,FALSE)=1,),HLOOKUP($BL$5,$I$2:$Y$8,4,FALSE)*VLOOKUP($AC619,$B$32:$G$45,MATCH($AD619,$B$33:$G$33,0),FALSE)+HLOOKUP($BL$5,$I$2:$Y$8,5,FALSE)*VLOOKUP($AC619,$B$47:$G$60,MATCH($AD619,$B$48:$G$48,0),FALSE)+$AG619,$AG619),"N/A")</f>
        <v>148.22365879210702</v>
      </c>
      <c r="BO619" s="16" t="str">
        <f>IF(BM619="N/A", "N/A", "true")</f>
        <v>true</v>
      </c>
      <c r="BP619" s="16">
        <f>IF(BM619="N/A", "N/A", 1)</f>
        <v>1</v>
      </c>
      <c r="BQ619" s="16">
        <f>IF(ISNUMBER($AE619),IF(OR(HLOOKUP($BQ$5,$I$2:$Y$8,4,FALSE)=1,HLOOKUP($BQ$5,$I$2:$Y$8,5,FALSE)=1,),HLOOKUP($BQ$5,$I$2:$Y$8,4,FALSE)*VLOOKUP($AC619,$B$32:$G$45,MATCH($AD619,$B$33:$G$33,0),FALSE)+HLOOKUP($BQ$5,$I$2:$Y$8,5,FALSE)*VLOOKUP($AC619,$B$47:$G$60,MATCH($AD619,$B$48:$G$48,0),FALSE)+$AE619,$AE619),"N/A")</f>
        <v>51.3</v>
      </c>
      <c r="BR619" s="16">
        <f t="shared" ref="BR619:BR630" si="2966">IF(ISNUMBER($AF619),$AF619*SQRT(SUMSQ(HLOOKUP($BQ$5,$J$2:$Y$8,2,FALSE)*VLOOKUP($AC619,$B$2:$G$15,MATCH($AD619,$B$3:$G$3,0),FALSE),HLOOKUP($BQ$5,$J$2:$Y$8,3,FALSE)*VLOOKUP($AC619,$B$17:$G$30,MATCH($AD619,$B$18:$G$18,0),FALSE),HLOOKUP($BQ$5,$J$2:$Y$8,6,FALSE)))+HLOOKUP($BQ$5,$J$2:$Y$8,4,FALSE)*VLOOKUP($AC619,$B$32:$G$45,MATCH($AD619,$B$33:$G$33,0),FALSE)+HLOOKUP($BQ$5,$J$2:$Y$8,5,FALSE)*VLOOKUP($AC619,$B$47:$G$60,MATCH($AD619,$B$48:$G$48,0),FALSE),"N/A")</f>
        <v>73.8</v>
      </c>
      <c r="BS619" s="16">
        <f>IF(ISNUMBER($AG619),IF(OR(HLOOKUP($BQ$5,$I$2:$Y$8,4,FALSE)=1,HLOOKUP($BQ$5,$I$2:$Y$8,5,FALSE)=1,),HLOOKUP($BQ$5,$I$2:$Y$8,4,FALSE)*VLOOKUP($AC619,$B$32:$G$45,MATCH($AD619,$B$33:$G$33,0),FALSE)+HLOOKUP($BQ$5,$I$2:$Y$8,5,FALSE)*VLOOKUP($AC619,$B$47:$G$60,MATCH($AD619,$B$48:$G$48,0),FALSE)+$AG619,$AG619),"N/A")</f>
        <v>138.22365879210702</v>
      </c>
      <c r="BT619" s="16" t="str">
        <f>IF(BR619="N/A", "N/A", "true")</f>
        <v>true</v>
      </c>
      <c r="BU619" s="16">
        <f>IF(BR619="N/A", "N/A", 1)</f>
        <v>1</v>
      </c>
      <c r="BV619" s="16">
        <f>IF(ISNUMBER($AE619),IF(OR(HLOOKUP($BV$5,$I$2:$Y$8,4,FALSE)=1,HLOOKUP($BV$5,$I$2:$Y$8,5,FALSE)=1,),HLOOKUP($BV$5,$I$2:$Y$8,4,FALSE)*VLOOKUP($AC619,$B$32:$G$45,MATCH($AD619,$B$33:$G$33,0),FALSE)+HLOOKUP($BV$5,$I$2:$Y$8,5,FALSE)*VLOOKUP($AC619,$B$47:$G$60,MATCH($AD619,$B$48:$G$48,0),FALSE)+$AE619,$AE619),"N/A")</f>
        <v>60</v>
      </c>
      <c r="BW619" s="16">
        <f t="shared" ref="BW619:BW630" si="2967">IF(ISNUMBER($AF619),$AF619*SQRT(SUMSQ(HLOOKUP($BV$5,$J$2:$Y$8,2,FALSE)*VLOOKUP($AC619,$B$2:$G$15,MATCH($AD619,$B$3:$G$3,0),FALSE),HLOOKUP($BV$5,$J$2:$Y$8,3,FALSE)*VLOOKUP($AC619,$B$17:$G$30,MATCH($AD619,$B$18:$G$18,0),FALSE),HLOOKUP($BV$5,$J$2:$Y$8,6,FALSE)))+HLOOKUP($BV$5,$J$2:$Y$8,4,FALSE)*VLOOKUP($AC619,$B$32:$G$45,MATCH($AD619,$B$33:$G$33,0),FALSE)+HLOOKUP($BV$5,$J$2:$Y$8,5,FALSE)*VLOOKUP($AC619,$B$47:$G$60,MATCH($AD619,$B$48:$G$48,0),FALSE),"N/A")</f>
        <v>120</v>
      </c>
      <c r="BX619" s="16">
        <f>IF(ISNUMBER($AG619),IF(OR(HLOOKUP($BV$5,$I$2:$Y$8,4,FALSE)=1,HLOOKUP($BV$5,$I$2:$Y$8,5,FALSE)=1,),HLOOKUP($BV$5,$I$2:$Y$8,4,FALSE)*VLOOKUP($AC619,$B$32:$G$45,MATCH($AD619,$B$33:$G$33,0),FALSE)+HLOOKUP($BV$5,$I$2:$Y$8,5,FALSE)*VLOOKUP($AC619,$B$47:$G$60,MATCH($AD619,$B$48:$G$48,0),FALSE)+$AG619,$AG619),"N/A")</f>
        <v>146.92365879210701</v>
      </c>
      <c r="BY619" s="16" t="str">
        <f>IF(BW619="N/A", "N/A", "true")</f>
        <v>true</v>
      </c>
      <c r="BZ619" s="16">
        <f>IF(BW619="N/A", "N/A", 1)</f>
        <v>1</v>
      </c>
      <c r="CA619" s="16">
        <f>IF(ISNUMBER($AE619),IF(OR(HLOOKUP($CA$5,$I$2:$Y$8,4,FALSE)=1,HLOOKUP($CA$5,$I$2:$Y$8,5,FALSE)=1,),HLOOKUP($CA$5,$I$2:$Y$8,4,FALSE)*VLOOKUP($AC619,$B$32:$G$45,MATCH($AD619,$B$33:$G$33,0),FALSE)+HLOOKUP($CA$5,$I$2:$Y$8,5,FALSE)*VLOOKUP($AC619,$B$47:$G$60,MATCH($AD619,$B$48:$G$48,0),FALSE)+$AE619,$AE619),"N/A")</f>
        <v>50</v>
      </c>
      <c r="CB619" s="16">
        <f t="shared" ref="CB619:CB630" si="2968">IF(ISNUMBER($AF619),$AF619*SQRT(SUMSQ(HLOOKUP($CA$5,$J$2:$Y$8,2,FALSE)*VLOOKUP($AC619,$B$2:$G$15,MATCH($AD619,$B$3:$G$3,0),FALSE),HLOOKUP($CA$5,$J$2:$Y$8,3,FALSE)*VLOOKUP($AC619,$B$17:$G$30,MATCH($AD619,$B$18:$G$18,0),FALSE),HLOOKUP($CA$5,$J$2:$Y$8,6,FALSE)))+HLOOKUP($CA$5,$J$2:$Y$8,4,FALSE)*VLOOKUP($AC619,$B$32:$G$45,MATCH($AD619,$B$33:$G$33,0),FALSE)+HLOOKUP($CA$5,$J$2:$Y$8,5,FALSE)*VLOOKUP($AC619,$B$47:$G$60,MATCH($AD619,$B$48:$G$48,0),FALSE),"N/A")</f>
        <v>110</v>
      </c>
      <c r="CC619" s="16">
        <f>IF(ISNUMBER($AG619),IF(OR(HLOOKUP($CA$5,$I$2:$Y$8,4,FALSE)=1,HLOOKUP($CA$5,$I$2:$Y$8,5,FALSE)=1,),HLOOKUP($CA$5,$I$2:$Y$8,4,FALSE)*VLOOKUP($AC619,$B$32:$G$45,MATCH($AD619,$B$33:$G$33,0),FALSE)+HLOOKUP($CA$5,$I$2:$Y$8,5,FALSE)*VLOOKUP($AC619,$B$47:$G$60,MATCH($AD619,$B$48:$G$48,0),FALSE)+$AG619,$AG619),"N/A")</f>
        <v>136.92365879210701</v>
      </c>
      <c r="CD619" s="16" t="str">
        <f>IF(CB619="N/A", "N/A", "true")</f>
        <v>true</v>
      </c>
      <c r="CE619" s="16">
        <f>IF(CB619="N/A", "N/A", 1)</f>
        <v>1</v>
      </c>
      <c r="CF619" s="16">
        <f>IF(ISNUMBER($AE619),IF(OR(HLOOKUP($CF$5,$I$2:$Y$8,4,FALSE)=1,HLOOKUP($CF$5,$I$2:$Y$8,5,FALSE)=1,),HLOOKUP($CF$5,$I$2:$Y$8,4,FALSE)*VLOOKUP($AC619,$B$32:$G$45,MATCH($AD619,$B$33:$G$33,0),FALSE)+HLOOKUP($CF$5,$I$2:$Y$8,5,FALSE)*VLOOKUP($AC619,$B$47:$G$60,MATCH($AD619,$B$48:$G$48,0),FALSE)+$AE619,$AE619),"N/A")</f>
        <v>61.3</v>
      </c>
      <c r="CG619" s="16">
        <f t="shared" ref="CG619:CG630" si="2969">IF(ISNUMBER($AF619),$AF619*SQRT(SUMSQ(HLOOKUP($CF$5,$J$2:$Y$8,2,FALSE)*VLOOKUP($AC619,$B$2:$G$15,MATCH($AD619,$B$3:$G$3,0),FALSE),HLOOKUP($CF$5,$J$2:$Y$8,3,FALSE)*VLOOKUP($AC619,$B$17:$G$30,MATCH($AD619,$B$18:$G$18,0),FALSE),HLOOKUP($CF$5,$J$2:$Y$8,6,FALSE)))+HLOOKUP($CF$5,$J$2:$Y$8,4,FALSE)*VLOOKUP($AC619,$B$32:$G$45,MATCH($AD619,$B$33:$G$33,0),FALSE)+HLOOKUP($CF$5,$J$2:$Y$8,5,FALSE)*VLOOKUP($AC619,$B$47:$G$60,MATCH($AD619,$B$48:$G$48,0),FALSE),"N/A")</f>
        <v>121.3</v>
      </c>
      <c r="CH619" s="16">
        <f>IF(ISNUMBER($AG619),IF(OR(HLOOKUP($CF$5,$I$2:$Y$8,4,FALSE)=1,HLOOKUP($CF$5,$I$2:$Y$8,5,FALSE)=1,),HLOOKUP($CF$5,$I$2:$Y$8,4,FALSE)*VLOOKUP($AC619,$B$32:$G$45,MATCH($AD619,$B$33:$G$33,0),FALSE)+HLOOKUP($CF$5,$I$2:$Y$8,5,FALSE)*VLOOKUP($AC619,$B$47:$G$60,MATCH($AD619,$B$48:$G$48,0),FALSE)+$AG619,$AG619),"N/A")</f>
        <v>148.22365879210702</v>
      </c>
      <c r="CI619" s="16" t="str">
        <f>IF(CG619="N/A", "N/A", "true")</f>
        <v>true</v>
      </c>
      <c r="CJ619" s="16">
        <f>IF(CG619="N/A", "N/A", 1)</f>
        <v>1</v>
      </c>
      <c r="CK619" s="16">
        <f>IF(ISNUMBER($AE619),IF(OR(HLOOKUP($CK$5,$I$2:$Y$8,4,FALSE)=1,HLOOKUP($CK$5,$I$2:$Y$8,5,FALSE)=1,),HLOOKUP($CK$5,$I$2:$Y$8,4,FALSE)*VLOOKUP($AC619,$B$32:$G$45,MATCH($AD619,$B$33:$G$33,0),FALSE)+HLOOKUP($CK$5,$I$2:$Y$8,5,FALSE)*VLOOKUP($AC619,$B$47:$G$60,MATCH($AD619,$B$48:$G$48,0),FALSE)+$AE619,$AE619),"N/A")</f>
        <v>51.3</v>
      </c>
      <c r="CL619" s="16">
        <f t="shared" ref="CL619:CL630" si="2970">IF(ISNUMBER($AF619),$AF619*SQRT(SUMSQ(HLOOKUP($CK$5,$J$2:$Y$8,2,FALSE)*VLOOKUP($AC619,$B$2:$G$15,MATCH($AD619,$B$3:$G$3,0),FALSE),HLOOKUP($CK$5,$J$2:$Y$8,3,FALSE)*VLOOKUP($AC619,$B$17:$G$30,MATCH($AD619,$B$18:$G$18,0),FALSE),HLOOKUP($CK$5,$J$2:$Y$8,6,FALSE)))+HLOOKUP($CK$5,$J$2:$Y$8,4,FALSE)*VLOOKUP($AC619,$B$32:$G$45,MATCH($AD619,$B$33:$G$33,0),FALSE)+HLOOKUP($CK$5,$J$2:$Y$8,5,FALSE)*VLOOKUP($AC619,$B$47:$G$60,MATCH($AD619,$B$48:$G$48,0),FALSE),"N/A")</f>
        <v>111.3</v>
      </c>
      <c r="CM619" s="16">
        <f>IF(ISNUMBER($AG619),IF(OR(HLOOKUP($CK$5,$I$2:$Y$8,4,FALSE)=1,HLOOKUP($CK$5,$I$2:$Y$8,5,FALSE)=1,),HLOOKUP($CK$5,$I$2:$Y$8,4,FALSE)*VLOOKUP($AC619,$B$32:$G$45,MATCH($AD619,$B$33:$G$33,0),FALSE)+HLOOKUP($CK$5,$I$2:$Y$8,5,FALSE)*VLOOKUP($AC619,$B$47:$G$60,MATCH($AD619,$B$48:$G$48,0),FALSE)+$AG619,$AG619),"N/A")</f>
        <v>138.22365879210702</v>
      </c>
      <c r="CN619" s="16" t="str">
        <f>IF(CL619="N/A", "N/A", "true")</f>
        <v>true</v>
      </c>
      <c r="CO619" s="16">
        <f>IF(CL619="N/A", "N/A", 1)</f>
        <v>1</v>
      </c>
      <c r="CP619" s="16">
        <f>IF(ISNUMBER($AE619),IF(OR(HLOOKUP($CP$5,$I$2:$Y$8,4,FALSE)=1,HLOOKUP($CP$5,$I$2:$Y$8,5,FALSE)=1,),HLOOKUP($CP$5,$I$2:$Y$8,4,FALSE)*VLOOKUP($AC619,$B$32:$G$45,MATCH($AD619,$B$33:$G$33,0),FALSE)+HLOOKUP($CP$5,$I$2:$Y$8,5,FALSE)*VLOOKUP($AC619,$B$47:$G$60,MATCH($AD619,$B$48:$G$48,0),FALSE)+$AE619,$AE619),"N/A")</f>
        <v>60</v>
      </c>
      <c r="CQ619" s="16">
        <f t="shared" ref="CQ619:CQ630" si="2971">IF(ISNUMBER($AF619),$AF619*SQRT(SUMSQ(HLOOKUP($CP$5,$J$2:$Y$8,2,FALSE)*VLOOKUP($AC619,$B$2:$G$15,MATCH($AD619,$B$3:$G$3,0),FALSE),HLOOKUP($CP$5,$J$2:$Y$8,3,FALSE)*VLOOKUP($AC619,$B$17:$G$30,MATCH($AD619,$B$18:$G$18,0),FALSE),HLOOKUP($CP$5,$J$2:$Y$8,6,FALSE)))+HLOOKUP($CP$5,$J$2:$Y$8,4,FALSE)*VLOOKUP($AC619,$B$32:$G$45,MATCH($AD619,$B$33:$G$33,0),FALSE)+HLOOKUP($CP$5,$J$2:$Y$8,5,FALSE)*VLOOKUP($AC619,$B$47:$G$60,MATCH($AD619,$B$48:$G$48,0),FALSE),"N/A")</f>
        <v>145.62365879210699</v>
      </c>
      <c r="CR619" s="16">
        <f>IF(ISNUMBER($AG619),IF(OR(HLOOKUP($CP$5,$I$2:$Y$8,4,FALSE)=1,HLOOKUP($CP$5,$I$2:$Y$8,5,FALSE)=1,),HLOOKUP($CP$5,$I$2:$Y$8,4,FALSE)*VLOOKUP($AC619,$B$32:$G$45,MATCH($AD619,$B$33:$G$33,0),FALSE)+HLOOKUP($CP$5,$I$2:$Y$8,5,FALSE)*VLOOKUP($AC619,$B$47:$G$60,MATCH($AD619,$B$48:$G$48,0),FALSE)+$AG619,$AG619),"N/A")</f>
        <v>146.92365879210701</v>
      </c>
      <c r="CS619" s="16" t="str">
        <f>IF(CQ619="N/A", "N/A", "true")</f>
        <v>true</v>
      </c>
      <c r="CT619" s="16">
        <f>IF(CQ619="N/A", "N/A", 1)</f>
        <v>1</v>
      </c>
      <c r="CU619" s="16">
        <f>IF(ISNUMBER($AE619),IF(OR(HLOOKUP($CU$5,$I$2:$Y$8,4,FALSE)=1,HLOOKUP($CU$5,$I$2:$Y$8,5,FALSE)=1,),HLOOKUP($CU$5,$I$2:$Y$8,4,FALSE)*VLOOKUP($AC619,$B$32:$G$45,MATCH($AD619,$B$33:$G$33,0),FALSE)+HLOOKUP($CU$5,$I$2:$Y$8,5,FALSE)*VLOOKUP($AC619,$B$47:$G$60,MATCH($AD619,$B$48:$G$48,0),FALSE)+$AE619,$AE619),"N/A")</f>
        <v>50</v>
      </c>
      <c r="CV619" s="16">
        <f t="shared" ref="CV619:CV630" si="2972">IF(ISNUMBER($AF619),$AF619*SQRT(SUMSQ(HLOOKUP($CU$5,$J$2:$Y$8,2,FALSE)*VLOOKUP($AC619,$B$2:$G$15,MATCH($AD619,$B$3:$G$3,0),FALSE),HLOOKUP($CU$5,$J$2:$Y$8,3,FALSE)*VLOOKUP($AC619,$B$17:$G$30,MATCH($AD619,$B$18:$G$18,0),FALSE),HLOOKUP($CU$5,$J$2:$Y$8,6,FALSE)))+HLOOKUP($CU$5,$J$2:$Y$8,4,FALSE)*VLOOKUP($AC619,$B$32:$G$45,MATCH($AD619,$B$33:$G$33,0),FALSE)+HLOOKUP($CU$5,$J$2:$Y$8,5,FALSE)*VLOOKUP($AC619,$B$47:$G$60,MATCH($AD619,$B$48:$G$48,0),FALSE),"N/A")</f>
        <v>135.62365879210699</v>
      </c>
      <c r="CW619" s="16">
        <f>IF(ISNUMBER($AG619),IF(OR(HLOOKUP($CU$5,$I$2:$Y$8,4,FALSE)=1,HLOOKUP($CU$5,$I$2:$Y$8,5,FALSE)=1,),HLOOKUP($CU$5,$I$2:$Y$8,4,FALSE)*VLOOKUP($AC619,$B$32:$G$45,MATCH($AD619,$B$33:$G$33,0),FALSE)+HLOOKUP($CU$5,$I$2:$Y$8,5,FALSE)*VLOOKUP($AC619,$B$47:$G$60,MATCH($AD619,$B$48:$G$48,0),FALSE)+$AG619,$AG619),"N/A")</f>
        <v>136.92365879210701</v>
      </c>
      <c r="CX619" s="16" t="str">
        <f>IF(CV619="N/A", "N/A", "true")</f>
        <v>true</v>
      </c>
      <c r="CY619" s="16">
        <f>IF(CV619="N/A", "N/A", 1)</f>
        <v>1</v>
      </c>
      <c r="CZ619" s="16">
        <f>IF(ISNUMBER($AE619),IF(OR(HLOOKUP($CZ$5,$I$2:$Y$8,4,FALSE)=1,HLOOKUP($CZ$5,$I$2:$Y$8,5,FALSE)=1,),HLOOKUP($CZ$5,$I$2:$Y$8,4,FALSE)*VLOOKUP($AC619,$B$32:$G$45,MATCH($AD619,$B$33:$G$33,0),FALSE)+HLOOKUP($CZ$5,$I$2:$Y$8,5,FALSE)*VLOOKUP($AC619,$B$47:$G$60,MATCH($AD619,$B$48:$G$48,0),FALSE)+$AE619,$AE619),"N/A")</f>
        <v>61.3</v>
      </c>
      <c r="DA619" s="16">
        <f t="shared" ref="DA619:DA630" si="2973">IF(ISNUMBER($AF619),$AF619*SQRT(SUMSQ(HLOOKUP($CZ$5,$J$2:$Y$8,2,FALSE)*VLOOKUP($AC619,$B$2:$G$15,MATCH($AD619,$B$3:$G$3,0),FALSE),HLOOKUP($CZ$5,$J$2:$Y$8,3,FALSE)*VLOOKUP($AC619,$B$17:$G$30,MATCH($AD619,$B$18:$G$18,0),FALSE),HLOOKUP($CZ$5,$J$2:$Y$8,6,FALSE)))+HLOOKUP($CZ$5,$J$2:$Y$8,4,FALSE)*VLOOKUP($AC619,$B$32:$G$45,MATCH($AD619,$B$33:$G$33,0),FALSE)+HLOOKUP($CZ$5,$J$2:$Y$8,5,FALSE)*VLOOKUP($AC619,$B$47:$G$60,MATCH($AD619,$B$48:$G$48,0),FALSE),"N/A")</f>
        <v>146.92365879210701</v>
      </c>
      <c r="DB619" s="16">
        <f>IF(ISNUMBER($AG619),IF(OR(HLOOKUP($CZ$5,$I$2:$Y$8,4,FALSE)=1,HLOOKUP($CZ$5,$I$2:$Y$8,5,FALSE)=1,),HLOOKUP($CZ$5,$I$2:$Y$8,4,FALSE)*VLOOKUP($AC619,$B$32:$G$45,MATCH($AD619,$B$33:$G$33,0),FALSE)+HLOOKUP($CZ$5,$I$2:$Y$8,5,FALSE)*VLOOKUP($AC619,$B$47:$G$60,MATCH($AD619,$B$48:$G$48,0),FALSE)+$AG619,$AG619),"N/A")</f>
        <v>148.22365879210702</v>
      </c>
      <c r="DC619" s="16" t="str">
        <f>IF(DA619="N/A", "N/A", "true")</f>
        <v>true</v>
      </c>
      <c r="DD619" s="16">
        <f>IF(DA619="N/A", "N/A", 1)</f>
        <v>1</v>
      </c>
      <c r="DE619" s="16">
        <f>IF(ISNUMBER($AE619),IF(OR(HLOOKUP($DE$5,$I$2:$Y$8,4,FALSE)=1,HLOOKUP($DE$5,$I$2:$Y$8,5,FALSE)=1,),HLOOKUP($DE$5,$I$2:$Y$8,4,FALSE)*VLOOKUP($AC619,$B$32:$G$45,MATCH($AD619,$B$33:$G$33,0),FALSE)+HLOOKUP($DE$5,$I$2:$Y$8,5,FALSE)*VLOOKUP($AC619,$B$47:$G$60,MATCH($AD619,$B$48:$G$48,0),FALSE)+$AE619,$AE619),"N/A")</f>
        <v>51.3</v>
      </c>
      <c r="DF619" s="16">
        <f>IF(ISNUMBER($AF619),$AF619*SQRT(SUMSQ(HLOOKUP($DE$5,$J$2:$Y$8,2,FALSE)*VLOOKUP($AC619,$B$2:$G$15,MATCH($AD619,$B$3:$G$3,0),FALSE),HLOOKUP($DE$5,$J$2:$Y$8,3,FALSE)*VLOOKUP($AC619,$B$17:$G$30,MATCH($AD619,$B$18:$G$18,0),FALSE),HLOOKUP($DE$5,$J$2:$Y$8,6,FALSE)))+HLOOKUP($DE$5,$J$2:$Y$8,4,FALSE)*VLOOKUP($AC619,$B$32:$G$45,MATCH($AD619,$B$33:$G$33,0),FALSE)+HLOOKUP($DE$5,$J$2:$Y$8,5,FALSE)*VLOOKUP($AC619,$B$47:$G$60,MATCH($AD619,$B$48:$G$48,0),FALSE),"N/A")</f>
        <v>136.92365879210701</v>
      </c>
      <c r="DG619" s="19">
        <f>IF(ISNUMBER($AG619),IF(OR(HLOOKUP($DE$5,$I$2:$Y$8,4,FALSE)=1,HLOOKUP($DE$5,$I$2:$Y$8,5,FALSE)=1,),HLOOKUP($DE$5,$I$2:$Y$8,4,FALSE)*VLOOKUP($AC619,$B$32:$G$45,MATCH($AD619,$B$33:$G$33,0),FALSE)+HLOOKUP($DE$5,$I$2:$Y$8,5,FALSE)*VLOOKUP($AC619,$B$47:$G$60,MATCH($AD619,$B$48:$G$48,0),FALSE)+$AG619,$AG619),"N/A")</f>
        <v>138.22365879210702</v>
      </c>
      <c r="DH619" s="16" t="str">
        <f>IF(DF619="N/A", "N/A", "true")</f>
        <v>true</v>
      </c>
      <c r="DI619" s="16">
        <f>IF(DF619="N/A", "N/A", 1)</f>
        <v>1</v>
      </c>
    </row>
    <row r="620" spans="27:113" x14ac:dyDescent="0.35">
      <c r="AA620" s="49">
        <v>1.5</v>
      </c>
      <c r="AB620" s="55">
        <f t="shared" ref="AB620:AB630" si="2974">IF(ISNUMBER(AA620),(AA620*(AF620-AG620)+AE620+AG620-2*AF620)/(AE620-AF620),"-")</f>
        <v>2.0355339059327391</v>
      </c>
      <c r="AC620" s="23" t="s">
        <v>7</v>
      </c>
      <c r="AD620" s="40" t="s">
        <v>2</v>
      </c>
      <c r="AE620" s="16">
        <v>8.8000000000000007</v>
      </c>
      <c r="AF620" s="16">
        <v>11</v>
      </c>
      <c r="AG620" s="16">
        <f t="shared" si="2958"/>
        <v>15.556349186104047</v>
      </c>
      <c r="AH620" s="16">
        <f t="shared" ref="AH620:AH630" si="2975">IF(ISNUMBER($AE620),IF(OR(HLOOKUP($AH$5,$I$2:$Y$8,4,FALSE)=1,HLOOKUP($AH$5,$I$2:$Y$8,5,FALSE)=1,),HLOOKUP($AH$5,$I$2:$Y$8,4,FALSE)*VLOOKUP($AC620,$B$32:$G$45,MATCH($AD620,$B$33:$G$33,0),FALSE)+HLOOKUP($AH$5,$I$2:$Y$8,5,FALSE)*VLOOKUP($AC620,$B$47:$G$60,MATCH($AD620,$B$48:$G$48,0),FALSE)+$AE620,$AE620),"N/A")</f>
        <v>8.8000000000000007</v>
      </c>
      <c r="AI620" s="16">
        <f t="shared" si="2959"/>
        <v>11</v>
      </c>
      <c r="AJ620" s="16">
        <f>IF(ISNUMBER($AG620),IF(OR(HLOOKUP($AH$5,$I$2:$Y$8,4,FALSE)=1,HLOOKUP($AH$5,$I$2:$Y$8,5,FALSE)=1,),HLOOKUP($AH$5,$I$2:$Y$8,4,FALSE)*VLOOKUP($AC620,$B$32:$G$45,MATCH($AD620,$B$33:$G$33,0),FALSE)+HLOOKUP($AH$5,$I$2:$Y$8,5,FALSE)*VLOOKUP($AC620,$B$47:$G$60,MATCH($AD620,$B$48:$G$48,0),FALSE)+$AG620,$AG620),"N/A")</f>
        <v>15.556349186104047</v>
      </c>
      <c r="AK620" s="16" t="str">
        <f t="shared" ref="AK620:AK630" si="2976">IF(AI620="N/A", "N/A", "true")</f>
        <v>true</v>
      </c>
      <c r="AL620" s="16">
        <f t="shared" ref="AL620:AL630" si="2977">IF(AI620="N/A", "N/A", 1)</f>
        <v>1</v>
      </c>
      <c r="AM620" s="16">
        <f t="shared" ref="AM620:AM630" si="2978">IF(ISNUMBER($AE620),IF(OR(HLOOKUP($AM$5,$I$2:$Y$8,4,FALSE)=1,HLOOKUP($AM$5,$I$2:$Y$8,5,FALSE)=1,),HLOOKUP($AM$5,$I$2:$Y$8,4,FALSE)*VLOOKUP($AC620,$B$32:$G$45,MATCH($AD620,$B$33:$G$33,0),FALSE)+HLOOKUP($AM$5,$I$2:$Y$8,5,FALSE)*VLOOKUP($AC620,$B$47:$G$60,MATCH($AD620,$B$48:$G$48,0),FALSE)+$AE620,$AE620),"N/A")</f>
        <v>8.8000000000000007</v>
      </c>
      <c r="AN620" s="16">
        <f t="shared" si="2960"/>
        <v>11</v>
      </c>
      <c r="AO620" s="16">
        <f t="shared" ref="AO620:AO630" si="2979">IF(ISNUMBER($AG620),IF(OR(HLOOKUP($AM$5,$I$2:$Y$8,4,FALSE)=1,HLOOKUP($AM$5,$I$2:$Y$8,5,FALSE)=1,),HLOOKUP($AM$5,$I$2:$Y$8,4,FALSE)*VLOOKUP($AC620,$B$32:$G$45,MATCH($AD620,$B$33:$G$33,0),FALSE)+HLOOKUP($AM$5,$I$2:$Y$8,5,FALSE)*VLOOKUP($AC620,$B$47:$G$60,MATCH($AD620,$B$48:$G$48,0),FALSE)+$AG620,$AG620),"N/A")</f>
        <v>15.556349186104047</v>
      </c>
      <c r="AP620" s="16" t="str">
        <f t="shared" ref="AP620:AP630" si="2980">IF(AN620="N/A", "N/A", "true")</f>
        <v>true</v>
      </c>
      <c r="AQ620" s="16">
        <f t="shared" ref="AQ620:AQ630" si="2981">IF(AN620="N/A", "N/A", 1)</f>
        <v>1</v>
      </c>
      <c r="AR620" s="16">
        <f t="shared" ref="AR620:AR630" si="2982">IF(ISNUMBER($AE620),IF(OR(HLOOKUP($AR$5,$I$2:$Y$8,4,FALSE)=1,HLOOKUP($AR$5,$I$2:$Y$8,5,FALSE)=1,),HLOOKUP($AR$5,$I$2:$Y$8,4,FALSE)*VLOOKUP($AC620,$B$32:$G$45,MATCH($AD620,$B$33:$G$33,0),FALSE)+HLOOKUP($AH$5,$I$2:$Y$8,5,FALSE)*VLOOKUP($AC620,$B$47:$G$60,MATCH($AD620,$B$48:$G$48,0),FALSE)+$AE620,$AE620),"N/A")</f>
        <v>8.8000000000000007</v>
      </c>
      <c r="AS620" s="16">
        <f t="shared" si="2961"/>
        <v>11</v>
      </c>
      <c r="AT620" s="16">
        <f t="shared" ref="AT620:AT630" si="2983">IF(ISNUMBER($AG620),IF(OR(HLOOKUP($AR$5,$I$2:$Y$8,4,FALSE)=1,HLOOKUP($AR$5,$I$2:$Y$8,5,FALSE)=1,),HLOOKUP($AR$5,$I$2:$Y$8,4,FALSE)*VLOOKUP($AC620,$B$32:$G$45,MATCH($AD620,$B$33:$G$33,0),FALSE)+HLOOKUP($AR$5,$I$2:$Y$8,5,FALSE)*VLOOKUP($AC620,$B$47:$G$60,MATCH($AD620,$B$48:$G$48,0),FALSE)+$AG620,$AG620),"N/A")</f>
        <v>15.556349186104047</v>
      </c>
      <c r="AU620" s="16" t="str">
        <f t="shared" ref="AU620:AU630" si="2984">IF(AS620="N/A", "N/A", "true")</f>
        <v>true</v>
      </c>
      <c r="AV620" s="16">
        <f t="shared" ref="AV620:AV630" si="2985">IF(AS620="N/A", "N/A", 1)</f>
        <v>1</v>
      </c>
      <c r="AW620" s="16">
        <f t="shared" ref="AW620:AW630" si="2986">IF(ISNUMBER($AE620),IF(OR(HLOOKUP($AW$5,$I$2:$Y$8,4,FALSE)=1,HLOOKUP($AW$5,$I$2:$Y$8,5,FALSE)=1,),HLOOKUP($AW$5,$I$2:$Y$8,4,FALSE)*VLOOKUP($AC620,$B$32:$G$45,MATCH($AD620,$B$33:$G$33,0),FALSE)+HLOOKUP($AW$5,$I$2:$Y$8,5,FALSE)*VLOOKUP($AC620,$B$47:$G$60,MATCH($AD620,$B$48:$G$48,0),FALSE)+$AE620,$AE620),"N/A")</f>
        <v>8.8000000000000007</v>
      </c>
      <c r="AX620" s="16">
        <f t="shared" si="2962"/>
        <v>11</v>
      </c>
      <c r="AY620" s="16">
        <f t="shared" ref="AY620:AY630" si="2987">IF(ISNUMBER($AG620),IF(OR(HLOOKUP($AW$5,$I$2:$Y$8,4,FALSE)=1,HLOOKUP($AW$5,$I$2:$Y$8,5,FALSE)=1,),HLOOKUP($AW$5,$I$2:$Y$8,4,FALSE)*VLOOKUP($AC620,$B$32:$G$45,MATCH($AD620,$B$33:$G$33,0),FALSE)+HLOOKUP($AW$5,$I$2:$Y$8,5,FALSE)*VLOOKUP($AC620,$B$47:$G$60,MATCH($AD620,$B$48:$G$48,0),FALSE)+$AG620,$AG620),"N/A")</f>
        <v>15.556349186104047</v>
      </c>
      <c r="AZ620" s="16" t="str">
        <f t="shared" ref="AZ620:AZ630" si="2988">IF(AX620="N/A", "N/A", "true")</f>
        <v>true</v>
      </c>
      <c r="BA620" s="16">
        <f t="shared" ref="BA620:BA630" si="2989">IF(AX620="N/A", "N/A", 1)</f>
        <v>1</v>
      </c>
      <c r="BB620" s="16">
        <f t="shared" ref="BB620:BB630" si="2990">IF(ISNUMBER($AE620),IF(OR(HLOOKUP($BB$5,$I$2:$Y$8,4,FALSE)=1,HLOOKUP($BB$5,$I$2:$Y$8,5,FALSE)=1,),HLOOKUP($BB$5,$I$2:$Y$8,4,FALSE)*VLOOKUP($AC620,$B$32:$G$45,MATCH($AD620,$B$33:$G$33,0),FALSE)+HLOOKUP($BB$5,$I$2:$Y$8,5,FALSE)*VLOOKUP($AC620,$B$47:$G$60,MATCH($AD620,$B$48:$G$48,0),FALSE)+$AE620,$AE620),"N/A")</f>
        <v>8.8000000000000007</v>
      </c>
      <c r="BC620" s="16">
        <f t="shared" si="2963"/>
        <v>11</v>
      </c>
      <c r="BD620" s="16">
        <f t="shared" ref="BD620:BD630" si="2991">IF(ISNUMBER($AG620),IF(OR(HLOOKUP($BB$5,$I$2:$Y$8,4,FALSE)=1,HLOOKUP($BB$5,$I$2:$Y$8,5,FALSE)=1,),HLOOKUP($BB$5,$I$2:$Y$8,4,FALSE)*VLOOKUP($AC620,$B$32:$G$45,MATCH($AD620,$B$33:$G$33,0),FALSE)+HLOOKUP($BB$5,$I$2:$Y$8,5,FALSE)*VLOOKUP($AC620,$B$47:$G$60,MATCH($AD620,$B$48:$G$48,0),FALSE)+$AG620,$AG620),"N/A")</f>
        <v>15.556349186104047</v>
      </c>
      <c r="BE620" s="16" t="str">
        <f t="shared" ref="BE620:BE630" si="2992">IF(BC620="N/A", "N/A", "true")</f>
        <v>true</v>
      </c>
      <c r="BF620" s="16">
        <f t="shared" ref="BF620:BF630" si="2993">IF(BC620="N/A", "N/A", 1)</f>
        <v>1</v>
      </c>
      <c r="BG620" s="16">
        <f t="shared" ref="BG620:BG630" si="2994">IF(ISNUMBER($AE620),IF(OR(HLOOKUP($BG$5,$I$2:$Y$8,4,FALSE)=1,HLOOKUP($BG$5,$I$2:$Y$8,5,FALSE)=1,),HLOOKUP($BG$5,$I$2:$Y$8,4,FALSE)*VLOOKUP($AC620,$B$32:$G$45,MATCH($AD620,$B$33:$G$33,0),FALSE)+HLOOKUP($BG$5,$I$2:$Y$8,5,FALSE)*VLOOKUP($AC620,$B$47:$G$60,MATCH($AD620,$B$48:$G$48,0),FALSE)+$AE620,$AE620),"N/A")</f>
        <v>8.8000000000000007</v>
      </c>
      <c r="BH620" s="16">
        <f t="shared" si="2964"/>
        <v>11</v>
      </c>
      <c r="BI620" s="16">
        <f t="shared" ref="BI620:BI630" si="2995">IF(ISNUMBER($AG620),IF(OR(HLOOKUP($BG$5,$I$2:$Y$8,4,FALSE)=1,HLOOKUP($BG$5,$I$2:$Y$8,5,FALSE)=1,),HLOOKUP($BG$5,$I$2:$Y$8,4,FALSE)*VLOOKUP($AC620,$B$32:$G$45,MATCH($AD620,$B$33:$G$33,0),FALSE)+HLOOKUP($BG$5,$I$2:$Y$8,5,FALSE)*VLOOKUP($AC620,$B$47:$G$60,MATCH($AD620,$B$48:$G$48,0),FALSE)+$AG620,$AG620),"N/A")</f>
        <v>15.556349186104047</v>
      </c>
      <c r="BJ620" s="16" t="str">
        <f t="shared" ref="BJ620:BJ630" si="2996">IF(BH620="N/A", "N/A", "true")</f>
        <v>true</v>
      </c>
      <c r="BK620" s="16">
        <f t="shared" ref="BK620:BK630" si="2997">IF(BH620="N/A", "N/A", 1)</f>
        <v>1</v>
      </c>
      <c r="BL620" s="16">
        <f t="shared" ref="BL620:BL630" si="2998">IF(ISNUMBER($AE620),IF(OR(HLOOKUP($BL$5,$I$2:$Y$8,4,FALSE)=1,HLOOKUP($BL$5,$I$2:$Y$8,5,FALSE)=1,),HLOOKUP($BL$5,$I$2:$Y$8,4,FALSE)*VLOOKUP($AC620,$B$32:$G$45,MATCH($AD620,$B$33:$G$33,0),FALSE)+HLOOKUP($BL$5,$I$2:$Y$8,5,FALSE)*VLOOKUP($AC620,$B$47:$G$60,MATCH($AD620,$B$48:$G$48,0),FALSE)+$AE620,$AE620),"N/A")</f>
        <v>8.8000000000000007</v>
      </c>
      <c r="BM620" s="16">
        <f t="shared" si="2965"/>
        <v>11</v>
      </c>
      <c r="BN620" s="16">
        <f t="shared" ref="BN620:BN630" si="2999">IF(ISNUMBER($AG620),IF(OR(HLOOKUP($BL$5,$I$2:$Y$8,4,FALSE)=1,HLOOKUP($BL$5,$I$2:$Y$8,5,FALSE)=1,),HLOOKUP($BL$5,$I$2:$Y$8,4,FALSE)*VLOOKUP($AC620,$B$32:$G$45,MATCH($AD620,$B$33:$G$33,0),FALSE)+HLOOKUP($BL$5,$I$2:$Y$8,5,FALSE)*VLOOKUP($AC620,$B$47:$G$60,MATCH($AD620,$B$48:$G$48,0),FALSE)+$AG620,$AG620),"N/A")</f>
        <v>15.556349186104047</v>
      </c>
      <c r="BO620" s="16" t="str">
        <f t="shared" ref="BO620:BO630" si="3000">IF(BM620="N/A", "N/A", "true")</f>
        <v>true</v>
      </c>
      <c r="BP620" s="16">
        <f t="shared" ref="BP620:BP630" si="3001">IF(BM620="N/A", "N/A", 1)</f>
        <v>1</v>
      </c>
      <c r="BQ620" s="16">
        <f t="shared" ref="BQ620:BQ630" si="3002">IF(ISNUMBER($AE620),IF(OR(HLOOKUP($BQ$5,$I$2:$Y$8,4,FALSE)=1,HLOOKUP($BQ$5,$I$2:$Y$8,5,FALSE)=1,),HLOOKUP($BQ$5,$I$2:$Y$8,4,FALSE)*VLOOKUP($AC620,$B$32:$G$45,MATCH($AD620,$B$33:$G$33,0),FALSE)+HLOOKUP($BQ$5,$I$2:$Y$8,5,FALSE)*VLOOKUP($AC620,$B$47:$G$60,MATCH($AD620,$B$48:$G$48,0),FALSE)+$AE620,$AE620),"N/A")</f>
        <v>8.8000000000000007</v>
      </c>
      <c r="BR620" s="16">
        <f t="shared" si="2966"/>
        <v>11</v>
      </c>
      <c r="BS620" s="16">
        <f t="shared" ref="BS620:BS630" si="3003">IF(ISNUMBER($AG620),IF(OR(HLOOKUP($BQ$5,$I$2:$Y$8,4,FALSE)=1,HLOOKUP($BQ$5,$I$2:$Y$8,5,FALSE)=1,),HLOOKUP($BQ$5,$I$2:$Y$8,4,FALSE)*VLOOKUP($AC620,$B$32:$G$45,MATCH($AD620,$B$33:$G$33,0),FALSE)+HLOOKUP($BQ$5,$I$2:$Y$8,5,FALSE)*VLOOKUP($AC620,$B$47:$G$60,MATCH($AD620,$B$48:$G$48,0),FALSE)+$AG620,$AG620),"N/A")</f>
        <v>15.556349186104047</v>
      </c>
      <c r="BT620" s="16" t="str">
        <f t="shared" ref="BT620:BT630" si="3004">IF(BR620="N/A", "N/A", "true")</f>
        <v>true</v>
      </c>
      <c r="BU620" s="16">
        <f t="shared" ref="BU620:BU630" si="3005">IF(BR620="N/A", "N/A", 1)</f>
        <v>1</v>
      </c>
      <c r="BV620" s="16">
        <f t="shared" ref="BV620:BV630" si="3006">IF(ISNUMBER($AE620),IF(OR(HLOOKUP($BV$5,$I$2:$Y$8,4,FALSE)=1,HLOOKUP($BV$5,$I$2:$Y$8,5,FALSE)=1,),HLOOKUP($BV$5,$I$2:$Y$8,4,FALSE)*VLOOKUP($AC620,$B$32:$G$45,MATCH($AD620,$B$33:$G$33,0),FALSE)+HLOOKUP($BV$5,$I$2:$Y$8,5,FALSE)*VLOOKUP($AC620,$B$47:$G$60,MATCH($AD620,$B$48:$G$48,0),FALSE)+$AE620,$AE620),"N/A")</f>
        <v>8.8000000000000007</v>
      </c>
      <c r="BW620" s="16">
        <f t="shared" si="2967"/>
        <v>11</v>
      </c>
      <c r="BX620" s="16">
        <f t="shared" ref="BX620:BX630" si="3007">IF(ISNUMBER($AG620),IF(OR(HLOOKUP($BV$5,$I$2:$Y$8,4,FALSE)=1,HLOOKUP($BV$5,$I$2:$Y$8,5,FALSE)=1,),HLOOKUP($BV$5,$I$2:$Y$8,4,FALSE)*VLOOKUP($AC620,$B$32:$G$45,MATCH($AD620,$B$33:$G$33,0),FALSE)+HLOOKUP($BV$5,$I$2:$Y$8,5,FALSE)*VLOOKUP($AC620,$B$47:$G$60,MATCH($AD620,$B$48:$G$48,0),FALSE)+$AG620,$AG620),"N/A")</f>
        <v>15.556349186104047</v>
      </c>
      <c r="BY620" s="16" t="str">
        <f t="shared" ref="BY620:BY630" si="3008">IF(BW620="N/A", "N/A", "true")</f>
        <v>true</v>
      </c>
      <c r="BZ620" s="16">
        <f t="shared" ref="BZ620:BZ630" si="3009">IF(BW620="N/A", "N/A", 1)</f>
        <v>1</v>
      </c>
      <c r="CA620" s="16">
        <f t="shared" ref="CA620:CA630" si="3010">IF(ISNUMBER($AE620),IF(OR(HLOOKUP($CA$5,$I$2:$Y$8,4,FALSE)=1,HLOOKUP($CA$5,$I$2:$Y$8,5,FALSE)=1,),HLOOKUP($CA$5,$I$2:$Y$8,4,FALSE)*VLOOKUP($AC620,$B$32:$G$45,MATCH($AD620,$B$33:$G$33,0),FALSE)+HLOOKUP($CA$5,$I$2:$Y$8,5,FALSE)*VLOOKUP($AC620,$B$47:$G$60,MATCH($AD620,$B$48:$G$48,0),FALSE)+$AE620,$AE620),"N/A")</f>
        <v>8.8000000000000007</v>
      </c>
      <c r="CB620" s="16">
        <f t="shared" si="2968"/>
        <v>11</v>
      </c>
      <c r="CC620" s="16">
        <f t="shared" ref="CC620:CC630" si="3011">IF(ISNUMBER($AG620),IF(OR(HLOOKUP($CA$5,$I$2:$Y$8,4,FALSE)=1,HLOOKUP($CA$5,$I$2:$Y$8,5,FALSE)=1,),HLOOKUP($CA$5,$I$2:$Y$8,4,FALSE)*VLOOKUP($AC620,$B$32:$G$45,MATCH($AD620,$B$33:$G$33,0),FALSE)+HLOOKUP($CA$5,$I$2:$Y$8,5,FALSE)*VLOOKUP($AC620,$B$47:$G$60,MATCH($AD620,$B$48:$G$48,0),FALSE)+$AG620,$AG620),"N/A")</f>
        <v>15.556349186104047</v>
      </c>
      <c r="CD620" s="16" t="str">
        <f t="shared" ref="CD620:CD630" si="3012">IF(CB620="N/A", "N/A", "true")</f>
        <v>true</v>
      </c>
      <c r="CE620" s="16">
        <f t="shared" ref="CE620:CE630" si="3013">IF(CB620="N/A", "N/A", 1)</f>
        <v>1</v>
      </c>
      <c r="CF620" s="16">
        <f t="shared" ref="CF620:CF630" si="3014">IF(ISNUMBER($AE620),IF(OR(HLOOKUP($CF$5,$I$2:$Y$8,4,FALSE)=1,HLOOKUP($CF$5,$I$2:$Y$8,5,FALSE)=1,),HLOOKUP($CF$5,$I$2:$Y$8,4,FALSE)*VLOOKUP($AC620,$B$32:$G$45,MATCH($AD620,$B$33:$G$33,0),FALSE)+HLOOKUP($CF$5,$I$2:$Y$8,5,FALSE)*VLOOKUP($AC620,$B$47:$G$60,MATCH($AD620,$B$48:$G$48,0),FALSE)+$AE620,$AE620),"N/A")</f>
        <v>8.8000000000000007</v>
      </c>
      <c r="CG620" s="16">
        <f t="shared" si="2969"/>
        <v>11</v>
      </c>
      <c r="CH620" s="16">
        <f t="shared" ref="CH620:CH630" si="3015">IF(ISNUMBER($AG620),IF(OR(HLOOKUP($CF$5,$I$2:$Y$8,4,FALSE)=1,HLOOKUP($CF$5,$I$2:$Y$8,5,FALSE)=1,),HLOOKUP($CF$5,$I$2:$Y$8,4,FALSE)*VLOOKUP($AC620,$B$32:$G$45,MATCH($AD620,$B$33:$G$33,0),FALSE)+HLOOKUP($CF$5,$I$2:$Y$8,5,FALSE)*VLOOKUP($AC620,$B$47:$G$60,MATCH($AD620,$B$48:$G$48,0),FALSE)+$AG620,$AG620),"N/A")</f>
        <v>15.556349186104047</v>
      </c>
      <c r="CI620" s="16" t="str">
        <f t="shared" ref="CI620:CI630" si="3016">IF(CG620="N/A", "N/A", "true")</f>
        <v>true</v>
      </c>
      <c r="CJ620" s="16">
        <f t="shared" ref="CJ620:CJ630" si="3017">IF(CG620="N/A", "N/A", 1)</f>
        <v>1</v>
      </c>
      <c r="CK620" s="16">
        <f t="shared" ref="CK620:CK630" si="3018">IF(ISNUMBER($AE620),IF(OR(HLOOKUP($CK$5,$I$2:$Y$8,4,FALSE)=1,HLOOKUP($CK$5,$I$2:$Y$8,5,FALSE)=1,),HLOOKUP($CK$5,$I$2:$Y$8,4,FALSE)*VLOOKUP($AC620,$B$32:$G$45,MATCH($AD620,$B$33:$G$33,0),FALSE)+HLOOKUP($CK$5,$I$2:$Y$8,5,FALSE)*VLOOKUP($AC620,$B$47:$G$60,MATCH($AD620,$B$48:$G$48,0),FALSE)+$AE620,$AE620),"N/A")</f>
        <v>8.8000000000000007</v>
      </c>
      <c r="CL620" s="16">
        <f t="shared" si="2970"/>
        <v>11</v>
      </c>
      <c r="CM620" s="16">
        <f t="shared" ref="CM620:CM630" si="3019">IF(ISNUMBER($AG620),IF(OR(HLOOKUP($CK$5,$I$2:$Y$8,4,FALSE)=1,HLOOKUP($CK$5,$I$2:$Y$8,5,FALSE)=1,),HLOOKUP($CK$5,$I$2:$Y$8,4,FALSE)*VLOOKUP($AC620,$B$32:$G$45,MATCH($AD620,$B$33:$G$33,0),FALSE)+HLOOKUP($CK$5,$I$2:$Y$8,5,FALSE)*VLOOKUP($AC620,$B$47:$G$60,MATCH($AD620,$B$48:$G$48,0),FALSE)+$AG620,$AG620),"N/A")</f>
        <v>15.556349186104047</v>
      </c>
      <c r="CN620" s="16" t="str">
        <f t="shared" ref="CN620:CN630" si="3020">IF(CL620="N/A", "N/A", "true")</f>
        <v>true</v>
      </c>
      <c r="CO620" s="16">
        <f t="shared" ref="CO620:CO630" si="3021">IF(CL620="N/A", "N/A", 1)</f>
        <v>1</v>
      </c>
      <c r="CP620" s="16">
        <f t="shared" ref="CP620:CP630" si="3022">IF(ISNUMBER($AE620),IF(OR(HLOOKUP($CP$5,$I$2:$Y$8,4,FALSE)=1,HLOOKUP($CP$5,$I$2:$Y$8,5,FALSE)=1,),HLOOKUP($CP$5,$I$2:$Y$8,4,FALSE)*VLOOKUP($AC620,$B$32:$G$45,MATCH($AD620,$B$33:$G$33,0),FALSE)+HLOOKUP($CP$5,$I$2:$Y$8,5,FALSE)*VLOOKUP($AC620,$B$47:$G$60,MATCH($AD620,$B$48:$G$48,0),FALSE)+$AE620,$AE620),"N/A")</f>
        <v>8.8000000000000007</v>
      </c>
      <c r="CQ620" s="16">
        <f t="shared" si="2971"/>
        <v>15.556349186104047</v>
      </c>
      <c r="CR620" s="16">
        <f t="shared" ref="CR620:CR630" si="3023">IF(ISNUMBER($AG620),IF(OR(HLOOKUP($CP$5,$I$2:$Y$8,4,FALSE)=1,HLOOKUP($CP$5,$I$2:$Y$8,5,FALSE)=1,),HLOOKUP($CP$5,$I$2:$Y$8,4,FALSE)*VLOOKUP($AC620,$B$32:$G$45,MATCH($AD620,$B$33:$G$33,0),FALSE)+HLOOKUP($CP$5,$I$2:$Y$8,5,FALSE)*VLOOKUP($AC620,$B$47:$G$60,MATCH($AD620,$B$48:$G$48,0),FALSE)+$AG620,$AG620),"N/A")</f>
        <v>15.556349186104047</v>
      </c>
      <c r="CS620" s="16" t="str">
        <f t="shared" ref="CS620:CS630" si="3024">IF(CQ620="N/A", "N/A", "true")</f>
        <v>true</v>
      </c>
      <c r="CT620" s="16">
        <f t="shared" ref="CT620:CT630" si="3025">IF(CQ620="N/A", "N/A", 1)</f>
        <v>1</v>
      </c>
      <c r="CU620" s="16">
        <f t="shared" ref="CU620:CU630" si="3026">IF(ISNUMBER($AE620),IF(OR(HLOOKUP($CU$5,$I$2:$Y$8,4,FALSE)=1,HLOOKUP($CU$5,$I$2:$Y$8,5,FALSE)=1,),HLOOKUP($CU$5,$I$2:$Y$8,4,FALSE)*VLOOKUP($AC620,$B$32:$G$45,MATCH($AD620,$B$33:$G$33,0),FALSE)+HLOOKUP($CU$5,$I$2:$Y$8,5,FALSE)*VLOOKUP($AC620,$B$47:$G$60,MATCH($AD620,$B$48:$G$48,0),FALSE)+$AE620,$AE620),"N/A")</f>
        <v>8.8000000000000007</v>
      </c>
      <c r="CV620" s="16">
        <f t="shared" si="2972"/>
        <v>15.556349186104047</v>
      </c>
      <c r="CW620" s="16">
        <f t="shared" ref="CW620:CW630" si="3027">IF(ISNUMBER($AG620),IF(OR(HLOOKUP($CU$5,$I$2:$Y$8,4,FALSE)=1,HLOOKUP($CU$5,$I$2:$Y$8,5,FALSE)=1,),HLOOKUP($CU$5,$I$2:$Y$8,4,FALSE)*VLOOKUP($AC620,$B$32:$G$45,MATCH($AD620,$B$33:$G$33,0),FALSE)+HLOOKUP($CU$5,$I$2:$Y$8,5,FALSE)*VLOOKUP($AC620,$B$47:$G$60,MATCH($AD620,$B$48:$G$48,0),FALSE)+$AG620,$AG620),"N/A")</f>
        <v>15.556349186104047</v>
      </c>
      <c r="CX620" s="16" t="str">
        <f t="shared" ref="CX620:CX630" si="3028">IF(CV620="N/A", "N/A", "true")</f>
        <v>true</v>
      </c>
      <c r="CY620" s="16">
        <f t="shared" ref="CY620:CY630" si="3029">IF(CV620="N/A", "N/A", 1)</f>
        <v>1</v>
      </c>
      <c r="CZ620" s="16">
        <f t="shared" ref="CZ620:CZ630" si="3030">IF(ISNUMBER($AE620),IF(OR(HLOOKUP($CZ$5,$I$2:$Y$8,4,FALSE)=1,HLOOKUP($CZ$5,$I$2:$Y$8,5,FALSE)=1,),HLOOKUP($CZ$5,$I$2:$Y$8,4,FALSE)*VLOOKUP($AC620,$B$32:$G$45,MATCH($AD620,$B$33:$G$33,0),FALSE)+HLOOKUP($CZ$5,$I$2:$Y$8,5,FALSE)*VLOOKUP($AC620,$B$47:$G$60,MATCH($AD620,$B$48:$G$48,0),FALSE)+$AE620,$AE620),"N/A")</f>
        <v>8.8000000000000007</v>
      </c>
      <c r="DA620" s="16">
        <f t="shared" si="2973"/>
        <v>15.556349186104047</v>
      </c>
      <c r="DB620" s="16">
        <f t="shared" ref="DB620:DB630" si="3031">IF(ISNUMBER($AG620),IF(OR(HLOOKUP($CZ$5,$I$2:$Y$8,4,FALSE)=1,HLOOKUP($CZ$5,$I$2:$Y$8,5,FALSE)=1,),HLOOKUP($CZ$5,$I$2:$Y$8,4,FALSE)*VLOOKUP($AC620,$B$32:$G$45,MATCH($AD620,$B$33:$G$33,0),FALSE)+HLOOKUP($CZ$5,$I$2:$Y$8,5,FALSE)*VLOOKUP($AC620,$B$47:$G$60,MATCH($AD620,$B$48:$G$48,0),FALSE)+$AG620,$AG620),"N/A")</f>
        <v>15.556349186104047</v>
      </c>
      <c r="DC620" s="16" t="str">
        <f t="shared" ref="DC620:DC630" si="3032">IF(DA620="N/A", "N/A", "true")</f>
        <v>true</v>
      </c>
      <c r="DD620" s="16">
        <f t="shared" ref="DD620:DD630" si="3033">IF(DA620="N/A", "N/A", 1)</f>
        <v>1</v>
      </c>
      <c r="DE620" s="16">
        <f t="shared" ref="DE620:DE630" si="3034">IF(ISNUMBER($AE620),IF(OR(HLOOKUP($DE$5,$I$2:$Y$8,4,FALSE)=1,HLOOKUP($DE$5,$I$2:$Y$8,5,FALSE)=1,),HLOOKUP($DE$5,$I$2:$Y$8,4,FALSE)*VLOOKUP($AC620,$B$32:$G$45,MATCH($AD620,$B$33:$G$33,0),FALSE)+HLOOKUP($DE$5,$I$2:$Y$8,5,FALSE)*VLOOKUP($AC620,$B$47:$G$60,MATCH($AD620,$B$48:$G$48,0),FALSE)+$AE620,$AE620),"N/A")</f>
        <v>8.8000000000000007</v>
      </c>
      <c r="DF620" s="16">
        <f t="shared" ref="DF620:DF630" si="3035">IF(ISNUMBER($AF620),$AF620*SQRT(SUMSQ(HLOOKUP($DE$5,$J$2:$Y$8,2,FALSE)*VLOOKUP($AC620,$B$2:$G$15,MATCH($AD620,$B$3:$G$3,0),FALSE),HLOOKUP($DE$5,$J$2:$Y$8,3,FALSE)*VLOOKUP($AC620,$B$17:$G$30,MATCH($AD620,$B$18:$G$18,0),FALSE),HLOOKUP($DE$5,$J$2:$Y$8,6,FALSE)))+HLOOKUP($DE$5,$J$2:$Y$8,4,FALSE)*VLOOKUP($AC620,$B$32:$G$45,MATCH($AD620,$B$33:$G$33,0),FALSE)+HLOOKUP($DE$5,$J$2:$Y$8,5,FALSE)*VLOOKUP($AC620,$B$47:$G$60,MATCH($AD620,$B$48:$G$48,0),FALSE),"N/A")</f>
        <v>15.556349186104047</v>
      </c>
      <c r="DG620" s="19">
        <f t="shared" ref="DG620:DG630" si="3036">IF(ISNUMBER($AG620),IF(OR(HLOOKUP($DE$5,$I$2:$Y$8,4,FALSE)=1,HLOOKUP($DE$5,$I$2:$Y$8,5,FALSE)=1,),HLOOKUP($DE$5,$I$2:$Y$8,4,FALSE)*VLOOKUP($AC620,$B$32:$G$45,MATCH($AD620,$B$33:$G$33,0),FALSE)+HLOOKUP($DE$5,$I$2:$Y$8,5,FALSE)*VLOOKUP($AC620,$B$47:$G$60,MATCH($AD620,$B$48:$G$48,0),FALSE)+$AG620,$AG620),"N/A")</f>
        <v>15.556349186104047</v>
      </c>
      <c r="DH620" s="16" t="str">
        <f t="shared" ref="DH620:DH630" si="3037">IF(DF620="N/A", "N/A", "true")</f>
        <v>true</v>
      </c>
      <c r="DI620" s="16">
        <f t="shared" ref="DI620:DI630" si="3038">IF(DF620="N/A", "N/A", 1)</f>
        <v>1</v>
      </c>
    </row>
    <row r="621" spans="27:113" x14ac:dyDescent="0.35">
      <c r="AA621" s="49" t="s">
        <v>114</v>
      </c>
      <c r="AB621" s="55" t="str">
        <f t="shared" si="2974"/>
        <v>-</v>
      </c>
      <c r="AC621" s="23" t="s">
        <v>8</v>
      </c>
      <c r="AD621" s="40" t="s">
        <v>2</v>
      </c>
      <c r="AE621" s="16"/>
      <c r="AF621" s="16"/>
      <c r="AG621" s="16" t="str">
        <f t="shared" si="2958"/>
        <v>N/A</v>
      </c>
      <c r="AH621" s="16" t="str">
        <f t="shared" si="2975"/>
        <v>N/A</v>
      </c>
      <c r="AI621" s="16" t="str">
        <f t="shared" si="2959"/>
        <v>N/A</v>
      </c>
      <c r="AJ621" s="16" t="str">
        <f t="shared" ref="AJ621:AJ630" si="3039">IF(ISNUMBER($AG621),IF(OR(HLOOKUP($AH$5,$I$2:$Y$8,4,FALSE)=1,HLOOKUP($AH$5,$I$2:$Y$8,5,FALSE)=1,),HLOOKUP($AH$5,$I$2:$Y$8,4,FALSE)*VLOOKUP($AC621,$B$32:$G$45,MATCH($AD621,$B$33:$G$33,0),FALSE)+HLOOKUP($AH$5,$I$2:$Y$8,5,FALSE)*VLOOKUP($AC621,$B$47:$G$60,MATCH($AD621,$B$48:$G$48,0),FALSE)+$AG621,$AG621),"N/A")</f>
        <v>N/A</v>
      </c>
      <c r="AK621" s="16" t="str">
        <f t="shared" si="2976"/>
        <v>N/A</v>
      </c>
      <c r="AL621" s="16" t="str">
        <f t="shared" si="2977"/>
        <v>N/A</v>
      </c>
      <c r="AM621" s="16" t="str">
        <f t="shared" si="2978"/>
        <v>N/A</v>
      </c>
      <c r="AN621" s="16" t="str">
        <f t="shared" si="2960"/>
        <v>N/A</v>
      </c>
      <c r="AO621" s="16" t="str">
        <f t="shared" si="2979"/>
        <v>N/A</v>
      </c>
      <c r="AP621" s="16" t="str">
        <f t="shared" si="2980"/>
        <v>N/A</v>
      </c>
      <c r="AQ621" s="16" t="str">
        <f t="shared" si="2981"/>
        <v>N/A</v>
      </c>
      <c r="AR621" s="16" t="str">
        <f t="shared" si="2982"/>
        <v>N/A</v>
      </c>
      <c r="AS621" s="16" t="str">
        <f t="shared" si="2961"/>
        <v>N/A</v>
      </c>
      <c r="AT621" s="16" t="str">
        <f t="shared" si="2983"/>
        <v>N/A</v>
      </c>
      <c r="AU621" s="16" t="str">
        <f t="shared" si="2984"/>
        <v>N/A</v>
      </c>
      <c r="AV621" s="16" t="str">
        <f t="shared" si="2985"/>
        <v>N/A</v>
      </c>
      <c r="AW621" s="16" t="str">
        <f t="shared" si="2986"/>
        <v>N/A</v>
      </c>
      <c r="AX621" s="16" t="str">
        <f t="shared" si="2962"/>
        <v>N/A</v>
      </c>
      <c r="AY621" s="16" t="str">
        <f t="shared" si="2987"/>
        <v>N/A</v>
      </c>
      <c r="AZ621" s="16" t="str">
        <f t="shared" si="2988"/>
        <v>N/A</v>
      </c>
      <c r="BA621" s="16" t="str">
        <f t="shared" si="2989"/>
        <v>N/A</v>
      </c>
      <c r="BB621" s="16" t="str">
        <f t="shared" si="2990"/>
        <v>N/A</v>
      </c>
      <c r="BC621" s="16" t="str">
        <f t="shared" si="2963"/>
        <v>N/A</v>
      </c>
      <c r="BD621" s="16" t="str">
        <f t="shared" si="2991"/>
        <v>N/A</v>
      </c>
      <c r="BE621" s="16" t="str">
        <f t="shared" si="2992"/>
        <v>N/A</v>
      </c>
      <c r="BF621" s="16" t="str">
        <f t="shared" si="2993"/>
        <v>N/A</v>
      </c>
      <c r="BG621" s="16" t="str">
        <f t="shared" si="2994"/>
        <v>N/A</v>
      </c>
      <c r="BH621" s="16" t="str">
        <f t="shared" si="2964"/>
        <v>N/A</v>
      </c>
      <c r="BI621" s="16" t="str">
        <f t="shared" si="2995"/>
        <v>N/A</v>
      </c>
      <c r="BJ621" s="16" t="str">
        <f t="shared" si="2996"/>
        <v>N/A</v>
      </c>
      <c r="BK621" s="16" t="str">
        <f t="shared" si="2997"/>
        <v>N/A</v>
      </c>
      <c r="BL621" s="16" t="str">
        <f t="shared" si="2998"/>
        <v>N/A</v>
      </c>
      <c r="BM621" s="16" t="str">
        <f t="shared" si="2965"/>
        <v>N/A</v>
      </c>
      <c r="BN621" s="16" t="str">
        <f t="shared" si="2999"/>
        <v>N/A</v>
      </c>
      <c r="BO621" s="16" t="str">
        <f t="shared" si="3000"/>
        <v>N/A</v>
      </c>
      <c r="BP621" s="16" t="str">
        <f t="shared" si="3001"/>
        <v>N/A</v>
      </c>
      <c r="BQ621" s="16" t="str">
        <f t="shared" si="3002"/>
        <v>N/A</v>
      </c>
      <c r="BR621" s="16" t="str">
        <f t="shared" si="2966"/>
        <v>N/A</v>
      </c>
      <c r="BS621" s="16" t="str">
        <f t="shared" si="3003"/>
        <v>N/A</v>
      </c>
      <c r="BT621" s="16" t="str">
        <f t="shared" si="3004"/>
        <v>N/A</v>
      </c>
      <c r="BU621" s="16" t="str">
        <f t="shared" si="3005"/>
        <v>N/A</v>
      </c>
      <c r="BV621" s="16" t="str">
        <f t="shared" si="3006"/>
        <v>N/A</v>
      </c>
      <c r="BW621" s="16" t="str">
        <f t="shared" si="2967"/>
        <v>N/A</v>
      </c>
      <c r="BX621" s="16" t="str">
        <f t="shared" si="3007"/>
        <v>N/A</v>
      </c>
      <c r="BY621" s="16" t="str">
        <f t="shared" si="3008"/>
        <v>N/A</v>
      </c>
      <c r="BZ621" s="16" t="str">
        <f t="shared" si="3009"/>
        <v>N/A</v>
      </c>
      <c r="CA621" s="16" t="str">
        <f t="shared" si="3010"/>
        <v>N/A</v>
      </c>
      <c r="CB621" s="16" t="str">
        <f t="shared" si="2968"/>
        <v>N/A</v>
      </c>
      <c r="CC621" s="16" t="str">
        <f t="shared" si="3011"/>
        <v>N/A</v>
      </c>
      <c r="CD621" s="16" t="str">
        <f t="shared" si="3012"/>
        <v>N/A</v>
      </c>
      <c r="CE621" s="16" t="str">
        <f t="shared" si="3013"/>
        <v>N/A</v>
      </c>
      <c r="CF621" s="16" t="str">
        <f t="shared" si="3014"/>
        <v>N/A</v>
      </c>
      <c r="CG621" s="16" t="str">
        <f t="shared" si="2969"/>
        <v>N/A</v>
      </c>
      <c r="CH621" s="16" t="str">
        <f t="shared" si="3015"/>
        <v>N/A</v>
      </c>
      <c r="CI621" s="16" t="str">
        <f t="shared" si="3016"/>
        <v>N/A</v>
      </c>
      <c r="CJ621" s="16" t="str">
        <f t="shared" si="3017"/>
        <v>N/A</v>
      </c>
      <c r="CK621" s="16" t="str">
        <f t="shared" si="3018"/>
        <v>N/A</v>
      </c>
      <c r="CL621" s="16" t="str">
        <f t="shared" si="2970"/>
        <v>N/A</v>
      </c>
      <c r="CM621" s="16" t="str">
        <f t="shared" si="3019"/>
        <v>N/A</v>
      </c>
      <c r="CN621" s="16" t="str">
        <f t="shared" si="3020"/>
        <v>N/A</v>
      </c>
      <c r="CO621" s="16" t="str">
        <f t="shared" si="3021"/>
        <v>N/A</v>
      </c>
      <c r="CP621" s="16" t="str">
        <f t="shared" si="3022"/>
        <v>N/A</v>
      </c>
      <c r="CQ621" s="16" t="str">
        <f t="shared" si="2971"/>
        <v>N/A</v>
      </c>
      <c r="CR621" s="16" t="str">
        <f t="shared" si="3023"/>
        <v>N/A</v>
      </c>
      <c r="CS621" s="16" t="str">
        <f t="shared" si="3024"/>
        <v>N/A</v>
      </c>
      <c r="CT621" s="16" t="str">
        <f t="shared" si="3025"/>
        <v>N/A</v>
      </c>
      <c r="CU621" s="16" t="str">
        <f t="shared" si="3026"/>
        <v>N/A</v>
      </c>
      <c r="CV621" s="16" t="str">
        <f t="shared" si="2972"/>
        <v>N/A</v>
      </c>
      <c r="CW621" s="16" t="str">
        <f t="shared" si="3027"/>
        <v>N/A</v>
      </c>
      <c r="CX621" s="16" t="str">
        <f t="shared" si="3028"/>
        <v>N/A</v>
      </c>
      <c r="CY621" s="16" t="str">
        <f t="shared" si="3029"/>
        <v>N/A</v>
      </c>
      <c r="CZ621" s="16" t="str">
        <f t="shared" si="3030"/>
        <v>N/A</v>
      </c>
      <c r="DA621" s="16" t="str">
        <f t="shared" si="2973"/>
        <v>N/A</v>
      </c>
      <c r="DB621" s="16" t="str">
        <f t="shared" si="3031"/>
        <v>N/A</v>
      </c>
      <c r="DC621" s="16" t="str">
        <f t="shared" si="3032"/>
        <v>N/A</v>
      </c>
      <c r="DD621" s="16" t="str">
        <f t="shared" si="3033"/>
        <v>N/A</v>
      </c>
      <c r="DE621" s="16" t="str">
        <f t="shared" si="3034"/>
        <v>N/A</v>
      </c>
      <c r="DF621" s="16" t="str">
        <f t="shared" si="3035"/>
        <v>N/A</v>
      </c>
      <c r="DG621" s="19" t="str">
        <f t="shared" si="3036"/>
        <v>N/A</v>
      </c>
      <c r="DH621" s="16" t="str">
        <f t="shared" si="3037"/>
        <v>N/A</v>
      </c>
      <c r="DI621" s="16" t="str">
        <f t="shared" si="3038"/>
        <v>N/A</v>
      </c>
    </row>
    <row r="622" spans="27:113" x14ac:dyDescent="0.35">
      <c r="AA622" s="49">
        <v>1.5</v>
      </c>
      <c r="AB622" s="55">
        <f t="shared" si="2974"/>
        <v>3.0069390943299865</v>
      </c>
      <c r="AC622" s="23" t="s">
        <v>9</v>
      </c>
      <c r="AD622" s="40" t="s">
        <v>2</v>
      </c>
      <c r="AE622" s="16">
        <v>16</v>
      </c>
      <c r="AF622" s="16">
        <v>20</v>
      </c>
      <c r="AG622" s="16">
        <f t="shared" si="2958"/>
        <v>36.055512754639892</v>
      </c>
      <c r="AH622" s="16">
        <f t="shared" si="2975"/>
        <v>16</v>
      </c>
      <c r="AI622" s="16">
        <f t="shared" si="2959"/>
        <v>20</v>
      </c>
      <c r="AJ622" s="16">
        <f t="shared" si="3039"/>
        <v>36.055512754639892</v>
      </c>
      <c r="AK622" s="16" t="str">
        <f t="shared" si="2976"/>
        <v>true</v>
      </c>
      <c r="AL622" s="16">
        <f t="shared" si="2977"/>
        <v>1</v>
      </c>
      <c r="AM622" s="16">
        <f t="shared" si="2978"/>
        <v>16</v>
      </c>
      <c r="AN622" s="16">
        <f t="shared" si="2960"/>
        <v>20</v>
      </c>
      <c r="AO622" s="16">
        <f t="shared" si="2979"/>
        <v>36.055512754639892</v>
      </c>
      <c r="AP622" s="16" t="str">
        <f t="shared" si="2980"/>
        <v>true</v>
      </c>
      <c r="AQ622" s="16">
        <f t="shared" si="2981"/>
        <v>1</v>
      </c>
      <c r="AR622" s="16">
        <f t="shared" si="2982"/>
        <v>16</v>
      </c>
      <c r="AS622" s="16">
        <f t="shared" si="2961"/>
        <v>20</v>
      </c>
      <c r="AT622" s="16">
        <f t="shared" si="2983"/>
        <v>36.055512754639892</v>
      </c>
      <c r="AU622" s="16" t="str">
        <f t="shared" si="2984"/>
        <v>true</v>
      </c>
      <c r="AV622" s="16">
        <f t="shared" si="2985"/>
        <v>1</v>
      </c>
      <c r="AW622" s="16">
        <f t="shared" si="2986"/>
        <v>16</v>
      </c>
      <c r="AX622" s="16">
        <f t="shared" si="2962"/>
        <v>20</v>
      </c>
      <c r="AY622" s="16">
        <f t="shared" si="2987"/>
        <v>36.055512754639892</v>
      </c>
      <c r="AZ622" s="16" t="str">
        <f t="shared" si="2988"/>
        <v>true</v>
      </c>
      <c r="BA622" s="16">
        <f t="shared" si="2989"/>
        <v>1</v>
      </c>
      <c r="BB622" s="16">
        <f t="shared" si="2990"/>
        <v>16</v>
      </c>
      <c r="BC622" s="16">
        <f t="shared" si="2963"/>
        <v>20</v>
      </c>
      <c r="BD622" s="16">
        <f t="shared" si="2991"/>
        <v>36.055512754639892</v>
      </c>
      <c r="BE622" s="16" t="str">
        <f t="shared" si="2992"/>
        <v>true</v>
      </c>
      <c r="BF622" s="16">
        <f t="shared" si="2993"/>
        <v>1</v>
      </c>
      <c r="BG622" s="16">
        <f t="shared" si="2994"/>
        <v>16</v>
      </c>
      <c r="BH622" s="16">
        <f t="shared" si="2964"/>
        <v>20</v>
      </c>
      <c r="BI622" s="16">
        <f t="shared" si="2995"/>
        <v>36.055512754639892</v>
      </c>
      <c r="BJ622" s="16" t="str">
        <f t="shared" si="2996"/>
        <v>true</v>
      </c>
      <c r="BK622" s="16">
        <f t="shared" si="2997"/>
        <v>1</v>
      </c>
      <c r="BL622" s="16">
        <f t="shared" si="2998"/>
        <v>16</v>
      </c>
      <c r="BM622" s="16">
        <f t="shared" si="2965"/>
        <v>20</v>
      </c>
      <c r="BN622" s="16">
        <f t="shared" si="2999"/>
        <v>36.055512754639892</v>
      </c>
      <c r="BO622" s="16" t="str">
        <f t="shared" si="3000"/>
        <v>true</v>
      </c>
      <c r="BP622" s="16">
        <f t="shared" si="3001"/>
        <v>1</v>
      </c>
      <c r="BQ622" s="16">
        <f t="shared" si="3002"/>
        <v>16</v>
      </c>
      <c r="BR622" s="16">
        <f t="shared" si="2966"/>
        <v>20</v>
      </c>
      <c r="BS622" s="16">
        <f t="shared" si="3003"/>
        <v>36.055512754639892</v>
      </c>
      <c r="BT622" s="16" t="str">
        <f t="shared" si="3004"/>
        <v>true</v>
      </c>
      <c r="BU622" s="16">
        <f t="shared" si="3005"/>
        <v>1</v>
      </c>
      <c r="BV622" s="16">
        <f t="shared" si="3006"/>
        <v>16</v>
      </c>
      <c r="BW622" s="16">
        <f t="shared" si="2967"/>
        <v>30</v>
      </c>
      <c r="BX622" s="16">
        <f t="shared" si="3007"/>
        <v>36.055512754639892</v>
      </c>
      <c r="BY622" s="16" t="str">
        <f t="shared" si="3008"/>
        <v>true</v>
      </c>
      <c r="BZ622" s="16">
        <f t="shared" si="3009"/>
        <v>1</v>
      </c>
      <c r="CA622" s="16">
        <f t="shared" si="3010"/>
        <v>16</v>
      </c>
      <c r="CB622" s="16">
        <f t="shared" si="2968"/>
        <v>30</v>
      </c>
      <c r="CC622" s="16">
        <f t="shared" si="3011"/>
        <v>36.055512754639892</v>
      </c>
      <c r="CD622" s="16" t="str">
        <f t="shared" si="3012"/>
        <v>true</v>
      </c>
      <c r="CE622" s="16">
        <f t="shared" si="3013"/>
        <v>1</v>
      </c>
      <c r="CF622" s="16">
        <f t="shared" si="3014"/>
        <v>16</v>
      </c>
      <c r="CG622" s="16">
        <f t="shared" si="2969"/>
        <v>30</v>
      </c>
      <c r="CH622" s="16">
        <f t="shared" si="3015"/>
        <v>36.055512754639892</v>
      </c>
      <c r="CI622" s="16" t="str">
        <f t="shared" si="3016"/>
        <v>true</v>
      </c>
      <c r="CJ622" s="16">
        <f t="shared" si="3017"/>
        <v>1</v>
      </c>
      <c r="CK622" s="16">
        <f t="shared" si="3018"/>
        <v>16</v>
      </c>
      <c r="CL622" s="16">
        <f t="shared" si="2970"/>
        <v>30</v>
      </c>
      <c r="CM622" s="16">
        <f t="shared" si="3019"/>
        <v>36.055512754639892</v>
      </c>
      <c r="CN622" s="16" t="str">
        <f t="shared" si="3020"/>
        <v>true</v>
      </c>
      <c r="CO622" s="16">
        <f t="shared" si="3021"/>
        <v>1</v>
      </c>
      <c r="CP622" s="16">
        <f t="shared" si="3022"/>
        <v>16</v>
      </c>
      <c r="CQ622" s="16">
        <f t="shared" si="2971"/>
        <v>36.055512754639892</v>
      </c>
      <c r="CR622" s="16">
        <f t="shared" si="3023"/>
        <v>36.055512754639892</v>
      </c>
      <c r="CS622" s="16" t="str">
        <f t="shared" si="3024"/>
        <v>true</v>
      </c>
      <c r="CT622" s="16">
        <f t="shared" si="3025"/>
        <v>1</v>
      </c>
      <c r="CU622" s="16">
        <f t="shared" si="3026"/>
        <v>16</v>
      </c>
      <c r="CV622" s="16">
        <f t="shared" si="2972"/>
        <v>36.055512754639892</v>
      </c>
      <c r="CW622" s="16">
        <f t="shared" si="3027"/>
        <v>36.055512754639892</v>
      </c>
      <c r="CX622" s="16" t="str">
        <f t="shared" si="3028"/>
        <v>true</v>
      </c>
      <c r="CY622" s="16">
        <f t="shared" si="3029"/>
        <v>1</v>
      </c>
      <c r="CZ622" s="16">
        <f t="shared" si="3030"/>
        <v>16</v>
      </c>
      <c r="DA622" s="16">
        <f t="shared" si="2973"/>
        <v>36.055512754639892</v>
      </c>
      <c r="DB622" s="16">
        <f t="shared" si="3031"/>
        <v>36.055512754639892</v>
      </c>
      <c r="DC622" s="16" t="str">
        <f t="shared" si="3032"/>
        <v>true</v>
      </c>
      <c r="DD622" s="16">
        <f t="shared" si="3033"/>
        <v>1</v>
      </c>
      <c r="DE622" s="16">
        <f t="shared" si="3034"/>
        <v>16</v>
      </c>
      <c r="DF622" s="16">
        <f t="shared" si="3035"/>
        <v>36.055512754639892</v>
      </c>
      <c r="DG622" s="19">
        <f t="shared" si="3036"/>
        <v>36.055512754639892</v>
      </c>
      <c r="DH622" s="16" t="str">
        <f t="shared" si="3037"/>
        <v>true</v>
      </c>
      <c r="DI622" s="16">
        <f t="shared" si="3038"/>
        <v>1</v>
      </c>
    </row>
    <row r="623" spans="27:113" x14ac:dyDescent="0.35">
      <c r="AA623" s="49">
        <v>1.5</v>
      </c>
      <c r="AB623" s="55">
        <f t="shared" si="2974"/>
        <v>2.0355339059327378</v>
      </c>
      <c r="AC623" s="23" t="s">
        <v>10</v>
      </c>
      <c r="AD623" s="40" t="s">
        <v>2</v>
      </c>
      <c r="AE623" s="16">
        <v>14</v>
      </c>
      <c r="AF623" s="16">
        <v>17.5</v>
      </c>
      <c r="AG623" s="16">
        <f t="shared" si="2958"/>
        <v>24.748737341529164</v>
      </c>
      <c r="AH623" s="16">
        <f t="shared" si="2975"/>
        <v>14</v>
      </c>
      <c r="AI623" s="16">
        <f t="shared" si="2959"/>
        <v>17.5</v>
      </c>
      <c r="AJ623" s="16">
        <f t="shared" si="3039"/>
        <v>24.748737341529164</v>
      </c>
      <c r="AK623" s="16" t="str">
        <f t="shared" si="2976"/>
        <v>true</v>
      </c>
      <c r="AL623" s="16">
        <f t="shared" si="2977"/>
        <v>1</v>
      </c>
      <c r="AM623" s="16">
        <f t="shared" si="2978"/>
        <v>14</v>
      </c>
      <c r="AN623" s="16">
        <f t="shared" si="2960"/>
        <v>17.5</v>
      </c>
      <c r="AO623" s="16">
        <f t="shared" si="2979"/>
        <v>24.748737341529164</v>
      </c>
      <c r="AP623" s="16" t="str">
        <f t="shared" si="2980"/>
        <v>true</v>
      </c>
      <c r="AQ623" s="16">
        <f t="shared" si="2981"/>
        <v>1</v>
      </c>
      <c r="AR623" s="16">
        <f t="shared" si="2982"/>
        <v>14</v>
      </c>
      <c r="AS623" s="16">
        <f t="shared" si="2961"/>
        <v>17.5</v>
      </c>
      <c r="AT623" s="16">
        <f t="shared" si="2983"/>
        <v>24.748737341529164</v>
      </c>
      <c r="AU623" s="16" t="str">
        <f t="shared" si="2984"/>
        <v>true</v>
      </c>
      <c r="AV623" s="16">
        <f t="shared" si="2985"/>
        <v>1</v>
      </c>
      <c r="AW623" s="16">
        <f t="shared" si="2986"/>
        <v>14</v>
      </c>
      <c r="AX623" s="16">
        <f t="shared" si="2962"/>
        <v>17.5</v>
      </c>
      <c r="AY623" s="16">
        <f t="shared" si="2987"/>
        <v>24.748737341529164</v>
      </c>
      <c r="AZ623" s="16" t="str">
        <f t="shared" si="2988"/>
        <v>true</v>
      </c>
      <c r="BA623" s="16">
        <f t="shared" si="2989"/>
        <v>1</v>
      </c>
      <c r="BB623" s="16">
        <f t="shared" si="2990"/>
        <v>14</v>
      </c>
      <c r="BC623" s="16">
        <f t="shared" si="2963"/>
        <v>17.5</v>
      </c>
      <c r="BD623" s="16">
        <f t="shared" si="2991"/>
        <v>24.748737341529164</v>
      </c>
      <c r="BE623" s="16" t="str">
        <f t="shared" si="2992"/>
        <v>true</v>
      </c>
      <c r="BF623" s="16">
        <f t="shared" si="2993"/>
        <v>1</v>
      </c>
      <c r="BG623" s="16">
        <f t="shared" si="2994"/>
        <v>14</v>
      </c>
      <c r="BH623" s="16">
        <f t="shared" si="2964"/>
        <v>17.5</v>
      </c>
      <c r="BI623" s="16">
        <f t="shared" si="2995"/>
        <v>24.748737341529164</v>
      </c>
      <c r="BJ623" s="16" t="str">
        <f t="shared" si="2996"/>
        <v>true</v>
      </c>
      <c r="BK623" s="16">
        <f t="shared" si="2997"/>
        <v>1</v>
      </c>
      <c r="BL623" s="16">
        <f t="shared" si="2998"/>
        <v>14</v>
      </c>
      <c r="BM623" s="16">
        <f t="shared" si="2965"/>
        <v>17.5</v>
      </c>
      <c r="BN623" s="16">
        <f t="shared" si="2999"/>
        <v>24.748737341529164</v>
      </c>
      <c r="BO623" s="16" t="str">
        <f t="shared" si="3000"/>
        <v>true</v>
      </c>
      <c r="BP623" s="16">
        <f t="shared" si="3001"/>
        <v>1</v>
      </c>
      <c r="BQ623" s="16">
        <f t="shared" si="3002"/>
        <v>14</v>
      </c>
      <c r="BR623" s="16">
        <f t="shared" si="2966"/>
        <v>17.5</v>
      </c>
      <c r="BS623" s="16">
        <f t="shared" si="3003"/>
        <v>24.748737341529164</v>
      </c>
      <c r="BT623" s="16" t="str">
        <f t="shared" si="3004"/>
        <v>true</v>
      </c>
      <c r="BU623" s="16">
        <f t="shared" si="3005"/>
        <v>1</v>
      </c>
      <c r="BV623" s="16">
        <f t="shared" si="3006"/>
        <v>14</v>
      </c>
      <c r="BW623" s="16">
        <f t="shared" si="2967"/>
        <v>17.5</v>
      </c>
      <c r="BX623" s="16">
        <f t="shared" si="3007"/>
        <v>24.748737341529164</v>
      </c>
      <c r="BY623" s="16" t="str">
        <f t="shared" si="3008"/>
        <v>true</v>
      </c>
      <c r="BZ623" s="16">
        <f t="shared" si="3009"/>
        <v>1</v>
      </c>
      <c r="CA623" s="16">
        <f t="shared" si="3010"/>
        <v>14</v>
      </c>
      <c r="CB623" s="16">
        <f t="shared" si="2968"/>
        <v>17.5</v>
      </c>
      <c r="CC623" s="16">
        <f t="shared" si="3011"/>
        <v>24.748737341529164</v>
      </c>
      <c r="CD623" s="16" t="str">
        <f t="shared" si="3012"/>
        <v>true</v>
      </c>
      <c r="CE623" s="16">
        <f t="shared" si="3013"/>
        <v>1</v>
      </c>
      <c r="CF623" s="16">
        <f t="shared" si="3014"/>
        <v>14</v>
      </c>
      <c r="CG623" s="16">
        <f t="shared" si="2969"/>
        <v>17.5</v>
      </c>
      <c r="CH623" s="16">
        <f t="shared" si="3015"/>
        <v>24.748737341529164</v>
      </c>
      <c r="CI623" s="16" t="str">
        <f t="shared" si="3016"/>
        <v>true</v>
      </c>
      <c r="CJ623" s="16">
        <f t="shared" si="3017"/>
        <v>1</v>
      </c>
      <c r="CK623" s="16">
        <f t="shared" si="3018"/>
        <v>14</v>
      </c>
      <c r="CL623" s="16">
        <f t="shared" si="2970"/>
        <v>17.5</v>
      </c>
      <c r="CM623" s="16">
        <f t="shared" si="3019"/>
        <v>24.748737341529164</v>
      </c>
      <c r="CN623" s="16" t="str">
        <f t="shared" si="3020"/>
        <v>true</v>
      </c>
      <c r="CO623" s="16">
        <f t="shared" si="3021"/>
        <v>1</v>
      </c>
      <c r="CP623" s="16">
        <f t="shared" si="3022"/>
        <v>14</v>
      </c>
      <c r="CQ623" s="16">
        <f t="shared" si="2971"/>
        <v>24.748737341529164</v>
      </c>
      <c r="CR623" s="16">
        <f t="shared" si="3023"/>
        <v>24.748737341529164</v>
      </c>
      <c r="CS623" s="16" t="str">
        <f t="shared" si="3024"/>
        <v>true</v>
      </c>
      <c r="CT623" s="16">
        <f t="shared" si="3025"/>
        <v>1</v>
      </c>
      <c r="CU623" s="16">
        <f t="shared" si="3026"/>
        <v>14</v>
      </c>
      <c r="CV623" s="16">
        <f t="shared" si="2972"/>
        <v>24.748737341529164</v>
      </c>
      <c r="CW623" s="16">
        <f t="shared" si="3027"/>
        <v>24.748737341529164</v>
      </c>
      <c r="CX623" s="16" t="str">
        <f t="shared" si="3028"/>
        <v>true</v>
      </c>
      <c r="CY623" s="16">
        <f t="shared" si="3029"/>
        <v>1</v>
      </c>
      <c r="CZ623" s="16">
        <f t="shared" si="3030"/>
        <v>14</v>
      </c>
      <c r="DA623" s="16">
        <f t="shared" si="2973"/>
        <v>24.748737341529164</v>
      </c>
      <c r="DB623" s="16">
        <f t="shared" si="3031"/>
        <v>24.748737341529164</v>
      </c>
      <c r="DC623" s="16" t="str">
        <f t="shared" si="3032"/>
        <v>true</v>
      </c>
      <c r="DD623" s="16">
        <f t="shared" si="3033"/>
        <v>1</v>
      </c>
      <c r="DE623" s="16">
        <f t="shared" si="3034"/>
        <v>14</v>
      </c>
      <c r="DF623" s="16">
        <f t="shared" si="3035"/>
        <v>24.748737341529164</v>
      </c>
      <c r="DG623" s="19">
        <f t="shared" si="3036"/>
        <v>24.748737341529164</v>
      </c>
      <c r="DH623" s="16" t="str">
        <f t="shared" si="3037"/>
        <v>true</v>
      </c>
      <c r="DI623" s="16">
        <f t="shared" si="3038"/>
        <v>1</v>
      </c>
    </row>
    <row r="624" spans="27:113" x14ac:dyDescent="0.35">
      <c r="AA624" s="49">
        <v>1.5</v>
      </c>
      <c r="AB624" s="55">
        <f t="shared" si="2974"/>
        <v>3.4623583103198032</v>
      </c>
      <c r="AC624" s="23" t="s">
        <v>11</v>
      </c>
      <c r="AD624" s="40" t="s">
        <v>2</v>
      </c>
      <c r="AE624" s="16">
        <v>17.680000000000003</v>
      </c>
      <c r="AF624" s="16">
        <v>22.1</v>
      </c>
      <c r="AG624" s="16">
        <f t="shared" si="2958"/>
        <v>43.867247463227052</v>
      </c>
      <c r="AH624" s="16">
        <f t="shared" si="2975"/>
        <v>17.680000000000003</v>
      </c>
      <c r="AI624" s="16">
        <f t="shared" si="2959"/>
        <v>22.1</v>
      </c>
      <c r="AJ624" s="16">
        <f t="shared" si="3039"/>
        <v>43.867247463227052</v>
      </c>
      <c r="AK624" s="16" t="str">
        <f t="shared" si="2976"/>
        <v>true</v>
      </c>
      <c r="AL624" s="16">
        <f t="shared" si="2977"/>
        <v>1</v>
      </c>
      <c r="AM624" s="16">
        <f t="shared" si="2978"/>
        <v>17.680000000000003</v>
      </c>
      <c r="AN624" s="16">
        <f t="shared" si="2960"/>
        <v>22.1</v>
      </c>
      <c r="AO624" s="16">
        <f t="shared" si="2979"/>
        <v>43.867247463227052</v>
      </c>
      <c r="AP624" s="16" t="str">
        <f t="shared" si="2980"/>
        <v>true</v>
      </c>
      <c r="AQ624" s="16">
        <f t="shared" si="2981"/>
        <v>1</v>
      </c>
      <c r="AR624" s="16">
        <f t="shared" si="2982"/>
        <v>17.680000000000003</v>
      </c>
      <c r="AS624" s="16">
        <f t="shared" si="2961"/>
        <v>22.1</v>
      </c>
      <c r="AT624" s="16">
        <f t="shared" si="2983"/>
        <v>43.867247463227052</v>
      </c>
      <c r="AU624" s="16" t="str">
        <f t="shared" si="2984"/>
        <v>true</v>
      </c>
      <c r="AV624" s="16">
        <f t="shared" si="2985"/>
        <v>1</v>
      </c>
      <c r="AW624" s="16">
        <f t="shared" si="2986"/>
        <v>17.680000000000003</v>
      </c>
      <c r="AX624" s="16">
        <f t="shared" si="2962"/>
        <v>22.1</v>
      </c>
      <c r="AY624" s="16">
        <f t="shared" si="2987"/>
        <v>43.867247463227052</v>
      </c>
      <c r="AZ624" s="16" t="str">
        <f t="shared" si="2988"/>
        <v>true</v>
      </c>
      <c r="BA624" s="16">
        <f t="shared" si="2989"/>
        <v>1</v>
      </c>
      <c r="BB624" s="16">
        <f t="shared" si="2990"/>
        <v>17.680000000000003</v>
      </c>
      <c r="BC624" s="16">
        <f t="shared" si="2963"/>
        <v>28.730000000000004</v>
      </c>
      <c r="BD624" s="16">
        <f t="shared" si="2991"/>
        <v>43.867247463227052</v>
      </c>
      <c r="BE624" s="16" t="str">
        <f t="shared" si="2992"/>
        <v>true</v>
      </c>
      <c r="BF624" s="16">
        <f t="shared" si="2993"/>
        <v>1</v>
      </c>
      <c r="BG624" s="16">
        <f t="shared" si="2994"/>
        <v>17.680000000000003</v>
      </c>
      <c r="BH624" s="16">
        <f t="shared" si="2964"/>
        <v>28.730000000000004</v>
      </c>
      <c r="BI624" s="16">
        <f t="shared" si="2995"/>
        <v>43.867247463227052</v>
      </c>
      <c r="BJ624" s="16" t="str">
        <f t="shared" si="2996"/>
        <v>true</v>
      </c>
      <c r="BK624" s="16">
        <f t="shared" si="2997"/>
        <v>1</v>
      </c>
      <c r="BL624" s="16">
        <f t="shared" si="2998"/>
        <v>17.680000000000003</v>
      </c>
      <c r="BM624" s="16">
        <f t="shared" si="2965"/>
        <v>28.730000000000004</v>
      </c>
      <c r="BN624" s="16">
        <f t="shared" si="2999"/>
        <v>43.867247463227052</v>
      </c>
      <c r="BO624" s="16" t="str">
        <f t="shared" si="3000"/>
        <v>true</v>
      </c>
      <c r="BP624" s="16">
        <f t="shared" si="3001"/>
        <v>1</v>
      </c>
      <c r="BQ624" s="16">
        <f t="shared" si="3002"/>
        <v>17.680000000000003</v>
      </c>
      <c r="BR624" s="16">
        <f t="shared" si="2966"/>
        <v>28.730000000000004</v>
      </c>
      <c r="BS624" s="16">
        <f t="shared" si="3003"/>
        <v>43.867247463227052</v>
      </c>
      <c r="BT624" s="16" t="str">
        <f t="shared" si="3004"/>
        <v>true</v>
      </c>
      <c r="BU624" s="16">
        <f t="shared" si="3005"/>
        <v>1</v>
      </c>
      <c r="BV624" s="16">
        <f t="shared" si="3006"/>
        <v>17.680000000000003</v>
      </c>
      <c r="BW624" s="16">
        <f t="shared" si="2967"/>
        <v>33.150000000000006</v>
      </c>
      <c r="BX624" s="16">
        <f t="shared" si="3007"/>
        <v>43.867247463227052</v>
      </c>
      <c r="BY624" s="16" t="str">
        <f t="shared" si="3008"/>
        <v>true</v>
      </c>
      <c r="BZ624" s="16">
        <f t="shared" si="3009"/>
        <v>1</v>
      </c>
      <c r="CA624" s="16">
        <f t="shared" si="3010"/>
        <v>17.680000000000003</v>
      </c>
      <c r="CB624" s="16">
        <f t="shared" si="2968"/>
        <v>33.150000000000006</v>
      </c>
      <c r="CC624" s="16">
        <f t="shared" si="3011"/>
        <v>43.867247463227052</v>
      </c>
      <c r="CD624" s="16" t="str">
        <f t="shared" si="3012"/>
        <v>true</v>
      </c>
      <c r="CE624" s="16">
        <f t="shared" si="3013"/>
        <v>1</v>
      </c>
      <c r="CF624" s="16">
        <f t="shared" si="3014"/>
        <v>17.680000000000003</v>
      </c>
      <c r="CG624" s="16">
        <f t="shared" si="2969"/>
        <v>33.150000000000006</v>
      </c>
      <c r="CH624" s="16">
        <f t="shared" si="3015"/>
        <v>43.867247463227052</v>
      </c>
      <c r="CI624" s="16" t="str">
        <f t="shared" si="3016"/>
        <v>true</v>
      </c>
      <c r="CJ624" s="16">
        <f t="shared" si="3017"/>
        <v>1</v>
      </c>
      <c r="CK624" s="16">
        <f t="shared" si="3018"/>
        <v>17.680000000000003</v>
      </c>
      <c r="CL624" s="16">
        <f t="shared" si="2970"/>
        <v>33.150000000000006</v>
      </c>
      <c r="CM624" s="16">
        <f t="shared" si="3019"/>
        <v>43.867247463227052</v>
      </c>
      <c r="CN624" s="16" t="str">
        <f t="shared" si="3020"/>
        <v>true</v>
      </c>
      <c r="CO624" s="16">
        <f t="shared" si="3021"/>
        <v>1</v>
      </c>
      <c r="CP624" s="16">
        <f t="shared" si="3022"/>
        <v>17.680000000000003</v>
      </c>
      <c r="CQ624" s="16">
        <f t="shared" si="2971"/>
        <v>43.867247463227052</v>
      </c>
      <c r="CR624" s="16">
        <f t="shared" si="3023"/>
        <v>43.867247463227052</v>
      </c>
      <c r="CS624" s="16" t="str">
        <f t="shared" si="3024"/>
        <v>true</v>
      </c>
      <c r="CT624" s="16">
        <f t="shared" si="3025"/>
        <v>1</v>
      </c>
      <c r="CU624" s="16">
        <f t="shared" si="3026"/>
        <v>17.680000000000003</v>
      </c>
      <c r="CV624" s="16">
        <f t="shared" si="2972"/>
        <v>43.867247463227052</v>
      </c>
      <c r="CW624" s="16">
        <f t="shared" si="3027"/>
        <v>43.867247463227052</v>
      </c>
      <c r="CX624" s="16" t="str">
        <f t="shared" si="3028"/>
        <v>true</v>
      </c>
      <c r="CY624" s="16">
        <f t="shared" si="3029"/>
        <v>1</v>
      </c>
      <c r="CZ624" s="16">
        <f t="shared" si="3030"/>
        <v>17.680000000000003</v>
      </c>
      <c r="DA624" s="16">
        <f t="shared" si="2973"/>
        <v>43.867247463227052</v>
      </c>
      <c r="DB624" s="16">
        <f t="shared" si="3031"/>
        <v>43.867247463227052</v>
      </c>
      <c r="DC624" s="16" t="str">
        <f t="shared" si="3032"/>
        <v>true</v>
      </c>
      <c r="DD624" s="16">
        <f t="shared" si="3033"/>
        <v>1</v>
      </c>
      <c r="DE624" s="16">
        <f t="shared" si="3034"/>
        <v>17.680000000000003</v>
      </c>
      <c r="DF624" s="16">
        <f t="shared" si="3035"/>
        <v>43.867247463227052</v>
      </c>
      <c r="DG624" s="19">
        <f t="shared" si="3036"/>
        <v>43.867247463227052</v>
      </c>
      <c r="DH624" s="16" t="str">
        <f t="shared" si="3037"/>
        <v>true</v>
      </c>
      <c r="DI624" s="16">
        <f t="shared" si="3038"/>
        <v>1</v>
      </c>
    </row>
    <row r="625" spans="27:113" x14ac:dyDescent="0.35">
      <c r="AA625" s="49" t="s">
        <v>114</v>
      </c>
      <c r="AB625" s="55" t="str">
        <f t="shared" si="2974"/>
        <v>-</v>
      </c>
      <c r="AC625" s="23" t="s">
        <v>12</v>
      </c>
      <c r="AD625" s="40" t="s">
        <v>2</v>
      </c>
      <c r="AE625" s="16"/>
      <c r="AF625" s="16"/>
      <c r="AG625" s="16" t="str">
        <f t="shared" si="2958"/>
        <v>N/A</v>
      </c>
      <c r="AH625" s="16" t="str">
        <f t="shared" si="2975"/>
        <v>N/A</v>
      </c>
      <c r="AI625" s="16" t="str">
        <f t="shared" si="2959"/>
        <v>N/A</v>
      </c>
      <c r="AJ625" s="16" t="str">
        <f t="shared" si="3039"/>
        <v>N/A</v>
      </c>
      <c r="AK625" s="16" t="str">
        <f t="shared" si="2976"/>
        <v>N/A</v>
      </c>
      <c r="AL625" s="16" t="str">
        <f t="shared" si="2977"/>
        <v>N/A</v>
      </c>
      <c r="AM625" s="16" t="str">
        <f t="shared" si="2978"/>
        <v>N/A</v>
      </c>
      <c r="AN625" s="16" t="str">
        <f t="shared" si="2960"/>
        <v>N/A</v>
      </c>
      <c r="AO625" s="16" t="str">
        <f t="shared" si="2979"/>
        <v>N/A</v>
      </c>
      <c r="AP625" s="16" t="str">
        <f t="shared" si="2980"/>
        <v>N/A</v>
      </c>
      <c r="AQ625" s="16" t="str">
        <f t="shared" si="2981"/>
        <v>N/A</v>
      </c>
      <c r="AR625" s="16" t="str">
        <f t="shared" si="2982"/>
        <v>N/A</v>
      </c>
      <c r="AS625" s="16" t="str">
        <f t="shared" si="2961"/>
        <v>N/A</v>
      </c>
      <c r="AT625" s="16" t="str">
        <f t="shared" si="2983"/>
        <v>N/A</v>
      </c>
      <c r="AU625" s="16" t="str">
        <f t="shared" si="2984"/>
        <v>N/A</v>
      </c>
      <c r="AV625" s="16" t="str">
        <f t="shared" si="2985"/>
        <v>N/A</v>
      </c>
      <c r="AW625" s="16" t="str">
        <f t="shared" si="2986"/>
        <v>N/A</v>
      </c>
      <c r="AX625" s="16" t="str">
        <f t="shared" si="2962"/>
        <v>N/A</v>
      </c>
      <c r="AY625" s="16" t="str">
        <f t="shared" si="2987"/>
        <v>N/A</v>
      </c>
      <c r="AZ625" s="16" t="str">
        <f t="shared" si="2988"/>
        <v>N/A</v>
      </c>
      <c r="BA625" s="16" t="str">
        <f t="shared" si="2989"/>
        <v>N/A</v>
      </c>
      <c r="BB625" s="16" t="str">
        <f t="shared" si="2990"/>
        <v>N/A</v>
      </c>
      <c r="BC625" s="16" t="str">
        <f t="shared" si="2963"/>
        <v>N/A</v>
      </c>
      <c r="BD625" s="16" t="str">
        <f t="shared" si="2991"/>
        <v>N/A</v>
      </c>
      <c r="BE625" s="16" t="str">
        <f t="shared" si="2992"/>
        <v>N/A</v>
      </c>
      <c r="BF625" s="16" t="str">
        <f t="shared" si="2993"/>
        <v>N/A</v>
      </c>
      <c r="BG625" s="16" t="str">
        <f t="shared" si="2994"/>
        <v>N/A</v>
      </c>
      <c r="BH625" s="16" t="str">
        <f t="shared" si="2964"/>
        <v>N/A</v>
      </c>
      <c r="BI625" s="16" t="str">
        <f t="shared" si="2995"/>
        <v>N/A</v>
      </c>
      <c r="BJ625" s="16" t="str">
        <f t="shared" si="2996"/>
        <v>N/A</v>
      </c>
      <c r="BK625" s="16" t="str">
        <f t="shared" si="2997"/>
        <v>N/A</v>
      </c>
      <c r="BL625" s="16" t="str">
        <f t="shared" si="2998"/>
        <v>N/A</v>
      </c>
      <c r="BM625" s="16" t="str">
        <f t="shared" si="2965"/>
        <v>N/A</v>
      </c>
      <c r="BN625" s="16" t="str">
        <f t="shared" si="2999"/>
        <v>N/A</v>
      </c>
      <c r="BO625" s="16" t="str">
        <f t="shared" si="3000"/>
        <v>N/A</v>
      </c>
      <c r="BP625" s="16" t="str">
        <f t="shared" si="3001"/>
        <v>N/A</v>
      </c>
      <c r="BQ625" s="16" t="str">
        <f t="shared" si="3002"/>
        <v>N/A</v>
      </c>
      <c r="BR625" s="16" t="str">
        <f t="shared" si="2966"/>
        <v>N/A</v>
      </c>
      <c r="BS625" s="16" t="str">
        <f t="shared" si="3003"/>
        <v>N/A</v>
      </c>
      <c r="BT625" s="16" t="str">
        <f t="shared" si="3004"/>
        <v>N/A</v>
      </c>
      <c r="BU625" s="16" t="str">
        <f t="shared" si="3005"/>
        <v>N/A</v>
      </c>
      <c r="BV625" s="16" t="str">
        <f t="shared" si="3006"/>
        <v>N/A</v>
      </c>
      <c r="BW625" s="16" t="str">
        <f t="shared" si="2967"/>
        <v>N/A</v>
      </c>
      <c r="BX625" s="16" t="str">
        <f t="shared" si="3007"/>
        <v>N/A</v>
      </c>
      <c r="BY625" s="16" t="str">
        <f t="shared" si="3008"/>
        <v>N/A</v>
      </c>
      <c r="BZ625" s="16" t="str">
        <f t="shared" si="3009"/>
        <v>N/A</v>
      </c>
      <c r="CA625" s="16" t="str">
        <f t="shared" si="3010"/>
        <v>N/A</v>
      </c>
      <c r="CB625" s="16" t="str">
        <f t="shared" si="2968"/>
        <v>N/A</v>
      </c>
      <c r="CC625" s="16" t="str">
        <f t="shared" si="3011"/>
        <v>N/A</v>
      </c>
      <c r="CD625" s="16" t="str">
        <f t="shared" si="3012"/>
        <v>N/A</v>
      </c>
      <c r="CE625" s="16" t="str">
        <f t="shared" si="3013"/>
        <v>N/A</v>
      </c>
      <c r="CF625" s="16" t="str">
        <f t="shared" si="3014"/>
        <v>N/A</v>
      </c>
      <c r="CG625" s="16" t="str">
        <f t="shared" si="2969"/>
        <v>N/A</v>
      </c>
      <c r="CH625" s="16" t="str">
        <f t="shared" si="3015"/>
        <v>N/A</v>
      </c>
      <c r="CI625" s="16" t="str">
        <f t="shared" si="3016"/>
        <v>N/A</v>
      </c>
      <c r="CJ625" s="16" t="str">
        <f t="shared" si="3017"/>
        <v>N/A</v>
      </c>
      <c r="CK625" s="16" t="str">
        <f t="shared" si="3018"/>
        <v>N/A</v>
      </c>
      <c r="CL625" s="16" t="str">
        <f t="shared" si="2970"/>
        <v>N/A</v>
      </c>
      <c r="CM625" s="16" t="str">
        <f t="shared" si="3019"/>
        <v>N/A</v>
      </c>
      <c r="CN625" s="16" t="str">
        <f t="shared" si="3020"/>
        <v>N/A</v>
      </c>
      <c r="CO625" s="16" t="str">
        <f t="shared" si="3021"/>
        <v>N/A</v>
      </c>
      <c r="CP625" s="16" t="str">
        <f t="shared" si="3022"/>
        <v>N/A</v>
      </c>
      <c r="CQ625" s="16" t="str">
        <f t="shared" si="2971"/>
        <v>N/A</v>
      </c>
      <c r="CR625" s="16" t="str">
        <f t="shared" si="3023"/>
        <v>N/A</v>
      </c>
      <c r="CS625" s="16" t="str">
        <f t="shared" si="3024"/>
        <v>N/A</v>
      </c>
      <c r="CT625" s="16" t="str">
        <f t="shared" si="3025"/>
        <v>N/A</v>
      </c>
      <c r="CU625" s="16" t="str">
        <f t="shared" si="3026"/>
        <v>N/A</v>
      </c>
      <c r="CV625" s="16" t="str">
        <f t="shared" si="2972"/>
        <v>N/A</v>
      </c>
      <c r="CW625" s="16" t="str">
        <f t="shared" si="3027"/>
        <v>N/A</v>
      </c>
      <c r="CX625" s="16" t="str">
        <f t="shared" si="3028"/>
        <v>N/A</v>
      </c>
      <c r="CY625" s="16" t="str">
        <f t="shared" si="3029"/>
        <v>N/A</v>
      </c>
      <c r="CZ625" s="16" t="str">
        <f t="shared" si="3030"/>
        <v>N/A</v>
      </c>
      <c r="DA625" s="16" t="str">
        <f t="shared" si="2973"/>
        <v>N/A</v>
      </c>
      <c r="DB625" s="16" t="str">
        <f t="shared" si="3031"/>
        <v>N/A</v>
      </c>
      <c r="DC625" s="16" t="str">
        <f t="shared" si="3032"/>
        <v>N/A</v>
      </c>
      <c r="DD625" s="16" t="str">
        <f t="shared" si="3033"/>
        <v>N/A</v>
      </c>
      <c r="DE625" s="16" t="str">
        <f t="shared" si="3034"/>
        <v>N/A</v>
      </c>
      <c r="DF625" s="16" t="str">
        <f t="shared" si="3035"/>
        <v>N/A</v>
      </c>
      <c r="DG625" s="19" t="str">
        <f t="shared" si="3036"/>
        <v>N/A</v>
      </c>
      <c r="DH625" s="16" t="str">
        <f t="shared" si="3037"/>
        <v>N/A</v>
      </c>
      <c r="DI625" s="16" t="str">
        <f t="shared" si="3038"/>
        <v>N/A</v>
      </c>
    </row>
    <row r="626" spans="27:113" x14ac:dyDescent="0.35">
      <c r="AA626" s="49" t="s">
        <v>114</v>
      </c>
      <c r="AB626" s="55" t="str">
        <f t="shared" si="2974"/>
        <v>-</v>
      </c>
      <c r="AC626" s="23" t="s">
        <v>13</v>
      </c>
      <c r="AD626" s="40" t="s">
        <v>2</v>
      </c>
      <c r="AE626" s="16"/>
      <c r="AF626" s="16"/>
      <c r="AG626" s="16" t="str">
        <f t="shared" si="2958"/>
        <v>N/A</v>
      </c>
      <c r="AH626" s="16" t="str">
        <f t="shared" si="2975"/>
        <v>N/A</v>
      </c>
      <c r="AI626" s="16" t="str">
        <f t="shared" si="2959"/>
        <v>N/A</v>
      </c>
      <c r="AJ626" s="16" t="str">
        <f t="shared" si="3039"/>
        <v>N/A</v>
      </c>
      <c r="AK626" s="16" t="str">
        <f t="shared" si="2976"/>
        <v>N/A</v>
      </c>
      <c r="AL626" s="16" t="str">
        <f t="shared" si="2977"/>
        <v>N/A</v>
      </c>
      <c r="AM626" s="16" t="str">
        <f t="shared" si="2978"/>
        <v>N/A</v>
      </c>
      <c r="AN626" s="16" t="str">
        <f t="shared" si="2960"/>
        <v>N/A</v>
      </c>
      <c r="AO626" s="16" t="str">
        <f t="shared" si="2979"/>
        <v>N/A</v>
      </c>
      <c r="AP626" s="16" t="str">
        <f t="shared" si="2980"/>
        <v>N/A</v>
      </c>
      <c r="AQ626" s="16" t="str">
        <f t="shared" si="2981"/>
        <v>N/A</v>
      </c>
      <c r="AR626" s="16" t="str">
        <f t="shared" si="2982"/>
        <v>N/A</v>
      </c>
      <c r="AS626" s="16" t="str">
        <f t="shared" si="2961"/>
        <v>N/A</v>
      </c>
      <c r="AT626" s="16" t="str">
        <f t="shared" si="2983"/>
        <v>N/A</v>
      </c>
      <c r="AU626" s="16" t="str">
        <f t="shared" si="2984"/>
        <v>N/A</v>
      </c>
      <c r="AV626" s="16" t="str">
        <f t="shared" si="2985"/>
        <v>N/A</v>
      </c>
      <c r="AW626" s="16" t="str">
        <f t="shared" si="2986"/>
        <v>N/A</v>
      </c>
      <c r="AX626" s="16" t="str">
        <f t="shared" si="2962"/>
        <v>N/A</v>
      </c>
      <c r="AY626" s="16" t="str">
        <f t="shared" si="2987"/>
        <v>N/A</v>
      </c>
      <c r="AZ626" s="16" t="str">
        <f t="shared" si="2988"/>
        <v>N/A</v>
      </c>
      <c r="BA626" s="16" t="str">
        <f t="shared" si="2989"/>
        <v>N/A</v>
      </c>
      <c r="BB626" s="16" t="str">
        <f t="shared" si="2990"/>
        <v>N/A</v>
      </c>
      <c r="BC626" s="16" t="str">
        <f t="shared" si="2963"/>
        <v>N/A</v>
      </c>
      <c r="BD626" s="16" t="str">
        <f t="shared" si="2991"/>
        <v>N/A</v>
      </c>
      <c r="BE626" s="16" t="str">
        <f t="shared" si="2992"/>
        <v>N/A</v>
      </c>
      <c r="BF626" s="16" t="str">
        <f t="shared" si="2993"/>
        <v>N/A</v>
      </c>
      <c r="BG626" s="16" t="str">
        <f t="shared" si="2994"/>
        <v>N/A</v>
      </c>
      <c r="BH626" s="16" t="str">
        <f t="shared" si="2964"/>
        <v>N/A</v>
      </c>
      <c r="BI626" s="16" t="str">
        <f t="shared" si="2995"/>
        <v>N/A</v>
      </c>
      <c r="BJ626" s="16" t="str">
        <f t="shared" si="2996"/>
        <v>N/A</v>
      </c>
      <c r="BK626" s="16" t="str">
        <f t="shared" si="2997"/>
        <v>N/A</v>
      </c>
      <c r="BL626" s="16" t="str">
        <f t="shared" si="2998"/>
        <v>N/A</v>
      </c>
      <c r="BM626" s="16" t="str">
        <f t="shared" si="2965"/>
        <v>N/A</v>
      </c>
      <c r="BN626" s="16" t="str">
        <f t="shared" si="2999"/>
        <v>N/A</v>
      </c>
      <c r="BO626" s="16" t="str">
        <f t="shared" si="3000"/>
        <v>N/A</v>
      </c>
      <c r="BP626" s="16" t="str">
        <f t="shared" si="3001"/>
        <v>N/A</v>
      </c>
      <c r="BQ626" s="16" t="str">
        <f t="shared" si="3002"/>
        <v>N/A</v>
      </c>
      <c r="BR626" s="16" t="str">
        <f t="shared" si="2966"/>
        <v>N/A</v>
      </c>
      <c r="BS626" s="16" t="str">
        <f t="shared" si="3003"/>
        <v>N/A</v>
      </c>
      <c r="BT626" s="16" t="str">
        <f t="shared" si="3004"/>
        <v>N/A</v>
      </c>
      <c r="BU626" s="16" t="str">
        <f t="shared" si="3005"/>
        <v>N/A</v>
      </c>
      <c r="BV626" s="16" t="str">
        <f t="shared" si="3006"/>
        <v>N/A</v>
      </c>
      <c r="BW626" s="16" t="str">
        <f t="shared" si="2967"/>
        <v>N/A</v>
      </c>
      <c r="BX626" s="16" t="str">
        <f t="shared" si="3007"/>
        <v>N/A</v>
      </c>
      <c r="BY626" s="16" t="str">
        <f t="shared" si="3008"/>
        <v>N/A</v>
      </c>
      <c r="BZ626" s="16" t="str">
        <f t="shared" si="3009"/>
        <v>N/A</v>
      </c>
      <c r="CA626" s="16" t="str">
        <f t="shared" si="3010"/>
        <v>N/A</v>
      </c>
      <c r="CB626" s="16" t="str">
        <f t="shared" si="2968"/>
        <v>N/A</v>
      </c>
      <c r="CC626" s="16" t="str">
        <f t="shared" si="3011"/>
        <v>N/A</v>
      </c>
      <c r="CD626" s="16" t="str">
        <f t="shared" si="3012"/>
        <v>N/A</v>
      </c>
      <c r="CE626" s="16" t="str">
        <f t="shared" si="3013"/>
        <v>N/A</v>
      </c>
      <c r="CF626" s="16" t="str">
        <f t="shared" si="3014"/>
        <v>N/A</v>
      </c>
      <c r="CG626" s="16" t="str">
        <f t="shared" si="2969"/>
        <v>N/A</v>
      </c>
      <c r="CH626" s="16" t="str">
        <f t="shared" si="3015"/>
        <v>N/A</v>
      </c>
      <c r="CI626" s="16" t="str">
        <f t="shared" si="3016"/>
        <v>N/A</v>
      </c>
      <c r="CJ626" s="16" t="str">
        <f t="shared" si="3017"/>
        <v>N/A</v>
      </c>
      <c r="CK626" s="16" t="str">
        <f t="shared" si="3018"/>
        <v>N/A</v>
      </c>
      <c r="CL626" s="16" t="str">
        <f t="shared" si="2970"/>
        <v>N/A</v>
      </c>
      <c r="CM626" s="16" t="str">
        <f t="shared" si="3019"/>
        <v>N/A</v>
      </c>
      <c r="CN626" s="16" t="str">
        <f t="shared" si="3020"/>
        <v>N/A</v>
      </c>
      <c r="CO626" s="16" t="str">
        <f t="shared" si="3021"/>
        <v>N/A</v>
      </c>
      <c r="CP626" s="16" t="str">
        <f t="shared" si="3022"/>
        <v>N/A</v>
      </c>
      <c r="CQ626" s="16" t="str">
        <f t="shared" si="2971"/>
        <v>N/A</v>
      </c>
      <c r="CR626" s="16" t="str">
        <f t="shared" si="3023"/>
        <v>N/A</v>
      </c>
      <c r="CS626" s="16" t="str">
        <f t="shared" si="3024"/>
        <v>N/A</v>
      </c>
      <c r="CT626" s="16" t="str">
        <f t="shared" si="3025"/>
        <v>N/A</v>
      </c>
      <c r="CU626" s="16" t="str">
        <f t="shared" si="3026"/>
        <v>N/A</v>
      </c>
      <c r="CV626" s="16" t="str">
        <f t="shared" si="2972"/>
        <v>N/A</v>
      </c>
      <c r="CW626" s="16" t="str">
        <f t="shared" si="3027"/>
        <v>N/A</v>
      </c>
      <c r="CX626" s="16" t="str">
        <f t="shared" si="3028"/>
        <v>N/A</v>
      </c>
      <c r="CY626" s="16" t="str">
        <f t="shared" si="3029"/>
        <v>N/A</v>
      </c>
      <c r="CZ626" s="16" t="str">
        <f t="shared" si="3030"/>
        <v>N/A</v>
      </c>
      <c r="DA626" s="16" t="str">
        <f t="shared" si="2973"/>
        <v>N/A</v>
      </c>
      <c r="DB626" s="16" t="str">
        <f t="shared" si="3031"/>
        <v>N/A</v>
      </c>
      <c r="DC626" s="16" t="str">
        <f t="shared" si="3032"/>
        <v>N/A</v>
      </c>
      <c r="DD626" s="16" t="str">
        <f t="shared" si="3033"/>
        <v>N/A</v>
      </c>
      <c r="DE626" s="16" t="str">
        <f t="shared" si="3034"/>
        <v>N/A</v>
      </c>
      <c r="DF626" s="16" t="str">
        <f t="shared" si="3035"/>
        <v>N/A</v>
      </c>
      <c r="DG626" s="19" t="str">
        <f t="shared" si="3036"/>
        <v>N/A</v>
      </c>
      <c r="DH626" s="16" t="str">
        <f t="shared" si="3037"/>
        <v>N/A</v>
      </c>
      <c r="DI626" s="16" t="str">
        <f t="shared" si="3038"/>
        <v>N/A</v>
      </c>
    </row>
    <row r="627" spans="27:113" x14ac:dyDescent="0.35">
      <c r="AA627" s="49" t="s">
        <v>114</v>
      </c>
      <c r="AB627" s="55" t="str">
        <f t="shared" si="2974"/>
        <v>-</v>
      </c>
      <c r="AC627" s="23" t="s">
        <v>14</v>
      </c>
      <c r="AD627" s="40" t="s">
        <v>2</v>
      </c>
      <c r="AE627" s="16"/>
      <c r="AF627" s="16"/>
      <c r="AG627" s="16" t="str">
        <f t="shared" si="2958"/>
        <v>N/A</v>
      </c>
      <c r="AH627" s="16" t="str">
        <f t="shared" si="2975"/>
        <v>N/A</v>
      </c>
      <c r="AI627" s="16" t="str">
        <f t="shared" si="2959"/>
        <v>N/A</v>
      </c>
      <c r="AJ627" s="16" t="str">
        <f t="shared" si="3039"/>
        <v>N/A</v>
      </c>
      <c r="AK627" s="16" t="str">
        <f t="shared" si="2976"/>
        <v>N/A</v>
      </c>
      <c r="AL627" s="16" t="str">
        <f t="shared" si="2977"/>
        <v>N/A</v>
      </c>
      <c r="AM627" s="16" t="str">
        <f t="shared" si="2978"/>
        <v>N/A</v>
      </c>
      <c r="AN627" s="16" t="str">
        <f t="shared" si="2960"/>
        <v>N/A</v>
      </c>
      <c r="AO627" s="16" t="str">
        <f t="shared" si="2979"/>
        <v>N/A</v>
      </c>
      <c r="AP627" s="16" t="str">
        <f t="shared" si="2980"/>
        <v>N/A</v>
      </c>
      <c r="AQ627" s="16" t="str">
        <f t="shared" si="2981"/>
        <v>N/A</v>
      </c>
      <c r="AR627" s="16" t="str">
        <f t="shared" si="2982"/>
        <v>N/A</v>
      </c>
      <c r="AS627" s="16" t="str">
        <f t="shared" si="2961"/>
        <v>N/A</v>
      </c>
      <c r="AT627" s="16" t="str">
        <f t="shared" si="2983"/>
        <v>N/A</v>
      </c>
      <c r="AU627" s="16" t="str">
        <f t="shared" si="2984"/>
        <v>N/A</v>
      </c>
      <c r="AV627" s="16" t="str">
        <f t="shared" si="2985"/>
        <v>N/A</v>
      </c>
      <c r="AW627" s="16" t="str">
        <f t="shared" si="2986"/>
        <v>N/A</v>
      </c>
      <c r="AX627" s="16" t="str">
        <f t="shared" si="2962"/>
        <v>N/A</v>
      </c>
      <c r="AY627" s="16" t="str">
        <f t="shared" si="2987"/>
        <v>N/A</v>
      </c>
      <c r="AZ627" s="16" t="str">
        <f t="shared" si="2988"/>
        <v>N/A</v>
      </c>
      <c r="BA627" s="16" t="str">
        <f t="shared" si="2989"/>
        <v>N/A</v>
      </c>
      <c r="BB627" s="16" t="str">
        <f t="shared" si="2990"/>
        <v>N/A</v>
      </c>
      <c r="BC627" s="16" t="str">
        <f t="shared" si="2963"/>
        <v>N/A</v>
      </c>
      <c r="BD627" s="16" t="str">
        <f t="shared" si="2991"/>
        <v>N/A</v>
      </c>
      <c r="BE627" s="16" t="str">
        <f t="shared" si="2992"/>
        <v>N/A</v>
      </c>
      <c r="BF627" s="16" t="str">
        <f t="shared" si="2993"/>
        <v>N/A</v>
      </c>
      <c r="BG627" s="16" t="str">
        <f t="shared" si="2994"/>
        <v>N/A</v>
      </c>
      <c r="BH627" s="16" t="str">
        <f t="shared" si="2964"/>
        <v>N/A</v>
      </c>
      <c r="BI627" s="16" t="str">
        <f t="shared" si="2995"/>
        <v>N/A</v>
      </c>
      <c r="BJ627" s="16" t="str">
        <f t="shared" si="2996"/>
        <v>N/A</v>
      </c>
      <c r="BK627" s="16" t="str">
        <f t="shared" si="2997"/>
        <v>N/A</v>
      </c>
      <c r="BL627" s="16" t="str">
        <f t="shared" si="2998"/>
        <v>N/A</v>
      </c>
      <c r="BM627" s="16" t="str">
        <f t="shared" si="2965"/>
        <v>N/A</v>
      </c>
      <c r="BN627" s="16" t="str">
        <f t="shared" si="2999"/>
        <v>N/A</v>
      </c>
      <c r="BO627" s="16" t="str">
        <f t="shared" si="3000"/>
        <v>N/A</v>
      </c>
      <c r="BP627" s="16" t="str">
        <f t="shared" si="3001"/>
        <v>N/A</v>
      </c>
      <c r="BQ627" s="16" t="str">
        <f t="shared" si="3002"/>
        <v>N/A</v>
      </c>
      <c r="BR627" s="16" t="str">
        <f t="shared" si="2966"/>
        <v>N/A</v>
      </c>
      <c r="BS627" s="16" t="str">
        <f t="shared" si="3003"/>
        <v>N/A</v>
      </c>
      <c r="BT627" s="16" t="str">
        <f t="shared" si="3004"/>
        <v>N/A</v>
      </c>
      <c r="BU627" s="16" t="str">
        <f t="shared" si="3005"/>
        <v>N/A</v>
      </c>
      <c r="BV627" s="16" t="str">
        <f t="shared" si="3006"/>
        <v>N/A</v>
      </c>
      <c r="BW627" s="16" t="str">
        <f t="shared" si="2967"/>
        <v>N/A</v>
      </c>
      <c r="BX627" s="16" t="str">
        <f t="shared" si="3007"/>
        <v>N/A</v>
      </c>
      <c r="BY627" s="16" t="str">
        <f t="shared" si="3008"/>
        <v>N/A</v>
      </c>
      <c r="BZ627" s="16" t="str">
        <f t="shared" si="3009"/>
        <v>N/A</v>
      </c>
      <c r="CA627" s="16" t="str">
        <f t="shared" si="3010"/>
        <v>N/A</v>
      </c>
      <c r="CB627" s="16" t="str">
        <f t="shared" si="2968"/>
        <v>N/A</v>
      </c>
      <c r="CC627" s="16" t="str">
        <f t="shared" si="3011"/>
        <v>N/A</v>
      </c>
      <c r="CD627" s="16" t="str">
        <f t="shared" si="3012"/>
        <v>N/A</v>
      </c>
      <c r="CE627" s="16" t="str">
        <f t="shared" si="3013"/>
        <v>N/A</v>
      </c>
      <c r="CF627" s="16" t="str">
        <f t="shared" si="3014"/>
        <v>N/A</v>
      </c>
      <c r="CG627" s="16" t="str">
        <f t="shared" si="2969"/>
        <v>N/A</v>
      </c>
      <c r="CH627" s="16" t="str">
        <f t="shared" si="3015"/>
        <v>N/A</v>
      </c>
      <c r="CI627" s="16" t="str">
        <f t="shared" si="3016"/>
        <v>N/A</v>
      </c>
      <c r="CJ627" s="16" t="str">
        <f t="shared" si="3017"/>
        <v>N/A</v>
      </c>
      <c r="CK627" s="16" t="str">
        <f t="shared" si="3018"/>
        <v>N/A</v>
      </c>
      <c r="CL627" s="16" t="str">
        <f t="shared" si="2970"/>
        <v>N/A</v>
      </c>
      <c r="CM627" s="16" t="str">
        <f t="shared" si="3019"/>
        <v>N/A</v>
      </c>
      <c r="CN627" s="16" t="str">
        <f t="shared" si="3020"/>
        <v>N/A</v>
      </c>
      <c r="CO627" s="16" t="str">
        <f t="shared" si="3021"/>
        <v>N/A</v>
      </c>
      <c r="CP627" s="16" t="str">
        <f t="shared" si="3022"/>
        <v>N/A</v>
      </c>
      <c r="CQ627" s="16" t="str">
        <f t="shared" si="2971"/>
        <v>N/A</v>
      </c>
      <c r="CR627" s="16" t="str">
        <f t="shared" si="3023"/>
        <v>N/A</v>
      </c>
      <c r="CS627" s="16" t="str">
        <f t="shared" si="3024"/>
        <v>N/A</v>
      </c>
      <c r="CT627" s="16" t="str">
        <f t="shared" si="3025"/>
        <v>N/A</v>
      </c>
      <c r="CU627" s="16" t="str">
        <f t="shared" si="3026"/>
        <v>N/A</v>
      </c>
      <c r="CV627" s="16" t="str">
        <f t="shared" si="2972"/>
        <v>N/A</v>
      </c>
      <c r="CW627" s="16" t="str">
        <f t="shared" si="3027"/>
        <v>N/A</v>
      </c>
      <c r="CX627" s="16" t="str">
        <f t="shared" si="3028"/>
        <v>N/A</v>
      </c>
      <c r="CY627" s="16" t="str">
        <f t="shared" si="3029"/>
        <v>N/A</v>
      </c>
      <c r="CZ627" s="16" t="str">
        <f t="shared" si="3030"/>
        <v>N/A</v>
      </c>
      <c r="DA627" s="16" t="str">
        <f t="shared" si="2973"/>
        <v>N/A</v>
      </c>
      <c r="DB627" s="16" t="str">
        <f t="shared" si="3031"/>
        <v>N/A</v>
      </c>
      <c r="DC627" s="16" t="str">
        <f t="shared" si="3032"/>
        <v>N/A</v>
      </c>
      <c r="DD627" s="16" t="str">
        <f t="shared" si="3033"/>
        <v>N/A</v>
      </c>
      <c r="DE627" s="16" t="str">
        <f t="shared" si="3034"/>
        <v>N/A</v>
      </c>
      <c r="DF627" s="16" t="str">
        <f t="shared" si="3035"/>
        <v>N/A</v>
      </c>
      <c r="DG627" s="19" t="str">
        <f t="shared" si="3036"/>
        <v>N/A</v>
      </c>
      <c r="DH627" s="16" t="str">
        <f t="shared" si="3037"/>
        <v>N/A</v>
      </c>
      <c r="DI627" s="16" t="str">
        <f t="shared" si="3038"/>
        <v>N/A</v>
      </c>
    </row>
    <row r="628" spans="27:113" x14ac:dyDescent="0.35">
      <c r="AA628" s="49" t="s">
        <v>114</v>
      </c>
      <c r="AB628" s="55" t="str">
        <f t="shared" si="2974"/>
        <v>-</v>
      </c>
      <c r="AC628" s="23" t="s">
        <v>15</v>
      </c>
      <c r="AD628" s="40" t="s">
        <v>2</v>
      </c>
      <c r="AE628" s="16"/>
      <c r="AF628" s="16"/>
      <c r="AG628" s="16" t="str">
        <f t="shared" si="2958"/>
        <v>N/A</v>
      </c>
      <c r="AH628" s="16" t="str">
        <f t="shared" si="2975"/>
        <v>N/A</v>
      </c>
      <c r="AI628" s="16" t="str">
        <f t="shared" si="2959"/>
        <v>N/A</v>
      </c>
      <c r="AJ628" s="16" t="str">
        <f t="shared" si="3039"/>
        <v>N/A</v>
      </c>
      <c r="AK628" s="16" t="str">
        <f t="shared" si="2976"/>
        <v>N/A</v>
      </c>
      <c r="AL628" s="16" t="str">
        <f t="shared" si="2977"/>
        <v>N/A</v>
      </c>
      <c r="AM628" s="16" t="str">
        <f t="shared" si="2978"/>
        <v>N/A</v>
      </c>
      <c r="AN628" s="16" t="str">
        <f t="shared" si="2960"/>
        <v>N/A</v>
      </c>
      <c r="AO628" s="16" t="str">
        <f t="shared" si="2979"/>
        <v>N/A</v>
      </c>
      <c r="AP628" s="16" t="str">
        <f t="shared" si="2980"/>
        <v>N/A</v>
      </c>
      <c r="AQ628" s="16" t="str">
        <f t="shared" si="2981"/>
        <v>N/A</v>
      </c>
      <c r="AR628" s="16" t="str">
        <f t="shared" si="2982"/>
        <v>N/A</v>
      </c>
      <c r="AS628" s="16" t="str">
        <f t="shared" si="2961"/>
        <v>N/A</v>
      </c>
      <c r="AT628" s="16" t="str">
        <f t="shared" si="2983"/>
        <v>N/A</v>
      </c>
      <c r="AU628" s="16" t="str">
        <f t="shared" si="2984"/>
        <v>N/A</v>
      </c>
      <c r="AV628" s="16" t="str">
        <f t="shared" si="2985"/>
        <v>N/A</v>
      </c>
      <c r="AW628" s="16" t="str">
        <f t="shared" si="2986"/>
        <v>N/A</v>
      </c>
      <c r="AX628" s="16" t="str">
        <f t="shared" si="2962"/>
        <v>N/A</v>
      </c>
      <c r="AY628" s="16" t="str">
        <f t="shared" si="2987"/>
        <v>N/A</v>
      </c>
      <c r="AZ628" s="16" t="str">
        <f t="shared" si="2988"/>
        <v>N/A</v>
      </c>
      <c r="BA628" s="16" t="str">
        <f t="shared" si="2989"/>
        <v>N/A</v>
      </c>
      <c r="BB628" s="16" t="str">
        <f t="shared" si="2990"/>
        <v>N/A</v>
      </c>
      <c r="BC628" s="16" t="str">
        <f t="shared" si="2963"/>
        <v>N/A</v>
      </c>
      <c r="BD628" s="16" t="str">
        <f t="shared" si="2991"/>
        <v>N/A</v>
      </c>
      <c r="BE628" s="16" t="str">
        <f t="shared" si="2992"/>
        <v>N/A</v>
      </c>
      <c r="BF628" s="16" t="str">
        <f t="shared" si="2993"/>
        <v>N/A</v>
      </c>
      <c r="BG628" s="16" t="str">
        <f t="shared" si="2994"/>
        <v>N/A</v>
      </c>
      <c r="BH628" s="16" t="str">
        <f t="shared" si="2964"/>
        <v>N/A</v>
      </c>
      <c r="BI628" s="16" t="str">
        <f t="shared" si="2995"/>
        <v>N/A</v>
      </c>
      <c r="BJ628" s="16" t="str">
        <f t="shared" si="2996"/>
        <v>N/A</v>
      </c>
      <c r="BK628" s="16" t="str">
        <f t="shared" si="2997"/>
        <v>N/A</v>
      </c>
      <c r="BL628" s="16" t="str">
        <f t="shared" si="2998"/>
        <v>N/A</v>
      </c>
      <c r="BM628" s="16" t="str">
        <f t="shared" si="2965"/>
        <v>N/A</v>
      </c>
      <c r="BN628" s="16" t="str">
        <f t="shared" si="2999"/>
        <v>N/A</v>
      </c>
      <c r="BO628" s="16" t="str">
        <f t="shared" si="3000"/>
        <v>N/A</v>
      </c>
      <c r="BP628" s="16" t="str">
        <f t="shared" si="3001"/>
        <v>N/A</v>
      </c>
      <c r="BQ628" s="16" t="str">
        <f t="shared" si="3002"/>
        <v>N/A</v>
      </c>
      <c r="BR628" s="16" t="str">
        <f t="shared" si="2966"/>
        <v>N/A</v>
      </c>
      <c r="BS628" s="16" t="str">
        <f t="shared" si="3003"/>
        <v>N/A</v>
      </c>
      <c r="BT628" s="16" t="str">
        <f t="shared" si="3004"/>
        <v>N/A</v>
      </c>
      <c r="BU628" s="16" t="str">
        <f t="shared" si="3005"/>
        <v>N/A</v>
      </c>
      <c r="BV628" s="16" t="str">
        <f t="shared" si="3006"/>
        <v>N/A</v>
      </c>
      <c r="BW628" s="16" t="str">
        <f t="shared" si="2967"/>
        <v>N/A</v>
      </c>
      <c r="BX628" s="16" t="str">
        <f t="shared" si="3007"/>
        <v>N/A</v>
      </c>
      <c r="BY628" s="16" t="str">
        <f t="shared" si="3008"/>
        <v>N/A</v>
      </c>
      <c r="BZ628" s="16" t="str">
        <f t="shared" si="3009"/>
        <v>N/A</v>
      </c>
      <c r="CA628" s="16" t="str">
        <f t="shared" si="3010"/>
        <v>N/A</v>
      </c>
      <c r="CB628" s="16" t="str">
        <f t="shared" si="2968"/>
        <v>N/A</v>
      </c>
      <c r="CC628" s="16" t="str">
        <f t="shared" si="3011"/>
        <v>N/A</v>
      </c>
      <c r="CD628" s="16" t="str">
        <f t="shared" si="3012"/>
        <v>N/A</v>
      </c>
      <c r="CE628" s="16" t="str">
        <f t="shared" si="3013"/>
        <v>N/A</v>
      </c>
      <c r="CF628" s="16" t="str">
        <f t="shared" si="3014"/>
        <v>N/A</v>
      </c>
      <c r="CG628" s="16" t="str">
        <f t="shared" si="2969"/>
        <v>N/A</v>
      </c>
      <c r="CH628" s="16" t="str">
        <f t="shared" si="3015"/>
        <v>N/A</v>
      </c>
      <c r="CI628" s="16" t="str">
        <f t="shared" si="3016"/>
        <v>N/A</v>
      </c>
      <c r="CJ628" s="16" t="str">
        <f t="shared" si="3017"/>
        <v>N/A</v>
      </c>
      <c r="CK628" s="16" t="str">
        <f t="shared" si="3018"/>
        <v>N/A</v>
      </c>
      <c r="CL628" s="16" t="str">
        <f t="shared" si="2970"/>
        <v>N/A</v>
      </c>
      <c r="CM628" s="16" t="str">
        <f t="shared" si="3019"/>
        <v>N/A</v>
      </c>
      <c r="CN628" s="16" t="str">
        <f t="shared" si="3020"/>
        <v>N/A</v>
      </c>
      <c r="CO628" s="16" t="str">
        <f t="shared" si="3021"/>
        <v>N/A</v>
      </c>
      <c r="CP628" s="16" t="str">
        <f t="shared" si="3022"/>
        <v>N/A</v>
      </c>
      <c r="CQ628" s="16" t="str">
        <f t="shared" si="2971"/>
        <v>N/A</v>
      </c>
      <c r="CR628" s="16" t="str">
        <f t="shared" si="3023"/>
        <v>N/A</v>
      </c>
      <c r="CS628" s="16" t="str">
        <f t="shared" si="3024"/>
        <v>N/A</v>
      </c>
      <c r="CT628" s="16" t="str">
        <f t="shared" si="3025"/>
        <v>N/A</v>
      </c>
      <c r="CU628" s="16" t="str">
        <f t="shared" si="3026"/>
        <v>N/A</v>
      </c>
      <c r="CV628" s="16" t="str">
        <f t="shared" si="2972"/>
        <v>N/A</v>
      </c>
      <c r="CW628" s="16" t="str">
        <f t="shared" si="3027"/>
        <v>N/A</v>
      </c>
      <c r="CX628" s="16" t="str">
        <f t="shared" si="3028"/>
        <v>N/A</v>
      </c>
      <c r="CY628" s="16" t="str">
        <f t="shared" si="3029"/>
        <v>N/A</v>
      </c>
      <c r="CZ628" s="16" t="str">
        <f t="shared" si="3030"/>
        <v>N/A</v>
      </c>
      <c r="DA628" s="16" t="str">
        <f t="shared" si="2973"/>
        <v>N/A</v>
      </c>
      <c r="DB628" s="16" t="str">
        <f t="shared" si="3031"/>
        <v>N/A</v>
      </c>
      <c r="DC628" s="16" t="str">
        <f t="shared" si="3032"/>
        <v>N/A</v>
      </c>
      <c r="DD628" s="16" t="str">
        <f t="shared" si="3033"/>
        <v>N/A</v>
      </c>
      <c r="DE628" s="16" t="str">
        <f t="shared" si="3034"/>
        <v>N/A</v>
      </c>
      <c r="DF628" s="16" t="str">
        <f t="shared" si="3035"/>
        <v>N/A</v>
      </c>
      <c r="DG628" s="19" t="str">
        <f t="shared" si="3036"/>
        <v>N/A</v>
      </c>
      <c r="DH628" s="16" t="str">
        <f t="shared" si="3037"/>
        <v>N/A</v>
      </c>
      <c r="DI628" s="16" t="str">
        <f t="shared" si="3038"/>
        <v>N/A</v>
      </c>
    </row>
    <row r="629" spans="27:113" x14ac:dyDescent="0.35">
      <c r="AA629" s="49" t="s">
        <v>114</v>
      </c>
      <c r="AB629" s="55" t="str">
        <f t="shared" si="2974"/>
        <v>-</v>
      </c>
      <c r="AC629" s="23" t="s">
        <v>16</v>
      </c>
      <c r="AD629" s="40" t="s">
        <v>2</v>
      </c>
      <c r="AE629" s="16"/>
      <c r="AF629" s="16"/>
      <c r="AG629" s="16" t="str">
        <f t="shared" si="2958"/>
        <v>N/A</v>
      </c>
      <c r="AH629" s="16" t="str">
        <f t="shared" si="2975"/>
        <v>N/A</v>
      </c>
      <c r="AI629" s="16" t="str">
        <f t="shared" si="2959"/>
        <v>N/A</v>
      </c>
      <c r="AJ629" s="16" t="str">
        <f t="shared" si="3039"/>
        <v>N/A</v>
      </c>
      <c r="AK629" s="16" t="str">
        <f t="shared" si="2976"/>
        <v>N/A</v>
      </c>
      <c r="AL629" s="16" t="str">
        <f t="shared" si="2977"/>
        <v>N/A</v>
      </c>
      <c r="AM629" s="16" t="str">
        <f t="shared" si="2978"/>
        <v>N/A</v>
      </c>
      <c r="AN629" s="16" t="str">
        <f t="shared" si="2960"/>
        <v>N/A</v>
      </c>
      <c r="AO629" s="16" t="str">
        <f t="shared" si="2979"/>
        <v>N/A</v>
      </c>
      <c r="AP629" s="16" t="str">
        <f t="shared" si="2980"/>
        <v>N/A</v>
      </c>
      <c r="AQ629" s="16" t="str">
        <f t="shared" si="2981"/>
        <v>N/A</v>
      </c>
      <c r="AR629" s="16" t="str">
        <f t="shared" si="2982"/>
        <v>N/A</v>
      </c>
      <c r="AS629" s="16" t="str">
        <f t="shared" si="2961"/>
        <v>N/A</v>
      </c>
      <c r="AT629" s="16" t="str">
        <f t="shared" si="2983"/>
        <v>N/A</v>
      </c>
      <c r="AU629" s="16" t="str">
        <f t="shared" si="2984"/>
        <v>N/A</v>
      </c>
      <c r="AV629" s="16" t="str">
        <f t="shared" si="2985"/>
        <v>N/A</v>
      </c>
      <c r="AW629" s="16" t="str">
        <f t="shared" si="2986"/>
        <v>N/A</v>
      </c>
      <c r="AX629" s="16" t="str">
        <f t="shared" si="2962"/>
        <v>N/A</v>
      </c>
      <c r="AY629" s="16" t="str">
        <f t="shared" si="2987"/>
        <v>N/A</v>
      </c>
      <c r="AZ629" s="16" t="str">
        <f t="shared" si="2988"/>
        <v>N/A</v>
      </c>
      <c r="BA629" s="16" t="str">
        <f t="shared" si="2989"/>
        <v>N/A</v>
      </c>
      <c r="BB629" s="16" t="str">
        <f t="shared" si="2990"/>
        <v>N/A</v>
      </c>
      <c r="BC629" s="16" t="str">
        <f t="shared" si="2963"/>
        <v>N/A</v>
      </c>
      <c r="BD629" s="16" t="str">
        <f t="shared" si="2991"/>
        <v>N/A</v>
      </c>
      <c r="BE629" s="16" t="str">
        <f t="shared" si="2992"/>
        <v>N/A</v>
      </c>
      <c r="BF629" s="16" t="str">
        <f t="shared" si="2993"/>
        <v>N/A</v>
      </c>
      <c r="BG629" s="16" t="str">
        <f t="shared" si="2994"/>
        <v>N/A</v>
      </c>
      <c r="BH629" s="16" t="str">
        <f t="shared" si="2964"/>
        <v>N/A</v>
      </c>
      <c r="BI629" s="16" t="str">
        <f t="shared" si="2995"/>
        <v>N/A</v>
      </c>
      <c r="BJ629" s="16" t="str">
        <f t="shared" si="2996"/>
        <v>N/A</v>
      </c>
      <c r="BK629" s="16" t="str">
        <f t="shared" si="2997"/>
        <v>N/A</v>
      </c>
      <c r="BL629" s="16" t="str">
        <f t="shared" si="2998"/>
        <v>N/A</v>
      </c>
      <c r="BM629" s="16" t="str">
        <f t="shared" si="2965"/>
        <v>N/A</v>
      </c>
      <c r="BN629" s="16" t="str">
        <f t="shared" si="2999"/>
        <v>N/A</v>
      </c>
      <c r="BO629" s="16" t="str">
        <f t="shared" si="3000"/>
        <v>N/A</v>
      </c>
      <c r="BP629" s="16" t="str">
        <f t="shared" si="3001"/>
        <v>N/A</v>
      </c>
      <c r="BQ629" s="16" t="str">
        <f t="shared" si="3002"/>
        <v>N/A</v>
      </c>
      <c r="BR629" s="16" t="str">
        <f t="shared" si="2966"/>
        <v>N/A</v>
      </c>
      <c r="BS629" s="16" t="str">
        <f t="shared" si="3003"/>
        <v>N/A</v>
      </c>
      <c r="BT629" s="16" t="str">
        <f t="shared" si="3004"/>
        <v>N/A</v>
      </c>
      <c r="BU629" s="16" t="str">
        <f t="shared" si="3005"/>
        <v>N/A</v>
      </c>
      <c r="BV629" s="16" t="str">
        <f t="shared" si="3006"/>
        <v>N/A</v>
      </c>
      <c r="BW629" s="16" t="str">
        <f t="shared" si="2967"/>
        <v>N/A</v>
      </c>
      <c r="BX629" s="16" t="str">
        <f t="shared" si="3007"/>
        <v>N/A</v>
      </c>
      <c r="BY629" s="16" t="str">
        <f t="shared" si="3008"/>
        <v>N/A</v>
      </c>
      <c r="BZ629" s="16" t="str">
        <f t="shared" si="3009"/>
        <v>N/A</v>
      </c>
      <c r="CA629" s="16" t="str">
        <f t="shared" si="3010"/>
        <v>N/A</v>
      </c>
      <c r="CB629" s="16" t="str">
        <f t="shared" si="2968"/>
        <v>N/A</v>
      </c>
      <c r="CC629" s="16" t="str">
        <f t="shared" si="3011"/>
        <v>N/A</v>
      </c>
      <c r="CD629" s="16" t="str">
        <f t="shared" si="3012"/>
        <v>N/A</v>
      </c>
      <c r="CE629" s="16" t="str">
        <f t="shared" si="3013"/>
        <v>N/A</v>
      </c>
      <c r="CF629" s="16" t="str">
        <f t="shared" si="3014"/>
        <v>N/A</v>
      </c>
      <c r="CG629" s="16" t="str">
        <f t="shared" si="2969"/>
        <v>N/A</v>
      </c>
      <c r="CH629" s="16" t="str">
        <f t="shared" si="3015"/>
        <v>N/A</v>
      </c>
      <c r="CI629" s="16" t="str">
        <f t="shared" si="3016"/>
        <v>N/A</v>
      </c>
      <c r="CJ629" s="16" t="str">
        <f t="shared" si="3017"/>
        <v>N/A</v>
      </c>
      <c r="CK629" s="16" t="str">
        <f t="shared" si="3018"/>
        <v>N/A</v>
      </c>
      <c r="CL629" s="16" t="str">
        <f t="shared" si="2970"/>
        <v>N/A</v>
      </c>
      <c r="CM629" s="16" t="str">
        <f t="shared" si="3019"/>
        <v>N/A</v>
      </c>
      <c r="CN629" s="16" t="str">
        <f t="shared" si="3020"/>
        <v>N/A</v>
      </c>
      <c r="CO629" s="16" t="str">
        <f t="shared" si="3021"/>
        <v>N/A</v>
      </c>
      <c r="CP629" s="16" t="str">
        <f t="shared" si="3022"/>
        <v>N/A</v>
      </c>
      <c r="CQ629" s="16" t="str">
        <f t="shared" si="2971"/>
        <v>N/A</v>
      </c>
      <c r="CR629" s="16" t="str">
        <f t="shared" si="3023"/>
        <v>N/A</v>
      </c>
      <c r="CS629" s="16" t="str">
        <f t="shared" si="3024"/>
        <v>N/A</v>
      </c>
      <c r="CT629" s="16" t="str">
        <f t="shared" si="3025"/>
        <v>N/A</v>
      </c>
      <c r="CU629" s="16" t="str">
        <f t="shared" si="3026"/>
        <v>N/A</v>
      </c>
      <c r="CV629" s="16" t="str">
        <f t="shared" si="2972"/>
        <v>N/A</v>
      </c>
      <c r="CW629" s="16" t="str">
        <f t="shared" si="3027"/>
        <v>N/A</v>
      </c>
      <c r="CX629" s="16" t="str">
        <f t="shared" si="3028"/>
        <v>N/A</v>
      </c>
      <c r="CY629" s="16" t="str">
        <f t="shared" si="3029"/>
        <v>N/A</v>
      </c>
      <c r="CZ629" s="16" t="str">
        <f t="shared" si="3030"/>
        <v>N/A</v>
      </c>
      <c r="DA629" s="16" t="str">
        <f t="shared" si="2973"/>
        <v>N/A</v>
      </c>
      <c r="DB629" s="16" t="str">
        <f t="shared" si="3031"/>
        <v>N/A</v>
      </c>
      <c r="DC629" s="16" t="str">
        <f t="shared" si="3032"/>
        <v>N/A</v>
      </c>
      <c r="DD629" s="16" t="str">
        <f t="shared" si="3033"/>
        <v>N/A</v>
      </c>
      <c r="DE629" s="16" t="str">
        <f t="shared" si="3034"/>
        <v>N/A</v>
      </c>
      <c r="DF629" s="16" t="str">
        <f t="shared" si="3035"/>
        <v>N/A</v>
      </c>
      <c r="DG629" s="19" t="str">
        <f t="shared" si="3036"/>
        <v>N/A</v>
      </c>
      <c r="DH629" s="16" t="str">
        <f t="shared" si="3037"/>
        <v>N/A</v>
      </c>
      <c r="DI629" s="16" t="str">
        <f t="shared" si="3038"/>
        <v>N/A</v>
      </c>
    </row>
    <row r="630" spans="27:113" ht="15" thickBot="1" x14ac:dyDescent="0.4">
      <c r="AA630" s="50" t="s">
        <v>114</v>
      </c>
      <c r="AB630" s="55" t="str">
        <f t="shared" si="2974"/>
        <v>-</v>
      </c>
      <c r="AC630" s="24" t="s">
        <v>17</v>
      </c>
      <c r="AD630" s="41" t="s">
        <v>2</v>
      </c>
      <c r="AE630" s="21"/>
      <c r="AF630" s="21"/>
      <c r="AG630" s="21" t="str">
        <f t="shared" si="2958"/>
        <v>N/A</v>
      </c>
      <c r="AH630" s="21" t="str">
        <f t="shared" si="2975"/>
        <v>N/A</v>
      </c>
      <c r="AI630" s="21" t="str">
        <f t="shared" si="2959"/>
        <v>N/A</v>
      </c>
      <c r="AJ630" s="21" t="str">
        <f t="shared" si="3039"/>
        <v>N/A</v>
      </c>
      <c r="AK630" s="16" t="str">
        <f t="shared" si="2976"/>
        <v>N/A</v>
      </c>
      <c r="AL630" s="16" t="str">
        <f t="shared" si="2977"/>
        <v>N/A</v>
      </c>
      <c r="AM630" s="21" t="str">
        <f t="shared" si="2978"/>
        <v>N/A</v>
      </c>
      <c r="AN630" s="21" t="str">
        <f t="shared" si="2960"/>
        <v>N/A</v>
      </c>
      <c r="AO630" s="21" t="str">
        <f t="shared" si="2979"/>
        <v>N/A</v>
      </c>
      <c r="AP630" s="16" t="str">
        <f t="shared" si="2980"/>
        <v>N/A</v>
      </c>
      <c r="AQ630" s="16" t="str">
        <f t="shared" si="2981"/>
        <v>N/A</v>
      </c>
      <c r="AR630" s="21" t="str">
        <f t="shared" si="2982"/>
        <v>N/A</v>
      </c>
      <c r="AS630" s="21" t="str">
        <f t="shared" si="2961"/>
        <v>N/A</v>
      </c>
      <c r="AT630" s="21" t="str">
        <f t="shared" si="2983"/>
        <v>N/A</v>
      </c>
      <c r="AU630" s="16" t="str">
        <f t="shared" si="2984"/>
        <v>N/A</v>
      </c>
      <c r="AV630" s="16" t="str">
        <f t="shared" si="2985"/>
        <v>N/A</v>
      </c>
      <c r="AW630" s="21" t="str">
        <f t="shared" si="2986"/>
        <v>N/A</v>
      </c>
      <c r="AX630" s="21" t="str">
        <f t="shared" si="2962"/>
        <v>N/A</v>
      </c>
      <c r="AY630" s="21" t="str">
        <f t="shared" si="2987"/>
        <v>N/A</v>
      </c>
      <c r="AZ630" s="16" t="str">
        <f t="shared" si="2988"/>
        <v>N/A</v>
      </c>
      <c r="BA630" s="16" t="str">
        <f t="shared" si="2989"/>
        <v>N/A</v>
      </c>
      <c r="BB630" s="21" t="str">
        <f t="shared" si="2990"/>
        <v>N/A</v>
      </c>
      <c r="BC630" s="21" t="str">
        <f t="shared" si="2963"/>
        <v>N/A</v>
      </c>
      <c r="BD630" s="21" t="str">
        <f t="shared" si="2991"/>
        <v>N/A</v>
      </c>
      <c r="BE630" s="16" t="str">
        <f t="shared" si="2992"/>
        <v>N/A</v>
      </c>
      <c r="BF630" s="16" t="str">
        <f t="shared" si="2993"/>
        <v>N/A</v>
      </c>
      <c r="BG630" s="21" t="str">
        <f t="shared" si="2994"/>
        <v>N/A</v>
      </c>
      <c r="BH630" s="21" t="str">
        <f t="shared" si="2964"/>
        <v>N/A</v>
      </c>
      <c r="BI630" s="21" t="str">
        <f t="shared" si="2995"/>
        <v>N/A</v>
      </c>
      <c r="BJ630" s="16" t="str">
        <f t="shared" si="2996"/>
        <v>N/A</v>
      </c>
      <c r="BK630" s="16" t="str">
        <f t="shared" si="2997"/>
        <v>N/A</v>
      </c>
      <c r="BL630" s="21" t="str">
        <f t="shared" si="2998"/>
        <v>N/A</v>
      </c>
      <c r="BM630" s="21" t="str">
        <f t="shared" si="2965"/>
        <v>N/A</v>
      </c>
      <c r="BN630" s="21" t="str">
        <f t="shared" si="2999"/>
        <v>N/A</v>
      </c>
      <c r="BO630" s="16" t="str">
        <f t="shared" si="3000"/>
        <v>N/A</v>
      </c>
      <c r="BP630" s="16" t="str">
        <f t="shared" si="3001"/>
        <v>N/A</v>
      </c>
      <c r="BQ630" s="21" t="str">
        <f t="shared" si="3002"/>
        <v>N/A</v>
      </c>
      <c r="BR630" s="21" t="str">
        <f t="shared" si="2966"/>
        <v>N/A</v>
      </c>
      <c r="BS630" s="21" t="str">
        <f t="shared" si="3003"/>
        <v>N/A</v>
      </c>
      <c r="BT630" s="16" t="str">
        <f t="shared" si="3004"/>
        <v>N/A</v>
      </c>
      <c r="BU630" s="16" t="str">
        <f t="shared" si="3005"/>
        <v>N/A</v>
      </c>
      <c r="BV630" s="21" t="str">
        <f t="shared" si="3006"/>
        <v>N/A</v>
      </c>
      <c r="BW630" s="21" t="str">
        <f t="shared" si="2967"/>
        <v>N/A</v>
      </c>
      <c r="BX630" s="21" t="str">
        <f t="shared" si="3007"/>
        <v>N/A</v>
      </c>
      <c r="BY630" s="16" t="str">
        <f t="shared" si="3008"/>
        <v>N/A</v>
      </c>
      <c r="BZ630" s="16" t="str">
        <f t="shared" si="3009"/>
        <v>N/A</v>
      </c>
      <c r="CA630" s="21" t="str">
        <f t="shared" si="3010"/>
        <v>N/A</v>
      </c>
      <c r="CB630" s="21" t="str">
        <f t="shared" si="2968"/>
        <v>N/A</v>
      </c>
      <c r="CC630" s="21" t="str">
        <f t="shared" si="3011"/>
        <v>N/A</v>
      </c>
      <c r="CD630" s="16" t="str">
        <f t="shared" si="3012"/>
        <v>N/A</v>
      </c>
      <c r="CE630" s="16" t="str">
        <f t="shared" si="3013"/>
        <v>N/A</v>
      </c>
      <c r="CF630" s="21" t="str">
        <f t="shared" si="3014"/>
        <v>N/A</v>
      </c>
      <c r="CG630" s="21" t="str">
        <f t="shared" si="2969"/>
        <v>N/A</v>
      </c>
      <c r="CH630" s="21" t="str">
        <f t="shared" si="3015"/>
        <v>N/A</v>
      </c>
      <c r="CI630" s="16" t="str">
        <f t="shared" si="3016"/>
        <v>N/A</v>
      </c>
      <c r="CJ630" s="16" t="str">
        <f t="shared" si="3017"/>
        <v>N/A</v>
      </c>
      <c r="CK630" s="21" t="str">
        <f t="shared" si="3018"/>
        <v>N/A</v>
      </c>
      <c r="CL630" s="21" t="str">
        <f t="shared" si="2970"/>
        <v>N/A</v>
      </c>
      <c r="CM630" s="21" t="str">
        <f t="shared" si="3019"/>
        <v>N/A</v>
      </c>
      <c r="CN630" s="16" t="str">
        <f t="shared" si="3020"/>
        <v>N/A</v>
      </c>
      <c r="CO630" s="16" t="str">
        <f t="shared" si="3021"/>
        <v>N/A</v>
      </c>
      <c r="CP630" s="21" t="str">
        <f t="shared" si="3022"/>
        <v>N/A</v>
      </c>
      <c r="CQ630" s="21" t="str">
        <f t="shared" si="2971"/>
        <v>N/A</v>
      </c>
      <c r="CR630" s="21" t="str">
        <f t="shared" si="3023"/>
        <v>N/A</v>
      </c>
      <c r="CS630" s="16" t="str">
        <f t="shared" si="3024"/>
        <v>N/A</v>
      </c>
      <c r="CT630" s="16" t="str">
        <f t="shared" si="3025"/>
        <v>N/A</v>
      </c>
      <c r="CU630" s="21" t="str">
        <f t="shared" si="3026"/>
        <v>N/A</v>
      </c>
      <c r="CV630" s="21" t="str">
        <f t="shared" si="2972"/>
        <v>N/A</v>
      </c>
      <c r="CW630" s="21" t="str">
        <f t="shared" si="3027"/>
        <v>N/A</v>
      </c>
      <c r="CX630" s="16" t="str">
        <f t="shared" si="3028"/>
        <v>N/A</v>
      </c>
      <c r="CY630" s="16" t="str">
        <f t="shared" si="3029"/>
        <v>N/A</v>
      </c>
      <c r="CZ630" s="21" t="str">
        <f t="shared" si="3030"/>
        <v>N/A</v>
      </c>
      <c r="DA630" s="21" t="str">
        <f t="shared" si="2973"/>
        <v>N/A</v>
      </c>
      <c r="DB630" s="21" t="str">
        <f t="shared" si="3031"/>
        <v>N/A</v>
      </c>
      <c r="DC630" s="16" t="str">
        <f t="shared" si="3032"/>
        <v>N/A</v>
      </c>
      <c r="DD630" s="16" t="str">
        <f t="shared" si="3033"/>
        <v>N/A</v>
      </c>
      <c r="DE630" s="21" t="str">
        <f t="shared" si="3034"/>
        <v>N/A</v>
      </c>
      <c r="DF630" s="21" t="str">
        <f t="shared" si="3035"/>
        <v>N/A</v>
      </c>
      <c r="DG630" s="22" t="str">
        <f t="shared" si="3036"/>
        <v>N/A</v>
      </c>
      <c r="DH630" s="16" t="str">
        <f t="shared" si="3037"/>
        <v>N/A</v>
      </c>
      <c r="DI630" s="16" t="str">
        <f t="shared" si="3038"/>
        <v>N/A</v>
      </c>
    </row>
    <row r="631" spans="27:113" ht="15" thickBot="1" x14ac:dyDescent="0.4"/>
    <row r="632" spans="27:113" x14ac:dyDescent="0.35">
      <c r="AA632" s="125" t="s">
        <v>83</v>
      </c>
      <c r="AB632" s="126"/>
      <c r="AC632" s="17" t="s">
        <v>24</v>
      </c>
      <c r="AD632" s="34"/>
      <c r="AE632" s="116" t="s">
        <v>101</v>
      </c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8"/>
      <c r="DH632" s="64"/>
      <c r="DI632" s="64"/>
    </row>
    <row r="633" spans="27:113" x14ac:dyDescent="0.35">
      <c r="AA633" s="127"/>
      <c r="AB633" s="128"/>
      <c r="AC633" s="18" t="s">
        <v>26</v>
      </c>
      <c r="AD633" s="35"/>
      <c r="AE633" s="119" t="s">
        <v>2</v>
      </c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  <c r="AX633" s="120"/>
      <c r="AY633" s="120"/>
      <c r="AZ633" s="120"/>
      <c r="BA633" s="120"/>
      <c r="BB633" s="120"/>
      <c r="BC633" s="120"/>
      <c r="BD633" s="120"/>
      <c r="BE633" s="120"/>
      <c r="BF633" s="120"/>
      <c r="BG633" s="120"/>
      <c r="BH633" s="120"/>
      <c r="BI633" s="120"/>
      <c r="BJ633" s="120"/>
      <c r="BK633" s="120"/>
      <c r="BL633" s="120"/>
      <c r="BM633" s="120"/>
      <c r="BN633" s="120"/>
      <c r="BO633" s="120"/>
      <c r="BP633" s="120"/>
      <c r="BQ633" s="120"/>
      <c r="BR633" s="120"/>
      <c r="BS633" s="120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  <c r="CE633" s="120"/>
      <c r="CF633" s="120"/>
      <c r="CG633" s="120"/>
      <c r="CH633" s="120"/>
      <c r="CI633" s="120"/>
      <c r="CJ633" s="120"/>
      <c r="CK633" s="120"/>
      <c r="CL633" s="120"/>
      <c r="CM633" s="120"/>
      <c r="CN633" s="120"/>
      <c r="CO633" s="120"/>
      <c r="CP633" s="120"/>
      <c r="CQ633" s="120"/>
      <c r="CR633" s="120"/>
      <c r="CS633" s="120"/>
      <c r="CT633" s="120"/>
      <c r="CU633" s="120"/>
      <c r="CV633" s="120"/>
      <c r="CW633" s="120"/>
      <c r="CX633" s="120"/>
      <c r="CY633" s="120"/>
      <c r="CZ633" s="120"/>
      <c r="DA633" s="120"/>
      <c r="DB633" s="120"/>
      <c r="DC633" s="120"/>
      <c r="DD633" s="120"/>
      <c r="DE633" s="120"/>
      <c r="DF633" s="120"/>
      <c r="DG633" s="121"/>
      <c r="DH633" s="67"/>
      <c r="DI633" s="67"/>
    </row>
    <row r="634" spans="27:113" x14ac:dyDescent="0.35">
      <c r="AA634" s="129"/>
      <c r="AB634" s="130"/>
      <c r="AC634" s="20" t="s">
        <v>20</v>
      </c>
      <c r="AD634" s="43"/>
      <c r="AE634" s="131" t="s">
        <v>29</v>
      </c>
      <c r="AF634" s="132"/>
      <c r="AG634" s="133"/>
      <c r="AH634" s="114" t="s">
        <v>27</v>
      </c>
      <c r="AI634" s="114"/>
      <c r="AJ634" s="114"/>
      <c r="AK634" s="60"/>
      <c r="AL634" s="60"/>
      <c r="AM634" s="114" t="s">
        <v>28</v>
      </c>
      <c r="AN634" s="114"/>
      <c r="AO634" s="114"/>
      <c r="AP634" s="60"/>
      <c r="AQ634" s="60"/>
      <c r="AR634" s="114" t="s">
        <v>30</v>
      </c>
      <c r="AS634" s="114"/>
      <c r="AT634" s="114"/>
      <c r="AU634" s="60"/>
      <c r="AV634" s="60"/>
      <c r="AW634" s="114" t="s">
        <v>31</v>
      </c>
      <c r="AX634" s="114"/>
      <c r="AY634" s="114"/>
      <c r="AZ634" s="60"/>
      <c r="BA634" s="60"/>
      <c r="BB634" s="114" t="s">
        <v>32</v>
      </c>
      <c r="BC634" s="114"/>
      <c r="BD634" s="114"/>
      <c r="BE634" s="60"/>
      <c r="BF634" s="60"/>
      <c r="BG634" s="114" t="s">
        <v>33</v>
      </c>
      <c r="BH634" s="114"/>
      <c r="BI634" s="114"/>
      <c r="BJ634" s="60"/>
      <c r="BK634" s="60"/>
      <c r="BL634" s="114" t="s">
        <v>34</v>
      </c>
      <c r="BM634" s="114"/>
      <c r="BN634" s="114"/>
      <c r="BO634" s="60"/>
      <c r="BP634" s="60"/>
      <c r="BQ634" s="114" t="s">
        <v>35</v>
      </c>
      <c r="BR634" s="114"/>
      <c r="BS634" s="114"/>
      <c r="BT634" s="60"/>
      <c r="BU634" s="60"/>
      <c r="BV634" s="114" t="s">
        <v>36</v>
      </c>
      <c r="BW634" s="114"/>
      <c r="BX634" s="114"/>
      <c r="BY634" s="60"/>
      <c r="BZ634" s="60"/>
      <c r="CA634" s="114" t="s">
        <v>37</v>
      </c>
      <c r="CB634" s="114"/>
      <c r="CC634" s="114"/>
      <c r="CD634" s="60"/>
      <c r="CE634" s="60"/>
      <c r="CF634" s="114" t="s">
        <v>38</v>
      </c>
      <c r="CG634" s="114"/>
      <c r="CH634" s="114"/>
      <c r="CI634" s="60"/>
      <c r="CJ634" s="60"/>
      <c r="CK634" s="114" t="s">
        <v>39</v>
      </c>
      <c r="CL634" s="114"/>
      <c r="CM634" s="114"/>
      <c r="CN634" s="60"/>
      <c r="CO634" s="60"/>
      <c r="CP634" s="114" t="s">
        <v>40</v>
      </c>
      <c r="CQ634" s="114"/>
      <c r="CR634" s="114"/>
      <c r="CS634" s="60"/>
      <c r="CT634" s="60"/>
      <c r="CU634" s="114" t="s">
        <v>41</v>
      </c>
      <c r="CV634" s="114"/>
      <c r="CW634" s="114"/>
      <c r="CX634" s="60"/>
      <c r="CY634" s="60"/>
      <c r="CZ634" s="114" t="s">
        <v>42</v>
      </c>
      <c r="DA634" s="114"/>
      <c r="DB634" s="114"/>
      <c r="DC634" s="60"/>
      <c r="DD634" s="60"/>
      <c r="DE634" s="114" t="s">
        <v>43</v>
      </c>
      <c r="DF634" s="114"/>
      <c r="DG634" s="115"/>
      <c r="DH634" s="64"/>
      <c r="DI634" s="64"/>
    </row>
    <row r="635" spans="27:113" x14ac:dyDescent="0.35">
      <c r="AA635" s="44" t="s">
        <v>112</v>
      </c>
      <c r="AB635" s="29" t="s">
        <v>113</v>
      </c>
      <c r="AC635" s="20" t="s">
        <v>67</v>
      </c>
      <c r="AD635" s="39"/>
      <c r="AE635" s="36" t="s">
        <v>64</v>
      </c>
      <c r="AF635" s="37" t="s">
        <v>115</v>
      </c>
      <c r="AG635" s="38" t="s">
        <v>66</v>
      </c>
      <c r="AH635" s="36" t="s">
        <v>64</v>
      </c>
      <c r="AI635" s="37" t="s">
        <v>115</v>
      </c>
      <c r="AJ635" s="38" t="s">
        <v>66</v>
      </c>
      <c r="AK635" s="70" t="s">
        <v>260</v>
      </c>
      <c r="AL635" s="70" t="s">
        <v>261</v>
      </c>
      <c r="AM635" s="36" t="s">
        <v>64</v>
      </c>
      <c r="AN635" s="37" t="s">
        <v>115</v>
      </c>
      <c r="AO635" s="38" t="s">
        <v>66</v>
      </c>
      <c r="AP635" s="70" t="s">
        <v>260</v>
      </c>
      <c r="AQ635" s="70" t="s">
        <v>261</v>
      </c>
      <c r="AR635" s="36" t="s">
        <v>64</v>
      </c>
      <c r="AS635" s="37" t="s">
        <v>115</v>
      </c>
      <c r="AT635" s="38" t="s">
        <v>66</v>
      </c>
      <c r="AU635" s="70" t="s">
        <v>260</v>
      </c>
      <c r="AV635" s="70" t="s">
        <v>261</v>
      </c>
      <c r="AW635" s="36" t="s">
        <v>64</v>
      </c>
      <c r="AX635" s="37" t="s">
        <v>115</v>
      </c>
      <c r="AY635" s="38" t="s">
        <v>66</v>
      </c>
      <c r="AZ635" s="70" t="s">
        <v>260</v>
      </c>
      <c r="BA635" s="70" t="s">
        <v>261</v>
      </c>
      <c r="BB635" s="36" t="s">
        <v>64</v>
      </c>
      <c r="BC635" s="37" t="s">
        <v>115</v>
      </c>
      <c r="BD635" s="38" t="s">
        <v>66</v>
      </c>
      <c r="BE635" s="70" t="s">
        <v>260</v>
      </c>
      <c r="BF635" s="70" t="s">
        <v>261</v>
      </c>
      <c r="BG635" s="36" t="s">
        <v>64</v>
      </c>
      <c r="BH635" s="37" t="s">
        <v>115</v>
      </c>
      <c r="BI635" s="38" t="s">
        <v>66</v>
      </c>
      <c r="BJ635" s="70" t="s">
        <v>260</v>
      </c>
      <c r="BK635" s="70" t="s">
        <v>261</v>
      </c>
      <c r="BL635" s="36" t="s">
        <v>64</v>
      </c>
      <c r="BM635" s="37" t="s">
        <v>115</v>
      </c>
      <c r="BN635" s="38" t="s">
        <v>66</v>
      </c>
      <c r="BO635" s="70" t="s">
        <v>260</v>
      </c>
      <c r="BP635" s="70" t="s">
        <v>261</v>
      </c>
      <c r="BQ635" s="36" t="s">
        <v>64</v>
      </c>
      <c r="BR635" s="37" t="s">
        <v>115</v>
      </c>
      <c r="BS635" s="38" t="s">
        <v>66</v>
      </c>
      <c r="BT635" s="70" t="s">
        <v>260</v>
      </c>
      <c r="BU635" s="70" t="s">
        <v>261</v>
      </c>
      <c r="BV635" s="36" t="s">
        <v>64</v>
      </c>
      <c r="BW635" s="37" t="s">
        <v>115</v>
      </c>
      <c r="BX635" s="38" t="s">
        <v>66</v>
      </c>
      <c r="BY635" s="70" t="s">
        <v>260</v>
      </c>
      <c r="BZ635" s="70" t="s">
        <v>261</v>
      </c>
      <c r="CA635" s="36" t="s">
        <v>64</v>
      </c>
      <c r="CB635" s="37" t="s">
        <v>115</v>
      </c>
      <c r="CC635" s="38" t="s">
        <v>66</v>
      </c>
      <c r="CD635" s="70" t="s">
        <v>260</v>
      </c>
      <c r="CE635" s="70" t="s">
        <v>261</v>
      </c>
      <c r="CF635" s="36" t="s">
        <v>64</v>
      </c>
      <c r="CG635" s="37" t="s">
        <v>115</v>
      </c>
      <c r="CH635" s="38" t="s">
        <v>66</v>
      </c>
      <c r="CI635" s="70" t="s">
        <v>260</v>
      </c>
      <c r="CJ635" s="70" t="s">
        <v>261</v>
      </c>
      <c r="CK635" s="36" t="s">
        <v>64</v>
      </c>
      <c r="CL635" s="37" t="s">
        <v>115</v>
      </c>
      <c r="CM635" s="38" t="s">
        <v>66</v>
      </c>
      <c r="CN635" s="70" t="s">
        <v>260</v>
      </c>
      <c r="CO635" s="70" t="s">
        <v>261</v>
      </c>
      <c r="CP635" s="36" t="s">
        <v>64</v>
      </c>
      <c r="CQ635" s="37" t="s">
        <v>115</v>
      </c>
      <c r="CR635" s="38" t="s">
        <v>66</v>
      </c>
      <c r="CS635" s="70" t="s">
        <v>260</v>
      </c>
      <c r="CT635" s="70" t="s">
        <v>261</v>
      </c>
      <c r="CU635" s="36" t="s">
        <v>64</v>
      </c>
      <c r="CV635" s="37" t="s">
        <v>115</v>
      </c>
      <c r="CW635" s="38" t="s">
        <v>66</v>
      </c>
      <c r="CX635" s="70" t="s">
        <v>260</v>
      </c>
      <c r="CY635" s="70" t="s">
        <v>261</v>
      </c>
      <c r="CZ635" s="36" t="s">
        <v>64</v>
      </c>
      <c r="DA635" s="37" t="s">
        <v>115</v>
      </c>
      <c r="DB635" s="38" t="s">
        <v>66</v>
      </c>
      <c r="DC635" s="70" t="s">
        <v>260</v>
      </c>
      <c r="DD635" s="70" t="s">
        <v>261</v>
      </c>
      <c r="DE635" s="36" t="s">
        <v>64</v>
      </c>
      <c r="DF635" s="37" t="s">
        <v>115</v>
      </c>
      <c r="DG635" s="42" t="s">
        <v>66</v>
      </c>
      <c r="DH635" s="70" t="s">
        <v>260</v>
      </c>
      <c r="DI635" s="70" t="s">
        <v>261</v>
      </c>
    </row>
    <row r="636" spans="27:113" x14ac:dyDescent="0.35">
      <c r="AA636" s="49">
        <v>1.5</v>
      </c>
      <c r="AB636" s="55">
        <f>IF(ISNUMBER(AA636),(AA636*(AF636-AG636)+AE636+AG636-2*AF636)/(AE636-AF636),"-")</f>
        <v>3.3974552930702333</v>
      </c>
      <c r="AC636" s="23" t="s">
        <v>6</v>
      </c>
      <c r="AD636" s="40" t="s">
        <v>2</v>
      </c>
      <c r="AE636" s="16">
        <v>60</v>
      </c>
      <c r="AF636" s="16">
        <v>75</v>
      </c>
      <c r="AG636" s="16">
        <f t="shared" ref="AG636:AG647" si="3040">IF(MAX(AI636,AN636,AS636,AX636,BC636,BH636,BM636,BR636,BW636,CB636,CG636,CL636,CQ636,CV636,DA636,DF636)=0,"N/A",MAX(AI636,AN636,AS636,AX636,BC636,BH636,BM636,BR636,BW636,CB636,CG636,CL636,CQ636,CV636,DA636,DF636))</f>
        <v>146.92365879210701</v>
      </c>
      <c r="AH636" s="16">
        <f>IF(ISNUMBER($AE636),IF(OR(HLOOKUP($AH$5,$I$2:$Y$8,4,FALSE)=1,HLOOKUP($AH$5,$I$2:$Y$8,5,FALSE)=1,),HLOOKUP($AH$5,$I$2:$Y$8,4,FALSE)*VLOOKUP($AC636,$B$32:$G$45,MATCH($AD636,$B$33:$G$33,0),FALSE)+HLOOKUP($AH$5,$I$2:$Y$8,5,FALSE)*VLOOKUP($AC636,$B$47:$G$60,MATCH($AD636,$B$48:$G$48,0),FALSE)+$AE636,$AE636),"N/A")</f>
        <v>60</v>
      </c>
      <c r="AI636" s="16">
        <f t="shared" ref="AI636:AI647" si="3041">IF(ISNUMBER($AF636),$AF636*SQRT(SUMSQ(HLOOKUP($AH$5,$J$2:$Y$8,2,FALSE)*VLOOKUP($AC636,$B$2:$G$15,MATCH($AD636,$B$3:$G$3,0),FALSE),HLOOKUP($AH$5,$J$2:$Y$8,3,FALSE)*VLOOKUP($AC636,$B$17:$G$30,MATCH($AD636,$B$18:$G$18,0),FALSE),HLOOKUP($AH$5,$J$2:$Y$8,6,FALSE)))+HLOOKUP($AH$5,$J$2:$Y$8,4,FALSE)*VLOOKUP($AC636,$B$32:$G$45,MATCH($AD636,$B$33:$G$33,0),FALSE)+HLOOKUP($AH$5,$J$2:$Y$8,5,FALSE)*VLOOKUP($AC636,$B$47:$G$60,MATCH($AD636,$B$48:$G$48,0),FALSE),"N/A")</f>
        <v>75</v>
      </c>
      <c r="AJ636" s="16">
        <f>IF(ISNUMBER($AG636),IF(OR(HLOOKUP($AH$5,$I$2:$Y$8,4,FALSE)=1,HLOOKUP($AH$5,$I$2:$Y$8,5,FALSE)=1,),HLOOKUP($AH$5,$I$2:$Y$8,4,FALSE)*VLOOKUP($AC636,$B$32:$G$45,MATCH($AD636,$B$33:$G$33,0),FALSE)+HLOOKUP($AH$5,$I$2:$Y$8,5,FALSE)*VLOOKUP($AC636,$B$47:$G$60,MATCH($AD636,$B$48:$G$48,0),FALSE)+$AG636,$AG636),"N/A")</f>
        <v>146.92365879210701</v>
      </c>
      <c r="AK636" s="16" t="str">
        <f>IF(AI636="N/A", "N/A", "true")</f>
        <v>true</v>
      </c>
      <c r="AL636" s="16">
        <f>IF(AI636="N/A", "N/A", 1)</f>
        <v>1</v>
      </c>
      <c r="AM636" s="16">
        <f>IF(ISNUMBER($AE636),IF(OR(HLOOKUP($AM$5,$I$2:$Y$8,4,FALSE)=1,HLOOKUP($AM$5,$I$2:$Y$8,5,FALSE)=1,),HLOOKUP($AM$5,$I$2:$Y$8,4,FALSE)*VLOOKUP($AC636,$B$32:$G$45,MATCH($AD636,$B$33:$G$33,0),FALSE)+HLOOKUP($AM$5,$I$2:$Y$8,5,FALSE)*VLOOKUP($AC636,$B$47:$G$60,MATCH($AD636,$B$48:$G$48,0),FALSE)+$AE636,$AE636),"N/A")</f>
        <v>50</v>
      </c>
      <c r="AN636" s="16">
        <f t="shared" ref="AN636:AN647" si="3042">IF(ISNUMBER($AF636),$AF636*SQRT(SUMSQ(HLOOKUP($AM$5,$J$2:$Y$8,2,FALSE)*VLOOKUP($AC636,$B$2:$G$15,MATCH($AD636,$B$3:$G$3,0),FALSE),HLOOKUP($AM$5,$J$2:$Y$8,3,FALSE)*VLOOKUP($AC636,$B$17:$G$30,MATCH($AD636,$B$18:$G$18,0),FALSE),HLOOKUP($AM$5,$J$2:$Y$8,6,FALSE)))+HLOOKUP($AM$5,$J$2:$Y$8,4,FALSE)*VLOOKUP($AC636,$B$32:$G$45,MATCH($AD636,$B$33:$G$33,0),FALSE)+HLOOKUP($AM$5,$J$2:$Y$8,5,FALSE)*VLOOKUP($AC636,$B$47:$G$60,MATCH($AD636,$B$48:$G$48,0),FALSE),"N/A")</f>
        <v>65</v>
      </c>
      <c r="AO636" s="16">
        <f>IF(ISNUMBER($AG636),IF(OR(HLOOKUP($AM$5,$I$2:$Y$8,4,FALSE)=1,HLOOKUP($AM$5,$I$2:$Y$8,5,FALSE)=1,),HLOOKUP($AM$5,$I$2:$Y$8,4,FALSE)*VLOOKUP($AC636,$B$32:$G$45,MATCH($AD636,$B$33:$G$33,0),FALSE)+HLOOKUP($AM$5,$I$2:$Y$8,5,FALSE)*VLOOKUP($AC636,$B$47:$G$60,MATCH($AD636,$B$48:$G$48,0),FALSE)+$AG636,$AG636),"N/A")</f>
        <v>136.92365879210701</v>
      </c>
      <c r="AP636" s="16" t="str">
        <f>IF(AN636="N/A", "N/A", "true")</f>
        <v>true</v>
      </c>
      <c r="AQ636" s="16">
        <f>IF(AN636="N/A", "N/A", 1)</f>
        <v>1</v>
      </c>
      <c r="AR636" s="16">
        <f>IF(ISNUMBER($AE636),IF(OR(HLOOKUP($AR$5,$I$2:$Y$8,4,FALSE)=1,HLOOKUP($AR$5,$I$2:$Y$8,5,FALSE)=1,),HLOOKUP($AR$5,$I$2:$Y$8,4,FALSE)*VLOOKUP($AC636,$B$32:$G$45,MATCH($AD636,$B$33:$G$33,0),FALSE)+HLOOKUP($AH$5,$I$2:$Y$8,5,FALSE)*VLOOKUP($AC636,$B$47:$G$60,MATCH($AD636,$B$48:$G$48,0),FALSE)+$AE636,$AE636),"N/A")</f>
        <v>61.3</v>
      </c>
      <c r="AS636" s="16">
        <f t="shared" ref="AS636:AS647" si="3043">IF(ISNUMBER($AF636),$AF636*SQRT(SUMSQ(HLOOKUP($AR$5,$J$2:$Y$8,2,FALSE)*VLOOKUP($AC636,$B$2:$G$15,MATCH($AD636,$B$3:$G$3,0),FALSE),HLOOKUP($AR$5,$J$2:$Y$8,3,FALSE)*VLOOKUP($AC636,$B$17:$G$30,MATCH($AD636,$B$18:$G$18,0),FALSE),HLOOKUP($AR$5,$J$2:$Y$8,6,FALSE)))+HLOOKUP($AR$5,$J$2:$Y$8,4,FALSE)*VLOOKUP($AC636,$B$32:$G$45,MATCH($AD636,$B$33:$G$33,0),FALSE)+HLOOKUP($AR$5,$J$2:$Y$8,5,FALSE)*VLOOKUP($AC636,$B$47:$G$60,MATCH($AD636,$B$48:$G$48,0),FALSE),"N/A")</f>
        <v>76.3</v>
      </c>
      <c r="AT636" s="16">
        <f>IF(ISNUMBER($AG636),IF(OR(HLOOKUP($AR$5,$I$2:$Y$8,4,FALSE)=1,HLOOKUP($AR$5,$I$2:$Y$8,5,FALSE)=1,),HLOOKUP($AR$5,$I$2:$Y$8,4,FALSE)*VLOOKUP($AC636,$B$32:$G$45,MATCH($AD636,$B$33:$G$33,0),FALSE)+HLOOKUP($AR$5,$I$2:$Y$8,5,FALSE)*VLOOKUP($AC636,$B$47:$G$60,MATCH($AD636,$B$48:$G$48,0),FALSE)+$AG636,$AG636),"N/A")</f>
        <v>148.22365879210702</v>
      </c>
      <c r="AU636" s="16" t="str">
        <f>IF(AS636="N/A", "N/A", "true")</f>
        <v>true</v>
      </c>
      <c r="AV636" s="16">
        <f>IF(AS636="N/A", "N/A", 1)</f>
        <v>1</v>
      </c>
      <c r="AW636" s="16">
        <f>IF(ISNUMBER($AE636),IF(OR(HLOOKUP($AW$5,$I$2:$Y$8,4,FALSE)=1,HLOOKUP($AW$5,$I$2:$Y$8,5,FALSE)=1,),HLOOKUP($AW$5,$I$2:$Y$8,4,FALSE)*VLOOKUP($AC636,$B$32:$G$45,MATCH($AD636,$B$33:$G$33,0),FALSE)+HLOOKUP($AW$5,$I$2:$Y$8,5,FALSE)*VLOOKUP($AC636,$B$47:$G$60,MATCH($AD636,$B$48:$G$48,0),FALSE)+$AE636,$AE636),"N/A")</f>
        <v>51.3</v>
      </c>
      <c r="AX636" s="16">
        <f t="shared" ref="AX636:AX647" si="3044">IF(ISNUMBER($AF636),$AF636*SQRT(SUMSQ(HLOOKUP($AW$5,$J$2:$Y$8,2,FALSE)*VLOOKUP($AC636,$B$2:$G$15,MATCH($AD636,$B$3:$G$3,0),FALSE),HLOOKUP($AW$5,$J$2:$Y$8,3,FALSE)*VLOOKUP($AC636,$B$17:$G$30,MATCH($AD636,$B$18:$G$18,0),FALSE),HLOOKUP($AW$5,$J$2:$Y$8,6,FALSE)))+HLOOKUP($AW$5,$J$2:$Y$8,4,FALSE)*VLOOKUP($AC636,$B$32:$G$45,MATCH($AD636,$B$33:$G$33,0),FALSE)+HLOOKUP($AW$5,$J$2:$Y$8,5,FALSE)*VLOOKUP($AC636,$B$47:$G$60,MATCH($AD636,$B$48:$G$48,0),FALSE),"N/A")</f>
        <v>66.3</v>
      </c>
      <c r="AY636" s="16">
        <f>IF(ISNUMBER($AG636),IF(OR(HLOOKUP($AW$5,$I$2:$Y$8,4,FALSE)=1,HLOOKUP($AW$5,$I$2:$Y$8,5,FALSE)=1,),HLOOKUP($AW$5,$I$2:$Y$8,4,FALSE)*VLOOKUP($AC636,$B$32:$G$45,MATCH($AD636,$B$33:$G$33,0),FALSE)+HLOOKUP($AW$5,$I$2:$Y$8,5,FALSE)*VLOOKUP($AC636,$B$47:$G$60,MATCH($AD636,$B$48:$G$48,0),FALSE)+$AG636,$AG636),"N/A")</f>
        <v>138.22365879210702</v>
      </c>
      <c r="AZ636" s="16" t="str">
        <f>IF(AX636="N/A", "N/A", "true")</f>
        <v>true</v>
      </c>
      <c r="BA636" s="16">
        <f>IF(AX636="N/A", "N/A", 1)</f>
        <v>1</v>
      </c>
      <c r="BB636" s="16">
        <f>IF(ISNUMBER($AE636),IF(OR(HLOOKUP($BB$5,$I$2:$Y$8,4,FALSE)=1,HLOOKUP($BB$5,$I$2:$Y$8,5,FALSE)=1,),HLOOKUP($BB$5,$I$2:$Y$8,4,FALSE)*VLOOKUP($AC636,$B$32:$G$45,MATCH($AD636,$B$33:$G$33,0),FALSE)+HLOOKUP($BB$5,$I$2:$Y$8,5,FALSE)*VLOOKUP($AC636,$B$47:$G$60,MATCH($AD636,$B$48:$G$48,0),FALSE)+$AE636,$AE636),"N/A")</f>
        <v>60</v>
      </c>
      <c r="BC636" s="16">
        <f t="shared" ref="BC636:BC647" si="3045">IF(ISNUMBER($AF636),$AF636*SQRT(SUMSQ(HLOOKUP($BB$5,$J$2:$Y$8,2,FALSE)*VLOOKUP($AC636,$B$2:$G$15,MATCH($AD636,$B$3:$G$3,0),FALSE),HLOOKUP($BB$5,$J$2:$Y$8,3,FALSE)*VLOOKUP($AC636,$B$17:$G$30,MATCH($AD636,$B$18:$G$18,0),FALSE),HLOOKUP($BB$5,$J$2:$Y$8,6,FALSE)))+HLOOKUP($BB$5,$J$2:$Y$8,4,FALSE)*VLOOKUP($AC636,$B$32:$G$45,MATCH($AD636,$B$33:$G$33,0),FALSE)+HLOOKUP($BB$5,$J$2:$Y$8,5,FALSE)*VLOOKUP($AC636,$B$47:$G$60,MATCH($AD636,$B$48:$G$48,0),FALSE),"N/A")</f>
        <v>82.5</v>
      </c>
      <c r="BD636" s="16">
        <f>IF(ISNUMBER($AG636),IF(OR(HLOOKUP($BB$5,$I$2:$Y$8,4,FALSE)=1,HLOOKUP($BB$5,$I$2:$Y$8,5,FALSE)=1,),HLOOKUP($BB$5,$I$2:$Y$8,4,FALSE)*VLOOKUP($AC636,$B$32:$G$45,MATCH($AD636,$B$33:$G$33,0),FALSE)+HLOOKUP($BB$5,$I$2:$Y$8,5,FALSE)*VLOOKUP($AC636,$B$47:$G$60,MATCH($AD636,$B$48:$G$48,0),FALSE)+$AG636,$AG636),"N/A")</f>
        <v>146.92365879210701</v>
      </c>
      <c r="BE636" s="16" t="str">
        <f>IF(BC636="N/A", "N/A", "true")</f>
        <v>true</v>
      </c>
      <c r="BF636" s="16">
        <f>IF(BC636="N/A", "N/A", 1)</f>
        <v>1</v>
      </c>
      <c r="BG636" s="16">
        <f>IF(ISNUMBER($AE636),IF(OR(HLOOKUP($BG$5,$I$2:$Y$8,4,FALSE)=1,HLOOKUP($BG$5,$I$2:$Y$8,5,FALSE)=1,),HLOOKUP($BG$5,$I$2:$Y$8,4,FALSE)*VLOOKUP($AC636,$B$32:$G$45,MATCH($AD636,$B$33:$G$33,0),FALSE)+HLOOKUP($BG$5,$I$2:$Y$8,5,FALSE)*VLOOKUP($AC636,$B$47:$G$60,MATCH($AD636,$B$48:$G$48,0),FALSE)+$AE636,$AE636),"N/A")</f>
        <v>50</v>
      </c>
      <c r="BH636" s="16">
        <f t="shared" ref="BH636:BH647" si="3046">IF(ISNUMBER($AF636),$AF636*SQRT(SUMSQ(HLOOKUP($BG$5,$J$2:$Y$8,2,FALSE)*VLOOKUP($AC636,$B$2:$G$15,MATCH($AD636,$B$3:$G$3,0),FALSE),HLOOKUP($BG$5,$J$2:$Y$8,3,FALSE)*VLOOKUP($AC636,$B$17:$G$30,MATCH($AD636,$B$18:$G$18,0),FALSE),HLOOKUP($BG$5,$J$2:$Y$8,6,FALSE)))+HLOOKUP($BG$5,$J$2:$Y$8,4,FALSE)*VLOOKUP($AC636,$B$32:$G$45,MATCH($AD636,$B$33:$G$33,0),FALSE)+HLOOKUP($BG$5,$J$2:$Y$8,5,FALSE)*VLOOKUP($AC636,$B$47:$G$60,MATCH($AD636,$B$48:$G$48,0),FALSE),"N/A")</f>
        <v>72.5</v>
      </c>
      <c r="BI636" s="16">
        <f>IF(ISNUMBER($AG636),IF(OR(HLOOKUP($BG$5,$I$2:$Y$8,4,FALSE)=1,HLOOKUP($BG$5,$I$2:$Y$8,5,FALSE)=1,),HLOOKUP($BG$5,$I$2:$Y$8,4,FALSE)*VLOOKUP($AC636,$B$32:$G$45,MATCH($AD636,$B$33:$G$33,0),FALSE)+HLOOKUP($BG$5,$I$2:$Y$8,5,FALSE)*VLOOKUP($AC636,$B$47:$G$60,MATCH($AD636,$B$48:$G$48,0),FALSE)+$AG636,$AG636),"N/A")</f>
        <v>136.92365879210701</v>
      </c>
      <c r="BJ636" s="16" t="str">
        <f>IF(BH636="N/A", "N/A", "true")</f>
        <v>true</v>
      </c>
      <c r="BK636" s="16">
        <f>IF(BH636="N/A", "N/A", 1)</f>
        <v>1</v>
      </c>
      <c r="BL636" s="16">
        <f>IF(ISNUMBER($AE636),IF(OR(HLOOKUP($BL$5,$I$2:$Y$8,4,FALSE)=1,HLOOKUP($BL$5,$I$2:$Y$8,5,FALSE)=1,),HLOOKUP($BL$5,$I$2:$Y$8,4,FALSE)*VLOOKUP($AC636,$B$32:$G$45,MATCH($AD636,$B$33:$G$33,0),FALSE)+HLOOKUP($BL$5,$I$2:$Y$8,5,FALSE)*VLOOKUP($AC636,$B$47:$G$60,MATCH($AD636,$B$48:$G$48,0),FALSE)+$AE636,$AE636),"N/A")</f>
        <v>61.3</v>
      </c>
      <c r="BM636" s="16">
        <f t="shared" ref="BM636:BM647" si="3047">IF(ISNUMBER($AF636),$AF636*SQRT(SUMSQ(HLOOKUP($BL$5,$J$2:$Y$8,2,FALSE)*VLOOKUP($AC636,$B$2:$G$15,MATCH($AD636,$B$3:$G$3,0),FALSE),HLOOKUP($BL$5,$J$2:$Y$8,3,FALSE)*VLOOKUP($AC636,$B$17:$G$30,MATCH($AD636,$B$18:$G$18,0),FALSE),HLOOKUP($BL$5,$J$2:$Y$8,6,FALSE)))+HLOOKUP($BL$5,$J$2:$Y$8,4,FALSE)*VLOOKUP($AC636,$B$32:$G$45,MATCH($AD636,$B$33:$G$33,0),FALSE)+HLOOKUP($BL$5,$J$2:$Y$8,5,FALSE)*VLOOKUP($AC636,$B$47:$G$60,MATCH($AD636,$B$48:$G$48,0),FALSE),"N/A")</f>
        <v>83.8</v>
      </c>
      <c r="BN636" s="16">
        <f>IF(ISNUMBER($AG636),IF(OR(HLOOKUP($BL$5,$I$2:$Y$8,4,FALSE)=1,HLOOKUP($BL$5,$I$2:$Y$8,5,FALSE)=1,),HLOOKUP($BL$5,$I$2:$Y$8,4,FALSE)*VLOOKUP($AC636,$B$32:$G$45,MATCH($AD636,$B$33:$G$33,0),FALSE)+HLOOKUP($BL$5,$I$2:$Y$8,5,FALSE)*VLOOKUP($AC636,$B$47:$G$60,MATCH($AD636,$B$48:$G$48,0),FALSE)+$AG636,$AG636),"N/A")</f>
        <v>148.22365879210702</v>
      </c>
      <c r="BO636" s="16" t="str">
        <f>IF(BM636="N/A", "N/A", "true")</f>
        <v>true</v>
      </c>
      <c r="BP636" s="16">
        <f>IF(BM636="N/A", "N/A", 1)</f>
        <v>1</v>
      </c>
      <c r="BQ636" s="16">
        <f>IF(ISNUMBER($AE636),IF(OR(HLOOKUP($BQ$5,$I$2:$Y$8,4,FALSE)=1,HLOOKUP($BQ$5,$I$2:$Y$8,5,FALSE)=1,),HLOOKUP($BQ$5,$I$2:$Y$8,4,FALSE)*VLOOKUP($AC636,$B$32:$G$45,MATCH($AD636,$B$33:$G$33,0),FALSE)+HLOOKUP($BQ$5,$I$2:$Y$8,5,FALSE)*VLOOKUP($AC636,$B$47:$G$60,MATCH($AD636,$B$48:$G$48,0),FALSE)+$AE636,$AE636),"N/A")</f>
        <v>51.3</v>
      </c>
      <c r="BR636" s="16">
        <f t="shared" ref="BR636:BR647" si="3048">IF(ISNUMBER($AF636),$AF636*SQRT(SUMSQ(HLOOKUP($BQ$5,$J$2:$Y$8,2,FALSE)*VLOOKUP($AC636,$B$2:$G$15,MATCH($AD636,$B$3:$G$3,0),FALSE),HLOOKUP($BQ$5,$J$2:$Y$8,3,FALSE)*VLOOKUP($AC636,$B$17:$G$30,MATCH($AD636,$B$18:$G$18,0),FALSE),HLOOKUP($BQ$5,$J$2:$Y$8,6,FALSE)))+HLOOKUP($BQ$5,$J$2:$Y$8,4,FALSE)*VLOOKUP($AC636,$B$32:$G$45,MATCH($AD636,$B$33:$G$33,0),FALSE)+HLOOKUP($BQ$5,$J$2:$Y$8,5,FALSE)*VLOOKUP($AC636,$B$47:$G$60,MATCH($AD636,$B$48:$G$48,0),FALSE),"N/A")</f>
        <v>73.8</v>
      </c>
      <c r="BS636" s="16">
        <f>IF(ISNUMBER($AG636),IF(OR(HLOOKUP($BQ$5,$I$2:$Y$8,4,FALSE)=1,HLOOKUP($BQ$5,$I$2:$Y$8,5,FALSE)=1,),HLOOKUP($BQ$5,$I$2:$Y$8,4,FALSE)*VLOOKUP($AC636,$B$32:$G$45,MATCH($AD636,$B$33:$G$33,0),FALSE)+HLOOKUP($BQ$5,$I$2:$Y$8,5,FALSE)*VLOOKUP($AC636,$B$47:$G$60,MATCH($AD636,$B$48:$G$48,0),FALSE)+$AG636,$AG636),"N/A")</f>
        <v>138.22365879210702</v>
      </c>
      <c r="BT636" s="16" t="str">
        <f>IF(BR636="N/A", "N/A", "true")</f>
        <v>true</v>
      </c>
      <c r="BU636" s="16">
        <f>IF(BR636="N/A", "N/A", 1)</f>
        <v>1</v>
      </c>
      <c r="BV636" s="16">
        <f>IF(ISNUMBER($AE636),IF(OR(HLOOKUP($BV$5,$I$2:$Y$8,4,FALSE)=1,HLOOKUP($BV$5,$I$2:$Y$8,5,FALSE)=1,),HLOOKUP($BV$5,$I$2:$Y$8,4,FALSE)*VLOOKUP($AC636,$B$32:$G$45,MATCH($AD636,$B$33:$G$33,0),FALSE)+HLOOKUP($BV$5,$I$2:$Y$8,5,FALSE)*VLOOKUP($AC636,$B$47:$G$60,MATCH($AD636,$B$48:$G$48,0),FALSE)+$AE636,$AE636),"N/A")</f>
        <v>60</v>
      </c>
      <c r="BW636" s="16">
        <f t="shared" ref="BW636:BW647" si="3049">IF(ISNUMBER($AF636),$AF636*SQRT(SUMSQ(HLOOKUP($BV$5,$J$2:$Y$8,2,FALSE)*VLOOKUP($AC636,$B$2:$G$15,MATCH($AD636,$B$3:$G$3,0),FALSE),HLOOKUP($BV$5,$J$2:$Y$8,3,FALSE)*VLOOKUP($AC636,$B$17:$G$30,MATCH($AD636,$B$18:$G$18,0),FALSE),HLOOKUP($BV$5,$J$2:$Y$8,6,FALSE)))+HLOOKUP($BV$5,$J$2:$Y$8,4,FALSE)*VLOOKUP($AC636,$B$32:$G$45,MATCH($AD636,$B$33:$G$33,0),FALSE)+HLOOKUP($BV$5,$J$2:$Y$8,5,FALSE)*VLOOKUP($AC636,$B$47:$G$60,MATCH($AD636,$B$48:$G$48,0),FALSE),"N/A")</f>
        <v>120</v>
      </c>
      <c r="BX636" s="16">
        <f>IF(ISNUMBER($AG636),IF(OR(HLOOKUP($BV$5,$I$2:$Y$8,4,FALSE)=1,HLOOKUP($BV$5,$I$2:$Y$8,5,FALSE)=1,),HLOOKUP($BV$5,$I$2:$Y$8,4,FALSE)*VLOOKUP($AC636,$B$32:$G$45,MATCH($AD636,$B$33:$G$33,0),FALSE)+HLOOKUP($BV$5,$I$2:$Y$8,5,FALSE)*VLOOKUP($AC636,$B$47:$G$60,MATCH($AD636,$B$48:$G$48,0),FALSE)+$AG636,$AG636),"N/A")</f>
        <v>146.92365879210701</v>
      </c>
      <c r="BY636" s="16" t="str">
        <f>IF(BW636="N/A", "N/A", "true")</f>
        <v>true</v>
      </c>
      <c r="BZ636" s="16">
        <f>IF(BW636="N/A", "N/A", 1)</f>
        <v>1</v>
      </c>
      <c r="CA636" s="16">
        <f>IF(ISNUMBER($AE636),IF(OR(HLOOKUP($CA$5,$I$2:$Y$8,4,FALSE)=1,HLOOKUP($CA$5,$I$2:$Y$8,5,FALSE)=1,),HLOOKUP($CA$5,$I$2:$Y$8,4,FALSE)*VLOOKUP($AC636,$B$32:$G$45,MATCH($AD636,$B$33:$G$33,0),FALSE)+HLOOKUP($CA$5,$I$2:$Y$8,5,FALSE)*VLOOKUP($AC636,$B$47:$G$60,MATCH($AD636,$B$48:$G$48,0),FALSE)+$AE636,$AE636),"N/A")</f>
        <v>50</v>
      </c>
      <c r="CB636" s="16">
        <f t="shared" ref="CB636:CB647" si="3050">IF(ISNUMBER($AF636),$AF636*SQRT(SUMSQ(HLOOKUP($CA$5,$J$2:$Y$8,2,FALSE)*VLOOKUP($AC636,$B$2:$G$15,MATCH($AD636,$B$3:$G$3,0),FALSE),HLOOKUP($CA$5,$J$2:$Y$8,3,FALSE)*VLOOKUP($AC636,$B$17:$G$30,MATCH($AD636,$B$18:$G$18,0),FALSE),HLOOKUP($CA$5,$J$2:$Y$8,6,FALSE)))+HLOOKUP($CA$5,$J$2:$Y$8,4,FALSE)*VLOOKUP($AC636,$B$32:$G$45,MATCH($AD636,$B$33:$G$33,0),FALSE)+HLOOKUP($CA$5,$J$2:$Y$8,5,FALSE)*VLOOKUP($AC636,$B$47:$G$60,MATCH($AD636,$B$48:$G$48,0),FALSE),"N/A")</f>
        <v>110</v>
      </c>
      <c r="CC636" s="16">
        <f>IF(ISNUMBER($AG636),IF(OR(HLOOKUP($CA$5,$I$2:$Y$8,4,FALSE)=1,HLOOKUP($CA$5,$I$2:$Y$8,5,FALSE)=1,),HLOOKUP($CA$5,$I$2:$Y$8,4,FALSE)*VLOOKUP($AC636,$B$32:$G$45,MATCH($AD636,$B$33:$G$33,0),FALSE)+HLOOKUP($CA$5,$I$2:$Y$8,5,FALSE)*VLOOKUP($AC636,$B$47:$G$60,MATCH($AD636,$B$48:$G$48,0),FALSE)+$AG636,$AG636),"N/A")</f>
        <v>136.92365879210701</v>
      </c>
      <c r="CD636" s="16" t="str">
        <f>IF(CB636="N/A", "N/A", "true")</f>
        <v>true</v>
      </c>
      <c r="CE636" s="16">
        <f>IF(CB636="N/A", "N/A", 1)</f>
        <v>1</v>
      </c>
      <c r="CF636" s="16">
        <f>IF(ISNUMBER($AE636),IF(OR(HLOOKUP($CF$5,$I$2:$Y$8,4,FALSE)=1,HLOOKUP($CF$5,$I$2:$Y$8,5,FALSE)=1,),HLOOKUP($CF$5,$I$2:$Y$8,4,FALSE)*VLOOKUP($AC636,$B$32:$G$45,MATCH($AD636,$B$33:$G$33,0),FALSE)+HLOOKUP($CF$5,$I$2:$Y$8,5,FALSE)*VLOOKUP($AC636,$B$47:$G$60,MATCH($AD636,$B$48:$G$48,0),FALSE)+$AE636,$AE636),"N/A")</f>
        <v>61.3</v>
      </c>
      <c r="CG636" s="16">
        <f t="shared" ref="CG636:CG647" si="3051">IF(ISNUMBER($AF636),$AF636*SQRT(SUMSQ(HLOOKUP($CF$5,$J$2:$Y$8,2,FALSE)*VLOOKUP($AC636,$B$2:$G$15,MATCH($AD636,$B$3:$G$3,0),FALSE),HLOOKUP($CF$5,$J$2:$Y$8,3,FALSE)*VLOOKUP($AC636,$B$17:$G$30,MATCH($AD636,$B$18:$G$18,0),FALSE),HLOOKUP($CF$5,$J$2:$Y$8,6,FALSE)))+HLOOKUP($CF$5,$J$2:$Y$8,4,FALSE)*VLOOKUP($AC636,$B$32:$G$45,MATCH($AD636,$B$33:$G$33,0),FALSE)+HLOOKUP($CF$5,$J$2:$Y$8,5,FALSE)*VLOOKUP($AC636,$B$47:$G$60,MATCH($AD636,$B$48:$G$48,0),FALSE),"N/A")</f>
        <v>121.3</v>
      </c>
      <c r="CH636" s="16">
        <f>IF(ISNUMBER($AG636),IF(OR(HLOOKUP($CF$5,$I$2:$Y$8,4,FALSE)=1,HLOOKUP($CF$5,$I$2:$Y$8,5,FALSE)=1,),HLOOKUP($CF$5,$I$2:$Y$8,4,FALSE)*VLOOKUP($AC636,$B$32:$G$45,MATCH($AD636,$B$33:$G$33,0),FALSE)+HLOOKUP($CF$5,$I$2:$Y$8,5,FALSE)*VLOOKUP($AC636,$B$47:$G$60,MATCH($AD636,$B$48:$G$48,0),FALSE)+$AG636,$AG636),"N/A")</f>
        <v>148.22365879210702</v>
      </c>
      <c r="CI636" s="16" t="str">
        <f>IF(CG636="N/A", "N/A", "true")</f>
        <v>true</v>
      </c>
      <c r="CJ636" s="16">
        <f>IF(CG636="N/A", "N/A", 1)</f>
        <v>1</v>
      </c>
      <c r="CK636" s="16">
        <f>IF(ISNUMBER($AE636),IF(OR(HLOOKUP($CK$5,$I$2:$Y$8,4,FALSE)=1,HLOOKUP($CK$5,$I$2:$Y$8,5,FALSE)=1,),HLOOKUP($CK$5,$I$2:$Y$8,4,FALSE)*VLOOKUP($AC636,$B$32:$G$45,MATCH($AD636,$B$33:$G$33,0),FALSE)+HLOOKUP($CK$5,$I$2:$Y$8,5,FALSE)*VLOOKUP($AC636,$B$47:$G$60,MATCH($AD636,$B$48:$G$48,0),FALSE)+$AE636,$AE636),"N/A")</f>
        <v>51.3</v>
      </c>
      <c r="CL636" s="16">
        <f t="shared" ref="CL636:CL647" si="3052">IF(ISNUMBER($AF636),$AF636*SQRT(SUMSQ(HLOOKUP($CK$5,$J$2:$Y$8,2,FALSE)*VLOOKUP($AC636,$B$2:$G$15,MATCH($AD636,$B$3:$G$3,0),FALSE),HLOOKUP($CK$5,$J$2:$Y$8,3,FALSE)*VLOOKUP($AC636,$B$17:$G$30,MATCH($AD636,$B$18:$G$18,0),FALSE),HLOOKUP($CK$5,$J$2:$Y$8,6,FALSE)))+HLOOKUP($CK$5,$J$2:$Y$8,4,FALSE)*VLOOKUP($AC636,$B$32:$G$45,MATCH($AD636,$B$33:$G$33,0),FALSE)+HLOOKUP($CK$5,$J$2:$Y$8,5,FALSE)*VLOOKUP($AC636,$B$47:$G$60,MATCH($AD636,$B$48:$G$48,0),FALSE),"N/A")</f>
        <v>111.3</v>
      </c>
      <c r="CM636" s="16">
        <f>IF(ISNUMBER($AG636),IF(OR(HLOOKUP($CK$5,$I$2:$Y$8,4,FALSE)=1,HLOOKUP($CK$5,$I$2:$Y$8,5,FALSE)=1,),HLOOKUP($CK$5,$I$2:$Y$8,4,FALSE)*VLOOKUP($AC636,$B$32:$G$45,MATCH($AD636,$B$33:$G$33,0),FALSE)+HLOOKUP($CK$5,$I$2:$Y$8,5,FALSE)*VLOOKUP($AC636,$B$47:$G$60,MATCH($AD636,$B$48:$G$48,0),FALSE)+$AG636,$AG636),"N/A")</f>
        <v>138.22365879210702</v>
      </c>
      <c r="CN636" s="16" t="str">
        <f>IF(CL636="N/A", "N/A", "true")</f>
        <v>true</v>
      </c>
      <c r="CO636" s="16">
        <f>IF(CL636="N/A", "N/A", 1)</f>
        <v>1</v>
      </c>
      <c r="CP636" s="16">
        <f>IF(ISNUMBER($AE636),IF(OR(HLOOKUP($CP$5,$I$2:$Y$8,4,FALSE)=1,HLOOKUP($CP$5,$I$2:$Y$8,5,FALSE)=1,),HLOOKUP($CP$5,$I$2:$Y$8,4,FALSE)*VLOOKUP($AC636,$B$32:$G$45,MATCH($AD636,$B$33:$G$33,0),FALSE)+HLOOKUP($CP$5,$I$2:$Y$8,5,FALSE)*VLOOKUP($AC636,$B$47:$G$60,MATCH($AD636,$B$48:$G$48,0),FALSE)+$AE636,$AE636),"N/A")</f>
        <v>60</v>
      </c>
      <c r="CQ636" s="16">
        <f t="shared" ref="CQ636:CQ647" si="3053">IF(ISNUMBER($AF636),$AF636*SQRT(SUMSQ(HLOOKUP($CP$5,$J$2:$Y$8,2,FALSE)*VLOOKUP($AC636,$B$2:$G$15,MATCH($AD636,$B$3:$G$3,0),FALSE),HLOOKUP($CP$5,$J$2:$Y$8,3,FALSE)*VLOOKUP($AC636,$B$17:$G$30,MATCH($AD636,$B$18:$G$18,0),FALSE),HLOOKUP($CP$5,$J$2:$Y$8,6,FALSE)))+HLOOKUP($CP$5,$J$2:$Y$8,4,FALSE)*VLOOKUP($AC636,$B$32:$G$45,MATCH($AD636,$B$33:$G$33,0),FALSE)+HLOOKUP($CP$5,$J$2:$Y$8,5,FALSE)*VLOOKUP($AC636,$B$47:$G$60,MATCH($AD636,$B$48:$G$48,0),FALSE),"N/A")</f>
        <v>145.62365879210699</v>
      </c>
      <c r="CR636" s="16">
        <f>IF(ISNUMBER($AG636),IF(OR(HLOOKUP($CP$5,$I$2:$Y$8,4,FALSE)=1,HLOOKUP($CP$5,$I$2:$Y$8,5,FALSE)=1,),HLOOKUP($CP$5,$I$2:$Y$8,4,FALSE)*VLOOKUP($AC636,$B$32:$G$45,MATCH($AD636,$B$33:$G$33,0),FALSE)+HLOOKUP($CP$5,$I$2:$Y$8,5,FALSE)*VLOOKUP($AC636,$B$47:$G$60,MATCH($AD636,$B$48:$G$48,0),FALSE)+$AG636,$AG636),"N/A")</f>
        <v>146.92365879210701</v>
      </c>
      <c r="CS636" s="16" t="str">
        <f>IF(CQ636="N/A", "N/A", "true")</f>
        <v>true</v>
      </c>
      <c r="CT636" s="16">
        <f>IF(CQ636="N/A", "N/A", 1)</f>
        <v>1</v>
      </c>
      <c r="CU636" s="16">
        <f>IF(ISNUMBER($AE636),IF(OR(HLOOKUP($CU$5,$I$2:$Y$8,4,FALSE)=1,HLOOKUP($CU$5,$I$2:$Y$8,5,FALSE)=1,),HLOOKUP($CU$5,$I$2:$Y$8,4,FALSE)*VLOOKUP($AC636,$B$32:$G$45,MATCH($AD636,$B$33:$G$33,0),FALSE)+HLOOKUP($CU$5,$I$2:$Y$8,5,FALSE)*VLOOKUP($AC636,$B$47:$G$60,MATCH($AD636,$B$48:$G$48,0),FALSE)+$AE636,$AE636),"N/A")</f>
        <v>50</v>
      </c>
      <c r="CV636" s="16">
        <f t="shared" ref="CV636:CV647" si="3054">IF(ISNUMBER($AF636),$AF636*SQRT(SUMSQ(HLOOKUP($CU$5,$J$2:$Y$8,2,FALSE)*VLOOKUP($AC636,$B$2:$G$15,MATCH($AD636,$B$3:$G$3,0),FALSE),HLOOKUP($CU$5,$J$2:$Y$8,3,FALSE)*VLOOKUP($AC636,$B$17:$G$30,MATCH($AD636,$B$18:$G$18,0),FALSE),HLOOKUP($CU$5,$J$2:$Y$8,6,FALSE)))+HLOOKUP($CU$5,$J$2:$Y$8,4,FALSE)*VLOOKUP($AC636,$B$32:$G$45,MATCH($AD636,$B$33:$G$33,0),FALSE)+HLOOKUP($CU$5,$J$2:$Y$8,5,FALSE)*VLOOKUP($AC636,$B$47:$G$60,MATCH($AD636,$B$48:$G$48,0),FALSE),"N/A")</f>
        <v>135.62365879210699</v>
      </c>
      <c r="CW636" s="16">
        <f>IF(ISNUMBER($AG636),IF(OR(HLOOKUP($CU$5,$I$2:$Y$8,4,FALSE)=1,HLOOKUP($CU$5,$I$2:$Y$8,5,FALSE)=1,),HLOOKUP($CU$5,$I$2:$Y$8,4,FALSE)*VLOOKUP($AC636,$B$32:$G$45,MATCH($AD636,$B$33:$G$33,0),FALSE)+HLOOKUP($CU$5,$I$2:$Y$8,5,FALSE)*VLOOKUP($AC636,$B$47:$G$60,MATCH($AD636,$B$48:$G$48,0),FALSE)+$AG636,$AG636),"N/A")</f>
        <v>136.92365879210701</v>
      </c>
      <c r="CX636" s="16" t="str">
        <f>IF(CV636="N/A", "N/A", "true")</f>
        <v>true</v>
      </c>
      <c r="CY636" s="16">
        <f>IF(CV636="N/A", "N/A", 1)</f>
        <v>1</v>
      </c>
      <c r="CZ636" s="16">
        <f>IF(ISNUMBER($AE636),IF(OR(HLOOKUP($CZ$5,$I$2:$Y$8,4,FALSE)=1,HLOOKUP($CZ$5,$I$2:$Y$8,5,FALSE)=1,),HLOOKUP($CZ$5,$I$2:$Y$8,4,FALSE)*VLOOKUP($AC636,$B$32:$G$45,MATCH($AD636,$B$33:$G$33,0),FALSE)+HLOOKUP($CZ$5,$I$2:$Y$8,5,FALSE)*VLOOKUP($AC636,$B$47:$G$60,MATCH($AD636,$B$48:$G$48,0),FALSE)+$AE636,$AE636),"N/A")</f>
        <v>61.3</v>
      </c>
      <c r="DA636" s="16">
        <f t="shared" ref="DA636:DA647" si="3055">IF(ISNUMBER($AF636),$AF636*SQRT(SUMSQ(HLOOKUP($CZ$5,$J$2:$Y$8,2,FALSE)*VLOOKUP($AC636,$B$2:$G$15,MATCH($AD636,$B$3:$G$3,0),FALSE),HLOOKUP($CZ$5,$J$2:$Y$8,3,FALSE)*VLOOKUP($AC636,$B$17:$G$30,MATCH($AD636,$B$18:$G$18,0),FALSE),HLOOKUP($CZ$5,$J$2:$Y$8,6,FALSE)))+HLOOKUP($CZ$5,$J$2:$Y$8,4,FALSE)*VLOOKUP($AC636,$B$32:$G$45,MATCH($AD636,$B$33:$G$33,0),FALSE)+HLOOKUP($CZ$5,$J$2:$Y$8,5,FALSE)*VLOOKUP($AC636,$B$47:$G$60,MATCH($AD636,$B$48:$G$48,0),FALSE),"N/A")</f>
        <v>146.92365879210701</v>
      </c>
      <c r="DB636" s="16">
        <f>IF(ISNUMBER($AG636),IF(OR(HLOOKUP($CZ$5,$I$2:$Y$8,4,FALSE)=1,HLOOKUP($CZ$5,$I$2:$Y$8,5,FALSE)=1,),HLOOKUP($CZ$5,$I$2:$Y$8,4,FALSE)*VLOOKUP($AC636,$B$32:$G$45,MATCH($AD636,$B$33:$G$33,0),FALSE)+HLOOKUP($CZ$5,$I$2:$Y$8,5,FALSE)*VLOOKUP($AC636,$B$47:$G$60,MATCH($AD636,$B$48:$G$48,0),FALSE)+$AG636,$AG636),"N/A")</f>
        <v>148.22365879210702</v>
      </c>
      <c r="DC636" s="16" t="str">
        <f>IF(DA636="N/A", "N/A", "true")</f>
        <v>true</v>
      </c>
      <c r="DD636" s="16">
        <f>IF(DA636="N/A", "N/A", 1)</f>
        <v>1</v>
      </c>
      <c r="DE636" s="16">
        <f>IF(ISNUMBER($AE636),IF(OR(HLOOKUP($DE$5,$I$2:$Y$8,4,FALSE)=1,HLOOKUP($DE$5,$I$2:$Y$8,5,FALSE)=1,),HLOOKUP($DE$5,$I$2:$Y$8,4,FALSE)*VLOOKUP($AC636,$B$32:$G$45,MATCH($AD636,$B$33:$G$33,0),FALSE)+HLOOKUP($DE$5,$I$2:$Y$8,5,FALSE)*VLOOKUP($AC636,$B$47:$G$60,MATCH($AD636,$B$48:$G$48,0),FALSE)+$AE636,$AE636),"N/A")</f>
        <v>51.3</v>
      </c>
      <c r="DF636" s="16">
        <f>IF(ISNUMBER($AF636),$AF636*SQRT(SUMSQ(HLOOKUP($DE$5,$J$2:$Y$8,2,FALSE)*VLOOKUP($AC636,$B$2:$G$15,MATCH($AD636,$B$3:$G$3,0),FALSE),HLOOKUP($DE$5,$J$2:$Y$8,3,FALSE)*VLOOKUP($AC636,$B$17:$G$30,MATCH($AD636,$B$18:$G$18,0),FALSE),HLOOKUP($DE$5,$J$2:$Y$8,6,FALSE)))+HLOOKUP($DE$5,$J$2:$Y$8,4,FALSE)*VLOOKUP($AC636,$B$32:$G$45,MATCH($AD636,$B$33:$G$33,0),FALSE)+HLOOKUP($DE$5,$J$2:$Y$8,5,FALSE)*VLOOKUP($AC636,$B$47:$G$60,MATCH($AD636,$B$48:$G$48,0),FALSE),"N/A")</f>
        <v>136.92365879210701</v>
      </c>
      <c r="DG636" s="19">
        <f>IF(ISNUMBER($AG636),IF(OR(HLOOKUP($DE$5,$I$2:$Y$8,4,FALSE)=1,HLOOKUP($DE$5,$I$2:$Y$8,5,FALSE)=1,),HLOOKUP($DE$5,$I$2:$Y$8,4,FALSE)*VLOOKUP($AC636,$B$32:$G$45,MATCH($AD636,$B$33:$G$33,0),FALSE)+HLOOKUP($DE$5,$I$2:$Y$8,5,FALSE)*VLOOKUP($AC636,$B$47:$G$60,MATCH($AD636,$B$48:$G$48,0),FALSE)+$AG636,$AG636),"N/A")</f>
        <v>138.22365879210702</v>
      </c>
      <c r="DH636" s="16" t="str">
        <f>IF(DF636="N/A", "N/A", "true")</f>
        <v>true</v>
      </c>
      <c r="DI636" s="16">
        <f>IF(DF636="N/A", "N/A", 1)</f>
        <v>1</v>
      </c>
    </row>
    <row r="637" spans="27:113" x14ac:dyDescent="0.35">
      <c r="AA637" s="49">
        <v>1.5</v>
      </c>
      <c r="AB637" s="55">
        <f t="shared" ref="AB637:AB647" si="3056">IF(ISNUMBER(AA637),(AA637*(AF637-AG637)+AE637+AG637-2*AF637)/(AE637-AF637),"-")</f>
        <v>2.0355339059327391</v>
      </c>
      <c r="AC637" s="23" t="s">
        <v>7</v>
      </c>
      <c r="AD637" s="40" t="s">
        <v>2</v>
      </c>
      <c r="AE637" s="16">
        <v>8.8000000000000007</v>
      </c>
      <c r="AF637" s="16">
        <v>11</v>
      </c>
      <c r="AG637" s="16">
        <f t="shared" si="3040"/>
        <v>15.556349186104047</v>
      </c>
      <c r="AH637" s="16">
        <f t="shared" ref="AH637:AH647" si="3057">IF(ISNUMBER($AE637),IF(OR(HLOOKUP($AH$5,$I$2:$Y$8,4,FALSE)=1,HLOOKUP($AH$5,$I$2:$Y$8,5,FALSE)=1,),HLOOKUP($AH$5,$I$2:$Y$8,4,FALSE)*VLOOKUP($AC637,$B$32:$G$45,MATCH($AD637,$B$33:$G$33,0),FALSE)+HLOOKUP($AH$5,$I$2:$Y$8,5,FALSE)*VLOOKUP($AC637,$B$47:$G$60,MATCH($AD637,$B$48:$G$48,0),FALSE)+$AE637,$AE637),"N/A")</f>
        <v>8.8000000000000007</v>
      </c>
      <c r="AI637" s="16">
        <f t="shared" si="3041"/>
        <v>11</v>
      </c>
      <c r="AJ637" s="16">
        <f>IF(ISNUMBER($AG637),IF(OR(HLOOKUP($AH$5,$I$2:$Y$8,4,FALSE)=1,HLOOKUP($AH$5,$I$2:$Y$8,5,FALSE)=1,),HLOOKUP($AH$5,$I$2:$Y$8,4,FALSE)*VLOOKUP($AC637,$B$32:$G$45,MATCH($AD637,$B$33:$G$33,0),FALSE)+HLOOKUP($AH$5,$I$2:$Y$8,5,FALSE)*VLOOKUP($AC637,$B$47:$G$60,MATCH($AD637,$B$48:$G$48,0),FALSE)+$AG637,$AG637),"N/A")</f>
        <v>15.556349186104047</v>
      </c>
      <c r="AK637" s="16" t="str">
        <f t="shared" ref="AK637:AK647" si="3058">IF(AI637="N/A", "N/A", "true")</f>
        <v>true</v>
      </c>
      <c r="AL637" s="16">
        <f t="shared" ref="AL637:AL647" si="3059">IF(AI637="N/A", "N/A", 1)</f>
        <v>1</v>
      </c>
      <c r="AM637" s="16">
        <f t="shared" ref="AM637:AM647" si="3060">IF(ISNUMBER($AE637),IF(OR(HLOOKUP($AM$5,$I$2:$Y$8,4,FALSE)=1,HLOOKUP($AM$5,$I$2:$Y$8,5,FALSE)=1,),HLOOKUP($AM$5,$I$2:$Y$8,4,FALSE)*VLOOKUP($AC637,$B$32:$G$45,MATCH($AD637,$B$33:$G$33,0),FALSE)+HLOOKUP($AM$5,$I$2:$Y$8,5,FALSE)*VLOOKUP($AC637,$B$47:$G$60,MATCH($AD637,$B$48:$G$48,0),FALSE)+$AE637,$AE637),"N/A")</f>
        <v>8.8000000000000007</v>
      </c>
      <c r="AN637" s="16">
        <f t="shared" si="3042"/>
        <v>11</v>
      </c>
      <c r="AO637" s="16">
        <f t="shared" ref="AO637:AO647" si="3061">IF(ISNUMBER($AG637),IF(OR(HLOOKUP($AM$5,$I$2:$Y$8,4,FALSE)=1,HLOOKUP($AM$5,$I$2:$Y$8,5,FALSE)=1,),HLOOKUP($AM$5,$I$2:$Y$8,4,FALSE)*VLOOKUP($AC637,$B$32:$G$45,MATCH($AD637,$B$33:$G$33,0),FALSE)+HLOOKUP($AM$5,$I$2:$Y$8,5,FALSE)*VLOOKUP($AC637,$B$47:$G$60,MATCH($AD637,$B$48:$G$48,0),FALSE)+$AG637,$AG637),"N/A")</f>
        <v>15.556349186104047</v>
      </c>
      <c r="AP637" s="16" t="str">
        <f t="shared" ref="AP637:AP647" si="3062">IF(AN637="N/A", "N/A", "true")</f>
        <v>true</v>
      </c>
      <c r="AQ637" s="16">
        <f t="shared" ref="AQ637:AQ647" si="3063">IF(AN637="N/A", "N/A", 1)</f>
        <v>1</v>
      </c>
      <c r="AR637" s="16">
        <f t="shared" ref="AR637:AR647" si="3064">IF(ISNUMBER($AE637),IF(OR(HLOOKUP($AR$5,$I$2:$Y$8,4,FALSE)=1,HLOOKUP($AR$5,$I$2:$Y$8,5,FALSE)=1,),HLOOKUP($AR$5,$I$2:$Y$8,4,FALSE)*VLOOKUP($AC637,$B$32:$G$45,MATCH($AD637,$B$33:$G$33,0),FALSE)+HLOOKUP($AH$5,$I$2:$Y$8,5,FALSE)*VLOOKUP($AC637,$B$47:$G$60,MATCH($AD637,$B$48:$G$48,0),FALSE)+$AE637,$AE637),"N/A")</f>
        <v>8.8000000000000007</v>
      </c>
      <c r="AS637" s="16">
        <f t="shared" si="3043"/>
        <v>11</v>
      </c>
      <c r="AT637" s="16">
        <f t="shared" ref="AT637:AT647" si="3065">IF(ISNUMBER($AG637),IF(OR(HLOOKUP($AR$5,$I$2:$Y$8,4,FALSE)=1,HLOOKUP($AR$5,$I$2:$Y$8,5,FALSE)=1,),HLOOKUP($AR$5,$I$2:$Y$8,4,FALSE)*VLOOKUP($AC637,$B$32:$G$45,MATCH($AD637,$B$33:$G$33,0),FALSE)+HLOOKUP($AR$5,$I$2:$Y$8,5,FALSE)*VLOOKUP($AC637,$B$47:$G$60,MATCH($AD637,$B$48:$G$48,0),FALSE)+$AG637,$AG637),"N/A")</f>
        <v>15.556349186104047</v>
      </c>
      <c r="AU637" s="16" t="str">
        <f t="shared" ref="AU637:AU647" si="3066">IF(AS637="N/A", "N/A", "true")</f>
        <v>true</v>
      </c>
      <c r="AV637" s="16">
        <f t="shared" ref="AV637:AV647" si="3067">IF(AS637="N/A", "N/A", 1)</f>
        <v>1</v>
      </c>
      <c r="AW637" s="16">
        <f t="shared" ref="AW637:AW647" si="3068">IF(ISNUMBER($AE637),IF(OR(HLOOKUP($AW$5,$I$2:$Y$8,4,FALSE)=1,HLOOKUP($AW$5,$I$2:$Y$8,5,FALSE)=1,),HLOOKUP($AW$5,$I$2:$Y$8,4,FALSE)*VLOOKUP($AC637,$B$32:$G$45,MATCH($AD637,$B$33:$G$33,0),FALSE)+HLOOKUP($AW$5,$I$2:$Y$8,5,FALSE)*VLOOKUP($AC637,$B$47:$G$60,MATCH($AD637,$B$48:$G$48,0),FALSE)+$AE637,$AE637),"N/A")</f>
        <v>8.8000000000000007</v>
      </c>
      <c r="AX637" s="16">
        <f t="shared" si="3044"/>
        <v>11</v>
      </c>
      <c r="AY637" s="16">
        <f t="shared" ref="AY637:AY647" si="3069">IF(ISNUMBER($AG637),IF(OR(HLOOKUP($AW$5,$I$2:$Y$8,4,FALSE)=1,HLOOKUP($AW$5,$I$2:$Y$8,5,FALSE)=1,),HLOOKUP($AW$5,$I$2:$Y$8,4,FALSE)*VLOOKUP($AC637,$B$32:$G$45,MATCH($AD637,$B$33:$G$33,0),FALSE)+HLOOKUP($AW$5,$I$2:$Y$8,5,FALSE)*VLOOKUP($AC637,$B$47:$G$60,MATCH($AD637,$B$48:$G$48,0),FALSE)+$AG637,$AG637),"N/A")</f>
        <v>15.556349186104047</v>
      </c>
      <c r="AZ637" s="16" t="str">
        <f t="shared" ref="AZ637:AZ647" si="3070">IF(AX637="N/A", "N/A", "true")</f>
        <v>true</v>
      </c>
      <c r="BA637" s="16">
        <f t="shared" ref="BA637:BA647" si="3071">IF(AX637="N/A", "N/A", 1)</f>
        <v>1</v>
      </c>
      <c r="BB637" s="16">
        <f t="shared" ref="BB637:BB647" si="3072">IF(ISNUMBER($AE637),IF(OR(HLOOKUP($BB$5,$I$2:$Y$8,4,FALSE)=1,HLOOKUP($BB$5,$I$2:$Y$8,5,FALSE)=1,),HLOOKUP($BB$5,$I$2:$Y$8,4,FALSE)*VLOOKUP($AC637,$B$32:$G$45,MATCH($AD637,$B$33:$G$33,0),FALSE)+HLOOKUP($BB$5,$I$2:$Y$8,5,FALSE)*VLOOKUP($AC637,$B$47:$G$60,MATCH($AD637,$B$48:$G$48,0),FALSE)+$AE637,$AE637),"N/A")</f>
        <v>8.8000000000000007</v>
      </c>
      <c r="BC637" s="16">
        <f t="shared" si="3045"/>
        <v>11</v>
      </c>
      <c r="BD637" s="16">
        <f t="shared" ref="BD637:BD647" si="3073">IF(ISNUMBER($AG637),IF(OR(HLOOKUP($BB$5,$I$2:$Y$8,4,FALSE)=1,HLOOKUP($BB$5,$I$2:$Y$8,5,FALSE)=1,),HLOOKUP($BB$5,$I$2:$Y$8,4,FALSE)*VLOOKUP($AC637,$B$32:$G$45,MATCH($AD637,$B$33:$G$33,0),FALSE)+HLOOKUP($BB$5,$I$2:$Y$8,5,FALSE)*VLOOKUP($AC637,$B$47:$G$60,MATCH($AD637,$B$48:$G$48,0),FALSE)+$AG637,$AG637),"N/A")</f>
        <v>15.556349186104047</v>
      </c>
      <c r="BE637" s="16" t="str">
        <f t="shared" ref="BE637:BE647" si="3074">IF(BC637="N/A", "N/A", "true")</f>
        <v>true</v>
      </c>
      <c r="BF637" s="16">
        <f t="shared" ref="BF637:BF647" si="3075">IF(BC637="N/A", "N/A", 1)</f>
        <v>1</v>
      </c>
      <c r="BG637" s="16">
        <f t="shared" ref="BG637:BG647" si="3076">IF(ISNUMBER($AE637),IF(OR(HLOOKUP($BG$5,$I$2:$Y$8,4,FALSE)=1,HLOOKUP($BG$5,$I$2:$Y$8,5,FALSE)=1,),HLOOKUP($BG$5,$I$2:$Y$8,4,FALSE)*VLOOKUP($AC637,$B$32:$G$45,MATCH($AD637,$B$33:$G$33,0),FALSE)+HLOOKUP($BG$5,$I$2:$Y$8,5,FALSE)*VLOOKUP($AC637,$B$47:$G$60,MATCH($AD637,$B$48:$G$48,0),FALSE)+$AE637,$AE637),"N/A")</f>
        <v>8.8000000000000007</v>
      </c>
      <c r="BH637" s="16">
        <f t="shared" si="3046"/>
        <v>11</v>
      </c>
      <c r="BI637" s="16">
        <f t="shared" ref="BI637:BI647" si="3077">IF(ISNUMBER($AG637),IF(OR(HLOOKUP($BG$5,$I$2:$Y$8,4,FALSE)=1,HLOOKUP($BG$5,$I$2:$Y$8,5,FALSE)=1,),HLOOKUP($BG$5,$I$2:$Y$8,4,FALSE)*VLOOKUP($AC637,$B$32:$G$45,MATCH($AD637,$B$33:$G$33,0),FALSE)+HLOOKUP($BG$5,$I$2:$Y$8,5,FALSE)*VLOOKUP($AC637,$B$47:$G$60,MATCH($AD637,$B$48:$G$48,0),FALSE)+$AG637,$AG637),"N/A")</f>
        <v>15.556349186104047</v>
      </c>
      <c r="BJ637" s="16" t="str">
        <f t="shared" ref="BJ637:BJ647" si="3078">IF(BH637="N/A", "N/A", "true")</f>
        <v>true</v>
      </c>
      <c r="BK637" s="16">
        <f t="shared" ref="BK637:BK647" si="3079">IF(BH637="N/A", "N/A", 1)</f>
        <v>1</v>
      </c>
      <c r="BL637" s="16">
        <f t="shared" ref="BL637:BL647" si="3080">IF(ISNUMBER($AE637),IF(OR(HLOOKUP($BL$5,$I$2:$Y$8,4,FALSE)=1,HLOOKUP($BL$5,$I$2:$Y$8,5,FALSE)=1,),HLOOKUP($BL$5,$I$2:$Y$8,4,FALSE)*VLOOKUP($AC637,$B$32:$G$45,MATCH($AD637,$B$33:$G$33,0),FALSE)+HLOOKUP($BL$5,$I$2:$Y$8,5,FALSE)*VLOOKUP($AC637,$B$47:$G$60,MATCH($AD637,$B$48:$G$48,0),FALSE)+$AE637,$AE637),"N/A")</f>
        <v>8.8000000000000007</v>
      </c>
      <c r="BM637" s="16">
        <f t="shared" si="3047"/>
        <v>11</v>
      </c>
      <c r="BN637" s="16">
        <f t="shared" ref="BN637:BN647" si="3081">IF(ISNUMBER($AG637),IF(OR(HLOOKUP($BL$5,$I$2:$Y$8,4,FALSE)=1,HLOOKUP($BL$5,$I$2:$Y$8,5,FALSE)=1,),HLOOKUP($BL$5,$I$2:$Y$8,4,FALSE)*VLOOKUP($AC637,$B$32:$G$45,MATCH($AD637,$B$33:$G$33,0),FALSE)+HLOOKUP($BL$5,$I$2:$Y$8,5,FALSE)*VLOOKUP($AC637,$B$47:$G$60,MATCH($AD637,$B$48:$G$48,0),FALSE)+$AG637,$AG637),"N/A")</f>
        <v>15.556349186104047</v>
      </c>
      <c r="BO637" s="16" t="str">
        <f t="shared" ref="BO637:BO647" si="3082">IF(BM637="N/A", "N/A", "true")</f>
        <v>true</v>
      </c>
      <c r="BP637" s="16">
        <f t="shared" ref="BP637:BP647" si="3083">IF(BM637="N/A", "N/A", 1)</f>
        <v>1</v>
      </c>
      <c r="BQ637" s="16">
        <f t="shared" ref="BQ637:BQ647" si="3084">IF(ISNUMBER($AE637),IF(OR(HLOOKUP($BQ$5,$I$2:$Y$8,4,FALSE)=1,HLOOKUP($BQ$5,$I$2:$Y$8,5,FALSE)=1,),HLOOKUP($BQ$5,$I$2:$Y$8,4,FALSE)*VLOOKUP($AC637,$B$32:$G$45,MATCH($AD637,$B$33:$G$33,0),FALSE)+HLOOKUP($BQ$5,$I$2:$Y$8,5,FALSE)*VLOOKUP($AC637,$B$47:$G$60,MATCH($AD637,$B$48:$G$48,0),FALSE)+$AE637,$AE637),"N/A")</f>
        <v>8.8000000000000007</v>
      </c>
      <c r="BR637" s="16">
        <f t="shared" si="3048"/>
        <v>11</v>
      </c>
      <c r="BS637" s="16">
        <f t="shared" ref="BS637:BS647" si="3085">IF(ISNUMBER($AG637),IF(OR(HLOOKUP($BQ$5,$I$2:$Y$8,4,FALSE)=1,HLOOKUP($BQ$5,$I$2:$Y$8,5,FALSE)=1,),HLOOKUP($BQ$5,$I$2:$Y$8,4,FALSE)*VLOOKUP($AC637,$B$32:$G$45,MATCH($AD637,$B$33:$G$33,0),FALSE)+HLOOKUP($BQ$5,$I$2:$Y$8,5,FALSE)*VLOOKUP($AC637,$B$47:$G$60,MATCH($AD637,$B$48:$G$48,0),FALSE)+$AG637,$AG637),"N/A")</f>
        <v>15.556349186104047</v>
      </c>
      <c r="BT637" s="16" t="str">
        <f t="shared" ref="BT637:BT647" si="3086">IF(BR637="N/A", "N/A", "true")</f>
        <v>true</v>
      </c>
      <c r="BU637" s="16">
        <f t="shared" ref="BU637:BU647" si="3087">IF(BR637="N/A", "N/A", 1)</f>
        <v>1</v>
      </c>
      <c r="BV637" s="16">
        <f t="shared" ref="BV637:BV647" si="3088">IF(ISNUMBER($AE637),IF(OR(HLOOKUP($BV$5,$I$2:$Y$8,4,FALSE)=1,HLOOKUP($BV$5,$I$2:$Y$8,5,FALSE)=1,),HLOOKUP($BV$5,$I$2:$Y$8,4,FALSE)*VLOOKUP($AC637,$B$32:$G$45,MATCH($AD637,$B$33:$G$33,0),FALSE)+HLOOKUP($BV$5,$I$2:$Y$8,5,FALSE)*VLOOKUP($AC637,$B$47:$G$60,MATCH($AD637,$B$48:$G$48,0),FALSE)+$AE637,$AE637),"N/A")</f>
        <v>8.8000000000000007</v>
      </c>
      <c r="BW637" s="16">
        <f t="shared" si="3049"/>
        <v>11</v>
      </c>
      <c r="BX637" s="16">
        <f t="shared" ref="BX637:BX647" si="3089">IF(ISNUMBER($AG637),IF(OR(HLOOKUP($BV$5,$I$2:$Y$8,4,FALSE)=1,HLOOKUP($BV$5,$I$2:$Y$8,5,FALSE)=1,),HLOOKUP($BV$5,$I$2:$Y$8,4,FALSE)*VLOOKUP($AC637,$B$32:$G$45,MATCH($AD637,$B$33:$G$33,0),FALSE)+HLOOKUP($BV$5,$I$2:$Y$8,5,FALSE)*VLOOKUP($AC637,$B$47:$G$60,MATCH($AD637,$B$48:$G$48,0),FALSE)+$AG637,$AG637),"N/A")</f>
        <v>15.556349186104047</v>
      </c>
      <c r="BY637" s="16" t="str">
        <f t="shared" ref="BY637:BY647" si="3090">IF(BW637="N/A", "N/A", "true")</f>
        <v>true</v>
      </c>
      <c r="BZ637" s="16">
        <f t="shared" ref="BZ637:BZ647" si="3091">IF(BW637="N/A", "N/A", 1)</f>
        <v>1</v>
      </c>
      <c r="CA637" s="16">
        <f t="shared" ref="CA637:CA647" si="3092">IF(ISNUMBER($AE637),IF(OR(HLOOKUP($CA$5,$I$2:$Y$8,4,FALSE)=1,HLOOKUP($CA$5,$I$2:$Y$8,5,FALSE)=1,),HLOOKUP($CA$5,$I$2:$Y$8,4,FALSE)*VLOOKUP($AC637,$B$32:$G$45,MATCH($AD637,$B$33:$G$33,0),FALSE)+HLOOKUP($CA$5,$I$2:$Y$8,5,FALSE)*VLOOKUP($AC637,$B$47:$G$60,MATCH($AD637,$B$48:$G$48,0),FALSE)+$AE637,$AE637),"N/A")</f>
        <v>8.8000000000000007</v>
      </c>
      <c r="CB637" s="16">
        <f t="shared" si="3050"/>
        <v>11</v>
      </c>
      <c r="CC637" s="16">
        <f t="shared" ref="CC637:CC647" si="3093">IF(ISNUMBER($AG637),IF(OR(HLOOKUP($CA$5,$I$2:$Y$8,4,FALSE)=1,HLOOKUP($CA$5,$I$2:$Y$8,5,FALSE)=1,),HLOOKUP($CA$5,$I$2:$Y$8,4,FALSE)*VLOOKUP($AC637,$B$32:$G$45,MATCH($AD637,$B$33:$G$33,0),FALSE)+HLOOKUP($CA$5,$I$2:$Y$8,5,FALSE)*VLOOKUP($AC637,$B$47:$G$60,MATCH($AD637,$B$48:$G$48,0),FALSE)+$AG637,$AG637),"N/A")</f>
        <v>15.556349186104047</v>
      </c>
      <c r="CD637" s="16" t="str">
        <f t="shared" ref="CD637:CD647" si="3094">IF(CB637="N/A", "N/A", "true")</f>
        <v>true</v>
      </c>
      <c r="CE637" s="16">
        <f t="shared" ref="CE637:CE647" si="3095">IF(CB637="N/A", "N/A", 1)</f>
        <v>1</v>
      </c>
      <c r="CF637" s="16">
        <f t="shared" ref="CF637:CF647" si="3096">IF(ISNUMBER($AE637),IF(OR(HLOOKUP($CF$5,$I$2:$Y$8,4,FALSE)=1,HLOOKUP($CF$5,$I$2:$Y$8,5,FALSE)=1,),HLOOKUP($CF$5,$I$2:$Y$8,4,FALSE)*VLOOKUP($AC637,$B$32:$G$45,MATCH($AD637,$B$33:$G$33,0),FALSE)+HLOOKUP($CF$5,$I$2:$Y$8,5,FALSE)*VLOOKUP($AC637,$B$47:$G$60,MATCH($AD637,$B$48:$G$48,0),FALSE)+$AE637,$AE637),"N/A")</f>
        <v>8.8000000000000007</v>
      </c>
      <c r="CG637" s="16">
        <f t="shared" si="3051"/>
        <v>11</v>
      </c>
      <c r="CH637" s="16">
        <f t="shared" ref="CH637:CH647" si="3097">IF(ISNUMBER($AG637),IF(OR(HLOOKUP($CF$5,$I$2:$Y$8,4,FALSE)=1,HLOOKUP($CF$5,$I$2:$Y$8,5,FALSE)=1,),HLOOKUP($CF$5,$I$2:$Y$8,4,FALSE)*VLOOKUP($AC637,$B$32:$G$45,MATCH($AD637,$B$33:$G$33,0),FALSE)+HLOOKUP($CF$5,$I$2:$Y$8,5,FALSE)*VLOOKUP($AC637,$B$47:$G$60,MATCH($AD637,$B$48:$G$48,0),FALSE)+$AG637,$AG637),"N/A")</f>
        <v>15.556349186104047</v>
      </c>
      <c r="CI637" s="16" t="str">
        <f t="shared" ref="CI637:CI647" si="3098">IF(CG637="N/A", "N/A", "true")</f>
        <v>true</v>
      </c>
      <c r="CJ637" s="16">
        <f t="shared" ref="CJ637:CJ647" si="3099">IF(CG637="N/A", "N/A", 1)</f>
        <v>1</v>
      </c>
      <c r="CK637" s="16">
        <f t="shared" ref="CK637:CK647" si="3100">IF(ISNUMBER($AE637),IF(OR(HLOOKUP($CK$5,$I$2:$Y$8,4,FALSE)=1,HLOOKUP($CK$5,$I$2:$Y$8,5,FALSE)=1,),HLOOKUP($CK$5,$I$2:$Y$8,4,FALSE)*VLOOKUP($AC637,$B$32:$G$45,MATCH($AD637,$B$33:$G$33,0),FALSE)+HLOOKUP($CK$5,$I$2:$Y$8,5,FALSE)*VLOOKUP($AC637,$B$47:$G$60,MATCH($AD637,$B$48:$G$48,0),FALSE)+$AE637,$AE637),"N/A")</f>
        <v>8.8000000000000007</v>
      </c>
      <c r="CL637" s="16">
        <f t="shared" si="3052"/>
        <v>11</v>
      </c>
      <c r="CM637" s="16">
        <f t="shared" ref="CM637:CM647" si="3101">IF(ISNUMBER($AG637),IF(OR(HLOOKUP($CK$5,$I$2:$Y$8,4,FALSE)=1,HLOOKUP($CK$5,$I$2:$Y$8,5,FALSE)=1,),HLOOKUP($CK$5,$I$2:$Y$8,4,FALSE)*VLOOKUP($AC637,$B$32:$G$45,MATCH($AD637,$B$33:$G$33,0),FALSE)+HLOOKUP($CK$5,$I$2:$Y$8,5,FALSE)*VLOOKUP($AC637,$B$47:$G$60,MATCH($AD637,$B$48:$G$48,0),FALSE)+$AG637,$AG637),"N/A")</f>
        <v>15.556349186104047</v>
      </c>
      <c r="CN637" s="16" t="str">
        <f t="shared" ref="CN637:CN647" si="3102">IF(CL637="N/A", "N/A", "true")</f>
        <v>true</v>
      </c>
      <c r="CO637" s="16">
        <f t="shared" ref="CO637:CO647" si="3103">IF(CL637="N/A", "N/A", 1)</f>
        <v>1</v>
      </c>
      <c r="CP637" s="16">
        <f t="shared" ref="CP637:CP647" si="3104">IF(ISNUMBER($AE637),IF(OR(HLOOKUP($CP$5,$I$2:$Y$8,4,FALSE)=1,HLOOKUP($CP$5,$I$2:$Y$8,5,FALSE)=1,),HLOOKUP($CP$5,$I$2:$Y$8,4,FALSE)*VLOOKUP($AC637,$B$32:$G$45,MATCH($AD637,$B$33:$G$33,0),FALSE)+HLOOKUP($CP$5,$I$2:$Y$8,5,FALSE)*VLOOKUP($AC637,$B$47:$G$60,MATCH($AD637,$B$48:$G$48,0),FALSE)+$AE637,$AE637),"N/A")</f>
        <v>8.8000000000000007</v>
      </c>
      <c r="CQ637" s="16">
        <f t="shared" si="3053"/>
        <v>15.556349186104047</v>
      </c>
      <c r="CR637" s="16">
        <f t="shared" ref="CR637:CR647" si="3105">IF(ISNUMBER($AG637),IF(OR(HLOOKUP($CP$5,$I$2:$Y$8,4,FALSE)=1,HLOOKUP($CP$5,$I$2:$Y$8,5,FALSE)=1,),HLOOKUP($CP$5,$I$2:$Y$8,4,FALSE)*VLOOKUP($AC637,$B$32:$G$45,MATCH($AD637,$B$33:$G$33,0),FALSE)+HLOOKUP($CP$5,$I$2:$Y$8,5,FALSE)*VLOOKUP($AC637,$B$47:$G$60,MATCH($AD637,$B$48:$G$48,0),FALSE)+$AG637,$AG637),"N/A")</f>
        <v>15.556349186104047</v>
      </c>
      <c r="CS637" s="16" t="str">
        <f t="shared" ref="CS637:CS647" si="3106">IF(CQ637="N/A", "N/A", "true")</f>
        <v>true</v>
      </c>
      <c r="CT637" s="16">
        <f t="shared" ref="CT637:CT647" si="3107">IF(CQ637="N/A", "N/A", 1)</f>
        <v>1</v>
      </c>
      <c r="CU637" s="16">
        <f t="shared" ref="CU637:CU647" si="3108">IF(ISNUMBER($AE637),IF(OR(HLOOKUP($CU$5,$I$2:$Y$8,4,FALSE)=1,HLOOKUP($CU$5,$I$2:$Y$8,5,FALSE)=1,),HLOOKUP($CU$5,$I$2:$Y$8,4,FALSE)*VLOOKUP($AC637,$B$32:$G$45,MATCH($AD637,$B$33:$G$33,0),FALSE)+HLOOKUP($CU$5,$I$2:$Y$8,5,FALSE)*VLOOKUP($AC637,$B$47:$G$60,MATCH($AD637,$B$48:$G$48,0),FALSE)+$AE637,$AE637),"N/A")</f>
        <v>8.8000000000000007</v>
      </c>
      <c r="CV637" s="16">
        <f t="shared" si="3054"/>
        <v>15.556349186104047</v>
      </c>
      <c r="CW637" s="16">
        <f t="shared" ref="CW637:CW647" si="3109">IF(ISNUMBER($AG637),IF(OR(HLOOKUP($CU$5,$I$2:$Y$8,4,FALSE)=1,HLOOKUP($CU$5,$I$2:$Y$8,5,FALSE)=1,),HLOOKUP($CU$5,$I$2:$Y$8,4,FALSE)*VLOOKUP($AC637,$B$32:$G$45,MATCH($AD637,$B$33:$G$33,0),FALSE)+HLOOKUP($CU$5,$I$2:$Y$8,5,FALSE)*VLOOKUP($AC637,$B$47:$G$60,MATCH($AD637,$B$48:$G$48,0),FALSE)+$AG637,$AG637),"N/A")</f>
        <v>15.556349186104047</v>
      </c>
      <c r="CX637" s="16" t="str">
        <f t="shared" ref="CX637:CX647" si="3110">IF(CV637="N/A", "N/A", "true")</f>
        <v>true</v>
      </c>
      <c r="CY637" s="16">
        <f t="shared" ref="CY637:CY647" si="3111">IF(CV637="N/A", "N/A", 1)</f>
        <v>1</v>
      </c>
      <c r="CZ637" s="16">
        <f t="shared" ref="CZ637:CZ647" si="3112">IF(ISNUMBER($AE637),IF(OR(HLOOKUP($CZ$5,$I$2:$Y$8,4,FALSE)=1,HLOOKUP($CZ$5,$I$2:$Y$8,5,FALSE)=1,),HLOOKUP($CZ$5,$I$2:$Y$8,4,FALSE)*VLOOKUP($AC637,$B$32:$G$45,MATCH($AD637,$B$33:$G$33,0),FALSE)+HLOOKUP($CZ$5,$I$2:$Y$8,5,FALSE)*VLOOKUP($AC637,$B$47:$G$60,MATCH($AD637,$B$48:$G$48,0),FALSE)+$AE637,$AE637),"N/A")</f>
        <v>8.8000000000000007</v>
      </c>
      <c r="DA637" s="16">
        <f t="shared" si="3055"/>
        <v>15.556349186104047</v>
      </c>
      <c r="DB637" s="16">
        <f t="shared" ref="DB637:DB647" si="3113">IF(ISNUMBER($AG637),IF(OR(HLOOKUP($CZ$5,$I$2:$Y$8,4,FALSE)=1,HLOOKUP($CZ$5,$I$2:$Y$8,5,FALSE)=1,),HLOOKUP($CZ$5,$I$2:$Y$8,4,FALSE)*VLOOKUP($AC637,$B$32:$G$45,MATCH($AD637,$B$33:$G$33,0),FALSE)+HLOOKUP($CZ$5,$I$2:$Y$8,5,FALSE)*VLOOKUP($AC637,$B$47:$G$60,MATCH($AD637,$B$48:$G$48,0),FALSE)+$AG637,$AG637),"N/A")</f>
        <v>15.556349186104047</v>
      </c>
      <c r="DC637" s="16" t="str">
        <f t="shared" ref="DC637:DC647" si="3114">IF(DA637="N/A", "N/A", "true")</f>
        <v>true</v>
      </c>
      <c r="DD637" s="16">
        <f t="shared" ref="DD637:DD647" si="3115">IF(DA637="N/A", "N/A", 1)</f>
        <v>1</v>
      </c>
      <c r="DE637" s="16">
        <f t="shared" ref="DE637:DE647" si="3116">IF(ISNUMBER($AE637),IF(OR(HLOOKUP($DE$5,$I$2:$Y$8,4,FALSE)=1,HLOOKUP($DE$5,$I$2:$Y$8,5,FALSE)=1,),HLOOKUP($DE$5,$I$2:$Y$8,4,FALSE)*VLOOKUP($AC637,$B$32:$G$45,MATCH($AD637,$B$33:$G$33,0),FALSE)+HLOOKUP($DE$5,$I$2:$Y$8,5,FALSE)*VLOOKUP($AC637,$B$47:$G$60,MATCH($AD637,$B$48:$G$48,0),FALSE)+$AE637,$AE637),"N/A")</f>
        <v>8.8000000000000007</v>
      </c>
      <c r="DF637" s="16">
        <f t="shared" ref="DF637:DF647" si="3117">IF(ISNUMBER($AF637),$AF637*SQRT(SUMSQ(HLOOKUP($DE$5,$J$2:$Y$8,2,FALSE)*VLOOKUP($AC637,$B$2:$G$15,MATCH($AD637,$B$3:$G$3,0),FALSE),HLOOKUP($DE$5,$J$2:$Y$8,3,FALSE)*VLOOKUP($AC637,$B$17:$G$30,MATCH($AD637,$B$18:$G$18,0),FALSE),HLOOKUP($DE$5,$J$2:$Y$8,6,FALSE)))+HLOOKUP($DE$5,$J$2:$Y$8,4,FALSE)*VLOOKUP($AC637,$B$32:$G$45,MATCH($AD637,$B$33:$G$33,0),FALSE)+HLOOKUP($DE$5,$J$2:$Y$8,5,FALSE)*VLOOKUP($AC637,$B$47:$G$60,MATCH($AD637,$B$48:$G$48,0),FALSE),"N/A")</f>
        <v>15.556349186104047</v>
      </c>
      <c r="DG637" s="19">
        <f t="shared" ref="DG637:DG647" si="3118">IF(ISNUMBER($AG637),IF(OR(HLOOKUP($DE$5,$I$2:$Y$8,4,FALSE)=1,HLOOKUP($DE$5,$I$2:$Y$8,5,FALSE)=1,),HLOOKUP($DE$5,$I$2:$Y$8,4,FALSE)*VLOOKUP($AC637,$B$32:$G$45,MATCH($AD637,$B$33:$G$33,0),FALSE)+HLOOKUP($DE$5,$I$2:$Y$8,5,FALSE)*VLOOKUP($AC637,$B$47:$G$60,MATCH($AD637,$B$48:$G$48,0),FALSE)+$AG637,$AG637),"N/A")</f>
        <v>15.556349186104047</v>
      </c>
      <c r="DH637" s="16" t="str">
        <f t="shared" ref="DH637:DH647" si="3119">IF(DF637="N/A", "N/A", "true")</f>
        <v>true</v>
      </c>
      <c r="DI637" s="16">
        <f t="shared" ref="DI637:DI647" si="3120">IF(DF637="N/A", "N/A", 1)</f>
        <v>1</v>
      </c>
    </row>
    <row r="638" spans="27:113" x14ac:dyDescent="0.35">
      <c r="AA638" s="49" t="s">
        <v>114</v>
      </c>
      <c r="AB638" s="55" t="str">
        <f t="shared" si="3056"/>
        <v>-</v>
      </c>
      <c r="AC638" s="23" t="s">
        <v>8</v>
      </c>
      <c r="AD638" s="40" t="s">
        <v>2</v>
      </c>
      <c r="AE638" s="16"/>
      <c r="AF638" s="16"/>
      <c r="AG638" s="16" t="str">
        <f t="shared" si="3040"/>
        <v>N/A</v>
      </c>
      <c r="AH638" s="16" t="str">
        <f t="shared" si="3057"/>
        <v>N/A</v>
      </c>
      <c r="AI638" s="16" t="str">
        <f t="shared" si="3041"/>
        <v>N/A</v>
      </c>
      <c r="AJ638" s="16" t="str">
        <f t="shared" ref="AJ638:AJ647" si="3121">IF(ISNUMBER($AG638),IF(OR(HLOOKUP($AH$5,$I$2:$Y$8,4,FALSE)=1,HLOOKUP($AH$5,$I$2:$Y$8,5,FALSE)=1,),HLOOKUP($AH$5,$I$2:$Y$8,4,FALSE)*VLOOKUP($AC638,$B$32:$G$45,MATCH($AD638,$B$33:$G$33,0),FALSE)+HLOOKUP($AH$5,$I$2:$Y$8,5,FALSE)*VLOOKUP($AC638,$B$47:$G$60,MATCH($AD638,$B$48:$G$48,0),FALSE)+$AG638,$AG638),"N/A")</f>
        <v>N/A</v>
      </c>
      <c r="AK638" s="16" t="str">
        <f t="shared" si="3058"/>
        <v>N/A</v>
      </c>
      <c r="AL638" s="16" t="str">
        <f t="shared" si="3059"/>
        <v>N/A</v>
      </c>
      <c r="AM638" s="16" t="str">
        <f t="shared" si="3060"/>
        <v>N/A</v>
      </c>
      <c r="AN638" s="16" t="str">
        <f t="shared" si="3042"/>
        <v>N/A</v>
      </c>
      <c r="AO638" s="16" t="str">
        <f t="shared" si="3061"/>
        <v>N/A</v>
      </c>
      <c r="AP638" s="16" t="str">
        <f t="shared" si="3062"/>
        <v>N/A</v>
      </c>
      <c r="AQ638" s="16" t="str">
        <f t="shared" si="3063"/>
        <v>N/A</v>
      </c>
      <c r="AR638" s="16" t="str">
        <f t="shared" si="3064"/>
        <v>N/A</v>
      </c>
      <c r="AS638" s="16" t="str">
        <f t="shared" si="3043"/>
        <v>N/A</v>
      </c>
      <c r="AT638" s="16" t="str">
        <f t="shared" si="3065"/>
        <v>N/A</v>
      </c>
      <c r="AU638" s="16" t="str">
        <f t="shared" si="3066"/>
        <v>N/A</v>
      </c>
      <c r="AV638" s="16" t="str">
        <f t="shared" si="3067"/>
        <v>N/A</v>
      </c>
      <c r="AW638" s="16" t="str">
        <f t="shared" si="3068"/>
        <v>N/A</v>
      </c>
      <c r="AX638" s="16" t="str">
        <f t="shared" si="3044"/>
        <v>N/A</v>
      </c>
      <c r="AY638" s="16" t="str">
        <f t="shared" si="3069"/>
        <v>N/A</v>
      </c>
      <c r="AZ638" s="16" t="str">
        <f t="shared" si="3070"/>
        <v>N/A</v>
      </c>
      <c r="BA638" s="16" t="str">
        <f t="shared" si="3071"/>
        <v>N/A</v>
      </c>
      <c r="BB638" s="16" t="str">
        <f t="shared" si="3072"/>
        <v>N/A</v>
      </c>
      <c r="BC638" s="16" t="str">
        <f t="shared" si="3045"/>
        <v>N/A</v>
      </c>
      <c r="BD638" s="16" t="str">
        <f t="shared" si="3073"/>
        <v>N/A</v>
      </c>
      <c r="BE638" s="16" t="str">
        <f t="shared" si="3074"/>
        <v>N/A</v>
      </c>
      <c r="BF638" s="16" t="str">
        <f t="shared" si="3075"/>
        <v>N/A</v>
      </c>
      <c r="BG638" s="16" t="str">
        <f t="shared" si="3076"/>
        <v>N/A</v>
      </c>
      <c r="BH638" s="16" t="str">
        <f t="shared" si="3046"/>
        <v>N/A</v>
      </c>
      <c r="BI638" s="16" t="str">
        <f t="shared" si="3077"/>
        <v>N/A</v>
      </c>
      <c r="BJ638" s="16" t="str">
        <f t="shared" si="3078"/>
        <v>N/A</v>
      </c>
      <c r="BK638" s="16" t="str">
        <f t="shared" si="3079"/>
        <v>N/A</v>
      </c>
      <c r="BL638" s="16" t="str">
        <f t="shared" si="3080"/>
        <v>N/A</v>
      </c>
      <c r="BM638" s="16" t="str">
        <f t="shared" si="3047"/>
        <v>N/A</v>
      </c>
      <c r="BN638" s="16" t="str">
        <f t="shared" si="3081"/>
        <v>N/A</v>
      </c>
      <c r="BO638" s="16" t="str">
        <f t="shared" si="3082"/>
        <v>N/A</v>
      </c>
      <c r="BP638" s="16" t="str">
        <f t="shared" si="3083"/>
        <v>N/A</v>
      </c>
      <c r="BQ638" s="16" t="str">
        <f t="shared" si="3084"/>
        <v>N/A</v>
      </c>
      <c r="BR638" s="16" t="str">
        <f t="shared" si="3048"/>
        <v>N/A</v>
      </c>
      <c r="BS638" s="16" t="str">
        <f t="shared" si="3085"/>
        <v>N/A</v>
      </c>
      <c r="BT638" s="16" t="str">
        <f t="shared" si="3086"/>
        <v>N/A</v>
      </c>
      <c r="BU638" s="16" t="str">
        <f t="shared" si="3087"/>
        <v>N/A</v>
      </c>
      <c r="BV638" s="16" t="str">
        <f t="shared" si="3088"/>
        <v>N/A</v>
      </c>
      <c r="BW638" s="16" t="str">
        <f t="shared" si="3049"/>
        <v>N/A</v>
      </c>
      <c r="BX638" s="16" t="str">
        <f t="shared" si="3089"/>
        <v>N/A</v>
      </c>
      <c r="BY638" s="16" t="str">
        <f t="shared" si="3090"/>
        <v>N/A</v>
      </c>
      <c r="BZ638" s="16" t="str">
        <f t="shared" si="3091"/>
        <v>N/A</v>
      </c>
      <c r="CA638" s="16" t="str">
        <f t="shared" si="3092"/>
        <v>N/A</v>
      </c>
      <c r="CB638" s="16" t="str">
        <f t="shared" si="3050"/>
        <v>N/A</v>
      </c>
      <c r="CC638" s="16" t="str">
        <f t="shared" si="3093"/>
        <v>N/A</v>
      </c>
      <c r="CD638" s="16" t="str">
        <f t="shared" si="3094"/>
        <v>N/A</v>
      </c>
      <c r="CE638" s="16" t="str">
        <f t="shared" si="3095"/>
        <v>N/A</v>
      </c>
      <c r="CF638" s="16" t="str">
        <f t="shared" si="3096"/>
        <v>N/A</v>
      </c>
      <c r="CG638" s="16" t="str">
        <f t="shared" si="3051"/>
        <v>N/A</v>
      </c>
      <c r="CH638" s="16" t="str">
        <f t="shared" si="3097"/>
        <v>N/A</v>
      </c>
      <c r="CI638" s="16" t="str">
        <f t="shared" si="3098"/>
        <v>N/A</v>
      </c>
      <c r="CJ638" s="16" t="str">
        <f t="shared" si="3099"/>
        <v>N/A</v>
      </c>
      <c r="CK638" s="16" t="str">
        <f t="shared" si="3100"/>
        <v>N/A</v>
      </c>
      <c r="CL638" s="16" t="str">
        <f t="shared" si="3052"/>
        <v>N/A</v>
      </c>
      <c r="CM638" s="16" t="str">
        <f t="shared" si="3101"/>
        <v>N/A</v>
      </c>
      <c r="CN638" s="16" t="str">
        <f t="shared" si="3102"/>
        <v>N/A</v>
      </c>
      <c r="CO638" s="16" t="str">
        <f t="shared" si="3103"/>
        <v>N/A</v>
      </c>
      <c r="CP638" s="16" t="str">
        <f t="shared" si="3104"/>
        <v>N/A</v>
      </c>
      <c r="CQ638" s="16" t="str">
        <f t="shared" si="3053"/>
        <v>N/A</v>
      </c>
      <c r="CR638" s="16" t="str">
        <f t="shared" si="3105"/>
        <v>N/A</v>
      </c>
      <c r="CS638" s="16" t="str">
        <f t="shared" si="3106"/>
        <v>N/A</v>
      </c>
      <c r="CT638" s="16" t="str">
        <f t="shared" si="3107"/>
        <v>N/A</v>
      </c>
      <c r="CU638" s="16" t="str">
        <f t="shared" si="3108"/>
        <v>N/A</v>
      </c>
      <c r="CV638" s="16" t="str">
        <f t="shared" si="3054"/>
        <v>N/A</v>
      </c>
      <c r="CW638" s="16" t="str">
        <f t="shared" si="3109"/>
        <v>N/A</v>
      </c>
      <c r="CX638" s="16" t="str">
        <f t="shared" si="3110"/>
        <v>N/A</v>
      </c>
      <c r="CY638" s="16" t="str">
        <f t="shared" si="3111"/>
        <v>N/A</v>
      </c>
      <c r="CZ638" s="16" t="str">
        <f t="shared" si="3112"/>
        <v>N/A</v>
      </c>
      <c r="DA638" s="16" t="str">
        <f t="shared" si="3055"/>
        <v>N/A</v>
      </c>
      <c r="DB638" s="16" t="str">
        <f t="shared" si="3113"/>
        <v>N/A</v>
      </c>
      <c r="DC638" s="16" t="str">
        <f t="shared" si="3114"/>
        <v>N/A</v>
      </c>
      <c r="DD638" s="16" t="str">
        <f t="shared" si="3115"/>
        <v>N/A</v>
      </c>
      <c r="DE638" s="16" t="str">
        <f t="shared" si="3116"/>
        <v>N/A</v>
      </c>
      <c r="DF638" s="16" t="str">
        <f t="shared" si="3117"/>
        <v>N/A</v>
      </c>
      <c r="DG638" s="19" t="str">
        <f t="shared" si="3118"/>
        <v>N/A</v>
      </c>
      <c r="DH638" s="16" t="str">
        <f t="shared" si="3119"/>
        <v>N/A</v>
      </c>
      <c r="DI638" s="16" t="str">
        <f t="shared" si="3120"/>
        <v>N/A</v>
      </c>
    </row>
    <row r="639" spans="27:113" x14ac:dyDescent="0.35">
      <c r="AA639" s="49">
        <v>1.5</v>
      </c>
      <c r="AB639" s="55">
        <f t="shared" si="3056"/>
        <v>3.0069390943299865</v>
      </c>
      <c r="AC639" s="23" t="s">
        <v>9</v>
      </c>
      <c r="AD639" s="40" t="s">
        <v>2</v>
      </c>
      <c r="AE639" s="16">
        <v>16</v>
      </c>
      <c r="AF639" s="16">
        <v>20</v>
      </c>
      <c r="AG639" s="16">
        <f t="shared" si="3040"/>
        <v>36.055512754639892</v>
      </c>
      <c r="AH639" s="16">
        <f t="shared" si="3057"/>
        <v>16</v>
      </c>
      <c r="AI639" s="16">
        <f t="shared" si="3041"/>
        <v>20</v>
      </c>
      <c r="AJ639" s="16">
        <f t="shared" si="3121"/>
        <v>36.055512754639892</v>
      </c>
      <c r="AK639" s="16" t="str">
        <f t="shared" si="3058"/>
        <v>true</v>
      </c>
      <c r="AL639" s="16">
        <f t="shared" si="3059"/>
        <v>1</v>
      </c>
      <c r="AM639" s="16">
        <f t="shared" si="3060"/>
        <v>16</v>
      </c>
      <c r="AN639" s="16">
        <f t="shared" si="3042"/>
        <v>20</v>
      </c>
      <c r="AO639" s="16">
        <f t="shared" si="3061"/>
        <v>36.055512754639892</v>
      </c>
      <c r="AP639" s="16" t="str">
        <f t="shared" si="3062"/>
        <v>true</v>
      </c>
      <c r="AQ639" s="16">
        <f t="shared" si="3063"/>
        <v>1</v>
      </c>
      <c r="AR639" s="16">
        <f t="shared" si="3064"/>
        <v>16</v>
      </c>
      <c r="AS639" s="16">
        <f t="shared" si="3043"/>
        <v>20</v>
      </c>
      <c r="AT639" s="16">
        <f t="shared" si="3065"/>
        <v>36.055512754639892</v>
      </c>
      <c r="AU639" s="16" t="str">
        <f t="shared" si="3066"/>
        <v>true</v>
      </c>
      <c r="AV639" s="16">
        <f t="shared" si="3067"/>
        <v>1</v>
      </c>
      <c r="AW639" s="16">
        <f t="shared" si="3068"/>
        <v>16</v>
      </c>
      <c r="AX639" s="16">
        <f t="shared" si="3044"/>
        <v>20</v>
      </c>
      <c r="AY639" s="16">
        <f t="shared" si="3069"/>
        <v>36.055512754639892</v>
      </c>
      <c r="AZ639" s="16" t="str">
        <f t="shared" si="3070"/>
        <v>true</v>
      </c>
      <c r="BA639" s="16">
        <f t="shared" si="3071"/>
        <v>1</v>
      </c>
      <c r="BB639" s="16">
        <f t="shared" si="3072"/>
        <v>16</v>
      </c>
      <c r="BC639" s="16">
        <f t="shared" si="3045"/>
        <v>20</v>
      </c>
      <c r="BD639" s="16">
        <f t="shared" si="3073"/>
        <v>36.055512754639892</v>
      </c>
      <c r="BE639" s="16" t="str">
        <f t="shared" si="3074"/>
        <v>true</v>
      </c>
      <c r="BF639" s="16">
        <f t="shared" si="3075"/>
        <v>1</v>
      </c>
      <c r="BG639" s="16">
        <f t="shared" si="3076"/>
        <v>16</v>
      </c>
      <c r="BH639" s="16">
        <f t="shared" si="3046"/>
        <v>20</v>
      </c>
      <c r="BI639" s="16">
        <f t="shared" si="3077"/>
        <v>36.055512754639892</v>
      </c>
      <c r="BJ639" s="16" t="str">
        <f t="shared" si="3078"/>
        <v>true</v>
      </c>
      <c r="BK639" s="16">
        <f t="shared" si="3079"/>
        <v>1</v>
      </c>
      <c r="BL639" s="16">
        <f t="shared" si="3080"/>
        <v>16</v>
      </c>
      <c r="BM639" s="16">
        <f t="shared" si="3047"/>
        <v>20</v>
      </c>
      <c r="BN639" s="16">
        <f t="shared" si="3081"/>
        <v>36.055512754639892</v>
      </c>
      <c r="BO639" s="16" t="str">
        <f t="shared" si="3082"/>
        <v>true</v>
      </c>
      <c r="BP639" s="16">
        <f t="shared" si="3083"/>
        <v>1</v>
      </c>
      <c r="BQ639" s="16">
        <f t="shared" si="3084"/>
        <v>16</v>
      </c>
      <c r="BR639" s="16">
        <f t="shared" si="3048"/>
        <v>20</v>
      </c>
      <c r="BS639" s="16">
        <f t="shared" si="3085"/>
        <v>36.055512754639892</v>
      </c>
      <c r="BT639" s="16" t="str">
        <f t="shared" si="3086"/>
        <v>true</v>
      </c>
      <c r="BU639" s="16">
        <f t="shared" si="3087"/>
        <v>1</v>
      </c>
      <c r="BV639" s="16">
        <f t="shared" si="3088"/>
        <v>16</v>
      </c>
      <c r="BW639" s="16">
        <f t="shared" si="3049"/>
        <v>30</v>
      </c>
      <c r="BX639" s="16">
        <f t="shared" si="3089"/>
        <v>36.055512754639892</v>
      </c>
      <c r="BY639" s="16" t="str">
        <f t="shared" si="3090"/>
        <v>true</v>
      </c>
      <c r="BZ639" s="16">
        <f t="shared" si="3091"/>
        <v>1</v>
      </c>
      <c r="CA639" s="16">
        <f t="shared" si="3092"/>
        <v>16</v>
      </c>
      <c r="CB639" s="16">
        <f t="shared" si="3050"/>
        <v>30</v>
      </c>
      <c r="CC639" s="16">
        <f t="shared" si="3093"/>
        <v>36.055512754639892</v>
      </c>
      <c r="CD639" s="16" t="str">
        <f t="shared" si="3094"/>
        <v>true</v>
      </c>
      <c r="CE639" s="16">
        <f t="shared" si="3095"/>
        <v>1</v>
      </c>
      <c r="CF639" s="16">
        <f t="shared" si="3096"/>
        <v>16</v>
      </c>
      <c r="CG639" s="16">
        <f t="shared" si="3051"/>
        <v>30</v>
      </c>
      <c r="CH639" s="16">
        <f t="shared" si="3097"/>
        <v>36.055512754639892</v>
      </c>
      <c r="CI639" s="16" t="str">
        <f t="shared" si="3098"/>
        <v>true</v>
      </c>
      <c r="CJ639" s="16">
        <f t="shared" si="3099"/>
        <v>1</v>
      </c>
      <c r="CK639" s="16">
        <f t="shared" si="3100"/>
        <v>16</v>
      </c>
      <c r="CL639" s="16">
        <f t="shared" si="3052"/>
        <v>30</v>
      </c>
      <c r="CM639" s="16">
        <f t="shared" si="3101"/>
        <v>36.055512754639892</v>
      </c>
      <c r="CN639" s="16" t="str">
        <f t="shared" si="3102"/>
        <v>true</v>
      </c>
      <c r="CO639" s="16">
        <f t="shared" si="3103"/>
        <v>1</v>
      </c>
      <c r="CP639" s="16">
        <f t="shared" si="3104"/>
        <v>16</v>
      </c>
      <c r="CQ639" s="16">
        <f t="shared" si="3053"/>
        <v>36.055512754639892</v>
      </c>
      <c r="CR639" s="16">
        <f t="shared" si="3105"/>
        <v>36.055512754639892</v>
      </c>
      <c r="CS639" s="16" t="str">
        <f t="shared" si="3106"/>
        <v>true</v>
      </c>
      <c r="CT639" s="16">
        <f t="shared" si="3107"/>
        <v>1</v>
      </c>
      <c r="CU639" s="16">
        <f t="shared" si="3108"/>
        <v>16</v>
      </c>
      <c r="CV639" s="16">
        <f t="shared" si="3054"/>
        <v>36.055512754639892</v>
      </c>
      <c r="CW639" s="16">
        <f t="shared" si="3109"/>
        <v>36.055512754639892</v>
      </c>
      <c r="CX639" s="16" t="str">
        <f t="shared" si="3110"/>
        <v>true</v>
      </c>
      <c r="CY639" s="16">
        <f t="shared" si="3111"/>
        <v>1</v>
      </c>
      <c r="CZ639" s="16">
        <f t="shared" si="3112"/>
        <v>16</v>
      </c>
      <c r="DA639" s="16">
        <f t="shared" si="3055"/>
        <v>36.055512754639892</v>
      </c>
      <c r="DB639" s="16">
        <f t="shared" si="3113"/>
        <v>36.055512754639892</v>
      </c>
      <c r="DC639" s="16" t="str">
        <f t="shared" si="3114"/>
        <v>true</v>
      </c>
      <c r="DD639" s="16">
        <f t="shared" si="3115"/>
        <v>1</v>
      </c>
      <c r="DE639" s="16">
        <f t="shared" si="3116"/>
        <v>16</v>
      </c>
      <c r="DF639" s="16">
        <f t="shared" si="3117"/>
        <v>36.055512754639892</v>
      </c>
      <c r="DG639" s="19">
        <f t="shared" si="3118"/>
        <v>36.055512754639892</v>
      </c>
      <c r="DH639" s="16" t="str">
        <f t="shared" si="3119"/>
        <v>true</v>
      </c>
      <c r="DI639" s="16">
        <f t="shared" si="3120"/>
        <v>1</v>
      </c>
    </row>
    <row r="640" spans="27:113" x14ac:dyDescent="0.35">
      <c r="AA640" s="49">
        <v>1.5</v>
      </c>
      <c r="AB640" s="55">
        <f t="shared" si="3056"/>
        <v>2.0355339059327378</v>
      </c>
      <c r="AC640" s="23" t="s">
        <v>10</v>
      </c>
      <c r="AD640" s="40" t="s">
        <v>2</v>
      </c>
      <c r="AE640" s="16">
        <v>14</v>
      </c>
      <c r="AF640" s="16">
        <v>17.5</v>
      </c>
      <c r="AG640" s="16">
        <f t="shared" si="3040"/>
        <v>24.748737341529164</v>
      </c>
      <c r="AH640" s="16">
        <f t="shared" si="3057"/>
        <v>14</v>
      </c>
      <c r="AI640" s="16">
        <f t="shared" si="3041"/>
        <v>17.5</v>
      </c>
      <c r="AJ640" s="16">
        <f t="shared" si="3121"/>
        <v>24.748737341529164</v>
      </c>
      <c r="AK640" s="16" t="str">
        <f t="shared" si="3058"/>
        <v>true</v>
      </c>
      <c r="AL640" s="16">
        <f t="shared" si="3059"/>
        <v>1</v>
      </c>
      <c r="AM640" s="16">
        <f t="shared" si="3060"/>
        <v>14</v>
      </c>
      <c r="AN640" s="16">
        <f t="shared" si="3042"/>
        <v>17.5</v>
      </c>
      <c r="AO640" s="16">
        <f t="shared" si="3061"/>
        <v>24.748737341529164</v>
      </c>
      <c r="AP640" s="16" t="str">
        <f t="shared" si="3062"/>
        <v>true</v>
      </c>
      <c r="AQ640" s="16">
        <f t="shared" si="3063"/>
        <v>1</v>
      </c>
      <c r="AR640" s="16">
        <f t="shared" si="3064"/>
        <v>14</v>
      </c>
      <c r="AS640" s="16">
        <f t="shared" si="3043"/>
        <v>17.5</v>
      </c>
      <c r="AT640" s="16">
        <f t="shared" si="3065"/>
        <v>24.748737341529164</v>
      </c>
      <c r="AU640" s="16" t="str">
        <f t="shared" si="3066"/>
        <v>true</v>
      </c>
      <c r="AV640" s="16">
        <f t="shared" si="3067"/>
        <v>1</v>
      </c>
      <c r="AW640" s="16">
        <f t="shared" si="3068"/>
        <v>14</v>
      </c>
      <c r="AX640" s="16">
        <f t="shared" si="3044"/>
        <v>17.5</v>
      </c>
      <c r="AY640" s="16">
        <f t="shared" si="3069"/>
        <v>24.748737341529164</v>
      </c>
      <c r="AZ640" s="16" t="str">
        <f t="shared" si="3070"/>
        <v>true</v>
      </c>
      <c r="BA640" s="16">
        <f t="shared" si="3071"/>
        <v>1</v>
      </c>
      <c r="BB640" s="16">
        <f t="shared" si="3072"/>
        <v>14</v>
      </c>
      <c r="BC640" s="16">
        <f t="shared" si="3045"/>
        <v>17.5</v>
      </c>
      <c r="BD640" s="16">
        <f t="shared" si="3073"/>
        <v>24.748737341529164</v>
      </c>
      <c r="BE640" s="16" t="str">
        <f t="shared" si="3074"/>
        <v>true</v>
      </c>
      <c r="BF640" s="16">
        <f t="shared" si="3075"/>
        <v>1</v>
      </c>
      <c r="BG640" s="16">
        <f t="shared" si="3076"/>
        <v>14</v>
      </c>
      <c r="BH640" s="16">
        <f t="shared" si="3046"/>
        <v>17.5</v>
      </c>
      <c r="BI640" s="16">
        <f t="shared" si="3077"/>
        <v>24.748737341529164</v>
      </c>
      <c r="BJ640" s="16" t="str">
        <f t="shared" si="3078"/>
        <v>true</v>
      </c>
      <c r="BK640" s="16">
        <f t="shared" si="3079"/>
        <v>1</v>
      </c>
      <c r="BL640" s="16">
        <f t="shared" si="3080"/>
        <v>14</v>
      </c>
      <c r="BM640" s="16">
        <f t="shared" si="3047"/>
        <v>17.5</v>
      </c>
      <c r="BN640" s="16">
        <f t="shared" si="3081"/>
        <v>24.748737341529164</v>
      </c>
      <c r="BO640" s="16" t="str">
        <f t="shared" si="3082"/>
        <v>true</v>
      </c>
      <c r="BP640" s="16">
        <f t="shared" si="3083"/>
        <v>1</v>
      </c>
      <c r="BQ640" s="16">
        <f t="shared" si="3084"/>
        <v>14</v>
      </c>
      <c r="BR640" s="16">
        <f t="shared" si="3048"/>
        <v>17.5</v>
      </c>
      <c r="BS640" s="16">
        <f t="shared" si="3085"/>
        <v>24.748737341529164</v>
      </c>
      <c r="BT640" s="16" t="str">
        <f t="shared" si="3086"/>
        <v>true</v>
      </c>
      <c r="BU640" s="16">
        <f t="shared" si="3087"/>
        <v>1</v>
      </c>
      <c r="BV640" s="16">
        <f t="shared" si="3088"/>
        <v>14</v>
      </c>
      <c r="BW640" s="16">
        <f t="shared" si="3049"/>
        <v>17.5</v>
      </c>
      <c r="BX640" s="16">
        <f t="shared" si="3089"/>
        <v>24.748737341529164</v>
      </c>
      <c r="BY640" s="16" t="str">
        <f t="shared" si="3090"/>
        <v>true</v>
      </c>
      <c r="BZ640" s="16">
        <f t="shared" si="3091"/>
        <v>1</v>
      </c>
      <c r="CA640" s="16">
        <f t="shared" si="3092"/>
        <v>14</v>
      </c>
      <c r="CB640" s="16">
        <f t="shared" si="3050"/>
        <v>17.5</v>
      </c>
      <c r="CC640" s="16">
        <f t="shared" si="3093"/>
        <v>24.748737341529164</v>
      </c>
      <c r="CD640" s="16" t="str">
        <f t="shared" si="3094"/>
        <v>true</v>
      </c>
      <c r="CE640" s="16">
        <f t="shared" si="3095"/>
        <v>1</v>
      </c>
      <c r="CF640" s="16">
        <f t="shared" si="3096"/>
        <v>14</v>
      </c>
      <c r="CG640" s="16">
        <f t="shared" si="3051"/>
        <v>17.5</v>
      </c>
      <c r="CH640" s="16">
        <f t="shared" si="3097"/>
        <v>24.748737341529164</v>
      </c>
      <c r="CI640" s="16" t="str">
        <f t="shared" si="3098"/>
        <v>true</v>
      </c>
      <c r="CJ640" s="16">
        <f t="shared" si="3099"/>
        <v>1</v>
      </c>
      <c r="CK640" s="16">
        <f t="shared" si="3100"/>
        <v>14</v>
      </c>
      <c r="CL640" s="16">
        <f t="shared" si="3052"/>
        <v>17.5</v>
      </c>
      <c r="CM640" s="16">
        <f t="shared" si="3101"/>
        <v>24.748737341529164</v>
      </c>
      <c r="CN640" s="16" t="str">
        <f t="shared" si="3102"/>
        <v>true</v>
      </c>
      <c r="CO640" s="16">
        <f t="shared" si="3103"/>
        <v>1</v>
      </c>
      <c r="CP640" s="16">
        <f t="shared" si="3104"/>
        <v>14</v>
      </c>
      <c r="CQ640" s="16">
        <f t="shared" si="3053"/>
        <v>24.748737341529164</v>
      </c>
      <c r="CR640" s="16">
        <f t="shared" si="3105"/>
        <v>24.748737341529164</v>
      </c>
      <c r="CS640" s="16" t="str">
        <f t="shared" si="3106"/>
        <v>true</v>
      </c>
      <c r="CT640" s="16">
        <f t="shared" si="3107"/>
        <v>1</v>
      </c>
      <c r="CU640" s="16">
        <f t="shared" si="3108"/>
        <v>14</v>
      </c>
      <c r="CV640" s="16">
        <f t="shared" si="3054"/>
        <v>24.748737341529164</v>
      </c>
      <c r="CW640" s="16">
        <f t="shared" si="3109"/>
        <v>24.748737341529164</v>
      </c>
      <c r="CX640" s="16" t="str">
        <f t="shared" si="3110"/>
        <v>true</v>
      </c>
      <c r="CY640" s="16">
        <f t="shared" si="3111"/>
        <v>1</v>
      </c>
      <c r="CZ640" s="16">
        <f t="shared" si="3112"/>
        <v>14</v>
      </c>
      <c r="DA640" s="16">
        <f t="shared" si="3055"/>
        <v>24.748737341529164</v>
      </c>
      <c r="DB640" s="16">
        <f t="shared" si="3113"/>
        <v>24.748737341529164</v>
      </c>
      <c r="DC640" s="16" t="str">
        <f t="shared" si="3114"/>
        <v>true</v>
      </c>
      <c r="DD640" s="16">
        <f t="shared" si="3115"/>
        <v>1</v>
      </c>
      <c r="DE640" s="16">
        <f t="shared" si="3116"/>
        <v>14</v>
      </c>
      <c r="DF640" s="16">
        <f t="shared" si="3117"/>
        <v>24.748737341529164</v>
      </c>
      <c r="DG640" s="19">
        <f t="shared" si="3118"/>
        <v>24.748737341529164</v>
      </c>
      <c r="DH640" s="16" t="str">
        <f t="shared" si="3119"/>
        <v>true</v>
      </c>
      <c r="DI640" s="16">
        <f t="shared" si="3120"/>
        <v>1</v>
      </c>
    </row>
    <row r="641" spans="27:113" x14ac:dyDescent="0.35">
      <c r="AA641" s="49">
        <v>1.5</v>
      </c>
      <c r="AB641" s="55">
        <f t="shared" si="3056"/>
        <v>3.4623583103198032</v>
      </c>
      <c r="AC641" s="23" t="s">
        <v>11</v>
      </c>
      <c r="AD641" s="40" t="s">
        <v>2</v>
      </c>
      <c r="AE641" s="16">
        <v>17.680000000000003</v>
      </c>
      <c r="AF641" s="16">
        <v>22.1</v>
      </c>
      <c r="AG641" s="16">
        <f t="shared" si="3040"/>
        <v>43.867247463227052</v>
      </c>
      <c r="AH641" s="16">
        <f t="shared" si="3057"/>
        <v>17.680000000000003</v>
      </c>
      <c r="AI641" s="16">
        <f t="shared" si="3041"/>
        <v>22.1</v>
      </c>
      <c r="AJ641" s="16">
        <f t="shared" si="3121"/>
        <v>43.867247463227052</v>
      </c>
      <c r="AK641" s="16" t="str">
        <f t="shared" si="3058"/>
        <v>true</v>
      </c>
      <c r="AL641" s="16">
        <f t="shared" si="3059"/>
        <v>1</v>
      </c>
      <c r="AM641" s="16">
        <f t="shared" si="3060"/>
        <v>17.680000000000003</v>
      </c>
      <c r="AN641" s="16">
        <f t="shared" si="3042"/>
        <v>22.1</v>
      </c>
      <c r="AO641" s="16">
        <f t="shared" si="3061"/>
        <v>43.867247463227052</v>
      </c>
      <c r="AP641" s="16" t="str">
        <f t="shared" si="3062"/>
        <v>true</v>
      </c>
      <c r="AQ641" s="16">
        <f t="shared" si="3063"/>
        <v>1</v>
      </c>
      <c r="AR641" s="16">
        <f t="shared" si="3064"/>
        <v>17.680000000000003</v>
      </c>
      <c r="AS641" s="16">
        <f t="shared" si="3043"/>
        <v>22.1</v>
      </c>
      <c r="AT641" s="16">
        <f t="shared" si="3065"/>
        <v>43.867247463227052</v>
      </c>
      <c r="AU641" s="16" t="str">
        <f t="shared" si="3066"/>
        <v>true</v>
      </c>
      <c r="AV641" s="16">
        <f t="shared" si="3067"/>
        <v>1</v>
      </c>
      <c r="AW641" s="16">
        <f t="shared" si="3068"/>
        <v>17.680000000000003</v>
      </c>
      <c r="AX641" s="16">
        <f t="shared" si="3044"/>
        <v>22.1</v>
      </c>
      <c r="AY641" s="16">
        <f t="shared" si="3069"/>
        <v>43.867247463227052</v>
      </c>
      <c r="AZ641" s="16" t="str">
        <f t="shared" si="3070"/>
        <v>true</v>
      </c>
      <c r="BA641" s="16">
        <f t="shared" si="3071"/>
        <v>1</v>
      </c>
      <c r="BB641" s="16">
        <f t="shared" si="3072"/>
        <v>17.680000000000003</v>
      </c>
      <c r="BC641" s="16">
        <f t="shared" si="3045"/>
        <v>28.730000000000004</v>
      </c>
      <c r="BD641" s="16">
        <f t="shared" si="3073"/>
        <v>43.867247463227052</v>
      </c>
      <c r="BE641" s="16" t="str">
        <f t="shared" si="3074"/>
        <v>true</v>
      </c>
      <c r="BF641" s="16">
        <f t="shared" si="3075"/>
        <v>1</v>
      </c>
      <c r="BG641" s="16">
        <f t="shared" si="3076"/>
        <v>17.680000000000003</v>
      </c>
      <c r="BH641" s="16">
        <f t="shared" si="3046"/>
        <v>28.730000000000004</v>
      </c>
      <c r="BI641" s="16">
        <f t="shared" si="3077"/>
        <v>43.867247463227052</v>
      </c>
      <c r="BJ641" s="16" t="str">
        <f t="shared" si="3078"/>
        <v>true</v>
      </c>
      <c r="BK641" s="16">
        <f t="shared" si="3079"/>
        <v>1</v>
      </c>
      <c r="BL641" s="16">
        <f t="shared" si="3080"/>
        <v>17.680000000000003</v>
      </c>
      <c r="BM641" s="16">
        <f t="shared" si="3047"/>
        <v>28.730000000000004</v>
      </c>
      <c r="BN641" s="16">
        <f t="shared" si="3081"/>
        <v>43.867247463227052</v>
      </c>
      <c r="BO641" s="16" t="str">
        <f t="shared" si="3082"/>
        <v>true</v>
      </c>
      <c r="BP641" s="16">
        <f t="shared" si="3083"/>
        <v>1</v>
      </c>
      <c r="BQ641" s="16">
        <f t="shared" si="3084"/>
        <v>17.680000000000003</v>
      </c>
      <c r="BR641" s="16">
        <f t="shared" si="3048"/>
        <v>28.730000000000004</v>
      </c>
      <c r="BS641" s="16">
        <f t="shared" si="3085"/>
        <v>43.867247463227052</v>
      </c>
      <c r="BT641" s="16" t="str">
        <f t="shared" si="3086"/>
        <v>true</v>
      </c>
      <c r="BU641" s="16">
        <f t="shared" si="3087"/>
        <v>1</v>
      </c>
      <c r="BV641" s="16">
        <f t="shared" si="3088"/>
        <v>17.680000000000003</v>
      </c>
      <c r="BW641" s="16">
        <f t="shared" si="3049"/>
        <v>33.150000000000006</v>
      </c>
      <c r="BX641" s="16">
        <f t="shared" si="3089"/>
        <v>43.867247463227052</v>
      </c>
      <c r="BY641" s="16" t="str">
        <f t="shared" si="3090"/>
        <v>true</v>
      </c>
      <c r="BZ641" s="16">
        <f t="shared" si="3091"/>
        <v>1</v>
      </c>
      <c r="CA641" s="16">
        <f t="shared" si="3092"/>
        <v>17.680000000000003</v>
      </c>
      <c r="CB641" s="16">
        <f t="shared" si="3050"/>
        <v>33.150000000000006</v>
      </c>
      <c r="CC641" s="16">
        <f t="shared" si="3093"/>
        <v>43.867247463227052</v>
      </c>
      <c r="CD641" s="16" t="str">
        <f t="shared" si="3094"/>
        <v>true</v>
      </c>
      <c r="CE641" s="16">
        <f t="shared" si="3095"/>
        <v>1</v>
      </c>
      <c r="CF641" s="16">
        <f t="shared" si="3096"/>
        <v>17.680000000000003</v>
      </c>
      <c r="CG641" s="16">
        <f t="shared" si="3051"/>
        <v>33.150000000000006</v>
      </c>
      <c r="CH641" s="16">
        <f t="shared" si="3097"/>
        <v>43.867247463227052</v>
      </c>
      <c r="CI641" s="16" t="str">
        <f t="shared" si="3098"/>
        <v>true</v>
      </c>
      <c r="CJ641" s="16">
        <f t="shared" si="3099"/>
        <v>1</v>
      </c>
      <c r="CK641" s="16">
        <f t="shared" si="3100"/>
        <v>17.680000000000003</v>
      </c>
      <c r="CL641" s="16">
        <f t="shared" si="3052"/>
        <v>33.150000000000006</v>
      </c>
      <c r="CM641" s="16">
        <f t="shared" si="3101"/>
        <v>43.867247463227052</v>
      </c>
      <c r="CN641" s="16" t="str">
        <f t="shared" si="3102"/>
        <v>true</v>
      </c>
      <c r="CO641" s="16">
        <f t="shared" si="3103"/>
        <v>1</v>
      </c>
      <c r="CP641" s="16">
        <f t="shared" si="3104"/>
        <v>17.680000000000003</v>
      </c>
      <c r="CQ641" s="16">
        <f t="shared" si="3053"/>
        <v>43.867247463227052</v>
      </c>
      <c r="CR641" s="16">
        <f t="shared" si="3105"/>
        <v>43.867247463227052</v>
      </c>
      <c r="CS641" s="16" t="str">
        <f t="shared" si="3106"/>
        <v>true</v>
      </c>
      <c r="CT641" s="16">
        <f t="shared" si="3107"/>
        <v>1</v>
      </c>
      <c r="CU641" s="16">
        <f t="shared" si="3108"/>
        <v>17.680000000000003</v>
      </c>
      <c r="CV641" s="16">
        <f t="shared" si="3054"/>
        <v>43.867247463227052</v>
      </c>
      <c r="CW641" s="16">
        <f t="shared" si="3109"/>
        <v>43.867247463227052</v>
      </c>
      <c r="CX641" s="16" t="str">
        <f t="shared" si="3110"/>
        <v>true</v>
      </c>
      <c r="CY641" s="16">
        <f t="shared" si="3111"/>
        <v>1</v>
      </c>
      <c r="CZ641" s="16">
        <f t="shared" si="3112"/>
        <v>17.680000000000003</v>
      </c>
      <c r="DA641" s="16">
        <f t="shared" si="3055"/>
        <v>43.867247463227052</v>
      </c>
      <c r="DB641" s="16">
        <f t="shared" si="3113"/>
        <v>43.867247463227052</v>
      </c>
      <c r="DC641" s="16" t="str">
        <f t="shared" si="3114"/>
        <v>true</v>
      </c>
      <c r="DD641" s="16">
        <f t="shared" si="3115"/>
        <v>1</v>
      </c>
      <c r="DE641" s="16">
        <f t="shared" si="3116"/>
        <v>17.680000000000003</v>
      </c>
      <c r="DF641" s="16">
        <f t="shared" si="3117"/>
        <v>43.867247463227052</v>
      </c>
      <c r="DG641" s="19">
        <f t="shared" si="3118"/>
        <v>43.867247463227052</v>
      </c>
      <c r="DH641" s="16" t="str">
        <f t="shared" si="3119"/>
        <v>true</v>
      </c>
      <c r="DI641" s="16">
        <f t="shared" si="3120"/>
        <v>1</v>
      </c>
    </row>
    <row r="642" spans="27:113" x14ac:dyDescent="0.35">
      <c r="AA642" s="49" t="s">
        <v>114</v>
      </c>
      <c r="AB642" s="55" t="str">
        <f t="shared" si="3056"/>
        <v>-</v>
      </c>
      <c r="AC642" s="23" t="s">
        <v>12</v>
      </c>
      <c r="AD642" s="40" t="s">
        <v>2</v>
      </c>
      <c r="AE642" s="16"/>
      <c r="AF642" s="16"/>
      <c r="AG642" s="16" t="str">
        <f t="shared" si="3040"/>
        <v>N/A</v>
      </c>
      <c r="AH642" s="16" t="str">
        <f t="shared" si="3057"/>
        <v>N/A</v>
      </c>
      <c r="AI642" s="16" t="str">
        <f t="shared" si="3041"/>
        <v>N/A</v>
      </c>
      <c r="AJ642" s="16" t="str">
        <f t="shared" si="3121"/>
        <v>N/A</v>
      </c>
      <c r="AK642" s="16" t="str">
        <f t="shared" si="3058"/>
        <v>N/A</v>
      </c>
      <c r="AL642" s="16" t="str">
        <f t="shared" si="3059"/>
        <v>N/A</v>
      </c>
      <c r="AM642" s="16" t="str">
        <f t="shared" si="3060"/>
        <v>N/A</v>
      </c>
      <c r="AN642" s="16" t="str">
        <f t="shared" si="3042"/>
        <v>N/A</v>
      </c>
      <c r="AO642" s="16" t="str">
        <f t="shared" si="3061"/>
        <v>N/A</v>
      </c>
      <c r="AP642" s="16" t="str">
        <f t="shared" si="3062"/>
        <v>N/A</v>
      </c>
      <c r="AQ642" s="16" t="str">
        <f t="shared" si="3063"/>
        <v>N/A</v>
      </c>
      <c r="AR642" s="16" t="str">
        <f t="shared" si="3064"/>
        <v>N/A</v>
      </c>
      <c r="AS642" s="16" t="str">
        <f t="shared" si="3043"/>
        <v>N/A</v>
      </c>
      <c r="AT642" s="16" t="str">
        <f t="shared" si="3065"/>
        <v>N/A</v>
      </c>
      <c r="AU642" s="16" t="str">
        <f t="shared" si="3066"/>
        <v>N/A</v>
      </c>
      <c r="AV642" s="16" t="str">
        <f t="shared" si="3067"/>
        <v>N/A</v>
      </c>
      <c r="AW642" s="16" t="str">
        <f t="shared" si="3068"/>
        <v>N/A</v>
      </c>
      <c r="AX642" s="16" t="str">
        <f t="shared" si="3044"/>
        <v>N/A</v>
      </c>
      <c r="AY642" s="16" t="str">
        <f t="shared" si="3069"/>
        <v>N/A</v>
      </c>
      <c r="AZ642" s="16" t="str">
        <f t="shared" si="3070"/>
        <v>N/A</v>
      </c>
      <c r="BA642" s="16" t="str">
        <f t="shared" si="3071"/>
        <v>N/A</v>
      </c>
      <c r="BB642" s="16" t="str">
        <f t="shared" si="3072"/>
        <v>N/A</v>
      </c>
      <c r="BC642" s="16" t="str">
        <f t="shared" si="3045"/>
        <v>N/A</v>
      </c>
      <c r="BD642" s="16" t="str">
        <f t="shared" si="3073"/>
        <v>N/A</v>
      </c>
      <c r="BE642" s="16" t="str">
        <f t="shared" si="3074"/>
        <v>N/A</v>
      </c>
      <c r="BF642" s="16" t="str">
        <f t="shared" si="3075"/>
        <v>N/A</v>
      </c>
      <c r="BG642" s="16" t="str">
        <f t="shared" si="3076"/>
        <v>N/A</v>
      </c>
      <c r="BH642" s="16" t="str">
        <f t="shared" si="3046"/>
        <v>N/A</v>
      </c>
      <c r="BI642" s="16" t="str">
        <f t="shared" si="3077"/>
        <v>N/A</v>
      </c>
      <c r="BJ642" s="16" t="str">
        <f t="shared" si="3078"/>
        <v>N/A</v>
      </c>
      <c r="BK642" s="16" t="str">
        <f t="shared" si="3079"/>
        <v>N/A</v>
      </c>
      <c r="BL642" s="16" t="str">
        <f t="shared" si="3080"/>
        <v>N/A</v>
      </c>
      <c r="BM642" s="16" t="str">
        <f t="shared" si="3047"/>
        <v>N/A</v>
      </c>
      <c r="BN642" s="16" t="str">
        <f t="shared" si="3081"/>
        <v>N/A</v>
      </c>
      <c r="BO642" s="16" t="str">
        <f t="shared" si="3082"/>
        <v>N/A</v>
      </c>
      <c r="BP642" s="16" t="str">
        <f t="shared" si="3083"/>
        <v>N/A</v>
      </c>
      <c r="BQ642" s="16" t="str">
        <f t="shared" si="3084"/>
        <v>N/A</v>
      </c>
      <c r="BR642" s="16" t="str">
        <f t="shared" si="3048"/>
        <v>N/A</v>
      </c>
      <c r="BS642" s="16" t="str">
        <f t="shared" si="3085"/>
        <v>N/A</v>
      </c>
      <c r="BT642" s="16" t="str">
        <f t="shared" si="3086"/>
        <v>N/A</v>
      </c>
      <c r="BU642" s="16" t="str">
        <f t="shared" si="3087"/>
        <v>N/A</v>
      </c>
      <c r="BV642" s="16" t="str">
        <f t="shared" si="3088"/>
        <v>N/A</v>
      </c>
      <c r="BW642" s="16" t="str">
        <f t="shared" si="3049"/>
        <v>N/A</v>
      </c>
      <c r="BX642" s="16" t="str">
        <f t="shared" si="3089"/>
        <v>N/A</v>
      </c>
      <c r="BY642" s="16" t="str">
        <f t="shared" si="3090"/>
        <v>N/A</v>
      </c>
      <c r="BZ642" s="16" t="str">
        <f t="shared" si="3091"/>
        <v>N/A</v>
      </c>
      <c r="CA642" s="16" t="str">
        <f t="shared" si="3092"/>
        <v>N/A</v>
      </c>
      <c r="CB642" s="16" t="str">
        <f t="shared" si="3050"/>
        <v>N/A</v>
      </c>
      <c r="CC642" s="16" t="str">
        <f t="shared" si="3093"/>
        <v>N/A</v>
      </c>
      <c r="CD642" s="16" t="str">
        <f t="shared" si="3094"/>
        <v>N/A</v>
      </c>
      <c r="CE642" s="16" t="str">
        <f t="shared" si="3095"/>
        <v>N/A</v>
      </c>
      <c r="CF642" s="16" t="str">
        <f t="shared" si="3096"/>
        <v>N/A</v>
      </c>
      <c r="CG642" s="16" t="str">
        <f t="shared" si="3051"/>
        <v>N/A</v>
      </c>
      <c r="CH642" s="16" t="str">
        <f t="shared" si="3097"/>
        <v>N/A</v>
      </c>
      <c r="CI642" s="16" t="str">
        <f t="shared" si="3098"/>
        <v>N/A</v>
      </c>
      <c r="CJ642" s="16" t="str">
        <f t="shared" si="3099"/>
        <v>N/A</v>
      </c>
      <c r="CK642" s="16" t="str">
        <f t="shared" si="3100"/>
        <v>N/A</v>
      </c>
      <c r="CL642" s="16" t="str">
        <f t="shared" si="3052"/>
        <v>N/A</v>
      </c>
      <c r="CM642" s="16" t="str">
        <f t="shared" si="3101"/>
        <v>N/A</v>
      </c>
      <c r="CN642" s="16" t="str">
        <f t="shared" si="3102"/>
        <v>N/A</v>
      </c>
      <c r="CO642" s="16" t="str">
        <f t="shared" si="3103"/>
        <v>N/A</v>
      </c>
      <c r="CP642" s="16" t="str">
        <f t="shared" si="3104"/>
        <v>N/A</v>
      </c>
      <c r="CQ642" s="16" t="str">
        <f t="shared" si="3053"/>
        <v>N/A</v>
      </c>
      <c r="CR642" s="16" t="str">
        <f t="shared" si="3105"/>
        <v>N/A</v>
      </c>
      <c r="CS642" s="16" t="str">
        <f t="shared" si="3106"/>
        <v>N/A</v>
      </c>
      <c r="CT642" s="16" t="str">
        <f t="shared" si="3107"/>
        <v>N/A</v>
      </c>
      <c r="CU642" s="16" t="str">
        <f t="shared" si="3108"/>
        <v>N/A</v>
      </c>
      <c r="CV642" s="16" t="str">
        <f t="shared" si="3054"/>
        <v>N/A</v>
      </c>
      <c r="CW642" s="16" t="str">
        <f t="shared" si="3109"/>
        <v>N/A</v>
      </c>
      <c r="CX642" s="16" t="str">
        <f t="shared" si="3110"/>
        <v>N/A</v>
      </c>
      <c r="CY642" s="16" t="str">
        <f t="shared" si="3111"/>
        <v>N/A</v>
      </c>
      <c r="CZ642" s="16" t="str">
        <f t="shared" si="3112"/>
        <v>N/A</v>
      </c>
      <c r="DA642" s="16" t="str">
        <f t="shared" si="3055"/>
        <v>N/A</v>
      </c>
      <c r="DB642" s="16" t="str">
        <f t="shared" si="3113"/>
        <v>N/A</v>
      </c>
      <c r="DC642" s="16" t="str">
        <f t="shared" si="3114"/>
        <v>N/A</v>
      </c>
      <c r="DD642" s="16" t="str">
        <f t="shared" si="3115"/>
        <v>N/A</v>
      </c>
      <c r="DE642" s="16" t="str">
        <f t="shared" si="3116"/>
        <v>N/A</v>
      </c>
      <c r="DF642" s="16" t="str">
        <f t="shared" si="3117"/>
        <v>N/A</v>
      </c>
      <c r="DG642" s="19" t="str">
        <f t="shared" si="3118"/>
        <v>N/A</v>
      </c>
      <c r="DH642" s="16" t="str">
        <f t="shared" si="3119"/>
        <v>N/A</v>
      </c>
      <c r="DI642" s="16" t="str">
        <f t="shared" si="3120"/>
        <v>N/A</v>
      </c>
    </row>
    <row r="643" spans="27:113" x14ac:dyDescent="0.35">
      <c r="AA643" s="49" t="s">
        <v>114</v>
      </c>
      <c r="AB643" s="55" t="str">
        <f t="shared" si="3056"/>
        <v>-</v>
      </c>
      <c r="AC643" s="23" t="s">
        <v>13</v>
      </c>
      <c r="AD643" s="40" t="s">
        <v>2</v>
      </c>
      <c r="AE643" s="16"/>
      <c r="AF643" s="16"/>
      <c r="AG643" s="16" t="str">
        <f t="shared" si="3040"/>
        <v>N/A</v>
      </c>
      <c r="AH643" s="16" t="str">
        <f t="shared" si="3057"/>
        <v>N/A</v>
      </c>
      <c r="AI643" s="16" t="str">
        <f t="shared" si="3041"/>
        <v>N/A</v>
      </c>
      <c r="AJ643" s="16" t="str">
        <f t="shared" si="3121"/>
        <v>N/A</v>
      </c>
      <c r="AK643" s="16" t="str">
        <f t="shared" si="3058"/>
        <v>N/A</v>
      </c>
      <c r="AL643" s="16" t="str">
        <f t="shared" si="3059"/>
        <v>N/A</v>
      </c>
      <c r="AM643" s="16" t="str">
        <f t="shared" si="3060"/>
        <v>N/A</v>
      </c>
      <c r="AN643" s="16" t="str">
        <f t="shared" si="3042"/>
        <v>N/A</v>
      </c>
      <c r="AO643" s="16" t="str">
        <f t="shared" si="3061"/>
        <v>N/A</v>
      </c>
      <c r="AP643" s="16" t="str">
        <f t="shared" si="3062"/>
        <v>N/A</v>
      </c>
      <c r="AQ643" s="16" t="str">
        <f t="shared" si="3063"/>
        <v>N/A</v>
      </c>
      <c r="AR643" s="16" t="str">
        <f t="shared" si="3064"/>
        <v>N/A</v>
      </c>
      <c r="AS643" s="16" t="str">
        <f t="shared" si="3043"/>
        <v>N/A</v>
      </c>
      <c r="AT643" s="16" t="str">
        <f t="shared" si="3065"/>
        <v>N/A</v>
      </c>
      <c r="AU643" s="16" t="str">
        <f t="shared" si="3066"/>
        <v>N/A</v>
      </c>
      <c r="AV643" s="16" t="str">
        <f t="shared" si="3067"/>
        <v>N/A</v>
      </c>
      <c r="AW643" s="16" t="str">
        <f t="shared" si="3068"/>
        <v>N/A</v>
      </c>
      <c r="AX643" s="16" t="str">
        <f t="shared" si="3044"/>
        <v>N/A</v>
      </c>
      <c r="AY643" s="16" t="str">
        <f t="shared" si="3069"/>
        <v>N/A</v>
      </c>
      <c r="AZ643" s="16" t="str">
        <f t="shared" si="3070"/>
        <v>N/A</v>
      </c>
      <c r="BA643" s="16" t="str">
        <f t="shared" si="3071"/>
        <v>N/A</v>
      </c>
      <c r="BB643" s="16" t="str">
        <f t="shared" si="3072"/>
        <v>N/A</v>
      </c>
      <c r="BC643" s="16" t="str">
        <f t="shared" si="3045"/>
        <v>N/A</v>
      </c>
      <c r="BD643" s="16" t="str">
        <f t="shared" si="3073"/>
        <v>N/A</v>
      </c>
      <c r="BE643" s="16" t="str">
        <f t="shared" si="3074"/>
        <v>N/A</v>
      </c>
      <c r="BF643" s="16" t="str">
        <f t="shared" si="3075"/>
        <v>N/A</v>
      </c>
      <c r="BG643" s="16" t="str">
        <f t="shared" si="3076"/>
        <v>N/A</v>
      </c>
      <c r="BH643" s="16" t="str">
        <f t="shared" si="3046"/>
        <v>N/A</v>
      </c>
      <c r="BI643" s="16" t="str">
        <f t="shared" si="3077"/>
        <v>N/A</v>
      </c>
      <c r="BJ643" s="16" t="str">
        <f t="shared" si="3078"/>
        <v>N/A</v>
      </c>
      <c r="BK643" s="16" t="str">
        <f t="shared" si="3079"/>
        <v>N/A</v>
      </c>
      <c r="BL643" s="16" t="str">
        <f t="shared" si="3080"/>
        <v>N/A</v>
      </c>
      <c r="BM643" s="16" t="str">
        <f t="shared" si="3047"/>
        <v>N/A</v>
      </c>
      <c r="BN643" s="16" t="str">
        <f t="shared" si="3081"/>
        <v>N/A</v>
      </c>
      <c r="BO643" s="16" t="str">
        <f t="shared" si="3082"/>
        <v>N/A</v>
      </c>
      <c r="BP643" s="16" t="str">
        <f t="shared" si="3083"/>
        <v>N/A</v>
      </c>
      <c r="BQ643" s="16" t="str">
        <f t="shared" si="3084"/>
        <v>N/A</v>
      </c>
      <c r="BR643" s="16" t="str">
        <f t="shared" si="3048"/>
        <v>N/A</v>
      </c>
      <c r="BS643" s="16" t="str">
        <f t="shared" si="3085"/>
        <v>N/A</v>
      </c>
      <c r="BT643" s="16" t="str">
        <f t="shared" si="3086"/>
        <v>N/A</v>
      </c>
      <c r="BU643" s="16" t="str">
        <f t="shared" si="3087"/>
        <v>N/A</v>
      </c>
      <c r="BV643" s="16" t="str">
        <f t="shared" si="3088"/>
        <v>N/A</v>
      </c>
      <c r="BW643" s="16" t="str">
        <f t="shared" si="3049"/>
        <v>N/A</v>
      </c>
      <c r="BX643" s="16" t="str">
        <f t="shared" si="3089"/>
        <v>N/A</v>
      </c>
      <c r="BY643" s="16" t="str">
        <f t="shared" si="3090"/>
        <v>N/A</v>
      </c>
      <c r="BZ643" s="16" t="str">
        <f t="shared" si="3091"/>
        <v>N/A</v>
      </c>
      <c r="CA643" s="16" t="str">
        <f t="shared" si="3092"/>
        <v>N/A</v>
      </c>
      <c r="CB643" s="16" t="str">
        <f t="shared" si="3050"/>
        <v>N/A</v>
      </c>
      <c r="CC643" s="16" t="str">
        <f t="shared" si="3093"/>
        <v>N/A</v>
      </c>
      <c r="CD643" s="16" t="str">
        <f t="shared" si="3094"/>
        <v>N/A</v>
      </c>
      <c r="CE643" s="16" t="str">
        <f t="shared" si="3095"/>
        <v>N/A</v>
      </c>
      <c r="CF643" s="16" t="str">
        <f t="shared" si="3096"/>
        <v>N/A</v>
      </c>
      <c r="CG643" s="16" t="str">
        <f t="shared" si="3051"/>
        <v>N/A</v>
      </c>
      <c r="CH643" s="16" t="str">
        <f t="shared" si="3097"/>
        <v>N/A</v>
      </c>
      <c r="CI643" s="16" t="str">
        <f t="shared" si="3098"/>
        <v>N/A</v>
      </c>
      <c r="CJ643" s="16" t="str">
        <f t="shared" si="3099"/>
        <v>N/A</v>
      </c>
      <c r="CK643" s="16" t="str">
        <f t="shared" si="3100"/>
        <v>N/A</v>
      </c>
      <c r="CL643" s="16" t="str">
        <f t="shared" si="3052"/>
        <v>N/A</v>
      </c>
      <c r="CM643" s="16" t="str">
        <f t="shared" si="3101"/>
        <v>N/A</v>
      </c>
      <c r="CN643" s="16" t="str">
        <f t="shared" si="3102"/>
        <v>N/A</v>
      </c>
      <c r="CO643" s="16" t="str">
        <f t="shared" si="3103"/>
        <v>N/A</v>
      </c>
      <c r="CP643" s="16" t="str">
        <f t="shared" si="3104"/>
        <v>N/A</v>
      </c>
      <c r="CQ643" s="16" t="str">
        <f t="shared" si="3053"/>
        <v>N/A</v>
      </c>
      <c r="CR643" s="16" t="str">
        <f t="shared" si="3105"/>
        <v>N/A</v>
      </c>
      <c r="CS643" s="16" t="str">
        <f t="shared" si="3106"/>
        <v>N/A</v>
      </c>
      <c r="CT643" s="16" t="str">
        <f t="shared" si="3107"/>
        <v>N/A</v>
      </c>
      <c r="CU643" s="16" t="str">
        <f t="shared" si="3108"/>
        <v>N/A</v>
      </c>
      <c r="CV643" s="16" t="str">
        <f t="shared" si="3054"/>
        <v>N/A</v>
      </c>
      <c r="CW643" s="16" t="str">
        <f t="shared" si="3109"/>
        <v>N/A</v>
      </c>
      <c r="CX643" s="16" t="str">
        <f t="shared" si="3110"/>
        <v>N/A</v>
      </c>
      <c r="CY643" s="16" t="str">
        <f t="shared" si="3111"/>
        <v>N/A</v>
      </c>
      <c r="CZ643" s="16" t="str">
        <f t="shared" si="3112"/>
        <v>N/A</v>
      </c>
      <c r="DA643" s="16" t="str">
        <f t="shared" si="3055"/>
        <v>N/A</v>
      </c>
      <c r="DB643" s="16" t="str">
        <f t="shared" si="3113"/>
        <v>N/A</v>
      </c>
      <c r="DC643" s="16" t="str">
        <f t="shared" si="3114"/>
        <v>N/A</v>
      </c>
      <c r="DD643" s="16" t="str">
        <f t="shared" si="3115"/>
        <v>N/A</v>
      </c>
      <c r="DE643" s="16" t="str">
        <f t="shared" si="3116"/>
        <v>N/A</v>
      </c>
      <c r="DF643" s="16" t="str">
        <f t="shared" si="3117"/>
        <v>N/A</v>
      </c>
      <c r="DG643" s="19" t="str">
        <f t="shared" si="3118"/>
        <v>N/A</v>
      </c>
      <c r="DH643" s="16" t="str">
        <f t="shared" si="3119"/>
        <v>N/A</v>
      </c>
      <c r="DI643" s="16" t="str">
        <f t="shared" si="3120"/>
        <v>N/A</v>
      </c>
    </row>
    <row r="644" spans="27:113" x14ac:dyDescent="0.35">
      <c r="AA644" s="49" t="s">
        <v>114</v>
      </c>
      <c r="AB644" s="55" t="str">
        <f t="shared" si="3056"/>
        <v>-</v>
      </c>
      <c r="AC644" s="23" t="s">
        <v>14</v>
      </c>
      <c r="AD644" s="40" t="s">
        <v>2</v>
      </c>
      <c r="AE644" s="16"/>
      <c r="AF644" s="16"/>
      <c r="AG644" s="16" t="str">
        <f t="shared" si="3040"/>
        <v>N/A</v>
      </c>
      <c r="AH644" s="16" t="str">
        <f t="shared" si="3057"/>
        <v>N/A</v>
      </c>
      <c r="AI644" s="16" t="str">
        <f t="shared" si="3041"/>
        <v>N/A</v>
      </c>
      <c r="AJ644" s="16" t="str">
        <f t="shared" si="3121"/>
        <v>N/A</v>
      </c>
      <c r="AK644" s="16" t="str">
        <f t="shared" si="3058"/>
        <v>N/A</v>
      </c>
      <c r="AL644" s="16" t="str">
        <f t="shared" si="3059"/>
        <v>N/A</v>
      </c>
      <c r="AM644" s="16" t="str">
        <f t="shared" si="3060"/>
        <v>N/A</v>
      </c>
      <c r="AN644" s="16" t="str">
        <f t="shared" si="3042"/>
        <v>N/A</v>
      </c>
      <c r="AO644" s="16" t="str">
        <f t="shared" si="3061"/>
        <v>N/A</v>
      </c>
      <c r="AP644" s="16" t="str">
        <f t="shared" si="3062"/>
        <v>N/A</v>
      </c>
      <c r="AQ644" s="16" t="str">
        <f t="shared" si="3063"/>
        <v>N/A</v>
      </c>
      <c r="AR644" s="16" t="str">
        <f t="shared" si="3064"/>
        <v>N/A</v>
      </c>
      <c r="AS644" s="16" t="str">
        <f t="shared" si="3043"/>
        <v>N/A</v>
      </c>
      <c r="AT644" s="16" t="str">
        <f t="shared" si="3065"/>
        <v>N/A</v>
      </c>
      <c r="AU644" s="16" t="str">
        <f t="shared" si="3066"/>
        <v>N/A</v>
      </c>
      <c r="AV644" s="16" t="str">
        <f t="shared" si="3067"/>
        <v>N/A</v>
      </c>
      <c r="AW644" s="16" t="str">
        <f t="shared" si="3068"/>
        <v>N/A</v>
      </c>
      <c r="AX644" s="16" t="str">
        <f t="shared" si="3044"/>
        <v>N/A</v>
      </c>
      <c r="AY644" s="16" t="str">
        <f t="shared" si="3069"/>
        <v>N/A</v>
      </c>
      <c r="AZ644" s="16" t="str">
        <f t="shared" si="3070"/>
        <v>N/A</v>
      </c>
      <c r="BA644" s="16" t="str">
        <f t="shared" si="3071"/>
        <v>N/A</v>
      </c>
      <c r="BB644" s="16" t="str">
        <f t="shared" si="3072"/>
        <v>N/A</v>
      </c>
      <c r="BC644" s="16" t="str">
        <f t="shared" si="3045"/>
        <v>N/A</v>
      </c>
      <c r="BD644" s="16" t="str">
        <f t="shared" si="3073"/>
        <v>N/A</v>
      </c>
      <c r="BE644" s="16" t="str">
        <f t="shared" si="3074"/>
        <v>N/A</v>
      </c>
      <c r="BF644" s="16" t="str">
        <f t="shared" si="3075"/>
        <v>N/A</v>
      </c>
      <c r="BG644" s="16" t="str">
        <f t="shared" si="3076"/>
        <v>N/A</v>
      </c>
      <c r="BH644" s="16" t="str">
        <f t="shared" si="3046"/>
        <v>N/A</v>
      </c>
      <c r="BI644" s="16" t="str">
        <f t="shared" si="3077"/>
        <v>N/A</v>
      </c>
      <c r="BJ644" s="16" t="str">
        <f t="shared" si="3078"/>
        <v>N/A</v>
      </c>
      <c r="BK644" s="16" t="str">
        <f t="shared" si="3079"/>
        <v>N/A</v>
      </c>
      <c r="BL644" s="16" t="str">
        <f t="shared" si="3080"/>
        <v>N/A</v>
      </c>
      <c r="BM644" s="16" t="str">
        <f t="shared" si="3047"/>
        <v>N/A</v>
      </c>
      <c r="BN644" s="16" t="str">
        <f t="shared" si="3081"/>
        <v>N/A</v>
      </c>
      <c r="BO644" s="16" t="str">
        <f t="shared" si="3082"/>
        <v>N/A</v>
      </c>
      <c r="BP644" s="16" t="str">
        <f t="shared" si="3083"/>
        <v>N/A</v>
      </c>
      <c r="BQ644" s="16" t="str">
        <f t="shared" si="3084"/>
        <v>N/A</v>
      </c>
      <c r="BR644" s="16" t="str">
        <f t="shared" si="3048"/>
        <v>N/A</v>
      </c>
      <c r="BS644" s="16" t="str">
        <f t="shared" si="3085"/>
        <v>N/A</v>
      </c>
      <c r="BT644" s="16" t="str">
        <f t="shared" si="3086"/>
        <v>N/A</v>
      </c>
      <c r="BU644" s="16" t="str">
        <f t="shared" si="3087"/>
        <v>N/A</v>
      </c>
      <c r="BV644" s="16" t="str">
        <f t="shared" si="3088"/>
        <v>N/A</v>
      </c>
      <c r="BW644" s="16" t="str">
        <f t="shared" si="3049"/>
        <v>N/A</v>
      </c>
      <c r="BX644" s="16" t="str">
        <f t="shared" si="3089"/>
        <v>N/A</v>
      </c>
      <c r="BY644" s="16" t="str">
        <f t="shared" si="3090"/>
        <v>N/A</v>
      </c>
      <c r="BZ644" s="16" t="str">
        <f t="shared" si="3091"/>
        <v>N/A</v>
      </c>
      <c r="CA644" s="16" t="str">
        <f t="shared" si="3092"/>
        <v>N/A</v>
      </c>
      <c r="CB644" s="16" t="str">
        <f t="shared" si="3050"/>
        <v>N/A</v>
      </c>
      <c r="CC644" s="16" t="str">
        <f t="shared" si="3093"/>
        <v>N/A</v>
      </c>
      <c r="CD644" s="16" t="str">
        <f t="shared" si="3094"/>
        <v>N/A</v>
      </c>
      <c r="CE644" s="16" t="str">
        <f t="shared" si="3095"/>
        <v>N/A</v>
      </c>
      <c r="CF644" s="16" t="str">
        <f t="shared" si="3096"/>
        <v>N/A</v>
      </c>
      <c r="CG644" s="16" t="str">
        <f t="shared" si="3051"/>
        <v>N/A</v>
      </c>
      <c r="CH644" s="16" t="str">
        <f t="shared" si="3097"/>
        <v>N/A</v>
      </c>
      <c r="CI644" s="16" t="str">
        <f t="shared" si="3098"/>
        <v>N/A</v>
      </c>
      <c r="CJ644" s="16" t="str">
        <f t="shared" si="3099"/>
        <v>N/A</v>
      </c>
      <c r="CK644" s="16" t="str">
        <f t="shared" si="3100"/>
        <v>N/A</v>
      </c>
      <c r="CL644" s="16" t="str">
        <f t="shared" si="3052"/>
        <v>N/A</v>
      </c>
      <c r="CM644" s="16" t="str">
        <f t="shared" si="3101"/>
        <v>N/A</v>
      </c>
      <c r="CN644" s="16" t="str">
        <f t="shared" si="3102"/>
        <v>N/A</v>
      </c>
      <c r="CO644" s="16" t="str">
        <f t="shared" si="3103"/>
        <v>N/A</v>
      </c>
      <c r="CP644" s="16" t="str">
        <f t="shared" si="3104"/>
        <v>N/A</v>
      </c>
      <c r="CQ644" s="16" t="str">
        <f t="shared" si="3053"/>
        <v>N/A</v>
      </c>
      <c r="CR644" s="16" t="str">
        <f t="shared" si="3105"/>
        <v>N/A</v>
      </c>
      <c r="CS644" s="16" t="str">
        <f t="shared" si="3106"/>
        <v>N/A</v>
      </c>
      <c r="CT644" s="16" t="str">
        <f t="shared" si="3107"/>
        <v>N/A</v>
      </c>
      <c r="CU644" s="16" t="str">
        <f t="shared" si="3108"/>
        <v>N/A</v>
      </c>
      <c r="CV644" s="16" t="str">
        <f t="shared" si="3054"/>
        <v>N/A</v>
      </c>
      <c r="CW644" s="16" t="str">
        <f t="shared" si="3109"/>
        <v>N/A</v>
      </c>
      <c r="CX644" s="16" t="str">
        <f t="shared" si="3110"/>
        <v>N/A</v>
      </c>
      <c r="CY644" s="16" t="str">
        <f t="shared" si="3111"/>
        <v>N/A</v>
      </c>
      <c r="CZ644" s="16" t="str">
        <f t="shared" si="3112"/>
        <v>N/A</v>
      </c>
      <c r="DA644" s="16" t="str">
        <f t="shared" si="3055"/>
        <v>N/A</v>
      </c>
      <c r="DB644" s="16" t="str">
        <f t="shared" si="3113"/>
        <v>N/A</v>
      </c>
      <c r="DC644" s="16" t="str">
        <f t="shared" si="3114"/>
        <v>N/A</v>
      </c>
      <c r="DD644" s="16" t="str">
        <f t="shared" si="3115"/>
        <v>N/A</v>
      </c>
      <c r="DE644" s="16" t="str">
        <f t="shared" si="3116"/>
        <v>N/A</v>
      </c>
      <c r="DF644" s="16" t="str">
        <f t="shared" si="3117"/>
        <v>N/A</v>
      </c>
      <c r="DG644" s="19" t="str">
        <f t="shared" si="3118"/>
        <v>N/A</v>
      </c>
      <c r="DH644" s="16" t="str">
        <f t="shared" si="3119"/>
        <v>N/A</v>
      </c>
      <c r="DI644" s="16" t="str">
        <f t="shared" si="3120"/>
        <v>N/A</v>
      </c>
    </row>
    <row r="645" spans="27:113" x14ac:dyDescent="0.35">
      <c r="AA645" s="49" t="s">
        <v>114</v>
      </c>
      <c r="AB645" s="55" t="str">
        <f t="shared" si="3056"/>
        <v>-</v>
      </c>
      <c r="AC645" s="23" t="s">
        <v>15</v>
      </c>
      <c r="AD645" s="40" t="s">
        <v>2</v>
      </c>
      <c r="AE645" s="16"/>
      <c r="AF645" s="16"/>
      <c r="AG645" s="16" t="str">
        <f t="shared" si="3040"/>
        <v>N/A</v>
      </c>
      <c r="AH645" s="16" t="str">
        <f t="shared" si="3057"/>
        <v>N/A</v>
      </c>
      <c r="AI645" s="16" t="str">
        <f t="shared" si="3041"/>
        <v>N/A</v>
      </c>
      <c r="AJ645" s="16" t="str">
        <f t="shared" si="3121"/>
        <v>N/A</v>
      </c>
      <c r="AK645" s="16" t="str">
        <f t="shared" si="3058"/>
        <v>N/A</v>
      </c>
      <c r="AL645" s="16" t="str">
        <f t="shared" si="3059"/>
        <v>N/A</v>
      </c>
      <c r="AM645" s="16" t="str">
        <f t="shared" si="3060"/>
        <v>N/A</v>
      </c>
      <c r="AN645" s="16" t="str">
        <f t="shared" si="3042"/>
        <v>N/A</v>
      </c>
      <c r="AO645" s="16" t="str">
        <f t="shared" si="3061"/>
        <v>N/A</v>
      </c>
      <c r="AP645" s="16" t="str">
        <f t="shared" si="3062"/>
        <v>N/A</v>
      </c>
      <c r="AQ645" s="16" t="str">
        <f t="shared" si="3063"/>
        <v>N/A</v>
      </c>
      <c r="AR645" s="16" t="str">
        <f t="shared" si="3064"/>
        <v>N/A</v>
      </c>
      <c r="AS645" s="16" t="str">
        <f t="shared" si="3043"/>
        <v>N/A</v>
      </c>
      <c r="AT645" s="16" t="str">
        <f t="shared" si="3065"/>
        <v>N/A</v>
      </c>
      <c r="AU645" s="16" t="str">
        <f t="shared" si="3066"/>
        <v>N/A</v>
      </c>
      <c r="AV645" s="16" t="str">
        <f t="shared" si="3067"/>
        <v>N/A</v>
      </c>
      <c r="AW645" s="16" t="str">
        <f t="shared" si="3068"/>
        <v>N/A</v>
      </c>
      <c r="AX645" s="16" t="str">
        <f t="shared" si="3044"/>
        <v>N/A</v>
      </c>
      <c r="AY645" s="16" t="str">
        <f t="shared" si="3069"/>
        <v>N/A</v>
      </c>
      <c r="AZ645" s="16" t="str">
        <f t="shared" si="3070"/>
        <v>N/A</v>
      </c>
      <c r="BA645" s="16" t="str">
        <f t="shared" si="3071"/>
        <v>N/A</v>
      </c>
      <c r="BB645" s="16" t="str">
        <f t="shared" si="3072"/>
        <v>N/A</v>
      </c>
      <c r="BC645" s="16" t="str">
        <f t="shared" si="3045"/>
        <v>N/A</v>
      </c>
      <c r="BD645" s="16" t="str">
        <f t="shared" si="3073"/>
        <v>N/A</v>
      </c>
      <c r="BE645" s="16" t="str">
        <f t="shared" si="3074"/>
        <v>N/A</v>
      </c>
      <c r="BF645" s="16" t="str">
        <f t="shared" si="3075"/>
        <v>N/A</v>
      </c>
      <c r="BG645" s="16" t="str">
        <f t="shared" si="3076"/>
        <v>N/A</v>
      </c>
      <c r="BH645" s="16" t="str">
        <f t="shared" si="3046"/>
        <v>N/A</v>
      </c>
      <c r="BI645" s="16" t="str">
        <f t="shared" si="3077"/>
        <v>N/A</v>
      </c>
      <c r="BJ645" s="16" t="str">
        <f t="shared" si="3078"/>
        <v>N/A</v>
      </c>
      <c r="BK645" s="16" t="str">
        <f t="shared" si="3079"/>
        <v>N/A</v>
      </c>
      <c r="BL645" s="16" t="str">
        <f t="shared" si="3080"/>
        <v>N/A</v>
      </c>
      <c r="BM645" s="16" t="str">
        <f t="shared" si="3047"/>
        <v>N/A</v>
      </c>
      <c r="BN645" s="16" t="str">
        <f t="shared" si="3081"/>
        <v>N/A</v>
      </c>
      <c r="BO645" s="16" t="str">
        <f t="shared" si="3082"/>
        <v>N/A</v>
      </c>
      <c r="BP645" s="16" t="str">
        <f t="shared" si="3083"/>
        <v>N/A</v>
      </c>
      <c r="BQ645" s="16" t="str">
        <f t="shared" si="3084"/>
        <v>N/A</v>
      </c>
      <c r="BR645" s="16" t="str">
        <f t="shared" si="3048"/>
        <v>N/A</v>
      </c>
      <c r="BS645" s="16" t="str">
        <f t="shared" si="3085"/>
        <v>N/A</v>
      </c>
      <c r="BT645" s="16" t="str">
        <f t="shared" si="3086"/>
        <v>N/A</v>
      </c>
      <c r="BU645" s="16" t="str">
        <f t="shared" si="3087"/>
        <v>N/A</v>
      </c>
      <c r="BV645" s="16" t="str">
        <f t="shared" si="3088"/>
        <v>N/A</v>
      </c>
      <c r="BW645" s="16" t="str">
        <f t="shared" si="3049"/>
        <v>N/A</v>
      </c>
      <c r="BX645" s="16" t="str">
        <f t="shared" si="3089"/>
        <v>N/A</v>
      </c>
      <c r="BY645" s="16" t="str">
        <f t="shared" si="3090"/>
        <v>N/A</v>
      </c>
      <c r="BZ645" s="16" t="str">
        <f t="shared" si="3091"/>
        <v>N/A</v>
      </c>
      <c r="CA645" s="16" t="str">
        <f t="shared" si="3092"/>
        <v>N/A</v>
      </c>
      <c r="CB645" s="16" t="str">
        <f t="shared" si="3050"/>
        <v>N/A</v>
      </c>
      <c r="CC645" s="16" t="str">
        <f t="shared" si="3093"/>
        <v>N/A</v>
      </c>
      <c r="CD645" s="16" t="str">
        <f t="shared" si="3094"/>
        <v>N/A</v>
      </c>
      <c r="CE645" s="16" t="str">
        <f t="shared" si="3095"/>
        <v>N/A</v>
      </c>
      <c r="CF645" s="16" t="str">
        <f t="shared" si="3096"/>
        <v>N/A</v>
      </c>
      <c r="CG645" s="16" t="str">
        <f t="shared" si="3051"/>
        <v>N/A</v>
      </c>
      <c r="CH645" s="16" t="str">
        <f t="shared" si="3097"/>
        <v>N/A</v>
      </c>
      <c r="CI645" s="16" t="str">
        <f t="shared" si="3098"/>
        <v>N/A</v>
      </c>
      <c r="CJ645" s="16" t="str">
        <f t="shared" si="3099"/>
        <v>N/A</v>
      </c>
      <c r="CK645" s="16" t="str">
        <f t="shared" si="3100"/>
        <v>N/A</v>
      </c>
      <c r="CL645" s="16" t="str">
        <f t="shared" si="3052"/>
        <v>N/A</v>
      </c>
      <c r="CM645" s="16" t="str">
        <f t="shared" si="3101"/>
        <v>N/A</v>
      </c>
      <c r="CN645" s="16" t="str">
        <f t="shared" si="3102"/>
        <v>N/A</v>
      </c>
      <c r="CO645" s="16" t="str">
        <f t="shared" si="3103"/>
        <v>N/A</v>
      </c>
      <c r="CP645" s="16" t="str">
        <f t="shared" si="3104"/>
        <v>N/A</v>
      </c>
      <c r="CQ645" s="16" t="str">
        <f t="shared" si="3053"/>
        <v>N/A</v>
      </c>
      <c r="CR645" s="16" t="str">
        <f t="shared" si="3105"/>
        <v>N/A</v>
      </c>
      <c r="CS645" s="16" t="str">
        <f t="shared" si="3106"/>
        <v>N/A</v>
      </c>
      <c r="CT645" s="16" t="str">
        <f t="shared" si="3107"/>
        <v>N/A</v>
      </c>
      <c r="CU645" s="16" t="str">
        <f t="shared" si="3108"/>
        <v>N/A</v>
      </c>
      <c r="CV645" s="16" t="str">
        <f t="shared" si="3054"/>
        <v>N/A</v>
      </c>
      <c r="CW645" s="16" t="str">
        <f t="shared" si="3109"/>
        <v>N/A</v>
      </c>
      <c r="CX645" s="16" t="str">
        <f t="shared" si="3110"/>
        <v>N/A</v>
      </c>
      <c r="CY645" s="16" t="str">
        <f t="shared" si="3111"/>
        <v>N/A</v>
      </c>
      <c r="CZ645" s="16" t="str">
        <f t="shared" si="3112"/>
        <v>N/A</v>
      </c>
      <c r="DA645" s="16" t="str">
        <f t="shared" si="3055"/>
        <v>N/A</v>
      </c>
      <c r="DB645" s="16" t="str">
        <f t="shared" si="3113"/>
        <v>N/A</v>
      </c>
      <c r="DC645" s="16" t="str">
        <f t="shared" si="3114"/>
        <v>N/A</v>
      </c>
      <c r="DD645" s="16" t="str">
        <f t="shared" si="3115"/>
        <v>N/A</v>
      </c>
      <c r="DE645" s="16" t="str">
        <f t="shared" si="3116"/>
        <v>N/A</v>
      </c>
      <c r="DF645" s="16" t="str">
        <f t="shared" si="3117"/>
        <v>N/A</v>
      </c>
      <c r="DG645" s="19" t="str">
        <f t="shared" si="3118"/>
        <v>N/A</v>
      </c>
      <c r="DH645" s="16" t="str">
        <f t="shared" si="3119"/>
        <v>N/A</v>
      </c>
      <c r="DI645" s="16" t="str">
        <f t="shared" si="3120"/>
        <v>N/A</v>
      </c>
    </row>
    <row r="646" spans="27:113" x14ac:dyDescent="0.35">
      <c r="AA646" s="49" t="s">
        <v>114</v>
      </c>
      <c r="AB646" s="55" t="str">
        <f t="shared" si="3056"/>
        <v>-</v>
      </c>
      <c r="AC646" s="23" t="s">
        <v>16</v>
      </c>
      <c r="AD646" s="40" t="s">
        <v>2</v>
      </c>
      <c r="AE646" s="16"/>
      <c r="AF646" s="16"/>
      <c r="AG646" s="16" t="str">
        <f t="shared" si="3040"/>
        <v>N/A</v>
      </c>
      <c r="AH646" s="16" t="str">
        <f t="shared" si="3057"/>
        <v>N/A</v>
      </c>
      <c r="AI646" s="16" t="str">
        <f t="shared" si="3041"/>
        <v>N/A</v>
      </c>
      <c r="AJ646" s="16" t="str">
        <f t="shared" si="3121"/>
        <v>N/A</v>
      </c>
      <c r="AK646" s="16" t="str">
        <f t="shared" si="3058"/>
        <v>N/A</v>
      </c>
      <c r="AL646" s="16" t="str">
        <f t="shared" si="3059"/>
        <v>N/A</v>
      </c>
      <c r="AM646" s="16" t="str">
        <f t="shared" si="3060"/>
        <v>N/A</v>
      </c>
      <c r="AN646" s="16" t="str">
        <f t="shared" si="3042"/>
        <v>N/A</v>
      </c>
      <c r="AO646" s="16" t="str">
        <f t="shared" si="3061"/>
        <v>N/A</v>
      </c>
      <c r="AP646" s="16" t="str">
        <f t="shared" si="3062"/>
        <v>N/A</v>
      </c>
      <c r="AQ646" s="16" t="str">
        <f t="shared" si="3063"/>
        <v>N/A</v>
      </c>
      <c r="AR646" s="16" t="str">
        <f t="shared" si="3064"/>
        <v>N/A</v>
      </c>
      <c r="AS646" s="16" t="str">
        <f t="shared" si="3043"/>
        <v>N/A</v>
      </c>
      <c r="AT646" s="16" t="str">
        <f t="shared" si="3065"/>
        <v>N/A</v>
      </c>
      <c r="AU646" s="16" t="str">
        <f t="shared" si="3066"/>
        <v>N/A</v>
      </c>
      <c r="AV646" s="16" t="str">
        <f t="shared" si="3067"/>
        <v>N/A</v>
      </c>
      <c r="AW646" s="16" t="str">
        <f t="shared" si="3068"/>
        <v>N/A</v>
      </c>
      <c r="AX646" s="16" t="str">
        <f t="shared" si="3044"/>
        <v>N/A</v>
      </c>
      <c r="AY646" s="16" t="str">
        <f t="shared" si="3069"/>
        <v>N/A</v>
      </c>
      <c r="AZ646" s="16" t="str">
        <f t="shared" si="3070"/>
        <v>N/A</v>
      </c>
      <c r="BA646" s="16" t="str">
        <f t="shared" si="3071"/>
        <v>N/A</v>
      </c>
      <c r="BB646" s="16" t="str">
        <f t="shared" si="3072"/>
        <v>N/A</v>
      </c>
      <c r="BC646" s="16" t="str">
        <f t="shared" si="3045"/>
        <v>N/A</v>
      </c>
      <c r="BD646" s="16" t="str">
        <f t="shared" si="3073"/>
        <v>N/A</v>
      </c>
      <c r="BE646" s="16" t="str">
        <f t="shared" si="3074"/>
        <v>N/A</v>
      </c>
      <c r="BF646" s="16" t="str">
        <f t="shared" si="3075"/>
        <v>N/A</v>
      </c>
      <c r="BG646" s="16" t="str">
        <f t="shared" si="3076"/>
        <v>N/A</v>
      </c>
      <c r="BH646" s="16" t="str">
        <f t="shared" si="3046"/>
        <v>N/A</v>
      </c>
      <c r="BI646" s="16" t="str">
        <f t="shared" si="3077"/>
        <v>N/A</v>
      </c>
      <c r="BJ646" s="16" t="str">
        <f t="shared" si="3078"/>
        <v>N/A</v>
      </c>
      <c r="BK646" s="16" t="str">
        <f t="shared" si="3079"/>
        <v>N/A</v>
      </c>
      <c r="BL646" s="16" t="str">
        <f t="shared" si="3080"/>
        <v>N/A</v>
      </c>
      <c r="BM646" s="16" t="str">
        <f t="shared" si="3047"/>
        <v>N/A</v>
      </c>
      <c r="BN646" s="16" t="str">
        <f t="shared" si="3081"/>
        <v>N/A</v>
      </c>
      <c r="BO646" s="16" t="str">
        <f t="shared" si="3082"/>
        <v>N/A</v>
      </c>
      <c r="BP646" s="16" t="str">
        <f t="shared" si="3083"/>
        <v>N/A</v>
      </c>
      <c r="BQ646" s="16" t="str">
        <f t="shared" si="3084"/>
        <v>N/A</v>
      </c>
      <c r="BR646" s="16" t="str">
        <f t="shared" si="3048"/>
        <v>N/A</v>
      </c>
      <c r="BS646" s="16" t="str">
        <f t="shared" si="3085"/>
        <v>N/A</v>
      </c>
      <c r="BT646" s="16" t="str">
        <f t="shared" si="3086"/>
        <v>N/A</v>
      </c>
      <c r="BU646" s="16" t="str">
        <f t="shared" si="3087"/>
        <v>N/A</v>
      </c>
      <c r="BV646" s="16" t="str">
        <f t="shared" si="3088"/>
        <v>N/A</v>
      </c>
      <c r="BW646" s="16" t="str">
        <f t="shared" si="3049"/>
        <v>N/A</v>
      </c>
      <c r="BX646" s="16" t="str">
        <f t="shared" si="3089"/>
        <v>N/A</v>
      </c>
      <c r="BY646" s="16" t="str">
        <f t="shared" si="3090"/>
        <v>N/A</v>
      </c>
      <c r="BZ646" s="16" t="str">
        <f t="shared" si="3091"/>
        <v>N/A</v>
      </c>
      <c r="CA646" s="16" t="str">
        <f t="shared" si="3092"/>
        <v>N/A</v>
      </c>
      <c r="CB646" s="16" t="str">
        <f t="shared" si="3050"/>
        <v>N/A</v>
      </c>
      <c r="CC646" s="16" t="str">
        <f t="shared" si="3093"/>
        <v>N/A</v>
      </c>
      <c r="CD646" s="16" t="str">
        <f t="shared" si="3094"/>
        <v>N/A</v>
      </c>
      <c r="CE646" s="16" t="str">
        <f t="shared" si="3095"/>
        <v>N/A</v>
      </c>
      <c r="CF646" s="16" t="str">
        <f t="shared" si="3096"/>
        <v>N/A</v>
      </c>
      <c r="CG646" s="16" t="str">
        <f t="shared" si="3051"/>
        <v>N/A</v>
      </c>
      <c r="CH646" s="16" t="str">
        <f t="shared" si="3097"/>
        <v>N/A</v>
      </c>
      <c r="CI646" s="16" t="str">
        <f t="shared" si="3098"/>
        <v>N/A</v>
      </c>
      <c r="CJ646" s="16" t="str">
        <f t="shared" si="3099"/>
        <v>N/A</v>
      </c>
      <c r="CK646" s="16" t="str">
        <f t="shared" si="3100"/>
        <v>N/A</v>
      </c>
      <c r="CL646" s="16" t="str">
        <f t="shared" si="3052"/>
        <v>N/A</v>
      </c>
      <c r="CM646" s="16" t="str">
        <f t="shared" si="3101"/>
        <v>N/A</v>
      </c>
      <c r="CN646" s="16" t="str">
        <f t="shared" si="3102"/>
        <v>N/A</v>
      </c>
      <c r="CO646" s="16" t="str">
        <f t="shared" si="3103"/>
        <v>N/A</v>
      </c>
      <c r="CP646" s="16" t="str">
        <f t="shared" si="3104"/>
        <v>N/A</v>
      </c>
      <c r="CQ646" s="16" t="str">
        <f t="shared" si="3053"/>
        <v>N/A</v>
      </c>
      <c r="CR646" s="16" t="str">
        <f t="shared" si="3105"/>
        <v>N/A</v>
      </c>
      <c r="CS646" s="16" t="str">
        <f t="shared" si="3106"/>
        <v>N/A</v>
      </c>
      <c r="CT646" s="16" t="str">
        <f t="shared" si="3107"/>
        <v>N/A</v>
      </c>
      <c r="CU646" s="16" t="str">
        <f t="shared" si="3108"/>
        <v>N/A</v>
      </c>
      <c r="CV646" s="16" t="str">
        <f t="shared" si="3054"/>
        <v>N/A</v>
      </c>
      <c r="CW646" s="16" t="str">
        <f t="shared" si="3109"/>
        <v>N/A</v>
      </c>
      <c r="CX646" s="16" t="str">
        <f t="shared" si="3110"/>
        <v>N/A</v>
      </c>
      <c r="CY646" s="16" t="str">
        <f t="shared" si="3111"/>
        <v>N/A</v>
      </c>
      <c r="CZ646" s="16" t="str">
        <f t="shared" si="3112"/>
        <v>N/A</v>
      </c>
      <c r="DA646" s="16" t="str">
        <f t="shared" si="3055"/>
        <v>N/A</v>
      </c>
      <c r="DB646" s="16" t="str">
        <f t="shared" si="3113"/>
        <v>N/A</v>
      </c>
      <c r="DC646" s="16" t="str">
        <f t="shared" si="3114"/>
        <v>N/A</v>
      </c>
      <c r="DD646" s="16" t="str">
        <f t="shared" si="3115"/>
        <v>N/A</v>
      </c>
      <c r="DE646" s="16" t="str">
        <f t="shared" si="3116"/>
        <v>N/A</v>
      </c>
      <c r="DF646" s="16" t="str">
        <f t="shared" si="3117"/>
        <v>N/A</v>
      </c>
      <c r="DG646" s="19" t="str">
        <f t="shared" si="3118"/>
        <v>N/A</v>
      </c>
      <c r="DH646" s="16" t="str">
        <f t="shared" si="3119"/>
        <v>N/A</v>
      </c>
      <c r="DI646" s="16" t="str">
        <f t="shared" si="3120"/>
        <v>N/A</v>
      </c>
    </row>
    <row r="647" spans="27:113" ht="15" thickBot="1" x14ac:dyDescent="0.4">
      <c r="AA647" s="50" t="s">
        <v>114</v>
      </c>
      <c r="AB647" s="55" t="str">
        <f t="shared" si="3056"/>
        <v>-</v>
      </c>
      <c r="AC647" s="24" t="s">
        <v>17</v>
      </c>
      <c r="AD647" s="41" t="s">
        <v>2</v>
      </c>
      <c r="AE647" s="21"/>
      <c r="AF647" s="21"/>
      <c r="AG647" s="21" t="str">
        <f t="shared" si="3040"/>
        <v>N/A</v>
      </c>
      <c r="AH647" s="21" t="str">
        <f t="shared" si="3057"/>
        <v>N/A</v>
      </c>
      <c r="AI647" s="21" t="str">
        <f t="shared" si="3041"/>
        <v>N/A</v>
      </c>
      <c r="AJ647" s="21" t="str">
        <f t="shared" si="3121"/>
        <v>N/A</v>
      </c>
      <c r="AK647" s="16" t="str">
        <f t="shared" si="3058"/>
        <v>N/A</v>
      </c>
      <c r="AL647" s="16" t="str">
        <f t="shared" si="3059"/>
        <v>N/A</v>
      </c>
      <c r="AM647" s="21" t="str">
        <f t="shared" si="3060"/>
        <v>N/A</v>
      </c>
      <c r="AN647" s="21" t="str">
        <f t="shared" si="3042"/>
        <v>N/A</v>
      </c>
      <c r="AO647" s="21" t="str">
        <f t="shared" si="3061"/>
        <v>N/A</v>
      </c>
      <c r="AP647" s="16" t="str">
        <f t="shared" si="3062"/>
        <v>N/A</v>
      </c>
      <c r="AQ647" s="16" t="str">
        <f t="shared" si="3063"/>
        <v>N/A</v>
      </c>
      <c r="AR647" s="21" t="str">
        <f t="shared" si="3064"/>
        <v>N/A</v>
      </c>
      <c r="AS647" s="21" t="str">
        <f t="shared" si="3043"/>
        <v>N/A</v>
      </c>
      <c r="AT647" s="21" t="str">
        <f t="shared" si="3065"/>
        <v>N/A</v>
      </c>
      <c r="AU647" s="16" t="str">
        <f t="shared" si="3066"/>
        <v>N/A</v>
      </c>
      <c r="AV647" s="16" t="str">
        <f t="shared" si="3067"/>
        <v>N/A</v>
      </c>
      <c r="AW647" s="21" t="str">
        <f t="shared" si="3068"/>
        <v>N/A</v>
      </c>
      <c r="AX647" s="21" t="str">
        <f t="shared" si="3044"/>
        <v>N/A</v>
      </c>
      <c r="AY647" s="21" t="str">
        <f t="shared" si="3069"/>
        <v>N/A</v>
      </c>
      <c r="AZ647" s="16" t="str">
        <f t="shared" si="3070"/>
        <v>N/A</v>
      </c>
      <c r="BA647" s="16" t="str">
        <f t="shared" si="3071"/>
        <v>N/A</v>
      </c>
      <c r="BB647" s="21" t="str">
        <f t="shared" si="3072"/>
        <v>N/A</v>
      </c>
      <c r="BC647" s="21" t="str">
        <f t="shared" si="3045"/>
        <v>N/A</v>
      </c>
      <c r="BD647" s="21" t="str">
        <f t="shared" si="3073"/>
        <v>N/A</v>
      </c>
      <c r="BE647" s="16" t="str">
        <f t="shared" si="3074"/>
        <v>N/A</v>
      </c>
      <c r="BF647" s="16" t="str">
        <f t="shared" si="3075"/>
        <v>N/A</v>
      </c>
      <c r="BG647" s="21" t="str">
        <f t="shared" si="3076"/>
        <v>N/A</v>
      </c>
      <c r="BH647" s="21" t="str">
        <f t="shared" si="3046"/>
        <v>N/A</v>
      </c>
      <c r="BI647" s="21" t="str">
        <f t="shared" si="3077"/>
        <v>N/A</v>
      </c>
      <c r="BJ647" s="16" t="str">
        <f t="shared" si="3078"/>
        <v>N/A</v>
      </c>
      <c r="BK647" s="16" t="str">
        <f t="shared" si="3079"/>
        <v>N/A</v>
      </c>
      <c r="BL647" s="21" t="str">
        <f t="shared" si="3080"/>
        <v>N/A</v>
      </c>
      <c r="BM647" s="21" t="str">
        <f t="shared" si="3047"/>
        <v>N/A</v>
      </c>
      <c r="BN647" s="21" t="str">
        <f t="shared" si="3081"/>
        <v>N/A</v>
      </c>
      <c r="BO647" s="16" t="str">
        <f t="shared" si="3082"/>
        <v>N/A</v>
      </c>
      <c r="BP647" s="16" t="str">
        <f t="shared" si="3083"/>
        <v>N/A</v>
      </c>
      <c r="BQ647" s="21" t="str">
        <f t="shared" si="3084"/>
        <v>N/A</v>
      </c>
      <c r="BR647" s="21" t="str">
        <f t="shared" si="3048"/>
        <v>N/A</v>
      </c>
      <c r="BS647" s="21" t="str">
        <f t="shared" si="3085"/>
        <v>N/A</v>
      </c>
      <c r="BT647" s="16" t="str">
        <f t="shared" si="3086"/>
        <v>N/A</v>
      </c>
      <c r="BU647" s="16" t="str">
        <f t="shared" si="3087"/>
        <v>N/A</v>
      </c>
      <c r="BV647" s="21" t="str">
        <f t="shared" si="3088"/>
        <v>N/A</v>
      </c>
      <c r="BW647" s="21" t="str">
        <f t="shared" si="3049"/>
        <v>N/A</v>
      </c>
      <c r="BX647" s="21" t="str">
        <f t="shared" si="3089"/>
        <v>N/A</v>
      </c>
      <c r="BY647" s="16" t="str">
        <f t="shared" si="3090"/>
        <v>N/A</v>
      </c>
      <c r="BZ647" s="16" t="str">
        <f t="shared" si="3091"/>
        <v>N/A</v>
      </c>
      <c r="CA647" s="21" t="str">
        <f t="shared" si="3092"/>
        <v>N/A</v>
      </c>
      <c r="CB647" s="21" t="str">
        <f t="shared" si="3050"/>
        <v>N/A</v>
      </c>
      <c r="CC647" s="21" t="str">
        <f t="shared" si="3093"/>
        <v>N/A</v>
      </c>
      <c r="CD647" s="16" t="str">
        <f t="shared" si="3094"/>
        <v>N/A</v>
      </c>
      <c r="CE647" s="16" t="str">
        <f t="shared" si="3095"/>
        <v>N/A</v>
      </c>
      <c r="CF647" s="21" t="str">
        <f t="shared" si="3096"/>
        <v>N/A</v>
      </c>
      <c r="CG647" s="21" t="str">
        <f t="shared" si="3051"/>
        <v>N/A</v>
      </c>
      <c r="CH647" s="21" t="str">
        <f t="shared" si="3097"/>
        <v>N/A</v>
      </c>
      <c r="CI647" s="16" t="str">
        <f t="shared" si="3098"/>
        <v>N/A</v>
      </c>
      <c r="CJ647" s="16" t="str">
        <f t="shared" si="3099"/>
        <v>N/A</v>
      </c>
      <c r="CK647" s="21" t="str">
        <f t="shared" si="3100"/>
        <v>N/A</v>
      </c>
      <c r="CL647" s="21" t="str">
        <f t="shared" si="3052"/>
        <v>N/A</v>
      </c>
      <c r="CM647" s="21" t="str">
        <f t="shared" si="3101"/>
        <v>N/A</v>
      </c>
      <c r="CN647" s="16" t="str">
        <f t="shared" si="3102"/>
        <v>N/A</v>
      </c>
      <c r="CO647" s="16" t="str">
        <f t="shared" si="3103"/>
        <v>N/A</v>
      </c>
      <c r="CP647" s="21" t="str">
        <f t="shared" si="3104"/>
        <v>N/A</v>
      </c>
      <c r="CQ647" s="21" t="str">
        <f t="shared" si="3053"/>
        <v>N/A</v>
      </c>
      <c r="CR647" s="21" t="str">
        <f t="shared" si="3105"/>
        <v>N/A</v>
      </c>
      <c r="CS647" s="16" t="str">
        <f t="shared" si="3106"/>
        <v>N/A</v>
      </c>
      <c r="CT647" s="16" t="str">
        <f t="shared" si="3107"/>
        <v>N/A</v>
      </c>
      <c r="CU647" s="21" t="str">
        <f t="shared" si="3108"/>
        <v>N/A</v>
      </c>
      <c r="CV647" s="21" t="str">
        <f t="shared" si="3054"/>
        <v>N/A</v>
      </c>
      <c r="CW647" s="21" t="str">
        <f t="shared" si="3109"/>
        <v>N/A</v>
      </c>
      <c r="CX647" s="16" t="str">
        <f t="shared" si="3110"/>
        <v>N/A</v>
      </c>
      <c r="CY647" s="16" t="str">
        <f t="shared" si="3111"/>
        <v>N/A</v>
      </c>
      <c r="CZ647" s="21" t="str">
        <f t="shared" si="3112"/>
        <v>N/A</v>
      </c>
      <c r="DA647" s="21" t="str">
        <f t="shared" si="3055"/>
        <v>N/A</v>
      </c>
      <c r="DB647" s="21" t="str">
        <f t="shared" si="3113"/>
        <v>N/A</v>
      </c>
      <c r="DC647" s="16" t="str">
        <f t="shared" si="3114"/>
        <v>N/A</v>
      </c>
      <c r="DD647" s="16" t="str">
        <f t="shared" si="3115"/>
        <v>N/A</v>
      </c>
      <c r="DE647" s="21" t="str">
        <f t="shared" si="3116"/>
        <v>N/A</v>
      </c>
      <c r="DF647" s="21" t="str">
        <f t="shared" si="3117"/>
        <v>N/A</v>
      </c>
      <c r="DG647" s="22" t="str">
        <f t="shared" si="3118"/>
        <v>N/A</v>
      </c>
      <c r="DH647" s="16" t="str">
        <f t="shared" si="3119"/>
        <v>N/A</v>
      </c>
      <c r="DI647" s="16" t="str">
        <f t="shared" si="3120"/>
        <v>N/A</v>
      </c>
    </row>
    <row r="648" spans="27:113" ht="15" thickBot="1" x14ac:dyDescent="0.4"/>
    <row r="649" spans="27:113" x14ac:dyDescent="0.35">
      <c r="AA649" s="125" t="s">
        <v>83</v>
      </c>
      <c r="AB649" s="126"/>
      <c r="AC649" s="17" t="s">
        <v>24</v>
      </c>
      <c r="AD649" s="34"/>
      <c r="AE649" s="116" t="s">
        <v>102</v>
      </c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17"/>
      <c r="BP649" s="117"/>
      <c r="BQ649" s="117"/>
      <c r="BR649" s="117"/>
      <c r="BS649" s="117"/>
      <c r="BT649" s="117"/>
      <c r="BU649" s="117"/>
      <c r="BV649" s="117"/>
      <c r="BW649" s="117"/>
      <c r="BX649" s="117"/>
      <c r="BY649" s="117"/>
      <c r="BZ649" s="117"/>
      <c r="CA649" s="117"/>
      <c r="CB649" s="117"/>
      <c r="CC649" s="117"/>
      <c r="CD649" s="117"/>
      <c r="CE649" s="117"/>
      <c r="CF649" s="117"/>
      <c r="CG649" s="117"/>
      <c r="CH649" s="117"/>
      <c r="CI649" s="117"/>
      <c r="CJ649" s="117"/>
      <c r="CK649" s="117"/>
      <c r="CL649" s="117"/>
      <c r="CM649" s="117"/>
      <c r="CN649" s="117"/>
      <c r="CO649" s="117"/>
      <c r="CP649" s="117"/>
      <c r="CQ649" s="117"/>
      <c r="CR649" s="117"/>
      <c r="CS649" s="117"/>
      <c r="CT649" s="117"/>
      <c r="CU649" s="117"/>
      <c r="CV649" s="117"/>
      <c r="CW649" s="117"/>
      <c r="CX649" s="117"/>
      <c r="CY649" s="117"/>
      <c r="CZ649" s="117"/>
      <c r="DA649" s="117"/>
      <c r="DB649" s="117"/>
      <c r="DC649" s="117"/>
      <c r="DD649" s="117"/>
      <c r="DE649" s="117"/>
      <c r="DF649" s="117"/>
      <c r="DG649" s="118"/>
      <c r="DH649" s="64"/>
      <c r="DI649" s="64"/>
    </row>
    <row r="650" spans="27:113" x14ac:dyDescent="0.35">
      <c r="AA650" s="127"/>
      <c r="AB650" s="128"/>
      <c r="AC650" s="18" t="s">
        <v>26</v>
      </c>
      <c r="AD650" s="35"/>
      <c r="AE650" s="134" t="s">
        <v>1</v>
      </c>
      <c r="AF650" s="135"/>
      <c r="AG650" s="135"/>
      <c r="AH650" s="135"/>
      <c r="AI650" s="135"/>
      <c r="AJ650" s="135"/>
      <c r="AK650" s="135"/>
      <c r="AL650" s="135"/>
      <c r="AM650" s="135"/>
      <c r="AN650" s="135"/>
      <c r="AO650" s="135"/>
      <c r="AP650" s="135"/>
      <c r="AQ650" s="135"/>
      <c r="AR650" s="135"/>
      <c r="AS650" s="135"/>
      <c r="AT650" s="135"/>
      <c r="AU650" s="135"/>
      <c r="AV650" s="135"/>
      <c r="AW650" s="135"/>
      <c r="AX650" s="135"/>
      <c r="AY650" s="135"/>
      <c r="AZ650" s="135"/>
      <c r="BA650" s="135"/>
      <c r="BB650" s="135"/>
      <c r="BC650" s="135"/>
      <c r="BD650" s="135"/>
      <c r="BE650" s="135"/>
      <c r="BF650" s="135"/>
      <c r="BG650" s="135"/>
      <c r="BH650" s="135"/>
      <c r="BI650" s="135"/>
      <c r="BJ650" s="135"/>
      <c r="BK650" s="135"/>
      <c r="BL650" s="135"/>
      <c r="BM650" s="135"/>
      <c r="BN650" s="135"/>
      <c r="BO650" s="135"/>
      <c r="BP650" s="135"/>
      <c r="BQ650" s="135"/>
      <c r="BR650" s="135"/>
      <c r="BS650" s="135"/>
      <c r="BT650" s="135"/>
      <c r="BU650" s="135"/>
      <c r="BV650" s="135"/>
      <c r="BW650" s="135"/>
      <c r="BX650" s="135"/>
      <c r="BY650" s="135"/>
      <c r="BZ650" s="135"/>
      <c r="CA650" s="135"/>
      <c r="CB650" s="135"/>
      <c r="CC650" s="135"/>
      <c r="CD650" s="135"/>
      <c r="CE650" s="135"/>
      <c r="CF650" s="135"/>
      <c r="CG650" s="135"/>
      <c r="CH650" s="135"/>
      <c r="CI650" s="135"/>
      <c r="CJ650" s="135"/>
      <c r="CK650" s="135"/>
      <c r="CL650" s="135"/>
      <c r="CM650" s="135"/>
      <c r="CN650" s="135"/>
      <c r="CO650" s="135"/>
      <c r="CP650" s="135"/>
      <c r="CQ650" s="135"/>
      <c r="CR650" s="135"/>
      <c r="CS650" s="135"/>
      <c r="CT650" s="135"/>
      <c r="CU650" s="135"/>
      <c r="CV650" s="135"/>
      <c r="CW650" s="135"/>
      <c r="CX650" s="135"/>
      <c r="CY650" s="135"/>
      <c r="CZ650" s="135"/>
      <c r="DA650" s="135"/>
      <c r="DB650" s="135"/>
      <c r="DC650" s="135"/>
      <c r="DD650" s="135"/>
      <c r="DE650" s="135"/>
      <c r="DF650" s="135"/>
      <c r="DG650" s="136"/>
      <c r="DH650" s="65"/>
      <c r="DI650" s="65"/>
    </row>
    <row r="651" spans="27:113" x14ac:dyDescent="0.35">
      <c r="AA651" s="129" t="s">
        <v>83</v>
      </c>
      <c r="AB651" s="130"/>
      <c r="AC651" s="20" t="s">
        <v>20</v>
      </c>
      <c r="AD651" s="43"/>
      <c r="AE651" s="131" t="s">
        <v>29</v>
      </c>
      <c r="AF651" s="132"/>
      <c r="AG651" s="133"/>
      <c r="AH651" s="114" t="s">
        <v>27</v>
      </c>
      <c r="AI651" s="114"/>
      <c r="AJ651" s="114"/>
      <c r="AK651" s="60"/>
      <c r="AL651" s="60"/>
      <c r="AM651" s="114" t="s">
        <v>28</v>
      </c>
      <c r="AN651" s="114"/>
      <c r="AO651" s="114"/>
      <c r="AP651" s="60"/>
      <c r="AQ651" s="60"/>
      <c r="AR651" s="114" t="s">
        <v>30</v>
      </c>
      <c r="AS651" s="114"/>
      <c r="AT651" s="114"/>
      <c r="AU651" s="60"/>
      <c r="AV651" s="60"/>
      <c r="AW651" s="114" t="s">
        <v>31</v>
      </c>
      <c r="AX651" s="114"/>
      <c r="AY651" s="114"/>
      <c r="AZ651" s="60"/>
      <c r="BA651" s="60"/>
      <c r="BB651" s="114" t="s">
        <v>32</v>
      </c>
      <c r="BC651" s="114"/>
      <c r="BD651" s="114"/>
      <c r="BE651" s="60"/>
      <c r="BF651" s="60"/>
      <c r="BG651" s="114" t="s">
        <v>33</v>
      </c>
      <c r="BH651" s="114"/>
      <c r="BI651" s="114"/>
      <c r="BJ651" s="60"/>
      <c r="BK651" s="60"/>
      <c r="BL651" s="114" t="s">
        <v>34</v>
      </c>
      <c r="BM651" s="114"/>
      <c r="BN651" s="114"/>
      <c r="BO651" s="60"/>
      <c r="BP651" s="60"/>
      <c r="BQ651" s="114" t="s">
        <v>35</v>
      </c>
      <c r="BR651" s="114"/>
      <c r="BS651" s="114"/>
      <c r="BT651" s="60"/>
      <c r="BU651" s="60"/>
      <c r="BV651" s="114" t="s">
        <v>36</v>
      </c>
      <c r="BW651" s="114"/>
      <c r="BX651" s="114"/>
      <c r="BY651" s="60"/>
      <c r="BZ651" s="60"/>
      <c r="CA651" s="114" t="s">
        <v>37</v>
      </c>
      <c r="CB651" s="114"/>
      <c r="CC651" s="114"/>
      <c r="CD651" s="60"/>
      <c r="CE651" s="60"/>
      <c r="CF651" s="114" t="s">
        <v>38</v>
      </c>
      <c r="CG651" s="114"/>
      <c r="CH651" s="114"/>
      <c r="CI651" s="60"/>
      <c r="CJ651" s="60"/>
      <c r="CK651" s="114" t="s">
        <v>39</v>
      </c>
      <c r="CL651" s="114"/>
      <c r="CM651" s="114"/>
      <c r="CN651" s="60"/>
      <c r="CO651" s="60"/>
      <c r="CP651" s="114" t="s">
        <v>40</v>
      </c>
      <c r="CQ651" s="114"/>
      <c r="CR651" s="114"/>
      <c r="CS651" s="60"/>
      <c r="CT651" s="60"/>
      <c r="CU651" s="114" t="s">
        <v>41</v>
      </c>
      <c r="CV651" s="114"/>
      <c r="CW651" s="114"/>
      <c r="CX651" s="60"/>
      <c r="CY651" s="60"/>
      <c r="CZ651" s="114" t="s">
        <v>42</v>
      </c>
      <c r="DA651" s="114"/>
      <c r="DB651" s="114"/>
      <c r="DC651" s="60"/>
      <c r="DD651" s="60"/>
      <c r="DE651" s="114" t="s">
        <v>43</v>
      </c>
      <c r="DF651" s="114"/>
      <c r="DG651" s="115"/>
      <c r="DH651" s="64"/>
      <c r="DI651" s="64"/>
    </row>
    <row r="652" spans="27:113" x14ac:dyDescent="0.35">
      <c r="AA652" s="44" t="s">
        <v>112</v>
      </c>
      <c r="AB652" s="29" t="s">
        <v>113</v>
      </c>
      <c r="AC652" s="20" t="s">
        <v>67</v>
      </c>
      <c r="AD652" s="39"/>
      <c r="AE652" s="36" t="s">
        <v>64</v>
      </c>
      <c r="AF652" s="37" t="s">
        <v>65</v>
      </c>
      <c r="AG652" s="38" t="s">
        <v>66</v>
      </c>
      <c r="AH652" s="36" t="s">
        <v>64</v>
      </c>
      <c r="AI652" s="37" t="s">
        <v>115</v>
      </c>
      <c r="AJ652" s="38" t="s">
        <v>66</v>
      </c>
      <c r="AK652" s="70" t="s">
        <v>260</v>
      </c>
      <c r="AL652" s="70" t="s">
        <v>261</v>
      </c>
      <c r="AM652" s="36" t="s">
        <v>64</v>
      </c>
      <c r="AN652" s="37" t="s">
        <v>115</v>
      </c>
      <c r="AO652" s="38" t="s">
        <v>66</v>
      </c>
      <c r="AP652" s="70" t="s">
        <v>260</v>
      </c>
      <c r="AQ652" s="70" t="s">
        <v>261</v>
      </c>
      <c r="AR652" s="36" t="s">
        <v>64</v>
      </c>
      <c r="AS652" s="37" t="s">
        <v>115</v>
      </c>
      <c r="AT652" s="38" t="s">
        <v>66</v>
      </c>
      <c r="AU652" s="70" t="s">
        <v>260</v>
      </c>
      <c r="AV652" s="70" t="s">
        <v>261</v>
      </c>
      <c r="AW652" s="36" t="s">
        <v>64</v>
      </c>
      <c r="AX652" s="37" t="s">
        <v>115</v>
      </c>
      <c r="AY652" s="38" t="s">
        <v>66</v>
      </c>
      <c r="AZ652" s="70" t="s">
        <v>260</v>
      </c>
      <c r="BA652" s="70" t="s">
        <v>261</v>
      </c>
      <c r="BB652" s="36" t="s">
        <v>64</v>
      </c>
      <c r="BC652" s="37" t="s">
        <v>115</v>
      </c>
      <c r="BD652" s="38" t="s">
        <v>66</v>
      </c>
      <c r="BE652" s="70" t="s">
        <v>260</v>
      </c>
      <c r="BF652" s="70" t="s">
        <v>261</v>
      </c>
      <c r="BG652" s="36" t="s">
        <v>64</v>
      </c>
      <c r="BH652" s="37" t="s">
        <v>115</v>
      </c>
      <c r="BI652" s="38" t="s">
        <v>66</v>
      </c>
      <c r="BJ652" s="70" t="s">
        <v>260</v>
      </c>
      <c r="BK652" s="70" t="s">
        <v>261</v>
      </c>
      <c r="BL652" s="36" t="s">
        <v>64</v>
      </c>
      <c r="BM652" s="37" t="s">
        <v>115</v>
      </c>
      <c r="BN652" s="38" t="s">
        <v>66</v>
      </c>
      <c r="BO652" s="70" t="s">
        <v>260</v>
      </c>
      <c r="BP652" s="70" t="s">
        <v>261</v>
      </c>
      <c r="BQ652" s="36" t="s">
        <v>64</v>
      </c>
      <c r="BR652" s="37" t="s">
        <v>115</v>
      </c>
      <c r="BS652" s="38" t="s">
        <v>66</v>
      </c>
      <c r="BT652" s="70" t="s">
        <v>260</v>
      </c>
      <c r="BU652" s="70" t="s">
        <v>261</v>
      </c>
      <c r="BV652" s="36" t="s">
        <v>64</v>
      </c>
      <c r="BW652" s="37" t="s">
        <v>115</v>
      </c>
      <c r="BX652" s="38" t="s">
        <v>66</v>
      </c>
      <c r="BY652" s="70" t="s">
        <v>260</v>
      </c>
      <c r="BZ652" s="70" t="s">
        <v>261</v>
      </c>
      <c r="CA652" s="36" t="s">
        <v>64</v>
      </c>
      <c r="CB652" s="37" t="s">
        <v>115</v>
      </c>
      <c r="CC652" s="38" t="s">
        <v>66</v>
      </c>
      <c r="CD652" s="70" t="s">
        <v>260</v>
      </c>
      <c r="CE652" s="70" t="s">
        <v>261</v>
      </c>
      <c r="CF652" s="36" t="s">
        <v>64</v>
      </c>
      <c r="CG652" s="37" t="s">
        <v>115</v>
      </c>
      <c r="CH652" s="38" t="s">
        <v>66</v>
      </c>
      <c r="CI652" s="70" t="s">
        <v>260</v>
      </c>
      <c r="CJ652" s="70" t="s">
        <v>261</v>
      </c>
      <c r="CK652" s="36" t="s">
        <v>64</v>
      </c>
      <c r="CL652" s="37" t="s">
        <v>115</v>
      </c>
      <c r="CM652" s="38" t="s">
        <v>66</v>
      </c>
      <c r="CN652" s="70" t="s">
        <v>260</v>
      </c>
      <c r="CO652" s="70" t="s">
        <v>261</v>
      </c>
      <c r="CP652" s="36" t="s">
        <v>64</v>
      </c>
      <c r="CQ652" s="37" t="s">
        <v>115</v>
      </c>
      <c r="CR652" s="38" t="s">
        <v>66</v>
      </c>
      <c r="CS652" s="70" t="s">
        <v>260</v>
      </c>
      <c r="CT652" s="70" t="s">
        <v>261</v>
      </c>
      <c r="CU652" s="36" t="s">
        <v>64</v>
      </c>
      <c r="CV652" s="37" t="s">
        <v>115</v>
      </c>
      <c r="CW652" s="38" t="s">
        <v>66</v>
      </c>
      <c r="CX652" s="70" t="s">
        <v>260</v>
      </c>
      <c r="CY652" s="70" t="s">
        <v>261</v>
      </c>
      <c r="CZ652" s="36" t="s">
        <v>64</v>
      </c>
      <c r="DA652" s="37" t="s">
        <v>115</v>
      </c>
      <c r="DB652" s="38" t="s">
        <v>66</v>
      </c>
      <c r="DC652" s="70" t="s">
        <v>260</v>
      </c>
      <c r="DD652" s="70" t="s">
        <v>261</v>
      </c>
      <c r="DE652" s="36" t="s">
        <v>64</v>
      </c>
      <c r="DF652" s="37" t="s">
        <v>115</v>
      </c>
      <c r="DG652" s="42" t="s">
        <v>66</v>
      </c>
      <c r="DH652" s="70" t="s">
        <v>260</v>
      </c>
      <c r="DI652" s="70" t="s">
        <v>261</v>
      </c>
    </row>
    <row r="653" spans="27:113" x14ac:dyDescent="0.35">
      <c r="AA653" s="49">
        <v>1.5</v>
      </c>
      <c r="AB653" s="55">
        <f>IF(ISNUMBER(AA653),(AA653*(AF653-AG653)+AE653+AG653-2*AF653)/(AE653-AF653),"-")</f>
        <v>3.4082886264035666</v>
      </c>
      <c r="AC653" s="23" t="s">
        <v>6</v>
      </c>
      <c r="AD653" s="40" t="s">
        <v>1</v>
      </c>
      <c r="AE653" s="16">
        <v>48</v>
      </c>
      <c r="AF653" s="16">
        <v>60</v>
      </c>
      <c r="AG653" s="16">
        <f t="shared" ref="AG653:AG664" si="3122">IF(MAX(AI653,AN653,AS653,AX653,BC653,BH653,BM653,BR653,BW653,CB653,CG653,CL653,CQ653,CV653,DA653,DF653)=0,"N/A",MAX(AI653,AN653,AS653,AX653,BC653,BH653,BM653,BR653,BW653,CB653,CG653,CL653,CQ653,CV653,DA653,DF653))</f>
        <v>117.7989270336856</v>
      </c>
      <c r="AH653" s="16">
        <f>IF(ISNUMBER($AE653),IF(OR(HLOOKUP($AH$5,$I$2:$Y$8,4,FALSE)=1,HLOOKUP($AH$5,$I$2:$Y$8,5,FALSE)=1,),HLOOKUP($AH$5,$I$2:$Y$8,4,FALSE)*VLOOKUP($AC653,$B$32:$G$45,MATCH($AD653,$B$33:$G$33,0),FALSE)+HLOOKUP($AH$5,$I$2:$Y$8,5,FALSE)*VLOOKUP($AC653,$B$47:$G$60,MATCH($AD653,$B$48:$G$48,0),FALSE)+$AE653,$AE653),"N/A")</f>
        <v>48</v>
      </c>
      <c r="AI653" s="16">
        <f t="shared" ref="AI653:AI664" si="3123">IF(ISNUMBER($AF653),$AF653*SQRT(SUMSQ(HLOOKUP($AH$5,$J$2:$Y$8,2,FALSE)*VLOOKUP($AC653,$B$2:$G$15,MATCH($AD653,$B$3:$G$3,0),FALSE),HLOOKUP($AH$5,$J$2:$Y$8,3,FALSE)*VLOOKUP($AC653,$B$17:$G$30,MATCH($AD653,$B$18:$G$18,0),FALSE),HLOOKUP($AH$5,$J$2:$Y$8,6,FALSE)))+HLOOKUP($AH$5,$J$2:$Y$8,4,FALSE)*VLOOKUP($AC653,$B$32:$G$45,MATCH($AD653,$B$33:$G$33,0),FALSE)+HLOOKUP($AH$5,$J$2:$Y$8,5,FALSE)*VLOOKUP($AC653,$B$47:$G$60,MATCH($AD653,$B$48:$G$48,0),FALSE),"N/A")</f>
        <v>60</v>
      </c>
      <c r="AJ653" s="16">
        <f>IF(ISNUMBER($AG653),IF(OR(HLOOKUP($AH$5,$I$2:$Y$8,4,FALSE)=1,HLOOKUP($AH$5,$I$2:$Y$8,5,FALSE)=1,),HLOOKUP($AH$5,$I$2:$Y$8,4,FALSE)*VLOOKUP($AC653,$B$32:$G$45,MATCH($AD653,$B$33:$G$33,0),FALSE)+HLOOKUP($AH$5,$I$2:$Y$8,5,FALSE)*VLOOKUP($AC653,$B$47:$G$60,MATCH($AD653,$B$48:$G$48,0),FALSE)+$AG653,$AG653),"N/A")</f>
        <v>117.7989270336856</v>
      </c>
      <c r="AK653" s="16" t="str">
        <f>IF(AI653="N/A", "N/A", "true")</f>
        <v>true</v>
      </c>
      <c r="AL653" s="16">
        <f>IF(AI653="N/A", "N/A", 1)</f>
        <v>1</v>
      </c>
      <c r="AM653" s="16">
        <f>IF(ISNUMBER($AE653),IF(OR(HLOOKUP($AM$5,$I$2:$Y$8,4,FALSE)=1,HLOOKUP($AM$5,$I$2:$Y$8,5,FALSE)=1,),HLOOKUP($AM$5,$I$2:$Y$8,4,FALSE)*VLOOKUP($AC653,$B$32:$G$45,MATCH($AD653,$B$33:$G$33,0),FALSE)+HLOOKUP($AM$5,$I$2:$Y$8,5,FALSE)*VLOOKUP($AC653,$B$47:$G$60,MATCH($AD653,$B$48:$G$48,0),FALSE)+$AE653,$AE653),"N/A")</f>
        <v>38</v>
      </c>
      <c r="AN653" s="16">
        <f t="shared" ref="AN653:AN664" si="3124">IF(ISNUMBER($AF653),$AF653*SQRT(SUMSQ(HLOOKUP($AM$5,$J$2:$Y$8,2,FALSE)*VLOOKUP($AC653,$B$2:$G$15,MATCH($AD653,$B$3:$G$3,0),FALSE),HLOOKUP($AM$5,$J$2:$Y$8,3,FALSE)*VLOOKUP($AC653,$B$17:$G$30,MATCH($AD653,$B$18:$G$18,0),FALSE),HLOOKUP($AM$5,$J$2:$Y$8,6,FALSE)))+HLOOKUP($AM$5,$J$2:$Y$8,4,FALSE)*VLOOKUP($AC653,$B$32:$G$45,MATCH($AD653,$B$33:$G$33,0),FALSE)+HLOOKUP($AM$5,$J$2:$Y$8,5,FALSE)*VLOOKUP($AC653,$B$47:$G$60,MATCH($AD653,$B$48:$G$48,0),FALSE),"N/A")</f>
        <v>50</v>
      </c>
      <c r="AO653" s="16">
        <f>IF(ISNUMBER($AG653),IF(OR(HLOOKUP($AM$5,$I$2:$Y$8,4,FALSE)=1,HLOOKUP($AM$5,$I$2:$Y$8,5,FALSE)=1,),HLOOKUP($AM$5,$I$2:$Y$8,4,FALSE)*VLOOKUP($AC653,$B$32:$G$45,MATCH($AD653,$B$33:$G$33,0),FALSE)+HLOOKUP($AM$5,$I$2:$Y$8,5,FALSE)*VLOOKUP($AC653,$B$47:$G$60,MATCH($AD653,$B$48:$G$48,0),FALSE)+$AG653,$AG653),"N/A")</f>
        <v>107.7989270336856</v>
      </c>
      <c r="AP653" s="16" t="str">
        <f>IF(AN653="N/A", "N/A", "true")</f>
        <v>true</v>
      </c>
      <c r="AQ653" s="16">
        <f>IF(AN653="N/A", "N/A", 1)</f>
        <v>1</v>
      </c>
      <c r="AR653" s="16">
        <f>IF(ISNUMBER($AE653),IF(OR(HLOOKUP($AR$5,$I$2:$Y$8,4,FALSE)=1,HLOOKUP($AR$5,$I$2:$Y$8,5,FALSE)=1,),HLOOKUP($AR$5,$I$2:$Y$8,4,FALSE)*VLOOKUP($AC653,$B$32:$G$45,MATCH($AD653,$B$33:$G$33,0),FALSE)+HLOOKUP($AH$5,$I$2:$Y$8,5,FALSE)*VLOOKUP($AC653,$B$47:$G$60,MATCH($AD653,$B$48:$G$48,0),FALSE)+$AE653,$AE653),"N/A")</f>
        <v>49.3</v>
      </c>
      <c r="AS653" s="16">
        <f t="shared" ref="AS653:AS664" si="3125">IF(ISNUMBER($AF653),$AF653*SQRT(SUMSQ(HLOOKUP($AR$5,$J$2:$Y$8,2,FALSE)*VLOOKUP($AC653,$B$2:$G$15,MATCH($AD653,$B$3:$G$3,0),FALSE),HLOOKUP($AR$5,$J$2:$Y$8,3,FALSE)*VLOOKUP($AC653,$B$17:$G$30,MATCH($AD653,$B$18:$G$18,0),FALSE),HLOOKUP($AR$5,$J$2:$Y$8,6,FALSE)))+HLOOKUP($AR$5,$J$2:$Y$8,4,FALSE)*VLOOKUP($AC653,$B$32:$G$45,MATCH($AD653,$B$33:$G$33,0),FALSE)+HLOOKUP($AR$5,$J$2:$Y$8,5,FALSE)*VLOOKUP($AC653,$B$47:$G$60,MATCH($AD653,$B$48:$G$48,0),FALSE),"N/A")</f>
        <v>61.3</v>
      </c>
      <c r="AT653" s="16">
        <f>IF(ISNUMBER($AG653),IF(OR(HLOOKUP($AR$5,$I$2:$Y$8,4,FALSE)=1,HLOOKUP($AR$5,$I$2:$Y$8,5,FALSE)=1,),HLOOKUP($AR$5,$I$2:$Y$8,4,FALSE)*VLOOKUP($AC653,$B$32:$G$45,MATCH($AD653,$B$33:$G$33,0),FALSE)+HLOOKUP($AR$5,$I$2:$Y$8,5,FALSE)*VLOOKUP($AC653,$B$47:$G$60,MATCH($AD653,$B$48:$G$48,0),FALSE)+$AG653,$AG653),"N/A")</f>
        <v>119.0989270336856</v>
      </c>
      <c r="AU653" s="16" t="str">
        <f>IF(AS653="N/A", "N/A", "true")</f>
        <v>true</v>
      </c>
      <c r="AV653" s="16">
        <f>IF(AS653="N/A", "N/A", 1)</f>
        <v>1</v>
      </c>
      <c r="AW653" s="16">
        <f>IF(ISNUMBER($AE653),IF(OR(HLOOKUP($AW$5,$I$2:$Y$8,4,FALSE)=1,HLOOKUP($AW$5,$I$2:$Y$8,5,FALSE)=1,),HLOOKUP($AW$5,$I$2:$Y$8,4,FALSE)*VLOOKUP($AC653,$B$32:$G$45,MATCH($AD653,$B$33:$G$33,0),FALSE)+HLOOKUP($AW$5,$I$2:$Y$8,5,FALSE)*VLOOKUP($AC653,$B$47:$G$60,MATCH($AD653,$B$48:$G$48,0),FALSE)+$AE653,$AE653),"N/A")</f>
        <v>39.299999999999997</v>
      </c>
      <c r="AX653" s="16">
        <f t="shared" ref="AX653:AX664" si="3126">IF(ISNUMBER($AF653),$AF653*SQRT(SUMSQ(HLOOKUP($AW$5,$J$2:$Y$8,2,FALSE)*VLOOKUP($AC653,$B$2:$G$15,MATCH($AD653,$B$3:$G$3,0),FALSE),HLOOKUP($AW$5,$J$2:$Y$8,3,FALSE)*VLOOKUP($AC653,$B$17:$G$30,MATCH($AD653,$B$18:$G$18,0),FALSE),HLOOKUP($AW$5,$J$2:$Y$8,6,FALSE)))+HLOOKUP($AW$5,$J$2:$Y$8,4,FALSE)*VLOOKUP($AC653,$B$32:$G$45,MATCH($AD653,$B$33:$G$33,0),FALSE)+HLOOKUP($AW$5,$J$2:$Y$8,5,FALSE)*VLOOKUP($AC653,$B$47:$G$60,MATCH($AD653,$B$48:$G$48,0),FALSE),"N/A")</f>
        <v>51.3</v>
      </c>
      <c r="AY653" s="16">
        <f>IF(ISNUMBER($AG653),IF(OR(HLOOKUP($AW$5,$I$2:$Y$8,4,FALSE)=1,HLOOKUP($AW$5,$I$2:$Y$8,5,FALSE)=1,),HLOOKUP($AW$5,$I$2:$Y$8,4,FALSE)*VLOOKUP($AC653,$B$32:$G$45,MATCH($AD653,$B$33:$G$33,0),FALSE)+HLOOKUP($AW$5,$I$2:$Y$8,5,FALSE)*VLOOKUP($AC653,$B$47:$G$60,MATCH($AD653,$B$48:$G$48,0),FALSE)+$AG653,$AG653),"N/A")</f>
        <v>109.0989270336856</v>
      </c>
      <c r="AZ653" s="16" t="str">
        <f>IF(AX653="N/A", "N/A", "true")</f>
        <v>true</v>
      </c>
      <c r="BA653" s="16">
        <f>IF(AX653="N/A", "N/A", 1)</f>
        <v>1</v>
      </c>
      <c r="BB653" s="16">
        <f>IF(ISNUMBER($AE653),IF(OR(HLOOKUP($BB$5,$I$2:$Y$8,4,FALSE)=1,HLOOKUP($BB$5,$I$2:$Y$8,5,FALSE)=1,),HLOOKUP($BB$5,$I$2:$Y$8,4,FALSE)*VLOOKUP($AC653,$B$32:$G$45,MATCH($AD653,$B$33:$G$33,0),FALSE)+HLOOKUP($BB$5,$I$2:$Y$8,5,FALSE)*VLOOKUP($AC653,$B$47:$G$60,MATCH($AD653,$B$48:$G$48,0),FALSE)+$AE653,$AE653),"N/A")</f>
        <v>48</v>
      </c>
      <c r="BC653" s="16">
        <f t="shared" ref="BC653:BC664" si="3127">IF(ISNUMBER($AF653),$AF653*SQRT(SUMSQ(HLOOKUP($BB$5,$J$2:$Y$8,2,FALSE)*VLOOKUP($AC653,$B$2:$G$15,MATCH($AD653,$B$3:$G$3,0),FALSE),HLOOKUP($BB$5,$J$2:$Y$8,3,FALSE)*VLOOKUP($AC653,$B$17:$G$30,MATCH($AD653,$B$18:$G$18,0),FALSE),HLOOKUP($BB$5,$J$2:$Y$8,6,FALSE)))+HLOOKUP($BB$5,$J$2:$Y$8,4,FALSE)*VLOOKUP($AC653,$B$32:$G$45,MATCH($AD653,$B$33:$G$33,0),FALSE)+HLOOKUP($BB$5,$J$2:$Y$8,5,FALSE)*VLOOKUP($AC653,$B$47:$G$60,MATCH($AD653,$B$48:$G$48,0),FALSE),"N/A")</f>
        <v>66</v>
      </c>
      <c r="BD653" s="16">
        <f>IF(ISNUMBER($AG653),IF(OR(HLOOKUP($BB$5,$I$2:$Y$8,4,FALSE)=1,HLOOKUP($BB$5,$I$2:$Y$8,5,FALSE)=1,),HLOOKUP($BB$5,$I$2:$Y$8,4,FALSE)*VLOOKUP($AC653,$B$32:$G$45,MATCH($AD653,$B$33:$G$33,0),FALSE)+HLOOKUP($BB$5,$I$2:$Y$8,5,FALSE)*VLOOKUP($AC653,$B$47:$G$60,MATCH($AD653,$B$48:$G$48,0),FALSE)+$AG653,$AG653),"N/A")</f>
        <v>117.7989270336856</v>
      </c>
      <c r="BE653" s="16" t="str">
        <f>IF(BC653="N/A", "N/A", "true")</f>
        <v>true</v>
      </c>
      <c r="BF653" s="16">
        <f>IF(BC653="N/A", "N/A", 1)</f>
        <v>1</v>
      </c>
      <c r="BG653" s="16">
        <f>IF(ISNUMBER($AE653),IF(OR(HLOOKUP($BG$5,$I$2:$Y$8,4,FALSE)=1,HLOOKUP($BG$5,$I$2:$Y$8,5,FALSE)=1,),HLOOKUP($BG$5,$I$2:$Y$8,4,FALSE)*VLOOKUP($AC653,$B$32:$G$45,MATCH($AD653,$B$33:$G$33,0),FALSE)+HLOOKUP($BG$5,$I$2:$Y$8,5,FALSE)*VLOOKUP($AC653,$B$47:$G$60,MATCH($AD653,$B$48:$G$48,0),FALSE)+$AE653,$AE653),"N/A")</f>
        <v>38</v>
      </c>
      <c r="BH653" s="16">
        <f t="shared" ref="BH653:BH664" si="3128">IF(ISNUMBER($AF653),$AF653*SQRT(SUMSQ(HLOOKUP($BG$5,$J$2:$Y$8,2,FALSE)*VLOOKUP($AC653,$B$2:$G$15,MATCH($AD653,$B$3:$G$3,0),FALSE),HLOOKUP($BG$5,$J$2:$Y$8,3,FALSE)*VLOOKUP($AC653,$B$17:$G$30,MATCH($AD653,$B$18:$G$18,0),FALSE),HLOOKUP($BG$5,$J$2:$Y$8,6,FALSE)))+HLOOKUP($BG$5,$J$2:$Y$8,4,FALSE)*VLOOKUP($AC653,$B$32:$G$45,MATCH($AD653,$B$33:$G$33,0),FALSE)+HLOOKUP($BG$5,$J$2:$Y$8,5,FALSE)*VLOOKUP($AC653,$B$47:$G$60,MATCH($AD653,$B$48:$G$48,0),FALSE),"N/A")</f>
        <v>56</v>
      </c>
      <c r="BI653" s="16">
        <f>IF(ISNUMBER($AG653),IF(OR(HLOOKUP($BG$5,$I$2:$Y$8,4,FALSE)=1,HLOOKUP($BG$5,$I$2:$Y$8,5,FALSE)=1,),HLOOKUP($BG$5,$I$2:$Y$8,4,FALSE)*VLOOKUP($AC653,$B$32:$G$45,MATCH($AD653,$B$33:$G$33,0),FALSE)+HLOOKUP($BG$5,$I$2:$Y$8,5,FALSE)*VLOOKUP($AC653,$B$47:$G$60,MATCH($AD653,$B$48:$G$48,0),FALSE)+$AG653,$AG653),"N/A")</f>
        <v>107.7989270336856</v>
      </c>
      <c r="BJ653" s="16" t="str">
        <f>IF(BH653="N/A", "N/A", "true")</f>
        <v>true</v>
      </c>
      <c r="BK653" s="16">
        <f>IF(BH653="N/A", "N/A", 1)</f>
        <v>1</v>
      </c>
      <c r="BL653" s="16">
        <f>IF(ISNUMBER($AE653),IF(OR(HLOOKUP($BL$5,$I$2:$Y$8,4,FALSE)=1,HLOOKUP($BL$5,$I$2:$Y$8,5,FALSE)=1,),HLOOKUP($BL$5,$I$2:$Y$8,4,FALSE)*VLOOKUP($AC653,$B$32:$G$45,MATCH($AD653,$B$33:$G$33,0),FALSE)+HLOOKUP($BL$5,$I$2:$Y$8,5,FALSE)*VLOOKUP($AC653,$B$47:$G$60,MATCH($AD653,$B$48:$G$48,0),FALSE)+$AE653,$AE653),"N/A")</f>
        <v>49.3</v>
      </c>
      <c r="BM653" s="16">
        <f t="shared" ref="BM653:BM664" si="3129">IF(ISNUMBER($AF653),$AF653*SQRT(SUMSQ(HLOOKUP($BL$5,$J$2:$Y$8,2,FALSE)*VLOOKUP($AC653,$B$2:$G$15,MATCH($AD653,$B$3:$G$3,0),FALSE),HLOOKUP($BL$5,$J$2:$Y$8,3,FALSE)*VLOOKUP($AC653,$B$17:$G$30,MATCH($AD653,$B$18:$G$18,0),FALSE),HLOOKUP($BL$5,$J$2:$Y$8,6,FALSE)))+HLOOKUP($BL$5,$J$2:$Y$8,4,FALSE)*VLOOKUP($AC653,$B$32:$G$45,MATCH($AD653,$B$33:$G$33,0),FALSE)+HLOOKUP($BL$5,$J$2:$Y$8,5,FALSE)*VLOOKUP($AC653,$B$47:$G$60,MATCH($AD653,$B$48:$G$48,0),FALSE),"N/A")</f>
        <v>67.3</v>
      </c>
      <c r="BN653" s="16">
        <f>IF(ISNUMBER($AG653),IF(OR(HLOOKUP($BL$5,$I$2:$Y$8,4,FALSE)=1,HLOOKUP($BL$5,$I$2:$Y$8,5,FALSE)=1,),HLOOKUP($BL$5,$I$2:$Y$8,4,FALSE)*VLOOKUP($AC653,$B$32:$G$45,MATCH($AD653,$B$33:$G$33,0),FALSE)+HLOOKUP($BL$5,$I$2:$Y$8,5,FALSE)*VLOOKUP($AC653,$B$47:$G$60,MATCH($AD653,$B$48:$G$48,0),FALSE)+$AG653,$AG653),"N/A")</f>
        <v>119.0989270336856</v>
      </c>
      <c r="BO653" s="16" t="str">
        <f>IF(BM653="N/A", "N/A", "true")</f>
        <v>true</v>
      </c>
      <c r="BP653" s="16">
        <f>IF(BM653="N/A", "N/A", 1)</f>
        <v>1</v>
      </c>
      <c r="BQ653" s="16">
        <f>IF(ISNUMBER($AE653),IF(OR(HLOOKUP($BQ$5,$I$2:$Y$8,4,FALSE)=1,HLOOKUP($BQ$5,$I$2:$Y$8,5,FALSE)=1,),HLOOKUP($BQ$5,$I$2:$Y$8,4,FALSE)*VLOOKUP($AC653,$B$32:$G$45,MATCH($AD653,$B$33:$G$33,0),FALSE)+HLOOKUP($BQ$5,$I$2:$Y$8,5,FALSE)*VLOOKUP($AC653,$B$47:$G$60,MATCH($AD653,$B$48:$G$48,0),FALSE)+$AE653,$AE653),"N/A")</f>
        <v>39.299999999999997</v>
      </c>
      <c r="BR653" s="16">
        <f t="shared" ref="BR653:BR664" si="3130">IF(ISNUMBER($AF653),$AF653*SQRT(SUMSQ(HLOOKUP($BQ$5,$J$2:$Y$8,2,FALSE)*VLOOKUP($AC653,$B$2:$G$15,MATCH($AD653,$B$3:$G$3,0),FALSE),HLOOKUP($BQ$5,$J$2:$Y$8,3,FALSE)*VLOOKUP($AC653,$B$17:$G$30,MATCH($AD653,$B$18:$G$18,0),FALSE),HLOOKUP($BQ$5,$J$2:$Y$8,6,FALSE)))+HLOOKUP($BQ$5,$J$2:$Y$8,4,FALSE)*VLOOKUP($AC653,$B$32:$G$45,MATCH($AD653,$B$33:$G$33,0),FALSE)+HLOOKUP($BQ$5,$J$2:$Y$8,5,FALSE)*VLOOKUP($AC653,$B$47:$G$60,MATCH($AD653,$B$48:$G$48,0),FALSE),"N/A")</f>
        <v>57.3</v>
      </c>
      <c r="BS653" s="16">
        <f>IF(ISNUMBER($AG653),IF(OR(HLOOKUP($BQ$5,$I$2:$Y$8,4,FALSE)=1,HLOOKUP($BQ$5,$I$2:$Y$8,5,FALSE)=1,),HLOOKUP($BQ$5,$I$2:$Y$8,4,FALSE)*VLOOKUP($AC653,$B$32:$G$45,MATCH($AD653,$B$33:$G$33,0),FALSE)+HLOOKUP($BQ$5,$I$2:$Y$8,5,FALSE)*VLOOKUP($AC653,$B$47:$G$60,MATCH($AD653,$B$48:$G$48,0),FALSE)+$AG653,$AG653),"N/A")</f>
        <v>109.0989270336856</v>
      </c>
      <c r="BT653" s="16" t="str">
        <f>IF(BR653="N/A", "N/A", "true")</f>
        <v>true</v>
      </c>
      <c r="BU653" s="16">
        <f>IF(BR653="N/A", "N/A", 1)</f>
        <v>1</v>
      </c>
      <c r="BV653" s="16">
        <f>IF(ISNUMBER($AE653),IF(OR(HLOOKUP($BV$5,$I$2:$Y$8,4,FALSE)=1,HLOOKUP($BV$5,$I$2:$Y$8,5,FALSE)=1,),HLOOKUP($BV$5,$I$2:$Y$8,4,FALSE)*VLOOKUP($AC653,$B$32:$G$45,MATCH($AD653,$B$33:$G$33,0),FALSE)+HLOOKUP($BV$5,$I$2:$Y$8,5,FALSE)*VLOOKUP($AC653,$B$47:$G$60,MATCH($AD653,$B$48:$G$48,0),FALSE)+$AE653,$AE653),"N/A")</f>
        <v>48</v>
      </c>
      <c r="BW653" s="16">
        <f t="shared" ref="BW653:BW664" si="3131">IF(ISNUMBER($AF653),$AF653*SQRT(SUMSQ(HLOOKUP($BV$5,$J$2:$Y$8,2,FALSE)*VLOOKUP($AC653,$B$2:$G$15,MATCH($AD653,$B$3:$G$3,0),FALSE),HLOOKUP($BV$5,$J$2:$Y$8,3,FALSE)*VLOOKUP($AC653,$B$17:$G$30,MATCH($AD653,$B$18:$G$18,0),FALSE),HLOOKUP($BV$5,$J$2:$Y$8,6,FALSE)))+HLOOKUP($BV$5,$J$2:$Y$8,4,FALSE)*VLOOKUP($AC653,$B$32:$G$45,MATCH($AD653,$B$33:$G$33,0),FALSE)+HLOOKUP($BV$5,$J$2:$Y$8,5,FALSE)*VLOOKUP($AC653,$B$47:$G$60,MATCH($AD653,$B$48:$G$48,0),FALSE),"N/A")</f>
        <v>96</v>
      </c>
      <c r="BX653" s="16">
        <f>IF(ISNUMBER($AG653),IF(OR(HLOOKUP($BV$5,$I$2:$Y$8,4,FALSE)=1,HLOOKUP($BV$5,$I$2:$Y$8,5,FALSE)=1,),HLOOKUP($BV$5,$I$2:$Y$8,4,FALSE)*VLOOKUP($AC653,$B$32:$G$45,MATCH($AD653,$B$33:$G$33,0),FALSE)+HLOOKUP($BV$5,$I$2:$Y$8,5,FALSE)*VLOOKUP($AC653,$B$47:$G$60,MATCH($AD653,$B$48:$G$48,0),FALSE)+$AG653,$AG653),"N/A")</f>
        <v>117.7989270336856</v>
      </c>
      <c r="BY653" s="16" t="str">
        <f>IF(BW653="N/A", "N/A", "true")</f>
        <v>true</v>
      </c>
      <c r="BZ653" s="16">
        <f>IF(BW653="N/A", "N/A", 1)</f>
        <v>1</v>
      </c>
      <c r="CA653" s="16">
        <f>IF(ISNUMBER($AE653),IF(OR(HLOOKUP($CA$5,$I$2:$Y$8,4,FALSE)=1,HLOOKUP($CA$5,$I$2:$Y$8,5,FALSE)=1,),HLOOKUP($CA$5,$I$2:$Y$8,4,FALSE)*VLOOKUP($AC653,$B$32:$G$45,MATCH($AD653,$B$33:$G$33,0),FALSE)+HLOOKUP($CA$5,$I$2:$Y$8,5,FALSE)*VLOOKUP($AC653,$B$47:$G$60,MATCH($AD653,$B$48:$G$48,0),FALSE)+$AE653,$AE653),"N/A")</f>
        <v>38</v>
      </c>
      <c r="CB653" s="16">
        <f t="shared" ref="CB653:CB664" si="3132">IF(ISNUMBER($AF653),$AF653*SQRT(SUMSQ(HLOOKUP($CA$5,$J$2:$Y$8,2,FALSE)*VLOOKUP($AC653,$B$2:$G$15,MATCH($AD653,$B$3:$G$3,0),FALSE),HLOOKUP($CA$5,$J$2:$Y$8,3,FALSE)*VLOOKUP($AC653,$B$17:$G$30,MATCH($AD653,$B$18:$G$18,0),FALSE),HLOOKUP($CA$5,$J$2:$Y$8,6,FALSE)))+HLOOKUP($CA$5,$J$2:$Y$8,4,FALSE)*VLOOKUP($AC653,$B$32:$G$45,MATCH($AD653,$B$33:$G$33,0),FALSE)+HLOOKUP($CA$5,$J$2:$Y$8,5,FALSE)*VLOOKUP($AC653,$B$47:$G$60,MATCH($AD653,$B$48:$G$48,0),FALSE),"N/A")</f>
        <v>86</v>
      </c>
      <c r="CC653" s="16">
        <f>IF(ISNUMBER($AG653),IF(OR(HLOOKUP($CA$5,$I$2:$Y$8,4,FALSE)=1,HLOOKUP($CA$5,$I$2:$Y$8,5,FALSE)=1,),HLOOKUP($CA$5,$I$2:$Y$8,4,FALSE)*VLOOKUP($AC653,$B$32:$G$45,MATCH($AD653,$B$33:$G$33,0),FALSE)+HLOOKUP($CA$5,$I$2:$Y$8,5,FALSE)*VLOOKUP($AC653,$B$47:$G$60,MATCH($AD653,$B$48:$G$48,0),FALSE)+$AG653,$AG653),"N/A")</f>
        <v>107.7989270336856</v>
      </c>
      <c r="CD653" s="16" t="str">
        <f>IF(CB653="N/A", "N/A", "true")</f>
        <v>true</v>
      </c>
      <c r="CE653" s="16">
        <f>IF(CB653="N/A", "N/A", 1)</f>
        <v>1</v>
      </c>
      <c r="CF653" s="16">
        <f>IF(ISNUMBER($AE653),IF(OR(HLOOKUP($CF$5,$I$2:$Y$8,4,FALSE)=1,HLOOKUP($CF$5,$I$2:$Y$8,5,FALSE)=1,),HLOOKUP($CF$5,$I$2:$Y$8,4,FALSE)*VLOOKUP($AC653,$B$32:$G$45,MATCH($AD653,$B$33:$G$33,0),FALSE)+HLOOKUP($CF$5,$I$2:$Y$8,5,FALSE)*VLOOKUP($AC653,$B$47:$G$60,MATCH($AD653,$B$48:$G$48,0),FALSE)+$AE653,$AE653),"N/A")</f>
        <v>49.3</v>
      </c>
      <c r="CG653" s="16">
        <f t="shared" ref="CG653:CG664" si="3133">IF(ISNUMBER($AF653),$AF653*SQRT(SUMSQ(HLOOKUP($CF$5,$J$2:$Y$8,2,FALSE)*VLOOKUP($AC653,$B$2:$G$15,MATCH($AD653,$B$3:$G$3,0),FALSE),HLOOKUP($CF$5,$J$2:$Y$8,3,FALSE)*VLOOKUP($AC653,$B$17:$G$30,MATCH($AD653,$B$18:$G$18,0),FALSE),HLOOKUP($CF$5,$J$2:$Y$8,6,FALSE)))+HLOOKUP($CF$5,$J$2:$Y$8,4,FALSE)*VLOOKUP($AC653,$B$32:$G$45,MATCH($AD653,$B$33:$G$33,0),FALSE)+HLOOKUP($CF$5,$J$2:$Y$8,5,FALSE)*VLOOKUP($AC653,$B$47:$G$60,MATCH($AD653,$B$48:$G$48,0),FALSE),"N/A")</f>
        <v>97.3</v>
      </c>
      <c r="CH653" s="16">
        <f>IF(ISNUMBER($AG653),IF(OR(HLOOKUP($CF$5,$I$2:$Y$8,4,FALSE)=1,HLOOKUP($CF$5,$I$2:$Y$8,5,FALSE)=1,),HLOOKUP($CF$5,$I$2:$Y$8,4,FALSE)*VLOOKUP($AC653,$B$32:$G$45,MATCH($AD653,$B$33:$G$33,0),FALSE)+HLOOKUP($CF$5,$I$2:$Y$8,5,FALSE)*VLOOKUP($AC653,$B$47:$G$60,MATCH($AD653,$B$48:$G$48,0),FALSE)+$AG653,$AG653),"N/A")</f>
        <v>119.0989270336856</v>
      </c>
      <c r="CI653" s="16" t="str">
        <f>IF(CG653="N/A", "N/A", "true")</f>
        <v>true</v>
      </c>
      <c r="CJ653" s="16">
        <f>IF(CG653="N/A", "N/A", 1)</f>
        <v>1</v>
      </c>
      <c r="CK653" s="16">
        <f>IF(ISNUMBER($AE653),IF(OR(HLOOKUP($CK$5,$I$2:$Y$8,4,FALSE)=1,HLOOKUP($CK$5,$I$2:$Y$8,5,FALSE)=1,),HLOOKUP($CK$5,$I$2:$Y$8,4,FALSE)*VLOOKUP($AC653,$B$32:$G$45,MATCH($AD653,$B$33:$G$33,0),FALSE)+HLOOKUP($CK$5,$I$2:$Y$8,5,FALSE)*VLOOKUP($AC653,$B$47:$G$60,MATCH($AD653,$B$48:$G$48,0),FALSE)+$AE653,$AE653),"N/A")</f>
        <v>39.299999999999997</v>
      </c>
      <c r="CL653" s="16">
        <f t="shared" ref="CL653:CL664" si="3134">IF(ISNUMBER($AF653),$AF653*SQRT(SUMSQ(HLOOKUP($CK$5,$J$2:$Y$8,2,FALSE)*VLOOKUP($AC653,$B$2:$G$15,MATCH($AD653,$B$3:$G$3,0),FALSE),HLOOKUP($CK$5,$J$2:$Y$8,3,FALSE)*VLOOKUP($AC653,$B$17:$G$30,MATCH($AD653,$B$18:$G$18,0),FALSE),HLOOKUP($CK$5,$J$2:$Y$8,6,FALSE)))+HLOOKUP($CK$5,$J$2:$Y$8,4,FALSE)*VLOOKUP($AC653,$B$32:$G$45,MATCH($AD653,$B$33:$G$33,0),FALSE)+HLOOKUP($CK$5,$J$2:$Y$8,5,FALSE)*VLOOKUP($AC653,$B$47:$G$60,MATCH($AD653,$B$48:$G$48,0),FALSE),"N/A")</f>
        <v>87.3</v>
      </c>
      <c r="CM653" s="16">
        <f>IF(ISNUMBER($AG653),IF(OR(HLOOKUP($CK$5,$I$2:$Y$8,4,FALSE)=1,HLOOKUP($CK$5,$I$2:$Y$8,5,FALSE)=1,),HLOOKUP($CK$5,$I$2:$Y$8,4,FALSE)*VLOOKUP($AC653,$B$32:$G$45,MATCH($AD653,$B$33:$G$33,0),FALSE)+HLOOKUP($CK$5,$I$2:$Y$8,5,FALSE)*VLOOKUP($AC653,$B$47:$G$60,MATCH($AD653,$B$48:$G$48,0),FALSE)+$AG653,$AG653),"N/A")</f>
        <v>109.0989270336856</v>
      </c>
      <c r="CN653" s="16" t="str">
        <f>IF(CL653="N/A", "N/A", "true")</f>
        <v>true</v>
      </c>
      <c r="CO653" s="16">
        <f>IF(CL653="N/A", "N/A", 1)</f>
        <v>1</v>
      </c>
      <c r="CP653" s="16">
        <f>IF(ISNUMBER($AE653),IF(OR(HLOOKUP($CP$5,$I$2:$Y$8,4,FALSE)=1,HLOOKUP($CP$5,$I$2:$Y$8,5,FALSE)=1,),HLOOKUP($CP$5,$I$2:$Y$8,4,FALSE)*VLOOKUP($AC653,$B$32:$G$45,MATCH($AD653,$B$33:$G$33,0),FALSE)+HLOOKUP($CP$5,$I$2:$Y$8,5,FALSE)*VLOOKUP($AC653,$B$47:$G$60,MATCH($AD653,$B$48:$G$48,0),FALSE)+$AE653,$AE653),"N/A")</f>
        <v>48</v>
      </c>
      <c r="CQ653" s="16">
        <f t="shared" ref="CQ653:CQ664" si="3135">IF(ISNUMBER($AF653),$AF653*SQRT(SUMSQ(HLOOKUP($CP$5,$J$2:$Y$8,2,FALSE)*VLOOKUP($AC653,$B$2:$G$15,MATCH($AD653,$B$3:$G$3,0),FALSE),HLOOKUP($CP$5,$J$2:$Y$8,3,FALSE)*VLOOKUP($AC653,$B$17:$G$30,MATCH($AD653,$B$18:$G$18,0),FALSE),HLOOKUP($CP$5,$J$2:$Y$8,6,FALSE)))+HLOOKUP($CP$5,$J$2:$Y$8,4,FALSE)*VLOOKUP($AC653,$B$32:$G$45,MATCH($AD653,$B$33:$G$33,0),FALSE)+HLOOKUP($CP$5,$J$2:$Y$8,5,FALSE)*VLOOKUP($AC653,$B$47:$G$60,MATCH($AD653,$B$48:$G$48,0),FALSE),"N/A")</f>
        <v>116.4989270336856</v>
      </c>
      <c r="CR653" s="16">
        <f>IF(ISNUMBER($AG653),IF(OR(HLOOKUP($CP$5,$I$2:$Y$8,4,FALSE)=1,HLOOKUP($CP$5,$I$2:$Y$8,5,FALSE)=1,),HLOOKUP($CP$5,$I$2:$Y$8,4,FALSE)*VLOOKUP($AC653,$B$32:$G$45,MATCH($AD653,$B$33:$G$33,0),FALSE)+HLOOKUP($CP$5,$I$2:$Y$8,5,FALSE)*VLOOKUP($AC653,$B$47:$G$60,MATCH($AD653,$B$48:$G$48,0),FALSE)+$AG653,$AG653),"N/A")</f>
        <v>117.7989270336856</v>
      </c>
      <c r="CS653" s="16" t="str">
        <f>IF(CQ653="N/A", "N/A", "true")</f>
        <v>true</v>
      </c>
      <c r="CT653" s="16">
        <f>IF(CQ653="N/A", "N/A", 1)</f>
        <v>1</v>
      </c>
      <c r="CU653" s="16">
        <f>IF(ISNUMBER($AE653),IF(OR(HLOOKUP($CU$5,$I$2:$Y$8,4,FALSE)=1,HLOOKUP($CU$5,$I$2:$Y$8,5,FALSE)=1,),HLOOKUP($CU$5,$I$2:$Y$8,4,FALSE)*VLOOKUP($AC653,$B$32:$G$45,MATCH($AD653,$B$33:$G$33,0),FALSE)+HLOOKUP($CU$5,$I$2:$Y$8,5,FALSE)*VLOOKUP($AC653,$B$47:$G$60,MATCH($AD653,$B$48:$G$48,0),FALSE)+$AE653,$AE653),"N/A")</f>
        <v>38</v>
      </c>
      <c r="CV653" s="16">
        <f t="shared" ref="CV653:CV664" si="3136">IF(ISNUMBER($AF653),$AF653*SQRT(SUMSQ(HLOOKUP($CU$5,$J$2:$Y$8,2,FALSE)*VLOOKUP($AC653,$B$2:$G$15,MATCH($AD653,$B$3:$G$3,0),FALSE),HLOOKUP($CU$5,$J$2:$Y$8,3,FALSE)*VLOOKUP($AC653,$B$17:$G$30,MATCH($AD653,$B$18:$G$18,0),FALSE),HLOOKUP($CU$5,$J$2:$Y$8,6,FALSE)))+HLOOKUP($CU$5,$J$2:$Y$8,4,FALSE)*VLOOKUP($AC653,$B$32:$G$45,MATCH($AD653,$B$33:$G$33,0),FALSE)+HLOOKUP($CU$5,$J$2:$Y$8,5,FALSE)*VLOOKUP($AC653,$B$47:$G$60,MATCH($AD653,$B$48:$G$48,0),FALSE),"N/A")</f>
        <v>106.4989270336856</v>
      </c>
      <c r="CW653" s="16">
        <f>IF(ISNUMBER($AG653),IF(OR(HLOOKUP($CU$5,$I$2:$Y$8,4,FALSE)=1,HLOOKUP($CU$5,$I$2:$Y$8,5,FALSE)=1,),HLOOKUP($CU$5,$I$2:$Y$8,4,FALSE)*VLOOKUP($AC653,$B$32:$G$45,MATCH($AD653,$B$33:$G$33,0),FALSE)+HLOOKUP($CU$5,$I$2:$Y$8,5,FALSE)*VLOOKUP($AC653,$B$47:$G$60,MATCH($AD653,$B$48:$G$48,0),FALSE)+$AG653,$AG653),"N/A")</f>
        <v>107.7989270336856</v>
      </c>
      <c r="CX653" s="16" t="str">
        <f>IF(CV653="N/A", "N/A", "true")</f>
        <v>true</v>
      </c>
      <c r="CY653" s="16">
        <f>IF(CV653="N/A", "N/A", 1)</f>
        <v>1</v>
      </c>
      <c r="CZ653" s="16">
        <f>IF(ISNUMBER($AE653),IF(OR(HLOOKUP($CZ$5,$I$2:$Y$8,4,FALSE)=1,HLOOKUP($CZ$5,$I$2:$Y$8,5,FALSE)=1,),HLOOKUP($CZ$5,$I$2:$Y$8,4,FALSE)*VLOOKUP($AC653,$B$32:$G$45,MATCH($AD653,$B$33:$G$33,0),FALSE)+HLOOKUP($CZ$5,$I$2:$Y$8,5,FALSE)*VLOOKUP($AC653,$B$47:$G$60,MATCH($AD653,$B$48:$G$48,0),FALSE)+$AE653,$AE653),"N/A")</f>
        <v>49.3</v>
      </c>
      <c r="DA653" s="16">
        <f t="shared" ref="DA653:DA664" si="3137">IF(ISNUMBER($AF653),$AF653*SQRT(SUMSQ(HLOOKUP($CZ$5,$J$2:$Y$8,2,FALSE)*VLOOKUP($AC653,$B$2:$G$15,MATCH($AD653,$B$3:$G$3,0),FALSE),HLOOKUP($CZ$5,$J$2:$Y$8,3,FALSE)*VLOOKUP($AC653,$B$17:$G$30,MATCH($AD653,$B$18:$G$18,0),FALSE),HLOOKUP($CZ$5,$J$2:$Y$8,6,FALSE)))+HLOOKUP($CZ$5,$J$2:$Y$8,4,FALSE)*VLOOKUP($AC653,$B$32:$G$45,MATCH($AD653,$B$33:$G$33,0),FALSE)+HLOOKUP($CZ$5,$J$2:$Y$8,5,FALSE)*VLOOKUP($AC653,$B$47:$G$60,MATCH($AD653,$B$48:$G$48,0),FALSE),"N/A")</f>
        <v>117.7989270336856</v>
      </c>
      <c r="DB653" s="16">
        <f>IF(ISNUMBER($AG653),IF(OR(HLOOKUP($CZ$5,$I$2:$Y$8,4,FALSE)=1,HLOOKUP($CZ$5,$I$2:$Y$8,5,FALSE)=1,),HLOOKUP($CZ$5,$I$2:$Y$8,4,FALSE)*VLOOKUP($AC653,$B$32:$G$45,MATCH($AD653,$B$33:$G$33,0),FALSE)+HLOOKUP($CZ$5,$I$2:$Y$8,5,FALSE)*VLOOKUP($AC653,$B$47:$G$60,MATCH($AD653,$B$48:$G$48,0),FALSE)+$AG653,$AG653),"N/A")</f>
        <v>119.0989270336856</v>
      </c>
      <c r="DC653" s="16" t="str">
        <f>IF(DA653="N/A", "N/A", "true")</f>
        <v>true</v>
      </c>
      <c r="DD653" s="16">
        <f>IF(DA653="N/A", "N/A", 1)</f>
        <v>1</v>
      </c>
      <c r="DE653" s="16">
        <f>IF(ISNUMBER($AE653),IF(OR(HLOOKUP($DE$5,$I$2:$Y$8,4,FALSE)=1,HLOOKUP($DE$5,$I$2:$Y$8,5,FALSE)=1,),HLOOKUP($DE$5,$I$2:$Y$8,4,FALSE)*VLOOKUP($AC653,$B$32:$G$45,MATCH($AD653,$B$33:$G$33,0),FALSE)+HLOOKUP($DE$5,$I$2:$Y$8,5,FALSE)*VLOOKUP($AC653,$B$47:$G$60,MATCH($AD653,$B$48:$G$48,0),FALSE)+$AE653,$AE653),"N/A")</f>
        <v>39.299999999999997</v>
      </c>
      <c r="DF653" s="16">
        <f>IF(ISNUMBER($AF653),$AF653*SQRT(SUMSQ(HLOOKUP($DE$5,$J$2:$Y$8,2,FALSE)*VLOOKUP($AC653,$B$2:$G$15,MATCH($AD653,$B$3:$G$3,0),FALSE),HLOOKUP($DE$5,$J$2:$Y$8,3,FALSE)*VLOOKUP($AC653,$B$17:$G$30,MATCH($AD653,$B$18:$G$18,0),FALSE),HLOOKUP($DE$5,$J$2:$Y$8,6,FALSE)))+HLOOKUP($DE$5,$J$2:$Y$8,4,FALSE)*VLOOKUP($AC653,$B$32:$G$45,MATCH($AD653,$B$33:$G$33,0),FALSE)+HLOOKUP($DE$5,$J$2:$Y$8,5,FALSE)*VLOOKUP($AC653,$B$47:$G$60,MATCH($AD653,$B$48:$G$48,0),FALSE),"N/A")</f>
        <v>107.7989270336856</v>
      </c>
      <c r="DG653" s="19">
        <f>IF(ISNUMBER($AG653),IF(OR(HLOOKUP($DE$5,$I$2:$Y$8,4,FALSE)=1,HLOOKUP($DE$5,$I$2:$Y$8,5,FALSE)=1,),HLOOKUP($DE$5,$I$2:$Y$8,4,FALSE)*VLOOKUP($AC653,$B$32:$G$45,MATCH($AD653,$B$33:$G$33,0),FALSE)+HLOOKUP($DE$5,$I$2:$Y$8,5,FALSE)*VLOOKUP($AC653,$B$47:$G$60,MATCH($AD653,$B$48:$G$48,0),FALSE)+$AG653,$AG653),"N/A")</f>
        <v>109.0989270336856</v>
      </c>
      <c r="DH653" s="16" t="str">
        <f>IF(DF653="N/A", "N/A", "true")</f>
        <v>true</v>
      </c>
      <c r="DI653" s="16">
        <f>IF(DF653="N/A", "N/A", 1)</f>
        <v>1</v>
      </c>
    </row>
    <row r="654" spans="27:113" x14ac:dyDescent="0.35">
      <c r="AA654" s="49">
        <v>1.5</v>
      </c>
      <c r="AB654" s="55">
        <f>IF(ISNUMBER(AA654),(AA654*(AF654-AG654)+AE654+AG654-2*AF654)/(AE654-AF654),"-")</f>
        <v>3.1718975422963749</v>
      </c>
      <c r="AC654" s="23" t="s">
        <v>7</v>
      </c>
      <c r="AD654" s="40" t="s">
        <v>1</v>
      </c>
      <c r="AE654" s="16">
        <v>8.8000000000000007</v>
      </c>
      <c r="AF654" s="16">
        <v>11</v>
      </c>
      <c r="AG654" s="16">
        <f t="shared" si="3122"/>
        <v>20.556349186104047</v>
      </c>
      <c r="AH654" s="16">
        <f t="shared" ref="AH654:AH664" si="3138">IF(ISNUMBER($AE654),IF(OR(HLOOKUP($AH$5,$I$2:$Y$8,4,FALSE)=1,HLOOKUP($AH$5,$I$2:$Y$8,5,FALSE)=1,),HLOOKUP($AH$5,$I$2:$Y$8,4,FALSE)*VLOOKUP($AC654,$B$32:$G$45,MATCH($AD654,$B$33:$G$33,0),FALSE)+HLOOKUP($AH$5,$I$2:$Y$8,5,FALSE)*VLOOKUP($AC654,$B$47:$G$60,MATCH($AD654,$B$48:$G$48,0),FALSE)+$AE654,$AE654),"N/A")</f>
        <v>8.8000000000000007</v>
      </c>
      <c r="AI654" s="16">
        <f t="shared" si="3123"/>
        <v>11</v>
      </c>
      <c r="AJ654" s="16">
        <f>IF(ISNUMBER($AG654),IF(OR(HLOOKUP($AH$5,$I$2:$Y$8,4,FALSE)=1,HLOOKUP($AH$5,$I$2:$Y$8,5,FALSE)=1,),HLOOKUP($AH$5,$I$2:$Y$8,4,FALSE)*VLOOKUP($AC654,$B$32:$G$45,MATCH($AD654,$B$33:$G$33,0),FALSE)+HLOOKUP($AH$5,$I$2:$Y$8,5,FALSE)*VLOOKUP($AC654,$B$47:$G$60,MATCH($AD654,$B$48:$G$48,0),FALSE)+$AG654,$AG654),"N/A")</f>
        <v>20.556349186104047</v>
      </c>
      <c r="AK654" s="16" t="str">
        <f t="shared" ref="AK654:AK664" si="3139">IF(AI654="N/A", "N/A", "true")</f>
        <v>true</v>
      </c>
      <c r="AL654" s="16">
        <f t="shared" ref="AL654:AL664" si="3140">IF(AI654="N/A", "N/A", 1)</f>
        <v>1</v>
      </c>
      <c r="AM654" s="16">
        <f t="shared" ref="AM654:AM664" si="3141">IF(ISNUMBER($AE654),IF(OR(HLOOKUP($AM$5,$I$2:$Y$8,4,FALSE)=1,HLOOKUP($AM$5,$I$2:$Y$8,5,FALSE)=1,),HLOOKUP($AM$5,$I$2:$Y$8,4,FALSE)*VLOOKUP($AC654,$B$32:$G$45,MATCH($AD654,$B$33:$G$33,0),FALSE)+HLOOKUP($AM$5,$I$2:$Y$8,5,FALSE)*VLOOKUP($AC654,$B$47:$G$60,MATCH($AD654,$B$48:$G$48,0),FALSE)+$AE654,$AE654),"N/A")</f>
        <v>8.8000000000000007</v>
      </c>
      <c r="AN654" s="16">
        <f t="shared" si="3124"/>
        <v>11</v>
      </c>
      <c r="AO654" s="16">
        <f t="shared" ref="AO654:AO664" si="3142">IF(ISNUMBER($AG654),IF(OR(HLOOKUP($AM$5,$I$2:$Y$8,4,FALSE)=1,HLOOKUP($AM$5,$I$2:$Y$8,5,FALSE)=1,),HLOOKUP($AM$5,$I$2:$Y$8,4,FALSE)*VLOOKUP($AC654,$B$32:$G$45,MATCH($AD654,$B$33:$G$33,0),FALSE)+HLOOKUP($AM$5,$I$2:$Y$8,5,FALSE)*VLOOKUP($AC654,$B$47:$G$60,MATCH($AD654,$B$48:$G$48,0),FALSE)+$AG654,$AG654),"N/A")</f>
        <v>20.556349186104047</v>
      </c>
      <c r="AP654" s="16" t="str">
        <f t="shared" ref="AP654:AP664" si="3143">IF(AN654="N/A", "N/A", "true")</f>
        <v>true</v>
      </c>
      <c r="AQ654" s="16">
        <f t="shared" ref="AQ654:AQ664" si="3144">IF(AN654="N/A", "N/A", 1)</f>
        <v>1</v>
      </c>
      <c r="AR654" s="16">
        <f t="shared" ref="AR654:AR664" si="3145">IF(ISNUMBER($AE654),IF(OR(HLOOKUP($AR$5,$I$2:$Y$8,4,FALSE)=1,HLOOKUP($AR$5,$I$2:$Y$8,5,FALSE)=1,),HLOOKUP($AR$5,$I$2:$Y$8,4,FALSE)*VLOOKUP($AC654,$B$32:$G$45,MATCH($AD654,$B$33:$G$33,0),FALSE)+HLOOKUP($AH$5,$I$2:$Y$8,5,FALSE)*VLOOKUP($AC654,$B$47:$G$60,MATCH($AD654,$B$48:$G$48,0),FALSE)+$AE654,$AE654),"N/A")</f>
        <v>13.8</v>
      </c>
      <c r="AS654" s="16">
        <f t="shared" si="3125"/>
        <v>16</v>
      </c>
      <c r="AT654" s="16">
        <f t="shared" ref="AT654:AT664" si="3146">IF(ISNUMBER($AG654),IF(OR(HLOOKUP($AR$5,$I$2:$Y$8,4,FALSE)=1,HLOOKUP($AR$5,$I$2:$Y$8,5,FALSE)=1,),HLOOKUP($AR$5,$I$2:$Y$8,4,FALSE)*VLOOKUP($AC654,$B$32:$G$45,MATCH($AD654,$B$33:$G$33,0),FALSE)+HLOOKUP($AR$5,$I$2:$Y$8,5,FALSE)*VLOOKUP($AC654,$B$47:$G$60,MATCH($AD654,$B$48:$G$48,0),FALSE)+$AG654,$AG654),"N/A")</f>
        <v>25.556349186104047</v>
      </c>
      <c r="AU654" s="16" t="str">
        <f t="shared" ref="AU654:AU664" si="3147">IF(AS654="N/A", "N/A", "true")</f>
        <v>true</v>
      </c>
      <c r="AV654" s="16">
        <f t="shared" ref="AV654:AV664" si="3148">IF(AS654="N/A", "N/A", 1)</f>
        <v>1</v>
      </c>
      <c r="AW654" s="16">
        <f t="shared" ref="AW654:AW664" si="3149">IF(ISNUMBER($AE654),IF(OR(HLOOKUP($AW$5,$I$2:$Y$8,4,FALSE)=1,HLOOKUP($AW$5,$I$2:$Y$8,5,FALSE)=1,),HLOOKUP($AW$5,$I$2:$Y$8,4,FALSE)*VLOOKUP($AC654,$B$32:$G$45,MATCH($AD654,$B$33:$G$33,0),FALSE)+HLOOKUP($AW$5,$I$2:$Y$8,5,FALSE)*VLOOKUP($AC654,$B$47:$G$60,MATCH($AD654,$B$48:$G$48,0),FALSE)+$AE654,$AE654),"N/A")</f>
        <v>13.8</v>
      </c>
      <c r="AX654" s="16">
        <f t="shared" si="3126"/>
        <v>16</v>
      </c>
      <c r="AY654" s="16">
        <f t="shared" ref="AY654:AY664" si="3150">IF(ISNUMBER($AG654),IF(OR(HLOOKUP($AW$5,$I$2:$Y$8,4,FALSE)=1,HLOOKUP($AW$5,$I$2:$Y$8,5,FALSE)=1,),HLOOKUP($AW$5,$I$2:$Y$8,4,FALSE)*VLOOKUP($AC654,$B$32:$G$45,MATCH($AD654,$B$33:$G$33,0),FALSE)+HLOOKUP($AW$5,$I$2:$Y$8,5,FALSE)*VLOOKUP($AC654,$B$47:$G$60,MATCH($AD654,$B$48:$G$48,0),FALSE)+$AG654,$AG654),"N/A")</f>
        <v>25.556349186104047</v>
      </c>
      <c r="AZ654" s="16" t="str">
        <f t="shared" ref="AZ654:AZ664" si="3151">IF(AX654="N/A", "N/A", "true")</f>
        <v>true</v>
      </c>
      <c r="BA654" s="16">
        <f t="shared" ref="BA654:BA664" si="3152">IF(AX654="N/A", "N/A", 1)</f>
        <v>1</v>
      </c>
      <c r="BB654" s="16">
        <f t="shared" ref="BB654:BB664" si="3153">IF(ISNUMBER($AE654),IF(OR(HLOOKUP($BB$5,$I$2:$Y$8,4,FALSE)=1,HLOOKUP($BB$5,$I$2:$Y$8,5,FALSE)=1,),HLOOKUP($BB$5,$I$2:$Y$8,4,FALSE)*VLOOKUP($AC654,$B$32:$G$45,MATCH($AD654,$B$33:$G$33,0),FALSE)+HLOOKUP($BB$5,$I$2:$Y$8,5,FALSE)*VLOOKUP($AC654,$B$47:$G$60,MATCH($AD654,$B$48:$G$48,0),FALSE)+$AE654,$AE654),"N/A")</f>
        <v>8.8000000000000007</v>
      </c>
      <c r="BC654" s="16">
        <f t="shared" si="3127"/>
        <v>11</v>
      </c>
      <c r="BD654" s="16">
        <f t="shared" ref="BD654:BD664" si="3154">IF(ISNUMBER($AG654),IF(OR(HLOOKUP($BB$5,$I$2:$Y$8,4,FALSE)=1,HLOOKUP($BB$5,$I$2:$Y$8,5,FALSE)=1,),HLOOKUP($BB$5,$I$2:$Y$8,4,FALSE)*VLOOKUP($AC654,$B$32:$G$45,MATCH($AD654,$B$33:$G$33,0),FALSE)+HLOOKUP($BB$5,$I$2:$Y$8,5,FALSE)*VLOOKUP($AC654,$B$47:$G$60,MATCH($AD654,$B$48:$G$48,0),FALSE)+$AG654,$AG654),"N/A")</f>
        <v>20.556349186104047</v>
      </c>
      <c r="BE654" s="16" t="str">
        <f t="shared" ref="BE654:BE664" si="3155">IF(BC654="N/A", "N/A", "true")</f>
        <v>true</v>
      </c>
      <c r="BF654" s="16">
        <f t="shared" ref="BF654:BF664" si="3156">IF(BC654="N/A", "N/A", 1)</f>
        <v>1</v>
      </c>
      <c r="BG654" s="16">
        <f t="shared" ref="BG654:BG664" si="3157">IF(ISNUMBER($AE654),IF(OR(HLOOKUP($BG$5,$I$2:$Y$8,4,FALSE)=1,HLOOKUP($BG$5,$I$2:$Y$8,5,FALSE)=1,),HLOOKUP($BG$5,$I$2:$Y$8,4,FALSE)*VLOOKUP($AC654,$B$32:$G$45,MATCH($AD654,$B$33:$G$33,0),FALSE)+HLOOKUP($BG$5,$I$2:$Y$8,5,FALSE)*VLOOKUP($AC654,$B$47:$G$60,MATCH($AD654,$B$48:$G$48,0),FALSE)+$AE654,$AE654),"N/A")</f>
        <v>8.8000000000000007</v>
      </c>
      <c r="BH654" s="16">
        <f t="shared" si="3128"/>
        <v>11</v>
      </c>
      <c r="BI654" s="16">
        <f t="shared" ref="BI654:BI664" si="3158">IF(ISNUMBER($AG654),IF(OR(HLOOKUP($BG$5,$I$2:$Y$8,4,FALSE)=1,HLOOKUP($BG$5,$I$2:$Y$8,5,FALSE)=1,),HLOOKUP($BG$5,$I$2:$Y$8,4,FALSE)*VLOOKUP($AC654,$B$32:$G$45,MATCH($AD654,$B$33:$G$33,0),FALSE)+HLOOKUP($BG$5,$I$2:$Y$8,5,FALSE)*VLOOKUP($AC654,$B$47:$G$60,MATCH($AD654,$B$48:$G$48,0),FALSE)+$AG654,$AG654),"N/A")</f>
        <v>20.556349186104047</v>
      </c>
      <c r="BJ654" s="16" t="str">
        <f t="shared" ref="BJ654:BJ664" si="3159">IF(BH654="N/A", "N/A", "true")</f>
        <v>true</v>
      </c>
      <c r="BK654" s="16">
        <f t="shared" ref="BK654:BK664" si="3160">IF(BH654="N/A", "N/A", 1)</f>
        <v>1</v>
      </c>
      <c r="BL654" s="16">
        <f t="shared" ref="BL654:BL664" si="3161">IF(ISNUMBER($AE654),IF(OR(HLOOKUP($BL$5,$I$2:$Y$8,4,FALSE)=1,HLOOKUP($BL$5,$I$2:$Y$8,5,FALSE)=1,),HLOOKUP($BL$5,$I$2:$Y$8,4,FALSE)*VLOOKUP($AC654,$B$32:$G$45,MATCH($AD654,$B$33:$G$33,0),FALSE)+HLOOKUP($BL$5,$I$2:$Y$8,5,FALSE)*VLOOKUP($AC654,$B$47:$G$60,MATCH($AD654,$B$48:$G$48,0),FALSE)+$AE654,$AE654),"N/A")</f>
        <v>13.8</v>
      </c>
      <c r="BM654" s="16">
        <f t="shared" si="3129"/>
        <v>16</v>
      </c>
      <c r="BN654" s="16">
        <f t="shared" ref="BN654:BN664" si="3162">IF(ISNUMBER($AG654),IF(OR(HLOOKUP($BL$5,$I$2:$Y$8,4,FALSE)=1,HLOOKUP($BL$5,$I$2:$Y$8,5,FALSE)=1,),HLOOKUP($BL$5,$I$2:$Y$8,4,FALSE)*VLOOKUP($AC654,$B$32:$G$45,MATCH($AD654,$B$33:$G$33,0),FALSE)+HLOOKUP($BL$5,$I$2:$Y$8,5,FALSE)*VLOOKUP($AC654,$B$47:$G$60,MATCH($AD654,$B$48:$G$48,0),FALSE)+$AG654,$AG654),"N/A")</f>
        <v>25.556349186104047</v>
      </c>
      <c r="BO654" s="16" t="str">
        <f t="shared" ref="BO654:BO664" si="3163">IF(BM654="N/A", "N/A", "true")</f>
        <v>true</v>
      </c>
      <c r="BP654" s="16">
        <f t="shared" ref="BP654:BP664" si="3164">IF(BM654="N/A", "N/A", 1)</f>
        <v>1</v>
      </c>
      <c r="BQ654" s="16">
        <f t="shared" ref="BQ654:BQ664" si="3165">IF(ISNUMBER($AE654),IF(OR(HLOOKUP($BQ$5,$I$2:$Y$8,4,FALSE)=1,HLOOKUP($BQ$5,$I$2:$Y$8,5,FALSE)=1,),HLOOKUP($BQ$5,$I$2:$Y$8,4,FALSE)*VLOOKUP($AC654,$B$32:$G$45,MATCH($AD654,$B$33:$G$33,0),FALSE)+HLOOKUP($BQ$5,$I$2:$Y$8,5,FALSE)*VLOOKUP($AC654,$B$47:$G$60,MATCH($AD654,$B$48:$G$48,0),FALSE)+$AE654,$AE654),"N/A")</f>
        <v>13.8</v>
      </c>
      <c r="BR654" s="16">
        <f t="shared" si="3130"/>
        <v>16</v>
      </c>
      <c r="BS654" s="16">
        <f t="shared" ref="BS654:BS664" si="3166">IF(ISNUMBER($AG654),IF(OR(HLOOKUP($BQ$5,$I$2:$Y$8,4,FALSE)=1,HLOOKUP($BQ$5,$I$2:$Y$8,5,FALSE)=1,),HLOOKUP($BQ$5,$I$2:$Y$8,4,FALSE)*VLOOKUP($AC654,$B$32:$G$45,MATCH($AD654,$B$33:$G$33,0),FALSE)+HLOOKUP($BQ$5,$I$2:$Y$8,5,FALSE)*VLOOKUP($AC654,$B$47:$G$60,MATCH($AD654,$B$48:$G$48,0),FALSE)+$AG654,$AG654),"N/A")</f>
        <v>25.556349186104047</v>
      </c>
      <c r="BT654" s="16" t="str">
        <f t="shared" ref="BT654:BT664" si="3167">IF(BR654="N/A", "N/A", "true")</f>
        <v>true</v>
      </c>
      <c r="BU654" s="16">
        <f t="shared" ref="BU654:BU664" si="3168">IF(BR654="N/A", "N/A", 1)</f>
        <v>1</v>
      </c>
      <c r="BV654" s="16">
        <f t="shared" ref="BV654:BV664" si="3169">IF(ISNUMBER($AE654),IF(OR(HLOOKUP($BV$5,$I$2:$Y$8,4,FALSE)=1,HLOOKUP($BV$5,$I$2:$Y$8,5,FALSE)=1,),HLOOKUP($BV$5,$I$2:$Y$8,4,FALSE)*VLOOKUP($AC654,$B$32:$G$45,MATCH($AD654,$B$33:$G$33,0),FALSE)+HLOOKUP($BV$5,$I$2:$Y$8,5,FALSE)*VLOOKUP($AC654,$B$47:$G$60,MATCH($AD654,$B$48:$G$48,0),FALSE)+$AE654,$AE654),"N/A")</f>
        <v>8.8000000000000007</v>
      </c>
      <c r="BW654" s="16">
        <f t="shared" si="3131"/>
        <v>11</v>
      </c>
      <c r="BX654" s="16">
        <f t="shared" ref="BX654:BX664" si="3170">IF(ISNUMBER($AG654),IF(OR(HLOOKUP($BV$5,$I$2:$Y$8,4,FALSE)=1,HLOOKUP($BV$5,$I$2:$Y$8,5,FALSE)=1,),HLOOKUP($BV$5,$I$2:$Y$8,4,FALSE)*VLOOKUP($AC654,$B$32:$G$45,MATCH($AD654,$B$33:$G$33,0),FALSE)+HLOOKUP($BV$5,$I$2:$Y$8,5,FALSE)*VLOOKUP($AC654,$B$47:$G$60,MATCH($AD654,$B$48:$G$48,0),FALSE)+$AG654,$AG654),"N/A")</f>
        <v>20.556349186104047</v>
      </c>
      <c r="BY654" s="16" t="str">
        <f t="shared" ref="BY654:BY664" si="3171">IF(BW654="N/A", "N/A", "true")</f>
        <v>true</v>
      </c>
      <c r="BZ654" s="16">
        <f t="shared" ref="BZ654:BZ664" si="3172">IF(BW654="N/A", "N/A", 1)</f>
        <v>1</v>
      </c>
      <c r="CA654" s="16">
        <f t="shared" ref="CA654:CA664" si="3173">IF(ISNUMBER($AE654),IF(OR(HLOOKUP($CA$5,$I$2:$Y$8,4,FALSE)=1,HLOOKUP($CA$5,$I$2:$Y$8,5,FALSE)=1,),HLOOKUP($CA$5,$I$2:$Y$8,4,FALSE)*VLOOKUP($AC654,$B$32:$G$45,MATCH($AD654,$B$33:$G$33,0),FALSE)+HLOOKUP($CA$5,$I$2:$Y$8,5,FALSE)*VLOOKUP($AC654,$B$47:$G$60,MATCH($AD654,$B$48:$G$48,0),FALSE)+$AE654,$AE654),"N/A")</f>
        <v>8.8000000000000007</v>
      </c>
      <c r="CB654" s="16">
        <f t="shared" si="3132"/>
        <v>11</v>
      </c>
      <c r="CC654" s="16">
        <f t="shared" ref="CC654:CC664" si="3174">IF(ISNUMBER($AG654),IF(OR(HLOOKUP($CA$5,$I$2:$Y$8,4,FALSE)=1,HLOOKUP($CA$5,$I$2:$Y$8,5,FALSE)=1,),HLOOKUP($CA$5,$I$2:$Y$8,4,FALSE)*VLOOKUP($AC654,$B$32:$G$45,MATCH($AD654,$B$33:$G$33,0),FALSE)+HLOOKUP($CA$5,$I$2:$Y$8,5,FALSE)*VLOOKUP($AC654,$B$47:$G$60,MATCH($AD654,$B$48:$G$48,0),FALSE)+$AG654,$AG654),"N/A")</f>
        <v>20.556349186104047</v>
      </c>
      <c r="CD654" s="16" t="str">
        <f t="shared" ref="CD654:CD664" si="3175">IF(CB654="N/A", "N/A", "true")</f>
        <v>true</v>
      </c>
      <c r="CE654" s="16">
        <f t="shared" ref="CE654:CE664" si="3176">IF(CB654="N/A", "N/A", 1)</f>
        <v>1</v>
      </c>
      <c r="CF654" s="16">
        <f t="shared" ref="CF654:CF664" si="3177">IF(ISNUMBER($AE654),IF(OR(HLOOKUP($CF$5,$I$2:$Y$8,4,FALSE)=1,HLOOKUP($CF$5,$I$2:$Y$8,5,FALSE)=1,),HLOOKUP($CF$5,$I$2:$Y$8,4,FALSE)*VLOOKUP($AC654,$B$32:$G$45,MATCH($AD654,$B$33:$G$33,0),FALSE)+HLOOKUP($CF$5,$I$2:$Y$8,5,FALSE)*VLOOKUP($AC654,$B$47:$G$60,MATCH($AD654,$B$48:$G$48,0),FALSE)+$AE654,$AE654),"N/A")</f>
        <v>13.8</v>
      </c>
      <c r="CG654" s="16">
        <f t="shared" si="3133"/>
        <v>16</v>
      </c>
      <c r="CH654" s="16">
        <f t="shared" ref="CH654:CH664" si="3178">IF(ISNUMBER($AG654),IF(OR(HLOOKUP($CF$5,$I$2:$Y$8,4,FALSE)=1,HLOOKUP($CF$5,$I$2:$Y$8,5,FALSE)=1,),HLOOKUP($CF$5,$I$2:$Y$8,4,FALSE)*VLOOKUP($AC654,$B$32:$G$45,MATCH($AD654,$B$33:$G$33,0),FALSE)+HLOOKUP($CF$5,$I$2:$Y$8,5,FALSE)*VLOOKUP($AC654,$B$47:$G$60,MATCH($AD654,$B$48:$G$48,0),FALSE)+$AG654,$AG654),"N/A")</f>
        <v>25.556349186104047</v>
      </c>
      <c r="CI654" s="16" t="str">
        <f t="shared" ref="CI654:CI664" si="3179">IF(CG654="N/A", "N/A", "true")</f>
        <v>true</v>
      </c>
      <c r="CJ654" s="16">
        <f t="shared" ref="CJ654:CJ664" si="3180">IF(CG654="N/A", "N/A", 1)</f>
        <v>1</v>
      </c>
      <c r="CK654" s="16">
        <f t="shared" ref="CK654:CK664" si="3181">IF(ISNUMBER($AE654),IF(OR(HLOOKUP($CK$5,$I$2:$Y$8,4,FALSE)=1,HLOOKUP($CK$5,$I$2:$Y$8,5,FALSE)=1,),HLOOKUP($CK$5,$I$2:$Y$8,4,FALSE)*VLOOKUP($AC654,$B$32:$G$45,MATCH($AD654,$B$33:$G$33,0),FALSE)+HLOOKUP($CK$5,$I$2:$Y$8,5,FALSE)*VLOOKUP($AC654,$B$47:$G$60,MATCH($AD654,$B$48:$G$48,0),FALSE)+$AE654,$AE654),"N/A")</f>
        <v>13.8</v>
      </c>
      <c r="CL654" s="16">
        <f t="shared" si="3134"/>
        <v>16</v>
      </c>
      <c r="CM654" s="16">
        <f t="shared" ref="CM654:CM664" si="3182">IF(ISNUMBER($AG654),IF(OR(HLOOKUP($CK$5,$I$2:$Y$8,4,FALSE)=1,HLOOKUP($CK$5,$I$2:$Y$8,5,FALSE)=1,),HLOOKUP($CK$5,$I$2:$Y$8,4,FALSE)*VLOOKUP($AC654,$B$32:$G$45,MATCH($AD654,$B$33:$G$33,0),FALSE)+HLOOKUP($CK$5,$I$2:$Y$8,5,FALSE)*VLOOKUP($AC654,$B$47:$G$60,MATCH($AD654,$B$48:$G$48,0),FALSE)+$AG654,$AG654),"N/A")</f>
        <v>25.556349186104047</v>
      </c>
      <c r="CN654" s="16" t="str">
        <f t="shared" ref="CN654:CN664" si="3183">IF(CL654="N/A", "N/A", "true")</f>
        <v>true</v>
      </c>
      <c r="CO654" s="16">
        <f t="shared" ref="CO654:CO664" si="3184">IF(CL654="N/A", "N/A", 1)</f>
        <v>1</v>
      </c>
      <c r="CP654" s="16">
        <f t="shared" ref="CP654:CP664" si="3185">IF(ISNUMBER($AE654),IF(OR(HLOOKUP($CP$5,$I$2:$Y$8,4,FALSE)=1,HLOOKUP($CP$5,$I$2:$Y$8,5,FALSE)=1,),HLOOKUP($CP$5,$I$2:$Y$8,4,FALSE)*VLOOKUP($AC654,$B$32:$G$45,MATCH($AD654,$B$33:$G$33,0),FALSE)+HLOOKUP($CP$5,$I$2:$Y$8,5,FALSE)*VLOOKUP($AC654,$B$47:$G$60,MATCH($AD654,$B$48:$G$48,0),FALSE)+$AE654,$AE654),"N/A")</f>
        <v>8.8000000000000007</v>
      </c>
      <c r="CQ654" s="16">
        <f t="shared" si="3135"/>
        <v>15.556349186104047</v>
      </c>
      <c r="CR654" s="16">
        <f t="shared" ref="CR654:CR664" si="3186">IF(ISNUMBER($AG654),IF(OR(HLOOKUP($CP$5,$I$2:$Y$8,4,FALSE)=1,HLOOKUP($CP$5,$I$2:$Y$8,5,FALSE)=1,),HLOOKUP($CP$5,$I$2:$Y$8,4,FALSE)*VLOOKUP($AC654,$B$32:$G$45,MATCH($AD654,$B$33:$G$33,0),FALSE)+HLOOKUP($CP$5,$I$2:$Y$8,5,FALSE)*VLOOKUP($AC654,$B$47:$G$60,MATCH($AD654,$B$48:$G$48,0),FALSE)+$AG654,$AG654),"N/A")</f>
        <v>20.556349186104047</v>
      </c>
      <c r="CS654" s="16" t="str">
        <f t="shared" ref="CS654:CS664" si="3187">IF(CQ654="N/A", "N/A", "true")</f>
        <v>true</v>
      </c>
      <c r="CT654" s="16">
        <f t="shared" ref="CT654:CT664" si="3188">IF(CQ654="N/A", "N/A", 1)</f>
        <v>1</v>
      </c>
      <c r="CU654" s="16">
        <f t="shared" ref="CU654:CU664" si="3189">IF(ISNUMBER($AE654),IF(OR(HLOOKUP($CU$5,$I$2:$Y$8,4,FALSE)=1,HLOOKUP($CU$5,$I$2:$Y$8,5,FALSE)=1,),HLOOKUP($CU$5,$I$2:$Y$8,4,FALSE)*VLOOKUP($AC654,$B$32:$G$45,MATCH($AD654,$B$33:$G$33,0),FALSE)+HLOOKUP($CU$5,$I$2:$Y$8,5,FALSE)*VLOOKUP($AC654,$B$47:$G$60,MATCH($AD654,$B$48:$G$48,0),FALSE)+$AE654,$AE654),"N/A")</f>
        <v>8.8000000000000007</v>
      </c>
      <c r="CV654" s="16">
        <f t="shared" si="3136"/>
        <v>15.556349186104047</v>
      </c>
      <c r="CW654" s="16">
        <f t="shared" ref="CW654:CW664" si="3190">IF(ISNUMBER($AG654),IF(OR(HLOOKUP($CU$5,$I$2:$Y$8,4,FALSE)=1,HLOOKUP($CU$5,$I$2:$Y$8,5,FALSE)=1,),HLOOKUP($CU$5,$I$2:$Y$8,4,FALSE)*VLOOKUP($AC654,$B$32:$G$45,MATCH($AD654,$B$33:$G$33,0),FALSE)+HLOOKUP($CU$5,$I$2:$Y$8,5,FALSE)*VLOOKUP($AC654,$B$47:$G$60,MATCH($AD654,$B$48:$G$48,0),FALSE)+$AG654,$AG654),"N/A")</f>
        <v>20.556349186104047</v>
      </c>
      <c r="CX654" s="16" t="str">
        <f t="shared" ref="CX654:CX664" si="3191">IF(CV654="N/A", "N/A", "true")</f>
        <v>true</v>
      </c>
      <c r="CY654" s="16">
        <f t="shared" ref="CY654:CY664" si="3192">IF(CV654="N/A", "N/A", 1)</f>
        <v>1</v>
      </c>
      <c r="CZ654" s="16">
        <f t="shared" ref="CZ654:CZ664" si="3193">IF(ISNUMBER($AE654),IF(OR(HLOOKUP($CZ$5,$I$2:$Y$8,4,FALSE)=1,HLOOKUP($CZ$5,$I$2:$Y$8,5,FALSE)=1,),HLOOKUP($CZ$5,$I$2:$Y$8,4,FALSE)*VLOOKUP($AC654,$B$32:$G$45,MATCH($AD654,$B$33:$G$33,0),FALSE)+HLOOKUP($CZ$5,$I$2:$Y$8,5,FALSE)*VLOOKUP($AC654,$B$47:$G$60,MATCH($AD654,$B$48:$G$48,0),FALSE)+$AE654,$AE654),"N/A")</f>
        <v>13.8</v>
      </c>
      <c r="DA654" s="16">
        <f t="shared" si="3137"/>
        <v>20.556349186104047</v>
      </c>
      <c r="DB654" s="16">
        <f t="shared" ref="DB654:DB664" si="3194">IF(ISNUMBER($AG654),IF(OR(HLOOKUP($CZ$5,$I$2:$Y$8,4,FALSE)=1,HLOOKUP($CZ$5,$I$2:$Y$8,5,FALSE)=1,),HLOOKUP($CZ$5,$I$2:$Y$8,4,FALSE)*VLOOKUP($AC654,$B$32:$G$45,MATCH($AD654,$B$33:$G$33,0),FALSE)+HLOOKUP($CZ$5,$I$2:$Y$8,5,FALSE)*VLOOKUP($AC654,$B$47:$G$60,MATCH($AD654,$B$48:$G$48,0),FALSE)+$AG654,$AG654),"N/A")</f>
        <v>25.556349186104047</v>
      </c>
      <c r="DC654" s="16" t="str">
        <f t="shared" ref="DC654:DC664" si="3195">IF(DA654="N/A", "N/A", "true")</f>
        <v>true</v>
      </c>
      <c r="DD654" s="16">
        <f t="shared" ref="DD654:DD664" si="3196">IF(DA654="N/A", "N/A", 1)</f>
        <v>1</v>
      </c>
      <c r="DE654" s="16">
        <f t="shared" ref="DE654:DE664" si="3197">IF(ISNUMBER($AE654),IF(OR(HLOOKUP($DE$5,$I$2:$Y$8,4,FALSE)=1,HLOOKUP($DE$5,$I$2:$Y$8,5,FALSE)=1,),HLOOKUP($DE$5,$I$2:$Y$8,4,FALSE)*VLOOKUP($AC654,$B$32:$G$45,MATCH($AD654,$B$33:$G$33,0),FALSE)+HLOOKUP($DE$5,$I$2:$Y$8,5,FALSE)*VLOOKUP($AC654,$B$47:$G$60,MATCH($AD654,$B$48:$G$48,0),FALSE)+$AE654,$AE654),"N/A")</f>
        <v>13.8</v>
      </c>
      <c r="DF654" s="16">
        <f t="shared" ref="DF654:DF664" si="3198">IF(ISNUMBER($AF654),$AF654*SQRT(SUMSQ(HLOOKUP($DE$5,$J$2:$Y$8,2,FALSE)*VLOOKUP($AC654,$B$2:$G$15,MATCH($AD654,$B$3:$G$3,0),FALSE),HLOOKUP($DE$5,$J$2:$Y$8,3,FALSE)*VLOOKUP($AC654,$B$17:$G$30,MATCH($AD654,$B$18:$G$18,0),FALSE),HLOOKUP($DE$5,$J$2:$Y$8,6,FALSE)))+HLOOKUP($DE$5,$J$2:$Y$8,4,FALSE)*VLOOKUP($AC654,$B$32:$G$45,MATCH($AD654,$B$33:$G$33,0),FALSE)+HLOOKUP($DE$5,$J$2:$Y$8,5,FALSE)*VLOOKUP($AC654,$B$47:$G$60,MATCH($AD654,$B$48:$G$48,0),FALSE),"N/A")</f>
        <v>20.556349186104047</v>
      </c>
      <c r="DG654" s="19">
        <f t="shared" ref="DG654:DG664" si="3199">IF(ISNUMBER($AG654),IF(OR(HLOOKUP($DE$5,$I$2:$Y$8,4,FALSE)=1,HLOOKUP($DE$5,$I$2:$Y$8,5,FALSE)=1,),HLOOKUP($DE$5,$I$2:$Y$8,4,FALSE)*VLOOKUP($AC654,$B$32:$G$45,MATCH($AD654,$B$33:$G$33,0),FALSE)+HLOOKUP($DE$5,$I$2:$Y$8,5,FALSE)*VLOOKUP($AC654,$B$47:$G$60,MATCH($AD654,$B$48:$G$48,0),FALSE)+$AG654,$AG654),"N/A")</f>
        <v>25.556349186104047</v>
      </c>
      <c r="DH654" s="16" t="str">
        <f t="shared" ref="DH654:DH664" si="3200">IF(DF654="N/A", "N/A", "true")</f>
        <v>true</v>
      </c>
      <c r="DI654" s="16">
        <f t="shared" ref="DI654:DI664" si="3201">IF(DF654="N/A", "N/A", 1)</f>
        <v>1</v>
      </c>
    </row>
    <row r="655" spans="27:113" x14ac:dyDescent="0.35">
      <c r="AA655" s="49" t="s">
        <v>114</v>
      </c>
      <c r="AB655" s="55" t="str">
        <f t="shared" ref="AB655:AB664" si="3202">IF(ISNUMBER(AA655),(AA655*(AF655-AG655)+AE655+AG655-2*AF655)/(AE655-AF655),"-")</f>
        <v>-</v>
      </c>
      <c r="AC655" s="23" t="s">
        <v>8</v>
      </c>
      <c r="AD655" s="40" t="s">
        <v>1</v>
      </c>
      <c r="AE655" s="16"/>
      <c r="AF655" s="16"/>
      <c r="AG655" s="16" t="str">
        <f t="shared" si="3122"/>
        <v>N/A</v>
      </c>
      <c r="AH655" s="16" t="str">
        <f t="shared" si="3138"/>
        <v>N/A</v>
      </c>
      <c r="AI655" s="16" t="str">
        <f t="shared" si="3123"/>
        <v>N/A</v>
      </c>
      <c r="AJ655" s="16" t="str">
        <f t="shared" ref="AJ655:AJ664" si="3203">IF(ISNUMBER($AG655),IF(OR(HLOOKUP($AH$5,$I$2:$Y$8,4,FALSE)=1,HLOOKUP($AH$5,$I$2:$Y$8,5,FALSE)=1,),HLOOKUP($AH$5,$I$2:$Y$8,4,FALSE)*VLOOKUP($AC655,$B$32:$G$45,MATCH($AD655,$B$33:$G$33,0),FALSE)+HLOOKUP($AH$5,$I$2:$Y$8,5,FALSE)*VLOOKUP($AC655,$B$47:$G$60,MATCH($AD655,$B$48:$G$48,0),FALSE)+$AG655,$AG655),"N/A")</f>
        <v>N/A</v>
      </c>
      <c r="AK655" s="16" t="str">
        <f t="shared" si="3139"/>
        <v>N/A</v>
      </c>
      <c r="AL655" s="16" t="str">
        <f t="shared" si="3140"/>
        <v>N/A</v>
      </c>
      <c r="AM655" s="16" t="str">
        <f t="shared" si="3141"/>
        <v>N/A</v>
      </c>
      <c r="AN655" s="16" t="str">
        <f t="shared" si="3124"/>
        <v>N/A</v>
      </c>
      <c r="AO655" s="16" t="str">
        <f t="shared" si="3142"/>
        <v>N/A</v>
      </c>
      <c r="AP655" s="16" t="str">
        <f t="shared" si="3143"/>
        <v>N/A</v>
      </c>
      <c r="AQ655" s="16" t="str">
        <f t="shared" si="3144"/>
        <v>N/A</v>
      </c>
      <c r="AR655" s="16" t="str">
        <f t="shared" si="3145"/>
        <v>N/A</v>
      </c>
      <c r="AS655" s="16" t="str">
        <f t="shared" si="3125"/>
        <v>N/A</v>
      </c>
      <c r="AT655" s="16" t="str">
        <f t="shared" si="3146"/>
        <v>N/A</v>
      </c>
      <c r="AU655" s="16" t="str">
        <f t="shared" si="3147"/>
        <v>N/A</v>
      </c>
      <c r="AV655" s="16" t="str">
        <f t="shared" si="3148"/>
        <v>N/A</v>
      </c>
      <c r="AW655" s="16" t="str">
        <f t="shared" si="3149"/>
        <v>N/A</v>
      </c>
      <c r="AX655" s="16" t="str">
        <f t="shared" si="3126"/>
        <v>N/A</v>
      </c>
      <c r="AY655" s="16" t="str">
        <f t="shared" si="3150"/>
        <v>N/A</v>
      </c>
      <c r="AZ655" s="16" t="str">
        <f t="shared" si="3151"/>
        <v>N/A</v>
      </c>
      <c r="BA655" s="16" t="str">
        <f t="shared" si="3152"/>
        <v>N/A</v>
      </c>
      <c r="BB655" s="16" t="str">
        <f t="shared" si="3153"/>
        <v>N/A</v>
      </c>
      <c r="BC655" s="16" t="str">
        <f t="shared" si="3127"/>
        <v>N/A</v>
      </c>
      <c r="BD655" s="16" t="str">
        <f t="shared" si="3154"/>
        <v>N/A</v>
      </c>
      <c r="BE655" s="16" t="str">
        <f t="shared" si="3155"/>
        <v>N/A</v>
      </c>
      <c r="BF655" s="16" t="str">
        <f t="shared" si="3156"/>
        <v>N/A</v>
      </c>
      <c r="BG655" s="16" t="str">
        <f t="shared" si="3157"/>
        <v>N/A</v>
      </c>
      <c r="BH655" s="16" t="str">
        <f t="shared" si="3128"/>
        <v>N/A</v>
      </c>
      <c r="BI655" s="16" t="str">
        <f t="shared" si="3158"/>
        <v>N/A</v>
      </c>
      <c r="BJ655" s="16" t="str">
        <f t="shared" si="3159"/>
        <v>N/A</v>
      </c>
      <c r="BK655" s="16" t="str">
        <f t="shared" si="3160"/>
        <v>N/A</v>
      </c>
      <c r="BL655" s="16" t="str">
        <f t="shared" si="3161"/>
        <v>N/A</v>
      </c>
      <c r="BM655" s="16" t="str">
        <f t="shared" si="3129"/>
        <v>N/A</v>
      </c>
      <c r="BN655" s="16" t="str">
        <f t="shared" si="3162"/>
        <v>N/A</v>
      </c>
      <c r="BO655" s="16" t="str">
        <f t="shared" si="3163"/>
        <v>N/A</v>
      </c>
      <c r="BP655" s="16" t="str">
        <f t="shared" si="3164"/>
        <v>N/A</v>
      </c>
      <c r="BQ655" s="16" t="str">
        <f t="shared" si="3165"/>
        <v>N/A</v>
      </c>
      <c r="BR655" s="16" t="str">
        <f t="shared" si="3130"/>
        <v>N/A</v>
      </c>
      <c r="BS655" s="16" t="str">
        <f t="shared" si="3166"/>
        <v>N/A</v>
      </c>
      <c r="BT655" s="16" t="str">
        <f t="shared" si="3167"/>
        <v>N/A</v>
      </c>
      <c r="BU655" s="16" t="str">
        <f t="shared" si="3168"/>
        <v>N/A</v>
      </c>
      <c r="BV655" s="16" t="str">
        <f t="shared" si="3169"/>
        <v>N/A</v>
      </c>
      <c r="BW655" s="16" t="str">
        <f t="shared" si="3131"/>
        <v>N/A</v>
      </c>
      <c r="BX655" s="16" t="str">
        <f t="shared" si="3170"/>
        <v>N/A</v>
      </c>
      <c r="BY655" s="16" t="str">
        <f t="shared" si="3171"/>
        <v>N/A</v>
      </c>
      <c r="BZ655" s="16" t="str">
        <f t="shared" si="3172"/>
        <v>N/A</v>
      </c>
      <c r="CA655" s="16" t="str">
        <f t="shared" si="3173"/>
        <v>N/A</v>
      </c>
      <c r="CB655" s="16" t="str">
        <f t="shared" si="3132"/>
        <v>N/A</v>
      </c>
      <c r="CC655" s="16" t="str">
        <f t="shared" si="3174"/>
        <v>N/A</v>
      </c>
      <c r="CD655" s="16" t="str">
        <f t="shared" si="3175"/>
        <v>N/A</v>
      </c>
      <c r="CE655" s="16" t="str">
        <f t="shared" si="3176"/>
        <v>N/A</v>
      </c>
      <c r="CF655" s="16" t="str">
        <f t="shared" si="3177"/>
        <v>N/A</v>
      </c>
      <c r="CG655" s="16" t="str">
        <f t="shared" si="3133"/>
        <v>N/A</v>
      </c>
      <c r="CH655" s="16" t="str">
        <f t="shared" si="3178"/>
        <v>N/A</v>
      </c>
      <c r="CI655" s="16" t="str">
        <f t="shared" si="3179"/>
        <v>N/A</v>
      </c>
      <c r="CJ655" s="16" t="str">
        <f t="shared" si="3180"/>
        <v>N/A</v>
      </c>
      <c r="CK655" s="16" t="str">
        <f t="shared" si="3181"/>
        <v>N/A</v>
      </c>
      <c r="CL655" s="16" t="str">
        <f t="shared" si="3134"/>
        <v>N/A</v>
      </c>
      <c r="CM655" s="16" t="str">
        <f t="shared" si="3182"/>
        <v>N/A</v>
      </c>
      <c r="CN655" s="16" t="str">
        <f t="shared" si="3183"/>
        <v>N/A</v>
      </c>
      <c r="CO655" s="16" t="str">
        <f t="shared" si="3184"/>
        <v>N/A</v>
      </c>
      <c r="CP655" s="16" t="str">
        <f t="shared" si="3185"/>
        <v>N/A</v>
      </c>
      <c r="CQ655" s="16" t="str">
        <f t="shared" si="3135"/>
        <v>N/A</v>
      </c>
      <c r="CR655" s="16" t="str">
        <f t="shared" si="3186"/>
        <v>N/A</v>
      </c>
      <c r="CS655" s="16" t="str">
        <f t="shared" si="3187"/>
        <v>N/A</v>
      </c>
      <c r="CT655" s="16" t="str">
        <f t="shared" si="3188"/>
        <v>N/A</v>
      </c>
      <c r="CU655" s="16" t="str">
        <f t="shared" si="3189"/>
        <v>N/A</v>
      </c>
      <c r="CV655" s="16" t="str">
        <f t="shared" si="3136"/>
        <v>N/A</v>
      </c>
      <c r="CW655" s="16" t="str">
        <f t="shared" si="3190"/>
        <v>N/A</v>
      </c>
      <c r="CX655" s="16" t="str">
        <f t="shared" si="3191"/>
        <v>N/A</v>
      </c>
      <c r="CY655" s="16" t="str">
        <f t="shared" si="3192"/>
        <v>N/A</v>
      </c>
      <c r="CZ655" s="16" t="str">
        <f t="shared" si="3193"/>
        <v>N/A</v>
      </c>
      <c r="DA655" s="16" t="str">
        <f t="shared" si="3137"/>
        <v>N/A</v>
      </c>
      <c r="DB655" s="16" t="str">
        <f t="shared" si="3194"/>
        <v>N/A</v>
      </c>
      <c r="DC655" s="16" t="str">
        <f t="shared" si="3195"/>
        <v>N/A</v>
      </c>
      <c r="DD655" s="16" t="str">
        <f t="shared" si="3196"/>
        <v>N/A</v>
      </c>
      <c r="DE655" s="16" t="str">
        <f t="shared" si="3197"/>
        <v>N/A</v>
      </c>
      <c r="DF655" s="16" t="str">
        <f t="shared" si="3198"/>
        <v>N/A</v>
      </c>
      <c r="DG655" s="19" t="str">
        <f t="shared" si="3199"/>
        <v>N/A</v>
      </c>
      <c r="DH655" s="16" t="str">
        <f t="shared" si="3200"/>
        <v>N/A</v>
      </c>
      <c r="DI655" s="16" t="str">
        <f t="shared" si="3201"/>
        <v>N/A</v>
      </c>
    </row>
    <row r="656" spans="27:113" x14ac:dyDescent="0.35">
      <c r="AA656" s="49">
        <v>1.5</v>
      </c>
      <c r="AB656" s="55">
        <f t="shared" si="3202"/>
        <v>4.0901699437494745</v>
      </c>
      <c r="AC656" s="23" t="s">
        <v>9</v>
      </c>
      <c r="AD656" s="40" t="s">
        <v>1</v>
      </c>
      <c r="AE656" s="16">
        <v>16</v>
      </c>
      <c r="AF656" s="16">
        <v>20</v>
      </c>
      <c r="AG656" s="16">
        <f t="shared" si="3122"/>
        <v>44.721359549995796</v>
      </c>
      <c r="AH656" s="16">
        <f t="shared" si="3138"/>
        <v>16</v>
      </c>
      <c r="AI656" s="16">
        <f t="shared" si="3123"/>
        <v>20</v>
      </c>
      <c r="AJ656" s="16">
        <f t="shared" si="3203"/>
        <v>44.721359549995796</v>
      </c>
      <c r="AK656" s="16" t="str">
        <f t="shared" si="3139"/>
        <v>true</v>
      </c>
      <c r="AL656" s="16">
        <f t="shared" si="3140"/>
        <v>1</v>
      </c>
      <c r="AM656" s="16">
        <f t="shared" si="3141"/>
        <v>16</v>
      </c>
      <c r="AN656" s="16">
        <f t="shared" si="3124"/>
        <v>20</v>
      </c>
      <c r="AO656" s="16">
        <f t="shared" si="3142"/>
        <v>44.721359549995796</v>
      </c>
      <c r="AP656" s="16" t="str">
        <f t="shared" si="3143"/>
        <v>true</v>
      </c>
      <c r="AQ656" s="16">
        <f t="shared" si="3144"/>
        <v>1</v>
      </c>
      <c r="AR656" s="16">
        <f t="shared" si="3145"/>
        <v>16</v>
      </c>
      <c r="AS656" s="16">
        <f t="shared" si="3125"/>
        <v>20</v>
      </c>
      <c r="AT656" s="16">
        <f t="shared" si="3146"/>
        <v>44.721359549995796</v>
      </c>
      <c r="AU656" s="16" t="str">
        <f t="shared" si="3147"/>
        <v>true</v>
      </c>
      <c r="AV656" s="16">
        <f t="shared" si="3148"/>
        <v>1</v>
      </c>
      <c r="AW656" s="16">
        <f t="shared" si="3149"/>
        <v>16</v>
      </c>
      <c r="AX656" s="16">
        <f t="shared" si="3126"/>
        <v>20</v>
      </c>
      <c r="AY656" s="16">
        <f t="shared" si="3150"/>
        <v>44.721359549995796</v>
      </c>
      <c r="AZ656" s="16" t="str">
        <f t="shared" si="3151"/>
        <v>true</v>
      </c>
      <c r="BA656" s="16">
        <f t="shared" si="3152"/>
        <v>1</v>
      </c>
      <c r="BB656" s="16">
        <f t="shared" si="3153"/>
        <v>16</v>
      </c>
      <c r="BC656" s="16">
        <f t="shared" si="3127"/>
        <v>20</v>
      </c>
      <c r="BD656" s="16">
        <f t="shared" si="3154"/>
        <v>44.721359549995796</v>
      </c>
      <c r="BE656" s="16" t="str">
        <f t="shared" si="3155"/>
        <v>true</v>
      </c>
      <c r="BF656" s="16">
        <f t="shared" si="3156"/>
        <v>1</v>
      </c>
      <c r="BG656" s="16">
        <f t="shared" si="3157"/>
        <v>16</v>
      </c>
      <c r="BH656" s="16">
        <f t="shared" si="3128"/>
        <v>20</v>
      </c>
      <c r="BI656" s="16">
        <f t="shared" si="3158"/>
        <v>44.721359549995796</v>
      </c>
      <c r="BJ656" s="16" t="str">
        <f t="shared" si="3159"/>
        <v>true</v>
      </c>
      <c r="BK656" s="16">
        <f t="shared" si="3160"/>
        <v>1</v>
      </c>
      <c r="BL656" s="16">
        <f t="shared" si="3161"/>
        <v>16</v>
      </c>
      <c r="BM656" s="16">
        <f t="shared" si="3129"/>
        <v>20</v>
      </c>
      <c r="BN656" s="16">
        <f t="shared" si="3162"/>
        <v>44.721359549995796</v>
      </c>
      <c r="BO656" s="16" t="str">
        <f t="shared" si="3163"/>
        <v>true</v>
      </c>
      <c r="BP656" s="16">
        <f t="shared" si="3164"/>
        <v>1</v>
      </c>
      <c r="BQ656" s="16">
        <f t="shared" si="3165"/>
        <v>16</v>
      </c>
      <c r="BR656" s="16">
        <f t="shared" si="3130"/>
        <v>20</v>
      </c>
      <c r="BS656" s="16">
        <f t="shared" si="3166"/>
        <v>44.721359549995796</v>
      </c>
      <c r="BT656" s="16" t="str">
        <f t="shared" si="3167"/>
        <v>true</v>
      </c>
      <c r="BU656" s="16">
        <f t="shared" si="3168"/>
        <v>1</v>
      </c>
      <c r="BV656" s="16">
        <f t="shared" si="3169"/>
        <v>16</v>
      </c>
      <c r="BW656" s="16">
        <f t="shared" si="3131"/>
        <v>40</v>
      </c>
      <c r="BX656" s="16">
        <f t="shared" si="3170"/>
        <v>44.721359549995796</v>
      </c>
      <c r="BY656" s="16" t="str">
        <f t="shared" si="3171"/>
        <v>true</v>
      </c>
      <c r="BZ656" s="16">
        <f t="shared" si="3172"/>
        <v>1</v>
      </c>
      <c r="CA656" s="16">
        <f t="shared" si="3173"/>
        <v>16</v>
      </c>
      <c r="CB656" s="16">
        <f t="shared" si="3132"/>
        <v>40</v>
      </c>
      <c r="CC656" s="16">
        <f t="shared" si="3174"/>
        <v>44.721359549995796</v>
      </c>
      <c r="CD656" s="16" t="str">
        <f t="shared" si="3175"/>
        <v>true</v>
      </c>
      <c r="CE656" s="16">
        <f t="shared" si="3176"/>
        <v>1</v>
      </c>
      <c r="CF656" s="16">
        <f t="shared" si="3177"/>
        <v>16</v>
      </c>
      <c r="CG656" s="16">
        <f t="shared" si="3133"/>
        <v>40</v>
      </c>
      <c r="CH656" s="16">
        <f t="shared" si="3178"/>
        <v>44.721359549995796</v>
      </c>
      <c r="CI656" s="16" t="str">
        <f t="shared" si="3179"/>
        <v>true</v>
      </c>
      <c r="CJ656" s="16">
        <f t="shared" si="3180"/>
        <v>1</v>
      </c>
      <c r="CK656" s="16">
        <f t="shared" si="3181"/>
        <v>16</v>
      </c>
      <c r="CL656" s="16">
        <f t="shared" si="3134"/>
        <v>40</v>
      </c>
      <c r="CM656" s="16">
        <f t="shared" si="3182"/>
        <v>44.721359549995796</v>
      </c>
      <c r="CN656" s="16" t="str">
        <f t="shared" si="3183"/>
        <v>true</v>
      </c>
      <c r="CO656" s="16">
        <f t="shared" si="3184"/>
        <v>1</v>
      </c>
      <c r="CP656" s="16">
        <f t="shared" si="3185"/>
        <v>16</v>
      </c>
      <c r="CQ656" s="16">
        <f t="shared" si="3135"/>
        <v>44.721359549995796</v>
      </c>
      <c r="CR656" s="16">
        <f t="shared" si="3186"/>
        <v>44.721359549995796</v>
      </c>
      <c r="CS656" s="16" t="str">
        <f t="shared" si="3187"/>
        <v>true</v>
      </c>
      <c r="CT656" s="16">
        <f t="shared" si="3188"/>
        <v>1</v>
      </c>
      <c r="CU656" s="16">
        <f t="shared" si="3189"/>
        <v>16</v>
      </c>
      <c r="CV656" s="16">
        <f t="shared" si="3136"/>
        <v>44.721359549995796</v>
      </c>
      <c r="CW656" s="16">
        <f t="shared" si="3190"/>
        <v>44.721359549995796</v>
      </c>
      <c r="CX656" s="16" t="str">
        <f t="shared" si="3191"/>
        <v>true</v>
      </c>
      <c r="CY656" s="16">
        <f t="shared" si="3192"/>
        <v>1</v>
      </c>
      <c r="CZ656" s="16">
        <f t="shared" si="3193"/>
        <v>16</v>
      </c>
      <c r="DA656" s="16">
        <f t="shared" si="3137"/>
        <v>44.721359549995796</v>
      </c>
      <c r="DB656" s="16">
        <f t="shared" si="3194"/>
        <v>44.721359549995796</v>
      </c>
      <c r="DC656" s="16" t="str">
        <f t="shared" si="3195"/>
        <v>true</v>
      </c>
      <c r="DD656" s="16">
        <f t="shared" si="3196"/>
        <v>1</v>
      </c>
      <c r="DE656" s="16">
        <f t="shared" si="3197"/>
        <v>16</v>
      </c>
      <c r="DF656" s="16">
        <f t="shared" si="3198"/>
        <v>44.721359549995796</v>
      </c>
      <c r="DG656" s="19">
        <f t="shared" si="3199"/>
        <v>44.721359549995796</v>
      </c>
      <c r="DH656" s="16" t="str">
        <f t="shared" si="3200"/>
        <v>true</v>
      </c>
      <c r="DI656" s="16">
        <f t="shared" si="3201"/>
        <v>1</v>
      </c>
    </row>
    <row r="657" spans="27:113" x14ac:dyDescent="0.35">
      <c r="AA657" s="49">
        <v>1.5</v>
      </c>
      <c r="AB657" s="55">
        <f t="shared" si="3202"/>
        <v>2.0355339059327378</v>
      </c>
      <c r="AC657" s="23" t="s">
        <v>10</v>
      </c>
      <c r="AD657" s="40" t="s">
        <v>1</v>
      </c>
      <c r="AE657" s="16">
        <v>14</v>
      </c>
      <c r="AF657" s="16">
        <v>17.5</v>
      </c>
      <c r="AG657" s="16">
        <f t="shared" si="3122"/>
        <v>24.748737341529164</v>
      </c>
      <c r="AH657" s="16">
        <f t="shared" si="3138"/>
        <v>14</v>
      </c>
      <c r="AI657" s="16">
        <f t="shared" si="3123"/>
        <v>17.5</v>
      </c>
      <c r="AJ657" s="16">
        <f t="shared" si="3203"/>
        <v>24.748737341529164</v>
      </c>
      <c r="AK657" s="16" t="str">
        <f t="shared" si="3139"/>
        <v>true</v>
      </c>
      <c r="AL657" s="16">
        <f t="shared" si="3140"/>
        <v>1</v>
      </c>
      <c r="AM657" s="16">
        <f t="shared" si="3141"/>
        <v>14</v>
      </c>
      <c r="AN657" s="16">
        <f t="shared" si="3124"/>
        <v>17.5</v>
      </c>
      <c r="AO657" s="16">
        <f t="shared" si="3142"/>
        <v>24.748737341529164</v>
      </c>
      <c r="AP657" s="16" t="str">
        <f t="shared" si="3143"/>
        <v>true</v>
      </c>
      <c r="AQ657" s="16">
        <f t="shared" si="3144"/>
        <v>1</v>
      </c>
      <c r="AR657" s="16">
        <f t="shared" si="3145"/>
        <v>14</v>
      </c>
      <c r="AS657" s="16">
        <f t="shared" si="3125"/>
        <v>17.5</v>
      </c>
      <c r="AT657" s="16">
        <f t="shared" si="3146"/>
        <v>24.748737341529164</v>
      </c>
      <c r="AU657" s="16" t="str">
        <f t="shared" si="3147"/>
        <v>true</v>
      </c>
      <c r="AV657" s="16">
        <f t="shared" si="3148"/>
        <v>1</v>
      </c>
      <c r="AW657" s="16">
        <f t="shared" si="3149"/>
        <v>14</v>
      </c>
      <c r="AX657" s="16">
        <f t="shared" si="3126"/>
        <v>17.5</v>
      </c>
      <c r="AY657" s="16">
        <f t="shared" si="3150"/>
        <v>24.748737341529164</v>
      </c>
      <c r="AZ657" s="16" t="str">
        <f t="shared" si="3151"/>
        <v>true</v>
      </c>
      <c r="BA657" s="16">
        <f t="shared" si="3152"/>
        <v>1</v>
      </c>
      <c r="BB657" s="16">
        <f t="shared" si="3153"/>
        <v>14</v>
      </c>
      <c r="BC657" s="16">
        <f t="shared" si="3127"/>
        <v>17.5</v>
      </c>
      <c r="BD657" s="16">
        <f t="shared" si="3154"/>
        <v>24.748737341529164</v>
      </c>
      <c r="BE657" s="16" t="str">
        <f t="shared" si="3155"/>
        <v>true</v>
      </c>
      <c r="BF657" s="16">
        <f t="shared" si="3156"/>
        <v>1</v>
      </c>
      <c r="BG657" s="16">
        <f t="shared" si="3157"/>
        <v>14</v>
      </c>
      <c r="BH657" s="16">
        <f t="shared" si="3128"/>
        <v>17.5</v>
      </c>
      <c r="BI657" s="16">
        <f t="shared" si="3158"/>
        <v>24.748737341529164</v>
      </c>
      <c r="BJ657" s="16" t="str">
        <f t="shared" si="3159"/>
        <v>true</v>
      </c>
      <c r="BK657" s="16">
        <f t="shared" si="3160"/>
        <v>1</v>
      </c>
      <c r="BL657" s="16">
        <f t="shared" si="3161"/>
        <v>14</v>
      </c>
      <c r="BM657" s="16">
        <f t="shared" si="3129"/>
        <v>17.5</v>
      </c>
      <c r="BN657" s="16">
        <f t="shared" si="3162"/>
        <v>24.748737341529164</v>
      </c>
      <c r="BO657" s="16" t="str">
        <f t="shared" si="3163"/>
        <v>true</v>
      </c>
      <c r="BP657" s="16">
        <f t="shared" si="3164"/>
        <v>1</v>
      </c>
      <c r="BQ657" s="16">
        <f t="shared" si="3165"/>
        <v>14</v>
      </c>
      <c r="BR657" s="16">
        <f t="shared" si="3130"/>
        <v>17.5</v>
      </c>
      <c r="BS657" s="16">
        <f t="shared" si="3166"/>
        <v>24.748737341529164</v>
      </c>
      <c r="BT657" s="16" t="str">
        <f t="shared" si="3167"/>
        <v>true</v>
      </c>
      <c r="BU657" s="16">
        <f t="shared" si="3168"/>
        <v>1</v>
      </c>
      <c r="BV657" s="16">
        <f t="shared" si="3169"/>
        <v>14</v>
      </c>
      <c r="BW657" s="16">
        <f t="shared" si="3131"/>
        <v>17.5</v>
      </c>
      <c r="BX657" s="16">
        <f t="shared" si="3170"/>
        <v>24.748737341529164</v>
      </c>
      <c r="BY657" s="16" t="str">
        <f t="shared" si="3171"/>
        <v>true</v>
      </c>
      <c r="BZ657" s="16">
        <f t="shared" si="3172"/>
        <v>1</v>
      </c>
      <c r="CA657" s="16">
        <f t="shared" si="3173"/>
        <v>14</v>
      </c>
      <c r="CB657" s="16">
        <f t="shared" si="3132"/>
        <v>17.5</v>
      </c>
      <c r="CC657" s="16">
        <f t="shared" si="3174"/>
        <v>24.748737341529164</v>
      </c>
      <c r="CD657" s="16" t="str">
        <f t="shared" si="3175"/>
        <v>true</v>
      </c>
      <c r="CE657" s="16">
        <f t="shared" si="3176"/>
        <v>1</v>
      </c>
      <c r="CF657" s="16">
        <f t="shared" si="3177"/>
        <v>14</v>
      </c>
      <c r="CG657" s="16">
        <f t="shared" si="3133"/>
        <v>17.5</v>
      </c>
      <c r="CH657" s="16">
        <f t="shared" si="3178"/>
        <v>24.748737341529164</v>
      </c>
      <c r="CI657" s="16" t="str">
        <f t="shared" si="3179"/>
        <v>true</v>
      </c>
      <c r="CJ657" s="16">
        <f t="shared" si="3180"/>
        <v>1</v>
      </c>
      <c r="CK657" s="16">
        <f t="shared" si="3181"/>
        <v>14</v>
      </c>
      <c r="CL657" s="16">
        <f t="shared" si="3134"/>
        <v>17.5</v>
      </c>
      <c r="CM657" s="16">
        <f t="shared" si="3182"/>
        <v>24.748737341529164</v>
      </c>
      <c r="CN657" s="16" t="str">
        <f t="shared" si="3183"/>
        <v>true</v>
      </c>
      <c r="CO657" s="16">
        <f t="shared" si="3184"/>
        <v>1</v>
      </c>
      <c r="CP657" s="16">
        <f t="shared" si="3185"/>
        <v>14</v>
      </c>
      <c r="CQ657" s="16">
        <f t="shared" si="3135"/>
        <v>24.748737341529164</v>
      </c>
      <c r="CR657" s="16">
        <f t="shared" si="3186"/>
        <v>24.748737341529164</v>
      </c>
      <c r="CS657" s="16" t="str">
        <f t="shared" si="3187"/>
        <v>true</v>
      </c>
      <c r="CT657" s="16">
        <f t="shared" si="3188"/>
        <v>1</v>
      </c>
      <c r="CU657" s="16">
        <f t="shared" si="3189"/>
        <v>14</v>
      </c>
      <c r="CV657" s="16">
        <f t="shared" si="3136"/>
        <v>24.748737341529164</v>
      </c>
      <c r="CW657" s="16">
        <f t="shared" si="3190"/>
        <v>24.748737341529164</v>
      </c>
      <c r="CX657" s="16" t="str">
        <f t="shared" si="3191"/>
        <v>true</v>
      </c>
      <c r="CY657" s="16">
        <f t="shared" si="3192"/>
        <v>1</v>
      </c>
      <c r="CZ657" s="16">
        <f t="shared" si="3193"/>
        <v>14</v>
      </c>
      <c r="DA657" s="16">
        <f t="shared" si="3137"/>
        <v>24.748737341529164</v>
      </c>
      <c r="DB657" s="16">
        <f t="shared" si="3194"/>
        <v>24.748737341529164</v>
      </c>
      <c r="DC657" s="16" t="str">
        <f t="shared" si="3195"/>
        <v>true</v>
      </c>
      <c r="DD657" s="16">
        <f t="shared" si="3196"/>
        <v>1</v>
      </c>
      <c r="DE657" s="16">
        <f t="shared" si="3197"/>
        <v>14</v>
      </c>
      <c r="DF657" s="16">
        <f t="shared" si="3198"/>
        <v>24.748737341529164</v>
      </c>
      <c r="DG657" s="19">
        <f t="shared" si="3199"/>
        <v>24.748737341529164</v>
      </c>
      <c r="DH657" s="16" t="str">
        <f t="shared" si="3200"/>
        <v>true</v>
      </c>
      <c r="DI657" s="16">
        <f t="shared" si="3201"/>
        <v>1</v>
      </c>
    </row>
    <row r="658" spans="27:113" x14ac:dyDescent="0.35">
      <c r="AA658" s="49">
        <v>1.5</v>
      </c>
      <c r="AB658" s="55">
        <f t="shared" si="3202"/>
        <v>3.4623583103198032</v>
      </c>
      <c r="AC658" s="23" t="s">
        <v>11</v>
      </c>
      <c r="AD658" s="40" t="s">
        <v>1</v>
      </c>
      <c r="AE658" s="16">
        <v>17.680000000000003</v>
      </c>
      <c r="AF658" s="16">
        <v>22.1</v>
      </c>
      <c r="AG658" s="16">
        <f t="shared" si="3122"/>
        <v>43.867247463227052</v>
      </c>
      <c r="AH658" s="16">
        <f t="shared" si="3138"/>
        <v>17.680000000000003</v>
      </c>
      <c r="AI658" s="16">
        <f t="shared" si="3123"/>
        <v>22.1</v>
      </c>
      <c r="AJ658" s="16">
        <f t="shared" si="3203"/>
        <v>43.867247463227052</v>
      </c>
      <c r="AK658" s="16" t="str">
        <f t="shared" si="3139"/>
        <v>true</v>
      </c>
      <c r="AL658" s="16">
        <f t="shared" si="3140"/>
        <v>1</v>
      </c>
      <c r="AM658" s="16">
        <f t="shared" si="3141"/>
        <v>17.680000000000003</v>
      </c>
      <c r="AN658" s="16">
        <f t="shared" si="3124"/>
        <v>22.1</v>
      </c>
      <c r="AO658" s="16">
        <f t="shared" si="3142"/>
        <v>43.867247463227052</v>
      </c>
      <c r="AP658" s="16" t="str">
        <f t="shared" si="3143"/>
        <v>true</v>
      </c>
      <c r="AQ658" s="16">
        <f t="shared" si="3144"/>
        <v>1</v>
      </c>
      <c r="AR658" s="16">
        <f t="shared" si="3145"/>
        <v>17.680000000000003</v>
      </c>
      <c r="AS658" s="16">
        <f t="shared" si="3125"/>
        <v>22.1</v>
      </c>
      <c r="AT658" s="16">
        <f t="shared" si="3146"/>
        <v>43.867247463227052</v>
      </c>
      <c r="AU658" s="16" t="str">
        <f t="shared" si="3147"/>
        <v>true</v>
      </c>
      <c r="AV658" s="16">
        <f t="shared" si="3148"/>
        <v>1</v>
      </c>
      <c r="AW658" s="16">
        <f t="shared" si="3149"/>
        <v>17.680000000000003</v>
      </c>
      <c r="AX658" s="16">
        <f t="shared" si="3126"/>
        <v>22.1</v>
      </c>
      <c r="AY658" s="16">
        <f t="shared" si="3150"/>
        <v>43.867247463227052</v>
      </c>
      <c r="AZ658" s="16" t="str">
        <f t="shared" si="3151"/>
        <v>true</v>
      </c>
      <c r="BA658" s="16">
        <f t="shared" si="3152"/>
        <v>1</v>
      </c>
      <c r="BB658" s="16">
        <f t="shared" si="3153"/>
        <v>17.680000000000003</v>
      </c>
      <c r="BC658" s="16">
        <f t="shared" si="3127"/>
        <v>28.730000000000004</v>
      </c>
      <c r="BD658" s="16">
        <f t="shared" si="3154"/>
        <v>43.867247463227052</v>
      </c>
      <c r="BE658" s="16" t="str">
        <f t="shared" si="3155"/>
        <v>true</v>
      </c>
      <c r="BF658" s="16">
        <f t="shared" si="3156"/>
        <v>1</v>
      </c>
      <c r="BG658" s="16">
        <f t="shared" si="3157"/>
        <v>17.680000000000003</v>
      </c>
      <c r="BH658" s="16">
        <f t="shared" si="3128"/>
        <v>28.730000000000004</v>
      </c>
      <c r="BI658" s="16">
        <f t="shared" si="3158"/>
        <v>43.867247463227052</v>
      </c>
      <c r="BJ658" s="16" t="str">
        <f t="shared" si="3159"/>
        <v>true</v>
      </c>
      <c r="BK658" s="16">
        <f t="shared" si="3160"/>
        <v>1</v>
      </c>
      <c r="BL658" s="16">
        <f t="shared" si="3161"/>
        <v>17.680000000000003</v>
      </c>
      <c r="BM658" s="16">
        <f t="shared" si="3129"/>
        <v>28.730000000000004</v>
      </c>
      <c r="BN658" s="16">
        <f t="shared" si="3162"/>
        <v>43.867247463227052</v>
      </c>
      <c r="BO658" s="16" t="str">
        <f t="shared" si="3163"/>
        <v>true</v>
      </c>
      <c r="BP658" s="16">
        <f t="shared" si="3164"/>
        <v>1</v>
      </c>
      <c r="BQ658" s="16">
        <f t="shared" si="3165"/>
        <v>17.680000000000003</v>
      </c>
      <c r="BR658" s="16">
        <f t="shared" si="3130"/>
        <v>28.730000000000004</v>
      </c>
      <c r="BS658" s="16">
        <f t="shared" si="3166"/>
        <v>43.867247463227052</v>
      </c>
      <c r="BT658" s="16" t="str">
        <f t="shared" si="3167"/>
        <v>true</v>
      </c>
      <c r="BU658" s="16">
        <f t="shared" si="3168"/>
        <v>1</v>
      </c>
      <c r="BV658" s="16">
        <f t="shared" si="3169"/>
        <v>17.680000000000003</v>
      </c>
      <c r="BW658" s="16">
        <f t="shared" si="3131"/>
        <v>33.150000000000006</v>
      </c>
      <c r="BX658" s="16">
        <f t="shared" si="3170"/>
        <v>43.867247463227052</v>
      </c>
      <c r="BY658" s="16" t="str">
        <f t="shared" si="3171"/>
        <v>true</v>
      </c>
      <c r="BZ658" s="16">
        <f t="shared" si="3172"/>
        <v>1</v>
      </c>
      <c r="CA658" s="16">
        <f t="shared" si="3173"/>
        <v>17.680000000000003</v>
      </c>
      <c r="CB658" s="16">
        <f t="shared" si="3132"/>
        <v>33.150000000000006</v>
      </c>
      <c r="CC658" s="16">
        <f t="shared" si="3174"/>
        <v>43.867247463227052</v>
      </c>
      <c r="CD658" s="16" t="str">
        <f t="shared" si="3175"/>
        <v>true</v>
      </c>
      <c r="CE658" s="16">
        <f t="shared" si="3176"/>
        <v>1</v>
      </c>
      <c r="CF658" s="16">
        <f t="shared" si="3177"/>
        <v>17.680000000000003</v>
      </c>
      <c r="CG658" s="16">
        <f t="shared" si="3133"/>
        <v>33.150000000000006</v>
      </c>
      <c r="CH658" s="16">
        <f t="shared" si="3178"/>
        <v>43.867247463227052</v>
      </c>
      <c r="CI658" s="16" t="str">
        <f t="shared" si="3179"/>
        <v>true</v>
      </c>
      <c r="CJ658" s="16">
        <f t="shared" si="3180"/>
        <v>1</v>
      </c>
      <c r="CK658" s="16">
        <f t="shared" si="3181"/>
        <v>17.680000000000003</v>
      </c>
      <c r="CL658" s="16">
        <f t="shared" si="3134"/>
        <v>33.150000000000006</v>
      </c>
      <c r="CM658" s="16">
        <f t="shared" si="3182"/>
        <v>43.867247463227052</v>
      </c>
      <c r="CN658" s="16" t="str">
        <f t="shared" si="3183"/>
        <v>true</v>
      </c>
      <c r="CO658" s="16">
        <f t="shared" si="3184"/>
        <v>1</v>
      </c>
      <c r="CP658" s="16">
        <f t="shared" si="3185"/>
        <v>17.680000000000003</v>
      </c>
      <c r="CQ658" s="16">
        <f t="shared" si="3135"/>
        <v>43.867247463227052</v>
      </c>
      <c r="CR658" s="16">
        <f t="shared" si="3186"/>
        <v>43.867247463227052</v>
      </c>
      <c r="CS658" s="16" t="str">
        <f t="shared" si="3187"/>
        <v>true</v>
      </c>
      <c r="CT658" s="16">
        <f t="shared" si="3188"/>
        <v>1</v>
      </c>
      <c r="CU658" s="16">
        <f t="shared" si="3189"/>
        <v>17.680000000000003</v>
      </c>
      <c r="CV658" s="16">
        <f t="shared" si="3136"/>
        <v>43.867247463227052</v>
      </c>
      <c r="CW658" s="16">
        <f t="shared" si="3190"/>
        <v>43.867247463227052</v>
      </c>
      <c r="CX658" s="16" t="str">
        <f t="shared" si="3191"/>
        <v>true</v>
      </c>
      <c r="CY658" s="16">
        <f t="shared" si="3192"/>
        <v>1</v>
      </c>
      <c r="CZ658" s="16">
        <f t="shared" si="3193"/>
        <v>17.680000000000003</v>
      </c>
      <c r="DA658" s="16">
        <f t="shared" si="3137"/>
        <v>43.867247463227052</v>
      </c>
      <c r="DB658" s="16">
        <f t="shared" si="3194"/>
        <v>43.867247463227052</v>
      </c>
      <c r="DC658" s="16" t="str">
        <f t="shared" si="3195"/>
        <v>true</v>
      </c>
      <c r="DD658" s="16">
        <f t="shared" si="3196"/>
        <v>1</v>
      </c>
      <c r="DE658" s="16">
        <f t="shared" si="3197"/>
        <v>17.680000000000003</v>
      </c>
      <c r="DF658" s="16">
        <f t="shared" si="3198"/>
        <v>43.867247463227052</v>
      </c>
      <c r="DG658" s="19">
        <f t="shared" si="3199"/>
        <v>43.867247463227052</v>
      </c>
      <c r="DH658" s="16" t="str">
        <f t="shared" si="3200"/>
        <v>true</v>
      </c>
      <c r="DI658" s="16">
        <f t="shared" si="3201"/>
        <v>1</v>
      </c>
    </row>
    <row r="659" spans="27:113" x14ac:dyDescent="0.35">
      <c r="AA659" s="49" t="s">
        <v>114</v>
      </c>
      <c r="AB659" s="55" t="str">
        <f t="shared" si="3202"/>
        <v>-</v>
      </c>
      <c r="AC659" s="23" t="s">
        <v>12</v>
      </c>
      <c r="AD659" s="40" t="s">
        <v>1</v>
      </c>
      <c r="AE659" s="16"/>
      <c r="AF659" s="16"/>
      <c r="AG659" s="16" t="str">
        <f t="shared" si="3122"/>
        <v>N/A</v>
      </c>
      <c r="AH659" s="16" t="str">
        <f t="shared" si="3138"/>
        <v>N/A</v>
      </c>
      <c r="AI659" s="16" t="str">
        <f t="shared" si="3123"/>
        <v>N/A</v>
      </c>
      <c r="AJ659" s="16" t="str">
        <f t="shared" si="3203"/>
        <v>N/A</v>
      </c>
      <c r="AK659" s="16" t="str">
        <f t="shared" si="3139"/>
        <v>N/A</v>
      </c>
      <c r="AL659" s="16" t="str">
        <f t="shared" si="3140"/>
        <v>N/A</v>
      </c>
      <c r="AM659" s="16" t="str">
        <f t="shared" si="3141"/>
        <v>N/A</v>
      </c>
      <c r="AN659" s="16" t="str">
        <f t="shared" si="3124"/>
        <v>N/A</v>
      </c>
      <c r="AO659" s="16" t="str">
        <f t="shared" si="3142"/>
        <v>N/A</v>
      </c>
      <c r="AP659" s="16" t="str">
        <f t="shared" si="3143"/>
        <v>N/A</v>
      </c>
      <c r="AQ659" s="16" t="str">
        <f t="shared" si="3144"/>
        <v>N/A</v>
      </c>
      <c r="AR659" s="16" t="str">
        <f t="shared" si="3145"/>
        <v>N/A</v>
      </c>
      <c r="AS659" s="16" t="str">
        <f t="shared" si="3125"/>
        <v>N/A</v>
      </c>
      <c r="AT659" s="16" t="str">
        <f t="shared" si="3146"/>
        <v>N/A</v>
      </c>
      <c r="AU659" s="16" t="str">
        <f t="shared" si="3147"/>
        <v>N/A</v>
      </c>
      <c r="AV659" s="16" t="str">
        <f t="shared" si="3148"/>
        <v>N/A</v>
      </c>
      <c r="AW659" s="16" t="str">
        <f t="shared" si="3149"/>
        <v>N/A</v>
      </c>
      <c r="AX659" s="16" t="str">
        <f t="shared" si="3126"/>
        <v>N/A</v>
      </c>
      <c r="AY659" s="16" t="str">
        <f t="shared" si="3150"/>
        <v>N/A</v>
      </c>
      <c r="AZ659" s="16" t="str">
        <f t="shared" si="3151"/>
        <v>N/A</v>
      </c>
      <c r="BA659" s="16" t="str">
        <f t="shared" si="3152"/>
        <v>N/A</v>
      </c>
      <c r="BB659" s="16" t="str">
        <f t="shared" si="3153"/>
        <v>N/A</v>
      </c>
      <c r="BC659" s="16" t="str">
        <f t="shared" si="3127"/>
        <v>N/A</v>
      </c>
      <c r="BD659" s="16" t="str">
        <f t="shared" si="3154"/>
        <v>N/A</v>
      </c>
      <c r="BE659" s="16" t="str">
        <f t="shared" si="3155"/>
        <v>N/A</v>
      </c>
      <c r="BF659" s="16" t="str">
        <f t="shared" si="3156"/>
        <v>N/A</v>
      </c>
      <c r="BG659" s="16" t="str">
        <f t="shared" si="3157"/>
        <v>N/A</v>
      </c>
      <c r="BH659" s="16" t="str">
        <f t="shared" si="3128"/>
        <v>N/A</v>
      </c>
      <c r="BI659" s="16" t="str">
        <f t="shared" si="3158"/>
        <v>N/A</v>
      </c>
      <c r="BJ659" s="16" t="str">
        <f t="shared" si="3159"/>
        <v>N/A</v>
      </c>
      <c r="BK659" s="16" t="str">
        <f t="shared" si="3160"/>
        <v>N/A</v>
      </c>
      <c r="BL659" s="16" t="str">
        <f t="shared" si="3161"/>
        <v>N/A</v>
      </c>
      <c r="BM659" s="16" t="str">
        <f t="shared" si="3129"/>
        <v>N/A</v>
      </c>
      <c r="BN659" s="16" t="str">
        <f t="shared" si="3162"/>
        <v>N/A</v>
      </c>
      <c r="BO659" s="16" t="str">
        <f t="shared" si="3163"/>
        <v>N/A</v>
      </c>
      <c r="BP659" s="16" t="str">
        <f t="shared" si="3164"/>
        <v>N/A</v>
      </c>
      <c r="BQ659" s="16" t="str">
        <f t="shared" si="3165"/>
        <v>N/A</v>
      </c>
      <c r="BR659" s="16" t="str">
        <f t="shared" si="3130"/>
        <v>N/A</v>
      </c>
      <c r="BS659" s="16" t="str">
        <f t="shared" si="3166"/>
        <v>N/A</v>
      </c>
      <c r="BT659" s="16" t="str">
        <f t="shared" si="3167"/>
        <v>N/A</v>
      </c>
      <c r="BU659" s="16" t="str">
        <f t="shared" si="3168"/>
        <v>N/A</v>
      </c>
      <c r="BV659" s="16" t="str">
        <f t="shared" si="3169"/>
        <v>N/A</v>
      </c>
      <c r="BW659" s="16" t="str">
        <f t="shared" si="3131"/>
        <v>N/A</v>
      </c>
      <c r="BX659" s="16" t="str">
        <f t="shared" si="3170"/>
        <v>N/A</v>
      </c>
      <c r="BY659" s="16" t="str">
        <f t="shared" si="3171"/>
        <v>N/A</v>
      </c>
      <c r="BZ659" s="16" t="str">
        <f t="shared" si="3172"/>
        <v>N/A</v>
      </c>
      <c r="CA659" s="16" t="str">
        <f t="shared" si="3173"/>
        <v>N/A</v>
      </c>
      <c r="CB659" s="16" t="str">
        <f t="shared" si="3132"/>
        <v>N/A</v>
      </c>
      <c r="CC659" s="16" t="str">
        <f t="shared" si="3174"/>
        <v>N/A</v>
      </c>
      <c r="CD659" s="16" t="str">
        <f t="shared" si="3175"/>
        <v>N/A</v>
      </c>
      <c r="CE659" s="16" t="str">
        <f t="shared" si="3176"/>
        <v>N/A</v>
      </c>
      <c r="CF659" s="16" t="str">
        <f t="shared" si="3177"/>
        <v>N/A</v>
      </c>
      <c r="CG659" s="16" t="str">
        <f t="shared" si="3133"/>
        <v>N/A</v>
      </c>
      <c r="CH659" s="16" t="str">
        <f t="shared" si="3178"/>
        <v>N/A</v>
      </c>
      <c r="CI659" s="16" t="str">
        <f t="shared" si="3179"/>
        <v>N/A</v>
      </c>
      <c r="CJ659" s="16" t="str">
        <f t="shared" si="3180"/>
        <v>N/A</v>
      </c>
      <c r="CK659" s="16" t="str">
        <f t="shared" si="3181"/>
        <v>N/A</v>
      </c>
      <c r="CL659" s="16" t="str">
        <f t="shared" si="3134"/>
        <v>N/A</v>
      </c>
      <c r="CM659" s="16" t="str">
        <f t="shared" si="3182"/>
        <v>N/A</v>
      </c>
      <c r="CN659" s="16" t="str">
        <f t="shared" si="3183"/>
        <v>N/A</v>
      </c>
      <c r="CO659" s="16" t="str">
        <f t="shared" si="3184"/>
        <v>N/A</v>
      </c>
      <c r="CP659" s="16" t="str">
        <f t="shared" si="3185"/>
        <v>N/A</v>
      </c>
      <c r="CQ659" s="16" t="str">
        <f t="shared" si="3135"/>
        <v>N/A</v>
      </c>
      <c r="CR659" s="16" t="str">
        <f t="shared" si="3186"/>
        <v>N/A</v>
      </c>
      <c r="CS659" s="16" t="str">
        <f t="shared" si="3187"/>
        <v>N/A</v>
      </c>
      <c r="CT659" s="16" t="str">
        <f t="shared" si="3188"/>
        <v>N/A</v>
      </c>
      <c r="CU659" s="16" t="str">
        <f t="shared" si="3189"/>
        <v>N/A</v>
      </c>
      <c r="CV659" s="16" t="str">
        <f t="shared" si="3136"/>
        <v>N/A</v>
      </c>
      <c r="CW659" s="16" t="str">
        <f t="shared" si="3190"/>
        <v>N/A</v>
      </c>
      <c r="CX659" s="16" t="str">
        <f t="shared" si="3191"/>
        <v>N/A</v>
      </c>
      <c r="CY659" s="16" t="str">
        <f t="shared" si="3192"/>
        <v>N/A</v>
      </c>
      <c r="CZ659" s="16" t="str">
        <f t="shared" si="3193"/>
        <v>N/A</v>
      </c>
      <c r="DA659" s="16" t="str">
        <f t="shared" si="3137"/>
        <v>N/A</v>
      </c>
      <c r="DB659" s="16" t="str">
        <f t="shared" si="3194"/>
        <v>N/A</v>
      </c>
      <c r="DC659" s="16" t="str">
        <f t="shared" si="3195"/>
        <v>N/A</v>
      </c>
      <c r="DD659" s="16" t="str">
        <f t="shared" si="3196"/>
        <v>N/A</v>
      </c>
      <c r="DE659" s="16" t="str">
        <f t="shared" si="3197"/>
        <v>N/A</v>
      </c>
      <c r="DF659" s="16" t="str">
        <f t="shared" si="3198"/>
        <v>N/A</v>
      </c>
      <c r="DG659" s="19" t="str">
        <f t="shared" si="3199"/>
        <v>N/A</v>
      </c>
      <c r="DH659" s="16" t="str">
        <f t="shared" si="3200"/>
        <v>N/A</v>
      </c>
      <c r="DI659" s="16" t="str">
        <f t="shared" si="3201"/>
        <v>N/A</v>
      </c>
    </row>
    <row r="660" spans="27:113" x14ac:dyDescent="0.35">
      <c r="AA660" s="49" t="s">
        <v>114</v>
      </c>
      <c r="AB660" s="55" t="str">
        <f t="shared" si="3202"/>
        <v>-</v>
      </c>
      <c r="AC660" s="23" t="s">
        <v>13</v>
      </c>
      <c r="AD660" s="40" t="s">
        <v>1</v>
      </c>
      <c r="AE660" s="16"/>
      <c r="AF660" s="16"/>
      <c r="AG660" s="16" t="str">
        <f t="shared" si="3122"/>
        <v>N/A</v>
      </c>
      <c r="AH660" s="16" t="str">
        <f t="shared" si="3138"/>
        <v>N/A</v>
      </c>
      <c r="AI660" s="16" t="str">
        <f t="shared" si="3123"/>
        <v>N/A</v>
      </c>
      <c r="AJ660" s="16" t="str">
        <f t="shared" si="3203"/>
        <v>N/A</v>
      </c>
      <c r="AK660" s="16" t="str">
        <f t="shared" si="3139"/>
        <v>N/A</v>
      </c>
      <c r="AL660" s="16" t="str">
        <f t="shared" si="3140"/>
        <v>N/A</v>
      </c>
      <c r="AM660" s="16" t="str">
        <f t="shared" si="3141"/>
        <v>N/A</v>
      </c>
      <c r="AN660" s="16" t="str">
        <f t="shared" si="3124"/>
        <v>N/A</v>
      </c>
      <c r="AO660" s="16" t="str">
        <f t="shared" si="3142"/>
        <v>N/A</v>
      </c>
      <c r="AP660" s="16" t="str">
        <f t="shared" si="3143"/>
        <v>N/A</v>
      </c>
      <c r="AQ660" s="16" t="str">
        <f t="shared" si="3144"/>
        <v>N/A</v>
      </c>
      <c r="AR660" s="16" t="str">
        <f t="shared" si="3145"/>
        <v>N/A</v>
      </c>
      <c r="AS660" s="16" t="str">
        <f t="shared" si="3125"/>
        <v>N/A</v>
      </c>
      <c r="AT660" s="16" t="str">
        <f t="shared" si="3146"/>
        <v>N/A</v>
      </c>
      <c r="AU660" s="16" t="str">
        <f t="shared" si="3147"/>
        <v>N/A</v>
      </c>
      <c r="AV660" s="16" t="str">
        <f t="shared" si="3148"/>
        <v>N/A</v>
      </c>
      <c r="AW660" s="16" t="str">
        <f t="shared" si="3149"/>
        <v>N/A</v>
      </c>
      <c r="AX660" s="16" t="str">
        <f t="shared" si="3126"/>
        <v>N/A</v>
      </c>
      <c r="AY660" s="16" t="str">
        <f t="shared" si="3150"/>
        <v>N/A</v>
      </c>
      <c r="AZ660" s="16" t="str">
        <f t="shared" si="3151"/>
        <v>N/A</v>
      </c>
      <c r="BA660" s="16" t="str">
        <f t="shared" si="3152"/>
        <v>N/A</v>
      </c>
      <c r="BB660" s="16" t="str">
        <f t="shared" si="3153"/>
        <v>N/A</v>
      </c>
      <c r="BC660" s="16" t="str">
        <f t="shared" si="3127"/>
        <v>N/A</v>
      </c>
      <c r="BD660" s="16" t="str">
        <f t="shared" si="3154"/>
        <v>N/A</v>
      </c>
      <c r="BE660" s="16" t="str">
        <f t="shared" si="3155"/>
        <v>N/A</v>
      </c>
      <c r="BF660" s="16" t="str">
        <f t="shared" si="3156"/>
        <v>N/A</v>
      </c>
      <c r="BG660" s="16" t="str">
        <f t="shared" si="3157"/>
        <v>N/A</v>
      </c>
      <c r="BH660" s="16" t="str">
        <f t="shared" si="3128"/>
        <v>N/A</v>
      </c>
      <c r="BI660" s="16" t="str">
        <f t="shared" si="3158"/>
        <v>N/A</v>
      </c>
      <c r="BJ660" s="16" t="str">
        <f t="shared" si="3159"/>
        <v>N/A</v>
      </c>
      <c r="BK660" s="16" t="str">
        <f t="shared" si="3160"/>
        <v>N/A</v>
      </c>
      <c r="BL660" s="16" t="str">
        <f t="shared" si="3161"/>
        <v>N/A</v>
      </c>
      <c r="BM660" s="16" t="str">
        <f t="shared" si="3129"/>
        <v>N/A</v>
      </c>
      <c r="BN660" s="16" t="str">
        <f t="shared" si="3162"/>
        <v>N/A</v>
      </c>
      <c r="BO660" s="16" t="str">
        <f t="shared" si="3163"/>
        <v>N/A</v>
      </c>
      <c r="BP660" s="16" t="str">
        <f t="shared" si="3164"/>
        <v>N/A</v>
      </c>
      <c r="BQ660" s="16" t="str">
        <f t="shared" si="3165"/>
        <v>N/A</v>
      </c>
      <c r="BR660" s="16" t="str">
        <f t="shared" si="3130"/>
        <v>N/A</v>
      </c>
      <c r="BS660" s="16" t="str">
        <f t="shared" si="3166"/>
        <v>N/A</v>
      </c>
      <c r="BT660" s="16" t="str">
        <f t="shared" si="3167"/>
        <v>N/A</v>
      </c>
      <c r="BU660" s="16" t="str">
        <f t="shared" si="3168"/>
        <v>N/A</v>
      </c>
      <c r="BV660" s="16" t="str">
        <f t="shared" si="3169"/>
        <v>N/A</v>
      </c>
      <c r="BW660" s="16" t="str">
        <f t="shared" si="3131"/>
        <v>N/A</v>
      </c>
      <c r="BX660" s="16" t="str">
        <f t="shared" si="3170"/>
        <v>N/A</v>
      </c>
      <c r="BY660" s="16" t="str">
        <f t="shared" si="3171"/>
        <v>N/A</v>
      </c>
      <c r="BZ660" s="16" t="str">
        <f t="shared" si="3172"/>
        <v>N/A</v>
      </c>
      <c r="CA660" s="16" t="str">
        <f t="shared" si="3173"/>
        <v>N/A</v>
      </c>
      <c r="CB660" s="16" t="str">
        <f t="shared" si="3132"/>
        <v>N/A</v>
      </c>
      <c r="CC660" s="16" t="str">
        <f t="shared" si="3174"/>
        <v>N/A</v>
      </c>
      <c r="CD660" s="16" t="str">
        <f t="shared" si="3175"/>
        <v>N/A</v>
      </c>
      <c r="CE660" s="16" t="str">
        <f t="shared" si="3176"/>
        <v>N/A</v>
      </c>
      <c r="CF660" s="16" t="str">
        <f t="shared" si="3177"/>
        <v>N/A</v>
      </c>
      <c r="CG660" s="16" t="str">
        <f t="shared" si="3133"/>
        <v>N/A</v>
      </c>
      <c r="CH660" s="16" t="str">
        <f t="shared" si="3178"/>
        <v>N/A</v>
      </c>
      <c r="CI660" s="16" t="str">
        <f t="shared" si="3179"/>
        <v>N/A</v>
      </c>
      <c r="CJ660" s="16" t="str">
        <f t="shared" si="3180"/>
        <v>N/A</v>
      </c>
      <c r="CK660" s="16" t="str">
        <f t="shared" si="3181"/>
        <v>N/A</v>
      </c>
      <c r="CL660" s="16" t="str">
        <f t="shared" si="3134"/>
        <v>N/A</v>
      </c>
      <c r="CM660" s="16" t="str">
        <f t="shared" si="3182"/>
        <v>N/A</v>
      </c>
      <c r="CN660" s="16" t="str">
        <f t="shared" si="3183"/>
        <v>N/A</v>
      </c>
      <c r="CO660" s="16" t="str">
        <f t="shared" si="3184"/>
        <v>N/A</v>
      </c>
      <c r="CP660" s="16" t="str">
        <f t="shared" si="3185"/>
        <v>N/A</v>
      </c>
      <c r="CQ660" s="16" t="str">
        <f t="shared" si="3135"/>
        <v>N/A</v>
      </c>
      <c r="CR660" s="16" t="str">
        <f t="shared" si="3186"/>
        <v>N/A</v>
      </c>
      <c r="CS660" s="16" t="str">
        <f t="shared" si="3187"/>
        <v>N/A</v>
      </c>
      <c r="CT660" s="16" t="str">
        <f t="shared" si="3188"/>
        <v>N/A</v>
      </c>
      <c r="CU660" s="16" t="str">
        <f t="shared" si="3189"/>
        <v>N/A</v>
      </c>
      <c r="CV660" s="16" t="str">
        <f t="shared" si="3136"/>
        <v>N/A</v>
      </c>
      <c r="CW660" s="16" t="str">
        <f t="shared" si="3190"/>
        <v>N/A</v>
      </c>
      <c r="CX660" s="16" t="str">
        <f t="shared" si="3191"/>
        <v>N/A</v>
      </c>
      <c r="CY660" s="16" t="str">
        <f t="shared" si="3192"/>
        <v>N/A</v>
      </c>
      <c r="CZ660" s="16" t="str">
        <f t="shared" si="3193"/>
        <v>N/A</v>
      </c>
      <c r="DA660" s="16" t="str">
        <f t="shared" si="3137"/>
        <v>N/A</v>
      </c>
      <c r="DB660" s="16" t="str">
        <f t="shared" si="3194"/>
        <v>N/A</v>
      </c>
      <c r="DC660" s="16" t="str">
        <f t="shared" si="3195"/>
        <v>N/A</v>
      </c>
      <c r="DD660" s="16" t="str">
        <f t="shared" si="3196"/>
        <v>N/A</v>
      </c>
      <c r="DE660" s="16" t="str">
        <f t="shared" si="3197"/>
        <v>N/A</v>
      </c>
      <c r="DF660" s="16" t="str">
        <f t="shared" si="3198"/>
        <v>N/A</v>
      </c>
      <c r="DG660" s="19" t="str">
        <f t="shared" si="3199"/>
        <v>N/A</v>
      </c>
      <c r="DH660" s="16" t="str">
        <f t="shared" si="3200"/>
        <v>N/A</v>
      </c>
      <c r="DI660" s="16" t="str">
        <f t="shared" si="3201"/>
        <v>N/A</v>
      </c>
    </row>
    <row r="661" spans="27:113" x14ac:dyDescent="0.35">
      <c r="AA661" s="49" t="s">
        <v>114</v>
      </c>
      <c r="AB661" s="55" t="str">
        <f t="shared" si="3202"/>
        <v>-</v>
      </c>
      <c r="AC661" s="23" t="s">
        <v>14</v>
      </c>
      <c r="AD661" s="40" t="s">
        <v>1</v>
      </c>
      <c r="AE661" s="16"/>
      <c r="AF661" s="16"/>
      <c r="AG661" s="16" t="str">
        <f t="shared" si="3122"/>
        <v>N/A</v>
      </c>
      <c r="AH661" s="16" t="str">
        <f t="shared" si="3138"/>
        <v>N/A</v>
      </c>
      <c r="AI661" s="16" t="str">
        <f t="shared" si="3123"/>
        <v>N/A</v>
      </c>
      <c r="AJ661" s="16" t="str">
        <f t="shared" si="3203"/>
        <v>N/A</v>
      </c>
      <c r="AK661" s="16" t="str">
        <f t="shared" si="3139"/>
        <v>N/A</v>
      </c>
      <c r="AL661" s="16" t="str">
        <f t="shared" si="3140"/>
        <v>N/A</v>
      </c>
      <c r="AM661" s="16" t="str">
        <f t="shared" si="3141"/>
        <v>N/A</v>
      </c>
      <c r="AN661" s="16" t="str">
        <f t="shared" si="3124"/>
        <v>N/A</v>
      </c>
      <c r="AO661" s="16" t="str">
        <f t="shared" si="3142"/>
        <v>N/A</v>
      </c>
      <c r="AP661" s="16" t="str">
        <f t="shared" si="3143"/>
        <v>N/A</v>
      </c>
      <c r="AQ661" s="16" t="str">
        <f t="shared" si="3144"/>
        <v>N/A</v>
      </c>
      <c r="AR661" s="16" t="str">
        <f t="shared" si="3145"/>
        <v>N/A</v>
      </c>
      <c r="AS661" s="16" t="str">
        <f t="shared" si="3125"/>
        <v>N/A</v>
      </c>
      <c r="AT661" s="16" t="str">
        <f t="shared" si="3146"/>
        <v>N/A</v>
      </c>
      <c r="AU661" s="16" t="str">
        <f t="shared" si="3147"/>
        <v>N/A</v>
      </c>
      <c r="AV661" s="16" t="str">
        <f t="shared" si="3148"/>
        <v>N/A</v>
      </c>
      <c r="AW661" s="16" t="str">
        <f t="shared" si="3149"/>
        <v>N/A</v>
      </c>
      <c r="AX661" s="16" t="str">
        <f t="shared" si="3126"/>
        <v>N/A</v>
      </c>
      <c r="AY661" s="16" t="str">
        <f t="shared" si="3150"/>
        <v>N/A</v>
      </c>
      <c r="AZ661" s="16" t="str">
        <f t="shared" si="3151"/>
        <v>N/A</v>
      </c>
      <c r="BA661" s="16" t="str">
        <f t="shared" si="3152"/>
        <v>N/A</v>
      </c>
      <c r="BB661" s="16" t="str">
        <f t="shared" si="3153"/>
        <v>N/A</v>
      </c>
      <c r="BC661" s="16" t="str">
        <f t="shared" si="3127"/>
        <v>N/A</v>
      </c>
      <c r="BD661" s="16" t="str">
        <f t="shared" si="3154"/>
        <v>N/A</v>
      </c>
      <c r="BE661" s="16" t="str">
        <f t="shared" si="3155"/>
        <v>N/A</v>
      </c>
      <c r="BF661" s="16" t="str">
        <f t="shared" si="3156"/>
        <v>N/A</v>
      </c>
      <c r="BG661" s="16" t="str">
        <f t="shared" si="3157"/>
        <v>N/A</v>
      </c>
      <c r="BH661" s="16" t="str">
        <f t="shared" si="3128"/>
        <v>N/A</v>
      </c>
      <c r="BI661" s="16" t="str">
        <f t="shared" si="3158"/>
        <v>N/A</v>
      </c>
      <c r="BJ661" s="16" t="str">
        <f t="shared" si="3159"/>
        <v>N/A</v>
      </c>
      <c r="BK661" s="16" t="str">
        <f t="shared" si="3160"/>
        <v>N/A</v>
      </c>
      <c r="BL661" s="16" t="str">
        <f t="shared" si="3161"/>
        <v>N/A</v>
      </c>
      <c r="BM661" s="16" t="str">
        <f t="shared" si="3129"/>
        <v>N/A</v>
      </c>
      <c r="BN661" s="16" t="str">
        <f t="shared" si="3162"/>
        <v>N/A</v>
      </c>
      <c r="BO661" s="16" t="str">
        <f t="shared" si="3163"/>
        <v>N/A</v>
      </c>
      <c r="BP661" s="16" t="str">
        <f t="shared" si="3164"/>
        <v>N/A</v>
      </c>
      <c r="BQ661" s="16" t="str">
        <f t="shared" si="3165"/>
        <v>N/A</v>
      </c>
      <c r="BR661" s="16" t="str">
        <f t="shared" si="3130"/>
        <v>N/A</v>
      </c>
      <c r="BS661" s="16" t="str">
        <f t="shared" si="3166"/>
        <v>N/A</v>
      </c>
      <c r="BT661" s="16" t="str">
        <f t="shared" si="3167"/>
        <v>N/A</v>
      </c>
      <c r="BU661" s="16" t="str">
        <f t="shared" si="3168"/>
        <v>N/A</v>
      </c>
      <c r="BV661" s="16" t="str">
        <f t="shared" si="3169"/>
        <v>N/A</v>
      </c>
      <c r="BW661" s="16" t="str">
        <f t="shared" si="3131"/>
        <v>N/A</v>
      </c>
      <c r="BX661" s="16" t="str">
        <f t="shared" si="3170"/>
        <v>N/A</v>
      </c>
      <c r="BY661" s="16" t="str">
        <f t="shared" si="3171"/>
        <v>N/A</v>
      </c>
      <c r="BZ661" s="16" t="str">
        <f t="shared" si="3172"/>
        <v>N/A</v>
      </c>
      <c r="CA661" s="16" t="str">
        <f t="shared" si="3173"/>
        <v>N/A</v>
      </c>
      <c r="CB661" s="16" t="str">
        <f t="shared" si="3132"/>
        <v>N/A</v>
      </c>
      <c r="CC661" s="16" t="str">
        <f t="shared" si="3174"/>
        <v>N/A</v>
      </c>
      <c r="CD661" s="16" t="str">
        <f t="shared" si="3175"/>
        <v>N/A</v>
      </c>
      <c r="CE661" s="16" t="str">
        <f t="shared" si="3176"/>
        <v>N/A</v>
      </c>
      <c r="CF661" s="16" t="str">
        <f t="shared" si="3177"/>
        <v>N/A</v>
      </c>
      <c r="CG661" s="16" t="str">
        <f t="shared" si="3133"/>
        <v>N/A</v>
      </c>
      <c r="CH661" s="16" t="str">
        <f t="shared" si="3178"/>
        <v>N/A</v>
      </c>
      <c r="CI661" s="16" t="str">
        <f t="shared" si="3179"/>
        <v>N/A</v>
      </c>
      <c r="CJ661" s="16" t="str">
        <f t="shared" si="3180"/>
        <v>N/A</v>
      </c>
      <c r="CK661" s="16" t="str">
        <f t="shared" si="3181"/>
        <v>N/A</v>
      </c>
      <c r="CL661" s="16" t="str">
        <f t="shared" si="3134"/>
        <v>N/A</v>
      </c>
      <c r="CM661" s="16" t="str">
        <f t="shared" si="3182"/>
        <v>N/A</v>
      </c>
      <c r="CN661" s="16" t="str">
        <f t="shared" si="3183"/>
        <v>N/A</v>
      </c>
      <c r="CO661" s="16" t="str">
        <f t="shared" si="3184"/>
        <v>N/A</v>
      </c>
      <c r="CP661" s="16" t="str">
        <f t="shared" si="3185"/>
        <v>N/A</v>
      </c>
      <c r="CQ661" s="16" t="str">
        <f t="shared" si="3135"/>
        <v>N/A</v>
      </c>
      <c r="CR661" s="16" t="str">
        <f t="shared" si="3186"/>
        <v>N/A</v>
      </c>
      <c r="CS661" s="16" t="str">
        <f t="shared" si="3187"/>
        <v>N/A</v>
      </c>
      <c r="CT661" s="16" t="str">
        <f t="shared" si="3188"/>
        <v>N/A</v>
      </c>
      <c r="CU661" s="16" t="str">
        <f t="shared" si="3189"/>
        <v>N/A</v>
      </c>
      <c r="CV661" s="16" t="str">
        <f t="shared" si="3136"/>
        <v>N/A</v>
      </c>
      <c r="CW661" s="16" t="str">
        <f t="shared" si="3190"/>
        <v>N/A</v>
      </c>
      <c r="CX661" s="16" t="str">
        <f t="shared" si="3191"/>
        <v>N/A</v>
      </c>
      <c r="CY661" s="16" t="str">
        <f t="shared" si="3192"/>
        <v>N/A</v>
      </c>
      <c r="CZ661" s="16" t="str">
        <f t="shared" si="3193"/>
        <v>N/A</v>
      </c>
      <c r="DA661" s="16" t="str">
        <f t="shared" si="3137"/>
        <v>N/A</v>
      </c>
      <c r="DB661" s="16" t="str">
        <f t="shared" si="3194"/>
        <v>N/A</v>
      </c>
      <c r="DC661" s="16" t="str">
        <f t="shared" si="3195"/>
        <v>N/A</v>
      </c>
      <c r="DD661" s="16" t="str">
        <f t="shared" si="3196"/>
        <v>N/A</v>
      </c>
      <c r="DE661" s="16" t="str">
        <f t="shared" si="3197"/>
        <v>N/A</v>
      </c>
      <c r="DF661" s="16" t="str">
        <f t="shared" si="3198"/>
        <v>N/A</v>
      </c>
      <c r="DG661" s="19" t="str">
        <f t="shared" si="3199"/>
        <v>N/A</v>
      </c>
      <c r="DH661" s="16" t="str">
        <f t="shared" si="3200"/>
        <v>N/A</v>
      </c>
      <c r="DI661" s="16" t="str">
        <f t="shared" si="3201"/>
        <v>N/A</v>
      </c>
    </row>
    <row r="662" spans="27:113" x14ac:dyDescent="0.35">
      <c r="AA662" s="49" t="s">
        <v>114</v>
      </c>
      <c r="AB662" s="55" t="str">
        <f t="shared" si="3202"/>
        <v>-</v>
      </c>
      <c r="AC662" s="23" t="s">
        <v>15</v>
      </c>
      <c r="AD662" s="40" t="s">
        <v>1</v>
      </c>
      <c r="AE662" s="16"/>
      <c r="AF662" s="16"/>
      <c r="AG662" s="16" t="str">
        <f t="shared" si="3122"/>
        <v>N/A</v>
      </c>
      <c r="AH662" s="16" t="str">
        <f t="shared" si="3138"/>
        <v>N/A</v>
      </c>
      <c r="AI662" s="16" t="str">
        <f t="shared" si="3123"/>
        <v>N/A</v>
      </c>
      <c r="AJ662" s="16" t="str">
        <f t="shared" si="3203"/>
        <v>N/A</v>
      </c>
      <c r="AK662" s="16" t="str">
        <f t="shared" si="3139"/>
        <v>N/A</v>
      </c>
      <c r="AL662" s="16" t="str">
        <f t="shared" si="3140"/>
        <v>N/A</v>
      </c>
      <c r="AM662" s="16" t="str">
        <f t="shared" si="3141"/>
        <v>N/A</v>
      </c>
      <c r="AN662" s="16" t="str">
        <f t="shared" si="3124"/>
        <v>N/A</v>
      </c>
      <c r="AO662" s="16" t="str">
        <f t="shared" si="3142"/>
        <v>N/A</v>
      </c>
      <c r="AP662" s="16" t="str">
        <f t="shared" si="3143"/>
        <v>N/A</v>
      </c>
      <c r="AQ662" s="16" t="str">
        <f t="shared" si="3144"/>
        <v>N/A</v>
      </c>
      <c r="AR662" s="16" t="str">
        <f t="shared" si="3145"/>
        <v>N/A</v>
      </c>
      <c r="AS662" s="16" t="str">
        <f t="shared" si="3125"/>
        <v>N/A</v>
      </c>
      <c r="AT662" s="16" t="str">
        <f t="shared" si="3146"/>
        <v>N/A</v>
      </c>
      <c r="AU662" s="16" t="str">
        <f t="shared" si="3147"/>
        <v>N/A</v>
      </c>
      <c r="AV662" s="16" t="str">
        <f t="shared" si="3148"/>
        <v>N/A</v>
      </c>
      <c r="AW662" s="16" t="str">
        <f t="shared" si="3149"/>
        <v>N/A</v>
      </c>
      <c r="AX662" s="16" t="str">
        <f t="shared" si="3126"/>
        <v>N/A</v>
      </c>
      <c r="AY662" s="16" t="str">
        <f t="shared" si="3150"/>
        <v>N/A</v>
      </c>
      <c r="AZ662" s="16" t="str">
        <f t="shared" si="3151"/>
        <v>N/A</v>
      </c>
      <c r="BA662" s="16" t="str">
        <f t="shared" si="3152"/>
        <v>N/A</v>
      </c>
      <c r="BB662" s="16" t="str">
        <f t="shared" si="3153"/>
        <v>N/A</v>
      </c>
      <c r="BC662" s="16" t="str">
        <f t="shared" si="3127"/>
        <v>N/A</v>
      </c>
      <c r="BD662" s="16" t="str">
        <f t="shared" si="3154"/>
        <v>N/A</v>
      </c>
      <c r="BE662" s="16" t="str">
        <f t="shared" si="3155"/>
        <v>N/A</v>
      </c>
      <c r="BF662" s="16" t="str">
        <f t="shared" si="3156"/>
        <v>N/A</v>
      </c>
      <c r="BG662" s="16" t="str">
        <f t="shared" si="3157"/>
        <v>N/A</v>
      </c>
      <c r="BH662" s="16" t="str">
        <f t="shared" si="3128"/>
        <v>N/A</v>
      </c>
      <c r="BI662" s="16" t="str">
        <f t="shared" si="3158"/>
        <v>N/A</v>
      </c>
      <c r="BJ662" s="16" t="str">
        <f t="shared" si="3159"/>
        <v>N/A</v>
      </c>
      <c r="BK662" s="16" t="str">
        <f t="shared" si="3160"/>
        <v>N/A</v>
      </c>
      <c r="BL662" s="16" t="str">
        <f t="shared" si="3161"/>
        <v>N/A</v>
      </c>
      <c r="BM662" s="16" t="str">
        <f t="shared" si="3129"/>
        <v>N/A</v>
      </c>
      <c r="BN662" s="16" t="str">
        <f t="shared" si="3162"/>
        <v>N/A</v>
      </c>
      <c r="BO662" s="16" t="str">
        <f t="shared" si="3163"/>
        <v>N/A</v>
      </c>
      <c r="BP662" s="16" t="str">
        <f t="shared" si="3164"/>
        <v>N/A</v>
      </c>
      <c r="BQ662" s="16" t="str">
        <f t="shared" si="3165"/>
        <v>N/A</v>
      </c>
      <c r="BR662" s="16" t="str">
        <f t="shared" si="3130"/>
        <v>N/A</v>
      </c>
      <c r="BS662" s="16" t="str">
        <f t="shared" si="3166"/>
        <v>N/A</v>
      </c>
      <c r="BT662" s="16" t="str">
        <f t="shared" si="3167"/>
        <v>N/A</v>
      </c>
      <c r="BU662" s="16" t="str">
        <f t="shared" si="3168"/>
        <v>N/A</v>
      </c>
      <c r="BV662" s="16" t="str">
        <f t="shared" si="3169"/>
        <v>N/A</v>
      </c>
      <c r="BW662" s="16" t="str">
        <f t="shared" si="3131"/>
        <v>N/A</v>
      </c>
      <c r="BX662" s="16" t="str">
        <f t="shared" si="3170"/>
        <v>N/A</v>
      </c>
      <c r="BY662" s="16" t="str">
        <f t="shared" si="3171"/>
        <v>N/A</v>
      </c>
      <c r="BZ662" s="16" t="str">
        <f t="shared" si="3172"/>
        <v>N/A</v>
      </c>
      <c r="CA662" s="16" t="str">
        <f t="shared" si="3173"/>
        <v>N/A</v>
      </c>
      <c r="CB662" s="16" t="str">
        <f t="shared" si="3132"/>
        <v>N/A</v>
      </c>
      <c r="CC662" s="16" t="str">
        <f t="shared" si="3174"/>
        <v>N/A</v>
      </c>
      <c r="CD662" s="16" t="str">
        <f t="shared" si="3175"/>
        <v>N/A</v>
      </c>
      <c r="CE662" s="16" t="str">
        <f t="shared" si="3176"/>
        <v>N/A</v>
      </c>
      <c r="CF662" s="16" t="str">
        <f t="shared" si="3177"/>
        <v>N/A</v>
      </c>
      <c r="CG662" s="16" t="str">
        <f t="shared" si="3133"/>
        <v>N/A</v>
      </c>
      <c r="CH662" s="16" t="str">
        <f t="shared" si="3178"/>
        <v>N/A</v>
      </c>
      <c r="CI662" s="16" t="str">
        <f t="shared" si="3179"/>
        <v>N/A</v>
      </c>
      <c r="CJ662" s="16" t="str">
        <f t="shared" si="3180"/>
        <v>N/A</v>
      </c>
      <c r="CK662" s="16" t="str">
        <f t="shared" si="3181"/>
        <v>N/A</v>
      </c>
      <c r="CL662" s="16" t="str">
        <f t="shared" si="3134"/>
        <v>N/A</v>
      </c>
      <c r="CM662" s="16" t="str">
        <f t="shared" si="3182"/>
        <v>N/A</v>
      </c>
      <c r="CN662" s="16" t="str">
        <f t="shared" si="3183"/>
        <v>N/A</v>
      </c>
      <c r="CO662" s="16" t="str">
        <f t="shared" si="3184"/>
        <v>N/A</v>
      </c>
      <c r="CP662" s="16" t="str">
        <f t="shared" si="3185"/>
        <v>N/A</v>
      </c>
      <c r="CQ662" s="16" t="str">
        <f t="shared" si="3135"/>
        <v>N/A</v>
      </c>
      <c r="CR662" s="16" t="str">
        <f t="shared" si="3186"/>
        <v>N/A</v>
      </c>
      <c r="CS662" s="16" t="str">
        <f t="shared" si="3187"/>
        <v>N/A</v>
      </c>
      <c r="CT662" s="16" t="str">
        <f t="shared" si="3188"/>
        <v>N/A</v>
      </c>
      <c r="CU662" s="16" t="str">
        <f t="shared" si="3189"/>
        <v>N/A</v>
      </c>
      <c r="CV662" s="16" t="str">
        <f t="shared" si="3136"/>
        <v>N/A</v>
      </c>
      <c r="CW662" s="16" t="str">
        <f t="shared" si="3190"/>
        <v>N/A</v>
      </c>
      <c r="CX662" s="16" t="str">
        <f t="shared" si="3191"/>
        <v>N/A</v>
      </c>
      <c r="CY662" s="16" t="str">
        <f t="shared" si="3192"/>
        <v>N/A</v>
      </c>
      <c r="CZ662" s="16" t="str">
        <f t="shared" si="3193"/>
        <v>N/A</v>
      </c>
      <c r="DA662" s="16" t="str">
        <f t="shared" si="3137"/>
        <v>N/A</v>
      </c>
      <c r="DB662" s="16" t="str">
        <f t="shared" si="3194"/>
        <v>N/A</v>
      </c>
      <c r="DC662" s="16" t="str">
        <f t="shared" si="3195"/>
        <v>N/A</v>
      </c>
      <c r="DD662" s="16" t="str">
        <f t="shared" si="3196"/>
        <v>N/A</v>
      </c>
      <c r="DE662" s="16" t="str">
        <f t="shared" si="3197"/>
        <v>N/A</v>
      </c>
      <c r="DF662" s="16" t="str">
        <f t="shared" si="3198"/>
        <v>N/A</v>
      </c>
      <c r="DG662" s="19" t="str">
        <f t="shared" si="3199"/>
        <v>N/A</v>
      </c>
      <c r="DH662" s="16" t="str">
        <f t="shared" si="3200"/>
        <v>N/A</v>
      </c>
      <c r="DI662" s="16" t="str">
        <f t="shared" si="3201"/>
        <v>N/A</v>
      </c>
    </row>
    <row r="663" spans="27:113" x14ac:dyDescent="0.35">
      <c r="AA663" s="49" t="s">
        <v>114</v>
      </c>
      <c r="AB663" s="55" t="str">
        <f t="shared" si="3202"/>
        <v>-</v>
      </c>
      <c r="AC663" s="23" t="s">
        <v>16</v>
      </c>
      <c r="AD663" s="40" t="s">
        <v>1</v>
      </c>
      <c r="AE663" s="16"/>
      <c r="AF663" s="16"/>
      <c r="AG663" s="16" t="str">
        <f t="shared" si="3122"/>
        <v>N/A</v>
      </c>
      <c r="AH663" s="16" t="str">
        <f t="shared" si="3138"/>
        <v>N/A</v>
      </c>
      <c r="AI663" s="16" t="str">
        <f t="shared" si="3123"/>
        <v>N/A</v>
      </c>
      <c r="AJ663" s="16" t="str">
        <f t="shared" si="3203"/>
        <v>N/A</v>
      </c>
      <c r="AK663" s="16" t="str">
        <f t="shared" si="3139"/>
        <v>N/A</v>
      </c>
      <c r="AL663" s="16" t="str">
        <f t="shared" si="3140"/>
        <v>N/A</v>
      </c>
      <c r="AM663" s="16" t="str">
        <f t="shared" si="3141"/>
        <v>N/A</v>
      </c>
      <c r="AN663" s="16" t="str">
        <f t="shared" si="3124"/>
        <v>N/A</v>
      </c>
      <c r="AO663" s="16" t="str">
        <f t="shared" si="3142"/>
        <v>N/A</v>
      </c>
      <c r="AP663" s="16" t="str">
        <f t="shared" si="3143"/>
        <v>N/A</v>
      </c>
      <c r="AQ663" s="16" t="str">
        <f t="shared" si="3144"/>
        <v>N/A</v>
      </c>
      <c r="AR663" s="16" t="str">
        <f t="shared" si="3145"/>
        <v>N/A</v>
      </c>
      <c r="AS663" s="16" t="str">
        <f t="shared" si="3125"/>
        <v>N/A</v>
      </c>
      <c r="AT663" s="16" t="str">
        <f t="shared" si="3146"/>
        <v>N/A</v>
      </c>
      <c r="AU663" s="16" t="str">
        <f t="shared" si="3147"/>
        <v>N/A</v>
      </c>
      <c r="AV663" s="16" t="str">
        <f t="shared" si="3148"/>
        <v>N/A</v>
      </c>
      <c r="AW663" s="16" t="str">
        <f t="shared" si="3149"/>
        <v>N/A</v>
      </c>
      <c r="AX663" s="16" t="str">
        <f t="shared" si="3126"/>
        <v>N/A</v>
      </c>
      <c r="AY663" s="16" t="str">
        <f t="shared" si="3150"/>
        <v>N/A</v>
      </c>
      <c r="AZ663" s="16" t="str">
        <f t="shared" si="3151"/>
        <v>N/A</v>
      </c>
      <c r="BA663" s="16" t="str">
        <f t="shared" si="3152"/>
        <v>N/A</v>
      </c>
      <c r="BB663" s="16" t="str">
        <f t="shared" si="3153"/>
        <v>N/A</v>
      </c>
      <c r="BC663" s="16" t="str">
        <f t="shared" si="3127"/>
        <v>N/A</v>
      </c>
      <c r="BD663" s="16" t="str">
        <f t="shared" si="3154"/>
        <v>N/A</v>
      </c>
      <c r="BE663" s="16" t="str">
        <f t="shared" si="3155"/>
        <v>N/A</v>
      </c>
      <c r="BF663" s="16" t="str">
        <f t="shared" si="3156"/>
        <v>N/A</v>
      </c>
      <c r="BG663" s="16" t="str">
        <f t="shared" si="3157"/>
        <v>N/A</v>
      </c>
      <c r="BH663" s="16" t="str">
        <f t="shared" si="3128"/>
        <v>N/A</v>
      </c>
      <c r="BI663" s="16" t="str">
        <f t="shared" si="3158"/>
        <v>N/A</v>
      </c>
      <c r="BJ663" s="16" t="str">
        <f t="shared" si="3159"/>
        <v>N/A</v>
      </c>
      <c r="BK663" s="16" t="str">
        <f t="shared" si="3160"/>
        <v>N/A</v>
      </c>
      <c r="BL663" s="16" t="str">
        <f t="shared" si="3161"/>
        <v>N/A</v>
      </c>
      <c r="BM663" s="16" t="str">
        <f t="shared" si="3129"/>
        <v>N/A</v>
      </c>
      <c r="BN663" s="16" t="str">
        <f t="shared" si="3162"/>
        <v>N/A</v>
      </c>
      <c r="BO663" s="16" t="str">
        <f t="shared" si="3163"/>
        <v>N/A</v>
      </c>
      <c r="BP663" s="16" t="str">
        <f t="shared" si="3164"/>
        <v>N/A</v>
      </c>
      <c r="BQ663" s="16" t="str">
        <f t="shared" si="3165"/>
        <v>N/A</v>
      </c>
      <c r="BR663" s="16" t="str">
        <f t="shared" si="3130"/>
        <v>N/A</v>
      </c>
      <c r="BS663" s="16" t="str">
        <f t="shared" si="3166"/>
        <v>N/A</v>
      </c>
      <c r="BT663" s="16" t="str">
        <f t="shared" si="3167"/>
        <v>N/A</v>
      </c>
      <c r="BU663" s="16" t="str">
        <f t="shared" si="3168"/>
        <v>N/A</v>
      </c>
      <c r="BV663" s="16" t="str">
        <f t="shared" si="3169"/>
        <v>N/A</v>
      </c>
      <c r="BW663" s="16" t="str">
        <f t="shared" si="3131"/>
        <v>N/A</v>
      </c>
      <c r="BX663" s="16" t="str">
        <f t="shared" si="3170"/>
        <v>N/A</v>
      </c>
      <c r="BY663" s="16" t="str">
        <f t="shared" si="3171"/>
        <v>N/A</v>
      </c>
      <c r="BZ663" s="16" t="str">
        <f t="shared" si="3172"/>
        <v>N/A</v>
      </c>
      <c r="CA663" s="16" t="str">
        <f t="shared" si="3173"/>
        <v>N/A</v>
      </c>
      <c r="CB663" s="16" t="str">
        <f t="shared" si="3132"/>
        <v>N/A</v>
      </c>
      <c r="CC663" s="16" t="str">
        <f t="shared" si="3174"/>
        <v>N/A</v>
      </c>
      <c r="CD663" s="16" t="str">
        <f t="shared" si="3175"/>
        <v>N/A</v>
      </c>
      <c r="CE663" s="16" t="str">
        <f t="shared" si="3176"/>
        <v>N/A</v>
      </c>
      <c r="CF663" s="16" t="str">
        <f t="shared" si="3177"/>
        <v>N/A</v>
      </c>
      <c r="CG663" s="16" t="str">
        <f t="shared" si="3133"/>
        <v>N/A</v>
      </c>
      <c r="CH663" s="16" t="str">
        <f t="shared" si="3178"/>
        <v>N/A</v>
      </c>
      <c r="CI663" s="16" t="str">
        <f t="shared" si="3179"/>
        <v>N/A</v>
      </c>
      <c r="CJ663" s="16" t="str">
        <f t="shared" si="3180"/>
        <v>N/A</v>
      </c>
      <c r="CK663" s="16" t="str">
        <f t="shared" si="3181"/>
        <v>N/A</v>
      </c>
      <c r="CL663" s="16" t="str">
        <f t="shared" si="3134"/>
        <v>N/A</v>
      </c>
      <c r="CM663" s="16" t="str">
        <f t="shared" si="3182"/>
        <v>N/A</v>
      </c>
      <c r="CN663" s="16" t="str">
        <f t="shared" si="3183"/>
        <v>N/A</v>
      </c>
      <c r="CO663" s="16" t="str">
        <f t="shared" si="3184"/>
        <v>N/A</v>
      </c>
      <c r="CP663" s="16" t="str">
        <f t="shared" si="3185"/>
        <v>N/A</v>
      </c>
      <c r="CQ663" s="16" t="str">
        <f t="shared" si="3135"/>
        <v>N/A</v>
      </c>
      <c r="CR663" s="16" t="str">
        <f t="shared" si="3186"/>
        <v>N/A</v>
      </c>
      <c r="CS663" s="16" t="str">
        <f t="shared" si="3187"/>
        <v>N/A</v>
      </c>
      <c r="CT663" s="16" t="str">
        <f t="shared" si="3188"/>
        <v>N/A</v>
      </c>
      <c r="CU663" s="16" t="str">
        <f t="shared" si="3189"/>
        <v>N/A</v>
      </c>
      <c r="CV663" s="16" t="str">
        <f t="shared" si="3136"/>
        <v>N/A</v>
      </c>
      <c r="CW663" s="16" t="str">
        <f t="shared" si="3190"/>
        <v>N/A</v>
      </c>
      <c r="CX663" s="16" t="str">
        <f t="shared" si="3191"/>
        <v>N/A</v>
      </c>
      <c r="CY663" s="16" t="str">
        <f t="shared" si="3192"/>
        <v>N/A</v>
      </c>
      <c r="CZ663" s="16" t="str">
        <f t="shared" si="3193"/>
        <v>N/A</v>
      </c>
      <c r="DA663" s="16" t="str">
        <f t="shared" si="3137"/>
        <v>N/A</v>
      </c>
      <c r="DB663" s="16" t="str">
        <f t="shared" si="3194"/>
        <v>N/A</v>
      </c>
      <c r="DC663" s="16" t="str">
        <f t="shared" si="3195"/>
        <v>N/A</v>
      </c>
      <c r="DD663" s="16" t="str">
        <f t="shared" si="3196"/>
        <v>N/A</v>
      </c>
      <c r="DE663" s="16" t="str">
        <f t="shared" si="3197"/>
        <v>N/A</v>
      </c>
      <c r="DF663" s="16" t="str">
        <f t="shared" si="3198"/>
        <v>N/A</v>
      </c>
      <c r="DG663" s="19" t="str">
        <f t="shared" si="3199"/>
        <v>N/A</v>
      </c>
      <c r="DH663" s="16" t="str">
        <f t="shared" si="3200"/>
        <v>N/A</v>
      </c>
      <c r="DI663" s="16" t="str">
        <f t="shared" si="3201"/>
        <v>N/A</v>
      </c>
    </row>
    <row r="664" spans="27:113" ht="15" thickBot="1" x14ac:dyDescent="0.4">
      <c r="AA664" s="49" t="s">
        <v>114</v>
      </c>
      <c r="AB664" s="55" t="str">
        <f t="shared" si="3202"/>
        <v>-</v>
      </c>
      <c r="AC664" s="24" t="s">
        <v>17</v>
      </c>
      <c r="AD664" s="41" t="s">
        <v>1</v>
      </c>
      <c r="AE664" s="21"/>
      <c r="AF664" s="21"/>
      <c r="AG664" s="21" t="str">
        <f t="shared" si="3122"/>
        <v>N/A</v>
      </c>
      <c r="AH664" s="21" t="str">
        <f t="shared" si="3138"/>
        <v>N/A</v>
      </c>
      <c r="AI664" s="21" t="str">
        <f t="shared" si="3123"/>
        <v>N/A</v>
      </c>
      <c r="AJ664" s="21" t="str">
        <f t="shared" si="3203"/>
        <v>N/A</v>
      </c>
      <c r="AK664" s="16" t="str">
        <f t="shared" si="3139"/>
        <v>N/A</v>
      </c>
      <c r="AL664" s="16" t="str">
        <f t="shared" si="3140"/>
        <v>N/A</v>
      </c>
      <c r="AM664" s="21" t="str">
        <f t="shared" si="3141"/>
        <v>N/A</v>
      </c>
      <c r="AN664" s="21" t="str">
        <f t="shared" si="3124"/>
        <v>N/A</v>
      </c>
      <c r="AO664" s="21" t="str">
        <f t="shared" si="3142"/>
        <v>N/A</v>
      </c>
      <c r="AP664" s="16" t="str">
        <f t="shared" si="3143"/>
        <v>N/A</v>
      </c>
      <c r="AQ664" s="16" t="str">
        <f t="shared" si="3144"/>
        <v>N/A</v>
      </c>
      <c r="AR664" s="21" t="str">
        <f t="shared" si="3145"/>
        <v>N/A</v>
      </c>
      <c r="AS664" s="21" t="str">
        <f t="shared" si="3125"/>
        <v>N/A</v>
      </c>
      <c r="AT664" s="21" t="str">
        <f t="shared" si="3146"/>
        <v>N/A</v>
      </c>
      <c r="AU664" s="16" t="str">
        <f t="shared" si="3147"/>
        <v>N/A</v>
      </c>
      <c r="AV664" s="16" t="str">
        <f t="shared" si="3148"/>
        <v>N/A</v>
      </c>
      <c r="AW664" s="21" t="str">
        <f t="shared" si="3149"/>
        <v>N/A</v>
      </c>
      <c r="AX664" s="21" t="str">
        <f t="shared" si="3126"/>
        <v>N/A</v>
      </c>
      <c r="AY664" s="21" t="str">
        <f t="shared" si="3150"/>
        <v>N/A</v>
      </c>
      <c r="AZ664" s="16" t="str">
        <f t="shared" si="3151"/>
        <v>N/A</v>
      </c>
      <c r="BA664" s="16" t="str">
        <f t="shared" si="3152"/>
        <v>N/A</v>
      </c>
      <c r="BB664" s="21" t="str">
        <f t="shared" si="3153"/>
        <v>N/A</v>
      </c>
      <c r="BC664" s="21" t="str">
        <f t="shared" si="3127"/>
        <v>N/A</v>
      </c>
      <c r="BD664" s="21" t="str">
        <f t="shared" si="3154"/>
        <v>N/A</v>
      </c>
      <c r="BE664" s="16" t="str">
        <f t="shared" si="3155"/>
        <v>N/A</v>
      </c>
      <c r="BF664" s="16" t="str">
        <f t="shared" si="3156"/>
        <v>N/A</v>
      </c>
      <c r="BG664" s="21" t="str">
        <f t="shared" si="3157"/>
        <v>N/A</v>
      </c>
      <c r="BH664" s="21" t="str">
        <f t="shared" si="3128"/>
        <v>N/A</v>
      </c>
      <c r="BI664" s="21" t="str">
        <f t="shared" si="3158"/>
        <v>N/A</v>
      </c>
      <c r="BJ664" s="16" t="str">
        <f t="shared" si="3159"/>
        <v>N/A</v>
      </c>
      <c r="BK664" s="16" t="str">
        <f t="shared" si="3160"/>
        <v>N/A</v>
      </c>
      <c r="BL664" s="21" t="str">
        <f t="shared" si="3161"/>
        <v>N/A</v>
      </c>
      <c r="BM664" s="21" t="str">
        <f t="shared" si="3129"/>
        <v>N/A</v>
      </c>
      <c r="BN664" s="21" t="str">
        <f t="shared" si="3162"/>
        <v>N/A</v>
      </c>
      <c r="BO664" s="16" t="str">
        <f t="shared" si="3163"/>
        <v>N/A</v>
      </c>
      <c r="BP664" s="16" t="str">
        <f t="shared" si="3164"/>
        <v>N/A</v>
      </c>
      <c r="BQ664" s="21" t="str">
        <f t="shared" si="3165"/>
        <v>N/A</v>
      </c>
      <c r="BR664" s="21" t="str">
        <f t="shared" si="3130"/>
        <v>N/A</v>
      </c>
      <c r="BS664" s="21" t="str">
        <f t="shared" si="3166"/>
        <v>N/A</v>
      </c>
      <c r="BT664" s="16" t="str">
        <f t="shared" si="3167"/>
        <v>N/A</v>
      </c>
      <c r="BU664" s="16" t="str">
        <f t="shared" si="3168"/>
        <v>N/A</v>
      </c>
      <c r="BV664" s="21" t="str">
        <f t="shared" si="3169"/>
        <v>N/A</v>
      </c>
      <c r="BW664" s="21" t="str">
        <f t="shared" si="3131"/>
        <v>N/A</v>
      </c>
      <c r="BX664" s="21" t="str">
        <f t="shared" si="3170"/>
        <v>N/A</v>
      </c>
      <c r="BY664" s="16" t="str">
        <f t="shared" si="3171"/>
        <v>N/A</v>
      </c>
      <c r="BZ664" s="16" t="str">
        <f t="shared" si="3172"/>
        <v>N/A</v>
      </c>
      <c r="CA664" s="21" t="str">
        <f t="shared" si="3173"/>
        <v>N/A</v>
      </c>
      <c r="CB664" s="21" t="str">
        <f t="shared" si="3132"/>
        <v>N/A</v>
      </c>
      <c r="CC664" s="21" t="str">
        <f t="shared" si="3174"/>
        <v>N/A</v>
      </c>
      <c r="CD664" s="16" t="str">
        <f t="shared" si="3175"/>
        <v>N/A</v>
      </c>
      <c r="CE664" s="16" t="str">
        <f t="shared" si="3176"/>
        <v>N/A</v>
      </c>
      <c r="CF664" s="21" t="str">
        <f t="shared" si="3177"/>
        <v>N/A</v>
      </c>
      <c r="CG664" s="21" t="str">
        <f t="shared" si="3133"/>
        <v>N/A</v>
      </c>
      <c r="CH664" s="21" t="str">
        <f t="shared" si="3178"/>
        <v>N/A</v>
      </c>
      <c r="CI664" s="16" t="str">
        <f t="shared" si="3179"/>
        <v>N/A</v>
      </c>
      <c r="CJ664" s="16" t="str">
        <f t="shared" si="3180"/>
        <v>N/A</v>
      </c>
      <c r="CK664" s="21" t="str">
        <f t="shared" si="3181"/>
        <v>N/A</v>
      </c>
      <c r="CL664" s="21" t="str">
        <f t="shared" si="3134"/>
        <v>N/A</v>
      </c>
      <c r="CM664" s="21" t="str">
        <f t="shared" si="3182"/>
        <v>N/A</v>
      </c>
      <c r="CN664" s="16" t="str">
        <f t="shared" si="3183"/>
        <v>N/A</v>
      </c>
      <c r="CO664" s="16" t="str">
        <f t="shared" si="3184"/>
        <v>N/A</v>
      </c>
      <c r="CP664" s="21" t="str">
        <f t="shared" si="3185"/>
        <v>N/A</v>
      </c>
      <c r="CQ664" s="21" t="str">
        <f t="shared" si="3135"/>
        <v>N/A</v>
      </c>
      <c r="CR664" s="21" t="str">
        <f t="shared" si="3186"/>
        <v>N/A</v>
      </c>
      <c r="CS664" s="16" t="str">
        <f t="shared" si="3187"/>
        <v>N/A</v>
      </c>
      <c r="CT664" s="16" t="str">
        <f t="shared" si="3188"/>
        <v>N/A</v>
      </c>
      <c r="CU664" s="21" t="str">
        <f t="shared" si="3189"/>
        <v>N/A</v>
      </c>
      <c r="CV664" s="21" t="str">
        <f t="shared" si="3136"/>
        <v>N/A</v>
      </c>
      <c r="CW664" s="21" t="str">
        <f t="shared" si="3190"/>
        <v>N/A</v>
      </c>
      <c r="CX664" s="16" t="str">
        <f t="shared" si="3191"/>
        <v>N/A</v>
      </c>
      <c r="CY664" s="16" t="str">
        <f t="shared" si="3192"/>
        <v>N/A</v>
      </c>
      <c r="CZ664" s="21" t="str">
        <f t="shared" si="3193"/>
        <v>N/A</v>
      </c>
      <c r="DA664" s="21" t="str">
        <f t="shared" si="3137"/>
        <v>N/A</v>
      </c>
      <c r="DB664" s="21" t="str">
        <f t="shared" si="3194"/>
        <v>N/A</v>
      </c>
      <c r="DC664" s="16" t="str">
        <f t="shared" si="3195"/>
        <v>N/A</v>
      </c>
      <c r="DD664" s="16" t="str">
        <f t="shared" si="3196"/>
        <v>N/A</v>
      </c>
      <c r="DE664" s="21" t="str">
        <f t="shared" si="3197"/>
        <v>N/A</v>
      </c>
      <c r="DF664" s="21" t="str">
        <f t="shared" si="3198"/>
        <v>N/A</v>
      </c>
      <c r="DG664" s="22" t="str">
        <f t="shared" si="3199"/>
        <v>N/A</v>
      </c>
      <c r="DH664" s="16" t="str">
        <f t="shared" si="3200"/>
        <v>N/A</v>
      </c>
      <c r="DI664" s="16" t="str">
        <f t="shared" si="3201"/>
        <v>N/A</v>
      </c>
    </row>
  </sheetData>
  <dataConsolidate/>
  <mergeCells count="792">
    <mergeCell ref="CU107:CY107"/>
    <mergeCell ref="CZ107:DD107"/>
    <mergeCell ref="DE107:DI107"/>
    <mergeCell ref="AE156:DI156"/>
    <mergeCell ref="AE157:DI157"/>
    <mergeCell ref="AH158:AL158"/>
    <mergeCell ref="AM158:AQ158"/>
    <mergeCell ref="AR158:AV158"/>
    <mergeCell ref="AW158:BA158"/>
    <mergeCell ref="BB158:BF158"/>
    <mergeCell ref="BG158:BK158"/>
    <mergeCell ref="BL158:BP158"/>
    <mergeCell ref="BQ158:BU158"/>
    <mergeCell ref="BV158:BZ158"/>
    <mergeCell ref="CA158:CE158"/>
    <mergeCell ref="CF158:CJ158"/>
    <mergeCell ref="CK158:CO158"/>
    <mergeCell ref="CP158:CT158"/>
    <mergeCell ref="CU158:CY158"/>
    <mergeCell ref="CZ158:DD158"/>
    <mergeCell ref="DE158:DI158"/>
    <mergeCell ref="AH124:AJ124"/>
    <mergeCell ref="AM124:AO124"/>
    <mergeCell ref="AR124:AT124"/>
    <mergeCell ref="AE21:DI21"/>
    <mergeCell ref="AE20:DI20"/>
    <mergeCell ref="AE37:DI37"/>
    <mergeCell ref="AE38:DI38"/>
    <mergeCell ref="AH39:AL39"/>
    <mergeCell ref="AM39:AQ39"/>
    <mergeCell ref="AR39:AV39"/>
    <mergeCell ref="AW39:BA39"/>
    <mergeCell ref="BB39:BF39"/>
    <mergeCell ref="BG39:BK39"/>
    <mergeCell ref="BL39:BP39"/>
    <mergeCell ref="BQ39:BU39"/>
    <mergeCell ref="BV39:BZ39"/>
    <mergeCell ref="CA39:CE39"/>
    <mergeCell ref="CF39:CJ39"/>
    <mergeCell ref="CK39:CO39"/>
    <mergeCell ref="CP39:CT39"/>
    <mergeCell ref="CU39:CY39"/>
    <mergeCell ref="CZ39:DD39"/>
    <mergeCell ref="DE39:DI39"/>
    <mergeCell ref="CA22:CE22"/>
    <mergeCell ref="CF22:CJ22"/>
    <mergeCell ref="CK22:CO22"/>
    <mergeCell ref="CP22:CT22"/>
    <mergeCell ref="CU22:CY22"/>
    <mergeCell ref="CZ22:DD22"/>
    <mergeCell ref="AA36:AB36"/>
    <mergeCell ref="AE36:DG36"/>
    <mergeCell ref="DE22:DI22"/>
    <mergeCell ref="AH22:AL22"/>
    <mergeCell ref="AM22:AQ22"/>
    <mergeCell ref="AR22:AV22"/>
    <mergeCell ref="AW22:BA22"/>
    <mergeCell ref="BB22:BF22"/>
    <mergeCell ref="BG22:BK22"/>
    <mergeCell ref="BL22:BP22"/>
    <mergeCell ref="BQ22:BU22"/>
    <mergeCell ref="BV22:BZ22"/>
    <mergeCell ref="CU5:CY5"/>
    <mergeCell ref="CZ5:DD5"/>
    <mergeCell ref="DE5:DI5"/>
    <mergeCell ref="AE3:DI3"/>
    <mergeCell ref="AE4:DI4"/>
    <mergeCell ref="AH5:AL5"/>
    <mergeCell ref="AM5:AQ5"/>
    <mergeCell ref="AR5:AV5"/>
    <mergeCell ref="AW5:BA5"/>
    <mergeCell ref="BB5:BF5"/>
    <mergeCell ref="BG5:BK5"/>
    <mergeCell ref="BL5:BP5"/>
    <mergeCell ref="BQ5:BU5"/>
    <mergeCell ref="BV5:BZ5"/>
    <mergeCell ref="AW124:AY124"/>
    <mergeCell ref="BB124:BD124"/>
    <mergeCell ref="BG124:BI124"/>
    <mergeCell ref="BL124:BN124"/>
    <mergeCell ref="BQ124:BS124"/>
    <mergeCell ref="BV124:BX124"/>
    <mergeCell ref="CA124:CC124"/>
    <mergeCell ref="CF124:CH124"/>
    <mergeCell ref="CK124:CM124"/>
    <mergeCell ref="CP124:CR124"/>
    <mergeCell ref="CU124:CW124"/>
    <mergeCell ref="CZ124:DB124"/>
    <mergeCell ref="DE124:DG124"/>
    <mergeCell ref="CA90:CC90"/>
    <mergeCell ref="CF90:CH90"/>
    <mergeCell ref="CK90:CM90"/>
    <mergeCell ref="CP90:CR90"/>
    <mergeCell ref="CU90:CW90"/>
    <mergeCell ref="CZ90:DB90"/>
    <mergeCell ref="AE105:DI105"/>
    <mergeCell ref="AE106:DI106"/>
    <mergeCell ref="AH107:AL107"/>
    <mergeCell ref="AM107:AQ107"/>
    <mergeCell ref="AR107:AV107"/>
    <mergeCell ref="AW107:BA107"/>
    <mergeCell ref="BB107:BF107"/>
    <mergeCell ref="BG107:BK107"/>
    <mergeCell ref="BL107:BP107"/>
    <mergeCell ref="BQ107:BU107"/>
    <mergeCell ref="BV107:BZ107"/>
    <mergeCell ref="CA107:CE107"/>
    <mergeCell ref="CF107:CJ107"/>
    <mergeCell ref="CK107:CO107"/>
    <mergeCell ref="CP107:CT107"/>
    <mergeCell ref="DE90:DG90"/>
    <mergeCell ref="AW73:AY73"/>
    <mergeCell ref="BB73:BD73"/>
    <mergeCell ref="BG73:BI73"/>
    <mergeCell ref="BL73:BN73"/>
    <mergeCell ref="AH90:AJ90"/>
    <mergeCell ref="AM90:AO90"/>
    <mergeCell ref="AR90:AT90"/>
    <mergeCell ref="AW90:AY90"/>
    <mergeCell ref="BB90:BD90"/>
    <mergeCell ref="BG90:BI90"/>
    <mergeCell ref="BL90:BN90"/>
    <mergeCell ref="BQ90:BS90"/>
    <mergeCell ref="BV90:BX90"/>
    <mergeCell ref="BQ73:BS73"/>
    <mergeCell ref="BV73:BX73"/>
    <mergeCell ref="CA73:CC73"/>
    <mergeCell ref="CF73:CH73"/>
    <mergeCell ref="CK73:CM73"/>
    <mergeCell ref="AE88:DG88"/>
    <mergeCell ref="AH73:AJ73"/>
    <mergeCell ref="AM73:AO73"/>
    <mergeCell ref="AR73:AT73"/>
    <mergeCell ref="CZ73:DB73"/>
    <mergeCell ref="DE73:DG73"/>
    <mergeCell ref="AH56:AJ56"/>
    <mergeCell ref="AM56:AO56"/>
    <mergeCell ref="AR56:AT56"/>
    <mergeCell ref="AW56:AY56"/>
    <mergeCell ref="BB56:BD56"/>
    <mergeCell ref="BG56:BI56"/>
    <mergeCell ref="BL56:BN56"/>
    <mergeCell ref="BQ56:BS56"/>
    <mergeCell ref="BV56:BX56"/>
    <mergeCell ref="CA56:CC56"/>
    <mergeCell ref="CF56:CH56"/>
    <mergeCell ref="CK56:CM56"/>
    <mergeCell ref="CP56:CR56"/>
    <mergeCell ref="CU56:CW56"/>
    <mergeCell ref="CZ56:DB56"/>
    <mergeCell ref="DE56:DG56"/>
    <mergeCell ref="AE55:DG55"/>
    <mergeCell ref="AE56:AG56"/>
    <mergeCell ref="AE54:DG54"/>
    <mergeCell ref="AE53:DI53"/>
    <mergeCell ref="B47:B48"/>
    <mergeCell ref="C47:G47"/>
    <mergeCell ref="B2:B3"/>
    <mergeCell ref="C2:G2"/>
    <mergeCell ref="B17:B18"/>
    <mergeCell ref="C17:G17"/>
    <mergeCell ref="B32:B33"/>
    <mergeCell ref="C32:G32"/>
    <mergeCell ref="AE39:AG39"/>
    <mergeCell ref="AE22:AG22"/>
    <mergeCell ref="AE5:AG5"/>
    <mergeCell ref="AA3:AB5"/>
    <mergeCell ref="AA20:AB22"/>
    <mergeCell ref="AA37:AB39"/>
    <mergeCell ref="AA54:AB56"/>
    <mergeCell ref="AA53:AB53"/>
    <mergeCell ref="CA5:CE5"/>
    <mergeCell ref="CF5:CJ5"/>
    <mergeCell ref="CK5:CO5"/>
    <mergeCell ref="CP5:CT5"/>
    <mergeCell ref="AE173:DG173"/>
    <mergeCell ref="AE174:DG174"/>
    <mergeCell ref="AE175:AG175"/>
    <mergeCell ref="AE71:DG71"/>
    <mergeCell ref="AE72:DG72"/>
    <mergeCell ref="AE73:AG73"/>
    <mergeCell ref="AE89:DG89"/>
    <mergeCell ref="AE90:AG90"/>
    <mergeCell ref="AE107:AG107"/>
    <mergeCell ref="AE139:DG139"/>
    <mergeCell ref="AE140:DG140"/>
    <mergeCell ref="AE122:DG122"/>
    <mergeCell ref="AE123:DG123"/>
    <mergeCell ref="AE124:AG124"/>
    <mergeCell ref="AE141:AG141"/>
    <mergeCell ref="CP73:CR73"/>
    <mergeCell ref="CU73:CW73"/>
    <mergeCell ref="CA141:CC141"/>
    <mergeCell ref="CF141:CH141"/>
    <mergeCell ref="CK141:CM141"/>
    <mergeCell ref="CP141:CR141"/>
    <mergeCell ref="CU141:CW141"/>
    <mergeCell ref="CZ141:DB141"/>
    <mergeCell ref="DE141:DG141"/>
    <mergeCell ref="AE275:DG275"/>
    <mergeCell ref="AE276:DG276"/>
    <mergeCell ref="AE277:AG277"/>
    <mergeCell ref="AE394:DG394"/>
    <mergeCell ref="AE395:DG395"/>
    <mergeCell ref="AE377:DG377"/>
    <mergeCell ref="AE378:DG378"/>
    <mergeCell ref="AE379:AG379"/>
    <mergeCell ref="AE344:DG344"/>
    <mergeCell ref="AE345:AG345"/>
    <mergeCell ref="AE360:DG360"/>
    <mergeCell ref="AE361:DG361"/>
    <mergeCell ref="AE362:AG362"/>
    <mergeCell ref="AH277:AJ277"/>
    <mergeCell ref="AM277:AO277"/>
    <mergeCell ref="AR277:AT277"/>
    <mergeCell ref="AW277:AY277"/>
    <mergeCell ref="BB277:BD277"/>
    <mergeCell ref="BG277:BI277"/>
    <mergeCell ref="BL277:BN277"/>
    <mergeCell ref="BQ277:BS277"/>
    <mergeCell ref="BV277:BX277"/>
    <mergeCell ref="CA277:CC277"/>
    <mergeCell ref="CF277:CH277"/>
    <mergeCell ref="AH141:AJ141"/>
    <mergeCell ref="AM141:AO141"/>
    <mergeCell ref="AR141:AT141"/>
    <mergeCell ref="AW141:AY141"/>
    <mergeCell ref="BB141:BD141"/>
    <mergeCell ref="BG141:BI141"/>
    <mergeCell ref="BL141:BN141"/>
    <mergeCell ref="BQ141:BS141"/>
    <mergeCell ref="BV141:BX141"/>
    <mergeCell ref="AE158:AG158"/>
    <mergeCell ref="AE192:AG192"/>
    <mergeCell ref="AE207:DG207"/>
    <mergeCell ref="AE208:DG208"/>
    <mergeCell ref="AE209:AG209"/>
    <mergeCell ref="AE241:DG241"/>
    <mergeCell ref="AE242:DG242"/>
    <mergeCell ref="AE224:DG224"/>
    <mergeCell ref="AE225:DG225"/>
    <mergeCell ref="AE226:AG226"/>
    <mergeCell ref="AH175:AJ175"/>
    <mergeCell ref="AM175:AO175"/>
    <mergeCell ref="AR175:AT175"/>
    <mergeCell ref="AW175:AY175"/>
    <mergeCell ref="BB175:BD175"/>
    <mergeCell ref="BG175:BI175"/>
    <mergeCell ref="BL175:BN175"/>
    <mergeCell ref="BQ175:BS175"/>
    <mergeCell ref="BV175:BX175"/>
    <mergeCell ref="CA175:CC175"/>
    <mergeCell ref="CF175:CH175"/>
    <mergeCell ref="CK175:CM175"/>
    <mergeCell ref="CU175:CW175"/>
    <mergeCell ref="CZ175:DB175"/>
    <mergeCell ref="AE243:AG243"/>
    <mergeCell ref="AE258:DG258"/>
    <mergeCell ref="AE259:DG259"/>
    <mergeCell ref="AE260:AG260"/>
    <mergeCell ref="AE294:AG294"/>
    <mergeCell ref="AE309:DG309"/>
    <mergeCell ref="AE310:DG310"/>
    <mergeCell ref="AE311:AG311"/>
    <mergeCell ref="AE343:DG343"/>
    <mergeCell ref="AE326:DG326"/>
    <mergeCell ref="AE327:DG327"/>
    <mergeCell ref="AE328:AG328"/>
    <mergeCell ref="AH243:AJ243"/>
    <mergeCell ref="AM243:AO243"/>
    <mergeCell ref="AR243:AT243"/>
    <mergeCell ref="AW243:AY243"/>
    <mergeCell ref="BB243:BD243"/>
    <mergeCell ref="BG243:BI243"/>
    <mergeCell ref="BL243:BN243"/>
    <mergeCell ref="BQ243:BS243"/>
    <mergeCell ref="BV243:BX243"/>
    <mergeCell ref="CA243:CC243"/>
    <mergeCell ref="CF243:CH243"/>
    <mergeCell ref="CK243:CM243"/>
    <mergeCell ref="AE396:AG396"/>
    <mergeCell ref="AE411:DG411"/>
    <mergeCell ref="AE412:DG412"/>
    <mergeCell ref="AE413:AG413"/>
    <mergeCell ref="AA292:AB294"/>
    <mergeCell ref="AA309:AB311"/>
    <mergeCell ref="AA326:AB328"/>
    <mergeCell ref="AA343:AB345"/>
    <mergeCell ref="AA360:AB362"/>
    <mergeCell ref="AA377:AB379"/>
    <mergeCell ref="AA394:AB396"/>
    <mergeCell ref="AA411:AB413"/>
    <mergeCell ref="AH311:AJ311"/>
    <mergeCell ref="AM311:AO311"/>
    <mergeCell ref="AR311:AT311"/>
    <mergeCell ref="AW311:AY311"/>
    <mergeCell ref="BB311:BD311"/>
    <mergeCell ref="BG311:BI311"/>
    <mergeCell ref="BL311:BN311"/>
    <mergeCell ref="BQ311:BS311"/>
    <mergeCell ref="BV311:BX311"/>
    <mergeCell ref="CA311:CC311"/>
    <mergeCell ref="CF311:CH311"/>
    <mergeCell ref="CK311:CM311"/>
    <mergeCell ref="AA71:AB73"/>
    <mergeCell ref="AA88:AB90"/>
    <mergeCell ref="AA105:AB107"/>
    <mergeCell ref="AA122:AB124"/>
    <mergeCell ref="AA428:AB430"/>
    <mergeCell ref="AA224:AB226"/>
    <mergeCell ref="AA241:AB243"/>
    <mergeCell ref="AA258:AB260"/>
    <mergeCell ref="AA275:AB277"/>
    <mergeCell ref="AA139:AB141"/>
    <mergeCell ref="AA156:AB158"/>
    <mergeCell ref="AA173:AB175"/>
    <mergeCell ref="AA190:AB192"/>
    <mergeCell ref="AA207:AB209"/>
    <mergeCell ref="AE428:DG428"/>
    <mergeCell ref="AE429:DG429"/>
    <mergeCell ref="AE430:AG430"/>
    <mergeCell ref="AA445:AB447"/>
    <mergeCell ref="AE445:DG445"/>
    <mergeCell ref="AE446:DG446"/>
    <mergeCell ref="AE447:AG447"/>
    <mergeCell ref="AA462:AB464"/>
    <mergeCell ref="AE462:DG462"/>
    <mergeCell ref="AE463:DG463"/>
    <mergeCell ref="AE464:AG464"/>
    <mergeCell ref="AH447:AJ447"/>
    <mergeCell ref="AM447:AO447"/>
    <mergeCell ref="AR447:AT447"/>
    <mergeCell ref="AW447:AY447"/>
    <mergeCell ref="BB447:BD447"/>
    <mergeCell ref="BG447:BI447"/>
    <mergeCell ref="BL447:BN447"/>
    <mergeCell ref="BQ447:BS447"/>
    <mergeCell ref="BV447:BX447"/>
    <mergeCell ref="CA447:CC447"/>
    <mergeCell ref="CF447:CH447"/>
    <mergeCell ref="CK447:CM447"/>
    <mergeCell ref="CP447:CR447"/>
    <mergeCell ref="AA479:AB481"/>
    <mergeCell ref="AE479:DG479"/>
    <mergeCell ref="AE480:DG480"/>
    <mergeCell ref="AE481:AG481"/>
    <mergeCell ref="AA496:AB498"/>
    <mergeCell ref="AE496:DG496"/>
    <mergeCell ref="AE497:DG497"/>
    <mergeCell ref="AE498:AG498"/>
    <mergeCell ref="AA513:AB515"/>
    <mergeCell ref="AE513:DG513"/>
    <mergeCell ref="AE514:DG514"/>
    <mergeCell ref="AE515:AG515"/>
    <mergeCell ref="AH481:AJ481"/>
    <mergeCell ref="AM481:AO481"/>
    <mergeCell ref="AR481:AT481"/>
    <mergeCell ref="AW481:AY481"/>
    <mergeCell ref="BB481:BD481"/>
    <mergeCell ref="BG481:BI481"/>
    <mergeCell ref="BL481:BN481"/>
    <mergeCell ref="BQ481:BS481"/>
    <mergeCell ref="BV481:BX481"/>
    <mergeCell ref="CA481:CC481"/>
    <mergeCell ref="CF481:CH481"/>
    <mergeCell ref="CK481:CM481"/>
    <mergeCell ref="AA530:AB532"/>
    <mergeCell ref="AE530:DG530"/>
    <mergeCell ref="AE531:DG531"/>
    <mergeCell ref="AE532:AG532"/>
    <mergeCell ref="AA547:AB549"/>
    <mergeCell ref="AE547:DG547"/>
    <mergeCell ref="AE548:DG548"/>
    <mergeCell ref="AE549:AG549"/>
    <mergeCell ref="AA564:AB566"/>
    <mergeCell ref="AE564:DG564"/>
    <mergeCell ref="AE565:DG565"/>
    <mergeCell ref="AE566:AG566"/>
    <mergeCell ref="AH549:AJ549"/>
    <mergeCell ref="AM549:AO549"/>
    <mergeCell ref="AR549:AT549"/>
    <mergeCell ref="AW549:AY549"/>
    <mergeCell ref="BB549:BD549"/>
    <mergeCell ref="BG549:BI549"/>
    <mergeCell ref="BL549:BN549"/>
    <mergeCell ref="BQ549:BS549"/>
    <mergeCell ref="BV549:BX549"/>
    <mergeCell ref="CA549:CC549"/>
    <mergeCell ref="CF549:CH549"/>
    <mergeCell ref="CK549:CM549"/>
    <mergeCell ref="AA581:AB583"/>
    <mergeCell ref="AE581:DG581"/>
    <mergeCell ref="AE582:DG582"/>
    <mergeCell ref="AE583:AG583"/>
    <mergeCell ref="AA598:AB600"/>
    <mergeCell ref="AE598:DG598"/>
    <mergeCell ref="AE599:DG599"/>
    <mergeCell ref="AE600:AG600"/>
    <mergeCell ref="AA615:AB617"/>
    <mergeCell ref="AE615:DG615"/>
    <mergeCell ref="AE616:DG616"/>
    <mergeCell ref="AE617:AG617"/>
    <mergeCell ref="AH583:AJ583"/>
    <mergeCell ref="AM583:AO583"/>
    <mergeCell ref="AR583:AT583"/>
    <mergeCell ref="AW583:AY583"/>
    <mergeCell ref="BB583:BD583"/>
    <mergeCell ref="BG583:BI583"/>
    <mergeCell ref="BL583:BN583"/>
    <mergeCell ref="BQ583:BS583"/>
    <mergeCell ref="BV583:BX583"/>
    <mergeCell ref="CA583:CC583"/>
    <mergeCell ref="CF583:CH583"/>
    <mergeCell ref="CK583:CM583"/>
    <mergeCell ref="AA632:AB634"/>
    <mergeCell ref="AE632:DG632"/>
    <mergeCell ref="AE633:DG633"/>
    <mergeCell ref="AE634:AG634"/>
    <mergeCell ref="AA649:AB651"/>
    <mergeCell ref="AE649:DG649"/>
    <mergeCell ref="AE650:DG650"/>
    <mergeCell ref="AE651:AG651"/>
    <mergeCell ref="DE175:DG175"/>
    <mergeCell ref="AH192:AJ192"/>
    <mergeCell ref="AM192:AO192"/>
    <mergeCell ref="AR192:AT192"/>
    <mergeCell ref="AW192:AY192"/>
    <mergeCell ref="BB192:BD192"/>
    <mergeCell ref="BG192:BI192"/>
    <mergeCell ref="BL192:BN192"/>
    <mergeCell ref="BQ192:BS192"/>
    <mergeCell ref="BV192:BX192"/>
    <mergeCell ref="CA192:CC192"/>
    <mergeCell ref="CF192:CH192"/>
    <mergeCell ref="CK192:CM192"/>
    <mergeCell ref="CP192:CR192"/>
    <mergeCell ref="CU192:CW192"/>
    <mergeCell ref="CZ192:DB192"/>
    <mergeCell ref="DE192:DG192"/>
    <mergeCell ref="AE190:DG190"/>
    <mergeCell ref="AE191:DG191"/>
    <mergeCell ref="BG209:BI209"/>
    <mergeCell ref="BL209:BN209"/>
    <mergeCell ref="BQ209:BS209"/>
    <mergeCell ref="BV209:BX209"/>
    <mergeCell ref="CP175:CR175"/>
    <mergeCell ref="CA209:CC209"/>
    <mergeCell ref="CF209:CH209"/>
    <mergeCell ref="CK209:CM209"/>
    <mergeCell ref="CP209:CR209"/>
    <mergeCell ref="CU209:CW209"/>
    <mergeCell ref="CZ209:DB209"/>
    <mergeCell ref="DE209:DG209"/>
    <mergeCell ref="CA226:CC226"/>
    <mergeCell ref="CF226:CH226"/>
    <mergeCell ref="CK226:CM226"/>
    <mergeCell ref="CP226:CR226"/>
    <mergeCell ref="CU226:CW226"/>
    <mergeCell ref="CZ226:DB226"/>
    <mergeCell ref="DE226:DG226"/>
    <mergeCell ref="AH209:AJ209"/>
    <mergeCell ref="AM209:AO209"/>
    <mergeCell ref="AR209:AT209"/>
    <mergeCell ref="AW209:AY209"/>
    <mergeCell ref="BB209:BD209"/>
    <mergeCell ref="AH226:AJ226"/>
    <mergeCell ref="AM226:AO226"/>
    <mergeCell ref="AR226:AT226"/>
    <mergeCell ref="AW226:AY226"/>
    <mergeCell ref="BB226:BD226"/>
    <mergeCell ref="BG226:BI226"/>
    <mergeCell ref="BL226:BN226"/>
    <mergeCell ref="BQ226:BS226"/>
    <mergeCell ref="BV226:BX226"/>
    <mergeCell ref="CP243:CR243"/>
    <mergeCell ref="CU243:CW243"/>
    <mergeCell ref="CZ243:DB243"/>
    <mergeCell ref="DE243:DG243"/>
    <mergeCell ref="AH260:AJ260"/>
    <mergeCell ref="AM260:AO260"/>
    <mergeCell ref="AR260:AT260"/>
    <mergeCell ref="AW260:AY260"/>
    <mergeCell ref="BB260:BD260"/>
    <mergeCell ref="BG260:BI260"/>
    <mergeCell ref="BL260:BN260"/>
    <mergeCell ref="BQ260:BS260"/>
    <mergeCell ref="BV260:BX260"/>
    <mergeCell ref="CA260:CC260"/>
    <mergeCell ref="CF260:CH260"/>
    <mergeCell ref="CK260:CM260"/>
    <mergeCell ref="CP260:CR260"/>
    <mergeCell ref="CU260:CW260"/>
    <mergeCell ref="CZ260:DB260"/>
    <mergeCell ref="DE260:DG260"/>
    <mergeCell ref="CK277:CM277"/>
    <mergeCell ref="CP277:CR277"/>
    <mergeCell ref="CU277:CW277"/>
    <mergeCell ref="CZ277:DB277"/>
    <mergeCell ref="DE277:DG277"/>
    <mergeCell ref="AH294:AJ294"/>
    <mergeCell ref="AM294:AO294"/>
    <mergeCell ref="AR294:AT294"/>
    <mergeCell ref="AW294:AY294"/>
    <mergeCell ref="BB294:BD294"/>
    <mergeCell ref="BG294:BI294"/>
    <mergeCell ref="BL294:BN294"/>
    <mergeCell ref="BQ294:BS294"/>
    <mergeCell ref="BV294:BX294"/>
    <mergeCell ref="CA294:CC294"/>
    <mergeCell ref="CF294:CH294"/>
    <mergeCell ref="CK294:CM294"/>
    <mergeCell ref="CP294:CR294"/>
    <mergeCell ref="CU294:CW294"/>
    <mergeCell ref="CZ294:DB294"/>
    <mergeCell ref="DE294:DG294"/>
    <mergeCell ref="AE292:DG292"/>
    <mergeCell ref="AE293:DG293"/>
    <mergeCell ref="CU311:CW311"/>
    <mergeCell ref="CZ311:DB311"/>
    <mergeCell ref="DE311:DG311"/>
    <mergeCell ref="AH328:AJ328"/>
    <mergeCell ref="AM328:AO328"/>
    <mergeCell ref="AR328:AT328"/>
    <mergeCell ref="AW328:AY328"/>
    <mergeCell ref="BB328:BD328"/>
    <mergeCell ref="BG328:BI328"/>
    <mergeCell ref="BL328:BN328"/>
    <mergeCell ref="BQ328:BS328"/>
    <mergeCell ref="BV328:BX328"/>
    <mergeCell ref="CA328:CC328"/>
    <mergeCell ref="CF328:CH328"/>
    <mergeCell ref="CK328:CM328"/>
    <mergeCell ref="CP328:CR328"/>
    <mergeCell ref="CU328:CW328"/>
    <mergeCell ref="CZ328:DB328"/>
    <mergeCell ref="DE328:DG328"/>
    <mergeCell ref="BG345:BI345"/>
    <mergeCell ref="BL345:BN345"/>
    <mergeCell ref="BQ345:BS345"/>
    <mergeCell ref="BV345:BX345"/>
    <mergeCell ref="CP311:CR311"/>
    <mergeCell ref="CA345:CC345"/>
    <mergeCell ref="CF345:CH345"/>
    <mergeCell ref="CK345:CM345"/>
    <mergeCell ref="CP345:CR345"/>
    <mergeCell ref="CU345:CW345"/>
    <mergeCell ref="CZ345:DB345"/>
    <mergeCell ref="DE345:DG345"/>
    <mergeCell ref="AH362:AJ362"/>
    <mergeCell ref="AM362:AO362"/>
    <mergeCell ref="AR362:AT362"/>
    <mergeCell ref="AW362:AY362"/>
    <mergeCell ref="BB362:BD362"/>
    <mergeCell ref="BG362:BI362"/>
    <mergeCell ref="BL362:BN362"/>
    <mergeCell ref="BQ362:BS362"/>
    <mergeCell ref="BV362:BX362"/>
    <mergeCell ref="CA362:CC362"/>
    <mergeCell ref="CF362:CH362"/>
    <mergeCell ref="CK362:CM362"/>
    <mergeCell ref="CP362:CR362"/>
    <mergeCell ref="CU362:CW362"/>
    <mergeCell ref="CZ362:DB362"/>
    <mergeCell ref="DE362:DG362"/>
    <mergeCell ref="AH345:AJ345"/>
    <mergeCell ref="AM345:AO345"/>
    <mergeCell ref="AR345:AT345"/>
    <mergeCell ref="AW345:AY345"/>
    <mergeCell ref="BB345:BD345"/>
    <mergeCell ref="CF379:CH379"/>
    <mergeCell ref="CK379:CM379"/>
    <mergeCell ref="CP379:CR379"/>
    <mergeCell ref="CU379:CW379"/>
    <mergeCell ref="CZ379:DB379"/>
    <mergeCell ref="DE379:DG379"/>
    <mergeCell ref="AH396:AJ396"/>
    <mergeCell ref="AM396:AO396"/>
    <mergeCell ref="AR396:AT396"/>
    <mergeCell ref="AW396:AY396"/>
    <mergeCell ref="BB396:BD396"/>
    <mergeCell ref="BG396:BI396"/>
    <mergeCell ref="BL396:BN396"/>
    <mergeCell ref="BQ396:BS396"/>
    <mergeCell ref="BV396:BX396"/>
    <mergeCell ref="CA396:CC396"/>
    <mergeCell ref="CF396:CH396"/>
    <mergeCell ref="CK396:CM396"/>
    <mergeCell ref="CP396:CR396"/>
    <mergeCell ref="CU396:CW396"/>
    <mergeCell ref="CZ396:DB396"/>
    <mergeCell ref="DE396:DG396"/>
    <mergeCell ref="AH379:AJ379"/>
    <mergeCell ref="AM379:AO379"/>
    <mergeCell ref="AR413:AT413"/>
    <mergeCell ref="AW413:AY413"/>
    <mergeCell ref="BB413:BD413"/>
    <mergeCell ref="BG413:BI413"/>
    <mergeCell ref="BL413:BN413"/>
    <mergeCell ref="BQ413:BS413"/>
    <mergeCell ref="BV413:BX413"/>
    <mergeCell ref="CA379:CC379"/>
    <mergeCell ref="AR379:AT379"/>
    <mergeCell ref="AW379:AY379"/>
    <mergeCell ref="BB379:BD379"/>
    <mergeCell ref="BG379:BI379"/>
    <mergeCell ref="BL379:BN379"/>
    <mergeCell ref="BQ379:BS379"/>
    <mergeCell ref="BV379:BX379"/>
    <mergeCell ref="CA413:CC413"/>
    <mergeCell ref="CF413:CH413"/>
    <mergeCell ref="CK413:CM413"/>
    <mergeCell ref="CP413:CR413"/>
    <mergeCell ref="CU413:CW413"/>
    <mergeCell ref="CZ413:DB413"/>
    <mergeCell ref="DE413:DG413"/>
    <mergeCell ref="AH430:AJ430"/>
    <mergeCell ref="AM430:AO430"/>
    <mergeCell ref="AR430:AT430"/>
    <mergeCell ref="AW430:AY430"/>
    <mergeCell ref="BB430:BD430"/>
    <mergeCell ref="BG430:BI430"/>
    <mergeCell ref="BL430:BN430"/>
    <mergeCell ref="BQ430:BS430"/>
    <mergeCell ref="BV430:BX430"/>
    <mergeCell ref="CA430:CC430"/>
    <mergeCell ref="CF430:CH430"/>
    <mergeCell ref="CK430:CM430"/>
    <mergeCell ref="CP430:CR430"/>
    <mergeCell ref="CU430:CW430"/>
    <mergeCell ref="CZ430:DB430"/>
    <mergeCell ref="DE430:DG430"/>
    <mergeCell ref="AH413:AJ413"/>
    <mergeCell ref="AM413:AO413"/>
    <mergeCell ref="CU447:CW447"/>
    <mergeCell ref="CZ447:DB447"/>
    <mergeCell ref="DE447:DG447"/>
    <mergeCell ref="AH464:AJ464"/>
    <mergeCell ref="AM464:AO464"/>
    <mergeCell ref="AR464:AT464"/>
    <mergeCell ref="AW464:AY464"/>
    <mergeCell ref="BB464:BD464"/>
    <mergeCell ref="BG464:BI464"/>
    <mergeCell ref="BL464:BN464"/>
    <mergeCell ref="BQ464:BS464"/>
    <mergeCell ref="BV464:BX464"/>
    <mergeCell ref="CA464:CC464"/>
    <mergeCell ref="CF464:CH464"/>
    <mergeCell ref="CK464:CM464"/>
    <mergeCell ref="CP464:CR464"/>
    <mergeCell ref="CU464:CW464"/>
    <mergeCell ref="CZ464:DB464"/>
    <mergeCell ref="DE464:DG464"/>
    <mergeCell ref="CU481:CW481"/>
    <mergeCell ref="CZ481:DB481"/>
    <mergeCell ref="DE481:DG481"/>
    <mergeCell ref="AH498:AJ498"/>
    <mergeCell ref="AM498:AO498"/>
    <mergeCell ref="AR498:AT498"/>
    <mergeCell ref="AW498:AY498"/>
    <mergeCell ref="BB498:BD498"/>
    <mergeCell ref="BG498:BI498"/>
    <mergeCell ref="BL498:BN498"/>
    <mergeCell ref="BQ498:BS498"/>
    <mergeCell ref="BV498:BX498"/>
    <mergeCell ref="CA498:CC498"/>
    <mergeCell ref="CF498:CH498"/>
    <mergeCell ref="CK498:CM498"/>
    <mergeCell ref="CP498:CR498"/>
    <mergeCell ref="CU498:CW498"/>
    <mergeCell ref="CZ498:DB498"/>
    <mergeCell ref="DE498:DG498"/>
    <mergeCell ref="BG515:BI515"/>
    <mergeCell ref="BL515:BN515"/>
    <mergeCell ref="BQ515:BS515"/>
    <mergeCell ref="BV515:BX515"/>
    <mergeCell ref="CP481:CR481"/>
    <mergeCell ref="CA515:CC515"/>
    <mergeCell ref="CF515:CH515"/>
    <mergeCell ref="CK515:CM515"/>
    <mergeCell ref="CP515:CR515"/>
    <mergeCell ref="CU515:CW515"/>
    <mergeCell ref="CZ515:DB515"/>
    <mergeCell ref="DE515:DG515"/>
    <mergeCell ref="AH532:AJ532"/>
    <mergeCell ref="AM532:AO532"/>
    <mergeCell ref="AR532:AT532"/>
    <mergeCell ref="AW532:AY532"/>
    <mergeCell ref="BB532:BD532"/>
    <mergeCell ref="BG532:BI532"/>
    <mergeCell ref="BL532:BN532"/>
    <mergeCell ref="BQ532:BS532"/>
    <mergeCell ref="BV532:BX532"/>
    <mergeCell ref="CA532:CC532"/>
    <mergeCell ref="CF532:CH532"/>
    <mergeCell ref="CK532:CM532"/>
    <mergeCell ref="CP532:CR532"/>
    <mergeCell ref="CU532:CW532"/>
    <mergeCell ref="CZ532:DB532"/>
    <mergeCell ref="DE532:DG532"/>
    <mergeCell ref="AH515:AJ515"/>
    <mergeCell ref="AM515:AO515"/>
    <mergeCell ref="AR515:AT515"/>
    <mergeCell ref="AW515:AY515"/>
    <mergeCell ref="BB515:BD515"/>
    <mergeCell ref="CP549:CR549"/>
    <mergeCell ref="CU549:CW549"/>
    <mergeCell ref="CZ549:DB549"/>
    <mergeCell ref="DE549:DG549"/>
    <mergeCell ref="AH566:AJ566"/>
    <mergeCell ref="AM566:AO566"/>
    <mergeCell ref="AR566:AT566"/>
    <mergeCell ref="AW566:AY566"/>
    <mergeCell ref="BB566:BD566"/>
    <mergeCell ref="BG566:BI566"/>
    <mergeCell ref="BL566:BN566"/>
    <mergeCell ref="BQ566:BS566"/>
    <mergeCell ref="BV566:BX566"/>
    <mergeCell ref="CA566:CC566"/>
    <mergeCell ref="CF566:CH566"/>
    <mergeCell ref="CK566:CM566"/>
    <mergeCell ref="CP566:CR566"/>
    <mergeCell ref="CU566:CW566"/>
    <mergeCell ref="CZ566:DB566"/>
    <mergeCell ref="DE566:DG566"/>
    <mergeCell ref="CU583:CW583"/>
    <mergeCell ref="CZ583:DB583"/>
    <mergeCell ref="DE583:DG583"/>
    <mergeCell ref="AH600:AJ600"/>
    <mergeCell ref="AM600:AO600"/>
    <mergeCell ref="AR600:AT600"/>
    <mergeCell ref="AW600:AY600"/>
    <mergeCell ref="BB600:BD600"/>
    <mergeCell ref="BG600:BI600"/>
    <mergeCell ref="BL600:BN600"/>
    <mergeCell ref="BQ600:BS600"/>
    <mergeCell ref="BV600:BX600"/>
    <mergeCell ref="CA600:CC600"/>
    <mergeCell ref="CF600:CH600"/>
    <mergeCell ref="CK600:CM600"/>
    <mergeCell ref="CP600:CR600"/>
    <mergeCell ref="CU600:CW600"/>
    <mergeCell ref="CZ600:DB600"/>
    <mergeCell ref="DE600:DG600"/>
    <mergeCell ref="BG617:BI617"/>
    <mergeCell ref="BL617:BN617"/>
    <mergeCell ref="BQ617:BS617"/>
    <mergeCell ref="BV617:BX617"/>
    <mergeCell ref="CP583:CR583"/>
    <mergeCell ref="CA617:CC617"/>
    <mergeCell ref="CF617:CH617"/>
    <mergeCell ref="CK617:CM617"/>
    <mergeCell ref="CP617:CR617"/>
    <mergeCell ref="CU617:CW617"/>
    <mergeCell ref="CZ617:DB617"/>
    <mergeCell ref="DE617:DG617"/>
    <mergeCell ref="AH634:AJ634"/>
    <mergeCell ref="AM634:AO634"/>
    <mergeCell ref="AR634:AT634"/>
    <mergeCell ref="AW634:AY634"/>
    <mergeCell ref="BB634:BD634"/>
    <mergeCell ref="BG634:BI634"/>
    <mergeCell ref="BL634:BN634"/>
    <mergeCell ref="BQ634:BS634"/>
    <mergeCell ref="BV634:BX634"/>
    <mergeCell ref="CA634:CC634"/>
    <mergeCell ref="CF634:CH634"/>
    <mergeCell ref="CK634:CM634"/>
    <mergeCell ref="CP634:CR634"/>
    <mergeCell ref="CU634:CW634"/>
    <mergeCell ref="CZ634:DB634"/>
    <mergeCell ref="DE634:DG634"/>
    <mergeCell ref="AH617:AJ617"/>
    <mergeCell ref="AM617:AO617"/>
    <mergeCell ref="AR617:AT617"/>
    <mergeCell ref="AW617:AY617"/>
    <mergeCell ref="BB617:BD617"/>
    <mergeCell ref="CA651:CC651"/>
    <mergeCell ref="CF651:CH651"/>
    <mergeCell ref="CK651:CM651"/>
    <mergeCell ref="CP651:CR651"/>
    <mergeCell ref="CU651:CW651"/>
    <mergeCell ref="CZ651:DB651"/>
    <mergeCell ref="DE651:DG651"/>
    <mergeCell ref="AH651:AJ651"/>
    <mergeCell ref="AM651:AO651"/>
    <mergeCell ref="AR651:AT651"/>
    <mergeCell ref="AW651:AY651"/>
    <mergeCell ref="BB651:BD651"/>
    <mergeCell ref="BG651:BI651"/>
    <mergeCell ref="BL651:BN651"/>
    <mergeCell ref="BQ651:BS651"/>
    <mergeCell ref="BV651:BX651"/>
  </mergeCells>
  <phoneticPr fontId="4" type="noConversion"/>
  <conditionalFormatting sqref="AE7:AO18 AR7:AT18 AW7:AY18 BB7:BD18 BG7:BI18 BL7:BN18 BQ7:BS18 BV7:BX18 CA7:CC18 CF7:CH18 CK7:CM18 CP7:CR18 CU7:CW18 CZ7:DB18">
    <cfRule type="cellIs" dxfId="3162" priority="1668" operator="equal">
      <formula>0</formula>
    </cfRule>
    <cfRule type="cellIs" dxfId="3161" priority="1669" operator="equal">
      <formula>"N/A"</formula>
    </cfRule>
  </conditionalFormatting>
  <conditionalFormatting sqref="AE58:AG69">
    <cfRule type="cellIs" dxfId="3160" priority="1582" operator="equal">
      <formula>0</formula>
    </cfRule>
    <cfRule type="cellIs" dxfId="3159" priority="1583" operator="equal">
      <formula>"N/A"</formula>
    </cfRule>
  </conditionalFormatting>
  <conditionalFormatting sqref="AE75:AG86">
    <cfRule type="cellIs" dxfId="3158" priority="1580" operator="equal">
      <formula>0</formula>
    </cfRule>
    <cfRule type="cellIs" dxfId="3157" priority="1581" operator="equal">
      <formula>"N/A"</formula>
    </cfRule>
  </conditionalFormatting>
  <conditionalFormatting sqref="AE92:AG103">
    <cfRule type="cellIs" dxfId="3156" priority="1578" operator="equal">
      <formula>0</formula>
    </cfRule>
    <cfRule type="cellIs" dxfId="3155" priority="1579" operator="equal">
      <formula>"N/A"</formula>
    </cfRule>
  </conditionalFormatting>
  <conditionalFormatting sqref="AE126:AG137">
    <cfRule type="cellIs" dxfId="3154" priority="1574" operator="equal">
      <formula>0</formula>
    </cfRule>
    <cfRule type="cellIs" dxfId="3153" priority="1575" operator="equal">
      <formula>"N/A"</formula>
    </cfRule>
  </conditionalFormatting>
  <conditionalFormatting sqref="AE143:AG154">
    <cfRule type="cellIs" dxfId="3152" priority="1572" operator="equal">
      <formula>0</formula>
    </cfRule>
    <cfRule type="cellIs" dxfId="3151" priority="1573" operator="equal">
      <formula>"N/A"</formula>
    </cfRule>
  </conditionalFormatting>
  <conditionalFormatting sqref="AE177:AG188">
    <cfRule type="cellIs" dxfId="3150" priority="1568" operator="equal">
      <formula>0</formula>
    </cfRule>
    <cfRule type="cellIs" dxfId="3149" priority="1569" operator="equal">
      <formula>"N/A"</formula>
    </cfRule>
  </conditionalFormatting>
  <conditionalFormatting sqref="AE194:AG205">
    <cfRule type="cellIs" dxfId="3148" priority="1566" operator="equal">
      <formula>0</formula>
    </cfRule>
    <cfRule type="cellIs" dxfId="3147" priority="1567" operator="equal">
      <formula>"N/A"</formula>
    </cfRule>
  </conditionalFormatting>
  <conditionalFormatting sqref="AE211:AG222">
    <cfRule type="cellIs" dxfId="3146" priority="1564" operator="equal">
      <formula>0</formula>
    </cfRule>
    <cfRule type="cellIs" dxfId="3145" priority="1565" operator="equal">
      <formula>"N/A"</formula>
    </cfRule>
  </conditionalFormatting>
  <conditionalFormatting sqref="AE228:AG239">
    <cfRule type="cellIs" dxfId="3144" priority="1562" operator="equal">
      <formula>0</formula>
    </cfRule>
    <cfRule type="cellIs" dxfId="3143" priority="1563" operator="equal">
      <formula>"N/A"</formula>
    </cfRule>
  </conditionalFormatting>
  <conditionalFormatting sqref="AE245:AG256">
    <cfRule type="cellIs" dxfId="3142" priority="1560" operator="equal">
      <formula>0</formula>
    </cfRule>
    <cfRule type="cellIs" dxfId="3141" priority="1561" operator="equal">
      <formula>"N/A"</formula>
    </cfRule>
  </conditionalFormatting>
  <conditionalFormatting sqref="AE262:AG273">
    <cfRule type="cellIs" dxfId="3140" priority="1558" operator="equal">
      <formula>0</formula>
    </cfRule>
    <cfRule type="cellIs" dxfId="3139" priority="1559" operator="equal">
      <formula>"N/A"</formula>
    </cfRule>
  </conditionalFormatting>
  <conditionalFormatting sqref="AE279:AG290">
    <cfRule type="cellIs" dxfId="3138" priority="1556" operator="equal">
      <formula>0</formula>
    </cfRule>
    <cfRule type="cellIs" dxfId="3137" priority="1557" operator="equal">
      <formula>"N/A"</formula>
    </cfRule>
  </conditionalFormatting>
  <conditionalFormatting sqref="AE296:AG307">
    <cfRule type="cellIs" dxfId="3136" priority="1554" operator="equal">
      <formula>0</formula>
    </cfRule>
    <cfRule type="cellIs" dxfId="3135" priority="1555" operator="equal">
      <formula>"N/A"</formula>
    </cfRule>
  </conditionalFormatting>
  <conditionalFormatting sqref="AE313:AG324">
    <cfRule type="cellIs" dxfId="3134" priority="1552" operator="equal">
      <formula>0</formula>
    </cfRule>
    <cfRule type="cellIs" dxfId="3133" priority="1553" operator="equal">
      <formula>"N/A"</formula>
    </cfRule>
  </conditionalFormatting>
  <conditionalFormatting sqref="AE330:AG341">
    <cfRule type="cellIs" dxfId="3132" priority="1550" operator="equal">
      <formula>0</formula>
    </cfRule>
    <cfRule type="cellIs" dxfId="3131" priority="1551" operator="equal">
      <formula>"N/A"</formula>
    </cfRule>
  </conditionalFormatting>
  <conditionalFormatting sqref="AE347:AG358">
    <cfRule type="cellIs" dxfId="3130" priority="1548" operator="equal">
      <formula>0</formula>
    </cfRule>
    <cfRule type="cellIs" dxfId="3129" priority="1549" operator="equal">
      <formula>"N/A"</formula>
    </cfRule>
  </conditionalFormatting>
  <conditionalFormatting sqref="AE364:AG375">
    <cfRule type="cellIs" dxfId="3128" priority="1546" operator="equal">
      <formula>0</formula>
    </cfRule>
    <cfRule type="cellIs" dxfId="3127" priority="1547" operator="equal">
      <formula>"N/A"</formula>
    </cfRule>
  </conditionalFormatting>
  <conditionalFormatting sqref="AE381:AG392">
    <cfRule type="cellIs" dxfId="3126" priority="1544" operator="equal">
      <formula>0</formula>
    </cfRule>
    <cfRule type="cellIs" dxfId="3125" priority="1545" operator="equal">
      <formula>"N/A"</formula>
    </cfRule>
  </conditionalFormatting>
  <conditionalFormatting sqref="AE398:AG409">
    <cfRule type="cellIs" dxfId="3124" priority="1542" operator="equal">
      <formula>0</formula>
    </cfRule>
    <cfRule type="cellIs" dxfId="3123" priority="1543" operator="equal">
      <formula>"N/A"</formula>
    </cfRule>
  </conditionalFormatting>
  <conditionalFormatting sqref="AE415:AG426">
    <cfRule type="cellIs" dxfId="3122" priority="1540" operator="equal">
      <formula>0</formula>
    </cfRule>
    <cfRule type="cellIs" dxfId="3121" priority="1541" operator="equal">
      <formula>"N/A"</formula>
    </cfRule>
  </conditionalFormatting>
  <conditionalFormatting sqref="AE432:AG443">
    <cfRule type="cellIs" dxfId="3120" priority="1538" operator="equal">
      <formula>0</formula>
    </cfRule>
    <cfRule type="cellIs" dxfId="3119" priority="1539" operator="equal">
      <formula>"N/A"</formula>
    </cfRule>
  </conditionalFormatting>
  <conditionalFormatting sqref="AE449:AG460">
    <cfRule type="cellIs" dxfId="3118" priority="1536" operator="equal">
      <formula>0</formula>
    </cfRule>
    <cfRule type="cellIs" dxfId="3117" priority="1537" operator="equal">
      <formula>"N/A"</formula>
    </cfRule>
  </conditionalFormatting>
  <conditionalFormatting sqref="AE466:AG477">
    <cfRule type="cellIs" dxfId="3116" priority="1534" operator="equal">
      <formula>0</formula>
    </cfRule>
    <cfRule type="cellIs" dxfId="3115" priority="1535" operator="equal">
      <formula>"N/A"</formula>
    </cfRule>
  </conditionalFormatting>
  <conditionalFormatting sqref="AE483:AG494">
    <cfRule type="cellIs" dxfId="3114" priority="1532" operator="equal">
      <formula>0</formula>
    </cfRule>
    <cfRule type="cellIs" dxfId="3113" priority="1533" operator="equal">
      <formula>"N/A"</formula>
    </cfRule>
  </conditionalFormatting>
  <conditionalFormatting sqref="AE500:AG511">
    <cfRule type="cellIs" dxfId="3112" priority="1530" operator="equal">
      <formula>0</formula>
    </cfRule>
    <cfRule type="cellIs" dxfId="3111" priority="1531" operator="equal">
      <formula>"N/A"</formula>
    </cfRule>
  </conditionalFormatting>
  <conditionalFormatting sqref="AE517:AG528">
    <cfRule type="cellIs" dxfId="3110" priority="1528" operator="equal">
      <formula>0</formula>
    </cfRule>
    <cfRule type="cellIs" dxfId="3109" priority="1529" operator="equal">
      <formula>"N/A"</formula>
    </cfRule>
  </conditionalFormatting>
  <conditionalFormatting sqref="AE534:AG545">
    <cfRule type="cellIs" dxfId="3108" priority="1526" operator="equal">
      <formula>0</formula>
    </cfRule>
    <cfRule type="cellIs" dxfId="3107" priority="1527" operator="equal">
      <formula>"N/A"</formula>
    </cfRule>
  </conditionalFormatting>
  <conditionalFormatting sqref="AE551:AG562">
    <cfRule type="cellIs" dxfId="3106" priority="1524" operator="equal">
      <formula>0</formula>
    </cfRule>
    <cfRule type="cellIs" dxfId="3105" priority="1525" operator="equal">
      <formula>"N/A"</formula>
    </cfRule>
  </conditionalFormatting>
  <conditionalFormatting sqref="AE568:AG579">
    <cfRule type="cellIs" dxfId="3104" priority="1522" operator="equal">
      <formula>0</formula>
    </cfRule>
    <cfRule type="cellIs" dxfId="3103" priority="1523" operator="equal">
      <formula>"N/A"</formula>
    </cfRule>
  </conditionalFormatting>
  <conditionalFormatting sqref="AE585:AG596">
    <cfRule type="cellIs" dxfId="3102" priority="1520" operator="equal">
      <formula>0</formula>
    </cfRule>
    <cfRule type="cellIs" dxfId="3101" priority="1521" operator="equal">
      <formula>"N/A"</formula>
    </cfRule>
  </conditionalFormatting>
  <conditionalFormatting sqref="AE602:AG613">
    <cfRule type="cellIs" dxfId="3100" priority="1518" operator="equal">
      <formula>0</formula>
    </cfRule>
    <cfRule type="cellIs" dxfId="3099" priority="1519" operator="equal">
      <formula>"N/A"</formula>
    </cfRule>
  </conditionalFormatting>
  <conditionalFormatting sqref="AE619:AG630">
    <cfRule type="cellIs" dxfId="3098" priority="1516" operator="equal">
      <formula>0</formula>
    </cfRule>
    <cfRule type="cellIs" dxfId="3097" priority="1517" operator="equal">
      <formula>"N/A"</formula>
    </cfRule>
  </conditionalFormatting>
  <conditionalFormatting sqref="AE636:AG647">
    <cfRule type="cellIs" dxfId="3096" priority="1514" operator="equal">
      <formula>0</formula>
    </cfRule>
    <cfRule type="cellIs" dxfId="3095" priority="1515" operator="equal">
      <formula>"N/A"</formula>
    </cfRule>
  </conditionalFormatting>
  <conditionalFormatting sqref="AE653:AG664">
    <cfRule type="cellIs" dxfId="3094" priority="1512" operator="equal">
      <formula>0</formula>
    </cfRule>
    <cfRule type="cellIs" dxfId="3093" priority="1513" operator="equal">
      <formula>"N/A"</formula>
    </cfRule>
  </conditionalFormatting>
  <conditionalFormatting sqref="AP7:AQ18">
    <cfRule type="cellIs" dxfId="3092" priority="1508" operator="equal">
      <formula>0</formula>
    </cfRule>
    <cfRule type="cellIs" dxfId="3091" priority="1509" operator="equal">
      <formula>"N/A"</formula>
    </cfRule>
  </conditionalFormatting>
  <conditionalFormatting sqref="AU7:AV18">
    <cfRule type="cellIs" dxfId="3090" priority="1506" operator="equal">
      <formula>0</formula>
    </cfRule>
    <cfRule type="cellIs" dxfId="3089" priority="1507" operator="equal">
      <formula>"N/A"</formula>
    </cfRule>
  </conditionalFormatting>
  <conditionalFormatting sqref="AZ7:BA18">
    <cfRule type="cellIs" dxfId="3088" priority="1504" operator="equal">
      <formula>0</formula>
    </cfRule>
    <cfRule type="cellIs" dxfId="3087" priority="1505" operator="equal">
      <formula>"N/A"</formula>
    </cfRule>
  </conditionalFormatting>
  <conditionalFormatting sqref="BE7:BF18">
    <cfRule type="cellIs" dxfId="3086" priority="1502" operator="equal">
      <formula>0</formula>
    </cfRule>
    <cfRule type="cellIs" dxfId="3085" priority="1503" operator="equal">
      <formula>"N/A"</formula>
    </cfRule>
  </conditionalFormatting>
  <conditionalFormatting sqref="BJ7:BK18">
    <cfRule type="cellIs" dxfId="3084" priority="1500" operator="equal">
      <formula>0</formula>
    </cfRule>
    <cfRule type="cellIs" dxfId="3083" priority="1501" operator="equal">
      <formula>"N/A"</formula>
    </cfRule>
  </conditionalFormatting>
  <conditionalFormatting sqref="BO7:BP18">
    <cfRule type="cellIs" dxfId="3082" priority="1498" operator="equal">
      <formula>0</formula>
    </cfRule>
    <cfRule type="cellIs" dxfId="3081" priority="1499" operator="equal">
      <formula>"N/A"</formula>
    </cfRule>
  </conditionalFormatting>
  <conditionalFormatting sqref="BT7:BU18">
    <cfRule type="cellIs" dxfId="3080" priority="1496" operator="equal">
      <formula>0</formula>
    </cfRule>
    <cfRule type="cellIs" dxfId="3079" priority="1497" operator="equal">
      <formula>"N/A"</formula>
    </cfRule>
  </conditionalFormatting>
  <conditionalFormatting sqref="BY7:BZ18">
    <cfRule type="cellIs" dxfId="3078" priority="1494" operator="equal">
      <formula>0</formula>
    </cfRule>
    <cfRule type="cellIs" dxfId="3077" priority="1495" operator="equal">
      <formula>"N/A"</formula>
    </cfRule>
  </conditionalFormatting>
  <conditionalFormatting sqref="CD7:CE18">
    <cfRule type="cellIs" dxfId="3076" priority="1492" operator="equal">
      <formula>0</formula>
    </cfRule>
    <cfRule type="cellIs" dxfId="3075" priority="1493" operator="equal">
      <formula>"N/A"</formula>
    </cfRule>
  </conditionalFormatting>
  <conditionalFormatting sqref="CI7:CJ18">
    <cfRule type="cellIs" dxfId="3074" priority="1490" operator="equal">
      <formula>0</formula>
    </cfRule>
    <cfRule type="cellIs" dxfId="3073" priority="1491" operator="equal">
      <formula>"N/A"</formula>
    </cfRule>
  </conditionalFormatting>
  <conditionalFormatting sqref="CN7:CO18">
    <cfRule type="cellIs" dxfId="3072" priority="1488" operator="equal">
      <formula>0</formula>
    </cfRule>
    <cfRule type="cellIs" dxfId="3071" priority="1489" operator="equal">
      <formula>"N/A"</formula>
    </cfRule>
  </conditionalFormatting>
  <conditionalFormatting sqref="CS7:CT18">
    <cfRule type="cellIs" dxfId="3070" priority="1486" operator="equal">
      <formula>0</formula>
    </cfRule>
    <cfRule type="cellIs" dxfId="3069" priority="1487" operator="equal">
      <formula>"N/A"</formula>
    </cfRule>
  </conditionalFormatting>
  <conditionalFormatting sqref="CX7:CY18">
    <cfRule type="cellIs" dxfId="3068" priority="1484" operator="equal">
      <formula>0</formula>
    </cfRule>
    <cfRule type="cellIs" dxfId="3067" priority="1485" operator="equal">
      <formula>"N/A"</formula>
    </cfRule>
  </conditionalFormatting>
  <conditionalFormatting sqref="DC7:DD18">
    <cfRule type="cellIs" dxfId="3066" priority="1482" operator="equal">
      <formula>0</formula>
    </cfRule>
    <cfRule type="cellIs" dxfId="3065" priority="1483" operator="equal">
      <formula>"N/A"</formula>
    </cfRule>
  </conditionalFormatting>
  <conditionalFormatting sqref="AH58:AJ69 AM58:AO69 AR58:AT69 AW58:AY69 BB58:BD69 BG58:BI69 BL58:BN69 BQ58:BS69 BV58:BX69 CA58:CC69 CF58:CH69 CK58:CM69 CP58:CR69 CU58:CW69 CZ58:DB69 DE58:DG69">
    <cfRule type="cellIs" dxfId="3064" priority="1446" operator="equal">
      <formula>0</formula>
    </cfRule>
    <cfRule type="cellIs" dxfId="3063" priority="1447" operator="equal">
      <formula>"N/A"</formula>
    </cfRule>
  </conditionalFormatting>
  <conditionalFormatting sqref="AK58:AL69">
    <cfRule type="cellIs" dxfId="3062" priority="1444" operator="equal">
      <formula>0</formula>
    </cfRule>
    <cfRule type="cellIs" dxfId="3061" priority="1445" operator="equal">
      <formula>"N/A"</formula>
    </cfRule>
  </conditionalFormatting>
  <conditionalFormatting sqref="AP58:AQ69">
    <cfRule type="cellIs" dxfId="3060" priority="1442" operator="equal">
      <formula>0</formula>
    </cfRule>
    <cfRule type="cellIs" dxfId="3059" priority="1443" operator="equal">
      <formula>"N/A"</formula>
    </cfRule>
  </conditionalFormatting>
  <conditionalFormatting sqref="AU58:AV69">
    <cfRule type="cellIs" dxfId="3058" priority="1440" operator="equal">
      <formula>0</formula>
    </cfRule>
    <cfRule type="cellIs" dxfId="3057" priority="1441" operator="equal">
      <formula>"N/A"</formula>
    </cfRule>
  </conditionalFormatting>
  <conditionalFormatting sqref="AZ58:BA69">
    <cfRule type="cellIs" dxfId="3056" priority="1438" operator="equal">
      <formula>0</formula>
    </cfRule>
    <cfRule type="cellIs" dxfId="3055" priority="1439" operator="equal">
      <formula>"N/A"</formula>
    </cfRule>
  </conditionalFormatting>
  <conditionalFormatting sqref="BE58:BF69">
    <cfRule type="cellIs" dxfId="3054" priority="1436" operator="equal">
      <formula>0</formula>
    </cfRule>
    <cfRule type="cellIs" dxfId="3053" priority="1437" operator="equal">
      <formula>"N/A"</formula>
    </cfRule>
  </conditionalFormatting>
  <conditionalFormatting sqref="BJ58:BK69">
    <cfRule type="cellIs" dxfId="3052" priority="1434" operator="equal">
      <formula>0</formula>
    </cfRule>
    <cfRule type="cellIs" dxfId="3051" priority="1435" operator="equal">
      <formula>"N/A"</formula>
    </cfRule>
  </conditionalFormatting>
  <conditionalFormatting sqref="BO58:BP69">
    <cfRule type="cellIs" dxfId="3050" priority="1432" operator="equal">
      <formula>0</formula>
    </cfRule>
    <cfRule type="cellIs" dxfId="3049" priority="1433" operator="equal">
      <formula>"N/A"</formula>
    </cfRule>
  </conditionalFormatting>
  <conditionalFormatting sqref="BT58:BU69">
    <cfRule type="cellIs" dxfId="3048" priority="1430" operator="equal">
      <formula>0</formula>
    </cfRule>
    <cfRule type="cellIs" dxfId="3047" priority="1431" operator="equal">
      <formula>"N/A"</formula>
    </cfRule>
  </conditionalFormatting>
  <conditionalFormatting sqref="BY58:BZ69">
    <cfRule type="cellIs" dxfId="3046" priority="1428" operator="equal">
      <formula>0</formula>
    </cfRule>
    <cfRule type="cellIs" dxfId="3045" priority="1429" operator="equal">
      <formula>"N/A"</formula>
    </cfRule>
  </conditionalFormatting>
  <conditionalFormatting sqref="CD58:CE69">
    <cfRule type="cellIs" dxfId="3044" priority="1426" operator="equal">
      <formula>0</formula>
    </cfRule>
    <cfRule type="cellIs" dxfId="3043" priority="1427" operator="equal">
      <formula>"N/A"</formula>
    </cfRule>
  </conditionalFormatting>
  <conditionalFormatting sqref="CI58:CJ69">
    <cfRule type="cellIs" dxfId="3042" priority="1424" operator="equal">
      <formula>0</formula>
    </cfRule>
    <cfRule type="cellIs" dxfId="3041" priority="1425" operator="equal">
      <formula>"N/A"</formula>
    </cfRule>
  </conditionalFormatting>
  <conditionalFormatting sqref="CN58:CO69">
    <cfRule type="cellIs" dxfId="3040" priority="1422" operator="equal">
      <formula>0</formula>
    </cfRule>
    <cfRule type="cellIs" dxfId="3039" priority="1423" operator="equal">
      <formula>"N/A"</formula>
    </cfRule>
  </conditionalFormatting>
  <conditionalFormatting sqref="CS58:CT69">
    <cfRule type="cellIs" dxfId="3038" priority="1420" operator="equal">
      <formula>0</formula>
    </cfRule>
    <cfRule type="cellIs" dxfId="3037" priority="1421" operator="equal">
      <formula>"N/A"</formula>
    </cfRule>
  </conditionalFormatting>
  <conditionalFormatting sqref="CX58:CY69">
    <cfRule type="cellIs" dxfId="3036" priority="1418" operator="equal">
      <formula>0</formula>
    </cfRule>
    <cfRule type="cellIs" dxfId="3035" priority="1419" operator="equal">
      <formula>"N/A"</formula>
    </cfRule>
  </conditionalFormatting>
  <conditionalFormatting sqref="DC58:DD69">
    <cfRule type="cellIs" dxfId="3034" priority="1416" operator="equal">
      <formula>0</formula>
    </cfRule>
    <cfRule type="cellIs" dxfId="3033" priority="1417" operator="equal">
      <formula>"N/A"</formula>
    </cfRule>
  </conditionalFormatting>
  <conditionalFormatting sqref="DH58:DI69">
    <cfRule type="cellIs" dxfId="3032" priority="1414" operator="equal">
      <formula>0</formula>
    </cfRule>
    <cfRule type="cellIs" dxfId="3031" priority="1415" operator="equal">
      <formula>"N/A"</formula>
    </cfRule>
  </conditionalFormatting>
  <conditionalFormatting sqref="AH75:AJ86 AM75:AO86 AR75:AT86 AW75:AY86 BB75:BD86 BG75:BI86 BL75:BN86 BQ75:BS86 BV75:BX86 CA75:CC86 CF75:CH86 CK75:CM86 CP75:CR86 CU75:CW86 CZ75:DB86 DE75:DG86">
    <cfRule type="cellIs" dxfId="3030" priority="1378" operator="equal">
      <formula>0</formula>
    </cfRule>
    <cfRule type="cellIs" dxfId="3029" priority="1379" operator="equal">
      <formula>"N/A"</formula>
    </cfRule>
  </conditionalFormatting>
  <conditionalFormatting sqref="AK75:AL86">
    <cfRule type="cellIs" dxfId="3028" priority="1376" operator="equal">
      <formula>0</formula>
    </cfRule>
    <cfRule type="cellIs" dxfId="3027" priority="1377" operator="equal">
      <formula>"N/A"</formula>
    </cfRule>
  </conditionalFormatting>
  <conditionalFormatting sqref="AP75:AQ86">
    <cfRule type="cellIs" dxfId="3026" priority="1374" operator="equal">
      <formula>0</formula>
    </cfRule>
    <cfRule type="cellIs" dxfId="3025" priority="1375" operator="equal">
      <formula>"N/A"</formula>
    </cfRule>
  </conditionalFormatting>
  <conditionalFormatting sqref="AU75:AV86">
    <cfRule type="cellIs" dxfId="3024" priority="1372" operator="equal">
      <formula>0</formula>
    </cfRule>
    <cfRule type="cellIs" dxfId="3023" priority="1373" operator="equal">
      <formula>"N/A"</formula>
    </cfRule>
  </conditionalFormatting>
  <conditionalFormatting sqref="AZ75:BA86">
    <cfRule type="cellIs" dxfId="3022" priority="1370" operator="equal">
      <formula>0</formula>
    </cfRule>
    <cfRule type="cellIs" dxfId="3021" priority="1371" operator="equal">
      <formula>"N/A"</formula>
    </cfRule>
  </conditionalFormatting>
  <conditionalFormatting sqref="BE75:BF86">
    <cfRule type="cellIs" dxfId="3020" priority="1368" operator="equal">
      <formula>0</formula>
    </cfRule>
    <cfRule type="cellIs" dxfId="3019" priority="1369" operator="equal">
      <formula>"N/A"</formula>
    </cfRule>
  </conditionalFormatting>
  <conditionalFormatting sqref="BJ75:BK86">
    <cfRule type="cellIs" dxfId="3018" priority="1366" operator="equal">
      <formula>0</formula>
    </cfRule>
    <cfRule type="cellIs" dxfId="3017" priority="1367" operator="equal">
      <formula>"N/A"</formula>
    </cfRule>
  </conditionalFormatting>
  <conditionalFormatting sqref="BO75:BP86">
    <cfRule type="cellIs" dxfId="3016" priority="1364" operator="equal">
      <formula>0</formula>
    </cfRule>
    <cfRule type="cellIs" dxfId="3015" priority="1365" operator="equal">
      <formula>"N/A"</formula>
    </cfRule>
  </conditionalFormatting>
  <conditionalFormatting sqref="BT75:BU86">
    <cfRule type="cellIs" dxfId="3014" priority="1362" operator="equal">
      <formula>0</formula>
    </cfRule>
    <cfRule type="cellIs" dxfId="3013" priority="1363" operator="equal">
      <formula>"N/A"</formula>
    </cfRule>
  </conditionalFormatting>
  <conditionalFormatting sqref="BY75:BZ86">
    <cfRule type="cellIs" dxfId="3012" priority="1360" operator="equal">
      <formula>0</formula>
    </cfRule>
    <cfRule type="cellIs" dxfId="3011" priority="1361" operator="equal">
      <formula>"N/A"</formula>
    </cfRule>
  </conditionalFormatting>
  <conditionalFormatting sqref="CD75:CE86">
    <cfRule type="cellIs" dxfId="3010" priority="1358" operator="equal">
      <formula>0</formula>
    </cfRule>
    <cfRule type="cellIs" dxfId="3009" priority="1359" operator="equal">
      <formula>"N/A"</formula>
    </cfRule>
  </conditionalFormatting>
  <conditionalFormatting sqref="CI75:CJ86">
    <cfRule type="cellIs" dxfId="3008" priority="1356" operator="equal">
      <formula>0</formula>
    </cfRule>
    <cfRule type="cellIs" dxfId="3007" priority="1357" operator="equal">
      <formula>"N/A"</formula>
    </cfRule>
  </conditionalFormatting>
  <conditionalFormatting sqref="CN75:CO86">
    <cfRule type="cellIs" dxfId="3006" priority="1354" operator="equal">
      <formula>0</formula>
    </cfRule>
    <cfRule type="cellIs" dxfId="3005" priority="1355" operator="equal">
      <formula>"N/A"</formula>
    </cfRule>
  </conditionalFormatting>
  <conditionalFormatting sqref="CS75:CT86">
    <cfRule type="cellIs" dxfId="3004" priority="1352" operator="equal">
      <formula>0</formula>
    </cfRule>
    <cfRule type="cellIs" dxfId="3003" priority="1353" operator="equal">
      <formula>"N/A"</formula>
    </cfRule>
  </conditionalFormatting>
  <conditionalFormatting sqref="CX75:CY86">
    <cfRule type="cellIs" dxfId="3002" priority="1350" operator="equal">
      <formula>0</formula>
    </cfRule>
    <cfRule type="cellIs" dxfId="3001" priority="1351" operator="equal">
      <formula>"N/A"</formula>
    </cfRule>
  </conditionalFormatting>
  <conditionalFormatting sqref="DC75:DD86">
    <cfRule type="cellIs" dxfId="3000" priority="1348" operator="equal">
      <formula>0</formula>
    </cfRule>
    <cfRule type="cellIs" dxfId="2999" priority="1349" operator="equal">
      <formula>"N/A"</formula>
    </cfRule>
  </conditionalFormatting>
  <conditionalFormatting sqref="DH75:DI86">
    <cfRule type="cellIs" dxfId="2998" priority="1346" operator="equal">
      <formula>0</formula>
    </cfRule>
    <cfRule type="cellIs" dxfId="2997" priority="1347" operator="equal">
      <formula>"N/A"</formula>
    </cfRule>
  </conditionalFormatting>
  <conditionalFormatting sqref="AH92:AJ103 AM92:AO103 AR92:AT103 AW92:AY103 BB92:BD103 BG92:BI103 BL92:BN103 BQ92:BS103 BV92:BX103 CA92:CC103 CF92:CH103 CK92:CM103 CP92:CR103 CU92:CW103 CZ92:DB103 DE92:DG103">
    <cfRule type="cellIs" dxfId="2996" priority="1344" operator="equal">
      <formula>0</formula>
    </cfRule>
    <cfRule type="cellIs" dxfId="2995" priority="1345" operator="equal">
      <formula>"N/A"</formula>
    </cfRule>
  </conditionalFormatting>
  <conditionalFormatting sqref="AK92:AL103">
    <cfRule type="cellIs" dxfId="2994" priority="1342" operator="equal">
      <formula>0</formula>
    </cfRule>
    <cfRule type="cellIs" dxfId="2993" priority="1343" operator="equal">
      <formula>"N/A"</formula>
    </cfRule>
  </conditionalFormatting>
  <conditionalFormatting sqref="AP92:AQ103">
    <cfRule type="cellIs" dxfId="2992" priority="1340" operator="equal">
      <formula>0</formula>
    </cfRule>
    <cfRule type="cellIs" dxfId="2991" priority="1341" operator="equal">
      <formula>"N/A"</formula>
    </cfRule>
  </conditionalFormatting>
  <conditionalFormatting sqref="AU92:AV103">
    <cfRule type="cellIs" dxfId="2990" priority="1338" operator="equal">
      <formula>0</formula>
    </cfRule>
    <cfRule type="cellIs" dxfId="2989" priority="1339" operator="equal">
      <formula>"N/A"</formula>
    </cfRule>
  </conditionalFormatting>
  <conditionalFormatting sqref="AZ92:BA103">
    <cfRule type="cellIs" dxfId="2988" priority="1336" operator="equal">
      <formula>0</formula>
    </cfRule>
    <cfRule type="cellIs" dxfId="2987" priority="1337" operator="equal">
      <formula>"N/A"</formula>
    </cfRule>
  </conditionalFormatting>
  <conditionalFormatting sqref="BE92:BF103">
    <cfRule type="cellIs" dxfId="2986" priority="1334" operator="equal">
      <formula>0</formula>
    </cfRule>
    <cfRule type="cellIs" dxfId="2985" priority="1335" operator="equal">
      <formula>"N/A"</formula>
    </cfRule>
  </conditionalFormatting>
  <conditionalFormatting sqref="BJ92:BK103">
    <cfRule type="cellIs" dxfId="2984" priority="1332" operator="equal">
      <formula>0</formula>
    </cfRule>
    <cfRule type="cellIs" dxfId="2983" priority="1333" operator="equal">
      <formula>"N/A"</formula>
    </cfRule>
  </conditionalFormatting>
  <conditionalFormatting sqref="BO92:BP103">
    <cfRule type="cellIs" dxfId="2982" priority="1330" operator="equal">
      <formula>0</formula>
    </cfRule>
    <cfRule type="cellIs" dxfId="2981" priority="1331" operator="equal">
      <formula>"N/A"</formula>
    </cfRule>
  </conditionalFormatting>
  <conditionalFormatting sqref="BT92:BU103">
    <cfRule type="cellIs" dxfId="2980" priority="1328" operator="equal">
      <formula>0</formula>
    </cfRule>
    <cfRule type="cellIs" dxfId="2979" priority="1329" operator="equal">
      <formula>"N/A"</formula>
    </cfRule>
  </conditionalFormatting>
  <conditionalFormatting sqref="BY92:BZ103">
    <cfRule type="cellIs" dxfId="2978" priority="1326" operator="equal">
      <formula>0</formula>
    </cfRule>
    <cfRule type="cellIs" dxfId="2977" priority="1327" operator="equal">
      <formula>"N/A"</formula>
    </cfRule>
  </conditionalFormatting>
  <conditionalFormatting sqref="CD92:CE103">
    <cfRule type="cellIs" dxfId="2976" priority="1324" operator="equal">
      <formula>0</formula>
    </cfRule>
    <cfRule type="cellIs" dxfId="2975" priority="1325" operator="equal">
      <formula>"N/A"</formula>
    </cfRule>
  </conditionalFormatting>
  <conditionalFormatting sqref="CI92:CJ103">
    <cfRule type="cellIs" dxfId="2974" priority="1322" operator="equal">
      <formula>0</formula>
    </cfRule>
    <cfRule type="cellIs" dxfId="2973" priority="1323" operator="equal">
      <formula>"N/A"</formula>
    </cfRule>
  </conditionalFormatting>
  <conditionalFormatting sqref="CN92:CO103">
    <cfRule type="cellIs" dxfId="2972" priority="1320" operator="equal">
      <formula>0</formula>
    </cfRule>
    <cfRule type="cellIs" dxfId="2971" priority="1321" operator="equal">
      <formula>"N/A"</formula>
    </cfRule>
  </conditionalFormatting>
  <conditionalFormatting sqref="CS92:CT103">
    <cfRule type="cellIs" dxfId="2970" priority="1318" operator="equal">
      <formula>0</formula>
    </cfRule>
    <cfRule type="cellIs" dxfId="2969" priority="1319" operator="equal">
      <formula>"N/A"</formula>
    </cfRule>
  </conditionalFormatting>
  <conditionalFormatting sqref="CX92:CY103">
    <cfRule type="cellIs" dxfId="2968" priority="1316" operator="equal">
      <formula>0</formula>
    </cfRule>
    <cfRule type="cellIs" dxfId="2967" priority="1317" operator="equal">
      <formula>"N/A"</formula>
    </cfRule>
  </conditionalFormatting>
  <conditionalFormatting sqref="DC92:DD103">
    <cfRule type="cellIs" dxfId="2966" priority="1314" operator="equal">
      <formula>0</formula>
    </cfRule>
    <cfRule type="cellIs" dxfId="2965" priority="1315" operator="equal">
      <formula>"N/A"</formula>
    </cfRule>
  </conditionalFormatting>
  <conditionalFormatting sqref="DH92:DI103">
    <cfRule type="cellIs" dxfId="2964" priority="1312" operator="equal">
      <formula>0</formula>
    </cfRule>
    <cfRule type="cellIs" dxfId="2963" priority="1313" operator="equal">
      <formula>"N/A"</formula>
    </cfRule>
  </conditionalFormatting>
  <conditionalFormatting sqref="AH126:AJ137 AM126:AO137 AR126:AT137 AW126:AY137 BB126:BD137 BG126:BI137 BL126:BN137 BQ126:BS137 BV126:BX137 CA126:CC137 CF126:CH137 CK126:CM137 CP126:CR137 CU126:CW137 CZ126:DB137 DE126:DG137">
    <cfRule type="cellIs" dxfId="2962" priority="1276" operator="equal">
      <formula>0</formula>
    </cfRule>
    <cfRule type="cellIs" dxfId="2961" priority="1277" operator="equal">
      <formula>"N/A"</formula>
    </cfRule>
  </conditionalFormatting>
  <conditionalFormatting sqref="AK126:AL137">
    <cfRule type="cellIs" dxfId="2960" priority="1274" operator="equal">
      <formula>0</formula>
    </cfRule>
    <cfRule type="cellIs" dxfId="2959" priority="1275" operator="equal">
      <formula>"N/A"</formula>
    </cfRule>
  </conditionalFormatting>
  <conditionalFormatting sqref="AP126:AQ137">
    <cfRule type="cellIs" dxfId="2958" priority="1272" operator="equal">
      <formula>0</formula>
    </cfRule>
    <cfRule type="cellIs" dxfId="2957" priority="1273" operator="equal">
      <formula>"N/A"</formula>
    </cfRule>
  </conditionalFormatting>
  <conditionalFormatting sqref="AU126:AV137">
    <cfRule type="cellIs" dxfId="2956" priority="1270" operator="equal">
      <formula>0</formula>
    </cfRule>
    <cfRule type="cellIs" dxfId="2955" priority="1271" operator="equal">
      <formula>"N/A"</formula>
    </cfRule>
  </conditionalFormatting>
  <conditionalFormatting sqref="AZ126:BA137">
    <cfRule type="cellIs" dxfId="2954" priority="1268" operator="equal">
      <formula>0</formula>
    </cfRule>
    <cfRule type="cellIs" dxfId="2953" priority="1269" operator="equal">
      <formula>"N/A"</formula>
    </cfRule>
  </conditionalFormatting>
  <conditionalFormatting sqref="BE126:BF137">
    <cfRule type="cellIs" dxfId="2952" priority="1266" operator="equal">
      <formula>0</formula>
    </cfRule>
    <cfRule type="cellIs" dxfId="2951" priority="1267" operator="equal">
      <formula>"N/A"</formula>
    </cfRule>
  </conditionalFormatting>
  <conditionalFormatting sqref="BJ126:BK137">
    <cfRule type="cellIs" dxfId="2950" priority="1264" operator="equal">
      <formula>0</formula>
    </cfRule>
    <cfRule type="cellIs" dxfId="2949" priority="1265" operator="equal">
      <formula>"N/A"</formula>
    </cfRule>
  </conditionalFormatting>
  <conditionalFormatting sqref="BO126:BP137">
    <cfRule type="cellIs" dxfId="2948" priority="1262" operator="equal">
      <formula>0</formula>
    </cfRule>
    <cfRule type="cellIs" dxfId="2947" priority="1263" operator="equal">
      <formula>"N/A"</formula>
    </cfRule>
  </conditionalFormatting>
  <conditionalFormatting sqref="BT126:BU137">
    <cfRule type="cellIs" dxfId="2946" priority="1260" operator="equal">
      <formula>0</formula>
    </cfRule>
    <cfRule type="cellIs" dxfId="2945" priority="1261" operator="equal">
      <formula>"N/A"</formula>
    </cfRule>
  </conditionalFormatting>
  <conditionalFormatting sqref="BY126:BZ137">
    <cfRule type="cellIs" dxfId="2944" priority="1258" operator="equal">
      <formula>0</formula>
    </cfRule>
    <cfRule type="cellIs" dxfId="2943" priority="1259" operator="equal">
      <formula>"N/A"</formula>
    </cfRule>
  </conditionalFormatting>
  <conditionalFormatting sqref="CD126:CE137">
    <cfRule type="cellIs" dxfId="2942" priority="1256" operator="equal">
      <formula>0</formula>
    </cfRule>
    <cfRule type="cellIs" dxfId="2941" priority="1257" operator="equal">
      <formula>"N/A"</formula>
    </cfRule>
  </conditionalFormatting>
  <conditionalFormatting sqref="CI126:CJ137">
    <cfRule type="cellIs" dxfId="2940" priority="1254" operator="equal">
      <formula>0</formula>
    </cfRule>
    <cfRule type="cellIs" dxfId="2939" priority="1255" operator="equal">
      <formula>"N/A"</formula>
    </cfRule>
  </conditionalFormatting>
  <conditionalFormatting sqref="CN126:CO137">
    <cfRule type="cellIs" dxfId="2938" priority="1252" operator="equal">
      <formula>0</formula>
    </cfRule>
    <cfRule type="cellIs" dxfId="2937" priority="1253" operator="equal">
      <formula>"N/A"</formula>
    </cfRule>
  </conditionalFormatting>
  <conditionalFormatting sqref="CS126:CT137">
    <cfRule type="cellIs" dxfId="2936" priority="1250" operator="equal">
      <formula>0</formula>
    </cfRule>
    <cfRule type="cellIs" dxfId="2935" priority="1251" operator="equal">
      <formula>"N/A"</formula>
    </cfRule>
  </conditionalFormatting>
  <conditionalFormatting sqref="CX126:CY137">
    <cfRule type="cellIs" dxfId="2934" priority="1248" operator="equal">
      <formula>0</formula>
    </cfRule>
    <cfRule type="cellIs" dxfId="2933" priority="1249" operator="equal">
      <formula>"N/A"</formula>
    </cfRule>
  </conditionalFormatting>
  <conditionalFormatting sqref="DC126:DD137">
    <cfRule type="cellIs" dxfId="2932" priority="1246" operator="equal">
      <formula>0</formula>
    </cfRule>
    <cfRule type="cellIs" dxfId="2931" priority="1247" operator="equal">
      <formula>"N/A"</formula>
    </cfRule>
  </conditionalFormatting>
  <conditionalFormatting sqref="DH126:DI137">
    <cfRule type="cellIs" dxfId="2930" priority="1244" operator="equal">
      <formula>0</formula>
    </cfRule>
    <cfRule type="cellIs" dxfId="2929" priority="1245" operator="equal">
      <formula>"N/A"</formula>
    </cfRule>
  </conditionalFormatting>
  <conditionalFormatting sqref="AH143:AJ154 AM143:AO154 AR143:AT154 AW143:AY154 BB143:BD154 BG143:BI154 BL143:BN154 BQ143:BS154 BV143:BX154 CA143:CC154 CF143:CH154 CK143:CM154 CP143:CR154 CU143:CW154 CZ143:DB154 DE143:DG154">
    <cfRule type="cellIs" dxfId="2928" priority="1242" operator="equal">
      <formula>0</formula>
    </cfRule>
    <cfRule type="cellIs" dxfId="2927" priority="1243" operator="equal">
      <formula>"N/A"</formula>
    </cfRule>
  </conditionalFormatting>
  <conditionalFormatting sqref="AK143:AL154">
    <cfRule type="cellIs" dxfId="2926" priority="1240" operator="equal">
      <formula>0</formula>
    </cfRule>
    <cfRule type="cellIs" dxfId="2925" priority="1241" operator="equal">
      <formula>"N/A"</formula>
    </cfRule>
  </conditionalFormatting>
  <conditionalFormatting sqref="AP143:AQ154">
    <cfRule type="cellIs" dxfId="2924" priority="1238" operator="equal">
      <formula>0</formula>
    </cfRule>
    <cfRule type="cellIs" dxfId="2923" priority="1239" operator="equal">
      <formula>"N/A"</formula>
    </cfRule>
  </conditionalFormatting>
  <conditionalFormatting sqref="AU143:AV154">
    <cfRule type="cellIs" dxfId="2922" priority="1236" operator="equal">
      <formula>0</formula>
    </cfRule>
    <cfRule type="cellIs" dxfId="2921" priority="1237" operator="equal">
      <formula>"N/A"</formula>
    </cfRule>
  </conditionalFormatting>
  <conditionalFormatting sqref="AZ143:BA154">
    <cfRule type="cellIs" dxfId="2920" priority="1234" operator="equal">
      <formula>0</formula>
    </cfRule>
    <cfRule type="cellIs" dxfId="2919" priority="1235" operator="equal">
      <formula>"N/A"</formula>
    </cfRule>
  </conditionalFormatting>
  <conditionalFormatting sqref="BE143:BF154">
    <cfRule type="cellIs" dxfId="2918" priority="1232" operator="equal">
      <formula>0</formula>
    </cfRule>
    <cfRule type="cellIs" dxfId="2917" priority="1233" operator="equal">
      <formula>"N/A"</formula>
    </cfRule>
  </conditionalFormatting>
  <conditionalFormatting sqref="BJ143:BK154">
    <cfRule type="cellIs" dxfId="2916" priority="1230" operator="equal">
      <formula>0</formula>
    </cfRule>
    <cfRule type="cellIs" dxfId="2915" priority="1231" operator="equal">
      <formula>"N/A"</formula>
    </cfRule>
  </conditionalFormatting>
  <conditionalFormatting sqref="BO143:BP154">
    <cfRule type="cellIs" dxfId="2914" priority="1228" operator="equal">
      <formula>0</formula>
    </cfRule>
    <cfRule type="cellIs" dxfId="2913" priority="1229" operator="equal">
      <formula>"N/A"</formula>
    </cfRule>
  </conditionalFormatting>
  <conditionalFormatting sqref="BT143:BU154">
    <cfRule type="cellIs" dxfId="2912" priority="1226" operator="equal">
      <formula>0</formula>
    </cfRule>
    <cfRule type="cellIs" dxfId="2911" priority="1227" operator="equal">
      <formula>"N/A"</formula>
    </cfRule>
  </conditionalFormatting>
  <conditionalFormatting sqref="BY143:BZ154">
    <cfRule type="cellIs" dxfId="2910" priority="1224" operator="equal">
      <formula>0</formula>
    </cfRule>
    <cfRule type="cellIs" dxfId="2909" priority="1225" operator="equal">
      <formula>"N/A"</formula>
    </cfRule>
  </conditionalFormatting>
  <conditionalFormatting sqref="CD143:CE154">
    <cfRule type="cellIs" dxfId="2908" priority="1222" operator="equal">
      <formula>0</formula>
    </cfRule>
    <cfRule type="cellIs" dxfId="2907" priority="1223" operator="equal">
      <formula>"N/A"</formula>
    </cfRule>
  </conditionalFormatting>
  <conditionalFormatting sqref="CI143:CJ154">
    <cfRule type="cellIs" dxfId="2906" priority="1220" operator="equal">
      <formula>0</formula>
    </cfRule>
    <cfRule type="cellIs" dxfId="2905" priority="1221" operator="equal">
      <formula>"N/A"</formula>
    </cfRule>
  </conditionalFormatting>
  <conditionalFormatting sqref="CN143:CO154">
    <cfRule type="cellIs" dxfId="2904" priority="1218" operator="equal">
      <formula>0</formula>
    </cfRule>
    <cfRule type="cellIs" dxfId="2903" priority="1219" operator="equal">
      <formula>"N/A"</formula>
    </cfRule>
  </conditionalFormatting>
  <conditionalFormatting sqref="CS143:CT154">
    <cfRule type="cellIs" dxfId="2902" priority="1216" operator="equal">
      <formula>0</formula>
    </cfRule>
    <cfRule type="cellIs" dxfId="2901" priority="1217" operator="equal">
      <formula>"N/A"</formula>
    </cfRule>
  </conditionalFormatting>
  <conditionalFormatting sqref="CX143:CY154">
    <cfRule type="cellIs" dxfId="2900" priority="1214" operator="equal">
      <formula>0</formula>
    </cfRule>
    <cfRule type="cellIs" dxfId="2899" priority="1215" operator="equal">
      <formula>"N/A"</formula>
    </cfRule>
  </conditionalFormatting>
  <conditionalFormatting sqref="DC143:DD154">
    <cfRule type="cellIs" dxfId="2898" priority="1212" operator="equal">
      <formula>0</formula>
    </cfRule>
    <cfRule type="cellIs" dxfId="2897" priority="1213" operator="equal">
      <formula>"N/A"</formula>
    </cfRule>
  </conditionalFormatting>
  <conditionalFormatting sqref="DH143:DI154">
    <cfRule type="cellIs" dxfId="2896" priority="1210" operator="equal">
      <formula>0</formula>
    </cfRule>
    <cfRule type="cellIs" dxfId="2895" priority="1211" operator="equal">
      <formula>"N/A"</formula>
    </cfRule>
  </conditionalFormatting>
  <conditionalFormatting sqref="AH177:AJ188 AM177:AO188 AR177:AT188 AW177:AY188 BB177:BD188 BG177:BI188 BL177:BN188 BQ177:BS188 BV177:BX188 CA177:CC188 CF177:CH188 CK177:CM188 CP177:CR188 CU177:CW188 CZ177:DB188 DE177:DG188">
    <cfRule type="cellIs" dxfId="2894" priority="1174" operator="equal">
      <formula>0</formula>
    </cfRule>
    <cfRule type="cellIs" dxfId="2893" priority="1175" operator="equal">
      <formula>"N/A"</formula>
    </cfRule>
  </conditionalFormatting>
  <conditionalFormatting sqref="AK177:AL188">
    <cfRule type="cellIs" dxfId="2892" priority="1172" operator="equal">
      <formula>0</formula>
    </cfRule>
    <cfRule type="cellIs" dxfId="2891" priority="1173" operator="equal">
      <formula>"N/A"</formula>
    </cfRule>
  </conditionalFormatting>
  <conditionalFormatting sqref="AP177:AQ188">
    <cfRule type="cellIs" dxfId="2890" priority="1170" operator="equal">
      <formula>0</formula>
    </cfRule>
    <cfRule type="cellIs" dxfId="2889" priority="1171" operator="equal">
      <formula>"N/A"</formula>
    </cfRule>
  </conditionalFormatting>
  <conditionalFormatting sqref="AU177:AV188">
    <cfRule type="cellIs" dxfId="2888" priority="1168" operator="equal">
      <formula>0</formula>
    </cfRule>
    <cfRule type="cellIs" dxfId="2887" priority="1169" operator="equal">
      <formula>"N/A"</formula>
    </cfRule>
  </conditionalFormatting>
  <conditionalFormatting sqref="AZ177:BA188">
    <cfRule type="cellIs" dxfId="2886" priority="1166" operator="equal">
      <formula>0</formula>
    </cfRule>
    <cfRule type="cellIs" dxfId="2885" priority="1167" operator="equal">
      <formula>"N/A"</formula>
    </cfRule>
  </conditionalFormatting>
  <conditionalFormatting sqref="BE177:BF188">
    <cfRule type="cellIs" dxfId="2884" priority="1164" operator="equal">
      <formula>0</formula>
    </cfRule>
    <cfRule type="cellIs" dxfId="2883" priority="1165" operator="equal">
      <formula>"N/A"</formula>
    </cfRule>
  </conditionalFormatting>
  <conditionalFormatting sqref="BJ177:BK188">
    <cfRule type="cellIs" dxfId="2882" priority="1162" operator="equal">
      <formula>0</formula>
    </cfRule>
    <cfRule type="cellIs" dxfId="2881" priority="1163" operator="equal">
      <formula>"N/A"</formula>
    </cfRule>
  </conditionalFormatting>
  <conditionalFormatting sqref="BO177:BP188">
    <cfRule type="cellIs" dxfId="2880" priority="1160" operator="equal">
      <formula>0</formula>
    </cfRule>
    <cfRule type="cellIs" dxfId="2879" priority="1161" operator="equal">
      <formula>"N/A"</formula>
    </cfRule>
  </conditionalFormatting>
  <conditionalFormatting sqref="BT177:BU188">
    <cfRule type="cellIs" dxfId="2878" priority="1158" operator="equal">
      <formula>0</formula>
    </cfRule>
    <cfRule type="cellIs" dxfId="2877" priority="1159" operator="equal">
      <formula>"N/A"</formula>
    </cfRule>
  </conditionalFormatting>
  <conditionalFormatting sqref="BY177:BZ188">
    <cfRule type="cellIs" dxfId="2876" priority="1156" operator="equal">
      <formula>0</formula>
    </cfRule>
    <cfRule type="cellIs" dxfId="2875" priority="1157" operator="equal">
      <formula>"N/A"</formula>
    </cfRule>
  </conditionalFormatting>
  <conditionalFormatting sqref="CD177:CE188">
    <cfRule type="cellIs" dxfId="2874" priority="1154" operator="equal">
      <formula>0</formula>
    </cfRule>
    <cfRule type="cellIs" dxfId="2873" priority="1155" operator="equal">
      <formula>"N/A"</formula>
    </cfRule>
  </conditionalFormatting>
  <conditionalFormatting sqref="CI177:CJ188">
    <cfRule type="cellIs" dxfId="2872" priority="1152" operator="equal">
      <formula>0</formula>
    </cfRule>
    <cfRule type="cellIs" dxfId="2871" priority="1153" operator="equal">
      <formula>"N/A"</formula>
    </cfRule>
  </conditionalFormatting>
  <conditionalFormatting sqref="CN177:CO188">
    <cfRule type="cellIs" dxfId="2870" priority="1150" operator="equal">
      <formula>0</formula>
    </cfRule>
    <cfRule type="cellIs" dxfId="2869" priority="1151" operator="equal">
      <formula>"N/A"</formula>
    </cfRule>
  </conditionalFormatting>
  <conditionalFormatting sqref="CS177:CT188">
    <cfRule type="cellIs" dxfId="2868" priority="1148" operator="equal">
      <formula>0</formula>
    </cfRule>
    <cfRule type="cellIs" dxfId="2867" priority="1149" operator="equal">
      <formula>"N/A"</formula>
    </cfRule>
  </conditionalFormatting>
  <conditionalFormatting sqref="CX177:CY188">
    <cfRule type="cellIs" dxfId="2866" priority="1146" operator="equal">
      <formula>0</formula>
    </cfRule>
    <cfRule type="cellIs" dxfId="2865" priority="1147" operator="equal">
      <formula>"N/A"</formula>
    </cfRule>
  </conditionalFormatting>
  <conditionalFormatting sqref="DC177:DD188">
    <cfRule type="cellIs" dxfId="2864" priority="1144" operator="equal">
      <formula>0</formula>
    </cfRule>
    <cfRule type="cellIs" dxfId="2863" priority="1145" operator="equal">
      <formula>"N/A"</formula>
    </cfRule>
  </conditionalFormatting>
  <conditionalFormatting sqref="DH177:DI188">
    <cfRule type="cellIs" dxfId="2862" priority="1142" operator="equal">
      <formula>0</formula>
    </cfRule>
    <cfRule type="cellIs" dxfId="2861" priority="1143" operator="equal">
      <formula>"N/A"</formula>
    </cfRule>
  </conditionalFormatting>
  <conditionalFormatting sqref="AH194:AJ205 AM194:AO205 AR194:AT205 AW194:AY205 BB194:BD205 BG194:BI205 BL194:BN205 BQ194:BS205 BV194:BX205 CA194:CC205 CF194:CH205 CK194:CM205 CP194:CR205 CU194:CW205 CZ194:DB205 DE194:DG205">
    <cfRule type="cellIs" dxfId="2860" priority="1140" operator="equal">
      <formula>0</formula>
    </cfRule>
    <cfRule type="cellIs" dxfId="2859" priority="1141" operator="equal">
      <formula>"N/A"</formula>
    </cfRule>
  </conditionalFormatting>
  <conditionalFormatting sqref="AK194:AL205">
    <cfRule type="cellIs" dxfId="2858" priority="1138" operator="equal">
      <formula>0</formula>
    </cfRule>
    <cfRule type="cellIs" dxfId="2857" priority="1139" operator="equal">
      <formula>"N/A"</formula>
    </cfRule>
  </conditionalFormatting>
  <conditionalFormatting sqref="AP194:AQ205">
    <cfRule type="cellIs" dxfId="2856" priority="1136" operator="equal">
      <formula>0</formula>
    </cfRule>
    <cfRule type="cellIs" dxfId="2855" priority="1137" operator="equal">
      <formula>"N/A"</formula>
    </cfRule>
  </conditionalFormatting>
  <conditionalFormatting sqref="AU194:AV205">
    <cfRule type="cellIs" dxfId="2854" priority="1134" operator="equal">
      <formula>0</formula>
    </cfRule>
    <cfRule type="cellIs" dxfId="2853" priority="1135" operator="equal">
      <formula>"N/A"</formula>
    </cfRule>
  </conditionalFormatting>
  <conditionalFormatting sqref="AZ194:BA205">
    <cfRule type="cellIs" dxfId="2852" priority="1132" operator="equal">
      <formula>0</formula>
    </cfRule>
    <cfRule type="cellIs" dxfId="2851" priority="1133" operator="equal">
      <formula>"N/A"</formula>
    </cfRule>
  </conditionalFormatting>
  <conditionalFormatting sqref="BE194:BF205">
    <cfRule type="cellIs" dxfId="2850" priority="1130" operator="equal">
      <formula>0</formula>
    </cfRule>
    <cfRule type="cellIs" dxfId="2849" priority="1131" operator="equal">
      <formula>"N/A"</formula>
    </cfRule>
  </conditionalFormatting>
  <conditionalFormatting sqref="BJ194:BK205">
    <cfRule type="cellIs" dxfId="2848" priority="1128" operator="equal">
      <formula>0</formula>
    </cfRule>
    <cfRule type="cellIs" dxfId="2847" priority="1129" operator="equal">
      <formula>"N/A"</formula>
    </cfRule>
  </conditionalFormatting>
  <conditionalFormatting sqref="BO194:BP205">
    <cfRule type="cellIs" dxfId="2846" priority="1126" operator="equal">
      <formula>0</formula>
    </cfRule>
    <cfRule type="cellIs" dxfId="2845" priority="1127" operator="equal">
      <formula>"N/A"</formula>
    </cfRule>
  </conditionalFormatting>
  <conditionalFormatting sqref="BT194:BU205">
    <cfRule type="cellIs" dxfId="2844" priority="1124" operator="equal">
      <formula>0</formula>
    </cfRule>
    <cfRule type="cellIs" dxfId="2843" priority="1125" operator="equal">
      <formula>"N/A"</formula>
    </cfRule>
  </conditionalFormatting>
  <conditionalFormatting sqref="BY194:BZ205">
    <cfRule type="cellIs" dxfId="2842" priority="1122" operator="equal">
      <formula>0</formula>
    </cfRule>
    <cfRule type="cellIs" dxfId="2841" priority="1123" operator="equal">
      <formula>"N/A"</formula>
    </cfRule>
  </conditionalFormatting>
  <conditionalFormatting sqref="CD194:CE205">
    <cfRule type="cellIs" dxfId="2840" priority="1120" operator="equal">
      <formula>0</formula>
    </cfRule>
    <cfRule type="cellIs" dxfId="2839" priority="1121" operator="equal">
      <formula>"N/A"</formula>
    </cfRule>
  </conditionalFormatting>
  <conditionalFormatting sqref="CI194:CJ205">
    <cfRule type="cellIs" dxfId="2838" priority="1118" operator="equal">
      <formula>0</formula>
    </cfRule>
    <cfRule type="cellIs" dxfId="2837" priority="1119" operator="equal">
      <formula>"N/A"</formula>
    </cfRule>
  </conditionalFormatting>
  <conditionalFormatting sqref="CN194:CO205">
    <cfRule type="cellIs" dxfId="2836" priority="1116" operator="equal">
      <formula>0</formula>
    </cfRule>
    <cfRule type="cellIs" dxfId="2835" priority="1117" operator="equal">
      <formula>"N/A"</formula>
    </cfRule>
  </conditionalFormatting>
  <conditionalFormatting sqref="CS194:CT205">
    <cfRule type="cellIs" dxfId="2834" priority="1114" operator="equal">
      <formula>0</formula>
    </cfRule>
    <cfRule type="cellIs" dxfId="2833" priority="1115" operator="equal">
      <formula>"N/A"</formula>
    </cfRule>
  </conditionalFormatting>
  <conditionalFormatting sqref="CX194:CY205">
    <cfRule type="cellIs" dxfId="2832" priority="1112" operator="equal">
      <formula>0</formula>
    </cfRule>
    <cfRule type="cellIs" dxfId="2831" priority="1113" operator="equal">
      <formula>"N/A"</formula>
    </cfRule>
  </conditionalFormatting>
  <conditionalFormatting sqref="DC194:DD205">
    <cfRule type="cellIs" dxfId="2830" priority="1110" operator="equal">
      <formula>0</formula>
    </cfRule>
    <cfRule type="cellIs" dxfId="2829" priority="1111" operator="equal">
      <formula>"N/A"</formula>
    </cfRule>
  </conditionalFormatting>
  <conditionalFormatting sqref="DH194:DI205">
    <cfRule type="cellIs" dxfId="2828" priority="1108" operator="equal">
      <formula>0</formula>
    </cfRule>
    <cfRule type="cellIs" dxfId="2827" priority="1109" operator="equal">
      <formula>"N/A"</formula>
    </cfRule>
  </conditionalFormatting>
  <conditionalFormatting sqref="AH211:AJ222 AM211:AO222 AR211:AT222 AW211:AY222 BB211:BD222 BG211:BI222 BL211:BN222 BQ211:BS222 BV211:BX222 CA211:CC222 CF211:CH222 CK211:CM222 CP211:CR222 CU211:CW222 CZ211:DB222 DE211:DG222">
    <cfRule type="cellIs" dxfId="2826" priority="1106" operator="equal">
      <formula>0</formula>
    </cfRule>
    <cfRule type="cellIs" dxfId="2825" priority="1107" operator="equal">
      <formula>"N/A"</formula>
    </cfRule>
  </conditionalFormatting>
  <conditionalFormatting sqref="AK211:AL222">
    <cfRule type="cellIs" dxfId="2824" priority="1104" operator="equal">
      <formula>0</formula>
    </cfRule>
    <cfRule type="cellIs" dxfId="2823" priority="1105" operator="equal">
      <formula>"N/A"</formula>
    </cfRule>
  </conditionalFormatting>
  <conditionalFormatting sqref="AP211:AQ222">
    <cfRule type="cellIs" dxfId="2822" priority="1102" operator="equal">
      <formula>0</formula>
    </cfRule>
    <cfRule type="cellIs" dxfId="2821" priority="1103" operator="equal">
      <formula>"N/A"</formula>
    </cfRule>
  </conditionalFormatting>
  <conditionalFormatting sqref="AU211:AV222">
    <cfRule type="cellIs" dxfId="2820" priority="1100" operator="equal">
      <formula>0</formula>
    </cfRule>
    <cfRule type="cellIs" dxfId="2819" priority="1101" operator="equal">
      <formula>"N/A"</formula>
    </cfRule>
  </conditionalFormatting>
  <conditionalFormatting sqref="AZ211:BA222">
    <cfRule type="cellIs" dxfId="2818" priority="1098" operator="equal">
      <formula>0</formula>
    </cfRule>
    <cfRule type="cellIs" dxfId="2817" priority="1099" operator="equal">
      <formula>"N/A"</formula>
    </cfRule>
  </conditionalFormatting>
  <conditionalFormatting sqref="BE211:BF222">
    <cfRule type="cellIs" dxfId="2816" priority="1096" operator="equal">
      <formula>0</formula>
    </cfRule>
    <cfRule type="cellIs" dxfId="2815" priority="1097" operator="equal">
      <formula>"N/A"</formula>
    </cfRule>
  </conditionalFormatting>
  <conditionalFormatting sqref="BJ211:BK222">
    <cfRule type="cellIs" dxfId="2814" priority="1094" operator="equal">
      <formula>0</formula>
    </cfRule>
    <cfRule type="cellIs" dxfId="2813" priority="1095" operator="equal">
      <formula>"N/A"</formula>
    </cfRule>
  </conditionalFormatting>
  <conditionalFormatting sqref="BO211:BP222">
    <cfRule type="cellIs" dxfId="2812" priority="1092" operator="equal">
      <formula>0</formula>
    </cfRule>
    <cfRule type="cellIs" dxfId="2811" priority="1093" operator="equal">
      <formula>"N/A"</formula>
    </cfRule>
  </conditionalFormatting>
  <conditionalFormatting sqref="BT211:BU222">
    <cfRule type="cellIs" dxfId="2810" priority="1090" operator="equal">
      <formula>0</formula>
    </cfRule>
    <cfRule type="cellIs" dxfId="2809" priority="1091" operator="equal">
      <formula>"N/A"</formula>
    </cfRule>
  </conditionalFormatting>
  <conditionalFormatting sqref="BY211:BZ222">
    <cfRule type="cellIs" dxfId="2808" priority="1088" operator="equal">
      <formula>0</formula>
    </cfRule>
    <cfRule type="cellIs" dxfId="2807" priority="1089" operator="equal">
      <formula>"N/A"</formula>
    </cfRule>
  </conditionalFormatting>
  <conditionalFormatting sqref="CD211:CE222">
    <cfRule type="cellIs" dxfId="2806" priority="1086" operator="equal">
      <formula>0</formula>
    </cfRule>
    <cfRule type="cellIs" dxfId="2805" priority="1087" operator="equal">
      <formula>"N/A"</formula>
    </cfRule>
  </conditionalFormatting>
  <conditionalFormatting sqref="CI211:CJ222">
    <cfRule type="cellIs" dxfId="2804" priority="1084" operator="equal">
      <formula>0</formula>
    </cfRule>
    <cfRule type="cellIs" dxfId="2803" priority="1085" operator="equal">
      <formula>"N/A"</formula>
    </cfRule>
  </conditionalFormatting>
  <conditionalFormatting sqref="CN211:CO222">
    <cfRule type="cellIs" dxfId="2802" priority="1082" operator="equal">
      <formula>0</formula>
    </cfRule>
    <cfRule type="cellIs" dxfId="2801" priority="1083" operator="equal">
      <formula>"N/A"</formula>
    </cfRule>
  </conditionalFormatting>
  <conditionalFormatting sqref="CS211:CT222">
    <cfRule type="cellIs" dxfId="2800" priority="1080" operator="equal">
      <formula>0</formula>
    </cfRule>
    <cfRule type="cellIs" dxfId="2799" priority="1081" operator="equal">
      <formula>"N/A"</formula>
    </cfRule>
  </conditionalFormatting>
  <conditionalFormatting sqref="CX211:CY222">
    <cfRule type="cellIs" dxfId="2798" priority="1078" operator="equal">
      <formula>0</formula>
    </cfRule>
    <cfRule type="cellIs" dxfId="2797" priority="1079" operator="equal">
      <formula>"N/A"</formula>
    </cfRule>
  </conditionalFormatting>
  <conditionalFormatting sqref="DC211:DD222">
    <cfRule type="cellIs" dxfId="2796" priority="1076" operator="equal">
      <formula>0</formula>
    </cfRule>
    <cfRule type="cellIs" dxfId="2795" priority="1077" operator="equal">
      <formula>"N/A"</formula>
    </cfRule>
  </conditionalFormatting>
  <conditionalFormatting sqref="DH211:DI222">
    <cfRule type="cellIs" dxfId="2794" priority="1074" operator="equal">
      <formula>0</formula>
    </cfRule>
    <cfRule type="cellIs" dxfId="2793" priority="1075" operator="equal">
      <formula>"N/A"</formula>
    </cfRule>
  </conditionalFormatting>
  <conditionalFormatting sqref="AH228:AJ239 AM228:AO239 AR228:AT239 AW228:AY239 BB228:BD239 BG228:BI239 BL228:BN239 BQ228:BS239 BV228:BX239 CA228:CC239 CF228:CH239 CK228:CM239 CP228:CR239 CU228:CW239 CZ228:DB239 DE228:DG239">
    <cfRule type="cellIs" dxfId="2792" priority="1072" operator="equal">
      <formula>0</formula>
    </cfRule>
    <cfRule type="cellIs" dxfId="2791" priority="1073" operator="equal">
      <formula>"N/A"</formula>
    </cfRule>
  </conditionalFormatting>
  <conditionalFormatting sqref="AK228:AL239">
    <cfRule type="cellIs" dxfId="2790" priority="1070" operator="equal">
      <formula>0</formula>
    </cfRule>
    <cfRule type="cellIs" dxfId="2789" priority="1071" operator="equal">
      <formula>"N/A"</formula>
    </cfRule>
  </conditionalFormatting>
  <conditionalFormatting sqref="AP228:AQ239">
    <cfRule type="cellIs" dxfId="2788" priority="1068" operator="equal">
      <formula>0</formula>
    </cfRule>
    <cfRule type="cellIs" dxfId="2787" priority="1069" operator="equal">
      <formula>"N/A"</formula>
    </cfRule>
  </conditionalFormatting>
  <conditionalFormatting sqref="AU228:AV239">
    <cfRule type="cellIs" dxfId="2786" priority="1066" operator="equal">
      <formula>0</formula>
    </cfRule>
    <cfRule type="cellIs" dxfId="2785" priority="1067" operator="equal">
      <formula>"N/A"</formula>
    </cfRule>
  </conditionalFormatting>
  <conditionalFormatting sqref="AZ228:BA239">
    <cfRule type="cellIs" dxfId="2784" priority="1064" operator="equal">
      <formula>0</formula>
    </cfRule>
    <cfRule type="cellIs" dxfId="2783" priority="1065" operator="equal">
      <formula>"N/A"</formula>
    </cfRule>
  </conditionalFormatting>
  <conditionalFormatting sqref="BE228:BF239">
    <cfRule type="cellIs" dxfId="2782" priority="1062" operator="equal">
      <formula>0</formula>
    </cfRule>
    <cfRule type="cellIs" dxfId="2781" priority="1063" operator="equal">
      <formula>"N/A"</formula>
    </cfRule>
  </conditionalFormatting>
  <conditionalFormatting sqref="BJ228:BK239">
    <cfRule type="cellIs" dxfId="2780" priority="1060" operator="equal">
      <formula>0</formula>
    </cfRule>
    <cfRule type="cellIs" dxfId="2779" priority="1061" operator="equal">
      <formula>"N/A"</formula>
    </cfRule>
  </conditionalFormatting>
  <conditionalFormatting sqref="BO228:BP239">
    <cfRule type="cellIs" dxfId="2778" priority="1058" operator="equal">
      <formula>0</formula>
    </cfRule>
    <cfRule type="cellIs" dxfId="2777" priority="1059" operator="equal">
      <formula>"N/A"</formula>
    </cfRule>
  </conditionalFormatting>
  <conditionalFormatting sqref="BT228:BU239">
    <cfRule type="cellIs" dxfId="2776" priority="1056" operator="equal">
      <formula>0</formula>
    </cfRule>
    <cfRule type="cellIs" dxfId="2775" priority="1057" operator="equal">
      <formula>"N/A"</formula>
    </cfRule>
  </conditionalFormatting>
  <conditionalFormatting sqref="BY228:BZ239">
    <cfRule type="cellIs" dxfId="2774" priority="1054" operator="equal">
      <formula>0</formula>
    </cfRule>
    <cfRule type="cellIs" dxfId="2773" priority="1055" operator="equal">
      <formula>"N/A"</formula>
    </cfRule>
  </conditionalFormatting>
  <conditionalFormatting sqref="CD228:CE239">
    <cfRule type="cellIs" dxfId="2772" priority="1052" operator="equal">
      <formula>0</formula>
    </cfRule>
    <cfRule type="cellIs" dxfId="2771" priority="1053" operator="equal">
      <formula>"N/A"</formula>
    </cfRule>
  </conditionalFormatting>
  <conditionalFormatting sqref="CI228:CJ239">
    <cfRule type="cellIs" dxfId="2770" priority="1050" operator="equal">
      <formula>0</formula>
    </cfRule>
    <cfRule type="cellIs" dxfId="2769" priority="1051" operator="equal">
      <formula>"N/A"</formula>
    </cfRule>
  </conditionalFormatting>
  <conditionalFormatting sqref="CN228:CO239">
    <cfRule type="cellIs" dxfId="2768" priority="1048" operator="equal">
      <formula>0</formula>
    </cfRule>
    <cfRule type="cellIs" dxfId="2767" priority="1049" operator="equal">
      <formula>"N/A"</formula>
    </cfRule>
  </conditionalFormatting>
  <conditionalFormatting sqref="CS228:CT239">
    <cfRule type="cellIs" dxfId="2766" priority="1046" operator="equal">
      <formula>0</formula>
    </cfRule>
    <cfRule type="cellIs" dxfId="2765" priority="1047" operator="equal">
      <formula>"N/A"</formula>
    </cfRule>
  </conditionalFormatting>
  <conditionalFormatting sqref="CX228:CY239">
    <cfRule type="cellIs" dxfId="2764" priority="1044" operator="equal">
      <formula>0</formula>
    </cfRule>
    <cfRule type="cellIs" dxfId="2763" priority="1045" operator="equal">
      <formula>"N/A"</formula>
    </cfRule>
  </conditionalFormatting>
  <conditionalFormatting sqref="DC228:DD239">
    <cfRule type="cellIs" dxfId="2762" priority="1042" operator="equal">
      <formula>0</formula>
    </cfRule>
    <cfRule type="cellIs" dxfId="2761" priority="1043" operator="equal">
      <formula>"N/A"</formula>
    </cfRule>
  </conditionalFormatting>
  <conditionalFormatting sqref="DH228:DI239">
    <cfRule type="cellIs" dxfId="2760" priority="1040" operator="equal">
      <formula>0</formula>
    </cfRule>
    <cfRule type="cellIs" dxfId="2759" priority="1041" operator="equal">
      <formula>"N/A"</formula>
    </cfRule>
  </conditionalFormatting>
  <conditionalFormatting sqref="AH245:AJ256 AM245:AO256 AR245:AT256 AW245:AY256 BB245:BD256 BG245:BI256 BL245:BN256 BQ245:BS256 BV245:BX256 CA245:CC256 CF245:CH256 CK245:CM256 CP245:CR256 CU245:CW256 CZ245:DB256 DE245:DG256">
    <cfRule type="cellIs" dxfId="2758" priority="1038" operator="equal">
      <formula>0</formula>
    </cfRule>
    <cfRule type="cellIs" dxfId="2757" priority="1039" operator="equal">
      <formula>"N/A"</formula>
    </cfRule>
  </conditionalFormatting>
  <conditionalFormatting sqref="AK245:AL256">
    <cfRule type="cellIs" dxfId="2756" priority="1036" operator="equal">
      <formula>0</formula>
    </cfRule>
    <cfRule type="cellIs" dxfId="2755" priority="1037" operator="equal">
      <formula>"N/A"</formula>
    </cfRule>
  </conditionalFormatting>
  <conditionalFormatting sqref="AP245:AQ256">
    <cfRule type="cellIs" dxfId="2754" priority="1034" operator="equal">
      <formula>0</formula>
    </cfRule>
    <cfRule type="cellIs" dxfId="2753" priority="1035" operator="equal">
      <formula>"N/A"</formula>
    </cfRule>
  </conditionalFormatting>
  <conditionalFormatting sqref="AU245:AV256">
    <cfRule type="cellIs" dxfId="2752" priority="1032" operator="equal">
      <formula>0</formula>
    </cfRule>
    <cfRule type="cellIs" dxfId="2751" priority="1033" operator="equal">
      <formula>"N/A"</formula>
    </cfRule>
  </conditionalFormatting>
  <conditionalFormatting sqref="AZ245:BA256">
    <cfRule type="cellIs" dxfId="2750" priority="1030" operator="equal">
      <formula>0</formula>
    </cfRule>
    <cfRule type="cellIs" dxfId="2749" priority="1031" operator="equal">
      <formula>"N/A"</formula>
    </cfRule>
  </conditionalFormatting>
  <conditionalFormatting sqref="BE245:BF256">
    <cfRule type="cellIs" dxfId="2748" priority="1028" operator="equal">
      <formula>0</formula>
    </cfRule>
    <cfRule type="cellIs" dxfId="2747" priority="1029" operator="equal">
      <formula>"N/A"</formula>
    </cfRule>
  </conditionalFormatting>
  <conditionalFormatting sqref="BJ245:BK256">
    <cfRule type="cellIs" dxfId="2746" priority="1026" operator="equal">
      <formula>0</formula>
    </cfRule>
    <cfRule type="cellIs" dxfId="2745" priority="1027" operator="equal">
      <formula>"N/A"</formula>
    </cfRule>
  </conditionalFormatting>
  <conditionalFormatting sqref="BO245:BP256">
    <cfRule type="cellIs" dxfId="2744" priority="1024" operator="equal">
      <formula>0</formula>
    </cfRule>
    <cfRule type="cellIs" dxfId="2743" priority="1025" operator="equal">
      <formula>"N/A"</formula>
    </cfRule>
  </conditionalFormatting>
  <conditionalFormatting sqref="BT245:BU256">
    <cfRule type="cellIs" dxfId="2742" priority="1022" operator="equal">
      <formula>0</formula>
    </cfRule>
    <cfRule type="cellIs" dxfId="2741" priority="1023" operator="equal">
      <formula>"N/A"</formula>
    </cfRule>
  </conditionalFormatting>
  <conditionalFormatting sqref="BY245:BZ256">
    <cfRule type="cellIs" dxfId="2740" priority="1020" operator="equal">
      <formula>0</formula>
    </cfRule>
    <cfRule type="cellIs" dxfId="2739" priority="1021" operator="equal">
      <formula>"N/A"</formula>
    </cfRule>
  </conditionalFormatting>
  <conditionalFormatting sqref="CD245:CE256">
    <cfRule type="cellIs" dxfId="2738" priority="1018" operator="equal">
      <formula>0</formula>
    </cfRule>
    <cfRule type="cellIs" dxfId="2737" priority="1019" operator="equal">
      <formula>"N/A"</formula>
    </cfRule>
  </conditionalFormatting>
  <conditionalFormatting sqref="CI245:CJ256">
    <cfRule type="cellIs" dxfId="2736" priority="1016" operator="equal">
      <formula>0</formula>
    </cfRule>
    <cfRule type="cellIs" dxfId="2735" priority="1017" operator="equal">
      <formula>"N/A"</formula>
    </cfRule>
  </conditionalFormatting>
  <conditionalFormatting sqref="CN245:CO256">
    <cfRule type="cellIs" dxfId="2734" priority="1014" operator="equal">
      <formula>0</formula>
    </cfRule>
    <cfRule type="cellIs" dxfId="2733" priority="1015" operator="equal">
      <formula>"N/A"</formula>
    </cfRule>
  </conditionalFormatting>
  <conditionalFormatting sqref="CS245:CT256">
    <cfRule type="cellIs" dxfId="2732" priority="1012" operator="equal">
      <formula>0</formula>
    </cfRule>
    <cfRule type="cellIs" dxfId="2731" priority="1013" operator="equal">
      <formula>"N/A"</formula>
    </cfRule>
  </conditionalFormatting>
  <conditionalFormatting sqref="CX245:CY256">
    <cfRule type="cellIs" dxfId="2730" priority="1010" operator="equal">
      <formula>0</formula>
    </cfRule>
    <cfRule type="cellIs" dxfId="2729" priority="1011" operator="equal">
      <formula>"N/A"</formula>
    </cfRule>
  </conditionalFormatting>
  <conditionalFormatting sqref="DC245:DD256">
    <cfRule type="cellIs" dxfId="2728" priority="1008" operator="equal">
      <formula>0</formula>
    </cfRule>
    <cfRule type="cellIs" dxfId="2727" priority="1009" operator="equal">
      <formula>"N/A"</formula>
    </cfRule>
  </conditionalFormatting>
  <conditionalFormatting sqref="DH245:DI256">
    <cfRule type="cellIs" dxfId="2726" priority="1006" operator="equal">
      <formula>0</formula>
    </cfRule>
    <cfRule type="cellIs" dxfId="2725" priority="1007" operator="equal">
      <formula>"N/A"</formula>
    </cfRule>
  </conditionalFormatting>
  <conditionalFormatting sqref="AH262:AJ273 AM262:AO273 AR262:AT273 AW262:AY273 BB262:BD273 BG262:BI273 BL262:BN273 BQ262:BS273 BV262:BX273 CA262:CC273 CF262:CH273 CK262:CM273 CP262:CR273 CU262:CW273 CZ262:DB273 DE262:DG273">
    <cfRule type="cellIs" dxfId="2724" priority="1004" operator="equal">
      <formula>0</formula>
    </cfRule>
    <cfRule type="cellIs" dxfId="2723" priority="1005" operator="equal">
      <formula>"N/A"</formula>
    </cfRule>
  </conditionalFormatting>
  <conditionalFormatting sqref="AK262:AL273">
    <cfRule type="cellIs" dxfId="2722" priority="1002" operator="equal">
      <formula>0</formula>
    </cfRule>
    <cfRule type="cellIs" dxfId="2721" priority="1003" operator="equal">
      <formula>"N/A"</formula>
    </cfRule>
  </conditionalFormatting>
  <conditionalFormatting sqref="AP262:AQ273">
    <cfRule type="cellIs" dxfId="2720" priority="1000" operator="equal">
      <formula>0</formula>
    </cfRule>
    <cfRule type="cellIs" dxfId="2719" priority="1001" operator="equal">
      <formula>"N/A"</formula>
    </cfRule>
  </conditionalFormatting>
  <conditionalFormatting sqref="AU262:AV273">
    <cfRule type="cellIs" dxfId="2718" priority="998" operator="equal">
      <formula>0</formula>
    </cfRule>
    <cfRule type="cellIs" dxfId="2717" priority="999" operator="equal">
      <formula>"N/A"</formula>
    </cfRule>
  </conditionalFormatting>
  <conditionalFormatting sqref="AZ262:BA273">
    <cfRule type="cellIs" dxfId="2716" priority="996" operator="equal">
      <formula>0</formula>
    </cfRule>
    <cfRule type="cellIs" dxfId="2715" priority="997" operator="equal">
      <formula>"N/A"</formula>
    </cfRule>
  </conditionalFormatting>
  <conditionalFormatting sqref="BE262:BF273">
    <cfRule type="cellIs" dxfId="2714" priority="994" operator="equal">
      <formula>0</formula>
    </cfRule>
    <cfRule type="cellIs" dxfId="2713" priority="995" operator="equal">
      <formula>"N/A"</formula>
    </cfRule>
  </conditionalFormatting>
  <conditionalFormatting sqref="BJ262:BK273">
    <cfRule type="cellIs" dxfId="2712" priority="992" operator="equal">
      <formula>0</formula>
    </cfRule>
    <cfRule type="cellIs" dxfId="2711" priority="993" operator="equal">
      <formula>"N/A"</formula>
    </cfRule>
  </conditionalFormatting>
  <conditionalFormatting sqref="BO262:BP273">
    <cfRule type="cellIs" dxfId="2710" priority="990" operator="equal">
      <formula>0</formula>
    </cfRule>
    <cfRule type="cellIs" dxfId="2709" priority="991" operator="equal">
      <formula>"N/A"</formula>
    </cfRule>
  </conditionalFormatting>
  <conditionalFormatting sqref="BT262:BU273">
    <cfRule type="cellIs" dxfId="2708" priority="988" operator="equal">
      <formula>0</formula>
    </cfRule>
    <cfRule type="cellIs" dxfId="2707" priority="989" operator="equal">
      <formula>"N/A"</formula>
    </cfRule>
  </conditionalFormatting>
  <conditionalFormatting sqref="BY262:BZ273">
    <cfRule type="cellIs" dxfId="2706" priority="986" operator="equal">
      <formula>0</formula>
    </cfRule>
    <cfRule type="cellIs" dxfId="2705" priority="987" operator="equal">
      <formula>"N/A"</formula>
    </cfRule>
  </conditionalFormatting>
  <conditionalFormatting sqref="CD262:CE273">
    <cfRule type="cellIs" dxfId="2704" priority="984" operator="equal">
      <formula>0</formula>
    </cfRule>
    <cfRule type="cellIs" dxfId="2703" priority="985" operator="equal">
      <formula>"N/A"</formula>
    </cfRule>
  </conditionalFormatting>
  <conditionalFormatting sqref="CI262:CJ273">
    <cfRule type="cellIs" dxfId="2702" priority="982" operator="equal">
      <formula>0</formula>
    </cfRule>
    <cfRule type="cellIs" dxfId="2701" priority="983" operator="equal">
      <formula>"N/A"</formula>
    </cfRule>
  </conditionalFormatting>
  <conditionalFormatting sqref="CN262:CO273">
    <cfRule type="cellIs" dxfId="2700" priority="980" operator="equal">
      <formula>0</formula>
    </cfRule>
    <cfRule type="cellIs" dxfId="2699" priority="981" operator="equal">
      <formula>"N/A"</formula>
    </cfRule>
  </conditionalFormatting>
  <conditionalFormatting sqref="CS262:CT273">
    <cfRule type="cellIs" dxfId="2698" priority="978" operator="equal">
      <formula>0</formula>
    </cfRule>
    <cfRule type="cellIs" dxfId="2697" priority="979" operator="equal">
      <formula>"N/A"</formula>
    </cfRule>
  </conditionalFormatting>
  <conditionalFormatting sqref="CX262:CY273">
    <cfRule type="cellIs" dxfId="2696" priority="976" operator="equal">
      <formula>0</formula>
    </cfRule>
    <cfRule type="cellIs" dxfId="2695" priority="977" operator="equal">
      <formula>"N/A"</formula>
    </cfRule>
  </conditionalFormatting>
  <conditionalFormatting sqref="DC262:DD273">
    <cfRule type="cellIs" dxfId="2694" priority="974" operator="equal">
      <formula>0</formula>
    </cfRule>
    <cfRule type="cellIs" dxfId="2693" priority="975" operator="equal">
      <formula>"N/A"</formula>
    </cfRule>
  </conditionalFormatting>
  <conditionalFormatting sqref="DH262:DI273">
    <cfRule type="cellIs" dxfId="2692" priority="972" operator="equal">
      <formula>0</formula>
    </cfRule>
    <cfRule type="cellIs" dxfId="2691" priority="973" operator="equal">
      <formula>"N/A"</formula>
    </cfRule>
  </conditionalFormatting>
  <conditionalFormatting sqref="AH279:AJ290 AM279:AO290 AR279:AT290 AW279:AY290 BB279:BD290 BG279:BI290 BL279:BN290 BQ279:BS290 BV279:BX290 CA279:CC290 CF279:CH290 CK279:CM290 CP279:CR290 CU279:CW290 CZ279:DB290 DE279:DG290">
    <cfRule type="cellIs" dxfId="2690" priority="970" operator="equal">
      <formula>0</formula>
    </cfRule>
    <cfRule type="cellIs" dxfId="2689" priority="971" operator="equal">
      <formula>"N/A"</formula>
    </cfRule>
  </conditionalFormatting>
  <conditionalFormatting sqref="AK279:AL290">
    <cfRule type="cellIs" dxfId="2688" priority="968" operator="equal">
      <formula>0</formula>
    </cfRule>
    <cfRule type="cellIs" dxfId="2687" priority="969" operator="equal">
      <formula>"N/A"</formula>
    </cfRule>
  </conditionalFormatting>
  <conditionalFormatting sqref="AP279:AQ290">
    <cfRule type="cellIs" dxfId="2686" priority="966" operator="equal">
      <formula>0</formula>
    </cfRule>
    <cfRule type="cellIs" dxfId="2685" priority="967" operator="equal">
      <formula>"N/A"</formula>
    </cfRule>
  </conditionalFormatting>
  <conditionalFormatting sqref="AU279:AV290">
    <cfRule type="cellIs" dxfId="2684" priority="964" operator="equal">
      <formula>0</formula>
    </cfRule>
    <cfRule type="cellIs" dxfId="2683" priority="965" operator="equal">
      <formula>"N/A"</formula>
    </cfRule>
  </conditionalFormatting>
  <conditionalFormatting sqref="AZ279:BA290">
    <cfRule type="cellIs" dxfId="2682" priority="962" operator="equal">
      <formula>0</formula>
    </cfRule>
    <cfRule type="cellIs" dxfId="2681" priority="963" operator="equal">
      <formula>"N/A"</formula>
    </cfRule>
  </conditionalFormatting>
  <conditionalFormatting sqref="BE279:BF290">
    <cfRule type="cellIs" dxfId="2680" priority="960" operator="equal">
      <formula>0</formula>
    </cfRule>
    <cfRule type="cellIs" dxfId="2679" priority="961" operator="equal">
      <formula>"N/A"</formula>
    </cfRule>
  </conditionalFormatting>
  <conditionalFormatting sqref="BJ279:BK290">
    <cfRule type="cellIs" dxfId="2678" priority="958" operator="equal">
      <formula>0</formula>
    </cfRule>
    <cfRule type="cellIs" dxfId="2677" priority="959" operator="equal">
      <formula>"N/A"</formula>
    </cfRule>
  </conditionalFormatting>
  <conditionalFormatting sqref="BO279:BP290">
    <cfRule type="cellIs" dxfId="2676" priority="956" operator="equal">
      <formula>0</formula>
    </cfRule>
    <cfRule type="cellIs" dxfId="2675" priority="957" operator="equal">
      <formula>"N/A"</formula>
    </cfRule>
  </conditionalFormatting>
  <conditionalFormatting sqref="BT279:BU290">
    <cfRule type="cellIs" dxfId="2674" priority="954" operator="equal">
      <formula>0</formula>
    </cfRule>
    <cfRule type="cellIs" dxfId="2673" priority="955" operator="equal">
      <formula>"N/A"</formula>
    </cfRule>
  </conditionalFormatting>
  <conditionalFormatting sqref="BY279:BZ290">
    <cfRule type="cellIs" dxfId="2672" priority="952" operator="equal">
      <formula>0</formula>
    </cfRule>
    <cfRule type="cellIs" dxfId="2671" priority="953" operator="equal">
      <formula>"N/A"</formula>
    </cfRule>
  </conditionalFormatting>
  <conditionalFormatting sqref="CD279:CE290">
    <cfRule type="cellIs" dxfId="2670" priority="950" operator="equal">
      <formula>0</formula>
    </cfRule>
    <cfRule type="cellIs" dxfId="2669" priority="951" operator="equal">
      <formula>"N/A"</formula>
    </cfRule>
  </conditionalFormatting>
  <conditionalFormatting sqref="CI279:CJ290">
    <cfRule type="cellIs" dxfId="2668" priority="948" operator="equal">
      <formula>0</formula>
    </cfRule>
    <cfRule type="cellIs" dxfId="2667" priority="949" operator="equal">
      <formula>"N/A"</formula>
    </cfRule>
  </conditionalFormatting>
  <conditionalFormatting sqref="CN279:CO290">
    <cfRule type="cellIs" dxfId="2666" priority="946" operator="equal">
      <formula>0</formula>
    </cfRule>
    <cfRule type="cellIs" dxfId="2665" priority="947" operator="equal">
      <formula>"N/A"</formula>
    </cfRule>
  </conditionalFormatting>
  <conditionalFormatting sqref="CS279:CT290">
    <cfRule type="cellIs" dxfId="2664" priority="944" operator="equal">
      <formula>0</formula>
    </cfRule>
    <cfRule type="cellIs" dxfId="2663" priority="945" operator="equal">
      <formula>"N/A"</formula>
    </cfRule>
  </conditionalFormatting>
  <conditionalFormatting sqref="CX279:CY290">
    <cfRule type="cellIs" dxfId="2662" priority="942" operator="equal">
      <formula>0</formula>
    </cfRule>
    <cfRule type="cellIs" dxfId="2661" priority="943" operator="equal">
      <formula>"N/A"</formula>
    </cfRule>
  </conditionalFormatting>
  <conditionalFormatting sqref="DC279:DD290">
    <cfRule type="cellIs" dxfId="2660" priority="940" operator="equal">
      <formula>0</formula>
    </cfRule>
    <cfRule type="cellIs" dxfId="2659" priority="941" operator="equal">
      <formula>"N/A"</formula>
    </cfRule>
  </conditionalFormatting>
  <conditionalFormatting sqref="DH279:DI290">
    <cfRule type="cellIs" dxfId="2658" priority="938" operator="equal">
      <formula>0</formula>
    </cfRule>
    <cfRule type="cellIs" dxfId="2657" priority="939" operator="equal">
      <formula>"N/A"</formula>
    </cfRule>
  </conditionalFormatting>
  <conditionalFormatting sqref="AH296:AJ307 AM296:AO307 AR296:AT307 AW296:AY307 BB296:BD307 BG296:BI307 BL296:BN307 BQ296:BS307 BV296:BX307 CA296:CC307 CF296:CH307 CK296:CM307 CP296:CR307 CU296:CW307 CZ296:DB307 DE296:DG307">
    <cfRule type="cellIs" dxfId="2656" priority="936" operator="equal">
      <formula>0</formula>
    </cfRule>
    <cfRule type="cellIs" dxfId="2655" priority="937" operator="equal">
      <formula>"N/A"</formula>
    </cfRule>
  </conditionalFormatting>
  <conditionalFormatting sqref="AK296:AL307">
    <cfRule type="cellIs" dxfId="2654" priority="934" operator="equal">
      <formula>0</formula>
    </cfRule>
    <cfRule type="cellIs" dxfId="2653" priority="935" operator="equal">
      <formula>"N/A"</formula>
    </cfRule>
  </conditionalFormatting>
  <conditionalFormatting sqref="AP296:AQ307">
    <cfRule type="cellIs" dxfId="2652" priority="932" operator="equal">
      <formula>0</formula>
    </cfRule>
    <cfRule type="cellIs" dxfId="2651" priority="933" operator="equal">
      <formula>"N/A"</formula>
    </cfRule>
  </conditionalFormatting>
  <conditionalFormatting sqref="AU296:AV307">
    <cfRule type="cellIs" dxfId="2650" priority="930" operator="equal">
      <formula>0</formula>
    </cfRule>
    <cfRule type="cellIs" dxfId="2649" priority="931" operator="equal">
      <formula>"N/A"</formula>
    </cfRule>
  </conditionalFormatting>
  <conditionalFormatting sqref="AZ296:BA307">
    <cfRule type="cellIs" dxfId="2648" priority="928" operator="equal">
      <formula>0</formula>
    </cfRule>
    <cfRule type="cellIs" dxfId="2647" priority="929" operator="equal">
      <formula>"N/A"</formula>
    </cfRule>
  </conditionalFormatting>
  <conditionalFormatting sqref="BE296:BF307">
    <cfRule type="cellIs" dxfId="2646" priority="926" operator="equal">
      <formula>0</formula>
    </cfRule>
    <cfRule type="cellIs" dxfId="2645" priority="927" operator="equal">
      <formula>"N/A"</formula>
    </cfRule>
  </conditionalFormatting>
  <conditionalFormatting sqref="BJ296:BK307">
    <cfRule type="cellIs" dxfId="2644" priority="924" operator="equal">
      <formula>0</formula>
    </cfRule>
    <cfRule type="cellIs" dxfId="2643" priority="925" operator="equal">
      <formula>"N/A"</formula>
    </cfRule>
  </conditionalFormatting>
  <conditionalFormatting sqref="BO296:BP307">
    <cfRule type="cellIs" dxfId="2642" priority="922" operator="equal">
      <formula>0</formula>
    </cfRule>
    <cfRule type="cellIs" dxfId="2641" priority="923" operator="equal">
      <formula>"N/A"</formula>
    </cfRule>
  </conditionalFormatting>
  <conditionalFormatting sqref="BT296:BU307">
    <cfRule type="cellIs" dxfId="2640" priority="920" operator="equal">
      <formula>0</formula>
    </cfRule>
    <cfRule type="cellIs" dxfId="2639" priority="921" operator="equal">
      <formula>"N/A"</formula>
    </cfRule>
  </conditionalFormatting>
  <conditionalFormatting sqref="BY296:BZ307">
    <cfRule type="cellIs" dxfId="2638" priority="918" operator="equal">
      <formula>0</formula>
    </cfRule>
    <cfRule type="cellIs" dxfId="2637" priority="919" operator="equal">
      <formula>"N/A"</formula>
    </cfRule>
  </conditionalFormatting>
  <conditionalFormatting sqref="CD296:CE307">
    <cfRule type="cellIs" dxfId="2636" priority="916" operator="equal">
      <formula>0</formula>
    </cfRule>
    <cfRule type="cellIs" dxfId="2635" priority="917" operator="equal">
      <formula>"N/A"</formula>
    </cfRule>
  </conditionalFormatting>
  <conditionalFormatting sqref="CI296:CJ307">
    <cfRule type="cellIs" dxfId="2634" priority="914" operator="equal">
      <formula>0</formula>
    </cfRule>
    <cfRule type="cellIs" dxfId="2633" priority="915" operator="equal">
      <formula>"N/A"</formula>
    </cfRule>
  </conditionalFormatting>
  <conditionalFormatting sqref="CN296:CO307">
    <cfRule type="cellIs" dxfId="2632" priority="912" operator="equal">
      <formula>0</formula>
    </cfRule>
    <cfRule type="cellIs" dxfId="2631" priority="913" operator="equal">
      <formula>"N/A"</formula>
    </cfRule>
  </conditionalFormatting>
  <conditionalFormatting sqref="CS296:CT307">
    <cfRule type="cellIs" dxfId="2630" priority="910" operator="equal">
      <formula>0</formula>
    </cfRule>
    <cfRule type="cellIs" dxfId="2629" priority="911" operator="equal">
      <formula>"N/A"</formula>
    </cfRule>
  </conditionalFormatting>
  <conditionalFormatting sqref="CX296:CY307">
    <cfRule type="cellIs" dxfId="2628" priority="908" operator="equal">
      <formula>0</formula>
    </cfRule>
    <cfRule type="cellIs" dxfId="2627" priority="909" operator="equal">
      <formula>"N/A"</formula>
    </cfRule>
  </conditionalFormatting>
  <conditionalFormatting sqref="DC296:DD307">
    <cfRule type="cellIs" dxfId="2626" priority="906" operator="equal">
      <formula>0</formula>
    </cfRule>
    <cfRule type="cellIs" dxfId="2625" priority="907" operator="equal">
      <formula>"N/A"</formula>
    </cfRule>
  </conditionalFormatting>
  <conditionalFormatting sqref="DH296:DI307">
    <cfRule type="cellIs" dxfId="2624" priority="904" operator="equal">
      <formula>0</formula>
    </cfRule>
    <cfRule type="cellIs" dxfId="2623" priority="905" operator="equal">
      <formula>"N/A"</formula>
    </cfRule>
  </conditionalFormatting>
  <conditionalFormatting sqref="AH313:AJ324 AM313:AO324 AR313:AT324 AW313:AY324 BB313:BD324 BG313:BI324 BL313:BN324 BQ313:BS324 BV313:BX324 CA313:CC324 CF313:CH324 CK313:CM324 CP313:CR324 CU313:CW324 CZ313:DB324 DE313:DG324">
    <cfRule type="cellIs" dxfId="2622" priority="902" operator="equal">
      <formula>0</formula>
    </cfRule>
    <cfRule type="cellIs" dxfId="2621" priority="903" operator="equal">
      <formula>"N/A"</formula>
    </cfRule>
  </conditionalFormatting>
  <conditionalFormatting sqref="AK313:AL324">
    <cfRule type="cellIs" dxfId="2620" priority="900" operator="equal">
      <formula>0</formula>
    </cfRule>
    <cfRule type="cellIs" dxfId="2619" priority="901" operator="equal">
      <formula>"N/A"</formula>
    </cfRule>
  </conditionalFormatting>
  <conditionalFormatting sqref="AP313:AQ324">
    <cfRule type="cellIs" dxfId="2618" priority="898" operator="equal">
      <formula>0</formula>
    </cfRule>
    <cfRule type="cellIs" dxfId="2617" priority="899" operator="equal">
      <formula>"N/A"</formula>
    </cfRule>
  </conditionalFormatting>
  <conditionalFormatting sqref="AU313:AV324">
    <cfRule type="cellIs" dxfId="2616" priority="896" operator="equal">
      <formula>0</formula>
    </cfRule>
    <cfRule type="cellIs" dxfId="2615" priority="897" operator="equal">
      <formula>"N/A"</formula>
    </cfRule>
  </conditionalFormatting>
  <conditionalFormatting sqref="AZ313:BA324">
    <cfRule type="cellIs" dxfId="2614" priority="894" operator="equal">
      <formula>0</formula>
    </cfRule>
    <cfRule type="cellIs" dxfId="2613" priority="895" operator="equal">
      <formula>"N/A"</formula>
    </cfRule>
  </conditionalFormatting>
  <conditionalFormatting sqref="BE313:BF324">
    <cfRule type="cellIs" dxfId="2612" priority="892" operator="equal">
      <formula>0</formula>
    </cfRule>
    <cfRule type="cellIs" dxfId="2611" priority="893" operator="equal">
      <formula>"N/A"</formula>
    </cfRule>
  </conditionalFormatting>
  <conditionalFormatting sqref="BJ313:BK324">
    <cfRule type="cellIs" dxfId="2610" priority="890" operator="equal">
      <formula>0</formula>
    </cfRule>
    <cfRule type="cellIs" dxfId="2609" priority="891" operator="equal">
      <formula>"N/A"</formula>
    </cfRule>
  </conditionalFormatting>
  <conditionalFormatting sqref="BO313:BP324">
    <cfRule type="cellIs" dxfId="2608" priority="888" operator="equal">
      <formula>0</formula>
    </cfRule>
    <cfRule type="cellIs" dxfId="2607" priority="889" operator="equal">
      <formula>"N/A"</formula>
    </cfRule>
  </conditionalFormatting>
  <conditionalFormatting sqref="BT313:BU324">
    <cfRule type="cellIs" dxfId="2606" priority="886" operator="equal">
      <formula>0</formula>
    </cfRule>
    <cfRule type="cellIs" dxfId="2605" priority="887" operator="equal">
      <formula>"N/A"</formula>
    </cfRule>
  </conditionalFormatting>
  <conditionalFormatting sqref="BY313:BZ324">
    <cfRule type="cellIs" dxfId="2604" priority="884" operator="equal">
      <formula>0</formula>
    </cfRule>
    <cfRule type="cellIs" dxfId="2603" priority="885" operator="equal">
      <formula>"N/A"</formula>
    </cfRule>
  </conditionalFormatting>
  <conditionalFormatting sqref="CD313:CE324">
    <cfRule type="cellIs" dxfId="2602" priority="882" operator="equal">
      <formula>0</formula>
    </cfRule>
    <cfRule type="cellIs" dxfId="2601" priority="883" operator="equal">
      <formula>"N/A"</formula>
    </cfRule>
  </conditionalFormatting>
  <conditionalFormatting sqref="CI313:CJ324">
    <cfRule type="cellIs" dxfId="2600" priority="880" operator="equal">
      <formula>0</formula>
    </cfRule>
    <cfRule type="cellIs" dxfId="2599" priority="881" operator="equal">
      <formula>"N/A"</formula>
    </cfRule>
  </conditionalFormatting>
  <conditionalFormatting sqref="CN313:CO324">
    <cfRule type="cellIs" dxfId="2598" priority="878" operator="equal">
      <formula>0</formula>
    </cfRule>
    <cfRule type="cellIs" dxfId="2597" priority="879" operator="equal">
      <formula>"N/A"</formula>
    </cfRule>
  </conditionalFormatting>
  <conditionalFormatting sqref="CS313:CT324">
    <cfRule type="cellIs" dxfId="2596" priority="876" operator="equal">
      <formula>0</formula>
    </cfRule>
    <cfRule type="cellIs" dxfId="2595" priority="877" operator="equal">
      <formula>"N/A"</formula>
    </cfRule>
  </conditionalFormatting>
  <conditionalFormatting sqref="CX313:CY324">
    <cfRule type="cellIs" dxfId="2594" priority="874" operator="equal">
      <formula>0</formula>
    </cfRule>
    <cfRule type="cellIs" dxfId="2593" priority="875" operator="equal">
      <formula>"N/A"</formula>
    </cfRule>
  </conditionalFormatting>
  <conditionalFormatting sqref="DC313:DD324">
    <cfRule type="cellIs" dxfId="2592" priority="872" operator="equal">
      <formula>0</formula>
    </cfRule>
    <cfRule type="cellIs" dxfId="2591" priority="873" operator="equal">
      <formula>"N/A"</formula>
    </cfRule>
  </conditionalFormatting>
  <conditionalFormatting sqref="DH313:DI324">
    <cfRule type="cellIs" dxfId="2590" priority="870" operator="equal">
      <formula>0</formula>
    </cfRule>
    <cfRule type="cellIs" dxfId="2589" priority="871" operator="equal">
      <formula>"N/A"</formula>
    </cfRule>
  </conditionalFormatting>
  <conditionalFormatting sqref="AH330:AJ341 AM330:AO341 AR330:AT341 AW330:AY341 BB330:BD341 BG330:BI341 BL330:BN341 BQ330:BS341 BV330:BX341 CA330:CC341 CF330:CH341 CK330:CM341 CP330:CR341 CU330:CW341 CZ330:DB341 DE330:DG341">
    <cfRule type="cellIs" dxfId="2588" priority="868" operator="equal">
      <formula>0</formula>
    </cfRule>
    <cfRule type="cellIs" dxfId="2587" priority="869" operator="equal">
      <formula>"N/A"</formula>
    </cfRule>
  </conditionalFormatting>
  <conditionalFormatting sqref="AK330:AL341">
    <cfRule type="cellIs" dxfId="2586" priority="866" operator="equal">
      <formula>0</formula>
    </cfRule>
    <cfRule type="cellIs" dxfId="2585" priority="867" operator="equal">
      <formula>"N/A"</formula>
    </cfRule>
  </conditionalFormatting>
  <conditionalFormatting sqref="AP330:AQ341">
    <cfRule type="cellIs" dxfId="2584" priority="864" operator="equal">
      <formula>0</formula>
    </cfRule>
    <cfRule type="cellIs" dxfId="2583" priority="865" operator="equal">
      <formula>"N/A"</formula>
    </cfRule>
  </conditionalFormatting>
  <conditionalFormatting sqref="AU330:AV341">
    <cfRule type="cellIs" dxfId="2582" priority="862" operator="equal">
      <formula>0</formula>
    </cfRule>
    <cfRule type="cellIs" dxfId="2581" priority="863" operator="equal">
      <formula>"N/A"</formula>
    </cfRule>
  </conditionalFormatting>
  <conditionalFormatting sqref="AZ330:BA341">
    <cfRule type="cellIs" dxfId="2580" priority="860" operator="equal">
      <formula>0</formula>
    </cfRule>
    <cfRule type="cellIs" dxfId="2579" priority="861" operator="equal">
      <formula>"N/A"</formula>
    </cfRule>
  </conditionalFormatting>
  <conditionalFormatting sqref="BE330:BF341">
    <cfRule type="cellIs" dxfId="2578" priority="858" operator="equal">
      <formula>0</formula>
    </cfRule>
    <cfRule type="cellIs" dxfId="2577" priority="859" operator="equal">
      <formula>"N/A"</formula>
    </cfRule>
  </conditionalFormatting>
  <conditionalFormatting sqref="BJ330:BK341">
    <cfRule type="cellIs" dxfId="2576" priority="856" operator="equal">
      <formula>0</formula>
    </cfRule>
    <cfRule type="cellIs" dxfId="2575" priority="857" operator="equal">
      <formula>"N/A"</formula>
    </cfRule>
  </conditionalFormatting>
  <conditionalFormatting sqref="BO330:BP341">
    <cfRule type="cellIs" dxfId="2574" priority="854" operator="equal">
      <formula>0</formula>
    </cfRule>
    <cfRule type="cellIs" dxfId="2573" priority="855" operator="equal">
      <formula>"N/A"</formula>
    </cfRule>
  </conditionalFormatting>
  <conditionalFormatting sqref="BT330:BU341">
    <cfRule type="cellIs" dxfId="2572" priority="852" operator="equal">
      <formula>0</formula>
    </cfRule>
    <cfRule type="cellIs" dxfId="2571" priority="853" operator="equal">
      <formula>"N/A"</formula>
    </cfRule>
  </conditionalFormatting>
  <conditionalFormatting sqref="BY330:BZ341">
    <cfRule type="cellIs" dxfId="2570" priority="850" operator="equal">
      <formula>0</formula>
    </cfRule>
    <cfRule type="cellIs" dxfId="2569" priority="851" operator="equal">
      <formula>"N/A"</formula>
    </cfRule>
  </conditionalFormatting>
  <conditionalFormatting sqref="CD330:CE341">
    <cfRule type="cellIs" dxfId="2568" priority="848" operator="equal">
      <formula>0</formula>
    </cfRule>
    <cfRule type="cellIs" dxfId="2567" priority="849" operator="equal">
      <formula>"N/A"</formula>
    </cfRule>
  </conditionalFormatting>
  <conditionalFormatting sqref="CI330:CJ341">
    <cfRule type="cellIs" dxfId="2566" priority="846" operator="equal">
      <formula>0</formula>
    </cfRule>
    <cfRule type="cellIs" dxfId="2565" priority="847" operator="equal">
      <formula>"N/A"</formula>
    </cfRule>
  </conditionalFormatting>
  <conditionalFormatting sqref="CN330:CO341">
    <cfRule type="cellIs" dxfId="2564" priority="844" operator="equal">
      <formula>0</formula>
    </cfRule>
    <cfRule type="cellIs" dxfId="2563" priority="845" operator="equal">
      <formula>"N/A"</formula>
    </cfRule>
  </conditionalFormatting>
  <conditionalFormatting sqref="CS330:CT341">
    <cfRule type="cellIs" dxfId="2562" priority="842" operator="equal">
      <formula>0</formula>
    </cfRule>
    <cfRule type="cellIs" dxfId="2561" priority="843" operator="equal">
      <formula>"N/A"</formula>
    </cfRule>
  </conditionalFormatting>
  <conditionalFormatting sqref="CX330:CY341">
    <cfRule type="cellIs" dxfId="2560" priority="840" operator="equal">
      <formula>0</formula>
    </cfRule>
    <cfRule type="cellIs" dxfId="2559" priority="841" operator="equal">
      <formula>"N/A"</formula>
    </cfRule>
  </conditionalFormatting>
  <conditionalFormatting sqref="DC330:DD341">
    <cfRule type="cellIs" dxfId="2558" priority="838" operator="equal">
      <formula>0</formula>
    </cfRule>
    <cfRule type="cellIs" dxfId="2557" priority="839" operator="equal">
      <formula>"N/A"</formula>
    </cfRule>
  </conditionalFormatting>
  <conditionalFormatting sqref="DH330:DI341">
    <cfRule type="cellIs" dxfId="2556" priority="836" operator="equal">
      <formula>0</formula>
    </cfRule>
    <cfRule type="cellIs" dxfId="2555" priority="837" operator="equal">
      <formula>"N/A"</formula>
    </cfRule>
  </conditionalFormatting>
  <conditionalFormatting sqref="AH347:AJ358 AM347:AO358 AR347:AT358 AW347:AY358 BB347:BD358 BG347:BI358 BL347:BN358 BQ347:BS358 BV347:BX358 CA347:CC358 CF347:CH358 CK347:CM358 CP347:CR358 CU347:CW358 CZ347:DB358 DE347:DG358">
    <cfRule type="cellIs" dxfId="2554" priority="834" operator="equal">
      <formula>0</formula>
    </cfRule>
    <cfRule type="cellIs" dxfId="2553" priority="835" operator="equal">
      <formula>"N/A"</formula>
    </cfRule>
  </conditionalFormatting>
  <conditionalFormatting sqref="AK347:AL358">
    <cfRule type="cellIs" dxfId="2552" priority="832" operator="equal">
      <formula>0</formula>
    </cfRule>
    <cfRule type="cellIs" dxfId="2551" priority="833" operator="equal">
      <formula>"N/A"</formula>
    </cfRule>
  </conditionalFormatting>
  <conditionalFormatting sqref="AP347:AQ358">
    <cfRule type="cellIs" dxfId="2550" priority="830" operator="equal">
      <formula>0</formula>
    </cfRule>
    <cfRule type="cellIs" dxfId="2549" priority="831" operator="equal">
      <formula>"N/A"</formula>
    </cfRule>
  </conditionalFormatting>
  <conditionalFormatting sqref="AU347:AV358">
    <cfRule type="cellIs" dxfId="2548" priority="828" operator="equal">
      <formula>0</formula>
    </cfRule>
    <cfRule type="cellIs" dxfId="2547" priority="829" operator="equal">
      <formula>"N/A"</formula>
    </cfRule>
  </conditionalFormatting>
  <conditionalFormatting sqref="AZ347:BA358">
    <cfRule type="cellIs" dxfId="2546" priority="826" operator="equal">
      <formula>0</formula>
    </cfRule>
    <cfRule type="cellIs" dxfId="2545" priority="827" operator="equal">
      <formula>"N/A"</formula>
    </cfRule>
  </conditionalFormatting>
  <conditionalFormatting sqref="BE347:BF358">
    <cfRule type="cellIs" dxfId="2544" priority="824" operator="equal">
      <formula>0</formula>
    </cfRule>
    <cfRule type="cellIs" dxfId="2543" priority="825" operator="equal">
      <formula>"N/A"</formula>
    </cfRule>
  </conditionalFormatting>
  <conditionalFormatting sqref="BJ347:BK358">
    <cfRule type="cellIs" dxfId="2542" priority="822" operator="equal">
      <formula>0</formula>
    </cfRule>
    <cfRule type="cellIs" dxfId="2541" priority="823" operator="equal">
      <formula>"N/A"</formula>
    </cfRule>
  </conditionalFormatting>
  <conditionalFormatting sqref="BO347:BP358">
    <cfRule type="cellIs" dxfId="2540" priority="820" operator="equal">
      <formula>0</formula>
    </cfRule>
    <cfRule type="cellIs" dxfId="2539" priority="821" operator="equal">
      <formula>"N/A"</formula>
    </cfRule>
  </conditionalFormatting>
  <conditionalFormatting sqref="BT347:BU358">
    <cfRule type="cellIs" dxfId="2538" priority="818" operator="equal">
      <formula>0</formula>
    </cfRule>
    <cfRule type="cellIs" dxfId="2537" priority="819" operator="equal">
      <formula>"N/A"</formula>
    </cfRule>
  </conditionalFormatting>
  <conditionalFormatting sqref="BY347:BZ358">
    <cfRule type="cellIs" dxfId="2536" priority="816" operator="equal">
      <formula>0</formula>
    </cfRule>
    <cfRule type="cellIs" dxfId="2535" priority="817" operator="equal">
      <formula>"N/A"</formula>
    </cfRule>
  </conditionalFormatting>
  <conditionalFormatting sqref="CD347:CE358">
    <cfRule type="cellIs" dxfId="2534" priority="814" operator="equal">
      <formula>0</formula>
    </cfRule>
    <cfRule type="cellIs" dxfId="2533" priority="815" operator="equal">
      <formula>"N/A"</formula>
    </cfRule>
  </conditionalFormatting>
  <conditionalFormatting sqref="CI347:CJ358">
    <cfRule type="cellIs" dxfId="2532" priority="812" operator="equal">
      <formula>0</formula>
    </cfRule>
    <cfRule type="cellIs" dxfId="2531" priority="813" operator="equal">
      <formula>"N/A"</formula>
    </cfRule>
  </conditionalFormatting>
  <conditionalFormatting sqref="CN347:CO358">
    <cfRule type="cellIs" dxfId="2530" priority="810" operator="equal">
      <formula>0</formula>
    </cfRule>
    <cfRule type="cellIs" dxfId="2529" priority="811" operator="equal">
      <formula>"N/A"</formula>
    </cfRule>
  </conditionalFormatting>
  <conditionalFormatting sqref="CS347:CT358">
    <cfRule type="cellIs" dxfId="2528" priority="808" operator="equal">
      <formula>0</formula>
    </cfRule>
    <cfRule type="cellIs" dxfId="2527" priority="809" operator="equal">
      <formula>"N/A"</formula>
    </cfRule>
  </conditionalFormatting>
  <conditionalFormatting sqref="CX347:CY358">
    <cfRule type="cellIs" dxfId="2526" priority="806" operator="equal">
      <formula>0</formula>
    </cfRule>
    <cfRule type="cellIs" dxfId="2525" priority="807" operator="equal">
      <formula>"N/A"</formula>
    </cfRule>
  </conditionalFormatting>
  <conditionalFormatting sqref="DC347:DD358">
    <cfRule type="cellIs" dxfId="2524" priority="804" operator="equal">
      <formula>0</formula>
    </cfRule>
    <cfRule type="cellIs" dxfId="2523" priority="805" operator="equal">
      <formula>"N/A"</formula>
    </cfRule>
  </conditionalFormatting>
  <conditionalFormatting sqref="DH347:DI358">
    <cfRule type="cellIs" dxfId="2522" priority="802" operator="equal">
      <formula>0</formula>
    </cfRule>
    <cfRule type="cellIs" dxfId="2521" priority="803" operator="equal">
      <formula>"N/A"</formula>
    </cfRule>
  </conditionalFormatting>
  <conditionalFormatting sqref="AH364:AJ375 AM364:AO375 AR364:AT375 AW364:AY375 BB364:BD375 BG364:BI375 BL364:BN375 BQ364:BS375 BV364:BX375 CA364:CC375 CF364:CH375 CK364:CM375 CP364:CR375 CU364:CW375 CZ364:DB375 DE364:DG375">
    <cfRule type="cellIs" dxfId="2520" priority="800" operator="equal">
      <formula>0</formula>
    </cfRule>
    <cfRule type="cellIs" dxfId="2519" priority="801" operator="equal">
      <formula>"N/A"</formula>
    </cfRule>
  </conditionalFormatting>
  <conditionalFormatting sqref="AK364:AL375">
    <cfRule type="cellIs" dxfId="2518" priority="798" operator="equal">
      <formula>0</formula>
    </cfRule>
    <cfRule type="cellIs" dxfId="2517" priority="799" operator="equal">
      <formula>"N/A"</formula>
    </cfRule>
  </conditionalFormatting>
  <conditionalFormatting sqref="AP364:AQ375">
    <cfRule type="cellIs" dxfId="2516" priority="796" operator="equal">
      <formula>0</formula>
    </cfRule>
    <cfRule type="cellIs" dxfId="2515" priority="797" operator="equal">
      <formula>"N/A"</formula>
    </cfRule>
  </conditionalFormatting>
  <conditionalFormatting sqref="AU364:AV375">
    <cfRule type="cellIs" dxfId="2514" priority="794" operator="equal">
      <formula>0</formula>
    </cfRule>
    <cfRule type="cellIs" dxfId="2513" priority="795" operator="equal">
      <formula>"N/A"</formula>
    </cfRule>
  </conditionalFormatting>
  <conditionalFormatting sqref="AZ364:BA375">
    <cfRule type="cellIs" dxfId="2512" priority="792" operator="equal">
      <formula>0</formula>
    </cfRule>
    <cfRule type="cellIs" dxfId="2511" priority="793" operator="equal">
      <formula>"N/A"</formula>
    </cfRule>
  </conditionalFormatting>
  <conditionalFormatting sqref="BE364:BF375">
    <cfRule type="cellIs" dxfId="2510" priority="790" operator="equal">
      <formula>0</formula>
    </cfRule>
    <cfRule type="cellIs" dxfId="2509" priority="791" operator="equal">
      <formula>"N/A"</formula>
    </cfRule>
  </conditionalFormatting>
  <conditionalFormatting sqref="BJ364:BK375">
    <cfRule type="cellIs" dxfId="2508" priority="788" operator="equal">
      <formula>0</formula>
    </cfRule>
    <cfRule type="cellIs" dxfId="2507" priority="789" operator="equal">
      <formula>"N/A"</formula>
    </cfRule>
  </conditionalFormatting>
  <conditionalFormatting sqref="BO364:BP375">
    <cfRule type="cellIs" dxfId="2506" priority="786" operator="equal">
      <formula>0</formula>
    </cfRule>
    <cfRule type="cellIs" dxfId="2505" priority="787" operator="equal">
      <formula>"N/A"</formula>
    </cfRule>
  </conditionalFormatting>
  <conditionalFormatting sqref="BT364:BU375">
    <cfRule type="cellIs" dxfId="2504" priority="784" operator="equal">
      <formula>0</formula>
    </cfRule>
    <cfRule type="cellIs" dxfId="2503" priority="785" operator="equal">
      <formula>"N/A"</formula>
    </cfRule>
  </conditionalFormatting>
  <conditionalFormatting sqref="BY364:BZ375">
    <cfRule type="cellIs" dxfId="2502" priority="782" operator="equal">
      <formula>0</formula>
    </cfRule>
    <cfRule type="cellIs" dxfId="2501" priority="783" operator="equal">
      <formula>"N/A"</formula>
    </cfRule>
  </conditionalFormatting>
  <conditionalFormatting sqref="CD364:CE375">
    <cfRule type="cellIs" dxfId="2500" priority="780" operator="equal">
      <formula>0</formula>
    </cfRule>
    <cfRule type="cellIs" dxfId="2499" priority="781" operator="equal">
      <formula>"N/A"</formula>
    </cfRule>
  </conditionalFormatting>
  <conditionalFormatting sqref="CI364:CJ375">
    <cfRule type="cellIs" dxfId="2498" priority="778" operator="equal">
      <formula>0</formula>
    </cfRule>
    <cfRule type="cellIs" dxfId="2497" priority="779" operator="equal">
      <formula>"N/A"</formula>
    </cfRule>
  </conditionalFormatting>
  <conditionalFormatting sqref="CN364:CO375">
    <cfRule type="cellIs" dxfId="2496" priority="776" operator="equal">
      <formula>0</formula>
    </cfRule>
    <cfRule type="cellIs" dxfId="2495" priority="777" operator="equal">
      <formula>"N/A"</formula>
    </cfRule>
  </conditionalFormatting>
  <conditionalFormatting sqref="CS364:CT375">
    <cfRule type="cellIs" dxfId="2494" priority="774" operator="equal">
      <formula>0</formula>
    </cfRule>
    <cfRule type="cellIs" dxfId="2493" priority="775" operator="equal">
      <formula>"N/A"</formula>
    </cfRule>
  </conditionalFormatting>
  <conditionalFormatting sqref="CX364:CY375">
    <cfRule type="cellIs" dxfId="2492" priority="772" operator="equal">
      <formula>0</formula>
    </cfRule>
    <cfRule type="cellIs" dxfId="2491" priority="773" operator="equal">
      <formula>"N/A"</formula>
    </cfRule>
  </conditionalFormatting>
  <conditionalFormatting sqref="DC364:DD375">
    <cfRule type="cellIs" dxfId="2490" priority="770" operator="equal">
      <formula>0</formula>
    </cfRule>
    <cfRule type="cellIs" dxfId="2489" priority="771" operator="equal">
      <formula>"N/A"</formula>
    </cfRule>
  </conditionalFormatting>
  <conditionalFormatting sqref="DH364:DI375">
    <cfRule type="cellIs" dxfId="2488" priority="768" operator="equal">
      <formula>0</formula>
    </cfRule>
    <cfRule type="cellIs" dxfId="2487" priority="769" operator="equal">
      <formula>"N/A"</formula>
    </cfRule>
  </conditionalFormatting>
  <conditionalFormatting sqref="AH381:AJ392 AM381:AO392 AR381:AT392 AW381:AY392 BB381:BD392 BG381:BI392 BL381:BN392 BQ381:BS392 BV381:BX392 CA381:CC392 CF381:CH392 CK381:CM392 CP381:CR392 CU381:CW392 CZ381:DB392 DE381:DG392">
    <cfRule type="cellIs" dxfId="2486" priority="766" operator="equal">
      <formula>0</formula>
    </cfRule>
    <cfRule type="cellIs" dxfId="2485" priority="767" operator="equal">
      <formula>"N/A"</formula>
    </cfRule>
  </conditionalFormatting>
  <conditionalFormatting sqref="AK381:AL392">
    <cfRule type="cellIs" dxfId="2484" priority="764" operator="equal">
      <formula>0</formula>
    </cfRule>
    <cfRule type="cellIs" dxfId="2483" priority="765" operator="equal">
      <formula>"N/A"</formula>
    </cfRule>
  </conditionalFormatting>
  <conditionalFormatting sqref="AP381:AQ392">
    <cfRule type="cellIs" dxfId="2482" priority="762" operator="equal">
      <formula>0</formula>
    </cfRule>
    <cfRule type="cellIs" dxfId="2481" priority="763" operator="equal">
      <formula>"N/A"</formula>
    </cfRule>
  </conditionalFormatting>
  <conditionalFormatting sqref="AU381:AV392">
    <cfRule type="cellIs" dxfId="2480" priority="760" operator="equal">
      <formula>0</formula>
    </cfRule>
    <cfRule type="cellIs" dxfId="2479" priority="761" operator="equal">
      <formula>"N/A"</formula>
    </cfRule>
  </conditionalFormatting>
  <conditionalFormatting sqref="AZ381:BA392">
    <cfRule type="cellIs" dxfId="2478" priority="758" operator="equal">
      <formula>0</formula>
    </cfRule>
    <cfRule type="cellIs" dxfId="2477" priority="759" operator="equal">
      <formula>"N/A"</formula>
    </cfRule>
  </conditionalFormatting>
  <conditionalFormatting sqref="BE381:BF392">
    <cfRule type="cellIs" dxfId="2476" priority="756" operator="equal">
      <formula>0</formula>
    </cfRule>
    <cfRule type="cellIs" dxfId="2475" priority="757" operator="equal">
      <formula>"N/A"</formula>
    </cfRule>
  </conditionalFormatting>
  <conditionalFormatting sqref="BJ381:BK392">
    <cfRule type="cellIs" dxfId="2474" priority="754" operator="equal">
      <formula>0</formula>
    </cfRule>
    <cfRule type="cellIs" dxfId="2473" priority="755" operator="equal">
      <formula>"N/A"</formula>
    </cfRule>
  </conditionalFormatting>
  <conditionalFormatting sqref="BO381:BP392">
    <cfRule type="cellIs" dxfId="2472" priority="752" operator="equal">
      <formula>0</formula>
    </cfRule>
    <cfRule type="cellIs" dxfId="2471" priority="753" operator="equal">
      <formula>"N/A"</formula>
    </cfRule>
  </conditionalFormatting>
  <conditionalFormatting sqref="BT381:BU392">
    <cfRule type="cellIs" dxfId="2470" priority="750" operator="equal">
      <formula>0</formula>
    </cfRule>
    <cfRule type="cellIs" dxfId="2469" priority="751" operator="equal">
      <formula>"N/A"</formula>
    </cfRule>
  </conditionalFormatting>
  <conditionalFormatting sqref="BY381:BZ392">
    <cfRule type="cellIs" dxfId="2468" priority="748" operator="equal">
      <formula>0</formula>
    </cfRule>
    <cfRule type="cellIs" dxfId="2467" priority="749" operator="equal">
      <formula>"N/A"</formula>
    </cfRule>
  </conditionalFormatting>
  <conditionalFormatting sqref="CD381:CE392">
    <cfRule type="cellIs" dxfId="2466" priority="746" operator="equal">
      <formula>0</formula>
    </cfRule>
    <cfRule type="cellIs" dxfId="2465" priority="747" operator="equal">
      <formula>"N/A"</formula>
    </cfRule>
  </conditionalFormatting>
  <conditionalFormatting sqref="CI381:CJ392">
    <cfRule type="cellIs" dxfId="2464" priority="744" operator="equal">
      <formula>0</formula>
    </cfRule>
    <cfRule type="cellIs" dxfId="2463" priority="745" operator="equal">
      <formula>"N/A"</formula>
    </cfRule>
  </conditionalFormatting>
  <conditionalFormatting sqref="CN381:CO392">
    <cfRule type="cellIs" dxfId="2462" priority="742" operator="equal">
      <formula>0</formula>
    </cfRule>
    <cfRule type="cellIs" dxfId="2461" priority="743" operator="equal">
      <formula>"N/A"</formula>
    </cfRule>
  </conditionalFormatting>
  <conditionalFormatting sqref="CS381:CT392">
    <cfRule type="cellIs" dxfId="2460" priority="740" operator="equal">
      <formula>0</formula>
    </cfRule>
    <cfRule type="cellIs" dxfId="2459" priority="741" operator="equal">
      <formula>"N/A"</formula>
    </cfRule>
  </conditionalFormatting>
  <conditionalFormatting sqref="CX381:CY392">
    <cfRule type="cellIs" dxfId="2458" priority="738" operator="equal">
      <formula>0</formula>
    </cfRule>
    <cfRule type="cellIs" dxfId="2457" priority="739" operator="equal">
      <formula>"N/A"</formula>
    </cfRule>
  </conditionalFormatting>
  <conditionalFormatting sqref="DC381:DD392">
    <cfRule type="cellIs" dxfId="2456" priority="736" operator="equal">
      <formula>0</formula>
    </cfRule>
    <cfRule type="cellIs" dxfId="2455" priority="737" operator="equal">
      <formula>"N/A"</formula>
    </cfRule>
  </conditionalFormatting>
  <conditionalFormatting sqref="DH381:DI392">
    <cfRule type="cellIs" dxfId="2454" priority="734" operator="equal">
      <formula>0</formula>
    </cfRule>
    <cfRule type="cellIs" dxfId="2453" priority="735" operator="equal">
      <formula>"N/A"</formula>
    </cfRule>
  </conditionalFormatting>
  <conditionalFormatting sqref="AH398:AJ409 AM398:AO409 AR398:AT409 AW398:AY409 BB398:BD409 BG398:BI409 BL398:BN409 BQ398:BS409 BV398:BX409 CA398:CC409 CF398:CH409 CK398:CM409 CP398:CR409 CU398:CW409 CZ398:DB409 DE398:DG409">
    <cfRule type="cellIs" dxfId="2452" priority="732" operator="equal">
      <formula>0</formula>
    </cfRule>
    <cfRule type="cellIs" dxfId="2451" priority="733" operator="equal">
      <formula>"N/A"</formula>
    </cfRule>
  </conditionalFormatting>
  <conditionalFormatting sqref="AK398:AL409">
    <cfRule type="cellIs" dxfId="2450" priority="730" operator="equal">
      <formula>0</formula>
    </cfRule>
    <cfRule type="cellIs" dxfId="2449" priority="731" operator="equal">
      <formula>"N/A"</formula>
    </cfRule>
  </conditionalFormatting>
  <conditionalFormatting sqref="AP398:AQ409">
    <cfRule type="cellIs" dxfId="2448" priority="728" operator="equal">
      <formula>0</formula>
    </cfRule>
    <cfRule type="cellIs" dxfId="2447" priority="729" operator="equal">
      <formula>"N/A"</formula>
    </cfRule>
  </conditionalFormatting>
  <conditionalFormatting sqref="AU398:AV409">
    <cfRule type="cellIs" dxfId="2446" priority="726" operator="equal">
      <formula>0</formula>
    </cfRule>
    <cfRule type="cellIs" dxfId="2445" priority="727" operator="equal">
      <formula>"N/A"</formula>
    </cfRule>
  </conditionalFormatting>
  <conditionalFormatting sqref="AZ398:BA409">
    <cfRule type="cellIs" dxfId="2444" priority="724" operator="equal">
      <formula>0</formula>
    </cfRule>
    <cfRule type="cellIs" dxfId="2443" priority="725" operator="equal">
      <formula>"N/A"</formula>
    </cfRule>
  </conditionalFormatting>
  <conditionalFormatting sqref="BE398:BF409">
    <cfRule type="cellIs" dxfId="2442" priority="722" operator="equal">
      <formula>0</formula>
    </cfRule>
    <cfRule type="cellIs" dxfId="2441" priority="723" operator="equal">
      <formula>"N/A"</formula>
    </cfRule>
  </conditionalFormatting>
  <conditionalFormatting sqref="BJ398:BK409">
    <cfRule type="cellIs" dxfId="2440" priority="720" operator="equal">
      <formula>0</formula>
    </cfRule>
    <cfRule type="cellIs" dxfId="2439" priority="721" operator="equal">
      <formula>"N/A"</formula>
    </cfRule>
  </conditionalFormatting>
  <conditionalFormatting sqref="BO398:BP409">
    <cfRule type="cellIs" dxfId="2438" priority="718" operator="equal">
      <formula>0</formula>
    </cfRule>
    <cfRule type="cellIs" dxfId="2437" priority="719" operator="equal">
      <formula>"N/A"</formula>
    </cfRule>
  </conditionalFormatting>
  <conditionalFormatting sqref="BT398:BU409">
    <cfRule type="cellIs" dxfId="2436" priority="716" operator="equal">
      <formula>0</formula>
    </cfRule>
    <cfRule type="cellIs" dxfId="2435" priority="717" operator="equal">
      <formula>"N/A"</formula>
    </cfRule>
  </conditionalFormatting>
  <conditionalFormatting sqref="BY398:BZ409">
    <cfRule type="cellIs" dxfId="2434" priority="714" operator="equal">
      <formula>0</formula>
    </cfRule>
    <cfRule type="cellIs" dxfId="2433" priority="715" operator="equal">
      <formula>"N/A"</formula>
    </cfRule>
  </conditionalFormatting>
  <conditionalFormatting sqref="CD398:CE409">
    <cfRule type="cellIs" dxfId="2432" priority="712" operator="equal">
      <formula>0</formula>
    </cfRule>
    <cfRule type="cellIs" dxfId="2431" priority="713" operator="equal">
      <formula>"N/A"</formula>
    </cfRule>
  </conditionalFormatting>
  <conditionalFormatting sqref="CI398:CJ409">
    <cfRule type="cellIs" dxfId="2430" priority="710" operator="equal">
      <formula>0</formula>
    </cfRule>
    <cfRule type="cellIs" dxfId="2429" priority="711" operator="equal">
      <formula>"N/A"</formula>
    </cfRule>
  </conditionalFormatting>
  <conditionalFormatting sqref="CN398:CO409">
    <cfRule type="cellIs" dxfId="2428" priority="708" operator="equal">
      <formula>0</formula>
    </cfRule>
    <cfRule type="cellIs" dxfId="2427" priority="709" operator="equal">
      <formula>"N/A"</formula>
    </cfRule>
  </conditionalFormatting>
  <conditionalFormatting sqref="CS398:CT409">
    <cfRule type="cellIs" dxfId="2426" priority="706" operator="equal">
      <formula>0</formula>
    </cfRule>
    <cfRule type="cellIs" dxfId="2425" priority="707" operator="equal">
      <formula>"N/A"</formula>
    </cfRule>
  </conditionalFormatting>
  <conditionalFormatting sqref="CX398:CY409">
    <cfRule type="cellIs" dxfId="2424" priority="704" operator="equal">
      <formula>0</formula>
    </cfRule>
    <cfRule type="cellIs" dxfId="2423" priority="705" operator="equal">
      <formula>"N/A"</formula>
    </cfRule>
  </conditionalFormatting>
  <conditionalFormatting sqref="DC398:DD409">
    <cfRule type="cellIs" dxfId="2422" priority="702" operator="equal">
      <formula>0</formula>
    </cfRule>
    <cfRule type="cellIs" dxfId="2421" priority="703" operator="equal">
      <formula>"N/A"</formula>
    </cfRule>
  </conditionalFormatting>
  <conditionalFormatting sqref="DH398:DI409">
    <cfRule type="cellIs" dxfId="2420" priority="700" operator="equal">
      <formula>0</formula>
    </cfRule>
    <cfRule type="cellIs" dxfId="2419" priority="701" operator="equal">
      <formula>"N/A"</formula>
    </cfRule>
  </conditionalFormatting>
  <conditionalFormatting sqref="AH415:AJ426 AM415:AO426 AR415:AT426 AW415:AY426 BB415:BD426 BG415:BI426 BL415:BN426 BQ415:BS426 BV415:BX426 CA415:CC426 CF415:CH426 CK415:CM426 CP415:CR426 CU415:CW426 CZ415:DB426 DE415:DG426">
    <cfRule type="cellIs" dxfId="2418" priority="698" operator="equal">
      <formula>0</formula>
    </cfRule>
    <cfRule type="cellIs" dxfId="2417" priority="699" operator="equal">
      <formula>"N/A"</formula>
    </cfRule>
  </conditionalFormatting>
  <conditionalFormatting sqref="AK415:AL426">
    <cfRule type="cellIs" dxfId="2416" priority="696" operator="equal">
      <formula>0</formula>
    </cfRule>
    <cfRule type="cellIs" dxfId="2415" priority="697" operator="equal">
      <formula>"N/A"</formula>
    </cfRule>
  </conditionalFormatting>
  <conditionalFormatting sqref="AP415:AQ426">
    <cfRule type="cellIs" dxfId="2414" priority="694" operator="equal">
      <formula>0</formula>
    </cfRule>
    <cfRule type="cellIs" dxfId="2413" priority="695" operator="equal">
      <formula>"N/A"</formula>
    </cfRule>
  </conditionalFormatting>
  <conditionalFormatting sqref="AU415:AV426">
    <cfRule type="cellIs" dxfId="2412" priority="692" operator="equal">
      <formula>0</formula>
    </cfRule>
    <cfRule type="cellIs" dxfId="2411" priority="693" operator="equal">
      <formula>"N/A"</formula>
    </cfRule>
  </conditionalFormatting>
  <conditionalFormatting sqref="AZ415:BA426">
    <cfRule type="cellIs" dxfId="2410" priority="690" operator="equal">
      <formula>0</formula>
    </cfRule>
    <cfRule type="cellIs" dxfId="2409" priority="691" operator="equal">
      <formula>"N/A"</formula>
    </cfRule>
  </conditionalFormatting>
  <conditionalFormatting sqref="BE415:BF426">
    <cfRule type="cellIs" dxfId="2408" priority="688" operator="equal">
      <formula>0</formula>
    </cfRule>
    <cfRule type="cellIs" dxfId="2407" priority="689" operator="equal">
      <formula>"N/A"</formula>
    </cfRule>
  </conditionalFormatting>
  <conditionalFormatting sqref="BJ415:BK426">
    <cfRule type="cellIs" dxfId="2406" priority="686" operator="equal">
      <formula>0</formula>
    </cfRule>
    <cfRule type="cellIs" dxfId="2405" priority="687" operator="equal">
      <formula>"N/A"</formula>
    </cfRule>
  </conditionalFormatting>
  <conditionalFormatting sqref="BO415:BP426">
    <cfRule type="cellIs" dxfId="2404" priority="684" operator="equal">
      <formula>0</formula>
    </cfRule>
    <cfRule type="cellIs" dxfId="2403" priority="685" operator="equal">
      <formula>"N/A"</formula>
    </cfRule>
  </conditionalFormatting>
  <conditionalFormatting sqref="BT415:BU426">
    <cfRule type="cellIs" dxfId="2402" priority="682" operator="equal">
      <formula>0</formula>
    </cfRule>
    <cfRule type="cellIs" dxfId="2401" priority="683" operator="equal">
      <formula>"N/A"</formula>
    </cfRule>
  </conditionalFormatting>
  <conditionalFormatting sqref="BY415:BZ426">
    <cfRule type="cellIs" dxfId="2400" priority="680" operator="equal">
      <formula>0</formula>
    </cfRule>
    <cfRule type="cellIs" dxfId="2399" priority="681" operator="equal">
      <formula>"N/A"</formula>
    </cfRule>
  </conditionalFormatting>
  <conditionalFormatting sqref="CD415:CE426">
    <cfRule type="cellIs" dxfId="2398" priority="678" operator="equal">
      <formula>0</formula>
    </cfRule>
    <cfRule type="cellIs" dxfId="2397" priority="679" operator="equal">
      <formula>"N/A"</formula>
    </cfRule>
  </conditionalFormatting>
  <conditionalFormatting sqref="CI415:CJ426">
    <cfRule type="cellIs" dxfId="2396" priority="676" operator="equal">
      <formula>0</formula>
    </cfRule>
    <cfRule type="cellIs" dxfId="2395" priority="677" operator="equal">
      <formula>"N/A"</formula>
    </cfRule>
  </conditionalFormatting>
  <conditionalFormatting sqref="CN415:CO426">
    <cfRule type="cellIs" dxfId="2394" priority="674" operator="equal">
      <formula>0</formula>
    </cfRule>
    <cfRule type="cellIs" dxfId="2393" priority="675" operator="equal">
      <formula>"N/A"</formula>
    </cfRule>
  </conditionalFormatting>
  <conditionalFormatting sqref="CS415:CT426">
    <cfRule type="cellIs" dxfId="2392" priority="672" operator="equal">
      <formula>0</formula>
    </cfRule>
    <cfRule type="cellIs" dxfId="2391" priority="673" operator="equal">
      <formula>"N/A"</formula>
    </cfRule>
  </conditionalFormatting>
  <conditionalFormatting sqref="CX415:CY426">
    <cfRule type="cellIs" dxfId="2390" priority="670" operator="equal">
      <formula>0</formula>
    </cfRule>
    <cfRule type="cellIs" dxfId="2389" priority="671" operator="equal">
      <formula>"N/A"</formula>
    </cfRule>
  </conditionalFormatting>
  <conditionalFormatting sqref="DC415:DD426">
    <cfRule type="cellIs" dxfId="2388" priority="668" operator="equal">
      <formula>0</formula>
    </cfRule>
    <cfRule type="cellIs" dxfId="2387" priority="669" operator="equal">
      <formula>"N/A"</formula>
    </cfRule>
  </conditionalFormatting>
  <conditionalFormatting sqref="DH415:DI426">
    <cfRule type="cellIs" dxfId="2386" priority="666" operator="equal">
      <formula>0</formula>
    </cfRule>
    <cfRule type="cellIs" dxfId="2385" priority="667" operator="equal">
      <formula>"N/A"</formula>
    </cfRule>
  </conditionalFormatting>
  <conditionalFormatting sqref="AH432:AJ443 AM432:AO443 AR432:AT443 AW432:AY443 BB432:BD443 BG432:BI443 BL432:BN443 BQ432:BS443 BV432:BX443 CA432:CC443 CF432:CH443 CK432:CM443 CP432:CR443 CU432:CW443 CZ432:DB443 DE432:DG443">
    <cfRule type="cellIs" dxfId="2384" priority="664" operator="equal">
      <formula>0</formula>
    </cfRule>
    <cfRule type="cellIs" dxfId="2383" priority="665" operator="equal">
      <formula>"N/A"</formula>
    </cfRule>
  </conditionalFormatting>
  <conditionalFormatting sqref="AK432:AL443">
    <cfRule type="cellIs" dxfId="2382" priority="662" operator="equal">
      <formula>0</formula>
    </cfRule>
    <cfRule type="cellIs" dxfId="2381" priority="663" operator="equal">
      <formula>"N/A"</formula>
    </cfRule>
  </conditionalFormatting>
  <conditionalFormatting sqref="AP432:AQ443">
    <cfRule type="cellIs" dxfId="2380" priority="660" operator="equal">
      <formula>0</formula>
    </cfRule>
    <cfRule type="cellIs" dxfId="2379" priority="661" operator="equal">
      <formula>"N/A"</formula>
    </cfRule>
  </conditionalFormatting>
  <conditionalFormatting sqref="AU432:AV443">
    <cfRule type="cellIs" dxfId="2378" priority="658" operator="equal">
      <formula>0</formula>
    </cfRule>
    <cfRule type="cellIs" dxfId="2377" priority="659" operator="equal">
      <formula>"N/A"</formula>
    </cfRule>
  </conditionalFormatting>
  <conditionalFormatting sqref="AZ432:BA443">
    <cfRule type="cellIs" dxfId="2376" priority="656" operator="equal">
      <formula>0</formula>
    </cfRule>
    <cfRule type="cellIs" dxfId="2375" priority="657" operator="equal">
      <formula>"N/A"</formula>
    </cfRule>
  </conditionalFormatting>
  <conditionalFormatting sqref="BE432:BF443">
    <cfRule type="cellIs" dxfId="2374" priority="654" operator="equal">
      <formula>0</formula>
    </cfRule>
    <cfRule type="cellIs" dxfId="2373" priority="655" operator="equal">
      <formula>"N/A"</formula>
    </cfRule>
  </conditionalFormatting>
  <conditionalFormatting sqref="BJ432:BK443">
    <cfRule type="cellIs" dxfId="2372" priority="652" operator="equal">
      <formula>0</formula>
    </cfRule>
    <cfRule type="cellIs" dxfId="2371" priority="653" operator="equal">
      <formula>"N/A"</formula>
    </cfRule>
  </conditionalFormatting>
  <conditionalFormatting sqref="BO432:BP443">
    <cfRule type="cellIs" dxfId="2370" priority="650" operator="equal">
      <formula>0</formula>
    </cfRule>
    <cfRule type="cellIs" dxfId="2369" priority="651" operator="equal">
      <formula>"N/A"</formula>
    </cfRule>
  </conditionalFormatting>
  <conditionalFormatting sqref="BT432:BU443">
    <cfRule type="cellIs" dxfId="2368" priority="648" operator="equal">
      <formula>0</formula>
    </cfRule>
    <cfRule type="cellIs" dxfId="2367" priority="649" operator="equal">
      <formula>"N/A"</formula>
    </cfRule>
  </conditionalFormatting>
  <conditionalFormatting sqref="BY432:BZ443">
    <cfRule type="cellIs" dxfId="2366" priority="646" operator="equal">
      <formula>0</formula>
    </cfRule>
    <cfRule type="cellIs" dxfId="2365" priority="647" operator="equal">
      <formula>"N/A"</formula>
    </cfRule>
  </conditionalFormatting>
  <conditionalFormatting sqref="CD432:CE443">
    <cfRule type="cellIs" dxfId="2364" priority="644" operator="equal">
      <formula>0</formula>
    </cfRule>
    <cfRule type="cellIs" dxfId="2363" priority="645" operator="equal">
      <formula>"N/A"</formula>
    </cfRule>
  </conditionalFormatting>
  <conditionalFormatting sqref="CI432:CJ443">
    <cfRule type="cellIs" dxfId="2362" priority="642" operator="equal">
      <formula>0</formula>
    </cfRule>
    <cfRule type="cellIs" dxfId="2361" priority="643" operator="equal">
      <formula>"N/A"</formula>
    </cfRule>
  </conditionalFormatting>
  <conditionalFormatting sqref="CN432:CO443">
    <cfRule type="cellIs" dxfId="2360" priority="640" operator="equal">
      <formula>0</formula>
    </cfRule>
    <cfRule type="cellIs" dxfId="2359" priority="641" operator="equal">
      <formula>"N/A"</formula>
    </cfRule>
  </conditionalFormatting>
  <conditionalFormatting sqref="CS432:CT443">
    <cfRule type="cellIs" dxfId="2358" priority="638" operator="equal">
      <formula>0</formula>
    </cfRule>
    <cfRule type="cellIs" dxfId="2357" priority="639" operator="equal">
      <formula>"N/A"</formula>
    </cfRule>
  </conditionalFormatting>
  <conditionalFormatting sqref="CX432:CY443">
    <cfRule type="cellIs" dxfId="2356" priority="636" operator="equal">
      <formula>0</formula>
    </cfRule>
    <cfRule type="cellIs" dxfId="2355" priority="637" operator="equal">
      <formula>"N/A"</formula>
    </cfRule>
  </conditionalFormatting>
  <conditionalFormatting sqref="DC432:DD443">
    <cfRule type="cellIs" dxfId="2354" priority="634" operator="equal">
      <formula>0</formula>
    </cfRule>
    <cfRule type="cellIs" dxfId="2353" priority="635" operator="equal">
      <formula>"N/A"</formula>
    </cfRule>
  </conditionalFormatting>
  <conditionalFormatting sqref="DH432:DI443">
    <cfRule type="cellIs" dxfId="2352" priority="632" operator="equal">
      <formula>0</formula>
    </cfRule>
    <cfRule type="cellIs" dxfId="2351" priority="633" operator="equal">
      <formula>"N/A"</formula>
    </cfRule>
  </conditionalFormatting>
  <conditionalFormatting sqref="AH449:AJ460 AM449:AO460 AR449:AT460 AW449:AY460 BB449:BD460 BG449:BI460 BL449:BN460 BQ449:BS460 BV449:BX460 CA449:CC460 CF449:CH460 CK449:CM460 CP449:CR460 CU449:CW460 CZ449:DB460 DE449:DG460">
    <cfRule type="cellIs" dxfId="2350" priority="630" operator="equal">
      <formula>0</formula>
    </cfRule>
    <cfRule type="cellIs" dxfId="2349" priority="631" operator="equal">
      <formula>"N/A"</formula>
    </cfRule>
  </conditionalFormatting>
  <conditionalFormatting sqref="AK449:AL460">
    <cfRule type="cellIs" dxfId="2348" priority="628" operator="equal">
      <formula>0</formula>
    </cfRule>
    <cfRule type="cellIs" dxfId="2347" priority="629" operator="equal">
      <formula>"N/A"</formula>
    </cfRule>
  </conditionalFormatting>
  <conditionalFormatting sqref="AP449:AQ460">
    <cfRule type="cellIs" dxfId="2346" priority="626" operator="equal">
      <formula>0</formula>
    </cfRule>
    <cfRule type="cellIs" dxfId="2345" priority="627" operator="equal">
      <formula>"N/A"</formula>
    </cfRule>
  </conditionalFormatting>
  <conditionalFormatting sqref="AU449:AV460">
    <cfRule type="cellIs" dxfId="2344" priority="624" operator="equal">
      <formula>0</formula>
    </cfRule>
    <cfRule type="cellIs" dxfId="2343" priority="625" operator="equal">
      <formula>"N/A"</formula>
    </cfRule>
  </conditionalFormatting>
  <conditionalFormatting sqref="AZ449:BA460">
    <cfRule type="cellIs" dxfId="2342" priority="622" operator="equal">
      <formula>0</formula>
    </cfRule>
    <cfRule type="cellIs" dxfId="2341" priority="623" operator="equal">
      <formula>"N/A"</formula>
    </cfRule>
  </conditionalFormatting>
  <conditionalFormatting sqref="BE449:BF460">
    <cfRule type="cellIs" dxfId="2340" priority="620" operator="equal">
      <formula>0</formula>
    </cfRule>
    <cfRule type="cellIs" dxfId="2339" priority="621" operator="equal">
      <formula>"N/A"</formula>
    </cfRule>
  </conditionalFormatting>
  <conditionalFormatting sqref="BJ449:BK460">
    <cfRule type="cellIs" dxfId="2338" priority="618" operator="equal">
      <formula>0</formula>
    </cfRule>
    <cfRule type="cellIs" dxfId="2337" priority="619" operator="equal">
      <formula>"N/A"</formula>
    </cfRule>
  </conditionalFormatting>
  <conditionalFormatting sqref="BO449:BP460">
    <cfRule type="cellIs" dxfId="2336" priority="616" operator="equal">
      <formula>0</formula>
    </cfRule>
    <cfRule type="cellIs" dxfId="2335" priority="617" operator="equal">
      <formula>"N/A"</formula>
    </cfRule>
  </conditionalFormatting>
  <conditionalFormatting sqref="BT449:BU460">
    <cfRule type="cellIs" dxfId="2334" priority="614" operator="equal">
      <formula>0</formula>
    </cfRule>
    <cfRule type="cellIs" dxfId="2333" priority="615" operator="equal">
      <formula>"N/A"</formula>
    </cfRule>
  </conditionalFormatting>
  <conditionalFormatting sqref="BY449:BZ460">
    <cfRule type="cellIs" dxfId="2332" priority="612" operator="equal">
      <formula>0</formula>
    </cfRule>
    <cfRule type="cellIs" dxfId="2331" priority="613" operator="equal">
      <formula>"N/A"</formula>
    </cfRule>
  </conditionalFormatting>
  <conditionalFormatting sqref="CD449:CE460">
    <cfRule type="cellIs" dxfId="2330" priority="610" operator="equal">
      <formula>0</formula>
    </cfRule>
    <cfRule type="cellIs" dxfId="2329" priority="611" operator="equal">
      <formula>"N/A"</formula>
    </cfRule>
  </conditionalFormatting>
  <conditionalFormatting sqref="CI449:CJ460">
    <cfRule type="cellIs" dxfId="2328" priority="608" operator="equal">
      <formula>0</formula>
    </cfRule>
    <cfRule type="cellIs" dxfId="2327" priority="609" operator="equal">
      <formula>"N/A"</formula>
    </cfRule>
  </conditionalFormatting>
  <conditionalFormatting sqref="CN449:CO460">
    <cfRule type="cellIs" dxfId="2326" priority="606" operator="equal">
      <formula>0</formula>
    </cfRule>
    <cfRule type="cellIs" dxfId="2325" priority="607" operator="equal">
      <formula>"N/A"</formula>
    </cfRule>
  </conditionalFormatting>
  <conditionalFormatting sqref="CS449:CT460">
    <cfRule type="cellIs" dxfId="2324" priority="604" operator="equal">
      <formula>0</formula>
    </cfRule>
    <cfRule type="cellIs" dxfId="2323" priority="605" operator="equal">
      <formula>"N/A"</formula>
    </cfRule>
  </conditionalFormatting>
  <conditionalFormatting sqref="CX449:CY460">
    <cfRule type="cellIs" dxfId="2322" priority="602" operator="equal">
      <formula>0</formula>
    </cfRule>
    <cfRule type="cellIs" dxfId="2321" priority="603" operator="equal">
      <formula>"N/A"</formula>
    </cfRule>
  </conditionalFormatting>
  <conditionalFormatting sqref="DC449:DD460">
    <cfRule type="cellIs" dxfId="2320" priority="600" operator="equal">
      <formula>0</formula>
    </cfRule>
    <cfRule type="cellIs" dxfId="2319" priority="601" operator="equal">
      <formula>"N/A"</formula>
    </cfRule>
  </conditionalFormatting>
  <conditionalFormatting sqref="DH449:DI460">
    <cfRule type="cellIs" dxfId="2318" priority="598" operator="equal">
      <formula>0</formula>
    </cfRule>
    <cfRule type="cellIs" dxfId="2317" priority="599" operator="equal">
      <formula>"N/A"</formula>
    </cfRule>
  </conditionalFormatting>
  <conditionalFormatting sqref="AH466:AJ477 AM466:AO477 AR466:AT477 AW466:AY477 BB466:BD477 BG466:BI477 BL466:BN477 BQ466:BS477 BV466:BX477 CA466:CC477 CF466:CH477 CK466:CM477 CP466:CR477 CU466:CW477 CZ466:DB477 DE466:DG477">
    <cfRule type="cellIs" dxfId="2316" priority="596" operator="equal">
      <formula>0</formula>
    </cfRule>
    <cfRule type="cellIs" dxfId="2315" priority="597" operator="equal">
      <formula>"N/A"</formula>
    </cfRule>
  </conditionalFormatting>
  <conditionalFormatting sqref="AK466:AL477">
    <cfRule type="cellIs" dxfId="2314" priority="594" operator="equal">
      <formula>0</formula>
    </cfRule>
    <cfRule type="cellIs" dxfId="2313" priority="595" operator="equal">
      <formula>"N/A"</formula>
    </cfRule>
  </conditionalFormatting>
  <conditionalFormatting sqref="AP466:AQ477">
    <cfRule type="cellIs" dxfId="2312" priority="592" operator="equal">
      <formula>0</formula>
    </cfRule>
    <cfRule type="cellIs" dxfId="2311" priority="593" operator="equal">
      <formula>"N/A"</formula>
    </cfRule>
  </conditionalFormatting>
  <conditionalFormatting sqref="AU466:AV477">
    <cfRule type="cellIs" dxfId="2310" priority="590" operator="equal">
      <formula>0</formula>
    </cfRule>
    <cfRule type="cellIs" dxfId="2309" priority="591" operator="equal">
      <formula>"N/A"</formula>
    </cfRule>
  </conditionalFormatting>
  <conditionalFormatting sqref="AZ466:BA477">
    <cfRule type="cellIs" dxfId="2308" priority="588" operator="equal">
      <formula>0</formula>
    </cfRule>
    <cfRule type="cellIs" dxfId="2307" priority="589" operator="equal">
      <formula>"N/A"</formula>
    </cfRule>
  </conditionalFormatting>
  <conditionalFormatting sqref="BE466:BF477">
    <cfRule type="cellIs" dxfId="2306" priority="586" operator="equal">
      <formula>0</formula>
    </cfRule>
    <cfRule type="cellIs" dxfId="2305" priority="587" operator="equal">
      <formula>"N/A"</formula>
    </cfRule>
  </conditionalFormatting>
  <conditionalFormatting sqref="BJ466:BK477">
    <cfRule type="cellIs" dxfId="2304" priority="584" operator="equal">
      <formula>0</formula>
    </cfRule>
    <cfRule type="cellIs" dxfId="2303" priority="585" operator="equal">
      <formula>"N/A"</formula>
    </cfRule>
  </conditionalFormatting>
  <conditionalFormatting sqref="BO466:BP477">
    <cfRule type="cellIs" dxfId="2302" priority="582" operator="equal">
      <formula>0</formula>
    </cfRule>
    <cfRule type="cellIs" dxfId="2301" priority="583" operator="equal">
      <formula>"N/A"</formula>
    </cfRule>
  </conditionalFormatting>
  <conditionalFormatting sqref="BT466:BU477">
    <cfRule type="cellIs" dxfId="2300" priority="580" operator="equal">
      <formula>0</formula>
    </cfRule>
    <cfRule type="cellIs" dxfId="2299" priority="581" operator="equal">
      <formula>"N/A"</formula>
    </cfRule>
  </conditionalFormatting>
  <conditionalFormatting sqref="BY466:BZ477">
    <cfRule type="cellIs" dxfId="2298" priority="578" operator="equal">
      <formula>0</formula>
    </cfRule>
    <cfRule type="cellIs" dxfId="2297" priority="579" operator="equal">
      <formula>"N/A"</formula>
    </cfRule>
  </conditionalFormatting>
  <conditionalFormatting sqref="CD466:CE477">
    <cfRule type="cellIs" dxfId="2296" priority="576" operator="equal">
      <formula>0</formula>
    </cfRule>
    <cfRule type="cellIs" dxfId="2295" priority="577" operator="equal">
      <formula>"N/A"</formula>
    </cfRule>
  </conditionalFormatting>
  <conditionalFormatting sqref="CI466:CJ477">
    <cfRule type="cellIs" dxfId="2294" priority="574" operator="equal">
      <formula>0</formula>
    </cfRule>
    <cfRule type="cellIs" dxfId="2293" priority="575" operator="equal">
      <formula>"N/A"</formula>
    </cfRule>
  </conditionalFormatting>
  <conditionalFormatting sqref="CN466:CO477">
    <cfRule type="cellIs" dxfId="2292" priority="572" operator="equal">
      <formula>0</formula>
    </cfRule>
    <cfRule type="cellIs" dxfId="2291" priority="573" operator="equal">
      <formula>"N/A"</formula>
    </cfRule>
  </conditionalFormatting>
  <conditionalFormatting sqref="CS466:CT477">
    <cfRule type="cellIs" dxfId="2290" priority="570" operator="equal">
      <formula>0</formula>
    </cfRule>
    <cfRule type="cellIs" dxfId="2289" priority="571" operator="equal">
      <formula>"N/A"</formula>
    </cfRule>
  </conditionalFormatting>
  <conditionalFormatting sqref="CX466:CY477">
    <cfRule type="cellIs" dxfId="2288" priority="568" operator="equal">
      <formula>0</formula>
    </cfRule>
    <cfRule type="cellIs" dxfId="2287" priority="569" operator="equal">
      <formula>"N/A"</formula>
    </cfRule>
  </conditionalFormatting>
  <conditionalFormatting sqref="DC466:DD477">
    <cfRule type="cellIs" dxfId="2286" priority="566" operator="equal">
      <formula>0</formula>
    </cfRule>
    <cfRule type="cellIs" dxfId="2285" priority="567" operator="equal">
      <formula>"N/A"</formula>
    </cfRule>
  </conditionalFormatting>
  <conditionalFormatting sqref="DH466:DI477">
    <cfRule type="cellIs" dxfId="2284" priority="564" operator="equal">
      <formula>0</formula>
    </cfRule>
    <cfRule type="cellIs" dxfId="2283" priority="565" operator="equal">
      <formula>"N/A"</formula>
    </cfRule>
  </conditionalFormatting>
  <conditionalFormatting sqref="AH483:AJ494 AM483:AO494 AR483:AT494 AW483:AY494 BB483:BD494 BG483:BI494 BL483:BN494 BQ483:BS494 BV483:BX494 CA483:CC494 CF483:CH494 CK483:CM494 CP483:CR494 CU483:CW494 CZ483:DB494 DE483:DG494">
    <cfRule type="cellIs" dxfId="2282" priority="562" operator="equal">
      <formula>0</formula>
    </cfRule>
    <cfRule type="cellIs" dxfId="2281" priority="563" operator="equal">
      <formula>"N/A"</formula>
    </cfRule>
  </conditionalFormatting>
  <conditionalFormatting sqref="AK483:AL494">
    <cfRule type="cellIs" dxfId="2280" priority="560" operator="equal">
      <formula>0</formula>
    </cfRule>
    <cfRule type="cellIs" dxfId="2279" priority="561" operator="equal">
      <formula>"N/A"</formula>
    </cfRule>
  </conditionalFormatting>
  <conditionalFormatting sqref="AP483:AQ494">
    <cfRule type="cellIs" dxfId="2278" priority="558" operator="equal">
      <formula>0</formula>
    </cfRule>
    <cfRule type="cellIs" dxfId="2277" priority="559" operator="equal">
      <formula>"N/A"</formula>
    </cfRule>
  </conditionalFormatting>
  <conditionalFormatting sqref="AU483:AV494">
    <cfRule type="cellIs" dxfId="2276" priority="556" operator="equal">
      <formula>0</formula>
    </cfRule>
    <cfRule type="cellIs" dxfId="2275" priority="557" operator="equal">
      <formula>"N/A"</formula>
    </cfRule>
  </conditionalFormatting>
  <conditionalFormatting sqref="AZ483:BA494">
    <cfRule type="cellIs" dxfId="2274" priority="554" operator="equal">
      <formula>0</formula>
    </cfRule>
    <cfRule type="cellIs" dxfId="2273" priority="555" operator="equal">
      <formula>"N/A"</formula>
    </cfRule>
  </conditionalFormatting>
  <conditionalFormatting sqref="BE483:BF494">
    <cfRule type="cellIs" dxfId="2272" priority="552" operator="equal">
      <formula>0</formula>
    </cfRule>
    <cfRule type="cellIs" dxfId="2271" priority="553" operator="equal">
      <formula>"N/A"</formula>
    </cfRule>
  </conditionalFormatting>
  <conditionalFormatting sqref="BJ483:BK494">
    <cfRule type="cellIs" dxfId="2270" priority="550" operator="equal">
      <formula>0</formula>
    </cfRule>
    <cfRule type="cellIs" dxfId="2269" priority="551" operator="equal">
      <formula>"N/A"</formula>
    </cfRule>
  </conditionalFormatting>
  <conditionalFormatting sqref="BO483:BP494">
    <cfRule type="cellIs" dxfId="2268" priority="548" operator="equal">
      <formula>0</formula>
    </cfRule>
    <cfRule type="cellIs" dxfId="2267" priority="549" operator="equal">
      <formula>"N/A"</formula>
    </cfRule>
  </conditionalFormatting>
  <conditionalFormatting sqref="BT483:BU494">
    <cfRule type="cellIs" dxfId="2266" priority="546" operator="equal">
      <formula>0</formula>
    </cfRule>
    <cfRule type="cellIs" dxfId="2265" priority="547" operator="equal">
      <formula>"N/A"</formula>
    </cfRule>
  </conditionalFormatting>
  <conditionalFormatting sqref="BY483:BZ494">
    <cfRule type="cellIs" dxfId="2264" priority="544" operator="equal">
      <formula>0</formula>
    </cfRule>
    <cfRule type="cellIs" dxfId="2263" priority="545" operator="equal">
      <formula>"N/A"</formula>
    </cfRule>
  </conditionalFormatting>
  <conditionalFormatting sqref="CD483:CE494">
    <cfRule type="cellIs" dxfId="2262" priority="542" operator="equal">
      <formula>0</formula>
    </cfRule>
    <cfRule type="cellIs" dxfId="2261" priority="543" operator="equal">
      <formula>"N/A"</formula>
    </cfRule>
  </conditionalFormatting>
  <conditionalFormatting sqref="CI483:CJ494">
    <cfRule type="cellIs" dxfId="2260" priority="540" operator="equal">
      <formula>0</formula>
    </cfRule>
    <cfRule type="cellIs" dxfId="2259" priority="541" operator="equal">
      <formula>"N/A"</formula>
    </cfRule>
  </conditionalFormatting>
  <conditionalFormatting sqref="CN483:CO494">
    <cfRule type="cellIs" dxfId="2258" priority="538" operator="equal">
      <formula>0</formula>
    </cfRule>
    <cfRule type="cellIs" dxfId="2257" priority="539" operator="equal">
      <formula>"N/A"</formula>
    </cfRule>
  </conditionalFormatting>
  <conditionalFormatting sqref="CS483:CT494">
    <cfRule type="cellIs" dxfId="2256" priority="536" operator="equal">
      <formula>0</formula>
    </cfRule>
    <cfRule type="cellIs" dxfId="2255" priority="537" operator="equal">
      <formula>"N/A"</formula>
    </cfRule>
  </conditionalFormatting>
  <conditionalFormatting sqref="CX483:CY494">
    <cfRule type="cellIs" dxfId="2254" priority="534" operator="equal">
      <formula>0</formula>
    </cfRule>
    <cfRule type="cellIs" dxfId="2253" priority="535" operator="equal">
      <formula>"N/A"</formula>
    </cfRule>
  </conditionalFormatting>
  <conditionalFormatting sqref="DC483:DD494">
    <cfRule type="cellIs" dxfId="2252" priority="532" operator="equal">
      <formula>0</formula>
    </cfRule>
    <cfRule type="cellIs" dxfId="2251" priority="533" operator="equal">
      <formula>"N/A"</formula>
    </cfRule>
  </conditionalFormatting>
  <conditionalFormatting sqref="DH483:DI494">
    <cfRule type="cellIs" dxfId="2250" priority="530" operator="equal">
      <formula>0</formula>
    </cfRule>
    <cfRule type="cellIs" dxfId="2249" priority="531" operator="equal">
      <formula>"N/A"</formula>
    </cfRule>
  </conditionalFormatting>
  <conditionalFormatting sqref="AH500:AJ511 AM500:AO511 AR500:AT511 AW500:AY511 BB500:BD511 BG500:BI511 BL500:BN511 BQ500:BS511 BV500:BX511 CA500:CC511 CF500:CH511 CK500:CM511 CP500:CR511 CU500:CW511 CZ500:DB511 DE500:DG511">
    <cfRule type="cellIs" dxfId="2248" priority="528" operator="equal">
      <formula>0</formula>
    </cfRule>
    <cfRule type="cellIs" dxfId="2247" priority="529" operator="equal">
      <formula>"N/A"</formula>
    </cfRule>
  </conditionalFormatting>
  <conditionalFormatting sqref="AK500:AL511">
    <cfRule type="cellIs" dxfId="2246" priority="526" operator="equal">
      <formula>0</formula>
    </cfRule>
    <cfRule type="cellIs" dxfId="2245" priority="527" operator="equal">
      <formula>"N/A"</formula>
    </cfRule>
  </conditionalFormatting>
  <conditionalFormatting sqref="AP500:AQ511">
    <cfRule type="cellIs" dxfId="2244" priority="524" operator="equal">
      <formula>0</formula>
    </cfRule>
    <cfRule type="cellIs" dxfId="2243" priority="525" operator="equal">
      <formula>"N/A"</formula>
    </cfRule>
  </conditionalFormatting>
  <conditionalFormatting sqref="AU500:AV511">
    <cfRule type="cellIs" dxfId="2242" priority="522" operator="equal">
      <formula>0</formula>
    </cfRule>
    <cfRule type="cellIs" dxfId="2241" priority="523" operator="equal">
      <formula>"N/A"</formula>
    </cfRule>
  </conditionalFormatting>
  <conditionalFormatting sqref="AZ500:BA511">
    <cfRule type="cellIs" dxfId="2240" priority="520" operator="equal">
      <formula>0</formula>
    </cfRule>
    <cfRule type="cellIs" dxfId="2239" priority="521" operator="equal">
      <formula>"N/A"</formula>
    </cfRule>
  </conditionalFormatting>
  <conditionalFormatting sqref="BE500:BF511">
    <cfRule type="cellIs" dxfId="2238" priority="518" operator="equal">
      <formula>0</formula>
    </cfRule>
    <cfRule type="cellIs" dxfId="2237" priority="519" operator="equal">
      <formula>"N/A"</formula>
    </cfRule>
  </conditionalFormatting>
  <conditionalFormatting sqref="BJ500:BK511">
    <cfRule type="cellIs" dxfId="2236" priority="516" operator="equal">
      <formula>0</formula>
    </cfRule>
    <cfRule type="cellIs" dxfId="2235" priority="517" operator="equal">
      <formula>"N/A"</formula>
    </cfRule>
  </conditionalFormatting>
  <conditionalFormatting sqref="BO500:BP511">
    <cfRule type="cellIs" dxfId="2234" priority="514" operator="equal">
      <formula>0</formula>
    </cfRule>
    <cfRule type="cellIs" dxfId="2233" priority="515" operator="equal">
      <formula>"N/A"</formula>
    </cfRule>
  </conditionalFormatting>
  <conditionalFormatting sqref="BT500:BU511">
    <cfRule type="cellIs" dxfId="2232" priority="512" operator="equal">
      <formula>0</formula>
    </cfRule>
    <cfRule type="cellIs" dxfId="2231" priority="513" operator="equal">
      <formula>"N/A"</formula>
    </cfRule>
  </conditionalFormatting>
  <conditionalFormatting sqref="BY500:BZ511">
    <cfRule type="cellIs" dxfId="2230" priority="510" operator="equal">
      <formula>0</formula>
    </cfRule>
    <cfRule type="cellIs" dxfId="2229" priority="511" operator="equal">
      <formula>"N/A"</formula>
    </cfRule>
  </conditionalFormatting>
  <conditionalFormatting sqref="CD500:CE511">
    <cfRule type="cellIs" dxfId="2228" priority="508" operator="equal">
      <formula>0</formula>
    </cfRule>
    <cfRule type="cellIs" dxfId="2227" priority="509" operator="equal">
      <formula>"N/A"</formula>
    </cfRule>
  </conditionalFormatting>
  <conditionalFormatting sqref="CI500:CJ511">
    <cfRule type="cellIs" dxfId="2226" priority="506" operator="equal">
      <formula>0</formula>
    </cfRule>
    <cfRule type="cellIs" dxfId="2225" priority="507" operator="equal">
      <formula>"N/A"</formula>
    </cfRule>
  </conditionalFormatting>
  <conditionalFormatting sqref="CN500:CO511">
    <cfRule type="cellIs" dxfId="2224" priority="504" operator="equal">
      <formula>0</formula>
    </cfRule>
    <cfRule type="cellIs" dxfId="2223" priority="505" operator="equal">
      <formula>"N/A"</formula>
    </cfRule>
  </conditionalFormatting>
  <conditionalFormatting sqref="CS500:CT511">
    <cfRule type="cellIs" dxfId="2222" priority="502" operator="equal">
      <formula>0</formula>
    </cfRule>
    <cfRule type="cellIs" dxfId="2221" priority="503" operator="equal">
      <formula>"N/A"</formula>
    </cfRule>
  </conditionalFormatting>
  <conditionalFormatting sqref="CX500:CY511">
    <cfRule type="cellIs" dxfId="2220" priority="500" operator="equal">
      <formula>0</formula>
    </cfRule>
    <cfRule type="cellIs" dxfId="2219" priority="501" operator="equal">
      <formula>"N/A"</formula>
    </cfRule>
  </conditionalFormatting>
  <conditionalFormatting sqref="DC500:DD511">
    <cfRule type="cellIs" dxfId="2218" priority="498" operator="equal">
      <formula>0</formula>
    </cfRule>
    <cfRule type="cellIs" dxfId="2217" priority="499" operator="equal">
      <formula>"N/A"</formula>
    </cfRule>
  </conditionalFormatting>
  <conditionalFormatting sqref="DH500:DI511">
    <cfRule type="cellIs" dxfId="2216" priority="496" operator="equal">
      <formula>0</formula>
    </cfRule>
    <cfRule type="cellIs" dxfId="2215" priority="497" operator="equal">
      <formula>"N/A"</formula>
    </cfRule>
  </conditionalFormatting>
  <conditionalFormatting sqref="AH517:AJ528 AM517:AO528 AR517:AT528 AW517:AY528 BB517:BD528 BG517:BI528 BL517:BN528 BQ517:BS528 BV517:BX528 CA517:CC528 CF517:CH528 CK517:CM528 CP517:CR528 CU517:CW528 CZ517:DB528 DE517:DG528">
    <cfRule type="cellIs" dxfId="2214" priority="494" operator="equal">
      <formula>0</formula>
    </cfRule>
    <cfRule type="cellIs" dxfId="2213" priority="495" operator="equal">
      <formula>"N/A"</formula>
    </cfRule>
  </conditionalFormatting>
  <conditionalFormatting sqref="AK517:AL528">
    <cfRule type="cellIs" dxfId="2212" priority="492" operator="equal">
      <formula>0</formula>
    </cfRule>
    <cfRule type="cellIs" dxfId="2211" priority="493" operator="equal">
      <formula>"N/A"</formula>
    </cfRule>
  </conditionalFormatting>
  <conditionalFormatting sqref="AP517:AQ528">
    <cfRule type="cellIs" dxfId="2210" priority="490" operator="equal">
      <formula>0</formula>
    </cfRule>
    <cfRule type="cellIs" dxfId="2209" priority="491" operator="equal">
      <formula>"N/A"</formula>
    </cfRule>
  </conditionalFormatting>
  <conditionalFormatting sqref="AU517:AV528">
    <cfRule type="cellIs" dxfId="2208" priority="488" operator="equal">
      <formula>0</formula>
    </cfRule>
    <cfRule type="cellIs" dxfId="2207" priority="489" operator="equal">
      <formula>"N/A"</formula>
    </cfRule>
  </conditionalFormatting>
  <conditionalFormatting sqref="AZ517:BA528">
    <cfRule type="cellIs" dxfId="2206" priority="486" operator="equal">
      <formula>0</formula>
    </cfRule>
    <cfRule type="cellIs" dxfId="2205" priority="487" operator="equal">
      <formula>"N/A"</formula>
    </cfRule>
  </conditionalFormatting>
  <conditionalFormatting sqref="BE517:BF528">
    <cfRule type="cellIs" dxfId="2204" priority="484" operator="equal">
      <formula>0</formula>
    </cfRule>
    <cfRule type="cellIs" dxfId="2203" priority="485" operator="equal">
      <formula>"N/A"</formula>
    </cfRule>
  </conditionalFormatting>
  <conditionalFormatting sqref="BJ517:BK528">
    <cfRule type="cellIs" dxfId="2202" priority="482" operator="equal">
      <formula>0</formula>
    </cfRule>
    <cfRule type="cellIs" dxfId="2201" priority="483" operator="equal">
      <formula>"N/A"</formula>
    </cfRule>
  </conditionalFormatting>
  <conditionalFormatting sqref="BO517:BP528">
    <cfRule type="cellIs" dxfId="2200" priority="480" operator="equal">
      <formula>0</formula>
    </cfRule>
    <cfRule type="cellIs" dxfId="2199" priority="481" operator="equal">
      <formula>"N/A"</formula>
    </cfRule>
  </conditionalFormatting>
  <conditionalFormatting sqref="BT517:BU528">
    <cfRule type="cellIs" dxfId="2198" priority="478" operator="equal">
      <formula>0</formula>
    </cfRule>
    <cfRule type="cellIs" dxfId="2197" priority="479" operator="equal">
      <formula>"N/A"</formula>
    </cfRule>
  </conditionalFormatting>
  <conditionalFormatting sqref="BY517:BZ528">
    <cfRule type="cellIs" dxfId="2196" priority="476" operator="equal">
      <formula>0</formula>
    </cfRule>
    <cfRule type="cellIs" dxfId="2195" priority="477" operator="equal">
      <formula>"N/A"</formula>
    </cfRule>
  </conditionalFormatting>
  <conditionalFormatting sqref="CD517:CE528">
    <cfRule type="cellIs" dxfId="2194" priority="474" operator="equal">
      <formula>0</formula>
    </cfRule>
    <cfRule type="cellIs" dxfId="2193" priority="475" operator="equal">
      <formula>"N/A"</formula>
    </cfRule>
  </conditionalFormatting>
  <conditionalFormatting sqref="CI517:CJ528">
    <cfRule type="cellIs" dxfId="2192" priority="472" operator="equal">
      <formula>0</formula>
    </cfRule>
    <cfRule type="cellIs" dxfId="2191" priority="473" operator="equal">
      <formula>"N/A"</formula>
    </cfRule>
  </conditionalFormatting>
  <conditionalFormatting sqref="CN517:CO528">
    <cfRule type="cellIs" dxfId="2190" priority="470" operator="equal">
      <formula>0</formula>
    </cfRule>
    <cfRule type="cellIs" dxfId="2189" priority="471" operator="equal">
      <formula>"N/A"</formula>
    </cfRule>
  </conditionalFormatting>
  <conditionalFormatting sqref="CS517:CT528">
    <cfRule type="cellIs" dxfId="2188" priority="468" operator="equal">
      <formula>0</formula>
    </cfRule>
    <cfRule type="cellIs" dxfId="2187" priority="469" operator="equal">
      <formula>"N/A"</formula>
    </cfRule>
  </conditionalFormatting>
  <conditionalFormatting sqref="CX517:CY528">
    <cfRule type="cellIs" dxfId="2186" priority="466" operator="equal">
      <formula>0</formula>
    </cfRule>
    <cfRule type="cellIs" dxfId="2185" priority="467" operator="equal">
      <formula>"N/A"</formula>
    </cfRule>
  </conditionalFormatting>
  <conditionalFormatting sqref="DC517:DD528">
    <cfRule type="cellIs" dxfId="2184" priority="464" operator="equal">
      <formula>0</formula>
    </cfRule>
    <cfRule type="cellIs" dxfId="2183" priority="465" operator="equal">
      <formula>"N/A"</formula>
    </cfRule>
  </conditionalFormatting>
  <conditionalFormatting sqref="DH517:DI528">
    <cfRule type="cellIs" dxfId="2182" priority="462" operator="equal">
      <formula>0</formula>
    </cfRule>
    <cfRule type="cellIs" dxfId="2181" priority="463" operator="equal">
      <formula>"N/A"</formula>
    </cfRule>
  </conditionalFormatting>
  <conditionalFormatting sqref="AH534:AJ545 AM534:AO545 AR534:AT545 AW534:AY545 BB534:BD545 BG534:BI545 BL534:BN545 BQ534:BS545 BV534:BX545 CA534:CC545 CF534:CH545 CK534:CM545 CP534:CR545 CU534:CW545 CZ534:DB545 DE534:DG545">
    <cfRule type="cellIs" dxfId="2180" priority="460" operator="equal">
      <formula>0</formula>
    </cfRule>
    <cfRule type="cellIs" dxfId="2179" priority="461" operator="equal">
      <formula>"N/A"</formula>
    </cfRule>
  </conditionalFormatting>
  <conditionalFormatting sqref="AK534:AL545">
    <cfRule type="cellIs" dxfId="2178" priority="458" operator="equal">
      <formula>0</formula>
    </cfRule>
    <cfRule type="cellIs" dxfId="2177" priority="459" operator="equal">
      <formula>"N/A"</formula>
    </cfRule>
  </conditionalFormatting>
  <conditionalFormatting sqref="AP534:AQ545">
    <cfRule type="cellIs" dxfId="2176" priority="456" operator="equal">
      <formula>0</formula>
    </cfRule>
    <cfRule type="cellIs" dxfId="2175" priority="457" operator="equal">
      <formula>"N/A"</formula>
    </cfRule>
  </conditionalFormatting>
  <conditionalFormatting sqref="AU534:AV545">
    <cfRule type="cellIs" dxfId="2174" priority="454" operator="equal">
      <formula>0</formula>
    </cfRule>
    <cfRule type="cellIs" dxfId="2173" priority="455" operator="equal">
      <formula>"N/A"</formula>
    </cfRule>
  </conditionalFormatting>
  <conditionalFormatting sqref="AZ534:BA545">
    <cfRule type="cellIs" dxfId="2172" priority="452" operator="equal">
      <formula>0</formula>
    </cfRule>
    <cfRule type="cellIs" dxfId="2171" priority="453" operator="equal">
      <formula>"N/A"</formula>
    </cfRule>
  </conditionalFormatting>
  <conditionalFormatting sqref="BE534:BF545">
    <cfRule type="cellIs" dxfId="2170" priority="450" operator="equal">
      <formula>0</formula>
    </cfRule>
    <cfRule type="cellIs" dxfId="2169" priority="451" operator="equal">
      <formula>"N/A"</formula>
    </cfRule>
  </conditionalFormatting>
  <conditionalFormatting sqref="BJ534:BK545">
    <cfRule type="cellIs" dxfId="2168" priority="448" operator="equal">
      <formula>0</formula>
    </cfRule>
    <cfRule type="cellIs" dxfId="2167" priority="449" operator="equal">
      <formula>"N/A"</formula>
    </cfRule>
  </conditionalFormatting>
  <conditionalFormatting sqref="BO534:BP545">
    <cfRule type="cellIs" dxfId="2166" priority="446" operator="equal">
      <formula>0</formula>
    </cfRule>
    <cfRule type="cellIs" dxfId="2165" priority="447" operator="equal">
      <formula>"N/A"</formula>
    </cfRule>
  </conditionalFormatting>
  <conditionalFormatting sqref="BT534:BU545">
    <cfRule type="cellIs" dxfId="2164" priority="444" operator="equal">
      <formula>0</formula>
    </cfRule>
    <cfRule type="cellIs" dxfId="2163" priority="445" operator="equal">
      <formula>"N/A"</formula>
    </cfRule>
  </conditionalFormatting>
  <conditionalFormatting sqref="BY534:BZ545">
    <cfRule type="cellIs" dxfId="2162" priority="442" operator="equal">
      <formula>0</formula>
    </cfRule>
    <cfRule type="cellIs" dxfId="2161" priority="443" operator="equal">
      <formula>"N/A"</formula>
    </cfRule>
  </conditionalFormatting>
  <conditionalFormatting sqref="CD534:CE545">
    <cfRule type="cellIs" dxfId="2160" priority="440" operator="equal">
      <formula>0</formula>
    </cfRule>
    <cfRule type="cellIs" dxfId="2159" priority="441" operator="equal">
      <formula>"N/A"</formula>
    </cfRule>
  </conditionalFormatting>
  <conditionalFormatting sqref="CI534:CJ545">
    <cfRule type="cellIs" dxfId="2158" priority="438" operator="equal">
      <formula>0</formula>
    </cfRule>
    <cfRule type="cellIs" dxfId="2157" priority="439" operator="equal">
      <formula>"N/A"</formula>
    </cfRule>
  </conditionalFormatting>
  <conditionalFormatting sqref="CN534:CO545">
    <cfRule type="cellIs" dxfId="2156" priority="436" operator="equal">
      <formula>0</formula>
    </cfRule>
    <cfRule type="cellIs" dxfId="2155" priority="437" operator="equal">
      <formula>"N/A"</formula>
    </cfRule>
  </conditionalFormatting>
  <conditionalFormatting sqref="CS534:CT545">
    <cfRule type="cellIs" dxfId="2154" priority="434" operator="equal">
      <formula>0</formula>
    </cfRule>
    <cfRule type="cellIs" dxfId="2153" priority="435" operator="equal">
      <formula>"N/A"</formula>
    </cfRule>
  </conditionalFormatting>
  <conditionalFormatting sqref="CX534:CY545">
    <cfRule type="cellIs" dxfId="2152" priority="432" operator="equal">
      <formula>0</formula>
    </cfRule>
    <cfRule type="cellIs" dxfId="2151" priority="433" operator="equal">
      <formula>"N/A"</formula>
    </cfRule>
  </conditionalFormatting>
  <conditionalFormatting sqref="DC534:DD545">
    <cfRule type="cellIs" dxfId="2150" priority="430" operator="equal">
      <formula>0</formula>
    </cfRule>
    <cfRule type="cellIs" dxfId="2149" priority="431" operator="equal">
      <formula>"N/A"</formula>
    </cfRule>
  </conditionalFormatting>
  <conditionalFormatting sqref="DH534:DI545">
    <cfRule type="cellIs" dxfId="2148" priority="428" operator="equal">
      <formula>0</formula>
    </cfRule>
    <cfRule type="cellIs" dxfId="2147" priority="429" operator="equal">
      <formula>"N/A"</formula>
    </cfRule>
  </conditionalFormatting>
  <conditionalFormatting sqref="AH551:AJ562 AM551:AO562 AR551:AT562 AW551:AY562 BB551:BD562 BG551:BI562 BL551:BN562 BQ551:BS562 BV551:BX562 CA551:CC562 CF551:CH562 CK551:CM562 CP551:CR562 CU551:CW562 CZ551:DB562 DE551:DG562">
    <cfRule type="cellIs" dxfId="2146" priority="426" operator="equal">
      <formula>0</formula>
    </cfRule>
    <cfRule type="cellIs" dxfId="2145" priority="427" operator="equal">
      <formula>"N/A"</formula>
    </cfRule>
  </conditionalFormatting>
  <conditionalFormatting sqref="AK551:AL562">
    <cfRule type="cellIs" dxfId="2144" priority="424" operator="equal">
      <formula>0</formula>
    </cfRule>
    <cfRule type="cellIs" dxfId="2143" priority="425" operator="equal">
      <formula>"N/A"</formula>
    </cfRule>
  </conditionalFormatting>
  <conditionalFormatting sqref="AP551:AQ562">
    <cfRule type="cellIs" dxfId="2142" priority="422" operator="equal">
      <formula>0</formula>
    </cfRule>
    <cfRule type="cellIs" dxfId="2141" priority="423" operator="equal">
      <formula>"N/A"</formula>
    </cfRule>
  </conditionalFormatting>
  <conditionalFormatting sqref="AU551:AV562">
    <cfRule type="cellIs" dxfId="2140" priority="420" operator="equal">
      <formula>0</formula>
    </cfRule>
    <cfRule type="cellIs" dxfId="2139" priority="421" operator="equal">
      <formula>"N/A"</formula>
    </cfRule>
  </conditionalFormatting>
  <conditionalFormatting sqref="AZ551:BA562">
    <cfRule type="cellIs" dxfId="2138" priority="418" operator="equal">
      <formula>0</formula>
    </cfRule>
    <cfRule type="cellIs" dxfId="2137" priority="419" operator="equal">
      <formula>"N/A"</formula>
    </cfRule>
  </conditionalFormatting>
  <conditionalFormatting sqref="BE551:BF562">
    <cfRule type="cellIs" dxfId="2136" priority="416" operator="equal">
      <formula>0</formula>
    </cfRule>
    <cfRule type="cellIs" dxfId="2135" priority="417" operator="equal">
      <formula>"N/A"</formula>
    </cfRule>
  </conditionalFormatting>
  <conditionalFormatting sqref="BJ551:BK562">
    <cfRule type="cellIs" dxfId="2134" priority="414" operator="equal">
      <formula>0</formula>
    </cfRule>
    <cfRule type="cellIs" dxfId="2133" priority="415" operator="equal">
      <formula>"N/A"</formula>
    </cfRule>
  </conditionalFormatting>
  <conditionalFormatting sqref="BO551:BP562">
    <cfRule type="cellIs" dxfId="2132" priority="412" operator="equal">
      <formula>0</formula>
    </cfRule>
    <cfRule type="cellIs" dxfId="2131" priority="413" operator="equal">
      <formula>"N/A"</formula>
    </cfRule>
  </conditionalFormatting>
  <conditionalFormatting sqref="BT551:BU562">
    <cfRule type="cellIs" dxfId="2130" priority="410" operator="equal">
      <formula>0</formula>
    </cfRule>
    <cfRule type="cellIs" dxfId="2129" priority="411" operator="equal">
      <formula>"N/A"</formula>
    </cfRule>
  </conditionalFormatting>
  <conditionalFormatting sqref="BY551:BZ562">
    <cfRule type="cellIs" dxfId="2128" priority="408" operator="equal">
      <formula>0</formula>
    </cfRule>
    <cfRule type="cellIs" dxfId="2127" priority="409" operator="equal">
      <formula>"N/A"</formula>
    </cfRule>
  </conditionalFormatting>
  <conditionalFormatting sqref="CD551:CE562">
    <cfRule type="cellIs" dxfId="2126" priority="406" operator="equal">
      <formula>0</formula>
    </cfRule>
    <cfRule type="cellIs" dxfId="2125" priority="407" operator="equal">
      <formula>"N/A"</formula>
    </cfRule>
  </conditionalFormatting>
  <conditionalFormatting sqref="CI551:CJ562">
    <cfRule type="cellIs" dxfId="2124" priority="404" operator="equal">
      <formula>0</formula>
    </cfRule>
    <cfRule type="cellIs" dxfId="2123" priority="405" operator="equal">
      <formula>"N/A"</formula>
    </cfRule>
  </conditionalFormatting>
  <conditionalFormatting sqref="CN551:CO562">
    <cfRule type="cellIs" dxfId="2122" priority="402" operator="equal">
      <formula>0</formula>
    </cfRule>
    <cfRule type="cellIs" dxfId="2121" priority="403" operator="equal">
      <formula>"N/A"</formula>
    </cfRule>
  </conditionalFormatting>
  <conditionalFormatting sqref="CS551:CT562">
    <cfRule type="cellIs" dxfId="2120" priority="400" operator="equal">
      <formula>0</formula>
    </cfRule>
    <cfRule type="cellIs" dxfId="2119" priority="401" operator="equal">
      <formula>"N/A"</formula>
    </cfRule>
  </conditionalFormatting>
  <conditionalFormatting sqref="CX551:CY562">
    <cfRule type="cellIs" dxfId="2118" priority="398" operator="equal">
      <formula>0</formula>
    </cfRule>
    <cfRule type="cellIs" dxfId="2117" priority="399" operator="equal">
      <formula>"N/A"</formula>
    </cfRule>
  </conditionalFormatting>
  <conditionalFormatting sqref="DC551:DD562">
    <cfRule type="cellIs" dxfId="2116" priority="396" operator="equal">
      <formula>0</formula>
    </cfRule>
    <cfRule type="cellIs" dxfId="2115" priority="397" operator="equal">
      <formula>"N/A"</formula>
    </cfRule>
  </conditionalFormatting>
  <conditionalFormatting sqref="DH551:DI562">
    <cfRule type="cellIs" dxfId="2114" priority="394" operator="equal">
      <formula>0</formula>
    </cfRule>
    <cfRule type="cellIs" dxfId="2113" priority="395" operator="equal">
      <formula>"N/A"</formula>
    </cfRule>
  </conditionalFormatting>
  <conditionalFormatting sqref="AH568:AJ579 AM568:AO579 AR568:AT579 AW568:AY579 BB568:BD579 BG568:BI579 BL568:BN579 BQ568:BS579 BV568:BX579 CA568:CC579 CF568:CH579 CK568:CM579 CP568:CR579 CU568:CW579 CZ568:DB579 DE568:DG579">
    <cfRule type="cellIs" dxfId="2112" priority="392" operator="equal">
      <formula>0</formula>
    </cfRule>
    <cfRule type="cellIs" dxfId="2111" priority="393" operator="equal">
      <formula>"N/A"</formula>
    </cfRule>
  </conditionalFormatting>
  <conditionalFormatting sqref="AK568:AL579">
    <cfRule type="cellIs" dxfId="2110" priority="390" operator="equal">
      <formula>0</formula>
    </cfRule>
    <cfRule type="cellIs" dxfId="2109" priority="391" operator="equal">
      <formula>"N/A"</formula>
    </cfRule>
  </conditionalFormatting>
  <conditionalFormatting sqref="AP568:AQ579">
    <cfRule type="cellIs" dxfId="2108" priority="388" operator="equal">
      <formula>0</formula>
    </cfRule>
    <cfRule type="cellIs" dxfId="2107" priority="389" operator="equal">
      <formula>"N/A"</formula>
    </cfRule>
  </conditionalFormatting>
  <conditionalFormatting sqref="AU568:AV579">
    <cfRule type="cellIs" dxfId="2106" priority="386" operator="equal">
      <formula>0</formula>
    </cfRule>
    <cfRule type="cellIs" dxfId="2105" priority="387" operator="equal">
      <formula>"N/A"</formula>
    </cfRule>
  </conditionalFormatting>
  <conditionalFormatting sqref="AZ568:BA579">
    <cfRule type="cellIs" dxfId="2104" priority="384" operator="equal">
      <formula>0</formula>
    </cfRule>
    <cfRule type="cellIs" dxfId="2103" priority="385" operator="equal">
      <formula>"N/A"</formula>
    </cfRule>
  </conditionalFormatting>
  <conditionalFormatting sqref="BE568:BF579">
    <cfRule type="cellIs" dxfId="2102" priority="382" operator="equal">
      <formula>0</formula>
    </cfRule>
    <cfRule type="cellIs" dxfId="2101" priority="383" operator="equal">
      <formula>"N/A"</formula>
    </cfRule>
  </conditionalFormatting>
  <conditionalFormatting sqref="BJ568:BK579">
    <cfRule type="cellIs" dxfId="2100" priority="380" operator="equal">
      <formula>0</formula>
    </cfRule>
    <cfRule type="cellIs" dxfId="2099" priority="381" operator="equal">
      <formula>"N/A"</formula>
    </cfRule>
  </conditionalFormatting>
  <conditionalFormatting sqref="BO568:BP579">
    <cfRule type="cellIs" dxfId="2098" priority="378" operator="equal">
      <formula>0</formula>
    </cfRule>
    <cfRule type="cellIs" dxfId="2097" priority="379" operator="equal">
      <formula>"N/A"</formula>
    </cfRule>
  </conditionalFormatting>
  <conditionalFormatting sqref="BT568:BU579">
    <cfRule type="cellIs" dxfId="2096" priority="376" operator="equal">
      <formula>0</formula>
    </cfRule>
    <cfRule type="cellIs" dxfId="2095" priority="377" operator="equal">
      <formula>"N/A"</formula>
    </cfRule>
  </conditionalFormatting>
  <conditionalFormatting sqref="BY568:BZ579">
    <cfRule type="cellIs" dxfId="2094" priority="374" operator="equal">
      <formula>0</formula>
    </cfRule>
    <cfRule type="cellIs" dxfId="2093" priority="375" operator="equal">
      <formula>"N/A"</formula>
    </cfRule>
  </conditionalFormatting>
  <conditionalFormatting sqref="CD568:CE579">
    <cfRule type="cellIs" dxfId="2092" priority="372" operator="equal">
      <formula>0</formula>
    </cfRule>
    <cfRule type="cellIs" dxfId="2091" priority="373" operator="equal">
      <formula>"N/A"</formula>
    </cfRule>
  </conditionalFormatting>
  <conditionalFormatting sqref="CI568:CJ579">
    <cfRule type="cellIs" dxfId="2090" priority="370" operator="equal">
      <formula>0</formula>
    </cfRule>
    <cfRule type="cellIs" dxfId="2089" priority="371" operator="equal">
      <formula>"N/A"</formula>
    </cfRule>
  </conditionalFormatting>
  <conditionalFormatting sqref="CN568:CO579">
    <cfRule type="cellIs" dxfId="2088" priority="368" operator="equal">
      <formula>0</formula>
    </cfRule>
    <cfRule type="cellIs" dxfId="2087" priority="369" operator="equal">
      <formula>"N/A"</formula>
    </cfRule>
  </conditionalFormatting>
  <conditionalFormatting sqref="CS568:CT579">
    <cfRule type="cellIs" dxfId="2086" priority="366" operator="equal">
      <formula>0</formula>
    </cfRule>
    <cfRule type="cellIs" dxfId="2085" priority="367" operator="equal">
      <formula>"N/A"</formula>
    </cfRule>
  </conditionalFormatting>
  <conditionalFormatting sqref="CX568:CY579">
    <cfRule type="cellIs" dxfId="2084" priority="364" operator="equal">
      <formula>0</formula>
    </cfRule>
    <cfRule type="cellIs" dxfId="2083" priority="365" operator="equal">
      <formula>"N/A"</formula>
    </cfRule>
  </conditionalFormatting>
  <conditionalFormatting sqref="DC568:DD579">
    <cfRule type="cellIs" dxfId="2082" priority="362" operator="equal">
      <formula>0</formula>
    </cfRule>
    <cfRule type="cellIs" dxfId="2081" priority="363" operator="equal">
      <formula>"N/A"</formula>
    </cfRule>
  </conditionalFormatting>
  <conditionalFormatting sqref="DH568:DI579">
    <cfRule type="cellIs" dxfId="2080" priority="360" operator="equal">
      <formula>0</formula>
    </cfRule>
    <cfRule type="cellIs" dxfId="2079" priority="361" operator="equal">
      <formula>"N/A"</formula>
    </cfRule>
  </conditionalFormatting>
  <conditionalFormatting sqref="AH585:AJ596 AM585:AO596 AR585:AT596 AW585:AY596 BB585:BD596 BG585:BI596 BL585:BN596 BQ585:BS596 BV585:BX596 CA585:CC596 CF585:CH596 CK585:CM596 CP585:CR596 CU585:CW596 CZ585:DB596 DE585:DG596">
    <cfRule type="cellIs" dxfId="2078" priority="358" operator="equal">
      <formula>0</formula>
    </cfRule>
    <cfRule type="cellIs" dxfId="2077" priority="359" operator="equal">
      <formula>"N/A"</formula>
    </cfRule>
  </conditionalFormatting>
  <conditionalFormatting sqref="AK585:AL596">
    <cfRule type="cellIs" dxfId="2076" priority="356" operator="equal">
      <formula>0</formula>
    </cfRule>
    <cfRule type="cellIs" dxfId="2075" priority="357" operator="equal">
      <formula>"N/A"</formula>
    </cfRule>
  </conditionalFormatting>
  <conditionalFormatting sqref="AP585:AQ596">
    <cfRule type="cellIs" dxfId="2074" priority="354" operator="equal">
      <formula>0</formula>
    </cfRule>
    <cfRule type="cellIs" dxfId="2073" priority="355" operator="equal">
      <formula>"N/A"</formula>
    </cfRule>
  </conditionalFormatting>
  <conditionalFormatting sqref="AU585:AV596">
    <cfRule type="cellIs" dxfId="2072" priority="352" operator="equal">
      <formula>0</formula>
    </cfRule>
    <cfRule type="cellIs" dxfId="2071" priority="353" operator="equal">
      <formula>"N/A"</formula>
    </cfRule>
  </conditionalFormatting>
  <conditionalFormatting sqref="AZ585:BA596">
    <cfRule type="cellIs" dxfId="2070" priority="350" operator="equal">
      <formula>0</formula>
    </cfRule>
    <cfRule type="cellIs" dxfId="2069" priority="351" operator="equal">
      <formula>"N/A"</formula>
    </cfRule>
  </conditionalFormatting>
  <conditionalFormatting sqref="BE585:BF596">
    <cfRule type="cellIs" dxfId="2068" priority="348" operator="equal">
      <formula>0</formula>
    </cfRule>
    <cfRule type="cellIs" dxfId="2067" priority="349" operator="equal">
      <formula>"N/A"</formula>
    </cfRule>
  </conditionalFormatting>
  <conditionalFormatting sqref="BJ585:BK596">
    <cfRule type="cellIs" dxfId="2066" priority="346" operator="equal">
      <formula>0</formula>
    </cfRule>
    <cfRule type="cellIs" dxfId="2065" priority="347" operator="equal">
      <formula>"N/A"</formula>
    </cfRule>
  </conditionalFormatting>
  <conditionalFormatting sqref="BO585:BP596">
    <cfRule type="cellIs" dxfId="2064" priority="344" operator="equal">
      <formula>0</formula>
    </cfRule>
    <cfRule type="cellIs" dxfId="2063" priority="345" operator="equal">
      <formula>"N/A"</formula>
    </cfRule>
  </conditionalFormatting>
  <conditionalFormatting sqref="BT585:BU596">
    <cfRule type="cellIs" dxfId="2062" priority="342" operator="equal">
      <formula>0</formula>
    </cfRule>
    <cfRule type="cellIs" dxfId="2061" priority="343" operator="equal">
      <formula>"N/A"</formula>
    </cfRule>
  </conditionalFormatting>
  <conditionalFormatting sqref="BY585:BZ596">
    <cfRule type="cellIs" dxfId="2060" priority="340" operator="equal">
      <formula>0</formula>
    </cfRule>
    <cfRule type="cellIs" dxfId="2059" priority="341" operator="equal">
      <formula>"N/A"</formula>
    </cfRule>
  </conditionalFormatting>
  <conditionalFormatting sqref="CD585:CE596">
    <cfRule type="cellIs" dxfId="2058" priority="338" operator="equal">
      <formula>0</formula>
    </cfRule>
    <cfRule type="cellIs" dxfId="2057" priority="339" operator="equal">
      <formula>"N/A"</formula>
    </cfRule>
  </conditionalFormatting>
  <conditionalFormatting sqref="CI585:CJ596">
    <cfRule type="cellIs" dxfId="2056" priority="336" operator="equal">
      <formula>0</formula>
    </cfRule>
    <cfRule type="cellIs" dxfId="2055" priority="337" operator="equal">
      <formula>"N/A"</formula>
    </cfRule>
  </conditionalFormatting>
  <conditionalFormatting sqref="CN585:CO596">
    <cfRule type="cellIs" dxfId="2054" priority="334" operator="equal">
      <formula>0</formula>
    </cfRule>
    <cfRule type="cellIs" dxfId="2053" priority="335" operator="equal">
      <formula>"N/A"</formula>
    </cfRule>
  </conditionalFormatting>
  <conditionalFormatting sqref="CS585:CT596">
    <cfRule type="cellIs" dxfId="2052" priority="332" operator="equal">
      <formula>0</formula>
    </cfRule>
    <cfRule type="cellIs" dxfId="2051" priority="333" operator="equal">
      <formula>"N/A"</formula>
    </cfRule>
  </conditionalFormatting>
  <conditionalFormatting sqref="CX585:CY596">
    <cfRule type="cellIs" dxfId="2050" priority="330" operator="equal">
      <formula>0</formula>
    </cfRule>
    <cfRule type="cellIs" dxfId="2049" priority="331" operator="equal">
      <formula>"N/A"</formula>
    </cfRule>
  </conditionalFormatting>
  <conditionalFormatting sqref="DC585:DD596">
    <cfRule type="cellIs" dxfId="2048" priority="328" operator="equal">
      <formula>0</formula>
    </cfRule>
    <cfRule type="cellIs" dxfId="2047" priority="329" operator="equal">
      <formula>"N/A"</formula>
    </cfRule>
  </conditionalFormatting>
  <conditionalFormatting sqref="DH585:DI596">
    <cfRule type="cellIs" dxfId="2046" priority="326" operator="equal">
      <formula>0</formula>
    </cfRule>
    <cfRule type="cellIs" dxfId="2045" priority="327" operator="equal">
      <formula>"N/A"</formula>
    </cfRule>
  </conditionalFormatting>
  <conditionalFormatting sqref="AH602:AJ613 AM602:AO613 AR602:AT613 AW602:AY613 BB602:BD613 BG602:BI613 BL602:BN613 BQ602:BS613 BV602:BX613 CA602:CC613 CF602:CH613 CK602:CM613 CP602:CR613 CU602:CW613 CZ602:DB613 DE602:DG613">
    <cfRule type="cellIs" dxfId="2044" priority="324" operator="equal">
      <formula>0</formula>
    </cfRule>
    <cfRule type="cellIs" dxfId="2043" priority="325" operator="equal">
      <formula>"N/A"</formula>
    </cfRule>
  </conditionalFormatting>
  <conditionalFormatting sqref="AK602:AL613">
    <cfRule type="cellIs" dxfId="2042" priority="322" operator="equal">
      <formula>0</formula>
    </cfRule>
    <cfRule type="cellIs" dxfId="2041" priority="323" operator="equal">
      <formula>"N/A"</formula>
    </cfRule>
  </conditionalFormatting>
  <conditionalFormatting sqref="AP602:AQ613">
    <cfRule type="cellIs" dxfId="2040" priority="320" operator="equal">
      <formula>0</formula>
    </cfRule>
    <cfRule type="cellIs" dxfId="2039" priority="321" operator="equal">
      <formula>"N/A"</formula>
    </cfRule>
  </conditionalFormatting>
  <conditionalFormatting sqref="AU602:AV613">
    <cfRule type="cellIs" dxfId="2038" priority="318" operator="equal">
      <formula>0</formula>
    </cfRule>
    <cfRule type="cellIs" dxfId="2037" priority="319" operator="equal">
      <formula>"N/A"</formula>
    </cfRule>
  </conditionalFormatting>
  <conditionalFormatting sqref="AZ602:BA613">
    <cfRule type="cellIs" dxfId="2036" priority="316" operator="equal">
      <formula>0</formula>
    </cfRule>
    <cfRule type="cellIs" dxfId="2035" priority="317" operator="equal">
      <formula>"N/A"</formula>
    </cfRule>
  </conditionalFormatting>
  <conditionalFormatting sqref="BE602:BF613">
    <cfRule type="cellIs" dxfId="2034" priority="314" operator="equal">
      <formula>0</formula>
    </cfRule>
    <cfRule type="cellIs" dxfId="2033" priority="315" operator="equal">
      <formula>"N/A"</formula>
    </cfRule>
  </conditionalFormatting>
  <conditionalFormatting sqref="BJ602:BK613">
    <cfRule type="cellIs" dxfId="2032" priority="312" operator="equal">
      <formula>0</formula>
    </cfRule>
    <cfRule type="cellIs" dxfId="2031" priority="313" operator="equal">
      <formula>"N/A"</formula>
    </cfRule>
  </conditionalFormatting>
  <conditionalFormatting sqref="BO602:BP613">
    <cfRule type="cellIs" dxfId="2030" priority="310" operator="equal">
      <formula>0</formula>
    </cfRule>
    <cfRule type="cellIs" dxfId="2029" priority="311" operator="equal">
      <formula>"N/A"</formula>
    </cfRule>
  </conditionalFormatting>
  <conditionalFormatting sqref="BT602:BU613">
    <cfRule type="cellIs" dxfId="2028" priority="308" operator="equal">
      <formula>0</formula>
    </cfRule>
    <cfRule type="cellIs" dxfId="2027" priority="309" operator="equal">
      <formula>"N/A"</formula>
    </cfRule>
  </conditionalFormatting>
  <conditionalFormatting sqref="BY602:BZ613">
    <cfRule type="cellIs" dxfId="2026" priority="306" operator="equal">
      <formula>0</formula>
    </cfRule>
    <cfRule type="cellIs" dxfId="2025" priority="307" operator="equal">
      <formula>"N/A"</formula>
    </cfRule>
  </conditionalFormatting>
  <conditionalFormatting sqref="CD602:CE613">
    <cfRule type="cellIs" dxfId="2024" priority="304" operator="equal">
      <formula>0</formula>
    </cfRule>
    <cfRule type="cellIs" dxfId="2023" priority="305" operator="equal">
      <formula>"N/A"</formula>
    </cfRule>
  </conditionalFormatting>
  <conditionalFormatting sqref="CI602:CJ613">
    <cfRule type="cellIs" dxfId="2022" priority="302" operator="equal">
      <formula>0</formula>
    </cfRule>
    <cfRule type="cellIs" dxfId="2021" priority="303" operator="equal">
      <formula>"N/A"</formula>
    </cfRule>
  </conditionalFormatting>
  <conditionalFormatting sqref="CN602:CO613">
    <cfRule type="cellIs" dxfId="2020" priority="300" operator="equal">
      <formula>0</formula>
    </cfRule>
    <cfRule type="cellIs" dxfId="2019" priority="301" operator="equal">
      <formula>"N/A"</formula>
    </cfRule>
  </conditionalFormatting>
  <conditionalFormatting sqref="CS602:CT613">
    <cfRule type="cellIs" dxfId="2018" priority="298" operator="equal">
      <formula>0</formula>
    </cfRule>
    <cfRule type="cellIs" dxfId="2017" priority="299" operator="equal">
      <formula>"N/A"</formula>
    </cfRule>
  </conditionalFormatting>
  <conditionalFormatting sqref="CX602:CY613">
    <cfRule type="cellIs" dxfId="2016" priority="296" operator="equal">
      <formula>0</formula>
    </cfRule>
    <cfRule type="cellIs" dxfId="2015" priority="297" operator="equal">
      <formula>"N/A"</formula>
    </cfRule>
  </conditionalFormatting>
  <conditionalFormatting sqref="DC602:DD613">
    <cfRule type="cellIs" dxfId="2014" priority="294" operator="equal">
      <formula>0</formula>
    </cfRule>
    <cfRule type="cellIs" dxfId="2013" priority="295" operator="equal">
      <formula>"N/A"</formula>
    </cfRule>
  </conditionalFormatting>
  <conditionalFormatting sqref="DH602:DI613">
    <cfRule type="cellIs" dxfId="2012" priority="292" operator="equal">
      <formula>0</formula>
    </cfRule>
    <cfRule type="cellIs" dxfId="2011" priority="293" operator="equal">
      <formula>"N/A"</formula>
    </cfRule>
  </conditionalFormatting>
  <conditionalFormatting sqref="AH619:AJ630 AM619:AO630 AR619:AT630 AW619:AY630 BB619:BD630 BG619:BI630 BL619:BN630 BQ619:BS630 BV619:BX630 CA619:CC630 CF619:CH630 CK619:CM630 CP619:CR630 CU619:CW630 CZ619:DB630 DE619:DG630">
    <cfRule type="cellIs" dxfId="2010" priority="290" operator="equal">
      <formula>0</formula>
    </cfRule>
    <cfRule type="cellIs" dxfId="2009" priority="291" operator="equal">
      <formula>"N/A"</formula>
    </cfRule>
  </conditionalFormatting>
  <conditionalFormatting sqref="AK619:AL630">
    <cfRule type="cellIs" dxfId="2008" priority="288" operator="equal">
      <formula>0</formula>
    </cfRule>
    <cfRule type="cellIs" dxfId="2007" priority="289" operator="equal">
      <formula>"N/A"</formula>
    </cfRule>
  </conditionalFormatting>
  <conditionalFormatting sqref="AP619:AQ630">
    <cfRule type="cellIs" dxfId="2006" priority="286" operator="equal">
      <formula>0</formula>
    </cfRule>
    <cfRule type="cellIs" dxfId="2005" priority="287" operator="equal">
      <formula>"N/A"</formula>
    </cfRule>
  </conditionalFormatting>
  <conditionalFormatting sqref="AU619:AV630">
    <cfRule type="cellIs" dxfId="2004" priority="284" operator="equal">
      <formula>0</formula>
    </cfRule>
    <cfRule type="cellIs" dxfId="2003" priority="285" operator="equal">
      <formula>"N/A"</formula>
    </cfRule>
  </conditionalFormatting>
  <conditionalFormatting sqref="AZ619:BA630">
    <cfRule type="cellIs" dxfId="2002" priority="282" operator="equal">
      <formula>0</formula>
    </cfRule>
    <cfRule type="cellIs" dxfId="2001" priority="283" operator="equal">
      <formula>"N/A"</formula>
    </cfRule>
  </conditionalFormatting>
  <conditionalFormatting sqref="BE619:BF630">
    <cfRule type="cellIs" dxfId="2000" priority="280" operator="equal">
      <formula>0</formula>
    </cfRule>
    <cfRule type="cellIs" dxfId="1999" priority="281" operator="equal">
      <formula>"N/A"</formula>
    </cfRule>
  </conditionalFormatting>
  <conditionalFormatting sqref="BJ619:BK630">
    <cfRule type="cellIs" dxfId="1998" priority="278" operator="equal">
      <formula>0</formula>
    </cfRule>
    <cfRule type="cellIs" dxfId="1997" priority="279" operator="equal">
      <formula>"N/A"</formula>
    </cfRule>
  </conditionalFormatting>
  <conditionalFormatting sqref="BO619:BP630">
    <cfRule type="cellIs" dxfId="1996" priority="276" operator="equal">
      <formula>0</formula>
    </cfRule>
    <cfRule type="cellIs" dxfId="1995" priority="277" operator="equal">
      <formula>"N/A"</formula>
    </cfRule>
  </conditionalFormatting>
  <conditionalFormatting sqref="BT619:BU630">
    <cfRule type="cellIs" dxfId="1994" priority="274" operator="equal">
      <formula>0</formula>
    </cfRule>
    <cfRule type="cellIs" dxfId="1993" priority="275" operator="equal">
      <formula>"N/A"</formula>
    </cfRule>
  </conditionalFormatting>
  <conditionalFormatting sqref="BY619:BZ630">
    <cfRule type="cellIs" dxfId="1992" priority="272" operator="equal">
      <formula>0</formula>
    </cfRule>
    <cfRule type="cellIs" dxfId="1991" priority="273" operator="equal">
      <formula>"N/A"</formula>
    </cfRule>
  </conditionalFormatting>
  <conditionalFormatting sqref="CD619:CE630">
    <cfRule type="cellIs" dxfId="1990" priority="270" operator="equal">
      <formula>0</formula>
    </cfRule>
    <cfRule type="cellIs" dxfId="1989" priority="271" operator="equal">
      <formula>"N/A"</formula>
    </cfRule>
  </conditionalFormatting>
  <conditionalFormatting sqref="CI619:CJ630">
    <cfRule type="cellIs" dxfId="1988" priority="268" operator="equal">
      <formula>0</formula>
    </cfRule>
    <cfRule type="cellIs" dxfId="1987" priority="269" operator="equal">
      <formula>"N/A"</formula>
    </cfRule>
  </conditionalFormatting>
  <conditionalFormatting sqref="CN619:CO630">
    <cfRule type="cellIs" dxfId="1986" priority="266" operator="equal">
      <formula>0</formula>
    </cfRule>
    <cfRule type="cellIs" dxfId="1985" priority="267" operator="equal">
      <formula>"N/A"</formula>
    </cfRule>
  </conditionalFormatting>
  <conditionalFormatting sqref="CS619:CT630">
    <cfRule type="cellIs" dxfId="1984" priority="264" operator="equal">
      <formula>0</formula>
    </cfRule>
    <cfRule type="cellIs" dxfId="1983" priority="265" operator="equal">
      <formula>"N/A"</formula>
    </cfRule>
  </conditionalFormatting>
  <conditionalFormatting sqref="CX619:CY630">
    <cfRule type="cellIs" dxfId="1982" priority="262" operator="equal">
      <formula>0</formula>
    </cfRule>
    <cfRule type="cellIs" dxfId="1981" priority="263" operator="equal">
      <formula>"N/A"</formula>
    </cfRule>
  </conditionalFormatting>
  <conditionalFormatting sqref="DC619:DD630">
    <cfRule type="cellIs" dxfId="1980" priority="260" operator="equal">
      <formula>0</formula>
    </cfRule>
    <cfRule type="cellIs" dxfId="1979" priority="261" operator="equal">
      <formula>"N/A"</formula>
    </cfRule>
  </conditionalFormatting>
  <conditionalFormatting sqref="DH619:DI630">
    <cfRule type="cellIs" dxfId="1978" priority="258" operator="equal">
      <formula>0</formula>
    </cfRule>
    <cfRule type="cellIs" dxfId="1977" priority="259" operator="equal">
      <formula>"N/A"</formula>
    </cfRule>
  </conditionalFormatting>
  <conditionalFormatting sqref="AH636:AJ647 AM636:AO647 AR636:AT647 AW636:AY647 BB636:BD647 BG636:BI647 BL636:BN647 BQ636:BS647 BV636:BX647 CA636:CC647 CF636:CH647 CK636:CM647 CP636:CR647 CU636:CW647 CZ636:DB647 DE636:DG647">
    <cfRule type="cellIs" dxfId="1976" priority="256" operator="equal">
      <formula>0</formula>
    </cfRule>
    <cfRule type="cellIs" dxfId="1975" priority="257" operator="equal">
      <formula>"N/A"</formula>
    </cfRule>
  </conditionalFormatting>
  <conditionalFormatting sqref="AK636:AL647">
    <cfRule type="cellIs" dxfId="1974" priority="254" operator="equal">
      <formula>0</formula>
    </cfRule>
    <cfRule type="cellIs" dxfId="1973" priority="255" operator="equal">
      <formula>"N/A"</formula>
    </cfRule>
  </conditionalFormatting>
  <conditionalFormatting sqref="AP636:AQ647">
    <cfRule type="cellIs" dxfId="1972" priority="252" operator="equal">
      <formula>0</formula>
    </cfRule>
    <cfRule type="cellIs" dxfId="1971" priority="253" operator="equal">
      <formula>"N/A"</formula>
    </cfRule>
  </conditionalFormatting>
  <conditionalFormatting sqref="AU636:AV647">
    <cfRule type="cellIs" dxfId="1970" priority="250" operator="equal">
      <formula>0</formula>
    </cfRule>
    <cfRule type="cellIs" dxfId="1969" priority="251" operator="equal">
      <formula>"N/A"</formula>
    </cfRule>
  </conditionalFormatting>
  <conditionalFormatting sqref="AZ636:BA647">
    <cfRule type="cellIs" dxfId="1968" priority="248" operator="equal">
      <formula>0</formula>
    </cfRule>
    <cfRule type="cellIs" dxfId="1967" priority="249" operator="equal">
      <formula>"N/A"</formula>
    </cfRule>
  </conditionalFormatting>
  <conditionalFormatting sqref="BE636:BF647">
    <cfRule type="cellIs" dxfId="1966" priority="246" operator="equal">
      <formula>0</formula>
    </cfRule>
    <cfRule type="cellIs" dxfId="1965" priority="247" operator="equal">
      <formula>"N/A"</formula>
    </cfRule>
  </conditionalFormatting>
  <conditionalFormatting sqref="BJ636:BK647">
    <cfRule type="cellIs" dxfId="1964" priority="244" operator="equal">
      <formula>0</formula>
    </cfRule>
    <cfRule type="cellIs" dxfId="1963" priority="245" operator="equal">
      <formula>"N/A"</formula>
    </cfRule>
  </conditionalFormatting>
  <conditionalFormatting sqref="BO636:BP647">
    <cfRule type="cellIs" dxfId="1962" priority="242" operator="equal">
      <formula>0</formula>
    </cfRule>
    <cfRule type="cellIs" dxfId="1961" priority="243" operator="equal">
      <formula>"N/A"</formula>
    </cfRule>
  </conditionalFormatting>
  <conditionalFormatting sqref="BT636:BU647">
    <cfRule type="cellIs" dxfId="1960" priority="240" operator="equal">
      <formula>0</formula>
    </cfRule>
    <cfRule type="cellIs" dxfId="1959" priority="241" operator="equal">
      <formula>"N/A"</formula>
    </cfRule>
  </conditionalFormatting>
  <conditionalFormatting sqref="BY636:BZ647">
    <cfRule type="cellIs" dxfId="1958" priority="238" operator="equal">
      <formula>0</formula>
    </cfRule>
    <cfRule type="cellIs" dxfId="1957" priority="239" operator="equal">
      <formula>"N/A"</formula>
    </cfRule>
  </conditionalFormatting>
  <conditionalFormatting sqref="CD636:CE647">
    <cfRule type="cellIs" dxfId="1956" priority="236" operator="equal">
      <formula>0</formula>
    </cfRule>
    <cfRule type="cellIs" dxfId="1955" priority="237" operator="equal">
      <formula>"N/A"</formula>
    </cfRule>
  </conditionalFormatting>
  <conditionalFormatting sqref="CI636:CJ647">
    <cfRule type="cellIs" dxfId="1954" priority="234" operator="equal">
      <formula>0</formula>
    </cfRule>
    <cfRule type="cellIs" dxfId="1953" priority="235" operator="equal">
      <formula>"N/A"</formula>
    </cfRule>
  </conditionalFormatting>
  <conditionalFormatting sqref="CN636:CO647">
    <cfRule type="cellIs" dxfId="1952" priority="232" operator="equal">
      <formula>0</formula>
    </cfRule>
    <cfRule type="cellIs" dxfId="1951" priority="233" operator="equal">
      <formula>"N/A"</formula>
    </cfRule>
  </conditionalFormatting>
  <conditionalFormatting sqref="CS636:CT647">
    <cfRule type="cellIs" dxfId="1950" priority="230" operator="equal">
      <formula>0</formula>
    </cfRule>
    <cfRule type="cellIs" dxfId="1949" priority="231" operator="equal">
      <formula>"N/A"</formula>
    </cfRule>
  </conditionalFormatting>
  <conditionalFormatting sqref="CX636:CY647">
    <cfRule type="cellIs" dxfId="1948" priority="228" operator="equal">
      <formula>0</formula>
    </cfRule>
    <cfRule type="cellIs" dxfId="1947" priority="229" operator="equal">
      <formula>"N/A"</formula>
    </cfRule>
  </conditionalFormatting>
  <conditionalFormatting sqref="DC636:DD647">
    <cfRule type="cellIs" dxfId="1946" priority="226" operator="equal">
      <formula>0</formula>
    </cfRule>
    <cfRule type="cellIs" dxfId="1945" priority="227" operator="equal">
      <formula>"N/A"</formula>
    </cfRule>
  </conditionalFormatting>
  <conditionalFormatting sqref="DH636:DI647">
    <cfRule type="cellIs" dxfId="1944" priority="224" operator="equal">
      <formula>0</formula>
    </cfRule>
    <cfRule type="cellIs" dxfId="1943" priority="225" operator="equal">
      <formula>"N/A"</formula>
    </cfRule>
  </conditionalFormatting>
  <conditionalFormatting sqref="AH653:AJ664 AM653:AO664 AR653:AT664 AW653:AY664 BB653:BD664 BG653:BI664 BL653:BN664 BQ653:BS664 BV653:BX664 CA653:CC664 CF653:CH664 CK653:CM664 CP653:CR664 CU653:CW664 CZ653:DB664 DE653:DG664">
    <cfRule type="cellIs" dxfId="1942" priority="222" operator="equal">
      <formula>0</formula>
    </cfRule>
    <cfRule type="cellIs" dxfId="1941" priority="223" operator="equal">
      <formula>"N/A"</formula>
    </cfRule>
  </conditionalFormatting>
  <conditionalFormatting sqref="AK653:AL664">
    <cfRule type="cellIs" dxfId="1940" priority="220" operator="equal">
      <formula>0</formula>
    </cfRule>
    <cfRule type="cellIs" dxfId="1939" priority="221" operator="equal">
      <formula>"N/A"</formula>
    </cfRule>
  </conditionalFormatting>
  <conditionalFormatting sqref="AP653:AQ664">
    <cfRule type="cellIs" dxfId="1938" priority="218" operator="equal">
      <formula>0</formula>
    </cfRule>
    <cfRule type="cellIs" dxfId="1937" priority="219" operator="equal">
      <formula>"N/A"</formula>
    </cfRule>
  </conditionalFormatting>
  <conditionalFormatting sqref="AU653:AV664">
    <cfRule type="cellIs" dxfId="1936" priority="216" operator="equal">
      <formula>0</formula>
    </cfRule>
    <cfRule type="cellIs" dxfId="1935" priority="217" operator="equal">
      <formula>"N/A"</formula>
    </cfRule>
  </conditionalFormatting>
  <conditionalFormatting sqref="AZ653:BA664">
    <cfRule type="cellIs" dxfId="1934" priority="214" operator="equal">
      <formula>0</formula>
    </cfRule>
    <cfRule type="cellIs" dxfId="1933" priority="215" operator="equal">
      <formula>"N/A"</formula>
    </cfRule>
  </conditionalFormatting>
  <conditionalFormatting sqref="BE653:BF664">
    <cfRule type="cellIs" dxfId="1932" priority="212" operator="equal">
      <formula>0</formula>
    </cfRule>
    <cfRule type="cellIs" dxfId="1931" priority="213" operator="equal">
      <formula>"N/A"</formula>
    </cfRule>
  </conditionalFormatting>
  <conditionalFormatting sqref="BJ653:BK664">
    <cfRule type="cellIs" dxfId="1930" priority="210" operator="equal">
      <formula>0</formula>
    </cfRule>
    <cfRule type="cellIs" dxfId="1929" priority="211" operator="equal">
      <formula>"N/A"</formula>
    </cfRule>
  </conditionalFormatting>
  <conditionalFormatting sqref="BO653:BP664">
    <cfRule type="cellIs" dxfId="1928" priority="208" operator="equal">
      <formula>0</formula>
    </cfRule>
    <cfRule type="cellIs" dxfId="1927" priority="209" operator="equal">
      <formula>"N/A"</formula>
    </cfRule>
  </conditionalFormatting>
  <conditionalFormatting sqref="BT653:BU664">
    <cfRule type="cellIs" dxfId="1926" priority="206" operator="equal">
      <formula>0</formula>
    </cfRule>
    <cfRule type="cellIs" dxfId="1925" priority="207" operator="equal">
      <formula>"N/A"</formula>
    </cfRule>
  </conditionalFormatting>
  <conditionalFormatting sqref="BY653:BZ664">
    <cfRule type="cellIs" dxfId="1924" priority="204" operator="equal">
      <formula>0</formula>
    </cfRule>
    <cfRule type="cellIs" dxfId="1923" priority="205" operator="equal">
      <formula>"N/A"</formula>
    </cfRule>
  </conditionalFormatting>
  <conditionalFormatting sqref="CD653:CE664">
    <cfRule type="cellIs" dxfId="1922" priority="202" operator="equal">
      <formula>0</formula>
    </cfRule>
    <cfRule type="cellIs" dxfId="1921" priority="203" operator="equal">
      <formula>"N/A"</formula>
    </cfRule>
  </conditionalFormatting>
  <conditionalFormatting sqref="CI653:CJ664">
    <cfRule type="cellIs" dxfId="1920" priority="200" operator="equal">
      <formula>0</formula>
    </cfRule>
    <cfRule type="cellIs" dxfId="1919" priority="201" operator="equal">
      <formula>"N/A"</formula>
    </cfRule>
  </conditionalFormatting>
  <conditionalFormatting sqref="CN653:CO664">
    <cfRule type="cellIs" dxfId="1918" priority="198" operator="equal">
      <formula>0</formula>
    </cfRule>
    <cfRule type="cellIs" dxfId="1917" priority="199" operator="equal">
      <formula>"N/A"</formula>
    </cfRule>
  </conditionalFormatting>
  <conditionalFormatting sqref="CS653:CT664">
    <cfRule type="cellIs" dxfId="1916" priority="196" operator="equal">
      <formula>0</formula>
    </cfRule>
    <cfRule type="cellIs" dxfId="1915" priority="197" operator="equal">
      <formula>"N/A"</formula>
    </cfRule>
  </conditionalFormatting>
  <conditionalFormatting sqref="CX653:CY664">
    <cfRule type="cellIs" dxfId="1914" priority="194" operator="equal">
      <formula>0</formula>
    </cfRule>
    <cfRule type="cellIs" dxfId="1913" priority="195" operator="equal">
      <formula>"N/A"</formula>
    </cfRule>
  </conditionalFormatting>
  <conditionalFormatting sqref="DC653:DD664">
    <cfRule type="cellIs" dxfId="1912" priority="192" operator="equal">
      <formula>0</formula>
    </cfRule>
    <cfRule type="cellIs" dxfId="1911" priority="193" operator="equal">
      <formula>"N/A"</formula>
    </cfRule>
  </conditionalFormatting>
  <conditionalFormatting sqref="DH653:DI664">
    <cfRule type="cellIs" dxfId="1910" priority="190" operator="equal">
      <formula>0</formula>
    </cfRule>
    <cfRule type="cellIs" dxfId="1909" priority="191" operator="equal">
      <formula>"N/A"</formula>
    </cfRule>
  </conditionalFormatting>
  <conditionalFormatting sqref="DE7:DG18">
    <cfRule type="cellIs" dxfId="1908" priority="188" operator="equal">
      <formula>0</formula>
    </cfRule>
    <cfRule type="cellIs" dxfId="1907" priority="189" operator="equal">
      <formula>"N/A"</formula>
    </cfRule>
  </conditionalFormatting>
  <conditionalFormatting sqref="DH7:DI18">
    <cfRule type="cellIs" dxfId="1906" priority="186" operator="equal">
      <formula>0</formula>
    </cfRule>
    <cfRule type="cellIs" dxfId="1905" priority="187" operator="equal">
      <formula>"N/A"</formula>
    </cfRule>
  </conditionalFormatting>
  <conditionalFormatting sqref="DI6">
    <cfRule type="cellIs" dxfId="1904" priority="184" operator="equal">
      <formula>0</formula>
    </cfRule>
    <cfRule type="cellIs" dxfId="1903" priority="185" operator="equal">
      <formula>"N/A"</formula>
    </cfRule>
  </conditionalFormatting>
  <conditionalFormatting sqref="AA3:DI18">
    <cfRule type="cellIs" dxfId="1902" priority="183" operator="equal">
      <formula>"true"</formula>
    </cfRule>
  </conditionalFormatting>
  <conditionalFormatting sqref="AA36:DG36">
    <cfRule type="cellIs" dxfId="1901" priority="149" operator="equal">
      <formula>"true"</formula>
    </cfRule>
  </conditionalFormatting>
  <conditionalFormatting sqref="AE24:AO35 AR24:AT35 AW24:AY35 BB24:BD35 BG24:BI35 BL24:BN35 BQ24:BS35 BV24:BX35 CA24:CC35 CF24:CH35 CK24:CM35 CP24:CR35 CU24:CW35 CZ24:DB35">
    <cfRule type="cellIs" dxfId="1900" priority="147" operator="equal">
      <formula>0</formula>
    </cfRule>
    <cfRule type="cellIs" dxfId="1899" priority="148" operator="equal">
      <formula>"N/A"</formula>
    </cfRule>
  </conditionalFormatting>
  <conditionalFormatting sqref="AP24:AQ35">
    <cfRule type="cellIs" dxfId="1898" priority="145" operator="equal">
      <formula>0</formula>
    </cfRule>
    <cfRule type="cellIs" dxfId="1897" priority="146" operator="equal">
      <formula>"N/A"</formula>
    </cfRule>
  </conditionalFormatting>
  <conditionalFormatting sqref="AU24:AV35">
    <cfRule type="cellIs" dxfId="1896" priority="143" operator="equal">
      <formula>0</formula>
    </cfRule>
    <cfRule type="cellIs" dxfId="1895" priority="144" operator="equal">
      <formula>"N/A"</formula>
    </cfRule>
  </conditionalFormatting>
  <conditionalFormatting sqref="AZ24:BA35">
    <cfRule type="cellIs" dxfId="1894" priority="141" operator="equal">
      <formula>0</formula>
    </cfRule>
    <cfRule type="cellIs" dxfId="1893" priority="142" operator="equal">
      <formula>"N/A"</formula>
    </cfRule>
  </conditionalFormatting>
  <conditionalFormatting sqref="BE24:BF35">
    <cfRule type="cellIs" dxfId="1892" priority="139" operator="equal">
      <formula>0</formula>
    </cfRule>
    <cfRule type="cellIs" dxfId="1891" priority="140" operator="equal">
      <formula>"N/A"</formula>
    </cfRule>
  </conditionalFormatting>
  <conditionalFormatting sqref="BJ24:BK35">
    <cfRule type="cellIs" dxfId="1890" priority="137" operator="equal">
      <formula>0</formula>
    </cfRule>
    <cfRule type="cellIs" dxfId="1889" priority="138" operator="equal">
      <formula>"N/A"</formula>
    </cfRule>
  </conditionalFormatting>
  <conditionalFormatting sqref="BO24:BP35">
    <cfRule type="cellIs" dxfId="1888" priority="135" operator="equal">
      <formula>0</formula>
    </cfRule>
    <cfRule type="cellIs" dxfId="1887" priority="136" operator="equal">
      <formula>"N/A"</formula>
    </cfRule>
  </conditionalFormatting>
  <conditionalFormatting sqref="BT24:BU35">
    <cfRule type="cellIs" dxfId="1886" priority="133" operator="equal">
      <formula>0</formula>
    </cfRule>
    <cfRule type="cellIs" dxfId="1885" priority="134" operator="equal">
      <formula>"N/A"</formula>
    </cfRule>
  </conditionalFormatting>
  <conditionalFormatting sqref="BY24:BZ35">
    <cfRule type="cellIs" dxfId="1884" priority="131" operator="equal">
      <formula>0</formula>
    </cfRule>
    <cfRule type="cellIs" dxfId="1883" priority="132" operator="equal">
      <formula>"N/A"</formula>
    </cfRule>
  </conditionalFormatting>
  <conditionalFormatting sqref="CD24:CE35">
    <cfRule type="cellIs" dxfId="1882" priority="129" operator="equal">
      <formula>0</formula>
    </cfRule>
    <cfRule type="cellIs" dxfId="1881" priority="130" operator="equal">
      <formula>"N/A"</formula>
    </cfRule>
  </conditionalFormatting>
  <conditionalFormatting sqref="CI24:CJ35">
    <cfRule type="cellIs" dxfId="1880" priority="127" operator="equal">
      <formula>0</formula>
    </cfRule>
    <cfRule type="cellIs" dxfId="1879" priority="128" operator="equal">
      <formula>"N/A"</formula>
    </cfRule>
  </conditionalFormatting>
  <conditionalFormatting sqref="CN24:CO35">
    <cfRule type="cellIs" dxfId="1878" priority="125" operator="equal">
      <formula>0</formula>
    </cfRule>
    <cfRule type="cellIs" dxfId="1877" priority="126" operator="equal">
      <formula>"N/A"</formula>
    </cfRule>
  </conditionalFormatting>
  <conditionalFormatting sqref="CS24:CT35">
    <cfRule type="cellIs" dxfId="1876" priority="123" operator="equal">
      <formula>0</formula>
    </cfRule>
    <cfRule type="cellIs" dxfId="1875" priority="124" operator="equal">
      <formula>"N/A"</formula>
    </cfRule>
  </conditionalFormatting>
  <conditionalFormatting sqref="CX24:CY35">
    <cfRule type="cellIs" dxfId="1874" priority="121" operator="equal">
      <formula>0</formula>
    </cfRule>
    <cfRule type="cellIs" dxfId="1873" priority="122" operator="equal">
      <formula>"N/A"</formula>
    </cfRule>
  </conditionalFormatting>
  <conditionalFormatting sqref="DC24:DD35">
    <cfRule type="cellIs" dxfId="1872" priority="119" operator="equal">
      <formula>0</formula>
    </cfRule>
    <cfRule type="cellIs" dxfId="1871" priority="120" operator="equal">
      <formula>"N/A"</formula>
    </cfRule>
  </conditionalFormatting>
  <conditionalFormatting sqref="DE24:DG35">
    <cfRule type="cellIs" dxfId="1870" priority="117" operator="equal">
      <formula>0</formula>
    </cfRule>
    <cfRule type="cellIs" dxfId="1869" priority="118" operator="equal">
      <formula>"N/A"</formula>
    </cfRule>
  </conditionalFormatting>
  <conditionalFormatting sqref="DH24:DI35">
    <cfRule type="cellIs" dxfId="1868" priority="115" operator="equal">
      <formula>0</formula>
    </cfRule>
    <cfRule type="cellIs" dxfId="1867" priority="116" operator="equal">
      <formula>"N/A"</formula>
    </cfRule>
  </conditionalFormatting>
  <conditionalFormatting sqref="DI23">
    <cfRule type="cellIs" dxfId="1866" priority="113" operator="equal">
      <formula>0</formula>
    </cfRule>
    <cfRule type="cellIs" dxfId="1865" priority="114" operator="equal">
      <formula>"N/A"</formula>
    </cfRule>
  </conditionalFormatting>
  <conditionalFormatting sqref="AA20:DI35">
    <cfRule type="cellIs" dxfId="1864" priority="112" operator="equal">
      <formula>"true"</formula>
    </cfRule>
  </conditionalFormatting>
  <conditionalFormatting sqref="AE41:AO52 AR41:AT52 AW41:AY52 BB41:BD52 BG41:BI52 BL41:BN52 BQ41:BS52 BV41:BX52 CA41:CC52 CF41:CH52 CK41:CM52 CP41:CR52 CU41:CW52 CZ41:DB52">
    <cfRule type="cellIs" dxfId="1863" priority="110" operator="equal">
      <formula>0</formula>
    </cfRule>
    <cfRule type="cellIs" dxfId="1862" priority="111" operator="equal">
      <formula>"N/A"</formula>
    </cfRule>
  </conditionalFormatting>
  <conditionalFormatting sqref="AP41:AQ52">
    <cfRule type="cellIs" dxfId="1861" priority="108" operator="equal">
      <formula>0</formula>
    </cfRule>
    <cfRule type="cellIs" dxfId="1860" priority="109" operator="equal">
      <formula>"N/A"</formula>
    </cfRule>
  </conditionalFormatting>
  <conditionalFormatting sqref="AU41:AV52">
    <cfRule type="cellIs" dxfId="1859" priority="106" operator="equal">
      <formula>0</formula>
    </cfRule>
    <cfRule type="cellIs" dxfId="1858" priority="107" operator="equal">
      <formula>"N/A"</formula>
    </cfRule>
  </conditionalFormatting>
  <conditionalFormatting sqref="AZ41:BA52">
    <cfRule type="cellIs" dxfId="1857" priority="104" operator="equal">
      <formula>0</formula>
    </cfRule>
    <cfRule type="cellIs" dxfId="1856" priority="105" operator="equal">
      <formula>"N/A"</formula>
    </cfRule>
  </conditionalFormatting>
  <conditionalFormatting sqref="BE41:BF52">
    <cfRule type="cellIs" dxfId="1855" priority="102" operator="equal">
      <formula>0</formula>
    </cfRule>
    <cfRule type="cellIs" dxfId="1854" priority="103" operator="equal">
      <formula>"N/A"</formula>
    </cfRule>
  </conditionalFormatting>
  <conditionalFormatting sqref="BJ41:BK52">
    <cfRule type="cellIs" dxfId="1853" priority="100" operator="equal">
      <formula>0</formula>
    </cfRule>
    <cfRule type="cellIs" dxfId="1852" priority="101" operator="equal">
      <formula>"N/A"</formula>
    </cfRule>
  </conditionalFormatting>
  <conditionalFormatting sqref="BO41:BP52">
    <cfRule type="cellIs" dxfId="1851" priority="98" operator="equal">
      <formula>0</formula>
    </cfRule>
    <cfRule type="cellIs" dxfId="1850" priority="99" operator="equal">
      <formula>"N/A"</formula>
    </cfRule>
  </conditionalFormatting>
  <conditionalFormatting sqref="BT41:BU52">
    <cfRule type="cellIs" dxfId="1849" priority="96" operator="equal">
      <formula>0</formula>
    </cfRule>
    <cfRule type="cellIs" dxfId="1848" priority="97" operator="equal">
      <formula>"N/A"</formula>
    </cfRule>
  </conditionalFormatting>
  <conditionalFormatting sqref="BY41:BZ52">
    <cfRule type="cellIs" dxfId="1847" priority="94" operator="equal">
      <formula>0</formula>
    </cfRule>
    <cfRule type="cellIs" dxfId="1846" priority="95" operator="equal">
      <formula>"N/A"</formula>
    </cfRule>
  </conditionalFormatting>
  <conditionalFormatting sqref="CD41:CE52">
    <cfRule type="cellIs" dxfId="1845" priority="92" operator="equal">
      <formula>0</formula>
    </cfRule>
    <cfRule type="cellIs" dxfId="1844" priority="93" operator="equal">
      <formula>"N/A"</formula>
    </cfRule>
  </conditionalFormatting>
  <conditionalFormatting sqref="CI41:CJ52">
    <cfRule type="cellIs" dxfId="1843" priority="90" operator="equal">
      <formula>0</formula>
    </cfRule>
    <cfRule type="cellIs" dxfId="1842" priority="91" operator="equal">
      <formula>"N/A"</formula>
    </cfRule>
  </conditionalFormatting>
  <conditionalFormatting sqref="CN41:CO52">
    <cfRule type="cellIs" dxfId="1841" priority="88" operator="equal">
      <formula>0</formula>
    </cfRule>
    <cfRule type="cellIs" dxfId="1840" priority="89" operator="equal">
      <formula>"N/A"</formula>
    </cfRule>
  </conditionalFormatting>
  <conditionalFormatting sqref="CS41:CT52">
    <cfRule type="cellIs" dxfId="1839" priority="86" operator="equal">
      <formula>0</formula>
    </cfRule>
    <cfRule type="cellIs" dxfId="1838" priority="87" operator="equal">
      <formula>"N/A"</formula>
    </cfRule>
  </conditionalFormatting>
  <conditionalFormatting sqref="CX41:CY52">
    <cfRule type="cellIs" dxfId="1837" priority="84" operator="equal">
      <formula>0</formula>
    </cfRule>
    <cfRule type="cellIs" dxfId="1836" priority="85" operator="equal">
      <formula>"N/A"</formula>
    </cfRule>
  </conditionalFormatting>
  <conditionalFormatting sqref="DC41:DD52">
    <cfRule type="cellIs" dxfId="1835" priority="82" operator="equal">
      <formula>0</formula>
    </cfRule>
    <cfRule type="cellIs" dxfId="1834" priority="83" operator="equal">
      <formula>"N/A"</formula>
    </cfRule>
  </conditionalFormatting>
  <conditionalFormatting sqref="DE41:DG52">
    <cfRule type="cellIs" dxfId="1833" priority="80" operator="equal">
      <formula>0</formula>
    </cfRule>
    <cfRule type="cellIs" dxfId="1832" priority="81" operator="equal">
      <formula>"N/A"</formula>
    </cfRule>
  </conditionalFormatting>
  <conditionalFormatting sqref="DH41:DI52">
    <cfRule type="cellIs" dxfId="1831" priority="78" operator="equal">
      <formula>0</formula>
    </cfRule>
    <cfRule type="cellIs" dxfId="1830" priority="79" operator="equal">
      <formula>"N/A"</formula>
    </cfRule>
  </conditionalFormatting>
  <conditionalFormatting sqref="DI40">
    <cfRule type="cellIs" dxfId="1829" priority="76" operator="equal">
      <formula>0</formula>
    </cfRule>
    <cfRule type="cellIs" dxfId="1828" priority="77" operator="equal">
      <formula>"N/A"</formula>
    </cfRule>
  </conditionalFormatting>
  <conditionalFormatting sqref="AA37:DI53">
    <cfRule type="cellIs" dxfId="1827" priority="75" operator="equal">
      <formula>"true"</formula>
    </cfRule>
  </conditionalFormatting>
  <conditionalFormatting sqref="AE109:AO120 AR109:AT120 AW109:AY120 BB109:BD120 BG109:BI120 BL109:BN120 BQ109:BS120 BV109:BX120 CA109:CC120 CF109:CH120 CK109:CM120 CP109:CR120 CU109:CW120 CZ109:DB120">
    <cfRule type="cellIs" dxfId="1826" priority="73" operator="equal">
      <formula>0</formula>
    </cfRule>
    <cfRule type="cellIs" dxfId="1825" priority="74" operator="equal">
      <formula>"N/A"</formula>
    </cfRule>
  </conditionalFormatting>
  <conditionalFormatting sqref="AP109:AQ120">
    <cfRule type="cellIs" dxfId="1824" priority="71" operator="equal">
      <formula>0</formula>
    </cfRule>
    <cfRule type="cellIs" dxfId="1823" priority="72" operator="equal">
      <formula>"N/A"</formula>
    </cfRule>
  </conditionalFormatting>
  <conditionalFormatting sqref="AU109:AV120">
    <cfRule type="cellIs" dxfId="1822" priority="69" operator="equal">
      <formula>0</formula>
    </cfRule>
    <cfRule type="cellIs" dxfId="1821" priority="70" operator="equal">
      <formula>"N/A"</formula>
    </cfRule>
  </conditionalFormatting>
  <conditionalFormatting sqref="AZ109:BA120">
    <cfRule type="cellIs" dxfId="1820" priority="67" operator="equal">
      <formula>0</formula>
    </cfRule>
    <cfRule type="cellIs" dxfId="1819" priority="68" operator="equal">
      <formula>"N/A"</formula>
    </cfRule>
  </conditionalFormatting>
  <conditionalFormatting sqref="BE109:BF120">
    <cfRule type="cellIs" dxfId="1818" priority="65" operator="equal">
      <formula>0</formula>
    </cfRule>
    <cfRule type="cellIs" dxfId="1817" priority="66" operator="equal">
      <formula>"N/A"</formula>
    </cfRule>
  </conditionalFormatting>
  <conditionalFormatting sqref="BJ109:BK120">
    <cfRule type="cellIs" dxfId="1816" priority="63" operator="equal">
      <formula>0</formula>
    </cfRule>
    <cfRule type="cellIs" dxfId="1815" priority="64" operator="equal">
      <formula>"N/A"</formula>
    </cfRule>
  </conditionalFormatting>
  <conditionalFormatting sqref="BO109:BP120">
    <cfRule type="cellIs" dxfId="1814" priority="61" operator="equal">
      <formula>0</formula>
    </cfRule>
    <cfRule type="cellIs" dxfId="1813" priority="62" operator="equal">
      <formula>"N/A"</formula>
    </cfRule>
  </conditionalFormatting>
  <conditionalFormatting sqref="BT109:BU120">
    <cfRule type="cellIs" dxfId="1812" priority="59" operator="equal">
      <formula>0</formula>
    </cfRule>
    <cfRule type="cellIs" dxfId="1811" priority="60" operator="equal">
      <formula>"N/A"</formula>
    </cfRule>
  </conditionalFormatting>
  <conditionalFormatting sqref="BY109:BZ120">
    <cfRule type="cellIs" dxfId="1810" priority="57" operator="equal">
      <formula>0</formula>
    </cfRule>
    <cfRule type="cellIs" dxfId="1809" priority="58" operator="equal">
      <formula>"N/A"</formula>
    </cfRule>
  </conditionalFormatting>
  <conditionalFormatting sqref="CD109:CE120">
    <cfRule type="cellIs" dxfId="1808" priority="55" operator="equal">
      <formula>0</formula>
    </cfRule>
    <cfRule type="cellIs" dxfId="1807" priority="56" operator="equal">
      <formula>"N/A"</formula>
    </cfRule>
  </conditionalFormatting>
  <conditionalFormatting sqref="CI109:CJ120">
    <cfRule type="cellIs" dxfId="1806" priority="53" operator="equal">
      <formula>0</formula>
    </cfRule>
    <cfRule type="cellIs" dxfId="1805" priority="54" operator="equal">
      <formula>"N/A"</formula>
    </cfRule>
  </conditionalFormatting>
  <conditionalFormatting sqref="CN109:CO120">
    <cfRule type="cellIs" dxfId="1804" priority="51" operator="equal">
      <formula>0</formula>
    </cfRule>
    <cfRule type="cellIs" dxfId="1803" priority="52" operator="equal">
      <formula>"N/A"</formula>
    </cfRule>
  </conditionalFormatting>
  <conditionalFormatting sqref="CS109:CT120">
    <cfRule type="cellIs" dxfId="1802" priority="49" operator="equal">
      <formula>0</formula>
    </cfRule>
    <cfRule type="cellIs" dxfId="1801" priority="50" operator="equal">
      <formula>"N/A"</formula>
    </cfRule>
  </conditionalFormatting>
  <conditionalFormatting sqref="CX109:CY120">
    <cfRule type="cellIs" dxfId="1800" priority="47" operator="equal">
      <formula>0</formula>
    </cfRule>
    <cfRule type="cellIs" dxfId="1799" priority="48" operator="equal">
      <formula>"N/A"</formula>
    </cfRule>
  </conditionalFormatting>
  <conditionalFormatting sqref="DC109:DD120">
    <cfRule type="cellIs" dxfId="1798" priority="45" operator="equal">
      <formula>0</formula>
    </cfRule>
    <cfRule type="cellIs" dxfId="1797" priority="46" operator="equal">
      <formula>"N/A"</formula>
    </cfRule>
  </conditionalFormatting>
  <conditionalFormatting sqref="DE109:DG120">
    <cfRule type="cellIs" dxfId="1796" priority="43" operator="equal">
      <formula>0</formula>
    </cfRule>
    <cfRule type="cellIs" dxfId="1795" priority="44" operator="equal">
      <formula>"N/A"</formula>
    </cfRule>
  </conditionalFormatting>
  <conditionalFormatting sqref="DH109:DI120">
    <cfRule type="cellIs" dxfId="1794" priority="41" operator="equal">
      <formula>0</formula>
    </cfRule>
    <cfRule type="cellIs" dxfId="1793" priority="42" operator="equal">
      <formula>"N/A"</formula>
    </cfRule>
  </conditionalFormatting>
  <conditionalFormatting sqref="DI108">
    <cfRule type="cellIs" dxfId="1792" priority="39" operator="equal">
      <formula>0</formula>
    </cfRule>
    <cfRule type="cellIs" dxfId="1791" priority="40" operator="equal">
      <formula>"N/A"</formula>
    </cfRule>
  </conditionalFormatting>
  <conditionalFormatting sqref="AA105:DI120">
    <cfRule type="cellIs" dxfId="1790" priority="38" operator="equal">
      <formula>"true"</formula>
    </cfRule>
  </conditionalFormatting>
  <conditionalFormatting sqref="AE160:AO171 AR160:AT171 AW160:AY171 BB160:BD171 BG160:BI171 BL160:BN171 BQ160:BS171 BV160:BX171 CA160:CC171 CF160:CH171 CK160:CM171 CP160:CR171 CU160:CW171 CZ160:DB171">
    <cfRule type="cellIs" dxfId="1789" priority="36" operator="equal">
      <formula>0</formula>
    </cfRule>
    <cfRule type="cellIs" dxfId="1788" priority="37" operator="equal">
      <formula>"N/A"</formula>
    </cfRule>
  </conditionalFormatting>
  <conditionalFormatting sqref="AP160:AQ171">
    <cfRule type="cellIs" dxfId="1787" priority="34" operator="equal">
      <formula>0</formula>
    </cfRule>
    <cfRule type="cellIs" dxfId="1786" priority="35" operator="equal">
      <formula>"N/A"</formula>
    </cfRule>
  </conditionalFormatting>
  <conditionalFormatting sqref="AU160:AV171">
    <cfRule type="cellIs" dxfId="1785" priority="32" operator="equal">
      <formula>0</formula>
    </cfRule>
    <cfRule type="cellIs" dxfId="1784" priority="33" operator="equal">
      <formula>"N/A"</formula>
    </cfRule>
  </conditionalFormatting>
  <conditionalFormatting sqref="AZ160:BA171">
    <cfRule type="cellIs" dxfId="1783" priority="30" operator="equal">
      <formula>0</formula>
    </cfRule>
    <cfRule type="cellIs" dxfId="1782" priority="31" operator="equal">
      <formula>"N/A"</formula>
    </cfRule>
  </conditionalFormatting>
  <conditionalFormatting sqref="BE160:BF171">
    <cfRule type="cellIs" dxfId="1781" priority="28" operator="equal">
      <formula>0</formula>
    </cfRule>
    <cfRule type="cellIs" dxfId="1780" priority="29" operator="equal">
      <formula>"N/A"</formula>
    </cfRule>
  </conditionalFormatting>
  <conditionalFormatting sqref="BJ160:BK171">
    <cfRule type="cellIs" dxfId="1779" priority="26" operator="equal">
      <formula>0</formula>
    </cfRule>
    <cfRule type="cellIs" dxfId="1778" priority="27" operator="equal">
      <formula>"N/A"</formula>
    </cfRule>
  </conditionalFormatting>
  <conditionalFormatting sqref="BO160:BP171">
    <cfRule type="cellIs" dxfId="1777" priority="24" operator="equal">
      <formula>0</formula>
    </cfRule>
    <cfRule type="cellIs" dxfId="1776" priority="25" operator="equal">
      <formula>"N/A"</formula>
    </cfRule>
  </conditionalFormatting>
  <conditionalFormatting sqref="BT160:BU171">
    <cfRule type="cellIs" dxfId="1775" priority="22" operator="equal">
      <formula>0</formula>
    </cfRule>
    <cfRule type="cellIs" dxfId="1774" priority="23" operator="equal">
      <formula>"N/A"</formula>
    </cfRule>
  </conditionalFormatting>
  <conditionalFormatting sqref="BY160:BZ171">
    <cfRule type="cellIs" dxfId="1773" priority="20" operator="equal">
      <formula>0</formula>
    </cfRule>
    <cfRule type="cellIs" dxfId="1772" priority="21" operator="equal">
      <formula>"N/A"</formula>
    </cfRule>
  </conditionalFormatting>
  <conditionalFormatting sqref="CD160:CE171">
    <cfRule type="cellIs" dxfId="1771" priority="18" operator="equal">
      <formula>0</formula>
    </cfRule>
    <cfRule type="cellIs" dxfId="1770" priority="19" operator="equal">
      <formula>"N/A"</formula>
    </cfRule>
  </conditionalFormatting>
  <conditionalFormatting sqref="CI160:CJ171">
    <cfRule type="cellIs" dxfId="1769" priority="16" operator="equal">
      <formula>0</formula>
    </cfRule>
    <cfRule type="cellIs" dxfId="1768" priority="17" operator="equal">
      <formula>"N/A"</formula>
    </cfRule>
  </conditionalFormatting>
  <conditionalFormatting sqref="CN160:CO171">
    <cfRule type="cellIs" dxfId="1767" priority="14" operator="equal">
      <formula>0</formula>
    </cfRule>
    <cfRule type="cellIs" dxfId="1766" priority="15" operator="equal">
      <formula>"N/A"</formula>
    </cfRule>
  </conditionalFormatting>
  <conditionalFormatting sqref="CS160:CT171">
    <cfRule type="cellIs" dxfId="1765" priority="12" operator="equal">
      <formula>0</formula>
    </cfRule>
    <cfRule type="cellIs" dxfId="1764" priority="13" operator="equal">
      <formula>"N/A"</formula>
    </cfRule>
  </conditionalFormatting>
  <conditionalFormatting sqref="CX160:CY171">
    <cfRule type="cellIs" dxfId="1763" priority="10" operator="equal">
      <formula>0</formula>
    </cfRule>
    <cfRule type="cellIs" dxfId="1762" priority="11" operator="equal">
      <formula>"N/A"</formula>
    </cfRule>
  </conditionalFormatting>
  <conditionalFormatting sqref="DC160:DD171">
    <cfRule type="cellIs" dxfId="1761" priority="8" operator="equal">
      <formula>0</formula>
    </cfRule>
    <cfRule type="cellIs" dxfId="1760" priority="9" operator="equal">
      <formula>"N/A"</formula>
    </cfRule>
  </conditionalFormatting>
  <conditionalFormatting sqref="DE160:DG171">
    <cfRule type="cellIs" dxfId="1759" priority="6" operator="equal">
      <formula>0</formula>
    </cfRule>
    <cfRule type="cellIs" dxfId="1758" priority="7" operator="equal">
      <formula>"N/A"</formula>
    </cfRule>
  </conditionalFormatting>
  <conditionalFormatting sqref="DH160:DI171">
    <cfRule type="cellIs" dxfId="1757" priority="4" operator="equal">
      <formula>0</formula>
    </cfRule>
    <cfRule type="cellIs" dxfId="1756" priority="5" operator="equal">
      <formula>"N/A"</formula>
    </cfRule>
  </conditionalFormatting>
  <conditionalFormatting sqref="DI159">
    <cfRule type="cellIs" dxfId="1755" priority="2" operator="equal">
      <formula>0</formula>
    </cfRule>
    <cfRule type="cellIs" dxfId="1754" priority="3" operator="equal">
      <formula>"N/A"</formula>
    </cfRule>
  </conditionalFormatting>
  <conditionalFormatting sqref="AA156:DI171">
    <cfRule type="cellIs" dxfId="1753" priority="1" operator="equal">
      <formula>"true"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FF28-1ACC-4D7E-B808-1CDBBFFF2B4E}">
  <dimension ref="A1:AX42"/>
  <sheetViews>
    <sheetView workbookViewId="0">
      <pane ySplit="2" topLeftCell="A3" activePane="bottomLeft" state="frozen"/>
      <selection pane="bottomLeft" activeCell="A3" sqref="A3:A42"/>
    </sheetView>
  </sheetViews>
  <sheetFormatPr baseColWidth="10" defaultRowHeight="14.5" x14ac:dyDescent="0.35"/>
  <cols>
    <col min="1" max="1" width="21.81640625" bestFit="1" customWidth="1"/>
    <col min="2" max="2" width="15" bestFit="1" customWidth="1"/>
    <col min="3" max="3" width="6.54296875" style="56" bestFit="1" customWidth="1"/>
    <col min="4" max="4" width="5.7265625" style="56" bestFit="1" customWidth="1"/>
    <col min="5" max="5" width="12.26953125" style="56" bestFit="1" customWidth="1"/>
    <col min="6" max="6" width="11.1796875" style="56" bestFit="1" customWidth="1"/>
    <col min="7" max="7" width="4.453125" style="56" bestFit="1" customWidth="1"/>
    <col min="8" max="8" width="5.7265625" style="56" bestFit="1" customWidth="1"/>
    <col min="9" max="9" width="12.26953125" style="56" bestFit="1" customWidth="1"/>
    <col min="10" max="10" width="11.1796875" style="56" bestFit="1" customWidth="1"/>
    <col min="11" max="11" width="4.453125" style="56" bestFit="1" customWidth="1"/>
    <col min="12" max="12" width="5.54296875" style="56" bestFit="1" customWidth="1"/>
    <col min="13" max="13" width="12.26953125" style="56" bestFit="1" customWidth="1"/>
    <col min="14" max="14" width="11.1796875" style="56" bestFit="1" customWidth="1"/>
    <col min="15" max="15" width="5.54296875" style="56" bestFit="1" customWidth="1"/>
    <col min="16" max="16" width="5.7265625" style="56" bestFit="1" customWidth="1"/>
    <col min="17" max="17" width="12.26953125" style="56" bestFit="1" customWidth="1"/>
    <col min="18" max="18" width="11.1796875" style="56" bestFit="1" customWidth="1"/>
    <col min="19" max="20" width="5.54296875" style="56" bestFit="1" customWidth="1"/>
    <col min="21" max="21" width="12.26953125" style="56" bestFit="1" customWidth="1"/>
    <col min="22" max="22" width="11.1796875" style="56" bestFit="1" customWidth="1"/>
    <col min="23" max="23" width="4.453125" style="56" bestFit="1" customWidth="1"/>
    <col min="24" max="24" width="5.54296875" style="56" bestFit="1" customWidth="1"/>
    <col min="25" max="25" width="12.26953125" style="56" bestFit="1" customWidth="1"/>
    <col min="26" max="26" width="11.1796875" style="56" bestFit="1" customWidth="1"/>
    <col min="27" max="27" width="4.453125" style="56" bestFit="1" customWidth="1"/>
    <col min="28" max="28" width="5.54296875" style="56" bestFit="1" customWidth="1"/>
    <col min="29" max="29" width="12.26953125" style="56" bestFit="1" customWidth="1"/>
    <col min="30" max="30" width="11.1796875" style="56" bestFit="1" customWidth="1"/>
    <col min="31" max="32" width="5.54296875" style="56" bestFit="1" customWidth="1"/>
    <col min="33" max="33" width="12.26953125" style="56" bestFit="1" customWidth="1"/>
    <col min="34" max="34" width="11.1796875" style="56" bestFit="1" customWidth="1"/>
    <col min="35" max="35" width="4.453125" style="56" bestFit="1" customWidth="1"/>
    <col min="36" max="36" width="5.54296875" style="56" bestFit="1" customWidth="1"/>
    <col min="37" max="37" width="12.26953125" style="56" bestFit="1" customWidth="1"/>
    <col min="38" max="38" width="11.1796875" style="56" bestFit="1" customWidth="1"/>
    <col min="39" max="39" width="4.453125" style="56" bestFit="1" customWidth="1"/>
    <col min="40" max="40" width="5.54296875" style="56" bestFit="1" customWidth="1"/>
    <col min="41" max="41" width="12.26953125" style="56" bestFit="1" customWidth="1"/>
    <col min="42" max="42" width="11.1796875" style="56" bestFit="1" customWidth="1"/>
    <col min="43" max="43" width="4.453125" style="56" bestFit="1" customWidth="1"/>
    <col min="44" max="44" width="5.54296875" style="56" bestFit="1" customWidth="1"/>
    <col min="45" max="45" width="12.26953125" style="56" bestFit="1" customWidth="1"/>
    <col min="46" max="46" width="11.1796875" style="56" bestFit="1" customWidth="1"/>
    <col min="47" max="48" width="6.54296875" style="56" bestFit="1" customWidth="1"/>
    <col min="49" max="49" width="12.26953125" style="56" bestFit="1" customWidth="1"/>
    <col min="50" max="50" width="11.1796875" style="56" bestFit="1" customWidth="1"/>
  </cols>
  <sheetData>
    <row r="1" spans="1:50" x14ac:dyDescent="0.35">
      <c r="A1" s="7" t="s">
        <v>24</v>
      </c>
      <c r="B1" s="7" t="s">
        <v>120</v>
      </c>
      <c r="C1" s="167" t="s">
        <v>6</v>
      </c>
      <c r="D1" s="167"/>
      <c r="E1" s="167"/>
      <c r="F1" s="167"/>
      <c r="G1" s="167" t="s">
        <v>7</v>
      </c>
      <c r="H1" s="167"/>
      <c r="I1" s="167"/>
      <c r="J1" s="167"/>
      <c r="K1" s="167" t="s">
        <v>8</v>
      </c>
      <c r="L1" s="167"/>
      <c r="M1" s="167"/>
      <c r="N1" s="167"/>
      <c r="O1" s="167" t="s">
        <v>9</v>
      </c>
      <c r="P1" s="167"/>
      <c r="Q1" s="167"/>
      <c r="R1" s="167"/>
      <c r="S1" s="167" t="s">
        <v>10</v>
      </c>
      <c r="T1" s="167"/>
      <c r="U1" s="167"/>
      <c r="V1" s="167"/>
      <c r="W1" s="167" t="s">
        <v>11</v>
      </c>
      <c r="X1" s="167"/>
      <c r="Y1" s="167"/>
      <c r="Z1" s="167"/>
      <c r="AA1" s="167" t="s">
        <v>12</v>
      </c>
      <c r="AB1" s="167"/>
      <c r="AC1" s="167"/>
      <c r="AD1" s="167"/>
      <c r="AE1" s="167" t="s">
        <v>13</v>
      </c>
      <c r="AF1" s="167"/>
      <c r="AG1" s="167"/>
      <c r="AH1" s="167"/>
      <c r="AI1" s="167" t="s">
        <v>14</v>
      </c>
      <c r="AJ1" s="167"/>
      <c r="AK1" s="167"/>
      <c r="AL1" s="167"/>
      <c r="AM1" s="167" t="s">
        <v>15</v>
      </c>
      <c r="AN1" s="167"/>
      <c r="AO1" s="167"/>
      <c r="AP1" s="167"/>
      <c r="AQ1" s="167" t="s">
        <v>16</v>
      </c>
      <c r="AR1" s="167"/>
      <c r="AS1" s="167"/>
      <c r="AT1" s="167"/>
      <c r="AU1" s="167" t="s">
        <v>17</v>
      </c>
      <c r="AV1" s="167"/>
      <c r="AW1" s="167"/>
      <c r="AX1" s="167"/>
    </row>
    <row r="2" spans="1:50" x14ac:dyDescent="0.35">
      <c r="A2" s="7"/>
      <c r="B2" s="7"/>
      <c r="C2" s="57" t="s">
        <v>116</v>
      </c>
      <c r="D2" s="57" t="s">
        <v>117</v>
      </c>
      <c r="E2" s="57" t="s">
        <v>118</v>
      </c>
      <c r="F2" s="57" t="s">
        <v>119</v>
      </c>
      <c r="G2" s="57" t="s">
        <v>116</v>
      </c>
      <c r="H2" s="57" t="s">
        <v>117</v>
      </c>
      <c r="I2" s="57" t="s">
        <v>118</v>
      </c>
      <c r="J2" s="57" t="s">
        <v>119</v>
      </c>
      <c r="K2" s="57" t="s">
        <v>116</v>
      </c>
      <c r="L2" s="57" t="s">
        <v>117</v>
      </c>
      <c r="M2" s="57" t="s">
        <v>118</v>
      </c>
      <c r="N2" s="57" t="s">
        <v>119</v>
      </c>
      <c r="O2" s="57" t="s">
        <v>116</v>
      </c>
      <c r="P2" s="57" t="s">
        <v>117</v>
      </c>
      <c r="Q2" s="57" t="s">
        <v>118</v>
      </c>
      <c r="R2" s="57" t="s">
        <v>119</v>
      </c>
      <c r="S2" s="57" t="s">
        <v>116</v>
      </c>
      <c r="T2" s="57" t="s">
        <v>117</v>
      </c>
      <c r="U2" s="57" t="s">
        <v>118</v>
      </c>
      <c r="V2" s="57" t="s">
        <v>119</v>
      </c>
      <c r="W2" s="57" t="s">
        <v>116</v>
      </c>
      <c r="X2" s="57" t="s">
        <v>117</v>
      </c>
      <c r="Y2" s="57" t="s">
        <v>118</v>
      </c>
      <c r="Z2" s="57" t="s">
        <v>119</v>
      </c>
      <c r="AA2" s="57" t="s">
        <v>116</v>
      </c>
      <c r="AB2" s="57" t="s">
        <v>117</v>
      </c>
      <c r="AC2" s="57" t="s">
        <v>118</v>
      </c>
      <c r="AD2" s="57" t="s">
        <v>119</v>
      </c>
      <c r="AE2" s="57" t="s">
        <v>116</v>
      </c>
      <c r="AF2" s="57" t="s">
        <v>117</v>
      </c>
      <c r="AG2" s="57" t="s">
        <v>118</v>
      </c>
      <c r="AH2" s="57" t="s">
        <v>119</v>
      </c>
      <c r="AI2" s="57" t="s">
        <v>116</v>
      </c>
      <c r="AJ2" s="57" t="s">
        <v>117</v>
      </c>
      <c r="AK2" s="57" t="s">
        <v>118</v>
      </c>
      <c r="AL2" s="57" t="s">
        <v>119</v>
      </c>
      <c r="AM2" s="57" t="s">
        <v>116</v>
      </c>
      <c r="AN2" s="57" t="s">
        <v>117</v>
      </c>
      <c r="AO2" s="57" t="s">
        <v>118</v>
      </c>
      <c r="AP2" s="57" t="s">
        <v>119</v>
      </c>
      <c r="AQ2" s="57" t="s">
        <v>116</v>
      </c>
      <c r="AR2" s="57" t="s">
        <v>117</v>
      </c>
      <c r="AS2" s="57" t="s">
        <v>118</v>
      </c>
      <c r="AT2" s="57" t="s">
        <v>119</v>
      </c>
      <c r="AU2" s="57" t="s">
        <v>116</v>
      </c>
      <c r="AV2" s="57" t="s">
        <v>117</v>
      </c>
      <c r="AW2" s="57" t="s">
        <v>118</v>
      </c>
      <c r="AX2" s="57" t="s">
        <v>119</v>
      </c>
    </row>
    <row r="3" spans="1:50" x14ac:dyDescent="0.35">
      <c r="A3" s="7" t="s">
        <v>46</v>
      </c>
      <c r="B3" s="7" t="str">
        <f>VLOOKUP(A3,Produkten!$A$2:$C$41,3,FALSE)</f>
        <v>alpha</v>
      </c>
      <c r="C3" s="57"/>
      <c r="D3" s="57">
        <v>60</v>
      </c>
      <c r="E3" s="57"/>
      <c r="F3" s="57"/>
      <c r="G3" s="57"/>
      <c r="H3" s="57">
        <v>11</v>
      </c>
      <c r="I3" s="57"/>
      <c r="J3" s="57"/>
      <c r="K3" s="57"/>
      <c r="L3" s="57"/>
      <c r="M3" s="57"/>
      <c r="N3" s="57"/>
      <c r="O3" s="57">
        <v>18</v>
      </c>
      <c r="P3" s="57">
        <v>20</v>
      </c>
      <c r="Q3" s="57">
        <v>43</v>
      </c>
      <c r="R3" s="57"/>
      <c r="S3" s="57">
        <v>17.5</v>
      </c>
      <c r="T3" s="57">
        <v>20.5</v>
      </c>
      <c r="U3" s="57">
        <v>37.5</v>
      </c>
      <c r="V3" s="57"/>
      <c r="W3" s="57"/>
      <c r="X3" s="57">
        <v>22.1</v>
      </c>
      <c r="Y3" s="57">
        <v>62.1</v>
      </c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</row>
    <row r="4" spans="1:50" x14ac:dyDescent="0.35">
      <c r="A4" s="7" t="s">
        <v>45</v>
      </c>
      <c r="B4" s="7" t="str">
        <f>VLOOKUP(A4,Produkten!$A$2:$C$41,3,FALSE)</f>
        <v>alpha</v>
      </c>
      <c r="C4" s="57"/>
      <c r="D4" s="57">
        <v>60</v>
      </c>
      <c r="E4" s="57"/>
      <c r="F4" s="57"/>
      <c r="G4" s="57"/>
      <c r="H4" s="57">
        <v>11</v>
      </c>
      <c r="I4" s="57"/>
      <c r="J4" s="57"/>
      <c r="K4" s="57"/>
      <c r="L4" s="57"/>
      <c r="M4" s="57"/>
      <c r="N4" s="57"/>
      <c r="O4" s="57">
        <v>18</v>
      </c>
      <c r="P4" s="57">
        <v>20</v>
      </c>
      <c r="Q4" s="57">
        <v>43</v>
      </c>
      <c r="R4" s="57"/>
      <c r="S4" s="57"/>
      <c r="T4" s="57"/>
      <c r="U4" s="57"/>
      <c r="V4" s="57"/>
      <c r="W4" s="57"/>
      <c r="X4" s="57">
        <v>22.1</v>
      </c>
      <c r="Y4" s="57">
        <v>62.1</v>
      </c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</row>
    <row r="5" spans="1:50" x14ac:dyDescent="0.35">
      <c r="A5" s="7" t="s">
        <v>44</v>
      </c>
      <c r="B5" s="7" t="str">
        <f>VLOOKUP(A5,Produkten!$A$2:$C$41,3,FALSE)</f>
        <v>alpha</v>
      </c>
      <c r="C5" s="57"/>
      <c r="D5" s="57">
        <v>60</v>
      </c>
      <c r="E5" s="57"/>
      <c r="F5" s="57"/>
      <c r="G5" s="57"/>
      <c r="H5" s="57">
        <v>11</v>
      </c>
      <c r="I5" s="57"/>
      <c r="J5" s="57"/>
      <c r="K5" s="57"/>
      <c r="L5" s="57"/>
      <c r="M5" s="57"/>
      <c r="N5" s="57"/>
      <c r="O5" s="57">
        <v>18</v>
      </c>
      <c r="P5" s="57">
        <v>20</v>
      </c>
      <c r="Q5" s="57">
        <v>43</v>
      </c>
      <c r="R5" s="57"/>
      <c r="S5" s="57"/>
      <c r="T5" s="57"/>
      <c r="U5" s="57"/>
      <c r="V5" s="57"/>
      <c r="W5" s="57"/>
      <c r="X5" s="57">
        <v>22.1</v>
      </c>
      <c r="Y5" s="57">
        <v>62.1</v>
      </c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</row>
    <row r="6" spans="1:50" x14ac:dyDescent="0.35">
      <c r="A6" s="7" t="s">
        <v>81</v>
      </c>
      <c r="B6" s="7" t="str">
        <f>VLOOKUP(A6,Produkten!$A$2:$C$41,3,FALSE)</f>
        <v>beta</v>
      </c>
      <c r="C6" s="57"/>
      <c r="D6" s="57">
        <v>87</v>
      </c>
      <c r="E6" s="57"/>
      <c r="F6" s="57"/>
      <c r="G6" s="57"/>
      <c r="H6" s="57">
        <v>69</v>
      </c>
      <c r="I6" s="57"/>
      <c r="J6" s="57"/>
      <c r="K6" s="57"/>
      <c r="L6" s="57"/>
      <c r="M6" s="57"/>
      <c r="N6" s="57"/>
      <c r="O6" s="57"/>
      <c r="P6" s="57">
        <v>20</v>
      </c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</row>
    <row r="7" spans="1:50" x14ac:dyDescent="0.35">
      <c r="A7" s="7" t="s">
        <v>86</v>
      </c>
      <c r="B7" s="7" t="str">
        <f>VLOOKUP(A7,Produkten!$A$2:$C$41,3,FALSE)</f>
        <v>alpha</v>
      </c>
      <c r="C7" s="57"/>
      <c r="D7" s="57">
        <v>75</v>
      </c>
      <c r="E7" s="57"/>
      <c r="F7" s="57"/>
      <c r="G7" s="57"/>
      <c r="H7" s="57">
        <v>11</v>
      </c>
      <c r="I7" s="57"/>
      <c r="J7" s="57"/>
      <c r="K7" s="57"/>
      <c r="L7" s="57"/>
      <c r="M7" s="57"/>
      <c r="N7" s="57"/>
      <c r="O7" s="57">
        <v>18</v>
      </c>
      <c r="P7" s="57">
        <v>20</v>
      </c>
      <c r="Q7" s="57">
        <v>43</v>
      </c>
      <c r="R7" s="57"/>
      <c r="S7" s="57">
        <v>17.5</v>
      </c>
      <c r="T7" s="57">
        <v>20.5</v>
      </c>
      <c r="U7" s="57">
        <v>37.5</v>
      </c>
      <c r="V7" s="57"/>
      <c r="W7" s="57"/>
      <c r="X7" s="57">
        <v>22.1</v>
      </c>
      <c r="Y7" s="57">
        <v>62.1</v>
      </c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</row>
    <row r="8" spans="1:50" x14ac:dyDescent="0.35">
      <c r="A8" s="7" t="s">
        <v>75</v>
      </c>
      <c r="B8" s="7" t="str">
        <f>VLOOKUP(A8,Produkten!$A$2:$C$41,3,FALSE)</f>
        <v>beta</v>
      </c>
      <c r="C8" s="57"/>
      <c r="D8" s="57">
        <v>69</v>
      </c>
      <c r="E8" s="57"/>
      <c r="F8" s="57"/>
      <c r="G8" s="57"/>
      <c r="H8" s="57">
        <v>11</v>
      </c>
      <c r="I8" s="57"/>
      <c r="J8" s="57"/>
      <c r="K8" s="57"/>
      <c r="L8" s="57"/>
      <c r="M8" s="57"/>
      <c r="N8" s="57"/>
      <c r="O8" s="57">
        <v>18</v>
      </c>
      <c r="P8" s="57">
        <v>20</v>
      </c>
      <c r="Q8" s="57">
        <v>43</v>
      </c>
      <c r="R8" s="57"/>
      <c r="S8" s="57">
        <v>17.5</v>
      </c>
      <c r="T8" s="57">
        <v>20.5</v>
      </c>
      <c r="U8" s="57">
        <v>37.5</v>
      </c>
      <c r="V8" s="57"/>
      <c r="W8" s="57"/>
      <c r="X8" s="57">
        <v>22.1</v>
      </c>
      <c r="Y8" s="57">
        <v>62.1</v>
      </c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</row>
    <row r="9" spans="1:50" x14ac:dyDescent="0.35">
      <c r="A9" s="7" t="s">
        <v>80</v>
      </c>
      <c r="B9" s="7" t="str">
        <f>VLOOKUP(A9,Produkten!$A$2:$C$41,3,FALSE)</f>
        <v>beta</v>
      </c>
      <c r="C9" s="57"/>
      <c r="D9" s="57">
        <v>83</v>
      </c>
      <c r="E9" s="57"/>
      <c r="F9" s="57"/>
      <c r="G9" s="57"/>
      <c r="H9" s="57">
        <v>11</v>
      </c>
      <c r="I9" s="57"/>
      <c r="J9" s="57"/>
      <c r="K9" s="57"/>
      <c r="L9" s="57"/>
      <c r="M9" s="57"/>
      <c r="N9" s="57"/>
      <c r="O9" s="57">
        <v>18</v>
      </c>
      <c r="P9" s="57">
        <v>20</v>
      </c>
      <c r="Q9" s="57">
        <v>43</v>
      </c>
      <c r="R9" s="57"/>
      <c r="S9" s="57">
        <v>17.5</v>
      </c>
      <c r="T9" s="57">
        <v>20.5</v>
      </c>
      <c r="U9" s="57">
        <v>37.5</v>
      </c>
      <c r="V9" s="57"/>
      <c r="W9" s="57"/>
      <c r="X9" s="57">
        <v>22.1</v>
      </c>
      <c r="Y9" s="57">
        <v>62.1</v>
      </c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</row>
    <row r="10" spans="1:50" x14ac:dyDescent="0.35">
      <c r="A10" s="7" t="s">
        <v>103</v>
      </c>
      <c r="B10" s="7" t="str">
        <f>VLOOKUP(A10,Produkten!$A$2:$C$41,3,FALSE)</f>
        <v>beta</v>
      </c>
      <c r="C10" s="57"/>
      <c r="D10" s="57">
        <v>60</v>
      </c>
      <c r="E10" s="57"/>
      <c r="F10" s="57"/>
      <c r="G10" s="57"/>
      <c r="H10" s="57">
        <v>11</v>
      </c>
      <c r="I10" s="57"/>
      <c r="J10" s="57"/>
      <c r="K10" s="57"/>
      <c r="L10" s="57"/>
      <c r="M10" s="57"/>
      <c r="N10" s="57"/>
      <c r="O10" s="57">
        <v>18</v>
      </c>
      <c r="P10" s="57">
        <v>20</v>
      </c>
      <c r="Q10" s="57">
        <v>43</v>
      </c>
      <c r="R10" s="57"/>
      <c r="S10" s="57">
        <v>17.5</v>
      </c>
      <c r="T10" s="57">
        <v>20.5</v>
      </c>
      <c r="U10" s="57">
        <v>37.5</v>
      </c>
      <c r="V10" s="57"/>
      <c r="W10" s="57"/>
      <c r="X10" s="57">
        <v>22.1</v>
      </c>
      <c r="Y10" s="57">
        <v>62.1</v>
      </c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</row>
    <row r="11" spans="1:50" x14ac:dyDescent="0.35">
      <c r="A11" s="7" t="s">
        <v>72</v>
      </c>
      <c r="B11" s="7" t="str">
        <f>VLOOKUP(A11,Produkten!$A$2:$C$41,3,FALSE)</f>
        <v>epsilon</v>
      </c>
      <c r="C11" s="57"/>
      <c r="D11" s="57">
        <v>90</v>
      </c>
      <c r="E11" s="57"/>
      <c r="F11" s="57"/>
      <c r="G11" s="57">
        <v>9</v>
      </c>
      <c r="H11" s="57">
        <v>10</v>
      </c>
      <c r="I11" s="57">
        <v>12</v>
      </c>
      <c r="J11" s="57"/>
      <c r="K11" s="57"/>
      <c r="L11" s="57"/>
      <c r="M11" s="57"/>
      <c r="N11" s="57"/>
      <c r="O11" s="57"/>
      <c r="P11" s="57">
        <v>20</v>
      </c>
      <c r="Q11" s="57"/>
      <c r="R11" s="57"/>
      <c r="S11" s="57"/>
      <c r="T11" s="57">
        <v>17.5</v>
      </c>
      <c r="U11" s="57"/>
      <c r="V11" s="57"/>
      <c r="W11" s="57"/>
      <c r="X11" s="57">
        <v>22.1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>
        <v>30</v>
      </c>
      <c r="AO11" s="57">
        <v>70</v>
      </c>
      <c r="AP11" s="57"/>
      <c r="AQ11" s="57"/>
      <c r="AR11" s="57">
        <v>48</v>
      </c>
      <c r="AS11" s="57">
        <v>58</v>
      </c>
      <c r="AT11" s="57"/>
      <c r="AU11" s="57">
        <v>150</v>
      </c>
      <c r="AV11" s="57">
        <v>170</v>
      </c>
      <c r="AW11" s="57">
        <v>200</v>
      </c>
      <c r="AX11" s="57"/>
    </row>
    <row r="12" spans="1:50" x14ac:dyDescent="0.35">
      <c r="A12" s="7" t="s">
        <v>77</v>
      </c>
      <c r="B12" s="7" t="str">
        <f>VLOOKUP(A12,Produkten!$A$2:$C$41,3,FALSE)</f>
        <v>beta</v>
      </c>
      <c r="C12" s="57"/>
      <c r="D12" s="57">
        <v>90</v>
      </c>
      <c r="E12" s="57"/>
      <c r="F12" s="57"/>
      <c r="G12" s="57"/>
      <c r="H12" s="57">
        <v>11</v>
      </c>
      <c r="I12" s="57"/>
      <c r="J12" s="57"/>
      <c r="K12" s="57"/>
      <c r="L12" s="57"/>
      <c r="M12" s="57"/>
      <c r="N12" s="57"/>
      <c r="O12" s="57">
        <v>18</v>
      </c>
      <c r="P12" s="57">
        <v>20</v>
      </c>
      <c r="Q12" s="57">
        <v>43</v>
      </c>
      <c r="R12" s="57"/>
      <c r="S12" s="57">
        <v>17.5</v>
      </c>
      <c r="T12" s="57">
        <v>20.5</v>
      </c>
      <c r="U12" s="57">
        <v>37.5</v>
      </c>
      <c r="V12" s="57"/>
      <c r="W12" s="57"/>
      <c r="X12" s="57">
        <v>22.1</v>
      </c>
      <c r="Y12" s="57">
        <v>62.1</v>
      </c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</row>
    <row r="13" spans="1:50" x14ac:dyDescent="0.35">
      <c r="A13" s="7" t="s">
        <v>74</v>
      </c>
      <c r="B13" s="7" t="str">
        <f>VLOOKUP(A13,Produkten!$A$2:$C$41,3,FALSE)</f>
        <v>beta</v>
      </c>
      <c r="C13" s="57"/>
      <c r="D13" s="57">
        <v>75</v>
      </c>
      <c r="E13" s="57"/>
      <c r="F13" s="57"/>
      <c r="G13" s="57"/>
      <c r="H13" s="57">
        <v>11</v>
      </c>
      <c r="I13" s="57"/>
      <c r="J13" s="57"/>
      <c r="K13" s="57"/>
      <c r="L13" s="57"/>
      <c r="M13" s="57"/>
      <c r="N13" s="57"/>
      <c r="O13" s="57">
        <v>18</v>
      </c>
      <c r="P13" s="57">
        <v>20</v>
      </c>
      <c r="Q13" s="57">
        <v>43</v>
      </c>
      <c r="R13" s="57"/>
      <c r="S13" s="57">
        <v>17.5</v>
      </c>
      <c r="T13" s="57">
        <v>20.5</v>
      </c>
      <c r="U13" s="57">
        <v>37.5</v>
      </c>
      <c r="V13" s="57"/>
      <c r="W13" s="57"/>
      <c r="X13" s="57">
        <v>22.1</v>
      </c>
      <c r="Y13" s="57">
        <v>62.1</v>
      </c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</row>
    <row r="14" spans="1:50" x14ac:dyDescent="0.35">
      <c r="A14" s="7" t="s">
        <v>90</v>
      </c>
      <c r="B14" s="7" t="str">
        <f>VLOOKUP(A14,Produkten!$A$2:$C$41,3,FALSE)</f>
        <v>beta</v>
      </c>
      <c r="C14" s="57"/>
      <c r="D14" s="57">
        <v>87</v>
      </c>
      <c r="E14" s="57"/>
      <c r="F14" s="57"/>
      <c r="G14" s="57"/>
      <c r="H14" s="57">
        <v>11</v>
      </c>
      <c r="I14" s="57"/>
      <c r="J14" s="57"/>
      <c r="K14" s="57"/>
      <c r="L14" s="57"/>
      <c r="M14" s="57"/>
      <c r="N14" s="57"/>
      <c r="O14" s="57">
        <v>18</v>
      </c>
      <c r="P14" s="57">
        <v>20</v>
      </c>
      <c r="Q14" s="57">
        <v>43</v>
      </c>
      <c r="R14" s="57"/>
      <c r="S14" s="57">
        <v>17.5</v>
      </c>
      <c r="T14" s="57">
        <v>20.5</v>
      </c>
      <c r="U14" s="57">
        <v>37.5</v>
      </c>
      <c r="V14" s="57"/>
      <c r="W14" s="57"/>
      <c r="X14" s="57">
        <v>22.1</v>
      </c>
      <c r="Y14" s="57">
        <v>62.1</v>
      </c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</row>
    <row r="15" spans="1:50" x14ac:dyDescent="0.35">
      <c r="A15" s="7" t="s">
        <v>121</v>
      </c>
      <c r="B15" s="7" t="str">
        <f>VLOOKUP(A15,Produkten!$A$2:$C$41,3,FALSE)</f>
        <v>epsilon2</v>
      </c>
      <c r="C15" s="57"/>
      <c r="D15" s="57">
        <v>75</v>
      </c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>
        <v>20</v>
      </c>
      <c r="Q15" s="57"/>
      <c r="R15" s="57"/>
      <c r="S15" s="57"/>
      <c r="T15" s="57" t="s">
        <v>122</v>
      </c>
      <c r="U15" s="57"/>
      <c r="V15" s="57"/>
      <c r="W15" s="57"/>
      <c r="X15" s="57">
        <v>22.1</v>
      </c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>
        <v>30</v>
      </c>
      <c r="AO15" s="57"/>
      <c r="AP15" s="57"/>
      <c r="AQ15" s="57"/>
      <c r="AR15" s="57" t="s">
        <v>123</v>
      </c>
      <c r="AS15" s="57"/>
      <c r="AT15" s="57"/>
      <c r="AU15" s="57"/>
      <c r="AV15" s="57" t="s">
        <v>123</v>
      </c>
      <c r="AW15" s="57"/>
      <c r="AX15" s="57"/>
    </row>
    <row r="16" spans="1:50" x14ac:dyDescent="0.35">
      <c r="A16" s="7" t="s">
        <v>79</v>
      </c>
      <c r="B16" s="7" t="str">
        <f>VLOOKUP(A16,Produkten!$A$2:$C$41,3,FALSE)</f>
        <v>beta</v>
      </c>
      <c r="C16" s="57"/>
      <c r="D16" s="57">
        <v>69</v>
      </c>
      <c r="E16" s="57"/>
      <c r="F16" s="57"/>
      <c r="G16" s="57"/>
      <c r="H16" s="57">
        <v>11</v>
      </c>
      <c r="I16" s="57"/>
      <c r="J16" s="57"/>
      <c r="K16" s="57"/>
      <c r="L16" s="57"/>
      <c r="M16" s="57"/>
      <c r="N16" s="57"/>
      <c r="O16" s="57">
        <v>18</v>
      </c>
      <c r="P16" s="57">
        <v>20</v>
      </c>
      <c r="Q16" s="57">
        <v>43</v>
      </c>
      <c r="R16" s="57"/>
      <c r="S16" s="57">
        <v>17.5</v>
      </c>
      <c r="T16" s="57">
        <v>20.5</v>
      </c>
      <c r="U16" s="57">
        <v>37.5</v>
      </c>
      <c r="V16" s="57"/>
      <c r="W16" s="57"/>
      <c r="X16" s="57">
        <v>22.1</v>
      </c>
      <c r="Y16" s="57">
        <v>62.1</v>
      </c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</row>
    <row r="17" spans="1:50" x14ac:dyDescent="0.35">
      <c r="A17" s="7" t="s">
        <v>87</v>
      </c>
      <c r="B17" s="7" t="str">
        <f>VLOOKUP(A17,Produkten!$A$2:$C$41,3,FALSE)</f>
        <v>gamma</v>
      </c>
      <c r="C17" s="57"/>
      <c r="D17" s="57">
        <v>68</v>
      </c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>
        <v>17.5</v>
      </c>
      <c r="U17" s="57"/>
      <c r="V17" s="57"/>
      <c r="W17" s="57"/>
      <c r="X17" s="57"/>
      <c r="Y17" s="57"/>
      <c r="Z17" s="57"/>
      <c r="AA17" s="57"/>
      <c r="AB17" s="57">
        <v>11</v>
      </c>
      <c r="AC17" s="57">
        <v>14</v>
      </c>
      <c r="AD17" s="57"/>
      <c r="AE17" s="57">
        <v>12</v>
      </c>
      <c r="AF17" s="57">
        <v>22</v>
      </c>
      <c r="AG17" s="57">
        <v>62</v>
      </c>
      <c r="AH17" s="57"/>
      <c r="AI17" s="57"/>
      <c r="AJ17" s="57">
        <v>28</v>
      </c>
      <c r="AK17" s="57">
        <v>56</v>
      </c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</row>
    <row r="18" spans="1:50" x14ac:dyDescent="0.35">
      <c r="A18" s="7" t="s">
        <v>84</v>
      </c>
      <c r="B18" s="7" t="str">
        <f>VLOOKUP(A18,Produkten!$A$2:$C$41,3,FALSE)</f>
        <v>gamma</v>
      </c>
      <c r="C18" s="57"/>
      <c r="D18" s="57">
        <v>75</v>
      </c>
      <c r="E18" s="57"/>
      <c r="F18" s="57"/>
      <c r="G18" s="57"/>
      <c r="H18" s="57">
        <v>11</v>
      </c>
      <c r="I18" s="57"/>
      <c r="J18" s="57"/>
      <c r="K18" s="57"/>
      <c r="L18" s="57"/>
      <c r="M18" s="57"/>
      <c r="N18" s="57"/>
      <c r="O18" s="57">
        <v>18</v>
      </c>
      <c r="P18" s="57">
        <v>20</v>
      </c>
      <c r="Q18" s="57">
        <v>43</v>
      </c>
      <c r="R18" s="57"/>
      <c r="S18" s="57">
        <v>17.5</v>
      </c>
      <c r="T18" s="57">
        <v>20.5</v>
      </c>
      <c r="U18" s="57">
        <v>37.5</v>
      </c>
      <c r="V18" s="57"/>
      <c r="W18" s="57"/>
      <c r="X18" s="57">
        <v>22.1</v>
      </c>
      <c r="Y18" s="57">
        <v>62.1</v>
      </c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</row>
    <row r="19" spans="1:50" x14ac:dyDescent="0.35">
      <c r="A19" s="7" t="s">
        <v>78</v>
      </c>
      <c r="B19" s="7" t="str">
        <f>VLOOKUP(A19,Produkten!$A$2:$C$41,3,FALSE)</f>
        <v>beta</v>
      </c>
      <c r="C19" s="57"/>
      <c r="D19" s="57">
        <v>69</v>
      </c>
      <c r="E19" s="57"/>
      <c r="F19" s="57"/>
      <c r="G19" s="57"/>
      <c r="H19" s="57">
        <v>11</v>
      </c>
      <c r="I19" s="57"/>
      <c r="J19" s="57"/>
      <c r="K19" s="57"/>
      <c r="L19" s="57"/>
      <c r="M19" s="57"/>
      <c r="N19" s="57"/>
      <c r="O19" s="57">
        <v>18</v>
      </c>
      <c r="P19" s="57">
        <v>20</v>
      </c>
      <c r="Q19" s="57">
        <v>43</v>
      </c>
      <c r="R19" s="57"/>
      <c r="S19" s="57">
        <v>17.5</v>
      </c>
      <c r="T19" s="57">
        <v>20.5</v>
      </c>
      <c r="U19" s="57">
        <v>37.5</v>
      </c>
      <c r="V19" s="57"/>
      <c r="W19" s="57"/>
      <c r="X19" s="57">
        <v>22.1</v>
      </c>
      <c r="Y19" s="57">
        <v>62.1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</row>
    <row r="20" spans="1:50" x14ac:dyDescent="0.35">
      <c r="A20" s="58" t="s">
        <v>104</v>
      </c>
      <c r="B20" s="7" t="e">
        <f>VLOOKUP(A20,Produkten!$A$2:$C$41,3,FALSE)</f>
        <v>#N/A</v>
      </c>
      <c r="C20" s="57"/>
      <c r="D20" s="57">
        <v>90</v>
      </c>
      <c r="E20" s="57"/>
      <c r="F20" s="57"/>
      <c r="G20" s="57">
        <v>9</v>
      </c>
      <c r="H20" s="57">
        <v>10</v>
      </c>
      <c r="I20" s="57">
        <v>12</v>
      </c>
      <c r="J20" s="57"/>
      <c r="K20" s="57"/>
      <c r="L20" s="57"/>
      <c r="M20" s="57"/>
      <c r="N20" s="57"/>
      <c r="O20" s="57"/>
      <c r="P20" s="57">
        <v>20</v>
      </c>
      <c r="Q20" s="57"/>
      <c r="R20" s="57"/>
      <c r="S20" s="57"/>
      <c r="T20" s="57">
        <v>17.5</v>
      </c>
      <c r="U20" s="57"/>
      <c r="V20" s="57"/>
      <c r="W20" s="57"/>
      <c r="X20" s="57">
        <v>22.1</v>
      </c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>
        <v>30</v>
      </c>
      <c r="AO20" s="57">
        <v>70</v>
      </c>
      <c r="AP20" s="57"/>
      <c r="AQ20" s="57"/>
      <c r="AR20" s="57">
        <v>48</v>
      </c>
      <c r="AS20" s="57">
        <v>58</v>
      </c>
      <c r="AT20" s="57"/>
      <c r="AU20" s="57">
        <v>150</v>
      </c>
      <c r="AV20" s="57">
        <v>170</v>
      </c>
      <c r="AW20" s="57">
        <v>200</v>
      </c>
      <c r="AX20" s="57"/>
    </row>
    <row r="21" spans="1:50" x14ac:dyDescent="0.35">
      <c r="A21" s="7" t="s">
        <v>73</v>
      </c>
      <c r="B21" s="7" t="str">
        <f>VLOOKUP(A21,Produkten!$A$2:$C$41,3,FALSE)</f>
        <v>beta</v>
      </c>
      <c r="C21" s="57"/>
      <c r="D21" s="57">
        <v>90</v>
      </c>
      <c r="E21" s="57"/>
      <c r="F21" s="57"/>
      <c r="G21" s="57"/>
      <c r="H21" s="57">
        <v>11</v>
      </c>
      <c r="I21" s="57"/>
      <c r="J21" s="57"/>
      <c r="K21" s="57"/>
      <c r="L21" s="57"/>
      <c r="M21" s="57"/>
      <c r="N21" s="57"/>
      <c r="O21" s="57">
        <v>18</v>
      </c>
      <c r="P21" s="57">
        <v>20</v>
      </c>
      <c r="Q21" s="57">
        <v>43</v>
      </c>
      <c r="R21" s="57"/>
      <c r="S21" s="57">
        <v>17.5</v>
      </c>
      <c r="T21" s="57">
        <v>20.5</v>
      </c>
      <c r="U21" s="57">
        <v>37.5</v>
      </c>
      <c r="V21" s="57"/>
      <c r="W21" s="57"/>
      <c r="X21" s="57">
        <v>22.1</v>
      </c>
      <c r="Y21" s="57">
        <v>62.1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</row>
    <row r="22" spans="1:50" x14ac:dyDescent="0.35">
      <c r="A22" s="7" t="s">
        <v>76</v>
      </c>
      <c r="B22" s="7" t="str">
        <f>VLOOKUP(A22,Produkten!$A$2:$C$41,3,FALSE)</f>
        <v>beta</v>
      </c>
      <c r="C22" s="57"/>
      <c r="D22" s="57">
        <v>75</v>
      </c>
      <c r="E22" s="57"/>
      <c r="F22" s="57"/>
      <c r="G22" s="57"/>
      <c r="H22" s="57">
        <v>11</v>
      </c>
      <c r="I22" s="57"/>
      <c r="J22" s="57"/>
      <c r="K22" s="57"/>
      <c r="L22" s="57"/>
      <c r="M22" s="57"/>
      <c r="N22" s="57"/>
      <c r="O22" s="57">
        <v>18</v>
      </c>
      <c r="P22" s="57">
        <v>20</v>
      </c>
      <c r="Q22" s="57">
        <v>43</v>
      </c>
      <c r="R22" s="57"/>
      <c r="S22" s="57">
        <v>17.5</v>
      </c>
      <c r="T22" s="57">
        <v>20.5</v>
      </c>
      <c r="U22" s="57">
        <v>37.5</v>
      </c>
      <c r="V22" s="57"/>
      <c r="W22" s="57"/>
      <c r="X22" s="57">
        <v>22.1</v>
      </c>
      <c r="Y22" s="57">
        <v>62.1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</row>
    <row r="23" spans="1:50" x14ac:dyDescent="0.35">
      <c r="A23" s="7" t="s">
        <v>68</v>
      </c>
      <c r="B23" s="7" t="str">
        <f>VLOOKUP(A23,Produkten!$A$2:$C$41,3,FALSE)</f>
        <v>alpha</v>
      </c>
      <c r="C23" s="57"/>
      <c r="D23" s="57">
        <v>88</v>
      </c>
      <c r="E23" s="57"/>
      <c r="F23" s="57"/>
      <c r="G23" s="57"/>
      <c r="H23" s="57">
        <v>11</v>
      </c>
      <c r="I23" s="57"/>
      <c r="J23" s="57"/>
      <c r="K23" s="57"/>
      <c r="L23" s="57"/>
      <c r="M23" s="57"/>
      <c r="N23" s="57"/>
      <c r="O23" s="57">
        <v>18</v>
      </c>
      <c r="P23" s="57">
        <v>20</v>
      </c>
      <c r="Q23" s="57">
        <v>43</v>
      </c>
      <c r="R23" s="57"/>
      <c r="S23" s="57">
        <v>17.5</v>
      </c>
      <c r="T23" s="57">
        <v>20.5</v>
      </c>
      <c r="U23" s="57">
        <v>37.5</v>
      </c>
      <c r="V23" s="57"/>
      <c r="W23" s="57"/>
      <c r="X23" s="57">
        <v>22.1</v>
      </c>
      <c r="Y23" s="57">
        <v>62.1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</row>
    <row r="24" spans="1:50" x14ac:dyDescent="0.35">
      <c r="A24" s="58" t="s">
        <v>100</v>
      </c>
      <c r="B24" s="7" t="str">
        <f>VLOOKUP(A24,Produkten!$A$2:$C$41,3,FALSE)</f>
        <v>beta</v>
      </c>
      <c r="C24" s="57"/>
      <c r="D24" s="57">
        <v>90</v>
      </c>
      <c r="E24" s="57"/>
      <c r="F24" s="57"/>
      <c r="G24" s="57"/>
      <c r="H24" s="57">
        <v>11</v>
      </c>
      <c r="I24" s="57"/>
      <c r="J24" s="57"/>
      <c r="K24" s="57"/>
      <c r="L24" s="57"/>
      <c r="M24" s="57"/>
      <c r="N24" s="57"/>
      <c r="O24" s="57">
        <v>18</v>
      </c>
      <c r="P24" s="57">
        <v>20</v>
      </c>
      <c r="Q24" s="57">
        <v>43</v>
      </c>
      <c r="R24" s="57"/>
      <c r="S24" s="57">
        <v>17.5</v>
      </c>
      <c r="T24" s="57">
        <v>20.5</v>
      </c>
      <c r="U24" s="57">
        <v>37.5</v>
      </c>
      <c r="V24" s="57"/>
      <c r="W24" s="57"/>
      <c r="X24" s="57">
        <v>22.1</v>
      </c>
      <c r="Y24" s="57">
        <v>62.1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</row>
    <row r="25" spans="1:50" x14ac:dyDescent="0.35">
      <c r="A25" s="7" t="s">
        <v>70</v>
      </c>
      <c r="B25" s="7" t="str">
        <f>VLOOKUP(A25,Produkten!$A$2:$C$41,3,FALSE)</f>
        <v>epsilon</v>
      </c>
      <c r="C25" s="57"/>
      <c r="D25" s="57">
        <v>90</v>
      </c>
      <c r="E25" s="57"/>
      <c r="F25" s="57"/>
      <c r="G25" s="57">
        <v>9</v>
      </c>
      <c r="H25" s="57">
        <v>10</v>
      </c>
      <c r="I25" s="57">
        <v>12</v>
      </c>
      <c r="J25" s="57"/>
      <c r="K25" s="57"/>
      <c r="L25" s="57"/>
      <c r="M25" s="57"/>
      <c r="N25" s="57"/>
      <c r="O25" s="57"/>
      <c r="P25" s="57">
        <v>20</v>
      </c>
      <c r="Q25" s="57"/>
      <c r="R25" s="57"/>
      <c r="S25" s="57"/>
      <c r="T25" s="57">
        <v>17.5</v>
      </c>
      <c r="U25" s="57"/>
      <c r="V25" s="57"/>
      <c r="W25" s="57"/>
      <c r="X25" s="57">
        <v>22.1</v>
      </c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>
        <v>30</v>
      </c>
      <c r="AO25" s="57">
        <v>70</v>
      </c>
      <c r="AP25" s="57"/>
      <c r="AQ25" s="57"/>
      <c r="AR25" s="57">
        <v>48</v>
      </c>
      <c r="AS25" s="57">
        <v>58</v>
      </c>
      <c r="AT25" s="57"/>
      <c r="AU25" s="57">
        <v>150</v>
      </c>
      <c r="AV25" s="57">
        <v>170</v>
      </c>
      <c r="AW25" s="57">
        <v>200</v>
      </c>
      <c r="AX25" s="57"/>
    </row>
    <row r="26" spans="1:50" x14ac:dyDescent="0.35">
      <c r="A26" s="7" t="s">
        <v>71</v>
      </c>
      <c r="B26" s="7" t="str">
        <f>VLOOKUP(A26,Produkten!$A$2:$C$41,3,FALSE)</f>
        <v>beta</v>
      </c>
      <c r="C26" s="57"/>
      <c r="D26" s="57">
        <v>90</v>
      </c>
      <c r="E26" s="57"/>
      <c r="F26" s="57"/>
      <c r="G26" s="57"/>
      <c r="H26" s="57">
        <v>11</v>
      </c>
      <c r="I26" s="57"/>
      <c r="J26" s="57"/>
      <c r="K26" s="57"/>
      <c r="L26" s="57"/>
      <c r="M26" s="57"/>
      <c r="N26" s="57"/>
      <c r="O26" s="57">
        <v>18</v>
      </c>
      <c r="P26" s="57">
        <v>20</v>
      </c>
      <c r="Q26" s="57">
        <v>43</v>
      </c>
      <c r="R26" s="57"/>
      <c r="S26" s="57">
        <v>17.5</v>
      </c>
      <c r="T26" s="57">
        <v>20.5</v>
      </c>
      <c r="U26" s="57">
        <v>37.5</v>
      </c>
      <c r="V26" s="57"/>
      <c r="W26" s="57"/>
      <c r="X26" s="57">
        <v>22.1</v>
      </c>
      <c r="Y26" s="57">
        <v>62.1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</row>
    <row r="27" spans="1:50" x14ac:dyDescent="0.35">
      <c r="A27" s="7" t="s">
        <v>99</v>
      </c>
      <c r="B27" s="7" t="str">
        <f>VLOOKUP(A27,Produkten!$A$2:$C$41,3,FALSE)</f>
        <v>beta</v>
      </c>
      <c r="C27" s="57"/>
      <c r="D27" s="57">
        <v>75</v>
      </c>
      <c r="E27" s="57"/>
      <c r="F27" s="57"/>
      <c r="G27" s="57"/>
      <c r="H27" s="57">
        <v>11</v>
      </c>
      <c r="I27" s="57"/>
      <c r="J27" s="57"/>
      <c r="K27" s="57"/>
      <c r="L27" s="57"/>
      <c r="M27" s="57"/>
      <c r="N27" s="57"/>
      <c r="O27" s="57">
        <v>18</v>
      </c>
      <c r="P27" s="57">
        <v>20</v>
      </c>
      <c r="Q27" s="57">
        <v>43</v>
      </c>
      <c r="R27" s="57"/>
      <c r="S27" s="57">
        <v>17.5</v>
      </c>
      <c r="T27" s="57">
        <v>20.5</v>
      </c>
      <c r="U27" s="57">
        <v>37.5</v>
      </c>
      <c r="V27" s="57"/>
      <c r="W27" s="57"/>
      <c r="X27" s="57">
        <v>22.1</v>
      </c>
      <c r="Y27" s="57">
        <v>62.1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</row>
    <row r="28" spans="1:50" x14ac:dyDescent="0.35">
      <c r="A28" s="7" t="s">
        <v>82</v>
      </c>
      <c r="B28" s="7" t="str">
        <f>VLOOKUP(A28,Produkten!$A$2:$C$41,3,FALSE)</f>
        <v>beta</v>
      </c>
      <c r="C28" s="57"/>
      <c r="D28" s="57">
        <v>80</v>
      </c>
      <c r="E28" s="57"/>
      <c r="F28" s="57"/>
      <c r="G28" s="57"/>
      <c r="H28" s="57">
        <v>11</v>
      </c>
      <c r="I28" s="57"/>
      <c r="J28" s="57"/>
      <c r="K28" s="57"/>
      <c r="L28" s="57"/>
      <c r="M28" s="57"/>
      <c r="N28" s="57"/>
      <c r="O28" s="57">
        <v>18</v>
      </c>
      <c r="P28" s="57">
        <v>20</v>
      </c>
      <c r="Q28" s="57">
        <v>43</v>
      </c>
      <c r="R28" s="57"/>
      <c r="S28" s="57">
        <v>17.5</v>
      </c>
      <c r="T28" s="57">
        <v>20.5</v>
      </c>
      <c r="U28" s="57">
        <v>37.5</v>
      </c>
      <c r="V28" s="57"/>
      <c r="W28" s="57"/>
      <c r="X28" s="57">
        <v>22.1</v>
      </c>
      <c r="Y28" s="57">
        <v>62.1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</row>
    <row r="29" spans="1:50" x14ac:dyDescent="0.35">
      <c r="A29" s="7" t="s">
        <v>91</v>
      </c>
      <c r="B29" s="7" t="str">
        <f>VLOOKUP(A29,Produkten!$A$2:$C$41,3,FALSE)</f>
        <v>beta</v>
      </c>
      <c r="C29" s="57"/>
      <c r="D29" s="57">
        <v>80</v>
      </c>
      <c r="E29" s="57"/>
      <c r="F29" s="57"/>
      <c r="G29" s="57"/>
      <c r="H29" s="57">
        <v>11</v>
      </c>
      <c r="I29" s="57"/>
      <c r="J29" s="57"/>
      <c r="K29" s="57"/>
      <c r="L29" s="57"/>
      <c r="M29" s="57"/>
      <c r="N29" s="57"/>
      <c r="O29" s="57">
        <v>18</v>
      </c>
      <c r="P29" s="57">
        <v>20</v>
      </c>
      <c r="Q29" s="57">
        <v>43</v>
      </c>
      <c r="R29" s="57"/>
      <c r="S29" s="57">
        <v>17.5</v>
      </c>
      <c r="T29" s="57">
        <v>20.5</v>
      </c>
      <c r="U29" s="57">
        <v>37.5</v>
      </c>
      <c r="V29" s="57"/>
      <c r="W29" s="57"/>
      <c r="X29" s="57">
        <v>22.1</v>
      </c>
      <c r="Y29" s="57">
        <v>62.1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</row>
    <row r="30" spans="1:50" x14ac:dyDescent="0.35">
      <c r="A30" s="58" t="s">
        <v>101</v>
      </c>
      <c r="B30" s="7" t="str">
        <f>VLOOKUP(A30,Produkten!$A$2:$C$41,3,FALSE)</f>
        <v>beta</v>
      </c>
      <c r="C30" s="57"/>
      <c r="D30" s="57">
        <v>90</v>
      </c>
      <c r="E30" s="57"/>
      <c r="F30" s="57"/>
      <c r="G30" s="57"/>
      <c r="H30" s="57">
        <v>11</v>
      </c>
      <c r="I30" s="57"/>
      <c r="J30" s="57"/>
      <c r="K30" s="57"/>
      <c r="L30" s="57"/>
      <c r="M30" s="57"/>
      <c r="N30" s="57"/>
      <c r="O30" s="57">
        <v>18</v>
      </c>
      <c r="P30" s="57">
        <v>20</v>
      </c>
      <c r="Q30" s="57">
        <v>43</v>
      </c>
      <c r="R30" s="57"/>
      <c r="S30" s="57">
        <v>17.5</v>
      </c>
      <c r="T30" s="57">
        <v>20.5</v>
      </c>
      <c r="U30" s="57">
        <v>37.5</v>
      </c>
      <c r="V30" s="57"/>
      <c r="W30" s="57"/>
      <c r="X30" s="57">
        <v>22.1</v>
      </c>
      <c r="Y30" s="57">
        <v>62.1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</row>
    <row r="31" spans="1:50" x14ac:dyDescent="0.35">
      <c r="A31" s="7" t="s">
        <v>88</v>
      </c>
      <c r="B31" s="7" t="str">
        <f>VLOOKUP(A31,Produkten!$A$2:$C$41,3,FALSE)</f>
        <v>gamma</v>
      </c>
      <c r="C31" s="57"/>
      <c r="D31" s="57">
        <v>80</v>
      </c>
      <c r="E31" s="57"/>
      <c r="F31" s="57"/>
      <c r="G31" s="57"/>
      <c r="H31" s="57">
        <v>11</v>
      </c>
      <c r="I31" s="57"/>
      <c r="J31" s="57"/>
      <c r="K31" s="57"/>
      <c r="L31" s="57"/>
      <c r="M31" s="57"/>
      <c r="N31" s="57"/>
      <c r="O31" s="57">
        <v>18</v>
      </c>
      <c r="P31" s="57">
        <v>20</v>
      </c>
      <c r="Q31" s="57">
        <v>43</v>
      </c>
      <c r="R31" s="57"/>
      <c r="S31" s="57">
        <v>17.5</v>
      </c>
      <c r="T31" s="57">
        <v>20.5</v>
      </c>
      <c r="U31" s="57">
        <v>37.5</v>
      </c>
      <c r="V31" s="57"/>
      <c r="W31" s="57"/>
      <c r="X31" s="57">
        <v>22.1</v>
      </c>
      <c r="Y31" s="57">
        <v>62.1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</row>
    <row r="32" spans="1:50" x14ac:dyDescent="0.35">
      <c r="A32" s="58" t="s">
        <v>97</v>
      </c>
      <c r="B32" s="7" t="str">
        <f>VLOOKUP(A32,Produkten!$A$2:$C$41,3,FALSE)</f>
        <v>gamma</v>
      </c>
      <c r="C32" s="57"/>
      <c r="D32" s="57">
        <v>80</v>
      </c>
      <c r="E32" s="57"/>
      <c r="F32" s="57"/>
      <c r="G32" s="57"/>
      <c r="H32" s="57">
        <v>11</v>
      </c>
      <c r="I32" s="57"/>
      <c r="J32" s="57"/>
      <c r="K32" s="57"/>
      <c r="L32" s="57"/>
      <c r="M32" s="57"/>
      <c r="N32" s="57"/>
      <c r="O32" s="57">
        <v>18</v>
      </c>
      <c r="P32" s="57">
        <v>20</v>
      </c>
      <c r="Q32" s="57">
        <v>43</v>
      </c>
      <c r="R32" s="57"/>
      <c r="S32" s="57">
        <v>17.5</v>
      </c>
      <c r="T32" s="57">
        <v>20.5</v>
      </c>
      <c r="U32" s="57">
        <v>37.5</v>
      </c>
      <c r="V32" s="57"/>
      <c r="W32" s="57"/>
      <c r="X32" s="57">
        <v>22.1</v>
      </c>
      <c r="Y32" s="57">
        <v>62.1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</row>
    <row r="33" spans="1:50" x14ac:dyDescent="0.35">
      <c r="A33" s="7" t="s">
        <v>94</v>
      </c>
      <c r="B33" s="7" t="str">
        <f>VLOOKUP(A33,Produkten!$A$2:$C$41,3,FALSE)</f>
        <v>beta</v>
      </c>
      <c r="C33" s="57"/>
      <c r="D33" s="57">
        <v>90</v>
      </c>
      <c r="E33" s="57"/>
      <c r="F33" s="57"/>
      <c r="G33" s="57"/>
      <c r="H33" s="57">
        <v>11</v>
      </c>
      <c r="I33" s="57"/>
      <c r="J33" s="57"/>
      <c r="K33" s="57"/>
      <c r="L33" s="57"/>
      <c r="M33" s="57"/>
      <c r="N33" s="57"/>
      <c r="O33" s="57">
        <v>18</v>
      </c>
      <c r="P33" s="57">
        <v>20</v>
      </c>
      <c r="Q33" s="57">
        <v>43</v>
      </c>
      <c r="R33" s="57"/>
      <c r="S33" s="57">
        <v>17.5</v>
      </c>
      <c r="T33" s="57">
        <v>20.5</v>
      </c>
      <c r="U33" s="57">
        <v>37.5</v>
      </c>
      <c r="V33" s="57"/>
      <c r="W33" s="57"/>
      <c r="X33" s="57">
        <v>22.1</v>
      </c>
      <c r="Y33" s="57">
        <v>62.1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</row>
    <row r="34" spans="1:50" x14ac:dyDescent="0.35">
      <c r="A34" s="7" t="s">
        <v>96</v>
      </c>
      <c r="B34" s="7" t="str">
        <f>VLOOKUP(A34,Produkten!$A$2:$C$41,3,FALSE)</f>
        <v>beta</v>
      </c>
      <c r="C34" s="57"/>
      <c r="D34" s="57">
        <v>90</v>
      </c>
      <c r="E34" s="57"/>
      <c r="F34" s="57"/>
      <c r="G34" s="57"/>
      <c r="H34" s="57">
        <v>11</v>
      </c>
      <c r="I34" s="57"/>
      <c r="J34" s="57"/>
      <c r="K34" s="57"/>
      <c r="L34" s="57"/>
      <c r="M34" s="57"/>
      <c r="N34" s="57"/>
      <c r="O34" s="57">
        <v>18</v>
      </c>
      <c r="P34" s="57">
        <v>20</v>
      </c>
      <c r="Q34" s="57">
        <v>43</v>
      </c>
      <c r="R34" s="57"/>
      <c r="S34" s="57">
        <v>17.5</v>
      </c>
      <c r="T34" s="57">
        <v>20.5</v>
      </c>
      <c r="U34" s="57">
        <v>37.5</v>
      </c>
      <c r="V34" s="57"/>
      <c r="W34" s="57"/>
      <c r="X34" s="57">
        <v>22.1</v>
      </c>
      <c r="Y34" s="57">
        <v>62.1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</row>
    <row r="35" spans="1:50" x14ac:dyDescent="0.35">
      <c r="A35" s="7" t="s">
        <v>95</v>
      </c>
      <c r="B35" s="7" t="str">
        <f>VLOOKUP(A35,Produkten!$A$2:$C$41,3,FALSE)</f>
        <v>beta</v>
      </c>
      <c r="C35" s="57"/>
      <c r="D35" s="57">
        <v>90</v>
      </c>
      <c r="E35" s="57"/>
      <c r="F35" s="57"/>
      <c r="G35" s="57"/>
      <c r="H35" s="57">
        <v>11</v>
      </c>
      <c r="I35" s="57"/>
      <c r="J35" s="57"/>
      <c r="K35" s="57"/>
      <c r="L35" s="57"/>
      <c r="M35" s="57"/>
      <c r="N35" s="57"/>
      <c r="O35" s="57">
        <v>18</v>
      </c>
      <c r="P35" s="57">
        <v>20</v>
      </c>
      <c r="Q35" s="57">
        <v>43</v>
      </c>
      <c r="R35" s="57"/>
      <c r="S35" s="57">
        <v>17.5</v>
      </c>
      <c r="T35" s="57">
        <v>20.5</v>
      </c>
      <c r="U35" s="57">
        <v>37.5</v>
      </c>
      <c r="V35" s="57"/>
      <c r="W35" s="57"/>
      <c r="X35" s="57">
        <v>22.1</v>
      </c>
      <c r="Y35" s="57">
        <v>62.1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</row>
    <row r="36" spans="1:50" x14ac:dyDescent="0.35">
      <c r="A36" s="58" t="s">
        <v>98</v>
      </c>
      <c r="B36" s="7" t="str">
        <f>VLOOKUP(A36,Produkten!$A$2:$C$41,3,FALSE)</f>
        <v>gamma</v>
      </c>
      <c r="C36" s="57"/>
      <c r="D36" s="57">
        <v>80</v>
      </c>
      <c r="E36" s="57"/>
      <c r="F36" s="57"/>
      <c r="G36" s="57"/>
      <c r="H36" s="57">
        <v>11</v>
      </c>
      <c r="I36" s="57"/>
      <c r="J36" s="57"/>
      <c r="K36" s="57"/>
      <c r="L36" s="57"/>
      <c r="M36" s="57"/>
      <c r="N36" s="57"/>
      <c r="O36" s="57">
        <v>18</v>
      </c>
      <c r="P36" s="57">
        <v>20</v>
      </c>
      <c r="Q36" s="57">
        <v>43</v>
      </c>
      <c r="R36" s="57"/>
      <c r="S36" s="57">
        <v>17.5</v>
      </c>
      <c r="T36" s="57">
        <v>20.5</v>
      </c>
      <c r="U36" s="57">
        <v>37.5</v>
      </c>
      <c r="V36" s="57"/>
      <c r="W36" s="57"/>
      <c r="X36" s="57">
        <v>22.1</v>
      </c>
      <c r="Y36" s="57">
        <v>62.1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</row>
    <row r="37" spans="1:50" x14ac:dyDescent="0.35">
      <c r="A37" s="58" t="s">
        <v>102</v>
      </c>
      <c r="B37" s="7" t="str">
        <f>VLOOKUP(A37,Produkten!$A$2:$C$41,3,FALSE)</f>
        <v>alpha</v>
      </c>
      <c r="C37" s="57"/>
      <c r="D37" s="57">
        <v>60</v>
      </c>
      <c r="E37" s="57"/>
      <c r="F37" s="57"/>
      <c r="G37" s="57"/>
      <c r="H37" s="57">
        <v>11</v>
      </c>
      <c r="I37" s="57"/>
      <c r="J37" s="57"/>
      <c r="K37" s="57"/>
      <c r="L37" s="57"/>
      <c r="M37" s="57"/>
      <c r="N37" s="57"/>
      <c r="O37" s="57">
        <v>18</v>
      </c>
      <c r="P37" s="57">
        <v>20</v>
      </c>
      <c r="Q37" s="57">
        <v>43</v>
      </c>
      <c r="R37" s="57"/>
      <c r="S37" s="57">
        <v>17.5</v>
      </c>
      <c r="T37" s="57">
        <v>20.5</v>
      </c>
      <c r="U37" s="57">
        <v>37.5</v>
      </c>
      <c r="V37" s="57"/>
      <c r="W37" s="57"/>
      <c r="X37" s="57">
        <v>22.1</v>
      </c>
      <c r="Y37" s="57">
        <v>62.1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</row>
    <row r="38" spans="1:50" x14ac:dyDescent="0.35">
      <c r="A38" s="7" t="s">
        <v>92</v>
      </c>
      <c r="B38" s="7" t="str">
        <f>VLOOKUP(A38,Produkten!$A$2:$C$41,3,FALSE)</f>
        <v>beta</v>
      </c>
      <c r="C38" s="57"/>
      <c r="D38" s="57">
        <v>69</v>
      </c>
      <c r="E38" s="57"/>
      <c r="F38" s="57"/>
      <c r="G38" s="57"/>
      <c r="H38" s="57">
        <v>11</v>
      </c>
      <c r="I38" s="57"/>
      <c r="J38" s="57"/>
      <c r="K38" s="57"/>
      <c r="L38" s="57"/>
      <c r="M38" s="57"/>
      <c r="N38" s="57"/>
      <c r="O38" s="57">
        <v>18</v>
      </c>
      <c r="P38" s="57">
        <v>20</v>
      </c>
      <c r="Q38" s="57">
        <v>43</v>
      </c>
      <c r="R38" s="57"/>
      <c r="S38" s="57">
        <v>17.5</v>
      </c>
      <c r="T38" s="57">
        <v>20.5</v>
      </c>
      <c r="U38" s="57">
        <v>37.5</v>
      </c>
      <c r="V38" s="57"/>
      <c r="W38" s="57"/>
      <c r="X38" s="57">
        <v>22.1</v>
      </c>
      <c r="Y38" s="57">
        <v>62.1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</row>
    <row r="39" spans="1:50" x14ac:dyDescent="0.35">
      <c r="A39" s="7" t="s">
        <v>93</v>
      </c>
      <c r="B39" s="7" t="str">
        <f>VLOOKUP(A39,Produkten!$A$2:$C$41,3,FALSE)</f>
        <v>beta</v>
      </c>
      <c r="C39" s="57"/>
      <c r="D39" s="57">
        <v>90</v>
      </c>
      <c r="E39" s="57"/>
      <c r="F39" s="57"/>
      <c r="G39" s="57"/>
      <c r="H39" s="57">
        <v>11</v>
      </c>
      <c r="I39" s="57"/>
      <c r="J39" s="57"/>
      <c r="K39" s="57"/>
      <c r="L39" s="57"/>
      <c r="M39" s="57"/>
      <c r="N39" s="57"/>
      <c r="O39" s="57">
        <v>18</v>
      </c>
      <c r="P39" s="57">
        <v>20</v>
      </c>
      <c r="Q39" s="57">
        <v>43</v>
      </c>
      <c r="R39" s="57"/>
      <c r="S39" s="57">
        <v>17.5</v>
      </c>
      <c r="T39" s="57">
        <v>20.5</v>
      </c>
      <c r="U39" s="57">
        <v>37.5</v>
      </c>
      <c r="V39" s="57"/>
      <c r="W39" s="57"/>
      <c r="X39" s="57">
        <v>22.1</v>
      </c>
      <c r="Y39" s="57">
        <v>62.1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</row>
    <row r="40" spans="1:50" x14ac:dyDescent="0.35">
      <c r="A40" s="7" t="s">
        <v>125</v>
      </c>
      <c r="B40" s="7" t="e">
        <f>VLOOKUP(A40,Produkten!$A$2:$C$41,3,FALSE)</f>
        <v>#N/A</v>
      </c>
      <c r="C40" s="57"/>
      <c r="D40" s="57">
        <v>75</v>
      </c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>
        <v>17.5</v>
      </c>
      <c r="U40" s="57"/>
      <c r="V40" s="57"/>
      <c r="W40" s="57"/>
      <c r="X40" s="57"/>
      <c r="Y40" s="57"/>
      <c r="Z40" s="57"/>
      <c r="AA40" s="57"/>
      <c r="AB40" s="57">
        <v>11</v>
      </c>
      <c r="AC40" s="57">
        <v>14</v>
      </c>
      <c r="AD40" s="57"/>
      <c r="AE40" s="57">
        <v>12</v>
      </c>
      <c r="AF40" s="57">
        <v>22</v>
      </c>
      <c r="AG40" s="57">
        <v>62</v>
      </c>
      <c r="AH40" s="57"/>
      <c r="AI40" s="57"/>
      <c r="AJ40" s="57">
        <v>28</v>
      </c>
      <c r="AK40" s="57">
        <v>56</v>
      </c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</row>
    <row r="41" spans="1:50" x14ac:dyDescent="0.35">
      <c r="A41" s="7" t="s">
        <v>124</v>
      </c>
      <c r="B41" s="7" t="e">
        <f>VLOOKUP(A41,Produkten!$A$2:$C$41,3,FALSE)</f>
        <v>#N/A</v>
      </c>
      <c r="C41" s="57"/>
      <c r="D41" s="57">
        <v>75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>
        <v>17.5</v>
      </c>
      <c r="U41" s="57"/>
      <c r="V41" s="57"/>
      <c r="W41" s="57"/>
      <c r="X41" s="57"/>
      <c r="Y41" s="57"/>
      <c r="Z41" s="57"/>
      <c r="AA41" s="57"/>
      <c r="AB41" s="57">
        <v>11</v>
      </c>
      <c r="AC41" s="57">
        <v>14</v>
      </c>
      <c r="AD41" s="57"/>
      <c r="AE41" s="57">
        <v>12</v>
      </c>
      <c r="AF41" s="57">
        <v>22</v>
      </c>
      <c r="AG41" s="57">
        <v>62</v>
      </c>
      <c r="AH41" s="57"/>
      <c r="AI41" s="57"/>
      <c r="AJ41" s="57">
        <v>28</v>
      </c>
      <c r="AK41" s="57">
        <v>56</v>
      </c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</row>
    <row r="42" spans="1:50" x14ac:dyDescent="0.35">
      <c r="A42" s="7" t="s">
        <v>69</v>
      </c>
      <c r="B42" s="7" t="str">
        <f>VLOOKUP(A42,Produkten!$A$2:$C$41,3,FALSE)</f>
        <v>epsilon</v>
      </c>
      <c r="C42" s="57"/>
      <c r="D42" s="57">
        <v>90</v>
      </c>
      <c r="E42" s="57"/>
      <c r="F42" s="57"/>
      <c r="G42" s="57">
        <v>9</v>
      </c>
      <c r="H42" s="57">
        <v>10</v>
      </c>
      <c r="I42" s="57">
        <v>12</v>
      </c>
      <c r="J42" s="57"/>
      <c r="K42" s="57"/>
      <c r="L42" s="57"/>
      <c r="M42" s="57"/>
      <c r="N42" s="57"/>
      <c r="O42" s="57"/>
      <c r="P42" s="57">
        <v>20</v>
      </c>
      <c r="Q42" s="57"/>
      <c r="R42" s="57"/>
      <c r="S42" s="57"/>
      <c r="T42" s="57">
        <v>17.5</v>
      </c>
      <c r="U42" s="57"/>
      <c r="V42" s="57"/>
      <c r="W42" s="57"/>
      <c r="X42" s="57">
        <v>22.1</v>
      </c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>
        <v>30</v>
      </c>
      <c r="AO42" s="57">
        <v>70</v>
      </c>
      <c r="AP42" s="57"/>
      <c r="AQ42" s="57"/>
      <c r="AR42" s="57">
        <v>48</v>
      </c>
      <c r="AS42" s="57">
        <v>58</v>
      </c>
      <c r="AT42" s="57"/>
      <c r="AU42" s="57">
        <v>150</v>
      </c>
      <c r="AV42" s="57">
        <v>170</v>
      </c>
      <c r="AW42" s="57">
        <v>200</v>
      </c>
      <c r="AX42" s="57"/>
    </row>
  </sheetData>
  <autoFilter ref="A1:B42" xr:uid="{ED9EFF28-1ACC-4D7E-B808-1CDBBFFF2B4E}"/>
  <mergeCells count="12">
    <mergeCell ref="AU1:AX1"/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honeticPr fontId="4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F94BE-AF9E-4256-A424-3A6FBF312C65}">
  <dimension ref="A1:E144"/>
  <sheetViews>
    <sheetView topLeftCell="A37" workbookViewId="0">
      <selection activeCell="A54" sqref="A54:XFD54"/>
    </sheetView>
  </sheetViews>
  <sheetFormatPr baseColWidth="10" defaultColWidth="11.453125" defaultRowHeight="14.5" x14ac:dyDescent="0.35"/>
  <cols>
    <col min="1" max="1" width="24.81640625" style="104" bestFit="1" customWidth="1"/>
    <col min="2" max="2" width="13.1796875" style="104" bestFit="1" customWidth="1"/>
    <col min="3" max="6" width="11.453125" style="104"/>
    <col min="7" max="7" width="29.81640625" style="104" customWidth="1"/>
    <col min="8" max="8" width="12.453125" style="104" customWidth="1"/>
    <col min="9" max="9" width="24.1796875" style="104" customWidth="1"/>
    <col min="10" max="16384" width="11.453125" style="104"/>
  </cols>
  <sheetData>
    <row r="1" spans="1:5" x14ac:dyDescent="0.35">
      <c r="B1" s="104" t="s">
        <v>271</v>
      </c>
      <c r="C1" s="104" t="s">
        <v>272</v>
      </c>
      <c r="D1" s="104" t="s">
        <v>273</v>
      </c>
      <c r="E1" s="104" t="s">
        <v>274</v>
      </c>
    </row>
    <row r="2" spans="1:5" x14ac:dyDescent="0.35">
      <c r="A2" s="104" t="s">
        <v>128</v>
      </c>
      <c r="B2" s="104" t="s">
        <v>108</v>
      </c>
      <c r="C2" s="104" t="s">
        <v>275</v>
      </c>
    </row>
    <row r="3" spans="1:5" x14ac:dyDescent="0.35">
      <c r="A3" s="104" t="s">
        <v>129</v>
      </c>
      <c r="C3" s="104" t="s">
        <v>108</v>
      </c>
    </row>
    <row r="4" spans="1:5" x14ac:dyDescent="0.35">
      <c r="A4" s="104" t="s">
        <v>130</v>
      </c>
      <c r="C4" s="104" t="s">
        <v>275</v>
      </c>
      <c r="D4" s="104" t="s">
        <v>108</v>
      </c>
    </row>
    <row r="5" spans="1:5" x14ac:dyDescent="0.35">
      <c r="A5" s="104" t="s">
        <v>131</v>
      </c>
      <c r="C5" s="104" t="s">
        <v>275</v>
      </c>
      <c r="E5" s="104" t="s">
        <v>108</v>
      </c>
    </row>
    <row r="6" spans="1:5" x14ac:dyDescent="0.35">
      <c r="A6" s="104" t="s">
        <v>132</v>
      </c>
      <c r="B6" s="104" t="s">
        <v>108</v>
      </c>
      <c r="C6" s="104" t="s">
        <v>275</v>
      </c>
    </row>
    <row r="7" spans="1:5" x14ac:dyDescent="0.35">
      <c r="A7" s="104" t="s">
        <v>133</v>
      </c>
      <c r="C7" s="104" t="s">
        <v>108</v>
      </c>
    </row>
    <row r="8" spans="1:5" x14ac:dyDescent="0.35">
      <c r="A8" s="104" t="s">
        <v>134</v>
      </c>
      <c r="C8" s="104" t="s">
        <v>275</v>
      </c>
      <c r="D8" s="104" t="s">
        <v>108</v>
      </c>
    </row>
    <row r="9" spans="1:5" x14ac:dyDescent="0.35">
      <c r="A9" s="104" t="s">
        <v>135</v>
      </c>
      <c r="C9" s="104" t="s">
        <v>275</v>
      </c>
      <c r="E9" s="104" t="s">
        <v>108</v>
      </c>
    </row>
    <row r="10" spans="1:5" x14ac:dyDescent="0.35">
      <c r="A10" s="104" t="s">
        <v>136</v>
      </c>
      <c r="B10" s="104" t="s">
        <v>108</v>
      </c>
      <c r="C10" s="104" t="s">
        <v>275</v>
      </c>
    </row>
    <row r="11" spans="1:5" x14ac:dyDescent="0.35">
      <c r="A11" s="104" t="s">
        <v>137</v>
      </c>
      <c r="C11" s="104" t="s">
        <v>108</v>
      </c>
    </row>
    <row r="12" spans="1:5" x14ac:dyDescent="0.35">
      <c r="A12" s="104" t="s">
        <v>138</v>
      </c>
      <c r="C12" s="104" t="s">
        <v>275</v>
      </c>
      <c r="D12" s="104" t="s">
        <v>108</v>
      </c>
    </row>
    <row r="13" spans="1:5" x14ac:dyDescent="0.35">
      <c r="A13" s="104" t="s">
        <v>135</v>
      </c>
      <c r="C13" s="104" t="s">
        <v>275</v>
      </c>
      <c r="E13" s="104" t="s">
        <v>108</v>
      </c>
    </row>
    <row r="14" spans="1:5" x14ac:dyDescent="0.35">
      <c r="A14" s="104" t="s">
        <v>139</v>
      </c>
      <c r="B14" s="104" t="s">
        <v>108</v>
      </c>
      <c r="C14" s="104" t="s">
        <v>275</v>
      </c>
    </row>
    <row r="15" spans="1:5" x14ac:dyDescent="0.35">
      <c r="A15" s="104" t="s">
        <v>140</v>
      </c>
      <c r="C15" s="104" t="s">
        <v>108</v>
      </c>
    </row>
    <row r="16" spans="1:5" x14ac:dyDescent="0.35">
      <c r="A16" s="104" t="s">
        <v>141</v>
      </c>
      <c r="C16" s="104" t="s">
        <v>275</v>
      </c>
      <c r="D16" s="104" t="s">
        <v>108</v>
      </c>
    </row>
    <row r="17" spans="1:5" x14ac:dyDescent="0.35">
      <c r="A17" s="104" t="s">
        <v>142</v>
      </c>
      <c r="C17" s="104" t="s">
        <v>275</v>
      </c>
      <c r="E17" s="104" t="s">
        <v>108</v>
      </c>
    </row>
    <row r="18" spans="1:5" x14ac:dyDescent="0.35">
      <c r="A18" s="104" t="s">
        <v>143</v>
      </c>
      <c r="B18" s="104" t="s">
        <v>108</v>
      </c>
      <c r="C18" s="104" t="s">
        <v>275</v>
      </c>
    </row>
    <row r="19" spans="1:5" x14ac:dyDescent="0.35">
      <c r="A19" s="104" t="s">
        <v>144</v>
      </c>
      <c r="C19" s="104" t="s">
        <v>108</v>
      </c>
    </row>
    <row r="20" spans="1:5" x14ac:dyDescent="0.35">
      <c r="A20" s="104" t="s">
        <v>145</v>
      </c>
      <c r="C20" s="104" t="s">
        <v>275</v>
      </c>
      <c r="D20" s="104" t="s">
        <v>108</v>
      </c>
    </row>
    <row r="21" spans="1:5" x14ac:dyDescent="0.35">
      <c r="A21" s="104" t="s">
        <v>146</v>
      </c>
      <c r="C21" s="104" t="s">
        <v>275</v>
      </c>
      <c r="E21" s="104" t="s">
        <v>108</v>
      </c>
    </row>
    <row r="22" spans="1:5" x14ac:dyDescent="0.35">
      <c r="A22" s="104" t="s">
        <v>143</v>
      </c>
      <c r="B22" s="104" t="s">
        <v>108</v>
      </c>
      <c r="C22" s="104" t="s">
        <v>275</v>
      </c>
    </row>
    <row r="23" spans="1:5" x14ac:dyDescent="0.35">
      <c r="A23" s="104" t="s">
        <v>144</v>
      </c>
      <c r="C23" s="104" t="s">
        <v>108</v>
      </c>
    </row>
    <row r="24" spans="1:5" x14ac:dyDescent="0.35">
      <c r="A24" s="104" t="s">
        <v>145</v>
      </c>
      <c r="C24" s="104" t="s">
        <v>275</v>
      </c>
      <c r="D24" s="104" t="s">
        <v>108</v>
      </c>
    </row>
    <row r="25" spans="1:5" x14ac:dyDescent="0.35">
      <c r="A25" s="104" t="s">
        <v>146</v>
      </c>
      <c r="C25" s="104" t="s">
        <v>275</v>
      </c>
      <c r="E25" s="104" t="s">
        <v>108</v>
      </c>
    </row>
    <row r="26" spans="1:5" x14ac:dyDescent="0.35">
      <c r="A26" s="104" t="s">
        <v>147</v>
      </c>
      <c r="B26" s="104" t="s">
        <v>108</v>
      </c>
      <c r="C26" s="104" t="s">
        <v>275</v>
      </c>
    </row>
    <row r="27" spans="1:5" x14ac:dyDescent="0.35">
      <c r="A27" s="104" t="s">
        <v>148</v>
      </c>
      <c r="C27" s="104" t="s">
        <v>108</v>
      </c>
    </row>
    <row r="28" spans="1:5" x14ac:dyDescent="0.35">
      <c r="A28" s="104" t="s">
        <v>149</v>
      </c>
      <c r="C28" s="104" t="s">
        <v>275</v>
      </c>
      <c r="D28" s="104" t="s">
        <v>108</v>
      </c>
    </row>
    <row r="29" spans="1:5" x14ac:dyDescent="0.35">
      <c r="A29" s="104" t="s">
        <v>150</v>
      </c>
      <c r="C29" s="104" t="s">
        <v>275</v>
      </c>
      <c r="E29" s="104" t="s">
        <v>108</v>
      </c>
    </row>
    <row r="30" spans="1:5" x14ac:dyDescent="0.35">
      <c r="A30" s="104" t="s">
        <v>151</v>
      </c>
      <c r="B30" s="104" t="s">
        <v>108</v>
      </c>
      <c r="C30" s="104" t="s">
        <v>275</v>
      </c>
    </row>
    <row r="31" spans="1:5" x14ac:dyDescent="0.35">
      <c r="A31" s="104" t="s">
        <v>152</v>
      </c>
      <c r="C31" s="104" t="s">
        <v>108</v>
      </c>
    </row>
    <row r="32" spans="1:5" x14ac:dyDescent="0.35">
      <c r="A32" s="104" t="s">
        <v>153</v>
      </c>
      <c r="C32" s="104" t="s">
        <v>275</v>
      </c>
      <c r="D32" s="104" t="s">
        <v>108</v>
      </c>
    </row>
    <row r="33" spans="1:5" x14ac:dyDescent="0.35">
      <c r="A33" s="104" t="s">
        <v>154</v>
      </c>
      <c r="C33" s="104" t="s">
        <v>275</v>
      </c>
      <c r="E33" s="104" t="s">
        <v>108</v>
      </c>
    </row>
    <row r="34" spans="1:5" x14ac:dyDescent="0.35">
      <c r="A34" s="104" t="s">
        <v>155</v>
      </c>
      <c r="B34" s="104" t="s">
        <v>108</v>
      </c>
      <c r="C34" s="104" t="s">
        <v>275</v>
      </c>
    </row>
    <row r="35" spans="1:5" x14ac:dyDescent="0.35">
      <c r="A35" s="104" t="s">
        <v>156</v>
      </c>
      <c r="C35" s="104" t="s">
        <v>108</v>
      </c>
    </row>
    <row r="36" spans="1:5" x14ac:dyDescent="0.35">
      <c r="A36" s="104" t="s">
        <v>157</v>
      </c>
      <c r="C36" s="104" t="s">
        <v>275</v>
      </c>
      <c r="D36" s="104" t="s">
        <v>108</v>
      </c>
    </row>
    <row r="37" spans="1:5" x14ac:dyDescent="0.35">
      <c r="A37" s="104" t="s">
        <v>158</v>
      </c>
      <c r="C37" s="104" t="s">
        <v>275</v>
      </c>
      <c r="E37" s="104" t="s">
        <v>108</v>
      </c>
    </row>
    <row r="38" spans="1:5" x14ac:dyDescent="0.35">
      <c r="A38" s="104" t="s">
        <v>159</v>
      </c>
      <c r="B38" s="104" t="s">
        <v>108</v>
      </c>
      <c r="C38" s="104" t="s">
        <v>275</v>
      </c>
    </row>
    <row r="39" spans="1:5" x14ac:dyDescent="0.35">
      <c r="A39" s="104" t="s">
        <v>160</v>
      </c>
      <c r="C39" s="104" t="s">
        <v>108</v>
      </c>
    </row>
    <row r="40" spans="1:5" x14ac:dyDescent="0.35">
      <c r="A40" s="104" t="s">
        <v>161</v>
      </c>
      <c r="C40" s="104" t="s">
        <v>275</v>
      </c>
      <c r="D40" s="104" t="s">
        <v>108</v>
      </c>
    </row>
    <row r="41" spans="1:5" x14ac:dyDescent="0.35">
      <c r="A41" s="104" t="s">
        <v>162</v>
      </c>
      <c r="C41" s="104" t="s">
        <v>275</v>
      </c>
      <c r="E41" s="104" t="s">
        <v>108</v>
      </c>
    </row>
    <row r="42" spans="1:5" x14ac:dyDescent="0.35">
      <c r="A42" s="104" t="s">
        <v>163</v>
      </c>
      <c r="B42" s="104" t="s">
        <v>108</v>
      </c>
      <c r="C42" s="104" t="s">
        <v>275</v>
      </c>
    </row>
    <row r="43" spans="1:5" x14ac:dyDescent="0.35">
      <c r="A43" s="104" t="s">
        <v>164</v>
      </c>
      <c r="C43" s="104" t="s">
        <v>108</v>
      </c>
    </row>
    <row r="44" spans="1:5" x14ac:dyDescent="0.35">
      <c r="A44" s="104" t="s">
        <v>165</v>
      </c>
      <c r="C44" s="104" t="s">
        <v>275</v>
      </c>
      <c r="D44" s="104" t="s">
        <v>108</v>
      </c>
    </row>
    <row r="45" spans="1:5" x14ac:dyDescent="0.35">
      <c r="A45" s="104" t="s">
        <v>166</v>
      </c>
      <c r="C45" s="104" t="s">
        <v>275</v>
      </c>
      <c r="E45" s="104" t="s">
        <v>108</v>
      </c>
    </row>
    <row r="46" spans="1:5" x14ac:dyDescent="0.35">
      <c r="A46" s="104" t="s">
        <v>167</v>
      </c>
      <c r="B46" s="104" t="s">
        <v>108</v>
      </c>
      <c r="C46" s="104" t="s">
        <v>275</v>
      </c>
    </row>
    <row r="47" spans="1:5" x14ac:dyDescent="0.35">
      <c r="A47" s="104" t="s">
        <v>168</v>
      </c>
      <c r="C47" s="104" t="s">
        <v>108</v>
      </c>
    </row>
    <row r="48" spans="1:5" x14ac:dyDescent="0.35">
      <c r="A48" s="104" t="s">
        <v>169</v>
      </c>
      <c r="C48" s="104" t="s">
        <v>275</v>
      </c>
      <c r="D48" s="104" t="s">
        <v>108</v>
      </c>
    </row>
    <row r="49" spans="1:5" x14ac:dyDescent="0.35">
      <c r="A49" s="104" t="s">
        <v>170</v>
      </c>
      <c r="C49" s="104" t="s">
        <v>275</v>
      </c>
      <c r="E49" s="104" t="s">
        <v>108</v>
      </c>
    </row>
    <row r="50" spans="1:5" x14ac:dyDescent="0.35">
      <c r="A50" s="104" t="s">
        <v>171</v>
      </c>
      <c r="B50" s="104" t="s">
        <v>108</v>
      </c>
      <c r="C50" s="104" t="s">
        <v>275</v>
      </c>
    </row>
    <row r="51" spans="1:5" x14ac:dyDescent="0.35">
      <c r="A51" s="104" t="s">
        <v>172</v>
      </c>
      <c r="C51" s="104" t="s">
        <v>108</v>
      </c>
    </row>
    <row r="52" spans="1:5" x14ac:dyDescent="0.35">
      <c r="A52" s="104" t="s">
        <v>173</v>
      </c>
      <c r="C52" s="104" t="s">
        <v>275</v>
      </c>
      <c r="D52" s="104" t="s">
        <v>108</v>
      </c>
    </row>
    <row r="53" spans="1:5" x14ac:dyDescent="0.35">
      <c r="A53" s="104" t="s">
        <v>174</v>
      </c>
      <c r="C53" s="104" t="s">
        <v>275</v>
      </c>
      <c r="E53" s="104" t="s">
        <v>108</v>
      </c>
    </row>
    <row r="54" spans="1:5" x14ac:dyDescent="0.35">
      <c r="A54" s="104" t="s">
        <v>175</v>
      </c>
      <c r="C54" s="104" t="s">
        <v>108</v>
      </c>
    </row>
    <row r="55" spans="1:5" x14ac:dyDescent="0.35">
      <c r="A55" s="104" t="s">
        <v>176</v>
      </c>
      <c r="C55" s="104" t="s">
        <v>275</v>
      </c>
      <c r="D55" s="104" t="s">
        <v>108</v>
      </c>
    </row>
    <row r="56" spans="1:5" x14ac:dyDescent="0.35">
      <c r="A56" s="104" t="s">
        <v>177</v>
      </c>
      <c r="C56" s="104" t="s">
        <v>275</v>
      </c>
      <c r="E56" s="104" t="s">
        <v>108</v>
      </c>
    </row>
    <row r="57" spans="1:5" x14ac:dyDescent="0.35">
      <c r="A57" s="104" t="s">
        <v>178</v>
      </c>
      <c r="B57" s="104" t="s">
        <v>108</v>
      </c>
      <c r="C57" s="104" t="s">
        <v>275</v>
      </c>
    </row>
    <row r="58" spans="1:5" x14ac:dyDescent="0.35">
      <c r="A58" s="104" t="s">
        <v>179</v>
      </c>
      <c r="C58" s="104" t="s">
        <v>108</v>
      </c>
    </row>
    <row r="59" spans="1:5" x14ac:dyDescent="0.35">
      <c r="A59" s="104" t="s">
        <v>180</v>
      </c>
      <c r="C59" s="104" t="s">
        <v>275</v>
      </c>
      <c r="D59" s="104" t="s">
        <v>108</v>
      </c>
    </row>
    <row r="60" spans="1:5" x14ac:dyDescent="0.35">
      <c r="A60" s="104" t="s">
        <v>181</v>
      </c>
      <c r="C60" s="104" t="s">
        <v>275</v>
      </c>
      <c r="E60" s="104" t="s">
        <v>108</v>
      </c>
    </row>
    <row r="61" spans="1:5" x14ac:dyDescent="0.35">
      <c r="A61" s="104" t="s">
        <v>182</v>
      </c>
      <c r="C61" s="104" t="s">
        <v>275</v>
      </c>
      <c r="D61" s="104" t="s">
        <v>108</v>
      </c>
    </row>
    <row r="62" spans="1:5" x14ac:dyDescent="0.35">
      <c r="A62" s="104" t="s">
        <v>276</v>
      </c>
      <c r="C62" s="104" t="s">
        <v>108</v>
      </c>
    </row>
    <row r="63" spans="1:5" x14ac:dyDescent="0.35">
      <c r="A63" s="104" t="s">
        <v>183</v>
      </c>
      <c r="C63" s="104" t="s">
        <v>275</v>
      </c>
      <c r="D63" s="104" t="s">
        <v>108</v>
      </c>
    </row>
    <row r="64" spans="1:5" x14ac:dyDescent="0.35">
      <c r="A64" s="104" t="s">
        <v>280</v>
      </c>
      <c r="C64" s="104" t="s">
        <v>108</v>
      </c>
    </row>
    <row r="65" spans="1:5" x14ac:dyDescent="0.35">
      <c r="A65" s="104" t="s">
        <v>184</v>
      </c>
      <c r="B65" s="104" t="s">
        <v>108</v>
      </c>
      <c r="C65" s="104" t="s">
        <v>275</v>
      </c>
    </row>
    <row r="66" spans="1:5" x14ac:dyDescent="0.35">
      <c r="A66" s="104" t="s">
        <v>185</v>
      </c>
      <c r="C66" s="104" t="s">
        <v>108</v>
      </c>
    </row>
    <row r="67" spans="1:5" x14ac:dyDescent="0.35">
      <c r="A67" s="104" t="s">
        <v>186</v>
      </c>
      <c r="C67" s="104" t="s">
        <v>275</v>
      </c>
      <c r="D67" s="104" t="s">
        <v>108</v>
      </c>
    </row>
    <row r="68" spans="1:5" x14ac:dyDescent="0.35">
      <c r="A68" s="104" t="s">
        <v>187</v>
      </c>
      <c r="C68" s="104" t="s">
        <v>275</v>
      </c>
      <c r="E68" s="104" t="s">
        <v>108</v>
      </c>
    </row>
    <row r="69" spans="1:5" x14ac:dyDescent="0.35">
      <c r="A69" s="104" t="s">
        <v>188</v>
      </c>
      <c r="B69" s="104" t="s">
        <v>108</v>
      </c>
      <c r="C69" s="104" t="s">
        <v>275</v>
      </c>
    </row>
    <row r="70" spans="1:5" x14ac:dyDescent="0.35">
      <c r="A70" s="104" t="s">
        <v>189</v>
      </c>
      <c r="C70" s="104" t="s">
        <v>108</v>
      </c>
    </row>
    <row r="71" spans="1:5" x14ac:dyDescent="0.35">
      <c r="A71" s="104" t="s">
        <v>190</v>
      </c>
      <c r="C71" s="104" t="s">
        <v>275</v>
      </c>
      <c r="D71" s="104" t="s">
        <v>108</v>
      </c>
    </row>
    <row r="72" spans="1:5" x14ac:dyDescent="0.35">
      <c r="A72" s="104" t="s">
        <v>191</v>
      </c>
      <c r="C72" s="104" t="s">
        <v>275</v>
      </c>
      <c r="E72" s="104" t="s">
        <v>108</v>
      </c>
    </row>
    <row r="73" spans="1:5" x14ac:dyDescent="0.35">
      <c r="A73" s="104" t="s">
        <v>192</v>
      </c>
      <c r="B73" s="104" t="s">
        <v>108</v>
      </c>
      <c r="C73" s="104" t="s">
        <v>275</v>
      </c>
    </row>
    <row r="74" spans="1:5" x14ac:dyDescent="0.35">
      <c r="A74" s="104" t="s">
        <v>193</v>
      </c>
      <c r="C74" s="104" t="s">
        <v>108</v>
      </c>
    </row>
    <row r="75" spans="1:5" x14ac:dyDescent="0.35">
      <c r="A75" s="104" t="s">
        <v>194</v>
      </c>
      <c r="C75" s="104" t="s">
        <v>275</v>
      </c>
      <c r="D75" s="104" t="s">
        <v>108</v>
      </c>
    </row>
    <row r="76" spans="1:5" x14ac:dyDescent="0.35">
      <c r="A76" s="104" t="s">
        <v>195</v>
      </c>
      <c r="C76" s="104" t="s">
        <v>275</v>
      </c>
      <c r="E76" s="104" t="s">
        <v>108</v>
      </c>
    </row>
    <row r="77" spans="1:5" x14ac:dyDescent="0.35">
      <c r="A77" s="104" t="s">
        <v>196</v>
      </c>
      <c r="B77" s="104" t="s">
        <v>108</v>
      </c>
      <c r="C77" s="104" t="s">
        <v>275</v>
      </c>
    </row>
    <row r="78" spans="1:5" x14ac:dyDescent="0.35">
      <c r="A78" s="104" t="s">
        <v>197</v>
      </c>
      <c r="C78" s="104" t="s">
        <v>108</v>
      </c>
    </row>
    <row r="79" spans="1:5" x14ac:dyDescent="0.35">
      <c r="A79" s="104" t="s">
        <v>198</v>
      </c>
      <c r="C79" s="104" t="s">
        <v>275</v>
      </c>
      <c r="D79" s="104" t="s">
        <v>108</v>
      </c>
    </row>
    <row r="80" spans="1:5" x14ac:dyDescent="0.35">
      <c r="A80" s="104" t="s">
        <v>199</v>
      </c>
      <c r="C80" s="104" t="s">
        <v>275</v>
      </c>
      <c r="E80" s="104" t="s">
        <v>108</v>
      </c>
    </row>
    <row r="81" spans="1:5" x14ac:dyDescent="0.35">
      <c r="A81" s="104" t="s">
        <v>200</v>
      </c>
      <c r="B81" s="104" t="s">
        <v>108</v>
      </c>
      <c r="C81" s="104" t="s">
        <v>275</v>
      </c>
    </row>
    <row r="82" spans="1:5" x14ac:dyDescent="0.35">
      <c r="A82" s="104" t="s">
        <v>201</v>
      </c>
      <c r="C82" s="104" t="s">
        <v>108</v>
      </c>
    </row>
    <row r="83" spans="1:5" x14ac:dyDescent="0.35">
      <c r="A83" s="104" t="s">
        <v>202</v>
      </c>
      <c r="C83" s="104" t="s">
        <v>275</v>
      </c>
      <c r="D83" s="104" t="s">
        <v>108</v>
      </c>
    </row>
    <row r="84" spans="1:5" x14ac:dyDescent="0.35">
      <c r="A84" s="104" t="s">
        <v>203</v>
      </c>
      <c r="C84" s="104" t="s">
        <v>275</v>
      </c>
      <c r="E84" s="104" t="s">
        <v>108</v>
      </c>
    </row>
    <row r="85" spans="1:5" x14ac:dyDescent="0.35">
      <c r="A85" s="104" t="s">
        <v>204</v>
      </c>
      <c r="B85" s="104" t="s">
        <v>108</v>
      </c>
      <c r="C85" s="104" t="s">
        <v>275</v>
      </c>
    </row>
    <row r="86" spans="1:5" x14ac:dyDescent="0.35">
      <c r="A86" s="104" t="s">
        <v>205</v>
      </c>
      <c r="C86" s="104" t="s">
        <v>108</v>
      </c>
    </row>
    <row r="87" spans="1:5" x14ac:dyDescent="0.35">
      <c r="A87" s="104" t="s">
        <v>206</v>
      </c>
      <c r="C87" s="104" t="s">
        <v>275</v>
      </c>
      <c r="D87" s="104" t="s">
        <v>108</v>
      </c>
    </row>
    <row r="88" spans="1:5" x14ac:dyDescent="0.35">
      <c r="A88" s="104" t="s">
        <v>207</v>
      </c>
      <c r="C88" s="104" t="s">
        <v>275</v>
      </c>
      <c r="E88" s="104" t="s">
        <v>108</v>
      </c>
    </row>
    <row r="89" spans="1:5" x14ac:dyDescent="0.35">
      <c r="A89" s="104" t="s">
        <v>208</v>
      </c>
      <c r="B89" s="104" t="s">
        <v>108</v>
      </c>
      <c r="C89" s="104" t="s">
        <v>275</v>
      </c>
    </row>
    <row r="90" spans="1:5" x14ac:dyDescent="0.35">
      <c r="A90" s="104" t="s">
        <v>209</v>
      </c>
      <c r="C90" s="104" t="s">
        <v>108</v>
      </c>
    </row>
    <row r="91" spans="1:5" x14ac:dyDescent="0.35">
      <c r="A91" s="104" t="s">
        <v>210</v>
      </c>
      <c r="C91" s="104" t="s">
        <v>275</v>
      </c>
      <c r="D91" s="104" t="s">
        <v>108</v>
      </c>
    </row>
    <row r="92" spans="1:5" x14ac:dyDescent="0.35">
      <c r="A92" s="104" t="s">
        <v>211</v>
      </c>
      <c r="C92" s="104" t="s">
        <v>275</v>
      </c>
      <c r="E92" s="104" t="s">
        <v>108</v>
      </c>
    </row>
    <row r="93" spans="1:5" x14ac:dyDescent="0.35">
      <c r="A93" s="104" t="s">
        <v>212</v>
      </c>
      <c r="B93" s="104" t="s">
        <v>108</v>
      </c>
      <c r="C93" s="104" t="s">
        <v>275</v>
      </c>
    </row>
    <row r="94" spans="1:5" x14ac:dyDescent="0.35">
      <c r="A94" s="104" t="s">
        <v>213</v>
      </c>
      <c r="C94" s="104" t="s">
        <v>108</v>
      </c>
    </row>
    <row r="95" spans="1:5" x14ac:dyDescent="0.35">
      <c r="A95" s="104" t="s">
        <v>214</v>
      </c>
      <c r="C95" s="104" t="s">
        <v>275</v>
      </c>
      <c r="D95" s="104" t="s">
        <v>108</v>
      </c>
    </row>
    <row r="96" spans="1:5" x14ac:dyDescent="0.35">
      <c r="A96" s="104" t="s">
        <v>215</v>
      </c>
      <c r="C96" s="104" t="s">
        <v>275</v>
      </c>
      <c r="E96" s="104" t="s">
        <v>108</v>
      </c>
    </row>
    <row r="97" spans="1:5" x14ac:dyDescent="0.35">
      <c r="A97" s="104" t="s">
        <v>216</v>
      </c>
      <c r="B97" s="104" t="s">
        <v>108</v>
      </c>
      <c r="C97" s="104" t="s">
        <v>275</v>
      </c>
    </row>
    <row r="98" spans="1:5" x14ac:dyDescent="0.35">
      <c r="A98" s="104" t="s">
        <v>217</v>
      </c>
      <c r="C98" s="104" t="s">
        <v>108</v>
      </c>
    </row>
    <row r="99" spans="1:5" x14ac:dyDescent="0.35">
      <c r="A99" s="104" t="s">
        <v>218</v>
      </c>
      <c r="C99" s="104" t="s">
        <v>275</v>
      </c>
      <c r="D99" s="104" t="s">
        <v>108</v>
      </c>
    </row>
    <row r="100" spans="1:5" x14ac:dyDescent="0.35">
      <c r="A100" s="104" t="s">
        <v>219</v>
      </c>
      <c r="C100" s="104" t="s">
        <v>275</v>
      </c>
      <c r="E100" s="104" t="s">
        <v>108</v>
      </c>
    </row>
    <row r="101" spans="1:5" x14ac:dyDescent="0.35">
      <c r="A101" s="104" t="s">
        <v>220</v>
      </c>
      <c r="B101" s="104" t="s">
        <v>108</v>
      </c>
      <c r="C101" s="104" t="s">
        <v>275</v>
      </c>
    </row>
    <row r="102" spans="1:5" x14ac:dyDescent="0.35">
      <c r="A102" s="104" t="s">
        <v>221</v>
      </c>
      <c r="C102" s="104" t="s">
        <v>108</v>
      </c>
    </row>
    <row r="103" spans="1:5" x14ac:dyDescent="0.35">
      <c r="A103" s="104" t="s">
        <v>222</v>
      </c>
      <c r="C103" s="104" t="s">
        <v>275</v>
      </c>
      <c r="D103" s="104" t="s">
        <v>108</v>
      </c>
    </row>
    <row r="104" spans="1:5" x14ac:dyDescent="0.35">
      <c r="A104" s="104" t="s">
        <v>223</v>
      </c>
      <c r="C104" s="104" t="s">
        <v>275</v>
      </c>
      <c r="E104" s="104" t="s">
        <v>108</v>
      </c>
    </row>
    <row r="105" spans="1:5" x14ac:dyDescent="0.35">
      <c r="A105" s="104" t="s">
        <v>224</v>
      </c>
      <c r="B105" s="104" t="s">
        <v>108</v>
      </c>
      <c r="C105" s="104" t="s">
        <v>275</v>
      </c>
    </row>
    <row r="106" spans="1:5" x14ac:dyDescent="0.35">
      <c r="A106" s="104" t="s">
        <v>225</v>
      </c>
      <c r="C106" s="104" t="s">
        <v>108</v>
      </c>
    </row>
    <row r="107" spans="1:5" x14ac:dyDescent="0.35">
      <c r="A107" s="104" t="s">
        <v>226</v>
      </c>
      <c r="C107" s="104" t="s">
        <v>275</v>
      </c>
      <c r="D107" s="104" t="s">
        <v>108</v>
      </c>
    </row>
    <row r="108" spans="1:5" x14ac:dyDescent="0.35">
      <c r="A108" s="104" t="s">
        <v>227</v>
      </c>
      <c r="C108" s="104" t="s">
        <v>275</v>
      </c>
      <c r="E108" s="104" t="s">
        <v>108</v>
      </c>
    </row>
    <row r="109" spans="1:5" x14ac:dyDescent="0.35">
      <c r="A109" s="104" t="s">
        <v>228</v>
      </c>
      <c r="C109" s="104" t="s">
        <v>275</v>
      </c>
      <c r="D109" s="104" t="s">
        <v>108</v>
      </c>
    </row>
    <row r="110" spans="1:5" x14ac:dyDescent="0.35">
      <c r="A110" s="104" t="s">
        <v>277</v>
      </c>
      <c r="C110" s="104" t="s">
        <v>108</v>
      </c>
    </row>
    <row r="111" spans="1:5" x14ac:dyDescent="0.35">
      <c r="A111" s="104" t="s">
        <v>229</v>
      </c>
      <c r="C111" s="104" t="s">
        <v>275</v>
      </c>
      <c r="D111" s="104" t="s">
        <v>108</v>
      </c>
    </row>
    <row r="112" spans="1:5" x14ac:dyDescent="0.35">
      <c r="A112" s="104" t="s">
        <v>278</v>
      </c>
      <c r="C112" s="104" t="s">
        <v>108</v>
      </c>
    </row>
    <row r="113" spans="1:5" x14ac:dyDescent="0.35">
      <c r="A113" s="104" t="s">
        <v>230</v>
      </c>
      <c r="B113" s="104" t="s">
        <v>108</v>
      </c>
      <c r="C113" s="104" t="s">
        <v>275</v>
      </c>
    </row>
    <row r="114" spans="1:5" x14ac:dyDescent="0.35">
      <c r="A114" s="104" t="s">
        <v>231</v>
      </c>
      <c r="C114" s="104" t="s">
        <v>108</v>
      </c>
    </row>
    <row r="115" spans="1:5" x14ac:dyDescent="0.35">
      <c r="A115" s="104" t="s">
        <v>232</v>
      </c>
      <c r="C115" s="104" t="s">
        <v>275</v>
      </c>
      <c r="D115" s="104" t="s">
        <v>108</v>
      </c>
    </row>
    <row r="116" spans="1:5" x14ac:dyDescent="0.35">
      <c r="A116" s="104" t="s">
        <v>233</v>
      </c>
      <c r="C116" s="104" t="s">
        <v>275</v>
      </c>
      <c r="E116" s="104" t="s">
        <v>108</v>
      </c>
    </row>
    <row r="117" spans="1:5" x14ac:dyDescent="0.35">
      <c r="A117" s="104" t="s">
        <v>234</v>
      </c>
      <c r="B117" s="104" t="s">
        <v>108</v>
      </c>
      <c r="C117" s="104" t="s">
        <v>275</v>
      </c>
    </row>
    <row r="118" spans="1:5" x14ac:dyDescent="0.35">
      <c r="A118" s="104" t="s">
        <v>235</v>
      </c>
      <c r="C118" s="104" t="s">
        <v>108</v>
      </c>
    </row>
    <row r="119" spans="1:5" x14ac:dyDescent="0.35">
      <c r="A119" s="104" t="s">
        <v>236</v>
      </c>
      <c r="C119" s="104" t="s">
        <v>275</v>
      </c>
      <c r="D119" s="104" t="s">
        <v>108</v>
      </c>
    </row>
    <row r="120" spans="1:5" x14ac:dyDescent="0.35">
      <c r="A120" s="104" t="s">
        <v>237</v>
      </c>
      <c r="C120" s="104" t="s">
        <v>275</v>
      </c>
      <c r="E120" s="104" t="s">
        <v>108</v>
      </c>
    </row>
    <row r="121" spans="1:5" x14ac:dyDescent="0.35">
      <c r="A121" s="104" t="s">
        <v>238</v>
      </c>
      <c r="B121" s="104" t="s">
        <v>108</v>
      </c>
      <c r="C121" s="104" t="s">
        <v>275</v>
      </c>
    </row>
    <row r="122" spans="1:5" x14ac:dyDescent="0.35">
      <c r="A122" s="104" t="s">
        <v>239</v>
      </c>
      <c r="C122" s="104" t="s">
        <v>108</v>
      </c>
    </row>
    <row r="123" spans="1:5" x14ac:dyDescent="0.35">
      <c r="A123" s="104" t="s">
        <v>240</v>
      </c>
      <c r="C123" s="104" t="s">
        <v>275</v>
      </c>
      <c r="D123" s="104" t="s">
        <v>108</v>
      </c>
    </row>
    <row r="124" spans="1:5" x14ac:dyDescent="0.35">
      <c r="A124" s="104" t="s">
        <v>241</v>
      </c>
      <c r="C124" s="104" t="s">
        <v>275</v>
      </c>
      <c r="E124" s="104" t="s">
        <v>108</v>
      </c>
    </row>
    <row r="125" spans="1:5" x14ac:dyDescent="0.35">
      <c r="A125" s="104" t="s">
        <v>242</v>
      </c>
      <c r="C125" s="104" t="s">
        <v>275</v>
      </c>
      <c r="D125" s="104" t="s">
        <v>108</v>
      </c>
    </row>
    <row r="126" spans="1:5" x14ac:dyDescent="0.35">
      <c r="A126" s="104" t="s">
        <v>281</v>
      </c>
      <c r="C126" s="104" t="s">
        <v>108</v>
      </c>
    </row>
    <row r="127" spans="1:5" x14ac:dyDescent="0.35">
      <c r="A127" s="104" t="s">
        <v>243</v>
      </c>
      <c r="B127" s="104" t="s">
        <v>108</v>
      </c>
      <c r="C127" s="104" t="s">
        <v>275</v>
      </c>
    </row>
    <row r="128" spans="1:5" x14ac:dyDescent="0.35">
      <c r="A128" s="104" t="s">
        <v>244</v>
      </c>
      <c r="C128" s="104" t="s">
        <v>108</v>
      </c>
    </row>
    <row r="129" spans="1:5" x14ac:dyDescent="0.35">
      <c r="A129" s="104" t="s">
        <v>245</v>
      </c>
      <c r="C129" s="104" t="s">
        <v>275</v>
      </c>
      <c r="D129" s="104" t="s">
        <v>108</v>
      </c>
    </row>
    <row r="130" spans="1:5" x14ac:dyDescent="0.35">
      <c r="A130" s="104" t="s">
        <v>246</v>
      </c>
      <c r="C130" s="104" t="s">
        <v>275</v>
      </c>
      <c r="E130" s="104" t="s">
        <v>108</v>
      </c>
    </row>
    <row r="131" spans="1:5" x14ac:dyDescent="0.35">
      <c r="A131" s="104" t="s">
        <v>247</v>
      </c>
      <c r="B131" s="104" t="s">
        <v>108</v>
      </c>
      <c r="C131" s="104" t="s">
        <v>275</v>
      </c>
    </row>
    <row r="132" spans="1:5" x14ac:dyDescent="0.35">
      <c r="A132" s="104" t="s">
        <v>248</v>
      </c>
      <c r="C132" s="104" t="s">
        <v>108</v>
      </c>
    </row>
    <row r="133" spans="1:5" x14ac:dyDescent="0.35">
      <c r="A133" s="104" t="s">
        <v>249</v>
      </c>
      <c r="C133" s="104" t="s">
        <v>275</v>
      </c>
      <c r="D133" s="104" t="s">
        <v>108</v>
      </c>
    </row>
    <row r="134" spans="1:5" x14ac:dyDescent="0.35">
      <c r="A134" s="104" t="s">
        <v>250</v>
      </c>
      <c r="C134" s="104" t="s">
        <v>275</v>
      </c>
      <c r="E134" s="104" t="s">
        <v>108</v>
      </c>
    </row>
    <row r="135" spans="1:5" x14ac:dyDescent="0.35">
      <c r="A135" s="104" t="s">
        <v>251</v>
      </c>
      <c r="B135" s="104" t="s">
        <v>108</v>
      </c>
      <c r="C135" s="104" t="s">
        <v>275</v>
      </c>
    </row>
    <row r="136" spans="1:5" x14ac:dyDescent="0.35">
      <c r="A136" s="104" t="s">
        <v>252</v>
      </c>
      <c r="C136" s="104" t="s">
        <v>108</v>
      </c>
    </row>
    <row r="137" spans="1:5" x14ac:dyDescent="0.35">
      <c r="A137" s="104" t="s">
        <v>253</v>
      </c>
      <c r="C137" s="104" t="s">
        <v>275</v>
      </c>
      <c r="D137" s="104" t="s">
        <v>108</v>
      </c>
    </row>
    <row r="138" spans="1:5" x14ac:dyDescent="0.35">
      <c r="A138" s="104" t="s">
        <v>254</v>
      </c>
      <c r="C138" s="104" t="s">
        <v>275</v>
      </c>
      <c r="E138" s="104" t="s">
        <v>108</v>
      </c>
    </row>
    <row r="139" spans="1:5" x14ac:dyDescent="0.35">
      <c r="A139" s="104" t="s">
        <v>255</v>
      </c>
      <c r="C139" s="104" t="s">
        <v>275</v>
      </c>
      <c r="D139" s="104" t="s">
        <v>108</v>
      </c>
    </row>
    <row r="140" spans="1:5" x14ac:dyDescent="0.35">
      <c r="A140" s="104" t="s">
        <v>279</v>
      </c>
      <c r="C140" s="104" t="s">
        <v>108</v>
      </c>
    </row>
    <row r="141" spans="1:5" x14ac:dyDescent="0.35">
      <c r="A141" s="104" t="s">
        <v>256</v>
      </c>
      <c r="B141" s="104" t="s">
        <v>108</v>
      </c>
      <c r="C141" s="104" t="s">
        <v>275</v>
      </c>
    </row>
    <row r="142" spans="1:5" x14ac:dyDescent="0.35">
      <c r="A142" s="104" t="s">
        <v>257</v>
      </c>
      <c r="C142" s="104" t="s">
        <v>108</v>
      </c>
    </row>
    <row r="143" spans="1:5" x14ac:dyDescent="0.35">
      <c r="A143" s="104" t="s">
        <v>258</v>
      </c>
      <c r="C143" s="104" t="s">
        <v>275</v>
      </c>
      <c r="D143" s="104" t="s">
        <v>108</v>
      </c>
    </row>
    <row r="144" spans="1:5" x14ac:dyDescent="0.35">
      <c r="A144" s="104" t="s">
        <v>259</v>
      </c>
      <c r="C144" s="104" t="s">
        <v>275</v>
      </c>
      <c r="E144" s="104" t="s">
        <v>108</v>
      </c>
    </row>
  </sheetData>
  <autoFilter ref="A1:E144" xr:uid="{30B271B2-A191-4D12-9878-AB18D09D6B01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AF3D-635D-4DDE-AA40-AB43B27951E2}">
  <dimension ref="B1:DV1762"/>
  <sheetViews>
    <sheetView topLeftCell="J614" workbookViewId="0">
      <selection activeCell="AE633" sqref="AE633:DV633"/>
    </sheetView>
  </sheetViews>
  <sheetFormatPr baseColWidth="10" defaultColWidth="9.1796875" defaultRowHeight="14.5" x14ac:dyDescent="0.35"/>
  <cols>
    <col min="1" max="1" width="9.1796875" style="107"/>
    <col min="2" max="2" width="5.7265625" style="107" bestFit="1" customWidth="1"/>
    <col min="3" max="3" width="4.81640625" style="107" bestFit="1" customWidth="1"/>
    <col min="4" max="4" width="5" style="107" bestFit="1" customWidth="1"/>
    <col min="5" max="5" width="4.7265625" style="107" bestFit="1" customWidth="1"/>
    <col min="6" max="6" width="5" style="107" bestFit="1" customWidth="1"/>
    <col min="7" max="7" width="5.1796875" style="107" bestFit="1" customWidth="1"/>
    <col min="8" max="8" width="9.1796875" style="107"/>
    <col min="9" max="9" width="15.54296875" style="107" customWidth="1"/>
    <col min="10" max="18" width="4.54296875" style="107" customWidth="1"/>
    <col min="19" max="26" width="5.54296875" style="107" customWidth="1"/>
    <col min="27" max="27" width="7" style="107" customWidth="1"/>
    <col min="28" max="28" width="7.7265625" style="107" customWidth="1"/>
    <col min="29" max="29" width="13" style="107" bestFit="1" customWidth="1"/>
    <col min="30" max="30" width="5" style="107" bestFit="1" customWidth="1"/>
    <col min="31" max="31" width="8.1796875" style="107" customWidth="1"/>
    <col min="32" max="32" width="10.26953125" style="107" bestFit="1" customWidth="1"/>
    <col min="33" max="33" width="8.7265625" style="107" bestFit="1" customWidth="1"/>
    <col min="34" max="46" width="8.7265625" style="107" customWidth="1"/>
    <col min="47" max="47" width="8.1796875" style="107" customWidth="1"/>
    <col min="48" max="48" width="11" style="107" bestFit="1" customWidth="1"/>
    <col min="49" max="49" width="8.7265625" style="107" bestFit="1" customWidth="1"/>
    <col min="50" max="51" width="8.7265625" style="107" customWidth="1"/>
    <col min="52" max="52" width="8.1796875" style="107" customWidth="1"/>
    <col min="53" max="53" width="11" style="107" bestFit="1" customWidth="1"/>
    <col min="54" max="56" width="8.7265625" style="107" customWidth="1"/>
    <col min="57" max="57" width="8.1796875" style="107" customWidth="1"/>
    <col min="58" max="58" width="11" style="107" bestFit="1" customWidth="1"/>
    <col min="59" max="59" width="8.7265625" style="107" bestFit="1" customWidth="1"/>
    <col min="60" max="61" width="8.7265625" style="107" customWidth="1"/>
    <col min="62" max="62" width="8.1796875" style="107" customWidth="1"/>
    <col min="63" max="63" width="11" style="107" bestFit="1" customWidth="1"/>
    <col min="64" max="64" width="8.7265625" style="107" bestFit="1" customWidth="1"/>
    <col min="65" max="66" width="8.7265625" style="107" customWidth="1"/>
    <col min="67" max="67" width="8.1796875" style="107" customWidth="1"/>
    <col min="68" max="68" width="11" style="107" bestFit="1" customWidth="1"/>
    <col min="69" max="69" width="8.7265625" style="107" bestFit="1" customWidth="1"/>
    <col min="70" max="71" width="8.7265625" style="107" customWidth="1"/>
    <col min="72" max="72" width="8.1796875" style="107" customWidth="1"/>
    <col min="73" max="73" width="11" style="107" bestFit="1" customWidth="1"/>
    <col min="74" max="74" width="8.7265625" style="107" bestFit="1" customWidth="1"/>
    <col min="75" max="76" width="8.7265625" style="107" customWidth="1"/>
    <col min="77" max="77" width="8.1796875" style="107" customWidth="1"/>
    <col min="78" max="78" width="11" style="107" bestFit="1" customWidth="1"/>
    <col min="79" max="79" width="8.7265625" style="107" bestFit="1" customWidth="1"/>
    <col min="80" max="81" width="8.7265625" style="107" customWidth="1"/>
    <col min="82" max="82" width="8.1796875" style="107" customWidth="1"/>
    <col min="83" max="83" width="11" style="107" bestFit="1" customWidth="1"/>
    <col min="84" max="84" width="8.7265625" style="107" bestFit="1" customWidth="1"/>
    <col min="85" max="86" width="8.7265625" style="107" customWidth="1"/>
    <col min="87" max="87" width="8.1796875" style="107" customWidth="1"/>
    <col min="88" max="88" width="11" style="107" bestFit="1" customWidth="1"/>
    <col min="89" max="89" width="8.7265625" style="107" bestFit="1" customWidth="1"/>
    <col min="90" max="91" width="8.7265625" style="107" customWidth="1"/>
    <col min="92" max="92" width="8.1796875" style="107" customWidth="1"/>
    <col min="93" max="93" width="11" style="107" bestFit="1" customWidth="1"/>
    <col min="94" max="94" width="8.7265625" style="107" bestFit="1" customWidth="1"/>
    <col min="95" max="96" width="8.7265625" style="107" customWidth="1"/>
    <col min="97" max="97" width="8.1796875" style="107" customWidth="1"/>
    <col min="98" max="98" width="11" style="107" bestFit="1" customWidth="1"/>
    <col min="99" max="99" width="8.7265625" style="107" bestFit="1" customWidth="1"/>
    <col min="100" max="101" width="8.7265625" style="107" customWidth="1"/>
    <col min="102" max="102" width="8.1796875" style="107" customWidth="1"/>
    <col min="103" max="103" width="11" style="107" bestFit="1" customWidth="1"/>
    <col min="104" max="104" width="8.7265625" style="107" bestFit="1" customWidth="1"/>
    <col min="105" max="106" width="8.7265625" style="107" customWidth="1"/>
    <col min="107" max="107" width="8.1796875" style="107" customWidth="1"/>
    <col min="108" max="108" width="11" style="107" bestFit="1" customWidth="1"/>
    <col min="109" max="109" width="8.7265625" style="107" bestFit="1" customWidth="1"/>
    <col min="110" max="111" width="8.7265625" style="107" customWidth="1"/>
    <col min="112" max="112" width="8.1796875" style="107" customWidth="1"/>
    <col min="113" max="113" width="11" style="107" bestFit="1" customWidth="1"/>
    <col min="114" max="114" width="8.7265625" style="107" bestFit="1" customWidth="1"/>
    <col min="115" max="116" width="8.7265625" style="107" customWidth="1"/>
    <col min="117" max="117" width="8.1796875" style="107" customWidth="1"/>
    <col min="118" max="118" width="11" style="107" bestFit="1" customWidth="1"/>
    <col min="119" max="119" width="8.7265625" style="107" bestFit="1" customWidth="1"/>
    <col min="120" max="121" width="8.7265625" style="107" customWidth="1"/>
    <col min="122" max="122" width="8.1796875" style="107" customWidth="1"/>
    <col min="123" max="123" width="10.26953125" style="107" bestFit="1" customWidth="1"/>
    <col min="124" max="126" width="11" style="107" customWidth="1"/>
    <col min="127" max="16384" width="9.1796875" style="107"/>
  </cols>
  <sheetData>
    <row r="1" spans="2:126" ht="15" thickBot="1" x14ac:dyDescent="0.4">
      <c r="J1" s="180" t="s">
        <v>270</v>
      </c>
      <c r="K1" s="180"/>
      <c r="L1" s="180"/>
      <c r="M1" s="180"/>
      <c r="N1" s="181" t="s">
        <v>18</v>
      </c>
      <c r="O1" s="182"/>
      <c r="P1" s="182"/>
      <c r="Q1" s="183"/>
      <c r="R1" s="181" t="s">
        <v>0</v>
      </c>
      <c r="S1" s="182"/>
      <c r="T1" s="182"/>
      <c r="U1" s="183"/>
      <c r="V1" s="182" t="s">
        <v>269</v>
      </c>
      <c r="W1" s="182"/>
      <c r="X1" s="182"/>
      <c r="Y1" s="183"/>
    </row>
    <row r="2" spans="2:126" ht="15" thickBot="1" x14ac:dyDescent="0.4">
      <c r="B2" s="150" t="s">
        <v>268</v>
      </c>
      <c r="C2" s="154" t="s">
        <v>0</v>
      </c>
      <c r="D2" s="154"/>
      <c r="E2" s="154"/>
      <c r="F2" s="154"/>
      <c r="G2" s="155"/>
      <c r="I2" s="26" t="s">
        <v>22</v>
      </c>
      <c r="J2" s="92" t="s">
        <v>27</v>
      </c>
      <c r="K2" s="92" t="s">
        <v>28</v>
      </c>
      <c r="L2" s="92" t="s">
        <v>30</v>
      </c>
      <c r="M2" s="92" t="s">
        <v>31</v>
      </c>
      <c r="N2" s="92" t="s">
        <v>32</v>
      </c>
      <c r="O2" s="92" t="s">
        <v>33</v>
      </c>
      <c r="P2" s="92" t="s">
        <v>34</v>
      </c>
      <c r="Q2" s="92" t="s">
        <v>35</v>
      </c>
      <c r="R2" s="92" t="s">
        <v>36</v>
      </c>
      <c r="S2" s="92" t="s">
        <v>37</v>
      </c>
      <c r="T2" s="92" t="s">
        <v>38</v>
      </c>
      <c r="U2" s="92" t="s">
        <v>39</v>
      </c>
      <c r="V2" s="92" t="s">
        <v>40</v>
      </c>
      <c r="W2" s="92" t="s">
        <v>41</v>
      </c>
      <c r="X2" s="92" t="s">
        <v>42</v>
      </c>
      <c r="Y2" s="92" t="s">
        <v>43</v>
      </c>
      <c r="AA2" s="107" t="s">
        <v>126</v>
      </c>
    </row>
    <row r="3" spans="2:126" x14ac:dyDescent="0.35">
      <c r="B3" s="151"/>
      <c r="C3" s="1" t="s">
        <v>1</v>
      </c>
      <c r="D3" s="2" t="s">
        <v>2</v>
      </c>
      <c r="E3" s="3" t="s">
        <v>3</v>
      </c>
      <c r="F3" s="4" t="s">
        <v>4</v>
      </c>
      <c r="G3" s="5" t="s">
        <v>5</v>
      </c>
      <c r="I3" s="28" t="str">
        <f>C2</f>
        <v>Corrosion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0</v>
      </c>
      <c r="Q3" s="25">
        <v>0</v>
      </c>
      <c r="R3" s="25">
        <v>1</v>
      </c>
      <c r="S3" s="25">
        <v>1</v>
      </c>
      <c r="T3" s="25">
        <v>1</v>
      </c>
      <c r="U3" s="25">
        <v>1</v>
      </c>
      <c r="V3" s="25">
        <v>1</v>
      </c>
      <c r="W3" s="25">
        <v>1</v>
      </c>
      <c r="X3" s="25">
        <v>1</v>
      </c>
      <c r="Y3" s="29">
        <v>1</v>
      </c>
      <c r="Z3" s="15"/>
      <c r="AA3" s="140" t="s">
        <v>83</v>
      </c>
      <c r="AB3" s="141"/>
      <c r="AC3" s="63" t="s">
        <v>24</v>
      </c>
      <c r="AD3" s="45"/>
      <c r="AE3" s="116" t="s">
        <v>44</v>
      </c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  <c r="BO3" s="117"/>
      <c r="BP3" s="117"/>
      <c r="BQ3" s="117"/>
      <c r="BR3" s="117"/>
      <c r="BS3" s="117"/>
      <c r="BT3" s="117"/>
      <c r="BU3" s="117"/>
      <c r="BV3" s="117"/>
      <c r="BW3" s="117"/>
      <c r="BX3" s="117"/>
      <c r="BY3" s="117"/>
      <c r="BZ3" s="117"/>
      <c r="CA3" s="117"/>
      <c r="CB3" s="117"/>
      <c r="CC3" s="117"/>
      <c r="CD3" s="117"/>
      <c r="CE3" s="117"/>
      <c r="CF3" s="117"/>
      <c r="CG3" s="117"/>
      <c r="CH3" s="117"/>
      <c r="CI3" s="117"/>
      <c r="CJ3" s="117"/>
      <c r="CK3" s="117"/>
      <c r="CL3" s="117"/>
      <c r="CM3" s="117"/>
      <c r="CN3" s="117"/>
      <c r="CO3" s="117"/>
      <c r="CP3" s="117"/>
      <c r="CQ3" s="117"/>
      <c r="CR3" s="117"/>
      <c r="CS3" s="117"/>
      <c r="CT3" s="117"/>
      <c r="CU3" s="117"/>
      <c r="CV3" s="117"/>
      <c r="CW3" s="117"/>
      <c r="CX3" s="117"/>
      <c r="CY3" s="117"/>
      <c r="CZ3" s="117"/>
      <c r="DA3" s="117"/>
      <c r="DB3" s="117"/>
      <c r="DC3" s="117"/>
      <c r="DD3" s="117"/>
      <c r="DE3" s="117"/>
      <c r="DF3" s="117"/>
      <c r="DG3" s="117"/>
      <c r="DH3" s="117"/>
      <c r="DI3" s="117"/>
      <c r="DJ3" s="117"/>
      <c r="DK3" s="117"/>
      <c r="DL3" s="117"/>
      <c r="DM3" s="117"/>
      <c r="DN3" s="117"/>
      <c r="DO3" s="117"/>
      <c r="DP3" s="117"/>
      <c r="DQ3" s="117"/>
      <c r="DR3" s="117"/>
      <c r="DS3" s="117"/>
      <c r="DT3" s="117"/>
      <c r="DU3" s="117"/>
      <c r="DV3" s="169"/>
    </row>
    <row r="4" spans="2:126" x14ac:dyDescent="0.35">
      <c r="B4" s="6" t="s">
        <v>6</v>
      </c>
      <c r="C4" s="87">
        <v>1.6</v>
      </c>
      <c r="D4" s="87">
        <v>1.6</v>
      </c>
      <c r="E4" s="87">
        <v>1.6</v>
      </c>
      <c r="F4" s="87">
        <v>1.75</v>
      </c>
      <c r="G4" s="89">
        <v>2.2000000000000002</v>
      </c>
      <c r="I4" s="28" t="str">
        <f>C17</f>
        <v>Pollution</v>
      </c>
      <c r="J4" s="25">
        <v>0</v>
      </c>
      <c r="K4" s="25">
        <v>0</v>
      </c>
      <c r="L4" s="25">
        <v>0</v>
      </c>
      <c r="M4" s="25">
        <v>0</v>
      </c>
      <c r="N4" s="25">
        <v>1</v>
      </c>
      <c r="O4" s="25">
        <v>1</v>
      </c>
      <c r="P4" s="25">
        <v>1</v>
      </c>
      <c r="Q4" s="25">
        <v>1</v>
      </c>
      <c r="R4" s="25">
        <v>0</v>
      </c>
      <c r="S4" s="25">
        <v>0</v>
      </c>
      <c r="T4" s="25">
        <v>0</v>
      </c>
      <c r="U4" s="25">
        <v>0</v>
      </c>
      <c r="V4" s="25">
        <v>1</v>
      </c>
      <c r="W4" s="25">
        <v>1</v>
      </c>
      <c r="X4" s="25">
        <v>1</v>
      </c>
      <c r="Y4" s="29">
        <v>1</v>
      </c>
      <c r="Z4" s="15"/>
      <c r="AA4" s="142"/>
      <c r="AB4" s="143"/>
      <c r="AC4" s="105" t="s">
        <v>26</v>
      </c>
      <c r="AD4" s="46"/>
      <c r="AE4" s="178" t="s">
        <v>1</v>
      </c>
      <c r="AF4" s="179"/>
      <c r="AG4" s="179"/>
      <c r="AH4" s="179"/>
      <c r="AI4" s="179"/>
      <c r="AJ4" s="179"/>
      <c r="AK4" s="179"/>
      <c r="AL4" s="179"/>
      <c r="AM4" s="179"/>
      <c r="AN4" s="179"/>
      <c r="AO4" s="179"/>
      <c r="AP4" s="179"/>
      <c r="AQ4" s="179"/>
      <c r="AR4" s="179"/>
      <c r="AS4" s="179"/>
      <c r="AT4" s="179"/>
      <c r="AU4" s="179"/>
      <c r="AV4" s="179"/>
      <c r="AW4" s="179"/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79"/>
      <c r="BI4" s="179"/>
      <c r="BJ4" s="179"/>
      <c r="BK4" s="179"/>
      <c r="BL4" s="179"/>
      <c r="BM4" s="179"/>
      <c r="BN4" s="179"/>
      <c r="BO4" s="179"/>
      <c r="BP4" s="179"/>
      <c r="BQ4" s="179"/>
      <c r="BR4" s="179"/>
      <c r="BS4" s="179"/>
      <c r="BT4" s="179"/>
      <c r="BU4" s="179"/>
      <c r="BV4" s="179"/>
      <c r="BW4" s="179"/>
      <c r="BX4" s="179"/>
      <c r="BY4" s="179"/>
      <c r="BZ4" s="179"/>
      <c r="CA4" s="179"/>
      <c r="CB4" s="179"/>
      <c r="CC4" s="179"/>
      <c r="CD4" s="179"/>
      <c r="CE4" s="179"/>
      <c r="CF4" s="179"/>
      <c r="CG4" s="179"/>
      <c r="CH4" s="179"/>
      <c r="CI4" s="179"/>
      <c r="CJ4" s="179"/>
      <c r="CK4" s="179"/>
      <c r="CL4" s="179"/>
      <c r="CM4" s="179"/>
      <c r="CN4" s="179"/>
      <c r="CO4" s="179"/>
      <c r="CP4" s="179"/>
      <c r="CQ4" s="179"/>
      <c r="CR4" s="179"/>
      <c r="CS4" s="179"/>
      <c r="CT4" s="179"/>
      <c r="CU4" s="179"/>
      <c r="CV4" s="179"/>
      <c r="CW4" s="179"/>
      <c r="CX4" s="179"/>
      <c r="CY4" s="179"/>
      <c r="CZ4" s="179"/>
      <c r="DA4" s="179"/>
      <c r="DB4" s="179"/>
      <c r="DC4" s="179"/>
      <c r="DD4" s="179"/>
      <c r="DE4" s="179"/>
      <c r="DF4" s="179"/>
      <c r="DG4" s="179"/>
      <c r="DH4" s="179"/>
      <c r="DI4" s="179"/>
      <c r="DJ4" s="179"/>
      <c r="DK4" s="179"/>
      <c r="DL4" s="179"/>
      <c r="DM4" s="179"/>
      <c r="DN4" s="179"/>
      <c r="DO4" s="179"/>
      <c r="DP4" s="179"/>
      <c r="DQ4" s="179"/>
      <c r="DR4" s="179"/>
      <c r="DS4" s="179"/>
      <c r="DT4" s="179"/>
      <c r="DU4" s="179"/>
      <c r="DV4" s="179"/>
    </row>
    <row r="5" spans="2:126" x14ac:dyDescent="0.35">
      <c r="B5" s="6" t="s">
        <v>7</v>
      </c>
      <c r="C5" s="87">
        <v>1</v>
      </c>
      <c r="D5" s="87">
        <v>1</v>
      </c>
      <c r="E5" s="87">
        <v>1</v>
      </c>
      <c r="F5" s="87">
        <v>1</v>
      </c>
      <c r="G5" s="86"/>
      <c r="I5" s="30" t="str">
        <f>C32</f>
        <v>Soldered wires</v>
      </c>
      <c r="J5" s="25">
        <v>0</v>
      </c>
      <c r="K5" s="25">
        <v>0</v>
      </c>
      <c r="L5" s="25">
        <v>1</v>
      </c>
      <c r="M5" s="25">
        <v>1</v>
      </c>
      <c r="N5" s="25">
        <v>0</v>
      </c>
      <c r="O5" s="25">
        <v>0</v>
      </c>
      <c r="P5" s="25">
        <v>1</v>
      </c>
      <c r="Q5" s="25">
        <v>1</v>
      </c>
      <c r="R5" s="25">
        <v>0</v>
      </c>
      <c r="S5" s="25">
        <v>0</v>
      </c>
      <c r="T5" s="25">
        <v>1</v>
      </c>
      <c r="U5" s="25">
        <v>1</v>
      </c>
      <c r="V5" s="25">
        <v>0</v>
      </c>
      <c r="W5" s="25">
        <v>0</v>
      </c>
      <c r="X5" s="25">
        <v>1</v>
      </c>
      <c r="Y5" s="29">
        <v>1</v>
      </c>
      <c r="Z5" s="15"/>
      <c r="AA5" s="142"/>
      <c r="AB5" s="143"/>
      <c r="AC5" s="105" t="s">
        <v>20</v>
      </c>
      <c r="AD5" s="46"/>
      <c r="AE5" s="131" t="s">
        <v>265</v>
      </c>
      <c r="AF5" s="132"/>
      <c r="AG5" s="132"/>
      <c r="AH5" s="133"/>
      <c r="AI5" s="131" t="s">
        <v>264</v>
      </c>
      <c r="AJ5" s="132"/>
      <c r="AK5" s="132"/>
      <c r="AL5" s="133"/>
      <c r="AM5" s="131" t="s">
        <v>263</v>
      </c>
      <c r="AN5" s="132"/>
      <c r="AO5" s="132"/>
      <c r="AP5" s="133"/>
      <c r="AQ5" s="131" t="s">
        <v>262</v>
      </c>
      <c r="AR5" s="132"/>
      <c r="AS5" s="132"/>
      <c r="AT5" s="133"/>
      <c r="AU5" s="131" t="s">
        <v>27</v>
      </c>
      <c r="AV5" s="132"/>
      <c r="AW5" s="132"/>
      <c r="AX5" s="132"/>
      <c r="AY5" s="133"/>
      <c r="AZ5" s="131" t="s">
        <v>28</v>
      </c>
      <c r="BA5" s="132"/>
      <c r="BB5" s="132"/>
      <c r="BC5" s="132"/>
      <c r="BD5" s="133"/>
      <c r="BE5" s="131" t="s">
        <v>30</v>
      </c>
      <c r="BF5" s="132"/>
      <c r="BG5" s="132"/>
      <c r="BH5" s="132"/>
      <c r="BI5" s="133"/>
      <c r="BJ5" s="131" t="s">
        <v>31</v>
      </c>
      <c r="BK5" s="132"/>
      <c r="BL5" s="132"/>
      <c r="BM5" s="132"/>
      <c r="BN5" s="133"/>
      <c r="BO5" s="131" t="s">
        <v>32</v>
      </c>
      <c r="BP5" s="132"/>
      <c r="BQ5" s="132"/>
      <c r="BR5" s="132"/>
      <c r="BS5" s="133"/>
      <c r="BT5" s="131" t="s">
        <v>33</v>
      </c>
      <c r="BU5" s="132"/>
      <c r="BV5" s="132"/>
      <c r="BW5" s="132"/>
      <c r="BX5" s="133"/>
      <c r="BY5" s="131" t="s">
        <v>34</v>
      </c>
      <c r="BZ5" s="132"/>
      <c r="CA5" s="132"/>
      <c r="CB5" s="132"/>
      <c r="CC5" s="133"/>
      <c r="CD5" s="131" t="s">
        <v>35</v>
      </c>
      <c r="CE5" s="132"/>
      <c r="CF5" s="132"/>
      <c r="CG5" s="132"/>
      <c r="CH5" s="133"/>
      <c r="CI5" s="131" t="s">
        <v>36</v>
      </c>
      <c r="CJ5" s="132"/>
      <c r="CK5" s="132"/>
      <c r="CL5" s="132"/>
      <c r="CM5" s="133"/>
      <c r="CN5" s="131" t="s">
        <v>37</v>
      </c>
      <c r="CO5" s="132"/>
      <c r="CP5" s="132"/>
      <c r="CQ5" s="132"/>
      <c r="CR5" s="133"/>
      <c r="CS5" s="131" t="s">
        <v>38</v>
      </c>
      <c r="CT5" s="132"/>
      <c r="CU5" s="132"/>
      <c r="CV5" s="132"/>
      <c r="CW5" s="133"/>
      <c r="CX5" s="131" t="s">
        <v>39</v>
      </c>
      <c r="CY5" s="132"/>
      <c r="CZ5" s="132"/>
      <c r="DA5" s="132"/>
      <c r="DB5" s="133"/>
      <c r="DC5" s="131" t="s">
        <v>40</v>
      </c>
      <c r="DD5" s="132"/>
      <c r="DE5" s="132"/>
      <c r="DF5" s="132"/>
      <c r="DG5" s="133"/>
      <c r="DH5" s="131" t="s">
        <v>41</v>
      </c>
      <c r="DI5" s="132"/>
      <c r="DJ5" s="132"/>
      <c r="DK5" s="132"/>
      <c r="DL5" s="133"/>
      <c r="DM5" s="131" t="s">
        <v>42</v>
      </c>
      <c r="DN5" s="132"/>
      <c r="DO5" s="132"/>
      <c r="DP5" s="132"/>
      <c r="DQ5" s="133"/>
      <c r="DR5" s="131" t="s">
        <v>43</v>
      </c>
      <c r="DS5" s="132"/>
      <c r="DT5" s="132"/>
      <c r="DU5" s="132"/>
      <c r="DV5" s="133"/>
    </row>
    <row r="6" spans="2:126" ht="15" thickBot="1" x14ac:dyDescent="0.4">
      <c r="B6" s="6" t="s">
        <v>8</v>
      </c>
      <c r="C6" s="87">
        <v>1</v>
      </c>
      <c r="D6" s="87">
        <v>1</v>
      </c>
      <c r="E6" s="87">
        <v>1</v>
      </c>
      <c r="F6" s="87">
        <v>1</v>
      </c>
      <c r="G6" s="86"/>
      <c r="I6" s="31" t="str">
        <f>C47</f>
        <v>Missing pulley</v>
      </c>
      <c r="J6" s="32">
        <v>0</v>
      </c>
      <c r="K6" s="32">
        <v>1</v>
      </c>
      <c r="L6" s="32">
        <v>0</v>
      </c>
      <c r="M6" s="32">
        <v>1</v>
      </c>
      <c r="N6" s="32">
        <v>0</v>
      </c>
      <c r="O6" s="32">
        <v>1</v>
      </c>
      <c r="P6" s="32">
        <v>0</v>
      </c>
      <c r="Q6" s="32">
        <v>1</v>
      </c>
      <c r="R6" s="32">
        <v>0</v>
      </c>
      <c r="S6" s="32">
        <v>1</v>
      </c>
      <c r="T6" s="32">
        <v>0</v>
      </c>
      <c r="U6" s="32">
        <v>1</v>
      </c>
      <c r="V6" s="32">
        <v>0</v>
      </c>
      <c r="W6" s="32">
        <v>1</v>
      </c>
      <c r="X6" s="32">
        <v>0</v>
      </c>
      <c r="Y6" s="33">
        <v>1</v>
      </c>
      <c r="Z6" s="15"/>
      <c r="AA6" s="106" t="s">
        <v>112</v>
      </c>
      <c r="AB6" s="25" t="s">
        <v>113</v>
      </c>
      <c r="AC6" s="105" t="s">
        <v>67</v>
      </c>
      <c r="AD6" s="46"/>
      <c r="AE6" s="36" t="s">
        <v>64</v>
      </c>
      <c r="AF6" s="37" t="s">
        <v>115</v>
      </c>
      <c r="AG6" s="38" t="s">
        <v>66</v>
      </c>
      <c r="AH6" s="70" t="s">
        <v>261</v>
      </c>
      <c r="AI6" s="36" t="s">
        <v>64</v>
      </c>
      <c r="AJ6" s="37" t="s">
        <v>115</v>
      </c>
      <c r="AK6" s="38" t="s">
        <v>66</v>
      </c>
      <c r="AL6" s="70" t="s">
        <v>261</v>
      </c>
      <c r="AM6" s="36" t="s">
        <v>64</v>
      </c>
      <c r="AN6" s="37" t="s">
        <v>115</v>
      </c>
      <c r="AO6" s="38" t="s">
        <v>66</v>
      </c>
      <c r="AP6" s="70" t="s">
        <v>261</v>
      </c>
      <c r="AQ6" s="36" t="s">
        <v>64</v>
      </c>
      <c r="AR6" s="37" t="s">
        <v>115</v>
      </c>
      <c r="AS6" s="38" t="s">
        <v>66</v>
      </c>
      <c r="AT6" s="70" t="s">
        <v>261</v>
      </c>
      <c r="AU6" s="36" t="s">
        <v>64</v>
      </c>
      <c r="AV6" s="37" t="s">
        <v>115</v>
      </c>
      <c r="AW6" s="38" t="s">
        <v>66</v>
      </c>
      <c r="AX6" s="70" t="s">
        <v>260</v>
      </c>
      <c r="AY6" s="70" t="s">
        <v>261</v>
      </c>
      <c r="AZ6" s="36" t="s">
        <v>64</v>
      </c>
      <c r="BA6" s="37" t="s">
        <v>115</v>
      </c>
      <c r="BB6" s="38" t="s">
        <v>66</v>
      </c>
      <c r="BC6" s="70" t="s">
        <v>260</v>
      </c>
      <c r="BD6" s="70" t="s">
        <v>261</v>
      </c>
      <c r="BE6" s="36" t="s">
        <v>64</v>
      </c>
      <c r="BF6" s="37" t="s">
        <v>115</v>
      </c>
      <c r="BG6" s="38" t="s">
        <v>66</v>
      </c>
      <c r="BH6" s="70" t="s">
        <v>260</v>
      </c>
      <c r="BI6" s="70" t="s">
        <v>261</v>
      </c>
      <c r="BJ6" s="36" t="s">
        <v>64</v>
      </c>
      <c r="BK6" s="37" t="s">
        <v>115</v>
      </c>
      <c r="BL6" s="38" t="s">
        <v>66</v>
      </c>
      <c r="BM6" s="70" t="s">
        <v>260</v>
      </c>
      <c r="BN6" s="70" t="s">
        <v>261</v>
      </c>
      <c r="BO6" s="36" t="s">
        <v>64</v>
      </c>
      <c r="BP6" s="37" t="s">
        <v>115</v>
      </c>
      <c r="BQ6" s="38" t="s">
        <v>66</v>
      </c>
      <c r="BR6" s="70" t="s">
        <v>260</v>
      </c>
      <c r="BS6" s="70" t="s">
        <v>261</v>
      </c>
      <c r="BT6" s="36" t="s">
        <v>64</v>
      </c>
      <c r="BU6" s="37" t="s">
        <v>115</v>
      </c>
      <c r="BV6" s="38" t="s">
        <v>66</v>
      </c>
      <c r="BW6" s="70" t="s">
        <v>260</v>
      </c>
      <c r="BX6" s="70" t="s">
        <v>261</v>
      </c>
      <c r="BY6" s="36" t="s">
        <v>64</v>
      </c>
      <c r="BZ6" s="37" t="s">
        <v>115</v>
      </c>
      <c r="CA6" s="38" t="s">
        <v>66</v>
      </c>
      <c r="CB6" s="70" t="s">
        <v>260</v>
      </c>
      <c r="CC6" s="70" t="s">
        <v>261</v>
      </c>
      <c r="CD6" s="36" t="s">
        <v>64</v>
      </c>
      <c r="CE6" s="37" t="s">
        <v>115</v>
      </c>
      <c r="CF6" s="38" t="s">
        <v>66</v>
      </c>
      <c r="CG6" s="70" t="s">
        <v>260</v>
      </c>
      <c r="CH6" s="70" t="s">
        <v>261</v>
      </c>
      <c r="CI6" s="36" t="s">
        <v>64</v>
      </c>
      <c r="CJ6" s="37" t="s">
        <v>115</v>
      </c>
      <c r="CK6" s="38" t="s">
        <v>66</v>
      </c>
      <c r="CL6" s="70" t="s">
        <v>260</v>
      </c>
      <c r="CM6" s="70" t="s">
        <v>261</v>
      </c>
      <c r="CN6" s="36" t="s">
        <v>64</v>
      </c>
      <c r="CO6" s="37" t="s">
        <v>115</v>
      </c>
      <c r="CP6" s="38" t="s">
        <v>66</v>
      </c>
      <c r="CQ6" s="70" t="s">
        <v>260</v>
      </c>
      <c r="CR6" s="70" t="s">
        <v>261</v>
      </c>
      <c r="CS6" s="36" t="s">
        <v>64</v>
      </c>
      <c r="CT6" s="37" t="s">
        <v>115</v>
      </c>
      <c r="CU6" s="38" t="s">
        <v>66</v>
      </c>
      <c r="CV6" s="70" t="s">
        <v>260</v>
      </c>
      <c r="CW6" s="70" t="s">
        <v>261</v>
      </c>
      <c r="CX6" s="36" t="s">
        <v>64</v>
      </c>
      <c r="CY6" s="37" t="s">
        <v>115</v>
      </c>
      <c r="CZ6" s="38" t="s">
        <v>66</v>
      </c>
      <c r="DA6" s="70" t="s">
        <v>260</v>
      </c>
      <c r="DB6" s="70" t="s">
        <v>261</v>
      </c>
      <c r="DC6" s="36" t="s">
        <v>64</v>
      </c>
      <c r="DD6" s="37" t="s">
        <v>115</v>
      </c>
      <c r="DE6" s="38" t="s">
        <v>66</v>
      </c>
      <c r="DF6" s="70" t="s">
        <v>260</v>
      </c>
      <c r="DG6" s="70" t="s">
        <v>261</v>
      </c>
      <c r="DH6" s="36" t="s">
        <v>64</v>
      </c>
      <c r="DI6" s="37" t="s">
        <v>115</v>
      </c>
      <c r="DJ6" s="38" t="s">
        <v>66</v>
      </c>
      <c r="DK6" s="70" t="s">
        <v>260</v>
      </c>
      <c r="DL6" s="70" t="s">
        <v>261</v>
      </c>
      <c r="DM6" s="36" t="s">
        <v>64</v>
      </c>
      <c r="DN6" s="37" t="s">
        <v>115</v>
      </c>
      <c r="DO6" s="38" t="s">
        <v>66</v>
      </c>
      <c r="DP6" s="70" t="s">
        <v>260</v>
      </c>
      <c r="DQ6" s="70" t="s">
        <v>261</v>
      </c>
      <c r="DR6" s="36" t="s">
        <v>64</v>
      </c>
      <c r="DS6" s="37" t="s">
        <v>115</v>
      </c>
      <c r="DT6" s="37" t="s">
        <v>66</v>
      </c>
      <c r="DU6" s="70" t="s">
        <v>260</v>
      </c>
      <c r="DV6" s="70" t="s">
        <v>261</v>
      </c>
    </row>
    <row r="7" spans="2:126" x14ac:dyDescent="0.35">
      <c r="B7" s="6" t="s">
        <v>9</v>
      </c>
      <c r="C7" s="87">
        <v>2</v>
      </c>
      <c r="D7" s="87">
        <v>1.5</v>
      </c>
      <c r="E7" s="88"/>
      <c r="F7" s="87">
        <v>2</v>
      </c>
      <c r="G7" s="89">
        <v>2</v>
      </c>
      <c r="I7" s="107" t="s">
        <v>23</v>
      </c>
      <c r="J7" s="15">
        <f t="shared" ref="J7:Y7" si="0">IF(OR(J3=1,J4=1),0,1)</f>
        <v>1</v>
      </c>
      <c r="K7" s="15">
        <f t="shared" si="0"/>
        <v>1</v>
      </c>
      <c r="L7" s="15">
        <f t="shared" si="0"/>
        <v>1</v>
      </c>
      <c r="M7" s="15">
        <f t="shared" si="0"/>
        <v>1</v>
      </c>
      <c r="N7" s="15">
        <f t="shared" si="0"/>
        <v>0</v>
      </c>
      <c r="O7" s="15">
        <f t="shared" si="0"/>
        <v>0</v>
      </c>
      <c r="P7" s="15">
        <f t="shared" si="0"/>
        <v>0</v>
      </c>
      <c r="Q7" s="15">
        <f t="shared" si="0"/>
        <v>0</v>
      </c>
      <c r="R7" s="15">
        <f t="shared" si="0"/>
        <v>0</v>
      </c>
      <c r="S7" s="15">
        <f t="shared" si="0"/>
        <v>0</v>
      </c>
      <c r="T7" s="15">
        <f t="shared" si="0"/>
        <v>0</v>
      </c>
      <c r="U7" s="15">
        <f t="shared" si="0"/>
        <v>0</v>
      </c>
      <c r="V7" s="15">
        <f t="shared" si="0"/>
        <v>0</v>
      </c>
      <c r="W7" s="15">
        <f t="shared" si="0"/>
        <v>0</v>
      </c>
      <c r="X7" s="15">
        <f t="shared" si="0"/>
        <v>0</v>
      </c>
      <c r="Y7" s="15">
        <f t="shared" si="0"/>
        <v>0</v>
      </c>
      <c r="Z7" s="15"/>
      <c r="AA7" s="74">
        <v>1.5</v>
      </c>
      <c r="AB7" s="73">
        <f t="shared" ref="AB7:AB18" si="1">IF(ISNUMBER(AA7),(AA7*(AF7-AG7)+AE7+AG7-2*AF7)/(AE7-AF7),"-")</f>
        <v>3.4027217603945834</v>
      </c>
      <c r="AC7" s="47" t="s">
        <v>6</v>
      </c>
      <c r="AD7" s="47" t="s">
        <v>1</v>
      </c>
      <c r="AE7" s="16">
        <f>VLOOKUP(AE3,I37:J74,2,FALSE)*[1]T1_o_Abbruch!E113</f>
        <v>464</v>
      </c>
      <c r="AF7" s="16">
        <f>VLOOKUP(AE3,I37:J74,2,FALSE)*[1]T1_o_Abbruch!E114</f>
        <v>1052</v>
      </c>
      <c r="AG7" s="16">
        <f>VLOOKUP(AE3,I37:J74,2,FALSE)*[1]T1_o_Abbruch!E115</f>
        <v>3877.6007902240294</v>
      </c>
      <c r="AH7" s="16">
        <f>[1]T1_o_Abbruch!E111</f>
        <v>0</v>
      </c>
      <c r="AI7" s="16">
        <f>VLOOKUP(AE3,I37:J74,2,FALSE)*[1]T1_o_Abbruch!E113</f>
        <v>464</v>
      </c>
      <c r="AJ7" s="16">
        <f>VLOOKUP(AE3,I37:J74,2,FALSE)*[1]T1_o_Abbruch!F114</f>
        <v>1219</v>
      </c>
      <c r="AK7" s="16">
        <f>VLOOKUP(AE3,I37:J74,2,FALSE)*[1]T1_o_Abbruch!F115</f>
        <v>3877.6007902240294</v>
      </c>
      <c r="AL7" s="16">
        <f>[1]T1_o_Abbruch!F111</f>
        <v>0</v>
      </c>
      <c r="AM7" s="16">
        <f>VLOOKUP(AE3,I37:J74,2,FALSE)*[1]T1_o_Abbruch!E113</f>
        <v>464</v>
      </c>
      <c r="AN7" s="16">
        <f>VLOOKUP(AE3,I37:J74,2,FALSE)*[1]T1_o_Abbruch!G114</f>
        <v>1149</v>
      </c>
      <c r="AO7" s="16">
        <f>VLOOKUP(AE3,I37:J74,2,FALSE)*[1]T1_o_Abbruch!G115</f>
        <v>3877.6007902240294</v>
      </c>
      <c r="AP7" s="16">
        <f>[1]T1_o_Abbruch!G111</f>
        <v>0</v>
      </c>
      <c r="AQ7" s="16">
        <f>VLOOKUP(AE3,I37:J74,2,FALSE)*[1]T1_o_Abbruch!H113</f>
        <v>464</v>
      </c>
      <c r="AR7" s="16">
        <f>VLOOKUP(AE3,I37:J74,2,FALSE)*[1]T1_o_Abbruch!H114</f>
        <v>1503</v>
      </c>
      <c r="AS7" s="16">
        <f>VLOOKUP(AE3,I37:J74,2,FALSE)*[1]T1_o_Abbruch!H115</f>
        <v>3877.6007902240294</v>
      </c>
      <c r="AT7" s="16">
        <f>[1]T1_o_Abbruch!H111</f>
        <v>0</v>
      </c>
      <c r="AU7" s="16">
        <f t="shared" ref="AU7:AU18" si="2">IF(ISNUMBER($AE7),IF(OR(HLOOKUP($AU$5,$I$2:$Y$8,4,FALSE)=1,HLOOKUP($AU$5,$I$2:$Y$8,5,FALSE)=1,),HLOOKUP($AU$5,$I$2:$Y$8,4,FALSE)*VLOOKUP($AC7,$B$32:$G$45,MATCH($AD7,$B$33:$G$33,0),FALSE)+HLOOKUP($AU$5,$I$2:$Y$8,5,FALSE)*VLOOKUP($AC7,$B$47:$G$60,MATCH($AD7,$B$48:$G$48,0),FALSE)+$AE7,$AE7),"N/A")</f>
        <v>464</v>
      </c>
      <c r="AV7" s="16">
        <f t="shared" ref="AV7:AV18" si="3">IF(ISNUMBER($AF7),$AF7*SQRT(SUMSQ(HLOOKUP($AU$5,$J$2:$Y$8,2,FALSE)*VLOOKUP($AC7,$B$2:$G$15,MATCH($AD7,$B$3:$G$3,0),FALSE),HLOOKUP($AU$5,$J$2:$Y$8,3,FALSE)*VLOOKUP($AC7,$B$17:$G$30,MATCH($AD7,$B$18:$G$18,0),FALSE),HLOOKUP($AU$5,$J$2:$Y$8,6,FALSE)))+HLOOKUP($AU$5,$J$2:$Y$8,4,FALSE)*VLOOKUP($AC7,$B$32:$G$45,MATCH($AD7,$B$33:$G$33,0),FALSE)+HLOOKUP($AU$5,$J$2:$Y$8,5,FALSE)*VLOOKUP($AC7,$B$47:$G$60,MATCH($AD7,$B$48:$G$48,0),FALSE),"N/A")</f>
        <v>1052</v>
      </c>
      <c r="AW7" s="16">
        <f t="shared" ref="AW7:AW18" si="4">IF(ISNUMBER($AG7),IF(OR(HLOOKUP($AU$5,$I$2:$Y$8,4,FALSE)=1,HLOOKUP($AU$5,$I$2:$Y$8,5,FALSE)=1,),HLOOKUP($AU$5,$I$2:$Y$8,4,FALSE)*VLOOKUP($AC7,$B$32:$G$45,MATCH($AD7,$B$33:$G$33,0),FALSE)+HLOOKUP($AU$5,$I$2:$Y$8,5,FALSE)*VLOOKUP($AC7,$B$47:$G$60,MATCH($AD7,$B$48:$G$48,0),FALSE)+$AG7,$AG7),"N/A")</f>
        <v>3877.6007902240294</v>
      </c>
      <c r="AX7" s="47" t="str">
        <f>IF(AY7&gt;0, "true", "false")</f>
        <v>false</v>
      </c>
      <c r="AY7" s="16">
        <f>AH7</f>
        <v>0</v>
      </c>
      <c r="AZ7" s="16">
        <f t="shared" ref="AZ7:AZ18" si="5">IF(ISNUMBER($AE7),IF(OR(HLOOKUP($AZ$5,$I$2:$Y$8,4,FALSE)=1,HLOOKUP($AZ$5,$I$2:$Y$8,5,FALSE)=1,),HLOOKUP($AZ$5,$I$2:$Y$8,4,FALSE)*VLOOKUP($AC7,$B$32:$G$45,MATCH($AD7,$B$33:$G$33,0),FALSE)+HLOOKUP($AZ$5,$I$2:$Y$8,5,FALSE)*VLOOKUP($AC7,$B$47:$G$60,MATCH($AD7,$B$48:$G$48,0),FALSE)+$AE7,$AE7),"N/A")</f>
        <v>339</v>
      </c>
      <c r="BA7" s="16">
        <f t="shared" ref="BA7:BA18" si="6">IF(ISNUMBER($AF7),$AF7*SQRT(SUMSQ(HLOOKUP($AZ$5,$J$2:$Y$8,2,FALSE)*VLOOKUP($AC7,$B$2:$G$15,MATCH($AD7,$B$3:$G$3,0),FALSE),HLOOKUP($AZ$5,$J$2:$Y$8,3,FALSE)*VLOOKUP($AC7,$B$17:$G$30,MATCH($AD7,$B$18:$G$18,0),FALSE),HLOOKUP($AZ$5,$J$2:$Y$8,6,FALSE)))+HLOOKUP($AZ$5,$J$2:$Y$8,4,FALSE)*VLOOKUP($AC7,$B$32:$G$45,MATCH($AD7,$B$33:$G$33,0),FALSE)+HLOOKUP($AZ$5,$J$2:$Y$8,5,FALSE)*VLOOKUP($AC7,$B$47:$G$60,MATCH($AD7,$B$48:$G$48,0),FALSE),"N/A")</f>
        <v>927</v>
      </c>
      <c r="BB7" s="16">
        <f t="shared" ref="BB7:BB18" si="7">IF(ISNUMBER($AG7),IF(OR(HLOOKUP($AZ$5,$I$2:$Y$8,4,FALSE)=1,HLOOKUP($AZ$5,$I$2:$Y$8,5,FALSE)=1,),HLOOKUP($AZ$5,$I$2:$Y$8,4,FALSE)*VLOOKUP($AC7,$B$32:$G$45,MATCH($AD7,$B$33:$G$33,0),FALSE)+HLOOKUP($AZ$5,$I$2:$Y$8,5,FALSE)*VLOOKUP($AC7,$B$47:$G$60,MATCH($AD7,$B$48:$G$48,0),FALSE)+$AG7,$AG7),"N/A")</f>
        <v>3752.6007902240294</v>
      </c>
      <c r="BC7" s="16" t="str">
        <f>IF(BD7&gt;0, "true", "false")</f>
        <v>false</v>
      </c>
      <c r="BD7" s="16">
        <f>AH7</f>
        <v>0</v>
      </c>
      <c r="BE7" s="16">
        <f t="shared" ref="BE7:BE18" si="8">IF(ISNUMBER($AE7),IF(OR(HLOOKUP($BE$5,$I$2:$Y$8,4,FALSE)=1,HLOOKUP($BE$5,$I$2:$Y$8,5,FALSE)=1,),HLOOKUP($BE$5,$I$2:$Y$8,4,FALSE)*VLOOKUP($AC7,$B$32:$G$45,MATCH($AD7,$B$33:$G$33,0),FALSE)+HLOOKUP($AU$5,$I$2:$Y$8,5,FALSE)*VLOOKUP($AC7,$B$47:$G$60,MATCH($AD7,$B$48:$G$48,0),FALSE)+$AE7,$AE7),"N/A")</f>
        <v>465.3</v>
      </c>
      <c r="BF7" s="16">
        <f t="shared" ref="BF7:BF18" si="9">IF(ISNUMBER($AF7),$AF7*SQRT(SUMSQ(HLOOKUP($BE$5,$J$2:$Y$8,2,FALSE)*VLOOKUP($AC7,$B$2:$G$15,MATCH($AD7,$B$3:$G$3,0),FALSE),HLOOKUP($BE$5,$J$2:$Y$8,3,FALSE)*VLOOKUP($AC7,$B$17:$G$30,MATCH($AD7,$B$18:$G$18,0),FALSE),HLOOKUP($BE$5,$J$2:$Y$8,6,FALSE)))+HLOOKUP($BE$5,$J$2:$Y$8,4,FALSE)*VLOOKUP($AC7,$B$32:$G$45,MATCH($AD7,$B$33:$G$33,0),FALSE)+HLOOKUP($BE$5,$J$2:$Y$8,5,FALSE)*VLOOKUP($AC7,$B$47:$G$60,MATCH($AD7,$B$48:$G$48,0),FALSE),"N/A")</f>
        <v>1053.3</v>
      </c>
      <c r="BG7" s="16">
        <f t="shared" ref="BG7:BG18" si="10">IF(ISNUMBER($AG7),IF(OR(HLOOKUP($BE$5,$I$2:$Y$8,4,FALSE)=1,HLOOKUP($BE$5,$I$2:$Y$8,5,FALSE)=1,),HLOOKUP($BE$5,$I$2:$Y$8,4,FALSE)*VLOOKUP($AC7,$B$32:$G$45,MATCH($AD7,$B$33:$G$33,0),FALSE)+HLOOKUP($BE$5,$I$2:$Y$8,5,FALSE)*VLOOKUP($AC7,$B$47:$G$60,MATCH($AD7,$B$48:$G$48,0),FALSE)+$AG7,$AG7),"N/A")</f>
        <v>3878.9007902240296</v>
      </c>
      <c r="BH7" s="16" t="str">
        <f>IF(BI7&gt;0, "true", "false")</f>
        <v>false</v>
      </c>
      <c r="BI7" s="16">
        <f>AH7</f>
        <v>0</v>
      </c>
      <c r="BJ7" s="16">
        <f t="shared" ref="BJ7:BJ18" si="11">IF(ISNUMBER($AE7),IF(OR(HLOOKUP($BJ$5,$I$2:$Y$8,4,FALSE)=1,HLOOKUP($BJ$5,$I$2:$Y$8,5,FALSE)=1,),HLOOKUP($BJ$5,$I$2:$Y$8,4,FALSE)*VLOOKUP($AC7,$B$32:$G$45,MATCH($AD7,$B$33:$G$33,0),FALSE)+HLOOKUP($BJ$5,$I$2:$Y$8,5,FALSE)*VLOOKUP($AC7,$B$47:$G$60,MATCH($AD7,$B$48:$G$48,0),FALSE)+$AE7,$AE7),"N/A")</f>
        <v>340.3</v>
      </c>
      <c r="BK7" s="16">
        <f t="shared" ref="BK7:BK18" si="12">IF(ISNUMBER($AF7),$AF7*SQRT(SUMSQ(HLOOKUP($BJ$5,$J$2:$Y$8,2,FALSE)*VLOOKUP($AC7,$B$2:$G$15,MATCH($AD7,$B$3:$G$3,0),FALSE),HLOOKUP($BJ$5,$J$2:$Y$8,3,FALSE)*VLOOKUP($AC7,$B$17:$G$30,MATCH($AD7,$B$18:$G$18,0),FALSE),HLOOKUP($BJ$5,$J$2:$Y$8,6,FALSE)))+HLOOKUP($BJ$5,$J$2:$Y$8,4,FALSE)*VLOOKUP($AC7,$B$32:$G$45,MATCH($AD7,$B$33:$G$33,0),FALSE)+HLOOKUP($BJ$5,$J$2:$Y$8,5,FALSE)*VLOOKUP($AC7,$B$47:$G$60,MATCH($AD7,$B$48:$G$48,0),FALSE),"N/A")</f>
        <v>928.3</v>
      </c>
      <c r="BL7" s="16">
        <f t="shared" ref="BL7:BL18" si="13">IF(ISNUMBER($AG7),IF(OR(HLOOKUP($BJ$5,$I$2:$Y$8,4,FALSE)=1,HLOOKUP($BJ$5,$I$2:$Y$8,5,FALSE)=1,),HLOOKUP($BJ$5,$I$2:$Y$8,4,FALSE)*VLOOKUP($AC7,$B$32:$G$45,MATCH($AD7,$B$33:$G$33,0),FALSE)+HLOOKUP($BJ$5,$I$2:$Y$8,5,FALSE)*VLOOKUP($AC7,$B$47:$G$60,MATCH($AD7,$B$48:$G$48,0),FALSE)+$AG7,$AG7),"N/A")</f>
        <v>3753.9007902240296</v>
      </c>
      <c r="BM7" s="16" t="str">
        <f>IF(BN7&gt;0, "true", "false")</f>
        <v>false</v>
      </c>
      <c r="BN7" s="16">
        <f>AH7</f>
        <v>0</v>
      </c>
      <c r="BO7" s="16">
        <f>IF(ISNUMBER($AI7),$AI7+HLOOKUP($BO$5,$J$2:$Y$8,4,FALSE)*VLOOKUP($AC7,$B$32:$G$45,MATCH($AD7,$B$33:$G$33,0),FALSE)+HLOOKUP($BO$5,$J$2:$Y$8,5,FALSE)*VLOOKUP($AC7,$B$47:$G$60,MATCH($AD7,$B$48:$G$48,0),FALSE),"N/A")</f>
        <v>464</v>
      </c>
      <c r="BP7" s="16">
        <f>IF(ISNUMBER($AJ7),$AJ7+HLOOKUP($BO$5,$J$2:$Y$8,4,FALSE)*VLOOKUP($AC7,$B$32:$G$45,MATCH($AD7,$B$33:$G$33,0),FALSE)+HLOOKUP($BO$5,$J$2:$Y$8,5,FALSE)*VLOOKUP($AC7,$B$47:$G$60,MATCH($AD7,$B$48:$G$48,0),FALSE),"N/A")</f>
        <v>1219</v>
      </c>
      <c r="BQ7" s="16">
        <f>IF(ISNUMBER($AK7),$AK7+HLOOKUP($BO$5,$J$2:$Y$8,4,FALSE)*VLOOKUP($AC7,$B$32:$G$45,MATCH($AD7,$B$33:$G$33,0),FALSE)+HLOOKUP($BO$5,$J$2:$Y$8,5,FALSE)*VLOOKUP($AC7,$B$47:$G$60,MATCH($AD7,$B$48:$G$48,0),FALSE),"N/A")</f>
        <v>3877.6007902240294</v>
      </c>
      <c r="BR7" s="16" t="str">
        <f>IF(BS7&gt;0, "true", "false")</f>
        <v>false</v>
      </c>
      <c r="BS7" s="16">
        <f>AL7</f>
        <v>0</v>
      </c>
      <c r="BT7" s="16">
        <f>IF(ISNUMBER($AI7),$AI7+HLOOKUP($BT$5,$J$2:$Y$8,4,FALSE)*VLOOKUP($AC7,$B$32:$G$45,MATCH($AD7,$B$33:$G$33,0),FALSE)+HLOOKUP($BT$5,$J$2:$Y$8,5,FALSE)*VLOOKUP($AC7,$B$47:$G$60,MATCH($AD7,$B$48:$G$48,0),FALSE),"N/A")</f>
        <v>339</v>
      </c>
      <c r="BU7" s="16">
        <f>IF(ISNUMBER($AJ7),$AJ7+HLOOKUP($BT$5,$J$2:$Y$8,4,FALSE)*VLOOKUP($AC7,$B$32:$G$45,MATCH($AD7,$B$33:$G$33,0),FALSE)+HLOOKUP($BT$5,$J$2:$Y$8,5,FALSE)*VLOOKUP($AC7,$B$47:$G$60,MATCH($AD7,$B$48:$G$48,0),FALSE),"N/A")</f>
        <v>1094</v>
      </c>
      <c r="BV7" s="16">
        <f>IF(ISNUMBER($AK7),$AK7+HLOOKUP($BT$5,$J$2:$Y$8,4,FALSE)*VLOOKUP($AC7,$B$32:$G$45,MATCH($AD7,$B$33:$G$33,0),FALSE)+HLOOKUP($BT$5,$J$2:$Y$8,5,FALSE)*VLOOKUP($AC7,$B$47:$G$60,MATCH($AD7,$B$48:$G$48,0),FALSE),"N/A")</f>
        <v>3752.6007902240294</v>
      </c>
      <c r="BW7" s="16" t="str">
        <f>IF(BX7&gt;0, "true", "false")</f>
        <v>false</v>
      </c>
      <c r="BX7" s="16">
        <f>AL7</f>
        <v>0</v>
      </c>
      <c r="BY7" s="16">
        <f>IF(ISNUMBER($AI7),$AI7+HLOOKUP($BY$5,$J$2:$Y$8,4,FALSE)*VLOOKUP($AC7,$B$32:$G$45,MATCH($AD7,$B$33:$G$33,0),FALSE)+HLOOKUP($BY$5,$J$2:$Y$8,5,FALSE)*VLOOKUP($AC7,$B$47:$G$60,MATCH($AD7,$B$48:$G$48,0),FALSE),"N/A")</f>
        <v>465.3</v>
      </c>
      <c r="BZ7" s="16">
        <f>IF(ISNUMBER($AJ7),$AJ7+HLOOKUP($BY$5,$J$2:$Y$8,4,FALSE)*VLOOKUP($AC7,$B$32:$G$45,MATCH($AD7,$B$33:$G$33,0),FALSE)+HLOOKUP($BY$5,$J$2:$Y$8,5,FALSE)*VLOOKUP($AC7,$B$47:$G$60,MATCH($AD7,$B$48:$G$48,0),FALSE),"N/A")</f>
        <v>1220.3</v>
      </c>
      <c r="CA7" s="16">
        <f>IF(ISNUMBER($AK7),$AK7+HLOOKUP($BY$5,$J$2:$Y$8,4,FALSE)*VLOOKUP($AC7,$B$32:$G$45,MATCH($AD7,$B$33:$G$33,0),FALSE)+HLOOKUP($BY$5,$J$2:$Y$8,5,FALSE)*VLOOKUP($AC7,$B$47:$G$60,MATCH($AD7,$B$48:$G$48,0),FALSE),"N/A")</f>
        <v>3878.9007902240296</v>
      </c>
      <c r="CB7" s="16" t="str">
        <f>IF(CC7&gt;0, "true", "false")</f>
        <v>false</v>
      </c>
      <c r="CC7" s="16">
        <f>AL7</f>
        <v>0</v>
      </c>
      <c r="CD7" s="16">
        <f>IF(ISNUMBER($AI7),$AI7+HLOOKUP($CD$5,$J$2:$Y$8,4,FALSE)*VLOOKUP($AC7,$B$32:$G$45,MATCH($AD7,$B$33:$G$33,0),FALSE)+HLOOKUP($CD$5,$J$2:$Y$8,5,FALSE)*VLOOKUP($AC7,$B$47:$G$60,MATCH($AD7,$B$48:$G$48,0),FALSE),"N/A")</f>
        <v>340.3</v>
      </c>
      <c r="CE7" s="16">
        <f>IF(ISNUMBER($AJ7),$AJ7+HLOOKUP($CD$5,$J$2:$Y$8,4,FALSE)*VLOOKUP($AC7,$B$32:$G$45,MATCH($AD7,$B$33:$G$33,0),FALSE)+HLOOKUP($CD$5,$J$2:$Y$8,5,FALSE)*VLOOKUP($AC7,$B$47:$G$60,MATCH($AD7,$B$48:$G$48,0),FALSE),"N/A")</f>
        <v>1095.3</v>
      </c>
      <c r="CF7" s="16">
        <f>IF(ISNUMBER($AK7),$AK7+HLOOKUP($CD$5,$J$2:$Y$8,4,FALSE)*VLOOKUP($AC7,$B$32:$G$45,MATCH($AD7,$B$33:$G$33,0),FALSE)+HLOOKUP($CD$5,$J$2:$Y$8,5,FALSE)*VLOOKUP($AC7,$B$47:$G$60,MATCH($AD7,$B$48:$G$48,0),FALSE),"N/A")</f>
        <v>3753.9007902240296</v>
      </c>
      <c r="CG7" s="16" t="str">
        <f>IF(CH7&gt;0, "true", "false")</f>
        <v>false</v>
      </c>
      <c r="CH7" s="16">
        <f>AL7</f>
        <v>0</v>
      </c>
      <c r="CI7" s="16">
        <f>IF(ISNUMBER($AM7),$AM7+HLOOKUP($CI$5,$J$2:$Y$8,4,FALSE)*VLOOKUP($AC7,$B$32:$G$45,MATCH($AD7,$B$33:$G$33,0),FALSE)+HLOOKUP($CI$5,$J$2:$Y$8,5,FALSE)*VLOOKUP($AC7,$B$47:$G$60,MATCH($AD7,$B$48:$G$48,0),FALSE),"N/A")</f>
        <v>464</v>
      </c>
      <c r="CJ7" s="16">
        <f>IF(ISNUMBER($AN7),$AN7+HLOOKUP($CI$5,$J$2:$Y$8,4,FALSE)*VLOOKUP($AC7,$B$32:$G$45,MATCH($AD7,$B$33:$G$33,0),FALSE)+HLOOKUP($CI$5,$J$2:$Y$8,5,FALSE)*VLOOKUP($AC7,$B$47:$G$60,MATCH($AD7,$B$48:$G$48,0),FALSE),"N/A")</f>
        <v>1149</v>
      </c>
      <c r="CK7" s="16">
        <f>IF(ISNUMBER($AO7),$AO7+HLOOKUP($CI$5,$J$2:$Y$8,4,FALSE)*VLOOKUP($AC7,$B$32:$G$45,MATCH($AD7,$B$33:$G$33,0),FALSE)+HLOOKUP($CI$5,$J$2:$Y$8,5,FALSE)*VLOOKUP($AC7,$B$47:$G$60,MATCH($AD7,$B$48:$G$48,0),FALSE),"N/A")</f>
        <v>3877.6007902240294</v>
      </c>
      <c r="CL7" s="16" t="str">
        <f>IF(CM7&gt;0, "true", "false")</f>
        <v>false</v>
      </c>
      <c r="CM7" s="76">
        <f>AP7</f>
        <v>0</v>
      </c>
      <c r="CN7" s="16">
        <f>IF(ISNUMBER($AM7),$AM7+HLOOKUP($CN$5,$J$2:$Y$8,4,FALSE)*VLOOKUP($AC7,$B$32:$G$45,MATCH($AD7,$B$33:$G$33,0),FALSE)+HLOOKUP($CN$5,$J$2:$Y$8,5,FALSE)*VLOOKUP($AC7,$B$47:$G$60,MATCH($AD7,$B$48:$G$48,0),FALSE),"N/A")</f>
        <v>339</v>
      </c>
      <c r="CO7" s="16">
        <f>IF(ISNUMBER($AN7),$AN7+HLOOKUP($CN$5,$J$2:$Y$8,4,FALSE)*VLOOKUP($AC7,$B$32:$G$45,MATCH($AD7,$B$33:$G$33,0),FALSE)+HLOOKUP($CN$5,$J$2:$Y$8,5,FALSE)*VLOOKUP($AC7,$B$47:$G$60,MATCH($AD7,$B$48:$G$48,0),FALSE),"N/A")</f>
        <v>1024</v>
      </c>
      <c r="CP7" s="16">
        <f>IF(ISNUMBER($AO7),$AO7+HLOOKUP($CN$5,$J$2:$Y$8,4,FALSE)*VLOOKUP($AC7,$B$32:$G$45,MATCH($AD7,$B$33:$G$33,0),FALSE)+HLOOKUP($CN$5,$J$2:$Y$8,5,FALSE)*VLOOKUP($AC7,$B$47:$G$60,MATCH($AD7,$B$48:$G$48,0),FALSE),"N/A")</f>
        <v>3752.6007902240294</v>
      </c>
      <c r="CQ7" s="16" t="str">
        <f>IF(CR7&gt;0, "true", "false")</f>
        <v>false</v>
      </c>
      <c r="CR7" s="76">
        <f>AP7</f>
        <v>0</v>
      </c>
      <c r="CS7" s="16">
        <f>IF(ISNUMBER($AM7),$AM7+HLOOKUP($CS$5,$J$2:$Y$8,4,FALSE)*VLOOKUP($AC7,$B$32:$G$45,MATCH($AD7,$B$33:$G$33,0),FALSE)+HLOOKUP($CS$5,$J$2:$Y$8,5,FALSE)*VLOOKUP($AC7,$B$47:$G$60,MATCH($AD7,$B$48:$G$48,0),FALSE),"N/A")</f>
        <v>465.3</v>
      </c>
      <c r="CT7" s="16">
        <f>IF(ISNUMBER($AN7),$AN7+HLOOKUP($CS$5,$J$2:$Y$8,4,FALSE)*VLOOKUP($AC7,$B$32:$G$45,MATCH($AD7,$B$33:$G$33,0),FALSE)+HLOOKUP($CS$5,$J$2:$Y$8,5,FALSE)*VLOOKUP($AC7,$B$47:$G$60,MATCH($AD7,$B$48:$G$48,0),FALSE),"N/A")</f>
        <v>1150.3</v>
      </c>
      <c r="CU7" s="16">
        <f>IF(ISNUMBER($AO7),$AO7+HLOOKUP($CS$5,$J$2:$Y$8,4,FALSE)*VLOOKUP($AC7,$B$32:$G$45,MATCH($AD7,$B$33:$G$33,0),FALSE)+HLOOKUP($CS$5,$J$2:$Y$8,5,FALSE)*VLOOKUP($AC7,$B$47:$G$60,MATCH($AD7,$B$48:$G$48,0),FALSE),"N/A")</f>
        <v>3878.9007902240296</v>
      </c>
      <c r="CV7" s="16" t="str">
        <f>IF(CW7&gt;0, "true", "false")</f>
        <v>false</v>
      </c>
      <c r="CW7" s="76">
        <f>AP7</f>
        <v>0</v>
      </c>
      <c r="CX7" s="16">
        <f>IF(ISNUMBER($AM7),$AM7+HLOOKUP($CX$5,$J$2:$Y$8,4,FALSE)*VLOOKUP($AC7,$B$32:$G$45,MATCH($AD7,$B$33:$G$33,0),FALSE)+HLOOKUP($CX$5,$J$2:$Y$8,5,FALSE)*VLOOKUP($AC7,$B$47:$G$60,MATCH($AD7,$B$48:$G$48,0),FALSE),"N/A")</f>
        <v>340.3</v>
      </c>
      <c r="CY7" s="16">
        <f>IF(ISNUMBER($AN7),$AN7+HLOOKUP($CX$5,$J$2:$Y$8,4,FALSE)*VLOOKUP($AC7,$B$32:$G$45,MATCH($AD7,$B$33:$G$33,0),FALSE)+HLOOKUP($CX$5,$J$2:$Y$8,5,FALSE)*VLOOKUP($AC7,$B$47:$G$60,MATCH($AD7,$B$48:$G$48,0),FALSE),"N/A")</f>
        <v>1025.3</v>
      </c>
      <c r="CZ7" s="16">
        <f>IF(ISNUMBER($AO7),$AO7+HLOOKUP($CX$5,$J$2:$Y$8,4,FALSE)*VLOOKUP($AC7,$B$32:$G$45,MATCH($AD7,$B$33:$G$33,0),FALSE)+HLOOKUP($CX$5,$J$2:$Y$8,5,FALSE)*VLOOKUP($AC7,$B$47:$G$60,MATCH($AD7,$B$48:$G$48,0),FALSE),"N/A")</f>
        <v>3753.9007902240296</v>
      </c>
      <c r="DA7" s="16" t="str">
        <f>IF(DB7&gt;0, "true", "false")</f>
        <v>false</v>
      </c>
      <c r="DB7" s="76">
        <f>AP7</f>
        <v>0</v>
      </c>
      <c r="DC7" s="16">
        <f>IF(ISNUMBER($AQ7),$AQ7+HLOOKUP($DC$5,$J$2:$Y$8,4,FALSE)*VLOOKUP($AC7,$B$32:$G$45,MATCH($AD7,$B$33:$G$33,0),FALSE)+HLOOKUP($DC$5,$J$2:$Y$8,5,FALSE)*VLOOKUP($AC7,$B$47:$G$60,MATCH($AD7,$B$48:$G$48,0),FALSE),"N/A")</f>
        <v>464</v>
      </c>
      <c r="DD7" s="16">
        <f>IF(ISNUMBER($AR7),$AR7+HLOOKUP($DC$5,$J$2:$Y$8,4,FALSE)*VLOOKUP($AC7,$B$32:$G$45,MATCH($AD7,$B$33:$G$33,0),FALSE)+HLOOKUP($DC$5,$J$2:$Y$8,5,FALSE)*VLOOKUP($AC7,$B$47:$G$60,MATCH($AD7,$B$48:$G$48,0),FALSE),"N/A")</f>
        <v>1503</v>
      </c>
      <c r="DE7" s="16">
        <f>IF(ISNUMBER($AS7),$AS7+HLOOKUP($DC$5,$J$2:$Y$8,4,FALSE)*VLOOKUP($AC7,$B$32:$G$45,MATCH($AD7,$B$33:$G$33,0),FALSE)+HLOOKUP($DC$5,$J$2:$Y$8,5,FALSE)*VLOOKUP($AC7,$B$47:$G$60,MATCH($AD7,$B$48:$G$48,0),FALSE),"N/A")</f>
        <v>3877.6007902240294</v>
      </c>
      <c r="DF7" s="16" t="str">
        <f>IF(DG7&gt;0, "true", "false")</f>
        <v>false</v>
      </c>
      <c r="DG7" s="76">
        <f>AT7</f>
        <v>0</v>
      </c>
      <c r="DH7" s="16">
        <f>IF(ISNUMBER($AQ7),$AQ7+HLOOKUP($DH$5,$J$2:$Y$8,4,FALSE)*VLOOKUP($AC7,$B$32:$G$45,MATCH($AD7,$B$33:$G$33,0),FALSE)+HLOOKUP($DH$5,$J$2:$Y$8,5,FALSE)*VLOOKUP($AC7,$B$47:$G$60,MATCH($AD7,$B$48:$G$48,0),FALSE),"N/A")</f>
        <v>339</v>
      </c>
      <c r="DI7" s="16">
        <f>IF(ISNUMBER($AR7),$AR7+HLOOKUP($DH$5,$J$2:$Y$8,4,FALSE)*VLOOKUP($AC7,$B$32:$G$45,MATCH($AD7,$B$33:$G$33,0),FALSE)+HLOOKUP($DH$5,$J$2:$Y$8,5,FALSE)*VLOOKUP($AC7,$B$47:$G$60,MATCH($AD7,$B$48:$G$48,0),FALSE),"N/A")</f>
        <v>1378</v>
      </c>
      <c r="DJ7" s="16">
        <f>IF(ISNUMBER($AS7),$AS7+HLOOKUP($DH$5,$J$2:$Y$8,4,FALSE)*VLOOKUP($AC7,$B$32:$G$45,MATCH($AD7,$B$33:$G$33,0),FALSE)+HLOOKUP($DH$5,$J$2:$Y$8,5,FALSE)*VLOOKUP($AC7,$B$47:$G$60,MATCH($AD7,$B$48:$G$48,0),FALSE),"N/A")</f>
        <v>3752.6007902240294</v>
      </c>
      <c r="DK7" s="16" t="str">
        <f>IF(DL7&gt;0, "true", "false")</f>
        <v>false</v>
      </c>
      <c r="DL7" s="76">
        <f>AT7</f>
        <v>0</v>
      </c>
      <c r="DM7" s="16">
        <f>IF(ISNUMBER($AQ7),$AQ7+HLOOKUP($DM$5,$J$2:$Y$8,4,FALSE)*VLOOKUP($AC7,$B$32:$G$45,MATCH($AD7,$B$33:$G$33,0),FALSE)+HLOOKUP($DM$5,$J$2:$Y$8,5,FALSE)*VLOOKUP($AC7,$B$47:$G$60,MATCH($AD7,$B$48:$G$48,0),FALSE),"N/A")</f>
        <v>465.3</v>
      </c>
      <c r="DN7" s="16">
        <f>IF(ISNUMBER($AR7),$AR7+HLOOKUP($DM$5,$J$2:$Y$8,4,FALSE)*VLOOKUP($AC7,$B$32:$G$45,MATCH($AD7,$B$33:$G$33,0),FALSE)+HLOOKUP($DM$5,$J$2:$Y$8,5,FALSE)*VLOOKUP($AC7,$B$47:$G$60,MATCH($AD7,$B$48:$G$48,0),FALSE),"N/A")</f>
        <v>1504.3</v>
      </c>
      <c r="DO7" s="16">
        <f>IF(ISNUMBER($AS7),$AS7+HLOOKUP($DM$5,$J$2:$Y$8,4,FALSE)*VLOOKUP($AC7,$B$32:$G$45,MATCH($AD7,$B$33:$G$33,0),FALSE)+HLOOKUP($DM$5,$J$2:$Y$8,5,FALSE)*VLOOKUP($AC7,$B$47:$G$60,MATCH($AD7,$B$48:$G$48,0),FALSE),"N/A")</f>
        <v>3878.9007902240296</v>
      </c>
      <c r="DP7" s="16" t="str">
        <f>IF(DQ7&gt;0, "true", "false")</f>
        <v>false</v>
      </c>
      <c r="DQ7" s="76">
        <f>AT7</f>
        <v>0</v>
      </c>
      <c r="DR7" s="16">
        <f>IF(ISNUMBER($AQ7),$AQ7+HLOOKUP($DR$5,$J$2:$Y$8,4,FALSE)*VLOOKUP($AC7,$B$32:$G$45,MATCH($AD7,$B$33:$G$33,0),FALSE)+HLOOKUP($DR$5,$J$2:$Y$8,5,FALSE)*VLOOKUP($AC7,$B$47:$G$60,MATCH($AD7,$B$48:$G$48,0),FALSE),"N/A")</f>
        <v>340.3</v>
      </c>
      <c r="DS7" s="16">
        <f>IF(ISNUMBER($AR7),$AR7+HLOOKUP($DR$5,$J$2:$Y$8,4,FALSE)*VLOOKUP($AC7,$B$32:$G$45,MATCH($AD7,$B$33:$G$33,0),FALSE)+HLOOKUP($DR$5,$J$2:$Y$8,5,FALSE)*VLOOKUP($AC7,$B$47:$G$60,MATCH($AD7,$B$48:$G$48,0),FALSE),"N/A")</f>
        <v>1379.3</v>
      </c>
      <c r="DT7" s="16">
        <f>IF(ISNUMBER($AS7),$AS7+HLOOKUP($DR$5,$J$2:$Y$8,4,FALSE)*VLOOKUP($AC7,$B$32:$G$45,MATCH($AD7,$B$33:$G$33,0),FALSE)+HLOOKUP($DR$5,$J$2:$Y$8,5,FALSE)*VLOOKUP($AC7,$B$47:$G$60,MATCH($AD7,$B$48:$G$48,0),FALSE),"N/A")</f>
        <v>3753.9007902240296</v>
      </c>
      <c r="DU7" s="16" t="str">
        <f>IF(DV7&gt;0, "true", "false")</f>
        <v>false</v>
      </c>
      <c r="DV7" s="76">
        <f>AT7</f>
        <v>0</v>
      </c>
    </row>
    <row r="8" spans="2:126" x14ac:dyDescent="0.35">
      <c r="B8" s="6" t="s">
        <v>10</v>
      </c>
      <c r="C8" s="87">
        <v>1</v>
      </c>
      <c r="D8" s="87">
        <v>1</v>
      </c>
      <c r="E8" s="87">
        <v>1</v>
      </c>
      <c r="F8" s="87">
        <v>1</v>
      </c>
      <c r="G8" s="89">
        <v>1</v>
      </c>
      <c r="I8" s="107" t="s">
        <v>25</v>
      </c>
      <c r="J8" s="15">
        <v>1</v>
      </c>
      <c r="K8" s="15">
        <v>2</v>
      </c>
      <c r="L8" s="15">
        <v>3</v>
      </c>
      <c r="M8" s="15">
        <v>4</v>
      </c>
      <c r="N8" s="15">
        <v>5</v>
      </c>
      <c r="O8" s="15">
        <v>6</v>
      </c>
      <c r="P8" s="15">
        <v>7</v>
      </c>
      <c r="Q8" s="15">
        <v>8</v>
      </c>
      <c r="R8" s="15">
        <v>9</v>
      </c>
      <c r="S8" s="15">
        <v>10</v>
      </c>
      <c r="T8" s="15">
        <v>11</v>
      </c>
      <c r="U8" s="15">
        <v>12</v>
      </c>
      <c r="V8" s="15">
        <v>13</v>
      </c>
      <c r="W8" s="15">
        <v>14</v>
      </c>
      <c r="X8" s="15">
        <v>15</v>
      </c>
      <c r="Y8" s="15">
        <v>16</v>
      </c>
      <c r="Z8" s="15"/>
      <c r="AA8" s="74">
        <v>1.5</v>
      </c>
      <c r="AB8" s="73">
        <f t="shared" si="1"/>
        <v>5.8399401475370878</v>
      </c>
      <c r="AC8" s="47" t="s">
        <v>7</v>
      </c>
      <c r="AD8" s="47" t="s">
        <v>1</v>
      </c>
      <c r="AE8" s="16">
        <f>[1]T1_o_Abbruch!E$135</f>
        <v>47</v>
      </c>
      <c r="AF8" s="16">
        <f>[1]T1_o_Abbruch!E$136</f>
        <v>64</v>
      </c>
      <c r="AG8" s="16">
        <f>[1]T1_o_Abbruch!E$137</f>
        <v>228.55796501626097</v>
      </c>
      <c r="AH8" s="16">
        <f>[1]T1_o_Abbruch!E$133</f>
        <v>0.73360000000000003</v>
      </c>
      <c r="AI8" s="16">
        <f>[1]T1_o_Abbruch!F$135</f>
        <v>47</v>
      </c>
      <c r="AJ8" s="16">
        <f>[1]T1_o_Abbruch!F$136</f>
        <v>68</v>
      </c>
      <c r="AK8" s="16">
        <f>[1]T1_o_Abbruch!F$137</f>
        <v>228.55796501626097</v>
      </c>
      <c r="AL8" s="16">
        <f>[1]T1_o_Abbruch!F$133</f>
        <v>0.67166666666666663</v>
      </c>
      <c r="AM8" s="16">
        <f>[1]T1_o_Abbruch!G$135</f>
        <v>47</v>
      </c>
      <c r="AN8" s="16">
        <f>[1]T1_o_Abbruch!G$136</f>
        <v>71</v>
      </c>
      <c r="AO8" s="16">
        <f>[1]T1_o_Abbruch!G$137</f>
        <v>228.55796501626097</v>
      </c>
      <c r="AP8" s="16">
        <f>[1]T1_o_Abbruch!G$133</f>
        <v>0.6704</v>
      </c>
      <c r="AQ8" s="16">
        <f>[1]T1_o_Abbruch!H$135</f>
        <v>47</v>
      </c>
      <c r="AR8" s="16">
        <f>[1]T1_o_Abbruch!H$136</f>
        <v>83</v>
      </c>
      <c r="AS8" s="16">
        <f>[1]T1_o_Abbruch!H$137</f>
        <v>228.55796501626097</v>
      </c>
      <c r="AT8" s="16">
        <f>[1]T1_o_Abbruch!H$133</f>
        <v>0.56320000000000003</v>
      </c>
      <c r="AU8" s="16">
        <f t="shared" si="2"/>
        <v>47</v>
      </c>
      <c r="AV8" s="16">
        <f t="shared" si="3"/>
        <v>64</v>
      </c>
      <c r="AW8" s="16">
        <f t="shared" si="4"/>
        <v>228.55796501626097</v>
      </c>
      <c r="AX8" s="47" t="str">
        <f>IF(AY8&gt;0, "true", "false")</f>
        <v>true</v>
      </c>
      <c r="AY8" s="16">
        <f>AH8</f>
        <v>0.73360000000000003</v>
      </c>
      <c r="AZ8" s="16">
        <f t="shared" si="5"/>
        <v>47</v>
      </c>
      <c r="BA8" s="16">
        <f t="shared" si="6"/>
        <v>64</v>
      </c>
      <c r="BB8" s="16">
        <f t="shared" si="7"/>
        <v>228.55796501626097</v>
      </c>
      <c r="BC8" s="16" t="str">
        <f>IF(BD8&gt;0, "true", "false")</f>
        <v>true</v>
      </c>
      <c r="BD8" s="16">
        <f>AH8</f>
        <v>0.73360000000000003</v>
      </c>
      <c r="BE8" s="16">
        <f t="shared" si="8"/>
        <v>52</v>
      </c>
      <c r="BF8" s="16">
        <f t="shared" si="9"/>
        <v>69</v>
      </c>
      <c r="BG8" s="16">
        <f t="shared" si="10"/>
        <v>233.55796501626097</v>
      </c>
      <c r="BH8" s="16" t="str">
        <f>IF(BI8&gt;0, "true", "false")</f>
        <v>true</v>
      </c>
      <c r="BI8" s="16">
        <f>AH8</f>
        <v>0.73360000000000003</v>
      </c>
      <c r="BJ8" s="16">
        <f t="shared" si="11"/>
        <v>52</v>
      </c>
      <c r="BK8" s="16">
        <f t="shared" si="12"/>
        <v>69</v>
      </c>
      <c r="BL8" s="16">
        <f t="shared" si="13"/>
        <v>233.55796501626097</v>
      </c>
      <c r="BM8" s="16" t="str">
        <f>IF(BN8&gt;0, "true", "false")</f>
        <v>true</v>
      </c>
      <c r="BN8" s="16">
        <f>AH8</f>
        <v>0.73360000000000003</v>
      </c>
      <c r="BO8" s="16">
        <f t="shared" ref="BO8:BO18" si="14">IF(ISNUMBER($AE8),IF(OR(HLOOKUP($BO$5,$I$2:$Y$8,4,FALSE)=1,HLOOKUP($BO$5,$I$2:$Y$8,5,FALSE)=1,),HLOOKUP($BO$5,$I$2:$Y$8,4,FALSE)*VLOOKUP($AC8,$B$32:$G$45,MATCH($AD8,$B$33:$G$33,0),FALSE)+HLOOKUP($BO$5,$I$2:$Y$8,5,FALSE)*VLOOKUP($AC8,$B$47:$G$60,MATCH($AD8,$B$48:$G$48,0),FALSE)+$AE8,$AE8),"N/A")</f>
        <v>47</v>
      </c>
      <c r="BP8" s="16">
        <f t="shared" ref="BP8:BP18" si="15">IF(ISNUMBER($AF8),$AF8*SQRT(SUMSQ(HLOOKUP($BO$5,$J$2:$Y$8,2,FALSE)*VLOOKUP($AC8,$B$2:$G$15,MATCH($AD8,$B$3:$G$3,0),FALSE),HLOOKUP($BO$5,$J$2:$Y$8,3,FALSE)*VLOOKUP($AC8,$B$17:$G$30,MATCH($AD8,$B$18:$G$18,0),FALSE),HLOOKUP($BO$5,$J$2:$Y$8,6,FALSE)))+HLOOKUP($BO$5,$J$2:$Y$8,4,FALSE)*VLOOKUP($AC8,$B$32:$G$45,MATCH($AD8,$B$33:$G$33,0),FALSE)+HLOOKUP($BO$5,$J$2:$Y$8,5,FALSE)*VLOOKUP($AC8,$B$47:$G$60,MATCH($AD8,$B$48:$G$48,0),FALSE),"N/A")</f>
        <v>64</v>
      </c>
      <c r="BQ8" s="16">
        <f t="shared" ref="BQ8:BQ18" si="16">IF(ISNUMBER($AG8),IF(OR(HLOOKUP($BO$5,$I$2:$Y$8,4,FALSE)=1,HLOOKUP($BO$5,$I$2:$Y$8,5,FALSE)=1,),HLOOKUP($BO$5,$I$2:$Y$8,4,FALSE)*VLOOKUP($AC8,$B$32:$G$45,MATCH($AD8,$B$33:$G$33,0),FALSE)+HLOOKUP($BO$5,$I$2:$Y$8,5,FALSE)*VLOOKUP($AC8,$B$47:$G$60,MATCH($AD8,$B$48:$G$48,0),FALSE)+$AG8,$AG8),"N/A")</f>
        <v>228.55796501626097</v>
      </c>
      <c r="BR8" s="16" t="str">
        <f>IF(BS8&gt;0, "true", "false")</f>
        <v>true</v>
      </c>
      <c r="BS8" s="16">
        <f>AL8</f>
        <v>0.67166666666666663</v>
      </c>
      <c r="BT8" s="16">
        <f t="shared" ref="BT8:BT18" si="17">IF(ISNUMBER($AE8),IF(OR(HLOOKUP($BT$5,$I$2:$Y$8,4,FALSE)=1,HLOOKUP($BT$5,$I$2:$Y$8,5,FALSE)=1,),HLOOKUP($BT$5,$I$2:$Y$8,4,FALSE)*VLOOKUP($AC8,$B$32:$G$45,MATCH($AD8,$B$33:$G$33,0),FALSE)+HLOOKUP($BT$5,$I$2:$Y$8,5,FALSE)*VLOOKUP($AC8,$B$47:$G$60,MATCH($AD8,$B$48:$G$48,0),FALSE)+$AE8,$AE8),"N/A")</f>
        <v>47</v>
      </c>
      <c r="BU8" s="16">
        <f t="shared" ref="BU8:BU18" si="18">IF(ISNUMBER($AF8),$AF8*SQRT(SUMSQ(HLOOKUP($BT$5,$J$2:$Y$8,2,FALSE)*VLOOKUP($AC8,$B$2:$G$15,MATCH($AD8,$B$3:$G$3,0),FALSE),HLOOKUP($BT$5,$J$2:$Y$8,3,FALSE)*VLOOKUP($AC8,$B$17:$G$30,MATCH($AD8,$B$18:$G$18,0),FALSE),HLOOKUP($BT$5,$J$2:$Y$8,6,FALSE)))+HLOOKUP($BT$5,$J$2:$Y$8,4,FALSE)*VLOOKUP($AC8,$B$32:$G$45,MATCH($AD8,$B$33:$G$33,0),FALSE)+HLOOKUP($BT$5,$J$2:$Y$8,5,FALSE)*VLOOKUP($AC8,$B$47:$G$60,MATCH($AD8,$B$48:$G$48,0),FALSE),"N/A")</f>
        <v>64</v>
      </c>
      <c r="BV8" s="16">
        <f t="shared" ref="BV8:BV18" si="19">IF(ISNUMBER($AG8),IF(OR(HLOOKUP($BT$5,$I$2:$Y$8,4,FALSE)=1,HLOOKUP($BT$5,$I$2:$Y$8,5,FALSE)=1,),HLOOKUP($BT$5,$I$2:$Y$8,4,FALSE)*VLOOKUP($AC8,$B$32:$G$45,MATCH($AD8,$B$33:$G$33,0),FALSE)+HLOOKUP($BT$5,$I$2:$Y$8,5,FALSE)*VLOOKUP($AC8,$B$47:$G$60,MATCH($AD8,$B$48:$G$48,0),FALSE)+$AG8,$AG8),"N/A")</f>
        <v>228.55796501626097</v>
      </c>
      <c r="BW8" s="16" t="str">
        <f>IF(BX8&gt;0, "true", "false")</f>
        <v>true</v>
      </c>
      <c r="BX8" s="16">
        <f>AL8</f>
        <v>0.67166666666666663</v>
      </c>
      <c r="BY8" s="16">
        <f t="shared" ref="BY8:BY18" si="20">IF(ISNUMBER($AE8),IF(OR(HLOOKUP($BY$5,$I$2:$Y$8,4,FALSE)=1,HLOOKUP($BY$5,$I$2:$Y$8,5,FALSE)=1,),HLOOKUP($BY$5,$I$2:$Y$8,4,FALSE)*VLOOKUP($AC8,$B$32:$G$45,MATCH($AD8,$B$33:$G$33,0),FALSE)+HLOOKUP($BY$5,$I$2:$Y$8,5,FALSE)*VLOOKUP($AC8,$B$47:$G$60,MATCH($AD8,$B$48:$G$48,0),FALSE)+$AE8,$AE8),"N/A")</f>
        <v>52</v>
      </c>
      <c r="BZ8" s="16">
        <f t="shared" ref="BZ8:BZ18" si="21">IF(ISNUMBER($AF8),$AF8*SQRT(SUMSQ(HLOOKUP($BY$5,$J$2:$Y$8,2,FALSE)*VLOOKUP($AC8,$B$2:$G$15,MATCH($AD8,$B$3:$G$3,0),FALSE),HLOOKUP($BY$5,$J$2:$Y$8,3,FALSE)*VLOOKUP($AC8,$B$17:$G$30,MATCH($AD8,$B$18:$G$18,0),FALSE),HLOOKUP($BY$5,$J$2:$Y$8,6,FALSE)))+HLOOKUP($BY$5,$J$2:$Y$8,4,FALSE)*VLOOKUP($AC8,$B$32:$G$45,MATCH($AD8,$B$33:$G$33,0),FALSE)+HLOOKUP($BY$5,$J$2:$Y$8,5,FALSE)*VLOOKUP($AC8,$B$47:$G$60,MATCH($AD8,$B$48:$G$48,0),FALSE),"N/A")</f>
        <v>69</v>
      </c>
      <c r="CA8" s="16">
        <f t="shared" ref="CA8:CA18" si="22">IF(ISNUMBER($AG8),IF(OR(HLOOKUP($BY$5,$I$2:$Y$8,4,FALSE)=1,HLOOKUP($BY$5,$I$2:$Y$8,5,FALSE)=1,),HLOOKUP($BY$5,$I$2:$Y$8,4,FALSE)*VLOOKUP($AC8,$B$32:$G$45,MATCH($AD8,$B$33:$G$33,0),FALSE)+HLOOKUP($BY$5,$I$2:$Y$8,5,FALSE)*VLOOKUP($AC8,$B$47:$G$60,MATCH($AD8,$B$48:$G$48,0),FALSE)+$AG8,$AG8),"N/A")</f>
        <v>233.55796501626097</v>
      </c>
      <c r="CB8" s="16" t="str">
        <f>IF(CC8&gt;0, "true", "false")</f>
        <v>true</v>
      </c>
      <c r="CC8" s="16">
        <f>AL8</f>
        <v>0.67166666666666663</v>
      </c>
      <c r="CD8" s="16">
        <f t="shared" ref="CD8:CD18" si="23">IF(ISNUMBER($AE8),IF(OR(HLOOKUP($CD$5,$I$2:$Y$8,4,FALSE)=1,HLOOKUP($CD$5,$I$2:$Y$8,5,FALSE)=1,),HLOOKUP($CD$5,$I$2:$Y$8,4,FALSE)*VLOOKUP($AC8,$B$32:$G$45,MATCH($AD8,$B$33:$G$33,0),FALSE)+HLOOKUP($CD$5,$I$2:$Y$8,5,FALSE)*VLOOKUP($AC8,$B$47:$G$60,MATCH($AD8,$B$48:$G$48,0),FALSE)+$AE8,$AE8),"N/A")</f>
        <v>52</v>
      </c>
      <c r="CE8" s="16">
        <f t="shared" ref="CE8:CE18" si="24">IF(ISNUMBER($AF8),$AF8*SQRT(SUMSQ(HLOOKUP($CD$5,$J$2:$Y$8,2,FALSE)*VLOOKUP($AC8,$B$2:$G$15,MATCH($AD8,$B$3:$G$3,0),FALSE),HLOOKUP($CD$5,$J$2:$Y$8,3,FALSE)*VLOOKUP($AC8,$B$17:$G$30,MATCH($AD8,$B$18:$G$18,0),FALSE),HLOOKUP($CD$5,$J$2:$Y$8,6,FALSE)))+HLOOKUP($CD$5,$J$2:$Y$8,4,FALSE)*VLOOKUP($AC8,$B$32:$G$45,MATCH($AD8,$B$33:$G$33,0),FALSE)+HLOOKUP($CD$5,$J$2:$Y$8,5,FALSE)*VLOOKUP($AC8,$B$47:$G$60,MATCH($AD8,$B$48:$G$48,0),FALSE),"N/A")</f>
        <v>69</v>
      </c>
      <c r="CF8" s="16">
        <f t="shared" ref="CF8:CF18" si="25">IF(ISNUMBER($AG8),IF(OR(HLOOKUP($CD$5,$I$2:$Y$8,4,FALSE)=1,HLOOKUP($CD$5,$I$2:$Y$8,5,FALSE)=1,),HLOOKUP($CD$5,$I$2:$Y$8,4,FALSE)*VLOOKUP($AC8,$B$32:$G$45,MATCH($AD8,$B$33:$G$33,0),FALSE)+HLOOKUP($CD$5,$I$2:$Y$8,5,FALSE)*VLOOKUP($AC8,$B$47:$G$60,MATCH($AD8,$B$48:$G$48,0),FALSE)+$AG8,$AG8),"N/A")</f>
        <v>233.55796501626097</v>
      </c>
      <c r="CG8" s="16" t="str">
        <f>IF(CH8&gt;0, "true", "false")</f>
        <v>true</v>
      </c>
      <c r="CH8" s="16">
        <f>AL8</f>
        <v>0.67166666666666663</v>
      </c>
      <c r="CI8" s="16">
        <f t="shared" ref="CI8:CI18" si="26">IF(ISNUMBER($AE8),IF(OR(HLOOKUP($CI$5,$I$2:$Y$8,4,FALSE)=1,HLOOKUP($CI$5,$I$2:$Y$8,5,FALSE)=1,),HLOOKUP($CI$5,$I$2:$Y$8,4,FALSE)*VLOOKUP($AC8,$B$32:$G$45,MATCH($AD8,$B$33:$G$33,0),FALSE)+HLOOKUP($CI$5,$I$2:$Y$8,5,FALSE)*VLOOKUP($AC8,$B$47:$G$60,MATCH($AD8,$B$48:$G$48,0),FALSE)+$AE8,$AE8),"N/A")</f>
        <v>47</v>
      </c>
      <c r="CJ8" s="16">
        <f t="shared" ref="CJ8:CJ18" si="27">IF(ISNUMBER($AF8),$AF8*SQRT(SUMSQ(HLOOKUP($CI$5,$J$2:$Y$8,2,FALSE)*VLOOKUP($AC8,$B$2:$G$15,MATCH($AD8,$B$3:$G$3,0),FALSE),HLOOKUP($CI$5,$J$2:$Y$8,3,FALSE)*VLOOKUP($AC8,$B$17:$G$30,MATCH($AD8,$B$18:$G$18,0),FALSE),HLOOKUP($CI$5,$J$2:$Y$8,6,FALSE)))+HLOOKUP($CI$5,$J$2:$Y$8,4,FALSE)*VLOOKUP($AC8,$B$32:$G$45,MATCH($AD8,$B$33:$G$33,0),FALSE)+HLOOKUP($CI$5,$J$2:$Y$8,5,FALSE)*VLOOKUP($AC8,$B$47:$G$60,MATCH($AD8,$B$48:$G$48,0),FALSE),"N/A")</f>
        <v>64</v>
      </c>
      <c r="CK8" s="16">
        <f t="shared" ref="CK8:CK18" si="28">IF(ISNUMBER($AG8),IF(OR(HLOOKUP($CI$5,$I$2:$Y$8,4,FALSE)=1,HLOOKUP($CI$5,$I$2:$Y$8,5,FALSE)=1,),HLOOKUP($CI$5,$I$2:$Y$8,4,FALSE)*VLOOKUP($AC8,$B$32:$G$45,MATCH($AD8,$B$33:$G$33,0),FALSE)+HLOOKUP($CI$5,$I$2:$Y$8,5,FALSE)*VLOOKUP($AC8,$B$47:$G$60,MATCH($AD8,$B$48:$G$48,0),FALSE)+$AG8,$AG8),"N/A")</f>
        <v>228.55796501626097</v>
      </c>
      <c r="CL8" s="16" t="str">
        <f>IF(CM8&gt;0, "true", "false")</f>
        <v>true</v>
      </c>
      <c r="CM8" s="76">
        <f>AP8</f>
        <v>0.6704</v>
      </c>
      <c r="CN8" s="16">
        <f t="shared" ref="CN8:CN18" si="29">IF(ISNUMBER($AE8),IF(OR(HLOOKUP($CN$5,$I$2:$Y$8,4,FALSE)=1,HLOOKUP($CN$5,$I$2:$Y$8,5,FALSE)=1,),HLOOKUP($CN$5,$I$2:$Y$8,4,FALSE)*VLOOKUP($AC8,$B$32:$G$45,MATCH($AD8,$B$33:$G$33,0),FALSE)+HLOOKUP($CN$5,$I$2:$Y$8,5,FALSE)*VLOOKUP($AC8,$B$47:$G$60,MATCH($AD8,$B$48:$G$48,0),FALSE)+$AE8,$AE8),"N/A")</f>
        <v>47</v>
      </c>
      <c r="CO8" s="16">
        <f t="shared" ref="CO8:CO18" si="30">IF(ISNUMBER($AF8),$AF8*SQRT(SUMSQ(HLOOKUP($CN$5,$J$2:$Y$8,2,FALSE)*VLOOKUP($AC8,$B$2:$G$15,MATCH($AD8,$B$3:$G$3,0),FALSE),HLOOKUP($CN$5,$J$2:$Y$8,3,FALSE)*VLOOKUP($AC8,$B$17:$G$30,MATCH($AD8,$B$18:$G$18,0),FALSE),HLOOKUP($CN$5,$J$2:$Y$8,6,FALSE)))+HLOOKUP($CN$5,$J$2:$Y$8,4,FALSE)*VLOOKUP($AC8,$B$32:$G$45,MATCH($AD8,$B$33:$G$33,0),FALSE)+HLOOKUP($CN$5,$J$2:$Y$8,5,FALSE)*VLOOKUP($AC8,$B$47:$G$60,MATCH($AD8,$B$48:$G$48,0),FALSE),"N/A")</f>
        <v>64</v>
      </c>
      <c r="CP8" s="16">
        <f t="shared" ref="CP8:CP18" si="31">IF(ISNUMBER($AG8),IF(OR(HLOOKUP($CN$5,$I$2:$Y$8,4,FALSE)=1,HLOOKUP($CN$5,$I$2:$Y$8,5,FALSE)=1,),HLOOKUP($CN$5,$I$2:$Y$8,4,FALSE)*VLOOKUP($AC8,$B$32:$G$45,MATCH($AD8,$B$33:$G$33,0),FALSE)+HLOOKUP($CN$5,$I$2:$Y$8,5,FALSE)*VLOOKUP($AC8,$B$47:$G$60,MATCH($AD8,$B$48:$G$48,0),FALSE)+$AG8,$AG8),"N/A")</f>
        <v>228.55796501626097</v>
      </c>
      <c r="CQ8" s="16" t="str">
        <f>IF(CR8&gt;0, "true", "false")</f>
        <v>true</v>
      </c>
      <c r="CR8" s="76">
        <f>AP8</f>
        <v>0.6704</v>
      </c>
      <c r="CS8" s="16">
        <f t="shared" ref="CS8:CS18" si="32">IF(ISNUMBER($AE8),IF(OR(HLOOKUP($CS$5,$I$2:$Y$8,4,FALSE)=1,HLOOKUP($CS$5,$I$2:$Y$8,5,FALSE)=1,),HLOOKUP($CS$5,$I$2:$Y$8,4,FALSE)*VLOOKUP($AC8,$B$32:$G$45,MATCH($AD8,$B$33:$G$33,0),FALSE)+HLOOKUP($CS$5,$I$2:$Y$8,5,FALSE)*VLOOKUP($AC8,$B$47:$G$60,MATCH($AD8,$B$48:$G$48,0),FALSE)+$AE8,$AE8),"N/A")</f>
        <v>52</v>
      </c>
      <c r="CT8" s="16">
        <f t="shared" ref="CT8:CT18" si="33">IF(ISNUMBER($AF8),$AF8*SQRT(SUMSQ(HLOOKUP($CS$5,$J$2:$Y$8,2,FALSE)*VLOOKUP($AC8,$B$2:$G$15,MATCH($AD8,$B$3:$G$3,0),FALSE),HLOOKUP($CS$5,$J$2:$Y$8,3,FALSE)*VLOOKUP($AC8,$B$17:$G$30,MATCH($AD8,$B$18:$G$18,0),FALSE),HLOOKUP($CS$5,$J$2:$Y$8,6,FALSE)))+HLOOKUP($CS$5,$J$2:$Y$8,4,FALSE)*VLOOKUP($AC8,$B$32:$G$45,MATCH($AD8,$B$33:$G$33,0),FALSE)+HLOOKUP($CS$5,$J$2:$Y$8,5,FALSE)*VLOOKUP($AC8,$B$47:$G$60,MATCH($AD8,$B$48:$G$48,0),FALSE),"N/A")</f>
        <v>69</v>
      </c>
      <c r="CU8" s="16">
        <f t="shared" ref="CU8:CU18" si="34">IF(ISNUMBER($AG8),IF(OR(HLOOKUP($CS$5,$I$2:$Y$8,4,FALSE)=1,HLOOKUP($CS$5,$I$2:$Y$8,5,FALSE)=1,),HLOOKUP($CS$5,$I$2:$Y$8,4,FALSE)*VLOOKUP($AC8,$B$32:$G$45,MATCH($AD8,$B$33:$G$33,0),FALSE)+HLOOKUP($CS$5,$I$2:$Y$8,5,FALSE)*VLOOKUP($AC8,$B$47:$G$60,MATCH($AD8,$B$48:$G$48,0),FALSE)+$AG8,$AG8),"N/A")</f>
        <v>233.55796501626097</v>
      </c>
      <c r="CV8" s="16" t="str">
        <f>IF(CW8&gt;0, "true", "false")</f>
        <v>true</v>
      </c>
      <c r="CW8" s="76">
        <f>AP8</f>
        <v>0.6704</v>
      </c>
      <c r="CX8" s="16">
        <f t="shared" ref="CX8:CX18" si="35">IF(ISNUMBER($AE8),IF(OR(HLOOKUP($CX$5,$I$2:$Y$8,4,FALSE)=1,HLOOKUP($CX$5,$I$2:$Y$8,5,FALSE)=1,),HLOOKUP($CX$5,$I$2:$Y$8,4,FALSE)*VLOOKUP($AC8,$B$32:$G$45,MATCH($AD8,$B$33:$G$33,0),FALSE)+HLOOKUP($CX$5,$I$2:$Y$8,5,FALSE)*VLOOKUP($AC8,$B$47:$G$60,MATCH($AD8,$B$48:$G$48,0),FALSE)+$AE8,$AE8),"N/A")</f>
        <v>52</v>
      </c>
      <c r="CY8" s="16">
        <f t="shared" ref="CY8:CY18" si="36">IF(ISNUMBER($AF8),$AF8*SQRT(SUMSQ(HLOOKUP($CX$5,$J$2:$Y$8,2,FALSE)*VLOOKUP($AC8,$B$2:$G$15,MATCH($AD8,$B$3:$G$3,0),FALSE),HLOOKUP($CX$5,$J$2:$Y$8,3,FALSE)*VLOOKUP($AC8,$B$17:$G$30,MATCH($AD8,$B$18:$G$18,0),FALSE),HLOOKUP($CX$5,$J$2:$Y$8,6,FALSE)))+HLOOKUP($CX$5,$J$2:$Y$8,4,FALSE)*VLOOKUP($AC8,$B$32:$G$45,MATCH($AD8,$B$33:$G$33,0),FALSE)+HLOOKUP($CX$5,$J$2:$Y$8,5,FALSE)*VLOOKUP($AC8,$B$47:$G$60,MATCH($AD8,$B$48:$G$48,0),FALSE),"N/A")</f>
        <v>69</v>
      </c>
      <c r="CZ8" s="16">
        <f t="shared" ref="CZ8:CZ18" si="37">IF(ISNUMBER($AG8),IF(OR(HLOOKUP($CX$5,$I$2:$Y$8,4,FALSE)=1,HLOOKUP($CX$5,$I$2:$Y$8,5,FALSE)=1,),HLOOKUP($CX$5,$I$2:$Y$8,4,FALSE)*VLOOKUP($AC8,$B$32:$G$45,MATCH($AD8,$B$33:$G$33,0),FALSE)+HLOOKUP($CX$5,$I$2:$Y$8,5,FALSE)*VLOOKUP($AC8,$B$47:$G$60,MATCH($AD8,$B$48:$G$48,0),FALSE)+$AG8,$AG8),"N/A")</f>
        <v>233.55796501626097</v>
      </c>
      <c r="DA8" s="16" t="str">
        <f>IF(DB8&gt;0, "true", "false")</f>
        <v>true</v>
      </c>
      <c r="DB8" s="76">
        <f>AP8</f>
        <v>0.6704</v>
      </c>
      <c r="DC8" s="16">
        <f t="shared" ref="DC8:DC18" si="38">IF(ISNUMBER($AE8),IF(OR(HLOOKUP($DC$5,$I$2:$Y$8,4,FALSE)=1,HLOOKUP($DC$5,$I$2:$Y$8,5,FALSE)=1,),HLOOKUP($DC$5,$I$2:$Y$8,4,FALSE)*VLOOKUP($AC8,$B$32:$G$45,MATCH($AD8,$B$33:$G$33,0),FALSE)+HLOOKUP($DC$5,$I$2:$Y$8,5,FALSE)*VLOOKUP($AC8,$B$47:$G$60,MATCH($AD8,$B$48:$G$48,0),FALSE)+$AE8,$AE8),"N/A")</f>
        <v>47</v>
      </c>
      <c r="DD8" s="16">
        <f t="shared" ref="DD8:DD18" si="39">IF(ISNUMBER($AF8),$AF8*SQRT(SUMSQ(HLOOKUP($DC$5,$J$2:$Y$8,2,FALSE)*VLOOKUP($AC8,$B$2:$G$15,MATCH($AD8,$B$3:$G$3,0),FALSE),HLOOKUP($DC$5,$J$2:$Y$8,3,FALSE)*VLOOKUP($AC8,$B$17:$G$30,MATCH($AD8,$B$18:$G$18,0),FALSE),HLOOKUP($DC$5,$J$2:$Y$8,6,FALSE)))+HLOOKUP($DC$5,$J$2:$Y$8,4,FALSE)*VLOOKUP($AC8,$B$32:$G$45,MATCH($AD8,$B$33:$G$33,0),FALSE)+HLOOKUP($DC$5,$J$2:$Y$8,5,FALSE)*VLOOKUP($AC8,$B$47:$G$60,MATCH($AD8,$B$48:$G$48,0),FALSE),"N/A")</f>
        <v>90.509667991878089</v>
      </c>
      <c r="DE8" s="16">
        <f t="shared" ref="DE8:DE18" si="40">IF(ISNUMBER($AG8),IF(OR(HLOOKUP($DC$5,$I$2:$Y$8,4,FALSE)=1,HLOOKUP($DC$5,$I$2:$Y$8,5,FALSE)=1,),HLOOKUP($DC$5,$I$2:$Y$8,4,FALSE)*VLOOKUP($AC8,$B$32:$G$45,MATCH($AD8,$B$33:$G$33,0),FALSE)+HLOOKUP($DC$5,$I$2:$Y$8,5,FALSE)*VLOOKUP($AC8,$B$47:$G$60,MATCH($AD8,$B$48:$G$48,0),FALSE)+$AG8,$AG8),"N/A")</f>
        <v>228.55796501626097</v>
      </c>
      <c r="DF8" s="16" t="str">
        <f>IF(DG8&gt;0, "true", "false")</f>
        <v>true</v>
      </c>
      <c r="DG8" s="76">
        <f>AT8</f>
        <v>0.56320000000000003</v>
      </c>
      <c r="DH8" s="16">
        <f t="shared" ref="DH8:DH18" si="41">IF(ISNUMBER($AE8),IF(OR(HLOOKUP($DH$5,$I$2:$Y$8,4,FALSE)=1,HLOOKUP($DH$5,$I$2:$Y$8,5,FALSE)=1,),HLOOKUP($DH$5,$I$2:$Y$8,4,FALSE)*VLOOKUP($AC8,$B$32:$G$45,MATCH($AD8,$B$33:$G$33,0),FALSE)+HLOOKUP($DH$5,$I$2:$Y$8,5,FALSE)*VLOOKUP($AC8,$B$47:$G$60,MATCH($AD8,$B$48:$G$48,0),FALSE)+$AE8,$AE8),"N/A")</f>
        <v>47</v>
      </c>
      <c r="DI8" s="16">
        <f t="shared" ref="DI8:DI18" si="42">IF(ISNUMBER($AF8),$AF8*SQRT(SUMSQ(HLOOKUP($DH$5,$J$2:$Y$8,2,FALSE)*VLOOKUP($AC8,$B$2:$G$15,MATCH($AD8,$B$3:$G$3,0),FALSE),HLOOKUP($DH$5,$J$2:$Y$8,3,FALSE)*VLOOKUP($AC8,$B$17:$G$30,MATCH($AD8,$B$18:$G$18,0),FALSE),HLOOKUP($DH$5,$J$2:$Y$8,6,FALSE)))+HLOOKUP($DH$5,$J$2:$Y$8,4,FALSE)*VLOOKUP($AC8,$B$32:$G$45,MATCH($AD8,$B$33:$G$33,0),FALSE)+HLOOKUP($DH$5,$J$2:$Y$8,5,FALSE)*VLOOKUP($AC8,$B$47:$G$60,MATCH($AD8,$B$48:$G$48,0),FALSE),"N/A")</f>
        <v>90.509667991878089</v>
      </c>
      <c r="DJ8" s="16">
        <f t="shared" ref="DJ8:DJ18" si="43">IF(ISNUMBER($AG8),IF(OR(HLOOKUP($DH$5,$I$2:$Y$8,4,FALSE)=1,HLOOKUP($DH$5,$I$2:$Y$8,5,FALSE)=1,),HLOOKUP($DH$5,$I$2:$Y$8,4,FALSE)*VLOOKUP($AC8,$B$32:$G$45,MATCH($AD8,$B$33:$G$33,0),FALSE)+HLOOKUP($DH$5,$I$2:$Y$8,5,FALSE)*VLOOKUP($AC8,$B$47:$G$60,MATCH($AD8,$B$48:$G$48,0),FALSE)+$AG8,$AG8),"N/A")</f>
        <v>228.55796501626097</v>
      </c>
      <c r="DK8" s="16" t="str">
        <f>IF(DL8&gt;0, "true", "false")</f>
        <v>true</v>
      </c>
      <c r="DL8" s="76">
        <f>AT8</f>
        <v>0.56320000000000003</v>
      </c>
      <c r="DM8" s="16">
        <f t="shared" ref="DM8:DM18" si="44">IF(ISNUMBER($AE8),IF(OR(HLOOKUP($DM$5,$I$2:$Y$8,4,FALSE)=1,HLOOKUP($DM$5,$I$2:$Y$8,5,FALSE)=1,),HLOOKUP($DM$5,$I$2:$Y$8,4,FALSE)*VLOOKUP($AC8,$B$32:$G$45,MATCH($AD8,$B$33:$G$33,0),FALSE)+HLOOKUP($DM$5,$I$2:$Y$8,5,FALSE)*VLOOKUP($AC8,$B$47:$G$60,MATCH($AD8,$B$48:$G$48,0),FALSE)+$AE8,$AE8),"N/A")</f>
        <v>52</v>
      </c>
      <c r="DN8" s="16">
        <f t="shared" ref="DN8:DN18" si="45">IF(ISNUMBER($AF8),$AF8*SQRT(SUMSQ(HLOOKUP($DM$5,$J$2:$Y$8,2,FALSE)*VLOOKUP($AC8,$B$2:$G$15,MATCH($AD8,$B$3:$G$3,0),FALSE),HLOOKUP($DM$5,$J$2:$Y$8,3,FALSE)*VLOOKUP($AC8,$B$17:$G$30,MATCH($AD8,$B$18:$G$18,0),FALSE),HLOOKUP($DM$5,$J$2:$Y$8,6,FALSE)))+HLOOKUP($DM$5,$J$2:$Y$8,4,FALSE)*VLOOKUP($AC8,$B$32:$G$45,MATCH($AD8,$B$33:$G$33,0),FALSE)+HLOOKUP($DM$5,$J$2:$Y$8,5,FALSE)*VLOOKUP($AC8,$B$47:$G$60,MATCH($AD8,$B$48:$G$48,0),FALSE),"N/A")</f>
        <v>95.509667991878089</v>
      </c>
      <c r="DO8" s="16">
        <f t="shared" ref="DO8:DO18" si="46">IF(ISNUMBER($AG8),IF(OR(HLOOKUP($DM$5,$I$2:$Y$8,4,FALSE)=1,HLOOKUP($DM$5,$I$2:$Y$8,5,FALSE)=1,),HLOOKUP($DM$5,$I$2:$Y$8,4,FALSE)*VLOOKUP($AC8,$B$32:$G$45,MATCH($AD8,$B$33:$G$33,0),FALSE)+HLOOKUP($DM$5,$I$2:$Y$8,5,FALSE)*VLOOKUP($AC8,$B$47:$G$60,MATCH($AD8,$B$48:$G$48,0),FALSE)+$AG8,$AG8),"N/A")</f>
        <v>233.55796501626097</v>
      </c>
      <c r="DP8" s="16" t="str">
        <f>IF(DQ8&gt;0, "true", "false")</f>
        <v>true</v>
      </c>
      <c r="DQ8" s="76">
        <f>AT8</f>
        <v>0.56320000000000003</v>
      </c>
      <c r="DR8" s="16">
        <f t="shared" ref="DR8:DR18" si="47">IF(ISNUMBER($AE8),IF(OR(HLOOKUP($DR$5,$I$2:$Y$8,4,FALSE)=1,HLOOKUP($DR$5,$I$2:$Y$8,5,FALSE)=1,),HLOOKUP($DR$5,$I$2:$Y$8,4,FALSE)*VLOOKUP($AC8,$B$32:$G$45,MATCH($AD8,$B$33:$G$33,0),FALSE)+HLOOKUP($DR$5,$I$2:$Y$8,5,FALSE)*VLOOKUP($AC8,$B$47:$G$60,MATCH($AD8,$B$48:$G$48,0),FALSE)+$AE8,$AE8),"N/A")</f>
        <v>52</v>
      </c>
      <c r="DS8" s="16">
        <f t="shared" ref="DS8:DS18" si="48">IF(ISNUMBER($AF8),$AF8*SQRT(SUMSQ(HLOOKUP($DR$5,$J$2:$Y$8,2,FALSE)*VLOOKUP($AC8,$B$2:$G$15,MATCH($AD8,$B$3:$G$3,0),FALSE),HLOOKUP($DR$5,$J$2:$Y$8,3,FALSE)*VLOOKUP($AC8,$B$17:$G$30,MATCH($AD8,$B$18:$G$18,0),FALSE),HLOOKUP($DR$5,$J$2:$Y$8,6,FALSE)))+HLOOKUP($DR$5,$J$2:$Y$8,4,FALSE)*VLOOKUP($AC8,$B$32:$G$45,MATCH($AD8,$B$33:$G$33,0),FALSE)+HLOOKUP($DR$5,$J$2:$Y$8,5,FALSE)*VLOOKUP($AC8,$B$47:$G$60,MATCH($AD8,$B$48:$G$48,0),FALSE),"N/A")</f>
        <v>95.509667991878089</v>
      </c>
      <c r="DT8" s="16">
        <f t="shared" ref="DT8:DT18" si="49">IF(ISNUMBER($AG8),IF(OR(HLOOKUP($DR$5,$I$2:$Y$8,4,FALSE)=1,HLOOKUP($DR$5,$I$2:$Y$8,5,FALSE)=1,),HLOOKUP($DR$5,$I$2:$Y$8,4,FALSE)*VLOOKUP($AC8,$B$32:$G$45,MATCH($AD8,$B$33:$G$33,0),FALSE)+HLOOKUP($DR$5,$I$2:$Y$8,5,FALSE)*VLOOKUP($AC8,$B$47:$G$60,MATCH($AD8,$B$48:$G$48,0),FALSE)+$AG8,$AG8),"N/A")</f>
        <v>233.55796501626097</v>
      </c>
      <c r="DU8" s="16" t="str">
        <f>IF(DV8&gt;0, "true", "false")</f>
        <v>true</v>
      </c>
      <c r="DV8" s="76">
        <f>AT8</f>
        <v>0.56320000000000003</v>
      </c>
    </row>
    <row r="9" spans="2:126" x14ac:dyDescent="0.35">
      <c r="B9" s="6" t="s">
        <v>11</v>
      </c>
      <c r="C9" s="87">
        <v>1.5</v>
      </c>
      <c r="D9" s="87">
        <v>1.5</v>
      </c>
      <c r="E9" s="88"/>
      <c r="F9" s="87">
        <v>1.5</v>
      </c>
      <c r="G9" s="89">
        <v>2.5</v>
      </c>
      <c r="AA9" s="74" t="s">
        <v>114</v>
      </c>
      <c r="AB9" s="73" t="str">
        <f t="shared" si="1"/>
        <v>-</v>
      </c>
      <c r="AC9" s="47" t="s">
        <v>8</v>
      </c>
      <c r="AD9" s="47" t="s">
        <v>1</v>
      </c>
      <c r="AE9" s="16"/>
      <c r="AF9" s="16"/>
      <c r="AG9" s="16" t="str">
        <f>IF(MAX(AV9,BA9,BF9,BK9,BP9,BU9,BZ9,CE9,CJ9,CO9,CT9,CY9,DD9,DI9,DN9,DS9)=0,"N/A",MAX(AV9,BA9,BF9,BK9,BP9,BU9,BZ9,CE9,CJ9,CO9,CT9,CY9,DD9,DI9,DN9,DS9))</f>
        <v>N/A</v>
      </c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 t="str">
        <f t="shared" si="2"/>
        <v>N/A</v>
      </c>
      <c r="AV9" s="16" t="str">
        <f t="shared" si="3"/>
        <v>N/A</v>
      </c>
      <c r="AW9" s="16" t="str">
        <f t="shared" si="4"/>
        <v>N/A</v>
      </c>
      <c r="AX9" s="47"/>
      <c r="AY9" s="16"/>
      <c r="AZ9" s="16" t="str">
        <f t="shared" si="5"/>
        <v>N/A</v>
      </c>
      <c r="BA9" s="16" t="str">
        <f t="shared" si="6"/>
        <v>N/A</v>
      </c>
      <c r="BB9" s="16" t="str">
        <f t="shared" si="7"/>
        <v>N/A</v>
      </c>
      <c r="BC9" s="16"/>
      <c r="BD9" s="16"/>
      <c r="BE9" s="16" t="str">
        <f t="shared" si="8"/>
        <v>N/A</v>
      </c>
      <c r="BF9" s="16" t="str">
        <f t="shared" si="9"/>
        <v>N/A</v>
      </c>
      <c r="BG9" s="16" t="str">
        <f t="shared" si="10"/>
        <v>N/A</v>
      </c>
      <c r="BH9" s="16"/>
      <c r="BI9" s="16"/>
      <c r="BJ9" s="16" t="str">
        <f t="shared" si="11"/>
        <v>N/A</v>
      </c>
      <c r="BK9" s="16" t="str">
        <f t="shared" si="12"/>
        <v>N/A</v>
      </c>
      <c r="BL9" s="16" t="str">
        <f t="shared" si="13"/>
        <v>N/A</v>
      </c>
      <c r="BM9" s="16"/>
      <c r="BN9" s="16"/>
      <c r="BO9" s="16" t="str">
        <f t="shared" si="14"/>
        <v>N/A</v>
      </c>
      <c r="BP9" s="16" t="str">
        <f t="shared" si="15"/>
        <v>N/A</v>
      </c>
      <c r="BQ9" s="16" t="str">
        <f t="shared" si="16"/>
        <v>N/A</v>
      </c>
      <c r="BR9" s="16"/>
      <c r="BS9" s="16"/>
      <c r="BT9" s="16" t="str">
        <f t="shared" si="17"/>
        <v>N/A</v>
      </c>
      <c r="BU9" s="16" t="str">
        <f t="shared" si="18"/>
        <v>N/A</v>
      </c>
      <c r="BV9" s="16" t="str">
        <f t="shared" si="19"/>
        <v>N/A</v>
      </c>
      <c r="BW9" s="16"/>
      <c r="BX9" s="16"/>
      <c r="BY9" s="16" t="str">
        <f t="shared" si="20"/>
        <v>N/A</v>
      </c>
      <c r="BZ9" s="16" t="str">
        <f t="shared" si="21"/>
        <v>N/A</v>
      </c>
      <c r="CA9" s="16" t="str">
        <f t="shared" si="22"/>
        <v>N/A</v>
      </c>
      <c r="CB9" s="16"/>
      <c r="CC9" s="16"/>
      <c r="CD9" s="16" t="str">
        <f t="shared" si="23"/>
        <v>N/A</v>
      </c>
      <c r="CE9" s="16" t="str">
        <f t="shared" si="24"/>
        <v>N/A</v>
      </c>
      <c r="CF9" s="16" t="str">
        <f t="shared" si="25"/>
        <v>N/A</v>
      </c>
      <c r="CG9" s="16"/>
      <c r="CH9" s="16"/>
      <c r="CI9" s="16" t="str">
        <f t="shared" si="26"/>
        <v>N/A</v>
      </c>
      <c r="CJ9" s="16" t="str">
        <f t="shared" si="27"/>
        <v>N/A</v>
      </c>
      <c r="CK9" s="16" t="str">
        <f t="shared" si="28"/>
        <v>N/A</v>
      </c>
      <c r="CL9" s="16"/>
      <c r="CM9" s="76"/>
      <c r="CN9" s="16" t="str">
        <f t="shared" si="29"/>
        <v>N/A</v>
      </c>
      <c r="CO9" s="16" t="str">
        <f t="shared" si="30"/>
        <v>N/A</v>
      </c>
      <c r="CP9" s="16" t="str">
        <f t="shared" si="31"/>
        <v>N/A</v>
      </c>
      <c r="CQ9" s="16"/>
      <c r="CR9" s="76"/>
      <c r="CS9" s="16" t="str">
        <f t="shared" si="32"/>
        <v>N/A</v>
      </c>
      <c r="CT9" s="16" t="str">
        <f t="shared" si="33"/>
        <v>N/A</v>
      </c>
      <c r="CU9" s="16" t="str">
        <f t="shared" si="34"/>
        <v>N/A</v>
      </c>
      <c r="CV9" s="16"/>
      <c r="CW9" s="76"/>
      <c r="CX9" s="16" t="str">
        <f t="shared" si="35"/>
        <v>N/A</v>
      </c>
      <c r="CY9" s="16" t="str">
        <f t="shared" si="36"/>
        <v>N/A</v>
      </c>
      <c r="CZ9" s="16" t="str">
        <f t="shared" si="37"/>
        <v>N/A</v>
      </c>
      <c r="DA9" s="16"/>
      <c r="DB9" s="76"/>
      <c r="DC9" s="16" t="str">
        <f t="shared" si="38"/>
        <v>N/A</v>
      </c>
      <c r="DD9" s="16" t="str">
        <f t="shared" si="39"/>
        <v>N/A</v>
      </c>
      <c r="DE9" s="16" t="str">
        <f t="shared" si="40"/>
        <v>N/A</v>
      </c>
      <c r="DF9" s="16"/>
      <c r="DG9" s="76"/>
      <c r="DH9" s="16" t="str">
        <f t="shared" si="41"/>
        <v>N/A</v>
      </c>
      <c r="DI9" s="16" t="str">
        <f t="shared" si="42"/>
        <v>N/A</v>
      </c>
      <c r="DJ9" s="16" t="str">
        <f t="shared" si="43"/>
        <v>N/A</v>
      </c>
      <c r="DK9" s="16"/>
      <c r="DL9" s="76"/>
      <c r="DM9" s="16" t="str">
        <f t="shared" si="44"/>
        <v>N/A</v>
      </c>
      <c r="DN9" s="16" t="str">
        <f t="shared" si="45"/>
        <v>N/A</v>
      </c>
      <c r="DO9" s="16" t="str">
        <f t="shared" si="46"/>
        <v>N/A</v>
      </c>
      <c r="DP9" s="16"/>
      <c r="DQ9" s="76"/>
      <c r="DR9" s="16" t="str">
        <f t="shared" si="47"/>
        <v>N/A</v>
      </c>
      <c r="DS9" s="16" t="str">
        <f t="shared" si="48"/>
        <v>N/A</v>
      </c>
      <c r="DT9" s="16" t="str">
        <f t="shared" si="49"/>
        <v>N/A</v>
      </c>
      <c r="DU9" s="16"/>
      <c r="DV9" s="76"/>
    </row>
    <row r="10" spans="2:126" x14ac:dyDescent="0.35">
      <c r="B10" s="6" t="s">
        <v>12</v>
      </c>
      <c r="C10" s="88"/>
      <c r="D10" s="88"/>
      <c r="E10" s="87">
        <v>1</v>
      </c>
      <c r="F10" s="88"/>
      <c r="G10" s="86"/>
      <c r="I10" s="59"/>
      <c r="AA10" s="74">
        <v>1.5</v>
      </c>
      <c r="AB10" s="73">
        <f t="shared" si="1"/>
        <v>5.0139491254065245</v>
      </c>
      <c r="AC10" s="47" t="s">
        <v>9</v>
      </c>
      <c r="AD10" s="47" t="s">
        <v>1</v>
      </c>
      <c r="AE10" s="16">
        <f>[1]T1_o_Abbruch!E156</f>
        <v>42</v>
      </c>
      <c r="AF10" s="16">
        <f>[1]T1_o_Abbruch!E157</f>
        <v>62</v>
      </c>
      <c r="AG10" s="16">
        <f>[1]T1_o_Abbruch!E158</f>
        <v>222.55796501626097</v>
      </c>
      <c r="AH10" s="16">
        <f>[1]T1_o_Abbruch!E154</f>
        <v>0.76239999999999997</v>
      </c>
      <c r="AI10" s="16">
        <f>[1]T1_o_Abbruch!F156</f>
        <v>42</v>
      </c>
      <c r="AJ10" s="16">
        <f>[1]T1_o_Abbruch!F157</f>
        <v>64</v>
      </c>
      <c r="AK10" s="16">
        <f>[1]T1_o_Abbruch!F158</f>
        <v>222.55796501626097</v>
      </c>
      <c r="AL10" s="16">
        <f>[1]T1_o_Abbruch!F154</f>
        <v>0.68533333333333335</v>
      </c>
      <c r="AM10" s="16">
        <f>[1]T1_o_Abbruch!H156</f>
        <v>42</v>
      </c>
      <c r="AN10" s="16">
        <f>[1]T1_o_Abbruch!G157</f>
        <v>67</v>
      </c>
      <c r="AO10" s="16">
        <f>[1]T1_o_Abbruch!G158</f>
        <v>222.55796501626097</v>
      </c>
      <c r="AP10" s="16">
        <f>[1]T1_o_Abbruch!G154</f>
        <v>0.67359999999999998</v>
      </c>
      <c r="AQ10" s="16">
        <f>[1]T1_o_Abbruch!H156</f>
        <v>42</v>
      </c>
      <c r="AR10" s="16">
        <f>[1]T1_o_Abbruch!H157</f>
        <v>76</v>
      </c>
      <c r="AS10" s="16">
        <f>[1]T1_o_Abbruch!H158</f>
        <v>222.55796501626097</v>
      </c>
      <c r="AT10" s="16">
        <f>[1]T1_o_Abbruch!H154</f>
        <v>0.5948</v>
      </c>
      <c r="AU10" s="16">
        <f t="shared" si="2"/>
        <v>42</v>
      </c>
      <c r="AV10" s="16">
        <f t="shared" si="3"/>
        <v>62</v>
      </c>
      <c r="AW10" s="16">
        <f t="shared" si="4"/>
        <v>222.55796501626097</v>
      </c>
      <c r="AX10" s="47" t="str">
        <f>IF(AY10&gt;0, "true", "false")</f>
        <v>true</v>
      </c>
      <c r="AY10" s="16">
        <f>AH10</f>
        <v>0.76239999999999997</v>
      </c>
      <c r="AZ10" s="16">
        <f t="shared" si="5"/>
        <v>42</v>
      </c>
      <c r="BA10" s="16">
        <f t="shared" si="6"/>
        <v>62</v>
      </c>
      <c r="BB10" s="16">
        <f t="shared" si="7"/>
        <v>222.55796501626097</v>
      </c>
      <c r="BC10" s="16" t="str">
        <f>IF(BD10&gt;0, "true", "false")</f>
        <v>true</v>
      </c>
      <c r="BD10" s="16">
        <f>AH10</f>
        <v>0.76239999999999997</v>
      </c>
      <c r="BE10" s="16">
        <f t="shared" si="8"/>
        <v>42</v>
      </c>
      <c r="BF10" s="16">
        <f t="shared" si="9"/>
        <v>62</v>
      </c>
      <c r="BG10" s="16">
        <f t="shared" si="10"/>
        <v>222.55796501626097</v>
      </c>
      <c r="BH10" s="16" t="str">
        <f>IF(BI10&gt;0, "true", "false")</f>
        <v>true</v>
      </c>
      <c r="BI10" s="16">
        <f>AH10</f>
        <v>0.76239999999999997</v>
      </c>
      <c r="BJ10" s="16">
        <f t="shared" si="11"/>
        <v>42</v>
      </c>
      <c r="BK10" s="16">
        <f t="shared" si="12"/>
        <v>62</v>
      </c>
      <c r="BL10" s="16">
        <f t="shared" si="13"/>
        <v>222.55796501626097</v>
      </c>
      <c r="BM10" s="16" t="str">
        <f>IF(BN10&gt;0, "true", "false")</f>
        <v>true</v>
      </c>
      <c r="BN10" s="16">
        <f>AH10</f>
        <v>0.76239999999999997</v>
      </c>
      <c r="BO10" s="16">
        <f t="shared" si="14"/>
        <v>42</v>
      </c>
      <c r="BP10" s="16">
        <f t="shared" si="15"/>
        <v>62</v>
      </c>
      <c r="BQ10" s="16">
        <f t="shared" si="16"/>
        <v>222.55796501626097</v>
      </c>
      <c r="BR10" s="16" t="str">
        <f>IF(BS10&gt;0, "true", "false")</f>
        <v>true</v>
      </c>
      <c r="BS10" s="16">
        <f>AL10</f>
        <v>0.68533333333333335</v>
      </c>
      <c r="BT10" s="16">
        <f t="shared" si="17"/>
        <v>42</v>
      </c>
      <c r="BU10" s="16">
        <f t="shared" si="18"/>
        <v>62</v>
      </c>
      <c r="BV10" s="16">
        <f t="shared" si="19"/>
        <v>222.55796501626097</v>
      </c>
      <c r="BW10" s="16" t="str">
        <f>IF(BX10&gt;0, "true", "false")</f>
        <v>true</v>
      </c>
      <c r="BX10" s="16">
        <f>AL10</f>
        <v>0.68533333333333335</v>
      </c>
      <c r="BY10" s="16">
        <f t="shared" si="20"/>
        <v>42</v>
      </c>
      <c r="BZ10" s="16">
        <f t="shared" si="21"/>
        <v>62</v>
      </c>
      <c r="CA10" s="16">
        <f t="shared" si="22"/>
        <v>222.55796501626097</v>
      </c>
      <c r="CB10" s="16" t="str">
        <f>IF(CC10&gt;0, "true", "false")</f>
        <v>true</v>
      </c>
      <c r="CC10" s="16">
        <f>AL10</f>
        <v>0.68533333333333335</v>
      </c>
      <c r="CD10" s="16">
        <f t="shared" si="23"/>
        <v>42</v>
      </c>
      <c r="CE10" s="16">
        <f t="shared" si="24"/>
        <v>62</v>
      </c>
      <c r="CF10" s="16">
        <f t="shared" si="25"/>
        <v>222.55796501626097</v>
      </c>
      <c r="CG10" s="16" t="str">
        <f>IF(CH10&gt;0, "true", "false")</f>
        <v>true</v>
      </c>
      <c r="CH10" s="16">
        <f>AL10</f>
        <v>0.68533333333333335</v>
      </c>
      <c r="CI10" s="16">
        <f t="shared" si="26"/>
        <v>42</v>
      </c>
      <c r="CJ10" s="16">
        <f t="shared" si="27"/>
        <v>124</v>
      </c>
      <c r="CK10" s="16">
        <f t="shared" si="28"/>
        <v>222.55796501626097</v>
      </c>
      <c r="CL10" s="16" t="str">
        <f>IF(CM10&gt;0, "true", "false")</f>
        <v>true</v>
      </c>
      <c r="CM10" s="76">
        <f>AP10</f>
        <v>0.67359999999999998</v>
      </c>
      <c r="CN10" s="16">
        <f t="shared" si="29"/>
        <v>42</v>
      </c>
      <c r="CO10" s="16">
        <f t="shared" si="30"/>
        <v>124</v>
      </c>
      <c r="CP10" s="16">
        <f t="shared" si="31"/>
        <v>222.55796501626097</v>
      </c>
      <c r="CQ10" s="16" t="str">
        <f>IF(CR10&gt;0, "true", "false")</f>
        <v>true</v>
      </c>
      <c r="CR10" s="76">
        <f>AP10</f>
        <v>0.67359999999999998</v>
      </c>
      <c r="CS10" s="16">
        <f t="shared" si="32"/>
        <v>42</v>
      </c>
      <c r="CT10" s="16">
        <f t="shared" si="33"/>
        <v>124</v>
      </c>
      <c r="CU10" s="16">
        <f t="shared" si="34"/>
        <v>222.55796501626097</v>
      </c>
      <c r="CV10" s="16" t="str">
        <f>IF(CW10&gt;0, "true", "false")</f>
        <v>true</v>
      </c>
      <c r="CW10" s="76">
        <f>AP10</f>
        <v>0.67359999999999998</v>
      </c>
      <c r="CX10" s="16">
        <f t="shared" si="35"/>
        <v>42</v>
      </c>
      <c r="CY10" s="16">
        <f t="shared" si="36"/>
        <v>124</v>
      </c>
      <c r="CZ10" s="16">
        <f t="shared" si="37"/>
        <v>222.55796501626097</v>
      </c>
      <c r="DA10" s="16" t="str">
        <f>IF(DB10&gt;0, "true", "false")</f>
        <v>true</v>
      </c>
      <c r="DB10" s="76">
        <f>AP10</f>
        <v>0.67359999999999998</v>
      </c>
      <c r="DC10" s="16">
        <f t="shared" si="38"/>
        <v>42</v>
      </c>
      <c r="DD10" s="16">
        <f t="shared" si="39"/>
        <v>138.63621460498698</v>
      </c>
      <c r="DE10" s="16">
        <f t="shared" si="40"/>
        <v>222.55796501626097</v>
      </c>
      <c r="DF10" s="16" t="str">
        <f>IF(DG10&gt;0, "true", "false")</f>
        <v>true</v>
      </c>
      <c r="DG10" s="76">
        <f>AT10</f>
        <v>0.5948</v>
      </c>
      <c r="DH10" s="16">
        <f t="shared" si="41"/>
        <v>42</v>
      </c>
      <c r="DI10" s="16">
        <f t="shared" si="42"/>
        <v>138.63621460498698</v>
      </c>
      <c r="DJ10" s="16">
        <f t="shared" si="43"/>
        <v>222.55796501626097</v>
      </c>
      <c r="DK10" s="16" t="str">
        <f>IF(DL10&gt;0, "true", "false")</f>
        <v>true</v>
      </c>
      <c r="DL10" s="76">
        <f>AT10</f>
        <v>0.5948</v>
      </c>
      <c r="DM10" s="16">
        <f t="shared" si="44"/>
        <v>42</v>
      </c>
      <c r="DN10" s="16">
        <f t="shared" si="45"/>
        <v>138.63621460498698</v>
      </c>
      <c r="DO10" s="16">
        <f t="shared" si="46"/>
        <v>222.55796501626097</v>
      </c>
      <c r="DP10" s="16" t="str">
        <f>IF(DQ10&gt;0, "true", "false")</f>
        <v>true</v>
      </c>
      <c r="DQ10" s="76">
        <f>AT10</f>
        <v>0.5948</v>
      </c>
      <c r="DR10" s="16">
        <f t="shared" si="47"/>
        <v>42</v>
      </c>
      <c r="DS10" s="16">
        <f t="shared" si="48"/>
        <v>138.63621460498698</v>
      </c>
      <c r="DT10" s="16">
        <f t="shared" si="49"/>
        <v>222.55796501626097</v>
      </c>
      <c r="DU10" s="16" t="str">
        <f>IF(DV10&gt;0, "true", "false")</f>
        <v>true</v>
      </c>
      <c r="DV10" s="76">
        <f>AT10</f>
        <v>0.5948</v>
      </c>
    </row>
    <row r="11" spans="2:126" x14ac:dyDescent="0.35">
      <c r="B11" s="6" t="s">
        <v>13</v>
      </c>
      <c r="C11" s="88"/>
      <c r="D11" s="88"/>
      <c r="E11" s="87">
        <v>1</v>
      </c>
      <c r="F11" s="88"/>
      <c r="G11" s="86"/>
      <c r="AA11" s="74">
        <v>1.5</v>
      </c>
      <c r="AB11" s="73">
        <f t="shared" si="1"/>
        <v>5.5154990282294722</v>
      </c>
      <c r="AC11" s="47" t="s">
        <v>10</v>
      </c>
      <c r="AD11" s="47" t="s">
        <v>1</v>
      </c>
      <c r="AE11" s="16">
        <f>[1]T1_o_Abbruch!E177</f>
        <v>42</v>
      </c>
      <c r="AF11" s="16">
        <f>[1]T1_o_Abbruch!E178</f>
        <v>60</v>
      </c>
      <c r="AG11" s="16">
        <f>[1]T1_o_Abbruch!E179</f>
        <v>222.55796501626097</v>
      </c>
      <c r="AH11" s="16">
        <f>[1]T1_o_Abbruch!E175</f>
        <v>0.73640000000000005</v>
      </c>
      <c r="AI11" s="16">
        <f>[1]T1_o_Abbruch!F177</f>
        <v>42</v>
      </c>
      <c r="AJ11" s="16">
        <f>[1]T1_o_Abbruch!F178</f>
        <v>65</v>
      </c>
      <c r="AK11" s="16">
        <f>[1]T1_o_Abbruch!F179</f>
        <v>222.55796501626097</v>
      </c>
      <c r="AL11" s="16">
        <f>[1]T1_o_Abbruch!F175</f>
        <v>0.68466666666666665</v>
      </c>
      <c r="AM11" s="16">
        <f>[1]T1_o_Abbruch!G177</f>
        <v>42</v>
      </c>
      <c r="AN11" s="16">
        <f>[1]T1_o_Abbruch!G178</f>
        <v>64</v>
      </c>
      <c r="AO11" s="16">
        <f>[1]T1_o_Abbruch!G179</f>
        <v>222.55796501626097</v>
      </c>
      <c r="AP11" s="16">
        <f>[1]T1_o_Abbruch!G175</f>
        <v>0.69199999999999995</v>
      </c>
      <c r="AQ11" s="16">
        <f>[1]T1_o_Abbruch!H177</f>
        <v>42</v>
      </c>
      <c r="AR11" s="16">
        <f>[1]T1_o_Abbruch!H178</f>
        <v>74</v>
      </c>
      <c r="AS11" s="16">
        <f>[1]T1_o_Abbruch!H179</f>
        <v>222.55796501626097</v>
      </c>
      <c r="AT11" s="16">
        <f>[1]T1_o_Abbruch!H175</f>
        <v>0.59560000000000002</v>
      </c>
      <c r="AU11" s="16">
        <f t="shared" si="2"/>
        <v>42</v>
      </c>
      <c r="AV11" s="16">
        <f t="shared" si="3"/>
        <v>60</v>
      </c>
      <c r="AW11" s="16">
        <f t="shared" si="4"/>
        <v>222.55796501626097</v>
      </c>
      <c r="AX11" s="47" t="str">
        <f>IF(AY11&gt;0, "true", "false")</f>
        <v>true</v>
      </c>
      <c r="AY11" s="16">
        <f>AH11</f>
        <v>0.73640000000000005</v>
      </c>
      <c r="AZ11" s="16">
        <f t="shared" si="5"/>
        <v>42</v>
      </c>
      <c r="BA11" s="16">
        <f t="shared" si="6"/>
        <v>60</v>
      </c>
      <c r="BB11" s="16">
        <f t="shared" si="7"/>
        <v>222.55796501626097</v>
      </c>
      <c r="BC11" s="16" t="str">
        <f>IF(BD11&gt;0, "true", "false")</f>
        <v>true</v>
      </c>
      <c r="BD11" s="16">
        <f>AH11</f>
        <v>0.73640000000000005</v>
      </c>
      <c r="BE11" s="16">
        <f t="shared" si="8"/>
        <v>42</v>
      </c>
      <c r="BF11" s="16">
        <f t="shared" si="9"/>
        <v>60</v>
      </c>
      <c r="BG11" s="16">
        <f t="shared" si="10"/>
        <v>222.55796501626097</v>
      </c>
      <c r="BH11" s="16" t="str">
        <f>IF(BI11&gt;0, "true", "false")</f>
        <v>true</v>
      </c>
      <c r="BI11" s="16">
        <f>AH11</f>
        <v>0.73640000000000005</v>
      </c>
      <c r="BJ11" s="16">
        <f t="shared" si="11"/>
        <v>42</v>
      </c>
      <c r="BK11" s="16">
        <f t="shared" si="12"/>
        <v>60</v>
      </c>
      <c r="BL11" s="16">
        <f t="shared" si="13"/>
        <v>222.55796501626097</v>
      </c>
      <c r="BM11" s="16" t="str">
        <f>IF(BN11&gt;0, "true", "false")</f>
        <v>true</v>
      </c>
      <c r="BN11" s="16">
        <f>AH11</f>
        <v>0.73640000000000005</v>
      </c>
      <c r="BO11" s="16">
        <f t="shared" si="14"/>
        <v>42</v>
      </c>
      <c r="BP11" s="16">
        <f t="shared" si="15"/>
        <v>60</v>
      </c>
      <c r="BQ11" s="16">
        <f t="shared" si="16"/>
        <v>222.55796501626097</v>
      </c>
      <c r="BR11" s="16" t="str">
        <f>IF(BS11&gt;0, "true", "false")</f>
        <v>true</v>
      </c>
      <c r="BS11" s="16">
        <f>AL11</f>
        <v>0.68466666666666665</v>
      </c>
      <c r="BT11" s="16">
        <f t="shared" si="17"/>
        <v>42</v>
      </c>
      <c r="BU11" s="16">
        <f t="shared" si="18"/>
        <v>60</v>
      </c>
      <c r="BV11" s="16">
        <f t="shared" si="19"/>
        <v>222.55796501626097</v>
      </c>
      <c r="BW11" s="16" t="str">
        <f>IF(BX11&gt;0, "true", "false")</f>
        <v>true</v>
      </c>
      <c r="BX11" s="16">
        <f>AL11</f>
        <v>0.68466666666666665</v>
      </c>
      <c r="BY11" s="16">
        <f t="shared" si="20"/>
        <v>42</v>
      </c>
      <c r="BZ11" s="16">
        <f t="shared" si="21"/>
        <v>60</v>
      </c>
      <c r="CA11" s="16">
        <f t="shared" si="22"/>
        <v>222.55796501626097</v>
      </c>
      <c r="CB11" s="16" t="str">
        <f>IF(CC11&gt;0, "true", "false")</f>
        <v>true</v>
      </c>
      <c r="CC11" s="16">
        <f>AL11</f>
        <v>0.68466666666666665</v>
      </c>
      <c r="CD11" s="16">
        <f t="shared" si="23"/>
        <v>42</v>
      </c>
      <c r="CE11" s="16">
        <f t="shared" si="24"/>
        <v>60</v>
      </c>
      <c r="CF11" s="16">
        <f t="shared" si="25"/>
        <v>222.55796501626097</v>
      </c>
      <c r="CG11" s="16" t="str">
        <f>IF(CH11&gt;0, "true", "false")</f>
        <v>true</v>
      </c>
      <c r="CH11" s="16">
        <f>AL11</f>
        <v>0.68466666666666665</v>
      </c>
      <c r="CI11" s="16">
        <f t="shared" si="26"/>
        <v>42</v>
      </c>
      <c r="CJ11" s="16">
        <f t="shared" si="27"/>
        <v>60</v>
      </c>
      <c r="CK11" s="16">
        <f t="shared" si="28"/>
        <v>222.55796501626097</v>
      </c>
      <c r="CL11" s="16" t="str">
        <f>IF(CM11&gt;0, "true", "false")</f>
        <v>true</v>
      </c>
      <c r="CM11" s="76">
        <f>AP11</f>
        <v>0.69199999999999995</v>
      </c>
      <c r="CN11" s="16">
        <f t="shared" si="29"/>
        <v>42</v>
      </c>
      <c r="CO11" s="16">
        <f t="shared" si="30"/>
        <v>60</v>
      </c>
      <c r="CP11" s="16">
        <f t="shared" si="31"/>
        <v>222.55796501626097</v>
      </c>
      <c r="CQ11" s="16" t="str">
        <f>IF(CR11&gt;0, "true", "false")</f>
        <v>true</v>
      </c>
      <c r="CR11" s="76">
        <f>AP11</f>
        <v>0.69199999999999995</v>
      </c>
      <c r="CS11" s="16">
        <f t="shared" si="32"/>
        <v>42</v>
      </c>
      <c r="CT11" s="16">
        <f t="shared" si="33"/>
        <v>60</v>
      </c>
      <c r="CU11" s="16">
        <f t="shared" si="34"/>
        <v>222.55796501626097</v>
      </c>
      <c r="CV11" s="16" t="str">
        <f>IF(CW11&gt;0, "true", "false")</f>
        <v>true</v>
      </c>
      <c r="CW11" s="76">
        <f>AP11</f>
        <v>0.69199999999999995</v>
      </c>
      <c r="CX11" s="16">
        <f t="shared" si="35"/>
        <v>42</v>
      </c>
      <c r="CY11" s="16">
        <f t="shared" si="36"/>
        <v>60</v>
      </c>
      <c r="CZ11" s="16">
        <f t="shared" si="37"/>
        <v>222.55796501626097</v>
      </c>
      <c r="DA11" s="16" t="str">
        <f>IF(DB11&gt;0, "true", "false")</f>
        <v>true</v>
      </c>
      <c r="DB11" s="76">
        <f>AP11</f>
        <v>0.69199999999999995</v>
      </c>
      <c r="DC11" s="16">
        <f t="shared" si="38"/>
        <v>42</v>
      </c>
      <c r="DD11" s="16">
        <f t="shared" si="39"/>
        <v>84.852813742385706</v>
      </c>
      <c r="DE11" s="16">
        <f t="shared" si="40"/>
        <v>222.55796501626097</v>
      </c>
      <c r="DF11" s="16" t="str">
        <f>IF(DG11&gt;0, "true", "false")</f>
        <v>true</v>
      </c>
      <c r="DG11" s="76">
        <f>AT11</f>
        <v>0.59560000000000002</v>
      </c>
      <c r="DH11" s="16">
        <f t="shared" si="41"/>
        <v>42</v>
      </c>
      <c r="DI11" s="16">
        <f t="shared" si="42"/>
        <v>84.852813742385706</v>
      </c>
      <c r="DJ11" s="16">
        <f t="shared" si="43"/>
        <v>222.55796501626097</v>
      </c>
      <c r="DK11" s="16" t="str">
        <f>IF(DL11&gt;0, "true", "false")</f>
        <v>true</v>
      </c>
      <c r="DL11" s="76">
        <f>AT11</f>
        <v>0.59560000000000002</v>
      </c>
      <c r="DM11" s="16">
        <f t="shared" si="44"/>
        <v>42</v>
      </c>
      <c r="DN11" s="16">
        <f t="shared" si="45"/>
        <v>84.852813742385706</v>
      </c>
      <c r="DO11" s="16">
        <f t="shared" si="46"/>
        <v>222.55796501626097</v>
      </c>
      <c r="DP11" s="16" t="str">
        <f>IF(DQ11&gt;0, "true", "false")</f>
        <v>true</v>
      </c>
      <c r="DQ11" s="76">
        <f>AT11</f>
        <v>0.59560000000000002</v>
      </c>
      <c r="DR11" s="16">
        <f t="shared" si="47"/>
        <v>42</v>
      </c>
      <c r="DS11" s="16">
        <f t="shared" si="48"/>
        <v>84.852813742385706</v>
      </c>
      <c r="DT11" s="16">
        <f t="shared" si="49"/>
        <v>222.55796501626097</v>
      </c>
      <c r="DU11" s="16" t="str">
        <f>IF(DV11&gt;0, "true", "false")</f>
        <v>true</v>
      </c>
      <c r="DV11" s="76">
        <f>AT11</f>
        <v>0.59560000000000002</v>
      </c>
    </row>
    <row r="12" spans="2:126" x14ac:dyDescent="0.35">
      <c r="B12" s="6" t="s">
        <v>14</v>
      </c>
      <c r="C12" s="88"/>
      <c r="D12" s="88"/>
      <c r="E12" s="87">
        <v>2</v>
      </c>
      <c r="F12" s="88"/>
      <c r="G12" s="86"/>
      <c r="AA12" s="74">
        <v>1.5</v>
      </c>
      <c r="AB12" s="73">
        <f t="shared" si="1"/>
        <v>3.7846437388983762</v>
      </c>
      <c r="AC12" s="47" t="s">
        <v>11</v>
      </c>
      <c r="AD12" s="47" t="s">
        <v>1</v>
      </c>
      <c r="AE12" s="16">
        <f>[1]T1_o_Abbruch!E202</f>
        <v>57</v>
      </c>
      <c r="AF12" s="16">
        <f>[1]T1_o_Abbruch!E203</f>
        <v>104</v>
      </c>
      <c r="AG12" s="16">
        <f>[1]T1_o_Abbruch!E204</f>
        <v>365.75651145644741</v>
      </c>
      <c r="AH12" s="16">
        <f>[1]T1_o_Abbruch!E200</f>
        <v>0.58520000000000005</v>
      </c>
      <c r="AI12" s="16">
        <f>[1]T1_o_Abbruch!F202</f>
        <v>57</v>
      </c>
      <c r="AJ12" s="16">
        <f>[1]T1_o_Abbruch!F203</f>
        <v>145</v>
      </c>
      <c r="AK12" s="16">
        <f>[1]T1_o_Abbruch!F204</f>
        <v>365.75651145644741</v>
      </c>
      <c r="AL12" s="16">
        <f>[1]T1_o_Abbruch!F200</f>
        <v>0.50166666666666671</v>
      </c>
      <c r="AM12" s="16">
        <f>[1]T1_o_Abbruch!G202</f>
        <v>57</v>
      </c>
      <c r="AN12" s="16">
        <f>[1]T1_o_Abbruch!G203</f>
        <v>150</v>
      </c>
      <c r="AO12" s="16">
        <f>[1]T1_o_Abbruch!G204</f>
        <v>365.75651145644741</v>
      </c>
      <c r="AP12" s="16">
        <f>[1]T1_o_Abbruch!G200</f>
        <v>0.51759999999999995</v>
      </c>
      <c r="AQ12" s="16">
        <f>[1]T1_o_Abbruch!H202</f>
        <v>57</v>
      </c>
      <c r="AR12" s="16">
        <f>[1]T1_o_Abbruch!H203</f>
        <v>181</v>
      </c>
      <c r="AS12" s="16">
        <f>[1]T1_o_Abbruch!H204</f>
        <v>365.75651145644741</v>
      </c>
      <c r="AT12" s="16">
        <f>[1]T1_o_Abbruch!H200</f>
        <v>0.36559999999999998</v>
      </c>
      <c r="AU12" s="16">
        <f t="shared" si="2"/>
        <v>57</v>
      </c>
      <c r="AV12" s="16">
        <f t="shared" si="3"/>
        <v>104</v>
      </c>
      <c r="AW12" s="16">
        <f t="shared" si="4"/>
        <v>365.75651145644741</v>
      </c>
      <c r="AX12" s="47" t="str">
        <f>IF(AY12&gt;0, "true", "false")</f>
        <v>true</v>
      </c>
      <c r="AY12" s="16">
        <f>AH12</f>
        <v>0.58520000000000005</v>
      </c>
      <c r="AZ12" s="16">
        <f t="shared" si="5"/>
        <v>57</v>
      </c>
      <c r="BA12" s="16">
        <f t="shared" si="6"/>
        <v>104</v>
      </c>
      <c r="BB12" s="16">
        <f t="shared" si="7"/>
        <v>365.75651145644741</v>
      </c>
      <c r="BC12" s="16" t="str">
        <f>IF(BD12&gt;0, "true", "false")</f>
        <v>true</v>
      </c>
      <c r="BD12" s="16">
        <f>AH12</f>
        <v>0.58520000000000005</v>
      </c>
      <c r="BE12" s="16">
        <f t="shared" si="8"/>
        <v>57</v>
      </c>
      <c r="BF12" s="16">
        <f t="shared" si="9"/>
        <v>104</v>
      </c>
      <c r="BG12" s="16">
        <f t="shared" si="10"/>
        <v>365.75651145644741</v>
      </c>
      <c r="BH12" s="16" t="str">
        <f>IF(BI12&gt;0, "true", "false")</f>
        <v>true</v>
      </c>
      <c r="BI12" s="16">
        <f>AH12</f>
        <v>0.58520000000000005</v>
      </c>
      <c r="BJ12" s="16">
        <f t="shared" si="11"/>
        <v>57</v>
      </c>
      <c r="BK12" s="16">
        <f t="shared" si="12"/>
        <v>104</v>
      </c>
      <c r="BL12" s="16">
        <f t="shared" si="13"/>
        <v>365.75651145644741</v>
      </c>
      <c r="BM12" s="16" t="str">
        <f>IF(BN12&gt;0, "true", "false")</f>
        <v>true</v>
      </c>
      <c r="BN12" s="16">
        <f>AH12</f>
        <v>0.58520000000000005</v>
      </c>
      <c r="BO12" s="16">
        <f t="shared" si="14"/>
        <v>57</v>
      </c>
      <c r="BP12" s="16">
        <f t="shared" si="15"/>
        <v>135.20000000000002</v>
      </c>
      <c r="BQ12" s="16">
        <f t="shared" si="16"/>
        <v>365.75651145644741</v>
      </c>
      <c r="BR12" s="16" t="str">
        <f>IF(BS12&gt;0, "true", "false")</f>
        <v>true</v>
      </c>
      <c r="BS12" s="16">
        <f>AL12</f>
        <v>0.50166666666666671</v>
      </c>
      <c r="BT12" s="16">
        <f t="shared" si="17"/>
        <v>57</v>
      </c>
      <c r="BU12" s="16">
        <f t="shared" si="18"/>
        <v>135.20000000000002</v>
      </c>
      <c r="BV12" s="16">
        <f t="shared" si="19"/>
        <v>365.75651145644741</v>
      </c>
      <c r="BW12" s="16" t="str">
        <f>IF(BX12&gt;0, "true", "false")</f>
        <v>true</v>
      </c>
      <c r="BX12" s="16">
        <f>AL12</f>
        <v>0.50166666666666671</v>
      </c>
      <c r="BY12" s="16">
        <f t="shared" si="20"/>
        <v>57</v>
      </c>
      <c r="BZ12" s="16">
        <f t="shared" si="21"/>
        <v>135.20000000000002</v>
      </c>
      <c r="CA12" s="16">
        <f t="shared" si="22"/>
        <v>365.75651145644741</v>
      </c>
      <c r="CB12" s="16" t="str">
        <f>IF(CC12&gt;0, "true", "false")</f>
        <v>true</v>
      </c>
      <c r="CC12" s="16">
        <f>AL12</f>
        <v>0.50166666666666671</v>
      </c>
      <c r="CD12" s="16">
        <f t="shared" si="23"/>
        <v>57</v>
      </c>
      <c r="CE12" s="16">
        <f t="shared" si="24"/>
        <v>135.20000000000002</v>
      </c>
      <c r="CF12" s="16">
        <f t="shared" si="25"/>
        <v>365.75651145644741</v>
      </c>
      <c r="CG12" s="16" t="str">
        <f>IF(CH12&gt;0, "true", "false")</f>
        <v>true</v>
      </c>
      <c r="CH12" s="16">
        <f>AL12</f>
        <v>0.50166666666666671</v>
      </c>
      <c r="CI12" s="16">
        <f t="shared" si="26"/>
        <v>57</v>
      </c>
      <c r="CJ12" s="16">
        <f t="shared" si="27"/>
        <v>156</v>
      </c>
      <c r="CK12" s="16">
        <f t="shared" si="28"/>
        <v>365.75651145644741</v>
      </c>
      <c r="CL12" s="16" t="str">
        <f>IF(CM12&gt;0, "true", "false")</f>
        <v>true</v>
      </c>
      <c r="CM12" s="76">
        <f>AP12</f>
        <v>0.51759999999999995</v>
      </c>
      <c r="CN12" s="16">
        <f t="shared" si="29"/>
        <v>57</v>
      </c>
      <c r="CO12" s="16">
        <f t="shared" si="30"/>
        <v>156</v>
      </c>
      <c r="CP12" s="16">
        <f t="shared" si="31"/>
        <v>365.75651145644741</v>
      </c>
      <c r="CQ12" s="16" t="str">
        <f>IF(CR12&gt;0, "true", "false")</f>
        <v>true</v>
      </c>
      <c r="CR12" s="76">
        <f>AP12</f>
        <v>0.51759999999999995</v>
      </c>
      <c r="CS12" s="16">
        <f t="shared" si="32"/>
        <v>57</v>
      </c>
      <c r="CT12" s="16">
        <f t="shared" si="33"/>
        <v>156</v>
      </c>
      <c r="CU12" s="16">
        <f t="shared" si="34"/>
        <v>365.75651145644741</v>
      </c>
      <c r="CV12" s="16" t="str">
        <f>IF(CW12&gt;0, "true", "false")</f>
        <v>true</v>
      </c>
      <c r="CW12" s="76">
        <f>AP12</f>
        <v>0.51759999999999995</v>
      </c>
      <c r="CX12" s="16">
        <f t="shared" si="35"/>
        <v>57</v>
      </c>
      <c r="CY12" s="16">
        <f t="shared" si="36"/>
        <v>156</v>
      </c>
      <c r="CZ12" s="16">
        <f t="shared" si="37"/>
        <v>365.75651145644741</v>
      </c>
      <c r="DA12" s="16" t="str">
        <f>IF(DB12&gt;0, "true", "false")</f>
        <v>true</v>
      </c>
      <c r="DB12" s="76">
        <f>AP12</f>
        <v>0.51759999999999995</v>
      </c>
      <c r="DC12" s="16">
        <f t="shared" si="38"/>
        <v>57</v>
      </c>
      <c r="DD12" s="16">
        <f t="shared" si="39"/>
        <v>206.43410570930376</v>
      </c>
      <c r="DE12" s="16">
        <f t="shared" si="40"/>
        <v>365.75651145644741</v>
      </c>
      <c r="DF12" s="16" t="str">
        <f>IF(DG12&gt;0, "true", "false")</f>
        <v>true</v>
      </c>
      <c r="DG12" s="76">
        <f>AT12</f>
        <v>0.36559999999999998</v>
      </c>
      <c r="DH12" s="16">
        <f t="shared" si="41"/>
        <v>57</v>
      </c>
      <c r="DI12" s="16">
        <f t="shared" si="42"/>
        <v>206.43410570930376</v>
      </c>
      <c r="DJ12" s="16">
        <f t="shared" si="43"/>
        <v>365.75651145644741</v>
      </c>
      <c r="DK12" s="16" t="str">
        <f>IF(DL12&gt;0, "true", "false")</f>
        <v>true</v>
      </c>
      <c r="DL12" s="76">
        <f>AT12</f>
        <v>0.36559999999999998</v>
      </c>
      <c r="DM12" s="16">
        <f t="shared" si="44"/>
        <v>57</v>
      </c>
      <c r="DN12" s="16">
        <f t="shared" si="45"/>
        <v>206.43410570930376</v>
      </c>
      <c r="DO12" s="16">
        <f t="shared" si="46"/>
        <v>365.75651145644741</v>
      </c>
      <c r="DP12" s="16" t="str">
        <f>IF(DQ12&gt;0, "true", "false")</f>
        <v>true</v>
      </c>
      <c r="DQ12" s="76">
        <f>AT12</f>
        <v>0.36559999999999998</v>
      </c>
      <c r="DR12" s="16">
        <f t="shared" si="47"/>
        <v>57</v>
      </c>
      <c r="DS12" s="16">
        <f t="shared" si="48"/>
        <v>206.43410570930376</v>
      </c>
      <c r="DT12" s="16">
        <f t="shared" si="49"/>
        <v>365.75651145644741</v>
      </c>
      <c r="DU12" s="16" t="str">
        <f>IF(DV12&gt;0, "true", "false")</f>
        <v>true</v>
      </c>
      <c r="DV12" s="76">
        <f>AT12</f>
        <v>0.36559999999999998</v>
      </c>
    </row>
    <row r="13" spans="2:126" ht="19" customHeight="1" x14ac:dyDescent="0.35">
      <c r="B13" s="6" t="s">
        <v>15</v>
      </c>
      <c r="C13" s="88"/>
      <c r="D13" s="88"/>
      <c r="E13" s="88"/>
      <c r="F13" s="87">
        <v>1</v>
      </c>
      <c r="G13" s="89">
        <v>1</v>
      </c>
      <c r="I13" s="91"/>
      <c r="AA13" s="74" t="s">
        <v>114</v>
      </c>
      <c r="AB13" s="73" t="str">
        <f t="shared" si="1"/>
        <v>-</v>
      </c>
      <c r="AC13" s="47" t="s">
        <v>12</v>
      </c>
      <c r="AD13" s="47" t="s">
        <v>1</v>
      </c>
      <c r="AE13" s="16"/>
      <c r="AF13" s="16"/>
      <c r="AG13" s="16" t="str">
        <f t="shared" ref="AG13:AG18" si="50">IF(MAX(AV13,BA13,BF13,BK13,BP13,BU13,BZ13,CE13,CJ13,CO13,CT13,CY13,DD13,DI13,DN13,DS13)=0,"N/A",MAX(AV13,BA13,BF13,BK13,BP13,BU13,BZ13,CE13,CJ13,CO13,CT13,CY13,DD13,DI13,DN13,DS13))</f>
        <v>N/A</v>
      </c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 t="str">
        <f t="shared" si="2"/>
        <v>N/A</v>
      </c>
      <c r="AV13" s="16" t="str">
        <f t="shared" si="3"/>
        <v>N/A</v>
      </c>
      <c r="AW13" s="16" t="str">
        <f t="shared" si="4"/>
        <v>N/A</v>
      </c>
      <c r="AX13" s="16"/>
      <c r="AY13" s="16"/>
      <c r="AZ13" s="16" t="str">
        <f t="shared" si="5"/>
        <v>N/A</v>
      </c>
      <c r="BA13" s="16" t="str">
        <f t="shared" si="6"/>
        <v>N/A</v>
      </c>
      <c r="BB13" s="16" t="str">
        <f t="shared" si="7"/>
        <v>N/A</v>
      </c>
      <c r="BC13" s="16"/>
      <c r="BD13" s="16"/>
      <c r="BE13" s="16" t="str">
        <f t="shared" si="8"/>
        <v>N/A</v>
      </c>
      <c r="BF13" s="16" t="str">
        <f t="shared" si="9"/>
        <v>N/A</v>
      </c>
      <c r="BG13" s="16" t="str">
        <f t="shared" si="10"/>
        <v>N/A</v>
      </c>
      <c r="BH13" s="16"/>
      <c r="BI13" s="16"/>
      <c r="BJ13" s="16" t="str">
        <f t="shared" si="11"/>
        <v>N/A</v>
      </c>
      <c r="BK13" s="16" t="str">
        <f t="shared" si="12"/>
        <v>N/A</v>
      </c>
      <c r="BL13" s="16" t="str">
        <f t="shared" si="13"/>
        <v>N/A</v>
      </c>
      <c r="BM13" s="16"/>
      <c r="BN13" s="16"/>
      <c r="BO13" s="16" t="str">
        <f t="shared" si="14"/>
        <v>N/A</v>
      </c>
      <c r="BP13" s="16" t="str">
        <f t="shared" si="15"/>
        <v>N/A</v>
      </c>
      <c r="BQ13" s="16" t="str">
        <f t="shared" si="16"/>
        <v>N/A</v>
      </c>
      <c r="BR13" s="16"/>
      <c r="BS13" s="16"/>
      <c r="BT13" s="16" t="str">
        <f t="shared" si="17"/>
        <v>N/A</v>
      </c>
      <c r="BU13" s="16" t="str">
        <f t="shared" si="18"/>
        <v>N/A</v>
      </c>
      <c r="BV13" s="16" t="str">
        <f t="shared" si="19"/>
        <v>N/A</v>
      </c>
      <c r="BW13" s="16"/>
      <c r="BX13" s="16"/>
      <c r="BY13" s="16" t="str">
        <f t="shared" si="20"/>
        <v>N/A</v>
      </c>
      <c r="BZ13" s="16" t="str">
        <f t="shared" si="21"/>
        <v>N/A</v>
      </c>
      <c r="CA13" s="16" t="str">
        <f t="shared" si="22"/>
        <v>N/A</v>
      </c>
      <c r="CB13" s="16"/>
      <c r="CC13" s="16"/>
      <c r="CD13" s="16" t="str">
        <f t="shared" si="23"/>
        <v>N/A</v>
      </c>
      <c r="CE13" s="16" t="str">
        <f t="shared" si="24"/>
        <v>N/A</v>
      </c>
      <c r="CF13" s="16" t="str">
        <f t="shared" si="25"/>
        <v>N/A</v>
      </c>
      <c r="CG13" s="16"/>
      <c r="CH13" s="16"/>
      <c r="CI13" s="16" t="str">
        <f t="shared" si="26"/>
        <v>N/A</v>
      </c>
      <c r="CJ13" s="16" t="str">
        <f t="shared" si="27"/>
        <v>N/A</v>
      </c>
      <c r="CK13" s="16" t="str">
        <f t="shared" si="28"/>
        <v>N/A</v>
      </c>
      <c r="CL13" s="16"/>
      <c r="CM13" s="16"/>
      <c r="CN13" s="16" t="str">
        <f t="shared" si="29"/>
        <v>N/A</v>
      </c>
      <c r="CO13" s="16" t="str">
        <f t="shared" si="30"/>
        <v>N/A</v>
      </c>
      <c r="CP13" s="16" t="str">
        <f t="shared" si="31"/>
        <v>N/A</v>
      </c>
      <c r="CQ13" s="16"/>
      <c r="CR13" s="16"/>
      <c r="CS13" s="16" t="str">
        <f t="shared" si="32"/>
        <v>N/A</v>
      </c>
      <c r="CT13" s="16" t="str">
        <f t="shared" si="33"/>
        <v>N/A</v>
      </c>
      <c r="CU13" s="16" t="str">
        <f t="shared" si="34"/>
        <v>N/A</v>
      </c>
      <c r="CV13" s="16"/>
      <c r="CW13" s="16"/>
      <c r="CX13" s="16" t="str">
        <f t="shared" si="35"/>
        <v>N/A</v>
      </c>
      <c r="CY13" s="16" t="str">
        <f t="shared" si="36"/>
        <v>N/A</v>
      </c>
      <c r="CZ13" s="16" t="str">
        <f t="shared" si="37"/>
        <v>N/A</v>
      </c>
      <c r="DA13" s="16"/>
      <c r="DB13" s="16"/>
      <c r="DC13" s="16" t="str">
        <f t="shared" si="38"/>
        <v>N/A</v>
      </c>
      <c r="DD13" s="16" t="str">
        <f t="shared" si="39"/>
        <v>N/A</v>
      </c>
      <c r="DE13" s="16" t="str">
        <f t="shared" si="40"/>
        <v>N/A</v>
      </c>
      <c r="DF13" s="16"/>
      <c r="DG13" s="16"/>
      <c r="DH13" s="16" t="str">
        <f t="shared" si="41"/>
        <v>N/A</v>
      </c>
      <c r="DI13" s="16" t="str">
        <f t="shared" si="42"/>
        <v>N/A</v>
      </c>
      <c r="DJ13" s="16" t="str">
        <f t="shared" si="43"/>
        <v>N/A</v>
      </c>
      <c r="DK13" s="16"/>
      <c r="DL13" s="16"/>
      <c r="DM13" s="16" t="str">
        <f t="shared" si="44"/>
        <v>N/A</v>
      </c>
      <c r="DN13" s="16" t="str">
        <f t="shared" si="45"/>
        <v>N/A</v>
      </c>
      <c r="DO13" s="16" t="str">
        <f t="shared" si="46"/>
        <v>N/A</v>
      </c>
      <c r="DP13" s="16"/>
      <c r="DQ13" s="16"/>
      <c r="DR13" s="16" t="str">
        <f t="shared" si="47"/>
        <v>N/A</v>
      </c>
      <c r="DS13" s="16" t="str">
        <f t="shared" si="48"/>
        <v>N/A</v>
      </c>
      <c r="DT13" s="16" t="str">
        <f t="shared" si="49"/>
        <v>N/A</v>
      </c>
      <c r="DU13" s="16"/>
      <c r="DV13" s="16"/>
    </row>
    <row r="14" spans="2:126" x14ac:dyDescent="0.35">
      <c r="B14" s="6" t="s">
        <v>16</v>
      </c>
      <c r="C14" s="88"/>
      <c r="D14" s="88"/>
      <c r="E14" s="88"/>
      <c r="F14" s="87">
        <v>1</v>
      </c>
      <c r="G14" s="86"/>
      <c r="AA14" s="74" t="s">
        <v>114</v>
      </c>
      <c r="AB14" s="73" t="str">
        <f t="shared" si="1"/>
        <v>-</v>
      </c>
      <c r="AC14" s="47" t="s">
        <v>13</v>
      </c>
      <c r="AD14" s="47" t="s">
        <v>1</v>
      </c>
      <c r="AE14" s="16"/>
      <c r="AF14" s="16"/>
      <c r="AG14" s="16" t="str">
        <f t="shared" si="50"/>
        <v>N/A</v>
      </c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 t="str">
        <f t="shared" si="2"/>
        <v>N/A</v>
      </c>
      <c r="AV14" s="16" t="str">
        <f t="shared" si="3"/>
        <v>N/A</v>
      </c>
      <c r="AW14" s="16" t="str">
        <f t="shared" si="4"/>
        <v>N/A</v>
      </c>
      <c r="AX14" s="16"/>
      <c r="AY14" s="16"/>
      <c r="AZ14" s="16" t="str">
        <f t="shared" si="5"/>
        <v>N/A</v>
      </c>
      <c r="BA14" s="16" t="str">
        <f t="shared" si="6"/>
        <v>N/A</v>
      </c>
      <c r="BB14" s="16" t="str">
        <f t="shared" si="7"/>
        <v>N/A</v>
      </c>
      <c r="BC14" s="16"/>
      <c r="BD14" s="16"/>
      <c r="BE14" s="16" t="str">
        <f t="shared" si="8"/>
        <v>N/A</v>
      </c>
      <c r="BF14" s="16" t="str">
        <f t="shared" si="9"/>
        <v>N/A</v>
      </c>
      <c r="BG14" s="16" t="str">
        <f t="shared" si="10"/>
        <v>N/A</v>
      </c>
      <c r="BH14" s="16"/>
      <c r="BI14" s="16"/>
      <c r="BJ14" s="16" t="str">
        <f t="shared" si="11"/>
        <v>N/A</v>
      </c>
      <c r="BK14" s="16" t="str">
        <f t="shared" si="12"/>
        <v>N/A</v>
      </c>
      <c r="BL14" s="16" t="str">
        <f t="shared" si="13"/>
        <v>N/A</v>
      </c>
      <c r="BM14" s="16"/>
      <c r="BN14" s="16"/>
      <c r="BO14" s="16" t="str">
        <f t="shared" si="14"/>
        <v>N/A</v>
      </c>
      <c r="BP14" s="16" t="str">
        <f t="shared" si="15"/>
        <v>N/A</v>
      </c>
      <c r="BQ14" s="16" t="str">
        <f t="shared" si="16"/>
        <v>N/A</v>
      </c>
      <c r="BR14" s="16"/>
      <c r="BS14" s="16"/>
      <c r="BT14" s="16" t="str">
        <f t="shared" si="17"/>
        <v>N/A</v>
      </c>
      <c r="BU14" s="16" t="str">
        <f t="shared" si="18"/>
        <v>N/A</v>
      </c>
      <c r="BV14" s="16" t="str">
        <f t="shared" si="19"/>
        <v>N/A</v>
      </c>
      <c r="BW14" s="16"/>
      <c r="BX14" s="16"/>
      <c r="BY14" s="16" t="str">
        <f t="shared" si="20"/>
        <v>N/A</v>
      </c>
      <c r="BZ14" s="16" t="str">
        <f t="shared" si="21"/>
        <v>N/A</v>
      </c>
      <c r="CA14" s="16" t="str">
        <f t="shared" si="22"/>
        <v>N/A</v>
      </c>
      <c r="CB14" s="16"/>
      <c r="CC14" s="16"/>
      <c r="CD14" s="16" t="str">
        <f t="shared" si="23"/>
        <v>N/A</v>
      </c>
      <c r="CE14" s="16" t="str">
        <f t="shared" si="24"/>
        <v>N/A</v>
      </c>
      <c r="CF14" s="16" t="str">
        <f t="shared" si="25"/>
        <v>N/A</v>
      </c>
      <c r="CG14" s="16"/>
      <c r="CH14" s="16"/>
      <c r="CI14" s="16" t="str">
        <f t="shared" si="26"/>
        <v>N/A</v>
      </c>
      <c r="CJ14" s="16" t="str">
        <f t="shared" si="27"/>
        <v>N/A</v>
      </c>
      <c r="CK14" s="16" t="str">
        <f t="shared" si="28"/>
        <v>N/A</v>
      </c>
      <c r="CL14" s="16"/>
      <c r="CM14" s="16"/>
      <c r="CN14" s="16" t="str">
        <f t="shared" si="29"/>
        <v>N/A</v>
      </c>
      <c r="CO14" s="16" t="str">
        <f t="shared" si="30"/>
        <v>N/A</v>
      </c>
      <c r="CP14" s="16" t="str">
        <f t="shared" si="31"/>
        <v>N/A</v>
      </c>
      <c r="CQ14" s="16"/>
      <c r="CR14" s="16"/>
      <c r="CS14" s="16" t="str">
        <f t="shared" si="32"/>
        <v>N/A</v>
      </c>
      <c r="CT14" s="16" t="str">
        <f t="shared" si="33"/>
        <v>N/A</v>
      </c>
      <c r="CU14" s="16" t="str">
        <f t="shared" si="34"/>
        <v>N/A</v>
      </c>
      <c r="CV14" s="16"/>
      <c r="CW14" s="16"/>
      <c r="CX14" s="16" t="str">
        <f t="shared" si="35"/>
        <v>N/A</v>
      </c>
      <c r="CY14" s="16" t="str">
        <f t="shared" si="36"/>
        <v>N/A</v>
      </c>
      <c r="CZ14" s="16" t="str">
        <f t="shared" si="37"/>
        <v>N/A</v>
      </c>
      <c r="DA14" s="16"/>
      <c r="DB14" s="16"/>
      <c r="DC14" s="16" t="str">
        <f t="shared" si="38"/>
        <v>N/A</v>
      </c>
      <c r="DD14" s="16" t="str">
        <f t="shared" si="39"/>
        <v>N/A</v>
      </c>
      <c r="DE14" s="16" t="str">
        <f t="shared" si="40"/>
        <v>N/A</v>
      </c>
      <c r="DF14" s="16"/>
      <c r="DG14" s="16"/>
      <c r="DH14" s="16" t="str">
        <f t="shared" si="41"/>
        <v>N/A</v>
      </c>
      <c r="DI14" s="16" t="str">
        <f t="shared" si="42"/>
        <v>N/A</v>
      </c>
      <c r="DJ14" s="16" t="str">
        <f t="shared" si="43"/>
        <v>N/A</v>
      </c>
      <c r="DK14" s="16"/>
      <c r="DL14" s="16"/>
      <c r="DM14" s="16" t="str">
        <f t="shared" si="44"/>
        <v>N/A</v>
      </c>
      <c r="DN14" s="16" t="str">
        <f t="shared" si="45"/>
        <v>N/A</v>
      </c>
      <c r="DO14" s="16" t="str">
        <f t="shared" si="46"/>
        <v>N/A</v>
      </c>
      <c r="DP14" s="16"/>
      <c r="DQ14" s="16"/>
      <c r="DR14" s="16" t="str">
        <f t="shared" si="47"/>
        <v>N/A</v>
      </c>
      <c r="DS14" s="16" t="str">
        <f t="shared" si="48"/>
        <v>N/A</v>
      </c>
      <c r="DT14" s="16" t="str">
        <f t="shared" si="49"/>
        <v>N/A</v>
      </c>
      <c r="DU14" s="16"/>
      <c r="DV14" s="16"/>
    </row>
    <row r="15" spans="2:126" ht="15" thickBot="1" x14ac:dyDescent="0.4">
      <c r="B15" s="9" t="s">
        <v>17</v>
      </c>
      <c r="C15" s="85"/>
      <c r="D15" s="85"/>
      <c r="E15" s="85"/>
      <c r="F15" s="84">
        <v>2</v>
      </c>
      <c r="G15" s="83"/>
      <c r="AA15" s="74" t="s">
        <v>114</v>
      </c>
      <c r="AB15" s="73" t="str">
        <f t="shared" si="1"/>
        <v>-</v>
      </c>
      <c r="AC15" s="47" t="s">
        <v>14</v>
      </c>
      <c r="AD15" s="47" t="s">
        <v>1</v>
      </c>
      <c r="AE15" s="16"/>
      <c r="AF15" s="16"/>
      <c r="AG15" s="16" t="str">
        <f t="shared" si="50"/>
        <v>N/A</v>
      </c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 t="str">
        <f t="shared" si="2"/>
        <v>N/A</v>
      </c>
      <c r="AV15" s="16" t="str">
        <f t="shared" si="3"/>
        <v>N/A</v>
      </c>
      <c r="AW15" s="16" t="str">
        <f t="shared" si="4"/>
        <v>N/A</v>
      </c>
      <c r="AX15" s="16"/>
      <c r="AY15" s="16"/>
      <c r="AZ15" s="16" t="str">
        <f t="shared" si="5"/>
        <v>N/A</v>
      </c>
      <c r="BA15" s="16" t="str">
        <f t="shared" si="6"/>
        <v>N/A</v>
      </c>
      <c r="BB15" s="16" t="str">
        <f t="shared" si="7"/>
        <v>N/A</v>
      </c>
      <c r="BC15" s="16"/>
      <c r="BD15" s="16"/>
      <c r="BE15" s="16" t="str">
        <f t="shared" si="8"/>
        <v>N/A</v>
      </c>
      <c r="BF15" s="16" t="str">
        <f t="shared" si="9"/>
        <v>N/A</v>
      </c>
      <c r="BG15" s="16" t="str">
        <f t="shared" si="10"/>
        <v>N/A</v>
      </c>
      <c r="BH15" s="16"/>
      <c r="BI15" s="16"/>
      <c r="BJ15" s="16" t="str">
        <f t="shared" si="11"/>
        <v>N/A</v>
      </c>
      <c r="BK15" s="16" t="str">
        <f t="shared" si="12"/>
        <v>N/A</v>
      </c>
      <c r="BL15" s="16" t="str">
        <f t="shared" si="13"/>
        <v>N/A</v>
      </c>
      <c r="BM15" s="16"/>
      <c r="BN15" s="16"/>
      <c r="BO15" s="16" t="str">
        <f t="shared" si="14"/>
        <v>N/A</v>
      </c>
      <c r="BP15" s="16" t="str">
        <f t="shared" si="15"/>
        <v>N/A</v>
      </c>
      <c r="BQ15" s="16" t="str">
        <f t="shared" si="16"/>
        <v>N/A</v>
      </c>
      <c r="BR15" s="16"/>
      <c r="BS15" s="16"/>
      <c r="BT15" s="16" t="str">
        <f t="shared" si="17"/>
        <v>N/A</v>
      </c>
      <c r="BU15" s="16" t="str">
        <f t="shared" si="18"/>
        <v>N/A</v>
      </c>
      <c r="BV15" s="16" t="str">
        <f t="shared" si="19"/>
        <v>N/A</v>
      </c>
      <c r="BW15" s="16"/>
      <c r="BX15" s="16"/>
      <c r="BY15" s="16" t="str">
        <f t="shared" si="20"/>
        <v>N/A</v>
      </c>
      <c r="BZ15" s="16" t="str">
        <f t="shared" si="21"/>
        <v>N/A</v>
      </c>
      <c r="CA15" s="16" t="str">
        <f t="shared" si="22"/>
        <v>N/A</v>
      </c>
      <c r="CB15" s="16"/>
      <c r="CC15" s="16"/>
      <c r="CD15" s="16" t="str">
        <f t="shared" si="23"/>
        <v>N/A</v>
      </c>
      <c r="CE15" s="16" t="str">
        <f t="shared" si="24"/>
        <v>N/A</v>
      </c>
      <c r="CF15" s="16" t="str">
        <f t="shared" si="25"/>
        <v>N/A</v>
      </c>
      <c r="CG15" s="16"/>
      <c r="CH15" s="16"/>
      <c r="CI15" s="16" t="str">
        <f t="shared" si="26"/>
        <v>N/A</v>
      </c>
      <c r="CJ15" s="16" t="str">
        <f t="shared" si="27"/>
        <v>N/A</v>
      </c>
      <c r="CK15" s="16" t="str">
        <f t="shared" si="28"/>
        <v>N/A</v>
      </c>
      <c r="CL15" s="16"/>
      <c r="CM15" s="16"/>
      <c r="CN15" s="16" t="str">
        <f t="shared" si="29"/>
        <v>N/A</v>
      </c>
      <c r="CO15" s="16" t="str">
        <f t="shared" si="30"/>
        <v>N/A</v>
      </c>
      <c r="CP15" s="16" t="str">
        <f t="shared" si="31"/>
        <v>N/A</v>
      </c>
      <c r="CQ15" s="16"/>
      <c r="CR15" s="16"/>
      <c r="CS15" s="16" t="str">
        <f t="shared" si="32"/>
        <v>N/A</v>
      </c>
      <c r="CT15" s="16" t="str">
        <f t="shared" si="33"/>
        <v>N/A</v>
      </c>
      <c r="CU15" s="16" t="str">
        <f t="shared" si="34"/>
        <v>N/A</v>
      </c>
      <c r="CV15" s="16"/>
      <c r="CW15" s="16"/>
      <c r="CX15" s="16" t="str">
        <f t="shared" si="35"/>
        <v>N/A</v>
      </c>
      <c r="CY15" s="16" t="str">
        <f t="shared" si="36"/>
        <v>N/A</v>
      </c>
      <c r="CZ15" s="16" t="str">
        <f t="shared" si="37"/>
        <v>N/A</v>
      </c>
      <c r="DA15" s="16"/>
      <c r="DB15" s="16"/>
      <c r="DC15" s="16" t="str">
        <f t="shared" si="38"/>
        <v>N/A</v>
      </c>
      <c r="DD15" s="16" t="str">
        <f t="shared" si="39"/>
        <v>N/A</v>
      </c>
      <c r="DE15" s="16" t="str">
        <f t="shared" si="40"/>
        <v>N/A</v>
      </c>
      <c r="DF15" s="16"/>
      <c r="DG15" s="16"/>
      <c r="DH15" s="16" t="str">
        <f t="shared" si="41"/>
        <v>N/A</v>
      </c>
      <c r="DI15" s="16" t="str">
        <f t="shared" si="42"/>
        <v>N/A</v>
      </c>
      <c r="DJ15" s="16" t="str">
        <f t="shared" si="43"/>
        <v>N/A</v>
      </c>
      <c r="DK15" s="16"/>
      <c r="DL15" s="16"/>
      <c r="DM15" s="16" t="str">
        <f t="shared" si="44"/>
        <v>N/A</v>
      </c>
      <c r="DN15" s="16" t="str">
        <f t="shared" si="45"/>
        <v>N/A</v>
      </c>
      <c r="DO15" s="16" t="str">
        <f t="shared" si="46"/>
        <v>N/A</v>
      </c>
      <c r="DP15" s="16"/>
      <c r="DQ15" s="16"/>
      <c r="DR15" s="16" t="str">
        <f t="shared" si="47"/>
        <v>N/A</v>
      </c>
      <c r="DS15" s="16" t="str">
        <f t="shared" si="48"/>
        <v>N/A</v>
      </c>
      <c r="DT15" s="16" t="str">
        <f t="shared" si="49"/>
        <v>N/A</v>
      </c>
      <c r="DU15" s="16"/>
      <c r="DV15" s="16"/>
    </row>
    <row r="16" spans="2:126" ht="15" thickBot="1" x14ac:dyDescent="0.4">
      <c r="AA16" s="74" t="s">
        <v>114</v>
      </c>
      <c r="AB16" s="73" t="str">
        <f t="shared" si="1"/>
        <v>-</v>
      </c>
      <c r="AC16" s="47" t="s">
        <v>15</v>
      </c>
      <c r="AD16" s="47" t="s">
        <v>1</v>
      </c>
      <c r="AE16" s="16"/>
      <c r="AF16" s="16"/>
      <c r="AG16" s="16" t="str">
        <f t="shared" si="50"/>
        <v>N/A</v>
      </c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 t="str">
        <f t="shared" si="2"/>
        <v>N/A</v>
      </c>
      <c r="AV16" s="16" t="str">
        <f t="shared" si="3"/>
        <v>N/A</v>
      </c>
      <c r="AW16" s="16" t="str">
        <f t="shared" si="4"/>
        <v>N/A</v>
      </c>
      <c r="AX16" s="16"/>
      <c r="AY16" s="16"/>
      <c r="AZ16" s="16" t="str">
        <f t="shared" si="5"/>
        <v>N/A</v>
      </c>
      <c r="BA16" s="16" t="str">
        <f t="shared" si="6"/>
        <v>N/A</v>
      </c>
      <c r="BB16" s="16" t="str">
        <f t="shared" si="7"/>
        <v>N/A</v>
      </c>
      <c r="BC16" s="16"/>
      <c r="BD16" s="16"/>
      <c r="BE16" s="16" t="str">
        <f t="shared" si="8"/>
        <v>N/A</v>
      </c>
      <c r="BF16" s="16" t="str">
        <f t="shared" si="9"/>
        <v>N/A</v>
      </c>
      <c r="BG16" s="16" t="str">
        <f t="shared" si="10"/>
        <v>N/A</v>
      </c>
      <c r="BH16" s="16"/>
      <c r="BI16" s="16"/>
      <c r="BJ16" s="16" t="str">
        <f t="shared" si="11"/>
        <v>N/A</v>
      </c>
      <c r="BK16" s="16" t="str">
        <f t="shared" si="12"/>
        <v>N/A</v>
      </c>
      <c r="BL16" s="16" t="str">
        <f t="shared" si="13"/>
        <v>N/A</v>
      </c>
      <c r="BM16" s="16"/>
      <c r="BN16" s="16"/>
      <c r="BO16" s="16" t="str">
        <f t="shared" si="14"/>
        <v>N/A</v>
      </c>
      <c r="BP16" s="16" t="str">
        <f t="shared" si="15"/>
        <v>N/A</v>
      </c>
      <c r="BQ16" s="16" t="str">
        <f t="shared" si="16"/>
        <v>N/A</v>
      </c>
      <c r="BR16" s="16"/>
      <c r="BS16" s="16"/>
      <c r="BT16" s="16" t="str">
        <f t="shared" si="17"/>
        <v>N/A</v>
      </c>
      <c r="BU16" s="16" t="str">
        <f t="shared" si="18"/>
        <v>N/A</v>
      </c>
      <c r="BV16" s="16" t="str">
        <f t="shared" si="19"/>
        <v>N/A</v>
      </c>
      <c r="BW16" s="16"/>
      <c r="BX16" s="16"/>
      <c r="BY16" s="16" t="str">
        <f t="shared" si="20"/>
        <v>N/A</v>
      </c>
      <c r="BZ16" s="16" t="str">
        <f t="shared" si="21"/>
        <v>N/A</v>
      </c>
      <c r="CA16" s="16" t="str">
        <f t="shared" si="22"/>
        <v>N/A</v>
      </c>
      <c r="CB16" s="16"/>
      <c r="CC16" s="16"/>
      <c r="CD16" s="16" t="str">
        <f t="shared" si="23"/>
        <v>N/A</v>
      </c>
      <c r="CE16" s="16" t="str">
        <f t="shared" si="24"/>
        <v>N/A</v>
      </c>
      <c r="CF16" s="16" t="str">
        <f t="shared" si="25"/>
        <v>N/A</v>
      </c>
      <c r="CG16" s="16"/>
      <c r="CH16" s="16"/>
      <c r="CI16" s="16" t="str">
        <f t="shared" si="26"/>
        <v>N/A</v>
      </c>
      <c r="CJ16" s="16" t="str">
        <f t="shared" si="27"/>
        <v>N/A</v>
      </c>
      <c r="CK16" s="16" t="str">
        <f t="shared" si="28"/>
        <v>N/A</v>
      </c>
      <c r="CL16" s="16"/>
      <c r="CM16" s="16"/>
      <c r="CN16" s="16" t="str">
        <f t="shared" si="29"/>
        <v>N/A</v>
      </c>
      <c r="CO16" s="16" t="str">
        <f t="shared" si="30"/>
        <v>N/A</v>
      </c>
      <c r="CP16" s="16" t="str">
        <f t="shared" si="31"/>
        <v>N/A</v>
      </c>
      <c r="CQ16" s="16"/>
      <c r="CR16" s="16"/>
      <c r="CS16" s="16" t="str">
        <f t="shared" si="32"/>
        <v>N/A</v>
      </c>
      <c r="CT16" s="16" t="str">
        <f t="shared" si="33"/>
        <v>N/A</v>
      </c>
      <c r="CU16" s="16" t="str">
        <f t="shared" si="34"/>
        <v>N/A</v>
      </c>
      <c r="CV16" s="16"/>
      <c r="CW16" s="16"/>
      <c r="CX16" s="16" t="str">
        <f t="shared" si="35"/>
        <v>N/A</v>
      </c>
      <c r="CY16" s="16" t="str">
        <f t="shared" si="36"/>
        <v>N/A</v>
      </c>
      <c r="CZ16" s="16" t="str">
        <f t="shared" si="37"/>
        <v>N/A</v>
      </c>
      <c r="DA16" s="16"/>
      <c r="DB16" s="16"/>
      <c r="DC16" s="16" t="str">
        <f t="shared" si="38"/>
        <v>N/A</v>
      </c>
      <c r="DD16" s="16" t="str">
        <f t="shared" si="39"/>
        <v>N/A</v>
      </c>
      <c r="DE16" s="16" t="str">
        <f t="shared" si="40"/>
        <v>N/A</v>
      </c>
      <c r="DF16" s="16"/>
      <c r="DG16" s="16"/>
      <c r="DH16" s="16" t="str">
        <f t="shared" si="41"/>
        <v>N/A</v>
      </c>
      <c r="DI16" s="16" t="str">
        <f t="shared" si="42"/>
        <v>N/A</v>
      </c>
      <c r="DJ16" s="16" t="str">
        <f t="shared" si="43"/>
        <v>N/A</v>
      </c>
      <c r="DK16" s="16"/>
      <c r="DL16" s="16"/>
      <c r="DM16" s="16" t="str">
        <f t="shared" si="44"/>
        <v>N/A</v>
      </c>
      <c r="DN16" s="16" t="str">
        <f t="shared" si="45"/>
        <v>N/A</v>
      </c>
      <c r="DO16" s="16" t="str">
        <f t="shared" si="46"/>
        <v>N/A</v>
      </c>
      <c r="DP16" s="16"/>
      <c r="DQ16" s="16"/>
      <c r="DR16" s="16" t="str">
        <f t="shared" si="47"/>
        <v>N/A</v>
      </c>
      <c r="DS16" s="16" t="str">
        <f t="shared" si="48"/>
        <v>N/A</v>
      </c>
      <c r="DT16" s="16" t="str">
        <f t="shared" si="49"/>
        <v>N/A</v>
      </c>
      <c r="DU16" s="16"/>
      <c r="DV16" s="16"/>
    </row>
    <row r="17" spans="2:126" x14ac:dyDescent="0.35">
      <c r="B17" s="150" t="s">
        <v>20</v>
      </c>
      <c r="C17" s="154" t="s">
        <v>18</v>
      </c>
      <c r="D17" s="154"/>
      <c r="E17" s="154"/>
      <c r="F17" s="154"/>
      <c r="G17" s="155"/>
      <c r="AA17" s="74" t="s">
        <v>114</v>
      </c>
      <c r="AB17" s="73" t="str">
        <f t="shared" si="1"/>
        <v>-</v>
      </c>
      <c r="AC17" s="47" t="s">
        <v>16</v>
      </c>
      <c r="AD17" s="47" t="s">
        <v>1</v>
      </c>
      <c r="AE17" s="16"/>
      <c r="AF17" s="16"/>
      <c r="AG17" s="16" t="str">
        <f t="shared" si="50"/>
        <v>N/A</v>
      </c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 t="str">
        <f t="shared" si="2"/>
        <v>N/A</v>
      </c>
      <c r="AV17" s="16" t="str">
        <f t="shared" si="3"/>
        <v>N/A</v>
      </c>
      <c r="AW17" s="16" t="str">
        <f t="shared" si="4"/>
        <v>N/A</v>
      </c>
      <c r="AX17" s="16"/>
      <c r="AY17" s="16"/>
      <c r="AZ17" s="16" t="str">
        <f t="shared" si="5"/>
        <v>N/A</v>
      </c>
      <c r="BA17" s="16" t="str">
        <f t="shared" si="6"/>
        <v>N/A</v>
      </c>
      <c r="BB17" s="16" t="str">
        <f t="shared" si="7"/>
        <v>N/A</v>
      </c>
      <c r="BC17" s="16"/>
      <c r="BD17" s="16"/>
      <c r="BE17" s="16" t="str">
        <f t="shared" si="8"/>
        <v>N/A</v>
      </c>
      <c r="BF17" s="16" t="str">
        <f t="shared" si="9"/>
        <v>N/A</v>
      </c>
      <c r="BG17" s="16" t="str">
        <f t="shared" si="10"/>
        <v>N/A</v>
      </c>
      <c r="BH17" s="16"/>
      <c r="BI17" s="16"/>
      <c r="BJ17" s="16" t="str">
        <f t="shared" si="11"/>
        <v>N/A</v>
      </c>
      <c r="BK17" s="16" t="str">
        <f t="shared" si="12"/>
        <v>N/A</v>
      </c>
      <c r="BL17" s="16" t="str">
        <f t="shared" si="13"/>
        <v>N/A</v>
      </c>
      <c r="BM17" s="16"/>
      <c r="BN17" s="16"/>
      <c r="BO17" s="16" t="str">
        <f t="shared" si="14"/>
        <v>N/A</v>
      </c>
      <c r="BP17" s="16" t="str">
        <f t="shared" si="15"/>
        <v>N/A</v>
      </c>
      <c r="BQ17" s="16" t="str">
        <f t="shared" si="16"/>
        <v>N/A</v>
      </c>
      <c r="BR17" s="16"/>
      <c r="BS17" s="16"/>
      <c r="BT17" s="16" t="str">
        <f t="shared" si="17"/>
        <v>N/A</v>
      </c>
      <c r="BU17" s="16" t="str">
        <f t="shared" si="18"/>
        <v>N/A</v>
      </c>
      <c r="BV17" s="16" t="str">
        <f t="shared" si="19"/>
        <v>N/A</v>
      </c>
      <c r="BW17" s="16"/>
      <c r="BX17" s="16"/>
      <c r="BY17" s="16" t="str">
        <f t="shared" si="20"/>
        <v>N/A</v>
      </c>
      <c r="BZ17" s="16" t="str">
        <f t="shared" si="21"/>
        <v>N/A</v>
      </c>
      <c r="CA17" s="16" t="str">
        <f t="shared" si="22"/>
        <v>N/A</v>
      </c>
      <c r="CB17" s="16"/>
      <c r="CC17" s="16"/>
      <c r="CD17" s="16" t="str">
        <f t="shared" si="23"/>
        <v>N/A</v>
      </c>
      <c r="CE17" s="16" t="str">
        <f t="shared" si="24"/>
        <v>N/A</v>
      </c>
      <c r="CF17" s="16" t="str">
        <f t="shared" si="25"/>
        <v>N/A</v>
      </c>
      <c r="CG17" s="16"/>
      <c r="CH17" s="16"/>
      <c r="CI17" s="16" t="str">
        <f t="shared" si="26"/>
        <v>N/A</v>
      </c>
      <c r="CJ17" s="16" t="str">
        <f t="shared" si="27"/>
        <v>N/A</v>
      </c>
      <c r="CK17" s="16" t="str">
        <f t="shared" si="28"/>
        <v>N/A</v>
      </c>
      <c r="CL17" s="16"/>
      <c r="CM17" s="16"/>
      <c r="CN17" s="16" t="str">
        <f t="shared" si="29"/>
        <v>N/A</v>
      </c>
      <c r="CO17" s="16" t="str">
        <f t="shared" si="30"/>
        <v>N/A</v>
      </c>
      <c r="CP17" s="16" t="str">
        <f t="shared" si="31"/>
        <v>N/A</v>
      </c>
      <c r="CQ17" s="16"/>
      <c r="CR17" s="16"/>
      <c r="CS17" s="16" t="str">
        <f t="shared" si="32"/>
        <v>N/A</v>
      </c>
      <c r="CT17" s="16" t="str">
        <f t="shared" si="33"/>
        <v>N/A</v>
      </c>
      <c r="CU17" s="16" t="str">
        <f t="shared" si="34"/>
        <v>N/A</v>
      </c>
      <c r="CV17" s="16"/>
      <c r="CW17" s="16"/>
      <c r="CX17" s="16" t="str">
        <f t="shared" si="35"/>
        <v>N/A</v>
      </c>
      <c r="CY17" s="16" t="str">
        <f t="shared" si="36"/>
        <v>N/A</v>
      </c>
      <c r="CZ17" s="16" t="str">
        <f t="shared" si="37"/>
        <v>N/A</v>
      </c>
      <c r="DA17" s="16"/>
      <c r="DB17" s="16"/>
      <c r="DC17" s="16" t="str">
        <f t="shared" si="38"/>
        <v>N/A</v>
      </c>
      <c r="DD17" s="16" t="str">
        <f t="shared" si="39"/>
        <v>N/A</v>
      </c>
      <c r="DE17" s="16" t="str">
        <f t="shared" si="40"/>
        <v>N/A</v>
      </c>
      <c r="DF17" s="16"/>
      <c r="DG17" s="16"/>
      <c r="DH17" s="16" t="str">
        <f t="shared" si="41"/>
        <v>N/A</v>
      </c>
      <c r="DI17" s="16" t="str">
        <f t="shared" si="42"/>
        <v>N/A</v>
      </c>
      <c r="DJ17" s="16" t="str">
        <f t="shared" si="43"/>
        <v>N/A</v>
      </c>
      <c r="DK17" s="16"/>
      <c r="DL17" s="16"/>
      <c r="DM17" s="16" t="str">
        <f t="shared" si="44"/>
        <v>N/A</v>
      </c>
      <c r="DN17" s="16" t="str">
        <f t="shared" si="45"/>
        <v>N/A</v>
      </c>
      <c r="DO17" s="16" t="str">
        <f t="shared" si="46"/>
        <v>N/A</v>
      </c>
      <c r="DP17" s="16"/>
      <c r="DQ17" s="16"/>
      <c r="DR17" s="16" t="str">
        <f t="shared" si="47"/>
        <v>N/A</v>
      </c>
      <c r="DS17" s="16" t="str">
        <f t="shared" si="48"/>
        <v>N/A</v>
      </c>
      <c r="DT17" s="16" t="str">
        <f t="shared" si="49"/>
        <v>N/A</v>
      </c>
      <c r="DU17" s="16"/>
      <c r="DV17" s="16"/>
    </row>
    <row r="18" spans="2:126" ht="15" thickBot="1" x14ac:dyDescent="0.4">
      <c r="B18" s="151"/>
      <c r="C18" s="1" t="s">
        <v>1</v>
      </c>
      <c r="D18" s="2" t="s">
        <v>2</v>
      </c>
      <c r="E18" s="3" t="s">
        <v>3</v>
      </c>
      <c r="F18" s="4" t="s">
        <v>4</v>
      </c>
      <c r="G18" s="5" t="s">
        <v>5</v>
      </c>
      <c r="AA18" s="74" t="s">
        <v>114</v>
      </c>
      <c r="AB18" s="73" t="str">
        <f t="shared" si="1"/>
        <v>-</v>
      </c>
      <c r="AC18" s="48" t="s">
        <v>17</v>
      </c>
      <c r="AD18" s="48" t="s">
        <v>1</v>
      </c>
      <c r="AE18" s="21"/>
      <c r="AF18" s="21"/>
      <c r="AG18" s="21" t="str">
        <f t="shared" si="50"/>
        <v>N/A</v>
      </c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 t="str">
        <f t="shared" si="2"/>
        <v>N/A</v>
      </c>
      <c r="AV18" s="21" t="str">
        <f t="shared" si="3"/>
        <v>N/A</v>
      </c>
      <c r="AW18" s="21" t="str">
        <f t="shared" si="4"/>
        <v>N/A</v>
      </c>
      <c r="AX18" s="21"/>
      <c r="AY18" s="21"/>
      <c r="AZ18" s="21" t="str">
        <f t="shared" si="5"/>
        <v>N/A</v>
      </c>
      <c r="BA18" s="21" t="str">
        <f t="shared" si="6"/>
        <v>N/A</v>
      </c>
      <c r="BB18" s="21" t="str">
        <f t="shared" si="7"/>
        <v>N/A</v>
      </c>
      <c r="BC18" s="21"/>
      <c r="BD18" s="21"/>
      <c r="BE18" s="21" t="str">
        <f t="shared" si="8"/>
        <v>N/A</v>
      </c>
      <c r="BF18" s="21" t="str">
        <f t="shared" si="9"/>
        <v>N/A</v>
      </c>
      <c r="BG18" s="21" t="str">
        <f t="shared" si="10"/>
        <v>N/A</v>
      </c>
      <c r="BH18" s="21"/>
      <c r="BI18" s="21"/>
      <c r="BJ18" s="21" t="str">
        <f t="shared" si="11"/>
        <v>N/A</v>
      </c>
      <c r="BK18" s="21" t="str">
        <f t="shared" si="12"/>
        <v>N/A</v>
      </c>
      <c r="BL18" s="21" t="str">
        <f t="shared" si="13"/>
        <v>N/A</v>
      </c>
      <c r="BM18" s="21"/>
      <c r="BN18" s="21"/>
      <c r="BO18" s="21" t="str">
        <f t="shared" si="14"/>
        <v>N/A</v>
      </c>
      <c r="BP18" s="21" t="str">
        <f t="shared" si="15"/>
        <v>N/A</v>
      </c>
      <c r="BQ18" s="21" t="str">
        <f t="shared" si="16"/>
        <v>N/A</v>
      </c>
      <c r="BR18" s="21"/>
      <c r="BS18" s="21"/>
      <c r="BT18" s="21" t="str">
        <f t="shared" si="17"/>
        <v>N/A</v>
      </c>
      <c r="BU18" s="21" t="str">
        <f t="shared" si="18"/>
        <v>N/A</v>
      </c>
      <c r="BV18" s="21" t="str">
        <f t="shared" si="19"/>
        <v>N/A</v>
      </c>
      <c r="BW18" s="21"/>
      <c r="BX18" s="21"/>
      <c r="BY18" s="21" t="str">
        <f t="shared" si="20"/>
        <v>N/A</v>
      </c>
      <c r="BZ18" s="21" t="str">
        <f t="shared" si="21"/>
        <v>N/A</v>
      </c>
      <c r="CA18" s="21" t="str">
        <f t="shared" si="22"/>
        <v>N/A</v>
      </c>
      <c r="CB18" s="21"/>
      <c r="CC18" s="21"/>
      <c r="CD18" s="21" t="str">
        <f t="shared" si="23"/>
        <v>N/A</v>
      </c>
      <c r="CE18" s="21" t="str">
        <f t="shared" si="24"/>
        <v>N/A</v>
      </c>
      <c r="CF18" s="21" t="str">
        <f t="shared" si="25"/>
        <v>N/A</v>
      </c>
      <c r="CG18" s="21"/>
      <c r="CH18" s="21"/>
      <c r="CI18" s="21" t="str">
        <f t="shared" si="26"/>
        <v>N/A</v>
      </c>
      <c r="CJ18" s="21" t="str">
        <f t="shared" si="27"/>
        <v>N/A</v>
      </c>
      <c r="CK18" s="21" t="str">
        <f t="shared" si="28"/>
        <v>N/A</v>
      </c>
      <c r="CL18" s="21"/>
      <c r="CM18" s="21"/>
      <c r="CN18" s="21" t="str">
        <f t="shared" si="29"/>
        <v>N/A</v>
      </c>
      <c r="CO18" s="21" t="str">
        <f t="shared" si="30"/>
        <v>N/A</v>
      </c>
      <c r="CP18" s="21" t="str">
        <f t="shared" si="31"/>
        <v>N/A</v>
      </c>
      <c r="CQ18" s="21"/>
      <c r="CR18" s="21"/>
      <c r="CS18" s="21" t="str">
        <f t="shared" si="32"/>
        <v>N/A</v>
      </c>
      <c r="CT18" s="21" t="str">
        <f t="shared" si="33"/>
        <v>N/A</v>
      </c>
      <c r="CU18" s="21" t="str">
        <f t="shared" si="34"/>
        <v>N/A</v>
      </c>
      <c r="CV18" s="21"/>
      <c r="CW18" s="21"/>
      <c r="CX18" s="21" t="str">
        <f t="shared" si="35"/>
        <v>N/A</v>
      </c>
      <c r="CY18" s="21" t="str">
        <f t="shared" si="36"/>
        <v>N/A</v>
      </c>
      <c r="CZ18" s="21" t="str">
        <f t="shared" si="37"/>
        <v>N/A</v>
      </c>
      <c r="DA18" s="21"/>
      <c r="DB18" s="21"/>
      <c r="DC18" s="21" t="str">
        <f t="shared" si="38"/>
        <v>N/A</v>
      </c>
      <c r="DD18" s="21" t="str">
        <f t="shared" si="39"/>
        <v>N/A</v>
      </c>
      <c r="DE18" s="21" t="str">
        <f t="shared" si="40"/>
        <v>N/A</v>
      </c>
      <c r="DF18" s="21"/>
      <c r="DG18" s="21"/>
      <c r="DH18" s="21" t="str">
        <f t="shared" si="41"/>
        <v>N/A</v>
      </c>
      <c r="DI18" s="21" t="str">
        <f t="shared" si="42"/>
        <v>N/A</v>
      </c>
      <c r="DJ18" s="21" t="str">
        <f t="shared" si="43"/>
        <v>N/A</v>
      </c>
      <c r="DK18" s="21"/>
      <c r="DL18" s="21"/>
      <c r="DM18" s="21" t="str">
        <f t="shared" si="44"/>
        <v>N/A</v>
      </c>
      <c r="DN18" s="21" t="str">
        <f t="shared" si="45"/>
        <v>N/A</v>
      </c>
      <c r="DO18" s="21" t="str">
        <f t="shared" si="46"/>
        <v>N/A</v>
      </c>
      <c r="DP18" s="16"/>
      <c r="DQ18" s="16"/>
      <c r="DR18" s="21" t="str">
        <f t="shared" si="47"/>
        <v>N/A</v>
      </c>
      <c r="DS18" s="21" t="str">
        <f t="shared" si="48"/>
        <v>N/A</v>
      </c>
      <c r="DT18" s="21" t="str">
        <f t="shared" si="49"/>
        <v>N/A</v>
      </c>
      <c r="DU18" s="16"/>
      <c r="DV18" s="16"/>
    </row>
    <row r="19" spans="2:126" ht="15" thickBot="1" x14ac:dyDescent="0.4">
      <c r="B19" s="6" t="s">
        <v>6</v>
      </c>
      <c r="C19" s="87">
        <v>1.1000000000000001</v>
      </c>
      <c r="D19" s="87">
        <v>1.1000000000000001</v>
      </c>
      <c r="E19" s="87">
        <v>1.1000000000000001</v>
      </c>
      <c r="F19" s="87">
        <v>1.1000000000000001</v>
      </c>
      <c r="G19" s="89">
        <v>1.1000000000000001</v>
      </c>
    </row>
    <row r="20" spans="2:126" x14ac:dyDescent="0.35">
      <c r="B20" s="6" t="s">
        <v>7</v>
      </c>
      <c r="C20" s="87">
        <v>1</v>
      </c>
      <c r="D20" s="87">
        <v>1</v>
      </c>
      <c r="E20" s="87">
        <v>1</v>
      </c>
      <c r="F20" s="87">
        <v>1</v>
      </c>
      <c r="G20" s="86"/>
      <c r="AA20" s="140" t="s">
        <v>83</v>
      </c>
      <c r="AB20" s="141"/>
      <c r="AC20" s="63" t="s">
        <v>24</v>
      </c>
      <c r="AD20" s="45"/>
      <c r="AE20" s="116" t="s">
        <v>45</v>
      </c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69"/>
    </row>
    <row r="21" spans="2:126" x14ac:dyDescent="0.35">
      <c r="B21" s="6" t="s">
        <v>8</v>
      </c>
      <c r="C21" s="87">
        <v>1</v>
      </c>
      <c r="D21" s="87">
        <v>1</v>
      </c>
      <c r="E21" s="87">
        <v>1</v>
      </c>
      <c r="F21" s="87">
        <v>1</v>
      </c>
      <c r="G21" s="86"/>
      <c r="Q21" s="90"/>
      <c r="AA21" s="142"/>
      <c r="AB21" s="143"/>
      <c r="AC21" s="105" t="s">
        <v>26</v>
      </c>
      <c r="AD21" s="46"/>
      <c r="AE21" s="178" t="s">
        <v>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9"/>
      <c r="CB21" s="179"/>
      <c r="CC21" s="179"/>
      <c r="CD21" s="179"/>
      <c r="CE21" s="179"/>
      <c r="CF21" s="179"/>
      <c r="CG21" s="179"/>
      <c r="CH21" s="179"/>
      <c r="CI21" s="179"/>
      <c r="CJ21" s="179"/>
      <c r="CK21" s="179"/>
      <c r="CL21" s="179"/>
      <c r="CM21" s="179"/>
      <c r="CN21" s="179"/>
      <c r="CO21" s="179"/>
      <c r="CP21" s="179"/>
      <c r="CQ21" s="179"/>
      <c r="CR21" s="179"/>
      <c r="CS21" s="179"/>
      <c r="CT21" s="179"/>
      <c r="CU21" s="179"/>
      <c r="CV21" s="179"/>
      <c r="CW21" s="179"/>
      <c r="CX21" s="179"/>
      <c r="CY21" s="179"/>
      <c r="CZ21" s="179"/>
      <c r="DA21" s="179"/>
      <c r="DB21" s="179"/>
      <c r="DC21" s="179"/>
      <c r="DD21" s="179"/>
      <c r="DE21" s="179"/>
      <c r="DF21" s="179"/>
      <c r="DG21" s="179"/>
      <c r="DH21" s="179"/>
      <c r="DI21" s="179"/>
      <c r="DJ21" s="179"/>
      <c r="DK21" s="179"/>
      <c r="DL21" s="179"/>
      <c r="DM21" s="179"/>
      <c r="DN21" s="179"/>
      <c r="DO21" s="179"/>
      <c r="DP21" s="179"/>
      <c r="DQ21" s="179"/>
      <c r="DR21" s="179"/>
      <c r="DS21" s="179"/>
      <c r="DT21" s="179"/>
      <c r="DU21" s="179"/>
      <c r="DV21" s="179"/>
    </row>
    <row r="22" spans="2:126" x14ac:dyDescent="0.35">
      <c r="B22" s="6" t="s">
        <v>9</v>
      </c>
      <c r="C22" s="87">
        <v>1</v>
      </c>
      <c r="D22" s="87">
        <v>1</v>
      </c>
      <c r="E22" s="88"/>
      <c r="F22" s="87">
        <v>1</v>
      </c>
      <c r="G22" s="89">
        <v>1</v>
      </c>
      <c r="AA22" s="142"/>
      <c r="AB22" s="143"/>
      <c r="AC22" s="105" t="s">
        <v>20</v>
      </c>
      <c r="AD22" s="46"/>
      <c r="AE22" s="131" t="s">
        <v>265</v>
      </c>
      <c r="AF22" s="132"/>
      <c r="AG22" s="132"/>
      <c r="AH22" s="133"/>
      <c r="AI22" s="131" t="s">
        <v>264</v>
      </c>
      <c r="AJ22" s="132"/>
      <c r="AK22" s="132"/>
      <c r="AL22" s="133"/>
      <c r="AM22" s="131" t="s">
        <v>263</v>
      </c>
      <c r="AN22" s="132"/>
      <c r="AO22" s="132"/>
      <c r="AP22" s="133"/>
      <c r="AQ22" s="131" t="s">
        <v>262</v>
      </c>
      <c r="AR22" s="132"/>
      <c r="AS22" s="132"/>
      <c r="AT22" s="133"/>
      <c r="AU22" s="131" t="s">
        <v>27</v>
      </c>
      <c r="AV22" s="132"/>
      <c r="AW22" s="132"/>
      <c r="AX22" s="132"/>
      <c r="AY22" s="133"/>
      <c r="AZ22" s="131" t="s">
        <v>28</v>
      </c>
      <c r="BA22" s="132"/>
      <c r="BB22" s="132"/>
      <c r="BC22" s="132"/>
      <c r="BD22" s="133"/>
      <c r="BE22" s="131" t="s">
        <v>30</v>
      </c>
      <c r="BF22" s="132"/>
      <c r="BG22" s="132"/>
      <c r="BH22" s="132"/>
      <c r="BI22" s="133"/>
      <c r="BJ22" s="131" t="s">
        <v>31</v>
      </c>
      <c r="BK22" s="132"/>
      <c r="BL22" s="132"/>
      <c r="BM22" s="132"/>
      <c r="BN22" s="133"/>
      <c r="BO22" s="131" t="s">
        <v>32</v>
      </c>
      <c r="BP22" s="132"/>
      <c r="BQ22" s="132"/>
      <c r="BR22" s="132"/>
      <c r="BS22" s="133"/>
      <c r="BT22" s="131" t="s">
        <v>33</v>
      </c>
      <c r="BU22" s="132"/>
      <c r="BV22" s="132"/>
      <c r="BW22" s="132"/>
      <c r="BX22" s="133"/>
      <c r="BY22" s="131" t="s">
        <v>34</v>
      </c>
      <c r="BZ22" s="132"/>
      <c r="CA22" s="132"/>
      <c r="CB22" s="132"/>
      <c r="CC22" s="133"/>
      <c r="CD22" s="131" t="s">
        <v>35</v>
      </c>
      <c r="CE22" s="132"/>
      <c r="CF22" s="132"/>
      <c r="CG22" s="132"/>
      <c r="CH22" s="133"/>
      <c r="CI22" s="131" t="s">
        <v>36</v>
      </c>
      <c r="CJ22" s="132"/>
      <c r="CK22" s="132"/>
      <c r="CL22" s="132"/>
      <c r="CM22" s="133"/>
      <c r="CN22" s="131" t="s">
        <v>37</v>
      </c>
      <c r="CO22" s="132"/>
      <c r="CP22" s="132"/>
      <c r="CQ22" s="132"/>
      <c r="CR22" s="133"/>
      <c r="CS22" s="131" t="s">
        <v>38</v>
      </c>
      <c r="CT22" s="132"/>
      <c r="CU22" s="132"/>
      <c r="CV22" s="132"/>
      <c r="CW22" s="133"/>
      <c r="CX22" s="131" t="s">
        <v>39</v>
      </c>
      <c r="CY22" s="132"/>
      <c r="CZ22" s="132"/>
      <c r="DA22" s="132"/>
      <c r="DB22" s="133"/>
      <c r="DC22" s="131" t="s">
        <v>40</v>
      </c>
      <c r="DD22" s="132"/>
      <c r="DE22" s="132"/>
      <c r="DF22" s="132"/>
      <c r="DG22" s="133"/>
      <c r="DH22" s="131" t="s">
        <v>41</v>
      </c>
      <c r="DI22" s="132"/>
      <c r="DJ22" s="132"/>
      <c r="DK22" s="132"/>
      <c r="DL22" s="133"/>
      <c r="DM22" s="131" t="s">
        <v>42</v>
      </c>
      <c r="DN22" s="132"/>
      <c r="DO22" s="132"/>
      <c r="DP22" s="132"/>
      <c r="DQ22" s="133"/>
      <c r="DR22" s="131" t="s">
        <v>43</v>
      </c>
      <c r="DS22" s="132"/>
      <c r="DT22" s="132"/>
      <c r="DU22" s="132"/>
      <c r="DV22" s="133"/>
    </row>
    <row r="23" spans="2:126" x14ac:dyDescent="0.35">
      <c r="B23" s="6" t="s">
        <v>10</v>
      </c>
      <c r="C23" s="87">
        <v>1</v>
      </c>
      <c r="D23" s="87">
        <v>1</v>
      </c>
      <c r="E23" s="87">
        <v>1</v>
      </c>
      <c r="F23" s="87">
        <v>1</v>
      </c>
      <c r="G23" s="89">
        <v>1</v>
      </c>
      <c r="AA23" s="106" t="s">
        <v>112</v>
      </c>
      <c r="AB23" s="25" t="s">
        <v>113</v>
      </c>
      <c r="AC23" s="105" t="s">
        <v>67</v>
      </c>
      <c r="AD23" s="46"/>
      <c r="AE23" s="36" t="s">
        <v>64</v>
      </c>
      <c r="AF23" s="37" t="s">
        <v>115</v>
      </c>
      <c r="AG23" s="38" t="s">
        <v>66</v>
      </c>
      <c r="AH23" s="70" t="s">
        <v>261</v>
      </c>
      <c r="AI23" s="36" t="s">
        <v>64</v>
      </c>
      <c r="AJ23" s="37" t="s">
        <v>115</v>
      </c>
      <c r="AK23" s="38" t="s">
        <v>66</v>
      </c>
      <c r="AL23" s="70" t="s">
        <v>261</v>
      </c>
      <c r="AM23" s="36" t="s">
        <v>64</v>
      </c>
      <c r="AN23" s="37" t="s">
        <v>115</v>
      </c>
      <c r="AO23" s="38" t="s">
        <v>66</v>
      </c>
      <c r="AP23" s="70" t="s">
        <v>261</v>
      </c>
      <c r="AQ23" s="36" t="s">
        <v>64</v>
      </c>
      <c r="AR23" s="37" t="s">
        <v>115</v>
      </c>
      <c r="AS23" s="38" t="s">
        <v>66</v>
      </c>
      <c r="AT23" s="70" t="s">
        <v>261</v>
      </c>
      <c r="AU23" s="36" t="s">
        <v>64</v>
      </c>
      <c r="AV23" s="37" t="s">
        <v>115</v>
      </c>
      <c r="AW23" s="38" t="s">
        <v>66</v>
      </c>
      <c r="AX23" s="70" t="s">
        <v>260</v>
      </c>
      <c r="AY23" s="70" t="s">
        <v>261</v>
      </c>
      <c r="AZ23" s="36" t="s">
        <v>64</v>
      </c>
      <c r="BA23" s="37" t="s">
        <v>115</v>
      </c>
      <c r="BB23" s="38" t="s">
        <v>66</v>
      </c>
      <c r="BC23" s="70" t="s">
        <v>260</v>
      </c>
      <c r="BD23" s="70" t="s">
        <v>261</v>
      </c>
      <c r="BE23" s="36" t="s">
        <v>64</v>
      </c>
      <c r="BF23" s="37" t="s">
        <v>115</v>
      </c>
      <c r="BG23" s="38" t="s">
        <v>66</v>
      </c>
      <c r="BH23" s="70" t="s">
        <v>260</v>
      </c>
      <c r="BI23" s="70" t="s">
        <v>261</v>
      </c>
      <c r="BJ23" s="36" t="s">
        <v>64</v>
      </c>
      <c r="BK23" s="37" t="s">
        <v>115</v>
      </c>
      <c r="BL23" s="38" t="s">
        <v>66</v>
      </c>
      <c r="BM23" s="70" t="s">
        <v>260</v>
      </c>
      <c r="BN23" s="70" t="s">
        <v>261</v>
      </c>
      <c r="BO23" s="36" t="s">
        <v>64</v>
      </c>
      <c r="BP23" s="37" t="s">
        <v>115</v>
      </c>
      <c r="BQ23" s="38" t="s">
        <v>66</v>
      </c>
      <c r="BR23" s="70" t="s">
        <v>260</v>
      </c>
      <c r="BS23" s="70" t="s">
        <v>261</v>
      </c>
      <c r="BT23" s="36" t="s">
        <v>64</v>
      </c>
      <c r="BU23" s="37" t="s">
        <v>115</v>
      </c>
      <c r="BV23" s="38" t="s">
        <v>66</v>
      </c>
      <c r="BW23" s="70" t="s">
        <v>260</v>
      </c>
      <c r="BX23" s="70" t="s">
        <v>261</v>
      </c>
      <c r="BY23" s="36" t="s">
        <v>64</v>
      </c>
      <c r="BZ23" s="37" t="s">
        <v>115</v>
      </c>
      <c r="CA23" s="38" t="s">
        <v>66</v>
      </c>
      <c r="CB23" s="70" t="s">
        <v>260</v>
      </c>
      <c r="CC23" s="70" t="s">
        <v>261</v>
      </c>
      <c r="CD23" s="36" t="s">
        <v>64</v>
      </c>
      <c r="CE23" s="37" t="s">
        <v>115</v>
      </c>
      <c r="CF23" s="38" t="s">
        <v>66</v>
      </c>
      <c r="CG23" s="70" t="s">
        <v>260</v>
      </c>
      <c r="CH23" s="70" t="s">
        <v>261</v>
      </c>
      <c r="CI23" s="36" t="s">
        <v>64</v>
      </c>
      <c r="CJ23" s="37" t="s">
        <v>115</v>
      </c>
      <c r="CK23" s="38" t="s">
        <v>66</v>
      </c>
      <c r="CL23" s="70" t="s">
        <v>260</v>
      </c>
      <c r="CM23" s="70" t="s">
        <v>261</v>
      </c>
      <c r="CN23" s="36" t="s">
        <v>64</v>
      </c>
      <c r="CO23" s="37" t="s">
        <v>115</v>
      </c>
      <c r="CP23" s="38" t="s">
        <v>66</v>
      </c>
      <c r="CQ23" s="70" t="s">
        <v>260</v>
      </c>
      <c r="CR23" s="70" t="s">
        <v>261</v>
      </c>
      <c r="CS23" s="36" t="s">
        <v>64</v>
      </c>
      <c r="CT23" s="37" t="s">
        <v>115</v>
      </c>
      <c r="CU23" s="38" t="s">
        <v>66</v>
      </c>
      <c r="CV23" s="70" t="s">
        <v>260</v>
      </c>
      <c r="CW23" s="70" t="s">
        <v>261</v>
      </c>
      <c r="CX23" s="36" t="s">
        <v>64</v>
      </c>
      <c r="CY23" s="37" t="s">
        <v>115</v>
      </c>
      <c r="CZ23" s="38" t="s">
        <v>66</v>
      </c>
      <c r="DA23" s="70" t="s">
        <v>260</v>
      </c>
      <c r="DB23" s="70" t="s">
        <v>261</v>
      </c>
      <c r="DC23" s="36" t="s">
        <v>64</v>
      </c>
      <c r="DD23" s="37" t="s">
        <v>115</v>
      </c>
      <c r="DE23" s="38" t="s">
        <v>66</v>
      </c>
      <c r="DF23" s="70" t="s">
        <v>260</v>
      </c>
      <c r="DG23" s="70" t="s">
        <v>261</v>
      </c>
      <c r="DH23" s="36" t="s">
        <v>64</v>
      </c>
      <c r="DI23" s="37" t="s">
        <v>115</v>
      </c>
      <c r="DJ23" s="38" t="s">
        <v>66</v>
      </c>
      <c r="DK23" s="70" t="s">
        <v>260</v>
      </c>
      <c r="DL23" s="70" t="s">
        <v>261</v>
      </c>
      <c r="DM23" s="36" t="s">
        <v>64</v>
      </c>
      <c r="DN23" s="37" t="s">
        <v>115</v>
      </c>
      <c r="DO23" s="38" t="s">
        <v>66</v>
      </c>
      <c r="DP23" s="70" t="s">
        <v>260</v>
      </c>
      <c r="DQ23" s="70" t="s">
        <v>261</v>
      </c>
      <c r="DR23" s="36" t="s">
        <v>64</v>
      </c>
      <c r="DS23" s="37" t="s">
        <v>115</v>
      </c>
      <c r="DT23" s="37" t="s">
        <v>66</v>
      </c>
      <c r="DU23" s="70" t="s">
        <v>260</v>
      </c>
      <c r="DV23" s="70" t="s">
        <v>261</v>
      </c>
    </row>
    <row r="24" spans="2:126" x14ac:dyDescent="0.35">
      <c r="B24" s="6" t="s">
        <v>11</v>
      </c>
      <c r="C24" s="87">
        <v>1.3</v>
      </c>
      <c r="D24" s="87">
        <v>1.3</v>
      </c>
      <c r="E24" s="88"/>
      <c r="F24" s="87">
        <v>1.3</v>
      </c>
      <c r="G24" s="89">
        <v>1.3</v>
      </c>
      <c r="AA24" s="74">
        <v>1.5</v>
      </c>
      <c r="AB24" s="73">
        <f t="shared" ref="AB24:AB35" si="51">IF(ISNUMBER(AA7),(AA7*(AF7-AG7)+AE7+AG7-2*AF7)/(AE7-AF7),"-")</f>
        <v>3.4027217603945834</v>
      </c>
      <c r="AC24" s="47" t="s">
        <v>6</v>
      </c>
      <c r="AD24" s="47" t="s">
        <v>1</v>
      </c>
      <c r="AE24" s="16">
        <f>VLOOKUP(AE20,I37:J74,2,FALSE)*[1]T1_o_Abbruch!E113</f>
        <v>464</v>
      </c>
      <c r="AF24" s="16">
        <f>VLOOKUP(AE20,I37:J74,2,FALSE)*[1]T1_o_Abbruch!E114</f>
        <v>1052</v>
      </c>
      <c r="AG24" s="16">
        <f>VLOOKUP(AE20,I37:J74,2,FALSE)*[1]T1_o_Abbruch!E115</f>
        <v>3877.6007902240294</v>
      </c>
      <c r="AH24" s="16">
        <f>[1]T1_o_Abbruch!E111</f>
        <v>0</v>
      </c>
      <c r="AI24" s="16">
        <f>VLOOKUP(AE20,I37:J74,2,FALSE)*[1]T1_o_Abbruch!E113</f>
        <v>464</v>
      </c>
      <c r="AJ24" s="16">
        <f>VLOOKUP(AE20,I37:J74,2,FALSE)*[1]T1_o_Abbruch!F114</f>
        <v>1219</v>
      </c>
      <c r="AK24" s="16">
        <f>VLOOKUP(AE20,I37:J74,2,FALSE)*[1]T1_o_Abbruch!F115</f>
        <v>3877.6007902240294</v>
      </c>
      <c r="AL24" s="16">
        <f>[1]T1_o_Abbruch!F111</f>
        <v>0</v>
      </c>
      <c r="AM24" s="16">
        <f>VLOOKUP(AE20,I37:J74,2,FALSE)*[1]T1_o_Abbruch!E113</f>
        <v>464</v>
      </c>
      <c r="AN24" s="16">
        <f>VLOOKUP(AE20,I37:J74,2,FALSE)*[1]T1_o_Abbruch!G114</f>
        <v>1149</v>
      </c>
      <c r="AO24" s="16">
        <f>VLOOKUP(AE20,I37:J74,2,FALSE)*[1]T1_o_Abbruch!G115</f>
        <v>3877.6007902240294</v>
      </c>
      <c r="AP24" s="16">
        <f>[1]T1_o_Abbruch!G111</f>
        <v>0</v>
      </c>
      <c r="AQ24" s="16">
        <f>VLOOKUP(AE20,I37:J74,2,FALSE)*[1]T1_o_Abbruch!H113</f>
        <v>464</v>
      </c>
      <c r="AR24" s="16">
        <f>VLOOKUP(AE20,I37:J74,2,FALSE)*[1]T1_o_Abbruch!H114</f>
        <v>1503</v>
      </c>
      <c r="AS24" s="16">
        <f>VLOOKUP(AE20,I37:J74,2,FALSE)*[1]T1_o_Abbruch!H115</f>
        <v>3877.6007902240294</v>
      </c>
      <c r="AT24" s="16">
        <f>[1]T1_o_Abbruch!H111</f>
        <v>0</v>
      </c>
      <c r="AU24" s="16">
        <f t="shared" ref="AU24:AU35" si="52">IF(ISNUMBER($AE24),IF(OR(HLOOKUP($AU$5,$I$2:$Y$8,4,FALSE)=1,HLOOKUP($AU$5,$I$2:$Y$8,5,FALSE)=1,),HLOOKUP($AU$5,$I$2:$Y$8,4,FALSE)*VLOOKUP($AC24,$B$32:$G$45,MATCH($AD24,$B$33:$G$33,0),FALSE)+HLOOKUP($AU$5,$I$2:$Y$8,5,FALSE)*VLOOKUP($AC24,$B$47:$G$60,MATCH($AD24,$B$48:$G$48,0),FALSE)+$AE24,$AE24),"N/A")</f>
        <v>464</v>
      </c>
      <c r="AV24" s="16">
        <f t="shared" ref="AV24:AV35" si="53">IF(ISNUMBER($AF24),$AF24*SQRT(SUMSQ(HLOOKUP($AU$5,$J$2:$Y$8,2,FALSE)*VLOOKUP($AC24,$B$2:$G$15,MATCH($AD24,$B$3:$G$3,0),FALSE),HLOOKUP($AU$5,$J$2:$Y$8,3,FALSE)*VLOOKUP($AC24,$B$17:$G$30,MATCH($AD24,$B$18:$G$18,0),FALSE),HLOOKUP($AU$5,$J$2:$Y$8,6,FALSE)))+HLOOKUP($AU$5,$J$2:$Y$8,4,FALSE)*VLOOKUP($AC24,$B$32:$G$45,MATCH($AD24,$B$33:$G$33,0),FALSE)+HLOOKUP($AU$5,$J$2:$Y$8,5,FALSE)*VLOOKUP($AC24,$B$47:$G$60,MATCH($AD24,$B$48:$G$48,0),FALSE),"N/A")</f>
        <v>1052</v>
      </c>
      <c r="AW24" s="16">
        <f t="shared" ref="AW24:AW35" si="54">IF(ISNUMBER($AG24),IF(OR(HLOOKUP($AU$5,$I$2:$Y$8,4,FALSE)=1,HLOOKUP($AU$5,$I$2:$Y$8,5,FALSE)=1,),HLOOKUP($AU$5,$I$2:$Y$8,4,FALSE)*VLOOKUP($AC24,$B$32:$G$45,MATCH($AD24,$B$33:$G$33,0),FALSE)+HLOOKUP($AU$5,$I$2:$Y$8,5,FALSE)*VLOOKUP($AC24,$B$47:$G$60,MATCH($AD24,$B$48:$G$48,0),FALSE)+$AG24,$AG24),"N/A")</f>
        <v>3877.6007902240294</v>
      </c>
      <c r="AX24" s="47" t="str">
        <f>IF(AY24&gt;0, "true", "false")</f>
        <v>false</v>
      </c>
      <c r="AY24" s="16">
        <f>AH24</f>
        <v>0</v>
      </c>
      <c r="AZ24" s="16">
        <f t="shared" ref="AZ24:AZ35" si="55">IF(ISNUMBER($AE24),IF(OR(HLOOKUP($AZ$5,$I$2:$Y$8,4,FALSE)=1,HLOOKUP($AZ$5,$I$2:$Y$8,5,FALSE)=1,),HLOOKUP($AZ$5,$I$2:$Y$8,4,FALSE)*VLOOKUP($AC24,$B$32:$G$45,MATCH($AD24,$B$33:$G$33,0),FALSE)+HLOOKUP($AZ$5,$I$2:$Y$8,5,FALSE)*VLOOKUP($AC24,$B$47:$G$60,MATCH($AD24,$B$48:$G$48,0),FALSE)+$AE24,$AE24),"N/A")</f>
        <v>339</v>
      </c>
      <c r="BA24" s="16">
        <f t="shared" ref="BA24:BA35" si="56">IF(ISNUMBER($AF24),$AF24*SQRT(SUMSQ(HLOOKUP($AZ$5,$J$2:$Y$8,2,FALSE)*VLOOKUP($AC24,$B$2:$G$15,MATCH($AD24,$B$3:$G$3,0),FALSE),HLOOKUP($AZ$5,$J$2:$Y$8,3,FALSE)*VLOOKUP($AC24,$B$17:$G$30,MATCH($AD24,$B$18:$G$18,0),FALSE),HLOOKUP($AZ$5,$J$2:$Y$8,6,FALSE)))+HLOOKUP($AZ$5,$J$2:$Y$8,4,FALSE)*VLOOKUP($AC24,$B$32:$G$45,MATCH($AD24,$B$33:$G$33,0),FALSE)+HLOOKUP($AZ$5,$J$2:$Y$8,5,FALSE)*VLOOKUP($AC24,$B$47:$G$60,MATCH($AD24,$B$48:$G$48,0),FALSE),"N/A")</f>
        <v>927</v>
      </c>
      <c r="BB24" s="16">
        <f t="shared" ref="BB24:BB35" si="57">IF(ISNUMBER($AG24),IF(OR(HLOOKUP($AZ$5,$I$2:$Y$8,4,FALSE)=1,HLOOKUP($AZ$5,$I$2:$Y$8,5,FALSE)=1,),HLOOKUP($AZ$5,$I$2:$Y$8,4,FALSE)*VLOOKUP($AC24,$B$32:$G$45,MATCH($AD24,$B$33:$G$33,0),FALSE)+HLOOKUP($AZ$5,$I$2:$Y$8,5,FALSE)*VLOOKUP($AC24,$B$47:$G$60,MATCH($AD24,$B$48:$G$48,0),FALSE)+$AG24,$AG24),"N/A")</f>
        <v>3752.6007902240294</v>
      </c>
      <c r="BC24" s="16" t="str">
        <f>IF(BD24&gt;0, "true", "false")</f>
        <v>false</v>
      </c>
      <c r="BD24" s="16">
        <f>AH24</f>
        <v>0</v>
      </c>
      <c r="BE24" s="16">
        <f t="shared" ref="BE24:BE35" si="58">IF(ISNUMBER($AE24),IF(OR(HLOOKUP($BE$5,$I$2:$Y$8,4,FALSE)=1,HLOOKUP($BE$5,$I$2:$Y$8,5,FALSE)=1,),HLOOKUP($BE$5,$I$2:$Y$8,4,FALSE)*VLOOKUP($AC24,$B$32:$G$45,MATCH($AD24,$B$33:$G$33,0),FALSE)+HLOOKUP($AU$5,$I$2:$Y$8,5,FALSE)*VLOOKUP($AC24,$B$47:$G$60,MATCH($AD24,$B$48:$G$48,0),FALSE)+$AE24,$AE24),"N/A")</f>
        <v>465.3</v>
      </c>
      <c r="BF24" s="16">
        <f t="shared" ref="BF24:BF35" si="59">IF(ISNUMBER($AF24),$AF24*SQRT(SUMSQ(HLOOKUP($BE$5,$J$2:$Y$8,2,FALSE)*VLOOKUP($AC24,$B$2:$G$15,MATCH($AD24,$B$3:$G$3,0),FALSE),HLOOKUP($BE$5,$J$2:$Y$8,3,FALSE)*VLOOKUP($AC24,$B$17:$G$30,MATCH($AD24,$B$18:$G$18,0),FALSE),HLOOKUP($BE$5,$J$2:$Y$8,6,FALSE)))+HLOOKUP($BE$5,$J$2:$Y$8,4,FALSE)*VLOOKUP($AC24,$B$32:$G$45,MATCH($AD24,$B$33:$G$33,0),FALSE)+HLOOKUP($BE$5,$J$2:$Y$8,5,FALSE)*VLOOKUP($AC24,$B$47:$G$60,MATCH($AD24,$B$48:$G$48,0),FALSE),"N/A")</f>
        <v>1053.3</v>
      </c>
      <c r="BG24" s="16">
        <f t="shared" ref="BG24:BG35" si="60">IF(ISNUMBER($AG24),IF(OR(HLOOKUP($BE$5,$I$2:$Y$8,4,FALSE)=1,HLOOKUP($BE$5,$I$2:$Y$8,5,FALSE)=1,),HLOOKUP($BE$5,$I$2:$Y$8,4,FALSE)*VLOOKUP($AC24,$B$32:$G$45,MATCH($AD24,$B$33:$G$33,0),FALSE)+HLOOKUP($BE$5,$I$2:$Y$8,5,FALSE)*VLOOKUP($AC24,$B$47:$G$60,MATCH($AD24,$B$48:$G$48,0),FALSE)+$AG24,$AG24),"N/A")</f>
        <v>3878.9007902240296</v>
      </c>
      <c r="BH24" s="16" t="str">
        <f>IF(BI24&gt;0, "true", "false")</f>
        <v>false</v>
      </c>
      <c r="BI24" s="16">
        <f>AH24</f>
        <v>0</v>
      </c>
      <c r="BJ24" s="16">
        <f t="shared" ref="BJ24:BJ35" si="61">IF(ISNUMBER($AE24),IF(OR(HLOOKUP($BJ$5,$I$2:$Y$8,4,FALSE)=1,HLOOKUP($BJ$5,$I$2:$Y$8,5,FALSE)=1,),HLOOKUP($BJ$5,$I$2:$Y$8,4,FALSE)*VLOOKUP($AC24,$B$32:$G$45,MATCH($AD24,$B$33:$G$33,0),FALSE)+HLOOKUP($BJ$5,$I$2:$Y$8,5,FALSE)*VLOOKUP($AC24,$B$47:$G$60,MATCH($AD24,$B$48:$G$48,0),FALSE)+$AE24,$AE24),"N/A")</f>
        <v>340.3</v>
      </c>
      <c r="BK24" s="16">
        <f t="shared" ref="BK24:BK35" si="62">IF(ISNUMBER($AF24),$AF24*SQRT(SUMSQ(HLOOKUP($BJ$5,$J$2:$Y$8,2,FALSE)*VLOOKUP($AC24,$B$2:$G$15,MATCH($AD24,$B$3:$G$3,0),FALSE),HLOOKUP($BJ$5,$J$2:$Y$8,3,FALSE)*VLOOKUP($AC24,$B$17:$G$30,MATCH($AD24,$B$18:$G$18,0),FALSE),HLOOKUP($BJ$5,$J$2:$Y$8,6,FALSE)))+HLOOKUP($BJ$5,$J$2:$Y$8,4,FALSE)*VLOOKUP($AC24,$B$32:$G$45,MATCH($AD24,$B$33:$G$33,0),FALSE)+HLOOKUP($BJ$5,$J$2:$Y$8,5,FALSE)*VLOOKUP($AC24,$B$47:$G$60,MATCH($AD24,$B$48:$G$48,0),FALSE),"N/A")</f>
        <v>928.3</v>
      </c>
      <c r="BL24" s="16">
        <f t="shared" ref="BL24:BL35" si="63">IF(ISNUMBER($AG24),IF(OR(HLOOKUP($BJ$5,$I$2:$Y$8,4,FALSE)=1,HLOOKUP($BJ$5,$I$2:$Y$8,5,FALSE)=1,),HLOOKUP($BJ$5,$I$2:$Y$8,4,FALSE)*VLOOKUP($AC24,$B$32:$G$45,MATCH($AD24,$B$33:$G$33,0),FALSE)+HLOOKUP($BJ$5,$I$2:$Y$8,5,FALSE)*VLOOKUP($AC24,$B$47:$G$60,MATCH($AD24,$B$48:$G$48,0),FALSE)+$AG24,$AG24),"N/A")</f>
        <v>3753.9007902240296</v>
      </c>
      <c r="BM24" s="16" t="str">
        <f>IF(BN24&gt;0, "true", "false")</f>
        <v>false</v>
      </c>
      <c r="BN24" s="16">
        <f>AH24</f>
        <v>0</v>
      </c>
      <c r="BO24" s="16">
        <f>IF(ISNUMBER($AI24),$AI24+HLOOKUP($BO$5,$J$2:$Y$8,4,FALSE)*VLOOKUP($AC24,$B$32:$G$45,MATCH($AD24,$B$33:$G$33,0),FALSE)+HLOOKUP($BO$5,$J$2:$Y$8,5,FALSE)*VLOOKUP($AC24,$B$47:$G$60,MATCH($AD24,$B$48:$G$48,0),FALSE),"N/A")</f>
        <v>464</v>
      </c>
      <c r="BP24" s="16">
        <f>IF(ISNUMBER($AJ24),$AJ24+HLOOKUP($BO$5,$J$2:$Y$8,4,FALSE)*VLOOKUP($AC24,$B$32:$G$45,MATCH($AD24,$B$33:$G$33,0),FALSE)+HLOOKUP($BO$5,$J$2:$Y$8,5,FALSE)*VLOOKUP($AC24,$B$47:$G$60,MATCH($AD24,$B$48:$G$48,0),FALSE),"N/A")</f>
        <v>1219</v>
      </c>
      <c r="BQ24" s="16">
        <f>IF(ISNUMBER($AK24),$AK24+HLOOKUP($BO$5,$J$2:$Y$8,4,FALSE)*VLOOKUP($AC24,$B$32:$G$45,MATCH($AD24,$B$33:$G$33,0),FALSE)+HLOOKUP($BO$5,$J$2:$Y$8,5,FALSE)*VLOOKUP($AC24,$B$47:$G$60,MATCH($AD24,$B$48:$G$48,0),FALSE),"N/A")</f>
        <v>3877.6007902240294</v>
      </c>
      <c r="BR24" s="16" t="str">
        <f>IF(BS24&gt;0, "true", "false")</f>
        <v>false</v>
      </c>
      <c r="BS24" s="16">
        <f>AL24</f>
        <v>0</v>
      </c>
      <c r="BT24" s="16">
        <f>IF(ISNUMBER($AI24),$AI24+HLOOKUP($BT$5,$J$2:$Y$8,4,FALSE)*VLOOKUP($AC24,$B$32:$G$45,MATCH($AD24,$B$33:$G$33,0),FALSE)+HLOOKUP($BT$5,$J$2:$Y$8,5,FALSE)*VLOOKUP($AC24,$B$47:$G$60,MATCH($AD24,$B$48:$G$48,0),FALSE),"N/A")</f>
        <v>339</v>
      </c>
      <c r="BU24" s="16">
        <f>IF(ISNUMBER($AJ24),$AJ24+HLOOKUP($BT$5,$J$2:$Y$8,4,FALSE)*VLOOKUP($AC24,$B$32:$G$45,MATCH($AD24,$B$33:$G$33,0),FALSE)+HLOOKUP($BT$5,$J$2:$Y$8,5,FALSE)*VLOOKUP($AC24,$B$47:$G$60,MATCH($AD24,$B$48:$G$48,0),FALSE),"N/A")</f>
        <v>1094</v>
      </c>
      <c r="BV24" s="16">
        <f>IF(ISNUMBER($AK24),$AK24+HLOOKUP($BT$5,$J$2:$Y$8,4,FALSE)*VLOOKUP($AC24,$B$32:$G$45,MATCH($AD24,$B$33:$G$33,0),FALSE)+HLOOKUP($BT$5,$J$2:$Y$8,5,FALSE)*VLOOKUP($AC24,$B$47:$G$60,MATCH($AD24,$B$48:$G$48,0),FALSE),"N/A")</f>
        <v>3752.6007902240294</v>
      </c>
      <c r="BW24" s="16" t="str">
        <f>IF(BX24&gt;0, "true", "false")</f>
        <v>false</v>
      </c>
      <c r="BX24" s="16">
        <f>AL24</f>
        <v>0</v>
      </c>
      <c r="BY24" s="16">
        <f>IF(ISNUMBER($AI24),$AI24+HLOOKUP($BY$5,$J$2:$Y$8,4,FALSE)*VLOOKUP($AC24,$B$32:$G$45,MATCH($AD24,$B$33:$G$33,0),FALSE)+HLOOKUP($BY$5,$J$2:$Y$8,5,FALSE)*VLOOKUP($AC24,$B$47:$G$60,MATCH($AD24,$B$48:$G$48,0),FALSE),"N/A")</f>
        <v>465.3</v>
      </c>
      <c r="BZ24" s="16">
        <f>IF(ISNUMBER($AJ24),$AJ24+HLOOKUP($BY$5,$J$2:$Y$8,4,FALSE)*VLOOKUP($AC24,$B$32:$G$45,MATCH($AD24,$B$33:$G$33,0),FALSE)+HLOOKUP($BY$5,$J$2:$Y$8,5,FALSE)*VLOOKUP($AC24,$B$47:$G$60,MATCH($AD24,$B$48:$G$48,0),FALSE),"N/A")</f>
        <v>1220.3</v>
      </c>
      <c r="CA24" s="16">
        <f>IF(ISNUMBER($AK24),$AK24+HLOOKUP($BY$5,$J$2:$Y$8,4,FALSE)*VLOOKUP($AC24,$B$32:$G$45,MATCH($AD24,$B$33:$G$33,0),FALSE)+HLOOKUP($BY$5,$J$2:$Y$8,5,FALSE)*VLOOKUP($AC24,$B$47:$G$60,MATCH($AD24,$B$48:$G$48,0),FALSE),"N/A")</f>
        <v>3878.9007902240296</v>
      </c>
      <c r="CB24" s="16" t="str">
        <f>IF(CC24&gt;0, "true", "false")</f>
        <v>false</v>
      </c>
      <c r="CC24" s="16">
        <f>AL24</f>
        <v>0</v>
      </c>
      <c r="CD24" s="16">
        <f>IF(ISNUMBER($AI24),$AI24+HLOOKUP($CD$5,$J$2:$Y$8,4,FALSE)*VLOOKUP($AC24,$B$32:$G$45,MATCH($AD24,$B$33:$G$33,0),FALSE)+HLOOKUP($CD$5,$J$2:$Y$8,5,FALSE)*VLOOKUP($AC24,$B$47:$G$60,MATCH($AD24,$B$48:$G$48,0),FALSE),"N/A")</f>
        <v>340.3</v>
      </c>
      <c r="CE24" s="16">
        <f>IF(ISNUMBER($AJ24),$AJ24+HLOOKUP($CD$5,$J$2:$Y$8,4,FALSE)*VLOOKUP($AC24,$B$32:$G$45,MATCH($AD24,$B$33:$G$33,0),FALSE)+HLOOKUP($CD$5,$J$2:$Y$8,5,FALSE)*VLOOKUP($AC24,$B$47:$G$60,MATCH($AD24,$B$48:$G$48,0),FALSE),"N/A")</f>
        <v>1095.3</v>
      </c>
      <c r="CF24" s="16">
        <f>IF(ISNUMBER($AK24),$AK24+HLOOKUP($CD$5,$J$2:$Y$8,4,FALSE)*VLOOKUP($AC24,$B$32:$G$45,MATCH($AD24,$B$33:$G$33,0),FALSE)+HLOOKUP($CD$5,$J$2:$Y$8,5,FALSE)*VLOOKUP($AC24,$B$47:$G$60,MATCH($AD24,$B$48:$G$48,0),FALSE),"N/A")</f>
        <v>3753.9007902240296</v>
      </c>
      <c r="CG24" s="16" t="str">
        <f>IF(CH24&gt;0, "true", "false")</f>
        <v>false</v>
      </c>
      <c r="CH24" s="16">
        <f>AL24</f>
        <v>0</v>
      </c>
      <c r="CI24" s="16">
        <f>IF(ISNUMBER($AM24),$AM24+HLOOKUP($CI$5,$J$2:$Y$8,4,FALSE)*VLOOKUP($AC24,$B$32:$G$45,MATCH($AD24,$B$33:$G$33,0),FALSE)+HLOOKUP($CI$5,$J$2:$Y$8,5,FALSE)*VLOOKUP($AC24,$B$47:$G$60,MATCH($AD24,$B$48:$G$48,0),FALSE),"N/A")</f>
        <v>464</v>
      </c>
      <c r="CJ24" s="16">
        <f>IF(ISNUMBER($AN24),$AN24+HLOOKUP($CI$5,$J$2:$Y$8,4,FALSE)*VLOOKUP($AC24,$B$32:$G$45,MATCH($AD24,$B$33:$G$33,0),FALSE)+HLOOKUP($CI$5,$J$2:$Y$8,5,FALSE)*VLOOKUP($AC24,$B$47:$G$60,MATCH($AD24,$B$48:$G$48,0),FALSE),"N/A")</f>
        <v>1149</v>
      </c>
      <c r="CK24" s="16">
        <f>IF(ISNUMBER($AO24),$AO24+HLOOKUP($CI$5,$J$2:$Y$8,4,FALSE)*VLOOKUP($AC24,$B$32:$G$45,MATCH($AD24,$B$33:$G$33,0),FALSE)+HLOOKUP($CI$5,$J$2:$Y$8,5,FALSE)*VLOOKUP($AC24,$B$47:$G$60,MATCH($AD24,$B$48:$G$48,0),FALSE),"N/A")</f>
        <v>3877.6007902240294</v>
      </c>
      <c r="CL24" s="16" t="str">
        <f>IF(CM24&gt;0, "true", "false")</f>
        <v>false</v>
      </c>
      <c r="CM24" s="76">
        <f>AP24</f>
        <v>0</v>
      </c>
      <c r="CN24" s="16">
        <f>IF(ISNUMBER($AM24),$AM24+HLOOKUP($CN$5,$J$2:$Y$8,4,FALSE)*VLOOKUP($AC24,$B$32:$G$45,MATCH($AD24,$B$33:$G$33,0),FALSE)+HLOOKUP($CN$5,$J$2:$Y$8,5,FALSE)*VLOOKUP($AC24,$B$47:$G$60,MATCH($AD24,$B$48:$G$48,0),FALSE),"N/A")</f>
        <v>339</v>
      </c>
      <c r="CO24" s="16">
        <f>IF(ISNUMBER($AN24),$AN24+HLOOKUP($CN$5,$J$2:$Y$8,4,FALSE)*VLOOKUP($AC24,$B$32:$G$45,MATCH($AD24,$B$33:$G$33,0),FALSE)+HLOOKUP($CN$5,$J$2:$Y$8,5,FALSE)*VLOOKUP($AC24,$B$47:$G$60,MATCH($AD24,$B$48:$G$48,0),FALSE),"N/A")</f>
        <v>1024</v>
      </c>
      <c r="CP24" s="16">
        <f>IF(ISNUMBER($AO24),$AO24+HLOOKUP($CN$5,$J$2:$Y$8,4,FALSE)*VLOOKUP($AC24,$B$32:$G$45,MATCH($AD24,$B$33:$G$33,0),FALSE)+HLOOKUP($CN$5,$J$2:$Y$8,5,FALSE)*VLOOKUP($AC24,$B$47:$G$60,MATCH($AD24,$B$48:$G$48,0),FALSE),"N/A")</f>
        <v>3752.6007902240294</v>
      </c>
      <c r="CQ24" s="16" t="str">
        <f>IF(CR24&gt;0, "true", "false")</f>
        <v>false</v>
      </c>
      <c r="CR24" s="76">
        <f>AP24</f>
        <v>0</v>
      </c>
      <c r="CS24" s="16">
        <f>IF(ISNUMBER($AM24),$AM24+HLOOKUP($CS$5,$J$2:$Y$8,4,FALSE)*VLOOKUP($AC24,$B$32:$G$45,MATCH($AD24,$B$33:$G$33,0),FALSE)+HLOOKUP($CS$5,$J$2:$Y$8,5,FALSE)*VLOOKUP($AC24,$B$47:$G$60,MATCH($AD24,$B$48:$G$48,0),FALSE),"N/A")</f>
        <v>465.3</v>
      </c>
      <c r="CT24" s="16">
        <f>IF(ISNUMBER($AN24),$AN24+HLOOKUP($CS$5,$J$2:$Y$8,4,FALSE)*VLOOKUP($AC24,$B$32:$G$45,MATCH($AD24,$B$33:$G$33,0),FALSE)+HLOOKUP($CS$5,$J$2:$Y$8,5,FALSE)*VLOOKUP($AC24,$B$47:$G$60,MATCH($AD24,$B$48:$G$48,0),FALSE),"N/A")</f>
        <v>1150.3</v>
      </c>
      <c r="CU24" s="16">
        <f>IF(ISNUMBER($AO24),$AO24+HLOOKUP($CS$5,$J$2:$Y$8,4,FALSE)*VLOOKUP($AC24,$B$32:$G$45,MATCH($AD24,$B$33:$G$33,0),FALSE)+HLOOKUP($CS$5,$J$2:$Y$8,5,FALSE)*VLOOKUP($AC24,$B$47:$G$60,MATCH($AD24,$B$48:$G$48,0),FALSE),"N/A")</f>
        <v>3878.9007902240296</v>
      </c>
      <c r="CV24" s="16" t="str">
        <f>IF(CW24&gt;0, "true", "false")</f>
        <v>false</v>
      </c>
      <c r="CW24" s="76">
        <f>AP24</f>
        <v>0</v>
      </c>
      <c r="CX24" s="16">
        <f>IF(ISNUMBER($AM24),$AM24+HLOOKUP($CX$5,$J$2:$Y$8,4,FALSE)*VLOOKUP($AC24,$B$32:$G$45,MATCH($AD24,$B$33:$G$33,0),FALSE)+HLOOKUP($CX$5,$J$2:$Y$8,5,FALSE)*VLOOKUP($AC24,$B$47:$G$60,MATCH($AD24,$B$48:$G$48,0),FALSE),"N/A")</f>
        <v>340.3</v>
      </c>
      <c r="CY24" s="16">
        <f>IF(ISNUMBER($AN24),$AN24+HLOOKUP($CX$5,$J$2:$Y$8,4,FALSE)*VLOOKUP($AC24,$B$32:$G$45,MATCH($AD24,$B$33:$G$33,0),FALSE)+HLOOKUP($CX$5,$J$2:$Y$8,5,FALSE)*VLOOKUP($AC24,$B$47:$G$60,MATCH($AD24,$B$48:$G$48,0),FALSE),"N/A")</f>
        <v>1025.3</v>
      </c>
      <c r="CZ24" s="16">
        <f>IF(ISNUMBER($AO24),$AO24+HLOOKUP($CX$5,$J$2:$Y$8,4,FALSE)*VLOOKUP($AC24,$B$32:$G$45,MATCH($AD24,$B$33:$G$33,0),FALSE)+HLOOKUP($CX$5,$J$2:$Y$8,5,FALSE)*VLOOKUP($AC24,$B$47:$G$60,MATCH($AD24,$B$48:$G$48,0),FALSE),"N/A")</f>
        <v>3753.9007902240296</v>
      </c>
      <c r="DA24" s="16" t="str">
        <f>IF(DB24&gt;0, "true", "false")</f>
        <v>false</v>
      </c>
      <c r="DB24" s="76">
        <f>AP24</f>
        <v>0</v>
      </c>
      <c r="DC24" s="16">
        <f>IF(ISNUMBER($AQ24),$AQ24+HLOOKUP($DC$5,$J$2:$Y$8,4,FALSE)*VLOOKUP($AC24,$B$32:$G$45,MATCH($AD24,$B$33:$G$33,0),FALSE)+HLOOKUP($DC$5,$J$2:$Y$8,5,FALSE)*VLOOKUP($AC24,$B$47:$G$60,MATCH($AD24,$B$48:$G$48,0),FALSE),"N/A")</f>
        <v>464</v>
      </c>
      <c r="DD24" s="16">
        <f>IF(ISNUMBER($AR24),$AR24+HLOOKUP($DC$5,$J$2:$Y$8,4,FALSE)*VLOOKUP($AC24,$B$32:$G$45,MATCH($AD24,$B$33:$G$33,0),FALSE)+HLOOKUP($DC$5,$J$2:$Y$8,5,FALSE)*VLOOKUP($AC24,$B$47:$G$60,MATCH($AD24,$B$48:$G$48,0),FALSE),"N/A")</f>
        <v>1503</v>
      </c>
      <c r="DE24" s="16">
        <f>IF(ISNUMBER($AS24),$AS24+HLOOKUP($DC$5,$J$2:$Y$8,4,FALSE)*VLOOKUP($AC24,$B$32:$G$45,MATCH($AD24,$B$33:$G$33,0),FALSE)+HLOOKUP($DC$5,$J$2:$Y$8,5,FALSE)*VLOOKUP($AC24,$B$47:$G$60,MATCH($AD24,$B$48:$G$48,0),FALSE),"N/A")</f>
        <v>3877.6007902240294</v>
      </c>
      <c r="DF24" s="16" t="str">
        <f>IF(DG24&gt;0, "true", "false")</f>
        <v>false</v>
      </c>
      <c r="DG24" s="76">
        <f>AT24</f>
        <v>0</v>
      </c>
      <c r="DH24" s="16">
        <f>IF(ISNUMBER($AQ24),$AQ24+HLOOKUP($DH$5,$J$2:$Y$8,4,FALSE)*VLOOKUP($AC24,$B$32:$G$45,MATCH($AD24,$B$33:$G$33,0),FALSE)+HLOOKUP($DH$5,$J$2:$Y$8,5,FALSE)*VLOOKUP($AC24,$B$47:$G$60,MATCH($AD24,$B$48:$G$48,0),FALSE),"N/A")</f>
        <v>339</v>
      </c>
      <c r="DI24" s="16">
        <f>IF(ISNUMBER($AR24),$AR24+HLOOKUP($DH$5,$J$2:$Y$8,4,FALSE)*VLOOKUP($AC24,$B$32:$G$45,MATCH($AD24,$B$33:$G$33,0),FALSE)+HLOOKUP($DH$5,$J$2:$Y$8,5,FALSE)*VLOOKUP($AC24,$B$47:$G$60,MATCH($AD24,$B$48:$G$48,0),FALSE),"N/A")</f>
        <v>1378</v>
      </c>
      <c r="DJ24" s="16">
        <f>IF(ISNUMBER($AS24),$AS24+HLOOKUP($DH$5,$J$2:$Y$8,4,FALSE)*VLOOKUP($AC24,$B$32:$G$45,MATCH($AD24,$B$33:$G$33,0),FALSE)+HLOOKUP($DH$5,$J$2:$Y$8,5,FALSE)*VLOOKUP($AC24,$B$47:$G$60,MATCH($AD24,$B$48:$G$48,0),FALSE),"N/A")</f>
        <v>3752.6007902240294</v>
      </c>
      <c r="DK24" s="16" t="str">
        <f>IF(DL24&gt;0, "true", "false")</f>
        <v>false</v>
      </c>
      <c r="DL24" s="76">
        <f>AT24</f>
        <v>0</v>
      </c>
      <c r="DM24" s="16">
        <f>IF(ISNUMBER($AQ24),$AQ24+HLOOKUP($DM$5,$J$2:$Y$8,4,FALSE)*VLOOKUP($AC24,$B$32:$G$45,MATCH($AD24,$B$33:$G$33,0),FALSE)+HLOOKUP($DM$5,$J$2:$Y$8,5,FALSE)*VLOOKUP($AC24,$B$47:$G$60,MATCH($AD24,$B$48:$G$48,0),FALSE),"N/A")</f>
        <v>465.3</v>
      </c>
      <c r="DN24" s="16">
        <f>IF(ISNUMBER($AR24),$AR24+HLOOKUP($DM$5,$J$2:$Y$8,4,FALSE)*VLOOKUP($AC24,$B$32:$G$45,MATCH($AD24,$B$33:$G$33,0),FALSE)+HLOOKUP($DM$5,$J$2:$Y$8,5,FALSE)*VLOOKUP($AC24,$B$47:$G$60,MATCH($AD24,$B$48:$G$48,0),FALSE),"N/A")</f>
        <v>1504.3</v>
      </c>
      <c r="DO24" s="16">
        <f>IF(ISNUMBER($AS24),$AS24+HLOOKUP($DM$5,$J$2:$Y$8,4,FALSE)*VLOOKUP($AC24,$B$32:$G$45,MATCH($AD24,$B$33:$G$33,0),FALSE)+HLOOKUP($DM$5,$J$2:$Y$8,5,FALSE)*VLOOKUP($AC24,$B$47:$G$60,MATCH($AD24,$B$48:$G$48,0),FALSE),"N/A")</f>
        <v>3878.9007902240296</v>
      </c>
      <c r="DP24" s="16" t="str">
        <f>IF(DQ24&gt;0, "true", "false")</f>
        <v>false</v>
      </c>
      <c r="DQ24" s="76">
        <f>AT24</f>
        <v>0</v>
      </c>
      <c r="DR24" s="16">
        <f>IF(ISNUMBER($AQ24),$AQ24+HLOOKUP($DR$5,$J$2:$Y$8,4,FALSE)*VLOOKUP($AC24,$B$32:$G$45,MATCH($AD24,$B$33:$G$33,0),FALSE)+HLOOKUP($DR$5,$J$2:$Y$8,5,FALSE)*VLOOKUP($AC24,$B$47:$G$60,MATCH($AD24,$B$48:$G$48,0),FALSE),"N/A")</f>
        <v>340.3</v>
      </c>
      <c r="DS24" s="16">
        <f>IF(ISNUMBER($AR24),$AR24+HLOOKUP($DR$5,$J$2:$Y$8,4,FALSE)*VLOOKUP($AC24,$B$32:$G$45,MATCH($AD24,$B$33:$G$33,0),FALSE)+HLOOKUP($DR$5,$J$2:$Y$8,5,FALSE)*VLOOKUP($AC24,$B$47:$G$60,MATCH($AD24,$B$48:$G$48,0),FALSE),"N/A")</f>
        <v>1379.3</v>
      </c>
      <c r="DT24" s="16">
        <f>IF(ISNUMBER($AS24),$AS24+HLOOKUP($DR$5,$J$2:$Y$8,4,FALSE)*VLOOKUP($AC24,$B$32:$G$45,MATCH($AD24,$B$33:$G$33,0),FALSE)+HLOOKUP($DR$5,$J$2:$Y$8,5,FALSE)*VLOOKUP($AC24,$B$47:$G$60,MATCH($AD24,$B$48:$G$48,0),FALSE),"N/A")</f>
        <v>3753.9007902240296</v>
      </c>
      <c r="DU24" s="16" t="str">
        <f>IF(DV24&gt;0, "true", "false")</f>
        <v>false</v>
      </c>
      <c r="DV24" s="76">
        <f>AT24</f>
        <v>0</v>
      </c>
    </row>
    <row r="25" spans="2:126" x14ac:dyDescent="0.35">
      <c r="B25" s="6" t="s">
        <v>12</v>
      </c>
      <c r="C25" s="88"/>
      <c r="D25" s="88"/>
      <c r="E25" s="87">
        <v>1</v>
      </c>
      <c r="F25" s="88"/>
      <c r="G25" s="86"/>
      <c r="AA25" s="74">
        <v>1.5</v>
      </c>
      <c r="AB25" s="73">
        <f t="shared" si="51"/>
        <v>5.8399401475370878</v>
      </c>
      <c r="AC25" s="47" t="s">
        <v>7</v>
      </c>
      <c r="AD25" s="47" t="s">
        <v>1</v>
      </c>
      <c r="AE25" s="16">
        <f>[1]T1_o_Abbruch!$E135</f>
        <v>47</v>
      </c>
      <c r="AF25" s="16">
        <f>[1]T1_o_Abbruch!$E136</f>
        <v>64</v>
      </c>
      <c r="AG25" s="16">
        <f>[1]T1_o_Abbruch!$E137</f>
        <v>228.55796501626097</v>
      </c>
      <c r="AH25" s="16">
        <f>[1]T1_o_Abbruch!$E133</f>
        <v>0.73360000000000003</v>
      </c>
      <c r="AI25" s="16">
        <f>[1]T1_o_Abbruch!F135</f>
        <v>47</v>
      </c>
      <c r="AJ25" s="16">
        <f>[1]T1_o_Abbruch!F136</f>
        <v>68</v>
      </c>
      <c r="AK25" s="16">
        <f>[1]T1_o_Abbruch!F137</f>
        <v>228.55796501626097</v>
      </c>
      <c r="AL25" s="16">
        <f>[1]T1_o_Abbruch!F133</f>
        <v>0.67166666666666663</v>
      </c>
      <c r="AM25" s="16">
        <f>[1]T1_o_Abbruch!$G135</f>
        <v>47</v>
      </c>
      <c r="AN25" s="16">
        <f>[1]T1_o_Abbruch!$G136</f>
        <v>71</v>
      </c>
      <c r="AO25" s="16">
        <f>[1]T1_o_Abbruch!$G137</f>
        <v>228.55796501626097</v>
      </c>
      <c r="AP25" s="16">
        <f>[1]T1_o_Abbruch!$G133</f>
        <v>0.6704</v>
      </c>
      <c r="AQ25" s="16">
        <f>[1]T1_o_Abbruch!H135</f>
        <v>47</v>
      </c>
      <c r="AR25" s="16">
        <f>[1]T1_o_Abbruch!H136</f>
        <v>83</v>
      </c>
      <c r="AS25" s="16">
        <f>[1]T1_o_Abbruch!H137</f>
        <v>228.55796501626097</v>
      </c>
      <c r="AT25" s="16">
        <f>[1]T1_o_Abbruch!H133</f>
        <v>0.56320000000000003</v>
      </c>
      <c r="AU25" s="16">
        <f t="shared" si="52"/>
        <v>47</v>
      </c>
      <c r="AV25" s="16">
        <f t="shared" si="53"/>
        <v>64</v>
      </c>
      <c r="AW25" s="16">
        <f t="shared" si="54"/>
        <v>228.55796501626097</v>
      </c>
      <c r="AX25" s="47" t="str">
        <f>IF(AY25&gt;0, "true", "false")</f>
        <v>true</v>
      </c>
      <c r="AY25" s="16">
        <f>AH25</f>
        <v>0.73360000000000003</v>
      </c>
      <c r="AZ25" s="16">
        <f t="shared" si="55"/>
        <v>47</v>
      </c>
      <c r="BA25" s="16">
        <f t="shared" si="56"/>
        <v>64</v>
      </c>
      <c r="BB25" s="16">
        <f t="shared" si="57"/>
        <v>228.55796501626097</v>
      </c>
      <c r="BC25" s="16" t="str">
        <f>IF(BD25&gt;0, "true", "false")</f>
        <v>true</v>
      </c>
      <c r="BD25" s="16">
        <f>AH25</f>
        <v>0.73360000000000003</v>
      </c>
      <c r="BE25" s="16">
        <f t="shared" si="58"/>
        <v>52</v>
      </c>
      <c r="BF25" s="16">
        <f t="shared" si="59"/>
        <v>69</v>
      </c>
      <c r="BG25" s="16">
        <f t="shared" si="60"/>
        <v>233.55796501626097</v>
      </c>
      <c r="BH25" s="16" t="str">
        <f>IF(BI25&gt;0, "true", "false")</f>
        <v>true</v>
      </c>
      <c r="BI25" s="16">
        <f>AH25</f>
        <v>0.73360000000000003</v>
      </c>
      <c r="BJ25" s="16">
        <f t="shared" si="61"/>
        <v>52</v>
      </c>
      <c r="BK25" s="16">
        <f t="shared" si="62"/>
        <v>69</v>
      </c>
      <c r="BL25" s="16">
        <f t="shared" si="63"/>
        <v>233.55796501626097</v>
      </c>
      <c r="BM25" s="16" t="str">
        <f>IF(BN25&gt;0, "true", "false")</f>
        <v>true</v>
      </c>
      <c r="BN25" s="16">
        <f>AH25</f>
        <v>0.73360000000000003</v>
      </c>
      <c r="BO25" s="16">
        <f t="shared" ref="BO25:BO35" si="64">IF(ISNUMBER($AE25),IF(OR(HLOOKUP($BO$5,$I$2:$Y$8,4,FALSE)=1,HLOOKUP($BO$5,$I$2:$Y$8,5,FALSE)=1,),HLOOKUP($BO$5,$I$2:$Y$8,4,FALSE)*VLOOKUP($AC25,$B$32:$G$45,MATCH($AD25,$B$33:$G$33,0),FALSE)+HLOOKUP($BO$5,$I$2:$Y$8,5,FALSE)*VLOOKUP($AC25,$B$47:$G$60,MATCH($AD25,$B$48:$G$48,0),FALSE)+$AE25,$AE25),"N/A")</f>
        <v>47</v>
      </c>
      <c r="BP25" s="16">
        <f t="shared" ref="BP25:BP35" si="65">IF(ISNUMBER($AF25),$AF25*SQRT(SUMSQ(HLOOKUP($BO$5,$J$2:$Y$8,2,FALSE)*VLOOKUP($AC25,$B$2:$G$15,MATCH($AD25,$B$3:$G$3,0),FALSE),HLOOKUP($BO$5,$J$2:$Y$8,3,FALSE)*VLOOKUP($AC25,$B$17:$G$30,MATCH($AD25,$B$18:$G$18,0),FALSE),HLOOKUP($BO$5,$J$2:$Y$8,6,FALSE)))+HLOOKUP($BO$5,$J$2:$Y$8,4,FALSE)*VLOOKUP($AC25,$B$32:$G$45,MATCH($AD25,$B$33:$G$33,0),FALSE)+HLOOKUP($BO$5,$J$2:$Y$8,5,FALSE)*VLOOKUP($AC25,$B$47:$G$60,MATCH($AD25,$B$48:$G$48,0),FALSE),"N/A")</f>
        <v>64</v>
      </c>
      <c r="BQ25" s="16">
        <f t="shared" ref="BQ25:BQ35" si="66">IF(ISNUMBER($AG25),IF(OR(HLOOKUP($BO$5,$I$2:$Y$8,4,FALSE)=1,HLOOKUP($BO$5,$I$2:$Y$8,5,FALSE)=1,),HLOOKUP($BO$5,$I$2:$Y$8,4,FALSE)*VLOOKUP($AC25,$B$32:$G$45,MATCH($AD25,$B$33:$G$33,0),FALSE)+HLOOKUP($BO$5,$I$2:$Y$8,5,FALSE)*VLOOKUP($AC25,$B$47:$G$60,MATCH($AD25,$B$48:$G$48,0),FALSE)+$AG25,$AG25),"N/A")</f>
        <v>228.55796501626097</v>
      </c>
      <c r="BR25" s="16" t="str">
        <f>IF(BS25&gt;0, "true", "false")</f>
        <v>true</v>
      </c>
      <c r="BS25" s="16">
        <f>AL25</f>
        <v>0.67166666666666663</v>
      </c>
      <c r="BT25" s="16">
        <f t="shared" ref="BT25:BT35" si="67">IF(ISNUMBER($AE25),IF(OR(HLOOKUP($BT$5,$I$2:$Y$8,4,FALSE)=1,HLOOKUP($BT$5,$I$2:$Y$8,5,FALSE)=1,),HLOOKUP($BT$5,$I$2:$Y$8,4,FALSE)*VLOOKUP($AC25,$B$32:$G$45,MATCH($AD25,$B$33:$G$33,0),FALSE)+HLOOKUP($BT$5,$I$2:$Y$8,5,FALSE)*VLOOKUP($AC25,$B$47:$G$60,MATCH($AD25,$B$48:$G$48,0),FALSE)+$AE25,$AE25),"N/A")</f>
        <v>47</v>
      </c>
      <c r="BU25" s="16">
        <f t="shared" ref="BU25:BU35" si="68">IF(ISNUMBER($AF25),$AF25*SQRT(SUMSQ(HLOOKUP($BT$5,$J$2:$Y$8,2,FALSE)*VLOOKUP($AC25,$B$2:$G$15,MATCH($AD25,$B$3:$G$3,0),FALSE),HLOOKUP($BT$5,$J$2:$Y$8,3,FALSE)*VLOOKUP($AC25,$B$17:$G$30,MATCH($AD25,$B$18:$G$18,0),FALSE),HLOOKUP($BT$5,$J$2:$Y$8,6,FALSE)))+HLOOKUP($BT$5,$J$2:$Y$8,4,FALSE)*VLOOKUP($AC25,$B$32:$G$45,MATCH($AD25,$B$33:$G$33,0),FALSE)+HLOOKUP($BT$5,$J$2:$Y$8,5,FALSE)*VLOOKUP($AC25,$B$47:$G$60,MATCH($AD25,$B$48:$G$48,0),FALSE),"N/A")</f>
        <v>64</v>
      </c>
      <c r="BV25" s="16">
        <f t="shared" ref="BV25:BV35" si="69">IF(ISNUMBER($AG25),IF(OR(HLOOKUP($BT$5,$I$2:$Y$8,4,FALSE)=1,HLOOKUP($BT$5,$I$2:$Y$8,5,FALSE)=1,),HLOOKUP($BT$5,$I$2:$Y$8,4,FALSE)*VLOOKUP($AC25,$B$32:$G$45,MATCH($AD25,$B$33:$G$33,0),FALSE)+HLOOKUP($BT$5,$I$2:$Y$8,5,FALSE)*VLOOKUP($AC25,$B$47:$G$60,MATCH($AD25,$B$48:$G$48,0),FALSE)+$AG25,$AG25),"N/A")</f>
        <v>228.55796501626097</v>
      </c>
      <c r="BW25" s="16" t="str">
        <f>IF(BX25&gt;0, "true", "false")</f>
        <v>true</v>
      </c>
      <c r="BX25" s="16">
        <f>AL25</f>
        <v>0.67166666666666663</v>
      </c>
      <c r="BY25" s="16">
        <f t="shared" ref="BY25:BY35" si="70">IF(ISNUMBER($AE25),IF(OR(HLOOKUP($BY$5,$I$2:$Y$8,4,FALSE)=1,HLOOKUP($BY$5,$I$2:$Y$8,5,FALSE)=1,),HLOOKUP($BY$5,$I$2:$Y$8,4,FALSE)*VLOOKUP($AC25,$B$32:$G$45,MATCH($AD25,$B$33:$G$33,0),FALSE)+HLOOKUP($BY$5,$I$2:$Y$8,5,FALSE)*VLOOKUP($AC25,$B$47:$G$60,MATCH($AD25,$B$48:$G$48,0),FALSE)+$AE25,$AE25),"N/A")</f>
        <v>52</v>
      </c>
      <c r="BZ25" s="16">
        <f t="shared" ref="BZ25:BZ35" si="71">IF(ISNUMBER($AF25),$AF25*SQRT(SUMSQ(HLOOKUP($BY$5,$J$2:$Y$8,2,FALSE)*VLOOKUP($AC25,$B$2:$G$15,MATCH($AD25,$B$3:$G$3,0),FALSE),HLOOKUP($BY$5,$J$2:$Y$8,3,FALSE)*VLOOKUP($AC25,$B$17:$G$30,MATCH($AD25,$B$18:$G$18,0),FALSE),HLOOKUP($BY$5,$J$2:$Y$8,6,FALSE)))+HLOOKUP($BY$5,$J$2:$Y$8,4,FALSE)*VLOOKUP($AC25,$B$32:$G$45,MATCH($AD25,$B$33:$G$33,0),FALSE)+HLOOKUP($BY$5,$J$2:$Y$8,5,FALSE)*VLOOKUP($AC25,$B$47:$G$60,MATCH($AD25,$B$48:$G$48,0),FALSE),"N/A")</f>
        <v>69</v>
      </c>
      <c r="CA25" s="16">
        <f t="shared" ref="CA25:CA35" si="72">IF(ISNUMBER($AG25),IF(OR(HLOOKUP($BY$5,$I$2:$Y$8,4,FALSE)=1,HLOOKUP($BY$5,$I$2:$Y$8,5,FALSE)=1,),HLOOKUP($BY$5,$I$2:$Y$8,4,FALSE)*VLOOKUP($AC25,$B$32:$G$45,MATCH($AD25,$B$33:$G$33,0),FALSE)+HLOOKUP($BY$5,$I$2:$Y$8,5,FALSE)*VLOOKUP($AC25,$B$47:$G$60,MATCH($AD25,$B$48:$G$48,0),FALSE)+$AG25,$AG25),"N/A")</f>
        <v>233.55796501626097</v>
      </c>
      <c r="CB25" s="16" t="str">
        <f>IF(CC25&gt;0, "true", "false")</f>
        <v>true</v>
      </c>
      <c r="CC25" s="16">
        <f>AL25</f>
        <v>0.67166666666666663</v>
      </c>
      <c r="CD25" s="16">
        <f t="shared" ref="CD25:CD35" si="73">IF(ISNUMBER($AE25),IF(OR(HLOOKUP($CD$5,$I$2:$Y$8,4,FALSE)=1,HLOOKUP($CD$5,$I$2:$Y$8,5,FALSE)=1,),HLOOKUP($CD$5,$I$2:$Y$8,4,FALSE)*VLOOKUP($AC25,$B$32:$G$45,MATCH($AD25,$B$33:$G$33,0),FALSE)+HLOOKUP($CD$5,$I$2:$Y$8,5,FALSE)*VLOOKUP($AC25,$B$47:$G$60,MATCH($AD25,$B$48:$G$48,0),FALSE)+$AE25,$AE25),"N/A")</f>
        <v>52</v>
      </c>
      <c r="CE25" s="16">
        <f t="shared" ref="CE25:CE35" si="74">IF(ISNUMBER($AF25),$AF25*SQRT(SUMSQ(HLOOKUP($CD$5,$J$2:$Y$8,2,FALSE)*VLOOKUP($AC25,$B$2:$G$15,MATCH($AD25,$B$3:$G$3,0),FALSE),HLOOKUP($CD$5,$J$2:$Y$8,3,FALSE)*VLOOKUP($AC25,$B$17:$G$30,MATCH($AD25,$B$18:$G$18,0),FALSE),HLOOKUP($CD$5,$J$2:$Y$8,6,FALSE)))+HLOOKUP($CD$5,$J$2:$Y$8,4,FALSE)*VLOOKUP($AC25,$B$32:$G$45,MATCH($AD25,$B$33:$G$33,0),FALSE)+HLOOKUP($CD$5,$J$2:$Y$8,5,FALSE)*VLOOKUP($AC25,$B$47:$G$60,MATCH($AD25,$B$48:$G$48,0),FALSE),"N/A")</f>
        <v>69</v>
      </c>
      <c r="CF25" s="16">
        <f t="shared" ref="CF25:CF35" si="75">IF(ISNUMBER($AG25),IF(OR(HLOOKUP($CD$5,$I$2:$Y$8,4,FALSE)=1,HLOOKUP($CD$5,$I$2:$Y$8,5,FALSE)=1,),HLOOKUP($CD$5,$I$2:$Y$8,4,FALSE)*VLOOKUP($AC25,$B$32:$G$45,MATCH($AD25,$B$33:$G$33,0),FALSE)+HLOOKUP($CD$5,$I$2:$Y$8,5,FALSE)*VLOOKUP($AC25,$B$47:$G$60,MATCH($AD25,$B$48:$G$48,0),FALSE)+$AG25,$AG25),"N/A")</f>
        <v>233.55796501626097</v>
      </c>
      <c r="CG25" s="16" t="str">
        <f>IF(CH25&gt;0, "true", "false")</f>
        <v>true</v>
      </c>
      <c r="CH25" s="16">
        <f>AL25</f>
        <v>0.67166666666666663</v>
      </c>
      <c r="CI25" s="16">
        <f t="shared" ref="CI25:CI35" si="76">IF(ISNUMBER($AE25),IF(OR(HLOOKUP($CI$5,$I$2:$Y$8,4,FALSE)=1,HLOOKUP($CI$5,$I$2:$Y$8,5,FALSE)=1,),HLOOKUP($CI$5,$I$2:$Y$8,4,FALSE)*VLOOKUP($AC25,$B$32:$G$45,MATCH($AD25,$B$33:$G$33,0),FALSE)+HLOOKUP($CI$5,$I$2:$Y$8,5,FALSE)*VLOOKUP($AC25,$B$47:$G$60,MATCH($AD25,$B$48:$G$48,0),FALSE)+$AE25,$AE25),"N/A")</f>
        <v>47</v>
      </c>
      <c r="CJ25" s="16">
        <f t="shared" ref="CJ25:CJ35" si="77">IF(ISNUMBER($AF25),$AF25*SQRT(SUMSQ(HLOOKUP($CI$5,$J$2:$Y$8,2,FALSE)*VLOOKUP($AC25,$B$2:$G$15,MATCH($AD25,$B$3:$G$3,0),FALSE),HLOOKUP($CI$5,$J$2:$Y$8,3,FALSE)*VLOOKUP($AC25,$B$17:$G$30,MATCH($AD25,$B$18:$G$18,0),FALSE),HLOOKUP($CI$5,$J$2:$Y$8,6,FALSE)))+HLOOKUP($CI$5,$J$2:$Y$8,4,FALSE)*VLOOKUP($AC25,$B$32:$G$45,MATCH($AD25,$B$33:$G$33,0),FALSE)+HLOOKUP($CI$5,$J$2:$Y$8,5,FALSE)*VLOOKUP($AC25,$B$47:$G$60,MATCH($AD25,$B$48:$G$48,0),FALSE),"N/A")</f>
        <v>64</v>
      </c>
      <c r="CK25" s="16">
        <f t="shared" ref="CK25:CK35" si="78">IF(ISNUMBER($AG25),IF(OR(HLOOKUP($CI$5,$I$2:$Y$8,4,FALSE)=1,HLOOKUP($CI$5,$I$2:$Y$8,5,FALSE)=1,),HLOOKUP($CI$5,$I$2:$Y$8,4,FALSE)*VLOOKUP($AC25,$B$32:$G$45,MATCH($AD25,$B$33:$G$33,0),FALSE)+HLOOKUP($CI$5,$I$2:$Y$8,5,FALSE)*VLOOKUP($AC25,$B$47:$G$60,MATCH($AD25,$B$48:$G$48,0),FALSE)+$AG25,$AG25),"N/A")</f>
        <v>228.55796501626097</v>
      </c>
      <c r="CL25" s="16" t="str">
        <f>IF(CM25&gt;0, "true", "false")</f>
        <v>true</v>
      </c>
      <c r="CM25" s="76">
        <f>AP25</f>
        <v>0.6704</v>
      </c>
      <c r="CN25" s="16">
        <f t="shared" ref="CN25:CN35" si="79">IF(ISNUMBER($AE25),IF(OR(HLOOKUP($CN$5,$I$2:$Y$8,4,FALSE)=1,HLOOKUP($CN$5,$I$2:$Y$8,5,FALSE)=1,),HLOOKUP($CN$5,$I$2:$Y$8,4,FALSE)*VLOOKUP($AC25,$B$32:$G$45,MATCH($AD25,$B$33:$G$33,0),FALSE)+HLOOKUP($CN$5,$I$2:$Y$8,5,FALSE)*VLOOKUP($AC25,$B$47:$G$60,MATCH($AD25,$B$48:$G$48,0),FALSE)+$AE25,$AE25),"N/A")</f>
        <v>47</v>
      </c>
      <c r="CO25" s="16">
        <f t="shared" ref="CO25:CO35" si="80">IF(ISNUMBER($AF25),$AF25*SQRT(SUMSQ(HLOOKUP($CN$5,$J$2:$Y$8,2,FALSE)*VLOOKUP($AC25,$B$2:$G$15,MATCH($AD25,$B$3:$G$3,0),FALSE),HLOOKUP($CN$5,$J$2:$Y$8,3,FALSE)*VLOOKUP($AC25,$B$17:$G$30,MATCH($AD25,$B$18:$G$18,0),FALSE),HLOOKUP($CN$5,$J$2:$Y$8,6,FALSE)))+HLOOKUP($CN$5,$J$2:$Y$8,4,FALSE)*VLOOKUP($AC25,$B$32:$G$45,MATCH($AD25,$B$33:$G$33,0),FALSE)+HLOOKUP($CN$5,$J$2:$Y$8,5,FALSE)*VLOOKUP($AC25,$B$47:$G$60,MATCH($AD25,$B$48:$G$48,0),FALSE),"N/A")</f>
        <v>64</v>
      </c>
      <c r="CP25" s="16">
        <f t="shared" ref="CP25:CP35" si="81">IF(ISNUMBER($AG25),IF(OR(HLOOKUP($CN$5,$I$2:$Y$8,4,FALSE)=1,HLOOKUP($CN$5,$I$2:$Y$8,5,FALSE)=1,),HLOOKUP($CN$5,$I$2:$Y$8,4,FALSE)*VLOOKUP($AC25,$B$32:$G$45,MATCH($AD25,$B$33:$G$33,0),FALSE)+HLOOKUP($CN$5,$I$2:$Y$8,5,FALSE)*VLOOKUP($AC25,$B$47:$G$60,MATCH($AD25,$B$48:$G$48,0),FALSE)+$AG25,$AG25),"N/A")</f>
        <v>228.55796501626097</v>
      </c>
      <c r="CQ25" s="16" t="str">
        <f>IF(CR25&gt;0, "true", "false")</f>
        <v>true</v>
      </c>
      <c r="CR25" s="76">
        <f>AP25</f>
        <v>0.6704</v>
      </c>
      <c r="CS25" s="16">
        <f t="shared" ref="CS25:CS35" si="82">IF(ISNUMBER($AE25),IF(OR(HLOOKUP($CS$5,$I$2:$Y$8,4,FALSE)=1,HLOOKUP($CS$5,$I$2:$Y$8,5,FALSE)=1,),HLOOKUP($CS$5,$I$2:$Y$8,4,FALSE)*VLOOKUP($AC25,$B$32:$G$45,MATCH($AD25,$B$33:$G$33,0),FALSE)+HLOOKUP($CS$5,$I$2:$Y$8,5,FALSE)*VLOOKUP($AC25,$B$47:$G$60,MATCH($AD25,$B$48:$G$48,0),FALSE)+$AE25,$AE25),"N/A")</f>
        <v>52</v>
      </c>
      <c r="CT25" s="16">
        <f t="shared" ref="CT25:CT35" si="83">IF(ISNUMBER($AF25),$AF25*SQRT(SUMSQ(HLOOKUP($CS$5,$J$2:$Y$8,2,FALSE)*VLOOKUP($AC25,$B$2:$G$15,MATCH($AD25,$B$3:$G$3,0),FALSE),HLOOKUP($CS$5,$J$2:$Y$8,3,FALSE)*VLOOKUP($AC25,$B$17:$G$30,MATCH($AD25,$B$18:$G$18,0),FALSE),HLOOKUP($CS$5,$J$2:$Y$8,6,FALSE)))+HLOOKUP($CS$5,$J$2:$Y$8,4,FALSE)*VLOOKUP($AC25,$B$32:$G$45,MATCH($AD25,$B$33:$G$33,0),FALSE)+HLOOKUP($CS$5,$J$2:$Y$8,5,FALSE)*VLOOKUP($AC25,$B$47:$G$60,MATCH($AD25,$B$48:$G$48,0),FALSE),"N/A")</f>
        <v>69</v>
      </c>
      <c r="CU25" s="16">
        <f t="shared" ref="CU25:CU35" si="84">IF(ISNUMBER($AG25),IF(OR(HLOOKUP($CS$5,$I$2:$Y$8,4,FALSE)=1,HLOOKUP($CS$5,$I$2:$Y$8,5,FALSE)=1,),HLOOKUP($CS$5,$I$2:$Y$8,4,FALSE)*VLOOKUP($AC25,$B$32:$G$45,MATCH($AD25,$B$33:$G$33,0),FALSE)+HLOOKUP($CS$5,$I$2:$Y$8,5,FALSE)*VLOOKUP($AC25,$B$47:$G$60,MATCH($AD25,$B$48:$G$48,0),FALSE)+$AG25,$AG25),"N/A")</f>
        <v>233.55796501626097</v>
      </c>
      <c r="CV25" s="16" t="str">
        <f>IF(CW25&gt;0, "true", "false")</f>
        <v>true</v>
      </c>
      <c r="CW25" s="76">
        <f>AP25</f>
        <v>0.6704</v>
      </c>
      <c r="CX25" s="16">
        <f t="shared" ref="CX25:CX35" si="85">IF(ISNUMBER($AE25),IF(OR(HLOOKUP($CX$5,$I$2:$Y$8,4,FALSE)=1,HLOOKUP($CX$5,$I$2:$Y$8,5,FALSE)=1,),HLOOKUP($CX$5,$I$2:$Y$8,4,FALSE)*VLOOKUP($AC25,$B$32:$G$45,MATCH($AD25,$B$33:$G$33,0),FALSE)+HLOOKUP($CX$5,$I$2:$Y$8,5,FALSE)*VLOOKUP($AC25,$B$47:$G$60,MATCH($AD25,$B$48:$G$48,0),FALSE)+$AE25,$AE25),"N/A")</f>
        <v>52</v>
      </c>
      <c r="CY25" s="16">
        <f t="shared" ref="CY25:CY35" si="86">IF(ISNUMBER($AF25),$AF25*SQRT(SUMSQ(HLOOKUP($CX$5,$J$2:$Y$8,2,FALSE)*VLOOKUP($AC25,$B$2:$G$15,MATCH($AD25,$B$3:$G$3,0),FALSE),HLOOKUP($CX$5,$J$2:$Y$8,3,FALSE)*VLOOKUP($AC25,$B$17:$G$30,MATCH($AD25,$B$18:$G$18,0),FALSE),HLOOKUP($CX$5,$J$2:$Y$8,6,FALSE)))+HLOOKUP($CX$5,$J$2:$Y$8,4,FALSE)*VLOOKUP($AC25,$B$32:$G$45,MATCH($AD25,$B$33:$G$33,0),FALSE)+HLOOKUP($CX$5,$J$2:$Y$8,5,FALSE)*VLOOKUP($AC25,$B$47:$G$60,MATCH($AD25,$B$48:$G$48,0),FALSE),"N/A")</f>
        <v>69</v>
      </c>
      <c r="CZ25" s="16">
        <f t="shared" ref="CZ25:CZ35" si="87">IF(ISNUMBER($AG25),IF(OR(HLOOKUP($CX$5,$I$2:$Y$8,4,FALSE)=1,HLOOKUP($CX$5,$I$2:$Y$8,5,FALSE)=1,),HLOOKUP($CX$5,$I$2:$Y$8,4,FALSE)*VLOOKUP($AC25,$B$32:$G$45,MATCH($AD25,$B$33:$G$33,0),FALSE)+HLOOKUP($CX$5,$I$2:$Y$8,5,FALSE)*VLOOKUP($AC25,$B$47:$G$60,MATCH($AD25,$B$48:$G$48,0),FALSE)+$AG25,$AG25),"N/A")</f>
        <v>233.55796501626097</v>
      </c>
      <c r="DA25" s="16" t="str">
        <f>IF(DB25&gt;0, "true", "false")</f>
        <v>true</v>
      </c>
      <c r="DB25" s="76">
        <f>AP25</f>
        <v>0.6704</v>
      </c>
      <c r="DC25" s="16">
        <f t="shared" ref="DC25:DC35" si="88">IF(ISNUMBER($AE25),IF(OR(HLOOKUP($DC$5,$I$2:$Y$8,4,FALSE)=1,HLOOKUP($DC$5,$I$2:$Y$8,5,FALSE)=1,),HLOOKUP($DC$5,$I$2:$Y$8,4,FALSE)*VLOOKUP($AC25,$B$32:$G$45,MATCH($AD25,$B$33:$G$33,0),FALSE)+HLOOKUP($DC$5,$I$2:$Y$8,5,FALSE)*VLOOKUP($AC25,$B$47:$G$60,MATCH($AD25,$B$48:$G$48,0),FALSE)+$AE25,$AE25),"N/A")</f>
        <v>47</v>
      </c>
      <c r="DD25" s="16">
        <f t="shared" ref="DD25:DD35" si="89">IF(ISNUMBER($AF25),$AF25*SQRT(SUMSQ(HLOOKUP($DC$5,$J$2:$Y$8,2,FALSE)*VLOOKUP($AC25,$B$2:$G$15,MATCH($AD25,$B$3:$G$3,0),FALSE),HLOOKUP($DC$5,$J$2:$Y$8,3,FALSE)*VLOOKUP($AC25,$B$17:$G$30,MATCH($AD25,$B$18:$G$18,0),FALSE),HLOOKUP($DC$5,$J$2:$Y$8,6,FALSE)))+HLOOKUP($DC$5,$J$2:$Y$8,4,FALSE)*VLOOKUP($AC25,$B$32:$G$45,MATCH($AD25,$B$33:$G$33,0),FALSE)+HLOOKUP($DC$5,$J$2:$Y$8,5,FALSE)*VLOOKUP($AC25,$B$47:$G$60,MATCH($AD25,$B$48:$G$48,0),FALSE),"N/A")</f>
        <v>90.509667991878089</v>
      </c>
      <c r="DE25" s="16">
        <f t="shared" ref="DE25:DE35" si="90">IF(ISNUMBER($AG25),IF(OR(HLOOKUP($DC$5,$I$2:$Y$8,4,FALSE)=1,HLOOKUP($DC$5,$I$2:$Y$8,5,FALSE)=1,),HLOOKUP($DC$5,$I$2:$Y$8,4,FALSE)*VLOOKUP($AC25,$B$32:$G$45,MATCH($AD25,$B$33:$G$33,0),FALSE)+HLOOKUP($DC$5,$I$2:$Y$8,5,FALSE)*VLOOKUP($AC25,$B$47:$G$60,MATCH($AD25,$B$48:$G$48,0),FALSE)+$AG25,$AG25),"N/A")</f>
        <v>228.55796501626097</v>
      </c>
      <c r="DF25" s="16" t="str">
        <f>IF(DG25&gt;0, "true", "false")</f>
        <v>true</v>
      </c>
      <c r="DG25" s="76">
        <f>AT25</f>
        <v>0.56320000000000003</v>
      </c>
      <c r="DH25" s="16">
        <f t="shared" ref="DH25:DH35" si="91">IF(ISNUMBER($AE25),IF(OR(HLOOKUP($DH$5,$I$2:$Y$8,4,FALSE)=1,HLOOKUP($DH$5,$I$2:$Y$8,5,FALSE)=1,),HLOOKUP($DH$5,$I$2:$Y$8,4,FALSE)*VLOOKUP($AC25,$B$32:$G$45,MATCH($AD25,$B$33:$G$33,0),FALSE)+HLOOKUP($DH$5,$I$2:$Y$8,5,FALSE)*VLOOKUP($AC25,$B$47:$G$60,MATCH($AD25,$B$48:$G$48,0),FALSE)+$AE25,$AE25),"N/A")</f>
        <v>47</v>
      </c>
      <c r="DI25" s="16">
        <f t="shared" ref="DI25:DI35" si="92">IF(ISNUMBER($AF25),$AF25*SQRT(SUMSQ(HLOOKUP($DH$5,$J$2:$Y$8,2,FALSE)*VLOOKUP($AC25,$B$2:$G$15,MATCH($AD25,$B$3:$G$3,0),FALSE),HLOOKUP($DH$5,$J$2:$Y$8,3,FALSE)*VLOOKUP($AC25,$B$17:$G$30,MATCH($AD25,$B$18:$G$18,0),FALSE),HLOOKUP($DH$5,$J$2:$Y$8,6,FALSE)))+HLOOKUP($DH$5,$J$2:$Y$8,4,FALSE)*VLOOKUP($AC25,$B$32:$G$45,MATCH($AD25,$B$33:$G$33,0),FALSE)+HLOOKUP($DH$5,$J$2:$Y$8,5,FALSE)*VLOOKUP($AC25,$B$47:$G$60,MATCH($AD25,$B$48:$G$48,0),FALSE),"N/A")</f>
        <v>90.509667991878089</v>
      </c>
      <c r="DJ25" s="16">
        <f t="shared" ref="DJ25:DJ35" si="93">IF(ISNUMBER($AG25),IF(OR(HLOOKUP($DH$5,$I$2:$Y$8,4,FALSE)=1,HLOOKUP($DH$5,$I$2:$Y$8,5,FALSE)=1,),HLOOKUP($DH$5,$I$2:$Y$8,4,FALSE)*VLOOKUP($AC25,$B$32:$G$45,MATCH($AD25,$B$33:$G$33,0),FALSE)+HLOOKUP($DH$5,$I$2:$Y$8,5,FALSE)*VLOOKUP($AC25,$B$47:$G$60,MATCH($AD25,$B$48:$G$48,0),FALSE)+$AG25,$AG25),"N/A")</f>
        <v>228.55796501626097</v>
      </c>
      <c r="DK25" s="16" t="str">
        <f>IF(DL25&gt;0, "true", "false")</f>
        <v>true</v>
      </c>
      <c r="DL25" s="76">
        <f>AT25</f>
        <v>0.56320000000000003</v>
      </c>
      <c r="DM25" s="16">
        <f t="shared" ref="DM25:DM35" si="94">IF(ISNUMBER($AE25),IF(OR(HLOOKUP($DM$5,$I$2:$Y$8,4,FALSE)=1,HLOOKUP($DM$5,$I$2:$Y$8,5,FALSE)=1,),HLOOKUP($DM$5,$I$2:$Y$8,4,FALSE)*VLOOKUP($AC25,$B$32:$G$45,MATCH($AD25,$B$33:$G$33,0),FALSE)+HLOOKUP($DM$5,$I$2:$Y$8,5,FALSE)*VLOOKUP($AC25,$B$47:$G$60,MATCH($AD25,$B$48:$G$48,0),FALSE)+$AE25,$AE25),"N/A")</f>
        <v>52</v>
      </c>
      <c r="DN25" s="16">
        <f t="shared" ref="DN25:DN35" si="95">IF(ISNUMBER($AF25),$AF25*SQRT(SUMSQ(HLOOKUP($DM$5,$J$2:$Y$8,2,FALSE)*VLOOKUP($AC25,$B$2:$G$15,MATCH($AD25,$B$3:$G$3,0),FALSE),HLOOKUP($DM$5,$J$2:$Y$8,3,FALSE)*VLOOKUP($AC25,$B$17:$G$30,MATCH($AD25,$B$18:$G$18,0),FALSE),HLOOKUP($DM$5,$J$2:$Y$8,6,FALSE)))+HLOOKUP($DM$5,$J$2:$Y$8,4,FALSE)*VLOOKUP($AC25,$B$32:$G$45,MATCH($AD25,$B$33:$G$33,0),FALSE)+HLOOKUP($DM$5,$J$2:$Y$8,5,FALSE)*VLOOKUP($AC25,$B$47:$G$60,MATCH($AD25,$B$48:$G$48,0),FALSE),"N/A")</f>
        <v>95.509667991878089</v>
      </c>
      <c r="DO25" s="16">
        <f t="shared" ref="DO25:DO35" si="96">IF(ISNUMBER($AG25),IF(OR(HLOOKUP($DM$5,$I$2:$Y$8,4,FALSE)=1,HLOOKUP($DM$5,$I$2:$Y$8,5,FALSE)=1,),HLOOKUP($DM$5,$I$2:$Y$8,4,FALSE)*VLOOKUP($AC25,$B$32:$G$45,MATCH($AD25,$B$33:$G$33,0),FALSE)+HLOOKUP($DM$5,$I$2:$Y$8,5,FALSE)*VLOOKUP($AC25,$B$47:$G$60,MATCH($AD25,$B$48:$G$48,0),FALSE)+$AG25,$AG25),"N/A")</f>
        <v>233.55796501626097</v>
      </c>
      <c r="DP25" s="16" t="str">
        <f>IF(DQ25&gt;0, "true", "false")</f>
        <v>true</v>
      </c>
      <c r="DQ25" s="76">
        <f>AT25</f>
        <v>0.56320000000000003</v>
      </c>
      <c r="DR25" s="16">
        <f t="shared" ref="DR25:DR35" si="97">IF(ISNUMBER($AE25),IF(OR(HLOOKUP($DR$5,$I$2:$Y$8,4,FALSE)=1,HLOOKUP($DR$5,$I$2:$Y$8,5,FALSE)=1,),HLOOKUP($DR$5,$I$2:$Y$8,4,FALSE)*VLOOKUP($AC25,$B$32:$G$45,MATCH($AD25,$B$33:$G$33,0),FALSE)+HLOOKUP($DR$5,$I$2:$Y$8,5,FALSE)*VLOOKUP($AC25,$B$47:$G$60,MATCH($AD25,$B$48:$G$48,0),FALSE)+$AE25,$AE25),"N/A")</f>
        <v>52</v>
      </c>
      <c r="DS25" s="16">
        <f t="shared" ref="DS25:DS35" si="98">IF(ISNUMBER($AF25),$AF25*SQRT(SUMSQ(HLOOKUP($DR$5,$J$2:$Y$8,2,FALSE)*VLOOKUP($AC25,$B$2:$G$15,MATCH($AD25,$B$3:$G$3,0),FALSE),HLOOKUP($DR$5,$J$2:$Y$8,3,FALSE)*VLOOKUP($AC25,$B$17:$G$30,MATCH($AD25,$B$18:$G$18,0),FALSE),HLOOKUP($DR$5,$J$2:$Y$8,6,FALSE)))+HLOOKUP($DR$5,$J$2:$Y$8,4,FALSE)*VLOOKUP($AC25,$B$32:$G$45,MATCH($AD25,$B$33:$G$33,0),FALSE)+HLOOKUP($DR$5,$J$2:$Y$8,5,FALSE)*VLOOKUP($AC25,$B$47:$G$60,MATCH($AD25,$B$48:$G$48,0),FALSE),"N/A")</f>
        <v>95.509667991878089</v>
      </c>
      <c r="DT25" s="16">
        <f t="shared" ref="DT25:DT35" si="99">IF(ISNUMBER($AG25),IF(OR(HLOOKUP($DR$5,$I$2:$Y$8,4,FALSE)=1,HLOOKUP($DR$5,$I$2:$Y$8,5,FALSE)=1,),HLOOKUP($DR$5,$I$2:$Y$8,4,FALSE)*VLOOKUP($AC25,$B$32:$G$45,MATCH($AD25,$B$33:$G$33,0),FALSE)+HLOOKUP($DR$5,$I$2:$Y$8,5,FALSE)*VLOOKUP($AC25,$B$47:$G$60,MATCH($AD25,$B$48:$G$48,0),FALSE)+$AG25,$AG25),"N/A")</f>
        <v>233.55796501626097</v>
      </c>
      <c r="DU25" s="16" t="str">
        <f>IF(DV25&gt;0, "true", "false")</f>
        <v>true</v>
      </c>
      <c r="DV25" s="76">
        <f>AT25</f>
        <v>0.56320000000000003</v>
      </c>
    </row>
    <row r="26" spans="2:126" x14ac:dyDescent="0.35">
      <c r="B26" s="6" t="s">
        <v>13</v>
      </c>
      <c r="C26" s="88"/>
      <c r="D26" s="88"/>
      <c r="E26" s="87">
        <v>1.3</v>
      </c>
      <c r="F26" s="88"/>
      <c r="G26" s="86"/>
      <c r="AA26" s="74" t="s">
        <v>114</v>
      </c>
      <c r="AB26" s="73" t="str">
        <f t="shared" si="51"/>
        <v>-</v>
      </c>
      <c r="AC26" s="47" t="s">
        <v>8</v>
      </c>
      <c r="AD26" s="47" t="s">
        <v>1</v>
      </c>
      <c r="AE26" s="16"/>
      <c r="AF26" s="16"/>
      <c r="AG26" s="16" t="str">
        <f>IF(MAX(AV9,BA9,BF9,BK9,BP9,BU9,BZ9,CE9,CJ9,CO9,CT9,CY9,DD9,DI9,DN9,DS9)=0,"N/A",MAX(AV9,BA9,BF9,BK9,BP9,BU9,BZ9,CE9,CJ9,CO9,CT9,CY9,DD9,DI9,DN9,DS9))</f>
        <v>N/A</v>
      </c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 t="str">
        <f t="shared" si="52"/>
        <v>N/A</v>
      </c>
      <c r="AV26" s="16" t="str">
        <f t="shared" si="53"/>
        <v>N/A</v>
      </c>
      <c r="AW26" s="16" t="str">
        <f t="shared" si="54"/>
        <v>N/A</v>
      </c>
      <c r="AX26" s="47"/>
      <c r="AY26" s="16"/>
      <c r="AZ26" s="16" t="str">
        <f t="shared" si="55"/>
        <v>N/A</v>
      </c>
      <c r="BA26" s="16" t="str">
        <f t="shared" si="56"/>
        <v>N/A</v>
      </c>
      <c r="BB26" s="16" t="str">
        <f t="shared" si="57"/>
        <v>N/A</v>
      </c>
      <c r="BC26" s="16"/>
      <c r="BD26" s="16"/>
      <c r="BE26" s="16" t="str">
        <f t="shared" si="58"/>
        <v>N/A</v>
      </c>
      <c r="BF26" s="16" t="str">
        <f t="shared" si="59"/>
        <v>N/A</v>
      </c>
      <c r="BG26" s="16" t="str">
        <f t="shared" si="60"/>
        <v>N/A</v>
      </c>
      <c r="BH26" s="16"/>
      <c r="BI26" s="16"/>
      <c r="BJ26" s="16" t="str">
        <f t="shared" si="61"/>
        <v>N/A</v>
      </c>
      <c r="BK26" s="16" t="str">
        <f t="shared" si="62"/>
        <v>N/A</v>
      </c>
      <c r="BL26" s="16" t="str">
        <f t="shared" si="63"/>
        <v>N/A</v>
      </c>
      <c r="BM26" s="16"/>
      <c r="BN26" s="16"/>
      <c r="BO26" s="16" t="str">
        <f t="shared" si="64"/>
        <v>N/A</v>
      </c>
      <c r="BP26" s="16" t="str">
        <f t="shared" si="65"/>
        <v>N/A</v>
      </c>
      <c r="BQ26" s="16" t="str">
        <f t="shared" si="66"/>
        <v>N/A</v>
      </c>
      <c r="BR26" s="16"/>
      <c r="BS26" s="16"/>
      <c r="BT26" s="16" t="str">
        <f t="shared" si="67"/>
        <v>N/A</v>
      </c>
      <c r="BU26" s="16" t="str">
        <f t="shared" si="68"/>
        <v>N/A</v>
      </c>
      <c r="BV26" s="16" t="str">
        <f t="shared" si="69"/>
        <v>N/A</v>
      </c>
      <c r="BW26" s="16"/>
      <c r="BX26" s="16"/>
      <c r="BY26" s="16" t="str">
        <f t="shared" si="70"/>
        <v>N/A</v>
      </c>
      <c r="BZ26" s="16" t="str">
        <f t="shared" si="71"/>
        <v>N/A</v>
      </c>
      <c r="CA26" s="16" t="str">
        <f t="shared" si="72"/>
        <v>N/A</v>
      </c>
      <c r="CB26" s="16"/>
      <c r="CC26" s="16"/>
      <c r="CD26" s="16" t="str">
        <f t="shared" si="73"/>
        <v>N/A</v>
      </c>
      <c r="CE26" s="16" t="str">
        <f t="shared" si="74"/>
        <v>N/A</v>
      </c>
      <c r="CF26" s="16" t="str">
        <f t="shared" si="75"/>
        <v>N/A</v>
      </c>
      <c r="CG26" s="16"/>
      <c r="CH26" s="16"/>
      <c r="CI26" s="16" t="str">
        <f t="shared" si="76"/>
        <v>N/A</v>
      </c>
      <c r="CJ26" s="16" t="str">
        <f t="shared" si="77"/>
        <v>N/A</v>
      </c>
      <c r="CK26" s="16" t="str">
        <f t="shared" si="78"/>
        <v>N/A</v>
      </c>
      <c r="CL26" s="16"/>
      <c r="CM26" s="76"/>
      <c r="CN26" s="16" t="str">
        <f t="shared" si="79"/>
        <v>N/A</v>
      </c>
      <c r="CO26" s="16" t="str">
        <f t="shared" si="80"/>
        <v>N/A</v>
      </c>
      <c r="CP26" s="16" t="str">
        <f t="shared" si="81"/>
        <v>N/A</v>
      </c>
      <c r="CQ26" s="16"/>
      <c r="CR26" s="76"/>
      <c r="CS26" s="16" t="str">
        <f t="shared" si="82"/>
        <v>N/A</v>
      </c>
      <c r="CT26" s="16" t="str">
        <f t="shared" si="83"/>
        <v>N/A</v>
      </c>
      <c r="CU26" s="16" t="str">
        <f t="shared" si="84"/>
        <v>N/A</v>
      </c>
      <c r="CV26" s="16"/>
      <c r="CW26" s="76"/>
      <c r="CX26" s="16" t="str">
        <f t="shared" si="85"/>
        <v>N/A</v>
      </c>
      <c r="CY26" s="16" t="str">
        <f t="shared" si="86"/>
        <v>N/A</v>
      </c>
      <c r="CZ26" s="16" t="str">
        <f t="shared" si="87"/>
        <v>N/A</v>
      </c>
      <c r="DA26" s="16"/>
      <c r="DB26" s="76"/>
      <c r="DC26" s="16" t="str">
        <f t="shared" si="88"/>
        <v>N/A</v>
      </c>
      <c r="DD26" s="16" t="str">
        <f t="shared" si="89"/>
        <v>N/A</v>
      </c>
      <c r="DE26" s="16" t="str">
        <f t="shared" si="90"/>
        <v>N/A</v>
      </c>
      <c r="DF26" s="16"/>
      <c r="DG26" s="76"/>
      <c r="DH26" s="16" t="str">
        <f t="shared" si="91"/>
        <v>N/A</v>
      </c>
      <c r="DI26" s="16" t="str">
        <f t="shared" si="92"/>
        <v>N/A</v>
      </c>
      <c r="DJ26" s="16" t="str">
        <f t="shared" si="93"/>
        <v>N/A</v>
      </c>
      <c r="DK26" s="16"/>
      <c r="DL26" s="76"/>
      <c r="DM26" s="16" t="str">
        <f t="shared" si="94"/>
        <v>N/A</v>
      </c>
      <c r="DN26" s="16" t="str">
        <f t="shared" si="95"/>
        <v>N/A</v>
      </c>
      <c r="DO26" s="16" t="str">
        <f t="shared" si="96"/>
        <v>N/A</v>
      </c>
      <c r="DP26" s="16"/>
      <c r="DQ26" s="76"/>
      <c r="DR26" s="16" t="str">
        <f t="shared" si="97"/>
        <v>N/A</v>
      </c>
      <c r="DS26" s="16" t="str">
        <f t="shared" si="98"/>
        <v>N/A</v>
      </c>
      <c r="DT26" s="16" t="str">
        <f t="shared" si="99"/>
        <v>N/A</v>
      </c>
      <c r="DU26" s="16"/>
      <c r="DV26" s="76"/>
    </row>
    <row r="27" spans="2:126" x14ac:dyDescent="0.35">
      <c r="B27" s="6" t="s">
        <v>14</v>
      </c>
      <c r="C27" s="88"/>
      <c r="D27" s="88"/>
      <c r="E27" s="87">
        <v>1</v>
      </c>
      <c r="F27" s="88"/>
      <c r="G27" s="86"/>
      <c r="AA27" s="74">
        <v>1.5</v>
      </c>
      <c r="AB27" s="73">
        <f t="shared" si="51"/>
        <v>5.0139491254065245</v>
      </c>
      <c r="AC27" s="47" t="s">
        <v>9</v>
      </c>
      <c r="AD27" s="47" t="s">
        <v>1</v>
      </c>
      <c r="AE27" s="16">
        <f>[1]T1_o_Abbruch!E156</f>
        <v>42</v>
      </c>
      <c r="AF27" s="16">
        <f>[1]T1_o_Abbruch!E157</f>
        <v>62</v>
      </c>
      <c r="AG27" s="16">
        <f>[1]T1_o_Abbruch!E158</f>
        <v>222.55796501626097</v>
      </c>
      <c r="AH27" s="16">
        <f>[1]T1_o_Abbruch!E154</f>
        <v>0.76239999999999997</v>
      </c>
      <c r="AI27" s="16">
        <f>[1]T1_o_Abbruch!F$156</f>
        <v>42</v>
      </c>
      <c r="AJ27" s="16">
        <f>[1]T1_o_Abbruch!F$157</f>
        <v>64</v>
      </c>
      <c r="AK27" s="16">
        <f>[1]T1_o_Abbruch!F$158</f>
        <v>222.55796501626097</v>
      </c>
      <c r="AL27" s="16">
        <f>[1]T1_o_Abbruch!F154</f>
        <v>0.68533333333333335</v>
      </c>
      <c r="AM27" s="16">
        <f>[1]T1_o_Abbruch!G$156</f>
        <v>42</v>
      </c>
      <c r="AN27" s="16">
        <f>[1]T1_o_Abbruch!G$157</f>
        <v>67</v>
      </c>
      <c r="AO27" s="16">
        <f>[1]T1_o_Abbruch!G$158</f>
        <v>222.55796501626097</v>
      </c>
      <c r="AP27" s="16">
        <f>[1]T1_o_Abbruch!G$154</f>
        <v>0.67359999999999998</v>
      </c>
      <c r="AQ27" s="16">
        <f>[1]T1_o_Abbruch!H$156</f>
        <v>42</v>
      </c>
      <c r="AR27" s="16">
        <f>[1]T1_o_Abbruch!H$157</f>
        <v>76</v>
      </c>
      <c r="AS27" s="16">
        <f>[1]T1_o_Abbruch!H$158</f>
        <v>222.55796501626097</v>
      </c>
      <c r="AT27" s="16">
        <f>[1]T1_o_Abbruch!H$154</f>
        <v>0.5948</v>
      </c>
      <c r="AU27" s="16">
        <f t="shared" si="52"/>
        <v>42</v>
      </c>
      <c r="AV27" s="16">
        <f t="shared" si="53"/>
        <v>62</v>
      </c>
      <c r="AW27" s="16">
        <f t="shared" si="54"/>
        <v>222.55796501626097</v>
      </c>
      <c r="AX27" s="47" t="str">
        <f>IF(AY27&gt;0, "true", "false")</f>
        <v>true</v>
      </c>
      <c r="AY27" s="16">
        <f>AH27</f>
        <v>0.76239999999999997</v>
      </c>
      <c r="AZ27" s="16">
        <f t="shared" si="55"/>
        <v>42</v>
      </c>
      <c r="BA27" s="16">
        <f t="shared" si="56"/>
        <v>62</v>
      </c>
      <c r="BB27" s="16">
        <f t="shared" si="57"/>
        <v>222.55796501626097</v>
      </c>
      <c r="BC27" s="16" t="str">
        <f>IF(BD27&gt;0, "true", "false")</f>
        <v>true</v>
      </c>
      <c r="BD27" s="16">
        <f>AH27</f>
        <v>0.76239999999999997</v>
      </c>
      <c r="BE27" s="16">
        <f t="shared" si="58"/>
        <v>42</v>
      </c>
      <c r="BF27" s="16">
        <f t="shared" si="59"/>
        <v>62</v>
      </c>
      <c r="BG27" s="16">
        <f t="shared" si="60"/>
        <v>222.55796501626097</v>
      </c>
      <c r="BH27" s="16" t="str">
        <f>IF(BI27&gt;0, "true", "false")</f>
        <v>true</v>
      </c>
      <c r="BI27" s="16">
        <f>AH27</f>
        <v>0.76239999999999997</v>
      </c>
      <c r="BJ27" s="16">
        <f t="shared" si="61"/>
        <v>42</v>
      </c>
      <c r="BK27" s="16">
        <f t="shared" si="62"/>
        <v>62</v>
      </c>
      <c r="BL27" s="16">
        <f t="shared" si="63"/>
        <v>222.55796501626097</v>
      </c>
      <c r="BM27" s="16" t="str">
        <f>IF(BN27&gt;0, "true", "false")</f>
        <v>true</v>
      </c>
      <c r="BN27" s="16">
        <f>AH27</f>
        <v>0.76239999999999997</v>
      </c>
      <c r="BO27" s="16">
        <f t="shared" si="64"/>
        <v>42</v>
      </c>
      <c r="BP27" s="16">
        <f t="shared" si="65"/>
        <v>62</v>
      </c>
      <c r="BQ27" s="16">
        <f t="shared" si="66"/>
        <v>222.55796501626097</v>
      </c>
      <c r="BR27" s="16" t="str">
        <f>IF(BS27&gt;0, "true", "false")</f>
        <v>true</v>
      </c>
      <c r="BS27" s="16">
        <f>AL27</f>
        <v>0.68533333333333335</v>
      </c>
      <c r="BT27" s="16">
        <f t="shared" si="67"/>
        <v>42</v>
      </c>
      <c r="BU27" s="16">
        <f t="shared" si="68"/>
        <v>62</v>
      </c>
      <c r="BV27" s="16">
        <f t="shared" si="69"/>
        <v>222.55796501626097</v>
      </c>
      <c r="BW27" s="16" t="str">
        <f>IF(BX27&gt;0, "true", "false")</f>
        <v>true</v>
      </c>
      <c r="BX27" s="16">
        <f>AL27</f>
        <v>0.68533333333333335</v>
      </c>
      <c r="BY27" s="16">
        <f t="shared" si="70"/>
        <v>42</v>
      </c>
      <c r="BZ27" s="16">
        <f t="shared" si="71"/>
        <v>62</v>
      </c>
      <c r="CA27" s="16">
        <f t="shared" si="72"/>
        <v>222.55796501626097</v>
      </c>
      <c r="CB27" s="16" t="str">
        <f>IF(CC27&gt;0, "true", "false")</f>
        <v>true</v>
      </c>
      <c r="CC27" s="16">
        <f>AL27</f>
        <v>0.68533333333333335</v>
      </c>
      <c r="CD27" s="16">
        <f t="shared" si="73"/>
        <v>42</v>
      </c>
      <c r="CE27" s="16">
        <f t="shared" si="74"/>
        <v>62</v>
      </c>
      <c r="CF27" s="16">
        <f t="shared" si="75"/>
        <v>222.55796501626097</v>
      </c>
      <c r="CG27" s="16" t="str">
        <f>IF(CH27&gt;0, "true", "false")</f>
        <v>true</v>
      </c>
      <c r="CH27" s="16">
        <f>AL27</f>
        <v>0.68533333333333335</v>
      </c>
      <c r="CI27" s="16">
        <f t="shared" si="76"/>
        <v>42</v>
      </c>
      <c r="CJ27" s="16">
        <f t="shared" si="77"/>
        <v>124</v>
      </c>
      <c r="CK27" s="16">
        <f t="shared" si="78"/>
        <v>222.55796501626097</v>
      </c>
      <c r="CL27" s="16" t="str">
        <f>IF(CM27&gt;0, "true", "false")</f>
        <v>true</v>
      </c>
      <c r="CM27" s="76">
        <f>AP27</f>
        <v>0.67359999999999998</v>
      </c>
      <c r="CN27" s="16">
        <f t="shared" si="79"/>
        <v>42</v>
      </c>
      <c r="CO27" s="16">
        <f t="shared" si="80"/>
        <v>124</v>
      </c>
      <c r="CP27" s="16">
        <f t="shared" si="81"/>
        <v>222.55796501626097</v>
      </c>
      <c r="CQ27" s="16" t="str">
        <f>IF(CR27&gt;0, "true", "false")</f>
        <v>true</v>
      </c>
      <c r="CR27" s="76">
        <f>AP27</f>
        <v>0.67359999999999998</v>
      </c>
      <c r="CS27" s="16">
        <f t="shared" si="82"/>
        <v>42</v>
      </c>
      <c r="CT27" s="16">
        <f t="shared" si="83"/>
        <v>124</v>
      </c>
      <c r="CU27" s="16">
        <f t="shared" si="84"/>
        <v>222.55796501626097</v>
      </c>
      <c r="CV27" s="16" t="str">
        <f>IF(CW27&gt;0, "true", "false")</f>
        <v>true</v>
      </c>
      <c r="CW27" s="76">
        <f>AP27</f>
        <v>0.67359999999999998</v>
      </c>
      <c r="CX27" s="16">
        <f t="shared" si="85"/>
        <v>42</v>
      </c>
      <c r="CY27" s="16">
        <f t="shared" si="86"/>
        <v>124</v>
      </c>
      <c r="CZ27" s="16">
        <f t="shared" si="87"/>
        <v>222.55796501626097</v>
      </c>
      <c r="DA27" s="16" t="str">
        <f>IF(DB27&gt;0, "true", "false")</f>
        <v>true</v>
      </c>
      <c r="DB27" s="76">
        <f>AP27</f>
        <v>0.67359999999999998</v>
      </c>
      <c r="DC27" s="16">
        <f t="shared" si="88"/>
        <v>42</v>
      </c>
      <c r="DD27" s="16">
        <f t="shared" si="89"/>
        <v>138.63621460498698</v>
      </c>
      <c r="DE27" s="16">
        <f t="shared" si="90"/>
        <v>222.55796501626097</v>
      </c>
      <c r="DF27" s="16" t="str">
        <f>IF(DG27&gt;0, "true", "false")</f>
        <v>true</v>
      </c>
      <c r="DG27" s="76">
        <f>AT27</f>
        <v>0.5948</v>
      </c>
      <c r="DH27" s="16">
        <f t="shared" si="91"/>
        <v>42</v>
      </c>
      <c r="DI27" s="16">
        <f t="shared" si="92"/>
        <v>138.63621460498698</v>
      </c>
      <c r="DJ27" s="16">
        <f t="shared" si="93"/>
        <v>222.55796501626097</v>
      </c>
      <c r="DK27" s="16" t="str">
        <f>IF(DL27&gt;0, "true", "false")</f>
        <v>true</v>
      </c>
      <c r="DL27" s="76">
        <f>AT27</f>
        <v>0.5948</v>
      </c>
      <c r="DM27" s="16">
        <f t="shared" si="94"/>
        <v>42</v>
      </c>
      <c r="DN27" s="16">
        <f t="shared" si="95"/>
        <v>138.63621460498698</v>
      </c>
      <c r="DO27" s="16">
        <f t="shared" si="96"/>
        <v>222.55796501626097</v>
      </c>
      <c r="DP27" s="16" t="str">
        <f>IF(DQ27&gt;0, "true", "false")</f>
        <v>true</v>
      </c>
      <c r="DQ27" s="76">
        <f>AT27</f>
        <v>0.5948</v>
      </c>
      <c r="DR27" s="16">
        <f t="shared" si="97"/>
        <v>42</v>
      </c>
      <c r="DS27" s="16">
        <f t="shared" si="98"/>
        <v>138.63621460498698</v>
      </c>
      <c r="DT27" s="16">
        <f t="shared" si="99"/>
        <v>222.55796501626097</v>
      </c>
      <c r="DU27" s="16" t="str">
        <f>IF(DV27&gt;0, "true", "false")</f>
        <v>true</v>
      </c>
      <c r="DV27" s="76">
        <f>AT27</f>
        <v>0.5948</v>
      </c>
    </row>
    <row r="28" spans="2:126" x14ac:dyDescent="0.35">
      <c r="B28" s="6" t="s">
        <v>15</v>
      </c>
      <c r="C28" s="88"/>
      <c r="D28" s="88"/>
      <c r="E28" s="88"/>
      <c r="F28" s="87">
        <v>1</v>
      </c>
      <c r="G28" s="89">
        <v>1</v>
      </c>
      <c r="AA28" s="74">
        <v>1.5</v>
      </c>
      <c r="AB28" s="73">
        <f t="shared" si="51"/>
        <v>5.5154990282294722</v>
      </c>
      <c r="AC28" s="47" t="s">
        <v>10</v>
      </c>
      <c r="AD28" s="47" t="s">
        <v>1</v>
      </c>
      <c r="AE28" s="16">
        <f>[1]T1_o_Abbruch!E177</f>
        <v>42</v>
      </c>
      <c r="AF28" s="16">
        <f>[1]T1_o_Abbruch!E178</f>
        <v>60</v>
      </c>
      <c r="AG28" s="16">
        <f>[1]T1_o_Abbruch!E179</f>
        <v>222.55796501626097</v>
      </c>
      <c r="AH28" s="16">
        <f>[1]T1_o_Abbruch!E175</f>
        <v>0.73640000000000005</v>
      </c>
      <c r="AI28" s="16">
        <f>[1]T1_o_Abbruch!F$177</f>
        <v>42</v>
      </c>
      <c r="AJ28" s="16">
        <f>[1]T1_o_Abbruch!F$178</f>
        <v>65</v>
      </c>
      <c r="AK28" s="16">
        <f>[1]T1_o_Abbruch!F$179</f>
        <v>222.55796501626097</v>
      </c>
      <c r="AL28" s="16">
        <f>[1]T1_o_Abbruch!F175</f>
        <v>0.68466666666666665</v>
      </c>
      <c r="AM28" s="16">
        <f>[1]T1_o_Abbruch!G$177</f>
        <v>42</v>
      </c>
      <c r="AN28" s="16">
        <f>[1]T1_o_Abbruch!G$178</f>
        <v>64</v>
      </c>
      <c r="AO28" s="16">
        <f>[1]T1_o_Abbruch!G$179</f>
        <v>222.55796501626097</v>
      </c>
      <c r="AP28" s="16">
        <f>[1]T1_o_Abbruch!G$154</f>
        <v>0.67359999999999998</v>
      </c>
      <c r="AQ28" s="16">
        <f>[1]T1_o_Abbruch!H$177</f>
        <v>42</v>
      </c>
      <c r="AR28" s="16">
        <f>[1]T1_o_Abbruch!H$178</f>
        <v>74</v>
      </c>
      <c r="AS28" s="16">
        <f>[1]T1_o_Abbruch!H$179</f>
        <v>222.55796501626097</v>
      </c>
      <c r="AT28" s="16">
        <f>[1]T1_o_Abbruch!H$154</f>
        <v>0.5948</v>
      </c>
      <c r="AU28" s="16">
        <f t="shared" si="52"/>
        <v>42</v>
      </c>
      <c r="AV28" s="16">
        <f t="shared" si="53"/>
        <v>60</v>
      </c>
      <c r="AW28" s="16">
        <f t="shared" si="54"/>
        <v>222.55796501626097</v>
      </c>
      <c r="AX28" s="47" t="str">
        <f>IF(AY28&gt;0, "true", "false")</f>
        <v>true</v>
      </c>
      <c r="AY28" s="16">
        <f>AH28</f>
        <v>0.73640000000000005</v>
      </c>
      <c r="AZ28" s="16">
        <f t="shared" si="55"/>
        <v>42</v>
      </c>
      <c r="BA28" s="16">
        <f t="shared" si="56"/>
        <v>60</v>
      </c>
      <c r="BB28" s="16">
        <f t="shared" si="57"/>
        <v>222.55796501626097</v>
      </c>
      <c r="BC28" s="16" t="str">
        <f>IF(BD28&gt;0, "true", "false")</f>
        <v>true</v>
      </c>
      <c r="BD28" s="16">
        <f>AH28</f>
        <v>0.73640000000000005</v>
      </c>
      <c r="BE28" s="16">
        <f t="shared" si="58"/>
        <v>42</v>
      </c>
      <c r="BF28" s="16">
        <f t="shared" si="59"/>
        <v>60</v>
      </c>
      <c r="BG28" s="16">
        <f t="shared" si="60"/>
        <v>222.55796501626097</v>
      </c>
      <c r="BH28" s="16" t="str">
        <f>IF(BI28&gt;0, "true", "false")</f>
        <v>true</v>
      </c>
      <c r="BI28" s="16">
        <f>AH28</f>
        <v>0.73640000000000005</v>
      </c>
      <c r="BJ28" s="16">
        <f t="shared" si="61"/>
        <v>42</v>
      </c>
      <c r="BK28" s="16">
        <f t="shared" si="62"/>
        <v>60</v>
      </c>
      <c r="BL28" s="16">
        <f t="shared" si="63"/>
        <v>222.55796501626097</v>
      </c>
      <c r="BM28" s="16" t="str">
        <f>IF(BN28&gt;0, "true", "false")</f>
        <v>true</v>
      </c>
      <c r="BN28" s="16">
        <f>AH28</f>
        <v>0.73640000000000005</v>
      </c>
      <c r="BO28" s="16">
        <f t="shared" si="64"/>
        <v>42</v>
      </c>
      <c r="BP28" s="16">
        <f t="shared" si="65"/>
        <v>60</v>
      </c>
      <c r="BQ28" s="16">
        <f t="shared" si="66"/>
        <v>222.55796501626097</v>
      </c>
      <c r="BR28" s="16" t="str">
        <f>IF(BS28&gt;0, "true", "false")</f>
        <v>true</v>
      </c>
      <c r="BS28" s="16">
        <f>AL28</f>
        <v>0.68466666666666665</v>
      </c>
      <c r="BT28" s="16">
        <f t="shared" si="67"/>
        <v>42</v>
      </c>
      <c r="BU28" s="16">
        <f t="shared" si="68"/>
        <v>60</v>
      </c>
      <c r="BV28" s="16">
        <f t="shared" si="69"/>
        <v>222.55796501626097</v>
      </c>
      <c r="BW28" s="16" t="str">
        <f>IF(BX28&gt;0, "true", "false")</f>
        <v>true</v>
      </c>
      <c r="BX28" s="16">
        <f>AL28</f>
        <v>0.68466666666666665</v>
      </c>
      <c r="BY28" s="16">
        <f t="shared" si="70"/>
        <v>42</v>
      </c>
      <c r="BZ28" s="16">
        <f t="shared" si="71"/>
        <v>60</v>
      </c>
      <c r="CA28" s="16">
        <f t="shared" si="72"/>
        <v>222.55796501626097</v>
      </c>
      <c r="CB28" s="16" t="str">
        <f>IF(CC28&gt;0, "true", "false")</f>
        <v>true</v>
      </c>
      <c r="CC28" s="16">
        <f>AL28</f>
        <v>0.68466666666666665</v>
      </c>
      <c r="CD28" s="16">
        <f t="shared" si="73"/>
        <v>42</v>
      </c>
      <c r="CE28" s="16">
        <f t="shared" si="74"/>
        <v>60</v>
      </c>
      <c r="CF28" s="16">
        <f t="shared" si="75"/>
        <v>222.55796501626097</v>
      </c>
      <c r="CG28" s="16" t="str">
        <f>IF(CH28&gt;0, "true", "false")</f>
        <v>true</v>
      </c>
      <c r="CH28" s="16">
        <f>AL28</f>
        <v>0.68466666666666665</v>
      </c>
      <c r="CI28" s="16">
        <f t="shared" si="76"/>
        <v>42</v>
      </c>
      <c r="CJ28" s="16">
        <f t="shared" si="77"/>
        <v>60</v>
      </c>
      <c r="CK28" s="16">
        <f t="shared" si="78"/>
        <v>222.55796501626097</v>
      </c>
      <c r="CL28" s="16" t="str">
        <f>IF(CM28&gt;0, "true", "false")</f>
        <v>true</v>
      </c>
      <c r="CM28" s="76">
        <f>AP28</f>
        <v>0.67359999999999998</v>
      </c>
      <c r="CN28" s="16">
        <f t="shared" si="79"/>
        <v>42</v>
      </c>
      <c r="CO28" s="16">
        <f t="shared" si="80"/>
        <v>60</v>
      </c>
      <c r="CP28" s="16">
        <f t="shared" si="81"/>
        <v>222.55796501626097</v>
      </c>
      <c r="CQ28" s="16" t="str">
        <f>IF(CR28&gt;0, "true", "false")</f>
        <v>true</v>
      </c>
      <c r="CR28" s="76">
        <f>AP28</f>
        <v>0.67359999999999998</v>
      </c>
      <c r="CS28" s="16">
        <f t="shared" si="82"/>
        <v>42</v>
      </c>
      <c r="CT28" s="16">
        <f t="shared" si="83"/>
        <v>60</v>
      </c>
      <c r="CU28" s="16">
        <f t="shared" si="84"/>
        <v>222.55796501626097</v>
      </c>
      <c r="CV28" s="16" t="str">
        <f>IF(CW28&gt;0, "true", "false")</f>
        <v>true</v>
      </c>
      <c r="CW28" s="76">
        <f>AP28</f>
        <v>0.67359999999999998</v>
      </c>
      <c r="CX28" s="16">
        <f t="shared" si="85"/>
        <v>42</v>
      </c>
      <c r="CY28" s="16">
        <f t="shared" si="86"/>
        <v>60</v>
      </c>
      <c r="CZ28" s="16">
        <f t="shared" si="87"/>
        <v>222.55796501626097</v>
      </c>
      <c r="DA28" s="16" t="str">
        <f>IF(DB28&gt;0, "true", "false")</f>
        <v>true</v>
      </c>
      <c r="DB28" s="76">
        <f>AP28</f>
        <v>0.67359999999999998</v>
      </c>
      <c r="DC28" s="16">
        <f t="shared" si="88"/>
        <v>42</v>
      </c>
      <c r="DD28" s="16">
        <f t="shared" si="89"/>
        <v>84.852813742385706</v>
      </c>
      <c r="DE28" s="16">
        <f t="shared" si="90"/>
        <v>222.55796501626097</v>
      </c>
      <c r="DF28" s="16" t="str">
        <f>IF(DG28&gt;0, "true", "false")</f>
        <v>true</v>
      </c>
      <c r="DG28" s="76">
        <f>AT28</f>
        <v>0.5948</v>
      </c>
      <c r="DH28" s="16">
        <f t="shared" si="91"/>
        <v>42</v>
      </c>
      <c r="DI28" s="16">
        <f t="shared" si="92"/>
        <v>84.852813742385706</v>
      </c>
      <c r="DJ28" s="16">
        <f t="shared" si="93"/>
        <v>222.55796501626097</v>
      </c>
      <c r="DK28" s="16" t="str">
        <f>IF(DL28&gt;0, "true", "false")</f>
        <v>true</v>
      </c>
      <c r="DL28" s="76">
        <f>AT28</f>
        <v>0.5948</v>
      </c>
      <c r="DM28" s="16">
        <f t="shared" si="94"/>
        <v>42</v>
      </c>
      <c r="DN28" s="16">
        <f t="shared" si="95"/>
        <v>84.852813742385706</v>
      </c>
      <c r="DO28" s="16">
        <f t="shared" si="96"/>
        <v>222.55796501626097</v>
      </c>
      <c r="DP28" s="16" t="str">
        <f>IF(DQ28&gt;0, "true", "false")</f>
        <v>true</v>
      </c>
      <c r="DQ28" s="76">
        <f>AT28</f>
        <v>0.5948</v>
      </c>
      <c r="DR28" s="16">
        <f t="shared" si="97"/>
        <v>42</v>
      </c>
      <c r="DS28" s="16">
        <f t="shared" si="98"/>
        <v>84.852813742385706</v>
      </c>
      <c r="DT28" s="16">
        <f t="shared" si="99"/>
        <v>222.55796501626097</v>
      </c>
      <c r="DU28" s="16" t="str">
        <f>IF(DV28&gt;0, "true", "false")</f>
        <v>true</v>
      </c>
      <c r="DV28" s="76">
        <f>AT28</f>
        <v>0.5948</v>
      </c>
    </row>
    <row r="29" spans="2:126" x14ac:dyDescent="0.35">
      <c r="B29" s="6" t="s">
        <v>16</v>
      </c>
      <c r="C29" s="88"/>
      <c r="D29" s="88"/>
      <c r="E29" s="88"/>
      <c r="F29" s="87">
        <v>1</v>
      </c>
      <c r="G29" s="86"/>
      <c r="AA29" s="74">
        <v>1.5</v>
      </c>
      <c r="AB29" s="73">
        <f t="shared" si="51"/>
        <v>3.7846437388983762</v>
      </c>
      <c r="AC29" s="47" t="s">
        <v>11</v>
      </c>
      <c r="AD29" s="47" t="s">
        <v>1</v>
      </c>
      <c r="AE29" s="16">
        <f>[1]T1_o_Abbruch!E202</f>
        <v>57</v>
      </c>
      <c r="AF29" s="16">
        <f>[1]T1_o_Abbruch!E203</f>
        <v>104</v>
      </c>
      <c r="AG29" s="16">
        <f>[1]T1_o_Abbruch!E204</f>
        <v>365.75651145644741</v>
      </c>
      <c r="AH29" s="16">
        <f>[1]T1_o_Abbruch!E200</f>
        <v>0.58520000000000005</v>
      </c>
      <c r="AI29" s="16">
        <f>[1]T1_o_Abbruch!F202</f>
        <v>57</v>
      </c>
      <c r="AJ29" s="16">
        <f>[1]T1_o_Abbruch!F203</f>
        <v>145</v>
      </c>
      <c r="AK29" s="16">
        <f>[1]T1_o_Abbruch!F204</f>
        <v>365.75651145644741</v>
      </c>
      <c r="AL29" s="16">
        <f>[1]T1_o_Abbruch!F200</f>
        <v>0.50166666666666671</v>
      </c>
      <c r="AM29" s="16">
        <f>[1]T1_o_Abbruch!G202</f>
        <v>57</v>
      </c>
      <c r="AN29" s="16">
        <f>[1]T1_o_Abbruch!G203</f>
        <v>150</v>
      </c>
      <c r="AO29" s="16">
        <f>[1]T1_o_Abbruch!G204</f>
        <v>365.75651145644741</v>
      </c>
      <c r="AP29" s="16">
        <f>[1]T1_o_Abbruch!G200</f>
        <v>0.51759999999999995</v>
      </c>
      <c r="AQ29" s="16">
        <f>[1]T1_o_Abbruch!H202</f>
        <v>57</v>
      </c>
      <c r="AR29" s="16">
        <f>[1]T1_o_Abbruch!H203</f>
        <v>181</v>
      </c>
      <c r="AS29" s="16">
        <f>[1]T1_o_Abbruch!H204</f>
        <v>365.75651145644741</v>
      </c>
      <c r="AT29" s="16">
        <f>[1]T1_o_Abbruch!H200</f>
        <v>0.36559999999999998</v>
      </c>
      <c r="AU29" s="16">
        <f t="shared" si="52"/>
        <v>57</v>
      </c>
      <c r="AV29" s="16">
        <f t="shared" si="53"/>
        <v>104</v>
      </c>
      <c r="AW29" s="16">
        <f t="shared" si="54"/>
        <v>365.75651145644741</v>
      </c>
      <c r="AX29" s="47" t="str">
        <f>IF(AY29&gt;0, "true", "false")</f>
        <v>true</v>
      </c>
      <c r="AY29" s="16">
        <f>AH29</f>
        <v>0.58520000000000005</v>
      </c>
      <c r="AZ29" s="16">
        <f t="shared" si="55"/>
        <v>57</v>
      </c>
      <c r="BA29" s="16">
        <f t="shared" si="56"/>
        <v>104</v>
      </c>
      <c r="BB29" s="16">
        <f t="shared" si="57"/>
        <v>365.75651145644741</v>
      </c>
      <c r="BC29" s="16" t="str">
        <f>IF(BD29&gt;0, "true", "false")</f>
        <v>true</v>
      </c>
      <c r="BD29" s="16">
        <f>AH29</f>
        <v>0.58520000000000005</v>
      </c>
      <c r="BE29" s="16">
        <f t="shared" si="58"/>
        <v>57</v>
      </c>
      <c r="BF29" s="16">
        <f t="shared" si="59"/>
        <v>104</v>
      </c>
      <c r="BG29" s="16">
        <f t="shared" si="60"/>
        <v>365.75651145644741</v>
      </c>
      <c r="BH29" s="16" t="str">
        <f>IF(BI29&gt;0, "true", "false")</f>
        <v>true</v>
      </c>
      <c r="BI29" s="16">
        <f>AH29</f>
        <v>0.58520000000000005</v>
      </c>
      <c r="BJ29" s="16">
        <f t="shared" si="61"/>
        <v>57</v>
      </c>
      <c r="BK29" s="16">
        <f t="shared" si="62"/>
        <v>104</v>
      </c>
      <c r="BL29" s="16">
        <f t="shared" si="63"/>
        <v>365.75651145644741</v>
      </c>
      <c r="BM29" s="16" t="str">
        <f>IF(BN29&gt;0, "true", "false")</f>
        <v>true</v>
      </c>
      <c r="BN29" s="16">
        <f>AH29</f>
        <v>0.58520000000000005</v>
      </c>
      <c r="BO29" s="16">
        <f t="shared" si="64"/>
        <v>57</v>
      </c>
      <c r="BP29" s="16">
        <f t="shared" si="65"/>
        <v>135.20000000000002</v>
      </c>
      <c r="BQ29" s="16">
        <f t="shared" si="66"/>
        <v>365.75651145644741</v>
      </c>
      <c r="BR29" s="16" t="str">
        <f>IF(BS29&gt;0, "true", "false")</f>
        <v>true</v>
      </c>
      <c r="BS29" s="16">
        <f>AL29</f>
        <v>0.50166666666666671</v>
      </c>
      <c r="BT29" s="16">
        <f t="shared" si="67"/>
        <v>57</v>
      </c>
      <c r="BU29" s="16">
        <f t="shared" si="68"/>
        <v>135.20000000000002</v>
      </c>
      <c r="BV29" s="16">
        <f t="shared" si="69"/>
        <v>365.75651145644741</v>
      </c>
      <c r="BW29" s="16" t="str">
        <f>IF(BX29&gt;0, "true", "false")</f>
        <v>true</v>
      </c>
      <c r="BX29" s="16">
        <f>AL29</f>
        <v>0.50166666666666671</v>
      </c>
      <c r="BY29" s="16">
        <f t="shared" si="70"/>
        <v>57</v>
      </c>
      <c r="BZ29" s="16">
        <f t="shared" si="71"/>
        <v>135.20000000000002</v>
      </c>
      <c r="CA29" s="16">
        <f t="shared" si="72"/>
        <v>365.75651145644741</v>
      </c>
      <c r="CB29" s="16" t="str">
        <f>IF(CC29&gt;0, "true", "false")</f>
        <v>true</v>
      </c>
      <c r="CC29" s="16">
        <f>AL29</f>
        <v>0.50166666666666671</v>
      </c>
      <c r="CD29" s="16">
        <f t="shared" si="73"/>
        <v>57</v>
      </c>
      <c r="CE29" s="16">
        <f t="shared" si="74"/>
        <v>135.20000000000002</v>
      </c>
      <c r="CF29" s="16">
        <f t="shared" si="75"/>
        <v>365.75651145644741</v>
      </c>
      <c r="CG29" s="16" t="str">
        <f>IF(CH29&gt;0, "true", "false")</f>
        <v>true</v>
      </c>
      <c r="CH29" s="16">
        <f>AL29</f>
        <v>0.50166666666666671</v>
      </c>
      <c r="CI29" s="16">
        <f t="shared" si="76"/>
        <v>57</v>
      </c>
      <c r="CJ29" s="16">
        <f t="shared" si="77"/>
        <v>156</v>
      </c>
      <c r="CK29" s="16">
        <f t="shared" si="78"/>
        <v>365.75651145644741</v>
      </c>
      <c r="CL29" s="16" t="str">
        <f>IF(CM29&gt;0, "true", "false")</f>
        <v>true</v>
      </c>
      <c r="CM29" s="76">
        <f>AP29</f>
        <v>0.51759999999999995</v>
      </c>
      <c r="CN29" s="16">
        <f t="shared" si="79"/>
        <v>57</v>
      </c>
      <c r="CO29" s="16">
        <f t="shared" si="80"/>
        <v>156</v>
      </c>
      <c r="CP29" s="16">
        <f t="shared" si="81"/>
        <v>365.75651145644741</v>
      </c>
      <c r="CQ29" s="16" t="str">
        <f>IF(CR29&gt;0, "true", "false")</f>
        <v>true</v>
      </c>
      <c r="CR29" s="76">
        <f>AP29</f>
        <v>0.51759999999999995</v>
      </c>
      <c r="CS29" s="16">
        <f t="shared" si="82"/>
        <v>57</v>
      </c>
      <c r="CT29" s="16">
        <f t="shared" si="83"/>
        <v>156</v>
      </c>
      <c r="CU29" s="16">
        <f t="shared" si="84"/>
        <v>365.75651145644741</v>
      </c>
      <c r="CV29" s="16" t="str">
        <f>IF(CW29&gt;0, "true", "false")</f>
        <v>true</v>
      </c>
      <c r="CW29" s="76">
        <f>AP29</f>
        <v>0.51759999999999995</v>
      </c>
      <c r="CX29" s="16">
        <f t="shared" si="85"/>
        <v>57</v>
      </c>
      <c r="CY29" s="16">
        <f t="shared" si="86"/>
        <v>156</v>
      </c>
      <c r="CZ29" s="16">
        <f t="shared" si="87"/>
        <v>365.75651145644741</v>
      </c>
      <c r="DA29" s="16" t="str">
        <f>IF(DB29&gt;0, "true", "false")</f>
        <v>true</v>
      </c>
      <c r="DB29" s="76">
        <f>AP29</f>
        <v>0.51759999999999995</v>
      </c>
      <c r="DC29" s="16">
        <f t="shared" si="88"/>
        <v>57</v>
      </c>
      <c r="DD29" s="16">
        <f t="shared" si="89"/>
        <v>206.43410570930376</v>
      </c>
      <c r="DE29" s="16">
        <f t="shared" si="90"/>
        <v>365.75651145644741</v>
      </c>
      <c r="DF29" s="16" t="str">
        <f>IF(DG29&gt;0, "true", "false")</f>
        <v>true</v>
      </c>
      <c r="DG29" s="76">
        <f>AT29</f>
        <v>0.36559999999999998</v>
      </c>
      <c r="DH29" s="16">
        <f t="shared" si="91"/>
        <v>57</v>
      </c>
      <c r="DI29" s="16">
        <f t="shared" si="92"/>
        <v>206.43410570930376</v>
      </c>
      <c r="DJ29" s="16">
        <f t="shared" si="93"/>
        <v>365.75651145644741</v>
      </c>
      <c r="DK29" s="16" t="str">
        <f>IF(DL29&gt;0, "true", "false")</f>
        <v>true</v>
      </c>
      <c r="DL29" s="76">
        <f>AT29</f>
        <v>0.36559999999999998</v>
      </c>
      <c r="DM29" s="16">
        <f t="shared" si="94"/>
        <v>57</v>
      </c>
      <c r="DN29" s="16">
        <f t="shared" si="95"/>
        <v>206.43410570930376</v>
      </c>
      <c r="DO29" s="16">
        <f t="shared" si="96"/>
        <v>365.75651145644741</v>
      </c>
      <c r="DP29" s="16" t="str">
        <f>IF(DQ29&gt;0, "true", "false")</f>
        <v>true</v>
      </c>
      <c r="DQ29" s="76">
        <f>AT29</f>
        <v>0.36559999999999998</v>
      </c>
      <c r="DR29" s="16">
        <f t="shared" si="97"/>
        <v>57</v>
      </c>
      <c r="DS29" s="16">
        <f t="shared" si="98"/>
        <v>206.43410570930376</v>
      </c>
      <c r="DT29" s="16">
        <f t="shared" si="99"/>
        <v>365.75651145644741</v>
      </c>
      <c r="DU29" s="16" t="str">
        <f>IF(DV29&gt;0, "true", "false")</f>
        <v>true</v>
      </c>
      <c r="DV29" s="76">
        <f>AT29</f>
        <v>0.36559999999999998</v>
      </c>
    </row>
    <row r="30" spans="2:126" ht="15" thickBot="1" x14ac:dyDescent="0.4">
      <c r="B30" s="9" t="s">
        <v>17</v>
      </c>
      <c r="C30" s="85"/>
      <c r="D30" s="85"/>
      <c r="E30" s="85"/>
      <c r="F30" s="84">
        <v>1</v>
      </c>
      <c r="G30" s="83"/>
      <c r="AA30" s="74" t="s">
        <v>114</v>
      </c>
      <c r="AB30" s="73" t="str">
        <f t="shared" si="51"/>
        <v>-</v>
      </c>
      <c r="AC30" s="47" t="s">
        <v>12</v>
      </c>
      <c r="AD30" s="47" t="s">
        <v>1</v>
      </c>
      <c r="AE30" s="16"/>
      <c r="AF30" s="16"/>
      <c r="AG30" s="16" t="str">
        <f t="shared" ref="AG30:AG35" si="100">IF(MAX(AV13,BA13,BF13,BK13,BP13,BU13,BZ13,CE13,CJ13,CO13,CT13,CY13,DD13,DI13,DN13,DS13)=0,"N/A",MAX(AV13,BA13,BF13,BK13,BP13,BU13,BZ13,CE13,CJ13,CO13,CT13,CY13,DD13,DI13,DN13,DS13))</f>
        <v>N/A</v>
      </c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 t="str">
        <f t="shared" si="52"/>
        <v>N/A</v>
      </c>
      <c r="AV30" s="16" t="str">
        <f t="shared" si="53"/>
        <v>N/A</v>
      </c>
      <c r="AW30" s="16" t="str">
        <f t="shared" si="54"/>
        <v>N/A</v>
      </c>
      <c r="AX30" s="16"/>
      <c r="AY30" s="16"/>
      <c r="AZ30" s="16" t="str">
        <f t="shared" si="55"/>
        <v>N/A</v>
      </c>
      <c r="BA30" s="16" t="str">
        <f t="shared" si="56"/>
        <v>N/A</v>
      </c>
      <c r="BB30" s="16" t="str">
        <f t="shared" si="57"/>
        <v>N/A</v>
      </c>
      <c r="BC30" s="16"/>
      <c r="BD30" s="16"/>
      <c r="BE30" s="16" t="str">
        <f t="shared" si="58"/>
        <v>N/A</v>
      </c>
      <c r="BF30" s="16" t="str">
        <f t="shared" si="59"/>
        <v>N/A</v>
      </c>
      <c r="BG30" s="16" t="str">
        <f t="shared" si="60"/>
        <v>N/A</v>
      </c>
      <c r="BH30" s="16"/>
      <c r="BI30" s="16"/>
      <c r="BJ30" s="16" t="str">
        <f t="shared" si="61"/>
        <v>N/A</v>
      </c>
      <c r="BK30" s="16" t="str">
        <f t="shared" si="62"/>
        <v>N/A</v>
      </c>
      <c r="BL30" s="16" t="str">
        <f t="shared" si="63"/>
        <v>N/A</v>
      </c>
      <c r="BM30" s="16"/>
      <c r="BN30" s="16"/>
      <c r="BO30" s="16" t="str">
        <f t="shared" si="64"/>
        <v>N/A</v>
      </c>
      <c r="BP30" s="16" t="str">
        <f t="shared" si="65"/>
        <v>N/A</v>
      </c>
      <c r="BQ30" s="16" t="str">
        <f t="shared" si="66"/>
        <v>N/A</v>
      </c>
      <c r="BR30" s="16"/>
      <c r="BS30" s="16"/>
      <c r="BT30" s="16" t="str">
        <f t="shared" si="67"/>
        <v>N/A</v>
      </c>
      <c r="BU30" s="16" t="str">
        <f t="shared" si="68"/>
        <v>N/A</v>
      </c>
      <c r="BV30" s="16" t="str">
        <f t="shared" si="69"/>
        <v>N/A</v>
      </c>
      <c r="BW30" s="16"/>
      <c r="BX30" s="16"/>
      <c r="BY30" s="16" t="str">
        <f t="shared" si="70"/>
        <v>N/A</v>
      </c>
      <c r="BZ30" s="16" t="str">
        <f t="shared" si="71"/>
        <v>N/A</v>
      </c>
      <c r="CA30" s="16" t="str">
        <f t="shared" si="72"/>
        <v>N/A</v>
      </c>
      <c r="CB30" s="16"/>
      <c r="CC30" s="16"/>
      <c r="CD30" s="16" t="str">
        <f t="shared" si="73"/>
        <v>N/A</v>
      </c>
      <c r="CE30" s="16" t="str">
        <f t="shared" si="74"/>
        <v>N/A</v>
      </c>
      <c r="CF30" s="16" t="str">
        <f t="shared" si="75"/>
        <v>N/A</v>
      </c>
      <c r="CG30" s="16"/>
      <c r="CH30" s="16"/>
      <c r="CI30" s="16" t="str">
        <f t="shared" si="76"/>
        <v>N/A</v>
      </c>
      <c r="CJ30" s="16" t="str">
        <f t="shared" si="77"/>
        <v>N/A</v>
      </c>
      <c r="CK30" s="16" t="str">
        <f t="shared" si="78"/>
        <v>N/A</v>
      </c>
      <c r="CL30" s="16"/>
      <c r="CM30" s="16"/>
      <c r="CN30" s="16" t="str">
        <f t="shared" si="79"/>
        <v>N/A</v>
      </c>
      <c r="CO30" s="16" t="str">
        <f t="shared" si="80"/>
        <v>N/A</v>
      </c>
      <c r="CP30" s="16" t="str">
        <f t="shared" si="81"/>
        <v>N/A</v>
      </c>
      <c r="CQ30" s="16"/>
      <c r="CR30" s="16"/>
      <c r="CS30" s="16" t="str">
        <f t="shared" si="82"/>
        <v>N/A</v>
      </c>
      <c r="CT30" s="16" t="str">
        <f t="shared" si="83"/>
        <v>N/A</v>
      </c>
      <c r="CU30" s="16" t="str">
        <f t="shared" si="84"/>
        <v>N/A</v>
      </c>
      <c r="CV30" s="16"/>
      <c r="CW30" s="16"/>
      <c r="CX30" s="16" t="str">
        <f t="shared" si="85"/>
        <v>N/A</v>
      </c>
      <c r="CY30" s="16" t="str">
        <f t="shared" si="86"/>
        <v>N/A</v>
      </c>
      <c r="CZ30" s="16" t="str">
        <f t="shared" si="87"/>
        <v>N/A</v>
      </c>
      <c r="DA30" s="16"/>
      <c r="DB30" s="16"/>
      <c r="DC30" s="16" t="str">
        <f t="shared" si="88"/>
        <v>N/A</v>
      </c>
      <c r="DD30" s="16" t="str">
        <f t="shared" si="89"/>
        <v>N/A</v>
      </c>
      <c r="DE30" s="16" t="str">
        <f t="shared" si="90"/>
        <v>N/A</v>
      </c>
      <c r="DF30" s="16"/>
      <c r="DG30" s="16"/>
      <c r="DH30" s="16" t="str">
        <f t="shared" si="91"/>
        <v>N/A</v>
      </c>
      <c r="DI30" s="16" t="str">
        <f t="shared" si="92"/>
        <v>N/A</v>
      </c>
      <c r="DJ30" s="16" t="str">
        <f t="shared" si="93"/>
        <v>N/A</v>
      </c>
      <c r="DK30" s="16"/>
      <c r="DL30" s="16"/>
      <c r="DM30" s="16" t="str">
        <f t="shared" si="94"/>
        <v>N/A</v>
      </c>
      <c r="DN30" s="16" t="str">
        <f t="shared" si="95"/>
        <v>N/A</v>
      </c>
      <c r="DO30" s="16" t="str">
        <f t="shared" si="96"/>
        <v>N/A</v>
      </c>
      <c r="DP30" s="16"/>
      <c r="DQ30" s="16"/>
      <c r="DR30" s="16" t="str">
        <f t="shared" si="97"/>
        <v>N/A</v>
      </c>
      <c r="DS30" s="16" t="str">
        <f t="shared" si="98"/>
        <v>N/A</v>
      </c>
      <c r="DT30" s="16" t="str">
        <f t="shared" si="99"/>
        <v>N/A</v>
      </c>
      <c r="DU30" s="16"/>
      <c r="DV30" s="16"/>
    </row>
    <row r="31" spans="2:126" ht="15" thickBot="1" x14ac:dyDescent="0.4">
      <c r="AA31" s="74" t="s">
        <v>114</v>
      </c>
      <c r="AB31" s="73" t="str">
        <f t="shared" si="51"/>
        <v>-</v>
      </c>
      <c r="AC31" s="47" t="s">
        <v>13</v>
      </c>
      <c r="AD31" s="47" t="s">
        <v>1</v>
      </c>
      <c r="AE31" s="16"/>
      <c r="AF31" s="16"/>
      <c r="AG31" s="16" t="str">
        <f t="shared" si="100"/>
        <v>N/A</v>
      </c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 t="str">
        <f t="shared" si="52"/>
        <v>N/A</v>
      </c>
      <c r="AV31" s="16" t="str">
        <f t="shared" si="53"/>
        <v>N/A</v>
      </c>
      <c r="AW31" s="16" t="str">
        <f t="shared" si="54"/>
        <v>N/A</v>
      </c>
      <c r="AX31" s="16"/>
      <c r="AY31" s="16"/>
      <c r="AZ31" s="16" t="str">
        <f t="shared" si="55"/>
        <v>N/A</v>
      </c>
      <c r="BA31" s="16" t="str">
        <f t="shared" si="56"/>
        <v>N/A</v>
      </c>
      <c r="BB31" s="16" t="str">
        <f t="shared" si="57"/>
        <v>N/A</v>
      </c>
      <c r="BC31" s="16"/>
      <c r="BD31" s="16"/>
      <c r="BE31" s="16" t="str">
        <f t="shared" si="58"/>
        <v>N/A</v>
      </c>
      <c r="BF31" s="16" t="str">
        <f t="shared" si="59"/>
        <v>N/A</v>
      </c>
      <c r="BG31" s="16" t="str">
        <f t="shared" si="60"/>
        <v>N/A</v>
      </c>
      <c r="BH31" s="16"/>
      <c r="BI31" s="16"/>
      <c r="BJ31" s="16" t="str">
        <f t="shared" si="61"/>
        <v>N/A</v>
      </c>
      <c r="BK31" s="16" t="str">
        <f t="shared" si="62"/>
        <v>N/A</v>
      </c>
      <c r="BL31" s="16" t="str">
        <f t="shared" si="63"/>
        <v>N/A</v>
      </c>
      <c r="BM31" s="16"/>
      <c r="BN31" s="16"/>
      <c r="BO31" s="16" t="str">
        <f t="shared" si="64"/>
        <v>N/A</v>
      </c>
      <c r="BP31" s="16" t="str">
        <f t="shared" si="65"/>
        <v>N/A</v>
      </c>
      <c r="BQ31" s="16" t="str">
        <f t="shared" si="66"/>
        <v>N/A</v>
      </c>
      <c r="BR31" s="16"/>
      <c r="BS31" s="16"/>
      <c r="BT31" s="16" t="str">
        <f t="shared" si="67"/>
        <v>N/A</v>
      </c>
      <c r="BU31" s="16" t="str">
        <f t="shared" si="68"/>
        <v>N/A</v>
      </c>
      <c r="BV31" s="16" t="str">
        <f t="shared" si="69"/>
        <v>N/A</v>
      </c>
      <c r="BW31" s="16"/>
      <c r="BX31" s="16"/>
      <c r="BY31" s="16" t="str">
        <f t="shared" si="70"/>
        <v>N/A</v>
      </c>
      <c r="BZ31" s="16" t="str">
        <f t="shared" si="71"/>
        <v>N/A</v>
      </c>
      <c r="CA31" s="16" t="str">
        <f t="shared" si="72"/>
        <v>N/A</v>
      </c>
      <c r="CB31" s="16"/>
      <c r="CC31" s="16"/>
      <c r="CD31" s="16" t="str">
        <f t="shared" si="73"/>
        <v>N/A</v>
      </c>
      <c r="CE31" s="16" t="str">
        <f t="shared" si="74"/>
        <v>N/A</v>
      </c>
      <c r="CF31" s="16" t="str">
        <f t="shared" si="75"/>
        <v>N/A</v>
      </c>
      <c r="CG31" s="16"/>
      <c r="CH31" s="16"/>
      <c r="CI31" s="16" t="str">
        <f t="shared" si="76"/>
        <v>N/A</v>
      </c>
      <c r="CJ31" s="16" t="str">
        <f t="shared" si="77"/>
        <v>N/A</v>
      </c>
      <c r="CK31" s="16" t="str">
        <f t="shared" si="78"/>
        <v>N/A</v>
      </c>
      <c r="CL31" s="16"/>
      <c r="CM31" s="16"/>
      <c r="CN31" s="16" t="str">
        <f t="shared" si="79"/>
        <v>N/A</v>
      </c>
      <c r="CO31" s="16" t="str">
        <f t="shared" si="80"/>
        <v>N/A</v>
      </c>
      <c r="CP31" s="16" t="str">
        <f t="shared" si="81"/>
        <v>N/A</v>
      </c>
      <c r="CQ31" s="16"/>
      <c r="CR31" s="16"/>
      <c r="CS31" s="16" t="str">
        <f t="shared" si="82"/>
        <v>N/A</v>
      </c>
      <c r="CT31" s="16" t="str">
        <f t="shared" si="83"/>
        <v>N/A</v>
      </c>
      <c r="CU31" s="16" t="str">
        <f t="shared" si="84"/>
        <v>N/A</v>
      </c>
      <c r="CV31" s="16"/>
      <c r="CW31" s="16"/>
      <c r="CX31" s="16" t="str">
        <f t="shared" si="85"/>
        <v>N/A</v>
      </c>
      <c r="CY31" s="16" t="str">
        <f t="shared" si="86"/>
        <v>N/A</v>
      </c>
      <c r="CZ31" s="16" t="str">
        <f t="shared" si="87"/>
        <v>N/A</v>
      </c>
      <c r="DA31" s="16"/>
      <c r="DB31" s="16"/>
      <c r="DC31" s="16" t="str">
        <f t="shared" si="88"/>
        <v>N/A</v>
      </c>
      <c r="DD31" s="16" t="str">
        <f t="shared" si="89"/>
        <v>N/A</v>
      </c>
      <c r="DE31" s="16" t="str">
        <f t="shared" si="90"/>
        <v>N/A</v>
      </c>
      <c r="DF31" s="16"/>
      <c r="DG31" s="16"/>
      <c r="DH31" s="16" t="str">
        <f t="shared" si="91"/>
        <v>N/A</v>
      </c>
      <c r="DI31" s="16" t="str">
        <f t="shared" si="92"/>
        <v>N/A</v>
      </c>
      <c r="DJ31" s="16" t="str">
        <f t="shared" si="93"/>
        <v>N/A</v>
      </c>
      <c r="DK31" s="16"/>
      <c r="DL31" s="16"/>
      <c r="DM31" s="16" t="str">
        <f t="shared" si="94"/>
        <v>N/A</v>
      </c>
      <c r="DN31" s="16" t="str">
        <f t="shared" si="95"/>
        <v>N/A</v>
      </c>
      <c r="DO31" s="16" t="str">
        <f t="shared" si="96"/>
        <v>N/A</v>
      </c>
      <c r="DP31" s="16"/>
      <c r="DQ31" s="16"/>
      <c r="DR31" s="16" t="str">
        <f t="shared" si="97"/>
        <v>N/A</v>
      </c>
      <c r="DS31" s="16" t="str">
        <f t="shared" si="98"/>
        <v>N/A</v>
      </c>
      <c r="DT31" s="16" t="str">
        <f t="shared" si="99"/>
        <v>N/A</v>
      </c>
      <c r="DU31" s="16"/>
      <c r="DV31" s="16"/>
    </row>
    <row r="32" spans="2:126" x14ac:dyDescent="0.35">
      <c r="B32" s="150" t="s">
        <v>20</v>
      </c>
      <c r="C32" s="152" t="s">
        <v>19</v>
      </c>
      <c r="D32" s="152"/>
      <c r="E32" s="152"/>
      <c r="F32" s="152"/>
      <c r="G32" s="153"/>
      <c r="AA32" s="74" t="s">
        <v>114</v>
      </c>
      <c r="AB32" s="73" t="str">
        <f t="shared" si="51"/>
        <v>-</v>
      </c>
      <c r="AC32" s="47" t="s">
        <v>14</v>
      </c>
      <c r="AD32" s="47" t="s">
        <v>1</v>
      </c>
      <c r="AE32" s="16"/>
      <c r="AF32" s="16"/>
      <c r="AG32" s="16" t="str">
        <f t="shared" si="100"/>
        <v>N/A</v>
      </c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 t="str">
        <f t="shared" si="52"/>
        <v>N/A</v>
      </c>
      <c r="AV32" s="16" t="str">
        <f t="shared" si="53"/>
        <v>N/A</v>
      </c>
      <c r="AW32" s="16" t="str">
        <f t="shared" si="54"/>
        <v>N/A</v>
      </c>
      <c r="AX32" s="16"/>
      <c r="AY32" s="16"/>
      <c r="AZ32" s="16" t="str">
        <f t="shared" si="55"/>
        <v>N/A</v>
      </c>
      <c r="BA32" s="16" t="str">
        <f t="shared" si="56"/>
        <v>N/A</v>
      </c>
      <c r="BB32" s="16" t="str">
        <f t="shared" si="57"/>
        <v>N/A</v>
      </c>
      <c r="BC32" s="16"/>
      <c r="BD32" s="16"/>
      <c r="BE32" s="16" t="str">
        <f t="shared" si="58"/>
        <v>N/A</v>
      </c>
      <c r="BF32" s="16" t="str">
        <f t="shared" si="59"/>
        <v>N/A</v>
      </c>
      <c r="BG32" s="16" t="str">
        <f t="shared" si="60"/>
        <v>N/A</v>
      </c>
      <c r="BH32" s="16"/>
      <c r="BI32" s="16"/>
      <c r="BJ32" s="16" t="str">
        <f t="shared" si="61"/>
        <v>N/A</v>
      </c>
      <c r="BK32" s="16" t="str">
        <f t="shared" si="62"/>
        <v>N/A</v>
      </c>
      <c r="BL32" s="16" t="str">
        <f t="shared" si="63"/>
        <v>N/A</v>
      </c>
      <c r="BM32" s="16"/>
      <c r="BN32" s="16"/>
      <c r="BO32" s="16" t="str">
        <f t="shared" si="64"/>
        <v>N/A</v>
      </c>
      <c r="BP32" s="16" t="str">
        <f t="shared" si="65"/>
        <v>N/A</v>
      </c>
      <c r="BQ32" s="16" t="str">
        <f t="shared" si="66"/>
        <v>N/A</v>
      </c>
      <c r="BR32" s="16"/>
      <c r="BS32" s="16"/>
      <c r="BT32" s="16" t="str">
        <f t="shared" si="67"/>
        <v>N/A</v>
      </c>
      <c r="BU32" s="16" t="str">
        <f t="shared" si="68"/>
        <v>N/A</v>
      </c>
      <c r="BV32" s="16" t="str">
        <f t="shared" si="69"/>
        <v>N/A</v>
      </c>
      <c r="BW32" s="16"/>
      <c r="BX32" s="16"/>
      <c r="BY32" s="16" t="str">
        <f t="shared" si="70"/>
        <v>N/A</v>
      </c>
      <c r="BZ32" s="16" t="str">
        <f t="shared" si="71"/>
        <v>N/A</v>
      </c>
      <c r="CA32" s="16" t="str">
        <f t="shared" si="72"/>
        <v>N/A</v>
      </c>
      <c r="CB32" s="16"/>
      <c r="CC32" s="16"/>
      <c r="CD32" s="16" t="str">
        <f t="shared" si="73"/>
        <v>N/A</v>
      </c>
      <c r="CE32" s="16" t="str">
        <f t="shared" si="74"/>
        <v>N/A</v>
      </c>
      <c r="CF32" s="16" t="str">
        <f t="shared" si="75"/>
        <v>N/A</v>
      </c>
      <c r="CG32" s="16"/>
      <c r="CH32" s="16"/>
      <c r="CI32" s="16" t="str">
        <f t="shared" si="76"/>
        <v>N/A</v>
      </c>
      <c r="CJ32" s="16" t="str">
        <f t="shared" si="77"/>
        <v>N/A</v>
      </c>
      <c r="CK32" s="16" t="str">
        <f t="shared" si="78"/>
        <v>N/A</v>
      </c>
      <c r="CL32" s="16"/>
      <c r="CM32" s="16"/>
      <c r="CN32" s="16" t="str">
        <f t="shared" si="79"/>
        <v>N/A</v>
      </c>
      <c r="CO32" s="16" t="str">
        <f t="shared" si="80"/>
        <v>N/A</v>
      </c>
      <c r="CP32" s="16" t="str">
        <f t="shared" si="81"/>
        <v>N/A</v>
      </c>
      <c r="CQ32" s="16"/>
      <c r="CR32" s="16"/>
      <c r="CS32" s="16" t="str">
        <f t="shared" si="82"/>
        <v>N/A</v>
      </c>
      <c r="CT32" s="16" t="str">
        <f t="shared" si="83"/>
        <v>N/A</v>
      </c>
      <c r="CU32" s="16" t="str">
        <f t="shared" si="84"/>
        <v>N/A</v>
      </c>
      <c r="CV32" s="16"/>
      <c r="CW32" s="16"/>
      <c r="CX32" s="16" t="str">
        <f t="shared" si="85"/>
        <v>N/A</v>
      </c>
      <c r="CY32" s="16" t="str">
        <f t="shared" si="86"/>
        <v>N/A</v>
      </c>
      <c r="CZ32" s="16" t="str">
        <f t="shared" si="87"/>
        <v>N/A</v>
      </c>
      <c r="DA32" s="16"/>
      <c r="DB32" s="16"/>
      <c r="DC32" s="16" t="str">
        <f t="shared" si="88"/>
        <v>N/A</v>
      </c>
      <c r="DD32" s="16" t="str">
        <f t="shared" si="89"/>
        <v>N/A</v>
      </c>
      <c r="DE32" s="16" t="str">
        <f t="shared" si="90"/>
        <v>N/A</v>
      </c>
      <c r="DF32" s="16"/>
      <c r="DG32" s="16"/>
      <c r="DH32" s="16" t="str">
        <f t="shared" si="91"/>
        <v>N/A</v>
      </c>
      <c r="DI32" s="16" t="str">
        <f t="shared" si="92"/>
        <v>N/A</v>
      </c>
      <c r="DJ32" s="16" t="str">
        <f t="shared" si="93"/>
        <v>N/A</v>
      </c>
      <c r="DK32" s="16"/>
      <c r="DL32" s="16"/>
      <c r="DM32" s="16" t="str">
        <f t="shared" si="94"/>
        <v>N/A</v>
      </c>
      <c r="DN32" s="16" t="str">
        <f t="shared" si="95"/>
        <v>N/A</v>
      </c>
      <c r="DO32" s="16" t="str">
        <f t="shared" si="96"/>
        <v>N/A</v>
      </c>
      <c r="DP32" s="16"/>
      <c r="DQ32" s="16"/>
      <c r="DR32" s="16" t="str">
        <f t="shared" si="97"/>
        <v>N/A</v>
      </c>
      <c r="DS32" s="16" t="str">
        <f t="shared" si="98"/>
        <v>N/A</v>
      </c>
      <c r="DT32" s="16" t="str">
        <f t="shared" si="99"/>
        <v>N/A</v>
      </c>
      <c r="DU32" s="16"/>
      <c r="DV32" s="16"/>
    </row>
    <row r="33" spans="2:126" x14ac:dyDescent="0.35">
      <c r="B33" s="151"/>
      <c r="C33" s="1" t="s">
        <v>1</v>
      </c>
      <c r="D33" s="2" t="s">
        <v>2</v>
      </c>
      <c r="E33" s="3" t="s">
        <v>3</v>
      </c>
      <c r="F33" s="4" t="s">
        <v>4</v>
      </c>
      <c r="G33" s="5" t="s">
        <v>5</v>
      </c>
      <c r="AA33" s="74" t="s">
        <v>114</v>
      </c>
      <c r="AB33" s="73" t="str">
        <f t="shared" si="51"/>
        <v>-</v>
      </c>
      <c r="AC33" s="47" t="s">
        <v>15</v>
      </c>
      <c r="AD33" s="47" t="s">
        <v>1</v>
      </c>
      <c r="AE33" s="16"/>
      <c r="AF33" s="16"/>
      <c r="AG33" s="16" t="str">
        <f t="shared" si="100"/>
        <v>N/A</v>
      </c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 t="str">
        <f t="shared" si="52"/>
        <v>N/A</v>
      </c>
      <c r="AV33" s="16" t="str">
        <f t="shared" si="53"/>
        <v>N/A</v>
      </c>
      <c r="AW33" s="16" t="str">
        <f t="shared" si="54"/>
        <v>N/A</v>
      </c>
      <c r="AX33" s="16"/>
      <c r="AY33" s="16"/>
      <c r="AZ33" s="16" t="str">
        <f t="shared" si="55"/>
        <v>N/A</v>
      </c>
      <c r="BA33" s="16" t="str">
        <f t="shared" si="56"/>
        <v>N/A</v>
      </c>
      <c r="BB33" s="16" t="str">
        <f t="shared" si="57"/>
        <v>N/A</v>
      </c>
      <c r="BC33" s="16"/>
      <c r="BD33" s="16"/>
      <c r="BE33" s="16" t="str">
        <f t="shared" si="58"/>
        <v>N/A</v>
      </c>
      <c r="BF33" s="16" t="str">
        <f t="shared" si="59"/>
        <v>N/A</v>
      </c>
      <c r="BG33" s="16" t="str">
        <f t="shared" si="60"/>
        <v>N/A</v>
      </c>
      <c r="BH33" s="16"/>
      <c r="BI33" s="16"/>
      <c r="BJ33" s="16" t="str">
        <f t="shared" si="61"/>
        <v>N/A</v>
      </c>
      <c r="BK33" s="16" t="str">
        <f t="shared" si="62"/>
        <v>N/A</v>
      </c>
      <c r="BL33" s="16" t="str">
        <f t="shared" si="63"/>
        <v>N/A</v>
      </c>
      <c r="BM33" s="16"/>
      <c r="BN33" s="16"/>
      <c r="BO33" s="16" t="str">
        <f t="shared" si="64"/>
        <v>N/A</v>
      </c>
      <c r="BP33" s="16" t="str">
        <f t="shared" si="65"/>
        <v>N/A</v>
      </c>
      <c r="BQ33" s="16" t="str">
        <f t="shared" si="66"/>
        <v>N/A</v>
      </c>
      <c r="BR33" s="16"/>
      <c r="BS33" s="16"/>
      <c r="BT33" s="16" t="str">
        <f t="shared" si="67"/>
        <v>N/A</v>
      </c>
      <c r="BU33" s="16" t="str">
        <f t="shared" si="68"/>
        <v>N/A</v>
      </c>
      <c r="BV33" s="16" t="str">
        <f t="shared" si="69"/>
        <v>N/A</v>
      </c>
      <c r="BW33" s="16"/>
      <c r="BX33" s="16"/>
      <c r="BY33" s="16" t="str">
        <f t="shared" si="70"/>
        <v>N/A</v>
      </c>
      <c r="BZ33" s="16" t="str">
        <f t="shared" si="71"/>
        <v>N/A</v>
      </c>
      <c r="CA33" s="16" t="str">
        <f t="shared" si="72"/>
        <v>N/A</v>
      </c>
      <c r="CB33" s="16"/>
      <c r="CC33" s="16"/>
      <c r="CD33" s="16" t="str">
        <f t="shared" si="73"/>
        <v>N/A</v>
      </c>
      <c r="CE33" s="16" t="str">
        <f t="shared" si="74"/>
        <v>N/A</v>
      </c>
      <c r="CF33" s="16" t="str">
        <f t="shared" si="75"/>
        <v>N/A</v>
      </c>
      <c r="CG33" s="16"/>
      <c r="CH33" s="16"/>
      <c r="CI33" s="16" t="str">
        <f t="shared" si="76"/>
        <v>N/A</v>
      </c>
      <c r="CJ33" s="16" t="str">
        <f t="shared" si="77"/>
        <v>N/A</v>
      </c>
      <c r="CK33" s="16" t="str">
        <f t="shared" si="78"/>
        <v>N/A</v>
      </c>
      <c r="CL33" s="16"/>
      <c r="CM33" s="16"/>
      <c r="CN33" s="16" t="str">
        <f t="shared" si="79"/>
        <v>N/A</v>
      </c>
      <c r="CO33" s="16" t="str">
        <f t="shared" si="80"/>
        <v>N/A</v>
      </c>
      <c r="CP33" s="16" t="str">
        <f t="shared" si="81"/>
        <v>N/A</v>
      </c>
      <c r="CQ33" s="16"/>
      <c r="CR33" s="16"/>
      <c r="CS33" s="16" t="str">
        <f t="shared" si="82"/>
        <v>N/A</v>
      </c>
      <c r="CT33" s="16" t="str">
        <f t="shared" si="83"/>
        <v>N/A</v>
      </c>
      <c r="CU33" s="16" t="str">
        <f t="shared" si="84"/>
        <v>N/A</v>
      </c>
      <c r="CV33" s="16"/>
      <c r="CW33" s="16"/>
      <c r="CX33" s="16" t="str">
        <f t="shared" si="85"/>
        <v>N/A</v>
      </c>
      <c r="CY33" s="16" t="str">
        <f t="shared" si="86"/>
        <v>N/A</v>
      </c>
      <c r="CZ33" s="16" t="str">
        <f t="shared" si="87"/>
        <v>N/A</v>
      </c>
      <c r="DA33" s="16"/>
      <c r="DB33" s="16"/>
      <c r="DC33" s="16" t="str">
        <f t="shared" si="88"/>
        <v>N/A</v>
      </c>
      <c r="DD33" s="16" t="str">
        <f t="shared" si="89"/>
        <v>N/A</v>
      </c>
      <c r="DE33" s="16" t="str">
        <f t="shared" si="90"/>
        <v>N/A</v>
      </c>
      <c r="DF33" s="16"/>
      <c r="DG33" s="16"/>
      <c r="DH33" s="16" t="str">
        <f t="shared" si="91"/>
        <v>N/A</v>
      </c>
      <c r="DI33" s="16" t="str">
        <f t="shared" si="92"/>
        <v>N/A</v>
      </c>
      <c r="DJ33" s="16" t="str">
        <f t="shared" si="93"/>
        <v>N/A</v>
      </c>
      <c r="DK33" s="16"/>
      <c r="DL33" s="16"/>
      <c r="DM33" s="16" t="str">
        <f t="shared" si="94"/>
        <v>N/A</v>
      </c>
      <c r="DN33" s="16" t="str">
        <f t="shared" si="95"/>
        <v>N/A</v>
      </c>
      <c r="DO33" s="16" t="str">
        <f t="shared" si="96"/>
        <v>N/A</v>
      </c>
      <c r="DP33" s="16"/>
      <c r="DQ33" s="16"/>
      <c r="DR33" s="16" t="str">
        <f t="shared" si="97"/>
        <v>N/A</v>
      </c>
      <c r="DS33" s="16" t="str">
        <f t="shared" si="98"/>
        <v>N/A</v>
      </c>
      <c r="DT33" s="16" t="str">
        <f t="shared" si="99"/>
        <v>N/A</v>
      </c>
      <c r="DU33" s="16"/>
      <c r="DV33" s="16"/>
    </row>
    <row r="34" spans="2:126" x14ac:dyDescent="0.35">
      <c r="B34" s="6" t="s">
        <v>6</v>
      </c>
      <c r="C34" s="58">
        <v>1.3</v>
      </c>
      <c r="D34" s="58">
        <v>1.3</v>
      </c>
      <c r="E34" s="58">
        <v>0</v>
      </c>
      <c r="F34" s="58">
        <v>0</v>
      </c>
      <c r="G34" s="82">
        <v>0</v>
      </c>
      <c r="I34" s="94"/>
      <c r="AA34" s="74" t="s">
        <v>114</v>
      </c>
      <c r="AB34" s="73" t="str">
        <f t="shared" si="51"/>
        <v>-</v>
      </c>
      <c r="AC34" s="47" t="s">
        <v>16</v>
      </c>
      <c r="AD34" s="47" t="s">
        <v>1</v>
      </c>
      <c r="AE34" s="16"/>
      <c r="AF34" s="16"/>
      <c r="AG34" s="16" t="str">
        <f t="shared" si="100"/>
        <v>N/A</v>
      </c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 t="str">
        <f t="shared" si="52"/>
        <v>N/A</v>
      </c>
      <c r="AV34" s="16" t="str">
        <f t="shared" si="53"/>
        <v>N/A</v>
      </c>
      <c r="AW34" s="16" t="str">
        <f t="shared" si="54"/>
        <v>N/A</v>
      </c>
      <c r="AX34" s="16"/>
      <c r="AY34" s="16"/>
      <c r="AZ34" s="16" t="str">
        <f t="shared" si="55"/>
        <v>N/A</v>
      </c>
      <c r="BA34" s="16" t="str">
        <f t="shared" si="56"/>
        <v>N/A</v>
      </c>
      <c r="BB34" s="16" t="str">
        <f t="shared" si="57"/>
        <v>N/A</v>
      </c>
      <c r="BC34" s="16"/>
      <c r="BD34" s="16"/>
      <c r="BE34" s="16" t="str">
        <f t="shared" si="58"/>
        <v>N/A</v>
      </c>
      <c r="BF34" s="16" t="str">
        <f t="shared" si="59"/>
        <v>N/A</v>
      </c>
      <c r="BG34" s="16" t="str">
        <f t="shared" si="60"/>
        <v>N/A</v>
      </c>
      <c r="BH34" s="16"/>
      <c r="BI34" s="16"/>
      <c r="BJ34" s="16" t="str">
        <f t="shared" si="61"/>
        <v>N/A</v>
      </c>
      <c r="BK34" s="16" t="str">
        <f t="shared" si="62"/>
        <v>N/A</v>
      </c>
      <c r="BL34" s="16" t="str">
        <f t="shared" si="63"/>
        <v>N/A</v>
      </c>
      <c r="BM34" s="16"/>
      <c r="BN34" s="16"/>
      <c r="BO34" s="16" t="str">
        <f t="shared" si="64"/>
        <v>N/A</v>
      </c>
      <c r="BP34" s="16" t="str">
        <f t="shared" si="65"/>
        <v>N/A</v>
      </c>
      <c r="BQ34" s="16" t="str">
        <f t="shared" si="66"/>
        <v>N/A</v>
      </c>
      <c r="BR34" s="16"/>
      <c r="BS34" s="16"/>
      <c r="BT34" s="16" t="str">
        <f t="shared" si="67"/>
        <v>N/A</v>
      </c>
      <c r="BU34" s="16" t="str">
        <f t="shared" si="68"/>
        <v>N/A</v>
      </c>
      <c r="BV34" s="16" t="str">
        <f t="shared" si="69"/>
        <v>N/A</v>
      </c>
      <c r="BW34" s="16"/>
      <c r="BX34" s="16"/>
      <c r="BY34" s="16" t="str">
        <f t="shared" si="70"/>
        <v>N/A</v>
      </c>
      <c r="BZ34" s="16" t="str">
        <f t="shared" si="71"/>
        <v>N/A</v>
      </c>
      <c r="CA34" s="16" t="str">
        <f t="shared" si="72"/>
        <v>N/A</v>
      </c>
      <c r="CB34" s="16"/>
      <c r="CC34" s="16"/>
      <c r="CD34" s="16" t="str">
        <f t="shared" si="73"/>
        <v>N/A</v>
      </c>
      <c r="CE34" s="16" t="str">
        <f t="shared" si="74"/>
        <v>N/A</v>
      </c>
      <c r="CF34" s="16" t="str">
        <f t="shared" si="75"/>
        <v>N/A</v>
      </c>
      <c r="CG34" s="16"/>
      <c r="CH34" s="16"/>
      <c r="CI34" s="16" t="str">
        <f t="shared" si="76"/>
        <v>N/A</v>
      </c>
      <c r="CJ34" s="16" t="str">
        <f t="shared" si="77"/>
        <v>N/A</v>
      </c>
      <c r="CK34" s="16" t="str">
        <f t="shared" si="78"/>
        <v>N/A</v>
      </c>
      <c r="CL34" s="16"/>
      <c r="CM34" s="16"/>
      <c r="CN34" s="16" t="str">
        <f t="shared" si="79"/>
        <v>N/A</v>
      </c>
      <c r="CO34" s="16" t="str">
        <f t="shared" si="80"/>
        <v>N/A</v>
      </c>
      <c r="CP34" s="16" t="str">
        <f t="shared" si="81"/>
        <v>N/A</v>
      </c>
      <c r="CQ34" s="16"/>
      <c r="CR34" s="16"/>
      <c r="CS34" s="16" t="str">
        <f t="shared" si="82"/>
        <v>N/A</v>
      </c>
      <c r="CT34" s="16" t="str">
        <f t="shared" si="83"/>
        <v>N/A</v>
      </c>
      <c r="CU34" s="16" t="str">
        <f t="shared" si="84"/>
        <v>N/A</v>
      </c>
      <c r="CV34" s="16"/>
      <c r="CW34" s="16"/>
      <c r="CX34" s="16" t="str">
        <f t="shared" si="85"/>
        <v>N/A</v>
      </c>
      <c r="CY34" s="16" t="str">
        <f t="shared" si="86"/>
        <v>N/A</v>
      </c>
      <c r="CZ34" s="16" t="str">
        <f t="shared" si="87"/>
        <v>N/A</v>
      </c>
      <c r="DA34" s="16"/>
      <c r="DB34" s="16"/>
      <c r="DC34" s="16" t="str">
        <f t="shared" si="88"/>
        <v>N/A</v>
      </c>
      <c r="DD34" s="16" t="str">
        <f t="shared" si="89"/>
        <v>N/A</v>
      </c>
      <c r="DE34" s="16" t="str">
        <f t="shared" si="90"/>
        <v>N/A</v>
      </c>
      <c r="DF34" s="16"/>
      <c r="DG34" s="16"/>
      <c r="DH34" s="16" t="str">
        <f t="shared" si="91"/>
        <v>N/A</v>
      </c>
      <c r="DI34" s="16" t="str">
        <f t="shared" si="92"/>
        <v>N/A</v>
      </c>
      <c r="DJ34" s="16" t="str">
        <f t="shared" si="93"/>
        <v>N/A</v>
      </c>
      <c r="DK34" s="16"/>
      <c r="DL34" s="16"/>
      <c r="DM34" s="16" t="str">
        <f t="shared" si="94"/>
        <v>N/A</v>
      </c>
      <c r="DN34" s="16" t="str">
        <f t="shared" si="95"/>
        <v>N/A</v>
      </c>
      <c r="DO34" s="16" t="str">
        <f t="shared" si="96"/>
        <v>N/A</v>
      </c>
      <c r="DP34" s="16"/>
      <c r="DQ34" s="16"/>
      <c r="DR34" s="16" t="str">
        <f t="shared" si="97"/>
        <v>N/A</v>
      </c>
      <c r="DS34" s="16" t="str">
        <f t="shared" si="98"/>
        <v>N/A</v>
      </c>
      <c r="DT34" s="16" t="str">
        <f t="shared" si="99"/>
        <v>N/A</v>
      </c>
      <c r="DU34" s="16"/>
      <c r="DV34" s="16"/>
    </row>
    <row r="35" spans="2:126" ht="15" thickBot="1" x14ac:dyDescent="0.4">
      <c r="B35" s="6" t="s">
        <v>7</v>
      </c>
      <c r="C35" s="58">
        <v>5</v>
      </c>
      <c r="D35" s="58">
        <v>0</v>
      </c>
      <c r="E35" s="58">
        <v>0</v>
      </c>
      <c r="F35" s="58">
        <v>0</v>
      </c>
      <c r="G35" s="80"/>
      <c r="I35" s="94"/>
      <c r="AA35" s="74" t="s">
        <v>114</v>
      </c>
      <c r="AB35" s="73" t="str">
        <f t="shared" si="51"/>
        <v>-</v>
      </c>
      <c r="AC35" s="48" t="s">
        <v>17</v>
      </c>
      <c r="AD35" s="48" t="s">
        <v>1</v>
      </c>
      <c r="AE35" s="21"/>
      <c r="AF35" s="21"/>
      <c r="AG35" s="21" t="str">
        <f t="shared" si="100"/>
        <v>N/A</v>
      </c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 t="str">
        <f t="shared" si="52"/>
        <v>N/A</v>
      </c>
      <c r="AV35" s="21" t="str">
        <f t="shared" si="53"/>
        <v>N/A</v>
      </c>
      <c r="AW35" s="21" t="str">
        <f t="shared" si="54"/>
        <v>N/A</v>
      </c>
      <c r="AX35" s="21"/>
      <c r="AY35" s="21"/>
      <c r="AZ35" s="21" t="str">
        <f t="shared" si="55"/>
        <v>N/A</v>
      </c>
      <c r="BA35" s="21" t="str">
        <f t="shared" si="56"/>
        <v>N/A</v>
      </c>
      <c r="BB35" s="21" t="str">
        <f t="shared" si="57"/>
        <v>N/A</v>
      </c>
      <c r="BC35" s="21"/>
      <c r="BD35" s="21"/>
      <c r="BE35" s="21" t="str">
        <f t="shared" si="58"/>
        <v>N/A</v>
      </c>
      <c r="BF35" s="21" t="str">
        <f t="shared" si="59"/>
        <v>N/A</v>
      </c>
      <c r="BG35" s="21" t="str">
        <f t="shared" si="60"/>
        <v>N/A</v>
      </c>
      <c r="BH35" s="21"/>
      <c r="BI35" s="21"/>
      <c r="BJ35" s="21" t="str">
        <f t="shared" si="61"/>
        <v>N/A</v>
      </c>
      <c r="BK35" s="21" t="str">
        <f t="shared" si="62"/>
        <v>N/A</v>
      </c>
      <c r="BL35" s="21" t="str">
        <f t="shared" si="63"/>
        <v>N/A</v>
      </c>
      <c r="BM35" s="21"/>
      <c r="BN35" s="21"/>
      <c r="BO35" s="21" t="str">
        <f t="shared" si="64"/>
        <v>N/A</v>
      </c>
      <c r="BP35" s="21" t="str">
        <f t="shared" si="65"/>
        <v>N/A</v>
      </c>
      <c r="BQ35" s="21" t="str">
        <f t="shared" si="66"/>
        <v>N/A</v>
      </c>
      <c r="BR35" s="21"/>
      <c r="BS35" s="21"/>
      <c r="BT35" s="21" t="str">
        <f t="shared" si="67"/>
        <v>N/A</v>
      </c>
      <c r="BU35" s="21" t="str">
        <f t="shared" si="68"/>
        <v>N/A</v>
      </c>
      <c r="BV35" s="21" t="str">
        <f t="shared" si="69"/>
        <v>N/A</v>
      </c>
      <c r="BW35" s="21"/>
      <c r="BX35" s="21"/>
      <c r="BY35" s="21" t="str">
        <f t="shared" si="70"/>
        <v>N/A</v>
      </c>
      <c r="BZ35" s="21" t="str">
        <f t="shared" si="71"/>
        <v>N/A</v>
      </c>
      <c r="CA35" s="21" t="str">
        <f t="shared" si="72"/>
        <v>N/A</v>
      </c>
      <c r="CB35" s="21"/>
      <c r="CC35" s="21"/>
      <c r="CD35" s="21" t="str">
        <f t="shared" si="73"/>
        <v>N/A</v>
      </c>
      <c r="CE35" s="21" t="str">
        <f t="shared" si="74"/>
        <v>N/A</v>
      </c>
      <c r="CF35" s="21" t="str">
        <f t="shared" si="75"/>
        <v>N/A</v>
      </c>
      <c r="CG35" s="21"/>
      <c r="CH35" s="21"/>
      <c r="CI35" s="21" t="str">
        <f t="shared" si="76"/>
        <v>N/A</v>
      </c>
      <c r="CJ35" s="21" t="str">
        <f t="shared" si="77"/>
        <v>N/A</v>
      </c>
      <c r="CK35" s="21" t="str">
        <f t="shared" si="78"/>
        <v>N/A</v>
      </c>
      <c r="CL35" s="21"/>
      <c r="CM35" s="21"/>
      <c r="CN35" s="21" t="str">
        <f t="shared" si="79"/>
        <v>N/A</v>
      </c>
      <c r="CO35" s="21" t="str">
        <f t="shared" si="80"/>
        <v>N/A</v>
      </c>
      <c r="CP35" s="21" t="str">
        <f t="shared" si="81"/>
        <v>N/A</v>
      </c>
      <c r="CQ35" s="21"/>
      <c r="CR35" s="21"/>
      <c r="CS35" s="21" t="str">
        <f t="shared" si="82"/>
        <v>N/A</v>
      </c>
      <c r="CT35" s="21" t="str">
        <f t="shared" si="83"/>
        <v>N/A</v>
      </c>
      <c r="CU35" s="21" t="str">
        <f t="shared" si="84"/>
        <v>N/A</v>
      </c>
      <c r="CV35" s="21"/>
      <c r="CW35" s="21"/>
      <c r="CX35" s="21" t="str">
        <f t="shared" si="85"/>
        <v>N/A</v>
      </c>
      <c r="CY35" s="21" t="str">
        <f t="shared" si="86"/>
        <v>N/A</v>
      </c>
      <c r="CZ35" s="21" t="str">
        <f t="shared" si="87"/>
        <v>N/A</v>
      </c>
      <c r="DA35" s="21"/>
      <c r="DB35" s="21"/>
      <c r="DC35" s="21" t="str">
        <f t="shared" si="88"/>
        <v>N/A</v>
      </c>
      <c r="DD35" s="21" t="str">
        <f t="shared" si="89"/>
        <v>N/A</v>
      </c>
      <c r="DE35" s="21" t="str">
        <f t="shared" si="90"/>
        <v>N/A</v>
      </c>
      <c r="DF35" s="21"/>
      <c r="DG35" s="21"/>
      <c r="DH35" s="21" t="str">
        <f t="shared" si="91"/>
        <v>N/A</v>
      </c>
      <c r="DI35" s="21" t="str">
        <f t="shared" si="92"/>
        <v>N/A</v>
      </c>
      <c r="DJ35" s="21" t="str">
        <f t="shared" si="93"/>
        <v>N/A</v>
      </c>
      <c r="DK35" s="21"/>
      <c r="DL35" s="21"/>
      <c r="DM35" s="21" t="str">
        <f t="shared" si="94"/>
        <v>N/A</v>
      </c>
      <c r="DN35" s="21" t="str">
        <f t="shared" si="95"/>
        <v>N/A</v>
      </c>
      <c r="DO35" s="21" t="str">
        <f t="shared" si="96"/>
        <v>N/A</v>
      </c>
      <c r="DP35" s="16"/>
      <c r="DQ35" s="16"/>
      <c r="DR35" s="21" t="str">
        <f t="shared" si="97"/>
        <v>N/A</v>
      </c>
      <c r="DS35" s="21" t="str">
        <f t="shared" si="98"/>
        <v>N/A</v>
      </c>
      <c r="DT35" s="21" t="str">
        <f t="shared" si="99"/>
        <v>N/A</v>
      </c>
      <c r="DU35" s="16"/>
      <c r="DV35" s="16"/>
    </row>
    <row r="36" spans="2:126" ht="15" thickBot="1" x14ac:dyDescent="0.4">
      <c r="B36" s="6" t="s">
        <v>8</v>
      </c>
      <c r="C36" s="58">
        <v>0</v>
      </c>
      <c r="D36" s="58">
        <v>0</v>
      </c>
      <c r="E36" s="58">
        <v>0</v>
      </c>
      <c r="F36" s="58">
        <v>0</v>
      </c>
      <c r="G36" s="80"/>
      <c r="I36" s="113" t="s">
        <v>283</v>
      </c>
    </row>
    <row r="37" spans="2:126" x14ac:dyDescent="0.35">
      <c r="B37" s="6" t="s">
        <v>9</v>
      </c>
      <c r="C37" s="58">
        <v>0</v>
      </c>
      <c r="D37" s="58">
        <v>0</v>
      </c>
      <c r="E37" s="81"/>
      <c r="F37" s="58">
        <v>0</v>
      </c>
      <c r="G37" s="82">
        <v>0</v>
      </c>
      <c r="I37" s="108" t="s">
        <v>44</v>
      </c>
      <c r="J37" s="7">
        <v>1</v>
      </c>
      <c r="AA37" s="140" t="s">
        <v>83</v>
      </c>
      <c r="AB37" s="141"/>
      <c r="AC37" s="63" t="s">
        <v>24</v>
      </c>
      <c r="AD37" s="45"/>
      <c r="AE37" s="116" t="s">
        <v>46</v>
      </c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69"/>
    </row>
    <row r="38" spans="2:126" x14ac:dyDescent="0.35">
      <c r="B38" s="6" t="s">
        <v>10</v>
      </c>
      <c r="C38" s="58">
        <v>0</v>
      </c>
      <c r="D38" s="58">
        <v>0</v>
      </c>
      <c r="E38" s="58">
        <v>0</v>
      </c>
      <c r="F38" s="58">
        <v>0</v>
      </c>
      <c r="G38" s="82">
        <v>0</v>
      </c>
      <c r="I38" s="108" t="s">
        <v>45</v>
      </c>
      <c r="J38" s="7">
        <v>1</v>
      </c>
      <c r="AA38" s="142"/>
      <c r="AB38" s="143"/>
      <c r="AC38" s="105" t="s">
        <v>26</v>
      </c>
      <c r="AD38" s="46"/>
      <c r="AE38" s="178" t="s">
        <v>1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</row>
    <row r="39" spans="2:126" x14ac:dyDescent="0.35">
      <c r="B39" s="6" t="s">
        <v>11</v>
      </c>
      <c r="C39" s="58">
        <v>0</v>
      </c>
      <c r="D39" s="58">
        <v>0</v>
      </c>
      <c r="E39" s="81"/>
      <c r="F39" s="58">
        <v>0</v>
      </c>
      <c r="G39" s="82">
        <v>0</v>
      </c>
      <c r="I39" s="108" t="s">
        <v>46</v>
      </c>
      <c r="J39" s="7">
        <v>1</v>
      </c>
      <c r="AA39" s="142"/>
      <c r="AB39" s="143"/>
      <c r="AC39" s="105" t="s">
        <v>20</v>
      </c>
      <c r="AD39" s="46"/>
      <c r="AE39" s="131" t="s">
        <v>265</v>
      </c>
      <c r="AF39" s="132"/>
      <c r="AG39" s="132"/>
      <c r="AH39" s="133"/>
      <c r="AI39" s="131" t="s">
        <v>264</v>
      </c>
      <c r="AJ39" s="132"/>
      <c r="AK39" s="132"/>
      <c r="AL39" s="133"/>
      <c r="AM39" s="131" t="s">
        <v>263</v>
      </c>
      <c r="AN39" s="132"/>
      <c r="AO39" s="132"/>
      <c r="AP39" s="133"/>
      <c r="AQ39" s="131" t="s">
        <v>262</v>
      </c>
      <c r="AR39" s="132"/>
      <c r="AS39" s="132"/>
      <c r="AT39" s="133"/>
      <c r="AU39" s="131" t="s">
        <v>27</v>
      </c>
      <c r="AV39" s="132"/>
      <c r="AW39" s="132"/>
      <c r="AX39" s="132"/>
      <c r="AY39" s="133"/>
      <c r="AZ39" s="131" t="s">
        <v>28</v>
      </c>
      <c r="BA39" s="132"/>
      <c r="BB39" s="132"/>
      <c r="BC39" s="132"/>
      <c r="BD39" s="133"/>
      <c r="BE39" s="131" t="s">
        <v>30</v>
      </c>
      <c r="BF39" s="132"/>
      <c r="BG39" s="132"/>
      <c r="BH39" s="132"/>
      <c r="BI39" s="133"/>
      <c r="BJ39" s="131" t="s">
        <v>31</v>
      </c>
      <c r="BK39" s="132"/>
      <c r="BL39" s="132"/>
      <c r="BM39" s="132"/>
      <c r="BN39" s="133"/>
      <c r="BO39" s="131" t="s">
        <v>32</v>
      </c>
      <c r="BP39" s="132"/>
      <c r="BQ39" s="132"/>
      <c r="BR39" s="132"/>
      <c r="BS39" s="133"/>
      <c r="BT39" s="131" t="s">
        <v>33</v>
      </c>
      <c r="BU39" s="132"/>
      <c r="BV39" s="132"/>
      <c r="BW39" s="132"/>
      <c r="BX39" s="133"/>
      <c r="BY39" s="131" t="s">
        <v>34</v>
      </c>
      <c r="BZ39" s="132"/>
      <c r="CA39" s="132"/>
      <c r="CB39" s="132"/>
      <c r="CC39" s="133"/>
      <c r="CD39" s="131" t="s">
        <v>35</v>
      </c>
      <c r="CE39" s="132"/>
      <c r="CF39" s="132"/>
      <c r="CG39" s="132"/>
      <c r="CH39" s="133"/>
      <c r="CI39" s="131" t="s">
        <v>36</v>
      </c>
      <c r="CJ39" s="132"/>
      <c r="CK39" s="132"/>
      <c r="CL39" s="132"/>
      <c r="CM39" s="133"/>
      <c r="CN39" s="131" t="s">
        <v>37</v>
      </c>
      <c r="CO39" s="132"/>
      <c r="CP39" s="132"/>
      <c r="CQ39" s="132"/>
      <c r="CR39" s="133"/>
      <c r="CS39" s="131" t="s">
        <v>38</v>
      </c>
      <c r="CT39" s="132"/>
      <c r="CU39" s="132"/>
      <c r="CV39" s="132"/>
      <c r="CW39" s="133"/>
      <c r="CX39" s="131" t="s">
        <v>39</v>
      </c>
      <c r="CY39" s="132"/>
      <c r="CZ39" s="132"/>
      <c r="DA39" s="132"/>
      <c r="DB39" s="133"/>
      <c r="DC39" s="131" t="s">
        <v>40</v>
      </c>
      <c r="DD39" s="132"/>
      <c r="DE39" s="132"/>
      <c r="DF39" s="132"/>
      <c r="DG39" s="133"/>
      <c r="DH39" s="131" t="s">
        <v>41</v>
      </c>
      <c r="DI39" s="132"/>
      <c r="DJ39" s="132"/>
      <c r="DK39" s="132"/>
      <c r="DL39" s="133"/>
      <c r="DM39" s="131" t="s">
        <v>42</v>
      </c>
      <c r="DN39" s="132"/>
      <c r="DO39" s="132"/>
      <c r="DP39" s="132"/>
      <c r="DQ39" s="133"/>
      <c r="DR39" s="131" t="s">
        <v>43</v>
      </c>
      <c r="DS39" s="132"/>
      <c r="DT39" s="132"/>
      <c r="DU39" s="132"/>
      <c r="DV39" s="133"/>
    </row>
    <row r="40" spans="2:126" x14ac:dyDescent="0.35">
      <c r="B40" s="6" t="s">
        <v>12</v>
      </c>
      <c r="C40" s="81"/>
      <c r="D40" s="81"/>
      <c r="E40" s="58">
        <v>0</v>
      </c>
      <c r="F40" s="81"/>
      <c r="G40" s="80"/>
      <c r="I40" s="108" t="s">
        <v>102</v>
      </c>
      <c r="J40" s="7">
        <v>1</v>
      </c>
      <c r="AA40" s="106" t="s">
        <v>112</v>
      </c>
      <c r="AB40" s="25" t="s">
        <v>113</v>
      </c>
      <c r="AC40" s="105" t="s">
        <v>67</v>
      </c>
      <c r="AD40" s="46"/>
      <c r="AE40" s="36" t="s">
        <v>64</v>
      </c>
      <c r="AF40" s="37" t="s">
        <v>115</v>
      </c>
      <c r="AG40" s="38" t="s">
        <v>66</v>
      </c>
      <c r="AH40" s="70" t="s">
        <v>261</v>
      </c>
      <c r="AI40" s="36" t="s">
        <v>64</v>
      </c>
      <c r="AJ40" s="37" t="s">
        <v>115</v>
      </c>
      <c r="AK40" s="38" t="s">
        <v>66</v>
      </c>
      <c r="AL40" s="70" t="s">
        <v>261</v>
      </c>
      <c r="AM40" s="36" t="s">
        <v>64</v>
      </c>
      <c r="AN40" s="37" t="s">
        <v>115</v>
      </c>
      <c r="AO40" s="38" t="s">
        <v>66</v>
      </c>
      <c r="AP40" s="70" t="s">
        <v>261</v>
      </c>
      <c r="AQ40" s="36" t="s">
        <v>64</v>
      </c>
      <c r="AR40" s="37" t="s">
        <v>115</v>
      </c>
      <c r="AS40" s="38" t="s">
        <v>66</v>
      </c>
      <c r="AT40" s="70" t="s">
        <v>261</v>
      </c>
      <c r="AU40" s="36" t="s">
        <v>64</v>
      </c>
      <c r="AV40" s="37" t="s">
        <v>115</v>
      </c>
      <c r="AW40" s="38" t="s">
        <v>66</v>
      </c>
      <c r="AX40" s="70" t="s">
        <v>260</v>
      </c>
      <c r="AY40" s="70" t="s">
        <v>261</v>
      </c>
      <c r="AZ40" s="36" t="s">
        <v>64</v>
      </c>
      <c r="BA40" s="37" t="s">
        <v>115</v>
      </c>
      <c r="BB40" s="38" t="s">
        <v>66</v>
      </c>
      <c r="BC40" s="70" t="s">
        <v>260</v>
      </c>
      <c r="BD40" s="70" t="s">
        <v>261</v>
      </c>
      <c r="BE40" s="36" t="s">
        <v>64</v>
      </c>
      <c r="BF40" s="37" t="s">
        <v>115</v>
      </c>
      <c r="BG40" s="38" t="s">
        <v>66</v>
      </c>
      <c r="BH40" s="70" t="s">
        <v>260</v>
      </c>
      <c r="BI40" s="70" t="s">
        <v>261</v>
      </c>
      <c r="BJ40" s="36" t="s">
        <v>64</v>
      </c>
      <c r="BK40" s="37" t="s">
        <v>115</v>
      </c>
      <c r="BL40" s="38" t="s">
        <v>66</v>
      </c>
      <c r="BM40" s="70" t="s">
        <v>260</v>
      </c>
      <c r="BN40" s="70" t="s">
        <v>261</v>
      </c>
      <c r="BO40" s="36" t="s">
        <v>64</v>
      </c>
      <c r="BP40" s="37" t="s">
        <v>115</v>
      </c>
      <c r="BQ40" s="38" t="s">
        <v>66</v>
      </c>
      <c r="BR40" s="70" t="s">
        <v>260</v>
      </c>
      <c r="BS40" s="70" t="s">
        <v>261</v>
      </c>
      <c r="BT40" s="36" t="s">
        <v>64</v>
      </c>
      <c r="BU40" s="37" t="s">
        <v>115</v>
      </c>
      <c r="BV40" s="38" t="s">
        <v>66</v>
      </c>
      <c r="BW40" s="70" t="s">
        <v>260</v>
      </c>
      <c r="BX40" s="70" t="s">
        <v>261</v>
      </c>
      <c r="BY40" s="36" t="s">
        <v>64</v>
      </c>
      <c r="BZ40" s="37" t="s">
        <v>115</v>
      </c>
      <c r="CA40" s="38" t="s">
        <v>66</v>
      </c>
      <c r="CB40" s="70" t="s">
        <v>260</v>
      </c>
      <c r="CC40" s="70" t="s">
        <v>261</v>
      </c>
      <c r="CD40" s="36" t="s">
        <v>64</v>
      </c>
      <c r="CE40" s="37" t="s">
        <v>115</v>
      </c>
      <c r="CF40" s="38" t="s">
        <v>66</v>
      </c>
      <c r="CG40" s="70" t="s">
        <v>260</v>
      </c>
      <c r="CH40" s="70" t="s">
        <v>261</v>
      </c>
      <c r="CI40" s="36" t="s">
        <v>64</v>
      </c>
      <c r="CJ40" s="37" t="s">
        <v>115</v>
      </c>
      <c r="CK40" s="38" t="s">
        <v>66</v>
      </c>
      <c r="CL40" s="70" t="s">
        <v>260</v>
      </c>
      <c r="CM40" s="70" t="s">
        <v>261</v>
      </c>
      <c r="CN40" s="36" t="s">
        <v>64</v>
      </c>
      <c r="CO40" s="37" t="s">
        <v>115</v>
      </c>
      <c r="CP40" s="38" t="s">
        <v>66</v>
      </c>
      <c r="CQ40" s="70" t="s">
        <v>260</v>
      </c>
      <c r="CR40" s="70" t="s">
        <v>261</v>
      </c>
      <c r="CS40" s="36" t="s">
        <v>64</v>
      </c>
      <c r="CT40" s="37" t="s">
        <v>115</v>
      </c>
      <c r="CU40" s="38" t="s">
        <v>66</v>
      </c>
      <c r="CV40" s="70" t="s">
        <v>260</v>
      </c>
      <c r="CW40" s="70" t="s">
        <v>261</v>
      </c>
      <c r="CX40" s="36" t="s">
        <v>64</v>
      </c>
      <c r="CY40" s="37" t="s">
        <v>115</v>
      </c>
      <c r="CZ40" s="38" t="s">
        <v>66</v>
      </c>
      <c r="DA40" s="70" t="s">
        <v>260</v>
      </c>
      <c r="DB40" s="70" t="s">
        <v>261</v>
      </c>
      <c r="DC40" s="36" t="s">
        <v>64</v>
      </c>
      <c r="DD40" s="37" t="s">
        <v>115</v>
      </c>
      <c r="DE40" s="38" t="s">
        <v>66</v>
      </c>
      <c r="DF40" s="70" t="s">
        <v>260</v>
      </c>
      <c r="DG40" s="70" t="s">
        <v>261</v>
      </c>
      <c r="DH40" s="36" t="s">
        <v>64</v>
      </c>
      <c r="DI40" s="37" t="s">
        <v>115</v>
      </c>
      <c r="DJ40" s="38" t="s">
        <v>66</v>
      </c>
      <c r="DK40" s="70" t="s">
        <v>260</v>
      </c>
      <c r="DL40" s="70" t="s">
        <v>261</v>
      </c>
      <c r="DM40" s="36" t="s">
        <v>64</v>
      </c>
      <c r="DN40" s="37" t="s">
        <v>115</v>
      </c>
      <c r="DO40" s="38" t="s">
        <v>66</v>
      </c>
      <c r="DP40" s="70" t="s">
        <v>260</v>
      </c>
      <c r="DQ40" s="70" t="s">
        <v>261</v>
      </c>
      <c r="DR40" s="36" t="s">
        <v>64</v>
      </c>
      <c r="DS40" s="37" t="s">
        <v>115</v>
      </c>
      <c r="DT40" s="37" t="s">
        <v>66</v>
      </c>
      <c r="DU40" s="70" t="s">
        <v>260</v>
      </c>
      <c r="DV40" s="70" t="s">
        <v>261</v>
      </c>
    </row>
    <row r="41" spans="2:126" x14ac:dyDescent="0.35">
      <c r="B41" s="6" t="s">
        <v>13</v>
      </c>
      <c r="C41" s="81"/>
      <c r="D41" s="81"/>
      <c r="E41" s="58">
        <v>0</v>
      </c>
      <c r="F41" s="81"/>
      <c r="G41" s="80"/>
      <c r="I41" s="108" t="s">
        <v>68</v>
      </c>
      <c r="J41" s="7">
        <v>1.4666666666666666</v>
      </c>
      <c r="AA41" s="74">
        <v>1.5</v>
      </c>
      <c r="AB41" s="73">
        <f t="shared" ref="AB41:AB52" si="101">IF(ISNUMBER(AA7),(AA7*(AF7-AG7)+AE7+AG7-2*AF7)/(AE7-AF7),"-")</f>
        <v>3.4027217603945834</v>
      </c>
      <c r="AC41" s="47" t="s">
        <v>6</v>
      </c>
      <c r="AD41" s="47" t="s">
        <v>1</v>
      </c>
      <c r="AE41" s="16">
        <f>VLOOKUP(AE37,I37:J74,2,FALSE)*[1]T1_o_Abbruch!E113</f>
        <v>464</v>
      </c>
      <c r="AF41" s="16">
        <f>VLOOKUP(AE37,I37:J74,2,FALSE)*[1]T1_o_Abbruch!E114</f>
        <v>1052</v>
      </c>
      <c r="AG41" s="16">
        <f>VLOOKUP(AE37,I37:J74,2,FALSE)*[1]T1_o_Abbruch!E115</f>
        <v>3877.6007902240294</v>
      </c>
      <c r="AH41" s="16">
        <f>[1]T1_o_Abbruch!E111</f>
        <v>0</v>
      </c>
      <c r="AI41" s="16">
        <f>VLOOKUP(AE37,I37:J74,2,FALSE)*[1]T1_o_Abbruch!E113</f>
        <v>464</v>
      </c>
      <c r="AJ41" s="16">
        <f>VLOOKUP(AE37,I37:J74,2,FALSE)*[1]T1_o_Abbruch!F114</f>
        <v>1219</v>
      </c>
      <c r="AK41" s="16">
        <f>VLOOKUP(AE37,I37:J74,2,FALSE)*[1]T1_o_Abbruch!F115</f>
        <v>3877.6007902240294</v>
      </c>
      <c r="AL41" s="16">
        <f>[1]T1_o_Abbruch!F111</f>
        <v>0</v>
      </c>
      <c r="AM41" s="16">
        <f>VLOOKUP(AE37,I37:J74,2,FALSE)*[1]T1_o_Abbruch!E113</f>
        <v>464</v>
      </c>
      <c r="AN41" s="16">
        <f>VLOOKUP(AE37,I37:J74,2,FALSE)*[1]T1_o_Abbruch!G114</f>
        <v>1149</v>
      </c>
      <c r="AO41" s="16">
        <f>VLOOKUP(AE37,I37:J74,2,FALSE)*[1]T1_o_Abbruch!G115</f>
        <v>3877.6007902240294</v>
      </c>
      <c r="AP41" s="16">
        <f>[1]T1_o_Abbruch!G111</f>
        <v>0</v>
      </c>
      <c r="AQ41" s="16">
        <f>VLOOKUP(AE37,I37:J74,2,FALSE)*[1]T1_o_Abbruch!H113</f>
        <v>464</v>
      </c>
      <c r="AR41" s="16">
        <f>VLOOKUP(AE37,I37:J74,2,FALSE)*[1]T1_o_Abbruch!H114</f>
        <v>1503</v>
      </c>
      <c r="AS41" s="16">
        <f>VLOOKUP(AE37,I37:J74,2,FALSE)*[1]T1_o_Abbruch!H115</f>
        <v>3877.6007902240294</v>
      </c>
      <c r="AT41" s="16">
        <f>[1]T1_o_Abbruch!H111</f>
        <v>0</v>
      </c>
      <c r="AU41" s="16">
        <f t="shared" ref="AU41:AU52" si="102">IF(ISNUMBER($AE41),IF(OR(HLOOKUP($AU$5,$I$2:$Y$8,4,FALSE)=1,HLOOKUP($AU$5,$I$2:$Y$8,5,FALSE)=1,),HLOOKUP($AU$5,$I$2:$Y$8,4,FALSE)*VLOOKUP($AC41,$B$32:$G$45,MATCH($AD41,$B$33:$G$33,0),FALSE)+HLOOKUP($AU$5,$I$2:$Y$8,5,FALSE)*VLOOKUP($AC41,$B$47:$G$60,MATCH($AD41,$B$48:$G$48,0),FALSE)+$AE41,$AE41),"N/A")</f>
        <v>464</v>
      </c>
      <c r="AV41" s="16">
        <f t="shared" ref="AV41:AV52" si="103">IF(ISNUMBER($AF41),$AF41*SQRT(SUMSQ(HLOOKUP($AU$5,$J$2:$Y$8,2,FALSE)*VLOOKUP($AC41,$B$2:$G$15,MATCH($AD41,$B$3:$G$3,0),FALSE),HLOOKUP($AU$5,$J$2:$Y$8,3,FALSE)*VLOOKUP($AC41,$B$17:$G$30,MATCH($AD41,$B$18:$G$18,0),FALSE),HLOOKUP($AU$5,$J$2:$Y$8,6,FALSE)))+HLOOKUP($AU$5,$J$2:$Y$8,4,FALSE)*VLOOKUP($AC41,$B$32:$G$45,MATCH($AD41,$B$33:$G$33,0),FALSE)+HLOOKUP($AU$5,$J$2:$Y$8,5,FALSE)*VLOOKUP($AC41,$B$47:$G$60,MATCH($AD41,$B$48:$G$48,0),FALSE),"N/A")</f>
        <v>1052</v>
      </c>
      <c r="AW41" s="16">
        <f t="shared" ref="AW41:AW52" si="104">IF(ISNUMBER($AG41),IF(OR(HLOOKUP($AU$5,$I$2:$Y$8,4,FALSE)=1,HLOOKUP($AU$5,$I$2:$Y$8,5,FALSE)=1,),HLOOKUP($AU$5,$I$2:$Y$8,4,FALSE)*VLOOKUP($AC41,$B$32:$G$45,MATCH($AD41,$B$33:$G$33,0),FALSE)+HLOOKUP($AU$5,$I$2:$Y$8,5,FALSE)*VLOOKUP($AC41,$B$47:$G$60,MATCH($AD41,$B$48:$G$48,0),FALSE)+$AG41,$AG41),"N/A")</f>
        <v>3877.6007902240294</v>
      </c>
      <c r="AX41" s="47" t="str">
        <f>IF(AY41&gt;0, "true", "false")</f>
        <v>false</v>
      </c>
      <c r="AY41" s="16">
        <f>AH41</f>
        <v>0</v>
      </c>
      <c r="AZ41" s="16">
        <f t="shared" ref="AZ41:AZ52" si="105">IF(ISNUMBER($AE41),IF(OR(HLOOKUP($AZ$5,$I$2:$Y$8,4,FALSE)=1,HLOOKUP($AZ$5,$I$2:$Y$8,5,FALSE)=1,),HLOOKUP($AZ$5,$I$2:$Y$8,4,FALSE)*VLOOKUP($AC41,$B$32:$G$45,MATCH($AD41,$B$33:$G$33,0),FALSE)+HLOOKUP($AZ$5,$I$2:$Y$8,5,FALSE)*VLOOKUP($AC41,$B$47:$G$60,MATCH($AD41,$B$48:$G$48,0),FALSE)+$AE41,$AE41),"N/A")</f>
        <v>339</v>
      </c>
      <c r="BA41" s="16">
        <f t="shared" ref="BA41:BA52" si="106">IF(ISNUMBER($AF41),$AF41*SQRT(SUMSQ(HLOOKUP($AZ$5,$J$2:$Y$8,2,FALSE)*VLOOKUP($AC41,$B$2:$G$15,MATCH($AD41,$B$3:$G$3,0),FALSE),HLOOKUP($AZ$5,$J$2:$Y$8,3,FALSE)*VLOOKUP($AC41,$B$17:$G$30,MATCH($AD41,$B$18:$G$18,0),FALSE),HLOOKUP($AZ$5,$J$2:$Y$8,6,FALSE)))+HLOOKUP($AZ$5,$J$2:$Y$8,4,FALSE)*VLOOKUP($AC41,$B$32:$G$45,MATCH($AD41,$B$33:$G$33,0),FALSE)+HLOOKUP($AZ$5,$J$2:$Y$8,5,FALSE)*VLOOKUP($AC41,$B$47:$G$60,MATCH($AD41,$B$48:$G$48,0),FALSE),"N/A")</f>
        <v>927</v>
      </c>
      <c r="BB41" s="16">
        <f t="shared" ref="BB41:BB52" si="107">IF(ISNUMBER($AG41),IF(OR(HLOOKUP($AZ$5,$I$2:$Y$8,4,FALSE)=1,HLOOKUP($AZ$5,$I$2:$Y$8,5,FALSE)=1,),HLOOKUP($AZ$5,$I$2:$Y$8,4,FALSE)*VLOOKUP($AC41,$B$32:$G$45,MATCH($AD41,$B$33:$G$33,0),FALSE)+HLOOKUP($AZ$5,$I$2:$Y$8,5,FALSE)*VLOOKUP($AC41,$B$47:$G$60,MATCH($AD41,$B$48:$G$48,0),FALSE)+$AG41,$AG41),"N/A")</f>
        <v>3752.6007902240294</v>
      </c>
      <c r="BC41" s="16" t="str">
        <f>IF(BD41&gt;0, "true", "false")</f>
        <v>false</v>
      </c>
      <c r="BD41" s="16">
        <f>AH41</f>
        <v>0</v>
      </c>
      <c r="BE41" s="16">
        <f t="shared" ref="BE41:BE52" si="108">IF(ISNUMBER($AE41),IF(OR(HLOOKUP($BE$5,$I$2:$Y$8,4,FALSE)=1,HLOOKUP($BE$5,$I$2:$Y$8,5,FALSE)=1,),HLOOKUP($BE$5,$I$2:$Y$8,4,FALSE)*VLOOKUP($AC41,$B$32:$G$45,MATCH($AD41,$B$33:$G$33,0),FALSE)+HLOOKUP($AU$5,$I$2:$Y$8,5,FALSE)*VLOOKUP($AC41,$B$47:$G$60,MATCH($AD41,$B$48:$G$48,0),FALSE)+$AE41,$AE41),"N/A")</f>
        <v>465.3</v>
      </c>
      <c r="BF41" s="16">
        <f t="shared" ref="BF41:BF52" si="109">IF(ISNUMBER($AF41),$AF41*SQRT(SUMSQ(HLOOKUP($BE$5,$J$2:$Y$8,2,FALSE)*VLOOKUP($AC41,$B$2:$G$15,MATCH($AD41,$B$3:$G$3,0),FALSE),HLOOKUP($BE$5,$J$2:$Y$8,3,FALSE)*VLOOKUP($AC41,$B$17:$G$30,MATCH($AD41,$B$18:$G$18,0),FALSE),HLOOKUP($BE$5,$J$2:$Y$8,6,FALSE)))+HLOOKUP($BE$5,$J$2:$Y$8,4,FALSE)*VLOOKUP($AC41,$B$32:$G$45,MATCH($AD41,$B$33:$G$33,0),FALSE)+HLOOKUP($BE$5,$J$2:$Y$8,5,FALSE)*VLOOKUP($AC41,$B$47:$G$60,MATCH($AD41,$B$48:$G$48,0),FALSE),"N/A")</f>
        <v>1053.3</v>
      </c>
      <c r="BG41" s="16">
        <f t="shared" ref="BG41:BG52" si="110">IF(ISNUMBER($AG41),IF(OR(HLOOKUP($BE$5,$I$2:$Y$8,4,FALSE)=1,HLOOKUP($BE$5,$I$2:$Y$8,5,FALSE)=1,),HLOOKUP($BE$5,$I$2:$Y$8,4,FALSE)*VLOOKUP($AC41,$B$32:$G$45,MATCH($AD41,$B$33:$G$33,0),FALSE)+HLOOKUP($BE$5,$I$2:$Y$8,5,FALSE)*VLOOKUP($AC41,$B$47:$G$60,MATCH($AD41,$B$48:$G$48,0),FALSE)+$AG41,$AG41),"N/A")</f>
        <v>3878.9007902240296</v>
      </c>
      <c r="BH41" s="16" t="str">
        <f>IF(BI41&gt;0, "true", "false")</f>
        <v>false</v>
      </c>
      <c r="BI41" s="16">
        <f>AH41</f>
        <v>0</v>
      </c>
      <c r="BJ41" s="16">
        <f t="shared" ref="BJ41:BJ52" si="111">IF(ISNUMBER($AE41),IF(OR(HLOOKUP($BJ$5,$I$2:$Y$8,4,FALSE)=1,HLOOKUP($BJ$5,$I$2:$Y$8,5,FALSE)=1,),HLOOKUP($BJ$5,$I$2:$Y$8,4,FALSE)*VLOOKUP($AC41,$B$32:$G$45,MATCH($AD41,$B$33:$G$33,0),FALSE)+HLOOKUP($BJ$5,$I$2:$Y$8,5,FALSE)*VLOOKUP($AC41,$B$47:$G$60,MATCH($AD41,$B$48:$G$48,0),FALSE)+$AE41,$AE41),"N/A")</f>
        <v>340.3</v>
      </c>
      <c r="BK41" s="16">
        <f t="shared" ref="BK41:BK52" si="112">IF(ISNUMBER($AF41),$AF41*SQRT(SUMSQ(HLOOKUP($BJ$5,$J$2:$Y$8,2,FALSE)*VLOOKUP($AC41,$B$2:$G$15,MATCH($AD41,$B$3:$G$3,0),FALSE),HLOOKUP($BJ$5,$J$2:$Y$8,3,FALSE)*VLOOKUP($AC41,$B$17:$G$30,MATCH($AD41,$B$18:$G$18,0),FALSE),HLOOKUP($BJ$5,$J$2:$Y$8,6,FALSE)))+HLOOKUP($BJ$5,$J$2:$Y$8,4,FALSE)*VLOOKUP($AC41,$B$32:$G$45,MATCH($AD41,$B$33:$G$33,0),FALSE)+HLOOKUP($BJ$5,$J$2:$Y$8,5,FALSE)*VLOOKUP($AC41,$B$47:$G$60,MATCH($AD41,$B$48:$G$48,0),FALSE),"N/A")</f>
        <v>928.3</v>
      </c>
      <c r="BL41" s="16">
        <f t="shared" ref="BL41:BL52" si="113">IF(ISNUMBER($AG41),IF(OR(HLOOKUP($BJ$5,$I$2:$Y$8,4,FALSE)=1,HLOOKUP($BJ$5,$I$2:$Y$8,5,FALSE)=1,),HLOOKUP($BJ$5,$I$2:$Y$8,4,FALSE)*VLOOKUP($AC41,$B$32:$G$45,MATCH($AD41,$B$33:$G$33,0),FALSE)+HLOOKUP($BJ$5,$I$2:$Y$8,5,FALSE)*VLOOKUP($AC41,$B$47:$G$60,MATCH($AD41,$B$48:$G$48,0),FALSE)+$AG41,$AG41),"N/A")</f>
        <v>3753.9007902240296</v>
      </c>
      <c r="BM41" s="16" t="str">
        <f>IF(BN41&gt;0, "true", "false")</f>
        <v>false</v>
      </c>
      <c r="BN41" s="16">
        <f>AH41</f>
        <v>0</v>
      </c>
      <c r="BO41" s="16">
        <f>IF(ISNUMBER($AI41),$AI41+HLOOKUP($BO$5,$J$2:$Y$8,4,FALSE)*VLOOKUP($AC41,$B$32:$G$45,MATCH($AD41,$B$33:$G$33,0),FALSE)+HLOOKUP($BO$5,$J$2:$Y$8,5,FALSE)*VLOOKUP($AC41,$B$47:$G$60,MATCH($AD41,$B$48:$G$48,0),FALSE),"N/A")</f>
        <v>464</v>
      </c>
      <c r="BP41" s="16">
        <f>IF(ISNUMBER($AJ41),$AJ41+HLOOKUP($BO$5,$J$2:$Y$8,4,FALSE)*VLOOKUP($AC41,$B$32:$G$45,MATCH($AD41,$B$33:$G$33,0),FALSE)+HLOOKUP($BO$5,$J$2:$Y$8,5,FALSE)*VLOOKUP($AC41,$B$47:$G$60,MATCH($AD41,$B$48:$G$48,0),FALSE),"N/A")</f>
        <v>1219</v>
      </c>
      <c r="BQ41" s="16">
        <f>IF(ISNUMBER($AK41),$AK41+HLOOKUP($BO$5,$J$2:$Y$8,4,FALSE)*VLOOKUP($AC41,$B$32:$G$45,MATCH($AD41,$B$33:$G$33,0),FALSE)+HLOOKUP($BO$5,$J$2:$Y$8,5,FALSE)*VLOOKUP($AC41,$B$47:$G$60,MATCH($AD41,$B$48:$G$48,0),FALSE),"N/A")</f>
        <v>3877.6007902240294</v>
      </c>
      <c r="BR41" s="16" t="str">
        <f>IF(BS41&gt;0, "true", "false")</f>
        <v>false</v>
      </c>
      <c r="BS41" s="16">
        <f>AL41</f>
        <v>0</v>
      </c>
      <c r="BT41" s="16">
        <f>IF(ISNUMBER($AI41),$AI41+HLOOKUP($BT$5,$J$2:$Y$8,4,FALSE)*VLOOKUP($AC41,$B$32:$G$45,MATCH($AD41,$B$33:$G$33,0),FALSE)+HLOOKUP($BT$5,$J$2:$Y$8,5,FALSE)*VLOOKUP($AC41,$B$47:$G$60,MATCH($AD41,$B$48:$G$48,0),FALSE),"N/A")</f>
        <v>339</v>
      </c>
      <c r="BU41" s="16">
        <f>IF(ISNUMBER($AJ41),$AJ41+HLOOKUP($BT$5,$J$2:$Y$8,4,FALSE)*VLOOKUP($AC41,$B$32:$G$45,MATCH($AD41,$B$33:$G$33,0),FALSE)+HLOOKUP($BT$5,$J$2:$Y$8,5,FALSE)*VLOOKUP($AC41,$B$47:$G$60,MATCH($AD41,$B$48:$G$48,0),FALSE),"N/A")</f>
        <v>1094</v>
      </c>
      <c r="BV41" s="16">
        <f>IF(ISNUMBER($AK41),$AK41+HLOOKUP($BT$5,$J$2:$Y$8,4,FALSE)*VLOOKUP($AC41,$B$32:$G$45,MATCH($AD41,$B$33:$G$33,0),FALSE)+HLOOKUP($BT$5,$J$2:$Y$8,5,FALSE)*VLOOKUP($AC41,$B$47:$G$60,MATCH($AD41,$B$48:$G$48,0),FALSE),"N/A")</f>
        <v>3752.6007902240294</v>
      </c>
      <c r="BW41" s="16" t="str">
        <f>IF(BX41&gt;0, "true", "false")</f>
        <v>false</v>
      </c>
      <c r="BX41" s="16">
        <f>AL41</f>
        <v>0</v>
      </c>
      <c r="BY41" s="16">
        <f>IF(ISNUMBER($AI41),$AI41+HLOOKUP($BY$5,$J$2:$Y$8,4,FALSE)*VLOOKUP($AC41,$B$32:$G$45,MATCH($AD41,$B$33:$G$33,0),FALSE)+HLOOKUP($BY$5,$J$2:$Y$8,5,FALSE)*VLOOKUP($AC41,$B$47:$G$60,MATCH($AD41,$B$48:$G$48,0),FALSE),"N/A")</f>
        <v>465.3</v>
      </c>
      <c r="BZ41" s="16">
        <f>IF(ISNUMBER($AJ41),$AJ41+HLOOKUP($BY$5,$J$2:$Y$8,4,FALSE)*VLOOKUP($AC41,$B$32:$G$45,MATCH($AD41,$B$33:$G$33,0),FALSE)+HLOOKUP($BY$5,$J$2:$Y$8,5,FALSE)*VLOOKUP($AC41,$B$47:$G$60,MATCH($AD41,$B$48:$G$48,0),FALSE),"N/A")</f>
        <v>1220.3</v>
      </c>
      <c r="CA41" s="16">
        <f>IF(ISNUMBER($AK41),$AK41+HLOOKUP($BY$5,$J$2:$Y$8,4,FALSE)*VLOOKUP($AC41,$B$32:$G$45,MATCH($AD41,$B$33:$G$33,0),FALSE)+HLOOKUP($BY$5,$J$2:$Y$8,5,FALSE)*VLOOKUP($AC41,$B$47:$G$60,MATCH($AD41,$B$48:$G$48,0),FALSE),"N/A")</f>
        <v>3878.9007902240296</v>
      </c>
      <c r="CB41" s="16" t="str">
        <f>IF(CC41&gt;0, "true", "false")</f>
        <v>false</v>
      </c>
      <c r="CC41" s="16">
        <f>AL41</f>
        <v>0</v>
      </c>
      <c r="CD41" s="16">
        <f>IF(ISNUMBER($AI41),$AI41+HLOOKUP($CD$5,$J$2:$Y$8,4,FALSE)*VLOOKUP($AC41,$B$32:$G$45,MATCH($AD41,$B$33:$G$33,0),FALSE)+HLOOKUP($CD$5,$J$2:$Y$8,5,FALSE)*VLOOKUP($AC41,$B$47:$G$60,MATCH($AD41,$B$48:$G$48,0),FALSE),"N/A")</f>
        <v>340.3</v>
      </c>
      <c r="CE41" s="16">
        <f>IF(ISNUMBER($AJ41),$AJ41+HLOOKUP($CD$5,$J$2:$Y$8,4,FALSE)*VLOOKUP($AC41,$B$32:$G$45,MATCH($AD41,$B$33:$G$33,0),FALSE)+HLOOKUP($CD$5,$J$2:$Y$8,5,FALSE)*VLOOKUP($AC41,$B$47:$G$60,MATCH($AD41,$B$48:$G$48,0),FALSE),"N/A")</f>
        <v>1095.3</v>
      </c>
      <c r="CF41" s="16">
        <f>IF(ISNUMBER($AK41),$AK41+HLOOKUP($CD$5,$J$2:$Y$8,4,FALSE)*VLOOKUP($AC41,$B$32:$G$45,MATCH($AD41,$B$33:$G$33,0),FALSE)+HLOOKUP($CD$5,$J$2:$Y$8,5,FALSE)*VLOOKUP($AC41,$B$47:$G$60,MATCH($AD41,$B$48:$G$48,0),FALSE),"N/A")</f>
        <v>3753.9007902240296</v>
      </c>
      <c r="CG41" s="16" t="str">
        <f>IF(CH41&gt;0, "true", "false")</f>
        <v>false</v>
      </c>
      <c r="CH41" s="16">
        <f>AL41</f>
        <v>0</v>
      </c>
      <c r="CI41" s="16">
        <f>IF(ISNUMBER($AM41),$AM41+HLOOKUP($CI$5,$J$2:$Y$8,4,FALSE)*VLOOKUP($AC41,$B$32:$G$45,MATCH($AD41,$B$33:$G$33,0),FALSE)+HLOOKUP($CI$5,$J$2:$Y$8,5,FALSE)*VLOOKUP($AC41,$B$47:$G$60,MATCH($AD41,$B$48:$G$48,0),FALSE),"N/A")</f>
        <v>464</v>
      </c>
      <c r="CJ41" s="16">
        <f>IF(ISNUMBER($AN41),$AN41+HLOOKUP($CI$5,$J$2:$Y$8,4,FALSE)*VLOOKUP($AC41,$B$32:$G$45,MATCH($AD41,$B$33:$G$33,0),FALSE)+HLOOKUP($CI$5,$J$2:$Y$8,5,FALSE)*VLOOKUP($AC41,$B$47:$G$60,MATCH($AD41,$B$48:$G$48,0),FALSE),"N/A")</f>
        <v>1149</v>
      </c>
      <c r="CK41" s="16">
        <f>IF(ISNUMBER($AO41),$AO41+HLOOKUP($CI$5,$J$2:$Y$8,4,FALSE)*VLOOKUP($AC41,$B$32:$G$45,MATCH($AD41,$B$33:$G$33,0),FALSE)+HLOOKUP($CI$5,$J$2:$Y$8,5,FALSE)*VLOOKUP($AC41,$B$47:$G$60,MATCH($AD41,$B$48:$G$48,0),FALSE),"N/A")</f>
        <v>3877.6007902240294</v>
      </c>
      <c r="CL41" s="16" t="str">
        <f>IF(CM41&gt;0, "true", "false")</f>
        <v>false</v>
      </c>
      <c r="CM41" s="76">
        <f>AP41</f>
        <v>0</v>
      </c>
      <c r="CN41" s="16">
        <f>IF(ISNUMBER($AM41),$AM41+HLOOKUP($CN$5,$J$2:$Y$8,4,FALSE)*VLOOKUP($AC41,$B$32:$G$45,MATCH($AD41,$B$33:$G$33,0),FALSE)+HLOOKUP($CN$5,$J$2:$Y$8,5,FALSE)*VLOOKUP($AC41,$B$47:$G$60,MATCH($AD41,$B$48:$G$48,0),FALSE),"N/A")</f>
        <v>339</v>
      </c>
      <c r="CO41" s="16">
        <f>IF(ISNUMBER($AN41),$AN41+HLOOKUP($CN$5,$J$2:$Y$8,4,FALSE)*VLOOKUP($AC41,$B$32:$G$45,MATCH($AD41,$B$33:$G$33,0),FALSE)+HLOOKUP($CN$5,$J$2:$Y$8,5,FALSE)*VLOOKUP($AC41,$B$47:$G$60,MATCH($AD41,$B$48:$G$48,0),FALSE),"N/A")</f>
        <v>1024</v>
      </c>
      <c r="CP41" s="16">
        <f>IF(ISNUMBER($AO41),$AO41+HLOOKUP($CN$5,$J$2:$Y$8,4,FALSE)*VLOOKUP($AC41,$B$32:$G$45,MATCH($AD41,$B$33:$G$33,0),FALSE)+HLOOKUP($CN$5,$J$2:$Y$8,5,FALSE)*VLOOKUP($AC41,$B$47:$G$60,MATCH($AD41,$B$48:$G$48,0),FALSE),"N/A")</f>
        <v>3752.6007902240294</v>
      </c>
      <c r="CQ41" s="16" t="str">
        <f>IF(CR41&gt;0, "true", "false")</f>
        <v>false</v>
      </c>
      <c r="CR41" s="76">
        <f>AP41</f>
        <v>0</v>
      </c>
      <c r="CS41" s="16">
        <f>IF(ISNUMBER($AM41),$AM41+HLOOKUP($CS$5,$J$2:$Y$8,4,FALSE)*VLOOKUP($AC41,$B$32:$G$45,MATCH($AD41,$B$33:$G$33,0),FALSE)+HLOOKUP($CS$5,$J$2:$Y$8,5,FALSE)*VLOOKUP($AC41,$B$47:$G$60,MATCH($AD41,$B$48:$G$48,0),FALSE),"N/A")</f>
        <v>465.3</v>
      </c>
      <c r="CT41" s="16">
        <f>IF(ISNUMBER($AN41),$AN41+HLOOKUP($CS$5,$J$2:$Y$8,4,FALSE)*VLOOKUP($AC41,$B$32:$G$45,MATCH($AD41,$B$33:$G$33,0),FALSE)+HLOOKUP($CS$5,$J$2:$Y$8,5,FALSE)*VLOOKUP($AC41,$B$47:$G$60,MATCH($AD41,$B$48:$G$48,0),FALSE),"N/A")</f>
        <v>1150.3</v>
      </c>
      <c r="CU41" s="16">
        <f>IF(ISNUMBER($AO41),$AO41+HLOOKUP($CS$5,$J$2:$Y$8,4,FALSE)*VLOOKUP($AC41,$B$32:$G$45,MATCH($AD41,$B$33:$G$33,0),FALSE)+HLOOKUP($CS$5,$J$2:$Y$8,5,FALSE)*VLOOKUP($AC41,$B$47:$G$60,MATCH($AD41,$B$48:$G$48,0),FALSE),"N/A")</f>
        <v>3878.9007902240296</v>
      </c>
      <c r="CV41" s="16" t="str">
        <f>IF(CW41&gt;0, "true", "false")</f>
        <v>false</v>
      </c>
      <c r="CW41" s="76">
        <f>AP41</f>
        <v>0</v>
      </c>
      <c r="CX41" s="16">
        <f>IF(ISNUMBER($AM41),$AM41+HLOOKUP($CX$5,$J$2:$Y$8,4,FALSE)*VLOOKUP($AC41,$B$32:$G$45,MATCH($AD41,$B$33:$G$33,0),FALSE)+HLOOKUP($CX$5,$J$2:$Y$8,5,FALSE)*VLOOKUP($AC41,$B$47:$G$60,MATCH($AD41,$B$48:$G$48,0),FALSE),"N/A")</f>
        <v>340.3</v>
      </c>
      <c r="CY41" s="16">
        <f>IF(ISNUMBER($AN41),$AN41+HLOOKUP($CX$5,$J$2:$Y$8,4,FALSE)*VLOOKUP($AC41,$B$32:$G$45,MATCH($AD41,$B$33:$G$33,0),FALSE)+HLOOKUP($CX$5,$J$2:$Y$8,5,FALSE)*VLOOKUP($AC41,$B$47:$G$60,MATCH($AD41,$B$48:$G$48,0),FALSE),"N/A")</f>
        <v>1025.3</v>
      </c>
      <c r="CZ41" s="16">
        <f>IF(ISNUMBER($AO41),$AO41+HLOOKUP($CX$5,$J$2:$Y$8,4,FALSE)*VLOOKUP($AC41,$B$32:$G$45,MATCH($AD41,$B$33:$G$33,0),FALSE)+HLOOKUP($CX$5,$J$2:$Y$8,5,FALSE)*VLOOKUP($AC41,$B$47:$G$60,MATCH($AD41,$B$48:$G$48,0),FALSE),"N/A")</f>
        <v>3753.9007902240296</v>
      </c>
      <c r="DA41" s="16" t="str">
        <f>IF(DB41&gt;0, "true", "false")</f>
        <v>false</v>
      </c>
      <c r="DB41" s="76">
        <f>AP41</f>
        <v>0</v>
      </c>
      <c r="DC41" s="16">
        <f>IF(ISNUMBER($AQ41),$AQ41+HLOOKUP($DC$5,$J$2:$Y$8,4,FALSE)*VLOOKUP($AC41,$B$32:$G$45,MATCH($AD41,$B$33:$G$33,0),FALSE)+HLOOKUP($DC$5,$J$2:$Y$8,5,FALSE)*VLOOKUP($AC41,$B$47:$G$60,MATCH($AD41,$B$48:$G$48,0),FALSE),"N/A")</f>
        <v>464</v>
      </c>
      <c r="DD41" s="16">
        <f>IF(ISNUMBER($AR41),$AR41+HLOOKUP($DC$5,$J$2:$Y$8,4,FALSE)*VLOOKUP($AC41,$B$32:$G$45,MATCH($AD41,$B$33:$G$33,0),FALSE)+HLOOKUP($DC$5,$J$2:$Y$8,5,FALSE)*VLOOKUP($AC41,$B$47:$G$60,MATCH($AD41,$B$48:$G$48,0),FALSE),"N/A")</f>
        <v>1503</v>
      </c>
      <c r="DE41" s="16">
        <f>IF(ISNUMBER($AS41),$AS41+HLOOKUP($DC$5,$J$2:$Y$8,4,FALSE)*VLOOKUP($AC41,$B$32:$G$45,MATCH($AD41,$B$33:$G$33,0),FALSE)+HLOOKUP($DC$5,$J$2:$Y$8,5,FALSE)*VLOOKUP($AC41,$B$47:$G$60,MATCH($AD41,$B$48:$G$48,0),FALSE),"N/A")</f>
        <v>3877.6007902240294</v>
      </c>
      <c r="DF41" s="16" t="str">
        <f>IF(DG41&gt;0, "true", "false")</f>
        <v>false</v>
      </c>
      <c r="DG41" s="76">
        <f>AT41</f>
        <v>0</v>
      </c>
      <c r="DH41" s="16">
        <f>IF(ISNUMBER($AQ41),$AQ41+HLOOKUP($DH$5,$J$2:$Y$8,4,FALSE)*VLOOKUP($AC41,$B$32:$G$45,MATCH($AD41,$B$33:$G$33,0),FALSE)+HLOOKUP($DH$5,$J$2:$Y$8,5,FALSE)*VLOOKUP($AC41,$B$47:$G$60,MATCH($AD41,$B$48:$G$48,0),FALSE),"N/A")</f>
        <v>339</v>
      </c>
      <c r="DI41" s="16">
        <f>IF(ISNUMBER($AR41),$AR41+HLOOKUP($DH$5,$J$2:$Y$8,4,FALSE)*VLOOKUP($AC41,$B$32:$G$45,MATCH($AD41,$B$33:$G$33,0),FALSE)+HLOOKUP($DH$5,$J$2:$Y$8,5,FALSE)*VLOOKUP($AC41,$B$47:$G$60,MATCH($AD41,$B$48:$G$48,0),FALSE),"N/A")</f>
        <v>1378</v>
      </c>
      <c r="DJ41" s="16">
        <f>IF(ISNUMBER($AS41),$AS41+HLOOKUP($DH$5,$J$2:$Y$8,4,FALSE)*VLOOKUP($AC41,$B$32:$G$45,MATCH($AD41,$B$33:$G$33,0),FALSE)+HLOOKUP($DH$5,$J$2:$Y$8,5,FALSE)*VLOOKUP($AC41,$B$47:$G$60,MATCH($AD41,$B$48:$G$48,0),FALSE),"N/A")</f>
        <v>3752.6007902240294</v>
      </c>
      <c r="DK41" s="16" t="str">
        <f>IF(DL41&gt;0, "true", "false")</f>
        <v>false</v>
      </c>
      <c r="DL41" s="76">
        <f>AT41</f>
        <v>0</v>
      </c>
      <c r="DM41" s="16">
        <f>IF(ISNUMBER($AQ41),$AQ41+HLOOKUP($DM$5,$J$2:$Y$8,4,FALSE)*VLOOKUP($AC41,$B$32:$G$45,MATCH($AD41,$B$33:$G$33,0),FALSE)+HLOOKUP($DM$5,$J$2:$Y$8,5,FALSE)*VLOOKUP($AC41,$B$47:$G$60,MATCH($AD41,$B$48:$G$48,0),FALSE),"N/A")</f>
        <v>465.3</v>
      </c>
      <c r="DN41" s="16">
        <f>IF(ISNUMBER($AR41),$AR41+HLOOKUP($DM$5,$J$2:$Y$8,4,FALSE)*VLOOKUP($AC41,$B$32:$G$45,MATCH($AD41,$B$33:$G$33,0),FALSE)+HLOOKUP($DM$5,$J$2:$Y$8,5,FALSE)*VLOOKUP($AC41,$B$47:$G$60,MATCH($AD41,$B$48:$G$48,0),FALSE),"N/A")</f>
        <v>1504.3</v>
      </c>
      <c r="DO41" s="16">
        <f>IF(ISNUMBER($AS41),$AS41+HLOOKUP($DM$5,$J$2:$Y$8,4,FALSE)*VLOOKUP($AC41,$B$32:$G$45,MATCH($AD41,$B$33:$G$33,0),FALSE)+HLOOKUP($DM$5,$J$2:$Y$8,5,FALSE)*VLOOKUP($AC41,$B$47:$G$60,MATCH($AD41,$B$48:$G$48,0),FALSE),"N/A")</f>
        <v>3878.9007902240296</v>
      </c>
      <c r="DP41" s="16" t="str">
        <f>IF(DQ41&gt;0, "true", "false")</f>
        <v>false</v>
      </c>
      <c r="DQ41" s="76">
        <f>AT41</f>
        <v>0</v>
      </c>
      <c r="DR41" s="16">
        <f>IF(ISNUMBER($AQ41),$AQ41+HLOOKUP($DR$5,$J$2:$Y$8,4,FALSE)*VLOOKUP($AC41,$B$32:$G$45,MATCH($AD41,$B$33:$G$33,0),FALSE)+HLOOKUP($DR$5,$J$2:$Y$8,5,FALSE)*VLOOKUP($AC41,$B$47:$G$60,MATCH($AD41,$B$48:$G$48,0),FALSE),"N/A")</f>
        <v>340.3</v>
      </c>
      <c r="DS41" s="16">
        <f>IF(ISNUMBER($AR41),$AR41+HLOOKUP($DR$5,$J$2:$Y$8,4,FALSE)*VLOOKUP($AC41,$B$32:$G$45,MATCH($AD41,$B$33:$G$33,0),FALSE)+HLOOKUP($DR$5,$J$2:$Y$8,5,FALSE)*VLOOKUP($AC41,$B$47:$G$60,MATCH($AD41,$B$48:$G$48,0),FALSE),"N/A")</f>
        <v>1379.3</v>
      </c>
      <c r="DT41" s="16">
        <f>IF(ISNUMBER($AS41),$AS41+HLOOKUP($DR$5,$J$2:$Y$8,4,FALSE)*VLOOKUP($AC41,$B$32:$G$45,MATCH($AD41,$B$33:$G$33,0),FALSE)+HLOOKUP($DR$5,$J$2:$Y$8,5,FALSE)*VLOOKUP($AC41,$B$47:$G$60,MATCH($AD41,$B$48:$G$48,0),FALSE),"N/A")</f>
        <v>3753.9007902240296</v>
      </c>
      <c r="DU41" s="16" t="str">
        <f>IF(DV41&gt;0, "true", "false")</f>
        <v>false</v>
      </c>
      <c r="DV41" s="76">
        <f>AT41</f>
        <v>0</v>
      </c>
    </row>
    <row r="42" spans="2:126" x14ac:dyDescent="0.35">
      <c r="B42" s="6" t="s">
        <v>14</v>
      </c>
      <c r="C42" s="81"/>
      <c r="D42" s="81"/>
      <c r="E42" s="58">
        <v>0</v>
      </c>
      <c r="F42" s="81"/>
      <c r="G42" s="80"/>
      <c r="I42" s="112" t="s">
        <v>103</v>
      </c>
      <c r="J42" s="7">
        <v>1</v>
      </c>
      <c r="AA42" s="74">
        <v>1.5</v>
      </c>
      <c r="AB42" s="73">
        <f t="shared" si="101"/>
        <v>5.8399401475370878</v>
      </c>
      <c r="AC42" s="47" t="s">
        <v>7</v>
      </c>
      <c r="AD42" s="47" t="s">
        <v>1</v>
      </c>
      <c r="AE42" s="16">
        <f>[1]T1_o_Abbruch!$E135</f>
        <v>47</v>
      </c>
      <c r="AF42" s="16">
        <f>[1]T1_o_Abbruch!$E136</f>
        <v>64</v>
      </c>
      <c r="AG42" s="16">
        <f>[1]T1_o_Abbruch!$E137</f>
        <v>228.55796501626097</v>
      </c>
      <c r="AH42" s="16">
        <f>[1]T1_o_Abbruch!$E133</f>
        <v>0.73360000000000003</v>
      </c>
      <c r="AI42" s="16">
        <f>[1]T1_o_Abbruch!F135</f>
        <v>47</v>
      </c>
      <c r="AJ42" s="16">
        <f>[1]T1_o_Abbruch!F136</f>
        <v>68</v>
      </c>
      <c r="AK42" s="16">
        <f>[1]T1_o_Abbruch!F137</f>
        <v>228.55796501626097</v>
      </c>
      <c r="AL42" s="16">
        <f>[1]T1_o_Abbruch!F133</f>
        <v>0.67166666666666663</v>
      </c>
      <c r="AM42" s="16">
        <f>[1]T1_o_Abbruch!$G135</f>
        <v>47</v>
      </c>
      <c r="AN42" s="16">
        <f>[1]T1_o_Abbruch!$G136</f>
        <v>71</v>
      </c>
      <c r="AO42" s="16">
        <f>[1]T1_o_Abbruch!$G137</f>
        <v>228.55796501626097</v>
      </c>
      <c r="AP42" s="16">
        <f>[1]T1_o_Abbruch!$G133</f>
        <v>0.6704</v>
      </c>
      <c r="AQ42" s="16">
        <f>[1]T1_o_Abbruch!H135</f>
        <v>47</v>
      </c>
      <c r="AR42" s="16">
        <f>[1]T1_o_Abbruch!H136</f>
        <v>83</v>
      </c>
      <c r="AS42" s="16">
        <f>[1]T1_o_Abbruch!H137</f>
        <v>228.55796501626097</v>
      </c>
      <c r="AT42" s="16">
        <f>[1]T1_o_Abbruch!H133</f>
        <v>0.56320000000000003</v>
      </c>
      <c r="AU42" s="16">
        <f t="shared" si="102"/>
        <v>47</v>
      </c>
      <c r="AV42" s="16">
        <f t="shared" si="103"/>
        <v>64</v>
      </c>
      <c r="AW42" s="16">
        <f t="shared" si="104"/>
        <v>228.55796501626097</v>
      </c>
      <c r="AX42" s="47" t="str">
        <f>IF(AY42&gt;0, "true", "false")</f>
        <v>true</v>
      </c>
      <c r="AY42" s="16">
        <f>AH42</f>
        <v>0.73360000000000003</v>
      </c>
      <c r="AZ42" s="16">
        <f t="shared" si="105"/>
        <v>47</v>
      </c>
      <c r="BA42" s="16">
        <f t="shared" si="106"/>
        <v>64</v>
      </c>
      <c r="BB42" s="16">
        <f t="shared" si="107"/>
        <v>228.55796501626097</v>
      </c>
      <c r="BC42" s="16" t="str">
        <f>IF(BD42&gt;0, "true", "false")</f>
        <v>true</v>
      </c>
      <c r="BD42" s="16">
        <f>AH42</f>
        <v>0.73360000000000003</v>
      </c>
      <c r="BE42" s="16">
        <f t="shared" si="108"/>
        <v>52</v>
      </c>
      <c r="BF42" s="16">
        <f t="shared" si="109"/>
        <v>69</v>
      </c>
      <c r="BG42" s="16">
        <f t="shared" si="110"/>
        <v>233.55796501626097</v>
      </c>
      <c r="BH42" s="16" t="str">
        <f>IF(BI42&gt;0, "true", "false")</f>
        <v>true</v>
      </c>
      <c r="BI42" s="16">
        <f>AH42</f>
        <v>0.73360000000000003</v>
      </c>
      <c r="BJ42" s="16">
        <f t="shared" si="111"/>
        <v>52</v>
      </c>
      <c r="BK42" s="16">
        <f t="shared" si="112"/>
        <v>69</v>
      </c>
      <c r="BL42" s="16">
        <f t="shared" si="113"/>
        <v>233.55796501626097</v>
      </c>
      <c r="BM42" s="16" t="str">
        <f>IF(BN42&gt;0, "true", "false")</f>
        <v>true</v>
      </c>
      <c r="BN42" s="16">
        <f>AH42</f>
        <v>0.73360000000000003</v>
      </c>
      <c r="BO42" s="16">
        <f t="shared" ref="BO42:BO52" si="114">IF(ISNUMBER($AE42),IF(OR(HLOOKUP($BO$5,$I$2:$Y$8,4,FALSE)=1,HLOOKUP($BO$5,$I$2:$Y$8,5,FALSE)=1,),HLOOKUP($BO$5,$I$2:$Y$8,4,FALSE)*VLOOKUP($AC42,$B$32:$G$45,MATCH($AD42,$B$33:$G$33,0),FALSE)+HLOOKUP($BO$5,$I$2:$Y$8,5,FALSE)*VLOOKUP($AC42,$B$47:$G$60,MATCH($AD42,$B$48:$G$48,0),FALSE)+$AE42,$AE42),"N/A")</f>
        <v>47</v>
      </c>
      <c r="BP42" s="16">
        <f t="shared" ref="BP42:BP52" si="115">IF(ISNUMBER($AF42),$AF42*SQRT(SUMSQ(HLOOKUP($BO$5,$J$2:$Y$8,2,FALSE)*VLOOKUP($AC42,$B$2:$G$15,MATCH($AD42,$B$3:$G$3,0),FALSE),HLOOKUP($BO$5,$J$2:$Y$8,3,FALSE)*VLOOKUP($AC42,$B$17:$G$30,MATCH($AD42,$B$18:$G$18,0),FALSE),HLOOKUP($BO$5,$J$2:$Y$8,6,FALSE)))+HLOOKUP($BO$5,$J$2:$Y$8,4,FALSE)*VLOOKUP($AC42,$B$32:$G$45,MATCH($AD42,$B$33:$G$33,0),FALSE)+HLOOKUP($BO$5,$J$2:$Y$8,5,FALSE)*VLOOKUP($AC42,$B$47:$G$60,MATCH($AD42,$B$48:$G$48,0),FALSE),"N/A")</f>
        <v>64</v>
      </c>
      <c r="BQ42" s="16">
        <f t="shared" ref="BQ42:BQ52" si="116">IF(ISNUMBER($AG42),IF(OR(HLOOKUP($BO$5,$I$2:$Y$8,4,FALSE)=1,HLOOKUP($BO$5,$I$2:$Y$8,5,FALSE)=1,),HLOOKUP($BO$5,$I$2:$Y$8,4,FALSE)*VLOOKUP($AC42,$B$32:$G$45,MATCH($AD42,$B$33:$G$33,0),FALSE)+HLOOKUP($BO$5,$I$2:$Y$8,5,FALSE)*VLOOKUP($AC42,$B$47:$G$60,MATCH($AD42,$B$48:$G$48,0),FALSE)+$AG42,$AG42),"N/A")</f>
        <v>228.55796501626097</v>
      </c>
      <c r="BR42" s="16" t="str">
        <f>IF(BS42&gt;0, "true", "false")</f>
        <v>true</v>
      </c>
      <c r="BS42" s="16">
        <f>AL42</f>
        <v>0.67166666666666663</v>
      </c>
      <c r="BT42" s="16">
        <f t="shared" ref="BT42:BT52" si="117">IF(ISNUMBER($AE42),IF(OR(HLOOKUP($BT$5,$I$2:$Y$8,4,FALSE)=1,HLOOKUP($BT$5,$I$2:$Y$8,5,FALSE)=1,),HLOOKUP($BT$5,$I$2:$Y$8,4,FALSE)*VLOOKUP($AC42,$B$32:$G$45,MATCH($AD42,$B$33:$G$33,0),FALSE)+HLOOKUP($BT$5,$I$2:$Y$8,5,FALSE)*VLOOKUP($AC42,$B$47:$G$60,MATCH($AD42,$B$48:$G$48,0),FALSE)+$AE42,$AE42),"N/A")</f>
        <v>47</v>
      </c>
      <c r="BU42" s="16">
        <f t="shared" ref="BU42:BU52" si="118">IF(ISNUMBER($AF42),$AF42*SQRT(SUMSQ(HLOOKUP($BT$5,$J$2:$Y$8,2,FALSE)*VLOOKUP($AC42,$B$2:$G$15,MATCH($AD42,$B$3:$G$3,0),FALSE),HLOOKUP($BT$5,$J$2:$Y$8,3,FALSE)*VLOOKUP($AC42,$B$17:$G$30,MATCH($AD42,$B$18:$G$18,0),FALSE),HLOOKUP($BT$5,$J$2:$Y$8,6,FALSE)))+HLOOKUP($BT$5,$J$2:$Y$8,4,FALSE)*VLOOKUP($AC42,$B$32:$G$45,MATCH($AD42,$B$33:$G$33,0),FALSE)+HLOOKUP($BT$5,$J$2:$Y$8,5,FALSE)*VLOOKUP($AC42,$B$47:$G$60,MATCH($AD42,$B$48:$G$48,0),FALSE),"N/A")</f>
        <v>64</v>
      </c>
      <c r="BV42" s="16">
        <f t="shared" ref="BV42:BV52" si="119">IF(ISNUMBER($AG42),IF(OR(HLOOKUP($BT$5,$I$2:$Y$8,4,FALSE)=1,HLOOKUP($BT$5,$I$2:$Y$8,5,FALSE)=1,),HLOOKUP($BT$5,$I$2:$Y$8,4,FALSE)*VLOOKUP($AC42,$B$32:$G$45,MATCH($AD42,$B$33:$G$33,0),FALSE)+HLOOKUP($BT$5,$I$2:$Y$8,5,FALSE)*VLOOKUP($AC42,$B$47:$G$60,MATCH($AD42,$B$48:$G$48,0),FALSE)+$AG42,$AG42),"N/A")</f>
        <v>228.55796501626097</v>
      </c>
      <c r="BW42" s="16" t="str">
        <f>IF(BX42&gt;0, "true", "false")</f>
        <v>true</v>
      </c>
      <c r="BX42" s="16">
        <f>AL42</f>
        <v>0.67166666666666663</v>
      </c>
      <c r="BY42" s="16">
        <f t="shared" ref="BY42:BY52" si="120">IF(ISNUMBER($AE42),IF(OR(HLOOKUP($BY$5,$I$2:$Y$8,4,FALSE)=1,HLOOKUP($BY$5,$I$2:$Y$8,5,FALSE)=1,),HLOOKUP($BY$5,$I$2:$Y$8,4,FALSE)*VLOOKUP($AC42,$B$32:$G$45,MATCH($AD42,$B$33:$G$33,0),FALSE)+HLOOKUP($BY$5,$I$2:$Y$8,5,FALSE)*VLOOKUP($AC42,$B$47:$G$60,MATCH($AD42,$B$48:$G$48,0),FALSE)+$AE42,$AE42),"N/A")</f>
        <v>52</v>
      </c>
      <c r="BZ42" s="16">
        <f t="shared" ref="BZ42:BZ52" si="121">IF(ISNUMBER($AF42),$AF42*SQRT(SUMSQ(HLOOKUP($BY$5,$J$2:$Y$8,2,FALSE)*VLOOKUP($AC42,$B$2:$G$15,MATCH($AD42,$B$3:$G$3,0),FALSE),HLOOKUP($BY$5,$J$2:$Y$8,3,FALSE)*VLOOKUP($AC42,$B$17:$G$30,MATCH($AD42,$B$18:$G$18,0),FALSE),HLOOKUP($BY$5,$J$2:$Y$8,6,FALSE)))+HLOOKUP($BY$5,$J$2:$Y$8,4,FALSE)*VLOOKUP($AC42,$B$32:$G$45,MATCH($AD42,$B$33:$G$33,0),FALSE)+HLOOKUP($BY$5,$J$2:$Y$8,5,FALSE)*VLOOKUP($AC42,$B$47:$G$60,MATCH($AD42,$B$48:$G$48,0),FALSE),"N/A")</f>
        <v>69</v>
      </c>
      <c r="CA42" s="16">
        <f t="shared" ref="CA42:CA52" si="122">IF(ISNUMBER($AG42),IF(OR(HLOOKUP($BY$5,$I$2:$Y$8,4,FALSE)=1,HLOOKUP($BY$5,$I$2:$Y$8,5,FALSE)=1,),HLOOKUP($BY$5,$I$2:$Y$8,4,FALSE)*VLOOKUP($AC42,$B$32:$G$45,MATCH($AD42,$B$33:$G$33,0),FALSE)+HLOOKUP($BY$5,$I$2:$Y$8,5,FALSE)*VLOOKUP($AC42,$B$47:$G$60,MATCH($AD42,$B$48:$G$48,0),FALSE)+$AG42,$AG42),"N/A")</f>
        <v>233.55796501626097</v>
      </c>
      <c r="CB42" s="16" t="str">
        <f>IF(CC42&gt;0, "true", "false")</f>
        <v>true</v>
      </c>
      <c r="CC42" s="16">
        <f>AL42</f>
        <v>0.67166666666666663</v>
      </c>
      <c r="CD42" s="16">
        <f t="shared" ref="CD42:CD52" si="123">IF(ISNUMBER($AE42),IF(OR(HLOOKUP($CD$5,$I$2:$Y$8,4,FALSE)=1,HLOOKUP($CD$5,$I$2:$Y$8,5,FALSE)=1,),HLOOKUP($CD$5,$I$2:$Y$8,4,FALSE)*VLOOKUP($AC42,$B$32:$G$45,MATCH($AD42,$B$33:$G$33,0),FALSE)+HLOOKUP($CD$5,$I$2:$Y$8,5,FALSE)*VLOOKUP($AC42,$B$47:$G$60,MATCH($AD42,$B$48:$G$48,0),FALSE)+$AE42,$AE42),"N/A")</f>
        <v>52</v>
      </c>
      <c r="CE42" s="16">
        <f t="shared" ref="CE42:CE52" si="124">IF(ISNUMBER($AF42),$AF42*SQRT(SUMSQ(HLOOKUP($CD$5,$J$2:$Y$8,2,FALSE)*VLOOKUP($AC42,$B$2:$G$15,MATCH($AD42,$B$3:$G$3,0),FALSE),HLOOKUP($CD$5,$J$2:$Y$8,3,FALSE)*VLOOKUP($AC42,$B$17:$G$30,MATCH($AD42,$B$18:$G$18,0),FALSE),HLOOKUP($CD$5,$J$2:$Y$8,6,FALSE)))+HLOOKUP($CD$5,$J$2:$Y$8,4,FALSE)*VLOOKUP($AC42,$B$32:$G$45,MATCH($AD42,$B$33:$G$33,0),FALSE)+HLOOKUP($CD$5,$J$2:$Y$8,5,FALSE)*VLOOKUP($AC42,$B$47:$G$60,MATCH($AD42,$B$48:$G$48,0),FALSE),"N/A")</f>
        <v>69</v>
      </c>
      <c r="CF42" s="16">
        <f t="shared" ref="CF42:CF52" si="125">IF(ISNUMBER($AG42),IF(OR(HLOOKUP($CD$5,$I$2:$Y$8,4,FALSE)=1,HLOOKUP($CD$5,$I$2:$Y$8,5,FALSE)=1,),HLOOKUP($CD$5,$I$2:$Y$8,4,FALSE)*VLOOKUP($AC42,$B$32:$G$45,MATCH($AD42,$B$33:$G$33,0),FALSE)+HLOOKUP($CD$5,$I$2:$Y$8,5,FALSE)*VLOOKUP($AC42,$B$47:$G$60,MATCH($AD42,$B$48:$G$48,0),FALSE)+$AG42,$AG42),"N/A")</f>
        <v>233.55796501626097</v>
      </c>
      <c r="CG42" s="16" t="str">
        <f>IF(CH42&gt;0, "true", "false")</f>
        <v>true</v>
      </c>
      <c r="CH42" s="16">
        <f>AL42</f>
        <v>0.67166666666666663</v>
      </c>
      <c r="CI42" s="16">
        <f t="shared" ref="CI42:CI52" si="126">IF(ISNUMBER($AE42),IF(OR(HLOOKUP($CI$5,$I$2:$Y$8,4,FALSE)=1,HLOOKUP($CI$5,$I$2:$Y$8,5,FALSE)=1,),HLOOKUP($CI$5,$I$2:$Y$8,4,FALSE)*VLOOKUP($AC42,$B$32:$G$45,MATCH($AD42,$B$33:$G$33,0),FALSE)+HLOOKUP($CI$5,$I$2:$Y$8,5,FALSE)*VLOOKUP($AC42,$B$47:$G$60,MATCH($AD42,$B$48:$G$48,0),FALSE)+$AE42,$AE42),"N/A")</f>
        <v>47</v>
      </c>
      <c r="CJ42" s="16">
        <f t="shared" ref="CJ42:CJ52" si="127">IF(ISNUMBER($AF42),$AF42*SQRT(SUMSQ(HLOOKUP($CI$5,$J$2:$Y$8,2,FALSE)*VLOOKUP($AC42,$B$2:$G$15,MATCH($AD42,$B$3:$G$3,0),FALSE),HLOOKUP($CI$5,$J$2:$Y$8,3,FALSE)*VLOOKUP($AC42,$B$17:$G$30,MATCH($AD42,$B$18:$G$18,0),FALSE),HLOOKUP($CI$5,$J$2:$Y$8,6,FALSE)))+HLOOKUP($CI$5,$J$2:$Y$8,4,FALSE)*VLOOKUP($AC42,$B$32:$G$45,MATCH($AD42,$B$33:$G$33,0),FALSE)+HLOOKUP($CI$5,$J$2:$Y$8,5,FALSE)*VLOOKUP($AC42,$B$47:$G$60,MATCH($AD42,$B$48:$G$48,0),FALSE),"N/A")</f>
        <v>64</v>
      </c>
      <c r="CK42" s="16">
        <f t="shared" ref="CK42:CK52" si="128">IF(ISNUMBER($AG42),IF(OR(HLOOKUP($CI$5,$I$2:$Y$8,4,FALSE)=1,HLOOKUP($CI$5,$I$2:$Y$8,5,FALSE)=1,),HLOOKUP($CI$5,$I$2:$Y$8,4,FALSE)*VLOOKUP($AC42,$B$32:$G$45,MATCH($AD42,$B$33:$G$33,0),FALSE)+HLOOKUP($CI$5,$I$2:$Y$8,5,FALSE)*VLOOKUP($AC42,$B$47:$G$60,MATCH($AD42,$B$48:$G$48,0),FALSE)+$AG42,$AG42),"N/A")</f>
        <v>228.55796501626097</v>
      </c>
      <c r="CL42" s="16" t="str">
        <f>IF(CM42&gt;0, "true", "false")</f>
        <v>true</v>
      </c>
      <c r="CM42" s="76">
        <f>AP42</f>
        <v>0.6704</v>
      </c>
      <c r="CN42" s="16">
        <f t="shared" ref="CN42:CN52" si="129">IF(ISNUMBER($AE42),IF(OR(HLOOKUP($CN$5,$I$2:$Y$8,4,FALSE)=1,HLOOKUP($CN$5,$I$2:$Y$8,5,FALSE)=1,),HLOOKUP($CN$5,$I$2:$Y$8,4,FALSE)*VLOOKUP($AC42,$B$32:$G$45,MATCH($AD42,$B$33:$G$33,0),FALSE)+HLOOKUP($CN$5,$I$2:$Y$8,5,FALSE)*VLOOKUP($AC42,$B$47:$G$60,MATCH($AD42,$B$48:$G$48,0),FALSE)+$AE42,$AE42),"N/A")</f>
        <v>47</v>
      </c>
      <c r="CO42" s="16">
        <f t="shared" ref="CO42:CO52" si="130">IF(ISNUMBER($AF42),$AF42*SQRT(SUMSQ(HLOOKUP($CN$5,$J$2:$Y$8,2,FALSE)*VLOOKUP($AC42,$B$2:$G$15,MATCH($AD42,$B$3:$G$3,0),FALSE),HLOOKUP($CN$5,$J$2:$Y$8,3,FALSE)*VLOOKUP($AC42,$B$17:$G$30,MATCH($AD42,$B$18:$G$18,0),FALSE),HLOOKUP($CN$5,$J$2:$Y$8,6,FALSE)))+HLOOKUP($CN$5,$J$2:$Y$8,4,FALSE)*VLOOKUP($AC42,$B$32:$G$45,MATCH($AD42,$B$33:$G$33,0),FALSE)+HLOOKUP($CN$5,$J$2:$Y$8,5,FALSE)*VLOOKUP($AC42,$B$47:$G$60,MATCH($AD42,$B$48:$G$48,0),FALSE),"N/A")</f>
        <v>64</v>
      </c>
      <c r="CP42" s="16">
        <f t="shared" ref="CP42:CP52" si="131">IF(ISNUMBER($AG42),IF(OR(HLOOKUP($CN$5,$I$2:$Y$8,4,FALSE)=1,HLOOKUP($CN$5,$I$2:$Y$8,5,FALSE)=1,),HLOOKUP($CN$5,$I$2:$Y$8,4,FALSE)*VLOOKUP($AC42,$B$32:$G$45,MATCH($AD42,$B$33:$G$33,0),FALSE)+HLOOKUP($CN$5,$I$2:$Y$8,5,FALSE)*VLOOKUP($AC42,$B$47:$G$60,MATCH($AD42,$B$48:$G$48,0),FALSE)+$AG42,$AG42),"N/A")</f>
        <v>228.55796501626097</v>
      </c>
      <c r="CQ42" s="16" t="str">
        <f>IF(CR42&gt;0, "true", "false")</f>
        <v>true</v>
      </c>
      <c r="CR42" s="76">
        <f>AP42</f>
        <v>0.6704</v>
      </c>
      <c r="CS42" s="16">
        <f t="shared" ref="CS42:CS52" si="132">IF(ISNUMBER($AE42),IF(OR(HLOOKUP($CS$5,$I$2:$Y$8,4,FALSE)=1,HLOOKUP($CS$5,$I$2:$Y$8,5,FALSE)=1,),HLOOKUP($CS$5,$I$2:$Y$8,4,FALSE)*VLOOKUP($AC42,$B$32:$G$45,MATCH($AD42,$B$33:$G$33,0),FALSE)+HLOOKUP($CS$5,$I$2:$Y$8,5,FALSE)*VLOOKUP($AC42,$B$47:$G$60,MATCH($AD42,$B$48:$G$48,0),FALSE)+$AE42,$AE42),"N/A")</f>
        <v>52</v>
      </c>
      <c r="CT42" s="16">
        <f t="shared" ref="CT42:CT52" si="133">IF(ISNUMBER($AF42),$AF42*SQRT(SUMSQ(HLOOKUP($CS$5,$J$2:$Y$8,2,FALSE)*VLOOKUP($AC42,$B$2:$G$15,MATCH($AD42,$B$3:$G$3,0),FALSE),HLOOKUP($CS$5,$J$2:$Y$8,3,FALSE)*VLOOKUP($AC42,$B$17:$G$30,MATCH($AD42,$B$18:$G$18,0),FALSE),HLOOKUP($CS$5,$J$2:$Y$8,6,FALSE)))+HLOOKUP($CS$5,$J$2:$Y$8,4,FALSE)*VLOOKUP($AC42,$B$32:$G$45,MATCH($AD42,$B$33:$G$33,0),FALSE)+HLOOKUP($CS$5,$J$2:$Y$8,5,FALSE)*VLOOKUP($AC42,$B$47:$G$60,MATCH($AD42,$B$48:$G$48,0),FALSE),"N/A")</f>
        <v>69</v>
      </c>
      <c r="CU42" s="16">
        <f t="shared" ref="CU42:CU52" si="134">IF(ISNUMBER($AG42),IF(OR(HLOOKUP($CS$5,$I$2:$Y$8,4,FALSE)=1,HLOOKUP($CS$5,$I$2:$Y$8,5,FALSE)=1,),HLOOKUP($CS$5,$I$2:$Y$8,4,FALSE)*VLOOKUP($AC42,$B$32:$G$45,MATCH($AD42,$B$33:$G$33,0),FALSE)+HLOOKUP($CS$5,$I$2:$Y$8,5,FALSE)*VLOOKUP($AC42,$B$47:$G$60,MATCH($AD42,$B$48:$G$48,0),FALSE)+$AG42,$AG42),"N/A")</f>
        <v>233.55796501626097</v>
      </c>
      <c r="CV42" s="16" t="str">
        <f>IF(CW42&gt;0, "true", "false")</f>
        <v>true</v>
      </c>
      <c r="CW42" s="76">
        <f>AP42</f>
        <v>0.6704</v>
      </c>
      <c r="CX42" s="16">
        <f t="shared" ref="CX42:CX52" si="135">IF(ISNUMBER($AE42),IF(OR(HLOOKUP($CX$5,$I$2:$Y$8,4,FALSE)=1,HLOOKUP($CX$5,$I$2:$Y$8,5,FALSE)=1,),HLOOKUP($CX$5,$I$2:$Y$8,4,FALSE)*VLOOKUP($AC42,$B$32:$G$45,MATCH($AD42,$B$33:$G$33,0),FALSE)+HLOOKUP($CX$5,$I$2:$Y$8,5,FALSE)*VLOOKUP($AC42,$B$47:$G$60,MATCH($AD42,$B$48:$G$48,0),FALSE)+$AE42,$AE42),"N/A")</f>
        <v>52</v>
      </c>
      <c r="CY42" s="16">
        <f t="shared" ref="CY42:CY52" si="136">IF(ISNUMBER($AF42),$AF42*SQRT(SUMSQ(HLOOKUP($CX$5,$J$2:$Y$8,2,FALSE)*VLOOKUP($AC42,$B$2:$G$15,MATCH($AD42,$B$3:$G$3,0),FALSE),HLOOKUP($CX$5,$J$2:$Y$8,3,FALSE)*VLOOKUP($AC42,$B$17:$G$30,MATCH($AD42,$B$18:$G$18,0),FALSE),HLOOKUP($CX$5,$J$2:$Y$8,6,FALSE)))+HLOOKUP($CX$5,$J$2:$Y$8,4,FALSE)*VLOOKUP($AC42,$B$32:$G$45,MATCH($AD42,$B$33:$G$33,0),FALSE)+HLOOKUP($CX$5,$J$2:$Y$8,5,FALSE)*VLOOKUP($AC42,$B$47:$G$60,MATCH($AD42,$B$48:$G$48,0),FALSE),"N/A")</f>
        <v>69</v>
      </c>
      <c r="CZ42" s="16">
        <f t="shared" ref="CZ42:CZ52" si="137">IF(ISNUMBER($AG42),IF(OR(HLOOKUP($CX$5,$I$2:$Y$8,4,FALSE)=1,HLOOKUP($CX$5,$I$2:$Y$8,5,FALSE)=1,),HLOOKUP($CX$5,$I$2:$Y$8,4,FALSE)*VLOOKUP($AC42,$B$32:$G$45,MATCH($AD42,$B$33:$G$33,0),FALSE)+HLOOKUP($CX$5,$I$2:$Y$8,5,FALSE)*VLOOKUP($AC42,$B$47:$G$60,MATCH($AD42,$B$48:$G$48,0),FALSE)+$AG42,$AG42),"N/A")</f>
        <v>233.55796501626097</v>
      </c>
      <c r="DA42" s="16" t="str">
        <f>IF(DB42&gt;0, "true", "false")</f>
        <v>true</v>
      </c>
      <c r="DB42" s="76">
        <f>AP42</f>
        <v>0.6704</v>
      </c>
      <c r="DC42" s="16">
        <f t="shared" ref="DC42:DC52" si="138">IF(ISNUMBER($AE42),IF(OR(HLOOKUP($DC$5,$I$2:$Y$8,4,FALSE)=1,HLOOKUP($DC$5,$I$2:$Y$8,5,FALSE)=1,),HLOOKUP($DC$5,$I$2:$Y$8,4,FALSE)*VLOOKUP($AC42,$B$32:$G$45,MATCH($AD42,$B$33:$G$33,0),FALSE)+HLOOKUP($DC$5,$I$2:$Y$8,5,FALSE)*VLOOKUP($AC42,$B$47:$G$60,MATCH($AD42,$B$48:$G$48,0),FALSE)+$AE42,$AE42),"N/A")</f>
        <v>47</v>
      </c>
      <c r="DD42" s="16">
        <f t="shared" ref="DD42:DD52" si="139">IF(ISNUMBER($AF42),$AF42*SQRT(SUMSQ(HLOOKUP($DC$5,$J$2:$Y$8,2,FALSE)*VLOOKUP($AC42,$B$2:$G$15,MATCH($AD42,$B$3:$G$3,0),FALSE),HLOOKUP($DC$5,$J$2:$Y$8,3,FALSE)*VLOOKUP($AC42,$B$17:$G$30,MATCH($AD42,$B$18:$G$18,0),FALSE),HLOOKUP($DC$5,$J$2:$Y$8,6,FALSE)))+HLOOKUP($DC$5,$J$2:$Y$8,4,FALSE)*VLOOKUP($AC42,$B$32:$G$45,MATCH($AD42,$B$33:$G$33,0),FALSE)+HLOOKUP($DC$5,$J$2:$Y$8,5,FALSE)*VLOOKUP($AC42,$B$47:$G$60,MATCH($AD42,$B$48:$G$48,0),FALSE),"N/A")</f>
        <v>90.509667991878089</v>
      </c>
      <c r="DE42" s="16">
        <f t="shared" ref="DE42:DE52" si="140">IF(ISNUMBER($AG42),IF(OR(HLOOKUP($DC$5,$I$2:$Y$8,4,FALSE)=1,HLOOKUP($DC$5,$I$2:$Y$8,5,FALSE)=1,),HLOOKUP($DC$5,$I$2:$Y$8,4,FALSE)*VLOOKUP($AC42,$B$32:$G$45,MATCH($AD42,$B$33:$G$33,0),FALSE)+HLOOKUP($DC$5,$I$2:$Y$8,5,FALSE)*VLOOKUP($AC42,$B$47:$G$60,MATCH($AD42,$B$48:$G$48,0),FALSE)+$AG42,$AG42),"N/A")</f>
        <v>228.55796501626097</v>
      </c>
      <c r="DF42" s="16" t="str">
        <f>IF(DG42&gt;0, "true", "false")</f>
        <v>true</v>
      </c>
      <c r="DG42" s="76">
        <f>AT42</f>
        <v>0.56320000000000003</v>
      </c>
      <c r="DH42" s="16">
        <f t="shared" ref="DH42:DH52" si="141">IF(ISNUMBER($AE42),IF(OR(HLOOKUP($DH$5,$I$2:$Y$8,4,FALSE)=1,HLOOKUP($DH$5,$I$2:$Y$8,5,FALSE)=1,),HLOOKUP($DH$5,$I$2:$Y$8,4,FALSE)*VLOOKUP($AC42,$B$32:$G$45,MATCH($AD42,$B$33:$G$33,0),FALSE)+HLOOKUP($DH$5,$I$2:$Y$8,5,FALSE)*VLOOKUP($AC42,$B$47:$G$60,MATCH($AD42,$B$48:$G$48,0),FALSE)+$AE42,$AE42),"N/A")</f>
        <v>47</v>
      </c>
      <c r="DI42" s="16">
        <f t="shared" ref="DI42:DI52" si="142">IF(ISNUMBER($AF42),$AF42*SQRT(SUMSQ(HLOOKUP($DH$5,$J$2:$Y$8,2,FALSE)*VLOOKUP($AC42,$B$2:$G$15,MATCH($AD42,$B$3:$G$3,0),FALSE),HLOOKUP($DH$5,$J$2:$Y$8,3,FALSE)*VLOOKUP($AC42,$B$17:$G$30,MATCH($AD42,$B$18:$G$18,0),FALSE),HLOOKUP($DH$5,$J$2:$Y$8,6,FALSE)))+HLOOKUP($DH$5,$J$2:$Y$8,4,FALSE)*VLOOKUP($AC42,$B$32:$G$45,MATCH($AD42,$B$33:$G$33,0),FALSE)+HLOOKUP($DH$5,$J$2:$Y$8,5,FALSE)*VLOOKUP($AC42,$B$47:$G$60,MATCH($AD42,$B$48:$G$48,0),FALSE),"N/A")</f>
        <v>90.509667991878089</v>
      </c>
      <c r="DJ42" s="16">
        <f t="shared" ref="DJ42:DJ52" si="143">IF(ISNUMBER($AG42),IF(OR(HLOOKUP($DH$5,$I$2:$Y$8,4,FALSE)=1,HLOOKUP($DH$5,$I$2:$Y$8,5,FALSE)=1,),HLOOKUP($DH$5,$I$2:$Y$8,4,FALSE)*VLOOKUP($AC42,$B$32:$G$45,MATCH($AD42,$B$33:$G$33,0),FALSE)+HLOOKUP($DH$5,$I$2:$Y$8,5,FALSE)*VLOOKUP($AC42,$B$47:$G$60,MATCH($AD42,$B$48:$G$48,0),FALSE)+$AG42,$AG42),"N/A")</f>
        <v>228.55796501626097</v>
      </c>
      <c r="DK42" s="16" t="str">
        <f>IF(DL42&gt;0, "true", "false")</f>
        <v>true</v>
      </c>
      <c r="DL42" s="76">
        <f>AT42</f>
        <v>0.56320000000000003</v>
      </c>
      <c r="DM42" s="16">
        <f t="shared" ref="DM42:DM52" si="144">IF(ISNUMBER($AE42),IF(OR(HLOOKUP($DM$5,$I$2:$Y$8,4,FALSE)=1,HLOOKUP($DM$5,$I$2:$Y$8,5,FALSE)=1,),HLOOKUP($DM$5,$I$2:$Y$8,4,FALSE)*VLOOKUP($AC42,$B$32:$G$45,MATCH($AD42,$B$33:$G$33,0),FALSE)+HLOOKUP($DM$5,$I$2:$Y$8,5,FALSE)*VLOOKUP($AC42,$B$47:$G$60,MATCH($AD42,$B$48:$G$48,0),FALSE)+$AE42,$AE42),"N/A")</f>
        <v>52</v>
      </c>
      <c r="DN42" s="16">
        <f t="shared" ref="DN42:DN52" si="145">IF(ISNUMBER($AF42),$AF42*SQRT(SUMSQ(HLOOKUP($DM$5,$J$2:$Y$8,2,FALSE)*VLOOKUP($AC42,$B$2:$G$15,MATCH($AD42,$B$3:$G$3,0),FALSE),HLOOKUP($DM$5,$J$2:$Y$8,3,FALSE)*VLOOKUP($AC42,$B$17:$G$30,MATCH($AD42,$B$18:$G$18,0),FALSE),HLOOKUP($DM$5,$J$2:$Y$8,6,FALSE)))+HLOOKUP($DM$5,$J$2:$Y$8,4,FALSE)*VLOOKUP($AC42,$B$32:$G$45,MATCH($AD42,$B$33:$G$33,0),FALSE)+HLOOKUP($DM$5,$J$2:$Y$8,5,FALSE)*VLOOKUP($AC42,$B$47:$G$60,MATCH($AD42,$B$48:$G$48,0),FALSE),"N/A")</f>
        <v>95.509667991878089</v>
      </c>
      <c r="DO42" s="16">
        <f t="shared" ref="DO42:DO52" si="146">IF(ISNUMBER($AG42),IF(OR(HLOOKUP($DM$5,$I$2:$Y$8,4,FALSE)=1,HLOOKUP($DM$5,$I$2:$Y$8,5,FALSE)=1,),HLOOKUP($DM$5,$I$2:$Y$8,4,FALSE)*VLOOKUP($AC42,$B$32:$G$45,MATCH($AD42,$B$33:$G$33,0),FALSE)+HLOOKUP($DM$5,$I$2:$Y$8,5,FALSE)*VLOOKUP($AC42,$B$47:$G$60,MATCH($AD42,$B$48:$G$48,0),FALSE)+$AG42,$AG42),"N/A")</f>
        <v>233.55796501626097</v>
      </c>
      <c r="DP42" s="16" t="str">
        <f>IF(DQ42&gt;0, "true", "false")</f>
        <v>true</v>
      </c>
      <c r="DQ42" s="76">
        <f>AT42</f>
        <v>0.56320000000000003</v>
      </c>
      <c r="DR42" s="16">
        <f t="shared" ref="DR42:DR52" si="147">IF(ISNUMBER($AE42),IF(OR(HLOOKUP($DR$5,$I$2:$Y$8,4,FALSE)=1,HLOOKUP($DR$5,$I$2:$Y$8,5,FALSE)=1,),HLOOKUP($DR$5,$I$2:$Y$8,4,FALSE)*VLOOKUP($AC42,$B$32:$G$45,MATCH($AD42,$B$33:$G$33,0),FALSE)+HLOOKUP($DR$5,$I$2:$Y$8,5,FALSE)*VLOOKUP($AC42,$B$47:$G$60,MATCH($AD42,$B$48:$G$48,0),FALSE)+$AE42,$AE42),"N/A")</f>
        <v>52</v>
      </c>
      <c r="DS42" s="16">
        <f t="shared" ref="DS42:DS52" si="148">IF(ISNUMBER($AF42),$AF42*SQRT(SUMSQ(HLOOKUP($DR$5,$J$2:$Y$8,2,FALSE)*VLOOKUP($AC42,$B$2:$G$15,MATCH($AD42,$B$3:$G$3,0),FALSE),HLOOKUP($DR$5,$J$2:$Y$8,3,FALSE)*VLOOKUP($AC42,$B$17:$G$30,MATCH($AD42,$B$18:$G$18,0),FALSE),HLOOKUP($DR$5,$J$2:$Y$8,6,FALSE)))+HLOOKUP($DR$5,$J$2:$Y$8,4,FALSE)*VLOOKUP($AC42,$B$32:$G$45,MATCH($AD42,$B$33:$G$33,0),FALSE)+HLOOKUP($DR$5,$J$2:$Y$8,5,FALSE)*VLOOKUP($AC42,$B$47:$G$60,MATCH($AD42,$B$48:$G$48,0),FALSE),"N/A")</f>
        <v>95.509667991878089</v>
      </c>
      <c r="DT42" s="16">
        <f t="shared" ref="DT42:DT52" si="149">IF(ISNUMBER($AG42),IF(OR(HLOOKUP($DR$5,$I$2:$Y$8,4,FALSE)=1,HLOOKUP($DR$5,$I$2:$Y$8,5,FALSE)=1,),HLOOKUP($DR$5,$I$2:$Y$8,4,FALSE)*VLOOKUP($AC42,$B$32:$G$45,MATCH($AD42,$B$33:$G$33,0),FALSE)+HLOOKUP($DR$5,$I$2:$Y$8,5,FALSE)*VLOOKUP($AC42,$B$47:$G$60,MATCH($AD42,$B$48:$G$48,0),FALSE)+$AG42,$AG42),"N/A")</f>
        <v>233.55796501626097</v>
      </c>
      <c r="DU42" s="16" t="str">
        <f>IF(DV42&gt;0, "true", "false")</f>
        <v>true</v>
      </c>
      <c r="DV42" s="76">
        <f>AT42</f>
        <v>0.56320000000000003</v>
      </c>
    </row>
    <row r="43" spans="2:126" x14ac:dyDescent="0.35">
      <c r="B43" s="6" t="s">
        <v>15</v>
      </c>
      <c r="C43" s="81"/>
      <c r="D43" s="81"/>
      <c r="E43" s="81"/>
      <c r="F43" s="58">
        <v>1.3</v>
      </c>
      <c r="G43" s="82">
        <v>0</v>
      </c>
      <c r="I43" s="112" t="s">
        <v>71</v>
      </c>
      <c r="J43" s="7">
        <v>1.5</v>
      </c>
      <c r="AA43" s="74" t="s">
        <v>114</v>
      </c>
      <c r="AB43" s="73" t="str">
        <f t="shared" si="101"/>
        <v>-</v>
      </c>
      <c r="AC43" s="47" t="s">
        <v>8</v>
      </c>
      <c r="AD43" s="47" t="s">
        <v>1</v>
      </c>
      <c r="AE43" s="16"/>
      <c r="AF43" s="16"/>
      <c r="AG43" s="16" t="str">
        <f>IF(MAX(AV9,BA9,BF9,BK9,BP9,BU9,BZ9,CE9,CJ9,CO9,CT9,CY9,DD9,DI9,DN9,DS9)=0,"N/A",MAX(AV9,BA9,BF9,BK9,BP9,BU9,BZ9,CE9,CJ9,CO9,CT9,CY9,DD9,DI9,DN9,DS9))</f>
        <v>N/A</v>
      </c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 t="str">
        <f t="shared" si="102"/>
        <v>N/A</v>
      </c>
      <c r="AV43" s="16" t="str">
        <f t="shared" si="103"/>
        <v>N/A</v>
      </c>
      <c r="AW43" s="16" t="str">
        <f t="shared" si="104"/>
        <v>N/A</v>
      </c>
      <c r="AX43" s="47"/>
      <c r="AY43" s="16"/>
      <c r="AZ43" s="16" t="str">
        <f t="shared" si="105"/>
        <v>N/A</v>
      </c>
      <c r="BA43" s="16" t="str">
        <f t="shared" si="106"/>
        <v>N/A</v>
      </c>
      <c r="BB43" s="16" t="str">
        <f t="shared" si="107"/>
        <v>N/A</v>
      </c>
      <c r="BC43" s="16"/>
      <c r="BD43" s="16"/>
      <c r="BE43" s="16" t="str">
        <f t="shared" si="108"/>
        <v>N/A</v>
      </c>
      <c r="BF43" s="16" t="str">
        <f t="shared" si="109"/>
        <v>N/A</v>
      </c>
      <c r="BG43" s="16" t="str">
        <f t="shared" si="110"/>
        <v>N/A</v>
      </c>
      <c r="BH43" s="16"/>
      <c r="BI43" s="16"/>
      <c r="BJ43" s="16" t="str">
        <f t="shared" si="111"/>
        <v>N/A</v>
      </c>
      <c r="BK43" s="16" t="str">
        <f t="shared" si="112"/>
        <v>N/A</v>
      </c>
      <c r="BL43" s="16" t="str">
        <f t="shared" si="113"/>
        <v>N/A</v>
      </c>
      <c r="BM43" s="16"/>
      <c r="BN43" s="16"/>
      <c r="BO43" s="16" t="str">
        <f t="shared" si="114"/>
        <v>N/A</v>
      </c>
      <c r="BP43" s="16" t="str">
        <f t="shared" si="115"/>
        <v>N/A</v>
      </c>
      <c r="BQ43" s="16" t="str">
        <f t="shared" si="116"/>
        <v>N/A</v>
      </c>
      <c r="BR43" s="16"/>
      <c r="BS43" s="16"/>
      <c r="BT43" s="16" t="str">
        <f t="shared" si="117"/>
        <v>N/A</v>
      </c>
      <c r="BU43" s="16" t="str">
        <f t="shared" si="118"/>
        <v>N/A</v>
      </c>
      <c r="BV43" s="16" t="str">
        <f t="shared" si="119"/>
        <v>N/A</v>
      </c>
      <c r="BW43" s="16"/>
      <c r="BX43" s="16"/>
      <c r="BY43" s="16" t="str">
        <f t="shared" si="120"/>
        <v>N/A</v>
      </c>
      <c r="BZ43" s="16" t="str">
        <f t="shared" si="121"/>
        <v>N/A</v>
      </c>
      <c r="CA43" s="16" t="str">
        <f t="shared" si="122"/>
        <v>N/A</v>
      </c>
      <c r="CB43" s="16"/>
      <c r="CC43" s="16"/>
      <c r="CD43" s="16" t="str">
        <f t="shared" si="123"/>
        <v>N/A</v>
      </c>
      <c r="CE43" s="16" t="str">
        <f t="shared" si="124"/>
        <v>N/A</v>
      </c>
      <c r="CF43" s="16" t="str">
        <f t="shared" si="125"/>
        <v>N/A</v>
      </c>
      <c r="CG43" s="16"/>
      <c r="CH43" s="16"/>
      <c r="CI43" s="16" t="str">
        <f t="shared" si="126"/>
        <v>N/A</v>
      </c>
      <c r="CJ43" s="16" t="str">
        <f t="shared" si="127"/>
        <v>N/A</v>
      </c>
      <c r="CK43" s="16" t="str">
        <f t="shared" si="128"/>
        <v>N/A</v>
      </c>
      <c r="CL43" s="16"/>
      <c r="CM43" s="76"/>
      <c r="CN43" s="16" t="str">
        <f t="shared" si="129"/>
        <v>N/A</v>
      </c>
      <c r="CO43" s="16" t="str">
        <f t="shared" si="130"/>
        <v>N/A</v>
      </c>
      <c r="CP43" s="16" t="str">
        <f t="shared" si="131"/>
        <v>N/A</v>
      </c>
      <c r="CQ43" s="16"/>
      <c r="CR43" s="76"/>
      <c r="CS43" s="16" t="str">
        <f t="shared" si="132"/>
        <v>N/A</v>
      </c>
      <c r="CT43" s="16" t="str">
        <f t="shared" si="133"/>
        <v>N/A</v>
      </c>
      <c r="CU43" s="16" t="str">
        <f t="shared" si="134"/>
        <v>N/A</v>
      </c>
      <c r="CV43" s="16"/>
      <c r="CW43" s="76"/>
      <c r="CX43" s="16" t="str">
        <f t="shared" si="135"/>
        <v>N/A</v>
      </c>
      <c r="CY43" s="16" t="str">
        <f t="shared" si="136"/>
        <v>N/A</v>
      </c>
      <c r="CZ43" s="16" t="str">
        <f t="shared" si="137"/>
        <v>N/A</v>
      </c>
      <c r="DA43" s="16"/>
      <c r="DB43" s="76"/>
      <c r="DC43" s="16" t="str">
        <f t="shared" si="138"/>
        <v>N/A</v>
      </c>
      <c r="DD43" s="16" t="str">
        <f t="shared" si="139"/>
        <v>N/A</v>
      </c>
      <c r="DE43" s="16" t="str">
        <f t="shared" si="140"/>
        <v>N/A</v>
      </c>
      <c r="DF43" s="16"/>
      <c r="DG43" s="76"/>
      <c r="DH43" s="16" t="str">
        <f t="shared" si="141"/>
        <v>N/A</v>
      </c>
      <c r="DI43" s="16" t="str">
        <f t="shared" si="142"/>
        <v>N/A</v>
      </c>
      <c r="DJ43" s="16" t="str">
        <f t="shared" si="143"/>
        <v>N/A</v>
      </c>
      <c r="DK43" s="16"/>
      <c r="DL43" s="76"/>
      <c r="DM43" s="16" t="str">
        <f t="shared" si="144"/>
        <v>N/A</v>
      </c>
      <c r="DN43" s="16" t="str">
        <f t="shared" si="145"/>
        <v>N/A</v>
      </c>
      <c r="DO43" s="16" t="str">
        <f t="shared" si="146"/>
        <v>N/A</v>
      </c>
      <c r="DP43" s="16"/>
      <c r="DQ43" s="76"/>
      <c r="DR43" s="16" t="str">
        <f t="shared" si="147"/>
        <v>N/A</v>
      </c>
      <c r="DS43" s="16" t="str">
        <f t="shared" si="148"/>
        <v>N/A</v>
      </c>
      <c r="DT43" s="16" t="str">
        <f t="shared" si="149"/>
        <v>N/A</v>
      </c>
      <c r="DU43" s="16"/>
      <c r="DV43" s="76"/>
    </row>
    <row r="44" spans="2:126" x14ac:dyDescent="0.35">
      <c r="B44" s="6" t="s">
        <v>16</v>
      </c>
      <c r="C44" s="81"/>
      <c r="D44" s="81"/>
      <c r="E44" s="81"/>
      <c r="F44" s="58">
        <v>0</v>
      </c>
      <c r="G44" s="80"/>
      <c r="I44" s="112" t="s">
        <v>100</v>
      </c>
      <c r="J44" s="7">
        <v>1.5</v>
      </c>
      <c r="AA44" s="74">
        <v>1.5</v>
      </c>
      <c r="AB44" s="73">
        <f t="shared" si="101"/>
        <v>5.0139491254065245</v>
      </c>
      <c r="AC44" s="47" t="s">
        <v>9</v>
      </c>
      <c r="AD44" s="47" t="s">
        <v>1</v>
      </c>
      <c r="AE44" s="16">
        <f>[1]T1_o_Abbruch!E156</f>
        <v>42</v>
      </c>
      <c r="AF44" s="16">
        <f>[1]T1_o_Abbruch!E157</f>
        <v>62</v>
      </c>
      <c r="AG44" s="16">
        <f>[1]T1_o_Abbruch!E158</f>
        <v>222.55796501626097</v>
      </c>
      <c r="AH44" s="16">
        <f>[1]T1_o_Abbruch!E154</f>
        <v>0.76239999999999997</v>
      </c>
      <c r="AI44" s="16">
        <f>[1]T1_o_Abbruch!F$156</f>
        <v>42</v>
      </c>
      <c r="AJ44" s="16">
        <f>[1]T1_o_Abbruch!F$157</f>
        <v>64</v>
      </c>
      <c r="AK44" s="16">
        <f>[1]T1_o_Abbruch!F$158</f>
        <v>222.55796501626097</v>
      </c>
      <c r="AL44" s="16">
        <f>[1]T1_o_Abbruch!F154</f>
        <v>0.68533333333333335</v>
      </c>
      <c r="AM44" s="16">
        <f>[1]T1_o_Abbruch!G$156</f>
        <v>42</v>
      </c>
      <c r="AN44" s="16">
        <f>[1]T1_o_Abbruch!G$157</f>
        <v>67</v>
      </c>
      <c r="AO44" s="16">
        <f>[1]T1_o_Abbruch!G$158</f>
        <v>222.55796501626097</v>
      </c>
      <c r="AP44" s="16">
        <f>[1]T1_o_Abbruch!G$154</f>
        <v>0.67359999999999998</v>
      </c>
      <c r="AQ44" s="16">
        <f>[1]T1_o_Abbruch!H$156</f>
        <v>42</v>
      </c>
      <c r="AR44" s="16">
        <f>[1]T1_o_Abbruch!H$157</f>
        <v>76</v>
      </c>
      <c r="AS44" s="16">
        <f>[1]T1_o_Abbruch!H$158</f>
        <v>222.55796501626097</v>
      </c>
      <c r="AT44" s="16">
        <f>[1]T1_o_Abbruch!H$154</f>
        <v>0.5948</v>
      </c>
      <c r="AU44" s="16">
        <f t="shared" si="102"/>
        <v>42</v>
      </c>
      <c r="AV44" s="16">
        <f t="shared" si="103"/>
        <v>62</v>
      </c>
      <c r="AW44" s="16">
        <f t="shared" si="104"/>
        <v>222.55796501626097</v>
      </c>
      <c r="AX44" s="47" t="str">
        <f>IF(AY44&gt;0, "true", "false")</f>
        <v>true</v>
      </c>
      <c r="AY44" s="16">
        <f>AH44</f>
        <v>0.76239999999999997</v>
      </c>
      <c r="AZ44" s="16">
        <f t="shared" si="105"/>
        <v>42</v>
      </c>
      <c r="BA44" s="16">
        <f t="shared" si="106"/>
        <v>62</v>
      </c>
      <c r="BB44" s="16">
        <f t="shared" si="107"/>
        <v>222.55796501626097</v>
      </c>
      <c r="BC44" s="16" t="str">
        <f>IF(BD44&gt;0, "true", "false")</f>
        <v>true</v>
      </c>
      <c r="BD44" s="16">
        <f>AH44</f>
        <v>0.76239999999999997</v>
      </c>
      <c r="BE44" s="16">
        <f t="shared" si="108"/>
        <v>42</v>
      </c>
      <c r="BF44" s="16">
        <f t="shared" si="109"/>
        <v>62</v>
      </c>
      <c r="BG44" s="16">
        <f t="shared" si="110"/>
        <v>222.55796501626097</v>
      </c>
      <c r="BH44" s="16" t="str">
        <f>IF(BI44&gt;0, "true", "false")</f>
        <v>true</v>
      </c>
      <c r="BI44" s="16">
        <f>AH44</f>
        <v>0.76239999999999997</v>
      </c>
      <c r="BJ44" s="16">
        <f t="shared" si="111"/>
        <v>42</v>
      </c>
      <c r="BK44" s="16">
        <f t="shared" si="112"/>
        <v>62</v>
      </c>
      <c r="BL44" s="16">
        <f t="shared" si="113"/>
        <v>222.55796501626097</v>
      </c>
      <c r="BM44" s="16" t="str">
        <f>IF(BN44&gt;0, "true", "false")</f>
        <v>true</v>
      </c>
      <c r="BN44" s="16">
        <f>AH44</f>
        <v>0.76239999999999997</v>
      </c>
      <c r="BO44" s="16">
        <f t="shared" si="114"/>
        <v>42</v>
      </c>
      <c r="BP44" s="16">
        <f t="shared" si="115"/>
        <v>62</v>
      </c>
      <c r="BQ44" s="16">
        <f t="shared" si="116"/>
        <v>222.55796501626097</v>
      </c>
      <c r="BR44" s="16" t="str">
        <f>IF(BS44&gt;0, "true", "false")</f>
        <v>true</v>
      </c>
      <c r="BS44" s="16">
        <f>AL44</f>
        <v>0.68533333333333335</v>
      </c>
      <c r="BT44" s="16">
        <f t="shared" si="117"/>
        <v>42</v>
      </c>
      <c r="BU44" s="16">
        <f t="shared" si="118"/>
        <v>62</v>
      </c>
      <c r="BV44" s="16">
        <f t="shared" si="119"/>
        <v>222.55796501626097</v>
      </c>
      <c r="BW44" s="16" t="str">
        <f>IF(BX44&gt;0, "true", "false")</f>
        <v>true</v>
      </c>
      <c r="BX44" s="16">
        <f>AL44</f>
        <v>0.68533333333333335</v>
      </c>
      <c r="BY44" s="16">
        <f t="shared" si="120"/>
        <v>42</v>
      </c>
      <c r="BZ44" s="16">
        <f t="shared" si="121"/>
        <v>62</v>
      </c>
      <c r="CA44" s="16">
        <f t="shared" si="122"/>
        <v>222.55796501626097</v>
      </c>
      <c r="CB44" s="16" t="str">
        <f>IF(CC44&gt;0, "true", "false")</f>
        <v>true</v>
      </c>
      <c r="CC44" s="16">
        <f>AL44</f>
        <v>0.68533333333333335</v>
      </c>
      <c r="CD44" s="16">
        <f t="shared" si="123"/>
        <v>42</v>
      </c>
      <c r="CE44" s="16">
        <f t="shared" si="124"/>
        <v>62</v>
      </c>
      <c r="CF44" s="16">
        <f t="shared" si="125"/>
        <v>222.55796501626097</v>
      </c>
      <c r="CG44" s="16" t="str">
        <f>IF(CH44&gt;0, "true", "false")</f>
        <v>true</v>
      </c>
      <c r="CH44" s="16">
        <f>AL44</f>
        <v>0.68533333333333335</v>
      </c>
      <c r="CI44" s="16">
        <f t="shared" si="126"/>
        <v>42</v>
      </c>
      <c r="CJ44" s="16">
        <f t="shared" si="127"/>
        <v>124</v>
      </c>
      <c r="CK44" s="16">
        <f t="shared" si="128"/>
        <v>222.55796501626097</v>
      </c>
      <c r="CL44" s="16" t="str">
        <f>IF(CM44&gt;0, "true", "false")</f>
        <v>true</v>
      </c>
      <c r="CM44" s="76">
        <f>AP44</f>
        <v>0.67359999999999998</v>
      </c>
      <c r="CN44" s="16">
        <f t="shared" si="129"/>
        <v>42</v>
      </c>
      <c r="CO44" s="16">
        <f t="shared" si="130"/>
        <v>124</v>
      </c>
      <c r="CP44" s="16">
        <f t="shared" si="131"/>
        <v>222.55796501626097</v>
      </c>
      <c r="CQ44" s="16" t="str">
        <f>IF(CR44&gt;0, "true", "false")</f>
        <v>true</v>
      </c>
      <c r="CR44" s="76">
        <f>AP44</f>
        <v>0.67359999999999998</v>
      </c>
      <c r="CS44" s="16">
        <f t="shared" si="132"/>
        <v>42</v>
      </c>
      <c r="CT44" s="16">
        <f t="shared" si="133"/>
        <v>124</v>
      </c>
      <c r="CU44" s="16">
        <f t="shared" si="134"/>
        <v>222.55796501626097</v>
      </c>
      <c r="CV44" s="16" t="str">
        <f>IF(CW44&gt;0, "true", "false")</f>
        <v>true</v>
      </c>
      <c r="CW44" s="76">
        <f>AP44</f>
        <v>0.67359999999999998</v>
      </c>
      <c r="CX44" s="16">
        <f t="shared" si="135"/>
        <v>42</v>
      </c>
      <c r="CY44" s="16">
        <f t="shared" si="136"/>
        <v>124</v>
      </c>
      <c r="CZ44" s="16">
        <f t="shared" si="137"/>
        <v>222.55796501626097</v>
      </c>
      <c r="DA44" s="16" t="str">
        <f>IF(DB44&gt;0, "true", "false")</f>
        <v>true</v>
      </c>
      <c r="DB44" s="76">
        <f>AP44</f>
        <v>0.67359999999999998</v>
      </c>
      <c r="DC44" s="16">
        <f t="shared" si="138"/>
        <v>42</v>
      </c>
      <c r="DD44" s="16">
        <f t="shared" si="139"/>
        <v>138.63621460498698</v>
      </c>
      <c r="DE44" s="16">
        <f t="shared" si="140"/>
        <v>222.55796501626097</v>
      </c>
      <c r="DF44" s="16" t="str">
        <f>IF(DG44&gt;0, "true", "false")</f>
        <v>true</v>
      </c>
      <c r="DG44" s="76">
        <f>AT44</f>
        <v>0.5948</v>
      </c>
      <c r="DH44" s="16">
        <f t="shared" si="141"/>
        <v>42</v>
      </c>
      <c r="DI44" s="16">
        <f t="shared" si="142"/>
        <v>138.63621460498698</v>
      </c>
      <c r="DJ44" s="16">
        <f t="shared" si="143"/>
        <v>222.55796501626097</v>
      </c>
      <c r="DK44" s="16" t="str">
        <f>IF(DL44&gt;0, "true", "false")</f>
        <v>true</v>
      </c>
      <c r="DL44" s="76">
        <f>AT44</f>
        <v>0.5948</v>
      </c>
      <c r="DM44" s="16">
        <f t="shared" si="144"/>
        <v>42</v>
      </c>
      <c r="DN44" s="16">
        <f t="shared" si="145"/>
        <v>138.63621460498698</v>
      </c>
      <c r="DO44" s="16">
        <f t="shared" si="146"/>
        <v>222.55796501626097</v>
      </c>
      <c r="DP44" s="16" t="str">
        <f>IF(DQ44&gt;0, "true", "false")</f>
        <v>true</v>
      </c>
      <c r="DQ44" s="76">
        <f>AT44</f>
        <v>0.5948</v>
      </c>
      <c r="DR44" s="16">
        <f t="shared" si="147"/>
        <v>42</v>
      </c>
      <c r="DS44" s="16">
        <f t="shared" si="148"/>
        <v>138.63621460498698</v>
      </c>
      <c r="DT44" s="16">
        <f t="shared" si="149"/>
        <v>222.55796501626097</v>
      </c>
      <c r="DU44" s="16" t="str">
        <f>IF(DV44&gt;0, "true", "false")</f>
        <v>true</v>
      </c>
      <c r="DV44" s="76">
        <f>AT44</f>
        <v>0.5948</v>
      </c>
    </row>
    <row r="45" spans="2:126" ht="15" thickBot="1" x14ac:dyDescent="0.4">
      <c r="B45" s="9" t="s">
        <v>17</v>
      </c>
      <c r="C45" s="79"/>
      <c r="D45" s="79"/>
      <c r="E45" s="79"/>
      <c r="F45" s="78">
        <v>0</v>
      </c>
      <c r="G45" s="77"/>
      <c r="I45" s="112" t="s">
        <v>101</v>
      </c>
      <c r="J45" s="7">
        <v>1.5</v>
      </c>
      <c r="AA45" s="74">
        <v>1.5</v>
      </c>
      <c r="AB45" s="73">
        <f t="shared" si="101"/>
        <v>5.5154990282294722</v>
      </c>
      <c r="AC45" s="47" t="s">
        <v>10</v>
      </c>
      <c r="AD45" s="47" t="s">
        <v>1</v>
      </c>
      <c r="AE45" s="16">
        <f>[1]T1_o_Abbruch!E177</f>
        <v>42</v>
      </c>
      <c r="AF45" s="16">
        <f>[1]T1_o_Abbruch!E178</f>
        <v>60</v>
      </c>
      <c r="AG45" s="16">
        <f>[1]T1_o_Abbruch!E179</f>
        <v>222.55796501626097</v>
      </c>
      <c r="AH45" s="16">
        <f>[1]T1_o_Abbruch!E175</f>
        <v>0.73640000000000005</v>
      </c>
      <c r="AI45" s="16">
        <f>[1]T1_o_Abbruch!F$177</f>
        <v>42</v>
      </c>
      <c r="AJ45" s="16">
        <f>[1]T1_o_Abbruch!F$178</f>
        <v>65</v>
      </c>
      <c r="AK45" s="16">
        <f>[1]T1_o_Abbruch!F$179</f>
        <v>222.55796501626097</v>
      </c>
      <c r="AL45" s="16">
        <f>[1]T1_o_Abbruch!F175</f>
        <v>0.68466666666666665</v>
      </c>
      <c r="AM45" s="16">
        <f>[1]T1_o_Abbruch!G$177</f>
        <v>42</v>
      </c>
      <c r="AN45" s="16">
        <f>[1]T1_o_Abbruch!G$178</f>
        <v>64</v>
      </c>
      <c r="AO45" s="16">
        <f>[1]T1_o_Abbruch!G$179</f>
        <v>222.55796501626097</v>
      </c>
      <c r="AP45" s="16">
        <f>[1]T1_o_Abbruch!G$154</f>
        <v>0.67359999999999998</v>
      </c>
      <c r="AQ45" s="16">
        <f>[1]T1_o_Abbruch!H$177</f>
        <v>42</v>
      </c>
      <c r="AR45" s="16">
        <f>[1]T1_o_Abbruch!H$178</f>
        <v>74</v>
      </c>
      <c r="AS45" s="16">
        <f>[1]T1_o_Abbruch!H$179</f>
        <v>222.55796501626097</v>
      </c>
      <c r="AT45" s="16">
        <f>[1]T1_o_Abbruch!H$154</f>
        <v>0.5948</v>
      </c>
      <c r="AU45" s="16">
        <f t="shared" si="102"/>
        <v>42</v>
      </c>
      <c r="AV45" s="16">
        <f t="shared" si="103"/>
        <v>60</v>
      </c>
      <c r="AW45" s="16">
        <f t="shared" si="104"/>
        <v>222.55796501626097</v>
      </c>
      <c r="AX45" s="47" t="str">
        <f>IF(AY45&gt;0, "true", "false")</f>
        <v>true</v>
      </c>
      <c r="AY45" s="16">
        <f>AH45</f>
        <v>0.73640000000000005</v>
      </c>
      <c r="AZ45" s="16">
        <f t="shared" si="105"/>
        <v>42</v>
      </c>
      <c r="BA45" s="16">
        <f t="shared" si="106"/>
        <v>60</v>
      </c>
      <c r="BB45" s="16">
        <f t="shared" si="107"/>
        <v>222.55796501626097</v>
      </c>
      <c r="BC45" s="16" t="str">
        <f>IF(BD45&gt;0, "true", "false")</f>
        <v>true</v>
      </c>
      <c r="BD45" s="16">
        <f>AH45</f>
        <v>0.73640000000000005</v>
      </c>
      <c r="BE45" s="16">
        <f t="shared" si="108"/>
        <v>42</v>
      </c>
      <c r="BF45" s="16">
        <f t="shared" si="109"/>
        <v>60</v>
      </c>
      <c r="BG45" s="16">
        <f t="shared" si="110"/>
        <v>222.55796501626097</v>
      </c>
      <c r="BH45" s="16" t="str">
        <f>IF(BI45&gt;0, "true", "false")</f>
        <v>true</v>
      </c>
      <c r="BI45" s="16">
        <f>AH45</f>
        <v>0.73640000000000005</v>
      </c>
      <c r="BJ45" s="16">
        <f t="shared" si="111"/>
        <v>42</v>
      </c>
      <c r="BK45" s="16">
        <f t="shared" si="112"/>
        <v>60</v>
      </c>
      <c r="BL45" s="16">
        <f t="shared" si="113"/>
        <v>222.55796501626097</v>
      </c>
      <c r="BM45" s="16" t="str">
        <f>IF(BN45&gt;0, "true", "false")</f>
        <v>true</v>
      </c>
      <c r="BN45" s="16">
        <f>AH45</f>
        <v>0.73640000000000005</v>
      </c>
      <c r="BO45" s="16">
        <f t="shared" si="114"/>
        <v>42</v>
      </c>
      <c r="BP45" s="16">
        <f t="shared" si="115"/>
        <v>60</v>
      </c>
      <c r="BQ45" s="16">
        <f t="shared" si="116"/>
        <v>222.55796501626097</v>
      </c>
      <c r="BR45" s="16" t="str">
        <f>IF(BS45&gt;0, "true", "false")</f>
        <v>true</v>
      </c>
      <c r="BS45" s="16">
        <f>AL45</f>
        <v>0.68466666666666665</v>
      </c>
      <c r="BT45" s="16">
        <f t="shared" si="117"/>
        <v>42</v>
      </c>
      <c r="BU45" s="16">
        <f t="shared" si="118"/>
        <v>60</v>
      </c>
      <c r="BV45" s="16">
        <f t="shared" si="119"/>
        <v>222.55796501626097</v>
      </c>
      <c r="BW45" s="16" t="str">
        <f>IF(BX45&gt;0, "true", "false")</f>
        <v>true</v>
      </c>
      <c r="BX45" s="16">
        <f>AL45</f>
        <v>0.68466666666666665</v>
      </c>
      <c r="BY45" s="16">
        <f t="shared" si="120"/>
        <v>42</v>
      </c>
      <c r="BZ45" s="16">
        <f t="shared" si="121"/>
        <v>60</v>
      </c>
      <c r="CA45" s="16">
        <f t="shared" si="122"/>
        <v>222.55796501626097</v>
      </c>
      <c r="CB45" s="16" t="str">
        <f>IF(CC45&gt;0, "true", "false")</f>
        <v>true</v>
      </c>
      <c r="CC45" s="16">
        <f>AL45</f>
        <v>0.68466666666666665</v>
      </c>
      <c r="CD45" s="16">
        <f t="shared" si="123"/>
        <v>42</v>
      </c>
      <c r="CE45" s="16">
        <f t="shared" si="124"/>
        <v>60</v>
      </c>
      <c r="CF45" s="16">
        <f t="shared" si="125"/>
        <v>222.55796501626097</v>
      </c>
      <c r="CG45" s="16" t="str">
        <f>IF(CH45&gt;0, "true", "false")</f>
        <v>true</v>
      </c>
      <c r="CH45" s="16">
        <f>AL45</f>
        <v>0.68466666666666665</v>
      </c>
      <c r="CI45" s="16">
        <f t="shared" si="126"/>
        <v>42</v>
      </c>
      <c r="CJ45" s="16">
        <f t="shared" si="127"/>
        <v>60</v>
      </c>
      <c r="CK45" s="16">
        <f t="shared" si="128"/>
        <v>222.55796501626097</v>
      </c>
      <c r="CL45" s="16" t="str">
        <f>IF(CM45&gt;0, "true", "false")</f>
        <v>true</v>
      </c>
      <c r="CM45" s="76">
        <f>AP45</f>
        <v>0.67359999999999998</v>
      </c>
      <c r="CN45" s="16">
        <f t="shared" si="129"/>
        <v>42</v>
      </c>
      <c r="CO45" s="16">
        <f t="shared" si="130"/>
        <v>60</v>
      </c>
      <c r="CP45" s="16">
        <f t="shared" si="131"/>
        <v>222.55796501626097</v>
      </c>
      <c r="CQ45" s="16" t="str">
        <f>IF(CR45&gt;0, "true", "false")</f>
        <v>true</v>
      </c>
      <c r="CR45" s="76">
        <f>AP45</f>
        <v>0.67359999999999998</v>
      </c>
      <c r="CS45" s="16">
        <f t="shared" si="132"/>
        <v>42</v>
      </c>
      <c r="CT45" s="16">
        <f t="shared" si="133"/>
        <v>60</v>
      </c>
      <c r="CU45" s="16">
        <f t="shared" si="134"/>
        <v>222.55796501626097</v>
      </c>
      <c r="CV45" s="16" t="str">
        <f>IF(CW45&gt;0, "true", "false")</f>
        <v>true</v>
      </c>
      <c r="CW45" s="76">
        <f>AP45</f>
        <v>0.67359999999999998</v>
      </c>
      <c r="CX45" s="16">
        <f t="shared" si="135"/>
        <v>42</v>
      </c>
      <c r="CY45" s="16">
        <f t="shared" si="136"/>
        <v>60</v>
      </c>
      <c r="CZ45" s="16">
        <f t="shared" si="137"/>
        <v>222.55796501626097</v>
      </c>
      <c r="DA45" s="16" t="str">
        <f>IF(DB45&gt;0, "true", "false")</f>
        <v>true</v>
      </c>
      <c r="DB45" s="76">
        <f>AP45</f>
        <v>0.67359999999999998</v>
      </c>
      <c r="DC45" s="16">
        <f t="shared" si="138"/>
        <v>42</v>
      </c>
      <c r="DD45" s="16">
        <f t="shared" si="139"/>
        <v>84.852813742385706</v>
      </c>
      <c r="DE45" s="16">
        <f t="shared" si="140"/>
        <v>222.55796501626097</v>
      </c>
      <c r="DF45" s="16" t="str">
        <f>IF(DG45&gt;0, "true", "false")</f>
        <v>true</v>
      </c>
      <c r="DG45" s="76">
        <f>AT45</f>
        <v>0.5948</v>
      </c>
      <c r="DH45" s="16">
        <f t="shared" si="141"/>
        <v>42</v>
      </c>
      <c r="DI45" s="16">
        <f t="shared" si="142"/>
        <v>84.852813742385706</v>
      </c>
      <c r="DJ45" s="16">
        <f t="shared" si="143"/>
        <v>222.55796501626097</v>
      </c>
      <c r="DK45" s="16" t="str">
        <f>IF(DL45&gt;0, "true", "false")</f>
        <v>true</v>
      </c>
      <c r="DL45" s="76">
        <f>AT45</f>
        <v>0.5948</v>
      </c>
      <c r="DM45" s="16">
        <f t="shared" si="144"/>
        <v>42</v>
      </c>
      <c r="DN45" s="16">
        <f t="shared" si="145"/>
        <v>84.852813742385706</v>
      </c>
      <c r="DO45" s="16">
        <f t="shared" si="146"/>
        <v>222.55796501626097</v>
      </c>
      <c r="DP45" s="16" t="str">
        <f>IF(DQ45&gt;0, "true", "false")</f>
        <v>true</v>
      </c>
      <c r="DQ45" s="76">
        <f>AT45</f>
        <v>0.5948</v>
      </c>
      <c r="DR45" s="16">
        <f t="shared" si="147"/>
        <v>42</v>
      </c>
      <c r="DS45" s="16">
        <f t="shared" si="148"/>
        <v>84.852813742385706</v>
      </c>
      <c r="DT45" s="16">
        <f t="shared" si="149"/>
        <v>222.55796501626097</v>
      </c>
      <c r="DU45" s="16" t="str">
        <f>IF(DV45&gt;0, "true", "false")</f>
        <v>true</v>
      </c>
      <c r="DV45" s="76">
        <f>AT45</f>
        <v>0.5948</v>
      </c>
    </row>
    <row r="46" spans="2:126" ht="15" thickBot="1" x14ac:dyDescent="0.4">
      <c r="I46" s="112" t="s">
        <v>73</v>
      </c>
      <c r="J46" s="7">
        <v>1.5</v>
      </c>
      <c r="AA46" s="74">
        <v>1.5</v>
      </c>
      <c r="AB46" s="73">
        <f t="shared" si="101"/>
        <v>3.7846437388983762</v>
      </c>
      <c r="AC46" s="47" t="s">
        <v>11</v>
      </c>
      <c r="AD46" s="47" t="s">
        <v>1</v>
      </c>
      <c r="AE46" s="16">
        <f>[1]T1_o_Abbruch!E202</f>
        <v>57</v>
      </c>
      <c r="AF46" s="16">
        <f>[1]T1_o_Abbruch!E203</f>
        <v>104</v>
      </c>
      <c r="AG46" s="16">
        <f>[1]T1_o_Abbruch!E204</f>
        <v>365.75651145644741</v>
      </c>
      <c r="AH46" s="16">
        <f>[1]T1_o_Abbruch!E200</f>
        <v>0.58520000000000005</v>
      </c>
      <c r="AI46" s="16">
        <f>[1]T1_o_Abbruch!F202</f>
        <v>57</v>
      </c>
      <c r="AJ46" s="16">
        <f>[1]T1_o_Abbruch!F203</f>
        <v>145</v>
      </c>
      <c r="AK46" s="16">
        <f>[1]T1_o_Abbruch!F204</f>
        <v>365.75651145644741</v>
      </c>
      <c r="AL46" s="16">
        <f>[1]T1_o_Abbruch!F200</f>
        <v>0.50166666666666671</v>
      </c>
      <c r="AM46" s="16">
        <f>[1]T1_o_Abbruch!G202</f>
        <v>57</v>
      </c>
      <c r="AN46" s="16">
        <f>[1]T1_o_Abbruch!G203</f>
        <v>150</v>
      </c>
      <c r="AO46" s="16">
        <f>[1]T1_o_Abbruch!G204</f>
        <v>365.75651145644741</v>
      </c>
      <c r="AP46" s="16">
        <f>[1]T1_o_Abbruch!G200</f>
        <v>0.51759999999999995</v>
      </c>
      <c r="AQ46" s="16">
        <f>[1]T1_o_Abbruch!H202</f>
        <v>57</v>
      </c>
      <c r="AR46" s="16">
        <f>[1]T1_o_Abbruch!H203</f>
        <v>181</v>
      </c>
      <c r="AS46" s="16">
        <f>[1]T1_o_Abbruch!H204</f>
        <v>365.75651145644741</v>
      </c>
      <c r="AT46" s="16">
        <f>[1]T1_o_Abbruch!H200</f>
        <v>0.36559999999999998</v>
      </c>
      <c r="AU46" s="16">
        <f t="shared" si="102"/>
        <v>57</v>
      </c>
      <c r="AV46" s="16">
        <f t="shared" si="103"/>
        <v>104</v>
      </c>
      <c r="AW46" s="16">
        <f t="shared" si="104"/>
        <v>365.75651145644741</v>
      </c>
      <c r="AX46" s="47" t="str">
        <f>IF(AY46&gt;0, "true", "false")</f>
        <v>true</v>
      </c>
      <c r="AY46" s="16">
        <f>AH46</f>
        <v>0.58520000000000005</v>
      </c>
      <c r="AZ46" s="16">
        <f t="shared" si="105"/>
        <v>57</v>
      </c>
      <c r="BA46" s="16">
        <f t="shared" si="106"/>
        <v>104</v>
      </c>
      <c r="BB46" s="16">
        <f t="shared" si="107"/>
        <v>365.75651145644741</v>
      </c>
      <c r="BC46" s="16" t="str">
        <f>IF(BD46&gt;0, "true", "false")</f>
        <v>true</v>
      </c>
      <c r="BD46" s="16">
        <f>AH46</f>
        <v>0.58520000000000005</v>
      </c>
      <c r="BE46" s="16">
        <f t="shared" si="108"/>
        <v>57</v>
      </c>
      <c r="BF46" s="16">
        <f t="shared" si="109"/>
        <v>104</v>
      </c>
      <c r="BG46" s="16">
        <f t="shared" si="110"/>
        <v>365.75651145644741</v>
      </c>
      <c r="BH46" s="16" t="str">
        <f>IF(BI46&gt;0, "true", "false")</f>
        <v>true</v>
      </c>
      <c r="BI46" s="16">
        <f>AH46</f>
        <v>0.58520000000000005</v>
      </c>
      <c r="BJ46" s="16">
        <f t="shared" si="111"/>
        <v>57</v>
      </c>
      <c r="BK46" s="16">
        <f t="shared" si="112"/>
        <v>104</v>
      </c>
      <c r="BL46" s="16">
        <f t="shared" si="113"/>
        <v>365.75651145644741</v>
      </c>
      <c r="BM46" s="16" t="str">
        <f>IF(BN46&gt;0, "true", "false")</f>
        <v>true</v>
      </c>
      <c r="BN46" s="16">
        <f>AH46</f>
        <v>0.58520000000000005</v>
      </c>
      <c r="BO46" s="16">
        <f t="shared" si="114"/>
        <v>57</v>
      </c>
      <c r="BP46" s="16">
        <f t="shared" si="115"/>
        <v>135.20000000000002</v>
      </c>
      <c r="BQ46" s="16">
        <f t="shared" si="116"/>
        <v>365.75651145644741</v>
      </c>
      <c r="BR46" s="16" t="str">
        <f>IF(BS46&gt;0, "true", "false")</f>
        <v>true</v>
      </c>
      <c r="BS46" s="16">
        <f>AL46</f>
        <v>0.50166666666666671</v>
      </c>
      <c r="BT46" s="16">
        <f t="shared" si="117"/>
        <v>57</v>
      </c>
      <c r="BU46" s="16">
        <f t="shared" si="118"/>
        <v>135.20000000000002</v>
      </c>
      <c r="BV46" s="16">
        <f t="shared" si="119"/>
        <v>365.75651145644741</v>
      </c>
      <c r="BW46" s="16" t="str">
        <f>IF(BX46&gt;0, "true", "false")</f>
        <v>true</v>
      </c>
      <c r="BX46" s="16">
        <f>AL46</f>
        <v>0.50166666666666671</v>
      </c>
      <c r="BY46" s="16">
        <f t="shared" si="120"/>
        <v>57</v>
      </c>
      <c r="BZ46" s="16">
        <f t="shared" si="121"/>
        <v>135.20000000000002</v>
      </c>
      <c r="CA46" s="16">
        <f t="shared" si="122"/>
        <v>365.75651145644741</v>
      </c>
      <c r="CB46" s="16" t="str">
        <f>IF(CC46&gt;0, "true", "false")</f>
        <v>true</v>
      </c>
      <c r="CC46" s="16">
        <f>AL46</f>
        <v>0.50166666666666671</v>
      </c>
      <c r="CD46" s="16">
        <f t="shared" si="123"/>
        <v>57</v>
      </c>
      <c r="CE46" s="16">
        <f t="shared" si="124"/>
        <v>135.20000000000002</v>
      </c>
      <c r="CF46" s="16">
        <f t="shared" si="125"/>
        <v>365.75651145644741</v>
      </c>
      <c r="CG46" s="16" t="str">
        <f>IF(CH46&gt;0, "true", "false")</f>
        <v>true</v>
      </c>
      <c r="CH46" s="16">
        <f>AL46</f>
        <v>0.50166666666666671</v>
      </c>
      <c r="CI46" s="16">
        <f t="shared" si="126"/>
        <v>57</v>
      </c>
      <c r="CJ46" s="16">
        <f t="shared" si="127"/>
        <v>156</v>
      </c>
      <c r="CK46" s="16">
        <f t="shared" si="128"/>
        <v>365.75651145644741</v>
      </c>
      <c r="CL46" s="16" t="str">
        <f>IF(CM46&gt;0, "true", "false")</f>
        <v>true</v>
      </c>
      <c r="CM46" s="76">
        <f>AP46</f>
        <v>0.51759999999999995</v>
      </c>
      <c r="CN46" s="16">
        <f t="shared" si="129"/>
        <v>57</v>
      </c>
      <c r="CO46" s="16">
        <f t="shared" si="130"/>
        <v>156</v>
      </c>
      <c r="CP46" s="16">
        <f t="shared" si="131"/>
        <v>365.75651145644741</v>
      </c>
      <c r="CQ46" s="16" t="str">
        <f>IF(CR46&gt;0, "true", "false")</f>
        <v>true</v>
      </c>
      <c r="CR46" s="76">
        <f>AP46</f>
        <v>0.51759999999999995</v>
      </c>
      <c r="CS46" s="16">
        <f t="shared" si="132"/>
        <v>57</v>
      </c>
      <c r="CT46" s="16">
        <f t="shared" si="133"/>
        <v>156</v>
      </c>
      <c r="CU46" s="16">
        <f t="shared" si="134"/>
        <v>365.75651145644741</v>
      </c>
      <c r="CV46" s="16" t="str">
        <f>IF(CW46&gt;0, "true", "false")</f>
        <v>true</v>
      </c>
      <c r="CW46" s="76">
        <f>AP46</f>
        <v>0.51759999999999995</v>
      </c>
      <c r="CX46" s="16">
        <f t="shared" si="135"/>
        <v>57</v>
      </c>
      <c r="CY46" s="16">
        <f t="shared" si="136"/>
        <v>156</v>
      </c>
      <c r="CZ46" s="16">
        <f t="shared" si="137"/>
        <v>365.75651145644741</v>
      </c>
      <c r="DA46" s="16" t="str">
        <f>IF(DB46&gt;0, "true", "false")</f>
        <v>true</v>
      </c>
      <c r="DB46" s="76">
        <f>AP46</f>
        <v>0.51759999999999995</v>
      </c>
      <c r="DC46" s="16">
        <f t="shared" si="138"/>
        <v>57</v>
      </c>
      <c r="DD46" s="16">
        <f t="shared" si="139"/>
        <v>206.43410570930376</v>
      </c>
      <c r="DE46" s="16">
        <f t="shared" si="140"/>
        <v>365.75651145644741</v>
      </c>
      <c r="DF46" s="16" t="str">
        <f>IF(DG46&gt;0, "true", "false")</f>
        <v>true</v>
      </c>
      <c r="DG46" s="76">
        <f>AT46</f>
        <v>0.36559999999999998</v>
      </c>
      <c r="DH46" s="16">
        <f t="shared" si="141"/>
        <v>57</v>
      </c>
      <c r="DI46" s="16">
        <f t="shared" si="142"/>
        <v>206.43410570930376</v>
      </c>
      <c r="DJ46" s="16">
        <f t="shared" si="143"/>
        <v>365.75651145644741</v>
      </c>
      <c r="DK46" s="16" t="str">
        <f>IF(DL46&gt;0, "true", "false")</f>
        <v>true</v>
      </c>
      <c r="DL46" s="76">
        <f>AT46</f>
        <v>0.36559999999999998</v>
      </c>
      <c r="DM46" s="16">
        <f t="shared" si="144"/>
        <v>57</v>
      </c>
      <c r="DN46" s="16">
        <f t="shared" si="145"/>
        <v>206.43410570930376</v>
      </c>
      <c r="DO46" s="16">
        <f t="shared" si="146"/>
        <v>365.75651145644741</v>
      </c>
      <c r="DP46" s="16" t="str">
        <f>IF(DQ46&gt;0, "true", "false")</f>
        <v>true</v>
      </c>
      <c r="DQ46" s="76">
        <f>AT46</f>
        <v>0.36559999999999998</v>
      </c>
      <c r="DR46" s="16">
        <f t="shared" si="147"/>
        <v>57</v>
      </c>
      <c r="DS46" s="16">
        <f t="shared" si="148"/>
        <v>206.43410570930376</v>
      </c>
      <c r="DT46" s="16">
        <f t="shared" si="149"/>
        <v>365.75651145644741</v>
      </c>
      <c r="DU46" s="16" t="str">
        <f>IF(DV46&gt;0, "true", "false")</f>
        <v>true</v>
      </c>
      <c r="DV46" s="76">
        <f>AT46</f>
        <v>0.36559999999999998</v>
      </c>
    </row>
    <row r="47" spans="2:126" x14ac:dyDescent="0.35">
      <c r="B47" s="150" t="s">
        <v>20</v>
      </c>
      <c r="C47" s="152" t="s">
        <v>21</v>
      </c>
      <c r="D47" s="152"/>
      <c r="E47" s="152"/>
      <c r="F47" s="152"/>
      <c r="G47" s="153"/>
      <c r="I47" s="112" t="s">
        <v>74</v>
      </c>
      <c r="J47" s="7">
        <v>1.25</v>
      </c>
      <c r="AA47" s="74" t="s">
        <v>114</v>
      </c>
      <c r="AB47" s="73" t="str">
        <f t="shared" si="101"/>
        <v>-</v>
      </c>
      <c r="AC47" s="47" t="s">
        <v>12</v>
      </c>
      <c r="AD47" s="47" t="s">
        <v>1</v>
      </c>
      <c r="AE47" s="16"/>
      <c r="AF47" s="16"/>
      <c r="AG47" s="16" t="str">
        <f t="shared" ref="AG47:AG52" si="150">IF(MAX(AV13,BA13,BF13,BK13,BP13,BU13,BZ13,CE13,CJ13,CO13,CT13,CY13,DD13,DI13,DN13,DS13)=0,"N/A",MAX(AV13,BA13,BF13,BK13,BP13,BU13,BZ13,CE13,CJ13,CO13,CT13,CY13,DD13,DI13,DN13,DS13))</f>
        <v>N/A</v>
      </c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 t="str">
        <f t="shared" si="102"/>
        <v>N/A</v>
      </c>
      <c r="AV47" s="16" t="str">
        <f t="shared" si="103"/>
        <v>N/A</v>
      </c>
      <c r="AW47" s="16" t="str">
        <f t="shared" si="104"/>
        <v>N/A</v>
      </c>
      <c r="AX47" s="16"/>
      <c r="AY47" s="16"/>
      <c r="AZ47" s="16" t="str">
        <f t="shared" si="105"/>
        <v>N/A</v>
      </c>
      <c r="BA47" s="16" t="str">
        <f t="shared" si="106"/>
        <v>N/A</v>
      </c>
      <c r="BB47" s="16" t="str">
        <f t="shared" si="107"/>
        <v>N/A</v>
      </c>
      <c r="BC47" s="16"/>
      <c r="BD47" s="16"/>
      <c r="BE47" s="16" t="str">
        <f t="shared" si="108"/>
        <v>N/A</v>
      </c>
      <c r="BF47" s="16" t="str">
        <f t="shared" si="109"/>
        <v>N/A</v>
      </c>
      <c r="BG47" s="16" t="str">
        <f t="shared" si="110"/>
        <v>N/A</v>
      </c>
      <c r="BH47" s="16"/>
      <c r="BI47" s="16"/>
      <c r="BJ47" s="16" t="str">
        <f t="shared" si="111"/>
        <v>N/A</v>
      </c>
      <c r="BK47" s="16" t="str">
        <f t="shared" si="112"/>
        <v>N/A</v>
      </c>
      <c r="BL47" s="16" t="str">
        <f t="shared" si="113"/>
        <v>N/A</v>
      </c>
      <c r="BM47" s="16"/>
      <c r="BN47" s="16"/>
      <c r="BO47" s="16" t="str">
        <f t="shared" si="114"/>
        <v>N/A</v>
      </c>
      <c r="BP47" s="16" t="str">
        <f t="shared" si="115"/>
        <v>N/A</v>
      </c>
      <c r="BQ47" s="16" t="str">
        <f t="shared" si="116"/>
        <v>N/A</v>
      </c>
      <c r="BR47" s="16"/>
      <c r="BS47" s="16"/>
      <c r="BT47" s="16" t="str">
        <f t="shared" si="117"/>
        <v>N/A</v>
      </c>
      <c r="BU47" s="16" t="str">
        <f t="shared" si="118"/>
        <v>N/A</v>
      </c>
      <c r="BV47" s="16" t="str">
        <f t="shared" si="119"/>
        <v>N/A</v>
      </c>
      <c r="BW47" s="16"/>
      <c r="BX47" s="16"/>
      <c r="BY47" s="16" t="str">
        <f t="shared" si="120"/>
        <v>N/A</v>
      </c>
      <c r="BZ47" s="16" t="str">
        <f t="shared" si="121"/>
        <v>N/A</v>
      </c>
      <c r="CA47" s="16" t="str">
        <f t="shared" si="122"/>
        <v>N/A</v>
      </c>
      <c r="CB47" s="16"/>
      <c r="CC47" s="16"/>
      <c r="CD47" s="16" t="str">
        <f t="shared" si="123"/>
        <v>N/A</v>
      </c>
      <c r="CE47" s="16" t="str">
        <f t="shared" si="124"/>
        <v>N/A</v>
      </c>
      <c r="CF47" s="16" t="str">
        <f t="shared" si="125"/>
        <v>N/A</v>
      </c>
      <c r="CG47" s="16"/>
      <c r="CH47" s="16"/>
      <c r="CI47" s="16" t="str">
        <f t="shared" si="126"/>
        <v>N/A</v>
      </c>
      <c r="CJ47" s="16" t="str">
        <f t="shared" si="127"/>
        <v>N/A</v>
      </c>
      <c r="CK47" s="16" t="str">
        <f t="shared" si="128"/>
        <v>N/A</v>
      </c>
      <c r="CL47" s="16"/>
      <c r="CM47" s="16"/>
      <c r="CN47" s="16" t="str">
        <f t="shared" si="129"/>
        <v>N/A</v>
      </c>
      <c r="CO47" s="16" t="str">
        <f t="shared" si="130"/>
        <v>N/A</v>
      </c>
      <c r="CP47" s="16" t="str">
        <f t="shared" si="131"/>
        <v>N/A</v>
      </c>
      <c r="CQ47" s="16"/>
      <c r="CR47" s="16"/>
      <c r="CS47" s="16" t="str">
        <f t="shared" si="132"/>
        <v>N/A</v>
      </c>
      <c r="CT47" s="16" t="str">
        <f t="shared" si="133"/>
        <v>N/A</v>
      </c>
      <c r="CU47" s="16" t="str">
        <f t="shared" si="134"/>
        <v>N/A</v>
      </c>
      <c r="CV47" s="16"/>
      <c r="CW47" s="16"/>
      <c r="CX47" s="16" t="str">
        <f t="shared" si="135"/>
        <v>N/A</v>
      </c>
      <c r="CY47" s="16" t="str">
        <f t="shared" si="136"/>
        <v>N/A</v>
      </c>
      <c r="CZ47" s="16" t="str">
        <f t="shared" si="137"/>
        <v>N/A</v>
      </c>
      <c r="DA47" s="16"/>
      <c r="DB47" s="16"/>
      <c r="DC47" s="16" t="str">
        <f t="shared" si="138"/>
        <v>N/A</v>
      </c>
      <c r="DD47" s="16" t="str">
        <f t="shared" si="139"/>
        <v>N/A</v>
      </c>
      <c r="DE47" s="16" t="str">
        <f t="shared" si="140"/>
        <v>N/A</v>
      </c>
      <c r="DF47" s="16"/>
      <c r="DG47" s="16"/>
      <c r="DH47" s="16" t="str">
        <f t="shared" si="141"/>
        <v>N/A</v>
      </c>
      <c r="DI47" s="16" t="str">
        <f t="shared" si="142"/>
        <v>N/A</v>
      </c>
      <c r="DJ47" s="16" t="str">
        <f t="shared" si="143"/>
        <v>N/A</v>
      </c>
      <c r="DK47" s="16"/>
      <c r="DL47" s="16"/>
      <c r="DM47" s="16" t="str">
        <f t="shared" si="144"/>
        <v>N/A</v>
      </c>
      <c r="DN47" s="16" t="str">
        <f t="shared" si="145"/>
        <v>N/A</v>
      </c>
      <c r="DO47" s="16" t="str">
        <f t="shared" si="146"/>
        <v>N/A</v>
      </c>
      <c r="DP47" s="16"/>
      <c r="DQ47" s="16"/>
      <c r="DR47" s="16" t="str">
        <f t="shared" si="147"/>
        <v>N/A</v>
      </c>
      <c r="DS47" s="16" t="str">
        <f t="shared" si="148"/>
        <v>N/A</v>
      </c>
      <c r="DT47" s="16" t="str">
        <f t="shared" si="149"/>
        <v>N/A</v>
      </c>
      <c r="DU47" s="16"/>
      <c r="DV47" s="16"/>
    </row>
    <row r="48" spans="2:126" x14ac:dyDescent="0.35">
      <c r="B48" s="151"/>
      <c r="C48" s="1" t="s">
        <v>1</v>
      </c>
      <c r="D48" s="2" t="s">
        <v>2</v>
      </c>
      <c r="E48" s="3" t="s">
        <v>3</v>
      </c>
      <c r="F48" s="4" t="s">
        <v>4</v>
      </c>
      <c r="G48" s="5" t="s">
        <v>5</v>
      </c>
      <c r="I48" s="112" t="s">
        <v>96</v>
      </c>
      <c r="J48" s="7">
        <v>1.5</v>
      </c>
      <c r="AA48" s="74" t="s">
        <v>114</v>
      </c>
      <c r="AB48" s="73" t="str">
        <f t="shared" si="101"/>
        <v>-</v>
      </c>
      <c r="AC48" s="47" t="s">
        <v>13</v>
      </c>
      <c r="AD48" s="47" t="s">
        <v>1</v>
      </c>
      <c r="AE48" s="16"/>
      <c r="AF48" s="16"/>
      <c r="AG48" s="16" t="str">
        <f t="shared" si="150"/>
        <v>N/A</v>
      </c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 t="str">
        <f t="shared" si="102"/>
        <v>N/A</v>
      </c>
      <c r="AV48" s="16" t="str">
        <f t="shared" si="103"/>
        <v>N/A</v>
      </c>
      <c r="AW48" s="16" t="str">
        <f t="shared" si="104"/>
        <v>N/A</v>
      </c>
      <c r="AX48" s="16"/>
      <c r="AY48" s="16"/>
      <c r="AZ48" s="16" t="str">
        <f t="shared" si="105"/>
        <v>N/A</v>
      </c>
      <c r="BA48" s="16" t="str">
        <f t="shared" si="106"/>
        <v>N/A</v>
      </c>
      <c r="BB48" s="16" t="str">
        <f t="shared" si="107"/>
        <v>N/A</v>
      </c>
      <c r="BC48" s="16"/>
      <c r="BD48" s="16"/>
      <c r="BE48" s="16" t="str">
        <f t="shared" si="108"/>
        <v>N/A</v>
      </c>
      <c r="BF48" s="16" t="str">
        <f t="shared" si="109"/>
        <v>N/A</v>
      </c>
      <c r="BG48" s="16" t="str">
        <f t="shared" si="110"/>
        <v>N/A</v>
      </c>
      <c r="BH48" s="16"/>
      <c r="BI48" s="16"/>
      <c r="BJ48" s="16" t="str">
        <f t="shared" si="111"/>
        <v>N/A</v>
      </c>
      <c r="BK48" s="16" t="str">
        <f t="shared" si="112"/>
        <v>N/A</v>
      </c>
      <c r="BL48" s="16" t="str">
        <f t="shared" si="113"/>
        <v>N/A</v>
      </c>
      <c r="BM48" s="16"/>
      <c r="BN48" s="16"/>
      <c r="BO48" s="16" t="str">
        <f t="shared" si="114"/>
        <v>N/A</v>
      </c>
      <c r="BP48" s="16" t="str">
        <f t="shared" si="115"/>
        <v>N/A</v>
      </c>
      <c r="BQ48" s="16" t="str">
        <f t="shared" si="116"/>
        <v>N/A</v>
      </c>
      <c r="BR48" s="16"/>
      <c r="BS48" s="16"/>
      <c r="BT48" s="16" t="str">
        <f t="shared" si="117"/>
        <v>N/A</v>
      </c>
      <c r="BU48" s="16" t="str">
        <f t="shared" si="118"/>
        <v>N/A</v>
      </c>
      <c r="BV48" s="16" t="str">
        <f t="shared" si="119"/>
        <v>N/A</v>
      </c>
      <c r="BW48" s="16"/>
      <c r="BX48" s="16"/>
      <c r="BY48" s="16" t="str">
        <f t="shared" si="120"/>
        <v>N/A</v>
      </c>
      <c r="BZ48" s="16" t="str">
        <f t="shared" si="121"/>
        <v>N/A</v>
      </c>
      <c r="CA48" s="16" t="str">
        <f t="shared" si="122"/>
        <v>N/A</v>
      </c>
      <c r="CB48" s="16"/>
      <c r="CC48" s="16"/>
      <c r="CD48" s="16" t="str">
        <f t="shared" si="123"/>
        <v>N/A</v>
      </c>
      <c r="CE48" s="16" t="str">
        <f t="shared" si="124"/>
        <v>N/A</v>
      </c>
      <c r="CF48" s="16" t="str">
        <f t="shared" si="125"/>
        <v>N/A</v>
      </c>
      <c r="CG48" s="16"/>
      <c r="CH48" s="16"/>
      <c r="CI48" s="16" t="str">
        <f t="shared" si="126"/>
        <v>N/A</v>
      </c>
      <c r="CJ48" s="16" t="str">
        <f t="shared" si="127"/>
        <v>N/A</v>
      </c>
      <c r="CK48" s="16" t="str">
        <f t="shared" si="128"/>
        <v>N/A</v>
      </c>
      <c r="CL48" s="16"/>
      <c r="CM48" s="16"/>
      <c r="CN48" s="16" t="str">
        <f t="shared" si="129"/>
        <v>N/A</v>
      </c>
      <c r="CO48" s="16" t="str">
        <f t="shared" si="130"/>
        <v>N/A</v>
      </c>
      <c r="CP48" s="16" t="str">
        <f t="shared" si="131"/>
        <v>N/A</v>
      </c>
      <c r="CQ48" s="16"/>
      <c r="CR48" s="16"/>
      <c r="CS48" s="16" t="str">
        <f t="shared" si="132"/>
        <v>N/A</v>
      </c>
      <c r="CT48" s="16" t="str">
        <f t="shared" si="133"/>
        <v>N/A</v>
      </c>
      <c r="CU48" s="16" t="str">
        <f t="shared" si="134"/>
        <v>N/A</v>
      </c>
      <c r="CV48" s="16"/>
      <c r="CW48" s="16"/>
      <c r="CX48" s="16" t="str">
        <f t="shared" si="135"/>
        <v>N/A</v>
      </c>
      <c r="CY48" s="16" t="str">
        <f t="shared" si="136"/>
        <v>N/A</v>
      </c>
      <c r="CZ48" s="16" t="str">
        <f t="shared" si="137"/>
        <v>N/A</v>
      </c>
      <c r="DA48" s="16"/>
      <c r="DB48" s="16"/>
      <c r="DC48" s="16" t="str">
        <f t="shared" si="138"/>
        <v>N/A</v>
      </c>
      <c r="DD48" s="16" t="str">
        <f t="shared" si="139"/>
        <v>N/A</v>
      </c>
      <c r="DE48" s="16" t="str">
        <f t="shared" si="140"/>
        <v>N/A</v>
      </c>
      <c r="DF48" s="16"/>
      <c r="DG48" s="16"/>
      <c r="DH48" s="16" t="str">
        <f t="shared" si="141"/>
        <v>N/A</v>
      </c>
      <c r="DI48" s="16" t="str">
        <f t="shared" si="142"/>
        <v>N/A</v>
      </c>
      <c r="DJ48" s="16" t="str">
        <f t="shared" si="143"/>
        <v>N/A</v>
      </c>
      <c r="DK48" s="16"/>
      <c r="DL48" s="16"/>
      <c r="DM48" s="16" t="str">
        <f t="shared" si="144"/>
        <v>N/A</v>
      </c>
      <c r="DN48" s="16" t="str">
        <f t="shared" si="145"/>
        <v>N/A</v>
      </c>
      <c r="DO48" s="16" t="str">
        <f t="shared" si="146"/>
        <v>N/A</v>
      </c>
      <c r="DP48" s="16"/>
      <c r="DQ48" s="16"/>
      <c r="DR48" s="16" t="str">
        <f t="shared" si="147"/>
        <v>N/A</v>
      </c>
      <c r="DS48" s="16" t="str">
        <f t="shared" si="148"/>
        <v>N/A</v>
      </c>
      <c r="DT48" s="16" t="str">
        <f t="shared" si="149"/>
        <v>N/A</v>
      </c>
      <c r="DU48" s="16"/>
      <c r="DV48" s="16"/>
    </row>
    <row r="49" spans="2:126" x14ac:dyDescent="0.35">
      <c r="B49" s="6" t="s">
        <v>6</v>
      </c>
      <c r="C49" s="58">
        <v>-125</v>
      </c>
      <c r="D49" s="58">
        <v>-125</v>
      </c>
      <c r="E49" s="58">
        <v>-125</v>
      </c>
      <c r="F49" s="58">
        <v>-125</v>
      </c>
      <c r="G49" s="58">
        <v>-125</v>
      </c>
      <c r="I49" s="112" t="s">
        <v>75</v>
      </c>
      <c r="J49" s="7">
        <v>1.1499999999999999</v>
      </c>
      <c r="AA49" s="74" t="s">
        <v>114</v>
      </c>
      <c r="AB49" s="73" t="str">
        <f t="shared" si="101"/>
        <v>-</v>
      </c>
      <c r="AC49" s="47" t="s">
        <v>14</v>
      </c>
      <c r="AD49" s="47" t="s">
        <v>1</v>
      </c>
      <c r="AE49" s="16"/>
      <c r="AF49" s="16"/>
      <c r="AG49" s="16" t="str">
        <f t="shared" si="150"/>
        <v>N/A</v>
      </c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 t="str">
        <f t="shared" si="102"/>
        <v>N/A</v>
      </c>
      <c r="AV49" s="16" t="str">
        <f t="shared" si="103"/>
        <v>N/A</v>
      </c>
      <c r="AW49" s="16" t="str">
        <f t="shared" si="104"/>
        <v>N/A</v>
      </c>
      <c r="AX49" s="16"/>
      <c r="AY49" s="16"/>
      <c r="AZ49" s="16" t="str">
        <f t="shared" si="105"/>
        <v>N/A</v>
      </c>
      <c r="BA49" s="16" t="str">
        <f t="shared" si="106"/>
        <v>N/A</v>
      </c>
      <c r="BB49" s="16" t="str">
        <f t="shared" si="107"/>
        <v>N/A</v>
      </c>
      <c r="BC49" s="16"/>
      <c r="BD49" s="16"/>
      <c r="BE49" s="16" t="str">
        <f t="shared" si="108"/>
        <v>N/A</v>
      </c>
      <c r="BF49" s="16" t="str">
        <f t="shared" si="109"/>
        <v>N/A</v>
      </c>
      <c r="BG49" s="16" t="str">
        <f t="shared" si="110"/>
        <v>N/A</v>
      </c>
      <c r="BH49" s="16"/>
      <c r="BI49" s="16"/>
      <c r="BJ49" s="16" t="str">
        <f t="shared" si="111"/>
        <v>N/A</v>
      </c>
      <c r="BK49" s="16" t="str">
        <f t="shared" si="112"/>
        <v>N/A</v>
      </c>
      <c r="BL49" s="16" t="str">
        <f t="shared" si="113"/>
        <v>N/A</v>
      </c>
      <c r="BM49" s="16"/>
      <c r="BN49" s="16"/>
      <c r="BO49" s="16" t="str">
        <f t="shared" si="114"/>
        <v>N/A</v>
      </c>
      <c r="BP49" s="16" t="str">
        <f t="shared" si="115"/>
        <v>N/A</v>
      </c>
      <c r="BQ49" s="16" t="str">
        <f t="shared" si="116"/>
        <v>N/A</v>
      </c>
      <c r="BR49" s="16"/>
      <c r="BS49" s="16"/>
      <c r="BT49" s="16" t="str">
        <f t="shared" si="117"/>
        <v>N/A</v>
      </c>
      <c r="BU49" s="16" t="str">
        <f t="shared" si="118"/>
        <v>N/A</v>
      </c>
      <c r="BV49" s="16" t="str">
        <f t="shared" si="119"/>
        <v>N/A</v>
      </c>
      <c r="BW49" s="16"/>
      <c r="BX49" s="16"/>
      <c r="BY49" s="16" t="str">
        <f t="shared" si="120"/>
        <v>N/A</v>
      </c>
      <c r="BZ49" s="16" t="str">
        <f t="shared" si="121"/>
        <v>N/A</v>
      </c>
      <c r="CA49" s="16" t="str">
        <f t="shared" si="122"/>
        <v>N/A</v>
      </c>
      <c r="CB49" s="16"/>
      <c r="CC49" s="16"/>
      <c r="CD49" s="16" t="str">
        <f t="shared" si="123"/>
        <v>N/A</v>
      </c>
      <c r="CE49" s="16" t="str">
        <f t="shared" si="124"/>
        <v>N/A</v>
      </c>
      <c r="CF49" s="16" t="str">
        <f t="shared" si="125"/>
        <v>N/A</v>
      </c>
      <c r="CG49" s="16"/>
      <c r="CH49" s="16"/>
      <c r="CI49" s="16" t="str">
        <f t="shared" si="126"/>
        <v>N/A</v>
      </c>
      <c r="CJ49" s="16" t="str">
        <f t="shared" si="127"/>
        <v>N/A</v>
      </c>
      <c r="CK49" s="16" t="str">
        <f t="shared" si="128"/>
        <v>N/A</v>
      </c>
      <c r="CL49" s="16"/>
      <c r="CM49" s="16"/>
      <c r="CN49" s="16" t="str">
        <f t="shared" si="129"/>
        <v>N/A</v>
      </c>
      <c r="CO49" s="16" t="str">
        <f t="shared" si="130"/>
        <v>N/A</v>
      </c>
      <c r="CP49" s="16" t="str">
        <f t="shared" si="131"/>
        <v>N/A</v>
      </c>
      <c r="CQ49" s="16"/>
      <c r="CR49" s="16"/>
      <c r="CS49" s="16" t="str">
        <f t="shared" si="132"/>
        <v>N/A</v>
      </c>
      <c r="CT49" s="16" t="str">
        <f t="shared" si="133"/>
        <v>N/A</v>
      </c>
      <c r="CU49" s="16" t="str">
        <f t="shared" si="134"/>
        <v>N/A</v>
      </c>
      <c r="CV49" s="16"/>
      <c r="CW49" s="16"/>
      <c r="CX49" s="16" t="str">
        <f t="shared" si="135"/>
        <v>N/A</v>
      </c>
      <c r="CY49" s="16" t="str">
        <f t="shared" si="136"/>
        <v>N/A</v>
      </c>
      <c r="CZ49" s="16" t="str">
        <f t="shared" si="137"/>
        <v>N/A</v>
      </c>
      <c r="DA49" s="16"/>
      <c r="DB49" s="16"/>
      <c r="DC49" s="16" t="str">
        <f t="shared" si="138"/>
        <v>N/A</v>
      </c>
      <c r="DD49" s="16" t="str">
        <f t="shared" si="139"/>
        <v>N/A</v>
      </c>
      <c r="DE49" s="16" t="str">
        <f t="shared" si="140"/>
        <v>N/A</v>
      </c>
      <c r="DF49" s="16"/>
      <c r="DG49" s="16"/>
      <c r="DH49" s="16" t="str">
        <f t="shared" si="141"/>
        <v>N/A</v>
      </c>
      <c r="DI49" s="16" t="str">
        <f t="shared" si="142"/>
        <v>N/A</v>
      </c>
      <c r="DJ49" s="16" t="str">
        <f t="shared" si="143"/>
        <v>N/A</v>
      </c>
      <c r="DK49" s="16"/>
      <c r="DL49" s="16"/>
      <c r="DM49" s="16" t="str">
        <f t="shared" si="144"/>
        <v>N/A</v>
      </c>
      <c r="DN49" s="16" t="str">
        <f t="shared" si="145"/>
        <v>N/A</v>
      </c>
      <c r="DO49" s="16" t="str">
        <f t="shared" si="146"/>
        <v>N/A</v>
      </c>
      <c r="DP49" s="16"/>
      <c r="DQ49" s="16"/>
      <c r="DR49" s="16" t="str">
        <f t="shared" si="147"/>
        <v>N/A</v>
      </c>
      <c r="DS49" s="16" t="str">
        <f t="shared" si="148"/>
        <v>N/A</v>
      </c>
      <c r="DT49" s="16" t="str">
        <f t="shared" si="149"/>
        <v>N/A</v>
      </c>
      <c r="DU49" s="16"/>
      <c r="DV49" s="16"/>
    </row>
    <row r="50" spans="2:126" x14ac:dyDescent="0.35">
      <c r="B50" s="6" t="s">
        <v>7</v>
      </c>
      <c r="C50" s="58">
        <v>0</v>
      </c>
      <c r="D50" s="58">
        <v>0</v>
      </c>
      <c r="E50" s="58">
        <v>0</v>
      </c>
      <c r="F50" s="58">
        <v>0</v>
      </c>
      <c r="G50" s="80"/>
      <c r="I50" s="112" t="s">
        <v>99</v>
      </c>
      <c r="J50" s="7">
        <v>1.25</v>
      </c>
      <c r="AA50" s="74" t="s">
        <v>114</v>
      </c>
      <c r="AB50" s="73" t="str">
        <f t="shared" si="101"/>
        <v>-</v>
      </c>
      <c r="AC50" s="47" t="s">
        <v>15</v>
      </c>
      <c r="AD50" s="47" t="s">
        <v>1</v>
      </c>
      <c r="AE50" s="16"/>
      <c r="AF50" s="16"/>
      <c r="AG50" s="16" t="str">
        <f t="shared" si="150"/>
        <v>N/A</v>
      </c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 t="str">
        <f t="shared" si="102"/>
        <v>N/A</v>
      </c>
      <c r="AV50" s="16" t="str">
        <f t="shared" si="103"/>
        <v>N/A</v>
      </c>
      <c r="AW50" s="16" t="str">
        <f t="shared" si="104"/>
        <v>N/A</v>
      </c>
      <c r="AX50" s="16"/>
      <c r="AY50" s="16"/>
      <c r="AZ50" s="16" t="str">
        <f t="shared" si="105"/>
        <v>N/A</v>
      </c>
      <c r="BA50" s="16" t="str">
        <f t="shared" si="106"/>
        <v>N/A</v>
      </c>
      <c r="BB50" s="16" t="str">
        <f t="shared" si="107"/>
        <v>N/A</v>
      </c>
      <c r="BC50" s="16"/>
      <c r="BD50" s="16"/>
      <c r="BE50" s="16" t="str">
        <f t="shared" si="108"/>
        <v>N/A</v>
      </c>
      <c r="BF50" s="16" t="str">
        <f t="shared" si="109"/>
        <v>N/A</v>
      </c>
      <c r="BG50" s="16" t="str">
        <f t="shared" si="110"/>
        <v>N/A</v>
      </c>
      <c r="BH50" s="16"/>
      <c r="BI50" s="16"/>
      <c r="BJ50" s="16" t="str">
        <f t="shared" si="111"/>
        <v>N/A</v>
      </c>
      <c r="BK50" s="16" t="str">
        <f t="shared" si="112"/>
        <v>N/A</v>
      </c>
      <c r="BL50" s="16" t="str">
        <f t="shared" si="113"/>
        <v>N/A</v>
      </c>
      <c r="BM50" s="16"/>
      <c r="BN50" s="16"/>
      <c r="BO50" s="16" t="str">
        <f t="shared" si="114"/>
        <v>N/A</v>
      </c>
      <c r="BP50" s="16" t="str">
        <f t="shared" si="115"/>
        <v>N/A</v>
      </c>
      <c r="BQ50" s="16" t="str">
        <f t="shared" si="116"/>
        <v>N/A</v>
      </c>
      <c r="BR50" s="16"/>
      <c r="BS50" s="16"/>
      <c r="BT50" s="16" t="str">
        <f t="shared" si="117"/>
        <v>N/A</v>
      </c>
      <c r="BU50" s="16" t="str">
        <f t="shared" si="118"/>
        <v>N/A</v>
      </c>
      <c r="BV50" s="16" t="str">
        <f t="shared" si="119"/>
        <v>N/A</v>
      </c>
      <c r="BW50" s="16"/>
      <c r="BX50" s="16"/>
      <c r="BY50" s="16" t="str">
        <f t="shared" si="120"/>
        <v>N/A</v>
      </c>
      <c r="BZ50" s="16" t="str">
        <f t="shared" si="121"/>
        <v>N/A</v>
      </c>
      <c r="CA50" s="16" t="str">
        <f t="shared" si="122"/>
        <v>N/A</v>
      </c>
      <c r="CB50" s="16"/>
      <c r="CC50" s="16"/>
      <c r="CD50" s="16" t="str">
        <f t="shared" si="123"/>
        <v>N/A</v>
      </c>
      <c r="CE50" s="16" t="str">
        <f t="shared" si="124"/>
        <v>N/A</v>
      </c>
      <c r="CF50" s="16" t="str">
        <f t="shared" si="125"/>
        <v>N/A</v>
      </c>
      <c r="CG50" s="16"/>
      <c r="CH50" s="16"/>
      <c r="CI50" s="16" t="str">
        <f t="shared" si="126"/>
        <v>N/A</v>
      </c>
      <c r="CJ50" s="16" t="str">
        <f t="shared" si="127"/>
        <v>N/A</v>
      </c>
      <c r="CK50" s="16" t="str">
        <f t="shared" si="128"/>
        <v>N/A</v>
      </c>
      <c r="CL50" s="16"/>
      <c r="CM50" s="16"/>
      <c r="CN50" s="16" t="str">
        <f t="shared" si="129"/>
        <v>N/A</v>
      </c>
      <c r="CO50" s="16" t="str">
        <f t="shared" si="130"/>
        <v>N/A</v>
      </c>
      <c r="CP50" s="16" t="str">
        <f t="shared" si="131"/>
        <v>N/A</v>
      </c>
      <c r="CQ50" s="16"/>
      <c r="CR50" s="16"/>
      <c r="CS50" s="16" t="str">
        <f t="shared" si="132"/>
        <v>N/A</v>
      </c>
      <c r="CT50" s="16" t="str">
        <f t="shared" si="133"/>
        <v>N/A</v>
      </c>
      <c r="CU50" s="16" t="str">
        <f t="shared" si="134"/>
        <v>N/A</v>
      </c>
      <c r="CV50" s="16"/>
      <c r="CW50" s="16"/>
      <c r="CX50" s="16" t="str">
        <f t="shared" si="135"/>
        <v>N/A</v>
      </c>
      <c r="CY50" s="16" t="str">
        <f t="shared" si="136"/>
        <v>N/A</v>
      </c>
      <c r="CZ50" s="16" t="str">
        <f t="shared" si="137"/>
        <v>N/A</v>
      </c>
      <c r="DA50" s="16"/>
      <c r="DB50" s="16"/>
      <c r="DC50" s="16" t="str">
        <f t="shared" si="138"/>
        <v>N/A</v>
      </c>
      <c r="DD50" s="16" t="str">
        <f t="shared" si="139"/>
        <v>N/A</v>
      </c>
      <c r="DE50" s="16" t="str">
        <f t="shared" si="140"/>
        <v>N/A</v>
      </c>
      <c r="DF50" s="16"/>
      <c r="DG50" s="16"/>
      <c r="DH50" s="16" t="str">
        <f t="shared" si="141"/>
        <v>N/A</v>
      </c>
      <c r="DI50" s="16" t="str">
        <f t="shared" si="142"/>
        <v>N/A</v>
      </c>
      <c r="DJ50" s="16" t="str">
        <f t="shared" si="143"/>
        <v>N/A</v>
      </c>
      <c r="DK50" s="16"/>
      <c r="DL50" s="16"/>
      <c r="DM50" s="16" t="str">
        <f t="shared" si="144"/>
        <v>N/A</v>
      </c>
      <c r="DN50" s="16" t="str">
        <f t="shared" si="145"/>
        <v>N/A</v>
      </c>
      <c r="DO50" s="16" t="str">
        <f t="shared" si="146"/>
        <v>N/A</v>
      </c>
      <c r="DP50" s="16"/>
      <c r="DQ50" s="16"/>
      <c r="DR50" s="16" t="str">
        <f t="shared" si="147"/>
        <v>N/A</v>
      </c>
      <c r="DS50" s="16" t="str">
        <f t="shared" si="148"/>
        <v>N/A</v>
      </c>
      <c r="DT50" s="16" t="str">
        <f t="shared" si="149"/>
        <v>N/A</v>
      </c>
      <c r="DU50" s="16"/>
      <c r="DV50" s="16"/>
    </row>
    <row r="51" spans="2:126" x14ac:dyDescent="0.35">
      <c r="B51" s="6" t="s">
        <v>8</v>
      </c>
      <c r="C51" s="58">
        <v>0</v>
      </c>
      <c r="D51" s="58">
        <v>0</v>
      </c>
      <c r="E51" s="58">
        <v>0</v>
      </c>
      <c r="F51" s="58">
        <v>0</v>
      </c>
      <c r="G51" s="80"/>
      <c r="I51" s="112" t="s">
        <v>76</v>
      </c>
      <c r="J51" s="7">
        <v>1.25</v>
      </c>
      <c r="AA51" s="74" t="s">
        <v>114</v>
      </c>
      <c r="AB51" s="73" t="str">
        <f t="shared" si="101"/>
        <v>-</v>
      </c>
      <c r="AC51" s="47" t="s">
        <v>16</v>
      </c>
      <c r="AD51" s="47" t="s">
        <v>1</v>
      </c>
      <c r="AE51" s="16"/>
      <c r="AF51" s="16"/>
      <c r="AG51" s="16" t="str">
        <f t="shared" si="150"/>
        <v>N/A</v>
      </c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 t="str">
        <f t="shared" si="102"/>
        <v>N/A</v>
      </c>
      <c r="AV51" s="16" t="str">
        <f t="shared" si="103"/>
        <v>N/A</v>
      </c>
      <c r="AW51" s="16" t="str">
        <f t="shared" si="104"/>
        <v>N/A</v>
      </c>
      <c r="AX51" s="16"/>
      <c r="AY51" s="16"/>
      <c r="AZ51" s="16" t="str">
        <f t="shared" si="105"/>
        <v>N/A</v>
      </c>
      <c r="BA51" s="16" t="str">
        <f t="shared" si="106"/>
        <v>N/A</v>
      </c>
      <c r="BB51" s="16" t="str">
        <f t="shared" si="107"/>
        <v>N/A</v>
      </c>
      <c r="BC51" s="16"/>
      <c r="BD51" s="16"/>
      <c r="BE51" s="16" t="str">
        <f t="shared" si="108"/>
        <v>N/A</v>
      </c>
      <c r="BF51" s="16" t="str">
        <f t="shared" si="109"/>
        <v>N/A</v>
      </c>
      <c r="BG51" s="16" t="str">
        <f t="shared" si="110"/>
        <v>N/A</v>
      </c>
      <c r="BH51" s="16"/>
      <c r="BI51" s="16"/>
      <c r="BJ51" s="16" t="str">
        <f t="shared" si="111"/>
        <v>N/A</v>
      </c>
      <c r="BK51" s="16" t="str">
        <f t="shared" si="112"/>
        <v>N/A</v>
      </c>
      <c r="BL51" s="16" t="str">
        <f t="shared" si="113"/>
        <v>N/A</v>
      </c>
      <c r="BM51" s="16"/>
      <c r="BN51" s="16"/>
      <c r="BO51" s="16" t="str">
        <f t="shared" si="114"/>
        <v>N/A</v>
      </c>
      <c r="BP51" s="16" t="str">
        <f t="shared" si="115"/>
        <v>N/A</v>
      </c>
      <c r="BQ51" s="16" t="str">
        <f t="shared" si="116"/>
        <v>N/A</v>
      </c>
      <c r="BR51" s="16"/>
      <c r="BS51" s="16"/>
      <c r="BT51" s="16" t="str">
        <f t="shared" si="117"/>
        <v>N/A</v>
      </c>
      <c r="BU51" s="16" t="str">
        <f t="shared" si="118"/>
        <v>N/A</v>
      </c>
      <c r="BV51" s="16" t="str">
        <f t="shared" si="119"/>
        <v>N/A</v>
      </c>
      <c r="BW51" s="16"/>
      <c r="BX51" s="16"/>
      <c r="BY51" s="16" t="str">
        <f t="shared" si="120"/>
        <v>N/A</v>
      </c>
      <c r="BZ51" s="16" t="str">
        <f t="shared" si="121"/>
        <v>N/A</v>
      </c>
      <c r="CA51" s="16" t="str">
        <f t="shared" si="122"/>
        <v>N/A</v>
      </c>
      <c r="CB51" s="16"/>
      <c r="CC51" s="16"/>
      <c r="CD51" s="16" t="str">
        <f t="shared" si="123"/>
        <v>N/A</v>
      </c>
      <c r="CE51" s="16" t="str">
        <f t="shared" si="124"/>
        <v>N/A</v>
      </c>
      <c r="CF51" s="16" t="str">
        <f t="shared" si="125"/>
        <v>N/A</v>
      </c>
      <c r="CG51" s="16"/>
      <c r="CH51" s="16"/>
      <c r="CI51" s="16" t="str">
        <f t="shared" si="126"/>
        <v>N/A</v>
      </c>
      <c r="CJ51" s="16" t="str">
        <f t="shared" si="127"/>
        <v>N/A</v>
      </c>
      <c r="CK51" s="16" t="str">
        <f t="shared" si="128"/>
        <v>N/A</v>
      </c>
      <c r="CL51" s="16"/>
      <c r="CM51" s="16"/>
      <c r="CN51" s="16" t="str">
        <f t="shared" si="129"/>
        <v>N/A</v>
      </c>
      <c r="CO51" s="16" t="str">
        <f t="shared" si="130"/>
        <v>N/A</v>
      </c>
      <c r="CP51" s="16" t="str">
        <f t="shared" si="131"/>
        <v>N/A</v>
      </c>
      <c r="CQ51" s="16"/>
      <c r="CR51" s="16"/>
      <c r="CS51" s="16" t="str">
        <f t="shared" si="132"/>
        <v>N/A</v>
      </c>
      <c r="CT51" s="16" t="str">
        <f t="shared" si="133"/>
        <v>N/A</v>
      </c>
      <c r="CU51" s="16" t="str">
        <f t="shared" si="134"/>
        <v>N/A</v>
      </c>
      <c r="CV51" s="16"/>
      <c r="CW51" s="16"/>
      <c r="CX51" s="16" t="str">
        <f t="shared" si="135"/>
        <v>N/A</v>
      </c>
      <c r="CY51" s="16" t="str">
        <f t="shared" si="136"/>
        <v>N/A</v>
      </c>
      <c r="CZ51" s="16" t="str">
        <f t="shared" si="137"/>
        <v>N/A</v>
      </c>
      <c r="DA51" s="16"/>
      <c r="DB51" s="16"/>
      <c r="DC51" s="16" t="str">
        <f t="shared" si="138"/>
        <v>N/A</v>
      </c>
      <c r="DD51" s="16" t="str">
        <f t="shared" si="139"/>
        <v>N/A</v>
      </c>
      <c r="DE51" s="16" t="str">
        <f t="shared" si="140"/>
        <v>N/A</v>
      </c>
      <c r="DF51" s="16"/>
      <c r="DG51" s="16"/>
      <c r="DH51" s="16" t="str">
        <f t="shared" si="141"/>
        <v>N/A</v>
      </c>
      <c r="DI51" s="16" t="str">
        <f t="shared" si="142"/>
        <v>N/A</v>
      </c>
      <c r="DJ51" s="16" t="str">
        <f t="shared" si="143"/>
        <v>N/A</v>
      </c>
      <c r="DK51" s="16"/>
      <c r="DL51" s="16"/>
      <c r="DM51" s="16" t="str">
        <f t="shared" si="144"/>
        <v>N/A</v>
      </c>
      <c r="DN51" s="16" t="str">
        <f t="shared" si="145"/>
        <v>N/A</v>
      </c>
      <c r="DO51" s="16" t="str">
        <f t="shared" si="146"/>
        <v>N/A</v>
      </c>
      <c r="DP51" s="16"/>
      <c r="DQ51" s="16"/>
      <c r="DR51" s="16" t="str">
        <f t="shared" si="147"/>
        <v>N/A</v>
      </c>
      <c r="DS51" s="16" t="str">
        <f t="shared" si="148"/>
        <v>N/A</v>
      </c>
      <c r="DT51" s="16" t="str">
        <f t="shared" si="149"/>
        <v>N/A</v>
      </c>
      <c r="DU51" s="16"/>
      <c r="DV51" s="16"/>
    </row>
    <row r="52" spans="2:126" ht="15" thickBot="1" x14ac:dyDescent="0.4">
      <c r="B52" s="6" t="s">
        <v>9</v>
      </c>
      <c r="C52" s="58">
        <v>0</v>
      </c>
      <c r="D52" s="58">
        <v>0</v>
      </c>
      <c r="E52" s="81"/>
      <c r="F52" s="58">
        <v>0</v>
      </c>
      <c r="G52" s="82">
        <v>0</v>
      </c>
      <c r="I52" s="112" t="s">
        <v>94</v>
      </c>
      <c r="J52" s="7">
        <v>1.5</v>
      </c>
      <c r="AA52" s="74" t="s">
        <v>114</v>
      </c>
      <c r="AB52" s="73" t="str">
        <f t="shared" si="101"/>
        <v>-</v>
      </c>
      <c r="AC52" s="48" t="s">
        <v>17</v>
      </c>
      <c r="AD52" s="48" t="s">
        <v>1</v>
      </c>
      <c r="AE52" s="21"/>
      <c r="AF52" s="21"/>
      <c r="AG52" s="21" t="str">
        <f t="shared" si="150"/>
        <v>N/A</v>
      </c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 t="str">
        <f t="shared" si="102"/>
        <v>N/A</v>
      </c>
      <c r="AV52" s="21" t="str">
        <f t="shared" si="103"/>
        <v>N/A</v>
      </c>
      <c r="AW52" s="21" t="str">
        <f t="shared" si="104"/>
        <v>N/A</v>
      </c>
      <c r="AX52" s="21"/>
      <c r="AY52" s="21"/>
      <c r="AZ52" s="21" t="str">
        <f t="shared" si="105"/>
        <v>N/A</v>
      </c>
      <c r="BA52" s="21" t="str">
        <f t="shared" si="106"/>
        <v>N/A</v>
      </c>
      <c r="BB52" s="21" t="str">
        <f t="shared" si="107"/>
        <v>N/A</v>
      </c>
      <c r="BC52" s="21"/>
      <c r="BD52" s="21"/>
      <c r="BE52" s="21" t="str">
        <f t="shared" si="108"/>
        <v>N/A</v>
      </c>
      <c r="BF52" s="21" t="str">
        <f t="shared" si="109"/>
        <v>N/A</v>
      </c>
      <c r="BG52" s="21" t="str">
        <f t="shared" si="110"/>
        <v>N/A</v>
      </c>
      <c r="BH52" s="21"/>
      <c r="BI52" s="21"/>
      <c r="BJ52" s="21" t="str">
        <f t="shared" si="111"/>
        <v>N/A</v>
      </c>
      <c r="BK52" s="21" t="str">
        <f t="shared" si="112"/>
        <v>N/A</v>
      </c>
      <c r="BL52" s="21" t="str">
        <f t="shared" si="113"/>
        <v>N/A</v>
      </c>
      <c r="BM52" s="21"/>
      <c r="BN52" s="21"/>
      <c r="BO52" s="21" t="str">
        <f t="shared" si="114"/>
        <v>N/A</v>
      </c>
      <c r="BP52" s="21" t="str">
        <f t="shared" si="115"/>
        <v>N/A</v>
      </c>
      <c r="BQ52" s="21" t="str">
        <f t="shared" si="116"/>
        <v>N/A</v>
      </c>
      <c r="BR52" s="21"/>
      <c r="BS52" s="21"/>
      <c r="BT52" s="21" t="str">
        <f t="shared" si="117"/>
        <v>N/A</v>
      </c>
      <c r="BU52" s="21" t="str">
        <f t="shared" si="118"/>
        <v>N/A</v>
      </c>
      <c r="BV52" s="21" t="str">
        <f t="shared" si="119"/>
        <v>N/A</v>
      </c>
      <c r="BW52" s="21"/>
      <c r="BX52" s="21"/>
      <c r="BY52" s="21" t="str">
        <f t="shared" si="120"/>
        <v>N/A</v>
      </c>
      <c r="BZ52" s="21" t="str">
        <f t="shared" si="121"/>
        <v>N/A</v>
      </c>
      <c r="CA52" s="21" t="str">
        <f t="shared" si="122"/>
        <v>N/A</v>
      </c>
      <c r="CB52" s="21"/>
      <c r="CC52" s="21"/>
      <c r="CD52" s="21" t="str">
        <f t="shared" si="123"/>
        <v>N/A</v>
      </c>
      <c r="CE52" s="21" t="str">
        <f t="shared" si="124"/>
        <v>N/A</v>
      </c>
      <c r="CF52" s="21" t="str">
        <f t="shared" si="125"/>
        <v>N/A</v>
      </c>
      <c r="CG52" s="21"/>
      <c r="CH52" s="21"/>
      <c r="CI52" s="21" t="str">
        <f t="shared" si="126"/>
        <v>N/A</v>
      </c>
      <c r="CJ52" s="21" t="str">
        <f t="shared" si="127"/>
        <v>N/A</v>
      </c>
      <c r="CK52" s="21" t="str">
        <f t="shared" si="128"/>
        <v>N/A</v>
      </c>
      <c r="CL52" s="21"/>
      <c r="CM52" s="21"/>
      <c r="CN52" s="21" t="str">
        <f t="shared" si="129"/>
        <v>N/A</v>
      </c>
      <c r="CO52" s="21" t="str">
        <f t="shared" si="130"/>
        <v>N/A</v>
      </c>
      <c r="CP52" s="21" t="str">
        <f t="shared" si="131"/>
        <v>N/A</v>
      </c>
      <c r="CQ52" s="21"/>
      <c r="CR52" s="21"/>
      <c r="CS52" s="21" t="str">
        <f t="shared" si="132"/>
        <v>N/A</v>
      </c>
      <c r="CT52" s="21" t="str">
        <f t="shared" si="133"/>
        <v>N/A</v>
      </c>
      <c r="CU52" s="21" t="str">
        <f t="shared" si="134"/>
        <v>N/A</v>
      </c>
      <c r="CV52" s="21"/>
      <c r="CW52" s="21"/>
      <c r="CX52" s="21" t="str">
        <f t="shared" si="135"/>
        <v>N/A</v>
      </c>
      <c r="CY52" s="21" t="str">
        <f t="shared" si="136"/>
        <v>N/A</v>
      </c>
      <c r="CZ52" s="21" t="str">
        <f t="shared" si="137"/>
        <v>N/A</v>
      </c>
      <c r="DA52" s="21"/>
      <c r="DB52" s="21"/>
      <c r="DC52" s="21" t="str">
        <f t="shared" si="138"/>
        <v>N/A</v>
      </c>
      <c r="DD52" s="21" t="str">
        <f t="shared" si="139"/>
        <v>N/A</v>
      </c>
      <c r="DE52" s="21" t="str">
        <f t="shared" si="140"/>
        <v>N/A</v>
      </c>
      <c r="DF52" s="21"/>
      <c r="DG52" s="21"/>
      <c r="DH52" s="21" t="str">
        <f t="shared" si="141"/>
        <v>N/A</v>
      </c>
      <c r="DI52" s="21" t="str">
        <f t="shared" si="142"/>
        <v>N/A</v>
      </c>
      <c r="DJ52" s="21" t="str">
        <f t="shared" si="143"/>
        <v>N/A</v>
      </c>
      <c r="DK52" s="21"/>
      <c r="DL52" s="21"/>
      <c r="DM52" s="21" t="str">
        <f t="shared" si="144"/>
        <v>N/A</v>
      </c>
      <c r="DN52" s="21" t="str">
        <f t="shared" si="145"/>
        <v>N/A</v>
      </c>
      <c r="DO52" s="21" t="str">
        <f t="shared" si="146"/>
        <v>N/A</v>
      </c>
      <c r="DP52" s="16"/>
      <c r="DQ52" s="16"/>
      <c r="DR52" s="21" t="str">
        <f t="shared" si="147"/>
        <v>N/A</v>
      </c>
      <c r="DS52" s="21" t="str">
        <f t="shared" si="148"/>
        <v>N/A</v>
      </c>
      <c r="DT52" s="21" t="str">
        <f t="shared" si="149"/>
        <v>N/A</v>
      </c>
      <c r="DU52" s="16"/>
      <c r="DV52" s="16"/>
    </row>
    <row r="53" spans="2:126" ht="15" thickBot="1" x14ac:dyDescent="0.4">
      <c r="B53" s="6" t="s">
        <v>10</v>
      </c>
      <c r="C53" s="58">
        <v>0</v>
      </c>
      <c r="D53" s="58">
        <v>0</v>
      </c>
      <c r="E53" s="58">
        <v>0</v>
      </c>
      <c r="F53" s="58">
        <v>0</v>
      </c>
      <c r="G53" s="82">
        <v>0</v>
      </c>
      <c r="I53" s="112" t="s">
        <v>95</v>
      </c>
      <c r="J53" s="7">
        <v>1.5</v>
      </c>
    </row>
    <row r="54" spans="2:126" x14ac:dyDescent="0.35">
      <c r="B54" s="6" t="s">
        <v>11</v>
      </c>
      <c r="C54" s="58">
        <v>0</v>
      </c>
      <c r="D54" s="58">
        <v>0</v>
      </c>
      <c r="E54" s="81"/>
      <c r="F54" s="58">
        <v>0</v>
      </c>
      <c r="G54" s="82">
        <v>0</v>
      </c>
      <c r="I54" s="112" t="s">
        <v>77</v>
      </c>
      <c r="J54" s="7">
        <v>1.5</v>
      </c>
      <c r="AA54" s="140" t="s">
        <v>83</v>
      </c>
      <c r="AB54" s="141"/>
      <c r="AC54" s="63" t="s">
        <v>24</v>
      </c>
      <c r="AD54" s="45"/>
      <c r="AE54" s="116" t="s">
        <v>102</v>
      </c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69"/>
    </row>
    <row r="55" spans="2:126" x14ac:dyDescent="0.35">
      <c r="B55" s="6" t="s">
        <v>12</v>
      </c>
      <c r="C55" s="81"/>
      <c r="D55" s="81"/>
      <c r="E55" s="58">
        <v>0</v>
      </c>
      <c r="F55" s="81"/>
      <c r="G55" s="80"/>
      <c r="I55" s="112" t="s">
        <v>78</v>
      </c>
      <c r="J55" s="7">
        <v>1.1499999999999999</v>
      </c>
      <c r="AA55" s="142"/>
      <c r="AB55" s="143"/>
      <c r="AC55" s="105" t="s">
        <v>26</v>
      </c>
      <c r="AD55" s="46"/>
      <c r="AE55" s="178" t="s">
        <v>1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</row>
    <row r="56" spans="2:126" x14ac:dyDescent="0.35">
      <c r="B56" s="6" t="s">
        <v>13</v>
      </c>
      <c r="C56" s="81"/>
      <c r="D56" s="81"/>
      <c r="E56" s="58">
        <v>0</v>
      </c>
      <c r="F56" s="81"/>
      <c r="G56" s="80"/>
      <c r="I56" s="112" t="s">
        <v>92</v>
      </c>
      <c r="J56" s="7">
        <v>1.1499999999999999</v>
      </c>
      <c r="AA56" s="142"/>
      <c r="AB56" s="143"/>
      <c r="AC56" s="105" t="s">
        <v>20</v>
      </c>
      <c r="AD56" s="46"/>
      <c r="AE56" s="131" t="s">
        <v>265</v>
      </c>
      <c r="AF56" s="132"/>
      <c r="AG56" s="132"/>
      <c r="AH56" s="133"/>
      <c r="AI56" s="131" t="s">
        <v>264</v>
      </c>
      <c r="AJ56" s="132"/>
      <c r="AK56" s="132"/>
      <c r="AL56" s="133"/>
      <c r="AM56" s="131" t="s">
        <v>263</v>
      </c>
      <c r="AN56" s="132"/>
      <c r="AO56" s="132"/>
      <c r="AP56" s="133"/>
      <c r="AQ56" s="131" t="s">
        <v>262</v>
      </c>
      <c r="AR56" s="132"/>
      <c r="AS56" s="132"/>
      <c r="AT56" s="133"/>
      <c r="AU56" s="131" t="s">
        <v>27</v>
      </c>
      <c r="AV56" s="132"/>
      <c r="AW56" s="132"/>
      <c r="AX56" s="132"/>
      <c r="AY56" s="133"/>
      <c r="AZ56" s="131" t="s">
        <v>28</v>
      </c>
      <c r="BA56" s="132"/>
      <c r="BB56" s="132"/>
      <c r="BC56" s="132"/>
      <c r="BD56" s="133"/>
      <c r="BE56" s="131" t="s">
        <v>30</v>
      </c>
      <c r="BF56" s="132"/>
      <c r="BG56" s="132"/>
      <c r="BH56" s="132"/>
      <c r="BI56" s="133"/>
      <c r="BJ56" s="131" t="s">
        <v>31</v>
      </c>
      <c r="BK56" s="132"/>
      <c r="BL56" s="132"/>
      <c r="BM56" s="132"/>
      <c r="BN56" s="133"/>
      <c r="BO56" s="131" t="s">
        <v>32</v>
      </c>
      <c r="BP56" s="132"/>
      <c r="BQ56" s="132"/>
      <c r="BR56" s="132"/>
      <c r="BS56" s="133"/>
      <c r="BT56" s="131" t="s">
        <v>33</v>
      </c>
      <c r="BU56" s="132"/>
      <c r="BV56" s="132"/>
      <c r="BW56" s="132"/>
      <c r="BX56" s="133"/>
      <c r="BY56" s="131" t="s">
        <v>34</v>
      </c>
      <c r="BZ56" s="132"/>
      <c r="CA56" s="132"/>
      <c r="CB56" s="132"/>
      <c r="CC56" s="133"/>
      <c r="CD56" s="131" t="s">
        <v>35</v>
      </c>
      <c r="CE56" s="132"/>
      <c r="CF56" s="132"/>
      <c r="CG56" s="132"/>
      <c r="CH56" s="133"/>
      <c r="CI56" s="131" t="s">
        <v>36</v>
      </c>
      <c r="CJ56" s="132"/>
      <c r="CK56" s="132"/>
      <c r="CL56" s="132"/>
      <c r="CM56" s="133"/>
      <c r="CN56" s="131" t="s">
        <v>37</v>
      </c>
      <c r="CO56" s="132"/>
      <c r="CP56" s="132"/>
      <c r="CQ56" s="132"/>
      <c r="CR56" s="133"/>
      <c r="CS56" s="131" t="s">
        <v>38</v>
      </c>
      <c r="CT56" s="132"/>
      <c r="CU56" s="132"/>
      <c r="CV56" s="132"/>
      <c r="CW56" s="133"/>
      <c r="CX56" s="131" t="s">
        <v>39</v>
      </c>
      <c r="CY56" s="132"/>
      <c r="CZ56" s="132"/>
      <c r="DA56" s="132"/>
      <c r="DB56" s="133"/>
      <c r="DC56" s="131" t="s">
        <v>40</v>
      </c>
      <c r="DD56" s="132"/>
      <c r="DE56" s="132"/>
      <c r="DF56" s="132"/>
      <c r="DG56" s="133"/>
      <c r="DH56" s="131" t="s">
        <v>41</v>
      </c>
      <c r="DI56" s="132"/>
      <c r="DJ56" s="132"/>
      <c r="DK56" s="132"/>
      <c r="DL56" s="133"/>
      <c r="DM56" s="131" t="s">
        <v>42</v>
      </c>
      <c r="DN56" s="132"/>
      <c r="DO56" s="132"/>
      <c r="DP56" s="132"/>
      <c r="DQ56" s="133"/>
      <c r="DR56" s="131" t="s">
        <v>43</v>
      </c>
      <c r="DS56" s="132"/>
      <c r="DT56" s="132"/>
      <c r="DU56" s="132"/>
      <c r="DV56" s="133"/>
    </row>
    <row r="57" spans="2:126" x14ac:dyDescent="0.35">
      <c r="B57" s="6" t="s">
        <v>14</v>
      </c>
      <c r="C57" s="81"/>
      <c r="D57" s="81"/>
      <c r="E57" s="58">
        <v>0</v>
      </c>
      <c r="F57" s="81"/>
      <c r="G57" s="80"/>
      <c r="I57" s="112" t="s">
        <v>79</v>
      </c>
      <c r="J57" s="7">
        <v>1.1499999999999999</v>
      </c>
      <c r="AA57" s="106" t="s">
        <v>112</v>
      </c>
      <c r="AB57" s="25" t="s">
        <v>113</v>
      </c>
      <c r="AC57" s="105" t="s">
        <v>67</v>
      </c>
      <c r="AD57" s="46"/>
      <c r="AE57" s="36" t="s">
        <v>64</v>
      </c>
      <c r="AF57" s="37" t="s">
        <v>115</v>
      </c>
      <c r="AG57" s="38" t="s">
        <v>66</v>
      </c>
      <c r="AH57" s="70" t="s">
        <v>261</v>
      </c>
      <c r="AI57" s="36" t="s">
        <v>64</v>
      </c>
      <c r="AJ57" s="37" t="s">
        <v>115</v>
      </c>
      <c r="AK57" s="38" t="s">
        <v>66</v>
      </c>
      <c r="AL57" s="70" t="s">
        <v>261</v>
      </c>
      <c r="AM57" s="36" t="s">
        <v>64</v>
      </c>
      <c r="AN57" s="37" t="s">
        <v>115</v>
      </c>
      <c r="AO57" s="38" t="s">
        <v>66</v>
      </c>
      <c r="AP57" s="70" t="s">
        <v>261</v>
      </c>
      <c r="AQ57" s="36" t="s">
        <v>64</v>
      </c>
      <c r="AR57" s="37" t="s">
        <v>115</v>
      </c>
      <c r="AS57" s="38" t="s">
        <v>66</v>
      </c>
      <c r="AT57" s="70" t="s">
        <v>261</v>
      </c>
      <c r="AU57" s="36" t="s">
        <v>64</v>
      </c>
      <c r="AV57" s="37" t="s">
        <v>115</v>
      </c>
      <c r="AW57" s="38" t="s">
        <v>66</v>
      </c>
      <c r="AX57" s="70" t="s">
        <v>260</v>
      </c>
      <c r="AY57" s="70" t="s">
        <v>261</v>
      </c>
      <c r="AZ57" s="36" t="s">
        <v>64</v>
      </c>
      <c r="BA57" s="37" t="s">
        <v>115</v>
      </c>
      <c r="BB57" s="38" t="s">
        <v>66</v>
      </c>
      <c r="BC57" s="70" t="s">
        <v>260</v>
      </c>
      <c r="BD57" s="70" t="s">
        <v>261</v>
      </c>
      <c r="BE57" s="36" t="s">
        <v>64</v>
      </c>
      <c r="BF57" s="37" t="s">
        <v>115</v>
      </c>
      <c r="BG57" s="38" t="s">
        <v>66</v>
      </c>
      <c r="BH57" s="70" t="s">
        <v>260</v>
      </c>
      <c r="BI57" s="70" t="s">
        <v>261</v>
      </c>
      <c r="BJ57" s="36" t="s">
        <v>64</v>
      </c>
      <c r="BK57" s="37" t="s">
        <v>115</v>
      </c>
      <c r="BL57" s="38" t="s">
        <v>66</v>
      </c>
      <c r="BM57" s="70" t="s">
        <v>260</v>
      </c>
      <c r="BN57" s="70" t="s">
        <v>261</v>
      </c>
      <c r="BO57" s="36" t="s">
        <v>64</v>
      </c>
      <c r="BP57" s="37" t="s">
        <v>115</v>
      </c>
      <c r="BQ57" s="38" t="s">
        <v>66</v>
      </c>
      <c r="BR57" s="70" t="s">
        <v>260</v>
      </c>
      <c r="BS57" s="70" t="s">
        <v>261</v>
      </c>
      <c r="BT57" s="36" t="s">
        <v>64</v>
      </c>
      <c r="BU57" s="37" t="s">
        <v>115</v>
      </c>
      <c r="BV57" s="38" t="s">
        <v>66</v>
      </c>
      <c r="BW57" s="70" t="s">
        <v>260</v>
      </c>
      <c r="BX57" s="70" t="s">
        <v>261</v>
      </c>
      <c r="BY57" s="36" t="s">
        <v>64</v>
      </c>
      <c r="BZ57" s="37" t="s">
        <v>115</v>
      </c>
      <c r="CA57" s="38" t="s">
        <v>66</v>
      </c>
      <c r="CB57" s="70" t="s">
        <v>260</v>
      </c>
      <c r="CC57" s="70" t="s">
        <v>261</v>
      </c>
      <c r="CD57" s="36" t="s">
        <v>64</v>
      </c>
      <c r="CE57" s="37" t="s">
        <v>115</v>
      </c>
      <c r="CF57" s="38" t="s">
        <v>66</v>
      </c>
      <c r="CG57" s="70" t="s">
        <v>260</v>
      </c>
      <c r="CH57" s="70" t="s">
        <v>261</v>
      </c>
      <c r="CI57" s="36" t="s">
        <v>64</v>
      </c>
      <c r="CJ57" s="37" t="s">
        <v>115</v>
      </c>
      <c r="CK57" s="38" t="s">
        <v>66</v>
      </c>
      <c r="CL57" s="70" t="s">
        <v>260</v>
      </c>
      <c r="CM57" s="70" t="s">
        <v>261</v>
      </c>
      <c r="CN57" s="36" t="s">
        <v>64</v>
      </c>
      <c r="CO57" s="37" t="s">
        <v>115</v>
      </c>
      <c r="CP57" s="38" t="s">
        <v>66</v>
      </c>
      <c r="CQ57" s="70" t="s">
        <v>260</v>
      </c>
      <c r="CR57" s="70" t="s">
        <v>261</v>
      </c>
      <c r="CS57" s="36" t="s">
        <v>64</v>
      </c>
      <c r="CT57" s="37" t="s">
        <v>115</v>
      </c>
      <c r="CU57" s="38" t="s">
        <v>66</v>
      </c>
      <c r="CV57" s="70" t="s">
        <v>260</v>
      </c>
      <c r="CW57" s="70" t="s">
        <v>261</v>
      </c>
      <c r="CX57" s="36" t="s">
        <v>64</v>
      </c>
      <c r="CY57" s="37" t="s">
        <v>115</v>
      </c>
      <c r="CZ57" s="38" t="s">
        <v>66</v>
      </c>
      <c r="DA57" s="70" t="s">
        <v>260</v>
      </c>
      <c r="DB57" s="70" t="s">
        <v>261</v>
      </c>
      <c r="DC57" s="36" t="s">
        <v>64</v>
      </c>
      <c r="DD57" s="37" t="s">
        <v>115</v>
      </c>
      <c r="DE57" s="38" t="s">
        <v>66</v>
      </c>
      <c r="DF57" s="70" t="s">
        <v>260</v>
      </c>
      <c r="DG57" s="70" t="s">
        <v>261</v>
      </c>
      <c r="DH57" s="36" t="s">
        <v>64</v>
      </c>
      <c r="DI57" s="37" t="s">
        <v>115</v>
      </c>
      <c r="DJ57" s="38" t="s">
        <v>66</v>
      </c>
      <c r="DK57" s="70" t="s">
        <v>260</v>
      </c>
      <c r="DL57" s="70" t="s">
        <v>261</v>
      </c>
      <c r="DM57" s="36" t="s">
        <v>64</v>
      </c>
      <c r="DN57" s="37" t="s">
        <v>115</v>
      </c>
      <c r="DO57" s="38" t="s">
        <v>66</v>
      </c>
      <c r="DP57" s="70" t="s">
        <v>260</v>
      </c>
      <c r="DQ57" s="70" t="s">
        <v>261</v>
      </c>
      <c r="DR57" s="36" t="s">
        <v>64</v>
      </c>
      <c r="DS57" s="37" t="s">
        <v>115</v>
      </c>
      <c r="DT57" s="37" t="s">
        <v>66</v>
      </c>
      <c r="DU57" s="70" t="s">
        <v>260</v>
      </c>
      <c r="DV57" s="70" t="s">
        <v>261</v>
      </c>
    </row>
    <row r="58" spans="2:126" x14ac:dyDescent="0.35">
      <c r="B58" s="6" t="s">
        <v>15</v>
      </c>
      <c r="C58" s="81"/>
      <c r="D58" s="81"/>
      <c r="E58" s="81"/>
      <c r="F58" s="58">
        <v>0</v>
      </c>
      <c r="G58" s="82">
        <v>0</v>
      </c>
      <c r="I58" s="112" t="s">
        <v>93</v>
      </c>
      <c r="J58" s="7">
        <v>1.5</v>
      </c>
      <c r="AA58" s="74">
        <v>1.5</v>
      </c>
      <c r="AB58" s="73">
        <f t="shared" ref="AB58:AB69" si="151">IF(ISNUMBER(AA7),(AA7*(AF7-AG7)+AE7+AG7-2*AF7)/(AE7-AF7),"-")</f>
        <v>3.4027217603945834</v>
      </c>
      <c r="AC58" s="47" t="s">
        <v>6</v>
      </c>
      <c r="AD58" s="47" t="s">
        <v>1</v>
      </c>
      <c r="AE58" s="16">
        <f>VLOOKUP(AE54,I37:J74,2,FALSE)*[1]T1_o_Abbruch!E113</f>
        <v>464</v>
      </c>
      <c r="AF58" s="16">
        <f>VLOOKUP(AE54,I37:J74,2,FALSE)*[1]T1_o_Abbruch!E114</f>
        <v>1052</v>
      </c>
      <c r="AG58" s="16">
        <f>VLOOKUP(AE54,I37:J74,2,FALSE)*[1]T1_o_Abbruch!E115</f>
        <v>3877.6007902240294</v>
      </c>
      <c r="AH58" s="16">
        <f>[1]T1_o_Abbruch!E111</f>
        <v>0</v>
      </c>
      <c r="AI58" s="16">
        <f>VLOOKUP(AE54,I37:J74,2,FALSE)*[1]T1_o_Abbruch!E113</f>
        <v>464</v>
      </c>
      <c r="AJ58" s="16">
        <f>VLOOKUP(AE54,I37:J74,2,FALSE)*[1]T1_o_Abbruch!F114</f>
        <v>1219</v>
      </c>
      <c r="AK58" s="16">
        <f>VLOOKUP(AE54,I37:J74,2,FALSE)*[1]T1_o_Abbruch!F115</f>
        <v>3877.6007902240294</v>
      </c>
      <c r="AL58" s="16">
        <f>[1]T1_o_Abbruch!F111</f>
        <v>0</v>
      </c>
      <c r="AM58" s="16">
        <f>VLOOKUP(AE54,I37:J74,2,FALSE)*[1]T1_o_Abbruch!E113</f>
        <v>464</v>
      </c>
      <c r="AN58" s="16">
        <f>VLOOKUP(AE54,I37:J74,2,FALSE)*[1]T1_o_Abbruch!G114</f>
        <v>1149</v>
      </c>
      <c r="AO58" s="16">
        <f>VLOOKUP(AE54,I37:J74,2,FALSE)*[1]T1_o_Abbruch!G115</f>
        <v>3877.6007902240294</v>
      </c>
      <c r="AP58" s="16">
        <f>[1]T1_o_Abbruch!G111</f>
        <v>0</v>
      </c>
      <c r="AQ58" s="16">
        <f>VLOOKUP(AE54,I37:J74,2,FALSE)*[1]T1_o_Abbruch!H113</f>
        <v>464</v>
      </c>
      <c r="AR58" s="16">
        <f>VLOOKUP(AE54,I37:J74,2,FALSE)*[1]T1_o_Abbruch!H114</f>
        <v>1503</v>
      </c>
      <c r="AS58" s="16">
        <f>VLOOKUP(AE54,I37:J74,2,FALSE)*[1]T1_o_Abbruch!H115</f>
        <v>3877.6007902240294</v>
      </c>
      <c r="AT58" s="16">
        <f>[1]T1_o_Abbruch!H111</f>
        <v>0</v>
      </c>
      <c r="AU58" s="16">
        <f t="shared" ref="AU58:AU69" si="152">IF(ISNUMBER($AE58),IF(OR(HLOOKUP($AU$5,$I$2:$Y$8,4,FALSE)=1,HLOOKUP($AU$5,$I$2:$Y$8,5,FALSE)=1,),HLOOKUP($AU$5,$I$2:$Y$8,4,FALSE)*VLOOKUP($AC58,$B$32:$G$45,MATCH($AD58,$B$33:$G$33,0),FALSE)+HLOOKUP($AU$5,$I$2:$Y$8,5,FALSE)*VLOOKUP($AC58,$B$47:$G$60,MATCH($AD58,$B$48:$G$48,0),FALSE)+$AE58,$AE58),"N/A")</f>
        <v>464</v>
      </c>
      <c r="AV58" s="16">
        <f t="shared" ref="AV58:AV69" si="153">IF(ISNUMBER($AF58),$AF58*SQRT(SUMSQ(HLOOKUP($AU$5,$J$2:$Y$8,2,FALSE)*VLOOKUP($AC58,$B$2:$G$15,MATCH($AD58,$B$3:$G$3,0),FALSE),HLOOKUP($AU$5,$J$2:$Y$8,3,FALSE)*VLOOKUP($AC58,$B$17:$G$30,MATCH($AD58,$B$18:$G$18,0),FALSE),HLOOKUP($AU$5,$J$2:$Y$8,6,FALSE)))+HLOOKUP($AU$5,$J$2:$Y$8,4,FALSE)*VLOOKUP($AC58,$B$32:$G$45,MATCH($AD58,$B$33:$G$33,0),FALSE)+HLOOKUP($AU$5,$J$2:$Y$8,5,FALSE)*VLOOKUP($AC58,$B$47:$G$60,MATCH($AD58,$B$48:$G$48,0),FALSE),"N/A")</f>
        <v>1052</v>
      </c>
      <c r="AW58" s="16">
        <f t="shared" ref="AW58:AW69" si="154">IF(ISNUMBER($AG58),IF(OR(HLOOKUP($AU$5,$I$2:$Y$8,4,FALSE)=1,HLOOKUP($AU$5,$I$2:$Y$8,5,FALSE)=1,),HLOOKUP($AU$5,$I$2:$Y$8,4,FALSE)*VLOOKUP($AC58,$B$32:$G$45,MATCH($AD58,$B$33:$G$33,0),FALSE)+HLOOKUP($AU$5,$I$2:$Y$8,5,FALSE)*VLOOKUP($AC58,$B$47:$G$60,MATCH($AD58,$B$48:$G$48,0),FALSE)+$AG58,$AG58),"N/A")</f>
        <v>3877.6007902240294</v>
      </c>
      <c r="AX58" s="47" t="str">
        <f>IF(AY58&gt;0, "true", "false")</f>
        <v>false</v>
      </c>
      <c r="AY58" s="16">
        <f>AH58</f>
        <v>0</v>
      </c>
      <c r="AZ58" s="16">
        <f t="shared" ref="AZ58:AZ69" si="155">IF(ISNUMBER($AE58),IF(OR(HLOOKUP($AZ$5,$I$2:$Y$8,4,FALSE)=1,HLOOKUP($AZ$5,$I$2:$Y$8,5,FALSE)=1,),HLOOKUP($AZ$5,$I$2:$Y$8,4,FALSE)*VLOOKUP($AC58,$B$32:$G$45,MATCH($AD58,$B$33:$G$33,0),FALSE)+HLOOKUP($AZ$5,$I$2:$Y$8,5,FALSE)*VLOOKUP($AC58,$B$47:$G$60,MATCH($AD58,$B$48:$G$48,0),FALSE)+$AE58,$AE58),"N/A")</f>
        <v>339</v>
      </c>
      <c r="BA58" s="16">
        <f t="shared" ref="BA58:BA69" si="156">IF(ISNUMBER($AF58),$AF58*SQRT(SUMSQ(HLOOKUP($AZ$5,$J$2:$Y$8,2,FALSE)*VLOOKUP($AC58,$B$2:$G$15,MATCH($AD58,$B$3:$G$3,0),FALSE),HLOOKUP($AZ$5,$J$2:$Y$8,3,FALSE)*VLOOKUP($AC58,$B$17:$G$30,MATCH($AD58,$B$18:$G$18,0),FALSE),HLOOKUP($AZ$5,$J$2:$Y$8,6,FALSE)))+HLOOKUP($AZ$5,$J$2:$Y$8,4,FALSE)*VLOOKUP($AC58,$B$32:$G$45,MATCH($AD58,$B$33:$G$33,0),FALSE)+HLOOKUP($AZ$5,$J$2:$Y$8,5,FALSE)*VLOOKUP($AC58,$B$47:$G$60,MATCH($AD58,$B$48:$G$48,0),FALSE),"N/A")</f>
        <v>927</v>
      </c>
      <c r="BB58" s="16">
        <f t="shared" ref="BB58:BB69" si="157">IF(ISNUMBER($AG58),IF(OR(HLOOKUP($AZ$5,$I$2:$Y$8,4,FALSE)=1,HLOOKUP($AZ$5,$I$2:$Y$8,5,FALSE)=1,),HLOOKUP($AZ$5,$I$2:$Y$8,4,FALSE)*VLOOKUP($AC58,$B$32:$G$45,MATCH($AD58,$B$33:$G$33,0),FALSE)+HLOOKUP($AZ$5,$I$2:$Y$8,5,FALSE)*VLOOKUP($AC58,$B$47:$G$60,MATCH($AD58,$B$48:$G$48,0),FALSE)+$AG58,$AG58),"N/A")</f>
        <v>3752.6007902240294</v>
      </c>
      <c r="BC58" s="16" t="str">
        <f>IF(BD58&gt;0, "true", "false")</f>
        <v>false</v>
      </c>
      <c r="BD58" s="16">
        <f>AH58</f>
        <v>0</v>
      </c>
      <c r="BE58" s="16">
        <f t="shared" ref="BE58:BE69" si="158">IF(ISNUMBER($AE58),IF(OR(HLOOKUP($BE$5,$I$2:$Y$8,4,FALSE)=1,HLOOKUP($BE$5,$I$2:$Y$8,5,FALSE)=1,),HLOOKUP($BE$5,$I$2:$Y$8,4,FALSE)*VLOOKUP($AC58,$B$32:$G$45,MATCH($AD58,$B$33:$G$33,0),FALSE)+HLOOKUP($AU$5,$I$2:$Y$8,5,FALSE)*VLOOKUP($AC58,$B$47:$G$60,MATCH($AD58,$B$48:$G$48,0),FALSE)+$AE58,$AE58),"N/A")</f>
        <v>465.3</v>
      </c>
      <c r="BF58" s="16">
        <f t="shared" ref="BF58:BF69" si="159">IF(ISNUMBER($AF58),$AF58*SQRT(SUMSQ(HLOOKUP($BE$5,$J$2:$Y$8,2,FALSE)*VLOOKUP($AC58,$B$2:$G$15,MATCH($AD58,$B$3:$G$3,0),FALSE),HLOOKUP($BE$5,$J$2:$Y$8,3,FALSE)*VLOOKUP($AC58,$B$17:$G$30,MATCH($AD58,$B$18:$G$18,0),FALSE),HLOOKUP($BE$5,$J$2:$Y$8,6,FALSE)))+HLOOKUP($BE$5,$J$2:$Y$8,4,FALSE)*VLOOKUP($AC58,$B$32:$G$45,MATCH($AD58,$B$33:$G$33,0),FALSE)+HLOOKUP($BE$5,$J$2:$Y$8,5,FALSE)*VLOOKUP($AC58,$B$47:$G$60,MATCH($AD58,$B$48:$G$48,0),FALSE),"N/A")</f>
        <v>1053.3</v>
      </c>
      <c r="BG58" s="16">
        <f t="shared" ref="BG58:BG69" si="160">IF(ISNUMBER($AG58),IF(OR(HLOOKUP($BE$5,$I$2:$Y$8,4,FALSE)=1,HLOOKUP($BE$5,$I$2:$Y$8,5,FALSE)=1,),HLOOKUP($BE$5,$I$2:$Y$8,4,FALSE)*VLOOKUP($AC58,$B$32:$G$45,MATCH($AD58,$B$33:$G$33,0),FALSE)+HLOOKUP($BE$5,$I$2:$Y$8,5,FALSE)*VLOOKUP($AC58,$B$47:$G$60,MATCH($AD58,$B$48:$G$48,0),FALSE)+$AG58,$AG58),"N/A")</f>
        <v>3878.9007902240296</v>
      </c>
      <c r="BH58" s="16" t="str">
        <f>IF(BI58&gt;0, "true", "false")</f>
        <v>false</v>
      </c>
      <c r="BI58" s="16">
        <f>AH58</f>
        <v>0</v>
      </c>
      <c r="BJ58" s="16">
        <f t="shared" ref="BJ58:BJ69" si="161">IF(ISNUMBER($AE58),IF(OR(HLOOKUP($BJ$5,$I$2:$Y$8,4,FALSE)=1,HLOOKUP($BJ$5,$I$2:$Y$8,5,FALSE)=1,),HLOOKUP($BJ$5,$I$2:$Y$8,4,FALSE)*VLOOKUP($AC58,$B$32:$G$45,MATCH($AD58,$B$33:$G$33,0),FALSE)+HLOOKUP($BJ$5,$I$2:$Y$8,5,FALSE)*VLOOKUP($AC58,$B$47:$G$60,MATCH($AD58,$B$48:$G$48,0),FALSE)+$AE58,$AE58),"N/A")</f>
        <v>340.3</v>
      </c>
      <c r="BK58" s="16">
        <f t="shared" ref="BK58:BK69" si="162">IF(ISNUMBER($AF58),$AF58*SQRT(SUMSQ(HLOOKUP($BJ$5,$J$2:$Y$8,2,FALSE)*VLOOKUP($AC58,$B$2:$G$15,MATCH($AD58,$B$3:$G$3,0),FALSE),HLOOKUP($BJ$5,$J$2:$Y$8,3,FALSE)*VLOOKUP($AC58,$B$17:$G$30,MATCH($AD58,$B$18:$G$18,0),FALSE),HLOOKUP($BJ$5,$J$2:$Y$8,6,FALSE)))+HLOOKUP($BJ$5,$J$2:$Y$8,4,FALSE)*VLOOKUP($AC58,$B$32:$G$45,MATCH($AD58,$B$33:$G$33,0),FALSE)+HLOOKUP($BJ$5,$J$2:$Y$8,5,FALSE)*VLOOKUP($AC58,$B$47:$G$60,MATCH($AD58,$B$48:$G$48,0),FALSE),"N/A")</f>
        <v>928.3</v>
      </c>
      <c r="BL58" s="16">
        <f t="shared" ref="BL58:BL69" si="163">IF(ISNUMBER($AG58),IF(OR(HLOOKUP($BJ$5,$I$2:$Y$8,4,FALSE)=1,HLOOKUP($BJ$5,$I$2:$Y$8,5,FALSE)=1,),HLOOKUP($BJ$5,$I$2:$Y$8,4,FALSE)*VLOOKUP($AC58,$B$32:$G$45,MATCH($AD58,$B$33:$G$33,0),FALSE)+HLOOKUP($BJ$5,$I$2:$Y$8,5,FALSE)*VLOOKUP($AC58,$B$47:$G$60,MATCH($AD58,$B$48:$G$48,0),FALSE)+$AG58,$AG58),"N/A")</f>
        <v>3753.9007902240296</v>
      </c>
      <c r="BM58" s="16" t="str">
        <f>IF(BN58&gt;0, "true", "false")</f>
        <v>false</v>
      </c>
      <c r="BN58" s="16">
        <f>AH58</f>
        <v>0</v>
      </c>
      <c r="BO58" s="16">
        <f>IF(ISNUMBER($AI58),$AI58+HLOOKUP($BO$5,$J$2:$Y$8,4,FALSE)*VLOOKUP($AC58,$B$32:$G$45,MATCH($AD58,$B$33:$G$33,0),FALSE)+HLOOKUP($BO$5,$J$2:$Y$8,5,FALSE)*VLOOKUP($AC58,$B$47:$G$60,MATCH($AD58,$B$48:$G$48,0),FALSE),"N/A")</f>
        <v>464</v>
      </c>
      <c r="BP58" s="16">
        <f>IF(ISNUMBER($AJ58),$AJ58+HLOOKUP($BO$5,$J$2:$Y$8,4,FALSE)*VLOOKUP($AC58,$B$32:$G$45,MATCH($AD58,$B$33:$G$33,0),FALSE)+HLOOKUP($BO$5,$J$2:$Y$8,5,FALSE)*VLOOKUP($AC58,$B$47:$G$60,MATCH($AD58,$B$48:$G$48,0),FALSE),"N/A")</f>
        <v>1219</v>
      </c>
      <c r="BQ58" s="16">
        <f>IF(ISNUMBER($AK58),$AK58+HLOOKUP($BO$5,$J$2:$Y$8,4,FALSE)*VLOOKUP($AC58,$B$32:$G$45,MATCH($AD58,$B$33:$G$33,0),FALSE)+HLOOKUP($BO$5,$J$2:$Y$8,5,FALSE)*VLOOKUP($AC58,$B$47:$G$60,MATCH($AD58,$B$48:$G$48,0),FALSE),"N/A")</f>
        <v>3877.6007902240294</v>
      </c>
      <c r="BR58" s="16" t="str">
        <f>IF(BS58&gt;0, "true", "false")</f>
        <v>false</v>
      </c>
      <c r="BS58" s="16">
        <f>AL58</f>
        <v>0</v>
      </c>
      <c r="BT58" s="16">
        <f>IF(ISNUMBER($AI58),$AI58+HLOOKUP($BT$5,$J$2:$Y$8,4,FALSE)*VLOOKUP($AC58,$B$32:$G$45,MATCH($AD58,$B$33:$G$33,0),FALSE)+HLOOKUP($BT$5,$J$2:$Y$8,5,FALSE)*VLOOKUP($AC58,$B$47:$G$60,MATCH($AD58,$B$48:$G$48,0),FALSE),"N/A")</f>
        <v>339</v>
      </c>
      <c r="BU58" s="16">
        <f>IF(ISNUMBER($AJ58),$AJ58+HLOOKUP($BT$5,$J$2:$Y$8,4,FALSE)*VLOOKUP($AC58,$B$32:$G$45,MATCH($AD58,$B$33:$G$33,0),FALSE)+HLOOKUP($BT$5,$J$2:$Y$8,5,FALSE)*VLOOKUP($AC58,$B$47:$G$60,MATCH($AD58,$B$48:$G$48,0),FALSE),"N/A")</f>
        <v>1094</v>
      </c>
      <c r="BV58" s="16">
        <f>IF(ISNUMBER($AK58),$AK58+HLOOKUP($BT$5,$J$2:$Y$8,4,FALSE)*VLOOKUP($AC58,$B$32:$G$45,MATCH($AD58,$B$33:$G$33,0),FALSE)+HLOOKUP($BT$5,$J$2:$Y$8,5,FALSE)*VLOOKUP($AC58,$B$47:$G$60,MATCH($AD58,$B$48:$G$48,0),FALSE),"N/A")</f>
        <v>3752.6007902240294</v>
      </c>
      <c r="BW58" s="16" t="str">
        <f>IF(BX58&gt;0, "true", "false")</f>
        <v>false</v>
      </c>
      <c r="BX58" s="16">
        <f>AL58</f>
        <v>0</v>
      </c>
      <c r="BY58" s="16">
        <f>IF(ISNUMBER($AI58),$AI58+HLOOKUP($BY$5,$J$2:$Y$8,4,FALSE)*VLOOKUP($AC58,$B$32:$G$45,MATCH($AD58,$B$33:$G$33,0),FALSE)+HLOOKUP($BY$5,$J$2:$Y$8,5,FALSE)*VLOOKUP($AC58,$B$47:$G$60,MATCH($AD58,$B$48:$G$48,0),FALSE),"N/A")</f>
        <v>465.3</v>
      </c>
      <c r="BZ58" s="16">
        <f>IF(ISNUMBER($AJ58),$AJ58+HLOOKUP($BY$5,$J$2:$Y$8,4,FALSE)*VLOOKUP($AC58,$B$32:$G$45,MATCH($AD58,$B$33:$G$33,0),FALSE)+HLOOKUP($BY$5,$J$2:$Y$8,5,FALSE)*VLOOKUP($AC58,$B$47:$G$60,MATCH($AD58,$B$48:$G$48,0),FALSE),"N/A")</f>
        <v>1220.3</v>
      </c>
      <c r="CA58" s="16">
        <f>IF(ISNUMBER($AK58),$AK58+HLOOKUP($BY$5,$J$2:$Y$8,4,FALSE)*VLOOKUP($AC58,$B$32:$G$45,MATCH($AD58,$B$33:$G$33,0),FALSE)+HLOOKUP($BY$5,$J$2:$Y$8,5,FALSE)*VLOOKUP($AC58,$B$47:$G$60,MATCH($AD58,$B$48:$G$48,0),FALSE),"N/A")</f>
        <v>3878.9007902240296</v>
      </c>
      <c r="CB58" s="16" t="str">
        <f>IF(CC58&gt;0, "true", "false")</f>
        <v>false</v>
      </c>
      <c r="CC58" s="16">
        <f>AL58</f>
        <v>0</v>
      </c>
      <c r="CD58" s="16">
        <f>IF(ISNUMBER($AI58),$AI58+HLOOKUP($CD$5,$J$2:$Y$8,4,FALSE)*VLOOKUP($AC58,$B$32:$G$45,MATCH($AD58,$B$33:$G$33,0),FALSE)+HLOOKUP($CD$5,$J$2:$Y$8,5,FALSE)*VLOOKUP($AC58,$B$47:$G$60,MATCH($AD58,$B$48:$G$48,0),FALSE),"N/A")</f>
        <v>340.3</v>
      </c>
      <c r="CE58" s="16">
        <f>IF(ISNUMBER($AJ58),$AJ58+HLOOKUP($CD$5,$J$2:$Y$8,4,FALSE)*VLOOKUP($AC58,$B$32:$G$45,MATCH($AD58,$B$33:$G$33,0),FALSE)+HLOOKUP($CD$5,$J$2:$Y$8,5,FALSE)*VLOOKUP($AC58,$B$47:$G$60,MATCH($AD58,$B$48:$G$48,0),FALSE),"N/A")</f>
        <v>1095.3</v>
      </c>
      <c r="CF58" s="16">
        <f>IF(ISNUMBER($AK58),$AK58+HLOOKUP($CD$5,$J$2:$Y$8,4,FALSE)*VLOOKUP($AC58,$B$32:$G$45,MATCH($AD58,$B$33:$G$33,0),FALSE)+HLOOKUP($CD$5,$J$2:$Y$8,5,FALSE)*VLOOKUP($AC58,$B$47:$G$60,MATCH($AD58,$B$48:$G$48,0),FALSE),"N/A")</f>
        <v>3753.9007902240296</v>
      </c>
      <c r="CG58" s="16" t="str">
        <f>IF(CH58&gt;0, "true", "false")</f>
        <v>false</v>
      </c>
      <c r="CH58" s="16">
        <f>AL58</f>
        <v>0</v>
      </c>
      <c r="CI58" s="16">
        <f>IF(ISNUMBER($AM58),$AM58+HLOOKUP($CI$5,$J$2:$Y$8,4,FALSE)*VLOOKUP($AC58,$B$32:$G$45,MATCH($AD58,$B$33:$G$33,0),FALSE)+HLOOKUP($CI$5,$J$2:$Y$8,5,FALSE)*VLOOKUP($AC58,$B$47:$G$60,MATCH($AD58,$B$48:$G$48,0),FALSE),"N/A")</f>
        <v>464</v>
      </c>
      <c r="CJ58" s="16">
        <f>IF(ISNUMBER($AN58),$AN58+HLOOKUP($CI$5,$J$2:$Y$8,4,FALSE)*VLOOKUP($AC58,$B$32:$G$45,MATCH($AD58,$B$33:$G$33,0),FALSE)+HLOOKUP($CI$5,$J$2:$Y$8,5,FALSE)*VLOOKUP($AC58,$B$47:$G$60,MATCH($AD58,$B$48:$G$48,0),FALSE),"N/A")</f>
        <v>1149</v>
      </c>
      <c r="CK58" s="16">
        <f>IF(ISNUMBER($AO58),$AO58+HLOOKUP($CI$5,$J$2:$Y$8,4,FALSE)*VLOOKUP($AC58,$B$32:$G$45,MATCH($AD58,$B$33:$G$33,0),FALSE)+HLOOKUP($CI$5,$J$2:$Y$8,5,FALSE)*VLOOKUP($AC58,$B$47:$G$60,MATCH($AD58,$B$48:$G$48,0),FALSE),"N/A")</f>
        <v>3877.6007902240294</v>
      </c>
      <c r="CL58" s="16" t="str">
        <f>IF(CM58&gt;0, "true", "false")</f>
        <v>false</v>
      </c>
      <c r="CM58" s="76">
        <f>AP58</f>
        <v>0</v>
      </c>
      <c r="CN58" s="16">
        <f>IF(ISNUMBER($AM58),$AM58+HLOOKUP($CN$5,$J$2:$Y$8,4,FALSE)*VLOOKUP($AC58,$B$32:$G$45,MATCH($AD58,$B$33:$G$33,0),FALSE)+HLOOKUP($CN$5,$J$2:$Y$8,5,FALSE)*VLOOKUP($AC58,$B$47:$G$60,MATCH($AD58,$B$48:$G$48,0),FALSE),"N/A")</f>
        <v>339</v>
      </c>
      <c r="CO58" s="16">
        <f>IF(ISNUMBER($AN58),$AN58+HLOOKUP($CN$5,$J$2:$Y$8,4,FALSE)*VLOOKUP($AC58,$B$32:$G$45,MATCH($AD58,$B$33:$G$33,0),FALSE)+HLOOKUP($CN$5,$J$2:$Y$8,5,FALSE)*VLOOKUP($AC58,$B$47:$G$60,MATCH($AD58,$B$48:$G$48,0),FALSE),"N/A")</f>
        <v>1024</v>
      </c>
      <c r="CP58" s="16">
        <f>IF(ISNUMBER($AO58),$AO58+HLOOKUP($CN$5,$J$2:$Y$8,4,FALSE)*VLOOKUP($AC58,$B$32:$G$45,MATCH($AD58,$B$33:$G$33,0),FALSE)+HLOOKUP($CN$5,$J$2:$Y$8,5,FALSE)*VLOOKUP($AC58,$B$47:$G$60,MATCH($AD58,$B$48:$G$48,0),FALSE),"N/A")</f>
        <v>3752.6007902240294</v>
      </c>
      <c r="CQ58" s="16" t="str">
        <f>IF(CR58&gt;0, "true", "false")</f>
        <v>false</v>
      </c>
      <c r="CR58" s="76">
        <f>AP58</f>
        <v>0</v>
      </c>
      <c r="CS58" s="16">
        <f>IF(ISNUMBER($AM58),$AM58+HLOOKUP($CS$5,$J$2:$Y$8,4,FALSE)*VLOOKUP($AC58,$B$32:$G$45,MATCH($AD58,$B$33:$G$33,0),FALSE)+HLOOKUP($CS$5,$J$2:$Y$8,5,FALSE)*VLOOKUP($AC58,$B$47:$G$60,MATCH($AD58,$B$48:$G$48,0),FALSE),"N/A")</f>
        <v>465.3</v>
      </c>
      <c r="CT58" s="16">
        <f>IF(ISNUMBER($AN58),$AN58+HLOOKUP($CS$5,$J$2:$Y$8,4,FALSE)*VLOOKUP($AC58,$B$32:$G$45,MATCH($AD58,$B$33:$G$33,0),FALSE)+HLOOKUP($CS$5,$J$2:$Y$8,5,FALSE)*VLOOKUP($AC58,$B$47:$G$60,MATCH($AD58,$B$48:$G$48,0),FALSE),"N/A")</f>
        <v>1150.3</v>
      </c>
      <c r="CU58" s="16">
        <f>IF(ISNUMBER($AO58),$AO58+HLOOKUP($CS$5,$J$2:$Y$8,4,FALSE)*VLOOKUP($AC58,$B$32:$G$45,MATCH($AD58,$B$33:$G$33,0),FALSE)+HLOOKUP($CS$5,$J$2:$Y$8,5,FALSE)*VLOOKUP($AC58,$B$47:$G$60,MATCH($AD58,$B$48:$G$48,0),FALSE),"N/A")</f>
        <v>3878.9007902240296</v>
      </c>
      <c r="CV58" s="16" t="str">
        <f>IF(CW58&gt;0, "true", "false")</f>
        <v>false</v>
      </c>
      <c r="CW58" s="76">
        <f>AP58</f>
        <v>0</v>
      </c>
      <c r="CX58" s="16">
        <f>IF(ISNUMBER($AM58),$AM58+HLOOKUP($CX$5,$J$2:$Y$8,4,FALSE)*VLOOKUP($AC58,$B$32:$G$45,MATCH($AD58,$B$33:$G$33,0),FALSE)+HLOOKUP($CX$5,$J$2:$Y$8,5,FALSE)*VLOOKUP($AC58,$B$47:$G$60,MATCH($AD58,$B$48:$G$48,0),FALSE),"N/A")</f>
        <v>340.3</v>
      </c>
      <c r="CY58" s="16">
        <f>IF(ISNUMBER($AN58),$AN58+HLOOKUP($CX$5,$J$2:$Y$8,4,FALSE)*VLOOKUP($AC58,$B$32:$G$45,MATCH($AD58,$B$33:$G$33,0),FALSE)+HLOOKUP($CX$5,$J$2:$Y$8,5,FALSE)*VLOOKUP($AC58,$B$47:$G$60,MATCH($AD58,$B$48:$G$48,0),FALSE),"N/A")</f>
        <v>1025.3</v>
      </c>
      <c r="CZ58" s="16">
        <f>IF(ISNUMBER($AO58),$AO58+HLOOKUP($CX$5,$J$2:$Y$8,4,FALSE)*VLOOKUP($AC58,$B$32:$G$45,MATCH($AD58,$B$33:$G$33,0),FALSE)+HLOOKUP($CX$5,$J$2:$Y$8,5,FALSE)*VLOOKUP($AC58,$B$47:$G$60,MATCH($AD58,$B$48:$G$48,0),FALSE),"N/A")</f>
        <v>3753.9007902240296</v>
      </c>
      <c r="DA58" s="16" t="str">
        <f>IF(DB58&gt;0, "true", "false")</f>
        <v>false</v>
      </c>
      <c r="DB58" s="76">
        <f>AP58</f>
        <v>0</v>
      </c>
      <c r="DC58" s="16">
        <f>IF(ISNUMBER($AQ58),$AQ58+HLOOKUP($DC$5,$J$2:$Y$8,4,FALSE)*VLOOKUP($AC58,$B$32:$G$45,MATCH($AD58,$B$33:$G$33,0),FALSE)+HLOOKUP($DC$5,$J$2:$Y$8,5,FALSE)*VLOOKUP($AC58,$B$47:$G$60,MATCH($AD58,$B$48:$G$48,0),FALSE),"N/A")</f>
        <v>464</v>
      </c>
      <c r="DD58" s="16">
        <f>IF(ISNUMBER($AR58),$AR58+HLOOKUP($DC$5,$J$2:$Y$8,4,FALSE)*VLOOKUP($AC58,$B$32:$G$45,MATCH($AD58,$B$33:$G$33,0),FALSE)+HLOOKUP($DC$5,$J$2:$Y$8,5,FALSE)*VLOOKUP($AC58,$B$47:$G$60,MATCH($AD58,$B$48:$G$48,0),FALSE),"N/A")</f>
        <v>1503</v>
      </c>
      <c r="DE58" s="16">
        <f>IF(ISNUMBER($AS58),$AS58+HLOOKUP($DC$5,$J$2:$Y$8,4,FALSE)*VLOOKUP($AC58,$B$32:$G$45,MATCH($AD58,$B$33:$G$33,0),FALSE)+HLOOKUP($DC$5,$J$2:$Y$8,5,FALSE)*VLOOKUP($AC58,$B$47:$G$60,MATCH($AD58,$B$48:$G$48,0),FALSE),"N/A")</f>
        <v>3877.6007902240294</v>
      </c>
      <c r="DF58" s="16" t="str">
        <f>IF(DG58&gt;0, "true", "false")</f>
        <v>false</v>
      </c>
      <c r="DG58" s="76">
        <f>AT58</f>
        <v>0</v>
      </c>
      <c r="DH58" s="16">
        <f>IF(ISNUMBER($AQ58),$AQ58+HLOOKUP($DH$5,$J$2:$Y$8,4,FALSE)*VLOOKUP($AC58,$B$32:$G$45,MATCH($AD58,$B$33:$G$33,0),FALSE)+HLOOKUP($DH$5,$J$2:$Y$8,5,FALSE)*VLOOKUP($AC58,$B$47:$G$60,MATCH($AD58,$B$48:$G$48,0),FALSE),"N/A")</f>
        <v>339</v>
      </c>
      <c r="DI58" s="16">
        <f>IF(ISNUMBER($AR58),$AR58+HLOOKUP($DH$5,$J$2:$Y$8,4,FALSE)*VLOOKUP($AC58,$B$32:$G$45,MATCH($AD58,$B$33:$G$33,0),FALSE)+HLOOKUP($DH$5,$J$2:$Y$8,5,FALSE)*VLOOKUP($AC58,$B$47:$G$60,MATCH($AD58,$B$48:$G$48,0),FALSE),"N/A")</f>
        <v>1378</v>
      </c>
      <c r="DJ58" s="16">
        <f>IF(ISNUMBER($AS58),$AS58+HLOOKUP($DH$5,$J$2:$Y$8,4,FALSE)*VLOOKUP($AC58,$B$32:$G$45,MATCH($AD58,$B$33:$G$33,0),FALSE)+HLOOKUP($DH$5,$J$2:$Y$8,5,FALSE)*VLOOKUP($AC58,$B$47:$G$60,MATCH($AD58,$B$48:$G$48,0),FALSE),"N/A")</f>
        <v>3752.6007902240294</v>
      </c>
      <c r="DK58" s="16" t="str">
        <f>IF(DL58&gt;0, "true", "false")</f>
        <v>false</v>
      </c>
      <c r="DL58" s="76">
        <f>AT58</f>
        <v>0</v>
      </c>
      <c r="DM58" s="16">
        <f>IF(ISNUMBER($AQ58),$AQ58+HLOOKUP($DM$5,$J$2:$Y$8,4,FALSE)*VLOOKUP($AC58,$B$32:$G$45,MATCH($AD58,$B$33:$G$33,0),FALSE)+HLOOKUP($DM$5,$J$2:$Y$8,5,FALSE)*VLOOKUP($AC58,$B$47:$G$60,MATCH($AD58,$B$48:$G$48,0),FALSE),"N/A")</f>
        <v>465.3</v>
      </c>
      <c r="DN58" s="16">
        <f>IF(ISNUMBER($AR58),$AR58+HLOOKUP($DM$5,$J$2:$Y$8,4,FALSE)*VLOOKUP($AC58,$B$32:$G$45,MATCH($AD58,$B$33:$G$33,0),FALSE)+HLOOKUP($DM$5,$J$2:$Y$8,5,FALSE)*VLOOKUP($AC58,$B$47:$G$60,MATCH($AD58,$B$48:$G$48,0),FALSE),"N/A")</f>
        <v>1504.3</v>
      </c>
      <c r="DO58" s="16">
        <f>IF(ISNUMBER($AS58),$AS58+HLOOKUP($DM$5,$J$2:$Y$8,4,FALSE)*VLOOKUP($AC58,$B$32:$G$45,MATCH($AD58,$B$33:$G$33,0),FALSE)+HLOOKUP($DM$5,$J$2:$Y$8,5,FALSE)*VLOOKUP($AC58,$B$47:$G$60,MATCH($AD58,$B$48:$G$48,0),FALSE),"N/A")</f>
        <v>3878.9007902240296</v>
      </c>
      <c r="DP58" s="16" t="str">
        <f>IF(DQ58&gt;0, "true", "false")</f>
        <v>false</v>
      </c>
      <c r="DQ58" s="76">
        <f>AT58</f>
        <v>0</v>
      </c>
      <c r="DR58" s="16">
        <f>IF(ISNUMBER($AQ58),$AQ58+HLOOKUP($DR$5,$J$2:$Y$8,4,FALSE)*VLOOKUP($AC58,$B$32:$G$45,MATCH($AD58,$B$33:$G$33,0),FALSE)+HLOOKUP($DR$5,$J$2:$Y$8,5,FALSE)*VLOOKUP($AC58,$B$47:$G$60,MATCH($AD58,$B$48:$G$48,0),FALSE),"N/A")</f>
        <v>340.3</v>
      </c>
      <c r="DS58" s="16">
        <f>IF(ISNUMBER($AR58),$AR58+HLOOKUP($DR$5,$J$2:$Y$8,4,FALSE)*VLOOKUP($AC58,$B$32:$G$45,MATCH($AD58,$B$33:$G$33,0),FALSE)+HLOOKUP($DR$5,$J$2:$Y$8,5,FALSE)*VLOOKUP($AC58,$B$47:$G$60,MATCH($AD58,$B$48:$G$48,0),FALSE),"N/A")</f>
        <v>1379.3</v>
      </c>
      <c r="DT58" s="16">
        <f>IF(ISNUMBER($AS58),$AS58+HLOOKUP($DR$5,$J$2:$Y$8,4,FALSE)*VLOOKUP($AC58,$B$32:$G$45,MATCH($AD58,$B$33:$G$33,0),FALSE)+HLOOKUP($DR$5,$J$2:$Y$8,5,FALSE)*VLOOKUP($AC58,$B$47:$G$60,MATCH($AD58,$B$48:$G$48,0),FALSE),"N/A")</f>
        <v>3753.9007902240296</v>
      </c>
      <c r="DU58" s="16" t="str">
        <f>IF(DV58&gt;0, "true", "false")</f>
        <v>false</v>
      </c>
      <c r="DV58" s="76">
        <f>AT58</f>
        <v>0</v>
      </c>
    </row>
    <row r="59" spans="2:126" x14ac:dyDescent="0.35">
      <c r="B59" s="6" t="s">
        <v>16</v>
      </c>
      <c r="C59" s="81"/>
      <c r="D59" s="81"/>
      <c r="E59" s="81"/>
      <c r="F59" s="58">
        <v>0</v>
      </c>
      <c r="G59" s="80"/>
      <c r="I59" s="112" t="s">
        <v>80</v>
      </c>
      <c r="J59" s="7">
        <v>1.3833333333333333</v>
      </c>
      <c r="AA59" s="74">
        <v>1.5</v>
      </c>
      <c r="AB59" s="73">
        <f t="shared" si="151"/>
        <v>5.8399401475370878</v>
      </c>
      <c r="AC59" s="47" t="s">
        <v>7</v>
      </c>
      <c r="AD59" s="47" t="s">
        <v>1</v>
      </c>
      <c r="AE59" s="16">
        <f>[1]T1_o_Abbruch!$E135</f>
        <v>47</v>
      </c>
      <c r="AF59" s="16">
        <f>[1]T1_o_Abbruch!$E136</f>
        <v>64</v>
      </c>
      <c r="AG59" s="16">
        <f>[1]T1_o_Abbruch!$E137</f>
        <v>228.55796501626097</v>
      </c>
      <c r="AH59" s="16">
        <f>[1]T1_o_Abbruch!$E133</f>
        <v>0.73360000000000003</v>
      </c>
      <c r="AI59" s="16">
        <f>[1]T1_o_Abbruch!F135</f>
        <v>47</v>
      </c>
      <c r="AJ59" s="16">
        <f>[1]T1_o_Abbruch!F136</f>
        <v>68</v>
      </c>
      <c r="AK59" s="16">
        <f>[1]T1_o_Abbruch!F137</f>
        <v>228.55796501626097</v>
      </c>
      <c r="AL59" s="16">
        <f>[1]T1_o_Abbruch!F133</f>
        <v>0.67166666666666663</v>
      </c>
      <c r="AM59" s="16">
        <f>[1]T1_o_Abbruch!$G135</f>
        <v>47</v>
      </c>
      <c r="AN59" s="16">
        <f>[1]T1_o_Abbruch!$G136</f>
        <v>71</v>
      </c>
      <c r="AO59" s="16">
        <f>[1]T1_o_Abbruch!$G137</f>
        <v>228.55796501626097</v>
      </c>
      <c r="AP59" s="16">
        <f>[1]T1_o_Abbruch!$G133</f>
        <v>0.6704</v>
      </c>
      <c r="AQ59" s="16">
        <f>[1]T1_o_Abbruch!H135</f>
        <v>47</v>
      </c>
      <c r="AR59" s="16">
        <f>[1]T1_o_Abbruch!H136</f>
        <v>83</v>
      </c>
      <c r="AS59" s="16">
        <f>[1]T1_o_Abbruch!H137</f>
        <v>228.55796501626097</v>
      </c>
      <c r="AT59" s="16">
        <f>[1]T1_o_Abbruch!H133</f>
        <v>0.56320000000000003</v>
      </c>
      <c r="AU59" s="16">
        <f t="shared" si="152"/>
        <v>47</v>
      </c>
      <c r="AV59" s="16">
        <f t="shared" si="153"/>
        <v>64</v>
      </c>
      <c r="AW59" s="16">
        <f t="shared" si="154"/>
        <v>228.55796501626097</v>
      </c>
      <c r="AX59" s="47" t="str">
        <f>IF(AY59&gt;0, "true", "false")</f>
        <v>true</v>
      </c>
      <c r="AY59" s="16">
        <f>AH59</f>
        <v>0.73360000000000003</v>
      </c>
      <c r="AZ59" s="16">
        <f t="shared" si="155"/>
        <v>47</v>
      </c>
      <c r="BA59" s="16">
        <f t="shared" si="156"/>
        <v>64</v>
      </c>
      <c r="BB59" s="16">
        <f t="shared" si="157"/>
        <v>228.55796501626097</v>
      </c>
      <c r="BC59" s="16" t="str">
        <f>IF(BD59&gt;0, "true", "false")</f>
        <v>true</v>
      </c>
      <c r="BD59" s="16">
        <f>AH59</f>
        <v>0.73360000000000003</v>
      </c>
      <c r="BE59" s="16">
        <f t="shared" si="158"/>
        <v>52</v>
      </c>
      <c r="BF59" s="16">
        <f t="shared" si="159"/>
        <v>69</v>
      </c>
      <c r="BG59" s="16">
        <f t="shared" si="160"/>
        <v>233.55796501626097</v>
      </c>
      <c r="BH59" s="16" t="str">
        <f>IF(BI59&gt;0, "true", "false")</f>
        <v>true</v>
      </c>
      <c r="BI59" s="16">
        <f>AH59</f>
        <v>0.73360000000000003</v>
      </c>
      <c r="BJ59" s="16">
        <f t="shared" si="161"/>
        <v>52</v>
      </c>
      <c r="BK59" s="16">
        <f t="shared" si="162"/>
        <v>69</v>
      </c>
      <c r="BL59" s="16">
        <f t="shared" si="163"/>
        <v>233.55796501626097</v>
      </c>
      <c r="BM59" s="16" t="str">
        <f>IF(BN59&gt;0, "true", "false")</f>
        <v>true</v>
      </c>
      <c r="BN59" s="16">
        <f>AH59</f>
        <v>0.73360000000000003</v>
      </c>
      <c r="BO59" s="16">
        <f t="shared" ref="BO59:BO69" si="164">IF(ISNUMBER($AE59),IF(OR(HLOOKUP($BO$5,$I$2:$Y$8,4,FALSE)=1,HLOOKUP($BO$5,$I$2:$Y$8,5,FALSE)=1,),HLOOKUP($BO$5,$I$2:$Y$8,4,FALSE)*VLOOKUP($AC59,$B$32:$G$45,MATCH($AD59,$B$33:$G$33,0),FALSE)+HLOOKUP($BO$5,$I$2:$Y$8,5,FALSE)*VLOOKUP($AC59,$B$47:$G$60,MATCH($AD59,$B$48:$G$48,0),FALSE)+$AE59,$AE59),"N/A")</f>
        <v>47</v>
      </c>
      <c r="BP59" s="16">
        <f t="shared" ref="BP59:BP69" si="165">IF(ISNUMBER($AF59),$AF59*SQRT(SUMSQ(HLOOKUP($BO$5,$J$2:$Y$8,2,FALSE)*VLOOKUP($AC59,$B$2:$G$15,MATCH($AD59,$B$3:$G$3,0),FALSE),HLOOKUP($BO$5,$J$2:$Y$8,3,FALSE)*VLOOKUP($AC59,$B$17:$G$30,MATCH($AD59,$B$18:$G$18,0),FALSE),HLOOKUP($BO$5,$J$2:$Y$8,6,FALSE)))+HLOOKUP($BO$5,$J$2:$Y$8,4,FALSE)*VLOOKUP($AC59,$B$32:$G$45,MATCH($AD59,$B$33:$G$33,0),FALSE)+HLOOKUP($BO$5,$J$2:$Y$8,5,FALSE)*VLOOKUP($AC59,$B$47:$G$60,MATCH($AD59,$B$48:$G$48,0),FALSE),"N/A")</f>
        <v>64</v>
      </c>
      <c r="BQ59" s="16">
        <f t="shared" ref="BQ59:BQ69" si="166">IF(ISNUMBER($AG59),IF(OR(HLOOKUP($BO$5,$I$2:$Y$8,4,FALSE)=1,HLOOKUP($BO$5,$I$2:$Y$8,5,FALSE)=1,),HLOOKUP($BO$5,$I$2:$Y$8,4,FALSE)*VLOOKUP($AC59,$B$32:$G$45,MATCH($AD59,$B$33:$G$33,0),FALSE)+HLOOKUP($BO$5,$I$2:$Y$8,5,FALSE)*VLOOKUP($AC59,$B$47:$G$60,MATCH($AD59,$B$48:$G$48,0),FALSE)+$AG59,$AG59),"N/A")</f>
        <v>228.55796501626097</v>
      </c>
      <c r="BR59" s="16" t="str">
        <f>IF(BS59&gt;0, "true", "false")</f>
        <v>true</v>
      </c>
      <c r="BS59" s="16">
        <f>AL59</f>
        <v>0.67166666666666663</v>
      </c>
      <c r="BT59" s="16">
        <f t="shared" ref="BT59:BT69" si="167">IF(ISNUMBER($AE59),IF(OR(HLOOKUP($BT$5,$I$2:$Y$8,4,FALSE)=1,HLOOKUP($BT$5,$I$2:$Y$8,5,FALSE)=1,),HLOOKUP($BT$5,$I$2:$Y$8,4,FALSE)*VLOOKUP($AC59,$B$32:$G$45,MATCH($AD59,$B$33:$G$33,0),FALSE)+HLOOKUP($BT$5,$I$2:$Y$8,5,FALSE)*VLOOKUP($AC59,$B$47:$G$60,MATCH($AD59,$B$48:$G$48,0),FALSE)+$AE59,$AE59),"N/A")</f>
        <v>47</v>
      </c>
      <c r="BU59" s="16">
        <f t="shared" ref="BU59:BU69" si="168">IF(ISNUMBER($AF59),$AF59*SQRT(SUMSQ(HLOOKUP($BT$5,$J$2:$Y$8,2,FALSE)*VLOOKUP($AC59,$B$2:$G$15,MATCH($AD59,$B$3:$G$3,0),FALSE),HLOOKUP($BT$5,$J$2:$Y$8,3,FALSE)*VLOOKUP($AC59,$B$17:$G$30,MATCH($AD59,$B$18:$G$18,0),FALSE),HLOOKUP($BT$5,$J$2:$Y$8,6,FALSE)))+HLOOKUP($BT$5,$J$2:$Y$8,4,FALSE)*VLOOKUP($AC59,$B$32:$G$45,MATCH($AD59,$B$33:$G$33,0),FALSE)+HLOOKUP($BT$5,$J$2:$Y$8,5,FALSE)*VLOOKUP($AC59,$B$47:$G$60,MATCH($AD59,$B$48:$G$48,0),FALSE),"N/A")</f>
        <v>64</v>
      </c>
      <c r="BV59" s="16">
        <f t="shared" ref="BV59:BV69" si="169">IF(ISNUMBER($AG59),IF(OR(HLOOKUP($BT$5,$I$2:$Y$8,4,FALSE)=1,HLOOKUP($BT$5,$I$2:$Y$8,5,FALSE)=1,),HLOOKUP($BT$5,$I$2:$Y$8,4,FALSE)*VLOOKUP($AC59,$B$32:$G$45,MATCH($AD59,$B$33:$G$33,0),FALSE)+HLOOKUP($BT$5,$I$2:$Y$8,5,FALSE)*VLOOKUP($AC59,$B$47:$G$60,MATCH($AD59,$B$48:$G$48,0),FALSE)+$AG59,$AG59),"N/A")</f>
        <v>228.55796501626097</v>
      </c>
      <c r="BW59" s="16" t="str">
        <f>IF(BX59&gt;0, "true", "false")</f>
        <v>true</v>
      </c>
      <c r="BX59" s="16">
        <f>AL59</f>
        <v>0.67166666666666663</v>
      </c>
      <c r="BY59" s="16">
        <f t="shared" ref="BY59:BY69" si="170">IF(ISNUMBER($AE59),IF(OR(HLOOKUP($BY$5,$I$2:$Y$8,4,FALSE)=1,HLOOKUP($BY$5,$I$2:$Y$8,5,FALSE)=1,),HLOOKUP($BY$5,$I$2:$Y$8,4,FALSE)*VLOOKUP($AC59,$B$32:$G$45,MATCH($AD59,$B$33:$G$33,0),FALSE)+HLOOKUP($BY$5,$I$2:$Y$8,5,FALSE)*VLOOKUP($AC59,$B$47:$G$60,MATCH($AD59,$B$48:$G$48,0),FALSE)+$AE59,$AE59),"N/A")</f>
        <v>52</v>
      </c>
      <c r="BZ59" s="16">
        <f t="shared" ref="BZ59:BZ69" si="171">IF(ISNUMBER($AF59),$AF59*SQRT(SUMSQ(HLOOKUP($BY$5,$J$2:$Y$8,2,FALSE)*VLOOKUP($AC59,$B$2:$G$15,MATCH($AD59,$B$3:$G$3,0),FALSE),HLOOKUP($BY$5,$J$2:$Y$8,3,FALSE)*VLOOKUP($AC59,$B$17:$G$30,MATCH($AD59,$B$18:$G$18,0),FALSE),HLOOKUP($BY$5,$J$2:$Y$8,6,FALSE)))+HLOOKUP($BY$5,$J$2:$Y$8,4,FALSE)*VLOOKUP($AC59,$B$32:$G$45,MATCH($AD59,$B$33:$G$33,0),FALSE)+HLOOKUP($BY$5,$J$2:$Y$8,5,FALSE)*VLOOKUP($AC59,$B$47:$G$60,MATCH($AD59,$B$48:$G$48,0),FALSE),"N/A")</f>
        <v>69</v>
      </c>
      <c r="CA59" s="16">
        <f t="shared" ref="CA59:CA69" si="172">IF(ISNUMBER($AG59),IF(OR(HLOOKUP($BY$5,$I$2:$Y$8,4,FALSE)=1,HLOOKUP($BY$5,$I$2:$Y$8,5,FALSE)=1,),HLOOKUP($BY$5,$I$2:$Y$8,4,FALSE)*VLOOKUP($AC59,$B$32:$G$45,MATCH($AD59,$B$33:$G$33,0),FALSE)+HLOOKUP($BY$5,$I$2:$Y$8,5,FALSE)*VLOOKUP($AC59,$B$47:$G$60,MATCH($AD59,$B$48:$G$48,0),FALSE)+$AG59,$AG59),"N/A")</f>
        <v>233.55796501626097</v>
      </c>
      <c r="CB59" s="16" t="str">
        <f>IF(CC59&gt;0, "true", "false")</f>
        <v>true</v>
      </c>
      <c r="CC59" s="16">
        <f>AL59</f>
        <v>0.67166666666666663</v>
      </c>
      <c r="CD59" s="16">
        <f t="shared" ref="CD59:CD69" si="173">IF(ISNUMBER($AE59),IF(OR(HLOOKUP($CD$5,$I$2:$Y$8,4,FALSE)=1,HLOOKUP($CD$5,$I$2:$Y$8,5,FALSE)=1,),HLOOKUP($CD$5,$I$2:$Y$8,4,FALSE)*VLOOKUP($AC59,$B$32:$G$45,MATCH($AD59,$B$33:$G$33,0),FALSE)+HLOOKUP($CD$5,$I$2:$Y$8,5,FALSE)*VLOOKUP($AC59,$B$47:$G$60,MATCH($AD59,$B$48:$G$48,0),FALSE)+$AE59,$AE59),"N/A")</f>
        <v>52</v>
      </c>
      <c r="CE59" s="16">
        <f t="shared" ref="CE59:CE69" si="174">IF(ISNUMBER($AF59),$AF59*SQRT(SUMSQ(HLOOKUP($CD$5,$J$2:$Y$8,2,FALSE)*VLOOKUP($AC59,$B$2:$G$15,MATCH($AD59,$B$3:$G$3,0),FALSE),HLOOKUP($CD$5,$J$2:$Y$8,3,FALSE)*VLOOKUP($AC59,$B$17:$G$30,MATCH($AD59,$B$18:$G$18,0),FALSE),HLOOKUP($CD$5,$J$2:$Y$8,6,FALSE)))+HLOOKUP($CD$5,$J$2:$Y$8,4,FALSE)*VLOOKUP($AC59,$B$32:$G$45,MATCH($AD59,$B$33:$G$33,0),FALSE)+HLOOKUP($CD$5,$J$2:$Y$8,5,FALSE)*VLOOKUP($AC59,$B$47:$G$60,MATCH($AD59,$B$48:$G$48,0),FALSE),"N/A")</f>
        <v>69</v>
      </c>
      <c r="CF59" s="16">
        <f t="shared" ref="CF59:CF69" si="175">IF(ISNUMBER($AG59),IF(OR(HLOOKUP($CD$5,$I$2:$Y$8,4,FALSE)=1,HLOOKUP($CD$5,$I$2:$Y$8,5,FALSE)=1,),HLOOKUP($CD$5,$I$2:$Y$8,4,FALSE)*VLOOKUP($AC59,$B$32:$G$45,MATCH($AD59,$B$33:$G$33,0),FALSE)+HLOOKUP($CD$5,$I$2:$Y$8,5,FALSE)*VLOOKUP($AC59,$B$47:$G$60,MATCH($AD59,$B$48:$G$48,0),FALSE)+$AG59,$AG59),"N/A")</f>
        <v>233.55796501626097</v>
      </c>
      <c r="CG59" s="16" t="str">
        <f>IF(CH59&gt;0, "true", "false")</f>
        <v>true</v>
      </c>
      <c r="CH59" s="16">
        <f>AL59</f>
        <v>0.67166666666666663</v>
      </c>
      <c r="CI59" s="16">
        <f t="shared" ref="CI59:CI69" si="176">IF(ISNUMBER($AE59),IF(OR(HLOOKUP($CI$5,$I$2:$Y$8,4,FALSE)=1,HLOOKUP($CI$5,$I$2:$Y$8,5,FALSE)=1,),HLOOKUP($CI$5,$I$2:$Y$8,4,FALSE)*VLOOKUP($AC59,$B$32:$G$45,MATCH($AD59,$B$33:$G$33,0),FALSE)+HLOOKUP($CI$5,$I$2:$Y$8,5,FALSE)*VLOOKUP($AC59,$B$47:$G$60,MATCH($AD59,$B$48:$G$48,0),FALSE)+$AE59,$AE59),"N/A")</f>
        <v>47</v>
      </c>
      <c r="CJ59" s="16">
        <f t="shared" ref="CJ59:CJ69" si="177">IF(ISNUMBER($AF59),$AF59*SQRT(SUMSQ(HLOOKUP($CI$5,$J$2:$Y$8,2,FALSE)*VLOOKUP($AC59,$B$2:$G$15,MATCH($AD59,$B$3:$G$3,0),FALSE),HLOOKUP($CI$5,$J$2:$Y$8,3,FALSE)*VLOOKUP($AC59,$B$17:$G$30,MATCH($AD59,$B$18:$G$18,0),FALSE),HLOOKUP($CI$5,$J$2:$Y$8,6,FALSE)))+HLOOKUP($CI$5,$J$2:$Y$8,4,FALSE)*VLOOKUP($AC59,$B$32:$G$45,MATCH($AD59,$B$33:$G$33,0),FALSE)+HLOOKUP($CI$5,$J$2:$Y$8,5,FALSE)*VLOOKUP($AC59,$B$47:$G$60,MATCH($AD59,$B$48:$G$48,0),FALSE),"N/A")</f>
        <v>64</v>
      </c>
      <c r="CK59" s="16">
        <f t="shared" ref="CK59:CK69" si="178">IF(ISNUMBER($AG59),IF(OR(HLOOKUP($CI$5,$I$2:$Y$8,4,FALSE)=1,HLOOKUP($CI$5,$I$2:$Y$8,5,FALSE)=1,),HLOOKUP($CI$5,$I$2:$Y$8,4,FALSE)*VLOOKUP($AC59,$B$32:$G$45,MATCH($AD59,$B$33:$G$33,0),FALSE)+HLOOKUP($CI$5,$I$2:$Y$8,5,FALSE)*VLOOKUP($AC59,$B$47:$G$60,MATCH($AD59,$B$48:$G$48,0),FALSE)+$AG59,$AG59),"N/A")</f>
        <v>228.55796501626097</v>
      </c>
      <c r="CL59" s="16" t="str">
        <f>IF(CM59&gt;0, "true", "false")</f>
        <v>true</v>
      </c>
      <c r="CM59" s="76">
        <f>AP59</f>
        <v>0.6704</v>
      </c>
      <c r="CN59" s="16">
        <f t="shared" ref="CN59:CN69" si="179">IF(ISNUMBER($AE59),IF(OR(HLOOKUP($CN$5,$I$2:$Y$8,4,FALSE)=1,HLOOKUP($CN$5,$I$2:$Y$8,5,FALSE)=1,),HLOOKUP($CN$5,$I$2:$Y$8,4,FALSE)*VLOOKUP($AC59,$B$32:$G$45,MATCH($AD59,$B$33:$G$33,0),FALSE)+HLOOKUP($CN$5,$I$2:$Y$8,5,FALSE)*VLOOKUP($AC59,$B$47:$G$60,MATCH($AD59,$B$48:$G$48,0),FALSE)+$AE59,$AE59),"N/A")</f>
        <v>47</v>
      </c>
      <c r="CO59" s="16">
        <f t="shared" ref="CO59:CO69" si="180">IF(ISNUMBER($AF59),$AF59*SQRT(SUMSQ(HLOOKUP($CN$5,$J$2:$Y$8,2,FALSE)*VLOOKUP($AC59,$B$2:$G$15,MATCH($AD59,$B$3:$G$3,0),FALSE),HLOOKUP($CN$5,$J$2:$Y$8,3,FALSE)*VLOOKUP($AC59,$B$17:$G$30,MATCH($AD59,$B$18:$G$18,0),FALSE),HLOOKUP($CN$5,$J$2:$Y$8,6,FALSE)))+HLOOKUP($CN$5,$J$2:$Y$8,4,FALSE)*VLOOKUP($AC59,$B$32:$G$45,MATCH($AD59,$B$33:$G$33,0),FALSE)+HLOOKUP($CN$5,$J$2:$Y$8,5,FALSE)*VLOOKUP($AC59,$B$47:$G$60,MATCH($AD59,$B$48:$G$48,0),FALSE),"N/A")</f>
        <v>64</v>
      </c>
      <c r="CP59" s="16">
        <f t="shared" ref="CP59:CP69" si="181">IF(ISNUMBER($AG59),IF(OR(HLOOKUP($CN$5,$I$2:$Y$8,4,FALSE)=1,HLOOKUP($CN$5,$I$2:$Y$8,5,FALSE)=1,),HLOOKUP($CN$5,$I$2:$Y$8,4,FALSE)*VLOOKUP($AC59,$B$32:$G$45,MATCH($AD59,$B$33:$G$33,0),FALSE)+HLOOKUP($CN$5,$I$2:$Y$8,5,FALSE)*VLOOKUP($AC59,$B$47:$G$60,MATCH($AD59,$B$48:$G$48,0),FALSE)+$AG59,$AG59),"N/A")</f>
        <v>228.55796501626097</v>
      </c>
      <c r="CQ59" s="16" t="str">
        <f>IF(CR59&gt;0, "true", "false")</f>
        <v>true</v>
      </c>
      <c r="CR59" s="76">
        <f>AP59</f>
        <v>0.6704</v>
      </c>
      <c r="CS59" s="16">
        <f t="shared" ref="CS59:CS69" si="182">IF(ISNUMBER($AE59),IF(OR(HLOOKUP($CS$5,$I$2:$Y$8,4,FALSE)=1,HLOOKUP($CS$5,$I$2:$Y$8,5,FALSE)=1,),HLOOKUP($CS$5,$I$2:$Y$8,4,FALSE)*VLOOKUP($AC59,$B$32:$G$45,MATCH($AD59,$B$33:$G$33,0),FALSE)+HLOOKUP($CS$5,$I$2:$Y$8,5,FALSE)*VLOOKUP($AC59,$B$47:$G$60,MATCH($AD59,$B$48:$G$48,0),FALSE)+$AE59,$AE59),"N/A")</f>
        <v>52</v>
      </c>
      <c r="CT59" s="16">
        <f t="shared" ref="CT59:CT69" si="183">IF(ISNUMBER($AF59),$AF59*SQRT(SUMSQ(HLOOKUP($CS$5,$J$2:$Y$8,2,FALSE)*VLOOKUP($AC59,$B$2:$G$15,MATCH($AD59,$B$3:$G$3,0),FALSE),HLOOKUP($CS$5,$J$2:$Y$8,3,FALSE)*VLOOKUP($AC59,$B$17:$G$30,MATCH($AD59,$B$18:$G$18,0),FALSE),HLOOKUP($CS$5,$J$2:$Y$8,6,FALSE)))+HLOOKUP($CS$5,$J$2:$Y$8,4,FALSE)*VLOOKUP($AC59,$B$32:$G$45,MATCH($AD59,$B$33:$G$33,0),FALSE)+HLOOKUP($CS$5,$J$2:$Y$8,5,FALSE)*VLOOKUP($AC59,$B$47:$G$60,MATCH($AD59,$B$48:$G$48,0),FALSE),"N/A")</f>
        <v>69</v>
      </c>
      <c r="CU59" s="16">
        <f t="shared" ref="CU59:CU69" si="184">IF(ISNUMBER($AG59),IF(OR(HLOOKUP($CS$5,$I$2:$Y$8,4,FALSE)=1,HLOOKUP($CS$5,$I$2:$Y$8,5,FALSE)=1,),HLOOKUP($CS$5,$I$2:$Y$8,4,FALSE)*VLOOKUP($AC59,$B$32:$G$45,MATCH($AD59,$B$33:$G$33,0),FALSE)+HLOOKUP($CS$5,$I$2:$Y$8,5,FALSE)*VLOOKUP($AC59,$B$47:$G$60,MATCH($AD59,$B$48:$G$48,0),FALSE)+$AG59,$AG59),"N/A")</f>
        <v>233.55796501626097</v>
      </c>
      <c r="CV59" s="16" t="str">
        <f>IF(CW59&gt;0, "true", "false")</f>
        <v>true</v>
      </c>
      <c r="CW59" s="76">
        <f>AP59</f>
        <v>0.6704</v>
      </c>
      <c r="CX59" s="16">
        <f t="shared" ref="CX59:CX69" si="185">IF(ISNUMBER($AE59),IF(OR(HLOOKUP($CX$5,$I$2:$Y$8,4,FALSE)=1,HLOOKUP($CX$5,$I$2:$Y$8,5,FALSE)=1,),HLOOKUP($CX$5,$I$2:$Y$8,4,FALSE)*VLOOKUP($AC59,$B$32:$G$45,MATCH($AD59,$B$33:$G$33,0),FALSE)+HLOOKUP($CX$5,$I$2:$Y$8,5,FALSE)*VLOOKUP($AC59,$B$47:$G$60,MATCH($AD59,$B$48:$G$48,0),FALSE)+$AE59,$AE59),"N/A")</f>
        <v>52</v>
      </c>
      <c r="CY59" s="16">
        <f t="shared" ref="CY59:CY69" si="186">IF(ISNUMBER($AF59),$AF59*SQRT(SUMSQ(HLOOKUP($CX$5,$J$2:$Y$8,2,FALSE)*VLOOKUP($AC59,$B$2:$G$15,MATCH($AD59,$B$3:$G$3,0),FALSE),HLOOKUP($CX$5,$J$2:$Y$8,3,FALSE)*VLOOKUP($AC59,$B$17:$G$30,MATCH($AD59,$B$18:$G$18,0),FALSE),HLOOKUP($CX$5,$J$2:$Y$8,6,FALSE)))+HLOOKUP($CX$5,$J$2:$Y$8,4,FALSE)*VLOOKUP($AC59,$B$32:$G$45,MATCH($AD59,$B$33:$G$33,0),FALSE)+HLOOKUP($CX$5,$J$2:$Y$8,5,FALSE)*VLOOKUP($AC59,$B$47:$G$60,MATCH($AD59,$B$48:$G$48,0),FALSE),"N/A")</f>
        <v>69</v>
      </c>
      <c r="CZ59" s="16">
        <f t="shared" ref="CZ59:CZ69" si="187">IF(ISNUMBER($AG59),IF(OR(HLOOKUP($CX$5,$I$2:$Y$8,4,FALSE)=1,HLOOKUP($CX$5,$I$2:$Y$8,5,FALSE)=1,),HLOOKUP($CX$5,$I$2:$Y$8,4,FALSE)*VLOOKUP($AC59,$B$32:$G$45,MATCH($AD59,$B$33:$G$33,0),FALSE)+HLOOKUP($CX$5,$I$2:$Y$8,5,FALSE)*VLOOKUP($AC59,$B$47:$G$60,MATCH($AD59,$B$48:$G$48,0),FALSE)+$AG59,$AG59),"N/A")</f>
        <v>233.55796501626097</v>
      </c>
      <c r="DA59" s="16" t="str">
        <f>IF(DB59&gt;0, "true", "false")</f>
        <v>true</v>
      </c>
      <c r="DB59" s="76">
        <f>AP59</f>
        <v>0.6704</v>
      </c>
      <c r="DC59" s="16">
        <f t="shared" ref="DC59:DC69" si="188">IF(ISNUMBER($AE59),IF(OR(HLOOKUP($DC$5,$I$2:$Y$8,4,FALSE)=1,HLOOKUP($DC$5,$I$2:$Y$8,5,FALSE)=1,),HLOOKUP($DC$5,$I$2:$Y$8,4,FALSE)*VLOOKUP($AC59,$B$32:$G$45,MATCH($AD59,$B$33:$G$33,0),FALSE)+HLOOKUP($DC$5,$I$2:$Y$8,5,FALSE)*VLOOKUP($AC59,$B$47:$G$60,MATCH($AD59,$B$48:$G$48,0),FALSE)+$AE59,$AE59),"N/A")</f>
        <v>47</v>
      </c>
      <c r="DD59" s="16">
        <f t="shared" ref="DD59:DD69" si="189">IF(ISNUMBER($AF59),$AF59*SQRT(SUMSQ(HLOOKUP($DC$5,$J$2:$Y$8,2,FALSE)*VLOOKUP($AC59,$B$2:$G$15,MATCH($AD59,$B$3:$G$3,0),FALSE),HLOOKUP($DC$5,$J$2:$Y$8,3,FALSE)*VLOOKUP($AC59,$B$17:$G$30,MATCH($AD59,$B$18:$G$18,0),FALSE),HLOOKUP($DC$5,$J$2:$Y$8,6,FALSE)))+HLOOKUP($DC$5,$J$2:$Y$8,4,FALSE)*VLOOKUP($AC59,$B$32:$G$45,MATCH($AD59,$B$33:$G$33,0),FALSE)+HLOOKUP($DC$5,$J$2:$Y$8,5,FALSE)*VLOOKUP($AC59,$B$47:$G$60,MATCH($AD59,$B$48:$G$48,0),FALSE),"N/A")</f>
        <v>90.509667991878089</v>
      </c>
      <c r="DE59" s="16">
        <f t="shared" ref="DE59:DE69" si="190">IF(ISNUMBER($AG59),IF(OR(HLOOKUP($DC$5,$I$2:$Y$8,4,FALSE)=1,HLOOKUP($DC$5,$I$2:$Y$8,5,FALSE)=1,),HLOOKUP($DC$5,$I$2:$Y$8,4,FALSE)*VLOOKUP($AC59,$B$32:$G$45,MATCH($AD59,$B$33:$G$33,0),FALSE)+HLOOKUP($DC$5,$I$2:$Y$8,5,FALSE)*VLOOKUP($AC59,$B$47:$G$60,MATCH($AD59,$B$48:$G$48,0),FALSE)+$AG59,$AG59),"N/A")</f>
        <v>228.55796501626097</v>
      </c>
      <c r="DF59" s="16" t="str">
        <f>IF(DG59&gt;0, "true", "false")</f>
        <v>true</v>
      </c>
      <c r="DG59" s="76">
        <f>AT59</f>
        <v>0.56320000000000003</v>
      </c>
      <c r="DH59" s="16">
        <f t="shared" ref="DH59:DH69" si="191">IF(ISNUMBER($AE59),IF(OR(HLOOKUP($DH$5,$I$2:$Y$8,4,FALSE)=1,HLOOKUP($DH$5,$I$2:$Y$8,5,FALSE)=1,),HLOOKUP($DH$5,$I$2:$Y$8,4,FALSE)*VLOOKUP($AC59,$B$32:$G$45,MATCH($AD59,$B$33:$G$33,0),FALSE)+HLOOKUP($DH$5,$I$2:$Y$8,5,FALSE)*VLOOKUP($AC59,$B$47:$G$60,MATCH($AD59,$B$48:$G$48,0),FALSE)+$AE59,$AE59),"N/A")</f>
        <v>47</v>
      </c>
      <c r="DI59" s="16">
        <f t="shared" ref="DI59:DI69" si="192">IF(ISNUMBER($AF59),$AF59*SQRT(SUMSQ(HLOOKUP($DH$5,$J$2:$Y$8,2,FALSE)*VLOOKUP($AC59,$B$2:$G$15,MATCH($AD59,$B$3:$G$3,0),FALSE),HLOOKUP($DH$5,$J$2:$Y$8,3,FALSE)*VLOOKUP($AC59,$B$17:$G$30,MATCH($AD59,$B$18:$G$18,0),FALSE),HLOOKUP($DH$5,$J$2:$Y$8,6,FALSE)))+HLOOKUP($DH$5,$J$2:$Y$8,4,FALSE)*VLOOKUP($AC59,$B$32:$G$45,MATCH($AD59,$B$33:$G$33,0),FALSE)+HLOOKUP($DH$5,$J$2:$Y$8,5,FALSE)*VLOOKUP($AC59,$B$47:$G$60,MATCH($AD59,$B$48:$G$48,0),FALSE),"N/A")</f>
        <v>90.509667991878089</v>
      </c>
      <c r="DJ59" s="16">
        <f t="shared" ref="DJ59:DJ69" si="193">IF(ISNUMBER($AG59),IF(OR(HLOOKUP($DH$5,$I$2:$Y$8,4,FALSE)=1,HLOOKUP($DH$5,$I$2:$Y$8,5,FALSE)=1,),HLOOKUP($DH$5,$I$2:$Y$8,4,FALSE)*VLOOKUP($AC59,$B$32:$G$45,MATCH($AD59,$B$33:$G$33,0),FALSE)+HLOOKUP($DH$5,$I$2:$Y$8,5,FALSE)*VLOOKUP($AC59,$B$47:$G$60,MATCH($AD59,$B$48:$G$48,0),FALSE)+$AG59,$AG59),"N/A")</f>
        <v>228.55796501626097</v>
      </c>
      <c r="DK59" s="16" t="str">
        <f>IF(DL59&gt;0, "true", "false")</f>
        <v>true</v>
      </c>
      <c r="DL59" s="76">
        <f>AT59</f>
        <v>0.56320000000000003</v>
      </c>
      <c r="DM59" s="16">
        <f t="shared" ref="DM59:DM69" si="194">IF(ISNUMBER($AE59),IF(OR(HLOOKUP($DM$5,$I$2:$Y$8,4,FALSE)=1,HLOOKUP($DM$5,$I$2:$Y$8,5,FALSE)=1,),HLOOKUP($DM$5,$I$2:$Y$8,4,FALSE)*VLOOKUP($AC59,$B$32:$G$45,MATCH($AD59,$B$33:$G$33,0),FALSE)+HLOOKUP($DM$5,$I$2:$Y$8,5,FALSE)*VLOOKUP($AC59,$B$47:$G$60,MATCH($AD59,$B$48:$G$48,0),FALSE)+$AE59,$AE59),"N/A")</f>
        <v>52</v>
      </c>
      <c r="DN59" s="16">
        <f t="shared" ref="DN59:DN69" si="195">IF(ISNUMBER($AF59),$AF59*SQRT(SUMSQ(HLOOKUP($DM$5,$J$2:$Y$8,2,FALSE)*VLOOKUP($AC59,$B$2:$G$15,MATCH($AD59,$B$3:$G$3,0),FALSE),HLOOKUP($DM$5,$J$2:$Y$8,3,FALSE)*VLOOKUP($AC59,$B$17:$G$30,MATCH($AD59,$B$18:$G$18,0),FALSE),HLOOKUP($DM$5,$J$2:$Y$8,6,FALSE)))+HLOOKUP($DM$5,$J$2:$Y$8,4,FALSE)*VLOOKUP($AC59,$B$32:$G$45,MATCH($AD59,$B$33:$G$33,0),FALSE)+HLOOKUP($DM$5,$J$2:$Y$8,5,FALSE)*VLOOKUP($AC59,$B$47:$G$60,MATCH($AD59,$B$48:$G$48,0),FALSE),"N/A")</f>
        <v>95.509667991878089</v>
      </c>
      <c r="DO59" s="16">
        <f t="shared" ref="DO59:DO69" si="196">IF(ISNUMBER($AG59),IF(OR(HLOOKUP($DM$5,$I$2:$Y$8,4,FALSE)=1,HLOOKUP($DM$5,$I$2:$Y$8,5,FALSE)=1,),HLOOKUP($DM$5,$I$2:$Y$8,4,FALSE)*VLOOKUP($AC59,$B$32:$G$45,MATCH($AD59,$B$33:$G$33,0),FALSE)+HLOOKUP($DM$5,$I$2:$Y$8,5,FALSE)*VLOOKUP($AC59,$B$47:$G$60,MATCH($AD59,$B$48:$G$48,0),FALSE)+$AG59,$AG59),"N/A")</f>
        <v>233.55796501626097</v>
      </c>
      <c r="DP59" s="16" t="str">
        <f>IF(DQ59&gt;0, "true", "false")</f>
        <v>true</v>
      </c>
      <c r="DQ59" s="76">
        <f>AT59</f>
        <v>0.56320000000000003</v>
      </c>
      <c r="DR59" s="16">
        <f t="shared" ref="DR59:DR69" si="197">IF(ISNUMBER($AE59),IF(OR(HLOOKUP($DR$5,$I$2:$Y$8,4,FALSE)=1,HLOOKUP($DR$5,$I$2:$Y$8,5,FALSE)=1,),HLOOKUP($DR$5,$I$2:$Y$8,4,FALSE)*VLOOKUP($AC59,$B$32:$G$45,MATCH($AD59,$B$33:$G$33,0),FALSE)+HLOOKUP($DR$5,$I$2:$Y$8,5,FALSE)*VLOOKUP($AC59,$B$47:$G$60,MATCH($AD59,$B$48:$G$48,0),FALSE)+$AE59,$AE59),"N/A")</f>
        <v>52</v>
      </c>
      <c r="DS59" s="16">
        <f t="shared" ref="DS59:DS69" si="198">IF(ISNUMBER($AF59),$AF59*SQRT(SUMSQ(HLOOKUP($DR$5,$J$2:$Y$8,2,FALSE)*VLOOKUP($AC59,$B$2:$G$15,MATCH($AD59,$B$3:$G$3,0),FALSE),HLOOKUP($DR$5,$J$2:$Y$8,3,FALSE)*VLOOKUP($AC59,$B$17:$G$30,MATCH($AD59,$B$18:$G$18,0),FALSE),HLOOKUP($DR$5,$J$2:$Y$8,6,FALSE)))+HLOOKUP($DR$5,$J$2:$Y$8,4,FALSE)*VLOOKUP($AC59,$B$32:$G$45,MATCH($AD59,$B$33:$G$33,0),FALSE)+HLOOKUP($DR$5,$J$2:$Y$8,5,FALSE)*VLOOKUP($AC59,$B$47:$G$60,MATCH($AD59,$B$48:$G$48,0),FALSE),"N/A")</f>
        <v>95.509667991878089</v>
      </c>
      <c r="DT59" s="16">
        <f t="shared" ref="DT59:DT69" si="199">IF(ISNUMBER($AG59),IF(OR(HLOOKUP($DR$5,$I$2:$Y$8,4,FALSE)=1,HLOOKUP($DR$5,$I$2:$Y$8,5,FALSE)=1,),HLOOKUP($DR$5,$I$2:$Y$8,4,FALSE)*VLOOKUP($AC59,$B$32:$G$45,MATCH($AD59,$B$33:$G$33,0),FALSE)+HLOOKUP($DR$5,$I$2:$Y$8,5,FALSE)*VLOOKUP($AC59,$B$47:$G$60,MATCH($AD59,$B$48:$G$48,0),FALSE)+$AG59,$AG59),"N/A")</f>
        <v>233.55796501626097</v>
      </c>
      <c r="DU59" s="16" t="str">
        <f>IF(DV59&gt;0, "true", "false")</f>
        <v>true</v>
      </c>
      <c r="DV59" s="76">
        <f>AT59</f>
        <v>0.56320000000000003</v>
      </c>
    </row>
    <row r="60" spans="2:126" ht="15" thickBot="1" x14ac:dyDescent="0.4">
      <c r="B60" s="9" t="s">
        <v>17</v>
      </c>
      <c r="C60" s="79"/>
      <c r="D60" s="79"/>
      <c r="E60" s="79"/>
      <c r="F60" s="78">
        <v>0</v>
      </c>
      <c r="G60" s="77"/>
      <c r="I60" s="112" t="s">
        <v>81</v>
      </c>
      <c r="J60" s="7">
        <v>1.45</v>
      </c>
      <c r="AA60" s="74" t="s">
        <v>114</v>
      </c>
      <c r="AB60" s="73" t="str">
        <f t="shared" si="151"/>
        <v>-</v>
      </c>
      <c r="AC60" s="47" t="s">
        <v>8</v>
      </c>
      <c r="AD60" s="47" t="s">
        <v>1</v>
      </c>
      <c r="AE60" s="16"/>
      <c r="AF60" s="16"/>
      <c r="AG60" s="16" t="str">
        <f>IF(MAX(AV9,BA9,BF9,BK9,BP9,BU9,BZ9,CE9,CJ9,CO9,CT9,CY9,DD9,DI9,DN9,DS9)=0,"N/A",MAX(AV9,BA9,BF9,BK9,BP9,BU9,BZ9,CE9,CJ9,CO9,CT9,CY9,DD9,DI9,DN9,DS9))</f>
        <v>N/A</v>
      </c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 t="str">
        <f t="shared" si="152"/>
        <v>N/A</v>
      </c>
      <c r="AV60" s="16" t="str">
        <f t="shared" si="153"/>
        <v>N/A</v>
      </c>
      <c r="AW60" s="16" t="str">
        <f t="shared" si="154"/>
        <v>N/A</v>
      </c>
      <c r="AX60" s="47"/>
      <c r="AY60" s="16"/>
      <c r="AZ60" s="16" t="str">
        <f t="shared" si="155"/>
        <v>N/A</v>
      </c>
      <c r="BA60" s="16" t="str">
        <f t="shared" si="156"/>
        <v>N/A</v>
      </c>
      <c r="BB60" s="16" t="str">
        <f t="shared" si="157"/>
        <v>N/A</v>
      </c>
      <c r="BC60" s="16"/>
      <c r="BD60" s="16"/>
      <c r="BE60" s="16" t="str">
        <f t="shared" si="158"/>
        <v>N/A</v>
      </c>
      <c r="BF60" s="16" t="str">
        <f t="shared" si="159"/>
        <v>N/A</v>
      </c>
      <c r="BG60" s="16" t="str">
        <f t="shared" si="160"/>
        <v>N/A</v>
      </c>
      <c r="BH60" s="16"/>
      <c r="BI60" s="16"/>
      <c r="BJ60" s="16" t="str">
        <f t="shared" si="161"/>
        <v>N/A</v>
      </c>
      <c r="BK60" s="16" t="str">
        <f t="shared" si="162"/>
        <v>N/A</v>
      </c>
      <c r="BL60" s="16" t="str">
        <f t="shared" si="163"/>
        <v>N/A</v>
      </c>
      <c r="BM60" s="16"/>
      <c r="BN60" s="16"/>
      <c r="BO60" s="16" t="str">
        <f t="shared" si="164"/>
        <v>N/A</v>
      </c>
      <c r="BP60" s="16" t="str">
        <f t="shared" si="165"/>
        <v>N/A</v>
      </c>
      <c r="BQ60" s="16" t="str">
        <f t="shared" si="166"/>
        <v>N/A</v>
      </c>
      <c r="BR60" s="16"/>
      <c r="BS60" s="16"/>
      <c r="BT60" s="16" t="str">
        <f t="shared" si="167"/>
        <v>N/A</v>
      </c>
      <c r="BU60" s="16" t="str">
        <f t="shared" si="168"/>
        <v>N/A</v>
      </c>
      <c r="BV60" s="16" t="str">
        <f t="shared" si="169"/>
        <v>N/A</v>
      </c>
      <c r="BW60" s="16"/>
      <c r="BX60" s="16"/>
      <c r="BY60" s="16" t="str">
        <f t="shared" si="170"/>
        <v>N/A</v>
      </c>
      <c r="BZ60" s="16" t="str">
        <f t="shared" si="171"/>
        <v>N/A</v>
      </c>
      <c r="CA60" s="16" t="str">
        <f t="shared" si="172"/>
        <v>N/A</v>
      </c>
      <c r="CB60" s="16"/>
      <c r="CC60" s="16"/>
      <c r="CD60" s="16" t="str">
        <f t="shared" si="173"/>
        <v>N/A</v>
      </c>
      <c r="CE60" s="16" t="str">
        <f t="shared" si="174"/>
        <v>N/A</v>
      </c>
      <c r="CF60" s="16" t="str">
        <f t="shared" si="175"/>
        <v>N/A</v>
      </c>
      <c r="CG60" s="16"/>
      <c r="CH60" s="16"/>
      <c r="CI60" s="16" t="str">
        <f t="shared" si="176"/>
        <v>N/A</v>
      </c>
      <c r="CJ60" s="16" t="str">
        <f t="shared" si="177"/>
        <v>N/A</v>
      </c>
      <c r="CK60" s="16" t="str">
        <f t="shared" si="178"/>
        <v>N/A</v>
      </c>
      <c r="CL60" s="16"/>
      <c r="CM60" s="76"/>
      <c r="CN60" s="16" t="str">
        <f t="shared" si="179"/>
        <v>N/A</v>
      </c>
      <c r="CO60" s="16" t="str">
        <f t="shared" si="180"/>
        <v>N/A</v>
      </c>
      <c r="CP60" s="16" t="str">
        <f t="shared" si="181"/>
        <v>N/A</v>
      </c>
      <c r="CQ60" s="16"/>
      <c r="CR60" s="76"/>
      <c r="CS60" s="16" t="str">
        <f t="shared" si="182"/>
        <v>N/A</v>
      </c>
      <c r="CT60" s="16" t="str">
        <f t="shared" si="183"/>
        <v>N/A</v>
      </c>
      <c r="CU60" s="16" t="str">
        <f t="shared" si="184"/>
        <v>N/A</v>
      </c>
      <c r="CV60" s="16"/>
      <c r="CW60" s="76"/>
      <c r="CX60" s="16" t="str">
        <f t="shared" si="185"/>
        <v>N/A</v>
      </c>
      <c r="CY60" s="16" t="str">
        <f t="shared" si="186"/>
        <v>N/A</v>
      </c>
      <c r="CZ60" s="16" t="str">
        <f t="shared" si="187"/>
        <v>N/A</v>
      </c>
      <c r="DA60" s="16"/>
      <c r="DB60" s="76"/>
      <c r="DC60" s="16" t="str">
        <f t="shared" si="188"/>
        <v>N/A</v>
      </c>
      <c r="DD60" s="16" t="str">
        <f t="shared" si="189"/>
        <v>N/A</v>
      </c>
      <c r="DE60" s="16" t="str">
        <f t="shared" si="190"/>
        <v>N/A</v>
      </c>
      <c r="DF60" s="16"/>
      <c r="DG60" s="76"/>
      <c r="DH60" s="16" t="str">
        <f t="shared" si="191"/>
        <v>N/A</v>
      </c>
      <c r="DI60" s="16" t="str">
        <f t="shared" si="192"/>
        <v>N/A</v>
      </c>
      <c r="DJ60" s="16" t="str">
        <f t="shared" si="193"/>
        <v>N/A</v>
      </c>
      <c r="DK60" s="16"/>
      <c r="DL60" s="76"/>
      <c r="DM60" s="16" t="str">
        <f t="shared" si="194"/>
        <v>N/A</v>
      </c>
      <c r="DN60" s="16" t="str">
        <f t="shared" si="195"/>
        <v>N/A</v>
      </c>
      <c r="DO60" s="16" t="str">
        <f t="shared" si="196"/>
        <v>N/A</v>
      </c>
      <c r="DP60" s="16"/>
      <c r="DQ60" s="76"/>
      <c r="DR60" s="16" t="str">
        <f t="shared" si="197"/>
        <v>N/A</v>
      </c>
      <c r="DS60" s="16" t="str">
        <f t="shared" si="198"/>
        <v>N/A</v>
      </c>
      <c r="DT60" s="16" t="str">
        <f t="shared" si="199"/>
        <v>N/A</v>
      </c>
      <c r="DU60" s="16"/>
      <c r="DV60" s="76"/>
    </row>
    <row r="61" spans="2:126" x14ac:dyDescent="0.35">
      <c r="I61" s="112" t="s">
        <v>90</v>
      </c>
      <c r="J61" s="7">
        <v>1.45</v>
      </c>
      <c r="AA61" s="74">
        <v>1.5</v>
      </c>
      <c r="AB61" s="73">
        <f t="shared" si="151"/>
        <v>5.0139491254065245</v>
      </c>
      <c r="AC61" s="47" t="s">
        <v>9</v>
      </c>
      <c r="AD61" s="47" t="s">
        <v>1</v>
      </c>
      <c r="AE61" s="16">
        <f>[1]T1_o_Abbruch!E156</f>
        <v>42</v>
      </c>
      <c r="AF61" s="16">
        <f>[1]T1_o_Abbruch!E157</f>
        <v>62</v>
      </c>
      <c r="AG61" s="16">
        <f>[1]T1_o_Abbruch!E158</f>
        <v>222.55796501626097</v>
      </c>
      <c r="AH61" s="16">
        <f>[1]T1_o_Abbruch!E154</f>
        <v>0.76239999999999997</v>
      </c>
      <c r="AI61" s="16">
        <f>[1]T1_o_Abbruch!F$156</f>
        <v>42</v>
      </c>
      <c r="AJ61" s="16">
        <f>[1]T1_o_Abbruch!F$157</f>
        <v>64</v>
      </c>
      <c r="AK61" s="16">
        <f>[1]T1_o_Abbruch!F$158</f>
        <v>222.55796501626097</v>
      </c>
      <c r="AL61" s="16">
        <f>[1]T1_o_Abbruch!F154</f>
        <v>0.68533333333333335</v>
      </c>
      <c r="AM61" s="16">
        <f>[1]T1_o_Abbruch!G$156</f>
        <v>42</v>
      </c>
      <c r="AN61" s="16">
        <f>[1]T1_o_Abbruch!G$157</f>
        <v>67</v>
      </c>
      <c r="AO61" s="16">
        <f>[1]T1_o_Abbruch!G$158</f>
        <v>222.55796501626097</v>
      </c>
      <c r="AP61" s="16">
        <f>[1]T1_o_Abbruch!G$154</f>
        <v>0.67359999999999998</v>
      </c>
      <c r="AQ61" s="16">
        <f>[1]T1_o_Abbruch!H$156</f>
        <v>42</v>
      </c>
      <c r="AR61" s="16">
        <f>[1]T1_o_Abbruch!H$157</f>
        <v>76</v>
      </c>
      <c r="AS61" s="16">
        <f>[1]T1_o_Abbruch!H$158</f>
        <v>222.55796501626097</v>
      </c>
      <c r="AT61" s="16">
        <f>[1]T1_o_Abbruch!H$154</f>
        <v>0.5948</v>
      </c>
      <c r="AU61" s="16">
        <f t="shared" si="152"/>
        <v>42</v>
      </c>
      <c r="AV61" s="16">
        <f t="shared" si="153"/>
        <v>62</v>
      </c>
      <c r="AW61" s="16">
        <f t="shared" si="154"/>
        <v>222.55796501626097</v>
      </c>
      <c r="AX61" s="47" t="str">
        <f>IF(AY61&gt;0, "true", "false")</f>
        <v>true</v>
      </c>
      <c r="AY61" s="16">
        <f>AH61</f>
        <v>0.76239999999999997</v>
      </c>
      <c r="AZ61" s="16">
        <f t="shared" si="155"/>
        <v>42</v>
      </c>
      <c r="BA61" s="16">
        <f t="shared" si="156"/>
        <v>62</v>
      </c>
      <c r="BB61" s="16">
        <f t="shared" si="157"/>
        <v>222.55796501626097</v>
      </c>
      <c r="BC61" s="16" t="str">
        <f>IF(BD61&gt;0, "true", "false")</f>
        <v>true</v>
      </c>
      <c r="BD61" s="16">
        <f>AH61</f>
        <v>0.76239999999999997</v>
      </c>
      <c r="BE61" s="16">
        <f t="shared" si="158"/>
        <v>42</v>
      </c>
      <c r="BF61" s="16">
        <f t="shared" si="159"/>
        <v>62</v>
      </c>
      <c r="BG61" s="16">
        <f t="shared" si="160"/>
        <v>222.55796501626097</v>
      </c>
      <c r="BH61" s="16" t="str">
        <f>IF(BI61&gt;0, "true", "false")</f>
        <v>true</v>
      </c>
      <c r="BI61" s="16">
        <f>AH61</f>
        <v>0.76239999999999997</v>
      </c>
      <c r="BJ61" s="16">
        <f t="shared" si="161"/>
        <v>42</v>
      </c>
      <c r="BK61" s="16">
        <f t="shared" si="162"/>
        <v>62</v>
      </c>
      <c r="BL61" s="16">
        <f t="shared" si="163"/>
        <v>222.55796501626097</v>
      </c>
      <c r="BM61" s="16" t="str">
        <f>IF(BN61&gt;0, "true", "false")</f>
        <v>true</v>
      </c>
      <c r="BN61" s="16">
        <f>AH61</f>
        <v>0.76239999999999997</v>
      </c>
      <c r="BO61" s="16">
        <f t="shared" si="164"/>
        <v>42</v>
      </c>
      <c r="BP61" s="16">
        <f t="shared" si="165"/>
        <v>62</v>
      </c>
      <c r="BQ61" s="16">
        <f t="shared" si="166"/>
        <v>222.55796501626097</v>
      </c>
      <c r="BR61" s="16" t="str">
        <f>IF(BS61&gt;0, "true", "false")</f>
        <v>true</v>
      </c>
      <c r="BS61" s="16">
        <f>AL61</f>
        <v>0.68533333333333335</v>
      </c>
      <c r="BT61" s="16">
        <f t="shared" si="167"/>
        <v>42</v>
      </c>
      <c r="BU61" s="16">
        <f t="shared" si="168"/>
        <v>62</v>
      </c>
      <c r="BV61" s="16">
        <f t="shared" si="169"/>
        <v>222.55796501626097</v>
      </c>
      <c r="BW61" s="16" t="str">
        <f>IF(BX61&gt;0, "true", "false")</f>
        <v>true</v>
      </c>
      <c r="BX61" s="16">
        <f>AL61</f>
        <v>0.68533333333333335</v>
      </c>
      <c r="BY61" s="16">
        <f t="shared" si="170"/>
        <v>42</v>
      </c>
      <c r="BZ61" s="16">
        <f t="shared" si="171"/>
        <v>62</v>
      </c>
      <c r="CA61" s="16">
        <f t="shared" si="172"/>
        <v>222.55796501626097</v>
      </c>
      <c r="CB61" s="16" t="str">
        <f>IF(CC61&gt;0, "true", "false")</f>
        <v>true</v>
      </c>
      <c r="CC61" s="16">
        <f>AL61</f>
        <v>0.68533333333333335</v>
      </c>
      <c r="CD61" s="16">
        <f t="shared" si="173"/>
        <v>42</v>
      </c>
      <c r="CE61" s="16">
        <f t="shared" si="174"/>
        <v>62</v>
      </c>
      <c r="CF61" s="16">
        <f t="shared" si="175"/>
        <v>222.55796501626097</v>
      </c>
      <c r="CG61" s="16" t="str">
        <f>IF(CH61&gt;0, "true", "false")</f>
        <v>true</v>
      </c>
      <c r="CH61" s="16">
        <f>AL61</f>
        <v>0.68533333333333335</v>
      </c>
      <c r="CI61" s="16">
        <f t="shared" si="176"/>
        <v>42</v>
      </c>
      <c r="CJ61" s="16">
        <f t="shared" si="177"/>
        <v>124</v>
      </c>
      <c r="CK61" s="16">
        <f t="shared" si="178"/>
        <v>222.55796501626097</v>
      </c>
      <c r="CL61" s="16" t="str">
        <f>IF(CM61&gt;0, "true", "false")</f>
        <v>true</v>
      </c>
      <c r="CM61" s="76">
        <f>AP61</f>
        <v>0.67359999999999998</v>
      </c>
      <c r="CN61" s="16">
        <f t="shared" si="179"/>
        <v>42</v>
      </c>
      <c r="CO61" s="16">
        <f t="shared" si="180"/>
        <v>124</v>
      </c>
      <c r="CP61" s="16">
        <f t="shared" si="181"/>
        <v>222.55796501626097</v>
      </c>
      <c r="CQ61" s="16" t="str">
        <f>IF(CR61&gt;0, "true", "false")</f>
        <v>true</v>
      </c>
      <c r="CR61" s="76">
        <f>AP61</f>
        <v>0.67359999999999998</v>
      </c>
      <c r="CS61" s="16">
        <f t="shared" si="182"/>
        <v>42</v>
      </c>
      <c r="CT61" s="16">
        <f t="shared" si="183"/>
        <v>124</v>
      </c>
      <c r="CU61" s="16">
        <f t="shared" si="184"/>
        <v>222.55796501626097</v>
      </c>
      <c r="CV61" s="16" t="str">
        <f>IF(CW61&gt;0, "true", "false")</f>
        <v>true</v>
      </c>
      <c r="CW61" s="76">
        <f>AP61</f>
        <v>0.67359999999999998</v>
      </c>
      <c r="CX61" s="16">
        <f t="shared" si="185"/>
        <v>42</v>
      </c>
      <c r="CY61" s="16">
        <f t="shared" si="186"/>
        <v>124</v>
      </c>
      <c r="CZ61" s="16">
        <f t="shared" si="187"/>
        <v>222.55796501626097</v>
      </c>
      <c r="DA61" s="16" t="str">
        <f>IF(DB61&gt;0, "true", "false")</f>
        <v>true</v>
      </c>
      <c r="DB61" s="76">
        <f>AP61</f>
        <v>0.67359999999999998</v>
      </c>
      <c r="DC61" s="16">
        <f t="shared" si="188"/>
        <v>42</v>
      </c>
      <c r="DD61" s="16">
        <f t="shared" si="189"/>
        <v>138.63621460498698</v>
      </c>
      <c r="DE61" s="16">
        <f t="shared" si="190"/>
        <v>222.55796501626097</v>
      </c>
      <c r="DF61" s="16" t="str">
        <f>IF(DG61&gt;0, "true", "false")</f>
        <v>true</v>
      </c>
      <c r="DG61" s="76">
        <f>AT61</f>
        <v>0.5948</v>
      </c>
      <c r="DH61" s="16">
        <f t="shared" si="191"/>
        <v>42</v>
      </c>
      <c r="DI61" s="16">
        <f t="shared" si="192"/>
        <v>138.63621460498698</v>
      </c>
      <c r="DJ61" s="16">
        <f t="shared" si="193"/>
        <v>222.55796501626097</v>
      </c>
      <c r="DK61" s="16" t="str">
        <f>IF(DL61&gt;0, "true", "false")</f>
        <v>true</v>
      </c>
      <c r="DL61" s="76">
        <f>AT61</f>
        <v>0.5948</v>
      </c>
      <c r="DM61" s="16">
        <f t="shared" si="194"/>
        <v>42</v>
      </c>
      <c r="DN61" s="16">
        <f t="shared" si="195"/>
        <v>138.63621460498698</v>
      </c>
      <c r="DO61" s="16">
        <f t="shared" si="196"/>
        <v>222.55796501626097</v>
      </c>
      <c r="DP61" s="16" t="str">
        <f>IF(DQ61&gt;0, "true", "false")</f>
        <v>true</v>
      </c>
      <c r="DQ61" s="76">
        <f>AT61</f>
        <v>0.5948</v>
      </c>
      <c r="DR61" s="16">
        <f t="shared" si="197"/>
        <v>42</v>
      </c>
      <c r="DS61" s="16">
        <f t="shared" si="198"/>
        <v>138.63621460498698</v>
      </c>
      <c r="DT61" s="16">
        <f t="shared" si="199"/>
        <v>222.55796501626097</v>
      </c>
      <c r="DU61" s="16" t="str">
        <f>IF(DV61&gt;0, "true", "false")</f>
        <v>true</v>
      </c>
      <c r="DV61" s="76">
        <f>AT61</f>
        <v>0.5948</v>
      </c>
    </row>
    <row r="62" spans="2:126" x14ac:dyDescent="0.35">
      <c r="I62" s="112" t="s">
        <v>91</v>
      </c>
      <c r="J62" s="7">
        <v>1.3333333333333333</v>
      </c>
      <c r="AA62" s="74">
        <v>1.5</v>
      </c>
      <c r="AB62" s="73">
        <f t="shared" si="151"/>
        <v>5.5154990282294722</v>
      </c>
      <c r="AC62" s="47" t="s">
        <v>10</v>
      </c>
      <c r="AD62" s="47" t="s">
        <v>1</v>
      </c>
      <c r="AE62" s="16">
        <f>[1]T1_o_Abbruch!E177</f>
        <v>42</v>
      </c>
      <c r="AF62" s="16">
        <f>[1]T1_o_Abbruch!E178</f>
        <v>60</v>
      </c>
      <c r="AG62" s="16">
        <f>[1]T1_o_Abbruch!E179</f>
        <v>222.55796501626097</v>
      </c>
      <c r="AH62" s="16">
        <f>[1]T1_o_Abbruch!E175</f>
        <v>0.73640000000000005</v>
      </c>
      <c r="AI62" s="16">
        <f>[1]T1_o_Abbruch!F$177</f>
        <v>42</v>
      </c>
      <c r="AJ62" s="16">
        <f>[1]T1_o_Abbruch!F$178</f>
        <v>65</v>
      </c>
      <c r="AK62" s="16">
        <f>[1]T1_o_Abbruch!F$179</f>
        <v>222.55796501626097</v>
      </c>
      <c r="AL62" s="16">
        <f>[1]T1_o_Abbruch!F175</f>
        <v>0.68466666666666665</v>
      </c>
      <c r="AM62" s="16">
        <f>[1]T1_o_Abbruch!G$177</f>
        <v>42</v>
      </c>
      <c r="AN62" s="16">
        <f>[1]T1_o_Abbruch!G$178</f>
        <v>64</v>
      </c>
      <c r="AO62" s="16">
        <f>[1]T1_o_Abbruch!G$179</f>
        <v>222.55796501626097</v>
      </c>
      <c r="AP62" s="16">
        <f>[1]T1_o_Abbruch!G$154</f>
        <v>0.67359999999999998</v>
      </c>
      <c r="AQ62" s="16">
        <f>[1]T1_o_Abbruch!H$177</f>
        <v>42</v>
      </c>
      <c r="AR62" s="16">
        <f>[1]T1_o_Abbruch!H$178</f>
        <v>74</v>
      </c>
      <c r="AS62" s="16">
        <f>[1]T1_o_Abbruch!H$179</f>
        <v>222.55796501626097</v>
      </c>
      <c r="AT62" s="16">
        <f>[1]T1_o_Abbruch!H$154</f>
        <v>0.5948</v>
      </c>
      <c r="AU62" s="16">
        <f t="shared" si="152"/>
        <v>42</v>
      </c>
      <c r="AV62" s="16">
        <f t="shared" si="153"/>
        <v>60</v>
      </c>
      <c r="AW62" s="16">
        <f t="shared" si="154"/>
        <v>222.55796501626097</v>
      </c>
      <c r="AX62" s="47" t="str">
        <f>IF(AY62&gt;0, "true", "false")</f>
        <v>true</v>
      </c>
      <c r="AY62" s="16">
        <f>AH62</f>
        <v>0.73640000000000005</v>
      </c>
      <c r="AZ62" s="16">
        <f t="shared" si="155"/>
        <v>42</v>
      </c>
      <c r="BA62" s="16">
        <f t="shared" si="156"/>
        <v>60</v>
      </c>
      <c r="BB62" s="16">
        <f t="shared" si="157"/>
        <v>222.55796501626097</v>
      </c>
      <c r="BC62" s="16" t="str">
        <f>IF(BD62&gt;0, "true", "false")</f>
        <v>true</v>
      </c>
      <c r="BD62" s="16">
        <f>AH62</f>
        <v>0.73640000000000005</v>
      </c>
      <c r="BE62" s="16">
        <f t="shared" si="158"/>
        <v>42</v>
      </c>
      <c r="BF62" s="16">
        <f t="shared" si="159"/>
        <v>60</v>
      </c>
      <c r="BG62" s="16">
        <f t="shared" si="160"/>
        <v>222.55796501626097</v>
      </c>
      <c r="BH62" s="16" t="str">
        <f>IF(BI62&gt;0, "true", "false")</f>
        <v>true</v>
      </c>
      <c r="BI62" s="16">
        <f>AH62</f>
        <v>0.73640000000000005</v>
      </c>
      <c r="BJ62" s="16">
        <f t="shared" si="161"/>
        <v>42</v>
      </c>
      <c r="BK62" s="16">
        <f t="shared" si="162"/>
        <v>60</v>
      </c>
      <c r="BL62" s="16">
        <f t="shared" si="163"/>
        <v>222.55796501626097</v>
      </c>
      <c r="BM62" s="16" t="str">
        <f>IF(BN62&gt;0, "true", "false")</f>
        <v>true</v>
      </c>
      <c r="BN62" s="16">
        <f>AH62</f>
        <v>0.73640000000000005</v>
      </c>
      <c r="BO62" s="16">
        <f t="shared" si="164"/>
        <v>42</v>
      </c>
      <c r="BP62" s="16">
        <f t="shared" si="165"/>
        <v>60</v>
      </c>
      <c r="BQ62" s="16">
        <f t="shared" si="166"/>
        <v>222.55796501626097</v>
      </c>
      <c r="BR62" s="16" t="str">
        <f>IF(BS62&gt;0, "true", "false")</f>
        <v>true</v>
      </c>
      <c r="BS62" s="16">
        <f>AL62</f>
        <v>0.68466666666666665</v>
      </c>
      <c r="BT62" s="16">
        <f t="shared" si="167"/>
        <v>42</v>
      </c>
      <c r="BU62" s="16">
        <f t="shared" si="168"/>
        <v>60</v>
      </c>
      <c r="BV62" s="16">
        <f t="shared" si="169"/>
        <v>222.55796501626097</v>
      </c>
      <c r="BW62" s="16" t="str">
        <f>IF(BX62&gt;0, "true", "false")</f>
        <v>true</v>
      </c>
      <c r="BX62" s="16">
        <f>AL62</f>
        <v>0.68466666666666665</v>
      </c>
      <c r="BY62" s="16">
        <f t="shared" si="170"/>
        <v>42</v>
      </c>
      <c r="BZ62" s="16">
        <f t="shared" si="171"/>
        <v>60</v>
      </c>
      <c r="CA62" s="16">
        <f t="shared" si="172"/>
        <v>222.55796501626097</v>
      </c>
      <c r="CB62" s="16" t="str">
        <f>IF(CC62&gt;0, "true", "false")</f>
        <v>true</v>
      </c>
      <c r="CC62" s="16">
        <f>AL62</f>
        <v>0.68466666666666665</v>
      </c>
      <c r="CD62" s="16">
        <f t="shared" si="173"/>
        <v>42</v>
      </c>
      <c r="CE62" s="16">
        <f t="shared" si="174"/>
        <v>60</v>
      </c>
      <c r="CF62" s="16">
        <f t="shared" si="175"/>
        <v>222.55796501626097</v>
      </c>
      <c r="CG62" s="16" t="str">
        <f>IF(CH62&gt;0, "true", "false")</f>
        <v>true</v>
      </c>
      <c r="CH62" s="16">
        <f>AL62</f>
        <v>0.68466666666666665</v>
      </c>
      <c r="CI62" s="16">
        <f t="shared" si="176"/>
        <v>42</v>
      </c>
      <c r="CJ62" s="16">
        <f t="shared" si="177"/>
        <v>60</v>
      </c>
      <c r="CK62" s="16">
        <f t="shared" si="178"/>
        <v>222.55796501626097</v>
      </c>
      <c r="CL62" s="16" t="str">
        <f>IF(CM62&gt;0, "true", "false")</f>
        <v>true</v>
      </c>
      <c r="CM62" s="76">
        <f>AP62</f>
        <v>0.67359999999999998</v>
      </c>
      <c r="CN62" s="16">
        <f t="shared" si="179"/>
        <v>42</v>
      </c>
      <c r="CO62" s="16">
        <f t="shared" si="180"/>
        <v>60</v>
      </c>
      <c r="CP62" s="16">
        <f t="shared" si="181"/>
        <v>222.55796501626097</v>
      </c>
      <c r="CQ62" s="16" t="str">
        <f>IF(CR62&gt;0, "true", "false")</f>
        <v>true</v>
      </c>
      <c r="CR62" s="76">
        <f>AP62</f>
        <v>0.67359999999999998</v>
      </c>
      <c r="CS62" s="16">
        <f t="shared" si="182"/>
        <v>42</v>
      </c>
      <c r="CT62" s="16">
        <f t="shared" si="183"/>
        <v>60</v>
      </c>
      <c r="CU62" s="16">
        <f t="shared" si="184"/>
        <v>222.55796501626097</v>
      </c>
      <c r="CV62" s="16" t="str">
        <f>IF(CW62&gt;0, "true", "false")</f>
        <v>true</v>
      </c>
      <c r="CW62" s="76">
        <f>AP62</f>
        <v>0.67359999999999998</v>
      </c>
      <c r="CX62" s="16">
        <f t="shared" si="185"/>
        <v>42</v>
      </c>
      <c r="CY62" s="16">
        <f t="shared" si="186"/>
        <v>60</v>
      </c>
      <c r="CZ62" s="16">
        <f t="shared" si="187"/>
        <v>222.55796501626097</v>
      </c>
      <c r="DA62" s="16" t="str">
        <f>IF(DB62&gt;0, "true", "false")</f>
        <v>true</v>
      </c>
      <c r="DB62" s="76">
        <f>AP62</f>
        <v>0.67359999999999998</v>
      </c>
      <c r="DC62" s="16">
        <f t="shared" si="188"/>
        <v>42</v>
      </c>
      <c r="DD62" s="16">
        <f t="shared" si="189"/>
        <v>84.852813742385706</v>
      </c>
      <c r="DE62" s="16">
        <f t="shared" si="190"/>
        <v>222.55796501626097</v>
      </c>
      <c r="DF62" s="16" t="str">
        <f>IF(DG62&gt;0, "true", "false")</f>
        <v>true</v>
      </c>
      <c r="DG62" s="76">
        <f>AT62</f>
        <v>0.5948</v>
      </c>
      <c r="DH62" s="16">
        <f t="shared" si="191"/>
        <v>42</v>
      </c>
      <c r="DI62" s="16">
        <f t="shared" si="192"/>
        <v>84.852813742385706</v>
      </c>
      <c r="DJ62" s="16">
        <f t="shared" si="193"/>
        <v>222.55796501626097</v>
      </c>
      <c r="DK62" s="16" t="str">
        <f>IF(DL62&gt;0, "true", "false")</f>
        <v>true</v>
      </c>
      <c r="DL62" s="76">
        <f>AT62</f>
        <v>0.5948</v>
      </c>
      <c r="DM62" s="16">
        <f t="shared" si="194"/>
        <v>42</v>
      </c>
      <c r="DN62" s="16">
        <f t="shared" si="195"/>
        <v>84.852813742385706</v>
      </c>
      <c r="DO62" s="16">
        <f t="shared" si="196"/>
        <v>222.55796501626097</v>
      </c>
      <c r="DP62" s="16" t="str">
        <f>IF(DQ62&gt;0, "true", "false")</f>
        <v>true</v>
      </c>
      <c r="DQ62" s="76">
        <f>AT62</f>
        <v>0.5948</v>
      </c>
      <c r="DR62" s="16">
        <f t="shared" si="197"/>
        <v>42</v>
      </c>
      <c r="DS62" s="16">
        <f t="shared" si="198"/>
        <v>84.852813742385706</v>
      </c>
      <c r="DT62" s="16">
        <f t="shared" si="199"/>
        <v>222.55796501626097</v>
      </c>
      <c r="DU62" s="16" t="str">
        <f>IF(DV62&gt;0, "true", "false")</f>
        <v>true</v>
      </c>
      <c r="DV62" s="76">
        <f>AT62</f>
        <v>0.5948</v>
      </c>
    </row>
    <row r="63" spans="2:126" x14ac:dyDescent="0.35">
      <c r="I63" s="112" t="s">
        <v>82</v>
      </c>
      <c r="J63" s="7">
        <v>1.3333333333333333</v>
      </c>
      <c r="AA63" s="74">
        <v>1.5</v>
      </c>
      <c r="AB63" s="73">
        <f t="shared" si="151"/>
        <v>3.7846437388983762</v>
      </c>
      <c r="AC63" s="47" t="s">
        <v>11</v>
      </c>
      <c r="AD63" s="47" t="s">
        <v>1</v>
      </c>
      <c r="AE63" s="16">
        <f>[1]T1_o_Abbruch!E202</f>
        <v>57</v>
      </c>
      <c r="AF63" s="16">
        <f>[1]T1_o_Abbruch!E203</f>
        <v>104</v>
      </c>
      <c r="AG63" s="16">
        <f>[1]T1_o_Abbruch!E204</f>
        <v>365.75651145644741</v>
      </c>
      <c r="AH63" s="16">
        <f>[1]T1_o_Abbruch!E200</f>
        <v>0.58520000000000005</v>
      </c>
      <c r="AI63" s="16">
        <f>[1]T1_o_Abbruch!F202</f>
        <v>57</v>
      </c>
      <c r="AJ63" s="16">
        <f>[1]T1_o_Abbruch!F203</f>
        <v>145</v>
      </c>
      <c r="AK63" s="16">
        <f>[1]T1_o_Abbruch!F204</f>
        <v>365.75651145644741</v>
      </c>
      <c r="AL63" s="16">
        <f>[1]T1_o_Abbruch!F200</f>
        <v>0.50166666666666671</v>
      </c>
      <c r="AM63" s="16">
        <f>[1]T1_o_Abbruch!G202</f>
        <v>57</v>
      </c>
      <c r="AN63" s="16">
        <f>[1]T1_o_Abbruch!G203</f>
        <v>150</v>
      </c>
      <c r="AO63" s="16">
        <f>[1]T1_o_Abbruch!G204</f>
        <v>365.75651145644741</v>
      </c>
      <c r="AP63" s="16">
        <f>[1]T1_o_Abbruch!G200</f>
        <v>0.51759999999999995</v>
      </c>
      <c r="AQ63" s="16">
        <f>[1]T1_o_Abbruch!H202</f>
        <v>57</v>
      </c>
      <c r="AR63" s="16">
        <f>[1]T1_o_Abbruch!H203</f>
        <v>181</v>
      </c>
      <c r="AS63" s="16">
        <f>[1]T1_o_Abbruch!H204</f>
        <v>365.75651145644741</v>
      </c>
      <c r="AT63" s="16">
        <f>[1]T1_o_Abbruch!H200</f>
        <v>0.36559999999999998</v>
      </c>
      <c r="AU63" s="16">
        <f t="shared" si="152"/>
        <v>57</v>
      </c>
      <c r="AV63" s="16">
        <f t="shared" si="153"/>
        <v>104</v>
      </c>
      <c r="AW63" s="16">
        <f t="shared" si="154"/>
        <v>365.75651145644741</v>
      </c>
      <c r="AX63" s="47" t="str">
        <f>IF(AY63&gt;0, "true", "false")</f>
        <v>true</v>
      </c>
      <c r="AY63" s="16">
        <f>AH63</f>
        <v>0.58520000000000005</v>
      </c>
      <c r="AZ63" s="16">
        <f t="shared" si="155"/>
        <v>57</v>
      </c>
      <c r="BA63" s="16">
        <f t="shared" si="156"/>
        <v>104</v>
      </c>
      <c r="BB63" s="16">
        <f t="shared" si="157"/>
        <v>365.75651145644741</v>
      </c>
      <c r="BC63" s="16" t="str">
        <f>IF(BD63&gt;0, "true", "false")</f>
        <v>true</v>
      </c>
      <c r="BD63" s="16">
        <f>AH63</f>
        <v>0.58520000000000005</v>
      </c>
      <c r="BE63" s="16">
        <f t="shared" si="158"/>
        <v>57</v>
      </c>
      <c r="BF63" s="16">
        <f t="shared" si="159"/>
        <v>104</v>
      </c>
      <c r="BG63" s="16">
        <f t="shared" si="160"/>
        <v>365.75651145644741</v>
      </c>
      <c r="BH63" s="16" t="str">
        <f>IF(BI63&gt;0, "true", "false")</f>
        <v>true</v>
      </c>
      <c r="BI63" s="16">
        <f>AH63</f>
        <v>0.58520000000000005</v>
      </c>
      <c r="BJ63" s="16">
        <f t="shared" si="161"/>
        <v>57</v>
      </c>
      <c r="BK63" s="16">
        <f t="shared" si="162"/>
        <v>104</v>
      </c>
      <c r="BL63" s="16">
        <f t="shared" si="163"/>
        <v>365.75651145644741</v>
      </c>
      <c r="BM63" s="16" t="str">
        <f>IF(BN63&gt;0, "true", "false")</f>
        <v>true</v>
      </c>
      <c r="BN63" s="16">
        <f>AH63</f>
        <v>0.58520000000000005</v>
      </c>
      <c r="BO63" s="16">
        <f t="shared" si="164"/>
        <v>57</v>
      </c>
      <c r="BP63" s="16">
        <f t="shared" si="165"/>
        <v>135.20000000000002</v>
      </c>
      <c r="BQ63" s="16">
        <f t="shared" si="166"/>
        <v>365.75651145644741</v>
      </c>
      <c r="BR63" s="16" t="str">
        <f>IF(BS63&gt;0, "true", "false")</f>
        <v>true</v>
      </c>
      <c r="BS63" s="16">
        <f>AL63</f>
        <v>0.50166666666666671</v>
      </c>
      <c r="BT63" s="16">
        <f t="shared" si="167"/>
        <v>57</v>
      </c>
      <c r="BU63" s="16">
        <f t="shared" si="168"/>
        <v>135.20000000000002</v>
      </c>
      <c r="BV63" s="16">
        <f t="shared" si="169"/>
        <v>365.75651145644741</v>
      </c>
      <c r="BW63" s="16" t="str">
        <f>IF(BX63&gt;0, "true", "false")</f>
        <v>true</v>
      </c>
      <c r="BX63" s="16">
        <f>AL63</f>
        <v>0.50166666666666671</v>
      </c>
      <c r="BY63" s="16">
        <f t="shared" si="170"/>
        <v>57</v>
      </c>
      <c r="BZ63" s="16">
        <f t="shared" si="171"/>
        <v>135.20000000000002</v>
      </c>
      <c r="CA63" s="16">
        <f t="shared" si="172"/>
        <v>365.75651145644741</v>
      </c>
      <c r="CB63" s="16" t="str">
        <f>IF(CC63&gt;0, "true", "false")</f>
        <v>true</v>
      </c>
      <c r="CC63" s="16">
        <f>AL63</f>
        <v>0.50166666666666671</v>
      </c>
      <c r="CD63" s="16">
        <f t="shared" si="173"/>
        <v>57</v>
      </c>
      <c r="CE63" s="16">
        <f t="shared" si="174"/>
        <v>135.20000000000002</v>
      </c>
      <c r="CF63" s="16">
        <f t="shared" si="175"/>
        <v>365.75651145644741</v>
      </c>
      <c r="CG63" s="16" t="str">
        <f>IF(CH63&gt;0, "true", "false")</f>
        <v>true</v>
      </c>
      <c r="CH63" s="16">
        <f>AL63</f>
        <v>0.50166666666666671</v>
      </c>
      <c r="CI63" s="16">
        <f t="shared" si="176"/>
        <v>57</v>
      </c>
      <c r="CJ63" s="16">
        <f t="shared" si="177"/>
        <v>156</v>
      </c>
      <c r="CK63" s="16">
        <f t="shared" si="178"/>
        <v>365.75651145644741</v>
      </c>
      <c r="CL63" s="16" t="str">
        <f>IF(CM63&gt;0, "true", "false")</f>
        <v>true</v>
      </c>
      <c r="CM63" s="76">
        <f>AP63</f>
        <v>0.51759999999999995</v>
      </c>
      <c r="CN63" s="16">
        <f t="shared" si="179"/>
        <v>57</v>
      </c>
      <c r="CO63" s="16">
        <f t="shared" si="180"/>
        <v>156</v>
      </c>
      <c r="CP63" s="16">
        <f t="shared" si="181"/>
        <v>365.75651145644741</v>
      </c>
      <c r="CQ63" s="16" t="str">
        <f>IF(CR63&gt;0, "true", "false")</f>
        <v>true</v>
      </c>
      <c r="CR63" s="76">
        <f>AP63</f>
        <v>0.51759999999999995</v>
      </c>
      <c r="CS63" s="16">
        <f t="shared" si="182"/>
        <v>57</v>
      </c>
      <c r="CT63" s="16">
        <f t="shared" si="183"/>
        <v>156</v>
      </c>
      <c r="CU63" s="16">
        <f t="shared" si="184"/>
        <v>365.75651145644741</v>
      </c>
      <c r="CV63" s="16" t="str">
        <f>IF(CW63&gt;0, "true", "false")</f>
        <v>true</v>
      </c>
      <c r="CW63" s="76">
        <f>AP63</f>
        <v>0.51759999999999995</v>
      </c>
      <c r="CX63" s="16">
        <f t="shared" si="185"/>
        <v>57</v>
      </c>
      <c r="CY63" s="16">
        <f t="shared" si="186"/>
        <v>156</v>
      </c>
      <c r="CZ63" s="16">
        <f t="shared" si="187"/>
        <v>365.75651145644741</v>
      </c>
      <c r="DA63" s="16" t="str">
        <f>IF(DB63&gt;0, "true", "false")</f>
        <v>true</v>
      </c>
      <c r="DB63" s="76">
        <f>AP63</f>
        <v>0.51759999999999995</v>
      </c>
      <c r="DC63" s="16">
        <f t="shared" si="188"/>
        <v>57</v>
      </c>
      <c r="DD63" s="16">
        <f t="shared" si="189"/>
        <v>206.43410570930376</v>
      </c>
      <c r="DE63" s="16">
        <f t="shared" si="190"/>
        <v>365.75651145644741</v>
      </c>
      <c r="DF63" s="16" t="str">
        <f>IF(DG63&gt;0, "true", "false")</f>
        <v>true</v>
      </c>
      <c r="DG63" s="76">
        <f>AT63</f>
        <v>0.36559999999999998</v>
      </c>
      <c r="DH63" s="16">
        <f t="shared" si="191"/>
        <v>57</v>
      </c>
      <c r="DI63" s="16">
        <f t="shared" si="192"/>
        <v>206.43410570930376</v>
      </c>
      <c r="DJ63" s="16">
        <f t="shared" si="193"/>
        <v>365.75651145644741</v>
      </c>
      <c r="DK63" s="16" t="str">
        <f>IF(DL63&gt;0, "true", "false")</f>
        <v>true</v>
      </c>
      <c r="DL63" s="76">
        <f>AT63</f>
        <v>0.36559999999999998</v>
      </c>
      <c r="DM63" s="16">
        <f t="shared" si="194"/>
        <v>57</v>
      </c>
      <c r="DN63" s="16">
        <f t="shared" si="195"/>
        <v>206.43410570930376</v>
      </c>
      <c r="DO63" s="16">
        <f t="shared" si="196"/>
        <v>365.75651145644741</v>
      </c>
      <c r="DP63" s="16" t="str">
        <f>IF(DQ63&gt;0, "true", "false")</f>
        <v>true</v>
      </c>
      <c r="DQ63" s="76">
        <f>AT63</f>
        <v>0.36559999999999998</v>
      </c>
      <c r="DR63" s="16">
        <f t="shared" si="197"/>
        <v>57</v>
      </c>
      <c r="DS63" s="16">
        <f t="shared" si="198"/>
        <v>206.43410570930376</v>
      </c>
      <c r="DT63" s="16">
        <f t="shared" si="199"/>
        <v>365.75651145644741</v>
      </c>
      <c r="DU63" s="16" t="str">
        <f>IF(DV63&gt;0, "true", "false")</f>
        <v>true</v>
      </c>
      <c r="DV63" s="76">
        <f>AT63</f>
        <v>0.36559999999999998</v>
      </c>
    </row>
    <row r="64" spans="2:126" x14ac:dyDescent="0.35">
      <c r="I64" s="111" t="s">
        <v>84</v>
      </c>
      <c r="J64" s="7">
        <v>1.1029411764705883</v>
      </c>
      <c r="AA64" s="74" t="s">
        <v>114</v>
      </c>
      <c r="AB64" s="73" t="str">
        <f t="shared" si="151"/>
        <v>-</v>
      </c>
      <c r="AC64" s="47" t="s">
        <v>12</v>
      </c>
      <c r="AD64" s="47" t="s">
        <v>1</v>
      </c>
      <c r="AE64" s="16"/>
      <c r="AF64" s="16"/>
      <c r="AG64" s="16" t="str">
        <f t="shared" ref="AG64:AG69" si="200">IF(MAX(AV13,BA13,BF13,BK13,BP13,BU13,BZ13,CE13,CJ13,CO13,CT13,CY13,DD13,DI13,DN13,DS13)=0,"N/A",MAX(AV13,BA13,BF13,BK13,BP13,BU13,BZ13,CE13,CJ13,CO13,CT13,CY13,DD13,DI13,DN13,DS13))</f>
        <v>N/A</v>
      </c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 t="str">
        <f t="shared" si="152"/>
        <v>N/A</v>
      </c>
      <c r="AV64" s="16" t="str">
        <f t="shared" si="153"/>
        <v>N/A</v>
      </c>
      <c r="AW64" s="16" t="str">
        <f t="shared" si="154"/>
        <v>N/A</v>
      </c>
      <c r="AX64" s="16"/>
      <c r="AY64" s="16"/>
      <c r="AZ64" s="16" t="str">
        <f t="shared" si="155"/>
        <v>N/A</v>
      </c>
      <c r="BA64" s="16" t="str">
        <f t="shared" si="156"/>
        <v>N/A</v>
      </c>
      <c r="BB64" s="16" t="str">
        <f t="shared" si="157"/>
        <v>N/A</v>
      </c>
      <c r="BC64" s="16"/>
      <c r="BD64" s="16"/>
      <c r="BE64" s="16" t="str">
        <f t="shared" si="158"/>
        <v>N/A</v>
      </c>
      <c r="BF64" s="16" t="str">
        <f t="shared" si="159"/>
        <v>N/A</v>
      </c>
      <c r="BG64" s="16" t="str">
        <f t="shared" si="160"/>
        <v>N/A</v>
      </c>
      <c r="BH64" s="16"/>
      <c r="BI64" s="16"/>
      <c r="BJ64" s="16" t="str">
        <f t="shared" si="161"/>
        <v>N/A</v>
      </c>
      <c r="BK64" s="16" t="str">
        <f t="shared" si="162"/>
        <v>N/A</v>
      </c>
      <c r="BL64" s="16" t="str">
        <f t="shared" si="163"/>
        <v>N/A</v>
      </c>
      <c r="BM64" s="16"/>
      <c r="BN64" s="16"/>
      <c r="BO64" s="16" t="str">
        <f t="shared" si="164"/>
        <v>N/A</v>
      </c>
      <c r="BP64" s="16" t="str">
        <f t="shared" si="165"/>
        <v>N/A</v>
      </c>
      <c r="BQ64" s="16" t="str">
        <f t="shared" si="166"/>
        <v>N/A</v>
      </c>
      <c r="BR64" s="16"/>
      <c r="BS64" s="16"/>
      <c r="BT64" s="16" t="str">
        <f t="shared" si="167"/>
        <v>N/A</v>
      </c>
      <c r="BU64" s="16" t="str">
        <f t="shared" si="168"/>
        <v>N/A</v>
      </c>
      <c r="BV64" s="16" t="str">
        <f t="shared" si="169"/>
        <v>N/A</v>
      </c>
      <c r="BW64" s="16"/>
      <c r="BX64" s="16"/>
      <c r="BY64" s="16" t="str">
        <f t="shared" si="170"/>
        <v>N/A</v>
      </c>
      <c r="BZ64" s="16" t="str">
        <f t="shared" si="171"/>
        <v>N/A</v>
      </c>
      <c r="CA64" s="16" t="str">
        <f t="shared" si="172"/>
        <v>N/A</v>
      </c>
      <c r="CB64" s="16"/>
      <c r="CC64" s="16"/>
      <c r="CD64" s="16" t="str">
        <f t="shared" si="173"/>
        <v>N/A</v>
      </c>
      <c r="CE64" s="16" t="str">
        <f t="shared" si="174"/>
        <v>N/A</v>
      </c>
      <c r="CF64" s="16" t="str">
        <f t="shared" si="175"/>
        <v>N/A</v>
      </c>
      <c r="CG64" s="16"/>
      <c r="CH64" s="16"/>
      <c r="CI64" s="16" t="str">
        <f t="shared" si="176"/>
        <v>N/A</v>
      </c>
      <c r="CJ64" s="16" t="str">
        <f t="shared" si="177"/>
        <v>N/A</v>
      </c>
      <c r="CK64" s="16" t="str">
        <f t="shared" si="178"/>
        <v>N/A</v>
      </c>
      <c r="CL64" s="16"/>
      <c r="CM64" s="16"/>
      <c r="CN64" s="16" t="str">
        <f t="shared" si="179"/>
        <v>N/A</v>
      </c>
      <c r="CO64" s="16" t="str">
        <f t="shared" si="180"/>
        <v>N/A</v>
      </c>
      <c r="CP64" s="16" t="str">
        <f t="shared" si="181"/>
        <v>N/A</v>
      </c>
      <c r="CQ64" s="16"/>
      <c r="CR64" s="16"/>
      <c r="CS64" s="16" t="str">
        <f t="shared" si="182"/>
        <v>N/A</v>
      </c>
      <c r="CT64" s="16" t="str">
        <f t="shared" si="183"/>
        <v>N/A</v>
      </c>
      <c r="CU64" s="16" t="str">
        <f t="shared" si="184"/>
        <v>N/A</v>
      </c>
      <c r="CV64" s="16"/>
      <c r="CW64" s="16"/>
      <c r="CX64" s="16" t="str">
        <f t="shared" si="185"/>
        <v>N/A</v>
      </c>
      <c r="CY64" s="16" t="str">
        <f t="shared" si="186"/>
        <v>N/A</v>
      </c>
      <c r="CZ64" s="16" t="str">
        <f t="shared" si="187"/>
        <v>N/A</v>
      </c>
      <c r="DA64" s="16"/>
      <c r="DB64" s="16"/>
      <c r="DC64" s="16" t="str">
        <f t="shared" si="188"/>
        <v>N/A</v>
      </c>
      <c r="DD64" s="16" t="str">
        <f t="shared" si="189"/>
        <v>N/A</v>
      </c>
      <c r="DE64" s="16" t="str">
        <f t="shared" si="190"/>
        <v>N/A</v>
      </c>
      <c r="DF64" s="16"/>
      <c r="DG64" s="16"/>
      <c r="DH64" s="16" t="str">
        <f t="shared" si="191"/>
        <v>N/A</v>
      </c>
      <c r="DI64" s="16" t="str">
        <f t="shared" si="192"/>
        <v>N/A</v>
      </c>
      <c r="DJ64" s="16" t="str">
        <f t="shared" si="193"/>
        <v>N/A</v>
      </c>
      <c r="DK64" s="16"/>
      <c r="DL64" s="16"/>
      <c r="DM64" s="16" t="str">
        <f t="shared" si="194"/>
        <v>N/A</v>
      </c>
      <c r="DN64" s="16" t="str">
        <f t="shared" si="195"/>
        <v>N/A</v>
      </c>
      <c r="DO64" s="16" t="str">
        <f t="shared" si="196"/>
        <v>N/A</v>
      </c>
      <c r="DP64" s="16"/>
      <c r="DQ64" s="16"/>
      <c r="DR64" s="16" t="str">
        <f t="shared" si="197"/>
        <v>N/A</v>
      </c>
      <c r="DS64" s="16" t="str">
        <f t="shared" si="198"/>
        <v>N/A</v>
      </c>
      <c r="DT64" s="16" t="str">
        <f t="shared" si="199"/>
        <v>N/A</v>
      </c>
      <c r="DU64" s="16"/>
      <c r="DV64" s="16"/>
    </row>
    <row r="65" spans="9:126" x14ac:dyDescent="0.35">
      <c r="I65" s="111" t="s">
        <v>85</v>
      </c>
      <c r="J65" s="7">
        <v>1.1029411764705883</v>
      </c>
      <c r="AA65" s="74" t="s">
        <v>114</v>
      </c>
      <c r="AB65" s="73" t="str">
        <f t="shared" si="151"/>
        <v>-</v>
      </c>
      <c r="AC65" s="47" t="s">
        <v>13</v>
      </c>
      <c r="AD65" s="47" t="s">
        <v>1</v>
      </c>
      <c r="AE65" s="16"/>
      <c r="AF65" s="16"/>
      <c r="AG65" s="16" t="str">
        <f t="shared" si="200"/>
        <v>N/A</v>
      </c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 t="str">
        <f t="shared" si="152"/>
        <v>N/A</v>
      </c>
      <c r="AV65" s="16" t="str">
        <f t="shared" si="153"/>
        <v>N/A</v>
      </c>
      <c r="AW65" s="16" t="str">
        <f t="shared" si="154"/>
        <v>N/A</v>
      </c>
      <c r="AX65" s="16"/>
      <c r="AY65" s="16"/>
      <c r="AZ65" s="16" t="str">
        <f t="shared" si="155"/>
        <v>N/A</v>
      </c>
      <c r="BA65" s="16" t="str">
        <f t="shared" si="156"/>
        <v>N/A</v>
      </c>
      <c r="BB65" s="16" t="str">
        <f t="shared" si="157"/>
        <v>N/A</v>
      </c>
      <c r="BC65" s="16"/>
      <c r="BD65" s="16"/>
      <c r="BE65" s="16" t="str">
        <f t="shared" si="158"/>
        <v>N/A</v>
      </c>
      <c r="BF65" s="16" t="str">
        <f t="shared" si="159"/>
        <v>N/A</v>
      </c>
      <c r="BG65" s="16" t="str">
        <f t="shared" si="160"/>
        <v>N/A</v>
      </c>
      <c r="BH65" s="16"/>
      <c r="BI65" s="16"/>
      <c r="BJ65" s="16" t="str">
        <f t="shared" si="161"/>
        <v>N/A</v>
      </c>
      <c r="BK65" s="16" t="str">
        <f t="shared" si="162"/>
        <v>N/A</v>
      </c>
      <c r="BL65" s="16" t="str">
        <f t="shared" si="163"/>
        <v>N/A</v>
      </c>
      <c r="BM65" s="16"/>
      <c r="BN65" s="16"/>
      <c r="BO65" s="16" t="str">
        <f t="shared" si="164"/>
        <v>N/A</v>
      </c>
      <c r="BP65" s="16" t="str">
        <f t="shared" si="165"/>
        <v>N/A</v>
      </c>
      <c r="BQ65" s="16" t="str">
        <f t="shared" si="166"/>
        <v>N/A</v>
      </c>
      <c r="BR65" s="16"/>
      <c r="BS65" s="16"/>
      <c r="BT65" s="16" t="str">
        <f t="shared" si="167"/>
        <v>N/A</v>
      </c>
      <c r="BU65" s="16" t="str">
        <f t="shared" si="168"/>
        <v>N/A</v>
      </c>
      <c r="BV65" s="16" t="str">
        <f t="shared" si="169"/>
        <v>N/A</v>
      </c>
      <c r="BW65" s="16"/>
      <c r="BX65" s="16"/>
      <c r="BY65" s="16" t="str">
        <f t="shared" si="170"/>
        <v>N/A</v>
      </c>
      <c r="BZ65" s="16" t="str">
        <f t="shared" si="171"/>
        <v>N/A</v>
      </c>
      <c r="CA65" s="16" t="str">
        <f t="shared" si="172"/>
        <v>N/A</v>
      </c>
      <c r="CB65" s="16"/>
      <c r="CC65" s="16"/>
      <c r="CD65" s="16" t="str">
        <f t="shared" si="173"/>
        <v>N/A</v>
      </c>
      <c r="CE65" s="16" t="str">
        <f t="shared" si="174"/>
        <v>N/A</v>
      </c>
      <c r="CF65" s="16" t="str">
        <f t="shared" si="175"/>
        <v>N/A</v>
      </c>
      <c r="CG65" s="16"/>
      <c r="CH65" s="16"/>
      <c r="CI65" s="16" t="str">
        <f t="shared" si="176"/>
        <v>N/A</v>
      </c>
      <c r="CJ65" s="16" t="str">
        <f t="shared" si="177"/>
        <v>N/A</v>
      </c>
      <c r="CK65" s="16" t="str">
        <f t="shared" si="178"/>
        <v>N/A</v>
      </c>
      <c r="CL65" s="16"/>
      <c r="CM65" s="16"/>
      <c r="CN65" s="16" t="str">
        <f t="shared" si="179"/>
        <v>N/A</v>
      </c>
      <c r="CO65" s="16" t="str">
        <f t="shared" si="180"/>
        <v>N/A</v>
      </c>
      <c r="CP65" s="16" t="str">
        <f t="shared" si="181"/>
        <v>N/A</v>
      </c>
      <c r="CQ65" s="16"/>
      <c r="CR65" s="16"/>
      <c r="CS65" s="16" t="str">
        <f t="shared" si="182"/>
        <v>N/A</v>
      </c>
      <c r="CT65" s="16" t="str">
        <f t="shared" si="183"/>
        <v>N/A</v>
      </c>
      <c r="CU65" s="16" t="str">
        <f t="shared" si="184"/>
        <v>N/A</v>
      </c>
      <c r="CV65" s="16"/>
      <c r="CW65" s="16"/>
      <c r="CX65" s="16" t="str">
        <f t="shared" si="185"/>
        <v>N/A</v>
      </c>
      <c r="CY65" s="16" t="str">
        <f t="shared" si="186"/>
        <v>N/A</v>
      </c>
      <c r="CZ65" s="16" t="str">
        <f t="shared" si="187"/>
        <v>N/A</v>
      </c>
      <c r="DA65" s="16"/>
      <c r="DB65" s="16"/>
      <c r="DC65" s="16" t="str">
        <f t="shared" si="188"/>
        <v>N/A</v>
      </c>
      <c r="DD65" s="16" t="str">
        <f t="shared" si="189"/>
        <v>N/A</v>
      </c>
      <c r="DE65" s="16" t="str">
        <f t="shared" si="190"/>
        <v>N/A</v>
      </c>
      <c r="DF65" s="16"/>
      <c r="DG65" s="16"/>
      <c r="DH65" s="16" t="str">
        <f t="shared" si="191"/>
        <v>N/A</v>
      </c>
      <c r="DI65" s="16" t="str">
        <f t="shared" si="192"/>
        <v>N/A</v>
      </c>
      <c r="DJ65" s="16" t="str">
        <f t="shared" si="193"/>
        <v>N/A</v>
      </c>
      <c r="DK65" s="16"/>
      <c r="DL65" s="16"/>
      <c r="DM65" s="16" t="str">
        <f t="shared" si="194"/>
        <v>N/A</v>
      </c>
      <c r="DN65" s="16" t="str">
        <f t="shared" si="195"/>
        <v>N/A</v>
      </c>
      <c r="DO65" s="16" t="str">
        <f t="shared" si="196"/>
        <v>N/A</v>
      </c>
      <c r="DP65" s="16"/>
      <c r="DQ65" s="16"/>
      <c r="DR65" s="16" t="str">
        <f t="shared" si="197"/>
        <v>N/A</v>
      </c>
      <c r="DS65" s="16" t="str">
        <f t="shared" si="198"/>
        <v>N/A</v>
      </c>
      <c r="DT65" s="16" t="str">
        <f t="shared" si="199"/>
        <v>N/A</v>
      </c>
      <c r="DU65" s="16"/>
      <c r="DV65" s="16"/>
    </row>
    <row r="66" spans="9:126" x14ac:dyDescent="0.35">
      <c r="I66" s="111" t="s">
        <v>87</v>
      </c>
      <c r="J66" s="7">
        <v>1</v>
      </c>
      <c r="AA66" s="74" t="s">
        <v>114</v>
      </c>
      <c r="AB66" s="73" t="str">
        <f t="shared" si="151"/>
        <v>-</v>
      </c>
      <c r="AC66" s="47" t="s">
        <v>14</v>
      </c>
      <c r="AD66" s="47" t="s">
        <v>1</v>
      </c>
      <c r="AE66" s="16"/>
      <c r="AF66" s="16"/>
      <c r="AG66" s="16" t="str">
        <f t="shared" si="200"/>
        <v>N/A</v>
      </c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 t="str">
        <f t="shared" si="152"/>
        <v>N/A</v>
      </c>
      <c r="AV66" s="16" t="str">
        <f t="shared" si="153"/>
        <v>N/A</v>
      </c>
      <c r="AW66" s="16" t="str">
        <f t="shared" si="154"/>
        <v>N/A</v>
      </c>
      <c r="AX66" s="16"/>
      <c r="AY66" s="16"/>
      <c r="AZ66" s="16" t="str">
        <f t="shared" si="155"/>
        <v>N/A</v>
      </c>
      <c r="BA66" s="16" t="str">
        <f t="shared" si="156"/>
        <v>N/A</v>
      </c>
      <c r="BB66" s="16" t="str">
        <f t="shared" si="157"/>
        <v>N/A</v>
      </c>
      <c r="BC66" s="16"/>
      <c r="BD66" s="16"/>
      <c r="BE66" s="16" t="str">
        <f t="shared" si="158"/>
        <v>N/A</v>
      </c>
      <c r="BF66" s="16" t="str">
        <f t="shared" si="159"/>
        <v>N/A</v>
      </c>
      <c r="BG66" s="16" t="str">
        <f t="shared" si="160"/>
        <v>N/A</v>
      </c>
      <c r="BH66" s="16"/>
      <c r="BI66" s="16"/>
      <c r="BJ66" s="16" t="str">
        <f t="shared" si="161"/>
        <v>N/A</v>
      </c>
      <c r="BK66" s="16" t="str">
        <f t="shared" si="162"/>
        <v>N/A</v>
      </c>
      <c r="BL66" s="16" t="str">
        <f t="shared" si="163"/>
        <v>N/A</v>
      </c>
      <c r="BM66" s="16"/>
      <c r="BN66" s="16"/>
      <c r="BO66" s="16" t="str">
        <f t="shared" si="164"/>
        <v>N/A</v>
      </c>
      <c r="BP66" s="16" t="str">
        <f t="shared" si="165"/>
        <v>N/A</v>
      </c>
      <c r="BQ66" s="16" t="str">
        <f t="shared" si="166"/>
        <v>N/A</v>
      </c>
      <c r="BR66" s="16"/>
      <c r="BS66" s="16"/>
      <c r="BT66" s="16" t="str">
        <f t="shared" si="167"/>
        <v>N/A</v>
      </c>
      <c r="BU66" s="16" t="str">
        <f t="shared" si="168"/>
        <v>N/A</v>
      </c>
      <c r="BV66" s="16" t="str">
        <f t="shared" si="169"/>
        <v>N/A</v>
      </c>
      <c r="BW66" s="16"/>
      <c r="BX66" s="16"/>
      <c r="BY66" s="16" t="str">
        <f t="shared" si="170"/>
        <v>N/A</v>
      </c>
      <c r="BZ66" s="16" t="str">
        <f t="shared" si="171"/>
        <v>N/A</v>
      </c>
      <c r="CA66" s="16" t="str">
        <f t="shared" si="172"/>
        <v>N/A</v>
      </c>
      <c r="CB66" s="16"/>
      <c r="CC66" s="16"/>
      <c r="CD66" s="16" t="str">
        <f t="shared" si="173"/>
        <v>N/A</v>
      </c>
      <c r="CE66" s="16" t="str">
        <f t="shared" si="174"/>
        <v>N/A</v>
      </c>
      <c r="CF66" s="16" t="str">
        <f t="shared" si="175"/>
        <v>N/A</v>
      </c>
      <c r="CG66" s="16"/>
      <c r="CH66" s="16"/>
      <c r="CI66" s="16" t="str">
        <f t="shared" si="176"/>
        <v>N/A</v>
      </c>
      <c r="CJ66" s="16" t="str">
        <f t="shared" si="177"/>
        <v>N/A</v>
      </c>
      <c r="CK66" s="16" t="str">
        <f t="shared" si="178"/>
        <v>N/A</v>
      </c>
      <c r="CL66" s="16"/>
      <c r="CM66" s="16"/>
      <c r="CN66" s="16" t="str">
        <f t="shared" si="179"/>
        <v>N/A</v>
      </c>
      <c r="CO66" s="16" t="str">
        <f t="shared" si="180"/>
        <v>N/A</v>
      </c>
      <c r="CP66" s="16" t="str">
        <f t="shared" si="181"/>
        <v>N/A</v>
      </c>
      <c r="CQ66" s="16"/>
      <c r="CR66" s="16"/>
      <c r="CS66" s="16" t="str">
        <f t="shared" si="182"/>
        <v>N/A</v>
      </c>
      <c r="CT66" s="16" t="str">
        <f t="shared" si="183"/>
        <v>N/A</v>
      </c>
      <c r="CU66" s="16" t="str">
        <f t="shared" si="184"/>
        <v>N/A</v>
      </c>
      <c r="CV66" s="16"/>
      <c r="CW66" s="16"/>
      <c r="CX66" s="16" t="str">
        <f t="shared" si="185"/>
        <v>N/A</v>
      </c>
      <c r="CY66" s="16" t="str">
        <f t="shared" si="186"/>
        <v>N/A</v>
      </c>
      <c r="CZ66" s="16" t="str">
        <f t="shared" si="187"/>
        <v>N/A</v>
      </c>
      <c r="DA66" s="16"/>
      <c r="DB66" s="16"/>
      <c r="DC66" s="16" t="str">
        <f t="shared" si="188"/>
        <v>N/A</v>
      </c>
      <c r="DD66" s="16" t="str">
        <f t="shared" si="189"/>
        <v>N/A</v>
      </c>
      <c r="DE66" s="16" t="str">
        <f t="shared" si="190"/>
        <v>N/A</v>
      </c>
      <c r="DF66" s="16"/>
      <c r="DG66" s="16"/>
      <c r="DH66" s="16" t="str">
        <f t="shared" si="191"/>
        <v>N/A</v>
      </c>
      <c r="DI66" s="16" t="str">
        <f t="shared" si="192"/>
        <v>N/A</v>
      </c>
      <c r="DJ66" s="16" t="str">
        <f t="shared" si="193"/>
        <v>N/A</v>
      </c>
      <c r="DK66" s="16"/>
      <c r="DL66" s="16"/>
      <c r="DM66" s="16" t="str">
        <f t="shared" si="194"/>
        <v>N/A</v>
      </c>
      <c r="DN66" s="16" t="str">
        <f t="shared" si="195"/>
        <v>N/A</v>
      </c>
      <c r="DO66" s="16" t="str">
        <f t="shared" si="196"/>
        <v>N/A</v>
      </c>
      <c r="DP66" s="16"/>
      <c r="DQ66" s="16"/>
      <c r="DR66" s="16" t="str">
        <f t="shared" si="197"/>
        <v>N/A</v>
      </c>
      <c r="DS66" s="16" t="str">
        <f t="shared" si="198"/>
        <v>N/A</v>
      </c>
      <c r="DT66" s="16" t="str">
        <f t="shared" si="199"/>
        <v>N/A</v>
      </c>
      <c r="DU66" s="16"/>
      <c r="DV66" s="16"/>
    </row>
    <row r="67" spans="9:126" x14ac:dyDescent="0.35">
      <c r="I67" s="111" t="s">
        <v>97</v>
      </c>
      <c r="J67" s="7">
        <v>1.1764705882352942</v>
      </c>
      <c r="AA67" s="74" t="s">
        <v>114</v>
      </c>
      <c r="AB67" s="73" t="str">
        <f t="shared" si="151"/>
        <v>-</v>
      </c>
      <c r="AC67" s="47" t="s">
        <v>15</v>
      </c>
      <c r="AD67" s="47" t="s">
        <v>1</v>
      </c>
      <c r="AE67" s="16"/>
      <c r="AF67" s="16"/>
      <c r="AG67" s="16" t="str">
        <f t="shared" si="200"/>
        <v>N/A</v>
      </c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 t="str">
        <f t="shared" si="152"/>
        <v>N/A</v>
      </c>
      <c r="AV67" s="16" t="str">
        <f t="shared" si="153"/>
        <v>N/A</v>
      </c>
      <c r="AW67" s="16" t="str">
        <f t="shared" si="154"/>
        <v>N/A</v>
      </c>
      <c r="AX67" s="16"/>
      <c r="AY67" s="16"/>
      <c r="AZ67" s="16" t="str">
        <f t="shared" si="155"/>
        <v>N/A</v>
      </c>
      <c r="BA67" s="16" t="str">
        <f t="shared" si="156"/>
        <v>N/A</v>
      </c>
      <c r="BB67" s="16" t="str">
        <f t="shared" si="157"/>
        <v>N/A</v>
      </c>
      <c r="BC67" s="16"/>
      <c r="BD67" s="16"/>
      <c r="BE67" s="16" t="str">
        <f t="shared" si="158"/>
        <v>N/A</v>
      </c>
      <c r="BF67" s="16" t="str">
        <f t="shared" si="159"/>
        <v>N/A</v>
      </c>
      <c r="BG67" s="16" t="str">
        <f t="shared" si="160"/>
        <v>N/A</v>
      </c>
      <c r="BH67" s="16"/>
      <c r="BI67" s="16"/>
      <c r="BJ67" s="16" t="str">
        <f t="shared" si="161"/>
        <v>N/A</v>
      </c>
      <c r="BK67" s="16" t="str">
        <f t="shared" si="162"/>
        <v>N/A</v>
      </c>
      <c r="BL67" s="16" t="str">
        <f t="shared" si="163"/>
        <v>N/A</v>
      </c>
      <c r="BM67" s="16"/>
      <c r="BN67" s="16"/>
      <c r="BO67" s="16" t="str">
        <f t="shared" si="164"/>
        <v>N/A</v>
      </c>
      <c r="BP67" s="16" t="str">
        <f t="shared" si="165"/>
        <v>N/A</v>
      </c>
      <c r="BQ67" s="16" t="str">
        <f t="shared" si="166"/>
        <v>N/A</v>
      </c>
      <c r="BR67" s="16"/>
      <c r="BS67" s="16"/>
      <c r="BT67" s="16" t="str">
        <f t="shared" si="167"/>
        <v>N/A</v>
      </c>
      <c r="BU67" s="16" t="str">
        <f t="shared" si="168"/>
        <v>N/A</v>
      </c>
      <c r="BV67" s="16" t="str">
        <f t="shared" si="169"/>
        <v>N/A</v>
      </c>
      <c r="BW67" s="16"/>
      <c r="BX67" s="16"/>
      <c r="BY67" s="16" t="str">
        <f t="shared" si="170"/>
        <v>N/A</v>
      </c>
      <c r="BZ67" s="16" t="str">
        <f t="shared" si="171"/>
        <v>N/A</v>
      </c>
      <c r="CA67" s="16" t="str">
        <f t="shared" si="172"/>
        <v>N/A</v>
      </c>
      <c r="CB67" s="16"/>
      <c r="CC67" s="16"/>
      <c r="CD67" s="16" t="str">
        <f t="shared" si="173"/>
        <v>N/A</v>
      </c>
      <c r="CE67" s="16" t="str">
        <f t="shared" si="174"/>
        <v>N/A</v>
      </c>
      <c r="CF67" s="16" t="str">
        <f t="shared" si="175"/>
        <v>N/A</v>
      </c>
      <c r="CG67" s="16"/>
      <c r="CH67" s="16"/>
      <c r="CI67" s="16" t="str">
        <f t="shared" si="176"/>
        <v>N/A</v>
      </c>
      <c r="CJ67" s="16" t="str">
        <f t="shared" si="177"/>
        <v>N/A</v>
      </c>
      <c r="CK67" s="16" t="str">
        <f t="shared" si="178"/>
        <v>N/A</v>
      </c>
      <c r="CL67" s="16"/>
      <c r="CM67" s="16"/>
      <c r="CN67" s="16" t="str">
        <f t="shared" si="179"/>
        <v>N/A</v>
      </c>
      <c r="CO67" s="16" t="str">
        <f t="shared" si="180"/>
        <v>N/A</v>
      </c>
      <c r="CP67" s="16" t="str">
        <f t="shared" si="181"/>
        <v>N/A</v>
      </c>
      <c r="CQ67" s="16"/>
      <c r="CR67" s="16"/>
      <c r="CS67" s="16" t="str">
        <f t="shared" si="182"/>
        <v>N/A</v>
      </c>
      <c r="CT67" s="16" t="str">
        <f t="shared" si="183"/>
        <v>N/A</v>
      </c>
      <c r="CU67" s="16" t="str">
        <f t="shared" si="184"/>
        <v>N/A</v>
      </c>
      <c r="CV67" s="16"/>
      <c r="CW67" s="16"/>
      <c r="CX67" s="16" t="str">
        <f t="shared" si="185"/>
        <v>N/A</v>
      </c>
      <c r="CY67" s="16" t="str">
        <f t="shared" si="186"/>
        <v>N/A</v>
      </c>
      <c r="CZ67" s="16" t="str">
        <f t="shared" si="187"/>
        <v>N/A</v>
      </c>
      <c r="DA67" s="16"/>
      <c r="DB67" s="16"/>
      <c r="DC67" s="16" t="str">
        <f t="shared" si="188"/>
        <v>N/A</v>
      </c>
      <c r="DD67" s="16" t="str">
        <f t="shared" si="189"/>
        <v>N/A</v>
      </c>
      <c r="DE67" s="16" t="str">
        <f t="shared" si="190"/>
        <v>N/A</v>
      </c>
      <c r="DF67" s="16"/>
      <c r="DG67" s="16"/>
      <c r="DH67" s="16" t="str">
        <f t="shared" si="191"/>
        <v>N/A</v>
      </c>
      <c r="DI67" s="16" t="str">
        <f t="shared" si="192"/>
        <v>N/A</v>
      </c>
      <c r="DJ67" s="16" t="str">
        <f t="shared" si="193"/>
        <v>N/A</v>
      </c>
      <c r="DK67" s="16"/>
      <c r="DL67" s="16"/>
      <c r="DM67" s="16" t="str">
        <f t="shared" si="194"/>
        <v>N/A</v>
      </c>
      <c r="DN67" s="16" t="str">
        <f t="shared" si="195"/>
        <v>N/A</v>
      </c>
      <c r="DO67" s="16" t="str">
        <f t="shared" si="196"/>
        <v>N/A</v>
      </c>
      <c r="DP67" s="16"/>
      <c r="DQ67" s="16"/>
      <c r="DR67" s="16" t="str">
        <f t="shared" si="197"/>
        <v>N/A</v>
      </c>
      <c r="DS67" s="16" t="str">
        <f t="shared" si="198"/>
        <v>N/A</v>
      </c>
      <c r="DT67" s="16" t="str">
        <f t="shared" si="199"/>
        <v>N/A</v>
      </c>
      <c r="DU67" s="16"/>
      <c r="DV67" s="16"/>
    </row>
    <row r="68" spans="9:126" x14ac:dyDescent="0.35">
      <c r="I68" s="111" t="s">
        <v>88</v>
      </c>
      <c r="J68" s="7">
        <v>1.1764705882352942</v>
      </c>
      <c r="AA68" s="74" t="s">
        <v>114</v>
      </c>
      <c r="AB68" s="73" t="str">
        <f t="shared" si="151"/>
        <v>-</v>
      </c>
      <c r="AC68" s="47" t="s">
        <v>16</v>
      </c>
      <c r="AD68" s="47" t="s">
        <v>1</v>
      </c>
      <c r="AE68" s="16"/>
      <c r="AF68" s="16"/>
      <c r="AG68" s="16" t="str">
        <f t="shared" si="200"/>
        <v>N/A</v>
      </c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 t="str">
        <f t="shared" si="152"/>
        <v>N/A</v>
      </c>
      <c r="AV68" s="16" t="str">
        <f t="shared" si="153"/>
        <v>N/A</v>
      </c>
      <c r="AW68" s="16" t="str">
        <f t="shared" si="154"/>
        <v>N/A</v>
      </c>
      <c r="AX68" s="16"/>
      <c r="AY68" s="16"/>
      <c r="AZ68" s="16" t="str">
        <f t="shared" si="155"/>
        <v>N/A</v>
      </c>
      <c r="BA68" s="16" t="str">
        <f t="shared" si="156"/>
        <v>N/A</v>
      </c>
      <c r="BB68" s="16" t="str">
        <f t="shared" si="157"/>
        <v>N/A</v>
      </c>
      <c r="BC68" s="16"/>
      <c r="BD68" s="16"/>
      <c r="BE68" s="16" t="str">
        <f t="shared" si="158"/>
        <v>N/A</v>
      </c>
      <c r="BF68" s="16" t="str">
        <f t="shared" si="159"/>
        <v>N/A</v>
      </c>
      <c r="BG68" s="16" t="str">
        <f t="shared" si="160"/>
        <v>N/A</v>
      </c>
      <c r="BH68" s="16"/>
      <c r="BI68" s="16"/>
      <c r="BJ68" s="16" t="str">
        <f t="shared" si="161"/>
        <v>N/A</v>
      </c>
      <c r="BK68" s="16" t="str">
        <f t="shared" si="162"/>
        <v>N/A</v>
      </c>
      <c r="BL68" s="16" t="str">
        <f t="shared" si="163"/>
        <v>N/A</v>
      </c>
      <c r="BM68" s="16"/>
      <c r="BN68" s="16"/>
      <c r="BO68" s="16" t="str">
        <f t="shared" si="164"/>
        <v>N/A</v>
      </c>
      <c r="BP68" s="16" t="str">
        <f t="shared" si="165"/>
        <v>N/A</v>
      </c>
      <c r="BQ68" s="16" t="str">
        <f t="shared" si="166"/>
        <v>N/A</v>
      </c>
      <c r="BR68" s="16"/>
      <c r="BS68" s="16"/>
      <c r="BT68" s="16" t="str">
        <f t="shared" si="167"/>
        <v>N/A</v>
      </c>
      <c r="BU68" s="16" t="str">
        <f t="shared" si="168"/>
        <v>N/A</v>
      </c>
      <c r="BV68" s="16" t="str">
        <f t="shared" si="169"/>
        <v>N/A</v>
      </c>
      <c r="BW68" s="16"/>
      <c r="BX68" s="16"/>
      <c r="BY68" s="16" t="str">
        <f t="shared" si="170"/>
        <v>N/A</v>
      </c>
      <c r="BZ68" s="16" t="str">
        <f t="shared" si="171"/>
        <v>N/A</v>
      </c>
      <c r="CA68" s="16" t="str">
        <f t="shared" si="172"/>
        <v>N/A</v>
      </c>
      <c r="CB68" s="16"/>
      <c r="CC68" s="16"/>
      <c r="CD68" s="16" t="str">
        <f t="shared" si="173"/>
        <v>N/A</v>
      </c>
      <c r="CE68" s="16" t="str">
        <f t="shared" si="174"/>
        <v>N/A</v>
      </c>
      <c r="CF68" s="16" t="str">
        <f t="shared" si="175"/>
        <v>N/A</v>
      </c>
      <c r="CG68" s="16"/>
      <c r="CH68" s="16"/>
      <c r="CI68" s="16" t="str">
        <f t="shared" si="176"/>
        <v>N/A</v>
      </c>
      <c r="CJ68" s="16" t="str">
        <f t="shared" si="177"/>
        <v>N/A</v>
      </c>
      <c r="CK68" s="16" t="str">
        <f t="shared" si="178"/>
        <v>N/A</v>
      </c>
      <c r="CL68" s="16"/>
      <c r="CM68" s="16"/>
      <c r="CN68" s="16" t="str">
        <f t="shared" si="179"/>
        <v>N/A</v>
      </c>
      <c r="CO68" s="16" t="str">
        <f t="shared" si="180"/>
        <v>N/A</v>
      </c>
      <c r="CP68" s="16" t="str">
        <f t="shared" si="181"/>
        <v>N/A</v>
      </c>
      <c r="CQ68" s="16"/>
      <c r="CR68" s="16"/>
      <c r="CS68" s="16" t="str">
        <f t="shared" si="182"/>
        <v>N/A</v>
      </c>
      <c r="CT68" s="16" t="str">
        <f t="shared" si="183"/>
        <v>N/A</v>
      </c>
      <c r="CU68" s="16" t="str">
        <f t="shared" si="184"/>
        <v>N/A</v>
      </c>
      <c r="CV68" s="16"/>
      <c r="CW68" s="16"/>
      <c r="CX68" s="16" t="str">
        <f t="shared" si="185"/>
        <v>N/A</v>
      </c>
      <c r="CY68" s="16" t="str">
        <f t="shared" si="186"/>
        <v>N/A</v>
      </c>
      <c r="CZ68" s="16" t="str">
        <f t="shared" si="187"/>
        <v>N/A</v>
      </c>
      <c r="DA68" s="16"/>
      <c r="DB68" s="16"/>
      <c r="DC68" s="16" t="str">
        <f t="shared" si="188"/>
        <v>N/A</v>
      </c>
      <c r="DD68" s="16" t="str">
        <f t="shared" si="189"/>
        <v>N/A</v>
      </c>
      <c r="DE68" s="16" t="str">
        <f t="shared" si="190"/>
        <v>N/A</v>
      </c>
      <c r="DF68" s="16"/>
      <c r="DG68" s="16"/>
      <c r="DH68" s="16" t="str">
        <f t="shared" si="191"/>
        <v>N/A</v>
      </c>
      <c r="DI68" s="16" t="str">
        <f t="shared" si="192"/>
        <v>N/A</v>
      </c>
      <c r="DJ68" s="16" t="str">
        <f t="shared" si="193"/>
        <v>N/A</v>
      </c>
      <c r="DK68" s="16"/>
      <c r="DL68" s="16"/>
      <c r="DM68" s="16" t="str">
        <f t="shared" si="194"/>
        <v>N/A</v>
      </c>
      <c r="DN68" s="16" t="str">
        <f t="shared" si="195"/>
        <v>N/A</v>
      </c>
      <c r="DO68" s="16" t="str">
        <f t="shared" si="196"/>
        <v>N/A</v>
      </c>
      <c r="DP68" s="16"/>
      <c r="DQ68" s="16"/>
      <c r="DR68" s="16" t="str">
        <f t="shared" si="197"/>
        <v>N/A</v>
      </c>
      <c r="DS68" s="16" t="str">
        <f t="shared" si="198"/>
        <v>N/A</v>
      </c>
      <c r="DT68" s="16" t="str">
        <f t="shared" si="199"/>
        <v>N/A</v>
      </c>
      <c r="DU68" s="16"/>
      <c r="DV68" s="16"/>
    </row>
    <row r="69" spans="9:126" ht="15" thickBot="1" x14ac:dyDescent="0.4">
      <c r="I69" s="111" t="s">
        <v>98</v>
      </c>
      <c r="J69" s="7">
        <v>1.1764705882352942</v>
      </c>
      <c r="AA69" s="74" t="s">
        <v>114</v>
      </c>
      <c r="AB69" s="73" t="str">
        <f t="shared" si="151"/>
        <v>-</v>
      </c>
      <c r="AC69" s="48" t="s">
        <v>17</v>
      </c>
      <c r="AD69" s="48" t="s">
        <v>1</v>
      </c>
      <c r="AE69" s="21"/>
      <c r="AF69" s="21"/>
      <c r="AG69" s="21" t="str">
        <f t="shared" si="200"/>
        <v>N/A</v>
      </c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 t="str">
        <f t="shared" si="152"/>
        <v>N/A</v>
      </c>
      <c r="AV69" s="21" t="str">
        <f t="shared" si="153"/>
        <v>N/A</v>
      </c>
      <c r="AW69" s="21" t="str">
        <f t="shared" si="154"/>
        <v>N/A</v>
      </c>
      <c r="AX69" s="21"/>
      <c r="AY69" s="21"/>
      <c r="AZ69" s="21" t="str">
        <f t="shared" si="155"/>
        <v>N/A</v>
      </c>
      <c r="BA69" s="21" t="str">
        <f t="shared" si="156"/>
        <v>N/A</v>
      </c>
      <c r="BB69" s="21" t="str">
        <f t="shared" si="157"/>
        <v>N/A</v>
      </c>
      <c r="BC69" s="21"/>
      <c r="BD69" s="21"/>
      <c r="BE69" s="21" t="str">
        <f t="shared" si="158"/>
        <v>N/A</v>
      </c>
      <c r="BF69" s="21" t="str">
        <f t="shared" si="159"/>
        <v>N/A</v>
      </c>
      <c r="BG69" s="21" t="str">
        <f t="shared" si="160"/>
        <v>N/A</v>
      </c>
      <c r="BH69" s="21"/>
      <c r="BI69" s="21"/>
      <c r="BJ69" s="21" t="str">
        <f t="shared" si="161"/>
        <v>N/A</v>
      </c>
      <c r="BK69" s="21" t="str">
        <f t="shared" si="162"/>
        <v>N/A</v>
      </c>
      <c r="BL69" s="21" t="str">
        <f t="shared" si="163"/>
        <v>N/A</v>
      </c>
      <c r="BM69" s="21"/>
      <c r="BN69" s="21"/>
      <c r="BO69" s="21" t="str">
        <f t="shared" si="164"/>
        <v>N/A</v>
      </c>
      <c r="BP69" s="21" t="str">
        <f t="shared" si="165"/>
        <v>N/A</v>
      </c>
      <c r="BQ69" s="21" t="str">
        <f t="shared" si="166"/>
        <v>N/A</v>
      </c>
      <c r="BR69" s="21"/>
      <c r="BS69" s="21"/>
      <c r="BT69" s="21" t="str">
        <f t="shared" si="167"/>
        <v>N/A</v>
      </c>
      <c r="BU69" s="21" t="str">
        <f t="shared" si="168"/>
        <v>N/A</v>
      </c>
      <c r="BV69" s="21" t="str">
        <f t="shared" si="169"/>
        <v>N/A</v>
      </c>
      <c r="BW69" s="21"/>
      <c r="BX69" s="21"/>
      <c r="BY69" s="21" t="str">
        <f t="shared" si="170"/>
        <v>N/A</v>
      </c>
      <c r="BZ69" s="21" t="str">
        <f t="shared" si="171"/>
        <v>N/A</v>
      </c>
      <c r="CA69" s="21" t="str">
        <f t="shared" si="172"/>
        <v>N/A</v>
      </c>
      <c r="CB69" s="21"/>
      <c r="CC69" s="21"/>
      <c r="CD69" s="21" t="str">
        <f t="shared" si="173"/>
        <v>N/A</v>
      </c>
      <c r="CE69" s="21" t="str">
        <f t="shared" si="174"/>
        <v>N/A</v>
      </c>
      <c r="CF69" s="21" t="str">
        <f t="shared" si="175"/>
        <v>N/A</v>
      </c>
      <c r="CG69" s="21"/>
      <c r="CH69" s="21"/>
      <c r="CI69" s="21" t="str">
        <f t="shared" si="176"/>
        <v>N/A</v>
      </c>
      <c r="CJ69" s="21" t="str">
        <f t="shared" si="177"/>
        <v>N/A</v>
      </c>
      <c r="CK69" s="21" t="str">
        <f t="shared" si="178"/>
        <v>N/A</v>
      </c>
      <c r="CL69" s="21"/>
      <c r="CM69" s="21"/>
      <c r="CN69" s="21" t="str">
        <f t="shared" si="179"/>
        <v>N/A</v>
      </c>
      <c r="CO69" s="21" t="str">
        <f t="shared" si="180"/>
        <v>N/A</v>
      </c>
      <c r="CP69" s="21" t="str">
        <f t="shared" si="181"/>
        <v>N/A</v>
      </c>
      <c r="CQ69" s="21"/>
      <c r="CR69" s="21"/>
      <c r="CS69" s="21" t="str">
        <f t="shared" si="182"/>
        <v>N/A</v>
      </c>
      <c r="CT69" s="21" t="str">
        <f t="shared" si="183"/>
        <v>N/A</v>
      </c>
      <c r="CU69" s="21" t="str">
        <f t="shared" si="184"/>
        <v>N/A</v>
      </c>
      <c r="CV69" s="21"/>
      <c r="CW69" s="21"/>
      <c r="CX69" s="21" t="str">
        <f t="shared" si="185"/>
        <v>N/A</v>
      </c>
      <c r="CY69" s="21" t="str">
        <f t="shared" si="186"/>
        <v>N/A</v>
      </c>
      <c r="CZ69" s="21" t="str">
        <f t="shared" si="187"/>
        <v>N/A</v>
      </c>
      <c r="DA69" s="21"/>
      <c r="DB69" s="21"/>
      <c r="DC69" s="21" t="str">
        <f t="shared" si="188"/>
        <v>N/A</v>
      </c>
      <c r="DD69" s="21" t="str">
        <f t="shared" si="189"/>
        <v>N/A</v>
      </c>
      <c r="DE69" s="21" t="str">
        <f t="shared" si="190"/>
        <v>N/A</v>
      </c>
      <c r="DF69" s="21"/>
      <c r="DG69" s="21"/>
      <c r="DH69" s="21" t="str">
        <f t="shared" si="191"/>
        <v>N/A</v>
      </c>
      <c r="DI69" s="21" t="str">
        <f t="shared" si="192"/>
        <v>N/A</v>
      </c>
      <c r="DJ69" s="21" t="str">
        <f t="shared" si="193"/>
        <v>N/A</v>
      </c>
      <c r="DK69" s="21"/>
      <c r="DL69" s="21"/>
      <c r="DM69" s="21" t="str">
        <f t="shared" si="194"/>
        <v>N/A</v>
      </c>
      <c r="DN69" s="21" t="str">
        <f t="shared" si="195"/>
        <v>N/A</v>
      </c>
      <c r="DO69" s="21" t="str">
        <f t="shared" si="196"/>
        <v>N/A</v>
      </c>
      <c r="DP69" s="16"/>
      <c r="DQ69" s="16"/>
      <c r="DR69" s="21" t="str">
        <f t="shared" si="197"/>
        <v>N/A</v>
      </c>
      <c r="DS69" s="21" t="str">
        <f t="shared" si="198"/>
        <v>N/A</v>
      </c>
      <c r="DT69" s="21" t="str">
        <f t="shared" si="199"/>
        <v>N/A</v>
      </c>
      <c r="DU69" s="16"/>
      <c r="DV69" s="16"/>
    </row>
    <row r="70" spans="9:126" ht="15" thickBot="1" x14ac:dyDescent="0.4">
      <c r="I70" s="110" t="s">
        <v>69</v>
      </c>
      <c r="J70" s="7">
        <v>1</v>
      </c>
    </row>
    <row r="71" spans="9:126" x14ac:dyDescent="0.35">
      <c r="I71" s="110" t="s">
        <v>70</v>
      </c>
      <c r="J71" s="7">
        <v>1</v>
      </c>
      <c r="AA71" s="140" t="s">
        <v>83</v>
      </c>
      <c r="AB71" s="141"/>
      <c r="AC71" s="63" t="s">
        <v>24</v>
      </c>
      <c r="AD71" s="45"/>
      <c r="AE71" s="116" t="s">
        <v>68</v>
      </c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69"/>
    </row>
    <row r="72" spans="9:126" x14ac:dyDescent="0.35">
      <c r="I72" s="110" t="s">
        <v>72</v>
      </c>
      <c r="J72" s="7">
        <v>1</v>
      </c>
      <c r="AA72" s="142"/>
      <c r="AB72" s="143"/>
      <c r="AC72" s="105" t="s">
        <v>26</v>
      </c>
      <c r="AD72" s="46"/>
      <c r="AE72" s="178" t="s">
        <v>1</v>
      </c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179"/>
      <c r="BL72" s="179"/>
      <c r="BM72" s="179"/>
      <c r="BN72" s="179"/>
      <c r="BO72" s="179"/>
      <c r="BP72" s="179"/>
      <c r="BQ72" s="179"/>
      <c r="BR72" s="179"/>
      <c r="BS72" s="179"/>
      <c r="BT72" s="179"/>
      <c r="BU72" s="179"/>
      <c r="BV72" s="179"/>
      <c r="BW72" s="179"/>
      <c r="BX72" s="179"/>
      <c r="BY72" s="179"/>
      <c r="BZ72" s="179"/>
      <c r="CA72" s="179"/>
      <c r="CB72" s="179"/>
      <c r="CC72" s="179"/>
      <c r="CD72" s="179"/>
      <c r="CE72" s="179"/>
      <c r="CF72" s="179"/>
      <c r="CG72" s="179"/>
      <c r="CH72" s="179"/>
      <c r="CI72" s="179"/>
      <c r="CJ72" s="179"/>
      <c r="CK72" s="179"/>
      <c r="CL72" s="179"/>
      <c r="CM72" s="179"/>
      <c r="CN72" s="179"/>
      <c r="CO72" s="179"/>
      <c r="CP72" s="179"/>
      <c r="CQ72" s="179"/>
      <c r="CR72" s="179"/>
      <c r="CS72" s="179"/>
      <c r="CT72" s="179"/>
      <c r="CU72" s="179"/>
      <c r="CV72" s="179"/>
      <c r="CW72" s="179"/>
      <c r="CX72" s="179"/>
      <c r="CY72" s="179"/>
      <c r="CZ72" s="179"/>
      <c r="DA72" s="179"/>
      <c r="DB72" s="179"/>
      <c r="DC72" s="179"/>
      <c r="DD72" s="179"/>
      <c r="DE72" s="179"/>
      <c r="DF72" s="179"/>
      <c r="DG72" s="179"/>
      <c r="DH72" s="179"/>
      <c r="DI72" s="179"/>
      <c r="DJ72" s="179"/>
      <c r="DK72" s="179"/>
      <c r="DL72" s="179"/>
      <c r="DM72" s="179"/>
      <c r="DN72" s="179"/>
      <c r="DO72" s="179"/>
      <c r="DP72" s="179"/>
      <c r="DQ72" s="179"/>
      <c r="DR72" s="179"/>
      <c r="DS72" s="179"/>
      <c r="DT72" s="179"/>
      <c r="DU72" s="179"/>
      <c r="DV72" s="179"/>
    </row>
    <row r="73" spans="9:126" x14ac:dyDescent="0.35">
      <c r="I73" s="109" t="s">
        <v>121</v>
      </c>
      <c r="J73" s="7">
        <v>1</v>
      </c>
      <c r="AA73" s="142"/>
      <c r="AB73" s="143"/>
      <c r="AC73" s="105" t="s">
        <v>20</v>
      </c>
      <c r="AD73" s="46"/>
      <c r="AE73" s="131" t="s">
        <v>265</v>
      </c>
      <c r="AF73" s="132"/>
      <c r="AG73" s="132"/>
      <c r="AH73" s="133"/>
      <c r="AI73" s="131" t="s">
        <v>264</v>
      </c>
      <c r="AJ73" s="132"/>
      <c r="AK73" s="132"/>
      <c r="AL73" s="133"/>
      <c r="AM73" s="131" t="s">
        <v>263</v>
      </c>
      <c r="AN73" s="132"/>
      <c r="AO73" s="132"/>
      <c r="AP73" s="133"/>
      <c r="AQ73" s="131" t="s">
        <v>262</v>
      </c>
      <c r="AR73" s="132"/>
      <c r="AS73" s="132"/>
      <c r="AT73" s="133"/>
      <c r="AU73" s="131" t="s">
        <v>27</v>
      </c>
      <c r="AV73" s="132"/>
      <c r="AW73" s="132"/>
      <c r="AX73" s="132"/>
      <c r="AY73" s="133"/>
      <c r="AZ73" s="131" t="s">
        <v>28</v>
      </c>
      <c r="BA73" s="132"/>
      <c r="BB73" s="132"/>
      <c r="BC73" s="132"/>
      <c r="BD73" s="133"/>
      <c r="BE73" s="131" t="s">
        <v>30</v>
      </c>
      <c r="BF73" s="132"/>
      <c r="BG73" s="132"/>
      <c r="BH73" s="132"/>
      <c r="BI73" s="133"/>
      <c r="BJ73" s="131" t="s">
        <v>31</v>
      </c>
      <c r="BK73" s="132"/>
      <c r="BL73" s="132"/>
      <c r="BM73" s="132"/>
      <c r="BN73" s="133"/>
      <c r="BO73" s="131" t="s">
        <v>32</v>
      </c>
      <c r="BP73" s="132"/>
      <c r="BQ73" s="132"/>
      <c r="BR73" s="132"/>
      <c r="BS73" s="133"/>
      <c r="BT73" s="131" t="s">
        <v>33</v>
      </c>
      <c r="BU73" s="132"/>
      <c r="BV73" s="132"/>
      <c r="BW73" s="132"/>
      <c r="BX73" s="133"/>
      <c r="BY73" s="131" t="s">
        <v>34</v>
      </c>
      <c r="BZ73" s="132"/>
      <c r="CA73" s="132"/>
      <c r="CB73" s="132"/>
      <c r="CC73" s="133"/>
      <c r="CD73" s="131" t="s">
        <v>35</v>
      </c>
      <c r="CE73" s="132"/>
      <c r="CF73" s="132"/>
      <c r="CG73" s="132"/>
      <c r="CH73" s="133"/>
      <c r="CI73" s="131" t="s">
        <v>36</v>
      </c>
      <c r="CJ73" s="132"/>
      <c r="CK73" s="132"/>
      <c r="CL73" s="132"/>
      <c r="CM73" s="133"/>
      <c r="CN73" s="131" t="s">
        <v>37</v>
      </c>
      <c r="CO73" s="132"/>
      <c r="CP73" s="132"/>
      <c r="CQ73" s="132"/>
      <c r="CR73" s="133"/>
      <c r="CS73" s="131" t="s">
        <v>38</v>
      </c>
      <c r="CT73" s="132"/>
      <c r="CU73" s="132"/>
      <c r="CV73" s="132"/>
      <c r="CW73" s="133"/>
      <c r="CX73" s="131" t="s">
        <v>39</v>
      </c>
      <c r="CY73" s="132"/>
      <c r="CZ73" s="132"/>
      <c r="DA73" s="132"/>
      <c r="DB73" s="133"/>
      <c r="DC73" s="131" t="s">
        <v>40</v>
      </c>
      <c r="DD73" s="132"/>
      <c r="DE73" s="132"/>
      <c r="DF73" s="132"/>
      <c r="DG73" s="133"/>
      <c r="DH73" s="131" t="s">
        <v>41</v>
      </c>
      <c r="DI73" s="132"/>
      <c r="DJ73" s="132"/>
      <c r="DK73" s="132"/>
      <c r="DL73" s="133"/>
      <c r="DM73" s="131" t="s">
        <v>42</v>
      </c>
      <c r="DN73" s="132"/>
      <c r="DO73" s="132"/>
      <c r="DP73" s="132"/>
      <c r="DQ73" s="133"/>
      <c r="DR73" s="131" t="s">
        <v>43</v>
      </c>
      <c r="DS73" s="132"/>
      <c r="DT73" s="132"/>
      <c r="DU73" s="132"/>
      <c r="DV73" s="133"/>
    </row>
    <row r="74" spans="9:126" x14ac:dyDescent="0.35">
      <c r="I74" s="108" t="s">
        <v>86</v>
      </c>
      <c r="J74" s="7">
        <v>1.5</v>
      </c>
      <c r="AA74" s="106" t="s">
        <v>112</v>
      </c>
      <c r="AB74" s="25" t="s">
        <v>113</v>
      </c>
      <c r="AC74" s="105" t="s">
        <v>67</v>
      </c>
      <c r="AD74" s="46"/>
      <c r="AE74" s="36" t="s">
        <v>64</v>
      </c>
      <c r="AF74" s="37" t="s">
        <v>115</v>
      </c>
      <c r="AG74" s="38" t="s">
        <v>66</v>
      </c>
      <c r="AH74" s="70" t="s">
        <v>261</v>
      </c>
      <c r="AI74" s="36" t="s">
        <v>64</v>
      </c>
      <c r="AJ74" s="37" t="s">
        <v>115</v>
      </c>
      <c r="AK74" s="38" t="s">
        <v>66</v>
      </c>
      <c r="AL74" s="70" t="s">
        <v>261</v>
      </c>
      <c r="AM74" s="36" t="s">
        <v>64</v>
      </c>
      <c r="AN74" s="37" t="s">
        <v>115</v>
      </c>
      <c r="AO74" s="38" t="s">
        <v>66</v>
      </c>
      <c r="AP74" s="70" t="s">
        <v>261</v>
      </c>
      <c r="AQ74" s="36" t="s">
        <v>64</v>
      </c>
      <c r="AR74" s="37" t="s">
        <v>115</v>
      </c>
      <c r="AS74" s="38" t="s">
        <v>66</v>
      </c>
      <c r="AT74" s="70" t="s">
        <v>261</v>
      </c>
      <c r="AU74" s="36" t="s">
        <v>64</v>
      </c>
      <c r="AV74" s="37" t="s">
        <v>115</v>
      </c>
      <c r="AW74" s="38" t="s">
        <v>66</v>
      </c>
      <c r="AX74" s="70" t="s">
        <v>260</v>
      </c>
      <c r="AY74" s="70" t="s">
        <v>261</v>
      </c>
      <c r="AZ74" s="36" t="s">
        <v>64</v>
      </c>
      <c r="BA74" s="37" t="s">
        <v>115</v>
      </c>
      <c r="BB74" s="38" t="s">
        <v>66</v>
      </c>
      <c r="BC74" s="70" t="s">
        <v>260</v>
      </c>
      <c r="BD74" s="70" t="s">
        <v>261</v>
      </c>
      <c r="BE74" s="36" t="s">
        <v>64</v>
      </c>
      <c r="BF74" s="37" t="s">
        <v>115</v>
      </c>
      <c r="BG74" s="38" t="s">
        <v>66</v>
      </c>
      <c r="BH74" s="70" t="s">
        <v>260</v>
      </c>
      <c r="BI74" s="70" t="s">
        <v>261</v>
      </c>
      <c r="BJ74" s="36" t="s">
        <v>64</v>
      </c>
      <c r="BK74" s="37" t="s">
        <v>115</v>
      </c>
      <c r="BL74" s="38" t="s">
        <v>66</v>
      </c>
      <c r="BM74" s="70" t="s">
        <v>260</v>
      </c>
      <c r="BN74" s="70" t="s">
        <v>261</v>
      </c>
      <c r="BO74" s="36" t="s">
        <v>64</v>
      </c>
      <c r="BP74" s="37" t="s">
        <v>115</v>
      </c>
      <c r="BQ74" s="38" t="s">
        <v>66</v>
      </c>
      <c r="BR74" s="70" t="s">
        <v>260</v>
      </c>
      <c r="BS74" s="70" t="s">
        <v>261</v>
      </c>
      <c r="BT74" s="36" t="s">
        <v>64</v>
      </c>
      <c r="BU74" s="37" t="s">
        <v>115</v>
      </c>
      <c r="BV74" s="38" t="s">
        <v>66</v>
      </c>
      <c r="BW74" s="70" t="s">
        <v>260</v>
      </c>
      <c r="BX74" s="70" t="s">
        <v>261</v>
      </c>
      <c r="BY74" s="36" t="s">
        <v>64</v>
      </c>
      <c r="BZ74" s="37" t="s">
        <v>115</v>
      </c>
      <c r="CA74" s="38" t="s">
        <v>66</v>
      </c>
      <c r="CB74" s="70" t="s">
        <v>260</v>
      </c>
      <c r="CC74" s="70" t="s">
        <v>261</v>
      </c>
      <c r="CD74" s="36" t="s">
        <v>64</v>
      </c>
      <c r="CE74" s="37" t="s">
        <v>115</v>
      </c>
      <c r="CF74" s="38" t="s">
        <v>66</v>
      </c>
      <c r="CG74" s="70" t="s">
        <v>260</v>
      </c>
      <c r="CH74" s="70" t="s">
        <v>261</v>
      </c>
      <c r="CI74" s="36" t="s">
        <v>64</v>
      </c>
      <c r="CJ74" s="37" t="s">
        <v>115</v>
      </c>
      <c r="CK74" s="38" t="s">
        <v>66</v>
      </c>
      <c r="CL74" s="70" t="s">
        <v>260</v>
      </c>
      <c r="CM74" s="70" t="s">
        <v>261</v>
      </c>
      <c r="CN74" s="36" t="s">
        <v>64</v>
      </c>
      <c r="CO74" s="37" t="s">
        <v>115</v>
      </c>
      <c r="CP74" s="38" t="s">
        <v>66</v>
      </c>
      <c r="CQ74" s="70" t="s">
        <v>260</v>
      </c>
      <c r="CR74" s="70" t="s">
        <v>261</v>
      </c>
      <c r="CS74" s="36" t="s">
        <v>64</v>
      </c>
      <c r="CT74" s="37" t="s">
        <v>115</v>
      </c>
      <c r="CU74" s="38" t="s">
        <v>66</v>
      </c>
      <c r="CV74" s="70" t="s">
        <v>260</v>
      </c>
      <c r="CW74" s="70" t="s">
        <v>261</v>
      </c>
      <c r="CX74" s="36" t="s">
        <v>64</v>
      </c>
      <c r="CY74" s="37" t="s">
        <v>115</v>
      </c>
      <c r="CZ74" s="38" t="s">
        <v>66</v>
      </c>
      <c r="DA74" s="70" t="s">
        <v>260</v>
      </c>
      <c r="DB74" s="70" t="s">
        <v>261</v>
      </c>
      <c r="DC74" s="36" t="s">
        <v>64</v>
      </c>
      <c r="DD74" s="37" t="s">
        <v>115</v>
      </c>
      <c r="DE74" s="38" t="s">
        <v>66</v>
      </c>
      <c r="DF74" s="70" t="s">
        <v>260</v>
      </c>
      <c r="DG74" s="70" t="s">
        <v>261</v>
      </c>
      <c r="DH74" s="36" t="s">
        <v>64</v>
      </c>
      <c r="DI74" s="37" t="s">
        <v>115</v>
      </c>
      <c r="DJ74" s="38" t="s">
        <v>66</v>
      </c>
      <c r="DK74" s="70" t="s">
        <v>260</v>
      </c>
      <c r="DL74" s="70" t="s">
        <v>261</v>
      </c>
      <c r="DM74" s="36" t="s">
        <v>64</v>
      </c>
      <c r="DN74" s="37" t="s">
        <v>115</v>
      </c>
      <c r="DO74" s="38" t="s">
        <v>66</v>
      </c>
      <c r="DP74" s="70" t="s">
        <v>260</v>
      </c>
      <c r="DQ74" s="70" t="s">
        <v>261</v>
      </c>
      <c r="DR74" s="36" t="s">
        <v>64</v>
      </c>
      <c r="DS74" s="37" t="s">
        <v>115</v>
      </c>
      <c r="DT74" s="37" t="s">
        <v>66</v>
      </c>
      <c r="DU74" s="70" t="s">
        <v>260</v>
      </c>
      <c r="DV74" s="70" t="s">
        <v>261</v>
      </c>
    </row>
    <row r="75" spans="9:126" x14ac:dyDescent="0.35">
      <c r="AA75" s="74">
        <v>1.5</v>
      </c>
      <c r="AB75" s="73">
        <f t="shared" ref="AB75:AB86" si="201">IF(ISNUMBER(AA7),(AA7*(AF7-AG7)+AE7+AG7-2*AF7)/(AE7-AF7),"-")</f>
        <v>3.4027217603945834</v>
      </c>
      <c r="AC75" s="47" t="s">
        <v>6</v>
      </c>
      <c r="AD75" s="47" t="s">
        <v>1</v>
      </c>
      <c r="AE75" s="16">
        <f>VLOOKUP(AE71,I37:J74,2,FALSE)*[1]T1_o_Abbruch!E113</f>
        <v>680.5333333333333</v>
      </c>
      <c r="AF75" s="16">
        <f>VLOOKUP(AE71,I37:J74,2,FALSE)*[1]T1_o_Abbruch!E114</f>
        <v>1542.9333333333332</v>
      </c>
      <c r="AG75" s="16">
        <f>VLOOKUP(AE71,I37:J74,2,FALSE)*[1]T1_o_Abbruch!E115</f>
        <v>5687.1478256619093</v>
      </c>
      <c r="AH75" s="16">
        <f>[1]T1_o_Abbruch!E111</f>
        <v>0</v>
      </c>
      <c r="AI75" s="16">
        <f>VLOOKUP(AE71,I37:J74,2,FALSE)*[1]T1_o_Abbruch!E113</f>
        <v>680.5333333333333</v>
      </c>
      <c r="AJ75" s="16">
        <f>VLOOKUP(AE71,I37:J74,2,FALSE)*[1]T1_o_Abbruch!F114</f>
        <v>1787.8666666666666</v>
      </c>
      <c r="AK75" s="16">
        <f>VLOOKUP(AE71,I37:J74,2,FALSE)*[1]T1_o_Abbruch!F115</f>
        <v>5687.1478256619093</v>
      </c>
      <c r="AL75" s="16">
        <f>[1]T1_o_Abbruch!F111</f>
        <v>0</v>
      </c>
      <c r="AM75" s="16">
        <f>VLOOKUP(AE71,I37:J74,2,FALSE)*[1]T1_o_Abbruch!E113</f>
        <v>680.5333333333333</v>
      </c>
      <c r="AN75" s="16">
        <f>VLOOKUP(AE71,I37:J74,2,FALSE)*[1]T1_o_Abbruch!G114</f>
        <v>1685.1999999999998</v>
      </c>
      <c r="AO75" s="16">
        <f>VLOOKUP(AE71,I37:J74,2,FALSE)*[1]T1_o_Abbruch!G115</f>
        <v>5687.1478256619093</v>
      </c>
      <c r="AP75" s="16">
        <f>[1]T1_o_Abbruch!G111</f>
        <v>0</v>
      </c>
      <c r="AQ75" s="16">
        <f>VLOOKUP(AE71,I37:J74,2,FALSE)*[1]T1_o_Abbruch!H113</f>
        <v>680.5333333333333</v>
      </c>
      <c r="AR75" s="16">
        <f>VLOOKUP(AE71,I37:J74,2,FALSE)*[1]T1_o_Abbruch!H114</f>
        <v>2204.3999999999996</v>
      </c>
      <c r="AS75" s="16">
        <f>VLOOKUP(AE71,I37:J74,2,FALSE)*[1]T1_o_Abbruch!H115</f>
        <v>5687.1478256619093</v>
      </c>
      <c r="AT75" s="16">
        <f>[1]T1_o_Abbruch!H111</f>
        <v>0</v>
      </c>
      <c r="AU75" s="16">
        <f t="shared" ref="AU75:AU86" si="202">IF(ISNUMBER($AE75),IF(OR(HLOOKUP($AU$5,$I$2:$Y$8,4,FALSE)=1,HLOOKUP($AU$5,$I$2:$Y$8,5,FALSE)=1,),HLOOKUP($AU$5,$I$2:$Y$8,4,FALSE)*VLOOKUP($AC75,$B$32:$G$45,MATCH($AD75,$B$33:$G$33,0),FALSE)+HLOOKUP($AU$5,$I$2:$Y$8,5,FALSE)*VLOOKUP($AC75,$B$47:$G$60,MATCH($AD75,$B$48:$G$48,0),FALSE)+$AE75,$AE75),"N/A")</f>
        <v>680.5333333333333</v>
      </c>
      <c r="AV75" s="16">
        <f t="shared" ref="AV75:AV86" si="203">IF(ISNUMBER($AF75),$AF75*SQRT(SUMSQ(HLOOKUP($AU$5,$J$2:$Y$8,2,FALSE)*VLOOKUP($AC75,$B$2:$G$15,MATCH($AD75,$B$3:$G$3,0),FALSE),HLOOKUP($AU$5,$J$2:$Y$8,3,FALSE)*VLOOKUP($AC75,$B$17:$G$30,MATCH($AD75,$B$18:$G$18,0),FALSE),HLOOKUP($AU$5,$J$2:$Y$8,6,FALSE)))+HLOOKUP($AU$5,$J$2:$Y$8,4,FALSE)*VLOOKUP($AC75,$B$32:$G$45,MATCH($AD75,$B$33:$G$33,0),FALSE)+HLOOKUP($AU$5,$J$2:$Y$8,5,FALSE)*VLOOKUP($AC75,$B$47:$G$60,MATCH($AD75,$B$48:$G$48,0),FALSE),"N/A")</f>
        <v>1542.9333333333332</v>
      </c>
      <c r="AW75" s="16">
        <f t="shared" ref="AW75:AW86" si="204">IF(ISNUMBER($AG75),IF(OR(HLOOKUP($AU$5,$I$2:$Y$8,4,FALSE)=1,HLOOKUP($AU$5,$I$2:$Y$8,5,FALSE)=1,),HLOOKUP($AU$5,$I$2:$Y$8,4,FALSE)*VLOOKUP($AC75,$B$32:$G$45,MATCH($AD75,$B$33:$G$33,0),FALSE)+HLOOKUP($AU$5,$I$2:$Y$8,5,FALSE)*VLOOKUP($AC75,$B$47:$G$60,MATCH($AD75,$B$48:$G$48,0),FALSE)+$AG75,$AG75),"N/A")</f>
        <v>5687.1478256619093</v>
      </c>
      <c r="AX75" s="47" t="str">
        <f>IF(AY75&gt;0, "true", "false")</f>
        <v>false</v>
      </c>
      <c r="AY75" s="16">
        <f>AH75</f>
        <v>0</v>
      </c>
      <c r="AZ75" s="16">
        <f t="shared" ref="AZ75:AZ86" si="205">IF(ISNUMBER($AE75),IF(OR(HLOOKUP($AZ$5,$I$2:$Y$8,4,FALSE)=1,HLOOKUP($AZ$5,$I$2:$Y$8,5,FALSE)=1,),HLOOKUP($AZ$5,$I$2:$Y$8,4,FALSE)*VLOOKUP($AC75,$B$32:$G$45,MATCH($AD75,$B$33:$G$33,0),FALSE)+HLOOKUP($AZ$5,$I$2:$Y$8,5,FALSE)*VLOOKUP($AC75,$B$47:$G$60,MATCH($AD75,$B$48:$G$48,0),FALSE)+$AE75,$AE75),"N/A")</f>
        <v>555.5333333333333</v>
      </c>
      <c r="BA75" s="16">
        <f t="shared" ref="BA75:BA86" si="206">IF(ISNUMBER($AF75),$AF75*SQRT(SUMSQ(HLOOKUP($AZ$5,$J$2:$Y$8,2,FALSE)*VLOOKUP($AC75,$B$2:$G$15,MATCH($AD75,$B$3:$G$3,0),FALSE),HLOOKUP($AZ$5,$J$2:$Y$8,3,FALSE)*VLOOKUP($AC75,$B$17:$G$30,MATCH($AD75,$B$18:$G$18,0),FALSE),HLOOKUP($AZ$5,$J$2:$Y$8,6,FALSE)))+HLOOKUP($AZ$5,$J$2:$Y$8,4,FALSE)*VLOOKUP($AC75,$B$32:$G$45,MATCH($AD75,$B$33:$G$33,0),FALSE)+HLOOKUP($AZ$5,$J$2:$Y$8,5,FALSE)*VLOOKUP($AC75,$B$47:$G$60,MATCH($AD75,$B$48:$G$48,0),FALSE),"N/A")</f>
        <v>1417.9333333333332</v>
      </c>
      <c r="BB75" s="16">
        <f t="shared" ref="BB75:BB86" si="207">IF(ISNUMBER($AG75),IF(OR(HLOOKUP($AZ$5,$I$2:$Y$8,4,FALSE)=1,HLOOKUP($AZ$5,$I$2:$Y$8,5,FALSE)=1,),HLOOKUP($AZ$5,$I$2:$Y$8,4,FALSE)*VLOOKUP($AC75,$B$32:$G$45,MATCH($AD75,$B$33:$G$33,0),FALSE)+HLOOKUP($AZ$5,$I$2:$Y$8,5,FALSE)*VLOOKUP($AC75,$B$47:$G$60,MATCH($AD75,$B$48:$G$48,0),FALSE)+$AG75,$AG75),"N/A")</f>
        <v>5562.1478256619093</v>
      </c>
      <c r="BC75" s="16" t="str">
        <f>IF(BD75&gt;0, "true", "false")</f>
        <v>false</v>
      </c>
      <c r="BD75" s="16">
        <f>AH75</f>
        <v>0</v>
      </c>
      <c r="BE75" s="16">
        <f t="shared" ref="BE75:BE86" si="208">IF(ISNUMBER($AE75),IF(OR(HLOOKUP($BE$5,$I$2:$Y$8,4,FALSE)=1,HLOOKUP($BE$5,$I$2:$Y$8,5,FALSE)=1,),HLOOKUP($BE$5,$I$2:$Y$8,4,FALSE)*VLOOKUP($AC75,$B$32:$G$45,MATCH($AD75,$B$33:$G$33,0),FALSE)+HLOOKUP($AU$5,$I$2:$Y$8,5,FALSE)*VLOOKUP($AC75,$B$47:$G$60,MATCH($AD75,$B$48:$G$48,0),FALSE)+$AE75,$AE75),"N/A")</f>
        <v>681.83333333333326</v>
      </c>
      <c r="BF75" s="16">
        <f t="shared" ref="BF75:BF86" si="209">IF(ISNUMBER($AF75),$AF75*SQRT(SUMSQ(HLOOKUP($BE$5,$J$2:$Y$8,2,FALSE)*VLOOKUP($AC75,$B$2:$G$15,MATCH($AD75,$B$3:$G$3,0),FALSE),HLOOKUP($BE$5,$J$2:$Y$8,3,FALSE)*VLOOKUP($AC75,$B$17:$G$30,MATCH($AD75,$B$18:$G$18,0),FALSE),HLOOKUP($BE$5,$J$2:$Y$8,6,FALSE)))+HLOOKUP($BE$5,$J$2:$Y$8,4,FALSE)*VLOOKUP($AC75,$B$32:$G$45,MATCH($AD75,$B$33:$G$33,0),FALSE)+HLOOKUP($BE$5,$J$2:$Y$8,5,FALSE)*VLOOKUP($AC75,$B$47:$G$60,MATCH($AD75,$B$48:$G$48,0),FALSE),"N/A")</f>
        <v>1544.2333333333331</v>
      </c>
      <c r="BG75" s="16">
        <f t="shared" ref="BG75:BG86" si="210">IF(ISNUMBER($AG75),IF(OR(HLOOKUP($BE$5,$I$2:$Y$8,4,FALSE)=1,HLOOKUP($BE$5,$I$2:$Y$8,5,FALSE)=1,),HLOOKUP($BE$5,$I$2:$Y$8,4,FALSE)*VLOOKUP($AC75,$B$32:$G$45,MATCH($AD75,$B$33:$G$33,0),FALSE)+HLOOKUP($BE$5,$I$2:$Y$8,5,FALSE)*VLOOKUP($AC75,$B$47:$G$60,MATCH($AD75,$B$48:$G$48,0),FALSE)+$AG75,$AG75),"N/A")</f>
        <v>5688.4478256619095</v>
      </c>
      <c r="BH75" s="16" t="str">
        <f>IF(BI75&gt;0, "true", "false")</f>
        <v>false</v>
      </c>
      <c r="BI75" s="16">
        <f>AH75</f>
        <v>0</v>
      </c>
      <c r="BJ75" s="16">
        <f t="shared" ref="BJ75:BJ86" si="211">IF(ISNUMBER($AE75),IF(OR(HLOOKUP($BJ$5,$I$2:$Y$8,4,FALSE)=1,HLOOKUP($BJ$5,$I$2:$Y$8,5,FALSE)=1,),HLOOKUP($BJ$5,$I$2:$Y$8,4,FALSE)*VLOOKUP($AC75,$B$32:$G$45,MATCH($AD75,$B$33:$G$33,0),FALSE)+HLOOKUP($BJ$5,$I$2:$Y$8,5,FALSE)*VLOOKUP($AC75,$B$47:$G$60,MATCH($AD75,$B$48:$G$48,0),FALSE)+$AE75,$AE75),"N/A")</f>
        <v>556.83333333333326</v>
      </c>
      <c r="BK75" s="16">
        <f t="shared" ref="BK75:BK86" si="212">IF(ISNUMBER($AF75),$AF75*SQRT(SUMSQ(HLOOKUP($BJ$5,$J$2:$Y$8,2,FALSE)*VLOOKUP($AC75,$B$2:$G$15,MATCH($AD75,$B$3:$G$3,0),FALSE),HLOOKUP($BJ$5,$J$2:$Y$8,3,FALSE)*VLOOKUP($AC75,$B$17:$G$30,MATCH($AD75,$B$18:$G$18,0),FALSE),HLOOKUP($BJ$5,$J$2:$Y$8,6,FALSE)))+HLOOKUP($BJ$5,$J$2:$Y$8,4,FALSE)*VLOOKUP($AC75,$B$32:$G$45,MATCH($AD75,$B$33:$G$33,0),FALSE)+HLOOKUP($BJ$5,$J$2:$Y$8,5,FALSE)*VLOOKUP($AC75,$B$47:$G$60,MATCH($AD75,$B$48:$G$48,0),FALSE),"N/A")</f>
        <v>1419.2333333333331</v>
      </c>
      <c r="BL75" s="16">
        <f t="shared" ref="BL75:BL86" si="213">IF(ISNUMBER($AG75),IF(OR(HLOOKUP($BJ$5,$I$2:$Y$8,4,FALSE)=1,HLOOKUP($BJ$5,$I$2:$Y$8,5,FALSE)=1,),HLOOKUP($BJ$5,$I$2:$Y$8,4,FALSE)*VLOOKUP($AC75,$B$32:$G$45,MATCH($AD75,$B$33:$G$33,0),FALSE)+HLOOKUP($BJ$5,$I$2:$Y$8,5,FALSE)*VLOOKUP($AC75,$B$47:$G$60,MATCH($AD75,$B$48:$G$48,0),FALSE)+$AG75,$AG75),"N/A")</f>
        <v>5563.4478256619095</v>
      </c>
      <c r="BM75" s="16" t="str">
        <f>IF(BN75&gt;0, "true", "false")</f>
        <v>false</v>
      </c>
      <c r="BN75" s="16">
        <f>AH75</f>
        <v>0</v>
      </c>
      <c r="BO75" s="16">
        <f>IF(ISNUMBER($AI75),$AI75+HLOOKUP($BO$5,$J$2:$Y$8,4,FALSE)*VLOOKUP($AC75,$B$32:$G$45,MATCH($AD75,$B$33:$G$33,0),FALSE)+HLOOKUP($BO$5,$J$2:$Y$8,5,FALSE)*VLOOKUP($AC75,$B$47:$G$60,MATCH($AD75,$B$48:$G$48,0),FALSE),"N/A")</f>
        <v>680.5333333333333</v>
      </c>
      <c r="BP75" s="16">
        <f>IF(ISNUMBER($AJ75),$AJ75+HLOOKUP($BO$5,$J$2:$Y$8,4,FALSE)*VLOOKUP($AC75,$B$32:$G$45,MATCH($AD75,$B$33:$G$33,0),FALSE)+HLOOKUP($BO$5,$J$2:$Y$8,5,FALSE)*VLOOKUP($AC75,$B$47:$G$60,MATCH($AD75,$B$48:$G$48,0),FALSE),"N/A")</f>
        <v>1787.8666666666666</v>
      </c>
      <c r="BQ75" s="16">
        <f>IF(ISNUMBER($AK75),$AK75+HLOOKUP($BO$5,$J$2:$Y$8,4,FALSE)*VLOOKUP($AC75,$B$32:$G$45,MATCH($AD75,$B$33:$G$33,0),FALSE)+HLOOKUP($BO$5,$J$2:$Y$8,5,FALSE)*VLOOKUP($AC75,$B$47:$G$60,MATCH($AD75,$B$48:$G$48,0),FALSE),"N/A")</f>
        <v>5687.1478256619093</v>
      </c>
      <c r="BR75" s="16" t="str">
        <f>IF(BS75&gt;0, "true", "false")</f>
        <v>false</v>
      </c>
      <c r="BS75" s="16">
        <f>AL75</f>
        <v>0</v>
      </c>
      <c r="BT75" s="16">
        <f>IF(ISNUMBER($AI75),$AI75+HLOOKUP($BT$5,$J$2:$Y$8,4,FALSE)*VLOOKUP($AC75,$B$32:$G$45,MATCH($AD75,$B$33:$G$33,0),FALSE)+HLOOKUP($BT$5,$J$2:$Y$8,5,FALSE)*VLOOKUP($AC75,$B$47:$G$60,MATCH($AD75,$B$48:$G$48,0),FALSE),"N/A")</f>
        <v>555.5333333333333</v>
      </c>
      <c r="BU75" s="16">
        <f>IF(ISNUMBER($AJ75),$AJ75+HLOOKUP($BT$5,$J$2:$Y$8,4,FALSE)*VLOOKUP($AC75,$B$32:$G$45,MATCH($AD75,$B$33:$G$33,0),FALSE)+HLOOKUP($BT$5,$J$2:$Y$8,5,FALSE)*VLOOKUP($AC75,$B$47:$G$60,MATCH($AD75,$B$48:$G$48,0),FALSE),"N/A")</f>
        <v>1662.8666666666666</v>
      </c>
      <c r="BV75" s="16">
        <f>IF(ISNUMBER($AK75),$AK75+HLOOKUP($BT$5,$J$2:$Y$8,4,FALSE)*VLOOKUP($AC75,$B$32:$G$45,MATCH($AD75,$B$33:$G$33,0),FALSE)+HLOOKUP($BT$5,$J$2:$Y$8,5,FALSE)*VLOOKUP($AC75,$B$47:$G$60,MATCH($AD75,$B$48:$G$48,0),FALSE),"N/A")</f>
        <v>5562.1478256619093</v>
      </c>
      <c r="BW75" s="16" t="str">
        <f>IF(BX75&gt;0, "true", "false")</f>
        <v>false</v>
      </c>
      <c r="BX75" s="16">
        <f>AL75</f>
        <v>0</v>
      </c>
      <c r="BY75" s="16">
        <f>IF(ISNUMBER($AI75),$AI75+HLOOKUP($BY$5,$J$2:$Y$8,4,FALSE)*VLOOKUP($AC75,$B$32:$G$45,MATCH($AD75,$B$33:$G$33,0),FALSE)+HLOOKUP($BY$5,$J$2:$Y$8,5,FALSE)*VLOOKUP($AC75,$B$47:$G$60,MATCH($AD75,$B$48:$G$48,0),FALSE),"N/A")</f>
        <v>681.83333333333326</v>
      </c>
      <c r="BZ75" s="16">
        <f>IF(ISNUMBER($AJ75),$AJ75+HLOOKUP($BY$5,$J$2:$Y$8,4,FALSE)*VLOOKUP($AC75,$B$32:$G$45,MATCH($AD75,$B$33:$G$33,0),FALSE)+HLOOKUP($BY$5,$J$2:$Y$8,5,FALSE)*VLOOKUP($AC75,$B$47:$G$60,MATCH($AD75,$B$48:$G$48,0),FALSE),"N/A")</f>
        <v>1789.1666666666665</v>
      </c>
      <c r="CA75" s="16">
        <f>IF(ISNUMBER($AK75),$AK75+HLOOKUP($BY$5,$J$2:$Y$8,4,FALSE)*VLOOKUP($AC75,$B$32:$G$45,MATCH($AD75,$B$33:$G$33,0),FALSE)+HLOOKUP($BY$5,$J$2:$Y$8,5,FALSE)*VLOOKUP($AC75,$B$47:$G$60,MATCH($AD75,$B$48:$G$48,0),FALSE),"N/A")</f>
        <v>5688.4478256619095</v>
      </c>
      <c r="CB75" s="16" t="str">
        <f>IF(CC75&gt;0, "true", "false")</f>
        <v>false</v>
      </c>
      <c r="CC75" s="16">
        <f>AL75</f>
        <v>0</v>
      </c>
      <c r="CD75" s="16">
        <f>IF(ISNUMBER($AI75),$AI75+HLOOKUP($CD$5,$J$2:$Y$8,4,FALSE)*VLOOKUP($AC75,$B$32:$G$45,MATCH($AD75,$B$33:$G$33,0),FALSE)+HLOOKUP($CD$5,$J$2:$Y$8,5,FALSE)*VLOOKUP($AC75,$B$47:$G$60,MATCH($AD75,$B$48:$G$48,0),FALSE),"N/A")</f>
        <v>556.83333333333326</v>
      </c>
      <c r="CE75" s="16">
        <f>IF(ISNUMBER($AJ75),$AJ75+HLOOKUP($CD$5,$J$2:$Y$8,4,FALSE)*VLOOKUP($AC75,$B$32:$G$45,MATCH($AD75,$B$33:$G$33,0),FALSE)+HLOOKUP($CD$5,$J$2:$Y$8,5,FALSE)*VLOOKUP($AC75,$B$47:$G$60,MATCH($AD75,$B$48:$G$48,0),FALSE),"N/A")</f>
        <v>1664.1666666666665</v>
      </c>
      <c r="CF75" s="16">
        <f>IF(ISNUMBER($AK75),$AK75+HLOOKUP($CD$5,$J$2:$Y$8,4,FALSE)*VLOOKUP($AC75,$B$32:$G$45,MATCH($AD75,$B$33:$G$33,0),FALSE)+HLOOKUP($CD$5,$J$2:$Y$8,5,FALSE)*VLOOKUP($AC75,$B$47:$G$60,MATCH($AD75,$B$48:$G$48,0),FALSE),"N/A")</f>
        <v>5563.4478256619095</v>
      </c>
      <c r="CG75" s="16" t="str">
        <f>IF(CH75&gt;0, "true", "false")</f>
        <v>false</v>
      </c>
      <c r="CH75" s="16">
        <f>AL75</f>
        <v>0</v>
      </c>
      <c r="CI75" s="16">
        <f>IF(ISNUMBER($AM75),$AM75+HLOOKUP($CI$5,$J$2:$Y$8,4,FALSE)*VLOOKUP($AC75,$B$32:$G$45,MATCH($AD75,$B$33:$G$33,0),FALSE)+HLOOKUP($CI$5,$J$2:$Y$8,5,FALSE)*VLOOKUP($AC75,$B$47:$G$60,MATCH($AD75,$B$48:$G$48,0),FALSE),"N/A")</f>
        <v>680.5333333333333</v>
      </c>
      <c r="CJ75" s="16">
        <f>IF(ISNUMBER($AN75),$AN75+HLOOKUP($CI$5,$J$2:$Y$8,4,FALSE)*VLOOKUP($AC75,$B$32:$G$45,MATCH($AD75,$B$33:$G$33,0),FALSE)+HLOOKUP($CI$5,$J$2:$Y$8,5,FALSE)*VLOOKUP($AC75,$B$47:$G$60,MATCH($AD75,$B$48:$G$48,0),FALSE),"N/A")</f>
        <v>1685.1999999999998</v>
      </c>
      <c r="CK75" s="16">
        <f>IF(ISNUMBER($AO75),$AO75+HLOOKUP($CI$5,$J$2:$Y$8,4,FALSE)*VLOOKUP($AC75,$B$32:$G$45,MATCH($AD75,$B$33:$G$33,0),FALSE)+HLOOKUP($CI$5,$J$2:$Y$8,5,FALSE)*VLOOKUP($AC75,$B$47:$G$60,MATCH($AD75,$B$48:$G$48,0),FALSE),"N/A")</f>
        <v>5687.1478256619093</v>
      </c>
      <c r="CL75" s="16" t="str">
        <f>IF(CM75&gt;0, "true", "false")</f>
        <v>false</v>
      </c>
      <c r="CM75" s="76">
        <f>AP75</f>
        <v>0</v>
      </c>
      <c r="CN75" s="16">
        <f>IF(ISNUMBER($AM75),$AM75+HLOOKUP($CN$5,$J$2:$Y$8,4,FALSE)*VLOOKUP($AC75,$B$32:$G$45,MATCH($AD75,$B$33:$G$33,0),FALSE)+HLOOKUP($CN$5,$J$2:$Y$8,5,FALSE)*VLOOKUP($AC75,$B$47:$G$60,MATCH($AD75,$B$48:$G$48,0),FALSE),"N/A")</f>
        <v>555.5333333333333</v>
      </c>
      <c r="CO75" s="16">
        <f>IF(ISNUMBER($AN75),$AN75+HLOOKUP($CN$5,$J$2:$Y$8,4,FALSE)*VLOOKUP($AC75,$B$32:$G$45,MATCH($AD75,$B$33:$G$33,0),FALSE)+HLOOKUP($CN$5,$J$2:$Y$8,5,FALSE)*VLOOKUP($AC75,$B$47:$G$60,MATCH($AD75,$B$48:$G$48,0),FALSE),"N/A")</f>
        <v>1560.1999999999998</v>
      </c>
      <c r="CP75" s="16">
        <f>IF(ISNUMBER($AO75),$AO75+HLOOKUP($CN$5,$J$2:$Y$8,4,FALSE)*VLOOKUP($AC75,$B$32:$G$45,MATCH($AD75,$B$33:$G$33,0),FALSE)+HLOOKUP($CN$5,$J$2:$Y$8,5,FALSE)*VLOOKUP($AC75,$B$47:$G$60,MATCH($AD75,$B$48:$G$48,0),FALSE),"N/A")</f>
        <v>5562.1478256619093</v>
      </c>
      <c r="CQ75" s="16" t="str">
        <f>IF(CR75&gt;0, "true", "false")</f>
        <v>false</v>
      </c>
      <c r="CR75" s="76">
        <f>AP75</f>
        <v>0</v>
      </c>
      <c r="CS75" s="16">
        <f>IF(ISNUMBER($AM75),$AM75+HLOOKUP($CS$5,$J$2:$Y$8,4,FALSE)*VLOOKUP($AC75,$B$32:$G$45,MATCH($AD75,$B$33:$G$33,0),FALSE)+HLOOKUP($CS$5,$J$2:$Y$8,5,FALSE)*VLOOKUP($AC75,$B$47:$G$60,MATCH($AD75,$B$48:$G$48,0),FALSE),"N/A")</f>
        <v>681.83333333333326</v>
      </c>
      <c r="CT75" s="16">
        <f>IF(ISNUMBER($AN75),$AN75+HLOOKUP($CS$5,$J$2:$Y$8,4,FALSE)*VLOOKUP($AC75,$B$32:$G$45,MATCH($AD75,$B$33:$G$33,0),FALSE)+HLOOKUP($CS$5,$J$2:$Y$8,5,FALSE)*VLOOKUP($AC75,$B$47:$G$60,MATCH($AD75,$B$48:$G$48,0),FALSE),"N/A")</f>
        <v>1686.4999999999998</v>
      </c>
      <c r="CU75" s="16">
        <f>IF(ISNUMBER($AO75),$AO75+HLOOKUP($CS$5,$J$2:$Y$8,4,FALSE)*VLOOKUP($AC75,$B$32:$G$45,MATCH($AD75,$B$33:$G$33,0),FALSE)+HLOOKUP($CS$5,$J$2:$Y$8,5,FALSE)*VLOOKUP($AC75,$B$47:$G$60,MATCH($AD75,$B$48:$G$48,0),FALSE),"N/A")</f>
        <v>5688.4478256619095</v>
      </c>
      <c r="CV75" s="16" t="str">
        <f>IF(CW75&gt;0, "true", "false")</f>
        <v>false</v>
      </c>
      <c r="CW75" s="76">
        <f>AP75</f>
        <v>0</v>
      </c>
      <c r="CX75" s="16">
        <f>IF(ISNUMBER($AM75),$AM75+HLOOKUP($CX$5,$J$2:$Y$8,4,FALSE)*VLOOKUP($AC75,$B$32:$G$45,MATCH($AD75,$B$33:$G$33,0),FALSE)+HLOOKUP($CX$5,$J$2:$Y$8,5,FALSE)*VLOOKUP($AC75,$B$47:$G$60,MATCH($AD75,$B$48:$G$48,0),FALSE),"N/A")</f>
        <v>556.83333333333326</v>
      </c>
      <c r="CY75" s="16">
        <f>IF(ISNUMBER($AN75),$AN75+HLOOKUP($CX$5,$J$2:$Y$8,4,FALSE)*VLOOKUP($AC75,$B$32:$G$45,MATCH($AD75,$B$33:$G$33,0),FALSE)+HLOOKUP($CX$5,$J$2:$Y$8,5,FALSE)*VLOOKUP($AC75,$B$47:$G$60,MATCH($AD75,$B$48:$G$48,0),FALSE),"N/A")</f>
        <v>1561.4999999999998</v>
      </c>
      <c r="CZ75" s="16">
        <f>IF(ISNUMBER($AO75),$AO75+HLOOKUP($CX$5,$J$2:$Y$8,4,FALSE)*VLOOKUP($AC75,$B$32:$G$45,MATCH($AD75,$B$33:$G$33,0),FALSE)+HLOOKUP($CX$5,$J$2:$Y$8,5,FALSE)*VLOOKUP($AC75,$B$47:$G$60,MATCH($AD75,$B$48:$G$48,0),FALSE),"N/A")</f>
        <v>5563.4478256619095</v>
      </c>
      <c r="DA75" s="16" t="str">
        <f>IF(DB75&gt;0, "true", "false")</f>
        <v>false</v>
      </c>
      <c r="DB75" s="76">
        <f>AP75</f>
        <v>0</v>
      </c>
      <c r="DC75" s="16">
        <f>IF(ISNUMBER($AQ75),$AQ75+HLOOKUP($DC$5,$J$2:$Y$8,4,FALSE)*VLOOKUP($AC75,$B$32:$G$45,MATCH($AD75,$B$33:$G$33,0),FALSE)+HLOOKUP($DC$5,$J$2:$Y$8,5,FALSE)*VLOOKUP($AC75,$B$47:$G$60,MATCH($AD75,$B$48:$G$48,0),FALSE),"N/A")</f>
        <v>680.5333333333333</v>
      </c>
      <c r="DD75" s="16">
        <f>IF(ISNUMBER($AR75),$AR75+HLOOKUP($DC$5,$J$2:$Y$8,4,FALSE)*VLOOKUP($AC75,$B$32:$G$45,MATCH($AD75,$B$33:$G$33,0),FALSE)+HLOOKUP($DC$5,$J$2:$Y$8,5,FALSE)*VLOOKUP($AC75,$B$47:$G$60,MATCH($AD75,$B$48:$G$48,0),FALSE),"N/A")</f>
        <v>2204.3999999999996</v>
      </c>
      <c r="DE75" s="16">
        <f>IF(ISNUMBER($AS75),$AS75+HLOOKUP($DC$5,$J$2:$Y$8,4,FALSE)*VLOOKUP($AC75,$B$32:$G$45,MATCH($AD75,$B$33:$G$33,0),FALSE)+HLOOKUP($DC$5,$J$2:$Y$8,5,FALSE)*VLOOKUP($AC75,$B$47:$G$60,MATCH($AD75,$B$48:$G$48,0),FALSE),"N/A")</f>
        <v>5687.1478256619093</v>
      </c>
      <c r="DF75" s="16" t="str">
        <f>IF(DG75&gt;0, "true", "false")</f>
        <v>false</v>
      </c>
      <c r="DG75" s="76">
        <f>AT75</f>
        <v>0</v>
      </c>
      <c r="DH75" s="16">
        <f>IF(ISNUMBER($AQ75),$AQ75+HLOOKUP($DH$5,$J$2:$Y$8,4,FALSE)*VLOOKUP($AC75,$B$32:$G$45,MATCH($AD75,$B$33:$G$33,0),FALSE)+HLOOKUP($DH$5,$J$2:$Y$8,5,FALSE)*VLOOKUP($AC75,$B$47:$G$60,MATCH($AD75,$B$48:$G$48,0),FALSE),"N/A")</f>
        <v>555.5333333333333</v>
      </c>
      <c r="DI75" s="16">
        <f>IF(ISNUMBER($AR75),$AR75+HLOOKUP($DH$5,$J$2:$Y$8,4,FALSE)*VLOOKUP($AC75,$B$32:$G$45,MATCH($AD75,$B$33:$G$33,0),FALSE)+HLOOKUP($DH$5,$J$2:$Y$8,5,FALSE)*VLOOKUP($AC75,$B$47:$G$60,MATCH($AD75,$B$48:$G$48,0),FALSE),"N/A")</f>
        <v>2079.3999999999996</v>
      </c>
      <c r="DJ75" s="16">
        <f>IF(ISNUMBER($AS75),$AS75+HLOOKUP($DH$5,$J$2:$Y$8,4,FALSE)*VLOOKUP($AC75,$B$32:$G$45,MATCH($AD75,$B$33:$G$33,0),FALSE)+HLOOKUP($DH$5,$J$2:$Y$8,5,FALSE)*VLOOKUP($AC75,$B$47:$G$60,MATCH($AD75,$B$48:$G$48,0),FALSE),"N/A")</f>
        <v>5562.1478256619093</v>
      </c>
      <c r="DK75" s="16" t="str">
        <f>IF(DL75&gt;0, "true", "false")</f>
        <v>false</v>
      </c>
      <c r="DL75" s="76">
        <f>AT75</f>
        <v>0</v>
      </c>
      <c r="DM75" s="16">
        <f>IF(ISNUMBER($AQ75),$AQ75+HLOOKUP($DM$5,$J$2:$Y$8,4,FALSE)*VLOOKUP($AC75,$B$32:$G$45,MATCH($AD75,$B$33:$G$33,0),FALSE)+HLOOKUP($DM$5,$J$2:$Y$8,5,FALSE)*VLOOKUP($AC75,$B$47:$G$60,MATCH($AD75,$B$48:$G$48,0),FALSE),"N/A")</f>
        <v>681.83333333333326</v>
      </c>
      <c r="DN75" s="16">
        <f>IF(ISNUMBER($AR75),$AR75+HLOOKUP($DM$5,$J$2:$Y$8,4,FALSE)*VLOOKUP($AC75,$B$32:$G$45,MATCH($AD75,$B$33:$G$33,0),FALSE)+HLOOKUP($DM$5,$J$2:$Y$8,5,FALSE)*VLOOKUP($AC75,$B$47:$G$60,MATCH($AD75,$B$48:$G$48,0),FALSE),"N/A")</f>
        <v>2205.6999999999998</v>
      </c>
      <c r="DO75" s="16">
        <f>IF(ISNUMBER($AS75),$AS75+HLOOKUP($DM$5,$J$2:$Y$8,4,FALSE)*VLOOKUP($AC75,$B$32:$G$45,MATCH($AD75,$B$33:$G$33,0),FALSE)+HLOOKUP($DM$5,$J$2:$Y$8,5,FALSE)*VLOOKUP($AC75,$B$47:$G$60,MATCH($AD75,$B$48:$G$48,0),FALSE),"N/A")</f>
        <v>5688.4478256619095</v>
      </c>
      <c r="DP75" s="16" t="str">
        <f>IF(DQ75&gt;0, "true", "false")</f>
        <v>false</v>
      </c>
      <c r="DQ75" s="76">
        <f>AT75</f>
        <v>0</v>
      </c>
      <c r="DR75" s="16">
        <f>IF(ISNUMBER($AQ75),$AQ75+HLOOKUP($DR$5,$J$2:$Y$8,4,FALSE)*VLOOKUP($AC75,$B$32:$G$45,MATCH($AD75,$B$33:$G$33,0),FALSE)+HLOOKUP($DR$5,$J$2:$Y$8,5,FALSE)*VLOOKUP($AC75,$B$47:$G$60,MATCH($AD75,$B$48:$G$48,0),FALSE),"N/A")</f>
        <v>556.83333333333326</v>
      </c>
      <c r="DS75" s="16">
        <f>IF(ISNUMBER($AR75),$AR75+HLOOKUP($DR$5,$J$2:$Y$8,4,FALSE)*VLOOKUP($AC75,$B$32:$G$45,MATCH($AD75,$B$33:$G$33,0),FALSE)+HLOOKUP($DR$5,$J$2:$Y$8,5,FALSE)*VLOOKUP($AC75,$B$47:$G$60,MATCH($AD75,$B$48:$G$48,0),FALSE),"N/A")</f>
        <v>2080.6999999999998</v>
      </c>
      <c r="DT75" s="16">
        <f>IF(ISNUMBER($AS75),$AS75+HLOOKUP($DR$5,$J$2:$Y$8,4,FALSE)*VLOOKUP($AC75,$B$32:$G$45,MATCH($AD75,$B$33:$G$33,0),FALSE)+HLOOKUP($DR$5,$J$2:$Y$8,5,FALSE)*VLOOKUP($AC75,$B$47:$G$60,MATCH($AD75,$B$48:$G$48,0),FALSE),"N/A")</f>
        <v>5563.4478256619095</v>
      </c>
      <c r="DU75" s="16" t="str">
        <f>IF(DV75&gt;0, "true", "false")</f>
        <v>false</v>
      </c>
      <c r="DV75" s="76">
        <f>AT75</f>
        <v>0</v>
      </c>
    </row>
    <row r="76" spans="9:126" x14ac:dyDescent="0.35">
      <c r="AA76" s="74">
        <v>1.5</v>
      </c>
      <c r="AB76" s="73">
        <f t="shared" si="201"/>
        <v>5.8399401475370878</v>
      </c>
      <c r="AC76" s="47" t="s">
        <v>7</v>
      </c>
      <c r="AD76" s="47" t="s">
        <v>1</v>
      </c>
      <c r="AE76" s="16">
        <f>[1]T1_o_Abbruch!$E135</f>
        <v>47</v>
      </c>
      <c r="AF76" s="16">
        <f>[1]T1_o_Abbruch!$E136</f>
        <v>64</v>
      </c>
      <c r="AG76" s="16">
        <f>[1]T1_o_Abbruch!$E137</f>
        <v>228.55796501626097</v>
      </c>
      <c r="AH76" s="16">
        <f>[1]T1_o_Abbruch!$E133</f>
        <v>0.73360000000000003</v>
      </c>
      <c r="AI76" s="16">
        <f>[1]T1_o_Abbruch!F135</f>
        <v>47</v>
      </c>
      <c r="AJ76" s="16">
        <f>[1]T1_o_Abbruch!F136</f>
        <v>68</v>
      </c>
      <c r="AK76" s="16">
        <f>[1]T1_o_Abbruch!F137</f>
        <v>228.55796501626097</v>
      </c>
      <c r="AL76" s="16">
        <f>[1]T1_o_Abbruch!F133</f>
        <v>0.67166666666666663</v>
      </c>
      <c r="AM76" s="16">
        <f>[1]T1_o_Abbruch!$G135</f>
        <v>47</v>
      </c>
      <c r="AN76" s="16">
        <f>[1]T1_o_Abbruch!$G136</f>
        <v>71</v>
      </c>
      <c r="AO76" s="16">
        <f>[1]T1_o_Abbruch!$G137</f>
        <v>228.55796501626097</v>
      </c>
      <c r="AP76" s="16">
        <f>[1]T1_o_Abbruch!$G133</f>
        <v>0.6704</v>
      </c>
      <c r="AQ76" s="16">
        <f>[1]T1_o_Abbruch!H135</f>
        <v>47</v>
      </c>
      <c r="AR76" s="16">
        <f>[1]T1_o_Abbruch!H136</f>
        <v>83</v>
      </c>
      <c r="AS76" s="16">
        <f>[1]T1_o_Abbruch!H137</f>
        <v>228.55796501626097</v>
      </c>
      <c r="AT76" s="16">
        <f>[1]T1_o_Abbruch!H133</f>
        <v>0.56320000000000003</v>
      </c>
      <c r="AU76" s="16">
        <f t="shared" si="202"/>
        <v>47</v>
      </c>
      <c r="AV76" s="16">
        <f t="shared" si="203"/>
        <v>64</v>
      </c>
      <c r="AW76" s="16">
        <f t="shared" si="204"/>
        <v>228.55796501626097</v>
      </c>
      <c r="AX76" s="47" t="str">
        <f>IF(AY76&gt;0, "true", "false")</f>
        <v>true</v>
      </c>
      <c r="AY76" s="16">
        <f>AH76</f>
        <v>0.73360000000000003</v>
      </c>
      <c r="AZ76" s="16">
        <f t="shared" si="205"/>
        <v>47</v>
      </c>
      <c r="BA76" s="16">
        <f t="shared" si="206"/>
        <v>64</v>
      </c>
      <c r="BB76" s="16">
        <f t="shared" si="207"/>
        <v>228.55796501626097</v>
      </c>
      <c r="BC76" s="16" t="str">
        <f>IF(BD76&gt;0, "true", "false")</f>
        <v>true</v>
      </c>
      <c r="BD76" s="16">
        <f>AH76</f>
        <v>0.73360000000000003</v>
      </c>
      <c r="BE76" s="16">
        <f t="shared" si="208"/>
        <v>52</v>
      </c>
      <c r="BF76" s="16">
        <f t="shared" si="209"/>
        <v>69</v>
      </c>
      <c r="BG76" s="16">
        <f t="shared" si="210"/>
        <v>233.55796501626097</v>
      </c>
      <c r="BH76" s="16" t="str">
        <f>IF(BI76&gt;0, "true", "false")</f>
        <v>true</v>
      </c>
      <c r="BI76" s="16">
        <f>AH76</f>
        <v>0.73360000000000003</v>
      </c>
      <c r="BJ76" s="16">
        <f t="shared" si="211"/>
        <v>52</v>
      </c>
      <c r="BK76" s="16">
        <f t="shared" si="212"/>
        <v>69</v>
      </c>
      <c r="BL76" s="16">
        <f t="shared" si="213"/>
        <v>233.55796501626097</v>
      </c>
      <c r="BM76" s="16" t="str">
        <f>IF(BN76&gt;0, "true", "false")</f>
        <v>true</v>
      </c>
      <c r="BN76" s="16">
        <f>AH76</f>
        <v>0.73360000000000003</v>
      </c>
      <c r="BO76" s="16">
        <f t="shared" ref="BO76:BO86" si="214">IF(ISNUMBER($AE76),IF(OR(HLOOKUP($BO$5,$I$2:$Y$8,4,FALSE)=1,HLOOKUP($BO$5,$I$2:$Y$8,5,FALSE)=1,),HLOOKUP($BO$5,$I$2:$Y$8,4,FALSE)*VLOOKUP($AC76,$B$32:$G$45,MATCH($AD76,$B$33:$G$33,0),FALSE)+HLOOKUP($BO$5,$I$2:$Y$8,5,FALSE)*VLOOKUP($AC76,$B$47:$G$60,MATCH($AD76,$B$48:$G$48,0),FALSE)+$AE76,$AE76),"N/A")</f>
        <v>47</v>
      </c>
      <c r="BP76" s="16">
        <f t="shared" ref="BP76:BP86" si="215">IF(ISNUMBER($AF76),$AF76*SQRT(SUMSQ(HLOOKUP($BO$5,$J$2:$Y$8,2,FALSE)*VLOOKUP($AC76,$B$2:$G$15,MATCH($AD76,$B$3:$G$3,0),FALSE),HLOOKUP($BO$5,$J$2:$Y$8,3,FALSE)*VLOOKUP($AC76,$B$17:$G$30,MATCH($AD76,$B$18:$G$18,0),FALSE),HLOOKUP($BO$5,$J$2:$Y$8,6,FALSE)))+HLOOKUP($BO$5,$J$2:$Y$8,4,FALSE)*VLOOKUP($AC76,$B$32:$G$45,MATCH($AD76,$B$33:$G$33,0),FALSE)+HLOOKUP($BO$5,$J$2:$Y$8,5,FALSE)*VLOOKUP($AC76,$B$47:$G$60,MATCH($AD76,$B$48:$G$48,0),FALSE),"N/A")</f>
        <v>64</v>
      </c>
      <c r="BQ76" s="16">
        <f t="shared" ref="BQ76:BQ86" si="216">IF(ISNUMBER($AG76),IF(OR(HLOOKUP($BO$5,$I$2:$Y$8,4,FALSE)=1,HLOOKUP($BO$5,$I$2:$Y$8,5,FALSE)=1,),HLOOKUP($BO$5,$I$2:$Y$8,4,FALSE)*VLOOKUP($AC76,$B$32:$G$45,MATCH($AD76,$B$33:$G$33,0),FALSE)+HLOOKUP($BO$5,$I$2:$Y$8,5,FALSE)*VLOOKUP($AC76,$B$47:$G$60,MATCH($AD76,$B$48:$G$48,0),FALSE)+$AG76,$AG76),"N/A")</f>
        <v>228.55796501626097</v>
      </c>
      <c r="BR76" s="16" t="str">
        <f>IF(BS76&gt;0, "true", "false")</f>
        <v>true</v>
      </c>
      <c r="BS76" s="16">
        <f>AL76</f>
        <v>0.67166666666666663</v>
      </c>
      <c r="BT76" s="16">
        <f t="shared" ref="BT76:BT86" si="217">IF(ISNUMBER($AE76),IF(OR(HLOOKUP($BT$5,$I$2:$Y$8,4,FALSE)=1,HLOOKUP($BT$5,$I$2:$Y$8,5,FALSE)=1,),HLOOKUP($BT$5,$I$2:$Y$8,4,FALSE)*VLOOKUP($AC76,$B$32:$G$45,MATCH($AD76,$B$33:$G$33,0),FALSE)+HLOOKUP($BT$5,$I$2:$Y$8,5,FALSE)*VLOOKUP($AC76,$B$47:$G$60,MATCH($AD76,$B$48:$G$48,0),FALSE)+$AE76,$AE76),"N/A")</f>
        <v>47</v>
      </c>
      <c r="BU76" s="16">
        <f t="shared" ref="BU76:BU86" si="218">IF(ISNUMBER($AF76),$AF76*SQRT(SUMSQ(HLOOKUP($BT$5,$J$2:$Y$8,2,FALSE)*VLOOKUP($AC76,$B$2:$G$15,MATCH($AD76,$B$3:$G$3,0),FALSE),HLOOKUP($BT$5,$J$2:$Y$8,3,FALSE)*VLOOKUP($AC76,$B$17:$G$30,MATCH($AD76,$B$18:$G$18,0),FALSE),HLOOKUP($BT$5,$J$2:$Y$8,6,FALSE)))+HLOOKUP($BT$5,$J$2:$Y$8,4,FALSE)*VLOOKUP($AC76,$B$32:$G$45,MATCH($AD76,$B$33:$G$33,0),FALSE)+HLOOKUP($BT$5,$J$2:$Y$8,5,FALSE)*VLOOKUP($AC76,$B$47:$G$60,MATCH($AD76,$B$48:$G$48,0),FALSE),"N/A")</f>
        <v>64</v>
      </c>
      <c r="BV76" s="16">
        <f t="shared" ref="BV76:BV86" si="219">IF(ISNUMBER($AG76),IF(OR(HLOOKUP($BT$5,$I$2:$Y$8,4,FALSE)=1,HLOOKUP($BT$5,$I$2:$Y$8,5,FALSE)=1,),HLOOKUP($BT$5,$I$2:$Y$8,4,FALSE)*VLOOKUP($AC76,$B$32:$G$45,MATCH($AD76,$B$33:$G$33,0),FALSE)+HLOOKUP($BT$5,$I$2:$Y$8,5,FALSE)*VLOOKUP($AC76,$B$47:$G$60,MATCH($AD76,$B$48:$G$48,0),FALSE)+$AG76,$AG76),"N/A")</f>
        <v>228.55796501626097</v>
      </c>
      <c r="BW76" s="16" t="str">
        <f>IF(BX76&gt;0, "true", "false")</f>
        <v>true</v>
      </c>
      <c r="BX76" s="16">
        <f>AL76</f>
        <v>0.67166666666666663</v>
      </c>
      <c r="BY76" s="16">
        <f t="shared" ref="BY76:BY86" si="220">IF(ISNUMBER($AE76),IF(OR(HLOOKUP($BY$5,$I$2:$Y$8,4,FALSE)=1,HLOOKUP($BY$5,$I$2:$Y$8,5,FALSE)=1,),HLOOKUP($BY$5,$I$2:$Y$8,4,FALSE)*VLOOKUP($AC76,$B$32:$G$45,MATCH($AD76,$B$33:$G$33,0),FALSE)+HLOOKUP($BY$5,$I$2:$Y$8,5,FALSE)*VLOOKUP($AC76,$B$47:$G$60,MATCH($AD76,$B$48:$G$48,0),FALSE)+$AE76,$AE76),"N/A")</f>
        <v>52</v>
      </c>
      <c r="BZ76" s="16">
        <f t="shared" ref="BZ76:BZ86" si="221">IF(ISNUMBER($AF76),$AF76*SQRT(SUMSQ(HLOOKUP($BY$5,$J$2:$Y$8,2,FALSE)*VLOOKUP($AC76,$B$2:$G$15,MATCH($AD76,$B$3:$G$3,0),FALSE),HLOOKUP($BY$5,$J$2:$Y$8,3,FALSE)*VLOOKUP($AC76,$B$17:$G$30,MATCH($AD76,$B$18:$G$18,0),FALSE),HLOOKUP($BY$5,$J$2:$Y$8,6,FALSE)))+HLOOKUP($BY$5,$J$2:$Y$8,4,FALSE)*VLOOKUP($AC76,$B$32:$G$45,MATCH($AD76,$B$33:$G$33,0),FALSE)+HLOOKUP($BY$5,$J$2:$Y$8,5,FALSE)*VLOOKUP($AC76,$B$47:$G$60,MATCH($AD76,$B$48:$G$48,0),FALSE),"N/A")</f>
        <v>69</v>
      </c>
      <c r="CA76" s="16">
        <f t="shared" ref="CA76:CA86" si="222">IF(ISNUMBER($AG76),IF(OR(HLOOKUP($BY$5,$I$2:$Y$8,4,FALSE)=1,HLOOKUP($BY$5,$I$2:$Y$8,5,FALSE)=1,),HLOOKUP($BY$5,$I$2:$Y$8,4,FALSE)*VLOOKUP($AC76,$B$32:$G$45,MATCH($AD76,$B$33:$G$33,0),FALSE)+HLOOKUP($BY$5,$I$2:$Y$8,5,FALSE)*VLOOKUP($AC76,$B$47:$G$60,MATCH($AD76,$B$48:$G$48,0),FALSE)+$AG76,$AG76),"N/A")</f>
        <v>233.55796501626097</v>
      </c>
      <c r="CB76" s="16" t="str">
        <f>IF(CC76&gt;0, "true", "false")</f>
        <v>true</v>
      </c>
      <c r="CC76" s="16">
        <f>AL76</f>
        <v>0.67166666666666663</v>
      </c>
      <c r="CD76" s="16">
        <f t="shared" ref="CD76:CD86" si="223">IF(ISNUMBER($AE76),IF(OR(HLOOKUP($CD$5,$I$2:$Y$8,4,FALSE)=1,HLOOKUP($CD$5,$I$2:$Y$8,5,FALSE)=1,),HLOOKUP($CD$5,$I$2:$Y$8,4,FALSE)*VLOOKUP($AC76,$B$32:$G$45,MATCH($AD76,$B$33:$G$33,0),FALSE)+HLOOKUP($CD$5,$I$2:$Y$8,5,FALSE)*VLOOKUP($AC76,$B$47:$G$60,MATCH($AD76,$B$48:$G$48,0),FALSE)+$AE76,$AE76),"N/A")</f>
        <v>52</v>
      </c>
      <c r="CE76" s="16">
        <f t="shared" ref="CE76:CE86" si="224">IF(ISNUMBER($AF76),$AF76*SQRT(SUMSQ(HLOOKUP($CD$5,$J$2:$Y$8,2,FALSE)*VLOOKUP($AC76,$B$2:$G$15,MATCH($AD76,$B$3:$G$3,0),FALSE),HLOOKUP($CD$5,$J$2:$Y$8,3,FALSE)*VLOOKUP($AC76,$B$17:$G$30,MATCH($AD76,$B$18:$G$18,0),FALSE),HLOOKUP($CD$5,$J$2:$Y$8,6,FALSE)))+HLOOKUP($CD$5,$J$2:$Y$8,4,FALSE)*VLOOKUP($AC76,$B$32:$G$45,MATCH($AD76,$B$33:$G$33,0),FALSE)+HLOOKUP($CD$5,$J$2:$Y$8,5,FALSE)*VLOOKUP($AC76,$B$47:$G$60,MATCH($AD76,$B$48:$G$48,0),FALSE),"N/A")</f>
        <v>69</v>
      </c>
      <c r="CF76" s="16">
        <f t="shared" ref="CF76:CF86" si="225">IF(ISNUMBER($AG76),IF(OR(HLOOKUP($CD$5,$I$2:$Y$8,4,FALSE)=1,HLOOKUP($CD$5,$I$2:$Y$8,5,FALSE)=1,),HLOOKUP($CD$5,$I$2:$Y$8,4,FALSE)*VLOOKUP($AC76,$B$32:$G$45,MATCH($AD76,$B$33:$G$33,0),FALSE)+HLOOKUP($CD$5,$I$2:$Y$8,5,FALSE)*VLOOKUP($AC76,$B$47:$G$60,MATCH($AD76,$B$48:$G$48,0),FALSE)+$AG76,$AG76),"N/A")</f>
        <v>233.55796501626097</v>
      </c>
      <c r="CG76" s="16" t="str">
        <f>IF(CH76&gt;0, "true", "false")</f>
        <v>true</v>
      </c>
      <c r="CH76" s="16">
        <f>AL76</f>
        <v>0.67166666666666663</v>
      </c>
      <c r="CI76" s="16">
        <f t="shared" ref="CI76:CI86" si="226">IF(ISNUMBER($AE76),IF(OR(HLOOKUP($CI$5,$I$2:$Y$8,4,FALSE)=1,HLOOKUP($CI$5,$I$2:$Y$8,5,FALSE)=1,),HLOOKUP($CI$5,$I$2:$Y$8,4,FALSE)*VLOOKUP($AC76,$B$32:$G$45,MATCH($AD76,$B$33:$G$33,0),FALSE)+HLOOKUP($CI$5,$I$2:$Y$8,5,FALSE)*VLOOKUP($AC76,$B$47:$G$60,MATCH($AD76,$B$48:$G$48,0),FALSE)+$AE76,$AE76),"N/A")</f>
        <v>47</v>
      </c>
      <c r="CJ76" s="16">
        <f t="shared" ref="CJ76:CJ86" si="227">IF(ISNUMBER($AF76),$AF76*SQRT(SUMSQ(HLOOKUP($CI$5,$J$2:$Y$8,2,FALSE)*VLOOKUP($AC76,$B$2:$G$15,MATCH($AD76,$B$3:$G$3,0),FALSE),HLOOKUP($CI$5,$J$2:$Y$8,3,FALSE)*VLOOKUP($AC76,$B$17:$G$30,MATCH($AD76,$B$18:$G$18,0),FALSE),HLOOKUP($CI$5,$J$2:$Y$8,6,FALSE)))+HLOOKUP($CI$5,$J$2:$Y$8,4,FALSE)*VLOOKUP($AC76,$B$32:$G$45,MATCH($AD76,$B$33:$G$33,0),FALSE)+HLOOKUP($CI$5,$J$2:$Y$8,5,FALSE)*VLOOKUP($AC76,$B$47:$G$60,MATCH($AD76,$B$48:$G$48,0),FALSE),"N/A")</f>
        <v>64</v>
      </c>
      <c r="CK76" s="16">
        <f t="shared" ref="CK76:CK86" si="228">IF(ISNUMBER($AG76),IF(OR(HLOOKUP($CI$5,$I$2:$Y$8,4,FALSE)=1,HLOOKUP($CI$5,$I$2:$Y$8,5,FALSE)=1,),HLOOKUP($CI$5,$I$2:$Y$8,4,FALSE)*VLOOKUP($AC76,$B$32:$G$45,MATCH($AD76,$B$33:$G$33,0),FALSE)+HLOOKUP($CI$5,$I$2:$Y$8,5,FALSE)*VLOOKUP($AC76,$B$47:$G$60,MATCH($AD76,$B$48:$G$48,0),FALSE)+$AG76,$AG76),"N/A")</f>
        <v>228.55796501626097</v>
      </c>
      <c r="CL76" s="16" t="str">
        <f>IF(CM76&gt;0, "true", "false")</f>
        <v>true</v>
      </c>
      <c r="CM76" s="76">
        <f>AP76</f>
        <v>0.6704</v>
      </c>
      <c r="CN76" s="16">
        <f t="shared" ref="CN76:CN86" si="229">IF(ISNUMBER($AE76),IF(OR(HLOOKUP($CN$5,$I$2:$Y$8,4,FALSE)=1,HLOOKUP($CN$5,$I$2:$Y$8,5,FALSE)=1,),HLOOKUP($CN$5,$I$2:$Y$8,4,FALSE)*VLOOKUP($AC76,$B$32:$G$45,MATCH($AD76,$B$33:$G$33,0),FALSE)+HLOOKUP($CN$5,$I$2:$Y$8,5,FALSE)*VLOOKUP($AC76,$B$47:$G$60,MATCH($AD76,$B$48:$G$48,0),FALSE)+$AE76,$AE76),"N/A")</f>
        <v>47</v>
      </c>
      <c r="CO76" s="16">
        <f t="shared" ref="CO76:CO86" si="230">IF(ISNUMBER($AF76),$AF76*SQRT(SUMSQ(HLOOKUP($CN$5,$J$2:$Y$8,2,FALSE)*VLOOKUP($AC76,$B$2:$G$15,MATCH($AD76,$B$3:$G$3,0),FALSE),HLOOKUP($CN$5,$J$2:$Y$8,3,FALSE)*VLOOKUP($AC76,$B$17:$G$30,MATCH($AD76,$B$18:$G$18,0),FALSE),HLOOKUP($CN$5,$J$2:$Y$8,6,FALSE)))+HLOOKUP($CN$5,$J$2:$Y$8,4,FALSE)*VLOOKUP($AC76,$B$32:$G$45,MATCH($AD76,$B$33:$G$33,0),FALSE)+HLOOKUP($CN$5,$J$2:$Y$8,5,FALSE)*VLOOKUP($AC76,$B$47:$G$60,MATCH($AD76,$B$48:$G$48,0),FALSE),"N/A")</f>
        <v>64</v>
      </c>
      <c r="CP76" s="16">
        <f t="shared" ref="CP76:CP86" si="231">IF(ISNUMBER($AG76),IF(OR(HLOOKUP($CN$5,$I$2:$Y$8,4,FALSE)=1,HLOOKUP($CN$5,$I$2:$Y$8,5,FALSE)=1,),HLOOKUP($CN$5,$I$2:$Y$8,4,FALSE)*VLOOKUP($AC76,$B$32:$G$45,MATCH($AD76,$B$33:$G$33,0),FALSE)+HLOOKUP($CN$5,$I$2:$Y$8,5,FALSE)*VLOOKUP($AC76,$B$47:$G$60,MATCH($AD76,$B$48:$G$48,0),FALSE)+$AG76,$AG76),"N/A")</f>
        <v>228.55796501626097</v>
      </c>
      <c r="CQ76" s="16" t="str">
        <f>IF(CR76&gt;0, "true", "false")</f>
        <v>true</v>
      </c>
      <c r="CR76" s="76">
        <f>AP76</f>
        <v>0.6704</v>
      </c>
      <c r="CS76" s="16">
        <f t="shared" ref="CS76:CS86" si="232">IF(ISNUMBER($AE76),IF(OR(HLOOKUP($CS$5,$I$2:$Y$8,4,FALSE)=1,HLOOKUP($CS$5,$I$2:$Y$8,5,FALSE)=1,),HLOOKUP($CS$5,$I$2:$Y$8,4,FALSE)*VLOOKUP($AC76,$B$32:$G$45,MATCH($AD76,$B$33:$G$33,0),FALSE)+HLOOKUP($CS$5,$I$2:$Y$8,5,FALSE)*VLOOKUP($AC76,$B$47:$G$60,MATCH($AD76,$B$48:$G$48,0),FALSE)+$AE76,$AE76),"N/A")</f>
        <v>52</v>
      </c>
      <c r="CT76" s="16">
        <f t="shared" ref="CT76:CT86" si="233">IF(ISNUMBER($AF76),$AF76*SQRT(SUMSQ(HLOOKUP($CS$5,$J$2:$Y$8,2,FALSE)*VLOOKUP($AC76,$B$2:$G$15,MATCH($AD76,$B$3:$G$3,0),FALSE),HLOOKUP($CS$5,$J$2:$Y$8,3,FALSE)*VLOOKUP($AC76,$B$17:$G$30,MATCH($AD76,$B$18:$G$18,0),FALSE),HLOOKUP($CS$5,$J$2:$Y$8,6,FALSE)))+HLOOKUP($CS$5,$J$2:$Y$8,4,FALSE)*VLOOKUP($AC76,$B$32:$G$45,MATCH($AD76,$B$33:$G$33,0),FALSE)+HLOOKUP($CS$5,$J$2:$Y$8,5,FALSE)*VLOOKUP($AC76,$B$47:$G$60,MATCH($AD76,$B$48:$G$48,0),FALSE),"N/A")</f>
        <v>69</v>
      </c>
      <c r="CU76" s="16">
        <f t="shared" ref="CU76:CU86" si="234">IF(ISNUMBER($AG76),IF(OR(HLOOKUP($CS$5,$I$2:$Y$8,4,FALSE)=1,HLOOKUP($CS$5,$I$2:$Y$8,5,FALSE)=1,),HLOOKUP($CS$5,$I$2:$Y$8,4,FALSE)*VLOOKUP($AC76,$B$32:$G$45,MATCH($AD76,$B$33:$G$33,0),FALSE)+HLOOKUP($CS$5,$I$2:$Y$8,5,FALSE)*VLOOKUP($AC76,$B$47:$G$60,MATCH($AD76,$B$48:$G$48,0),FALSE)+$AG76,$AG76),"N/A")</f>
        <v>233.55796501626097</v>
      </c>
      <c r="CV76" s="16" t="str">
        <f>IF(CW76&gt;0, "true", "false")</f>
        <v>true</v>
      </c>
      <c r="CW76" s="76">
        <f>AP76</f>
        <v>0.6704</v>
      </c>
      <c r="CX76" s="16">
        <f t="shared" ref="CX76:CX86" si="235">IF(ISNUMBER($AE76),IF(OR(HLOOKUP($CX$5,$I$2:$Y$8,4,FALSE)=1,HLOOKUP($CX$5,$I$2:$Y$8,5,FALSE)=1,),HLOOKUP($CX$5,$I$2:$Y$8,4,FALSE)*VLOOKUP($AC76,$B$32:$G$45,MATCH($AD76,$B$33:$G$33,0),FALSE)+HLOOKUP($CX$5,$I$2:$Y$8,5,FALSE)*VLOOKUP($AC76,$B$47:$G$60,MATCH($AD76,$B$48:$G$48,0),FALSE)+$AE76,$AE76),"N/A")</f>
        <v>52</v>
      </c>
      <c r="CY76" s="16">
        <f t="shared" ref="CY76:CY86" si="236">IF(ISNUMBER($AF76),$AF76*SQRT(SUMSQ(HLOOKUP($CX$5,$J$2:$Y$8,2,FALSE)*VLOOKUP($AC76,$B$2:$G$15,MATCH($AD76,$B$3:$G$3,0),FALSE),HLOOKUP($CX$5,$J$2:$Y$8,3,FALSE)*VLOOKUP($AC76,$B$17:$G$30,MATCH($AD76,$B$18:$G$18,0),FALSE),HLOOKUP($CX$5,$J$2:$Y$8,6,FALSE)))+HLOOKUP($CX$5,$J$2:$Y$8,4,FALSE)*VLOOKUP($AC76,$B$32:$G$45,MATCH($AD76,$B$33:$G$33,0),FALSE)+HLOOKUP($CX$5,$J$2:$Y$8,5,FALSE)*VLOOKUP($AC76,$B$47:$G$60,MATCH($AD76,$B$48:$G$48,0),FALSE),"N/A")</f>
        <v>69</v>
      </c>
      <c r="CZ76" s="16">
        <f t="shared" ref="CZ76:CZ86" si="237">IF(ISNUMBER($AG76),IF(OR(HLOOKUP($CX$5,$I$2:$Y$8,4,FALSE)=1,HLOOKUP($CX$5,$I$2:$Y$8,5,FALSE)=1,),HLOOKUP($CX$5,$I$2:$Y$8,4,FALSE)*VLOOKUP($AC76,$B$32:$G$45,MATCH($AD76,$B$33:$G$33,0),FALSE)+HLOOKUP($CX$5,$I$2:$Y$8,5,FALSE)*VLOOKUP($AC76,$B$47:$G$60,MATCH($AD76,$B$48:$G$48,0),FALSE)+$AG76,$AG76),"N/A")</f>
        <v>233.55796501626097</v>
      </c>
      <c r="DA76" s="16" t="str">
        <f>IF(DB76&gt;0, "true", "false")</f>
        <v>true</v>
      </c>
      <c r="DB76" s="76">
        <f>AP76</f>
        <v>0.6704</v>
      </c>
      <c r="DC76" s="16">
        <f t="shared" ref="DC76:DC86" si="238">IF(ISNUMBER($AE76),IF(OR(HLOOKUP($DC$5,$I$2:$Y$8,4,FALSE)=1,HLOOKUP($DC$5,$I$2:$Y$8,5,FALSE)=1,),HLOOKUP($DC$5,$I$2:$Y$8,4,FALSE)*VLOOKUP($AC76,$B$32:$G$45,MATCH($AD76,$B$33:$G$33,0),FALSE)+HLOOKUP($DC$5,$I$2:$Y$8,5,FALSE)*VLOOKUP($AC76,$B$47:$G$60,MATCH($AD76,$B$48:$G$48,0),FALSE)+$AE76,$AE76),"N/A")</f>
        <v>47</v>
      </c>
      <c r="DD76" s="16">
        <f t="shared" ref="DD76:DD86" si="239">IF(ISNUMBER($AF76),$AF76*SQRT(SUMSQ(HLOOKUP($DC$5,$J$2:$Y$8,2,FALSE)*VLOOKUP($AC76,$B$2:$G$15,MATCH($AD76,$B$3:$G$3,0),FALSE),HLOOKUP($DC$5,$J$2:$Y$8,3,FALSE)*VLOOKUP($AC76,$B$17:$G$30,MATCH($AD76,$B$18:$G$18,0),FALSE),HLOOKUP($DC$5,$J$2:$Y$8,6,FALSE)))+HLOOKUP($DC$5,$J$2:$Y$8,4,FALSE)*VLOOKUP($AC76,$B$32:$G$45,MATCH($AD76,$B$33:$G$33,0),FALSE)+HLOOKUP($DC$5,$J$2:$Y$8,5,FALSE)*VLOOKUP($AC76,$B$47:$G$60,MATCH($AD76,$B$48:$G$48,0),FALSE),"N/A")</f>
        <v>90.509667991878089</v>
      </c>
      <c r="DE76" s="16">
        <f t="shared" ref="DE76:DE86" si="240">IF(ISNUMBER($AG76),IF(OR(HLOOKUP($DC$5,$I$2:$Y$8,4,FALSE)=1,HLOOKUP($DC$5,$I$2:$Y$8,5,FALSE)=1,),HLOOKUP($DC$5,$I$2:$Y$8,4,FALSE)*VLOOKUP($AC76,$B$32:$G$45,MATCH($AD76,$B$33:$G$33,0),FALSE)+HLOOKUP($DC$5,$I$2:$Y$8,5,FALSE)*VLOOKUP($AC76,$B$47:$G$60,MATCH($AD76,$B$48:$G$48,0),FALSE)+$AG76,$AG76),"N/A")</f>
        <v>228.55796501626097</v>
      </c>
      <c r="DF76" s="16" t="str">
        <f>IF(DG76&gt;0, "true", "false")</f>
        <v>true</v>
      </c>
      <c r="DG76" s="76">
        <f>AT76</f>
        <v>0.56320000000000003</v>
      </c>
      <c r="DH76" s="16">
        <f t="shared" ref="DH76:DH86" si="241">IF(ISNUMBER($AE76),IF(OR(HLOOKUP($DH$5,$I$2:$Y$8,4,FALSE)=1,HLOOKUP($DH$5,$I$2:$Y$8,5,FALSE)=1,),HLOOKUP($DH$5,$I$2:$Y$8,4,FALSE)*VLOOKUP($AC76,$B$32:$G$45,MATCH($AD76,$B$33:$G$33,0),FALSE)+HLOOKUP($DH$5,$I$2:$Y$8,5,FALSE)*VLOOKUP($AC76,$B$47:$G$60,MATCH($AD76,$B$48:$G$48,0),FALSE)+$AE76,$AE76),"N/A")</f>
        <v>47</v>
      </c>
      <c r="DI76" s="16">
        <f t="shared" ref="DI76:DI86" si="242">IF(ISNUMBER($AF76),$AF76*SQRT(SUMSQ(HLOOKUP($DH$5,$J$2:$Y$8,2,FALSE)*VLOOKUP($AC76,$B$2:$G$15,MATCH($AD76,$B$3:$G$3,0),FALSE),HLOOKUP($DH$5,$J$2:$Y$8,3,FALSE)*VLOOKUP($AC76,$B$17:$G$30,MATCH($AD76,$B$18:$G$18,0),FALSE),HLOOKUP($DH$5,$J$2:$Y$8,6,FALSE)))+HLOOKUP($DH$5,$J$2:$Y$8,4,FALSE)*VLOOKUP($AC76,$B$32:$G$45,MATCH($AD76,$B$33:$G$33,0),FALSE)+HLOOKUP($DH$5,$J$2:$Y$8,5,FALSE)*VLOOKUP($AC76,$B$47:$G$60,MATCH($AD76,$B$48:$G$48,0),FALSE),"N/A")</f>
        <v>90.509667991878089</v>
      </c>
      <c r="DJ76" s="16">
        <f t="shared" ref="DJ76:DJ86" si="243">IF(ISNUMBER($AG76),IF(OR(HLOOKUP($DH$5,$I$2:$Y$8,4,FALSE)=1,HLOOKUP($DH$5,$I$2:$Y$8,5,FALSE)=1,),HLOOKUP($DH$5,$I$2:$Y$8,4,FALSE)*VLOOKUP($AC76,$B$32:$G$45,MATCH($AD76,$B$33:$G$33,0),FALSE)+HLOOKUP($DH$5,$I$2:$Y$8,5,FALSE)*VLOOKUP($AC76,$B$47:$G$60,MATCH($AD76,$B$48:$G$48,0),FALSE)+$AG76,$AG76),"N/A")</f>
        <v>228.55796501626097</v>
      </c>
      <c r="DK76" s="16" t="str">
        <f>IF(DL76&gt;0, "true", "false")</f>
        <v>true</v>
      </c>
      <c r="DL76" s="76">
        <f>AT76</f>
        <v>0.56320000000000003</v>
      </c>
      <c r="DM76" s="16">
        <f t="shared" ref="DM76:DM86" si="244">IF(ISNUMBER($AE76),IF(OR(HLOOKUP($DM$5,$I$2:$Y$8,4,FALSE)=1,HLOOKUP($DM$5,$I$2:$Y$8,5,FALSE)=1,),HLOOKUP($DM$5,$I$2:$Y$8,4,FALSE)*VLOOKUP($AC76,$B$32:$G$45,MATCH($AD76,$B$33:$G$33,0),FALSE)+HLOOKUP($DM$5,$I$2:$Y$8,5,FALSE)*VLOOKUP($AC76,$B$47:$G$60,MATCH($AD76,$B$48:$G$48,0),FALSE)+$AE76,$AE76),"N/A")</f>
        <v>52</v>
      </c>
      <c r="DN76" s="16">
        <f t="shared" ref="DN76:DN86" si="245">IF(ISNUMBER($AF76),$AF76*SQRT(SUMSQ(HLOOKUP($DM$5,$J$2:$Y$8,2,FALSE)*VLOOKUP($AC76,$B$2:$G$15,MATCH($AD76,$B$3:$G$3,0),FALSE),HLOOKUP($DM$5,$J$2:$Y$8,3,FALSE)*VLOOKUP($AC76,$B$17:$G$30,MATCH($AD76,$B$18:$G$18,0),FALSE),HLOOKUP($DM$5,$J$2:$Y$8,6,FALSE)))+HLOOKUP($DM$5,$J$2:$Y$8,4,FALSE)*VLOOKUP($AC76,$B$32:$G$45,MATCH($AD76,$B$33:$G$33,0),FALSE)+HLOOKUP($DM$5,$J$2:$Y$8,5,FALSE)*VLOOKUP($AC76,$B$47:$G$60,MATCH($AD76,$B$48:$G$48,0),FALSE),"N/A")</f>
        <v>95.509667991878089</v>
      </c>
      <c r="DO76" s="16">
        <f t="shared" ref="DO76:DO86" si="246">IF(ISNUMBER($AG76),IF(OR(HLOOKUP($DM$5,$I$2:$Y$8,4,FALSE)=1,HLOOKUP($DM$5,$I$2:$Y$8,5,FALSE)=1,),HLOOKUP($DM$5,$I$2:$Y$8,4,FALSE)*VLOOKUP($AC76,$B$32:$G$45,MATCH($AD76,$B$33:$G$33,0),FALSE)+HLOOKUP($DM$5,$I$2:$Y$8,5,FALSE)*VLOOKUP($AC76,$B$47:$G$60,MATCH($AD76,$B$48:$G$48,0),FALSE)+$AG76,$AG76),"N/A")</f>
        <v>233.55796501626097</v>
      </c>
      <c r="DP76" s="16" t="str">
        <f>IF(DQ76&gt;0, "true", "false")</f>
        <v>true</v>
      </c>
      <c r="DQ76" s="76">
        <f>AT76</f>
        <v>0.56320000000000003</v>
      </c>
      <c r="DR76" s="16">
        <f t="shared" ref="DR76:DR86" si="247">IF(ISNUMBER($AE76),IF(OR(HLOOKUP($DR$5,$I$2:$Y$8,4,FALSE)=1,HLOOKUP($DR$5,$I$2:$Y$8,5,FALSE)=1,),HLOOKUP($DR$5,$I$2:$Y$8,4,FALSE)*VLOOKUP($AC76,$B$32:$G$45,MATCH($AD76,$B$33:$G$33,0),FALSE)+HLOOKUP($DR$5,$I$2:$Y$8,5,FALSE)*VLOOKUP($AC76,$B$47:$G$60,MATCH($AD76,$B$48:$G$48,0),FALSE)+$AE76,$AE76),"N/A")</f>
        <v>52</v>
      </c>
      <c r="DS76" s="16">
        <f t="shared" ref="DS76:DS86" si="248">IF(ISNUMBER($AF76),$AF76*SQRT(SUMSQ(HLOOKUP($DR$5,$J$2:$Y$8,2,FALSE)*VLOOKUP($AC76,$B$2:$G$15,MATCH($AD76,$B$3:$G$3,0),FALSE),HLOOKUP($DR$5,$J$2:$Y$8,3,FALSE)*VLOOKUP($AC76,$B$17:$G$30,MATCH($AD76,$B$18:$G$18,0),FALSE),HLOOKUP($DR$5,$J$2:$Y$8,6,FALSE)))+HLOOKUP($DR$5,$J$2:$Y$8,4,FALSE)*VLOOKUP($AC76,$B$32:$G$45,MATCH($AD76,$B$33:$G$33,0),FALSE)+HLOOKUP($DR$5,$J$2:$Y$8,5,FALSE)*VLOOKUP($AC76,$B$47:$G$60,MATCH($AD76,$B$48:$G$48,0),FALSE),"N/A")</f>
        <v>95.509667991878089</v>
      </c>
      <c r="DT76" s="16">
        <f t="shared" ref="DT76:DT86" si="249">IF(ISNUMBER($AG76),IF(OR(HLOOKUP($DR$5,$I$2:$Y$8,4,FALSE)=1,HLOOKUP($DR$5,$I$2:$Y$8,5,FALSE)=1,),HLOOKUP($DR$5,$I$2:$Y$8,4,FALSE)*VLOOKUP($AC76,$B$32:$G$45,MATCH($AD76,$B$33:$G$33,0),FALSE)+HLOOKUP($DR$5,$I$2:$Y$8,5,FALSE)*VLOOKUP($AC76,$B$47:$G$60,MATCH($AD76,$B$48:$G$48,0),FALSE)+$AG76,$AG76),"N/A")</f>
        <v>233.55796501626097</v>
      </c>
      <c r="DU76" s="16" t="str">
        <f>IF(DV76&gt;0, "true", "false")</f>
        <v>true</v>
      </c>
      <c r="DV76" s="76">
        <f>AT76</f>
        <v>0.56320000000000003</v>
      </c>
    </row>
    <row r="77" spans="9:126" x14ac:dyDescent="0.35">
      <c r="AA77" s="74" t="s">
        <v>114</v>
      </c>
      <c r="AB77" s="73" t="str">
        <f t="shared" si="201"/>
        <v>-</v>
      </c>
      <c r="AC77" s="47" t="s">
        <v>8</v>
      </c>
      <c r="AD77" s="47" t="s">
        <v>1</v>
      </c>
      <c r="AE77" s="16"/>
      <c r="AF77" s="16"/>
      <c r="AG77" s="16" t="str">
        <f>IF(MAX(AV9,BA9,BF9,BK9,BP9,BU9,BZ9,CE9,CJ9,CO9,CT9,CY9,DD9,DI9,DN9,DS9)=0,"N/A",MAX(AV9,BA9,BF9,BK9,BP9,BU9,BZ9,CE9,CJ9,CO9,CT9,CY9,DD9,DI9,DN9,DS9))</f>
        <v>N/A</v>
      </c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 t="str">
        <f t="shared" si="202"/>
        <v>N/A</v>
      </c>
      <c r="AV77" s="16" t="str">
        <f t="shared" si="203"/>
        <v>N/A</v>
      </c>
      <c r="AW77" s="16" t="str">
        <f t="shared" si="204"/>
        <v>N/A</v>
      </c>
      <c r="AX77" s="47"/>
      <c r="AY77" s="16"/>
      <c r="AZ77" s="16" t="str">
        <f t="shared" si="205"/>
        <v>N/A</v>
      </c>
      <c r="BA77" s="16" t="str">
        <f t="shared" si="206"/>
        <v>N/A</v>
      </c>
      <c r="BB77" s="16" t="str">
        <f t="shared" si="207"/>
        <v>N/A</v>
      </c>
      <c r="BC77" s="16"/>
      <c r="BD77" s="16"/>
      <c r="BE77" s="16" t="str">
        <f t="shared" si="208"/>
        <v>N/A</v>
      </c>
      <c r="BF77" s="16" t="str">
        <f t="shared" si="209"/>
        <v>N/A</v>
      </c>
      <c r="BG77" s="16" t="str">
        <f t="shared" si="210"/>
        <v>N/A</v>
      </c>
      <c r="BH77" s="16"/>
      <c r="BI77" s="16"/>
      <c r="BJ77" s="16" t="str">
        <f t="shared" si="211"/>
        <v>N/A</v>
      </c>
      <c r="BK77" s="16" t="str">
        <f t="shared" si="212"/>
        <v>N/A</v>
      </c>
      <c r="BL77" s="16" t="str">
        <f t="shared" si="213"/>
        <v>N/A</v>
      </c>
      <c r="BM77" s="16"/>
      <c r="BN77" s="16"/>
      <c r="BO77" s="16" t="str">
        <f t="shared" si="214"/>
        <v>N/A</v>
      </c>
      <c r="BP77" s="16" t="str">
        <f t="shared" si="215"/>
        <v>N/A</v>
      </c>
      <c r="BQ77" s="16" t="str">
        <f t="shared" si="216"/>
        <v>N/A</v>
      </c>
      <c r="BR77" s="16"/>
      <c r="BS77" s="16"/>
      <c r="BT77" s="16" t="str">
        <f t="shared" si="217"/>
        <v>N/A</v>
      </c>
      <c r="BU77" s="16" t="str">
        <f t="shared" si="218"/>
        <v>N/A</v>
      </c>
      <c r="BV77" s="16" t="str">
        <f t="shared" si="219"/>
        <v>N/A</v>
      </c>
      <c r="BW77" s="16"/>
      <c r="BX77" s="16"/>
      <c r="BY77" s="16" t="str">
        <f t="shared" si="220"/>
        <v>N/A</v>
      </c>
      <c r="BZ77" s="16" t="str">
        <f t="shared" si="221"/>
        <v>N/A</v>
      </c>
      <c r="CA77" s="16" t="str">
        <f t="shared" si="222"/>
        <v>N/A</v>
      </c>
      <c r="CB77" s="16"/>
      <c r="CC77" s="16"/>
      <c r="CD77" s="16" t="str">
        <f t="shared" si="223"/>
        <v>N/A</v>
      </c>
      <c r="CE77" s="16" t="str">
        <f t="shared" si="224"/>
        <v>N/A</v>
      </c>
      <c r="CF77" s="16" t="str">
        <f t="shared" si="225"/>
        <v>N/A</v>
      </c>
      <c r="CG77" s="16"/>
      <c r="CH77" s="16"/>
      <c r="CI77" s="16" t="str">
        <f t="shared" si="226"/>
        <v>N/A</v>
      </c>
      <c r="CJ77" s="16" t="str">
        <f t="shared" si="227"/>
        <v>N/A</v>
      </c>
      <c r="CK77" s="16" t="str">
        <f t="shared" si="228"/>
        <v>N/A</v>
      </c>
      <c r="CL77" s="16"/>
      <c r="CM77" s="76"/>
      <c r="CN77" s="16" t="str">
        <f t="shared" si="229"/>
        <v>N/A</v>
      </c>
      <c r="CO77" s="16" t="str">
        <f t="shared" si="230"/>
        <v>N/A</v>
      </c>
      <c r="CP77" s="16" t="str">
        <f t="shared" si="231"/>
        <v>N/A</v>
      </c>
      <c r="CQ77" s="16"/>
      <c r="CR77" s="76"/>
      <c r="CS77" s="16" t="str">
        <f t="shared" si="232"/>
        <v>N/A</v>
      </c>
      <c r="CT77" s="16" t="str">
        <f t="shared" si="233"/>
        <v>N/A</v>
      </c>
      <c r="CU77" s="16" t="str">
        <f t="shared" si="234"/>
        <v>N/A</v>
      </c>
      <c r="CV77" s="16"/>
      <c r="CW77" s="76"/>
      <c r="CX77" s="16" t="str">
        <f t="shared" si="235"/>
        <v>N/A</v>
      </c>
      <c r="CY77" s="16" t="str">
        <f t="shared" si="236"/>
        <v>N/A</v>
      </c>
      <c r="CZ77" s="16" t="str">
        <f t="shared" si="237"/>
        <v>N/A</v>
      </c>
      <c r="DA77" s="16"/>
      <c r="DB77" s="76"/>
      <c r="DC77" s="16" t="str">
        <f t="shared" si="238"/>
        <v>N/A</v>
      </c>
      <c r="DD77" s="16" t="str">
        <f t="shared" si="239"/>
        <v>N/A</v>
      </c>
      <c r="DE77" s="16" t="str">
        <f t="shared" si="240"/>
        <v>N/A</v>
      </c>
      <c r="DF77" s="16"/>
      <c r="DG77" s="76"/>
      <c r="DH77" s="16" t="str">
        <f t="shared" si="241"/>
        <v>N/A</v>
      </c>
      <c r="DI77" s="16" t="str">
        <f t="shared" si="242"/>
        <v>N/A</v>
      </c>
      <c r="DJ77" s="16" t="str">
        <f t="shared" si="243"/>
        <v>N/A</v>
      </c>
      <c r="DK77" s="16"/>
      <c r="DL77" s="76"/>
      <c r="DM77" s="16" t="str">
        <f t="shared" si="244"/>
        <v>N/A</v>
      </c>
      <c r="DN77" s="16" t="str">
        <f t="shared" si="245"/>
        <v>N/A</v>
      </c>
      <c r="DO77" s="16" t="str">
        <f t="shared" si="246"/>
        <v>N/A</v>
      </c>
      <c r="DP77" s="16"/>
      <c r="DQ77" s="76"/>
      <c r="DR77" s="16" t="str">
        <f t="shared" si="247"/>
        <v>N/A</v>
      </c>
      <c r="DS77" s="16" t="str">
        <f t="shared" si="248"/>
        <v>N/A</v>
      </c>
      <c r="DT77" s="16" t="str">
        <f t="shared" si="249"/>
        <v>N/A</v>
      </c>
      <c r="DU77" s="16"/>
      <c r="DV77" s="76"/>
    </row>
    <row r="78" spans="9:126" x14ac:dyDescent="0.35">
      <c r="AA78" s="74">
        <v>1.5</v>
      </c>
      <c r="AB78" s="73">
        <f t="shared" si="201"/>
        <v>5.0139491254065245</v>
      </c>
      <c r="AC78" s="47" t="s">
        <v>9</v>
      </c>
      <c r="AD78" s="47" t="s">
        <v>1</v>
      </c>
      <c r="AE78" s="16">
        <f>[1]T1_o_Abbruch!E156</f>
        <v>42</v>
      </c>
      <c r="AF78" s="16">
        <f>[1]T1_o_Abbruch!E157</f>
        <v>62</v>
      </c>
      <c r="AG78" s="16">
        <f>[1]T1_o_Abbruch!E158</f>
        <v>222.55796501626097</v>
      </c>
      <c r="AH78" s="16">
        <f>[1]T1_o_Abbruch!E154</f>
        <v>0.76239999999999997</v>
      </c>
      <c r="AI78" s="16">
        <f>[1]T1_o_Abbruch!F$156</f>
        <v>42</v>
      </c>
      <c r="AJ78" s="16">
        <f>[1]T1_o_Abbruch!F$157</f>
        <v>64</v>
      </c>
      <c r="AK78" s="16">
        <f>[1]T1_o_Abbruch!F$158</f>
        <v>222.55796501626097</v>
      </c>
      <c r="AL78" s="16">
        <f>[1]T1_o_Abbruch!F154</f>
        <v>0.68533333333333335</v>
      </c>
      <c r="AM78" s="16">
        <f>[1]T1_o_Abbruch!G$156</f>
        <v>42</v>
      </c>
      <c r="AN78" s="16">
        <f>[1]T1_o_Abbruch!G$157</f>
        <v>67</v>
      </c>
      <c r="AO78" s="16">
        <f>[1]T1_o_Abbruch!G$158</f>
        <v>222.55796501626097</v>
      </c>
      <c r="AP78" s="16">
        <f>[1]T1_o_Abbruch!G$154</f>
        <v>0.67359999999999998</v>
      </c>
      <c r="AQ78" s="16">
        <f>[1]T1_o_Abbruch!H$156</f>
        <v>42</v>
      </c>
      <c r="AR78" s="16">
        <f>[1]T1_o_Abbruch!H$157</f>
        <v>76</v>
      </c>
      <c r="AS78" s="16">
        <f>[1]T1_o_Abbruch!H$158</f>
        <v>222.55796501626097</v>
      </c>
      <c r="AT78" s="16">
        <f>[1]T1_o_Abbruch!H$154</f>
        <v>0.5948</v>
      </c>
      <c r="AU78" s="16">
        <f t="shared" si="202"/>
        <v>42</v>
      </c>
      <c r="AV78" s="16">
        <f t="shared" si="203"/>
        <v>62</v>
      </c>
      <c r="AW78" s="16">
        <f t="shared" si="204"/>
        <v>222.55796501626097</v>
      </c>
      <c r="AX78" s="47" t="str">
        <f>IF(AY78&gt;0, "true", "false")</f>
        <v>true</v>
      </c>
      <c r="AY78" s="16">
        <f>AH78</f>
        <v>0.76239999999999997</v>
      </c>
      <c r="AZ78" s="16">
        <f t="shared" si="205"/>
        <v>42</v>
      </c>
      <c r="BA78" s="16">
        <f t="shared" si="206"/>
        <v>62</v>
      </c>
      <c r="BB78" s="16">
        <f t="shared" si="207"/>
        <v>222.55796501626097</v>
      </c>
      <c r="BC78" s="16" t="str">
        <f>IF(BD78&gt;0, "true", "false")</f>
        <v>true</v>
      </c>
      <c r="BD78" s="16">
        <f>AH78</f>
        <v>0.76239999999999997</v>
      </c>
      <c r="BE78" s="16">
        <f t="shared" si="208"/>
        <v>42</v>
      </c>
      <c r="BF78" s="16">
        <f t="shared" si="209"/>
        <v>62</v>
      </c>
      <c r="BG78" s="16">
        <f t="shared" si="210"/>
        <v>222.55796501626097</v>
      </c>
      <c r="BH78" s="16" t="str">
        <f>IF(BI78&gt;0, "true", "false")</f>
        <v>true</v>
      </c>
      <c r="BI78" s="16">
        <f>AH78</f>
        <v>0.76239999999999997</v>
      </c>
      <c r="BJ78" s="16">
        <f t="shared" si="211"/>
        <v>42</v>
      </c>
      <c r="BK78" s="16">
        <f t="shared" si="212"/>
        <v>62</v>
      </c>
      <c r="BL78" s="16">
        <f t="shared" si="213"/>
        <v>222.55796501626097</v>
      </c>
      <c r="BM78" s="16" t="str">
        <f>IF(BN78&gt;0, "true", "false")</f>
        <v>true</v>
      </c>
      <c r="BN78" s="16">
        <f>AH78</f>
        <v>0.76239999999999997</v>
      </c>
      <c r="BO78" s="16">
        <f t="shared" si="214"/>
        <v>42</v>
      </c>
      <c r="BP78" s="16">
        <f t="shared" si="215"/>
        <v>62</v>
      </c>
      <c r="BQ78" s="16">
        <f t="shared" si="216"/>
        <v>222.55796501626097</v>
      </c>
      <c r="BR78" s="16" t="str">
        <f>IF(BS78&gt;0, "true", "false")</f>
        <v>true</v>
      </c>
      <c r="BS78" s="16">
        <f>AL78</f>
        <v>0.68533333333333335</v>
      </c>
      <c r="BT78" s="16">
        <f t="shared" si="217"/>
        <v>42</v>
      </c>
      <c r="BU78" s="16">
        <f t="shared" si="218"/>
        <v>62</v>
      </c>
      <c r="BV78" s="16">
        <f t="shared" si="219"/>
        <v>222.55796501626097</v>
      </c>
      <c r="BW78" s="16" t="str">
        <f>IF(BX78&gt;0, "true", "false")</f>
        <v>true</v>
      </c>
      <c r="BX78" s="16">
        <f>AL78</f>
        <v>0.68533333333333335</v>
      </c>
      <c r="BY78" s="16">
        <f t="shared" si="220"/>
        <v>42</v>
      </c>
      <c r="BZ78" s="16">
        <f t="shared" si="221"/>
        <v>62</v>
      </c>
      <c r="CA78" s="16">
        <f t="shared" si="222"/>
        <v>222.55796501626097</v>
      </c>
      <c r="CB78" s="16" t="str">
        <f>IF(CC78&gt;0, "true", "false")</f>
        <v>true</v>
      </c>
      <c r="CC78" s="16">
        <f>AL78</f>
        <v>0.68533333333333335</v>
      </c>
      <c r="CD78" s="16">
        <f t="shared" si="223"/>
        <v>42</v>
      </c>
      <c r="CE78" s="16">
        <f t="shared" si="224"/>
        <v>62</v>
      </c>
      <c r="CF78" s="16">
        <f t="shared" si="225"/>
        <v>222.55796501626097</v>
      </c>
      <c r="CG78" s="16" t="str">
        <f>IF(CH78&gt;0, "true", "false")</f>
        <v>true</v>
      </c>
      <c r="CH78" s="16">
        <f>AL78</f>
        <v>0.68533333333333335</v>
      </c>
      <c r="CI78" s="16">
        <f t="shared" si="226"/>
        <v>42</v>
      </c>
      <c r="CJ78" s="16">
        <f t="shared" si="227"/>
        <v>124</v>
      </c>
      <c r="CK78" s="16">
        <f t="shared" si="228"/>
        <v>222.55796501626097</v>
      </c>
      <c r="CL78" s="16" t="str">
        <f>IF(CM78&gt;0, "true", "false")</f>
        <v>true</v>
      </c>
      <c r="CM78" s="76">
        <f>AP78</f>
        <v>0.67359999999999998</v>
      </c>
      <c r="CN78" s="16">
        <f t="shared" si="229"/>
        <v>42</v>
      </c>
      <c r="CO78" s="16">
        <f t="shared" si="230"/>
        <v>124</v>
      </c>
      <c r="CP78" s="16">
        <f t="shared" si="231"/>
        <v>222.55796501626097</v>
      </c>
      <c r="CQ78" s="16" t="str">
        <f>IF(CR78&gt;0, "true", "false")</f>
        <v>true</v>
      </c>
      <c r="CR78" s="76">
        <f>AP78</f>
        <v>0.67359999999999998</v>
      </c>
      <c r="CS78" s="16">
        <f t="shared" si="232"/>
        <v>42</v>
      </c>
      <c r="CT78" s="16">
        <f t="shared" si="233"/>
        <v>124</v>
      </c>
      <c r="CU78" s="16">
        <f t="shared" si="234"/>
        <v>222.55796501626097</v>
      </c>
      <c r="CV78" s="16" t="str">
        <f>IF(CW78&gt;0, "true", "false")</f>
        <v>true</v>
      </c>
      <c r="CW78" s="76">
        <f>AP78</f>
        <v>0.67359999999999998</v>
      </c>
      <c r="CX78" s="16">
        <f t="shared" si="235"/>
        <v>42</v>
      </c>
      <c r="CY78" s="16">
        <f t="shared" si="236"/>
        <v>124</v>
      </c>
      <c r="CZ78" s="16">
        <f t="shared" si="237"/>
        <v>222.55796501626097</v>
      </c>
      <c r="DA78" s="16" t="str">
        <f>IF(DB78&gt;0, "true", "false")</f>
        <v>true</v>
      </c>
      <c r="DB78" s="76">
        <f>AP78</f>
        <v>0.67359999999999998</v>
      </c>
      <c r="DC78" s="16">
        <f t="shared" si="238"/>
        <v>42</v>
      </c>
      <c r="DD78" s="16">
        <f t="shared" si="239"/>
        <v>138.63621460498698</v>
      </c>
      <c r="DE78" s="16">
        <f t="shared" si="240"/>
        <v>222.55796501626097</v>
      </c>
      <c r="DF78" s="16" t="str">
        <f>IF(DG78&gt;0, "true", "false")</f>
        <v>true</v>
      </c>
      <c r="DG78" s="76">
        <f>AT78</f>
        <v>0.5948</v>
      </c>
      <c r="DH78" s="16">
        <f t="shared" si="241"/>
        <v>42</v>
      </c>
      <c r="DI78" s="16">
        <f t="shared" si="242"/>
        <v>138.63621460498698</v>
      </c>
      <c r="DJ78" s="16">
        <f t="shared" si="243"/>
        <v>222.55796501626097</v>
      </c>
      <c r="DK78" s="16" t="str">
        <f>IF(DL78&gt;0, "true", "false")</f>
        <v>true</v>
      </c>
      <c r="DL78" s="76">
        <f>AT78</f>
        <v>0.5948</v>
      </c>
      <c r="DM78" s="16">
        <f t="shared" si="244"/>
        <v>42</v>
      </c>
      <c r="DN78" s="16">
        <f t="shared" si="245"/>
        <v>138.63621460498698</v>
      </c>
      <c r="DO78" s="16">
        <f t="shared" si="246"/>
        <v>222.55796501626097</v>
      </c>
      <c r="DP78" s="16" t="str">
        <f>IF(DQ78&gt;0, "true", "false")</f>
        <v>true</v>
      </c>
      <c r="DQ78" s="76">
        <f>AT78</f>
        <v>0.5948</v>
      </c>
      <c r="DR78" s="16">
        <f t="shared" si="247"/>
        <v>42</v>
      </c>
      <c r="DS78" s="16">
        <f t="shared" si="248"/>
        <v>138.63621460498698</v>
      </c>
      <c r="DT78" s="16">
        <f t="shared" si="249"/>
        <v>222.55796501626097</v>
      </c>
      <c r="DU78" s="16" t="str">
        <f>IF(DV78&gt;0, "true", "false")</f>
        <v>true</v>
      </c>
      <c r="DV78" s="76">
        <f>AT78</f>
        <v>0.5948</v>
      </c>
    </row>
    <row r="79" spans="9:126" x14ac:dyDescent="0.35">
      <c r="AA79" s="74">
        <v>1.5</v>
      </c>
      <c r="AB79" s="73">
        <f t="shared" si="201"/>
        <v>5.5154990282294722</v>
      </c>
      <c r="AC79" s="47" t="s">
        <v>10</v>
      </c>
      <c r="AD79" s="47" t="s">
        <v>1</v>
      </c>
      <c r="AE79" s="16">
        <f>[1]T1_o_Abbruch!E177</f>
        <v>42</v>
      </c>
      <c r="AF79" s="16">
        <f>[1]T1_o_Abbruch!E178</f>
        <v>60</v>
      </c>
      <c r="AG79" s="16">
        <f>[1]T1_o_Abbruch!E179</f>
        <v>222.55796501626097</v>
      </c>
      <c r="AH79" s="16">
        <f>[1]T1_o_Abbruch!E175</f>
        <v>0.73640000000000005</v>
      </c>
      <c r="AI79" s="16">
        <f>[1]T1_o_Abbruch!F$177</f>
        <v>42</v>
      </c>
      <c r="AJ79" s="16">
        <f>[1]T1_o_Abbruch!F$178</f>
        <v>65</v>
      </c>
      <c r="AK79" s="16">
        <f>[1]T1_o_Abbruch!F$179</f>
        <v>222.55796501626097</v>
      </c>
      <c r="AL79" s="16">
        <f>[1]T1_o_Abbruch!F175</f>
        <v>0.68466666666666665</v>
      </c>
      <c r="AM79" s="16">
        <f>[1]T1_o_Abbruch!G$177</f>
        <v>42</v>
      </c>
      <c r="AN79" s="16">
        <f>[1]T1_o_Abbruch!G$178</f>
        <v>64</v>
      </c>
      <c r="AO79" s="16">
        <f>[1]T1_o_Abbruch!G$179</f>
        <v>222.55796501626097</v>
      </c>
      <c r="AP79" s="16">
        <f>[1]T1_o_Abbruch!G$154</f>
        <v>0.67359999999999998</v>
      </c>
      <c r="AQ79" s="16">
        <f>[1]T1_o_Abbruch!H$177</f>
        <v>42</v>
      </c>
      <c r="AR79" s="16">
        <f>[1]T1_o_Abbruch!H$178</f>
        <v>74</v>
      </c>
      <c r="AS79" s="16">
        <f>[1]T1_o_Abbruch!H$179</f>
        <v>222.55796501626097</v>
      </c>
      <c r="AT79" s="16">
        <f>[1]T1_o_Abbruch!H$154</f>
        <v>0.5948</v>
      </c>
      <c r="AU79" s="16">
        <f t="shared" si="202"/>
        <v>42</v>
      </c>
      <c r="AV79" s="16">
        <f t="shared" si="203"/>
        <v>60</v>
      </c>
      <c r="AW79" s="16">
        <f t="shared" si="204"/>
        <v>222.55796501626097</v>
      </c>
      <c r="AX79" s="47" t="str">
        <f>IF(AY79&gt;0, "true", "false")</f>
        <v>true</v>
      </c>
      <c r="AY79" s="16">
        <f>AH79</f>
        <v>0.73640000000000005</v>
      </c>
      <c r="AZ79" s="16">
        <f t="shared" si="205"/>
        <v>42</v>
      </c>
      <c r="BA79" s="16">
        <f t="shared" si="206"/>
        <v>60</v>
      </c>
      <c r="BB79" s="16">
        <f t="shared" si="207"/>
        <v>222.55796501626097</v>
      </c>
      <c r="BC79" s="16" t="str">
        <f>IF(BD79&gt;0, "true", "false")</f>
        <v>true</v>
      </c>
      <c r="BD79" s="16">
        <f>AH79</f>
        <v>0.73640000000000005</v>
      </c>
      <c r="BE79" s="16">
        <f t="shared" si="208"/>
        <v>42</v>
      </c>
      <c r="BF79" s="16">
        <f t="shared" si="209"/>
        <v>60</v>
      </c>
      <c r="BG79" s="16">
        <f t="shared" si="210"/>
        <v>222.55796501626097</v>
      </c>
      <c r="BH79" s="16" t="str">
        <f>IF(BI79&gt;0, "true", "false")</f>
        <v>true</v>
      </c>
      <c r="BI79" s="16">
        <f>AH79</f>
        <v>0.73640000000000005</v>
      </c>
      <c r="BJ79" s="16">
        <f t="shared" si="211"/>
        <v>42</v>
      </c>
      <c r="BK79" s="16">
        <f t="shared" si="212"/>
        <v>60</v>
      </c>
      <c r="BL79" s="16">
        <f t="shared" si="213"/>
        <v>222.55796501626097</v>
      </c>
      <c r="BM79" s="16" t="str">
        <f>IF(BN79&gt;0, "true", "false")</f>
        <v>true</v>
      </c>
      <c r="BN79" s="16">
        <f>AH79</f>
        <v>0.73640000000000005</v>
      </c>
      <c r="BO79" s="16">
        <f t="shared" si="214"/>
        <v>42</v>
      </c>
      <c r="BP79" s="16">
        <f t="shared" si="215"/>
        <v>60</v>
      </c>
      <c r="BQ79" s="16">
        <f t="shared" si="216"/>
        <v>222.55796501626097</v>
      </c>
      <c r="BR79" s="16" t="str">
        <f>IF(BS79&gt;0, "true", "false")</f>
        <v>true</v>
      </c>
      <c r="BS79" s="16">
        <f>AL79</f>
        <v>0.68466666666666665</v>
      </c>
      <c r="BT79" s="16">
        <f t="shared" si="217"/>
        <v>42</v>
      </c>
      <c r="BU79" s="16">
        <f t="shared" si="218"/>
        <v>60</v>
      </c>
      <c r="BV79" s="16">
        <f t="shared" si="219"/>
        <v>222.55796501626097</v>
      </c>
      <c r="BW79" s="16" t="str">
        <f>IF(BX79&gt;0, "true", "false")</f>
        <v>true</v>
      </c>
      <c r="BX79" s="16">
        <f>AL79</f>
        <v>0.68466666666666665</v>
      </c>
      <c r="BY79" s="16">
        <f t="shared" si="220"/>
        <v>42</v>
      </c>
      <c r="BZ79" s="16">
        <f t="shared" si="221"/>
        <v>60</v>
      </c>
      <c r="CA79" s="16">
        <f t="shared" si="222"/>
        <v>222.55796501626097</v>
      </c>
      <c r="CB79" s="16" t="str">
        <f>IF(CC79&gt;0, "true", "false")</f>
        <v>true</v>
      </c>
      <c r="CC79" s="16">
        <f>AL79</f>
        <v>0.68466666666666665</v>
      </c>
      <c r="CD79" s="16">
        <f t="shared" si="223"/>
        <v>42</v>
      </c>
      <c r="CE79" s="16">
        <f t="shared" si="224"/>
        <v>60</v>
      </c>
      <c r="CF79" s="16">
        <f t="shared" si="225"/>
        <v>222.55796501626097</v>
      </c>
      <c r="CG79" s="16" t="str">
        <f>IF(CH79&gt;0, "true", "false")</f>
        <v>true</v>
      </c>
      <c r="CH79" s="16">
        <f>AL79</f>
        <v>0.68466666666666665</v>
      </c>
      <c r="CI79" s="16">
        <f t="shared" si="226"/>
        <v>42</v>
      </c>
      <c r="CJ79" s="16">
        <f t="shared" si="227"/>
        <v>60</v>
      </c>
      <c r="CK79" s="16">
        <f t="shared" si="228"/>
        <v>222.55796501626097</v>
      </c>
      <c r="CL79" s="16" t="str">
        <f>IF(CM79&gt;0, "true", "false")</f>
        <v>true</v>
      </c>
      <c r="CM79" s="76">
        <f>AP79</f>
        <v>0.67359999999999998</v>
      </c>
      <c r="CN79" s="16">
        <f t="shared" si="229"/>
        <v>42</v>
      </c>
      <c r="CO79" s="16">
        <f t="shared" si="230"/>
        <v>60</v>
      </c>
      <c r="CP79" s="16">
        <f t="shared" si="231"/>
        <v>222.55796501626097</v>
      </c>
      <c r="CQ79" s="16" t="str">
        <f>IF(CR79&gt;0, "true", "false")</f>
        <v>true</v>
      </c>
      <c r="CR79" s="76">
        <f>AP79</f>
        <v>0.67359999999999998</v>
      </c>
      <c r="CS79" s="16">
        <f t="shared" si="232"/>
        <v>42</v>
      </c>
      <c r="CT79" s="16">
        <f t="shared" si="233"/>
        <v>60</v>
      </c>
      <c r="CU79" s="16">
        <f t="shared" si="234"/>
        <v>222.55796501626097</v>
      </c>
      <c r="CV79" s="16" t="str">
        <f>IF(CW79&gt;0, "true", "false")</f>
        <v>true</v>
      </c>
      <c r="CW79" s="76">
        <f>AP79</f>
        <v>0.67359999999999998</v>
      </c>
      <c r="CX79" s="16">
        <f t="shared" si="235"/>
        <v>42</v>
      </c>
      <c r="CY79" s="16">
        <f t="shared" si="236"/>
        <v>60</v>
      </c>
      <c r="CZ79" s="16">
        <f t="shared" si="237"/>
        <v>222.55796501626097</v>
      </c>
      <c r="DA79" s="16" t="str">
        <f>IF(DB79&gt;0, "true", "false")</f>
        <v>true</v>
      </c>
      <c r="DB79" s="76">
        <f>AP79</f>
        <v>0.67359999999999998</v>
      </c>
      <c r="DC79" s="16">
        <f t="shared" si="238"/>
        <v>42</v>
      </c>
      <c r="DD79" s="16">
        <f t="shared" si="239"/>
        <v>84.852813742385706</v>
      </c>
      <c r="DE79" s="16">
        <f t="shared" si="240"/>
        <v>222.55796501626097</v>
      </c>
      <c r="DF79" s="16" t="str">
        <f>IF(DG79&gt;0, "true", "false")</f>
        <v>true</v>
      </c>
      <c r="DG79" s="76">
        <f>AT79</f>
        <v>0.5948</v>
      </c>
      <c r="DH79" s="16">
        <f t="shared" si="241"/>
        <v>42</v>
      </c>
      <c r="DI79" s="16">
        <f t="shared" si="242"/>
        <v>84.852813742385706</v>
      </c>
      <c r="DJ79" s="16">
        <f t="shared" si="243"/>
        <v>222.55796501626097</v>
      </c>
      <c r="DK79" s="16" t="str">
        <f>IF(DL79&gt;0, "true", "false")</f>
        <v>true</v>
      </c>
      <c r="DL79" s="76">
        <f>AT79</f>
        <v>0.5948</v>
      </c>
      <c r="DM79" s="16">
        <f t="shared" si="244"/>
        <v>42</v>
      </c>
      <c r="DN79" s="16">
        <f t="shared" si="245"/>
        <v>84.852813742385706</v>
      </c>
      <c r="DO79" s="16">
        <f t="shared" si="246"/>
        <v>222.55796501626097</v>
      </c>
      <c r="DP79" s="16" t="str">
        <f>IF(DQ79&gt;0, "true", "false")</f>
        <v>true</v>
      </c>
      <c r="DQ79" s="76">
        <f>AT79</f>
        <v>0.5948</v>
      </c>
      <c r="DR79" s="16">
        <f t="shared" si="247"/>
        <v>42</v>
      </c>
      <c r="DS79" s="16">
        <f t="shared" si="248"/>
        <v>84.852813742385706</v>
      </c>
      <c r="DT79" s="16">
        <f t="shared" si="249"/>
        <v>222.55796501626097</v>
      </c>
      <c r="DU79" s="16" t="str">
        <f>IF(DV79&gt;0, "true", "false")</f>
        <v>true</v>
      </c>
      <c r="DV79" s="76">
        <f>AT79</f>
        <v>0.5948</v>
      </c>
    </row>
    <row r="80" spans="9:126" x14ac:dyDescent="0.35">
      <c r="AA80" s="74">
        <v>1.5</v>
      </c>
      <c r="AB80" s="73">
        <f t="shared" si="201"/>
        <v>3.7846437388983762</v>
      </c>
      <c r="AC80" s="47" t="s">
        <v>11</v>
      </c>
      <c r="AD80" s="47" t="s">
        <v>1</v>
      </c>
      <c r="AE80" s="16">
        <f>[1]T1_o_Abbruch!E202</f>
        <v>57</v>
      </c>
      <c r="AF80" s="16">
        <f>[1]T1_o_Abbruch!E203</f>
        <v>104</v>
      </c>
      <c r="AG80" s="16">
        <f>[1]T1_o_Abbruch!E204</f>
        <v>365.75651145644741</v>
      </c>
      <c r="AH80" s="16">
        <f>[1]T1_o_Abbruch!E200</f>
        <v>0.58520000000000005</v>
      </c>
      <c r="AI80" s="16">
        <f>[1]T1_o_Abbruch!F202</f>
        <v>57</v>
      </c>
      <c r="AJ80" s="16">
        <f>[1]T1_o_Abbruch!F203</f>
        <v>145</v>
      </c>
      <c r="AK80" s="16">
        <f>[1]T1_o_Abbruch!F204</f>
        <v>365.75651145644741</v>
      </c>
      <c r="AL80" s="16">
        <f>[1]T1_o_Abbruch!F200</f>
        <v>0.50166666666666671</v>
      </c>
      <c r="AM80" s="16">
        <f>[1]T1_o_Abbruch!G202</f>
        <v>57</v>
      </c>
      <c r="AN80" s="16">
        <f>[1]T1_o_Abbruch!G203</f>
        <v>150</v>
      </c>
      <c r="AO80" s="16">
        <f>[1]T1_o_Abbruch!G204</f>
        <v>365.75651145644741</v>
      </c>
      <c r="AP80" s="16">
        <f>[1]T1_o_Abbruch!G200</f>
        <v>0.51759999999999995</v>
      </c>
      <c r="AQ80" s="16">
        <f>[1]T1_o_Abbruch!H202</f>
        <v>57</v>
      </c>
      <c r="AR80" s="16">
        <f>[1]T1_o_Abbruch!H203</f>
        <v>181</v>
      </c>
      <c r="AS80" s="16">
        <f>[1]T1_o_Abbruch!H204</f>
        <v>365.75651145644741</v>
      </c>
      <c r="AT80" s="16">
        <f>[1]T1_o_Abbruch!H200</f>
        <v>0.36559999999999998</v>
      </c>
      <c r="AU80" s="16">
        <f t="shared" si="202"/>
        <v>57</v>
      </c>
      <c r="AV80" s="16">
        <f t="shared" si="203"/>
        <v>104</v>
      </c>
      <c r="AW80" s="16">
        <f t="shared" si="204"/>
        <v>365.75651145644741</v>
      </c>
      <c r="AX80" s="47" t="str">
        <f>IF(AY80&gt;0, "true", "false")</f>
        <v>true</v>
      </c>
      <c r="AY80" s="16">
        <f>AH80</f>
        <v>0.58520000000000005</v>
      </c>
      <c r="AZ80" s="16">
        <f t="shared" si="205"/>
        <v>57</v>
      </c>
      <c r="BA80" s="16">
        <f t="shared" si="206"/>
        <v>104</v>
      </c>
      <c r="BB80" s="16">
        <f t="shared" si="207"/>
        <v>365.75651145644741</v>
      </c>
      <c r="BC80" s="16" t="str">
        <f>IF(BD80&gt;0, "true", "false")</f>
        <v>true</v>
      </c>
      <c r="BD80" s="16">
        <f>AH80</f>
        <v>0.58520000000000005</v>
      </c>
      <c r="BE80" s="16">
        <f t="shared" si="208"/>
        <v>57</v>
      </c>
      <c r="BF80" s="16">
        <f t="shared" si="209"/>
        <v>104</v>
      </c>
      <c r="BG80" s="16">
        <f t="shared" si="210"/>
        <v>365.75651145644741</v>
      </c>
      <c r="BH80" s="16" t="str">
        <f>IF(BI80&gt;0, "true", "false")</f>
        <v>true</v>
      </c>
      <c r="BI80" s="16">
        <f>AH80</f>
        <v>0.58520000000000005</v>
      </c>
      <c r="BJ80" s="16">
        <f t="shared" si="211"/>
        <v>57</v>
      </c>
      <c r="BK80" s="16">
        <f t="shared" si="212"/>
        <v>104</v>
      </c>
      <c r="BL80" s="16">
        <f t="shared" si="213"/>
        <v>365.75651145644741</v>
      </c>
      <c r="BM80" s="16" t="str">
        <f>IF(BN80&gt;0, "true", "false")</f>
        <v>true</v>
      </c>
      <c r="BN80" s="16">
        <f>AH80</f>
        <v>0.58520000000000005</v>
      </c>
      <c r="BO80" s="16">
        <f t="shared" si="214"/>
        <v>57</v>
      </c>
      <c r="BP80" s="16">
        <f t="shared" si="215"/>
        <v>135.20000000000002</v>
      </c>
      <c r="BQ80" s="16">
        <f t="shared" si="216"/>
        <v>365.75651145644741</v>
      </c>
      <c r="BR80" s="16" t="str">
        <f>IF(BS80&gt;0, "true", "false")</f>
        <v>true</v>
      </c>
      <c r="BS80" s="16">
        <f>AL80</f>
        <v>0.50166666666666671</v>
      </c>
      <c r="BT80" s="16">
        <f t="shared" si="217"/>
        <v>57</v>
      </c>
      <c r="BU80" s="16">
        <f t="shared" si="218"/>
        <v>135.20000000000002</v>
      </c>
      <c r="BV80" s="16">
        <f t="shared" si="219"/>
        <v>365.75651145644741</v>
      </c>
      <c r="BW80" s="16" t="str">
        <f>IF(BX80&gt;0, "true", "false")</f>
        <v>true</v>
      </c>
      <c r="BX80" s="16">
        <f>AL80</f>
        <v>0.50166666666666671</v>
      </c>
      <c r="BY80" s="16">
        <f t="shared" si="220"/>
        <v>57</v>
      </c>
      <c r="BZ80" s="16">
        <f t="shared" si="221"/>
        <v>135.20000000000002</v>
      </c>
      <c r="CA80" s="16">
        <f t="shared" si="222"/>
        <v>365.75651145644741</v>
      </c>
      <c r="CB80" s="16" t="str">
        <f>IF(CC80&gt;0, "true", "false")</f>
        <v>true</v>
      </c>
      <c r="CC80" s="16">
        <f>AL80</f>
        <v>0.50166666666666671</v>
      </c>
      <c r="CD80" s="16">
        <f t="shared" si="223"/>
        <v>57</v>
      </c>
      <c r="CE80" s="16">
        <f t="shared" si="224"/>
        <v>135.20000000000002</v>
      </c>
      <c r="CF80" s="16">
        <f t="shared" si="225"/>
        <v>365.75651145644741</v>
      </c>
      <c r="CG80" s="16" t="str">
        <f>IF(CH80&gt;0, "true", "false")</f>
        <v>true</v>
      </c>
      <c r="CH80" s="16">
        <f>AL80</f>
        <v>0.50166666666666671</v>
      </c>
      <c r="CI80" s="16">
        <f t="shared" si="226"/>
        <v>57</v>
      </c>
      <c r="CJ80" s="16">
        <f t="shared" si="227"/>
        <v>156</v>
      </c>
      <c r="CK80" s="16">
        <f t="shared" si="228"/>
        <v>365.75651145644741</v>
      </c>
      <c r="CL80" s="16" t="str">
        <f>IF(CM80&gt;0, "true", "false")</f>
        <v>true</v>
      </c>
      <c r="CM80" s="76">
        <f>AP80</f>
        <v>0.51759999999999995</v>
      </c>
      <c r="CN80" s="16">
        <f t="shared" si="229"/>
        <v>57</v>
      </c>
      <c r="CO80" s="16">
        <f t="shared" si="230"/>
        <v>156</v>
      </c>
      <c r="CP80" s="16">
        <f t="shared" si="231"/>
        <v>365.75651145644741</v>
      </c>
      <c r="CQ80" s="16" t="str">
        <f>IF(CR80&gt;0, "true", "false")</f>
        <v>true</v>
      </c>
      <c r="CR80" s="76">
        <f>AP80</f>
        <v>0.51759999999999995</v>
      </c>
      <c r="CS80" s="16">
        <f t="shared" si="232"/>
        <v>57</v>
      </c>
      <c r="CT80" s="16">
        <f t="shared" si="233"/>
        <v>156</v>
      </c>
      <c r="CU80" s="16">
        <f t="shared" si="234"/>
        <v>365.75651145644741</v>
      </c>
      <c r="CV80" s="16" t="str">
        <f>IF(CW80&gt;0, "true", "false")</f>
        <v>true</v>
      </c>
      <c r="CW80" s="76">
        <f>AP80</f>
        <v>0.51759999999999995</v>
      </c>
      <c r="CX80" s="16">
        <f t="shared" si="235"/>
        <v>57</v>
      </c>
      <c r="CY80" s="16">
        <f t="shared" si="236"/>
        <v>156</v>
      </c>
      <c r="CZ80" s="16">
        <f t="shared" si="237"/>
        <v>365.75651145644741</v>
      </c>
      <c r="DA80" s="16" t="str">
        <f>IF(DB80&gt;0, "true", "false")</f>
        <v>true</v>
      </c>
      <c r="DB80" s="76">
        <f>AP80</f>
        <v>0.51759999999999995</v>
      </c>
      <c r="DC80" s="16">
        <f t="shared" si="238"/>
        <v>57</v>
      </c>
      <c r="DD80" s="16">
        <f t="shared" si="239"/>
        <v>206.43410570930376</v>
      </c>
      <c r="DE80" s="16">
        <f t="shared" si="240"/>
        <v>365.75651145644741</v>
      </c>
      <c r="DF80" s="16" t="str">
        <f>IF(DG80&gt;0, "true", "false")</f>
        <v>true</v>
      </c>
      <c r="DG80" s="76">
        <f>AT80</f>
        <v>0.36559999999999998</v>
      </c>
      <c r="DH80" s="16">
        <f t="shared" si="241"/>
        <v>57</v>
      </c>
      <c r="DI80" s="16">
        <f t="shared" si="242"/>
        <v>206.43410570930376</v>
      </c>
      <c r="DJ80" s="16">
        <f t="shared" si="243"/>
        <v>365.75651145644741</v>
      </c>
      <c r="DK80" s="16" t="str">
        <f>IF(DL80&gt;0, "true", "false")</f>
        <v>true</v>
      </c>
      <c r="DL80" s="76">
        <f>AT80</f>
        <v>0.36559999999999998</v>
      </c>
      <c r="DM80" s="16">
        <f t="shared" si="244"/>
        <v>57</v>
      </c>
      <c r="DN80" s="16">
        <f t="shared" si="245"/>
        <v>206.43410570930376</v>
      </c>
      <c r="DO80" s="16">
        <f t="shared" si="246"/>
        <v>365.75651145644741</v>
      </c>
      <c r="DP80" s="16" t="str">
        <f>IF(DQ80&gt;0, "true", "false")</f>
        <v>true</v>
      </c>
      <c r="DQ80" s="76">
        <f>AT80</f>
        <v>0.36559999999999998</v>
      </c>
      <c r="DR80" s="16">
        <f t="shared" si="247"/>
        <v>57</v>
      </c>
      <c r="DS80" s="16">
        <f t="shared" si="248"/>
        <v>206.43410570930376</v>
      </c>
      <c r="DT80" s="16">
        <f t="shared" si="249"/>
        <v>365.75651145644741</v>
      </c>
      <c r="DU80" s="16" t="str">
        <f>IF(DV80&gt;0, "true", "false")</f>
        <v>true</v>
      </c>
      <c r="DV80" s="76">
        <f>AT80</f>
        <v>0.36559999999999998</v>
      </c>
    </row>
    <row r="81" spans="27:126" x14ac:dyDescent="0.35">
      <c r="AA81" s="74" t="s">
        <v>114</v>
      </c>
      <c r="AB81" s="73" t="str">
        <f t="shared" si="201"/>
        <v>-</v>
      </c>
      <c r="AC81" s="47" t="s">
        <v>12</v>
      </c>
      <c r="AD81" s="47" t="s">
        <v>1</v>
      </c>
      <c r="AE81" s="16"/>
      <c r="AF81" s="16"/>
      <c r="AG81" s="16" t="str">
        <f t="shared" ref="AG81:AG86" si="250">IF(MAX(AV13,BA13,BF13,BK13,BP13,BU13,BZ13,CE13,CJ13,CO13,CT13,CY13,DD13,DI13,DN13,DS13)=0,"N/A",MAX(AV13,BA13,BF13,BK13,BP13,BU13,BZ13,CE13,CJ13,CO13,CT13,CY13,DD13,DI13,DN13,DS13))</f>
        <v>N/A</v>
      </c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 t="str">
        <f t="shared" si="202"/>
        <v>N/A</v>
      </c>
      <c r="AV81" s="16" t="str">
        <f t="shared" si="203"/>
        <v>N/A</v>
      </c>
      <c r="AW81" s="16" t="str">
        <f t="shared" si="204"/>
        <v>N/A</v>
      </c>
      <c r="AX81" s="16"/>
      <c r="AY81" s="16"/>
      <c r="AZ81" s="16" t="str">
        <f t="shared" si="205"/>
        <v>N/A</v>
      </c>
      <c r="BA81" s="16" t="str">
        <f t="shared" si="206"/>
        <v>N/A</v>
      </c>
      <c r="BB81" s="16" t="str">
        <f t="shared" si="207"/>
        <v>N/A</v>
      </c>
      <c r="BC81" s="16"/>
      <c r="BD81" s="16"/>
      <c r="BE81" s="16" t="str">
        <f t="shared" si="208"/>
        <v>N/A</v>
      </c>
      <c r="BF81" s="16" t="str">
        <f t="shared" si="209"/>
        <v>N/A</v>
      </c>
      <c r="BG81" s="16" t="str">
        <f t="shared" si="210"/>
        <v>N/A</v>
      </c>
      <c r="BH81" s="16"/>
      <c r="BI81" s="16"/>
      <c r="BJ81" s="16" t="str">
        <f t="shared" si="211"/>
        <v>N/A</v>
      </c>
      <c r="BK81" s="16" t="str">
        <f t="shared" si="212"/>
        <v>N/A</v>
      </c>
      <c r="BL81" s="16" t="str">
        <f t="shared" si="213"/>
        <v>N/A</v>
      </c>
      <c r="BM81" s="16"/>
      <c r="BN81" s="16"/>
      <c r="BO81" s="16" t="str">
        <f t="shared" si="214"/>
        <v>N/A</v>
      </c>
      <c r="BP81" s="16" t="str">
        <f t="shared" si="215"/>
        <v>N/A</v>
      </c>
      <c r="BQ81" s="16" t="str">
        <f t="shared" si="216"/>
        <v>N/A</v>
      </c>
      <c r="BR81" s="16"/>
      <c r="BS81" s="16"/>
      <c r="BT81" s="16" t="str">
        <f t="shared" si="217"/>
        <v>N/A</v>
      </c>
      <c r="BU81" s="16" t="str">
        <f t="shared" si="218"/>
        <v>N/A</v>
      </c>
      <c r="BV81" s="16" t="str">
        <f t="shared" si="219"/>
        <v>N/A</v>
      </c>
      <c r="BW81" s="16"/>
      <c r="BX81" s="16"/>
      <c r="BY81" s="16" t="str">
        <f t="shared" si="220"/>
        <v>N/A</v>
      </c>
      <c r="BZ81" s="16" t="str">
        <f t="shared" si="221"/>
        <v>N/A</v>
      </c>
      <c r="CA81" s="16" t="str">
        <f t="shared" si="222"/>
        <v>N/A</v>
      </c>
      <c r="CB81" s="16"/>
      <c r="CC81" s="16"/>
      <c r="CD81" s="16" t="str">
        <f t="shared" si="223"/>
        <v>N/A</v>
      </c>
      <c r="CE81" s="16" t="str">
        <f t="shared" si="224"/>
        <v>N/A</v>
      </c>
      <c r="CF81" s="16" t="str">
        <f t="shared" si="225"/>
        <v>N/A</v>
      </c>
      <c r="CG81" s="16"/>
      <c r="CH81" s="16"/>
      <c r="CI81" s="16" t="str">
        <f t="shared" si="226"/>
        <v>N/A</v>
      </c>
      <c r="CJ81" s="16" t="str">
        <f t="shared" si="227"/>
        <v>N/A</v>
      </c>
      <c r="CK81" s="16" t="str">
        <f t="shared" si="228"/>
        <v>N/A</v>
      </c>
      <c r="CL81" s="16"/>
      <c r="CM81" s="16"/>
      <c r="CN81" s="16" t="str">
        <f t="shared" si="229"/>
        <v>N/A</v>
      </c>
      <c r="CO81" s="16" t="str">
        <f t="shared" si="230"/>
        <v>N/A</v>
      </c>
      <c r="CP81" s="16" t="str">
        <f t="shared" si="231"/>
        <v>N/A</v>
      </c>
      <c r="CQ81" s="16"/>
      <c r="CR81" s="16"/>
      <c r="CS81" s="16" t="str">
        <f t="shared" si="232"/>
        <v>N/A</v>
      </c>
      <c r="CT81" s="16" t="str">
        <f t="shared" si="233"/>
        <v>N/A</v>
      </c>
      <c r="CU81" s="16" t="str">
        <f t="shared" si="234"/>
        <v>N/A</v>
      </c>
      <c r="CV81" s="16"/>
      <c r="CW81" s="16"/>
      <c r="CX81" s="16" t="str">
        <f t="shared" si="235"/>
        <v>N/A</v>
      </c>
      <c r="CY81" s="16" t="str">
        <f t="shared" si="236"/>
        <v>N/A</v>
      </c>
      <c r="CZ81" s="16" t="str">
        <f t="shared" si="237"/>
        <v>N/A</v>
      </c>
      <c r="DA81" s="16"/>
      <c r="DB81" s="16"/>
      <c r="DC81" s="16" t="str">
        <f t="shared" si="238"/>
        <v>N/A</v>
      </c>
      <c r="DD81" s="16" t="str">
        <f t="shared" si="239"/>
        <v>N/A</v>
      </c>
      <c r="DE81" s="16" t="str">
        <f t="shared" si="240"/>
        <v>N/A</v>
      </c>
      <c r="DF81" s="16"/>
      <c r="DG81" s="16"/>
      <c r="DH81" s="16" t="str">
        <f t="shared" si="241"/>
        <v>N/A</v>
      </c>
      <c r="DI81" s="16" t="str">
        <f t="shared" si="242"/>
        <v>N/A</v>
      </c>
      <c r="DJ81" s="16" t="str">
        <f t="shared" si="243"/>
        <v>N/A</v>
      </c>
      <c r="DK81" s="16"/>
      <c r="DL81" s="16"/>
      <c r="DM81" s="16" t="str">
        <f t="shared" si="244"/>
        <v>N/A</v>
      </c>
      <c r="DN81" s="16" t="str">
        <f t="shared" si="245"/>
        <v>N/A</v>
      </c>
      <c r="DO81" s="16" t="str">
        <f t="shared" si="246"/>
        <v>N/A</v>
      </c>
      <c r="DP81" s="16"/>
      <c r="DQ81" s="16"/>
      <c r="DR81" s="16" t="str">
        <f t="shared" si="247"/>
        <v>N/A</v>
      </c>
      <c r="DS81" s="16" t="str">
        <f t="shared" si="248"/>
        <v>N/A</v>
      </c>
      <c r="DT81" s="16" t="str">
        <f t="shared" si="249"/>
        <v>N/A</v>
      </c>
      <c r="DU81" s="16"/>
      <c r="DV81" s="16"/>
    </row>
    <row r="82" spans="27:126" x14ac:dyDescent="0.35">
      <c r="AA82" s="74" t="s">
        <v>114</v>
      </c>
      <c r="AB82" s="73" t="str">
        <f t="shared" si="201"/>
        <v>-</v>
      </c>
      <c r="AC82" s="47" t="s">
        <v>13</v>
      </c>
      <c r="AD82" s="47" t="s">
        <v>1</v>
      </c>
      <c r="AE82" s="16"/>
      <c r="AF82" s="16"/>
      <c r="AG82" s="16" t="str">
        <f t="shared" si="250"/>
        <v>N/A</v>
      </c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 t="str">
        <f t="shared" si="202"/>
        <v>N/A</v>
      </c>
      <c r="AV82" s="16" t="str">
        <f t="shared" si="203"/>
        <v>N/A</v>
      </c>
      <c r="AW82" s="16" t="str">
        <f t="shared" si="204"/>
        <v>N/A</v>
      </c>
      <c r="AX82" s="16"/>
      <c r="AY82" s="16"/>
      <c r="AZ82" s="16" t="str">
        <f t="shared" si="205"/>
        <v>N/A</v>
      </c>
      <c r="BA82" s="16" t="str">
        <f t="shared" si="206"/>
        <v>N/A</v>
      </c>
      <c r="BB82" s="16" t="str">
        <f t="shared" si="207"/>
        <v>N/A</v>
      </c>
      <c r="BC82" s="16"/>
      <c r="BD82" s="16"/>
      <c r="BE82" s="16" t="str">
        <f t="shared" si="208"/>
        <v>N/A</v>
      </c>
      <c r="BF82" s="16" t="str">
        <f t="shared" si="209"/>
        <v>N/A</v>
      </c>
      <c r="BG82" s="16" t="str">
        <f t="shared" si="210"/>
        <v>N/A</v>
      </c>
      <c r="BH82" s="16"/>
      <c r="BI82" s="16"/>
      <c r="BJ82" s="16" t="str">
        <f t="shared" si="211"/>
        <v>N/A</v>
      </c>
      <c r="BK82" s="16" t="str">
        <f t="shared" si="212"/>
        <v>N/A</v>
      </c>
      <c r="BL82" s="16" t="str">
        <f t="shared" si="213"/>
        <v>N/A</v>
      </c>
      <c r="BM82" s="16"/>
      <c r="BN82" s="16"/>
      <c r="BO82" s="16" t="str">
        <f t="shared" si="214"/>
        <v>N/A</v>
      </c>
      <c r="BP82" s="16" t="str">
        <f t="shared" si="215"/>
        <v>N/A</v>
      </c>
      <c r="BQ82" s="16" t="str">
        <f t="shared" si="216"/>
        <v>N/A</v>
      </c>
      <c r="BR82" s="16"/>
      <c r="BS82" s="16"/>
      <c r="BT82" s="16" t="str">
        <f t="shared" si="217"/>
        <v>N/A</v>
      </c>
      <c r="BU82" s="16" t="str">
        <f t="shared" si="218"/>
        <v>N/A</v>
      </c>
      <c r="BV82" s="16" t="str">
        <f t="shared" si="219"/>
        <v>N/A</v>
      </c>
      <c r="BW82" s="16"/>
      <c r="BX82" s="16"/>
      <c r="BY82" s="16" t="str">
        <f t="shared" si="220"/>
        <v>N/A</v>
      </c>
      <c r="BZ82" s="16" t="str">
        <f t="shared" si="221"/>
        <v>N/A</v>
      </c>
      <c r="CA82" s="16" t="str">
        <f t="shared" si="222"/>
        <v>N/A</v>
      </c>
      <c r="CB82" s="16"/>
      <c r="CC82" s="16"/>
      <c r="CD82" s="16" t="str">
        <f t="shared" si="223"/>
        <v>N/A</v>
      </c>
      <c r="CE82" s="16" t="str">
        <f t="shared" si="224"/>
        <v>N/A</v>
      </c>
      <c r="CF82" s="16" t="str">
        <f t="shared" si="225"/>
        <v>N/A</v>
      </c>
      <c r="CG82" s="16"/>
      <c r="CH82" s="16"/>
      <c r="CI82" s="16" t="str">
        <f t="shared" si="226"/>
        <v>N/A</v>
      </c>
      <c r="CJ82" s="16" t="str">
        <f t="shared" si="227"/>
        <v>N/A</v>
      </c>
      <c r="CK82" s="16" t="str">
        <f t="shared" si="228"/>
        <v>N/A</v>
      </c>
      <c r="CL82" s="16"/>
      <c r="CM82" s="16"/>
      <c r="CN82" s="16" t="str">
        <f t="shared" si="229"/>
        <v>N/A</v>
      </c>
      <c r="CO82" s="16" t="str">
        <f t="shared" si="230"/>
        <v>N/A</v>
      </c>
      <c r="CP82" s="16" t="str">
        <f t="shared" si="231"/>
        <v>N/A</v>
      </c>
      <c r="CQ82" s="16"/>
      <c r="CR82" s="16"/>
      <c r="CS82" s="16" t="str">
        <f t="shared" si="232"/>
        <v>N/A</v>
      </c>
      <c r="CT82" s="16" t="str">
        <f t="shared" si="233"/>
        <v>N/A</v>
      </c>
      <c r="CU82" s="16" t="str">
        <f t="shared" si="234"/>
        <v>N/A</v>
      </c>
      <c r="CV82" s="16"/>
      <c r="CW82" s="16"/>
      <c r="CX82" s="16" t="str">
        <f t="shared" si="235"/>
        <v>N/A</v>
      </c>
      <c r="CY82" s="16" t="str">
        <f t="shared" si="236"/>
        <v>N/A</v>
      </c>
      <c r="CZ82" s="16" t="str">
        <f t="shared" si="237"/>
        <v>N/A</v>
      </c>
      <c r="DA82" s="16"/>
      <c r="DB82" s="16"/>
      <c r="DC82" s="16" t="str">
        <f t="shared" si="238"/>
        <v>N/A</v>
      </c>
      <c r="DD82" s="16" t="str">
        <f t="shared" si="239"/>
        <v>N/A</v>
      </c>
      <c r="DE82" s="16" t="str">
        <f t="shared" si="240"/>
        <v>N/A</v>
      </c>
      <c r="DF82" s="16"/>
      <c r="DG82" s="16"/>
      <c r="DH82" s="16" t="str">
        <f t="shared" si="241"/>
        <v>N/A</v>
      </c>
      <c r="DI82" s="16" t="str">
        <f t="shared" si="242"/>
        <v>N/A</v>
      </c>
      <c r="DJ82" s="16" t="str">
        <f t="shared" si="243"/>
        <v>N/A</v>
      </c>
      <c r="DK82" s="16"/>
      <c r="DL82" s="16"/>
      <c r="DM82" s="16" t="str">
        <f t="shared" si="244"/>
        <v>N/A</v>
      </c>
      <c r="DN82" s="16" t="str">
        <f t="shared" si="245"/>
        <v>N/A</v>
      </c>
      <c r="DO82" s="16" t="str">
        <f t="shared" si="246"/>
        <v>N/A</v>
      </c>
      <c r="DP82" s="16"/>
      <c r="DQ82" s="16"/>
      <c r="DR82" s="16" t="str">
        <f t="shared" si="247"/>
        <v>N/A</v>
      </c>
      <c r="DS82" s="16" t="str">
        <f t="shared" si="248"/>
        <v>N/A</v>
      </c>
      <c r="DT82" s="16" t="str">
        <f t="shared" si="249"/>
        <v>N/A</v>
      </c>
      <c r="DU82" s="16"/>
      <c r="DV82" s="16"/>
    </row>
    <row r="83" spans="27:126" x14ac:dyDescent="0.35">
      <c r="AA83" s="74" t="s">
        <v>114</v>
      </c>
      <c r="AB83" s="73" t="str">
        <f t="shared" si="201"/>
        <v>-</v>
      </c>
      <c r="AC83" s="47" t="s">
        <v>14</v>
      </c>
      <c r="AD83" s="47" t="s">
        <v>1</v>
      </c>
      <c r="AE83" s="16"/>
      <c r="AF83" s="16"/>
      <c r="AG83" s="16" t="str">
        <f t="shared" si="250"/>
        <v>N/A</v>
      </c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 t="str">
        <f t="shared" si="202"/>
        <v>N/A</v>
      </c>
      <c r="AV83" s="16" t="str">
        <f t="shared" si="203"/>
        <v>N/A</v>
      </c>
      <c r="AW83" s="16" t="str">
        <f t="shared" si="204"/>
        <v>N/A</v>
      </c>
      <c r="AX83" s="16"/>
      <c r="AY83" s="16"/>
      <c r="AZ83" s="16" t="str">
        <f t="shared" si="205"/>
        <v>N/A</v>
      </c>
      <c r="BA83" s="16" t="str">
        <f t="shared" si="206"/>
        <v>N/A</v>
      </c>
      <c r="BB83" s="16" t="str">
        <f t="shared" si="207"/>
        <v>N/A</v>
      </c>
      <c r="BC83" s="16"/>
      <c r="BD83" s="16"/>
      <c r="BE83" s="16" t="str">
        <f t="shared" si="208"/>
        <v>N/A</v>
      </c>
      <c r="BF83" s="16" t="str">
        <f t="shared" si="209"/>
        <v>N/A</v>
      </c>
      <c r="BG83" s="16" t="str">
        <f t="shared" si="210"/>
        <v>N/A</v>
      </c>
      <c r="BH83" s="16"/>
      <c r="BI83" s="16"/>
      <c r="BJ83" s="16" t="str">
        <f t="shared" si="211"/>
        <v>N/A</v>
      </c>
      <c r="BK83" s="16" t="str">
        <f t="shared" si="212"/>
        <v>N/A</v>
      </c>
      <c r="BL83" s="16" t="str">
        <f t="shared" si="213"/>
        <v>N/A</v>
      </c>
      <c r="BM83" s="16"/>
      <c r="BN83" s="16"/>
      <c r="BO83" s="16" t="str">
        <f t="shared" si="214"/>
        <v>N/A</v>
      </c>
      <c r="BP83" s="16" t="str">
        <f t="shared" si="215"/>
        <v>N/A</v>
      </c>
      <c r="BQ83" s="16" t="str">
        <f t="shared" si="216"/>
        <v>N/A</v>
      </c>
      <c r="BR83" s="16"/>
      <c r="BS83" s="16"/>
      <c r="BT83" s="16" t="str">
        <f t="shared" si="217"/>
        <v>N/A</v>
      </c>
      <c r="BU83" s="16" t="str">
        <f t="shared" si="218"/>
        <v>N/A</v>
      </c>
      <c r="BV83" s="16" t="str">
        <f t="shared" si="219"/>
        <v>N/A</v>
      </c>
      <c r="BW83" s="16"/>
      <c r="BX83" s="16"/>
      <c r="BY83" s="16" t="str">
        <f t="shared" si="220"/>
        <v>N/A</v>
      </c>
      <c r="BZ83" s="16" t="str">
        <f t="shared" si="221"/>
        <v>N/A</v>
      </c>
      <c r="CA83" s="16" t="str">
        <f t="shared" si="222"/>
        <v>N/A</v>
      </c>
      <c r="CB83" s="16"/>
      <c r="CC83" s="16"/>
      <c r="CD83" s="16" t="str">
        <f t="shared" si="223"/>
        <v>N/A</v>
      </c>
      <c r="CE83" s="16" t="str">
        <f t="shared" si="224"/>
        <v>N/A</v>
      </c>
      <c r="CF83" s="16" t="str">
        <f t="shared" si="225"/>
        <v>N/A</v>
      </c>
      <c r="CG83" s="16"/>
      <c r="CH83" s="16"/>
      <c r="CI83" s="16" t="str">
        <f t="shared" si="226"/>
        <v>N/A</v>
      </c>
      <c r="CJ83" s="16" t="str">
        <f t="shared" si="227"/>
        <v>N/A</v>
      </c>
      <c r="CK83" s="16" t="str">
        <f t="shared" si="228"/>
        <v>N/A</v>
      </c>
      <c r="CL83" s="16"/>
      <c r="CM83" s="16"/>
      <c r="CN83" s="16" t="str">
        <f t="shared" si="229"/>
        <v>N/A</v>
      </c>
      <c r="CO83" s="16" t="str">
        <f t="shared" si="230"/>
        <v>N/A</v>
      </c>
      <c r="CP83" s="16" t="str">
        <f t="shared" si="231"/>
        <v>N/A</v>
      </c>
      <c r="CQ83" s="16"/>
      <c r="CR83" s="16"/>
      <c r="CS83" s="16" t="str">
        <f t="shared" si="232"/>
        <v>N/A</v>
      </c>
      <c r="CT83" s="16" t="str">
        <f t="shared" si="233"/>
        <v>N/A</v>
      </c>
      <c r="CU83" s="16" t="str">
        <f t="shared" si="234"/>
        <v>N/A</v>
      </c>
      <c r="CV83" s="16"/>
      <c r="CW83" s="16"/>
      <c r="CX83" s="16" t="str">
        <f t="shared" si="235"/>
        <v>N/A</v>
      </c>
      <c r="CY83" s="16" t="str">
        <f t="shared" si="236"/>
        <v>N/A</v>
      </c>
      <c r="CZ83" s="16" t="str">
        <f t="shared" si="237"/>
        <v>N/A</v>
      </c>
      <c r="DA83" s="16"/>
      <c r="DB83" s="16"/>
      <c r="DC83" s="16" t="str">
        <f t="shared" si="238"/>
        <v>N/A</v>
      </c>
      <c r="DD83" s="16" t="str">
        <f t="shared" si="239"/>
        <v>N/A</v>
      </c>
      <c r="DE83" s="16" t="str">
        <f t="shared" si="240"/>
        <v>N/A</v>
      </c>
      <c r="DF83" s="16"/>
      <c r="DG83" s="16"/>
      <c r="DH83" s="16" t="str">
        <f t="shared" si="241"/>
        <v>N/A</v>
      </c>
      <c r="DI83" s="16" t="str">
        <f t="shared" si="242"/>
        <v>N/A</v>
      </c>
      <c r="DJ83" s="16" t="str">
        <f t="shared" si="243"/>
        <v>N/A</v>
      </c>
      <c r="DK83" s="16"/>
      <c r="DL83" s="16"/>
      <c r="DM83" s="16" t="str">
        <f t="shared" si="244"/>
        <v>N/A</v>
      </c>
      <c r="DN83" s="16" t="str">
        <f t="shared" si="245"/>
        <v>N/A</v>
      </c>
      <c r="DO83" s="16" t="str">
        <f t="shared" si="246"/>
        <v>N/A</v>
      </c>
      <c r="DP83" s="16"/>
      <c r="DQ83" s="16"/>
      <c r="DR83" s="16" t="str">
        <f t="shared" si="247"/>
        <v>N/A</v>
      </c>
      <c r="DS83" s="16" t="str">
        <f t="shared" si="248"/>
        <v>N/A</v>
      </c>
      <c r="DT83" s="16" t="str">
        <f t="shared" si="249"/>
        <v>N/A</v>
      </c>
      <c r="DU83" s="16"/>
      <c r="DV83" s="16"/>
    </row>
    <row r="84" spans="27:126" x14ac:dyDescent="0.35">
      <c r="AA84" s="74" t="s">
        <v>114</v>
      </c>
      <c r="AB84" s="73" t="str">
        <f t="shared" si="201"/>
        <v>-</v>
      </c>
      <c r="AC84" s="47" t="s">
        <v>15</v>
      </c>
      <c r="AD84" s="47" t="s">
        <v>1</v>
      </c>
      <c r="AE84" s="16"/>
      <c r="AF84" s="16"/>
      <c r="AG84" s="16" t="str">
        <f t="shared" si="250"/>
        <v>N/A</v>
      </c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 t="str">
        <f t="shared" si="202"/>
        <v>N/A</v>
      </c>
      <c r="AV84" s="16" t="str">
        <f t="shared" si="203"/>
        <v>N/A</v>
      </c>
      <c r="AW84" s="16" t="str">
        <f t="shared" si="204"/>
        <v>N/A</v>
      </c>
      <c r="AX84" s="16"/>
      <c r="AY84" s="16"/>
      <c r="AZ84" s="16" t="str">
        <f t="shared" si="205"/>
        <v>N/A</v>
      </c>
      <c r="BA84" s="16" t="str">
        <f t="shared" si="206"/>
        <v>N/A</v>
      </c>
      <c r="BB84" s="16" t="str">
        <f t="shared" si="207"/>
        <v>N/A</v>
      </c>
      <c r="BC84" s="16"/>
      <c r="BD84" s="16"/>
      <c r="BE84" s="16" t="str">
        <f t="shared" si="208"/>
        <v>N/A</v>
      </c>
      <c r="BF84" s="16" t="str">
        <f t="shared" si="209"/>
        <v>N/A</v>
      </c>
      <c r="BG84" s="16" t="str">
        <f t="shared" si="210"/>
        <v>N/A</v>
      </c>
      <c r="BH84" s="16"/>
      <c r="BI84" s="16"/>
      <c r="BJ84" s="16" t="str">
        <f t="shared" si="211"/>
        <v>N/A</v>
      </c>
      <c r="BK84" s="16" t="str">
        <f t="shared" si="212"/>
        <v>N/A</v>
      </c>
      <c r="BL84" s="16" t="str">
        <f t="shared" si="213"/>
        <v>N/A</v>
      </c>
      <c r="BM84" s="16"/>
      <c r="BN84" s="16"/>
      <c r="BO84" s="16" t="str">
        <f t="shared" si="214"/>
        <v>N/A</v>
      </c>
      <c r="BP84" s="16" t="str">
        <f t="shared" si="215"/>
        <v>N/A</v>
      </c>
      <c r="BQ84" s="16" t="str">
        <f t="shared" si="216"/>
        <v>N/A</v>
      </c>
      <c r="BR84" s="16"/>
      <c r="BS84" s="16"/>
      <c r="BT84" s="16" t="str">
        <f t="shared" si="217"/>
        <v>N/A</v>
      </c>
      <c r="BU84" s="16" t="str">
        <f t="shared" si="218"/>
        <v>N/A</v>
      </c>
      <c r="BV84" s="16" t="str">
        <f t="shared" si="219"/>
        <v>N/A</v>
      </c>
      <c r="BW84" s="16"/>
      <c r="BX84" s="16"/>
      <c r="BY84" s="16" t="str">
        <f t="shared" si="220"/>
        <v>N/A</v>
      </c>
      <c r="BZ84" s="16" t="str">
        <f t="shared" si="221"/>
        <v>N/A</v>
      </c>
      <c r="CA84" s="16" t="str">
        <f t="shared" si="222"/>
        <v>N/A</v>
      </c>
      <c r="CB84" s="16"/>
      <c r="CC84" s="16"/>
      <c r="CD84" s="16" t="str">
        <f t="shared" si="223"/>
        <v>N/A</v>
      </c>
      <c r="CE84" s="16" t="str">
        <f t="shared" si="224"/>
        <v>N/A</v>
      </c>
      <c r="CF84" s="16" t="str">
        <f t="shared" si="225"/>
        <v>N/A</v>
      </c>
      <c r="CG84" s="16"/>
      <c r="CH84" s="16"/>
      <c r="CI84" s="16" t="str">
        <f t="shared" si="226"/>
        <v>N/A</v>
      </c>
      <c r="CJ84" s="16" t="str">
        <f t="shared" si="227"/>
        <v>N/A</v>
      </c>
      <c r="CK84" s="16" t="str">
        <f t="shared" si="228"/>
        <v>N/A</v>
      </c>
      <c r="CL84" s="16"/>
      <c r="CM84" s="16"/>
      <c r="CN84" s="16" t="str">
        <f t="shared" si="229"/>
        <v>N/A</v>
      </c>
      <c r="CO84" s="16" t="str">
        <f t="shared" si="230"/>
        <v>N/A</v>
      </c>
      <c r="CP84" s="16" t="str">
        <f t="shared" si="231"/>
        <v>N/A</v>
      </c>
      <c r="CQ84" s="16"/>
      <c r="CR84" s="16"/>
      <c r="CS84" s="16" t="str">
        <f t="shared" si="232"/>
        <v>N/A</v>
      </c>
      <c r="CT84" s="16" t="str">
        <f t="shared" si="233"/>
        <v>N/A</v>
      </c>
      <c r="CU84" s="16" t="str">
        <f t="shared" si="234"/>
        <v>N/A</v>
      </c>
      <c r="CV84" s="16"/>
      <c r="CW84" s="16"/>
      <c r="CX84" s="16" t="str">
        <f t="shared" si="235"/>
        <v>N/A</v>
      </c>
      <c r="CY84" s="16" t="str">
        <f t="shared" si="236"/>
        <v>N/A</v>
      </c>
      <c r="CZ84" s="16" t="str">
        <f t="shared" si="237"/>
        <v>N/A</v>
      </c>
      <c r="DA84" s="16"/>
      <c r="DB84" s="16"/>
      <c r="DC84" s="16" t="str">
        <f t="shared" si="238"/>
        <v>N/A</v>
      </c>
      <c r="DD84" s="16" t="str">
        <f t="shared" si="239"/>
        <v>N/A</v>
      </c>
      <c r="DE84" s="16" t="str">
        <f t="shared" si="240"/>
        <v>N/A</v>
      </c>
      <c r="DF84" s="16"/>
      <c r="DG84" s="16"/>
      <c r="DH84" s="16" t="str">
        <f t="shared" si="241"/>
        <v>N/A</v>
      </c>
      <c r="DI84" s="16" t="str">
        <f t="shared" si="242"/>
        <v>N/A</v>
      </c>
      <c r="DJ84" s="16" t="str">
        <f t="shared" si="243"/>
        <v>N/A</v>
      </c>
      <c r="DK84" s="16"/>
      <c r="DL84" s="16"/>
      <c r="DM84" s="16" t="str">
        <f t="shared" si="244"/>
        <v>N/A</v>
      </c>
      <c r="DN84" s="16" t="str">
        <f t="shared" si="245"/>
        <v>N/A</v>
      </c>
      <c r="DO84" s="16" t="str">
        <f t="shared" si="246"/>
        <v>N/A</v>
      </c>
      <c r="DP84" s="16"/>
      <c r="DQ84" s="16"/>
      <c r="DR84" s="16" t="str">
        <f t="shared" si="247"/>
        <v>N/A</v>
      </c>
      <c r="DS84" s="16" t="str">
        <f t="shared" si="248"/>
        <v>N/A</v>
      </c>
      <c r="DT84" s="16" t="str">
        <f t="shared" si="249"/>
        <v>N/A</v>
      </c>
      <c r="DU84" s="16"/>
      <c r="DV84" s="16"/>
    </row>
    <row r="85" spans="27:126" x14ac:dyDescent="0.35">
      <c r="AA85" s="74" t="s">
        <v>114</v>
      </c>
      <c r="AB85" s="73" t="str">
        <f t="shared" si="201"/>
        <v>-</v>
      </c>
      <c r="AC85" s="47" t="s">
        <v>16</v>
      </c>
      <c r="AD85" s="47" t="s">
        <v>1</v>
      </c>
      <c r="AE85" s="16"/>
      <c r="AF85" s="16"/>
      <c r="AG85" s="16" t="str">
        <f t="shared" si="250"/>
        <v>N/A</v>
      </c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 t="str">
        <f t="shared" si="202"/>
        <v>N/A</v>
      </c>
      <c r="AV85" s="16" t="str">
        <f t="shared" si="203"/>
        <v>N/A</v>
      </c>
      <c r="AW85" s="16" t="str">
        <f t="shared" si="204"/>
        <v>N/A</v>
      </c>
      <c r="AX85" s="16"/>
      <c r="AY85" s="16"/>
      <c r="AZ85" s="16" t="str">
        <f t="shared" si="205"/>
        <v>N/A</v>
      </c>
      <c r="BA85" s="16" t="str">
        <f t="shared" si="206"/>
        <v>N/A</v>
      </c>
      <c r="BB85" s="16" t="str">
        <f t="shared" si="207"/>
        <v>N/A</v>
      </c>
      <c r="BC85" s="16"/>
      <c r="BD85" s="16"/>
      <c r="BE85" s="16" t="str">
        <f t="shared" si="208"/>
        <v>N/A</v>
      </c>
      <c r="BF85" s="16" t="str">
        <f t="shared" si="209"/>
        <v>N/A</v>
      </c>
      <c r="BG85" s="16" t="str">
        <f t="shared" si="210"/>
        <v>N/A</v>
      </c>
      <c r="BH85" s="16"/>
      <c r="BI85" s="16"/>
      <c r="BJ85" s="16" t="str">
        <f t="shared" si="211"/>
        <v>N/A</v>
      </c>
      <c r="BK85" s="16" t="str">
        <f t="shared" si="212"/>
        <v>N/A</v>
      </c>
      <c r="BL85" s="16" t="str">
        <f t="shared" si="213"/>
        <v>N/A</v>
      </c>
      <c r="BM85" s="16"/>
      <c r="BN85" s="16"/>
      <c r="BO85" s="16" t="str">
        <f t="shared" si="214"/>
        <v>N/A</v>
      </c>
      <c r="BP85" s="16" t="str">
        <f t="shared" si="215"/>
        <v>N/A</v>
      </c>
      <c r="BQ85" s="16" t="str">
        <f t="shared" si="216"/>
        <v>N/A</v>
      </c>
      <c r="BR85" s="16"/>
      <c r="BS85" s="16"/>
      <c r="BT85" s="16" t="str">
        <f t="shared" si="217"/>
        <v>N/A</v>
      </c>
      <c r="BU85" s="16" t="str">
        <f t="shared" si="218"/>
        <v>N/A</v>
      </c>
      <c r="BV85" s="16" t="str">
        <f t="shared" si="219"/>
        <v>N/A</v>
      </c>
      <c r="BW85" s="16"/>
      <c r="BX85" s="16"/>
      <c r="BY85" s="16" t="str">
        <f t="shared" si="220"/>
        <v>N/A</v>
      </c>
      <c r="BZ85" s="16" t="str">
        <f t="shared" si="221"/>
        <v>N/A</v>
      </c>
      <c r="CA85" s="16" t="str">
        <f t="shared" si="222"/>
        <v>N/A</v>
      </c>
      <c r="CB85" s="16"/>
      <c r="CC85" s="16"/>
      <c r="CD85" s="16" t="str">
        <f t="shared" si="223"/>
        <v>N/A</v>
      </c>
      <c r="CE85" s="16" t="str">
        <f t="shared" si="224"/>
        <v>N/A</v>
      </c>
      <c r="CF85" s="16" t="str">
        <f t="shared" si="225"/>
        <v>N/A</v>
      </c>
      <c r="CG85" s="16"/>
      <c r="CH85" s="16"/>
      <c r="CI85" s="16" t="str">
        <f t="shared" si="226"/>
        <v>N/A</v>
      </c>
      <c r="CJ85" s="16" t="str">
        <f t="shared" si="227"/>
        <v>N/A</v>
      </c>
      <c r="CK85" s="16" t="str">
        <f t="shared" si="228"/>
        <v>N/A</v>
      </c>
      <c r="CL85" s="16"/>
      <c r="CM85" s="16"/>
      <c r="CN85" s="16" t="str">
        <f t="shared" si="229"/>
        <v>N/A</v>
      </c>
      <c r="CO85" s="16" t="str">
        <f t="shared" si="230"/>
        <v>N/A</v>
      </c>
      <c r="CP85" s="16" t="str">
        <f t="shared" si="231"/>
        <v>N/A</v>
      </c>
      <c r="CQ85" s="16"/>
      <c r="CR85" s="16"/>
      <c r="CS85" s="16" t="str">
        <f t="shared" si="232"/>
        <v>N/A</v>
      </c>
      <c r="CT85" s="16" t="str">
        <f t="shared" si="233"/>
        <v>N/A</v>
      </c>
      <c r="CU85" s="16" t="str">
        <f t="shared" si="234"/>
        <v>N/A</v>
      </c>
      <c r="CV85" s="16"/>
      <c r="CW85" s="16"/>
      <c r="CX85" s="16" t="str">
        <f t="shared" si="235"/>
        <v>N/A</v>
      </c>
      <c r="CY85" s="16" t="str">
        <f t="shared" si="236"/>
        <v>N/A</v>
      </c>
      <c r="CZ85" s="16" t="str">
        <f t="shared" si="237"/>
        <v>N/A</v>
      </c>
      <c r="DA85" s="16"/>
      <c r="DB85" s="16"/>
      <c r="DC85" s="16" t="str">
        <f t="shared" si="238"/>
        <v>N/A</v>
      </c>
      <c r="DD85" s="16" t="str">
        <f t="shared" si="239"/>
        <v>N/A</v>
      </c>
      <c r="DE85" s="16" t="str">
        <f t="shared" si="240"/>
        <v>N/A</v>
      </c>
      <c r="DF85" s="16"/>
      <c r="DG85" s="16"/>
      <c r="DH85" s="16" t="str">
        <f t="shared" si="241"/>
        <v>N/A</v>
      </c>
      <c r="DI85" s="16" t="str">
        <f t="shared" si="242"/>
        <v>N/A</v>
      </c>
      <c r="DJ85" s="16" t="str">
        <f t="shared" si="243"/>
        <v>N/A</v>
      </c>
      <c r="DK85" s="16"/>
      <c r="DL85" s="16"/>
      <c r="DM85" s="16" t="str">
        <f t="shared" si="244"/>
        <v>N/A</v>
      </c>
      <c r="DN85" s="16" t="str">
        <f t="shared" si="245"/>
        <v>N/A</v>
      </c>
      <c r="DO85" s="16" t="str">
        <f t="shared" si="246"/>
        <v>N/A</v>
      </c>
      <c r="DP85" s="16"/>
      <c r="DQ85" s="16"/>
      <c r="DR85" s="16" t="str">
        <f t="shared" si="247"/>
        <v>N/A</v>
      </c>
      <c r="DS85" s="16" t="str">
        <f t="shared" si="248"/>
        <v>N/A</v>
      </c>
      <c r="DT85" s="16" t="str">
        <f t="shared" si="249"/>
        <v>N/A</v>
      </c>
      <c r="DU85" s="16"/>
      <c r="DV85" s="16"/>
    </row>
    <row r="86" spans="27:126" ht="15" thickBot="1" x14ac:dyDescent="0.4">
      <c r="AA86" s="74" t="s">
        <v>114</v>
      </c>
      <c r="AB86" s="73" t="str">
        <f t="shared" si="201"/>
        <v>-</v>
      </c>
      <c r="AC86" s="48" t="s">
        <v>17</v>
      </c>
      <c r="AD86" s="48" t="s">
        <v>1</v>
      </c>
      <c r="AE86" s="21"/>
      <c r="AF86" s="21"/>
      <c r="AG86" s="21" t="str">
        <f t="shared" si="250"/>
        <v>N/A</v>
      </c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 t="str">
        <f t="shared" si="202"/>
        <v>N/A</v>
      </c>
      <c r="AV86" s="21" t="str">
        <f t="shared" si="203"/>
        <v>N/A</v>
      </c>
      <c r="AW86" s="21" t="str">
        <f t="shared" si="204"/>
        <v>N/A</v>
      </c>
      <c r="AX86" s="21"/>
      <c r="AY86" s="21"/>
      <c r="AZ86" s="21" t="str">
        <f t="shared" si="205"/>
        <v>N/A</v>
      </c>
      <c r="BA86" s="21" t="str">
        <f t="shared" si="206"/>
        <v>N/A</v>
      </c>
      <c r="BB86" s="21" t="str">
        <f t="shared" si="207"/>
        <v>N/A</v>
      </c>
      <c r="BC86" s="21"/>
      <c r="BD86" s="21"/>
      <c r="BE86" s="21" t="str">
        <f t="shared" si="208"/>
        <v>N/A</v>
      </c>
      <c r="BF86" s="21" t="str">
        <f t="shared" si="209"/>
        <v>N/A</v>
      </c>
      <c r="BG86" s="21" t="str">
        <f t="shared" si="210"/>
        <v>N/A</v>
      </c>
      <c r="BH86" s="21"/>
      <c r="BI86" s="21"/>
      <c r="BJ86" s="21" t="str">
        <f t="shared" si="211"/>
        <v>N/A</v>
      </c>
      <c r="BK86" s="21" t="str">
        <f t="shared" si="212"/>
        <v>N/A</v>
      </c>
      <c r="BL86" s="21" t="str">
        <f t="shared" si="213"/>
        <v>N/A</v>
      </c>
      <c r="BM86" s="21"/>
      <c r="BN86" s="21"/>
      <c r="BO86" s="21" t="str">
        <f t="shared" si="214"/>
        <v>N/A</v>
      </c>
      <c r="BP86" s="21" t="str">
        <f t="shared" si="215"/>
        <v>N/A</v>
      </c>
      <c r="BQ86" s="21" t="str">
        <f t="shared" si="216"/>
        <v>N/A</v>
      </c>
      <c r="BR86" s="21"/>
      <c r="BS86" s="21"/>
      <c r="BT86" s="21" t="str">
        <f t="shared" si="217"/>
        <v>N/A</v>
      </c>
      <c r="BU86" s="21" t="str">
        <f t="shared" si="218"/>
        <v>N/A</v>
      </c>
      <c r="BV86" s="21" t="str">
        <f t="shared" si="219"/>
        <v>N/A</v>
      </c>
      <c r="BW86" s="21"/>
      <c r="BX86" s="21"/>
      <c r="BY86" s="21" t="str">
        <f t="shared" si="220"/>
        <v>N/A</v>
      </c>
      <c r="BZ86" s="21" t="str">
        <f t="shared" si="221"/>
        <v>N/A</v>
      </c>
      <c r="CA86" s="21" t="str">
        <f t="shared" si="222"/>
        <v>N/A</v>
      </c>
      <c r="CB86" s="21"/>
      <c r="CC86" s="21"/>
      <c r="CD86" s="21" t="str">
        <f t="shared" si="223"/>
        <v>N/A</v>
      </c>
      <c r="CE86" s="21" t="str">
        <f t="shared" si="224"/>
        <v>N/A</v>
      </c>
      <c r="CF86" s="21" t="str">
        <f t="shared" si="225"/>
        <v>N/A</v>
      </c>
      <c r="CG86" s="21"/>
      <c r="CH86" s="21"/>
      <c r="CI86" s="21" t="str">
        <f t="shared" si="226"/>
        <v>N/A</v>
      </c>
      <c r="CJ86" s="21" t="str">
        <f t="shared" si="227"/>
        <v>N/A</v>
      </c>
      <c r="CK86" s="21" t="str">
        <f t="shared" si="228"/>
        <v>N/A</v>
      </c>
      <c r="CL86" s="21"/>
      <c r="CM86" s="21"/>
      <c r="CN86" s="21" t="str">
        <f t="shared" si="229"/>
        <v>N/A</v>
      </c>
      <c r="CO86" s="21" t="str">
        <f t="shared" si="230"/>
        <v>N/A</v>
      </c>
      <c r="CP86" s="21" t="str">
        <f t="shared" si="231"/>
        <v>N/A</v>
      </c>
      <c r="CQ86" s="21"/>
      <c r="CR86" s="21"/>
      <c r="CS86" s="21" t="str">
        <f t="shared" si="232"/>
        <v>N/A</v>
      </c>
      <c r="CT86" s="21" t="str">
        <f t="shared" si="233"/>
        <v>N/A</v>
      </c>
      <c r="CU86" s="21" t="str">
        <f t="shared" si="234"/>
        <v>N/A</v>
      </c>
      <c r="CV86" s="21"/>
      <c r="CW86" s="21"/>
      <c r="CX86" s="21" t="str">
        <f t="shared" si="235"/>
        <v>N/A</v>
      </c>
      <c r="CY86" s="21" t="str">
        <f t="shared" si="236"/>
        <v>N/A</v>
      </c>
      <c r="CZ86" s="21" t="str">
        <f t="shared" si="237"/>
        <v>N/A</v>
      </c>
      <c r="DA86" s="21"/>
      <c r="DB86" s="21"/>
      <c r="DC86" s="21" t="str">
        <f t="shared" si="238"/>
        <v>N/A</v>
      </c>
      <c r="DD86" s="21" t="str">
        <f t="shared" si="239"/>
        <v>N/A</v>
      </c>
      <c r="DE86" s="21" t="str">
        <f t="shared" si="240"/>
        <v>N/A</v>
      </c>
      <c r="DF86" s="21"/>
      <c r="DG86" s="21"/>
      <c r="DH86" s="21" t="str">
        <f t="shared" si="241"/>
        <v>N/A</v>
      </c>
      <c r="DI86" s="21" t="str">
        <f t="shared" si="242"/>
        <v>N/A</v>
      </c>
      <c r="DJ86" s="21" t="str">
        <f t="shared" si="243"/>
        <v>N/A</v>
      </c>
      <c r="DK86" s="21"/>
      <c r="DL86" s="21"/>
      <c r="DM86" s="21" t="str">
        <f t="shared" si="244"/>
        <v>N/A</v>
      </c>
      <c r="DN86" s="21" t="str">
        <f t="shared" si="245"/>
        <v>N/A</v>
      </c>
      <c r="DO86" s="21" t="str">
        <f t="shared" si="246"/>
        <v>N/A</v>
      </c>
      <c r="DP86" s="16"/>
      <c r="DQ86" s="16"/>
      <c r="DR86" s="21" t="str">
        <f t="shared" si="247"/>
        <v>N/A</v>
      </c>
      <c r="DS86" s="21" t="str">
        <f t="shared" si="248"/>
        <v>N/A</v>
      </c>
      <c r="DT86" s="21" t="str">
        <f t="shared" si="249"/>
        <v>N/A</v>
      </c>
      <c r="DU86" s="16"/>
      <c r="DV86" s="16"/>
    </row>
    <row r="87" spans="27:126" ht="15" thickBot="1" x14ac:dyDescent="0.4"/>
    <row r="88" spans="27:126" x14ac:dyDescent="0.35">
      <c r="AA88" s="140" t="s">
        <v>83</v>
      </c>
      <c r="AB88" s="141"/>
      <c r="AC88" s="63" t="s">
        <v>24</v>
      </c>
      <c r="AD88" s="45"/>
      <c r="AE88" s="116" t="s">
        <v>86</v>
      </c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69"/>
    </row>
    <row r="89" spans="27:126" x14ac:dyDescent="0.35">
      <c r="AA89" s="142"/>
      <c r="AB89" s="143"/>
      <c r="AC89" s="105" t="s">
        <v>26</v>
      </c>
      <c r="AD89" s="46"/>
      <c r="AE89" s="178" t="s">
        <v>1</v>
      </c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179"/>
      <c r="BL89" s="179"/>
      <c r="BM89" s="179"/>
      <c r="BN89" s="179"/>
      <c r="BO89" s="179"/>
      <c r="BP89" s="179"/>
      <c r="BQ89" s="179"/>
      <c r="BR89" s="179"/>
      <c r="BS89" s="179"/>
      <c r="BT89" s="179"/>
      <c r="BU89" s="179"/>
      <c r="BV89" s="179"/>
      <c r="BW89" s="179"/>
      <c r="BX89" s="179"/>
      <c r="BY89" s="179"/>
      <c r="BZ89" s="179"/>
      <c r="CA89" s="179"/>
      <c r="CB89" s="179"/>
      <c r="CC89" s="179"/>
      <c r="CD89" s="179"/>
      <c r="CE89" s="179"/>
      <c r="CF89" s="179"/>
      <c r="CG89" s="179"/>
      <c r="CH89" s="179"/>
      <c r="CI89" s="179"/>
      <c r="CJ89" s="179"/>
      <c r="CK89" s="179"/>
      <c r="CL89" s="179"/>
      <c r="CM89" s="179"/>
      <c r="CN89" s="179"/>
      <c r="CO89" s="179"/>
      <c r="CP89" s="179"/>
      <c r="CQ89" s="179"/>
      <c r="CR89" s="179"/>
      <c r="CS89" s="179"/>
      <c r="CT89" s="179"/>
      <c r="CU89" s="179"/>
      <c r="CV89" s="179"/>
      <c r="CW89" s="179"/>
      <c r="CX89" s="179"/>
      <c r="CY89" s="179"/>
      <c r="CZ89" s="179"/>
      <c r="DA89" s="179"/>
      <c r="DB89" s="179"/>
      <c r="DC89" s="179"/>
      <c r="DD89" s="179"/>
      <c r="DE89" s="179"/>
      <c r="DF89" s="179"/>
      <c r="DG89" s="179"/>
      <c r="DH89" s="179"/>
      <c r="DI89" s="179"/>
      <c r="DJ89" s="179"/>
      <c r="DK89" s="179"/>
      <c r="DL89" s="179"/>
      <c r="DM89" s="179"/>
      <c r="DN89" s="179"/>
      <c r="DO89" s="179"/>
      <c r="DP89" s="179"/>
      <c r="DQ89" s="179"/>
      <c r="DR89" s="179"/>
      <c r="DS89" s="179"/>
      <c r="DT89" s="179"/>
      <c r="DU89" s="179"/>
      <c r="DV89" s="179"/>
    </row>
    <row r="90" spans="27:126" x14ac:dyDescent="0.35">
      <c r="AA90" s="142"/>
      <c r="AB90" s="143"/>
      <c r="AC90" s="105" t="s">
        <v>20</v>
      </c>
      <c r="AD90" s="46"/>
      <c r="AE90" s="131" t="s">
        <v>265</v>
      </c>
      <c r="AF90" s="132"/>
      <c r="AG90" s="132"/>
      <c r="AH90" s="133"/>
      <c r="AI90" s="131" t="s">
        <v>264</v>
      </c>
      <c r="AJ90" s="132"/>
      <c r="AK90" s="132"/>
      <c r="AL90" s="133"/>
      <c r="AM90" s="131" t="s">
        <v>263</v>
      </c>
      <c r="AN90" s="132"/>
      <c r="AO90" s="132"/>
      <c r="AP90" s="133"/>
      <c r="AQ90" s="131" t="s">
        <v>262</v>
      </c>
      <c r="AR90" s="132"/>
      <c r="AS90" s="132"/>
      <c r="AT90" s="133"/>
      <c r="AU90" s="131" t="s">
        <v>27</v>
      </c>
      <c r="AV90" s="132"/>
      <c r="AW90" s="132"/>
      <c r="AX90" s="132"/>
      <c r="AY90" s="133"/>
      <c r="AZ90" s="131" t="s">
        <v>28</v>
      </c>
      <c r="BA90" s="132"/>
      <c r="BB90" s="132"/>
      <c r="BC90" s="132"/>
      <c r="BD90" s="133"/>
      <c r="BE90" s="131" t="s">
        <v>30</v>
      </c>
      <c r="BF90" s="132"/>
      <c r="BG90" s="132"/>
      <c r="BH90" s="132"/>
      <c r="BI90" s="133"/>
      <c r="BJ90" s="131" t="s">
        <v>31</v>
      </c>
      <c r="BK90" s="132"/>
      <c r="BL90" s="132"/>
      <c r="BM90" s="132"/>
      <c r="BN90" s="133"/>
      <c r="BO90" s="131" t="s">
        <v>32</v>
      </c>
      <c r="BP90" s="132"/>
      <c r="BQ90" s="132"/>
      <c r="BR90" s="132"/>
      <c r="BS90" s="133"/>
      <c r="BT90" s="131" t="s">
        <v>33</v>
      </c>
      <c r="BU90" s="132"/>
      <c r="BV90" s="132"/>
      <c r="BW90" s="132"/>
      <c r="BX90" s="133"/>
      <c r="BY90" s="131" t="s">
        <v>34</v>
      </c>
      <c r="BZ90" s="132"/>
      <c r="CA90" s="132"/>
      <c r="CB90" s="132"/>
      <c r="CC90" s="133"/>
      <c r="CD90" s="131" t="s">
        <v>35</v>
      </c>
      <c r="CE90" s="132"/>
      <c r="CF90" s="132"/>
      <c r="CG90" s="132"/>
      <c r="CH90" s="133"/>
      <c r="CI90" s="131" t="s">
        <v>36</v>
      </c>
      <c r="CJ90" s="132"/>
      <c r="CK90" s="132"/>
      <c r="CL90" s="132"/>
      <c r="CM90" s="133"/>
      <c r="CN90" s="131" t="s">
        <v>37</v>
      </c>
      <c r="CO90" s="132"/>
      <c r="CP90" s="132"/>
      <c r="CQ90" s="132"/>
      <c r="CR90" s="133"/>
      <c r="CS90" s="131" t="s">
        <v>38</v>
      </c>
      <c r="CT90" s="132"/>
      <c r="CU90" s="132"/>
      <c r="CV90" s="132"/>
      <c r="CW90" s="133"/>
      <c r="CX90" s="131" t="s">
        <v>39</v>
      </c>
      <c r="CY90" s="132"/>
      <c r="CZ90" s="132"/>
      <c r="DA90" s="132"/>
      <c r="DB90" s="133"/>
      <c r="DC90" s="131" t="s">
        <v>40</v>
      </c>
      <c r="DD90" s="132"/>
      <c r="DE90" s="132"/>
      <c r="DF90" s="132"/>
      <c r="DG90" s="133"/>
      <c r="DH90" s="131" t="s">
        <v>41</v>
      </c>
      <c r="DI90" s="132"/>
      <c r="DJ90" s="132"/>
      <c r="DK90" s="132"/>
      <c r="DL90" s="133"/>
      <c r="DM90" s="131" t="s">
        <v>42</v>
      </c>
      <c r="DN90" s="132"/>
      <c r="DO90" s="132"/>
      <c r="DP90" s="132"/>
      <c r="DQ90" s="133"/>
      <c r="DR90" s="131" t="s">
        <v>43</v>
      </c>
      <c r="DS90" s="132"/>
      <c r="DT90" s="132"/>
      <c r="DU90" s="132"/>
      <c r="DV90" s="133"/>
    </row>
    <row r="91" spans="27:126" x14ac:dyDescent="0.35">
      <c r="AA91" s="106" t="s">
        <v>112</v>
      </c>
      <c r="AB91" s="25" t="s">
        <v>113</v>
      </c>
      <c r="AC91" s="105" t="s">
        <v>67</v>
      </c>
      <c r="AD91" s="46"/>
      <c r="AE91" s="36" t="s">
        <v>64</v>
      </c>
      <c r="AF91" s="37" t="s">
        <v>115</v>
      </c>
      <c r="AG91" s="38" t="s">
        <v>66</v>
      </c>
      <c r="AH91" s="70" t="s">
        <v>261</v>
      </c>
      <c r="AI91" s="36" t="s">
        <v>64</v>
      </c>
      <c r="AJ91" s="37" t="s">
        <v>115</v>
      </c>
      <c r="AK91" s="38" t="s">
        <v>66</v>
      </c>
      <c r="AL91" s="70" t="s">
        <v>261</v>
      </c>
      <c r="AM91" s="36" t="s">
        <v>64</v>
      </c>
      <c r="AN91" s="37" t="s">
        <v>115</v>
      </c>
      <c r="AO91" s="38" t="s">
        <v>66</v>
      </c>
      <c r="AP91" s="70" t="s">
        <v>261</v>
      </c>
      <c r="AQ91" s="36" t="s">
        <v>64</v>
      </c>
      <c r="AR91" s="37" t="s">
        <v>115</v>
      </c>
      <c r="AS91" s="38" t="s">
        <v>66</v>
      </c>
      <c r="AT91" s="70" t="s">
        <v>261</v>
      </c>
      <c r="AU91" s="36" t="s">
        <v>64</v>
      </c>
      <c r="AV91" s="37" t="s">
        <v>115</v>
      </c>
      <c r="AW91" s="38" t="s">
        <v>66</v>
      </c>
      <c r="AX91" s="70" t="s">
        <v>260</v>
      </c>
      <c r="AY91" s="70" t="s">
        <v>261</v>
      </c>
      <c r="AZ91" s="36" t="s">
        <v>64</v>
      </c>
      <c r="BA91" s="37" t="s">
        <v>115</v>
      </c>
      <c r="BB91" s="38" t="s">
        <v>66</v>
      </c>
      <c r="BC91" s="70" t="s">
        <v>260</v>
      </c>
      <c r="BD91" s="70" t="s">
        <v>261</v>
      </c>
      <c r="BE91" s="36" t="s">
        <v>64</v>
      </c>
      <c r="BF91" s="37" t="s">
        <v>115</v>
      </c>
      <c r="BG91" s="38" t="s">
        <v>66</v>
      </c>
      <c r="BH91" s="70" t="s">
        <v>260</v>
      </c>
      <c r="BI91" s="70" t="s">
        <v>261</v>
      </c>
      <c r="BJ91" s="36" t="s">
        <v>64</v>
      </c>
      <c r="BK91" s="37" t="s">
        <v>115</v>
      </c>
      <c r="BL91" s="38" t="s">
        <v>66</v>
      </c>
      <c r="BM91" s="70" t="s">
        <v>260</v>
      </c>
      <c r="BN91" s="70" t="s">
        <v>261</v>
      </c>
      <c r="BO91" s="36" t="s">
        <v>64</v>
      </c>
      <c r="BP91" s="37" t="s">
        <v>115</v>
      </c>
      <c r="BQ91" s="38" t="s">
        <v>66</v>
      </c>
      <c r="BR91" s="70" t="s">
        <v>260</v>
      </c>
      <c r="BS91" s="70" t="s">
        <v>261</v>
      </c>
      <c r="BT91" s="36" t="s">
        <v>64</v>
      </c>
      <c r="BU91" s="37" t="s">
        <v>115</v>
      </c>
      <c r="BV91" s="38" t="s">
        <v>66</v>
      </c>
      <c r="BW91" s="70" t="s">
        <v>260</v>
      </c>
      <c r="BX91" s="70" t="s">
        <v>261</v>
      </c>
      <c r="BY91" s="36" t="s">
        <v>64</v>
      </c>
      <c r="BZ91" s="37" t="s">
        <v>115</v>
      </c>
      <c r="CA91" s="38" t="s">
        <v>66</v>
      </c>
      <c r="CB91" s="70" t="s">
        <v>260</v>
      </c>
      <c r="CC91" s="70" t="s">
        <v>261</v>
      </c>
      <c r="CD91" s="36" t="s">
        <v>64</v>
      </c>
      <c r="CE91" s="37" t="s">
        <v>115</v>
      </c>
      <c r="CF91" s="38" t="s">
        <v>66</v>
      </c>
      <c r="CG91" s="70" t="s">
        <v>260</v>
      </c>
      <c r="CH91" s="70" t="s">
        <v>261</v>
      </c>
      <c r="CI91" s="36" t="s">
        <v>64</v>
      </c>
      <c r="CJ91" s="37" t="s">
        <v>115</v>
      </c>
      <c r="CK91" s="38" t="s">
        <v>66</v>
      </c>
      <c r="CL91" s="70" t="s">
        <v>260</v>
      </c>
      <c r="CM91" s="70" t="s">
        <v>261</v>
      </c>
      <c r="CN91" s="36" t="s">
        <v>64</v>
      </c>
      <c r="CO91" s="37" t="s">
        <v>115</v>
      </c>
      <c r="CP91" s="38" t="s">
        <v>66</v>
      </c>
      <c r="CQ91" s="70" t="s">
        <v>260</v>
      </c>
      <c r="CR91" s="70" t="s">
        <v>261</v>
      </c>
      <c r="CS91" s="36" t="s">
        <v>64</v>
      </c>
      <c r="CT91" s="37" t="s">
        <v>115</v>
      </c>
      <c r="CU91" s="38" t="s">
        <v>66</v>
      </c>
      <c r="CV91" s="70" t="s">
        <v>260</v>
      </c>
      <c r="CW91" s="70" t="s">
        <v>261</v>
      </c>
      <c r="CX91" s="36" t="s">
        <v>64</v>
      </c>
      <c r="CY91" s="37" t="s">
        <v>115</v>
      </c>
      <c r="CZ91" s="38" t="s">
        <v>66</v>
      </c>
      <c r="DA91" s="70" t="s">
        <v>260</v>
      </c>
      <c r="DB91" s="70" t="s">
        <v>261</v>
      </c>
      <c r="DC91" s="36" t="s">
        <v>64</v>
      </c>
      <c r="DD91" s="37" t="s">
        <v>115</v>
      </c>
      <c r="DE91" s="38" t="s">
        <v>66</v>
      </c>
      <c r="DF91" s="70" t="s">
        <v>260</v>
      </c>
      <c r="DG91" s="70" t="s">
        <v>261</v>
      </c>
      <c r="DH91" s="36" t="s">
        <v>64</v>
      </c>
      <c r="DI91" s="37" t="s">
        <v>115</v>
      </c>
      <c r="DJ91" s="38" t="s">
        <v>66</v>
      </c>
      <c r="DK91" s="70" t="s">
        <v>260</v>
      </c>
      <c r="DL91" s="70" t="s">
        <v>261</v>
      </c>
      <c r="DM91" s="36" t="s">
        <v>64</v>
      </c>
      <c r="DN91" s="37" t="s">
        <v>115</v>
      </c>
      <c r="DO91" s="38" t="s">
        <v>66</v>
      </c>
      <c r="DP91" s="70" t="s">
        <v>260</v>
      </c>
      <c r="DQ91" s="70" t="s">
        <v>261</v>
      </c>
      <c r="DR91" s="36" t="s">
        <v>64</v>
      </c>
      <c r="DS91" s="37" t="s">
        <v>115</v>
      </c>
      <c r="DT91" s="37" t="s">
        <v>66</v>
      </c>
      <c r="DU91" s="70" t="s">
        <v>260</v>
      </c>
      <c r="DV91" s="70" t="s">
        <v>261</v>
      </c>
    </row>
    <row r="92" spans="27:126" x14ac:dyDescent="0.35">
      <c r="AA92" s="74">
        <v>1.5</v>
      </c>
      <c r="AB92" s="73">
        <f t="shared" ref="AB92:AB103" si="251">IF(ISNUMBER(AA7),(AA7*(AF7-AG7)+AE7+AG7-2*AF7)/(AE7-AF7),"-")</f>
        <v>3.4027217603945834</v>
      </c>
      <c r="AC92" s="47" t="s">
        <v>6</v>
      </c>
      <c r="AD92" s="47" t="s">
        <v>1</v>
      </c>
      <c r="AE92" s="16">
        <f>VLOOKUP(AE88,I37:J74,2,FALSE)*[1]T1_o_Abbruch!E113</f>
        <v>696</v>
      </c>
      <c r="AF92" s="16">
        <f>VLOOKUP(AE88,I37:J74,2,FALSE)*[1]T1_o_Abbruch!E114</f>
        <v>1578</v>
      </c>
      <c r="AG92" s="16">
        <f>VLOOKUP(AE88,I37:J74,2,FALSE)*[1]T1_o_Abbruch!E115</f>
        <v>5816.4011853360444</v>
      </c>
      <c r="AH92" s="16">
        <f>[1]T1_o_Abbruch!E111</f>
        <v>0</v>
      </c>
      <c r="AI92" s="16">
        <f>VLOOKUP(AE88,I37:J74,2,FALSE)*[1]T1_o_Abbruch!E113</f>
        <v>696</v>
      </c>
      <c r="AJ92" s="16">
        <f>VLOOKUP(AE88,I37:J74,2,FALSE)*[1]T1_o_Abbruch!F114</f>
        <v>1828.5</v>
      </c>
      <c r="AK92" s="16">
        <f>VLOOKUP(AE88,I37:J74,2,FALSE)*[1]T1_o_Abbruch!F115</f>
        <v>5816.4011853360444</v>
      </c>
      <c r="AL92" s="16">
        <f>[1]T1_o_Abbruch!F111</f>
        <v>0</v>
      </c>
      <c r="AM92" s="16">
        <f>VLOOKUP(AE88,I37:J74,2,FALSE)*[1]T1_o_Abbruch!E113</f>
        <v>696</v>
      </c>
      <c r="AN92" s="16">
        <f>VLOOKUP(AE88,I37:J74,2,FALSE)*[1]T1_o_Abbruch!G114</f>
        <v>1723.5</v>
      </c>
      <c r="AO92" s="16">
        <f>VLOOKUP(AE88,I37:J74,2,FALSE)*[1]T1_o_Abbruch!G115</f>
        <v>5816.4011853360444</v>
      </c>
      <c r="AP92" s="16">
        <f>[1]T1_o_Abbruch!G111</f>
        <v>0</v>
      </c>
      <c r="AQ92" s="16">
        <f>VLOOKUP(AE88,I37:J74,2,FALSE)*[1]T1_o_Abbruch!H113</f>
        <v>696</v>
      </c>
      <c r="AR92" s="16">
        <f>VLOOKUP(AE88,I37:J74,2,FALSE)*[1]T1_o_Abbruch!H114</f>
        <v>2254.5</v>
      </c>
      <c r="AS92" s="16">
        <f>VLOOKUP(AE88,I37:J74,2,FALSE)*[1]T1_o_Abbruch!H115</f>
        <v>5816.4011853360444</v>
      </c>
      <c r="AT92" s="16">
        <f>[1]T1_o_Abbruch!H111</f>
        <v>0</v>
      </c>
      <c r="AU92" s="16">
        <f t="shared" ref="AU92:AU103" si="252">IF(ISNUMBER($AE92),IF(OR(HLOOKUP($AU$5,$I$2:$Y$8,4,FALSE)=1,HLOOKUP($AU$5,$I$2:$Y$8,5,FALSE)=1,),HLOOKUP($AU$5,$I$2:$Y$8,4,FALSE)*VLOOKUP($AC92,$B$32:$G$45,MATCH($AD92,$B$33:$G$33,0),FALSE)+HLOOKUP($AU$5,$I$2:$Y$8,5,FALSE)*VLOOKUP($AC92,$B$47:$G$60,MATCH($AD92,$B$48:$G$48,0),FALSE)+$AE92,$AE92),"N/A")</f>
        <v>696</v>
      </c>
      <c r="AV92" s="16">
        <f t="shared" ref="AV92:AV103" si="253">IF(ISNUMBER($AF92),$AF92*SQRT(SUMSQ(HLOOKUP($AU$5,$J$2:$Y$8,2,FALSE)*VLOOKUP($AC92,$B$2:$G$15,MATCH($AD92,$B$3:$G$3,0),FALSE),HLOOKUP($AU$5,$J$2:$Y$8,3,FALSE)*VLOOKUP($AC92,$B$17:$G$30,MATCH($AD92,$B$18:$G$18,0),FALSE),HLOOKUP($AU$5,$J$2:$Y$8,6,FALSE)))+HLOOKUP($AU$5,$J$2:$Y$8,4,FALSE)*VLOOKUP($AC92,$B$32:$G$45,MATCH($AD92,$B$33:$G$33,0),FALSE)+HLOOKUP($AU$5,$J$2:$Y$8,5,FALSE)*VLOOKUP($AC92,$B$47:$G$60,MATCH($AD92,$B$48:$G$48,0),FALSE),"N/A")</f>
        <v>1578</v>
      </c>
      <c r="AW92" s="16">
        <f t="shared" ref="AW92:AW103" si="254">IF(ISNUMBER($AG92),IF(OR(HLOOKUP($AU$5,$I$2:$Y$8,4,FALSE)=1,HLOOKUP($AU$5,$I$2:$Y$8,5,FALSE)=1,),HLOOKUP($AU$5,$I$2:$Y$8,4,FALSE)*VLOOKUP($AC92,$B$32:$G$45,MATCH($AD92,$B$33:$G$33,0),FALSE)+HLOOKUP($AU$5,$I$2:$Y$8,5,FALSE)*VLOOKUP($AC92,$B$47:$G$60,MATCH($AD92,$B$48:$G$48,0),FALSE)+$AG92,$AG92),"N/A")</f>
        <v>5816.4011853360444</v>
      </c>
      <c r="AX92" s="47" t="str">
        <f>IF(AY92&gt;0, "true", "false")</f>
        <v>false</v>
      </c>
      <c r="AY92" s="16">
        <f>AH92</f>
        <v>0</v>
      </c>
      <c r="AZ92" s="16">
        <f t="shared" ref="AZ92:AZ103" si="255">IF(ISNUMBER($AE92),IF(OR(HLOOKUP($AZ$5,$I$2:$Y$8,4,FALSE)=1,HLOOKUP($AZ$5,$I$2:$Y$8,5,FALSE)=1,),HLOOKUP($AZ$5,$I$2:$Y$8,4,FALSE)*VLOOKUP($AC92,$B$32:$G$45,MATCH($AD92,$B$33:$G$33,0),FALSE)+HLOOKUP($AZ$5,$I$2:$Y$8,5,FALSE)*VLOOKUP($AC92,$B$47:$G$60,MATCH($AD92,$B$48:$G$48,0),FALSE)+$AE92,$AE92),"N/A")</f>
        <v>571</v>
      </c>
      <c r="BA92" s="16">
        <f t="shared" ref="BA92:BA103" si="256">IF(ISNUMBER($AF92),$AF92*SQRT(SUMSQ(HLOOKUP($AZ$5,$J$2:$Y$8,2,FALSE)*VLOOKUP($AC92,$B$2:$G$15,MATCH($AD92,$B$3:$G$3,0),FALSE),HLOOKUP($AZ$5,$J$2:$Y$8,3,FALSE)*VLOOKUP($AC92,$B$17:$G$30,MATCH($AD92,$B$18:$G$18,0),FALSE),HLOOKUP($AZ$5,$J$2:$Y$8,6,FALSE)))+HLOOKUP($AZ$5,$J$2:$Y$8,4,FALSE)*VLOOKUP($AC92,$B$32:$G$45,MATCH($AD92,$B$33:$G$33,0),FALSE)+HLOOKUP($AZ$5,$J$2:$Y$8,5,FALSE)*VLOOKUP($AC92,$B$47:$G$60,MATCH($AD92,$B$48:$G$48,0),FALSE),"N/A")</f>
        <v>1453</v>
      </c>
      <c r="BB92" s="16">
        <f t="shared" ref="BB92:BB103" si="257">IF(ISNUMBER($AG92),IF(OR(HLOOKUP($AZ$5,$I$2:$Y$8,4,FALSE)=1,HLOOKUP($AZ$5,$I$2:$Y$8,5,FALSE)=1,),HLOOKUP($AZ$5,$I$2:$Y$8,4,FALSE)*VLOOKUP($AC92,$B$32:$G$45,MATCH($AD92,$B$33:$G$33,0),FALSE)+HLOOKUP($AZ$5,$I$2:$Y$8,5,FALSE)*VLOOKUP($AC92,$B$47:$G$60,MATCH($AD92,$B$48:$G$48,0),FALSE)+$AG92,$AG92),"N/A")</f>
        <v>5691.4011853360444</v>
      </c>
      <c r="BC92" s="16" t="str">
        <f>IF(BD92&gt;0, "true", "false")</f>
        <v>false</v>
      </c>
      <c r="BD92" s="16">
        <f>AH92</f>
        <v>0</v>
      </c>
      <c r="BE92" s="16">
        <f t="shared" ref="BE92:BE103" si="258">IF(ISNUMBER($AE92),IF(OR(HLOOKUP($BE$5,$I$2:$Y$8,4,FALSE)=1,HLOOKUP($BE$5,$I$2:$Y$8,5,FALSE)=1,),HLOOKUP($BE$5,$I$2:$Y$8,4,FALSE)*VLOOKUP($AC92,$B$32:$G$45,MATCH($AD92,$B$33:$G$33,0),FALSE)+HLOOKUP($AU$5,$I$2:$Y$8,5,FALSE)*VLOOKUP($AC92,$B$47:$G$60,MATCH($AD92,$B$48:$G$48,0),FALSE)+$AE92,$AE92),"N/A")</f>
        <v>697.3</v>
      </c>
      <c r="BF92" s="16">
        <f t="shared" ref="BF92:BF103" si="259">IF(ISNUMBER($AF92),$AF92*SQRT(SUMSQ(HLOOKUP($BE$5,$J$2:$Y$8,2,FALSE)*VLOOKUP($AC92,$B$2:$G$15,MATCH($AD92,$B$3:$G$3,0),FALSE),HLOOKUP($BE$5,$J$2:$Y$8,3,FALSE)*VLOOKUP($AC92,$B$17:$G$30,MATCH($AD92,$B$18:$G$18,0),FALSE),HLOOKUP($BE$5,$J$2:$Y$8,6,FALSE)))+HLOOKUP($BE$5,$J$2:$Y$8,4,FALSE)*VLOOKUP($AC92,$B$32:$G$45,MATCH($AD92,$B$33:$G$33,0),FALSE)+HLOOKUP($BE$5,$J$2:$Y$8,5,FALSE)*VLOOKUP($AC92,$B$47:$G$60,MATCH($AD92,$B$48:$G$48,0),FALSE),"N/A")</f>
        <v>1579.3</v>
      </c>
      <c r="BG92" s="16">
        <f t="shared" ref="BG92:BG103" si="260">IF(ISNUMBER($AG92),IF(OR(HLOOKUP($BE$5,$I$2:$Y$8,4,FALSE)=1,HLOOKUP($BE$5,$I$2:$Y$8,5,FALSE)=1,),HLOOKUP($BE$5,$I$2:$Y$8,4,FALSE)*VLOOKUP($AC92,$B$32:$G$45,MATCH($AD92,$B$33:$G$33,0),FALSE)+HLOOKUP($BE$5,$I$2:$Y$8,5,FALSE)*VLOOKUP($AC92,$B$47:$G$60,MATCH($AD92,$B$48:$G$48,0),FALSE)+$AG92,$AG92),"N/A")</f>
        <v>5817.7011853360445</v>
      </c>
      <c r="BH92" s="16" t="str">
        <f>IF(BI92&gt;0, "true", "false")</f>
        <v>false</v>
      </c>
      <c r="BI92" s="16">
        <f>AH92</f>
        <v>0</v>
      </c>
      <c r="BJ92" s="16">
        <f t="shared" ref="BJ92:BJ103" si="261">IF(ISNUMBER($AE92),IF(OR(HLOOKUP($BJ$5,$I$2:$Y$8,4,FALSE)=1,HLOOKUP($BJ$5,$I$2:$Y$8,5,FALSE)=1,),HLOOKUP($BJ$5,$I$2:$Y$8,4,FALSE)*VLOOKUP($AC92,$B$32:$G$45,MATCH($AD92,$B$33:$G$33,0),FALSE)+HLOOKUP($BJ$5,$I$2:$Y$8,5,FALSE)*VLOOKUP($AC92,$B$47:$G$60,MATCH($AD92,$B$48:$G$48,0),FALSE)+$AE92,$AE92),"N/A")</f>
        <v>572.29999999999995</v>
      </c>
      <c r="BK92" s="16">
        <f t="shared" ref="BK92:BK103" si="262">IF(ISNUMBER($AF92),$AF92*SQRT(SUMSQ(HLOOKUP($BJ$5,$J$2:$Y$8,2,FALSE)*VLOOKUP($AC92,$B$2:$G$15,MATCH($AD92,$B$3:$G$3,0),FALSE),HLOOKUP($BJ$5,$J$2:$Y$8,3,FALSE)*VLOOKUP($AC92,$B$17:$G$30,MATCH($AD92,$B$18:$G$18,0),FALSE),HLOOKUP($BJ$5,$J$2:$Y$8,6,FALSE)))+HLOOKUP($BJ$5,$J$2:$Y$8,4,FALSE)*VLOOKUP($AC92,$B$32:$G$45,MATCH($AD92,$B$33:$G$33,0),FALSE)+HLOOKUP($BJ$5,$J$2:$Y$8,5,FALSE)*VLOOKUP($AC92,$B$47:$G$60,MATCH($AD92,$B$48:$G$48,0),FALSE),"N/A")</f>
        <v>1454.3</v>
      </c>
      <c r="BL92" s="16">
        <f t="shared" ref="BL92:BL103" si="263">IF(ISNUMBER($AG92),IF(OR(HLOOKUP($BJ$5,$I$2:$Y$8,4,FALSE)=1,HLOOKUP($BJ$5,$I$2:$Y$8,5,FALSE)=1,),HLOOKUP($BJ$5,$I$2:$Y$8,4,FALSE)*VLOOKUP($AC92,$B$32:$G$45,MATCH($AD92,$B$33:$G$33,0),FALSE)+HLOOKUP($BJ$5,$I$2:$Y$8,5,FALSE)*VLOOKUP($AC92,$B$47:$G$60,MATCH($AD92,$B$48:$G$48,0),FALSE)+$AG92,$AG92),"N/A")</f>
        <v>5692.7011853360445</v>
      </c>
      <c r="BM92" s="16" t="str">
        <f>IF(BN92&gt;0, "true", "false")</f>
        <v>false</v>
      </c>
      <c r="BN92" s="16">
        <f>AH92</f>
        <v>0</v>
      </c>
      <c r="BO92" s="16">
        <f>IF(ISNUMBER($AI92),$AI92+HLOOKUP($BO$5,$J$2:$Y$8,4,FALSE)*VLOOKUP($AC92,$B$32:$G$45,MATCH($AD92,$B$33:$G$33,0),FALSE)+HLOOKUP($BO$5,$J$2:$Y$8,5,FALSE)*VLOOKUP($AC92,$B$47:$G$60,MATCH($AD92,$B$48:$G$48,0),FALSE),"N/A")</f>
        <v>696</v>
      </c>
      <c r="BP92" s="16">
        <f>IF(ISNUMBER($AJ92),$AJ92+HLOOKUP($BO$5,$J$2:$Y$8,4,FALSE)*VLOOKUP($AC92,$B$32:$G$45,MATCH($AD92,$B$33:$G$33,0),FALSE)+HLOOKUP($BO$5,$J$2:$Y$8,5,FALSE)*VLOOKUP($AC92,$B$47:$G$60,MATCH($AD92,$B$48:$G$48,0),FALSE),"N/A")</f>
        <v>1828.5</v>
      </c>
      <c r="BQ92" s="16">
        <f>IF(ISNUMBER($AK92),$AK92+HLOOKUP($BO$5,$J$2:$Y$8,4,FALSE)*VLOOKUP($AC92,$B$32:$G$45,MATCH($AD92,$B$33:$G$33,0),FALSE)+HLOOKUP($BO$5,$J$2:$Y$8,5,FALSE)*VLOOKUP($AC92,$B$47:$G$60,MATCH($AD92,$B$48:$G$48,0),FALSE),"N/A")</f>
        <v>5816.4011853360444</v>
      </c>
      <c r="BR92" s="16" t="str">
        <f>IF(BS92&gt;0, "true", "false")</f>
        <v>false</v>
      </c>
      <c r="BS92" s="16">
        <f>AL92</f>
        <v>0</v>
      </c>
      <c r="BT92" s="16">
        <f>IF(ISNUMBER($AI92),$AI92+HLOOKUP($BT$5,$J$2:$Y$8,4,FALSE)*VLOOKUP($AC92,$B$32:$G$45,MATCH($AD92,$B$33:$G$33,0),FALSE)+HLOOKUP($BT$5,$J$2:$Y$8,5,FALSE)*VLOOKUP($AC92,$B$47:$G$60,MATCH($AD92,$B$48:$G$48,0),FALSE),"N/A")</f>
        <v>571</v>
      </c>
      <c r="BU92" s="16">
        <f>IF(ISNUMBER($AJ92),$AJ92+HLOOKUP($BT$5,$J$2:$Y$8,4,FALSE)*VLOOKUP($AC92,$B$32:$G$45,MATCH($AD92,$B$33:$G$33,0),FALSE)+HLOOKUP($BT$5,$J$2:$Y$8,5,FALSE)*VLOOKUP($AC92,$B$47:$G$60,MATCH($AD92,$B$48:$G$48,0),FALSE),"N/A")</f>
        <v>1703.5</v>
      </c>
      <c r="BV92" s="16">
        <f>IF(ISNUMBER($AK92),$AK92+HLOOKUP($BT$5,$J$2:$Y$8,4,FALSE)*VLOOKUP($AC92,$B$32:$G$45,MATCH($AD92,$B$33:$G$33,0),FALSE)+HLOOKUP($BT$5,$J$2:$Y$8,5,FALSE)*VLOOKUP($AC92,$B$47:$G$60,MATCH($AD92,$B$48:$G$48,0),FALSE),"N/A")</f>
        <v>5691.4011853360444</v>
      </c>
      <c r="BW92" s="16" t="str">
        <f>IF(BX92&gt;0, "true", "false")</f>
        <v>false</v>
      </c>
      <c r="BX92" s="16">
        <f>AL92</f>
        <v>0</v>
      </c>
      <c r="BY92" s="16">
        <f>IF(ISNUMBER($AI92),$AI92+HLOOKUP($BY$5,$J$2:$Y$8,4,FALSE)*VLOOKUP($AC92,$B$32:$G$45,MATCH($AD92,$B$33:$G$33,0),FALSE)+HLOOKUP($BY$5,$J$2:$Y$8,5,FALSE)*VLOOKUP($AC92,$B$47:$G$60,MATCH($AD92,$B$48:$G$48,0),FALSE),"N/A")</f>
        <v>697.3</v>
      </c>
      <c r="BZ92" s="16">
        <f>IF(ISNUMBER($AJ92),$AJ92+HLOOKUP($BY$5,$J$2:$Y$8,4,FALSE)*VLOOKUP($AC92,$B$32:$G$45,MATCH($AD92,$B$33:$G$33,0),FALSE)+HLOOKUP($BY$5,$J$2:$Y$8,5,FALSE)*VLOOKUP($AC92,$B$47:$G$60,MATCH($AD92,$B$48:$G$48,0),FALSE),"N/A")</f>
        <v>1829.8</v>
      </c>
      <c r="CA92" s="16">
        <f>IF(ISNUMBER($AK92),$AK92+HLOOKUP($BY$5,$J$2:$Y$8,4,FALSE)*VLOOKUP($AC92,$B$32:$G$45,MATCH($AD92,$B$33:$G$33,0),FALSE)+HLOOKUP($BY$5,$J$2:$Y$8,5,FALSE)*VLOOKUP($AC92,$B$47:$G$60,MATCH($AD92,$B$48:$G$48,0),FALSE),"N/A")</f>
        <v>5817.7011853360445</v>
      </c>
      <c r="CB92" s="16" t="str">
        <f>IF(CC92&gt;0, "true", "false")</f>
        <v>false</v>
      </c>
      <c r="CC92" s="16">
        <f>AL92</f>
        <v>0</v>
      </c>
      <c r="CD92" s="16">
        <f>IF(ISNUMBER($AI92),$AI92+HLOOKUP($CD$5,$J$2:$Y$8,4,FALSE)*VLOOKUP($AC92,$B$32:$G$45,MATCH($AD92,$B$33:$G$33,0),FALSE)+HLOOKUP($CD$5,$J$2:$Y$8,5,FALSE)*VLOOKUP($AC92,$B$47:$G$60,MATCH($AD92,$B$48:$G$48,0),FALSE),"N/A")</f>
        <v>572.29999999999995</v>
      </c>
      <c r="CE92" s="16">
        <f>IF(ISNUMBER($AJ92),$AJ92+HLOOKUP($CD$5,$J$2:$Y$8,4,FALSE)*VLOOKUP($AC92,$B$32:$G$45,MATCH($AD92,$B$33:$G$33,0),FALSE)+HLOOKUP($CD$5,$J$2:$Y$8,5,FALSE)*VLOOKUP($AC92,$B$47:$G$60,MATCH($AD92,$B$48:$G$48,0),FALSE),"N/A")</f>
        <v>1704.8</v>
      </c>
      <c r="CF92" s="16">
        <f>IF(ISNUMBER($AK92),$AK92+HLOOKUP($CD$5,$J$2:$Y$8,4,FALSE)*VLOOKUP($AC92,$B$32:$G$45,MATCH($AD92,$B$33:$G$33,0),FALSE)+HLOOKUP($CD$5,$J$2:$Y$8,5,FALSE)*VLOOKUP($AC92,$B$47:$G$60,MATCH($AD92,$B$48:$G$48,0),FALSE),"N/A")</f>
        <v>5692.7011853360445</v>
      </c>
      <c r="CG92" s="16" t="str">
        <f>IF(CH92&gt;0, "true", "false")</f>
        <v>false</v>
      </c>
      <c r="CH92" s="16">
        <f>AL92</f>
        <v>0</v>
      </c>
      <c r="CI92" s="16">
        <f>IF(ISNUMBER($AM92),$AM92+HLOOKUP($CI$5,$J$2:$Y$8,4,FALSE)*VLOOKUP($AC92,$B$32:$G$45,MATCH($AD92,$B$33:$G$33,0),FALSE)+HLOOKUP($CI$5,$J$2:$Y$8,5,FALSE)*VLOOKUP($AC92,$B$47:$G$60,MATCH($AD92,$B$48:$G$48,0),FALSE),"N/A")</f>
        <v>696</v>
      </c>
      <c r="CJ92" s="16">
        <f>IF(ISNUMBER($AN92),$AN92+HLOOKUP($CI$5,$J$2:$Y$8,4,FALSE)*VLOOKUP($AC92,$B$32:$G$45,MATCH($AD92,$B$33:$G$33,0),FALSE)+HLOOKUP($CI$5,$J$2:$Y$8,5,FALSE)*VLOOKUP($AC92,$B$47:$G$60,MATCH($AD92,$B$48:$G$48,0),FALSE),"N/A")</f>
        <v>1723.5</v>
      </c>
      <c r="CK92" s="16">
        <f>IF(ISNUMBER($AO92),$AO92+HLOOKUP($CI$5,$J$2:$Y$8,4,FALSE)*VLOOKUP($AC92,$B$32:$G$45,MATCH($AD92,$B$33:$G$33,0),FALSE)+HLOOKUP($CI$5,$J$2:$Y$8,5,FALSE)*VLOOKUP($AC92,$B$47:$G$60,MATCH($AD92,$B$48:$G$48,0),FALSE),"N/A")</f>
        <v>5816.4011853360444</v>
      </c>
      <c r="CL92" s="16" t="str">
        <f>IF(CM92&gt;0, "true", "false")</f>
        <v>false</v>
      </c>
      <c r="CM92" s="76">
        <f>AP92</f>
        <v>0</v>
      </c>
      <c r="CN92" s="16">
        <f>IF(ISNUMBER($AM92),$AM92+HLOOKUP($CN$5,$J$2:$Y$8,4,FALSE)*VLOOKUP($AC92,$B$32:$G$45,MATCH($AD92,$B$33:$G$33,0),FALSE)+HLOOKUP($CN$5,$J$2:$Y$8,5,FALSE)*VLOOKUP($AC92,$B$47:$G$60,MATCH($AD92,$B$48:$G$48,0),FALSE),"N/A")</f>
        <v>571</v>
      </c>
      <c r="CO92" s="16">
        <f>IF(ISNUMBER($AN92),$AN92+HLOOKUP($CN$5,$J$2:$Y$8,4,FALSE)*VLOOKUP($AC92,$B$32:$G$45,MATCH($AD92,$B$33:$G$33,0),FALSE)+HLOOKUP($CN$5,$J$2:$Y$8,5,FALSE)*VLOOKUP($AC92,$B$47:$G$60,MATCH($AD92,$B$48:$G$48,0),FALSE),"N/A")</f>
        <v>1598.5</v>
      </c>
      <c r="CP92" s="16">
        <f>IF(ISNUMBER($AO92),$AO92+HLOOKUP($CN$5,$J$2:$Y$8,4,FALSE)*VLOOKUP($AC92,$B$32:$G$45,MATCH($AD92,$B$33:$G$33,0),FALSE)+HLOOKUP($CN$5,$J$2:$Y$8,5,FALSE)*VLOOKUP($AC92,$B$47:$G$60,MATCH($AD92,$B$48:$G$48,0),FALSE),"N/A")</f>
        <v>5691.4011853360444</v>
      </c>
      <c r="CQ92" s="16" t="str">
        <f>IF(CR92&gt;0, "true", "false")</f>
        <v>false</v>
      </c>
      <c r="CR92" s="76">
        <f>AP92</f>
        <v>0</v>
      </c>
      <c r="CS92" s="16">
        <f>IF(ISNUMBER($AM92),$AM92+HLOOKUP($CS$5,$J$2:$Y$8,4,FALSE)*VLOOKUP($AC92,$B$32:$G$45,MATCH($AD92,$B$33:$G$33,0),FALSE)+HLOOKUP($CS$5,$J$2:$Y$8,5,FALSE)*VLOOKUP($AC92,$B$47:$G$60,MATCH($AD92,$B$48:$G$48,0),FALSE),"N/A")</f>
        <v>697.3</v>
      </c>
      <c r="CT92" s="16">
        <f>IF(ISNUMBER($AN92),$AN92+HLOOKUP($CS$5,$J$2:$Y$8,4,FALSE)*VLOOKUP($AC92,$B$32:$G$45,MATCH($AD92,$B$33:$G$33,0),FALSE)+HLOOKUP($CS$5,$J$2:$Y$8,5,FALSE)*VLOOKUP($AC92,$B$47:$G$60,MATCH($AD92,$B$48:$G$48,0),FALSE),"N/A")</f>
        <v>1724.8</v>
      </c>
      <c r="CU92" s="16">
        <f>IF(ISNUMBER($AO92),$AO92+HLOOKUP($CS$5,$J$2:$Y$8,4,FALSE)*VLOOKUP($AC92,$B$32:$G$45,MATCH($AD92,$B$33:$G$33,0),FALSE)+HLOOKUP($CS$5,$J$2:$Y$8,5,FALSE)*VLOOKUP($AC92,$B$47:$G$60,MATCH($AD92,$B$48:$G$48,0),FALSE),"N/A")</f>
        <v>5817.7011853360445</v>
      </c>
      <c r="CV92" s="16" t="str">
        <f>IF(CW92&gt;0, "true", "false")</f>
        <v>false</v>
      </c>
      <c r="CW92" s="76">
        <f>AP92</f>
        <v>0</v>
      </c>
      <c r="CX92" s="16">
        <f>IF(ISNUMBER($AM92),$AM92+HLOOKUP($CX$5,$J$2:$Y$8,4,FALSE)*VLOOKUP($AC92,$B$32:$G$45,MATCH($AD92,$B$33:$G$33,0),FALSE)+HLOOKUP($CX$5,$J$2:$Y$8,5,FALSE)*VLOOKUP($AC92,$B$47:$G$60,MATCH($AD92,$B$48:$G$48,0),FALSE),"N/A")</f>
        <v>572.29999999999995</v>
      </c>
      <c r="CY92" s="16">
        <f>IF(ISNUMBER($AN92),$AN92+HLOOKUP($CX$5,$J$2:$Y$8,4,FALSE)*VLOOKUP($AC92,$B$32:$G$45,MATCH($AD92,$B$33:$G$33,0),FALSE)+HLOOKUP($CX$5,$J$2:$Y$8,5,FALSE)*VLOOKUP($AC92,$B$47:$G$60,MATCH($AD92,$B$48:$G$48,0),FALSE),"N/A")</f>
        <v>1599.8</v>
      </c>
      <c r="CZ92" s="16">
        <f>IF(ISNUMBER($AO92),$AO92+HLOOKUP($CX$5,$J$2:$Y$8,4,FALSE)*VLOOKUP($AC92,$B$32:$G$45,MATCH($AD92,$B$33:$G$33,0),FALSE)+HLOOKUP($CX$5,$J$2:$Y$8,5,FALSE)*VLOOKUP($AC92,$B$47:$G$60,MATCH($AD92,$B$48:$G$48,0),FALSE),"N/A")</f>
        <v>5692.7011853360445</v>
      </c>
      <c r="DA92" s="16" t="str">
        <f>IF(DB92&gt;0, "true", "false")</f>
        <v>false</v>
      </c>
      <c r="DB92" s="76">
        <f>AP92</f>
        <v>0</v>
      </c>
      <c r="DC92" s="16">
        <f>IF(ISNUMBER($AQ92),$AQ92+HLOOKUP($DC$5,$J$2:$Y$8,4,FALSE)*VLOOKUP($AC92,$B$32:$G$45,MATCH($AD92,$B$33:$G$33,0),FALSE)+HLOOKUP($DC$5,$J$2:$Y$8,5,FALSE)*VLOOKUP($AC92,$B$47:$G$60,MATCH($AD92,$B$48:$G$48,0),FALSE),"N/A")</f>
        <v>696</v>
      </c>
      <c r="DD92" s="16">
        <f>IF(ISNUMBER($AR92),$AR92+HLOOKUP($DC$5,$J$2:$Y$8,4,FALSE)*VLOOKUP($AC92,$B$32:$G$45,MATCH($AD92,$B$33:$G$33,0),FALSE)+HLOOKUP($DC$5,$J$2:$Y$8,5,FALSE)*VLOOKUP($AC92,$B$47:$G$60,MATCH($AD92,$B$48:$G$48,0),FALSE),"N/A")</f>
        <v>2254.5</v>
      </c>
      <c r="DE92" s="16">
        <f>IF(ISNUMBER($AS92),$AS92+HLOOKUP($DC$5,$J$2:$Y$8,4,FALSE)*VLOOKUP($AC92,$B$32:$G$45,MATCH($AD92,$B$33:$G$33,0),FALSE)+HLOOKUP($DC$5,$J$2:$Y$8,5,FALSE)*VLOOKUP($AC92,$B$47:$G$60,MATCH($AD92,$B$48:$G$48,0),FALSE),"N/A")</f>
        <v>5816.4011853360444</v>
      </c>
      <c r="DF92" s="16" t="str">
        <f>IF(DG92&gt;0, "true", "false")</f>
        <v>false</v>
      </c>
      <c r="DG92" s="76">
        <f>AT92</f>
        <v>0</v>
      </c>
      <c r="DH92" s="16">
        <f>IF(ISNUMBER($AQ92),$AQ92+HLOOKUP($DH$5,$J$2:$Y$8,4,FALSE)*VLOOKUP($AC92,$B$32:$G$45,MATCH($AD92,$B$33:$G$33,0),FALSE)+HLOOKUP($DH$5,$J$2:$Y$8,5,FALSE)*VLOOKUP($AC92,$B$47:$G$60,MATCH($AD92,$B$48:$G$48,0),FALSE),"N/A")</f>
        <v>571</v>
      </c>
      <c r="DI92" s="16">
        <f>IF(ISNUMBER($AR92),$AR92+HLOOKUP($DH$5,$J$2:$Y$8,4,FALSE)*VLOOKUP($AC92,$B$32:$G$45,MATCH($AD92,$B$33:$G$33,0),FALSE)+HLOOKUP($DH$5,$J$2:$Y$8,5,FALSE)*VLOOKUP($AC92,$B$47:$G$60,MATCH($AD92,$B$48:$G$48,0),FALSE),"N/A")</f>
        <v>2129.5</v>
      </c>
      <c r="DJ92" s="16">
        <f>IF(ISNUMBER($AS92),$AS92+HLOOKUP($DH$5,$J$2:$Y$8,4,FALSE)*VLOOKUP($AC92,$B$32:$G$45,MATCH($AD92,$B$33:$G$33,0),FALSE)+HLOOKUP($DH$5,$J$2:$Y$8,5,FALSE)*VLOOKUP($AC92,$B$47:$G$60,MATCH($AD92,$B$48:$G$48,0),FALSE),"N/A")</f>
        <v>5691.4011853360444</v>
      </c>
      <c r="DK92" s="16" t="str">
        <f>IF(DL92&gt;0, "true", "false")</f>
        <v>false</v>
      </c>
      <c r="DL92" s="76">
        <f>AT92</f>
        <v>0</v>
      </c>
      <c r="DM92" s="16">
        <f>IF(ISNUMBER($AQ92),$AQ92+HLOOKUP($DM$5,$J$2:$Y$8,4,FALSE)*VLOOKUP($AC92,$B$32:$G$45,MATCH($AD92,$B$33:$G$33,0),FALSE)+HLOOKUP($DM$5,$J$2:$Y$8,5,FALSE)*VLOOKUP($AC92,$B$47:$G$60,MATCH($AD92,$B$48:$G$48,0),FALSE),"N/A")</f>
        <v>697.3</v>
      </c>
      <c r="DN92" s="16">
        <f>IF(ISNUMBER($AR92),$AR92+HLOOKUP($DM$5,$J$2:$Y$8,4,FALSE)*VLOOKUP($AC92,$B$32:$G$45,MATCH($AD92,$B$33:$G$33,0),FALSE)+HLOOKUP($DM$5,$J$2:$Y$8,5,FALSE)*VLOOKUP($AC92,$B$47:$G$60,MATCH($AD92,$B$48:$G$48,0),FALSE),"N/A")</f>
        <v>2255.8000000000002</v>
      </c>
      <c r="DO92" s="16">
        <f>IF(ISNUMBER($AS92),$AS92+HLOOKUP($DM$5,$J$2:$Y$8,4,FALSE)*VLOOKUP($AC92,$B$32:$G$45,MATCH($AD92,$B$33:$G$33,0),FALSE)+HLOOKUP($DM$5,$J$2:$Y$8,5,FALSE)*VLOOKUP($AC92,$B$47:$G$60,MATCH($AD92,$B$48:$G$48,0),FALSE),"N/A")</f>
        <v>5817.7011853360445</v>
      </c>
      <c r="DP92" s="16" t="str">
        <f>IF(DQ92&gt;0, "true", "false")</f>
        <v>false</v>
      </c>
      <c r="DQ92" s="76">
        <f>AT92</f>
        <v>0</v>
      </c>
      <c r="DR92" s="16">
        <f>IF(ISNUMBER($AQ92),$AQ92+HLOOKUP($DR$5,$J$2:$Y$8,4,FALSE)*VLOOKUP($AC92,$B$32:$G$45,MATCH($AD92,$B$33:$G$33,0),FALSE)+HLOOKUP($DR$5,$J$2:$Y$8,5,FALSE)*VLOOKUP($AC92,$B$47:$G$60,MATCH($AD92,$B$48:$G$48,0),FALSE),"N/A")</f>
        <v>572.29999999999995</v>
      </c>
      <c r="DS92" s="16">
        <f>IF(ISNUMBER($AR92),$AR92+HLOOKUP($DR$5,$J$2:$Y$8,4,FALSE)*VLOOKUP($AC92,$B$32:$G$45,MATCH($AD92,$B$33:$G$33,0),FALSE)+HLOOKUP($DR$5,$J$2:$Y$8,5,FALSE)*VLOOKUP($AC92,$B$47:$G$60,MATCH($AD92,$B$48:$G$48,0),FALSE),"N/A")</f>
        <v>2130.8000000000002</v>
      </c>
      <c r="DT92" s="16">
        <f>IF(ISNUMBER($AS92),$AS92+HLOOKUP($DR$5,$J$2:$Y$8,4,FALSE)*VLOOKUP($AC92,$B$32:$G$45,MATCH($AD92,$B$33:$G$33,0),FALSE)+HLOOKUP($DR$5,$J$2:$Y$8,5,FALSE)*VLOOKUP($AC92,$B$47:$G$60,MATCH($AD92,$B$48:$G$48,0),FALSE),"N/A")</f>
        <v>5692.7011853360445</v>
      </c>
      <c r="DU92" s="16" t="str">
        <f>IF(DV92&gt;0, "true", "false")</f>
        <v>false</v>
      </c>
      <c r="DV92" s="76">
        <f>AT92</f>
        <v>0</v>
      </c>
    </row>
    <row r="93" spans="27:126" x14ac:dyDescent="0.35">
      <c r="AA93" s="74">
        <v>1.5</v>
      </c>
      <c r="AB93" s="73">
        <f t="shared" si="251"/>
        <v>5.8399401475370878</v>
      </c>
      <c r="AC93" s="47" t="s">
        <v>7</v>
      </c>
      <c r="AD93" s="47" t="s">
        <v>1</v>
      </c>
      <c r="AE93" s="16">
        <f>[1]T1_o_Abbruch!$E135</f>
        <v>47</v>
      </c>
      <c r="AF93" s="16">
        <f>[1]T1_o_Abbruch!$E136</f>
        <v>64</v>
      </c>
      <c r="AG93" s="16">
        <f>[1]T1_o_Abbruch!$E137</f>
        <v>228.55796501626097</v>
      </c>
      <c r="AH93" s="16">
        <f>[1]T1_o_Abbruch!$E133</f>
        <v>0.73360000000000003</v>
      </c>
      <c r="AI93" s="16">
        <f>[1]T1_o_Abbruch!F135</f>
        <v>47</v>
      </c>
      <c r="AJ93" s="16">
        <f>[1]T1_o_Abbruch!F136</f>
        <v>68</v>
      </c>
      <c r="AK93" s="16">
        <f>[1]T1_o_Abbruch!F137</f>
        <v>228.55796501626097</v>
      </c>
      <c r="AL93" s="16">
        <f>[1]T1_o_Abbruch!F133</f>
        <v>0.67166666666666663</v>
      </c>
      <c r="AM93" s="16">
        <f>[1]T1_o_Abbruch!$G135</f>
        <v>47</v>
      </c>
      <c r="AN93" s="16">
        <f>[1]T1_o_Abbruch!$G136</f>
        <v>71</v>
      </c>
      <c r="AO93" s="16">
        <f>[1]T1_o_Abbruch!$G137</f>
        <v>228.55796501626097</v>
      </c>
      <c r="AP93" s="16">
        <f>[1]T1_o_Abbruch!$G133</f>
        <v>0.6704</v>
      </c>
      <c r="AQ93" s="16">
        <f>[1]T1_o_Abbruch!H135</f>
        <v>47</v>
      </c>
      <c r="AR93" s="16">
        <f>[1]T1_o_Abbruch!H136</f>
        <v>83</v>
      </c>
      <c r="AS93" s="16">
        <f>[1]T1_o_Abbruch!H137</f>
        <v>228.55796501626097</v>
      </c>
      <c r="AT93" s="16">
        <f>[1]T1_o_Abbruch!H133</f>
        <v>0.56320000000000003</v>
      </c>
      <c r="AU93" s="16">
        <f t="shared" si="252"/>
        <v>47</v>
      </c>
      <c r="AV93" s="16">
        <f t="shared" si="253"/>
        <v>64</v>
      </c>
      <c r="AW93" s="16">
        <f t="shared" si="254"/>
        <v>228.55796501626097</v>
      </c>
      <c r="AX93" s="47" t="str">
        <f>IF(AY93&gt;0, "true", "false")</f>
        <v>true</v>
      </c>
      <c r="AY93" s="16">
        <f>AH93</f>
        <v>0.73360000000000003</v>
      </c>
      <c r="AZ93" s="16">
        <f t="shared" si="255"/>
        <v>47</v>
      </c>
      <c r="BA93" s="16">
        <f t="shared" si="256"/>
        <v>64</v>
      </c>
      <c r="BB93" s="16">
        <f t="shared" si="257"/>
        <v>228.55796501626097</v>
      </c>
      <c r="BC93" s="16" t="str">
        <f>IF(BD93&gt;0, "true", "false")</f>
        <v>true</v>
      </c>
      <c r="BD93" s="16">
        <f>AH93</f>
        <v>0.73360000000000003</v>
      </c>
      <c r="BE93" s="16">
        <f t="shared" si="258"/>
        <v>52</v>
      </c>
      <c r="BF93" s="16">
        <f t="shared" si="259"/>
        <v>69</v>
      </c>
      <c r="BG93" s="16">
        <f t="shared" si="260"/>
        <v>233.55796501626097</v>
      </c>
      <c r="BH93" s="16" t="str">
        <f>IF(BI93&gt;0, "true", "false")</f>
        <v>true</v>
      </c>
      <c r="BI93" s="16">
        <f>AH93</f>
        <v>0.73360000000000003</v>
      </c>
      <c r="BJ93" s="16">
        <f t="shared" si="261"/>
        <v>52</v>
      </c>
      <c r="BK93" s="16">
        <f t="shared" si="262"/>
        <v>69</v>
      </c>
      <c r="BL93" s="16">
        <f t="shared" si="263"/>
        <v>233.55796501626097</v>
      </c>
      <c r="BM93" s="16" t="str">
        <f>IF(BN93&gt;0, "true", "false")</f>
        <v>true</v>
      </c>
      <c r="BN93" s="16">
        <f>AH93</f>
        <v>0.73360000000000003</v>
      </c>
      <c r="BO93" s="16">
        <f t="shared" ref="BO93:BO103" si="264">IF(ISNUMBER($AE93),IF(OR(HLOOKUP($BO$5,$I$2:$Y$8,4,FALSE)=1,HLOOKUP($BO$5,$I$2:$Y$8,5,FALSE)=1,),HLOOKUP($BO$5,$I$2:$Y$8,4,FALSE)*VLOOKUP($AC93,$B$32:$G$45,MATCH($AD93,$B$33:$G$33,0),FALSE)+HLOOKUP($BO$5,$I$2:$Y$8,5,FALSE)*VLOOKUP($AC93,$B$47:$G$60,MATCH($AD93,$B$48:$G$48,0),FALSE)+$AE93,$AE93),"N/A")</f>
        <v>47</v>
      </c>
      <c r="BP93" s="16">
        <f t="shared" ref="BP93:BP103" si="265">IF(ISNUMBER($AF93),$AF93*SQRT(SUMSQ(HLOOKUP($BO$5,$J$2:$Y$8,2,FALSE)*VLOOKUP($AC93,$B$2:$G$15,MATCH($AD93,$B$3:$G$3,0),FALSE),HLOOKUP($BO$5,$J$2:$Y$8,3,FALSE)*VLOOKUP($AC93,$B$17:$G$30,MATCH($AD93,$B$18:$G$18,0),FALSE),HLOOKUP($BO$5,$J$2:$Y$8,6,FALSE)))+HLOOKUP($BO$5,$J$2:$Y$8,4,FALSE)*VLOOKUP($AC93,$B$32:$G$45,MATCH($AD93,$B$33:$G$33,0),FALSE)+HLOOKUP($BO$5,$J$2:$Y$8,5,FALSE)*VLOOKUP($AC93,$B$47:$G$60,MATCH($AD93,$B$48:$G$48,0),FALSE),"N/A")</f>
        <v>64</v>
      </c>
      <c r="BQ93" s="16">
        <f t="shared" ref="BQ93:BQ103" si="266">IF(ISNUMBER($AG93),IF(OR(HLOOKUP($BO$5,$I$2:$Y$8,4,FALSE)=1,HLOOKUP($BO$5,$I$2:$Y$8,5,FALSE)=1,),HLOOKUP($BO$5,$I$2:$Y$8,4,FALSE)*VLOOKUP($AC93,$B$32:$G$45,MATCH($AD93,$B$33:$G$33,0),FALSE)+HLOOKUP($BO$5,$I$2:$Y$8,5,FALSE)*VLOOKUP($AC93,$B$47:$G$60,MATCH($AD93,$B$48:$G$48,0),FALSE)+$AG93,$AG93),"N/A")</f>
        <v>228.55796501626097</v>
      </c>
      <c r="BR93" s="16" t="str">
        <f>IF(BS93&gt;0, "true", "false")</f>
        <v>true</v>
      </c>
      <c r="BS93" s="16">
        <f>AL93</f>
        <v>0.67166666666666663</v>
      </c>
      <c r="BT93" s="16">
        <f t="shared" ref="BT93:BT103" si="267">IF(ISNUMBER($AE93),IF(OR(HLOOKUP($BT$5,$I$2:$Y$8,4,FALSE)=1,HLOOKUP($BT$5,$I$2:$Y$8,5,FALSE)=1,),HLOOKUP($BT$5,$I$2:$Y$8,4,FALSE)*VLOOKUP($AC93,$B$32:$G$45,MATCH($AD93,$B$33:$G$33,0),FALSE)+HLOOKUP($BT$5,$I$2:$Y$8,5,FALSE)*VLOOKUP($AC93,$B$47:$G$60,MATCH($AD93,$B$48:$G$48,0),FALSE)+$AE93,$AE93),"N/A")</f>
        <v>47</v>
      </c>
      <c r="BU93" s="16">
        <f t="shared" ref="BU93:BU103" si="268">IF(ISNUMBER($AF93),$AF93*SQRT(SUMSQ(HLOOKUP($BT$5,$J$2:$Y$8,2,FALSE)*VLOOKUP($AC93,$B$2:$G$15,MATCH($AD93,$B$3:$G$3,0),FALSE),HLOOKUP($BT$5,$J$2:$Y$8,3,FALSE)*VLOOKUP($AC93,$B$17:$G$30,MATCH($AD93,$B$18:$G$18,0),FALSE),HLOOKUP($BT$5,$J$2:$Y$8,6,FALSE)))+HLOOKUP($BT$5,$J$2:$Y$8,4,FALSE)*VLOOKUP($AC93,$B$32:$G$45,MATCH($AD93,$B$33:$G$33,0),FALSE)+HLOOKUP($BT$5,$J$2:$Y$8,5,FALSE)*VLOOKUP($AC93,$B$47:$G$60,MATCH($AD93,$B$48:$G$48,0),FALSE),"N/A")</f>
        <v>64</v>
      </c>
      <c r="BV93" s="16">
        <f t="shared" ref="BV93:BV103" si="269">IF(ISNUMBER($AG93),IF(OR(HLOOKUP($BT$5,$I$2:$Y$8,4,FALSE)=1,HLOOKUP($BT$5,$I$2:$Y$8,5,FALSE)=1,),HLOOKUP($BT$5,$I$2:$Y$8,4,FALSE)*VLOOKUP($AC93,$B$32:$G$45,MATCH($AD93,$B$33:$G$33,0),FALSE)+HLOOKUP($BT$5,$I$2:$Y$8,5,FALSE)*VLOOKUP($AC93,$B$47:$G$60,MATCH($AD93,$B$48:$G$48,0),FALSE)+$AG93,$AG93),"N/A")</f>
        <v>228.55796501626097</v>
      </c>
      <c r="BW93" s="16" t="str">
        <f>IF(BX93&gt;0, "true", "false")</f>
        <v>true</v>
      </c>
      <c r="BX93" s="16">
        <f>AL93</f>
        <v>0.67166666666666663</v>
      </c>
      <c r="BY93" s="16">
        <f t="shared" ref="BY93:BY103" si="270">IF(ISNUMBER($AE93),IF(OR(HLOOKUP($BY$5,$I$2:$Y$8,4,FALSE)=1,HLOOKUP($BY$5,$I$2:$Y$8,5,FALSE)=1,),HLOOKUP($BY$5,$I$2:$Y$8,4,FALSE)*VLOOKUP($AC93,$B$32:$G$45,MATCH($AD93,$B$33:$G$33,0),FALSE)+HLOOKUP($BY$5,$I$2:$Y$8,5,FALSE)*VLOOKUP($AC93,$B$47:$G$60,MATCH($AD93,$B$48:$G$48,0),FALSE)+$AE93,$AE93),"N/A")</f>
        <v>52</v>
      </c>
      <c r="BZ93" s="16">
        <f t="shared" ref="BZ93:BZ103" si="271">IF(ISNUMBER($AF93),$AF93*SQRT(SUMSQ(HLOOKUP($BY$5,$J$2:$Y$8,2,FALSE)*VLOOKUP($AC93,$B$2:$G$15,MATCH($AD93,$B$3:$G$3,0),FALSE),HLOOKUP($BY$5,$J$2:$Y$8,3,FALSE)*VLOOKUP($AC93,$B$17:$G$30,MATCH($AD93,$B$18:$G$18,0),FALSE),HLOOKUP($BY$5,$J$2:$Y$8,6,FALSE)))+HLOOKUP($BY$5,$J$2:$Y$8,4,FALSE)*VLOOKUP($AC93,$B$32:$G$45,MATCH($AD93,$B$33:$G$33,0),FALSE)+HLOOKUP($BY$5,$J$2:$Y$8,5,FALSE)*VLOOKUP($AC93,$B$47:$G$60,MATCH($AD93,$B$48:$G$48,0),FALSE),"N/A")</f>
        <v>69</v>
      </c>
      <c r="CA93" s="16">
        <f t="shared" ref="CA93:CA103" si="272">IF(ISNUMBER($AG93),IF(OR(HLOOKUP($BY$5,$I$2:$Y$8,4,FALSE)=1,HLOOKUP($BY$5,$I$2:$Y$8,5,FALSE)=1,),HLOOKUP($BY$5,$I$2:$Y$8,4,FALSE)*VLOOKUP($AC93,$B$32:$G$45,MATCH($AD93,$B$33:$G$33,0),FALSE)+HLOOKUP($BY$5,$I$2:$Y$8,5,FALSE)*VLOOKUP($AC93,$B$47:$G$60,MATCH($AD93,$B$48:$G$48,0),FALSE)+$AG93,$AG93),"N/A")</f>
        <v>233.55796501626097</v>
      </c>
      <c r="CB93" s="16" t="str">
        <f>IF(CC93&gt;0, "true", "false")</f>
        <v>true</v>
      </c>
      <c r="CC93" s="16">
        <f>AL93</f>
        <v>0.67166666666666663</v>
      </c>
      <c r="CD93" s="16">
        <f t="shared" ref="CD93:CD103" si="273">IF(ISNUMBER($AE93),IF(OR(HLOOKUP($CD$5,$I$2:$Y$8,4,FALSE)=1,HLOOKUP($CD$5,$I$2:$Y$8,5,FALSE)=1,),HLOOKUP($CD$5,$I$2:$Y$8,4,FALSE)*VLOOKUP($AC93,$B$32:$G$45,MATCH($AD93,$B$33:$G$33,0),FALSE)+HLOOKUP($CD$5,$I$2:$Y$8,5,FALSE)*VLOOKUP($AC93,$B$47:$G$60,MATCH($AD93,$B$48:$G$48,0),FALSE)+$AE93,$AE93),"N/A")</f>
        <v>52</v>
      </c>
      <c r="CE93" s="16">
        <f t="shared" ref="CE93:CE103" si="274">IF(ISNUMBER($AF93),$AF93*SQRT(SUMSQ(HLOOKUP($CD$5,$J$2:$Y$8,2,FALSE)*VLOOKUP($AC93,$B$2:$G$15,MATCH($AD93,$B$3:$G$3,0),FALSE),HLOOKUP($CD$5,$J$2:$Y$8,3,FALSE)*VLOOKUP($AC93,$B$17:$G$30,MATCH($AD93,$B$18:$G$18,0),FALSE),HLOOKUP($CD$5,$J$2:$Y$8,6,FALSE)))+HLOOKUP($CD$5,$J$2:$Y$8,4,FALSE)*VLOOKUP($AC93,$B$32:$G$45,MATCH($AD93,$B$33:$G$33,0),FALSE)+HLOOKUP($CD$5,$J$2:$Y$8,5,FALSE)*VLOOKUP($AC93,$B$47:$G$60,MATCH($AD93,$B$48:$G$48,0),FALSE),"N/A")</f>
        <v>69</v>
      </c>
      <c r="CF93" s="16">
        <f t="shared" ref="CF93:CF103" si="275">IF(ISNUMBER($AG93),IF(OR(HLOOKUP($CD$5,$I$2:$Y$8,4,FALSE)=1,HLOOKUP($CD$5,$I$2:$Y$8,5,FALSE)=1,),HLOOKUP($CD$5,$I$2:$Y$8,4,FALSE)*VLOOKUP($AC93,$B$32:$G$45,MATCH($AD93,$B$33:$G$33,0),FALSE)+HLOOKUP($CD$5,$I$2:$Y$8,5,FALSE)*VLOOKUP($AC93,$B$47:$G$60,MATCH($AD93,$B$48:$G$48,0),FALSE)+$AG93,$AG93),"N/A")</f>
        <v>233.55796501626097</v>
      </c>
      <c r="CG93" s="16" t="str">
        <f>IF(CH93&gt;0, "true", "false")</f>
        <v>true</v>
      </c>
      <c r="CH93" s="16">
        <f>AL93</f>
        <v>0.67166666666666663</v>
      </c>
      <c r="CI93" s="16">
        <f t="shared" ref="CI93:CI103" si="276">IF(ISNUMBER($AE93),IF(OR(HLOOKUP($CI$5,$I$2:$Y$8,4,FALSE)=1,HLOOKUP($CI$5,$I$2:$Y$8,5,FALSE)=1,),HLOOKUP($CI$5,$I$2:$Y$8,4,FALSE)*VLOOKUP($AC93,$B$32:$G$45,MATCH($AD93,$B$33:$G$33,0),FALSE)+HLOOKUP($CI$5,$I$2:$Y$8,5,FALSE)*VLOOKUP($AC93,$B$47:$G$60,MATCH($AD93,$B$48:$G$48,0),FALSE)+$AE93,$AE93),"N/A")</f>
        <v>47</v>
      </c>
      <c r="CJ93" s="16">
        <f t="shared" ref="CJ93:CJ103" si="277">IF(ISNUMBER($AF93),$AF93*SQRT(SUMSQ(HLOOKUP($CI$5,$J$2:$Y$8,2,FALSE)*VLOOKUP($AC93,$B$2:$G$15,MATCH($AD93,$B$3:$G$3,0),FALSE),HLOOKUP($CI$5,$J$2:$Y$8,3,FALSE)*VLOOKUP($AC93,$B$17:$G$30,MATCH($AD93,$B$18:$G$18,0),FALSE),HLOOKUP($CI$5,$J$2:$Y$8,6,FALSE)))+HLOOKUP($CI$5,$J$2:$Y$8,4,FALSE)*VLOOKUP($AC93,$B$32:$G$45,MATCH($AD93,$B$33:$G$33,0),FALSE)+HLOOKUP($CI$5,$J$2:$Y$8,5,FALSE)*VLOOKUP($AC93,$B$47:$G$60,MATCH($AD93,$B$48:$G$48,0),FALSE),"N/A")</f>
        <v>64</v>
      </c>
      <c r="CK93" s="16">
        <f t="shared" ref="CK93:CK103" si="278">IF(ISNUMBER($AG93),IF(OR(HLOOKUP($CI$5,$I$2:$Y$8,4,FALSE)=1,HLOOKUP($CI$5,$I$2:$Y$8,5,FALSE)=1,),HLOOKUP($CI$5,$I$2:$Y$8,4,FALSE)*VLOOKUP($AC93,$B$32:$G$45,MATCH($AD93,$B$33:$G$33,0),FALSE)+HLOOKUP($CI$5,$I$2:$Y$8,5,FALSE)*VLOOKUP($AC93,$B$47:$G$60,MATCH($AD93,$B$48:$G$48,0),FALSE)+$AG93,$AG93),"N/A")</f>
        <v>228.55796501626097</v>
      </c>
      <c r="CL93" s="16" t="str">
        <f>IF(CM93&gt;0, "true", "false")</f>
        <v>true</v>
      </c>
      <c r="CM93" s="76">
        <f>AP93</f>
        <v>0.6704</v>
      </c>
      <c r="CN93" s="16">
        <f t="shared" ref="CN93:CN103" si="279">IF(ISNUMBER($AE93),IF(OR(HLOOKUP($CN$5,$I$2:$Y$8,4,FALSE)=1,HLOOKUP($CN$5,$I$2:$Y$8,5,FALSE)=1,),HLOOKUP($CN$5,$I$2:$Y$8,4,FALSE)*VLOOKUP($AC93,$B$32:$G$45,MATCH($AD93,$B$33:$G$33,0),FALSE)+HLOOKUP($CN$5,$I$2:$Y$8,5,FALSE)*VLOOKUP($AC93,$B$47:$G$60,MATCH($AD93,$B$48:$G$48,0),FALSE)+$AE93,$AE93),"N/A")</f>
        <v>47</v>
      </c>
      <c r="CO93" s="16">
        <f t="shared" ref="CO93:CO103" si="280">IF(ISNUMBER($AF93),$AF93*SQRT(SUMSQ(HLOOKUP($CN$5,$J$2:$Y$8,2,FALSE)*VLOOKUP($AC93,$B$2:$G$15,MATCH($AD93,$B$3:$G$3,0),FALSE),HLOOKUP($CN$5,$J$2:$Y$8,3,FALSE)*VLOOKUP($AC93,$B$17:$G$30,MATCH($AD93,$B$18:$G$18,0),FALSE),HLOOKUP($CN$5,$J$2:$Y$8,6,FALSE)))+HLOOKUP($CN$5,$J$2:$Y$8,4,FALSE)*VLOOKUP($AC93,$B$32:$G$45,MATCH($AD93,$B$33:$G$33,0),FALSE)+HLOOKUP($CN$5,$J$2:$Y$8,5,FALSE)*VLOOKUP($AC93,$B$47:$G$60,MATCH($AD93,$B$48:$G$48,0),FALSE),"N/A")</f>
        <v>64</v>
      </c>
      <c r="CP93" s="16">
        <f t="shared" ref="CP93:CP103" si="281">IF(ISNUMBER($AG93),IF(OR(HLOOKUP($CN$5,$I$2:$Y$8,4,FALSE)=1,HLOOKUP($CN$5,$I$2:$Y$8,5,FALSE)=1,),HLOOKUP($CN$5,$I$2:$Y$8,4,FALSE)*VLOOKUP($AC93,$B$32:$G$45,MATCH($AD93,$B$33:$G$33,0),FALSE)+HLOOKUP($CN$5,$I$2:$Y$8,5,FALSE)*VLOOKUP($AC93,$B$47:$G$60,MATCH($AD93,$B$48:$G$48,0),FALSE)+$AG93,$AG93),"N/A")</f>
        <v>228.55796501626097</v>
      </c>
      <c r="CQ93" s="16" t="str">
        <f>IF(CR93&gt;0, "true", "false")</f>
        <v>true</v>
      </c>
      <c r="CR93" s="76">
        <f>AP93</f>
        <v>0.6704</v>
      </c>
      <c r="CS93" s="16">
        <f t="shared" ref="CS93:CS103" si="282">IF(ISNUMBER($AE93),IF(OR(HLOOKUP($CS$5,$I$2:$Y$8,4,FALSE)=1,HLOOKUP($CS$5,$I$2:$Y$8,5,FALSE)=1,),HLOOKUP($CS$5,$I$2:$Y$8,4,FALSE)*VLOOKUP($AC93,$B$32:$G$45,MATCH($AD93,$B$33:$G$33,0),FALSE)+HLOOKUP($CS$5,$I$2:$Y$8,5,FALSE)*VLOOKUP($AC93,$B$47:$G$60,MATCH($AD93,$B$48:$G$48,0),FALSE)+$AE93,$AE93),"N/A")</f>
        <v>52</v>
      </c>
      <c r="CT93" s="16">
        <f t="shared" ref="CT93:CT103" si="283">IF(ISNUMBER($AF93),$AF93*SQRT(SUMSQ(HLOOKUP($CS$5,$J$2:$Y$8,2,FALSE)*VLOOKUP($AC93,$B$2:$G$15,MATCH($AD93,$B$3:$G$3,0),FALSE),HLOOKUP($CS$5,$J$2:$Y$8,3,FALSE)*VLOOKUP($AC93,$B$17:$G$30,MATCH($AD93,$B$18:$G$18,0),FALSE),HLOOKUP($CS$5,$J$2:$Y$8,6,FALSE)))+HLOOKUP($CS$5,$J$2:$Y$8,4,FALSE)*VLOOKUP($AC93,$B$32:$G$45,MATCH($AD93,$B$33:$G$33,0),FALSE)+HLOOKUP($CS$5,$J$2:$Y$8,5,FALSE)*VLOOKUP($AC93,$B$47:$G$60,MATCH($AD93,$B$48:$G$48,0),FALSE),"N/A")</f>
        <v>69</v>
      </c>
      <c r="CU93" s="16">
        <f t="shared" ref="CU93:CU103" si="284">IF(ISNUMBER($AG93),IF(OR(HLOOKUP($CS$5,$I$2:$Y$8,4,FALSE)=1,HLOOKUP($CS$5,$I$2:$Y$8,5,FALSE)=1,),HLOOKUP($CS$5,$I$2:$Y$8,4,FALSE)*VLOOKUP($AC93,$B$32:$G$45,MATCH($AD93,$B$33:$G$33,0),FALSE)+HLOOKUP($CS$5,$I$2:$Y$8,5,FALSE)*VLOOKUP($AC93,$B$47:$G$60,MATCH($AD93,$B$48:$G$48,0),FALSE)+$AG93,$AG93),"N/A")</f>
        <v>233.55796501626097</v>
      </c>
      <c r="CV93" s="16" t="str">
        <f>IF(CW93&gt;0, "true", "false")</f>
        <v>true</v>
      </c>
      <c r="CW93" s="76">
        <f>AP93</f>
        <v>0.6704</v>
      </c>
      <c r="CX93" s="16">
        <f t="shared" ref="CX93:CX103" si="285">IF(ISNUMBER($AE93),IF(OR(HLOOKUP($CX$5,$I$2:$Y$8,4,FALSE)=1,HLOOKUP($CX$5,$I$2:$Y$8,5,FALSE)=1,),HLOOKUP($CX$5,$I$2:$Y$8,4,FALSE)*VLOOKUP($AC93,$B$32:$G$45,MATCH($AD93,$B$33:$G$33,0),FALSE)+HLOOKUP($CX$5,$I$2:$Y$8,5,FALSE)*VLOOKUP($AC93,$B$47:$G$60,MATCH($AD93,$B$48:$G$48,0),FALSE)+$AE93,$AE93),"N/A")</f>
        <v>52</v>
      </c>
      <c r="CY93" s="16">
        <f t="shared" ref="CY93:CY103" si="286">IF(ISNUMBER($AF93),$AF93*SQRT(SUMSQ(HLOOKUP($CX$5,$J$2:$Y$8,2,FALSE)*VLOOKUP($AC93,$B$2:$G$15,MATCH($AD93,$B$3:$G$3,0),FALSE),HLOOKUP($CX$5,$J$2:$Y$8,3,FALSE)*VLOOKUP($AC93,$B$17:$G$30,MATCH($AD93,$B$18:$G$18,0),FALSE),HLOOKUP($CX$5,$J$2:$Y$8,6,FALSE)))+HLOOKUP($CX$5,$J$2:$Y$8,4,FALSE)*VLOOKUP($AC93,$B$32:$G$45,MATCH($AD93,$B$33:$G$33,0),FALSE)+HLOOKUP($CX$5,$J$2:$Y$8,5,FALSE)*VLOOKUP($AC93,$B$47:$G$60,MATCH($AD93,$B$48:$G$48,0),FALSE),"N/A")</f>
        <v>69</v>
      </c>
      <c r="CZ93" s="16">
        <f t="shared" ref="CZ93:CZ103" si="287">IF(ISNUMBER($AG93),IF(OR(HLOOKUP($CX$5,$I$2:$Y$8,4,FALSE)=1,HLOOKUP($CX$5,$I$2:$Y$8,5,FALSE)=1,),HLOOKUP($CX$5,$I$2:$Y$8,4,FALSE)*VLOOKUP($AC93,$B$32:$G$45,MATCH($AD93,$B$33:$G$33,0),FALSE)+HLOOKUP($CX$5,$I$2:$Y$8,5,FALSE)*VLOOKUP($AC93,$B$47:$G$60,MATCH($AD93,$B$48:$G$48,0),FALSE)+$AG93,$AG93),"N/A")</f>
        <v>233.55796501626097</v>
      </c>
      <c r="DA93" s="16" t="str">
        <f>IF(DB93&gt;0, "true", "false")</f>
        <v>true</v>
      </c>
      <c r="DB93" s="76">
        <f>AP93</f>
        <v>0.6704</v>
      </c>
      <c r="DC93" s="16">
        <f t="shared" ref="DC93:DC103" si="288">IF(ISNUMBER($AE93),IF(OR(HLOOKUP($DC$5,$I$2:$Y$8,4,FALSE)=1,HLOOKUP($DC$5,$I$2:$Y$8,5,FALSE)=1,),HLOOKUP($DC$5,$I$2:$Y$8,4,FALSE)*VLOOKUP($AC93,$B$32:$G$45,MATCH($AD93,$B$33:$G$33,0),FALSE)+HLOOKUP($DC$5,$I$2:$Y$8,5,FALSE)*VLOOKUP($AC93,$B$47:$G$60,MATCH($AD93,$B$48:$G$48,0),FALSE)+$AE93,$AE93),"N/A")</f>
        <v>47</v>
      </c>
      <c r="DD93" s="16">
        <f t="shared" ref="DD93:DD103" si="289">IF(ISNUMBER($AF93),$AF93*SQRT(SUMSQ(HLOOKUP($DC$5,$J$2:$Y$8,2,FALSE)*VLOOKUP($AC93,$B$2:$G$15,MATCH($AD93,$B$3:$G$3,0),FALSE),HLOOKUP($DC$5,$J$2:$Y$8,3,FALSE)*VLOOKUP($AC93,$B$17:$G$30,MATCH($AD93,$B$18:$G$18,0),FALSE),HLOOKUP($DC$5,$J$2:$Y$8,6,FALSE)))+HLOOKUP($DC$5,$J$2:$Y$8,4,FALSE)*VLOOKUP($AC93,$B$32:$G$45,MATCH($AD93,$B$33:$G$33,0),FALSE)+HLOOKUP($DC$5,$J$2:$Y$8,5,FALSE)*VLOOKUP($AC93,$B$47:$G$60,MATCH($AD93,$B$48:$G$48,0),FALSE),"N/A")</f>
        <v>90.509667991878089</v>
      </c>
      <c r="DE93" s="16">
        <f t="shared" ref="DE93:DE103" si="290">IF(ISNUMBER($AG93),IF(OR(HLOOKUP($DC$5,$I$2:$Y$8,4,FALSE)=1,HLOOKUP($DC$5,$I$2:$Y$8,5,FALSE)=1,),HLOOKUP($DC$5,$I$2:$Y$8,4,FALSE)*VLOOKUP($AC93,$B$32:$G$45,MATCH($AD93,$B$33:$G$33,0),FALSE)+HLOOKUP($DC$5,$I$2:$Y$8,5,FALSE)*VLOOKUP($AC93,$B$47:$G$60,MATCH($AD93,$B$48:$G$48,0),FALSE)+$AG93,$AG93),"N/A")</f>
        <v>228.55796501626097</v>
      </c>
      <c r="DF93" s="16" t="str">
        <f>IF(DG93&gt;0, "true", "false")</f>
        <v>true</v>
      </c>
      <c r="DG93" s="76">
        <f>AT93</f>
        <v>0.56320000000000003</v>
      </c>
      <c r="DH93" s="16">
        <f t="shared" ref="DH93:DH103" si="291">IF(ISNUMBER($AE93),IF(OR(HLOOKUP($DH$5,$I$2:$Y$8,4,FALSE)=1,HLOOKUP($DH$5,$I$2:$Y$8,5,FALSE)=1,),HLOOKUP($DH$5,$I$2:$Y$8,4,FALSE)*VLOOKUP($AC93,$B$32:$G$45,MATCH($AD93,$B$33:$G$33,0),FALSE)+HLOOKUP($DH$5,$I$2:$Y$8,5,FALSE)*VLOOKUP($AC93,$B$47:$G$60,MATCH($AD93,$B$48:$G$48,0),FALSE)+$AE93,$AE93),"N/A")</f>
        <v>47</v>
      </c>
      <c r="DI93" s="16">
        <f t="shared" ref="DI93:DI103" si="292">IF(ISNUMBER($AF93),$AF93*SQRT(SUMSQ(HLOOKUP($DH$5,$J$2:$Y$8,2,FALSE)*VLOOKUP($AC93,$B$2:$G$15,MATCH($AD93,$B$3:$G$3,0),FALSE),HLOOKUP($DH$5,$J$2:$Y$8,3,FALSE)*VLOOKUP($AC93,$B$17:$G$30,MATCH($AD93,$B$18:$G$18,0),FALSE),HLOOKUP($DH$5,$J$2:$Y$8,6,FALSE)))+HLOOKUP($DH$5,$J$2:$Y$8,4,FALSE)*VLOOKUP($AC93,$B$32:$G$45,MATCH($AD93,$B$33:$G$33,0),FALSE)+HLOOKUP($DH$5,$J$2:$Y$8,5,FALSE)*VLOOKUP($AC93,$B$47:$G$60,MATCH($AD93,$B$48:$G$48,0),FALSE),"N/A")</f>
        <v>90.509667991878089</v>
      </c>
      <c r="DJ93" s="16">
        <f t="shared" ref="DJ93:DJ103" si="293">IF(ISNUMBER($AG93),IF(OR(HLOOKUP($DH$5,$I$2:$Y$8,4,FALSE)=1,HLOOKUP($DH$5,$I$2:$Y$8,5,FALSE)=1,),HLOOKUP($DH$5,$I$2:$Y$8,4,FALSE)*VLOOKUP($AC93,$B$32:$G$45,MATCH($AD93,$B$33:$G$33,0),FALSE)+HLOOKUP($DH$5,$I$2:$Y$8,5,FALSE)*VLOOKUP($AC93,$B$47:$G$60,MATCH($AD93,$B$48:$G$48,0),FALSE)+$AG93,$AG93),"N/A")</f>
        <v>228.55796501626097</v>
      </c>
      <c r="DK93" s="16" t="str">
        <f>IF(DL93&gt;0, "true", "false")</f>
        <v>true</v>
      </c>
      <c r="DL93" s="76">
        <f>AT93</f>
        <v>0.56320000000000003</v>
      </c>
      <c r="DM93" s="16">
        <f t="shared" ref="DM93:DM103" si="294">IF(ISNUMBER($AE93),IF(OR(HLOOKUP($DM$5,$I$2:$Y$8,4,FALSE)=1,HLOOKUP($DM$5,$I$2:$Y$8,5,FALSE)=1,),HLOOKUP($DM$5,$I$2:$Y$8,4,FALSE)*VLOOKUP($AC93,$B$32:$G$45,MATCH($AD93,$B$33:$G$33,0),FALSE)+HLOOKUP($DM$5,$I$2:$Y$8,5,FALSE)*VLOOKUP($AC93,$B$47:$G$60,MATCH($AD93,$B$48:$G$48,0),FALSE)+$AE93,$AE93),"N/A")</f>
        <v>52</v>
      </c>
      <c r="DN93" s="16">
        <f t="shared" ref="DN93:DN103" si="295">IF(ISNUMBER($AF93),$AF93*SQRT(SUMSQ(HLOOKUP($DM$5,$J$2:$Y$8,2,FALSE)*VLOOKUP($AC93,$B$2:$G$15,MATCH($AD93,$B$3:$G$3,0),FALSE),HLOOKUP($DM$5,$J$2:$Y$8,3,FALSE)*VLOOKUP($AC93,$B$17:$G$30,MATCH($AD93,$B$18:$G$18,0),FALSE),HLOOKUP($DM$5,$J$2:$Y$8,6,FALSE)))+HLOOKUP($DM$5,$J$2:$Y$8,4,FALSE)*VLOOKUP($AC93,$B$32:$G$45,MATCH($AD93,$B$33:$G$33,0),FALSE)+HLOOKUP($DM$5,$J$2:$Y$8,5,FALSE)*VLOOKUP($AC93,$B$47:$G$60,MATCH($AD93,$B$48:$G$48,0),FALSE),"N/A")</f>
        <v>95.509667991878089</v>
      </c>
      <c r="DO93" s="16">
        <f t="shared" ref="DO93:DO103" si="296">IF(ISNUMBER($AG93),IF(OR(HLOOKUP($DM$5,$I$2:$Y$8,4,FALSE)=1,HLOOKUP($DM$5,$I$2:$Y$8,5,FALSE)=1,),HLOOKUP($DM$5,$I$2:$Y$8,4,FALSE)*VLOOKUP($AC93,$B$32:$G$45,MATCH($AD93,$B$33:$G$33,0),FALSE)+HLOOKUP($DM$5,$I$2:$Y$8,5,FALSE)*VLOOKUP($AC93,$B$47:$G$60,MATCH($AD93,$B$48:$G$48,0),FALSE)+$AG93,$AG93),"N/A")</f>
        <v>233.55796501626097</v>
      </c>
      <c r="DP93" s="16" t="str">
        <f>IF(DQ93&gt;0, "true", "false")</f>
        <v>true</v>
      </c>
      <c r="DQ93" s="76">
        <f>AT93</f>
        <v>0.56320000000000003</v>
      </c>
      <c r="DR93" s="16">
        <f t="shared" ref="DR93:DR103" si="297">IF(ISNUMBER($AE93),IF(OR(HLOOKUP($DR$5,$I$2:$Y$8,4,FALSE)=1,HLOOKUP($DR$5,$I$2:$Y$8,5,FALSE)=1,),HLOOKUP($DR$5,$I$2:$Y$8,4,FALSE)*VLOOKUP($AC93,$B$32:$G$45,MATCH($AD93,$B$33:$G$33,0),FALSE)+HLOOKUP($DR$5,$I$2:$Y$8,5,FALSE)*VLOOKUP($AC93,$B$47:$G$60,MATCH($AD93,$B$48:$G$48,0),FALSE)+$AE93,$AE93),"N/A")</f>
        <v>52</v>
      </c>
      <c r="DS93" s="16">
        <f t="shared" ref="DS93:DS103" si="298">IF(ISNUMBER($AF93),$AF93*SQRT(SUMSQ(HLOOKUP($DR$5,$J$2:$Y$8,2,FALSE)*VLOOKUP($AC93,$B$2:$G$15,MATCH($AD93,$B$3:$G$3,0),FALSE),HLOOKUP($DR$5,$J$2:$Y$8,3,FALSE)*VLOOKUP($AC93,$B$17:$G$30,MATCH($AD93,$B$18:$G$18,0),FALSE),HLOOKUP($DR$5,$J$2:$Y$8,6,FALSE)))+HLOOKUP($DR$5,$J$2:$Y$8,4,FALSE)*VLOOKUP($AC93,$B$32:$G$45,MATCH($AD93,$B$33:$G$33,0),FALSE)+HLOOKUP($DR$5,$J$2:$Y$8,5,FALSE)*VLOOKUP($AC93,$B$47:$G$60,MATCH($AD93,$B$48:$G$48,0),FALSE),"N/A")</f>
        <v>95.509667991878089</v>
      </c>
      <c r="DT93" s="16">
        <f t="shared" ref="DT93:DT103" si="299">IF(ISNUMBER($AG93),IF(OR(HLOOKUP($DR$5,$I$2:$Y$8,4,FALSE)=1,HLOOKUP($DR$5,$I$2:$Y$8,5,FALSE)=1,),HLOOKUP($DR$5,$I$2:$Y$8,4,FALSE)*VLOOKUP($AC93,$B$32:$G$45,MATCH($AD93,$B$33:$G$33,0),FALSE)+HLOOKUP($DR$5,$I$2:$Y$8,5,FALSE)*VLOOKUP($AC93,$B$47:$G$60,MATCH($AD93,$B$48:$G$48,0),FALSE)+$AG93,$AG93),"N/A")</f>
        <v>233.55796501626097</v>
      </c>
      <c r="DU93" s="16" t="str">
        <f>IF(DV93&gt;0, "true", "false")</f>
        <v>true</v>
      </c>
      <c r="DV93" s="76">
        <f>AT93</f>
        <v>0.56320000000000003</v>
      </c>
    </row>
    <row r="94" spans="27:126" x14ac:dyDescent="0.35">
      <c r="AA94" s="74" t="s">
        <v>114</v>
      </c>
      <c r="AB94" s="73" t="str">
        <f t="shared" si="251"/>
        <v>-</v>
      </c>
      <c r="AC94" s="47" t="s">
        <v>8</v>
      </c>
      <c r="AD94" s="47" t="s">
        <v>1</v>
      </c>
      <c r="AE94" s="16"/>
      <c r="AF94" s="16"/>
      <c r="AG94" s="16" t="str">
        <f>IF(MAX(AV9,BA9,BF9,BK9,BP9,BU9,BZ9,CE9,CJ9,CO9,CT9,CY9,DD9,DI9,DN9,DS9)=0,"N/A",MAX(AV9,BA9,BF9,BK9,BP9,BU9,BZ9,CE9,CJ9,CO9,CT9,CY9,DD9,DI9,DN9,DS9))</f>
        <v>N/A</v>
      </c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 t="str">
        <f t="shared" si="252"/>
        <v>N/A</v>
      </c>
      <c r="AV94" s="16" t="str">
        <f t="shared" si="253"/>
        <v>N/A</v>
      </c>
      <c r="AW94" s="16" t="str">
        <f t="shared" si="254"/>
        <v>N/A</v>
      </c>
      <c r="AX94" s="47"/>
      <c r="AY94" s="16"/>
      <c r="AZ94" s="16" t="str">
        <f t="shared" si="255"/>
        <v>N/A</v>
      </c>
      <c r="BA94" s="16" t="str">
        <f t="shared" si="256"/>
        <v>N/A</v>
      </c>
      <c r="BB94" s="16" t="str">
        <f t="shared" si="257"/>
        <v>N/A</v>
      </c>
      <c r="BC94" s="16"/>
      <c r="BD94" s="16"/>
      <c r="BE94" s="16" t="str">
        <f t="shared" si="258"/>
        <v>N/A</v>
      </c>
      <c r="BF94" s="16" t="str">
        <f t="shared" si="259"/>
        <v>N/A</v>
      </c>
      <c r="BG94" s="16" t="str">
        <f t="shared" si="260"/>
        <v>N/A</v>
      </c>
      <c r="BH94" s="16"/>
      <c r="BI94" s="16"/>
      <c r="BJ94" s="16" t="str">
        <f t="shared" si="261"/>
        <v>N/A</v>
      </c>
      <c r="BK94" s="16" t="str">
        <f t="shared" si="262"/>
        <v>N/A</v>
      </c>
      <c r="BL94" s="16" t="str">
        <f t="shared" si="263"/>
        <v>N/A</v>
      </c>
      <c r="BM94" s="16"/>
      <c r="BN94" s="16"/>
      <c r="BO94" s="16" t="str">
        <f t="shared" si="264"/>
        <v>N/A</v>
      </c>
      <c r="BP94" s="16" t="str">
        <f t="shared" si="265"/>
        <v>N/A</v>
      </c>
      <c r="BQ94" s="16" t="str">
        <f t="shared" si="266"/>
        <v>N/A</v>
      </c>
      <c r="BR94" s="16"/>
      <c r="BS94" s="16"/>
      <c r="BT94" s="16" t="str">
        <f t="shared" si="267"/>
        <v>N/A</v>
      </c>
      <c r="BU94" s="16" t="str">
        <f t="shared" si="268"/>
        <v>N/A</v>
      </c>
      <c r="BV94" s="16" t="str">
        <f t="shared" si="269"/>
        <v>N/A</v>
      </c>
      <c r="BW94" s="16"/>
      <c r="BX94" s="16"/>
      <c r="BY94" s="16" t="str">
        <f t="shared" si="270"/>
        <v>N/A</v>
      </c>
      <c r="BZ94" s="16" t="str">
        <f t="shared" si="271"/>
        <v>N/A</v>
      </c>
      <c r="CA94" s="16" t="str">
        <f t="shared" si="272"/>
        <v>N/A</v>
      </c>
      <c r="CB94" s="16"/>
      <c r="CC94" s="16"/>
      <c r="CD94" s="16" t="str">
        <f t="shared" si="273"/>
        <v>N/A</v>
      </c>
      <c r="CE94" s="16" t="str">
        <f t="shared" si="274"/>
        <v>N/A</v>
      </c>
      <c r="CF94" s="16" t="str">
        <f t="shared" si="275"/>
        <v>N/A</v>
      </c>
      <c r="CG94" s="16"/>
      <c r="CH94" s="16"/>
      <c r="CI94" s="16" t="str">
        <f t="shared" si="276"/>
        <v>N/A</v>
      </c>
      <c r="CJ94" s="16" t="str">
        <f t="shared" si="277"/>
        <v>N/A</v>
      </c>
      <c r="CK94" s="16" t="str">
        <f t="shared" si="278"/>
        <v>N/A</v>
      </c>
      <c r="CL94" s="16"/>
      <c r="CM94" s="76"/>
      <c r="CN94" s="16" t="str">
        <f t="shared" si="279"/>
        <v>N/A</v>
      </c>
      <c r="CO94" s="16" t="str">
        <f t="shared" si="280"/>
        <v>N/A</v>
      </c>
      <c r="CP94" s="16" t="str">
        <f t="shared" si="281"/>
        <v>N/A</v>
      </c>
      <c r="CQ94" s="16"/>
      <c r="CR94" s="76"/>
      <c r="CS94" s="16" t="str">
        <f t="shared" si="282"/>
        <v>N/A</v>
      </c>
      <c r="CT94" s="16" t="str">
        <f t="shared" si="283"/>
        <v>N/A</v>
      </c>
      <c r="CU94" s="16" t="str">
        <f t="shared" si="284"/>
        <v>N/A</v>
      </c>
      <c r="CV94" s="16"/>
      <c r="CW94" s="76"/>
      <c r="CX94" s="16" t="str">
        <f t="shared" si="285"/>
        <v>N/A</v>
      </c>
      <c r="CY94" s="16" t="str">
        <f t="shared" si="286"/>
        <v>N/A</v>
      </c>
      <c r="CZ94" s="16" t="str">
        <f t="shared" si="287"/>
        <v>N/A</v>
      </c>
      <c r="DA94" s="16"/>
      <c r="DB94" s="76"/>
      <c r="DC94" s="16" t="str">
        <f t="shared" si="288"/>
        <v>N/A</v>
      </c>
      <c r="DD94" s="16" t="str">
        <f t="shared" si="289"/>
        <v>N/A</v>
      </c>
      <c r="DE94" s="16" t="str">
        <f t="shared" si="290"/>
        <v>N/A</v>
      </c>
      <c r="DF94" s="16"/>
      <c r="DG94" s="76"/>
      <c r="DH94" s="16" t="str">
        <f t="shared" si="291"/>
        <v>N/A</v>
      </c>
      <c r="DI94" s="16" t="str">
        <f t="shared" si="292"/>
        <v>N/A</v>
      </c>
      <c r="DJ94" s="16" t="str">
        <f t="shared" si="293"/>
        <v>N/A</v>
      </c>
      <c r="DK94" s="16"/>
      <c r="DL94" s="76"/>
      <c r="DM94" s="16" t="str">
        <f t="shared" si="294"/>
        <v>N/A</v>
      </c>
      <c r="DN94" s="16" t="str">
        <f t="shared" si="295"/>
        <v>N/A</v>
      </c>
      <c r="DO94" s="16" t="str">
        <f t="shared" si="296"/>
        <v>N/A</v>
      </c>
      <c r="DP94" s="16"/>
      <c r="DQ94" s="76"/>
      <c r="DR94" s="16" t="str">
        <f t="shared" si="297"/>
        <v>N/A</v>
      </c>
      <c r="DS94" s="16" t="str">
        <f t="shared" si="298"/>
        <v>N/A</v>
      </c>
      <c r="DT94" s="16" t="str">
        <f t="shared" si="299"/>
        <v>N/A</v>
      </c>
      <c r="DU94" s="16"/>
      <c r="DV94" s="76"/>
    </row>
    <row r="95" spans="27:126" x14ac:dyDescent="0.35">
      <c r="AA95" s="74">
        <v>1.5</v>
      </c>
      <c r="AB95" s="73">
        <f t="shared" si="251"/>
        <v>5.0139491254065245</v>
      </c>
      <c r="AC95" s="47" t="s">
        <v>9</v>
      </c>
      <c r="AD95" s="47" t="s">
        <v>1</v>
      </c>
      <c r="AE95" s="16">
        <f>[1]T1_o_Abbruch!E156</f>
        <v>42</v>
      </c>
      <c r="AF95" s="16">
        <f>[1]T1_o_Abbruch!E157</f>
        <v>62</v>
      </c>
      <c r="AG95" s="16">
        <f>[1]T1_o_Abbruch!E158</f>
        <v>222.55796501626097</v>
      </c>
      <c r="AH95" s="16">
        <f>[1]T1_o_Abbruch!E154</f>
        <v>0.76239999999999997</v>
      </c>
      <c r="AI95" s="16">
        <f>[1]T1_o_Abbruch!F$156</f>
        <v>42</v>
      </c>
      <c r="AJ95" s="16">
        <f>[1]T1_o_Abbruch!F$157</f>
        <v>64</v>
      </c>
      <c r="AK95" s="16">
        <f>[1]T1_o_Abbruch!F$158</f>
        <v>222.55796501626097</v>
      </c>
      <c r="AL95" s="16">
        <f>[1]T1_o_Abbruch!F154</f>
        <v>0.68533333333333335</v>
      </c>
      <c r="AM95" s="16">
        <f>[1]T1_o_Abbruch!G$156</f>
        <v>42</v>
      </c>
      <c r="AN95" s="16">
        <f>[1]T1_o_Abbruch!G$157</f>
        <v>67</v>
      </c>
      <c r="AO95" s="16">
        <f>[1]T1_o_Abbruch!G$158</f>
        <v>222.55796501626097</v>
      </c>
      <c r="AP95" s="16">
        <f>[1]T1_o_Abbruch!G$154</f>
        <v>0.67359999999999998</v>
      </c>
      <c r="AQ95" s="16">
        <f>[1]T1_o_Abbruch!H$156</f>
        <v>42</v>
      </c>
      <c r="AR95" s="16">
        <f>[1]T1_o_Abbruch!H$157</f>
        <v>76</v>
      </c>
      <c r="AS95" s="16">
        <f>[1]T1_o_Abbruch!H$158</f>
        <v>222.55796501626097</v>
      </c>
      <c r="AT95" s="16">
        <f>[1]T1_o_Abbruch!H$154</f>
        <v>0.5948</v>
      </c>
      <c r="AU95" s="16">
        <f t="shared" si="252"/>
        <v>42</v>
      </c>
      <c r="AV95" s="16">
        <f t="shared" si="253"/>
        <v>62</v>
      </c>
      <c r="AW95" s="16">
        <f t="shared" si="254"/>
        <v>222.55796501626097</v>
      </c>
      <c r="AX95" s="47" t="str">
        <f>IF(AY95&gt;0, "true", "false")</f>
        <v>true</v>
      </c>
      <c r="AY95" s="16">
        <f>AH95</f>
        <v>0.76239999999999997</v>
      </c>
      <c r="AZ95" s="16">
        <f t="shared" si="255"/>
        <v>42</v>
      </c>
      <c r="BA95" s="16">
        <f t="shared" si="256"/>
        <v>62</v>
      </c>
      <c r="BB95" s="16">
        <f t="shared" si="257"/>
        <v>222.55796501626097</v>
      </c>
      <c r="BC95" s="16" t="str">
        <f>IF(BD95&gt;0, "true", "false")</f>
        <v>true</v>
      </c>
      <c r="BD95" s="16">
        <f>AH95</f>
        <v>0.76239999999999997</v>
      </c>
      <c r="BE95" s="16">
        <f t="shared" si="258"/>
        <v>42</v>
      </c>
      <c r="BF95" s="16">
        <f t="shared" si="259"/>
        <v>62</v>
      </c>
      <c r="BG95" s="16">
        <f t="shared" si="260"/>
        <v>222.55796501626097</v>
      </c>
      <c r="BH95" s="16" t="str">
        <f>IF(BI95&gt;0, "true", "false")</f>
        <v>true</v>
      </c>
      <c r="BI95" s="16">
        <f>AH95</f>
        <v>0.76239999999999997</v>
      </c>
      <c r="BJ95" s="16">
        <f t="shared" si="261"/>
        <v>42</v>
      </c>
      <c r="BK95" s="16">
        <f t="shared" si="262"/>
        <v>62</v>
      </c>
      <c r="BL95" s="16">
        <f t="shared" si="263"/>
        <v>222.55796501626097</v>
      </c>
      <c r="BM95" s="16" t="str">
        <f>IF(BN95&gt;0, "true", "false")</f>
        <v>true</v>
      </c>
      <c r="BN95" s="16">
        <f>AH95</f>
        <v>0.76239999999999997</v>
      </c>
      <c r="BO95" s="16">
        <f t="shared" si="264"/>
        <v>42</v>
      </c>
      <c r="BP95" s="16">
        <f t="shared" si="265"/>
        <v>62</v>
      </c>
      <c r="BQ95" s="16">
        <f t="shared" si="266"/>
        <v>222.55796501626097</v>
      </c>
      <c r="BR95" s="16" t="str">
        <f>IF(BS95&gt;0, "true", "false")</f>
        <v>true</v>
      </c>
      <c r="BS95" s="16">
        <f>AL95</f>
        <v>0.68533333333333335</v>
      </c>
      <c r="BT95" s="16">
        <f t="shared" si="267"/>
        <v>42</v>
      </c>
      <c r="BU95" s="16">
        <f t="shared" si="268"/>
        <v>62</v>
      </c>
      <c r="BV95" s="16">
        <f t="shared" si="269"/>
        <v>222.55796501626097</v>
      </c>
      <c r="BW95" s="16" t="str">
        <f>IF(BX95&gt;0, "true", "false")</f>
        <v>true</v>
      </c>
      <c r="BX95" s="16">
        <f>AL95</f>
        <v>0.68533333333333335</v>
      </c>
      <c r="BY95" s="16">
        <f t="shared" si="270"/>
        <v>42</v>
      </c>
      <c r="BZ95" s="16">
        <f t="shared" si="271"/>
        <v>62</v>
      </c>
      <c r="CA95" s="16">
        <f t="shared" si="272"/>
        <v>222.55796501626097</v>
      </c>
      <c r="CB95" s="16" t="str">
        <f>IF(CC95&gt;0, "true", "false")</f>
        <v>true</v>
      </c>
      <c r="CC95" s="16">
        <f>AL95</f>
        <v>0.68533333333333335</v>
      </c>
      <c r="CD95" s="16">
        <f t="shared" si="273"/>
        <v>42</v>
      </c>
      <c r="CE95" s="16">
        <f t="shared" si="274"/>
        <v>62</v>
      </c>
      <c r="CF95" s="16">
        <f t="shared" si="275"/>
        <v>222.55796501626097</v>
      </c>
      <c r="CG95" s="16" t="str">
        <f>IF(CH95&gt;0, "true", "false")</f>
        <v>true</v>
      </c>
      <c r="CH95" s="16">
        <f>AL95</f>
        <v>0.68533333333333335</v>
      </c>
      <c r="CI95" s="16">
        <f t="shared" si="276"/>
        <v>42</v>
      </c>
      <c r="CJ95" s="16">
        <f t="shared" si="277"/>
        <v>124</v>
      </c>
      <c r="CK95" s="16">
        <f t="shared" si="278"/>
        <v>222.55796501626097</v>
      </c>
      <c r="CL95" s="16" t="str">
        <f>IF(CM95&gt;0, "true", "false")</f>
        <v>true</v>
      </c>
      <c r="CM95" s="76">
        <f>AP95</f>
        <v>0.67359999999999998</v>
      </c>
      <c r="CN95" s="16">
        <f t="shared" si="279"/>
        <v>42</v>
      </c>
      <c r="CO95" s="16">
        <f t="shared" si="280"/>
        <v>124</v>
      </c>
      <c r="CP95" s="16">
        <f t="shared" si="281"/>
        <v>222.55796501626097</v>
      </c>
      <c r="CQ95" s="16" t="str">
        <f>IF(CR95&gt;0, "true", "false")</f>
        <v>true</v>
      </c>
      <c r="CR95" s="76">
        <f>AP95</f>
        <v>0.67359999999999998</v>
      </c>
      <c r="CS95" s="16">
        <f t="shared" si="282"/>
        <v>42</v>
      </c>
      <c r="CT95" s="16">
        <f t="shared" si="283"/>
        <v>124</v>
      </c>
      <c r="CU95" s="16">
        <f t="shared" si="284"/>
        <v>222.55796501626097</v>
      </c>
      <c r="CV95" s="16" t="str">
        <f>IF(CW95&gt;0, "true", "false")</f>
        <v>true</v>
      </c>
      <c r="CW95" s="76">
        <f>AP95</f>
        <v>0.67359999999999998</v>
      </c>
      <c r="CX95" s="16">
        <f t="shared" si="285"/>
        <v>42</v>
      </c>
      <c r="CY95" s="16">
        <f t="shared" si="286"/>
        <v>124</v>
      </c>
      <c r="CZ95" s="16">
        <f t="shared" si="287"/>
        <v>222.55796501626097</v>
      </c>
      <c r="DA95" s="16" t="str">
        <f>IF(DB95&gt;0, "true", "false")</f>
        <v>true</v>
      </c>
      <c r="DB95" s="76">
        <f>AP95</f>
        <v>0.67359999999999998</v>
      </c>
      <c r="DC95" s="16">
        <f t="shared" si="288"/>
        <v>42</v>
      </c>
      <c r="DD95" s="16">
        <f t="shared" si="289"/>
        <v>138.63621460498698</v>
      </c>
      <c r="DE95" s="16">
        <f t="shared" si="290"/>
        <v>222.55796501626097</v>
      </c>
      <c r="DF95" s="16" t="str">
        <f>IF(DG95&gt;0, "true", "false")</f>
        <v>true</v>
      </c>
      <c r="DG95" s="76">
        <f>AT95</f>
        <v>0.5948</v>
      </c>
      <c r="DH95" s="16">
        <f t="shared" si="291"/>
        <v>42</v>
      </c>
      <c r="DI95" s="16">
        <f t="shared" si="292"/>
        <v>138.63621460498698</v>
      </c>
      <c r="DJ95" s="16">
        <f t="shared" si="293"/>
        <v>222.55796501626097</v>
      </c>
      <c r="DK95" s="16" t="str">
        <f>IF(DL95&gt;0, "true", "false")</f>
        <v>true</v>
      </c>
      <c r="DL95" s="76">
        <f>AT95</f>
        <v>0.5948</v>
      </c>
      <c r="DM95" s="16">
        <f t="shared" si="294"/>
        <v>42</v>
      </c>
      <c r="DN95" s="16">
        <f t="shared" si="295"/>
        <v>138.63621460498698</v>
      </c>
      <c r="DO95" s="16">
        <f t="shared" si="296"/>
        <v>222.55796501626097</v>
      </c>
      <c r="DP95" s="16" t="str">
        <f>IF(DQ95&gt;0, "true", "false")</f>
        <v>true</v>
      </c>
      <c r="DQ95" s="76">
        <f>AT95</f>
        <v>0.5948</v>
      </c>
      <c r="DR95" s="16">
        <f t="shared" si="297"/>
        <v>42</v>
      </c>
      <c r="DS95" s="16">
        <f t="shared" si="298"/>
        <v>138.63621460498698</v>
      </c>
      <c r="DT95" s="16">
        <f t="shared" si="299"/>
        <v>222.55796501626097</v>
      </c>
      <c r="DU95" s="16" t="str">
        <f>IF(DV95&gt;0, "true", "false")</f>
        <v>true</v>
      </c>
      <c r="DV95" s="76">
        <f>AT95</f>
        <v>0.5948</v>
      </c>
    </row>
    <row r="96" spans="27:126" x14ac:dyDescent="0.35">
      <c r="AA96" s="74">
        <v>1.5</v>
      </c>
      <c r="AB96" s="73">
        <f t="shared" si="251"/>
        <v>5.5154990282294722</v>
      </c>
      <c r="AC96" s="47" t="s">
        <v>10</v>
      </c>
      <c r="AD96" s="47" t="s">
        <v>1</v>
      </c>
      <c r="AE96" s="16">
        <f>[1]T1_o_Abbruch!E177</f>
        <v>42</v>
      </c>
      <c r="AF96" s="16">
        <f>[1]T1_o_Abbruch!E178</f>
        <v>60</v>
      </c>
      <c r="AG96" s="16">
        <f>[1]T1_o_Abbruch!E179</f>
        <v>222.55796501626097</v>
      </c>
      <c r="AH96" s="16">
        <f>[1]T1_o_Abbruch!E175</f>
        <v>0.73640000000000005</v>
      </c>
      <c r="AI96" s="16">
        <f>[1]T1_o_Abbruch!F$177</f>
        <v>42</v>
      </c>
      <c r="AJ96" s="16">
        <f>[1]T1_o_Abbruch!F$178</f>
        <v>65</v>
      </c>
      <c r="AK96" s="16">
        <f>[1]T1_o_Abbruch!F$179</f>
        <v>222.55796501626097</v>
      </c>
      <c r="AL96" s="16">
        <f>[1]T1_o_Abbruch!F175</f>
        <v>0.68466666666666665</v>
      </c>
      <c r="AM96" s="16">
        <f>[1]T1_o_Abbruch!G$177</f>
        <v>42</v>
      </c>
      <c r="AN96" s="16">
        <f>[1]T1_o_Abbruch!G$178</f>
        <v>64</v>
      </c>
      <c r="AO96" s="16">
        <f>[1]T1_o_Abbruch!G$179</f>
        <v>222.55796501626097</v>
      </c>
      <c r="AP96" s="16">
        <f>[1]T1_o_Abbruch!G$154</f>
        <v>0.67359999999999998</v>
      </c>
      <c r="AQ96" s="16">
        <f>[1]T1_o_Abbruch!H$177</f>
        <v>42</v>
      </c>
      <c r="AR96" s="16">
        <f>[1]T1_o_Abbruch!H$178</f>
        <v>74</v>
      </c>
      <c r="AS96" s="16">
        <f>[1]T1_o_Abbruch!H$179</f>
        <v>222.55796501626097</v>
      </c>
      <c r="AT96" s="16">
        <f>[1]T1_o_Abbruch!H$154</f>
        <v>0.5948</v>
      </c>
      <c r="AU96" s="16">
        <f t="shared" si="252"/>
        <v>42</v>
      </c>
      <c r="AV96" s="16">
        <f t="shared" si="253"/>
        <v>60</v>
      </c>
      <c r="AW96" s="16">
        <f t="shared" si="254"/>
        <v>222.55796501626097</v>
      </c>
      <c r="AX96" s="47" t="str">
        <f>IF(AY96&gt;0, "true", "false")</f>
        <v>true</v>
      </c>
      <c r="AY96" s="16">
        <f>AH96</f>
        <v>0.73640000000000005</v>
      </c>
      <c r="AZ96" s="16">
        <f t="shared" si="255"/>
        <v>42</v>
      </c>
      <c r="BA96" s="16">
        <f t="shared" si="256"/>
        <v>60</v>
      </c>
      <c r="BB96" s="16">
        <f t="shared" si="257"/>
        <v>222.55796501626097</v>
      </c>
      <c r="BC96" s="16" t="str">
        <f>IF(BD96&gt;0, "true", "false")</f>
        <v>true</v>
      </c>
      <c r="BD96" s="16">
        <f>AH96</f>
        <v>0.73640000000000005</v>
      </c>
      <c r="BE96" s="16">
        <f t="shared" si="258"/>
        <v>42</v>
      </c>
      <c r="BF96" s="16">
        <f t="shared" si="259"/>
        <v>60</v>
      </c>
      <c r="BG96" s="16">
        <f t="shared" si="260"/>
        <v>222.55796501626097</v>
      </c>
      <c r="BH96" s="16" t="str">
        <f>IF(BI96&gt;0, "true", "false")</f>
        <v>true</v>
      </c>
      <c r="BI96" s="16">
        <f>AH96</f>
        <v>0.73640000000000005</v>
      </c>
      <c r="BJ96" s="16">
        <f t="shared" si="261"/>
        <v>42</v>
      </c>
      <c r="BK96" s="16">
        <f t="shared" si="262"/>
        <v>60</v>
      </c>
      <c r="BL96" s="16">
        <f t="shared" si="263"/>
        <v>222.55796501626097</v>
      </c>
      <c r="BM96" s="16" t="str">
        <f>IF(BN96&gt;0, "true", "false")</f>
        <v>true</v>
      </c>
      <c r="BN96" s="16">
        <f>AH96</f>
        <v>0.73640000000000005</v>
      </c>
      <c r="BO96" s="16">
        <f t="shared" si="264"/>
        <v>42</v>
      </c>
      <c r="BP96" s="16">
        <f t="shared" si="265"/>
        <v>60</v>
      </c>
      <c r="BQ96" s="16">
        <f t="shared" si="266"/>
        <v>222.55796501626097</v>
      </c>
      <c r="BR96" s="16" t="str">
        <f>IF(BS96&gt;0, "true", "false")</f>
        <v>true</v>
      </c>
      <c r="BS96" s="16">
        <f>AL96</f>
        <v>0.68466666666666665</v>
      </c>
      <c r="BT96" s="16">
        <f t="shared" si="267"/>
        <v>42</v>
      </c>
      <c r="BU96" s="16">
        <f t="shared" si="268"/>
        <v>60</v>
      </c>
      <c r="BV96" s="16">
        <f t="shared" si="269"/>
        <v>222.55796501626097</v>
      </c>
      <c r="BW96" s="16" t="str">
        <f>IF(BX96&gt;0, "true", "false")</f>
        <v>true</v>
      </c>
      <c r="BX96" s="16">
        <f>AL96</f>
        <v>0.68466666666666665</v>
      </c>
      <c r="BY96" s="16">
        <f t="shared" si="270"/>
        <v>42</v>
      </c>
      <c r="BZ96" s="16">
        <f t="shared" si="271"/>
        <v>60</v>
      </c>
      <c r="CA96" s="16">
        <f t="shared" si="272"/>
        <v>222.55796501626097</v>
      </c>
      <c r="CB96" s="16" t="str">
        <f>IF(CC96&gt;0, "true", "false")</f>
        <v>true</v>
      </c>
      <c r="CC96" s="16">
        <f>AL96</f>
        <v>0.68466666666666665</v>
      </c>
      <c r="CD96" s="16">
        <f t="shared" si="273"/>
        <v>42</v>
      </c>
      <c r="CE96" s="16">
        <f t="shared" si="274"/>
        <v>60</v>
      </c>
      <c r="CF96" s="16">
        <f t="shared" si="275"/>
        <v>222.55796501626097</v>
      </c>
      <c r="CG96" s="16" t="str">
        <f>IF(CH96&gt;0, "true", "false")</f>
        <v>true</v>
      </c>
      <c r="CH96" s="16">
        <f>AL96</f>
        <v>0.68466666666666665</v>
      </c>
      <c r="CI96" s="16">
        <f t="shared" si="276"/>
        <v>42</v>
      </c>
      <c r="CJ96" s="16">
        <f t="shared" si="277"/>
        <v>60</v>
      </c>
      <c r="CK96" s="16">
        <f t="shared" si="278"/>
        <v>222.55796501626097</v>
      </c>
      <c r="CL96" s="16" t="str">
        <f>IF(CM96&gt;0, "true", "false")</f>
        <v>true</v>
      </c>
      <c r="CM96" s="76">
        <f>AP96</f>
        <v>0.67359999999999998</v>
      </c>
      <c r="CN96" s="16">
        <f t="shared" si="279"/>
        <v>42</v>
      </c>
      <c r="CO96" s="16">
        <f t="shared" si="280"/>
        <v>60</v>
      </c>
      <c r="CP96" s="16">
        <f t="shared" si="281"/>
        <v>222.55796501626097</v>
      </c>
      <c r="CQ96" s="16" t="str">
        <f>IF(CR96&gt;0, "true", "false")</f>
        <v>true</v>
      </c>
      <c r="CR96" s="76">
        <f>AP96</f>
        <v>0.67359999999999998</v>
      </c>
      <c r="CS96" s="16">
        <f t="shared" si="282"/>
        <v>42</v>
      </c>
      <c r="CT96" s="16">
        <f t="shared" si="283"/>
        <v>60</v>
      </c>
      <c r="CU96" s="16">
        <f t="shared" si="284"/>
        <v>222.55796501626097</v>
      </c>
      <c r="CV96" s="16" t="str">
        <f>IF(CW96&gt;0, "true", "false")</f>
        <v>true</v>
      </c>
      <c r="CW96" s="76">
        <f>AP96</f>
        <v>0.67359999999999998</v>
      </c>
      <c r="CX96" s="16">
        <f t="shared" si="285"/>
        <v>42</v>
      </c>
      <c r="CY96" s="16">
        <f t="shared" si="286"/>
        <v>60</v>
      </c>
      <c r="CZ96" s="16">
        <f t="shared" si="287"/>
        <v>222.55796501626097</v>
      </c>
      <c r="DA96" s="16" t="str">
        <f>IF(DB96&gt;0, "true", "false")</f>
        <v>true</v>
      </c>
      <c r="DB96" s="76">
        <f>AP96</f>
        <v>0.67359999999999998</v>
      </c>
      <c r="DC96" s="16">
        <f t="shared" si="288"/>
        <v>42</v>
      </c>
      <c r="DD96" s="16">
        <f t="shared" si="289"/>
        <v>84.852813742385706</v>
      </c>
      <c r="DE96" s="16">
        <f t="shared" si="290"/>
        <v>222.55796501626097</v>
      </c>
      <c r="DF96" s="16" t="str">
        <f>IF(DG96&gt;0, "true", "false")</f>
        <v>true</v>
      </c>
      <c r="DG96" s="76">
        <f>AT96</f>
        <v>0.5948</v>
      </c>
      <c r="DH96" s="16">
        <f t="shared" si="291"/>
        <v>42</v>
      </c>
      <c r="DI96" s="16">
        <f t="shared" si="292"/>
        <v>84.852813742385706</v>
      </c>
      <c r="DJ96" s="16">
        <f t="shared" si="293"/>
        <v>222.55796501626097</v>
      </c>
      <c r="DK96" s="16" t="str">
        <f>IF(DL96&gt;0, "true", "false")</f>
        <v>true</v>
      </c>
      <c r="DL96" s="76">
        <f>AT96</f>
        <v>0.5948</v>
      </c>
      <c r="DM96" s="16">
        <f t="shared" si="294"/>
        <v>42</v>
      </c>
      <c r="DN96" s="16">
        <f t="shared" si="295"/>
        <v>84.852813742385706</v>
      </c>
      <c r="DO96" s="16">
        <f t="shared" si="296"/>
        <v>222.55796501626097</v>
      </c>
      <c r="DP96" s="16" t="str">
        <f>IF(DQ96&gt;0, "true", "false")</f>
        <v>true</v>
      </c>
      <c r="DQ96" s="76">
        <f>AT96</f>
        <v>0.5948</v>
      </c>
      <c r="DR96" s="16">
        <f t="shared" si="297"/>
        <v>42</v>
      </c>
      <c r="DS96" s="16">
        <f t="shared" si="298"/>
        <v>84.852813742385706</v>
      </c>
      <c r="DT96" s="16">
        <f t="shared" si="299"/>
        <v>222.55796501626097</v>
      </c>
      <c r="DU96" s="16" t="str">
        <f>IF(DV96&gt;0, "true", "false")</f>
        <v>true</v>
      </c>
      <c r="DV96" s="76">
        <f>AT96</f>
        <v>0.5948</v>
      </c>
    </row>
    <row r="97" spans="27:126" x14ac:dyDescent="0.35">
      <c r="AA97" s="74">
        <v>1.5</v>
      </c>
      <c r="AB97" s="73">
        <f t="shared" si="251"/>
        <v>3.7846437388983762</v>
      </c>
      <c r="AC97" s="47" t="s">
        <v>11</v>
      </c>
      <c r="AD97" s="47" t="s">
        <v>1</v>
      </c>
      <c r="AE97" s="16">
        <f>[1]T1_o_Abbruch!E202</f>
        <v>57</v>
      </c>
      <c r="AF97" s="16">
        <f>[1]T1_o_Abbruch!E203</f>
        <v>104</v>
      </c>
      <c r="AG97" s="16">
        <f>[1]T1_o_Abbruch!E204</f>
        <v>365.75651145644741</v>
      </c>
      <c r="AH97" s="16">
        <f>[1]T1_o_Abbruch!E200</f>
        <v>0.58520000000000005</v>
      </c>
      <c r="AI97" s="16">
        <f>[1]T1_o_Abbruch!F202</f>
        <v>57</v>
      </c>
      <c r="AJ97" s="16">
        <f>[1]T1_o_Abbruch!F203</f>
        <v>145</v>
      </c>
      <c r="AK97" s="16">
        <f>[1]T1_o_Abbruch!F204</f>
        <v>365.75651145644741</v>
      </c>
      <c r="AL97" s="16">
        <f>[1]T1_o_Abbruch!F200</f>
        <v>0.50166666666666671</v>
      </c>
      <c r="AM97" s="16">
        <f>[1]T1_o_Abbruch!G202</f>
        <v>57</v>
      </c>
      <c r="AN97" s="16">
        <f>[1]T1_o_Abbruch!G203</f>
        <v>150</v>
      </c>
      <c r="AO97" s="16">
        <f>[1]T1_o_Abbruch!G204</f>
        <v>365.75651145644741</v>
      </c>
      <c r="AP97" s="16">
        <f>[1]T1_o_Abbruch!G200</f>
        <v>0.51759999999999995</v>
      </c>
      <c r="AQ97" s="16">
        <f>[1]T1_o_Abbruch!H202</f>
        <v>57</v>
      </c>
      <c r="AR97" s="16">
        <f>[1]T1_o_Abbruch!H203</f>
        <v>181</v>
      </c>
      <c r="AS97" s="16">
        <f>[1]T1_o_Abbruch!H204</f>
        <v>365.75651145644741</v>
      </c>
      <c r="AT97" s="16">
        <f>[1]T1_o_Abbruch!H200</f>
        <v>0.36559999999999998</v>
      </c>
      <c r="AU97" s="16">
        <f t="shared" si="252"/>
        <v>57</v>
      </c>
      <c r="AV97" s="16">
        <f t="shared" si="253"/>
        <v>104</v>
      </c>
      <c r="AW97" s="16">
        <f t="shared" si="254"/>
        <v>365.75651145644741</v>
      </c>
      <c r="AX97" s="47" t="str">
        <f>IF(AY97&gt;0, "true", "false")</f>
        <v>true</v>
      </c>
      <c r="AY97" s="16">
        <f>AH97</f>
        <v>0.58520000000000005</v>
      </c>
      <c r="AZ97" s="16">
        <f t="shared" si="255"/>
        <v>57</v>
      </c>
      <c r="BA97" s="16">
        <f t="shared" si="256"/>
        <v>104</v>
      </c>
      <c r="BB97" s="16">
        <f t="shared" si="257"/>
        <v>365.75651145644741</v>
      </c>
      <c r="BC97" s="16" t="str">
        <f>IF(BD97&gt;0, "true", "false")</f>
        <v>true</v>
      </c>
      <c r="BD97" s="16">
        <f>AH97</f>
        <v>0.58520000000000005</v>
      </c>
      <c r="BE97" s="16">
        <f t="shared" si="258"/>
        <v>57</v>
      </c>
      <c r="BF97" s="16">
        <f t="shared" si="259"/>
        <v>104</v>
      </c>
      <c r="BG97" s="16">
        <f t="shared" si="260"/>
        <v>365.75651145644741</v>
      </c>
      <c r="BH97" s="16" t="str">
        <f>IF(BI97&gt;0, "true", "false")</f>
        <v>true</v>
      </c>
      <c r="BI97" s="16">
        <f>AH97</f>
        <v>0.58520000000000005</v>
      </c>
      <c r="BJ97" s="16">
        <f t="shared" si="261"/>
        <v>57</v>
      </c>
      <c r="BK97" s="16">
        <f t="shared" si="262"/>
        <v>104</v>
      </c>
      <c r="BL97" s="16">
        <f t="shared" si="263"/>
        <v>365.75651145644741</v>
      </c>
      <c r="BM97" s="16" t="str">
        <f>IF(BN97&gt;0, "true", "false")</f>
        <v>true</v>
      </c>
      <c r="BN97" s="16">
        <f>AH97</f>
        <v>0.58520000000000005</v>
      </c>
      <c r="BO97" s="16">
        <f t="shared" si="264"/>
        <v>57</v>
      </c>
      <c r="BP97" s="16">
        <f t="shared" si="265"/>
        <v>135.20000000000002</v>
      </c>
      <c r="BQ97" s="16">
        <f t="shared" si="266"/>
        <v>365.75651145644741</v>
      </c>
      <c r="BR97" s="16" t="str">
        <f>IF(BS97&gt;0, "true", "false")</f>
        <v>true</v>
      </c>
      <c r="BS97" s="16">
        <f>AL97</f>
        <v>0.50166666666666671</v>
      </c>
      <c r="BT97" s="16">
        <f t="shared" si="267"/>
        <v>57</v>
      </c>
      <c r="BU97" s="16">
        <f t="shared" si="268"/>
        <v>135.20000000000002</v>
      </c>
      <c r="BV97" s="16">
        <f t="shared" si="269"/>
        <v>365.75651145644741</v>
      </c>
      <c r="BW97" s="16" t="str">
        <f>IF(BX97&gt;0, "true", "false")</f>
        <v>true</v>
      </c>
      <c r="BX97" s="16">
        <f>AL97</f>
        <v>0.50166666666666671</v>
      </c>
      <c r="BY97" s="16">
        <f t="shared" si="270"/>
        <v>57</v>
      </c>
      <c r="BZ97" s="16">
        <f t="shared" si="271"/>
        <v>135.20000000000002</v>
      </c>
      <c r="CA97" s="16">
        <f t="shared" si="272"/>
        <v>365.75651145644741</v>
      </c>
      <c r="CB97" s="16" t="str">
        <f>IF(CC97&gt;0, "true", "false")</f>
        <v>true</v>
      </c>
      <c r="CC97" s="16">
        <f>AL97</f>
        <v>0.50166666666666671</v>
      </c>
      <c r="CD97" s="16">
        <f t="shared" si="273"/>
        <v>57</v>
      </c>
      <c r="CE97" s="16">
        <f t="shared" si="274"/>
        <v>135.20000000000002</v>
      </c>
      <c r="CF97" s="16">
        <f t="shared" si="275"/>
        <v>365.75651145644741</v>
      </c>
      <c r="CG97" s="16" t="str">
        <f>IF(CH97&gt;0, "true", "false")</f>
        <v>true</v>
      </c>
      <c r="CH97" s="16">
        <f>AL97</f>
        <v>0.50166666666666671</v>
      </c>
      <c r="CI97" s="16">
        <f t="shared" si="276"/>
        <v>57</v>
      </c>
      <c r="CJ97" s="16">
        <f t="shared" si="277"/>
        <v>156</v>
      </c>
      <c r="CK97" s="16">
        <f t="shared" si="278"/>
        <v>365.75651145644741</v>
      </c>
      <c r="CL97" s="16" t="str">
        <f>IF(CM97&gt;0, "true", "false")</f>
        <v>true</v>
      </c>
      <c r="CM97" s="76">
        <f>AP97</f>
        <v>0.51759999999999995</v>
      </c>
      <c r="CN97" s="16">
        <f t="shared" si="279"/>
        <v>57</v>
      </c>
      <c r="CO97" s="16">
        <f t="shared" si="280"/>
        <v>156</v>
      </c>
      <c r="CP97" s="16">
        <f t="shared" si="281"/>
        <v>365.75651145644741</v>
      </c>
      <c r="CQ97" s="16" t="str">
        <f>IF(CR97&gt;0, "true", "false")</f>
        <v>true</v>
      </c>
      <c r="CR97" s="76">
        <f>AP97</f>
        <v>0.51759999999999995</v>
      </c>
      <c r="CS97" s="16">
        <f t="shared" si="282"/>
        <v>57</v>
      </c>
      <c r="CT97" s="16">
        <f t="shared" si="283"/>
        <v>156</v>
      </c>
      <c r="CU97" s="16">
        <f t="shared" si="284"/>
        <v>365.75651145644741</v>
      </c>
      <c r="CV97" s="16" t="str">
        <f>IF(CW97&gt;0, "true", "false")</f>
        <v>true</v>
      </c>
      <c r="CW97" s="76">
        <f>AP97</f>
        <v>0.51759999999999995</v>
      </c>
      <c r="CX97" s="16">
        <f t="shared" si="285"/>
        <v>57</v>
      </c>
      <c r="CY97" s="16">
        <f t="shared" si="286"/>
        <v>156</v>
      </c>
      <c r="CZ97" s="16">
        <f t="shared" si="287"/>
        <v>365.75651145644741</v>
      </c>
      <c r="DA97" s="16" t="str">
        <f>IF(DB97&gt;0, "true", "false")</f>
        <v>true</v>
      </c>
      <c r="DB97" s="76">
        <f>AP97</f>
        <v>0.51759999999999995</v>
      </c>
      <c r="DC97" s="16">
        <f t="shared" si="288"/>
        <v>57</v>
      </c>
      <c r="DD97" s="16">
        <f t="shared" si="289"/>
        <v>206.43410570930376</v>
      </c>
      <c r="DE97" s="16">
        <f t="shared" si="290"/>
        <v>365.75651145644741</v>
      </c>
      <c r="DF97" s="16" t="str">
        <f>IF(DG97&gt;0, "true", "false")</f>
        <v>true</v>
      </c>
      <c r="DG97" s="76">
        <f>AT97</f>
        <v>0.36559999999999998</v>
      </c>
      <c r="DH97" s="16">
        <f t="shared" si="291"/>
        <v>57</v>
      </c>
      <c r="DI97" s="16">
        <f t="shared" si="292"/>
        <v>206.43410570930376</v>
      </c>
      <c r="DJ97" s="16">
        <f t="shared" si="293"/>
        <v>365.75651145644741</v>
      </c>
      <c r="DK97" s="16" t="str">
        <f>IF(DL97&gt;0, "true", "false")</f>
        <v>true</v>
      </c>
      <c r="DL97" s="76">
        <f>AT97</f>
        <v>0.36559999999999998</v>
      </c>
      <c r="DM97" s="16">
        <f t="shared" si="294"/>
        <v>57</v>
      </c>
      <c r="DN97" s="16">
        <f t="shared" si="295"/>
        <v>206.43410570930376</v>
      </c>
      <c r="DO97" s="16">
        <f t="shared" si="296"/>
        <v>365.75651145644741</v>
      </c>
      <c r="DP97" s="16" t="str">
        <f>IF(DQ97&gt;0, "true", "false")</f>
        <v>true</v>
      </c>
      <c r="DQ97" s="76">
        <f>AT97</f>
        <v>0.36559999999999998</v>
      </c>
      <c r="DR97" s="16">
        <f t="shared" si="297"/>
        <v>57</v>
      </c>
      <c r="DS97" s="16">
        <f t="shared" si="298"/>
        <v>206.43410570930376</v>
      </c>
      <c r="DT97" s="16">
        <f t="shared" si="299"/>
        <v>365.75651145644741</v>
      </c>
      <c r="DU97" s="16" t="str">
        <f>IF(DV97&gt;0, "true", "false")</f>
        <v>true</v>
      </c>
      <c r="DV97" s="76">
        <f>AT97</f>
        <v>0.36559999999999998</v>
      </c>
    </row>
    <row r="98" spans="27:126" x14ac:dyDescent="0.35">
      <c r="AA98" s="74" t="s">
        <v>114</v>
      </c>
      <c r="AB98" s="73" t="str">
        <f t="shared" si="251"/>
        <v>-</v>
      </c>
      <c r="AC98" s="47" t="s">
        <v>12</v>
      </c>
      <c r="AD98" s="47" t="s">
        <v>1</v>
      </c>
      <c r="AE98" s="16"/>
      <c r="AF98" s="16"/>
      <c r="AG98" s="16" t="str">
        <f t="shared" ref="AG98:AG103" si="300">IF(MAX(AV13,BA13,BF13,BK13,BP13,BU13,BZ13,CE13,CJ13,CO13,CT13,CY13,DD13,DI13,DN13,DS13)=0,"N/A",MAX(AV13,BA13,BF13,BK13,BP13,BU13,BZ13,CE13,CJ13,CO13,CT13,CY13,DD13,DI13,DN13,DS13))</f>
        <v>N/A</v>
      </c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 t="str">
        <f t="shared" si="252"/>
        <v>N/A</v>
      </c>
      <c r="AV98" s="16" t="str">
        <f t="shared" si="253"/>
        <v>N/A</v>
      </c>
      <c r="AW98" s="16" t="str">
        <f t="shared" si="254"/>
        <v>N/A</v>
      </c>
      <c r="AX98" s="16"/>
      <c r="AY98" s="16"/>
      <c r="AZ98" s="16" t="str">
        <f t="shared" si="255"/>
        <v>N/A</v>
      </c>
      <c r="BA98" s="16" t="str">
        <f t="shared" si="256"/>
        <v>N/A</v>
      </c>
      <c r="BB98" s="16" t="str">
        <f t="shared" si="257"/>
        <v>N/A</v>
      </c>
      <c r="BC98" s="16"/>
      <c r="BD98" s="16"/>
      <c r="BE98" s="16" t="str">
        <f t="shared" si="258"/>
        <v>N/A</v>
      </c>
      <c r="BF98" s="16" t="str">
        <f t="shared" si="259"/>
        <v>N/A</v>
      </c>
      <c r="BG98" s="16" t="str">
        <f t="shared" si="260"/>
        <v>N/A</v>
      </c>
      <c r="BH98" s="16"/>
      <c r="BI98" s="16"/>
      <c r="BJ98" s="16" t="str">
        <f t="shared" si="261"/>
        <v>N/A</v>
      </c>
      <c r="BK98" s="16" t="str">
        <f t="shared" si="262"/>
        <v>N/A</v>
      </c>
      <c r="BL98" s="16" t="str">
        <f t="shared" si="263"/>
        <v>N/A</v>
      </c>
      <c r="BM98" s="16"/>
      <c r="BN98" s="16"/>
      <c r="BO98" s="16" t="str">
        <f t="shared" si="264"/>
        <v>N/A</v>
      </c>
      <c r="BP98" s="16" t="str">
        <f t="shared" si="265"/>
        <v>N/A</v>
      </c>
      <c r="BQ98" s="16" t="str">
        <f t="shared" si="266"/>
        <v>N/A</v>
      </c>
      <c r="BR98" s="16"/>
      <c r="BS98" s="16"/>
      <c r="BT98" s="16" t="str">
        <f t="shared" si="267"/>
        <v>N/A</v>
      </c>
      <c r="BU98" s="16" t="str">
        <f t="shared" si="268"/>
        <v>N/A</v>
      </c>
      <c r="BV98" s="16" t="str">
        <f t="shared" si="269"/>
        <v>N/A</v>
      </c>
      <c r="BW98" s="16"/>
      <c r="BX98" s="16"/>
      <c r="BY98" s="16" t="str">
        <f t="shared" si="270"/>
        <v>N/A</v>
      </c>
      <c r="BZ98" s="16" t="str">
        <f t="shared" si="271"/>
        <v>N/A</v>
      </c>
      <c r="CA98" s="16" t="str">
        <f t="shared" si="272"/>
        <v>N/A</v>
      </c>
      <c r="CB98" s="16"/>
      <c r="CC98" s="16"/>
      <c r="CD98" s="16" t="str">
        <f t="shared" si="273"/>
        <v>N/A</v>
      </c>
      <c r="CE98" s="16" t="str">
        <f t="shared" si="274"/>
        <v>N/A</v>
      </c>
      <c r="CF98" s="16" t="str">
        <f t="shared" si="275"/>
        <v>N/A</v>
      </c>
      <c r="CG98" s="16"/>
      <c r="CH98" s="16"/>
      <c r="CI98" s="16" t="str">
        <f t="shared" si="276"/>
        <v>N/A</v>
      </c>
      <c r="CJ98" s="16" t="str">
        <f t="shared" si="277"/>
        <v>N/A</v>
      </c>
      <c r="CK98" s="16" t="str">
        <f t="shared" si="278"/>
        <v>N/A</v>
      </c>
      <c r="CL98" s="16"/>
      <c r="CM98" s="16"/>
      <c r="CN98" s="16" t="str">
        <f t="shared" si="279"/>
        <v>N/A</v>
      </c>
      <c r="CO98" s="16" t="str">
        <f t="shared" si="280"/>
        <v>N/A</v>
      </c>
      <c r="CP98" s="16" t="str">
        <f t="shared" si="281"/>
        <v>N/A</v>
      </c>
      <c r="CQ98" s="16"/>
      <c r="CR98" s="16"/>
      <c r="CS98" s="16" t="str">
        <f t="shared" si="282"/>
        <v>N/A</v>
      </c>
      <c r="CT98" s="16" t="str">
        <f t="shared" si="283"/>
        <v>N/A</v>
      </c>
      <c r="CU98" s="16" t="str">
        <f t="shared" si="284"/>
        <v>N/A</v>
      </c>
      <c r="CV98" s="16"/>
      <c r="CW98" s="16"/>
      <c r="CX98" s="16" t="str">
        <f t="shared" si="285"/>
        <v>N/A</v>
      </c>
      <c r="CY98" s="16" t="str">
        <f t="shared" si="286"/>
        <v>N/A</v>
      </c>
      <c r="CZ98" s="16" t="str">
        <f t="shared" si="287"/>
        <v>N/A</v>
      </c>
      <c r="DA98" s="16"/>
      <c r="DB98" s="16"/>
      <c r="DC98" s="16" t="str">
        <f t="shared" si="288"/>
        <v>N/A</v>
      </c>
      <c r="DD98" s="16" t="str">
        <f t="shared" si="289"/>
        <v>N/A</v>
      </c>
      <c r="DE98" s="16" t="str">
        <f t="shared" si="290"/>
        <v>N/A</v>
      </c>
      <c r="DF98" s="16"/>
      <c r="DG98" s="16"/>
      <c r="DH98" s="16" t="str">
        <f t="shared" si="291"/>
        <v>N/A</v>
      </c>
      <c r="DI98" s="16" t="str">
        <f t="shared" si="292"/>
        <v>N/A</v>
      </c>
      <c r="DJ98" s="16" t="str">
        <f t="shared" si="293"/>
        <v>N/A</v>
      </c>
      <c r="DK98" s="16"/>
      <c r="DL98" s="16"/>
      <c r="DM98" s="16" t="str">
        <f t="shared" si="294"/>
        <v>N/A</v>
      </c>
      <c r="DN98" s="16" t="str">
        <f t="shared" si="295"/>
        <v>N/A</v>
      </c>
      <c r="DO98" s="16" t="str">
        <f t="shared" si="296"/>
        <v>N/A</v>
      </c>
      <c r="DP98" s="16"/>
      <c r="DQ98" s="16"/>
      <c r="DR98" s="16" t="str">
        <f t="shared" si="297"/>
        <v>N/A</v>
      </c>
      <c r="DS98" s="16" t="str">
        <f t="shared" si="298"/>
        <v>N/A</v>
      </c>
      <c r="DT98" s="16" t="str">
        <f t="shared" si="299"/>
        <v>N/A</v>
      </c>
      <c r="DU98" s="16"/>
      <c r="DV98" s="16"/>
    </row>
    <row r="99" spans="27:126" x14ac:dyDescent="0.35">
      <c r="AA99" s="74" t="s">
        <v>114</v>
      </c>
      <c r="AB99" s="73" t="str">
        <f t="shared" si="251"/>
        <v>-</v>
      </c>
      <c r="AC99" s="47" t="s">
        <v>13</v>
      </c>
      <c r="AD99" s="47" t="s">
        <v>1</v>
      </c>
      <c r="AE99" s="16"/>
      <c r="AF99" s="16"/>
      <c r="AG99" s="16" t="str">
        <f t="shared" si="300"/>
        <v>N/A</v>
      </c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 t="str">
        <f t="shared" si="252"/>
        <v>N/A</v>
      </c>
      <c r="AV99" s="16" t="str">
        <f t="shared" si="253"/>
        <v>N/A</v>
      </c>
      <c r="AW99" s="16" t="str">
        <f t="shared" si="254"/>
        <v>N/A</v>
      </c>
      <c r="AX99" s="16"/>
      <c r="AY99" s="16"/>
      <c r="AZ99" s="16" t="str">
        <f t="shared" si="255"/>
        <v>N/A</v>
      </c>
      <c r="BA99" s="16" t="str">
        <f t="shared" si="256"/>
        <v>N/A</v>
      </c>
      <c r="BB99" s="16" t="str">
        <f t="shared" si="257"/>
        <v>N/A</v>
      </c>
      <c r="BC99" s="16"/>
      <c r="BD99" s="16"/>
      <c r="BE99" s="16" t="str">
        <f t="shared" si="258"/>
        <v>N/A</v>
      </c>
      <c r="BF99" s="16" t="str">
        <f t="shared" si="259"/>
        <v>N/A</v>
      </c>
      <c r="BG99" s="16" t="str">
        <f t="shared" si="260"/>
        <v>N/A</v>
      </c>
      <c r="BH99" s="16"/>
      <c r="BI99" s="16"/>
      <c r="BJ99" s="16" t="str">
        <f t="shared" si="261"/>
        <v>N/A</v>
      </c>
      <c r="BK99" s="16" t="str">
        <f t="shared" si="262"/>
        <v>N/A</v>
      </c>
      <c r="BL99" s="16" t="str">
        <f t="shared" si="263"/>
        <v>N/A</v>
      </c>
      <c r="BM99" s="16"/>
      <c r="BN99" s="16"/>
      <c r="BO99" s="16" t="str">
        <f t="shared" si="264"/>
        <v>N/A</v>
      </c>
      <c r="BP99" s="16" t="str">
        <f t="shared" si="265"/>
        <v>N/A</v>
      </c>
      <c r="BQ99" s="16" t="str">
        <f t="shared" si="266"/>
        <v>N/A</v>
      </c>
      <c r="BR99" s="16"/>
      <c r="BS99" s="16"/>
      <c r="BT99" s="16" t="str">
        <f t="shared" si="267"/>
        <v>N/A</v>
      </c>
      <c r="BU99" s="16" t="str">
        <f t="shared" si="268"/>
        <v>N/A</v>
      </c>
      <c r="BV99" s="16" t="str">
        <f t="shared" si="269"/>
        <v>N/A</v>
      </c>
      <c r="BW99" s="16"/>
      <c r="BX99" s="16"/>
      <c r="BY99" s="16" t="str">
        <f t="shared" si="270"/>
        <v>N/A</v>
      </c>
      <c r="BZ99" s="16" t="str">
        <f t="shared" si="271"/>
        <v>N/A</v>
      </c>
      <c r="CA99" s="16" t="str">
        <f t="shared" si="272"/>
        <v>N/A</v>
      </c>
      <c r="CB99" s="16"/>
      <c r="CC99" s="16"/>
      <c r="CD99" s="16" t="str">
        <f t="shared" si="273"/>
        <v>N/A</v>
      </c>
      <c r="CE99" s="16" t="str">
        <f t="shared" si="274"/>
        <v>N/A</v>
      </c>
      <c r="CF99" s="16" t="str">
        <f t="shared" si="275"/>
        <v>N/A</v>
      </c>
      <c r="CG99" s="16"/>
      <c r="CH99" s="16"/>
      <c r="CI99" s="16" t="str">
        <f t="shared" si="276"/>
        <v>N/A</v>
      </c>
      <c r="CJ99" s="16" t="str">
        <f t="shared" si="277"/>
        <v>N/A</v>
      </c>
      <c r="CK99" s="16" t="str">
        <f t="shared" si="278"/>
        <v>N/A</v>
      </c>
      <c r="CL99" s="16"/>
      <c r="CM99" s="16"/>
      <c r="CN99" s="16" t="str">
        <f t="shared" si="279"/>
        <v>N/A</v>
      </c>
      <c r="CO99" s="16" t="str">
        <f t="shared" si="280"/>
        <v>N/A</v>
      </c>
      <c r="CP99" s="16" t="str">
        <f t="shared" si="281"/>
        <v>N/A</v>
      </c>
      <c r="CQ99" s="16"/>
      <c r="CR99" s="16"/>
      <c r="CS99" s="16" t="str">
        <f t="shared" si="282"/>
        <v>N/A</v>
      </c>
      <c r="CT99" s="16" t="str">
        <f t="shared" si="283"/>
        <v>N/A</v>
      </c>
      <c r="CU99" s="16" t="str">
        <f t="shared" si="284"/>
        <v>N/A</v>
      </c>
      <c r="CV99" s="16"/>
      <c r="CW99" s="16"/>
      <c r="CX99" s="16" t="str">
        <f t="shared" si="285"/>
        <v>N/A</v>
      </c>
      <c r="CY99" s="16" t="str">
        <f t="shared" si="286"/>
        <v>N/A</v>
      </c>
      <c r="CZ99" s="16" t="str">
        <f t="shared" si="287"/>
        <v>N/A</v>
      </c>
      <c r="DA99" s="16"/>
      <c r="DB99" s="16"/>
      <c r="DC99" s="16" t="str">
        <f t="shared" si="288"/>
        <v>N/A</v>
      </c>
      <c r="DD99" s="16" t="str">
        <f t="shared" si="289"/>
        <v>N/A</v>
      </c>
      <c r="DE99" s="16" t="str">
        <f t="shared" si="290"/>
        <v>N/A</v>
      </c>
      <c r="DF99" s="16"/>
      <c r="DG99" s="16"/>
      <c r="DH99" s="16" t="str">
        <f t="shared" si="291"/>
        <v>N/A</v>
      </c>
      <c r="DI99" s="16" t="str">
        <f t="shared" si="292"/>
        <v>N/A</v>
      </c>
      <c r="DJ99" s="16" t="str">
        <f t="shared" si="293"/>
        <v>N/A</v>
      </c>
      <c r="DK99" s="16"/>
      <c r="DL99" s="16"/>
      <c r="DM99" s="16" t="str">
        <f t="shared" si="294"/>
        <v>N/A</v>
      </c>
      <c r="DN99" s="16" t="str">
        <f t="shared" si="295"/>
        <v>N/A</v>
      </c>
      <c r="DO99" s="16" t="str">
        <f t="shared" si="296"/>
        <v>N/A</v>
      </c>
      <c r="DP99" s="16"/>
      <c r="DQ99" s="16"/>
      <c r="DR99" s="16" t="str">
        <f t="shared" si="297"/>
        <v>N/A</v>
      </c>
      <c r="DS99" s="16" t="str">
        <f t="shared" si="298"/>
        <v>N/A</v>
      </c>
      <c r="DT99" s="16" t="str">
        <f t="shared" si="299"/>
        <v>N/A</v>
      </c>
      <c r="DU99" s="16"/>
      <c r="DV99" s="16"/>
    </row>
    <row r="100" spans="27:126" x14ac:dyDescent="0.35">
      <c r="AA100" s="74" t="s">
        <v>114</v>
      </c>
      <c r="AB100" s="73" t="str">
        <f t="shared" si="251"/>
        <v>-</v>
      </c>
      <c r="AC100" s="47" t="s">
        <v>14</v>
      </c>
      <c r="AD100" s="47" t="s">
        <v>1</v>
      </c>
      <c r="AE100" s="16"/>
      <c r="AF100" s="16"/>
      <c r="AG100" s="16" t="str">
        <f t="shared" si="300"/>
        <v>N/A</v>
      </c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 t="str">
        <f t="shared" si="252"/>
        <v>N/A</v>
      </c>
      <c r="AV100" s="16" t="str">
        <f t="shared" si="253"/>
        <v>N/A</v>
      </c>
      <c r="AW100" s="16" t="str">
        <f t="shared" si="254"/>
        <v>N/A</v>
      </c>
      <c r="AX100" s="16"/>
      <c r="AY100" s="16"/>
      <c r="AZ100" s="16" t="str">
        <f t="shared" si="255"/>
        <v>N/A</v>
      </c>
      <c r="BA100" s="16" t="str">
        <f t="shared" si="256"/>
        <v>N/A</v>
      </c>
      <c r="BB100" s="16" t="str">
        <f t="shared" si="257"/>
        <v>N/A</v>
      </c>
      <c r="BC100" s="16"/>
      <c r="BD100" s="16"/>
      <c r="BE100" s="16" t="str">
        <f t="shared" si="258"/>
        <v>N/A</v>
      </c>
      <c r="BF100" s="16" t="str">
        <f t="shared" si="259"/>
        <v>N/A</v>
      </c>
      <c r="BG100" s="16" t="str">
        <f t="shared" si="260"/>
        <v>N/A</v>
      </c>
      <c r="BH100" s="16"/>
      <c r="BI100" s="16"/>
      <c r="BJ100" s="16" t="str">
        <f t="shared" si="261"/>
        <v>N/A</v>
      </c>
      <c r="BK100" s="16" t="str">
        <f t="shared" si="262"/>
        <v>N/A</v>
      </c>
      <c r="BL100" s="16" t="str">
        <f t="shared" si="263"/>
        <v>N/A</v>
      </c>
      <c r="BM100" s="16"/>
      <c r="BN100" s="16"/>
      <c r="BO100" s="16" t="str">
        <f t="shared" si="264"/>
        <v>N/A</v>
      </c>
      <c r="BP100" s="16" t="str">
        <f t="shared" si="265"/>
        <v>N/A</v>
      </c>
      <c r="BQ100" s="16" t="str">
        <f t="shared" si="266"/>
        <v>N/A</v>
      </c>
      <c r="BR100" s="16"/>
      <c r="BS100" s="16"/>
      <c r="BT100" s="16" t="str">
        <f t="shared" si="267"/>
        <v>N/A</v>
      </c>
      <c r="BU100" s="16" t="str">
        <f t="shared" si="268"/>
        <v>N/A</v>
      </c>
      <c r="BV100" s="16" t="str">
        <f t="shared" si="269"/>
        <v>N/A</v>
      </c>
      <c r="BW100" s="16"/>
      <c r="BX100" s="16"/>
      <c r="BY100" s="16" t="str">
        <f t="shared" si="270"/>
        <v>N/A</v>
      </c>
      <c r="BZ100" s="16" t="str">
        <f t="shared" si="271"/>
        <v>N/A</v>
      </c>
      <c r="CA100" s="16" t="str">
        <f t="shared" si="272"/>
        <v>N/A</v>
      </c>
      <c r="CB100" s="16"/>
      <c r="CC100" s="16"/>
      <c r="CD100" s="16" t="str">
        <f t="shared" si="273"/>
        <v>N/A</v>
      </c>
      <c r="CE100" s="16" t="str">
        <f t="shared" si="274"/>
        <v>N/A</v>
      </c>
      <c r="CF100" s="16" t="str">
        <f t="shared" si="275"/>
        <v>N/A</v>
      </c>
      <c r="CG100" s="16"/>
      <c r="CH100" s="16"/>
      <c r="CI100" s="16" t="str">
        <f t="shared" si="276"/>
        <v>N/A</v>
      </c>
      <c r="CJ100" s="16" t="str">
        <f t="shared" si="277"/>
        <v>N/A</v>
      </c>
      <c r="CK100" s="16" t="str">
        <f t="shared" si="278"/>
        <v>N/A</v>
      </c>
      <c r="CL100" s="16"/>
      <c r="CM100" s="16"/>
      <c r="CN100" s="16" t="str">
        <f t="shared" si="279"/>
        <v>N/A</v>
      </c>
      <c r="CO100" s="16" t="str">
        <f t="shared" si="280"/>
        <v>N/A</v>
      </c>
      <c r="CP100" s="16" t="str">
        <f t="shared" si="281"/>
        <v>N/A</v>
      </c>
      <c r="CQ100" s="16"/>
      <c r="CR100" s="16"/>
      <c r="CS100" s="16" t="str">
        <f t="shared" si="282"/>
        <v>N/A</v>
      </c>
      <c r="CT100" s="16" t="str">
        <f t="shared" si="283"/>
        <v>N/A</v>
      </c>
      <c r="CU100" s="16" t="str">
        <f t="shared" si="284"/>
        <v>N/A</v>
      </c>
      <c r="CV100" s="16"/>
      <c r="CW100" s="16"/>
      <c r="CX100" s="16" t="str">
        <f t="shared" si="285"/>
        <v>N/A</v>
      </c>
      <c r="CY100" s="16" t="str">
        <f t="shared" si="286"/>
        <v>N/A</v>
      </c>
      <c r="CZ100" s="16" t="str">
        <f t="shared" si="287"/>
        <v>N/A</v>
      </c>
      <c r="DA100" s="16"/>
      <c r="DB100" s="16"/>
      <c r="DC100" s="16" t="str">
        <f t="shared" si="288"/>
        <v>N/A</v>
      </c>
      <c r="DD100" s="16" t="str">
        <f t="shared" si="289"/>
        <v>N/A</v>
      </c>
      <c r="DE100" s="16" t="str">
        <f t="shared" si="290"/>
        <v>N/A</v>
      </c>
      <c r="DF100" s="16"/>
      <c r="DG100" s="16"/>
      <c r="DH100" s="16" t="str">
        <f t="shared" si="291"/>
        <v>N/A</v>
      </c>
      <c r="DI100" s="16" t="str">
        <f t="shared" si="292"/>
        <v>N/A</v>
      </c>
      <c r="DJ100" s="16" t="str">
        <f t="shared" si="293"/>
        <v>N/A</v>
      </c>
      <c r="DK100" s="16"/>
      <c r="DL100" s="16"/>
      <c r="DM100" s="16" t="str">
        <f t="shared" si="294"/>
        <v>N/A</v>
      </c>
      <c r="DN100" s="16" t="str">
        <f t="shared" si="295"/>
        <v>N/A</v>
      </c>
      <c r="DO100" s="16" t="str">
        <f t="shared" si="296"/>
        <v>N/A</v>
      </c>
      <c r="DP100" s="16"/>
      <c r="DQ100" s="16"/>
      <c r="DR100" s="16" t="str">
        <f t="shared" si="297"/>
        <v>N/A</v>
      </c>
      <c r="DS100" s="16" t="str">
        <f t="shared" si="298"/>
        <v>N/A</v>
      </c>
      <c r="DT100" s="16" t="str">
        <f t="shared" si="299"/>
        <v>N/A</v>
      </c>
      <c r="DU100" s="16"/>
      <c r="DV100" s="16"/>
    </row>
    <row r="101" spans="27:126" x14ac:dyDescent="0.35">
      <c r="AA101" s="74" t="s">
        <v>114</v>
      </c>
      <c r="AB101" s="73" t="str">
        <f t="shared" si="251"/>
        <v>-</v>
      </c>
      <c r="AC101" s="47" t="s">
        <v>15</v>
      </c>
      <c r="AD101" s="47" t="s">
        <v>1</v>
      </c>
      <c r="AE101" s="16"/>
      <c r="AF101" s="16"/>
      <c r="AG101" s="16" t="str">
        <f t="shared" si="300"/>
        <v>N/A</v>
      </c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 t="str">
        <f t="shared" si="252"/>
        <v>N/A</v>
      </c>
      <c r="AV101" s="16" t="str">
        <f t="shared" si="253"/>
        <v>N/A</v>
      </c>
      <c r="AW101" s="16" t="str">
        <f t="shared" si="254"/>
        <v>N/A</v>
      </c>
      <c r="AX101" s="16"/>
      <c r="AY101" s="16"/>
      <c r="AZ101" s="16" t="str">
        <f t="shared" si="255"/>
        <v>N/A</v>
      </c>
      <c r="BA101" s="16" t="str">
        <f t="shared" si="256"/>
        <v>N/A</v>
      </c>
      <c r="BB101" s="16" t="str">
        <f t="shared" si="257"/>
        <v>N/A</v>
      </c>
      <c r="BC101" s="16"/>
      <c r="BD101" s="16"/>
      <c r="BE101" s="16" t="str">
        <f t="shared" si="258"/>
        <v>N/A</v>
      </c>
      <c r="BF101" s="16" t="str">
        <f t="shared" si="259"/>
        <v>N/A</v>
      </c>
      <c r="BG101" s="16" t="str">
        <f t="shared" si="260"/>
        <v>N/A</v>
      </c>
      <c r="BH101" s="16"/>
      <c r="BI101" s="16"/>
      <c r="BJ101" s="16" t="str">
        <f t="shared" si="261"/>
        <v>N/A</v>
      </c>
      <c r="BK101" s="16" t="str">
        <f t="shared" si="262"/>
        <v>N/A</v>
      </c>
      <c r="BL101" s="16" t="str">
        <f t="shared" si="263"/>
        <v>N/A</v>
      </c>
      <c r="BM101" s="16"/>
      <c r="BN101" s="16"/>
      <c r="BO101" s="16" t="str">
        <f t="shared" si="264"/>
        <v>N/A</v>
      </c>
      <c r="BP101" s="16" t="str">
        <f t="shared" si="265"/>
        <v>N/A</v>
      </c>
      <c r="BQ101" s="16" t="str">
        <f t="shared" si="266"/>
        <v>N/A</v>
      </c>
      <c r="BR101" s="16"/>
      <c r="BS101" s="16"/>
      <c r="BT101" s="16" t="str">
        <f t="shared" si="267"/>
        <v>N/A</v>
      </c>
      <c r="BU101" s="16" t="str">
        <f t="shared" si="268"/>
        <v>N/A</v>
      </c>
      <c r="BV101" s="16" t="str">
        <f t="shared" si="269"/>
        <v>N/A</v>
      </c>
      <c r="BW101" s="16"/>
      <c r="BX101" s="16"/>
      <c r="BY101" s="16" t="str">
        <f t="shared" si="270"/>
        <v>N/A</v>
      </c>
      <c r="BZ101" s="16" t="str">
        <f t="shared" si="271"/>
        <v>N/A</v>
      </c>
      <c r="CA101" s="16" t="str">
        <f t="shared" si="272"/>
        <v>N/A</v>
      </c>
      <c r="CB101" s="16"/>
      <c r="CC101" s="16"/>
      <c r="CD101" s="16" t="str">
        <f t="shared" si="273"/>
        <v>N/A</v>
      </c>
      <c r="CE101" s="16" t="str">
        <f t="shared" si="274"/>
        <v>N/A</v>
      </c>
      <c r="CF101" s="16" t="str">
        <f t="shared" si="275"/>
        <v>N/A</v>
      </c>
      <c r="CG101" s="16"/>
      <c r="CH101" s="16"/>
      <c r="CI101" s="16" t="str">
        <f t="shared" si="276"/>
        <v>N/A</v>
      </c>
      <c r="CJ101" s="16" t="str">
        <f t="shared" si="277"/>
        <v>N/A</v>
      </c>
      <c r="CK101" s="16" t="str">
        <f t="shared" si="278"/>
        <v>N/A</v>
      </c>
      <c r="CL101" s="16"/>
      <c r="CM101" s="16"/>
      <c r="CN101" s="16" t="str">
        <f t="shared" si="279"/>
        <v>N/A</v>
      </c>
      <c r="CO101" s="16" t="str">
        <f t="shared" si="280"/>
        <v>N/A</v>
      </c>
      <c r="CP101" s="16" t="str">
        <f t="shared" si="281"/>
        <v>N/A</v>
      </c>
      <c r="CQ101" s="16"/>
      <c r="CR101" s="16"/>
      <c r="CS101" s="16" t="str">
        <f t="shared" si="282"/>
        <v>N/A</v>
      </c>
      <c r="CT101" s="16" t="str">
        <f t="shared" si="283"/>
        <v>N/A</v>
      </c>
      <c r="CU101" s="16" t="str">
        <f t="shared" si="284"/>
        <v>N/A</v>
      </c>
      <c r="CV101" s="16"/>
      <c r="CW101" s="16"/>
      <c r="CX101" s="16" t="str">
        <f t="shared" si="285"/>
        <v>N/A</v>
      </c>
      <c r="CY101" s="16" t="str">
        <f t="shared" si="286"/>
        <v>N/A</v>
      </c>
      <c r="CZ101" s="16" t="str">
        <f t="shared" si="287"/>
        <v>N/A</v>
      </c>
      <c r="DA101" s="16"/>
      <c r="DB101" s="16"/>
      <c r="DC101" s="16" t="str">
        <f t="shared" si="288"/>
        <v>N/A</v>
      </c>
      <c r="DD101" s="16" t="str">
        <f t="shared" si="289"/>
        <v>N/A</v>
      </c>
      <c r="DE101" s="16" t="str">
        <f t="shared" si="290"/>
        <v>N/A</v>
      </c>
      <c r="DF101" s="16"/>
      <c r="DG101" s="16"/>
      <c r="DH101" s="16" t="str">
        <f t="shared" si="291"/>
        <v>N/A</v>
      </c>
      <c r="DI101" s="16" t="str">
        <f t="shared" si="292"/>
        <v>N/A</v>
      </c>
      <c r="DJ101" s="16" t="str">
        <f t="shared" si="293"/>
        <v>N/A</v>
      </c>
      <c r="DK101" s="16"/>
      <c r="DL101" s="16"/>
      <c r="DM101" s="16" t="str">
        <f t="shared" si="294"/>
        <v>N/A</v>
      </c>
      <c r="DN101" s="16" t="str">
        <f t="shared" si="295"/>
        <v>N/A</v>
      </c>
      <c r="DO101" s="16" t="str">
        <f t="shared" si="296"/>
        <v>N/A</v>
      </c>
      <c r="DP101" s="16"/>
      <c r="DQ101" s="16"/>
      <c r="DR101" s="16" t="str">
        <f t="shared" si="297"/>
        <v>N/A</v>
      </c>
      <c r="DS101" s="16" t="str">
        <f t="shared" si="298"/>
        <v>N/A</v>
      </c>
      <c r="DT101" s="16" t="str">
        <f t="shared" si="299"/>
        <v>N/A</v>
      </c>
      <c r="DU101" s="16"/>
      <c r="DV101" s="16"/>
    </row>
    <row r="102" spans="27:126" x14ac:dyDescent="0.35">
      <c r="AA102" s="74" t="s">
        <v>114</v>
      </c>
      <c r="AB102" s="73" t="str">
        <f t="shared" si="251"/>
        <v>-</v>
      </c>
      <c r="AC102" s="47" t="s">
        <v>16</v>
      </c>
      <c r="AD102" s="47" t="s">
        <v>1</v>
      </c>
      <c r="AE102" s="16"/>
      <c r="AF102" s="16"/>
      <c r="AG102" s="16" t="str">
        <f t="shared" si="300"/>
        <v>N/A</v>
      </c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 t="str">
        <f t="shared" si="252"/>
        <v>N/A</v>
      </c>
      <c r="AV102" s="16" t="str">
        <f t="shared" si="253"/>
        <v>N/A</v>
      </c>
      <c r="AW102" s="16" t="str">
        <f t="shared" si="254"/>
        <v>N/A</v>
      </c>
      <c r="AX102" s="16"/>
      <c r="AY102" s="16"/>
      <c r="AZ102" s="16" t="str">
        <f t="shared" si="255"/>
        <v>N/A</v>
      </c>
      <c r="BA102" s="16" t="str">
        <f t="shared" si="256"/>
        <v>N/A</v>
      </c>
      <c r="BB102" s="16" t="str">
        <f t="shared" si="257"/>
        <v>N/A</v>
      </c>
      <c r="BC102" s="16"/>
      <c r="BD102" s="16"/>
      <c r="BE102" s="16" t="str">
        <f t="shared" si="258"/>
        <v>N/A</v>
      </c>
      <c r="BF102" s="16" t="str">
        <f t="shared" si="259"/>
        <v>N/A</v>
      </c>
      <c r="BG102" s="16" t="str">
        <f t="shared" si="260"/>
        <v>N/A</v>
      </c>
      <c r="BH102" s="16"/>
      <c r="BI102" s="16"/>
      <c r="BJ102" s="16" t="str">
        <f t="shared" si="261"/>
        <v>N/A</v>
      </c>
      <c r="BK102" s="16" t="str">
        <f t="shared" si="262"/>
        <v>N/A</v>
      </c>
      <c r="BL102" s="16" t="str">
        <f t="shared" si="263"/>
        <v>N/A</v>
      </c>
      <c r="BM102" s="16"/>
      <c r="BN102" s="16"/>
      <c r="BO102" s="16" t="str">
        <f t="shared" si="264"/>
        <v>N/A</v>
      </c>
      <c r="BP102" s="16" t="str">
        <f t="shared" si="265"/>
        <v>N/A</v>
      </c>
      <c r="BQ102" s="16" t="str">
        <f t="shared" si="266"/>
        <v>N/A</v>
      </c>
      <c r="BR102" s="16"/>
      <c r="BS102" s="16"/>
      <c r="BT102" s="16" t="str">
        <f t="shared" si="267"/>
        <v>N/A</v>
      </c>
      <c r="BU102" s="16" t="str">
        <f t="shared" si="268"/>
        <v>N/A</v>
      </c>
      <c r="BV102" s="16" t="str">
        <f t="shared" si="269"/>
        <v>N/A</v>
      </c>
      <c r="BW102" s="16"/>
      <c r="BX102" s="16"/>
      <c r="BY102" s="16" t="str">
        <f t="shared" si="270"/>
        <v>N/A</v>
      </c>
      <c r="BZ102" s="16" t="str">
        <f t="shared" si="271"/>
        <v>N/A</v>
      </c>
      <c r="CA102" s="16" t="str">
        <f t="shared" si="272"/>
        <v>N/A</v>
      </c>
      <c r="CB102" s="16"/>
      <c r="CC102" s="16"/>
      <c r="CD102" s="16" t="str">
        <f t="shared" si="273"/>
        <v>N/A</v>
      </c>
      <c r="CE102" s="16" t="str">
        <f t="shared" si="274"/>
        <v>N/A</v>
      </c>
      <c r="CF102" s="16" t="str">
        <f t="shared" si="275"/>
        <v>N/A</v>
      </c>
      <c r="CG102" s="16"/>
      <c r="CH102" s="16"/>
      <c r="CI102" s="16" t="str">
        <f t="shared" si="276"/>
        <v>N/A</v>
      </c>
      <c r="CJ102" s="16" t="str">
        <f t="shared" si="277"/>
        <v>N/A</v>
      </c>
      <c r="CK102" s="16" t="str">
        <f t="shared" si="278"/>
        <v>N/A</v>
      </c>
      <c r="CL102" s="16"/>
      <c r="CM102" s="16"/>
      <c r="CN102" s="16" t="str">
        <f t="shared" si="279"/>
        <v>N/A</v>
      </c>
      <c r="CO102" s="16" t="str">
        <f t="shared" si="280"/>
        <v>N/A</v>
      </c>
      <c r="CP102" s="16" t="str">
        <f t="shared" si="281"/>
        <v>N/A</v>
      </c>
      <c r="CQ102" s="16"/>
      <c r="CR102" s="16"/>
      <c r="CS102" s="16" t="str">
        <f t="shared" si="282"/>
        <v>N/A</v>
      </c>
      <c r="CT102" s="16" t="str">
        <f t="shared" si="283"/>
        <v>N/A</v>
      </c>
      <c r="CU102" s="16" t="str">
        <f t="shared" si="284"/>
        <v>N/A</v>
      </c>
      <c r="CV102" s="16"/>
      <c r="CW102" s="16"/>
      <c r="CX102" s="16" t="str">
        <f t="shared" si="285"/>
        <v>N/A</v>
      </c>
      <c r="CY102" s="16" t="str">
        <f t="shared" si="286"/>
        <v>N/A</v>
      </c>
      <c r="CZ102" s="16" t="str">
        <f t="shared" si="287"/>
        <v>N/A</v>
      </c>
      <c r="DA102" s="16"/>
      <c r="DB102" s="16"/>
      <c r="DC102" s="16" t="str">
        <f t="shared" si="288"/>
        <v>N/A</v>
      </c>
      <c r="DD102" s="16" t="str">
        <f t="shared" si="289"/>
        <v>N/A</v>
      </c>
      <c r="DE102" s="16" t="str">
        <f t="shared" si="290"/>
        <v>N/A</v>
      </c>
      <c r="DF102" s="16"/>
      <c r="DG102" s="16"/>
      <c r="DH102" s="16" t="str">
        <f t="shared" si="291"/>
        <v>N/A</v>
      </c>
      <c r="DI102" s="16" t="str">
        <f t="shared" si="292"/>
        <v>N/A</v>
      </c>
      <c r="DJ102" s="16" t="str">
        <f t="shared" si="293"/>
        <v>N/A</v>
      </c>
      <c r="DK102" s="16"/>
      <c r="DL102" s="16"/>
      <c r="DM102" s="16" t="str">
        <f t="shared" si="294"/>
        <v>N/A</v>
      </c>
      <c r="DN102" s="16" t="str">
        <f t="shared" si="295"/>
        <v>N/A</v>
      </c>
      <c r="DO102" s="16" t="str">
        <f t="shared" si="296"/>
        <v>N/A</v>
      </c>
      <c r="DP102" s="16"/>
      <c r="DQ102" s="16"/>
      <c r="DR102" s="16" t="str">
        <f t="shared" si="297"/>
        <v>N/A</v>
      </c>
      <c r="DS102" s="16" t="str">
        <f t="shared" si="298"/>
        <v>N/A</v>
      </c>
      <c r="DT102" s="16" t="str">
        <f t="shared" si="299"/>
        <v>N/A</v>
      </c>
      <c r="DU102" s="16"/>
      <c r="DV102" s="16"/>
    </row>
    <row r="103" spans="27:126" ht="15" thickBot="1" x14ac:dyDescent="0.4">
      <c r="AA103" s="74" t="s">
        <v>114</v>
      </c>
      <c r="AB103" s="73" t="str">
        <f t="shared" si="251"/>
        <v>-</v>
      </c>
      <c r="AC103" s="48" t="s">
        <v>17</v>
      </c>
      <c r="AD103" s="48" t="s">
        <v>1</v>
      </c>
      <c r="AE103" s="21"/>
      <c r="AF103" s="21"/>
      <c r="AG103" s="21" t="str">
        <f t="shared" si="300"/>
        <v>N/A</v>
      </c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 t="str">
        <f t="shared" si="252"/>
        <v>N/A</v>
      </c>
      <c r="AV103" s="21" t="str">
        <f t="shared" si="253"/>
        <v>N/A</v>
      </c>
      <c r="AW103" s="21" t="str">
        <f t="shared" si="254"/>
        <v>N/A</v>
      </c>
      <c r="AX103" s="21"/>
      <c r="AY103" s="21"/>
      <c r="AZ103" s="21" t="str">
        <f t="shared" si="255"/>
        <v>N/A</v>
      </c>
      <c r="BA103" s="21" t="str">
        <f t="shared" si="256"/>
        <v>N/A</v>
      </c>
      <c r="BB103" s="21" t="str">
        <f t="shared" si="257"/>
        <v>N/A</v>
      </c>
      <c r="BC103" s="21"/>
      <c r="BD103" s="21"/>
      <c r="BE103" s="21" t="str">
        <f t="shared" si="258"/>
        <v>N/A</v>
      </c>
      <c r="BF103" s="21" t="str">
        <f t="shared" si="259"/>
        <v>N/A</v>
      </c>
      <c r="BG103" s="21" t="str">
        <f t="shared" si="260"/>
        <v>N/A</v>
      </c>
      <c r="BH103" s="21"/>
      <c r="BI103" s="21"/>
      <c r="BJ103" s="21" t="str">
        <f t="shared" si="261"/>
        <v>N/A</v>
      </c>
      <c r="BK103" s="21" t="str">
        <f t="shared" si="262"/>
        <v>N/A</v>
      </c>
      <c r="BL103" s="21" t="str">
        <f t="shared" si="263"/>
        <v>N/A</v>
      </c>
      <c r="BM103" s="21"/>
      <c r="BN103" s="21"/>
      <c r="BO103" s="21" t="str">
        <f t="shared" si="264"/>
        <v>N/A</v>
      </c>
      <c r="BP103" s="21" t="str">
        <f t="shared" si="265"/>
        <v>N/A</v>
      </c>
      <c r="BQ103" s="21" t="str">
        <f t="shared" si="266"/>
        <v>N/A</v>
      </c>
      <c r="BR103" s="21"/>
      <c r="BS103" s="21"/>
      <c r="BT103" s="21" t="str">
        <f t="shared" si="267"/>
        <v>N/A</v>
      </c>
      <c r="BU103" s="21" t="str">
        <f t="shared" si="268"/>
        <v>N/A</v>
      </c>
      <c r="BV103" s="21" t="str">
        <f t="shared" si="269"/>
        <v>N/A</v>
      </c>
      <c r="BW103" s="21"/>
      <c r="BX103" s="21"/>
      <c r="BY103" s="21" t="str">
        <f t="shared" si="270"/>
        <v>N/A</v>
      </c>
      <c r="BZ103" s="21" t="str">
        <f t="shared" si="271"/>
        <v>N/A</v>
      </c>
      <c r="CA103" s="21" t="str">
        <f t="shared" si="272"/>
        <v>N/A</v>
      </c>
      <c r="CB103" s="21"/>
      <c r="CC103" s="21"/>
      <c r="CD103" s="21" t="str">
        <f t="shared" si="273"/>
        <v>N/A</v>
      </c>
      <c r="CE103" s="21" t="str">
        <f t="shared" si="274"/>
        <v>N/A</v>
      </c>
      <c r="CF103" s="21" t="str">
        <f t="shared" si="275"/>
        <v>N/A</v>
      </c>
      <c r="CG103" s="21"/>
      <c r="CH103" s="21"/>
      <c r="CI103" s="21" t="str">
        <f t="shared" si="276"/>
        <v>N/A</v>
      </c>
      <c r="CJ103" s="21" t="str">
        <f t="shared" si="277"/>
        <v>N/A</v>
      </c>
      <c r="CK103" s="21" t="str">
        <f t="shared" si="278"/>
        <v>N/A</v>
      </c>
      <c r="CL103" s="21"/>
      <c r="CM103" s="21"/>
      <c r="CN103" s="21" t="str">
        <f t="shared" si="279"/>
        <v>N/A</v>
      </c>
      <c r="CO103" s="21" t="str">
        <f t="shared" si="280"/>
        <v>N/A</v>
      </c>
      <c r="CP103" s="21" t="str">
        <f t="shared" si="281"/>
        <v>N/A</v>
      </c>
      <c r="CQ103" s="21"/>
      <c r="CR103" s="21"/>
      <c r="CS103" s="21" t="str">
        <f t="shared" si="282"/>
        <v>N/A</v>
      </c>
      <c r="CT103" s="21" t="str">
        <f t="shared" si="283"/>
        <v>N/A</v>
      </c>
      <c r="CU103" s="21" t="str">
        <f t="shared" si="284"/>
        <v>N/A</v>
      </c>
      <c r="CV103" s="21"/>
      <c r="CW103" s="21"/>
      <c r="CX103" s="21" t="str">
        <f t="shared" si="285"/>
        <v>N/A</v>
      </c>
      <c r="CY103" s="21" t="str">
        <f t="shared" si="286"/>
        <v>N/A</v>
      </c>
      <c r="CZ103" s="21" t="str">
        <f t="shared" si="287"/>
        <v>N/A</v>
      </c>
      <c r="DA103" s="21"/>
      <c r="DB103" s="21"/>
      <c r="DC103" s="21" t="str">
        <f t="shared" si="288"/>
        <v>N/A</v>
      </c>
      <c r="DD103" s="21" t="str">
        <f t="shared" si="289"/>
        <v>N/A</v>
      </c>
      <c r="DE103" s="21" t="str">
        <f t="shared" si="290"/>
        <v>N/A</v>
      </c>
      <c r="DF103" s="21"/>
      <c r="DG103" s="21"/>
      <c r="DH103" s="21" t="str">
        <f t="shared" si="291"/>
        <v>N/A</v>
      </c>
      <c r="DI103" s="21" t="str">
        <f t="shared" si="292"/>
        <v>N/A</v>
      </c>
      <c r="DJ103" s="21" t="str">
        <f t="shared" si="293"/>
        <v>N/A</v>
      </c>
      <c r="DK103" s="21"/>
      <c r="DL103" s="21"/>
      <c r="DM103" s="21" t="str">
        <f t="shared" si="294"/>
        <v>N/A</v>
      </c>
      <c r="DN103" s="21" t="str">
        <f t="shared" si="295"/>
        <v>N/A</v>
      </c>
      <c r="DO103" s="21" t="str">
        <f t="shared" si="296"/>
        <v>N/A</v>
      </c>
      <c r="DP103" s="16"/>
      <c r="DQ103" s="16"/>
      <c r="DR103" s="21" t="str">
        <f t="shared" si="297"/>
        <v>N/A</v>
      </c>
      <c r="DS103" s="21" t="str">
        <f t="shared" si="298"/>
        <v>N/A</v>
      </c>
      <c r="DT103" s="21" t="str">
        <f t="shared" si="299"/>
        <v>N/A</v>
      </c>
      <c r="DU103" s="16"/>
      <c r="DV103" s="16"/>
    </row>
    <row r="104" spans="27:126" ht="15" thickBot="1" x14ac:dyDescent="0.4"/>
    <row r="105" spans="27:126" x14ac:dyDescent="0.35">
      <c r="AA105" s="140" t="s">
        <v>83</v>
      </c>
      <c r="AB105" s="141"/>
      <c r="AC105" s="63" t="s">
        <v>24</v>
      </c>
      <c r="AD105" s="45"/>
      <c r="AE105" s="116" t="s">
        <v>81</v>
      </c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69"/>
    </row>
    <row r="106" spans="27:126" x14ac:dyDescent="0.35">
      <c r="AA106" s="142"/>
      <c r="AB106" s="143"/>
      <c r="AC106" s="105" t="s">
        <v>26</v>
      </c>
      <c r="AD106" s="46"/>
      <c r="AE106" s="170" t="s">
        <v>2</v>
      </c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171"/>
      <c r="AT106" s="171"/>
      <c r="AU106" s="171"/>
      <c r="AV106" s="171"/>
      <c r="AW106" s="171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171"/>
      <c r="BJ106" s="171"/>
      <c r="BK106" s="171"/>
      <c r="BL106" s="171"/>
      <c r="BM106" s="171"/>
      <c r="BN106" s="171"/>
      <c r="BO106" s="171"/>
      <c r="BP106" s="171"/>
      <c r="BQ106" s="171"/>
      <c r="BR106" s="171"/>
      <c r="BS106" s="171"/>
      <c r="BT106" s="171"/>
      <c r="BU106" s="171"/>
      <c r="BV106" s="171"/>
      <c r="BW106" s="171"/>
      <c r="BX106" s="171"/>
      <c r="BY106" s="171"/>
      <c r="BZ106" s="171"/>
      <c r="CA106" s="171"/>
      <c r="CB106" s="171"/>
      <c r="CC106" s="171"/>
      <c r="CD106" s="171"/>
      <c r="CE106" s="171"/>
      <c r="CF106" s="171"/>
      <c r="CG106" s="171"/>
      <c r="CH106" s="171"/>
      <c r="CI106" s="171"/>
      <c r="CJ106" s="171"/>
      <c r="CK106" s="171"/>
      <c r="CL106" s="171"/>
      <c r="CM106" s="171"/>
      <c r="CN106" s="171"/>
      <c r="CO106" s="171"/>
      <c r="CP106" s="171"/>
      <c r="CQ106" s="171"/>
      <c r="CR106" s="171"/>
      <c r="CS106" s="171"/>
      <c r="CT106" s="171"/>
      <c r="CU106" s="171"/>
      <c r="CV106" s="171"/>
      <c r="CW106" s="171"/>
      <c r="CX106" s="171"/>
      <c r="CY106" s="171"/>
      <c r="CZ106" s="171"/>
      <c r="DA106" s="171"/>
      <c r="DB106" s="171"/>
      <c r="DC106" s="171"/>
      <c r="DD106" s="171"/>
      <c r="DE106" s="171"/>
      <c r="DF106" s="171"/>
      <c r="DG106" s="171"/>
      <c r="DH106" s="171"/>
      <c r="DI106" s="171"/>
      <c r="DJ106" s="171"/>
      <c r="DK106" s="171"/>
      <c r="DL106" s="171"/>
      <c r="DM106" s="171"/>
      <c r="DN106" s="171"/>
      <c r="DO106" s="171"/>
      <c r="DP106" s="171"/>
      <c r="DQ106" s="171"/>
      <c r="DR106" s="171"/>
      <c r="DS106" s="171"/>
      <c r="DT106" s="171"/>
      <c r="DU106" s="171"/>
      <c r="DV106" s="171"/>
    </row>
    <row r="107" spans="27:126" x14ac:dyDescent="0.35">
      <c r="AA107" s="142"/>
      <c r="AB107" s="143"/>
      <c r="AC107" s="105" t="s">
        <v>20</v>
      </c>
      <c r="AD107" s="46"/>
      <c r="AE107" s="131" t="s">
        <v>265</v>
      </c>
      <c r="AF107" s="132"/>
      <c r="AG107" s="132"/>
      <c r="AH107" s="133"/>
      <c r="AI107" s="131" t="s">
        <v>264</v>
      </c>
      <c r="AJ107" s="132"/>
      <c r="AK107" s="132"/>
      <c r="AL107" s="133"/>
      <c r="AM107" s="131" t="s">
        <v>263</v>
      </c>
      <c r="AN107" s="132"/>
      <c r="AO107" s="132"/>
      <c r="AP107" s="133"/>
      <c r="AQ107" s="131" t="s">
        <v>262</v>
      </c>
      <c r="AR107" s="132"/>
      <c r="AS107" s="132"/>
      <c r="AT107" s="133"/>
      <c r="AU107" s="131" t="s">
        <v>27</v>
      </c>
      <c r="AV107" s="132"/>
      <c r="AW107" s="132"/>
      <c r="AX107" s="132"/>
      <c r="AY107" s="133"/>
      <c r="AZ107" s="131" t="s">
        <v>28</v>
      </c>
      <c r="BA107" s="132"/>
      <c r="BB107" s="132"/>
      <c r="BC107" s="132"/>
      <c r="BD107" s="133"/>
      <c r="BE107" s="131" t="s">
        <v>30</v>
      </c>
      <c r="BF107" s="132"/>
      <c r="BG107" s="132"/>
      <c r="BH107" s="132"/>
      <c r="BI107" s="133"/>
      <c r="BJ107" s="131" t="s">
        <v>31</v>
      </c>
      <c r="BK107" s="132"/>
      <c r="BL107" s="132"/>
      <c r="BM107" s="132"/>
      <c r="BN107" s="133"/>
      <c r="BO107" s="131" t="s">
        <v>32</v>
      </c>
      <c r="BP107" s="132"/>
      <c r="BQ107" s="132"/>
      <c r="BR107" s="132"/>
      <c r="BS107" s="133"/>
      <c r="BT107" s="131" t="s">
        <v>33</v>
      </c>
      <c r="BU107" s="132"/>
      <c r="BV107" s="132"/>
      <c r="BW107" s="132"/>
      <c r="BX107" s="133"/>
      <c r="BY107" s="131" t="s">
        <v>34</v>
      </c>
      <c r="BZ107" s="132"/>
      <c r="CA107" s="132"/>
      <c r="CB107" s="132"/>
      <c r="CC107" s="133"/>
      <c r="CD107" s="131" t="s">
        <v>35</v>
      </c>
      <c r="CE107" s="132"/>
      <c r="CF107" s="132"/>
      <c r="CG107" s="132"/>
      <c r="CH107" s="133"/>
      <c r="CI107" s="131" t="s">
        <v>36</v>
      </c>
      <c r="CJ107" s="132"/>
      <c r="CK107" s="132"/>
      <c r="CL107" s="132"/>
      <c r="CM107" s="133"/>
      <c r="CN107" s="131" t="s">
        <v>37</v>
      </c>
      <c r="CO107" s="132"/>
      <c r="CP107" s="132"/>
      <c r="CQ107" s="132"/>
      <c r="CR107" s="133"/>
      <c r="CS107" s="131" t="s">
        <v>38</v>
      </c>
      <c r="CT107" s="132"/>
      <c r="CU107" s="132"/>
      <c r="CV107" s="132"/>
      <c r="CW107" s="133"/>
      <c r="CX107" s="131" t="s">
        <v>39</v>
      </c>
      <c r="CY107" s="132"/>
      <c r="CZ107" s="132"/>
      <c r="DA107" s="132"/>
      <c r="DB107" s="133"/>
      <c r="DC107" s="131" t="s">
        <v>40</v>
      </c>
      <c r="DD107" s="132"/>
      <c r="DE107" s="132"/>
      <c r="DF107" s="132"/>
      <c r="DG107" s="133"/>
      <c r="DH107" s="131" t="s">
        <v>41</v>
      </c>
      <c r="DI107" s="132"/>
      <c r="DJ107" s="132"/>
      <c r="DK107" s="132"/>
      <c r="DL107" s="133"/>
      <c r="DM107" s="131" t="s">
        <v>42</v>
      </c>
      <c r="DN107" s="132"/>
      <c r="DO107" s="132"/>
      <c r="DP107" s="132"/>
      <c r="DQ107" s="133"/>
      <c r="DR107" s="131" t="s">
        <v>43</v>
      </c>
      <c r="DS107" s="132"/>
      <c r="DT107" s="132"/>
      <c r="DU107" s="132"/>
      <c r="DV107" s="133"/>
    </row>
    <row r="108" spans="27:126" x14ac:dyDescent="0.35">
      <c r="AA108" s="106" t="s">
        <v>112</v>
      </c>
      <c r="AB108" s="25" t="s">
        <v>113</v>
      </c>
      <c r="AC108" s="105" t="s">
        <v>67</v>
      </c>
      <c r="AD108" s="46"/>
      <c r="AE108" s="36" t="s">
        <v>64</v>
      </c>
      <c r="AF108" s="37" t="s">
        <v>115</v>
      </c>
      <c r="AG108" s="38" t="s">
        <v>66</v>
      </c>
      <c r="AH108" s="70" t="s">
        <v>261</v>
      </c>
      <c r="AI108" s="36" t="s">
        <v>64</v>
      </c>
      <c r="AJ108" s="37" t="s">
        <v>115</v>
      </c>
      <c r="AK108" s="38" t="s">
        <v>66</v>
      </c>
      <c r="AL108" s="70" t="s">
        <v>261</v>
      </c>
      <c r="AM108" s="36" t="s">
        <v>64</v>
      </c>
      <c r="AN108" s="37" t="s">
        <v>115</v>
      </c>
      <c r="AO108" s="38" t="s">
        <v>66</v>
      </c>
      <c r="AP108" s="70" t="s">
        <v>261</v>
      </c>
      <c r="AQ108" s="36" t="s">
        <v>64</v>
      </c>
      <c r="AR108" s="37" t="s">
        <v>115</v>
      </c>
      <c r="AS108" s="38" t="s">
        <v>66</v>
      </c>
      <c r="AT108" s="70" t="s">
        <v>261</v>
      </c>
      <c r="AU108" s="36" t="s">
        <v>64</v>
      </c>
      <c r="AV108" s="37" t="s">
        <v>115</v>
      </c>
      <c r="AW108" s="38" t="s">
        <v>66</v>
      </c>
      <c r="AX108" s="70" t="s">
        <v>260</v>
      </c>
      <c r="AY108" s="70" t="s">
        <v>261</v>
      </c>
      <c r="AZ108" s="36" t="s">
        <v>64</v>
      </c>
      <c r="BA108" s="37" t="s">
        <v>115</v>
      </c>
      <c r="BB108" s="38" t="s">
        <v>66</v>
      </c>
      <c r="BC108" s="70" t="s">
        <v>260</v>
      </c>
      <c r="BD108" s="70" t="s">
        <v>261</v>
      </c>
      <c r="BE108" s="36" t="s">
        <v>64</v>
      </c>
      <c r="BF108" s="37" t="s">
        <v>115</v>
      </c>
      <c r="BG108" s="38" t="s">
        <v>66</v>
      </c>
      <c r="BH108" s="70" t="s">
        <v>260</v>
      </c>
      <c r="BI108" s="70" t="s">
        <v>261</v>
      </c>
      <c r="BJ108" s="36" t="s">
        <v>64</v>
      </c>
      <c r="BK108" s="37" t="s">
        <v>115</v>
      </c>
      <c r="BL108" s="38" t="s">
        <v>66</v>
      </c>
      <c r="BM108" s="70" t="s">
        <v>260</v>
      </c>
      <c r="BN108" s="70" t="s">
        <v>261</v>
      </c>
      <c r="BO108" s="36" t="s">
        <v>64</v>
      </c>
      <c r="BP108" s="37" t="s">
        <v>115</v>
      </c>
      <c r="BQ108" s="38" t="s">
        <v>66</v>
      </c>
      <c r="BR108" s="70" t="s">
        <v>260</v>
      </c>
      <c r="BS108" s="70" t="s">
        <v>261</v>
      </c>
      <c r="BT108" s="36" t="s">
        <v>64</v>
      </c>
      <c r="BU108" s="37" t="s">
        <v>115</v>
      </c>
      <c r="BV108" s="38" t="s">
        <v>66</v>
      </c>
      <c r="BW108" s="70" t="s">
        <v>260</v>
      </c>
      <c r="BX108" s="70" t="s">
        <v>261</v>
      </c>
      <c r="BY108" s="36" t="s">
        <v>64</v>
      </c>
      <c r="BZ108" s="37" t="s">
        <v>115</v>
      </c>
      <c r="CA108" s="38" t="s">
        <v>66</v>
      </c>
      <c r="CB108" s="70" t="s">
        <v>260</v>
      </c>
      <c r="CC108" s="70" t="s">
        <v>261</v>
      </c>
      <c r="CD108" s="36" t="s">
        <v>64</v>
      </c>
      <c r="CE108" s="37" t="s">
        <v>115</v>
      </c>
      <c r="CF108" s="38" t="s">
        <v>66</v>
      </c>
      <c r="CG108" s="70" t="s">
        <v>260</v>
      </c>
      <c r="CH108" s="70" t="s">
        <v>261</v>
      </c>
      <c r="CI108" s="36" t="s">
        <v>64</v>
      </c>
      <c r="CJ108" s="37" t="s">
        <v>115</v>
      </c>
      <c r="CK108" s="38" t="s">
        <v>66</v>
      </c>
      <c r="CL108" s="70" t="s">
        <v>260</v>
      </c>
      <c r="CM108" s="70" t="s">
        <v>261</v>
      </c>
      <c r="CN108" s="36" t="s">
        <v>64</v>
      </c>
      <c r="CO108" s="37" t="s">
        <v>115</v>
      </c>
      <c r="CP108" s="38" t="s">
        <v>66</v>
      </c>
      <c r="CQ108" s="70" t="s">
        <v>260</v>
      </c>
      <c r="CR108" s="70" t="s">
        <v>261</v>
      </c>
      <c r="CS108" s="36" t="s">
        <v>64</v>
      </c>
      <c r="CT108" s="37" t="s">
        <v>115</v>
      </c>
      <c r="CU108" s="38" t="s">
        <v>66</v>
      </c>
      <c r="CV108" s="70" t="s">
        <v>260</v>
      </c>
      <c r="CW108" s="70" t="s">
        <v>261</v>
      </c>
      <c r="CX108" s="36" t="s">
        <v>64</v>
      </c>
      <c r="CY108" s="37" t="s">
        <v>115</v>
      </c>
      <c r="CZ108" s="38" t="s">
        <v>66</v>
      </c>
      <c r="DA108" s="70" t="s">
        <v>260</v>
      </c>
      <c r="DB108" s="70" t="s">
        <v>261</v>
      </c>
      <c r="DC108" s="36" t="s">
        <v>64</v>
      </c>
      <c r="DD108" s="37" t="s">
        <v>115</v>
      </c>
      <c r="DE108" s="38" t="s">
        <v>66</v>
      </c>
      <c r="DF108" s="70" t="s">
        <v>260</v>
      </c>
      <c r="DG108" s="70" t="s">
        <v>261</v>
      </c>
      <c r="DH108" s="36" t="s">
        <v>64</v>
      </c>
      <c r="DI108" s="37" t="s">
        <v>115</v>
      </c>
      <c r="DJ108" s="38" t="s">
        <v>66</v>
      </c>
      <c r="DK108" s="70" t="s">
        <v>260</v>
      </c>
      <c r="DL108" s="70" t="s">
        <v>261</v>
      </c>
      <c r="DM108" s="36" t="s">
        <v>64</v>
      </c>
      <c r="DN108" s="37" t="s">
        <v>115</v>
      </c>
      <c r="DO108" s="38" t="s">
        <v>66</v>
      </c>
      <c r="DP108" s="70" t="s">
        <v>260</v>
      </c>
      <c r="DQ108" s="70" t="s">
        <v>261</v>
      </c>
      <c r="DR108" s="36" t="s">
        <v>64</v>
      </c>
      <c r="DS108" s="37" t="s">
        <v>115</v>
      </c>
      <c r="DT108" s="37" t="s">
        <v>66</v>
      </c>
      <c r="DU108" s="70" t="s">
        <v>260</v>
      </c>
      <c r="DV108" s="70" t="s">
        <v>261</v>
      </c>
    </row>
    <row r="109" spans="27:126" x14ac:dyDescent="0.35">
      <c r="AA109" s="74">
        <v>1.5</v>
      </c>
      <c r="AB109" s="73">
        <f t="shared" ref="AB109:AB120" si="301">IF(ISNUMBER(AA7),(AA7*(AF7-AG7)+AE7+AG7-2*AF7)/(AE7-AF7),"-")</f>
        <v>3.4027217603945834</v>
      </c>
      <c r="AC109" s="47" t="s">
        <v>6</v>
      </c>
      <c r="AD109" s="47" t="s">
        <v>2</v>
      </c>
      <c r="AE109" s="16">
        <f>VLOOKUP(AE105,I37:J74,2,FALSE)*[1]beta_Schätzung_Corr_Poll!E91</f>
        <v>672.8</v>
      </c>
      <c r="AF109" s="16">
        <f>VLOOKUP(AE105,I37:J74,2,FALSE)*[1]beta_Schätzung_Corr_Poll!E92</f>
        <v>1605.1499999999999</v>
      </c>
      <c r="AG109" s="16">
        <f>VLOOKUP(AE105,I37:J74,2,FALSE)*[1]beta_Schätzung_Corr_Poll!E93</f>
        <v>5622.5211458248423</v>
      </c>
      <c r="AH109" s="16">
        <f>[1]beta_Schätzung_Corr_Poll!E89</f>
        <v>0</v>
      </c>
      <c r="AI109" s="16">
        <f>VLOOKUP(AE105,I37:J74,2,FALSE)*[1]beta_Schätzung_Corr_Poll!F91</f>
        <v>672.8</v>
      </c>
      <c r="AJ109" s="16">
        <f>VLOOKUP(AE105,I37:J74,2,FALSE)*[1]beta_Schätzung_Corr_Poll!F92</f>
        <v>1719.7</v>
      </c>
      <c r="AK109" s="16">
        <f>VLOOKUP(AE105,I37:J74,2,FALSE)*[1]beta_Schätzung_Corr_Poll!F93</f>
        <v>5622.5211458248423</v>
      </c>
      <c r="AL109" s="16">
        <f>[1]beta_Schätzung_Corr_Poll!F89</f>
        <v>0</v>
      </c>
      <c r="AM109" s="16">
        <f>VLOOKUP(AE105,I37:J74,2,FALSE)*[1]beta_Schätzung_Corr_Poll!G91</f>
        <v>672.8</v>
      </c>
      <c r="AN109" s="16">
        <f>VLOOKUP(AE105,I37:J74,2,FALSE)*[1]beta_Schätzung_Corr_Poll!G92</f>
        <v>1708.1</v>
      </c>
      <c r="AO109" s="16">
        <f>VLOOKUP(AE105,I37:J74,2,FALSE)*[1]beta_Schätzung_Corr_Poll!G93</f>
        <v>5622.5211458248423</v>
      </c>
      <c r="AP109" s="16">
        <f>[1]beta_Schätzung_Corr_Poll!G89</f>
        <v>0</v>
      </c>
      <c r="AQ109" s="16">
        <f>VLOOKUP(AE105,I37:J74,2,FALSE)*[1]beta_Schätzung_Corr_Poll!H91</f>
        <v>672.8</v>
      </c>
      <c r="AR109" s="16">
        <f>VLOOKUP(AE105,I37:J74,2,FALSE)*[1]beta_Schätzung_Corr_Poll!H92</f>
        <v>2230.1</v>
      </c>
      <c r="AS109" s="16">
        <f>VLOOKUP(AE105,I37:J74,2,FALSE)*[1]beta_Schätzung_Corr_Poll!H93</f>
        <v>5622.5211458248423</v>
      </c>
      <c r="AT109" s="16">
        <f>[1]beta_Schätzung_Corr_Poll!H89</f>
        <v>0</v>
      </c>
      <c r="AU109" s="16">
        <f t="shared" ref="AU109:AU120" si="302">IF(ISNUMBER($AE109),IF(OR(HLOOKUP($AU$5,$I$2:$Y$8,4,FALSE)=1,HLOOKUP($AU$5,$I$2:$Y$8,5,FALSE)=1,),HLOOKUP($AU$5,$I$2:$Y$8,4,FALSE)*VLOOKUP($AC109,$B$32:$G$45,MATCH($AD109,$B$33:$G$33,0),FALSE)+HLOOKUP($AU$5,$I$2:$Y$8,5,FALSE)*VLOOKUP($AC109,$B$47:$G$60,MATCH($AD109,$B$48:$G$48,0),FALSE)+$AE109,$AE109),"N/A")</f>
        <v>672.8</v>
      </c>
      <c r="AV109" s="16">
        <f t="shared" ref="AV109:AV120" si="303">IF(ISNUMBER($AF109),$AF109*SQRT(SUMSQ(HLOOKUP($AU$5,$J$2:$Y$8,2,FALSE)*VLOOKUP($AC109,$B$2:$G$15,MATCH($AD109,$B$3:$G$3,0),FALSE),HLOOKUP($AU$5,$J$2:$Y$8,3,FALSE)*VLOOKUP($AC109,$B$17:$G$30,MATCH($AD109,$B$18:$G$18,0),FALSE),HLOOKUP($AU$5,$J$2:$Y$8,6,FALSE)))+HLOOKUP($AU$5,$J$2:$Y$8,4,FALSE)*VLOOKUP($AC109,$B$32:$G$45,MATCH($AD109,$B$33:$G$33,0),FALSE)+HLOOKUP($AU$5,$J$2:$Y$8,5,FALSE)*VLOOKUP($AC109,$B$47:$G$60,MATCH($AD109,$B$48:$G$48,0),FALSE),"N/A")</f>
        <v>1605.1499999999999</v>
      </c>
      <c r="AW109" s="16">
        <f t="shared" ref="AW109:AW120" si="304">IF(ISNUMBER($AG109),IF(OR(HLOOKUP($AU$5,$I$2:$Y$8,4,FALSE)=1,HLOOKUP($AU$5,$I$2:$Y$8,5,FALSE)=1,),HLOOKUP($AU$5,$I$2:$Y$8,4,FALSE)*VLOOKUP($AC109,$B$32:$G$45,MATCH($AD109,$B$33:$G$33,0),FALSE)+HLOOKUP($AU$5,$I$2:$Y$8,5,FALSE)*VLOOKUP($AC109,$B$47:$G$60,MATCH($AD109,$B$48:$G$48,0),FALSE)+$AG109,$AG109),"N/A")</f>
        <v>5622.5211458248423</v>
      </c>
      <c r="AX109" s="47" t="str">
        <f>IF(AY109&gt;0, "true", "false")</f>
        <v>false</v>
      </c>
      <c r="AY109" s="16">
        <f>AH109</f>
        <v>0</v>
      </c>
      <c r="AZ109" s="16">
        <f t="shared" ref="AZ109:AZ120" si="305">IF(ISNUMBER($AE109),IF(OR(HLOOKUP($AZ$5,$I$2:$Y$8,4,FALSE)=1,HLOOKUP($AZ$5,$I$2:$Y$8,5,FALSE)=1,),HLOOKUP($AZ$5,$I$2:$Y$8,4,FALSE)*VLOOKUP($AC109,$B$32:$G$45,MATCH($AD109,$B$33:$G$33,0),FALSE)+HLOOKUP($AZ$5,$I$2:$Y$8,5,FALSE)*VLOOKUP($AC109,$B$47:$G$60,MATCH($AD109,$B$48:$G$48,0),FALSE)+$AE109,$AE109),"N/A")</f>
        <v>547.79999999999995</v>
      </c>
      <c r="BA109" s="16">
        <f t="shared" ref="BA109:BA120" si="306">IF(ISNUMBER($AF109),$AF109*SQRT(SUMSQ(HLOOKUP($AZ$5,$J$2:$Y$8,2,FALSE)*VLOOKUP($AC109,$B$2:$G$15,MATCH($AD109,$B$3:$G$3,0),FALSE),HLOOKUP($AZ$5,$J$2:$Y$8,3,FALSE)*VLOOKUP($AC109,$B$17:$G$30,MATCH($AD109,$B$18:$G$18,0),FALSE),HLOOKUP($AZ$5,$J$2:$Y$8,6,FALSE)))+HLOOKUP($AZ$5,$J$2:$Y$8,4,FALSE)*VLOOKUP($AC109,$B$32:$G$45,MATCH($AD109,$B$33:$G$33,0),FALSE)+HLOOKUP($AZ$5,$J$2:$Y$8,5,FALSE)*VLOOKUP($AC109,$B$47:$G$60,MATCH($AD109,$B$48:$G$48,0),FALSE),"N/A")</f>
        <v>1480.1499999999999</v>
      </c>
      <c r="BB109" s="16">
        <f t="shared" ref="BB109:BB120" si="307">IF(ISNUMBER($AG109),IF(OR(HLOOKUP($AZ$5,$I$2:$Y$8,4,FALSE)=1,HLOOKUP($AZ$5,$I$2:$Y$8,5,FALSE)=1,),HLOOKUP($AZ$5,$I$2:$Y$8,4,FALSE)*VLOOKUP($AC109,$B$32:$G$45,MATCH($AD109,$B$33:$G$33,0),FALSE)+HLOOKUP($AZ$5,$I$2:$Y$8,5,FALSE)*VLOOKUP($AC109,$B$47:$G$60,MATCH($AD109,$B$48:$G$48,0),FALSE)+$AG109,$AG109),"N/A")</f>
        <v>5497.5211458248423</v>
      </c>
      <c r="BC109" s="16" t="str">
        <f>IF(BD109&gt;0, "true", "false")</f>
        <v>false</v>
      </c>
      <c r="BD109" s="16">
        <f>AH109</f>
        <v>0</v>
      </c>
      <c r="BE109" s="16">
        <f t="shared" ref="BE109:BE120" si="308">IF(ISNUMBER($AE109),IF(OR(HLOOKUP($BE$5,$I$2:$Y$8,4,FALSE)=1,HLOOKUP($BE$5,$I$2:$Y$8,5,FALSE)=1,),HLOOKUP($BE$5,$I$2:$Y$8,4,FALSE)*VLOOKUP($AC109,$B$32:$G$45,MATCH($AD109,$B$33:$G$33,0),FALSE)+HLOOKUP($AU$5,$I$2:$Y$8,5,FALSE)*VLOOKUP($AC109,$B$47:$G$60,MATCH($AD109,$B$48:$G$48,0),FALSE)+$AE109,$AE109),"N/A")</f>
        <v>674.09999999999991</v>
      </c>
      <c r="BF109" s="16">
        <f t="shared" ref="BF109:BF120" si="309">IF(ISNUMBER($AF109),$AF109*SQRT(SUMSQ(HLOOKUP($BE$5,$J$2:$Y$8,2,FALSE)*VLOOKUP($AC109,$B$2:$G$15,MATCH($AD109,$B$3:$G$3,0),FALSE),HLOOKUP($BE$5,$J$2:$Y$8,3,FALSE)*VLOOKUP($AC109,$B$17:$G$30,MATCH($AD109,$B$18:$G$18,0),FALSE),HLOOKUP($BE$5,$J$2:$Y$8,6,FALSE)))+HLOOKUP($BE$5,$J$2:$Y$8,4,FALSE)*VLOOKUP($AC109,$B$32:$G$45,MATCH($AD109,$B$33:$G$33,0),FALSE)+HLOOKUP($BE$5,$J$2:$Y$8,5,FALSE)*VLOOKUP($AC109,$B$47:$G$60,MATCH($AD109,$B$48:$G$48,0),FALSE),"N/A")</f>
        <v>1606.4499999999998</v>
      </c>
      <c r="BG109" s="16">
        <f t="shared" ref="BG109:BG120" si="310">IF(ISNUMBER($AG109),IF(OR(HLOOKUP($BE$5,$I$2:$Y$8,4,FALSE)=1,HLOOKUP($BE$5,$I$2:$Y$8,5,FALSE)=1,),HLOOKUP($BE$5,$I$2:$Y$8,4,FALSE)*VLOOKUP($AC109,$B$32:$G$45,MATCH($AD109,$B$33:$G$33,0),FALSE)+HLOOKUP($BE$5,$I$2:$Y$8,5,FALSE)*VLOOKUP($AC109,$B$47:$G$60,MATCH($AD109,$B$48:$G$48,0),FALSE)+$AG109,$AG109),"N/A")</f>
        <v>5623.8211458248425</v>
      </c>
      <c r="BH109" s="16" t="str">
        <f>IF(BI109&gt;0, "true", "false")</f>
        <v>false</v>
      </c>
      <c r="BI109" s="16">
        <f>AH109</f>
        <v>0</v>
      </c>
      <c r="BJ109" s="16">
        <f t="shared" ref="BJ109:BJ120" si="311">IF(ISNUMBER($AE109),IF(OR(HLOOKUP($BJ$5,$I$2:$Y$8,4,FALSE)=1,HLOOKUP($BJ$5,$I$2:$Y$8,5,FALSE)=1,),HLOOKUP($BJ$5,$I$2:$Y$8,4,FALSE)*VLOOKUP($AC109,$B$32:$G$45,MATCH($AD109,$B$33:$G$33,0),FALSE)+HLOOKUP($BJ$5,$I$2:$Y$8,5,FALSE)*VLOOKUP($AC109,$B$47:$G$60,MATCH($AD109,$B$48:$G$48,0),FALSE)+$AE109,$AE109),"N/A")</f>
        <v>549.09999999999991</v>
      </c>
      <c r="BK109" s="16">
        <f t="shared" ref="BK109:BK120" si="312">IF(ISNUMBER($AF109),$AF109*SQRT(SUMSQ(HLOOKUP($BJ$5,$J$2:$Y$8,2,FALSE)*VLOOKUP($AC109,$B$2:$G$15,MATCH($AD109,$B$3:$G$3,0),FALSE),HLOOKUP($BJ$5,$J$2:$Y$8,3,FALSE)*VLOOKUP($AC109,$B$17:$G$30,MATCH($AD109,$B$18:$G$18,0),FALSE),HLOOKUP($BJ$5,$J$2:$Y$8,6,FALSE)))+HLOOKUP($BJ$5,$J$2:$Y$8,4,FALSE)*VLOOKUP($AC109,$B$32:$G$45,MATCH($AD109,$B$33:$G$33,0),FALSE)+HLOOKUP($BJ$5,$J$2:$Y$8,5,FALSE)*VLOOKUP($AC109,$B$47:$G$60,MATCH($AD109,$B$48:$G$48,0),FALSE),"N/A")</f>
        <v>1481.4499999999998</v>
      </c>
      <c r="BL109" s="16">
        <f t="shared" ref="BL109:BL120" si="313">IF(ISNUMBER($AG109),IF(OR(HLOOKUP($BJ$5,$I$2:$Y$8,4,FALSE)=1,HLOOKUP($BJ$5,$I$2:$Y$8,5,FALSE)=1,),HLOOKUP($BJ$5,$I$2:$Y$8,4,FALSE)*VLOOKUP($AC109,$B$32:$G$45,MATCH($AD109,$B$33:$G$33,0),FALSE)+HLOOKUP($BJ$5,$I$2:$Y$8,5,FALSE)*VLOOKUP($AC109,$B$47:$G$60,MATCH($AD109,$B$48:$G$48,0),FALSE)+$AG109,$AG109),"N/A")</f>
        <v>5498.8211458248425</v>
      </c>
      <c r="BM109" s="16" t="str">
        <f>IF(BN109&gt;0, "true", "false")</f>
        <v>false</v>
      </c>
      <c r="BN109" s="16">
        <f>AH109</f>
        <v>0</v>
      </c>
      <c r="BO109" s="16">
        <f>IF(ISNUMBER($AI109),$AI109+HLOOKUP($BO$5,$J$2:$Y$8,4,FALSE)*VLOOKUP($AC109,$B$32:$G$45,MATCH($AD109,$B$33:$G$33,0),FALSE)+HLOOKUP($BO$5,$J$2:$Y$8,5,FALSE)*VLOOKUP($AC109,$B$47:$G$60,MATCH($AD109,$B$48:$G$48,0),FALSE),"N/A")</f>
        <v>672.8</v>
      </c>
      <c r="BP109" s="16">
        <f>IF(ISNUMBER($AJ109),$AJ109+HLOOKUP($BO$5,$J$2:$Y$8,4,FALSE)*VLOOKUP($AC109,$B$32:$G$45,MATCH($AD109,$B$33:$G$33,0),FALSE)+HLOOKUP($BO$5,$J$2:$Y$8,5,FALSE)*VLOOKUP($AC109,$B$47:$G$60,MATCH($AD109,$B$48:$G$48,0),FALSE),"N/A")</f>
        <v>1719.7</v>
      </c>
      <c r="BQ109" s="16">
        <f>IF(ISNUMBER($AK109),$AK109+HLOOKUP($BO$5,$J$2:$Y$8,4,FALSE)*VLOOKUP($AC109,$B$32:$G$45,MATCH($AD109,$B$33:$G$33,0),FALSE)+HLOOKUP($BO$5,$J$2:$Y$8,5,FALSE)*VLOOKUP($AC109,$B$47:$G$60,MATCH($AD109,$B$48:$G$48,0),FALSE),"N/A")</f>
        <v>5622.5211458248423</v>
      </c>
      <c r="BR109" s="16" t="str">
        <f>IF(BS109&gt;0, "true", "false")</f>
        <v>false</v>
      </c>
      <c r="BS109" s="16">
        <f>AL109</f>
        <v>0</v>
      </c>
      <c r="BT109" s="16">
        <f>IF(ISNUMBER($AI109),$AI109+HLOOKUP($BT$5,$J$2:$Y$8,4,FALSE)*VLOOKUP($AC109,$B$32:$G$45,MATCH($AD109,$B$33:$G$33,0),FALSE)+HLOOKUP($BT$5,$J$2:$Y$8,5,FALSE)*VLOOKUP($AC109,$B$47:$G$60,MATCH($AD109,$B$48:$G$48,0),FALSE),"N/A")</f>
        <v>547.79999999999995</v>
      </c>
      <c r="BU109" s="16">
        <f>IF(ISNUMBER($AJ109),$AJ109+HLOOKUP($BT$5,$J$2:$Y$8,4,FALSE)*VLOOKUP($AC109,$B$32:$G$45,MATCH($AD109,$B$33:$G$33,0),FALSE)+HLOOKUP($BT$5,$J$2:$Y$8,5,FALSE)*VLOOKUP($AC109,$B$47:$G$60,MATCH($AD109,$B$48:$G$48,0),FALSE),"N/A")</f>
        <v>1594.7</v>
      </c>
      <c r="BV109" s="16">
        <f>IF(ISNUMBER($AK109),$AK109+HLOOKUP($BT$5,$J$2:$Y$8,4,FALSE)*VLOOKUP($AC109,$B$32:$G$45,MATCH($AD109,$B$33:$G$33,0),FALSE)+HLOOKUP($BT$5,$J$2:$Y$8,5,FALSE)*VLOOKUP($AC109,$B$47:$G$60,MATCH($AD109,$B$48:$G$48,0),FALSE),"N/A")</f>
        <v>5497.5211458248423</v>
      </c>
      <c r="BW109" s="16" t="str">
        <f>IF(BX109&gt;0, "true", "false")</f>
        <v>false</v>
      </c>
      <c r="BX109" s="16">
        <f>AL109</f>
        <v>0</v>
      </c>
      <c r="BY109" s="16">
        <f>IF(ISNUMBER($AI109),$AI109+HLOOKUP($BY$5,$J$2:$Y$8,4,FALSE)*VLOOKUP($AC109,$B$32:$G$45,MATCH($AD109,$B$33:$G$33,0),FALSE)+HLOOKUP($BY$5,$J$2:$Y$8,5,FALSE)*VLOOKUP($AC109,$B$47:$G$60,MATCH($AD109,$B$48:$G$48,0),FALSE),"N/A")</f>
        <v>674.09999999999991</v>
      </c>
      <c r="BZ109" s="16">
        <f>IF(ISNUMBER($AJ109),$AJ109+HLOOKUP($BY$5,$J$2:$Y$8,4,FALSE)*VLOOKUP($AC109,$B$32:$G$45,MATCH($AD109,$B$33:$G$33,0),FALSE)+HLOOKUP($BY$5,$J$2:$Y$8,5,FALSE)*VLOOKUP($AC109,$B$47:$G$60,MATCH($AD109,$B$48:$G$48,0),FALSE),"N/A")</f>
        <v>1721</v>
      </c>
      <c r="CA109" s="16">
        <f>IF(ISNUMBER($AK109),$AK109+HLOOKUP($BY$5,$J$2:$Y$8,4,FALSE)*VLOOKUP($AC109,$B$32:$G$45,MATCH($AD109,$B$33:$G$33,0),FALSE)+HLOOKUP($BY$5,$J$2:$Y$8,5,FALSE)*VLOOKUP($AC109,$B$47:$G$60,MATCH($AD109,$B$48:$G$48,0),FALSE),"N/A")</f>
        <v>5623.8211458248425</v>
      </c>
      <c r="CB109" s="16" t="str">
        <f>IF(CC109&gt;0, "true", "false")</f>
        <v>false</v>
      </c>
      <c r="CC109" s="16">
        <f>AL109</f>
        <v>0</v>
      </c>
      <c r="CD109" s="16">
        <f>IF(ISNUMBER($AI109),$AI109+HLOOKUP($CD$5,$J$2:$Y$8,4,FALSE)*VLOOKUP($AC109,$B$32:$G$45,MATCH($AD109,$B$33:$G$33,0),FALSE)+HLOOKUP($CD$5,$J$2:$Y$8,5,FALSE)*VLOOKUP($AC109,$B$47:$G$60,MATCH($AD109,$B$48:$G$48,0),FALSE),"N/A")</f>
        <v>549.09999999999991</v>
      </c>
      <c r="CE109" s="16">
        <f>IF(ISNUMBER($AJ109),$AJ109+HLOOKUP($CD$5,$J$2:$Y$8,4,FALSE)*VLOOKUP($AC109,$B$32:$G$45,MATCH($AD109,$B$33:$G$33,0),FALSE)+HLOOKUP($CD$5,$J$2:$Y$8,5,FALSE)*VLOOKUP($AC109,$B$47:$G$60,MATCH($AD109,$B$48:$G$48,0),FALSE),"N/A")</f>
        <v>1596</v>
      </c>
      <c r="CF109" s="16">
        <f>IF(ISNUMBER($AK109),$AK109+HLOOKUP($CD$5,$J$2:$Y$8,4,FALSE)*VLOOKUP($AC109,$B$32:$G$45,MATCH($AD109,$B$33:$G$33,0),FALSE)+HLOOKUP($CD$5,$J$2:$Y$8,5,FALSE)*VLOOKUP($AC109,$B$47:$G$60,MATCH($AD109,$B$48:$G$48,0),FALSE),"N/A")</f>
        <v>5498.8211458248425</v>
      </c>
      <c r="CG109" s="16" t="str">
        <f>IF(CH109&gt;0, "true", "false")</f>
        <v>false</v>
      </c>
      <c r="CH109" s="16">
        <f>AL109</f>
        <v>0</v>
      </c>
      <c r="CI109" s="16">
        <f>IF(ISNUMBER($AM109),$AM109+HLOOKUP($CI$5,$J$2:$Y$8,4,FALSE)*VLOOKUP($AC109,$B$32:$G$45,MATCH($AD109,$B$33:$G$33,0),FALSE)+HLOOKUP($CI$5,$J$2:$Y$8,5,FALSE)*VLOOKUP($AC109,$B$47:$G$60,MATCH($AD109,$B$48:$G$48,0),FALSE),"N/A")</f>
        <v>672.8</v>
      </c>
      <c r="CJ109" s="16">
        <f>IF(ISNUMBER($AN109),$AN109+HLOOKUP($CI$5,$J$2:$Y$8,4,FALSE)*VLOOKUP($AC109,$B$32:$G$45,MATCH($AD109,$B$33:$G$33,0),FALSE)+HLOOKUP($CI$5,$J$2:$Y$8,5,FALSE)*VLOOKUP($AC109,$B$47:$G$60,MATCH($AD109,$B$48:$G$48,0),FALSE),"N/A")</f>
        <v>1708.1</v>
      </c>
      <c r="CK109" s="16">
        <f>IF(ISNUMBER($AO109),$AO109+HLOOKUP($CI$5,$J$2:$Y$8,4,FALSE)*VLOOKUP($AC109,$B$32:$G$45,MATCH($AD109,$B$33:$G$33,0),FALSE)+HLOOKUP($CI$5,$J$2:$Y$8,5,FALSE)*VLOOKUP($AC109,$B$47:$G$60,MATCH($AD109,$B$48:$G$48,0),FALSE),"N/A")</f>
        <v>5622.5211458248423</v>
      </c>
      <c r="CL109" s="16" t="str">
        <f>IF(CM109&gt;0, "true", "false")</f>
        <v>false</v>
      </c>
      <c r="CM109" s="76">
        <f>AP109</f>
        <v>0</v>
      </c>
      <c r="CN109" s="16">
        <f>IF(ISNUMBER($AM109),$AM109+HLOOKUP($CN$5,$J$2:$Y$8,4,FALSE)*VLOOKUP($AC109,$B$32:$G$45,MATCH($AD109,$B$33:$G$33,0),FALSE)+HLOOKUP($CN$5,$J$2:$Y$8,5,FALSE)*VLOOKUP($AC109,$B$47:$G$60,MATCH($AD109,$B$48:$G$48,0),FALSE),"N/A")</f>
        <v>547.79999999999995</v>
      </c>
      <c r="CO109" s="16">
        <f>IF(ISNUMBER($AN109),$AN109+HLOOKUP($CN$5,$J$2:$Y$8,4,FALSE)*VLOOKUP($AC109,$B$32:$G$45,MATCH($AD109,$B$33:$G$33,0),FALSE)+HLOOKUP($CN$5,$J$2:$Y$8,5,FALSE)*VLOOKUP($AC109,$B$47:$G$60,MATCH($AD109,$B$48:$G$48,0),FALSE),"N/A")</f>
        <v>1583.1</v>
      </c>
      <c r="CP109" s="16">
        <f>IF(ISNUMBER($AO109),$AO109+HLOOKUP($CN$5,$J$2:$Y$8,4,FALSE)*VLOOKUP($AC109,$B$32:$G$45,MATCH($AD109,$B$33:$G$33,0),FALSE)+HLOOKUP($CN$5,$J$2:$Y$8,5,FALSE)*VLOOKUP($AC109,$B$47:$G$60,MATCH($AD109,$B$48:$G$48,0),FALSE),"N/A")</f>
        <v>5497.5211458248423</v>
      </c>
      <c r="CQ109" s="16" t="str">
        <f>IF(CR109&gt;0, "true", "false")</f>
        <v>false</v>
      </c>
      <c r="CR109" s="76">
        <f>AP109</f>
        <v>0</v>
      </c>
      <c r="CS109" s="16">
        <f>IF(ISNUMBER($AM109),$AM109+HLOOKUP($CS$5,$J$2:$Y$8,4,FALSE)*VLOOKUP($AC109,$B$32:$G$45,MATCH($AD109,$B$33:$G$33,0),FALSE)+HLOOKUP($CS$5,$J$2:$Y$8,5,FALSE)*VLOOKUP($AC109,$B$47:$G$60,MATCH($AD109,$B$48:$G$48,0),FALSE),"N/A")</f>
        <v>674.09999999999991</v>
      </c>
      <c r="CT109" s="16">
        <f>IF(ISNUMBER($AN109),$AN109+HLOOKUP($CS$5,$J$2:$Y$8,4,FALSE)*VLOOKUP($AC109,$B$32:$G$45,MATCH($AD109,$B$33:$G$33,0),FALSE)+HLOOKUP($CS$5,$J$2:$Y$8,5,FALSE)*VLOOKUP($AC109,$B$47:$G$60,MATCH($AD109,$B$48:$G$48,0),FALSE),"N/A")</f>
        <v>1709.3999999999999</v>
      </c>
      <c r="CU109" s="16">
        <f>IF(ISNUMBER($AO109),$AO109+HLOOKUP($CS$5,$J$2:$Y$8,4,FALSE)*VLOOKUP($AC109,$B$32:$G$45,MATCH($AD109,$B$33:$G$33,0),FALSE)+HLOOKUP($CS$5,$J$2:$Y$8,5,FALSE)*VLOOKUP($AC109,$B$47:$G$60,MATCH($AD109,$B$48:$G$48,0),FALSE),"N/A")</f>
        <v>5623.8211458248425</v>
      </c>
      <c r="CV109" s="16" t="str">
        <f>IF(CW109&gt;0, "true", "false")</f>
        <v>false</v>
      </c>
      <c r="CW109" s="76">
        <f>AP109</f>
        <v>0</v>
      </c>
      <c r="CX109" s="16">
        <f>IF(ISNUMBER($AM109),$AM109+HLOOKUP($CX$5,$J$2:$Y$8,4,FALSE)*VLOOKUP($AC109,$B$32:$G$45,MATCH($AD109,$B$33:$G$33,0),FALSE)+HLOOKUP($CX$5,$J$2:$Y$8,5,FALSE)*VLOOKUP($AC109,$B$47:$G$60,MATCH($AD109,$B$48:$G$48,0),FALSE),"N/A")</f>
        <v>549.09999999999991</v>
      </c>
      <c r="CY109" s="16">
        <f>IF(ISNUMBER($AN109),$AN109+HLOOKUP($CX$5,$J$2:$Y$8,4,FALSE)*VLOOKUP($AC109,$B$32:$G$45,MATCH($AD109,$B$33:$G$33,0),FALSE)+HLOOKUP($CX$5,$J$2:$Y$8,5,FALSE)*VLOOKUP($AC109,$B$47:$G$60,MATCH($AD109,$B$48:$G$48,0),FALSE),"N/A")</f>
        <v>1584.3999999999999</v>
      </c>
      <c r="CZ109" s="16">
        <f>IF(ISNUMBER($AO109),$AO109+HLOOKUP($CX$5,$J$2:$Y$8,4,FALSE)*VLOOKUP($AC109,$B$32:$G$45,MATCH($AD109,$B$33:$G$33,0),FALSE)+HLOOKUP($CX$5,$J$2:$Y$8,5,FALSE)*VLOOKUP($AC109,$B$47:$G$60,MATCH($AD109,$B$48:$G$48,0),FALSE),"N/A")</f>
        <v>5498.8211458248425</v>
      </c>
      <c r="DA109" s="16" t="str">
        <f>IF(DB109&gt;0, "true", "false")</f>
        <v>false</v>
      </c>
      <c r="DB109" s="76">
        <f>AP109</f>
        <v>0</v>
      </c>
      <c r="DC109" s="16">
        <f>IF(ISNUMBER($AQ109),$AQ109+HLOOKUP($DC$5,$J$2:$Y$8,4,FALSE)*VLOOKUP($AC109,$B$32:$G$45,MATCH($AD109,$B$33:$G$33,0),FALSE)+HLOOKUP($DC$5,$J$2:$Y$8,5,FALSE)*VLOOKUP($AC109,$B$47:$G$60,MATCH($AD109,$B$48:$G$48,0),FALSE),"N/A")</f>
        <v>672.8</v>
      </c>
      <c r="DD109" s="16">
        <f>IF(ISNUMBER($AR109),$AR109+HLOOKUP($DC$5,$J$2:$Y$8,4,FALSE)*VLOOKUP($AC109,$B$32:$G$45,MATCH($AD109,$B$33:$G$33,0),FALSE)+HLOOKUP($DC$5,$J$2:$Y$8,5,FALSE)*VLOOKUP($AC109,$B$47:$G$60,MATCH($AD109,$B$48:$G$48,0),FALSE),"N/A")</f>
        <v>2230.1</v>
      </c>
      <c r="DE109" s="16">
        <f>IF(ISNUMBER($AS109),$AS109+HLOOKUP($DC$5,$J$2:$Y$8,4,FALSE)*VLOOKUP($AC109,$B$32:$G$45,MATCH($AD109,$B$33:$G$33,0),FALSE)+HLOOKUP($DC$5,$J$2:$Y$8,5,FALSE)*VLOOKUP($AC109,$B$47:$G$60,MATCH($AD109,$B$48:$G$48,0),FALSE),"N/A")</f>
        <v>5622.5211458248423</v>
      </c>
      <c r="DF109" s="16" t="str">
        <f>IF(DG109&gt;0, "true", "false")</f>
        <v>false</v>
      </c>
      <c r="DG109" s="76">
        <f>AT109</f>
        <v>0</v>
      </c>
      <c r="DH109" s="16">
        <f>IF(ISNUMBER($AQ109),$AQ109+HLOOKUP($DH$5,$J$2:$Y$8,4,FALSE)*VLOOKUP($AC109,$B$32:$G$45,MATCH($AD109,$B$33:$G$33,0),FALSE)+HLOOKUP($DH$5,$J$2:$Y$8,5,FALSE)*VLOOKUP($AC109,$B$47:$G$60,MATCH($AD109,$B$48:$G$48,0),FALSE),"N/A")</f>
        <v>547.79999999999995</v>
      </c>
      <c r="DI109" s="16">
        <f>IF(ISNUMBER($AR109),$AR109+HLOOKUP($DH$5,$J$2:$Y$8,4,FALSE)*VLOOKUP($AC109,$B$32:$G$45,MATCH($AD109,$B$33:$G$33,0),FALSE)+HLOOKUP($DH$5,$J$2:$Y$8,5,FALSE)*VLOOKUP($AC109,$B$47:$G$60,MATCH($AD109,$B$48:$G$48,0),FALSE),"N/A")</f>
        <v>2105.1</v>
      </c>
      <c r="DJ109" s="16">
        <f>IF(ISNUMBER($AS109),$AS109+HLOOKUP($DH$5,$J$2:$Y$8,4,FALSE)*VLOOKUP($AC109,$B$32:$G$45,MATCH($AD109,$B$33:$G$33,0),FALSE)+HLOOKUP($DH$5,$J$2:$Y$8,5,FALSE)*VLOOKUP($AC109,$B$47:$G$60,MATCH($AD109,$B$48:$G$48,0),FALSE),"N/A")</f>
        <v>5497.5211458248423</v>
      </c>
      <c r="DK109" s="16" t="str">
        <f>IF(DL109&gt;0, "true", "false")</f>
        <v>false</v>
      </c>
      <c r="DL109" s="76">
        <f>AT109</f>
        <v>0</v>
      </c>
      <c r="DM109" s="16">
        <f>IF(ISNUMBER($AQ109),$AQ109+HLOOKUP($DM$5,$J$2:$Y$8,4,FALSE)*VLOOKUP($AC109,$B$32:$G$45,MATCH($AD109,$B$33:$G$33,0),FALSE)+HLOOKUP($DM$5,$J$2:$Y$8,5,FALSE)*VLOOKUP($AC109,$B$47:$G$60,MATCH($AD109,$B$48:$G$48,0),FALSE),"N/A")</f>
        <v>674.09999999999991</v>
      </c>
      <c r="DN109" s="16">
        <f>IF(ISNUMBER($AR109),$AR109+HLOOKUP($DM$5,$J$2:$Y$8,4,FALSE)*VLOOKUP($AC109,$B$32:$G$45,MATCH($AD109,$B$33:$G$33,0),FALSE)+HLOOKUP($DM$5,$J$2:$Y$8,5,FALSE)*VLOOKUP($AC109,$B$47:$G$60,MATCH($AD109,$B$48:$G$48,0),FALSE),"N/A")</f>
        <v>2231.4</v>
      </c>
      <c r="DO109" s="16">
        <f>IF(ISNUMBER($AS109),$AS109+HLOOKUP($DM$5,$J$2:$Y$8,4,FALSE)*VLOOKUP($AC109,$B$32:$G$45,MATCH($AD109,$B$33:$G$33,0),FALSE)+HLOOKUP($DM$5,$J$2:$Y$8,5,FALSE)*VLOOKUP($AC109,$B$47:$G$60,MATCH($AD109,$B$48:$G$48,0),FALSE),"N/A")</f>
        <v>5623.8211458248425</v>
      </c>
      <c r="DP109" s="16" t="str">
        <f>IF(DQ109&gt;0, "true", "false")</f>
        <v>false</v>
      </c>
      <c r="DQ109" s="76">
        <f>AT109</f>
        <v>0</v>
      </c>
      <c r="DR109" s="16">
        <f>IF(ISNUMBER($AQ109),$AQ109+HLOOKUP($DR$5,$J$2:$Y$8,4,FALSE)*VLOOKUP($AC109,$B$32:$G$45,MATCH($AD109,$B$33:$G$33,0),FALSE)+HLOOKUP($DR$5,$J$2:$Y$8,5,FALSE)*VLOOKUP($AC109,$B$47:$G$60,MATCH($AD109,$B$48:$G$48,0),FALSE),"N/A")</f>
        <v>549.09999999999991</v>
      </c>
      <c r="DS109" s="16">
        <f>IF(ISNUMBER($AR109),$AR109+HLOOKUP($DR$5,$J$2:$Y$8,4,FALSE)*VLOOKUP($AC109,$B$32:$G$45,MATCH($AD109,$B$33:$G$33,0),FALSE)+HLOOKUP($DR$5,$J$2:$Y$8,5,FALSE)*VLOOKUP($AC109,$B$47:$G$60,MATCH($AD109,$B$48:$G$48,0),FALSE),"N/A")</f>
        <v>2106.4</v>
      </c>
      <c r="DT109" s="16">
        <f>IF(ISNUMBER($AS109),$AS109+HLOOKUP($DR$5,$J$2:$Y$8,4,FALSE)*VLOOKUP($AC109,$B$32:$G$45,MATCH($AD109,$B$33:$G$33,0),FALSE)+HLOOKUP($DR$5,$J$2:$Y$8,5,FALSE)*VLOOKUP($AC109,$B$47:$G$60,MATCH($AD109,$B$48:$G$48,0),FALSE),"N/A")</f>
        <v>5498.8211458248425</v>
      </c>
      <c r="DU109" s="16" t="str">
        <f>IF(DV109&gt;0, "true", "false")</f>
        <v>false</v>
      </c>
      <c r="DV109" s="76">
        <f>AT109</f>
        <v>0</v>
      </c>
    </row>
    <row r="110" spans="27:126" x14ac:dyDescent="0.35">
      <c r="AA110" s="74">
        <v>1.5</v>
      </c>
      <c r="AB110" s="73">
        <f t="shared" si="301"/>
        <v>5.8399401475370878</v>
      </c>
      <c r="AC110" s="47" t="s">
        <v>7</v>
      </c>
      <c r="AD110" s="47" t="s">
        <v>2</v>
      </c>
      <c r="AE110" s="16">
        <f>[1]beta_Schätzung_Corr_Poll!E135</f>
        <v>47</v>
      </c>
      <c r="AF110" s="16">
        <f>[1]beta_Schätzung_Corr_Poll!E136</f>
        <v>63</v>
      </c>
      <c r="AG110" s="16">
        <f>[1]beta_Schätzung_Corr_Poll!E137</f>
        <v>228.55796501626097</v>
      </c>
      <c r="AH110" s="16">
        <f>[1]beta_Schätzung_Corr_Poll!E133</f>
        <v>0.73519999999999996</v>
      </c>
      <c r="AI110" s="16">
        <f>[1]beta_Schätzung_Corr_Poll!F135</f>
        <v>47</v>
      </c>
      <c r="AJ110" s="16">
        <f>[1]beta_Schätzung_Corr_Poll!F136</f>
        <v>78</v>
      </c>
      <c r="AK110" s="16">
        <f>[1]beta_Schätzung_Corr_Poll!F137</f>
        <v>228.55796501626097</v>
      </c>
      <c r="AL110" s="16">
        <f>[1]beta_Schätzung_Corr_Poll!F133</f>
        <v>0.68233333333333335</v>
      </c>
      <c r="AM110" s="16">
        <f>[1]beta_Schätzung_Corr_Poll!G135</f>
        <v>47</v>
      </c>
      <c r="AN110" s="16">
        <f>[1]beta_Schätzung_Corr_Poll!G136</f>
        <v>74</v>
      </c>
      <c r="AO110" s="16">
        <f>[1]beta_Schätzung_Corr_Poll!G137</f>
        <v>228.55796501626097</v>
      </c>
      <c r="AP110" s="16">
        <f>[1]beta_Schätzung_Corr_Poll!G133</f>
        <v>0.67559999999999998</v>
      </c>
      <c r="AQ110" s="16">
        <f>[1]beta_Schätzung_Corr_Poll!H135</f>
        <v>47</v>
      </c>
      <c r="AR110" s="16">
        <f>[1]beta_Schätzung_Corr_Poll!H136</f>
        <v>87</v>
      </c>
      <c r="AS110" s="16">
        <f>[1]beta_Schätzung_Corr_Poll!H137</f>
        <v>228.55796501626097</v>
      </c>
      <c r="AT110" s="16">
        <f>[1]beta_Schätzung_Corr_Poll!H133</f>
        <v>0.57799999999999996</v>
      </c>
      <c r="AU110" s="16">
        <f t="shared" si="302"/>
        <v>47</v>
      </c>
      <c r="AV110" s="16">
        <f t="shared" si="303"/>
        <v>63</v>
      </c>
      <c r="AW110" s="16">
        <f t="shared" si="304"/>
        <v>228.55796501626097</v>
      </c>
      <c r="AX110" s="47" t="str">
        <f>IF(AY110&gt;0, "true", "false")</f>
        <v>true</v>
      </c>
      <c r="AY110" s="16">
        <f>AH110</f>
        <v>0.73519999999999996</v>
      </c>
      <c r="AZ110" s="16">
        <f t="shared" si="305"/>
        <v>47</v>
      </c>
      <c r="BA110" s="16">
        <f t="shared" si="306"/>
        <v>63</v>
      </c>
      <c r="BB110" s="16">
        <f t="shared" si="307"/>
        <v>228.55796501626097</v>
      </c>
      <c r="BC110" s="16" t="str">
        <f>IF(BD110&gt;0, "true", "false")</f>
        <v>true</v>
      </c>
      <c r="BD110" s="16">
        <f>AH110</f>
        <v>0.73519999999999996</v>
      </c>
      <c r="BE110" s="16">
        <f t="shared" si="308"/>
        <v>47</v>
      </c>
      <c r="BF110" s="16">
        <f t="shared" si="309"/>
        <v>63</v>
      </c>
      <c r="BG110" s="16">
        <f t="shared" si="310"/>
        <v>228.55796501626097</v>
      </c>
      <c r="BH110" s="16" t="str">
        <f>IF(BI110&gt;0, "true", "false")</f>
        <v>true</v>
      </c>
      <c r="BI110" s="16">
        <f>AH110</f>
        <v>0.73519999999999996</v>
      </c>
      <c r="BJ110" s="16">
        <f t="shared" si="311"/>
        <v>47</v>
      </c>
      <c r="BK110" s="16">
        <f t="shared" si="312"/>
        <v>63</v>
      </c>
      <c r="BL110" s="16">
        <f t="shared" si="313"/>
        <v>228.55796501626097</v>
      </c>
      <c r="BM110" s="16" t="str">
        <f>IF(BN110&gt;0, "true", "false")</f>
        <v>true</v>
      </c>
      <c r="BN110" s="16">
        <f>AH110</f>
        <v>0.73519999999999996</v>
      </c>
      <c r="BO110" s="16">
        <f t="shared" ref="BO110:BO120" si="314">IF(ISNUMBER($AE110),IF(OR(HLOOKUP($BO$5,$I$2:$Y$8,4,FALSE)=1,HLOOKUP($BO$5,$I$2:$Y$8,5,FALSE)=1,),HLOOKUP($BO$5,$I$2:$Y$8,4,FALSE)*VLOOKUP($AC110,$B$32:$G$45,MATCH($AD110,$B$33:$G$33,0),FALSE)+HLOOKUP($BO$5,$I$2:$Y$8,5,FALSE)*VLOOKUP($AC110,$B$47:$G$60,MATCH($AD110,$B$48:$G$48,0),FALSE)+$AE110,$AE110),"N/A")</f>
        <v>47</v>
      </c>
      <c r="BP110" s="16">
        <f t="shared" ref="BP110:BP120" si="315">IF(ISNUMBER($AF110),$AF110*SQRT(SUMSQ(HLOOKUP($BO$5,$J$2:$Y$8,2,FALSE)*VLOOKUP($AC110,$B$2:$G$15,MATCH($AD110,$B$3:$G$3,0),FALSE),HLOOKUP($BO$5,$J$2:$Y$8,3,FALSE)*VLOOKUP($AC110,$B$17:$G$30,MATCH($AD110,$B$18:$G$18,0),FALSE),HLOOKUP($BO$5,$J$2:$Y$8,6,FALSE)))+HLOOKUP($BO$5,$J$2:$Y$8,4,FALSE)*VLOOKUP($AC110,$B$32:$G$45,MATCH($AD110,$B$33:$G$33,0),FALSE)+HLOOKUP($BO$5,$J$2:$Y$8,5,FALSE)*VLOOKUP($AC110,$B$47:$G$60,MATCH($AD110,$B$48:$G$48,0),FALSE),"N/A")</f>
        <v>63</v>
      </c>
      <c r="BQ110" s="16">
        <f t="shared" ref="BQ110:BQ120" si="316">IF(ISNUMBER($AG110),IF(OR(HLOOKUP($BO$5,$I$2:$Y$8,4,FALSE)=1,HLOOKUP($BO$5,$I$2:$Y$8,5,FALSE)=1,),HLOOKUP($BO$5,$I$2:$Y$8,4,FALSE)*VLOOKUP($AC110,$B$32:$G$45,MATCH($AD110,$B$33:$G$33,0),FALSE)+HLOOKUP($BO$5,$I$2:$Y$8,5,FALSE)*VLOOKUP($AC110,$B$47:$G$60,MATCH($AD110,$B$48:$G$48,0),FALSE)+$AG110,$AG110),"N/A")</f>
        <v>228.55796501626097</v>
      </c>
      <c r="BR110" s="16" t="str">
        <f>IF(BS110&gt;0, "true", "false")</f>
        <v>true</v>
      </c>
      <c r="BS110" s="16">
        <f>AL110</f>
        <v>0.68233333333333335</v>
      </c>
      <c r="BT110" s="16">
        <f t="shared" ref="BT110:BT120" si="317">IF(ISNUMBER($AE110),IF(OR(HLOOKUP($BT$5,$I$2:$Y$8,4,FALSE)=1,HLOOKUP($BT$5,$I$2:$Y$8,5,FALSE)=1,),HLOOKUP($BT$5,$I$2:$Y$8,4,FALSE)*VLOOKUP($AC110,$B$32:$G$45,MATCH($AD110,$B$33:$G$33,0),FALSE)+HLOOKUP($BT$5,$I$2:$Y$8,5,FALSE)*VLOOKUP($AC110,$B$47:$G$60,MATCH($AD110,$B$48:$G$48,0),FALSE)+$AE110,$AE110),"N/A")</f>
        <v>47</v>
      </c>
      <c r="BU110" s="16">
        <f t="shared" ref="BU110:BU120" si="318">IF(ISNUMBER($AF110),$AF110*SQRT(SUMSQ(HLOOKUP($BT$5,$J$2:$Y$8,2,FALSE)*VLOOKUP($AC110,$B$2:$G$15,MATCH($AD110,$B$3:$G$3,0),FALSE),HLOOKUP($BT$5,$J$2:$Y$8,3,FALSE)*VLOOKUP($AC110,$B$17:$G$30,MATCH($AD110,$B$18:$G$18,0),FALSE),HLOOKUP($BT$5,$J$2:$Y$8,6,FALSE)))+HLOOKUP($BT$5,$J$2:$Y$8,4,FALSE)*VLOOKUP($AC110,$B$32:$G$45,MATCH($AD110,$B$33:$G$33,0),FALSE)+HLOOKUP($BT$5,$J$2:$Y$8,5,FALSE)*VLOOKUP($AC110,$B$47:$G$60,MATCH($AD110,$B$48:$G$48,0),FALSE),"N/A")</f>
        <v>63</v>
      </c>
      <c r="BV110" s="16">
        <f t="shared" ref="BV110:BV120" si="319">IF(ISNUMBER($AG110),IF(OR(HLOOKUP($BT$5,$I$2:$Y$8,4,FALSE)=1,HLOOKUP($BT$5,$I$2:$Y$8,5,FALSE)=1,),HLOOKUP($BT$5,$I$2:$Y$8,4,FALSE)*VLOOKUP($AC110,$B$32:$G$45,MATCH($AD110,$B$33:$G$33,0),FALSE)+HLOOKUP($BT$5,$I$2:$Y$8,5,FALSE)*VLOOKUP($AC110,$B$47:$G$60,MATCH($AD110,$B$48:$G$48,0),FALSE)+$AG110,$AG110),"N/A")</f>
        <v>228.55796501626097</v>
      </c>
      <c r="BW110" s="16" t="str">
        <f>IF(BX110&gt;0, "true", "false")</f>
        <v>true</v>
      </c>
      <c r="BX110" s="16">
        <f>AL110</f>
        <v>0.68233333333333335</v>
      </c>
      <c r="BY110" s="16">
        <f t="shared" ref="BY110:BY120" si="320">IF(ISNUMBER($AE110),IF(OR(HLOOKUP($BY$5,$I$2:$Y$8,4,FALSE)=1,HLOOKUP($BY$5,$I$2:$Y$8,5,FALSE)=1,),HLOOKUP($BY$5,$I$2:$Y$8,4,FALSE)*VLOOKUP($AC110,$B$32:$G$45,MATCH($AD110,$B$33:$G$33,0),FALSE)+HLOOKUP($BY$5,$I$2:$Y$8,5,FALSE)*VLOOKUP($AC110,$B$47:$G$60,MATCH($AD110,$B$48:$G$48,0),FALSE)+$AE110,$AE110),"N/A")</f>
        <v>47</v>
      </c>
      <c r="BZ110" s="16">
        <f t="shared" ref="BZ110:BZ120" si="321">IF(ISNUMBER($AF110),$AF110*SQRT(SUMSQ(HLOOKUP($BY$5,$J$2:$Y$8,2,FALSE)*VLOOKUP($AC110,$B$2:$G$15,MATCH($AD110,$B$3:$G$3,0),FALSE),HLOOKUP($BY$5,$J$2:$Y$8,3,FALSE)*VLOOKUP($AC110,$B$17:$G$30,MATCH($AD110,$B$18:$G$18,0),FALSE),HLOOKUP($BY$5,$J$2:$Y$8,6,FALSE)))+HLOOKUP($BY$5,$J$2:$Y$8,4,FALSE)*VLOOKUP($AC110,$B$32:$G$45,MATCH($AD110,$B$33:$G$33,0),FALSE)+HLOOKUP($BY$5,$J$2:$Y$8,5,FALSE)*VLOOKUP($AC110,$B$47:$G$60,MATCH($AD110,$B$48:$G$48,0),FALSE),"N/A")</f>
        <v>63</v>
      </c>
      <c r="CA110" s="16">
        <f t="shared" ref="CA110:CA120" si="322">IF(ISNUMBER($AG110),IF(OR(HLOOKUP($BY$5,$I$2:$Y$8,4,FALSE)=1,HLOOKUP($BY$5,$I$2:$Y$8,5,FALSE)=1,),HLOOKUP($BY$5,$I$2:$Y$8,4,FALSE)*VLOOKUP($AC110,$B$32:$G$45,MATCH($AD110,$B$33:$G$33,0),FALSE)+HLOOKUP($BY$5,$I$2:$Y$8,5,FALSE)*VLOOKUP($AC110,$B$47:$G$60,MATCH($AD110,$B$48:$G$48,0),FALSE)+$AG110,$AG110),"N/A")</f>
        <v>228.55796501626097</v>
      </c>
      <c r="CB110" s="16" t="str">
        <f>IF(CC110&gt;0, "true", "false")</f>
        <v>true</v>
      </c>
      <c r="CC110" s="16">
        <f>AL110</f>
        <v>0.68233333333333335</v>
      </c>
      <c r="CD110" s="16">
        <f t="shared" ref="CD110:CD120" si="323">IF(ISNUMBER($AE110),IF(OR(HLOOKUP($CD$5,$I$2:$Y$8,4,FALSE)=1,HLOOKUP($CD$5,$I$2:$Y$8,5,FALSE)=1,),HLOOKUP($CD$5,$I$2:$Y$8,4,FALSE)*VLOOKUP($AC110,$B$32:$G$45,MATCH($AD110,$B$33:$G$33,0),FALSE)+HLOOKUP($CD$5,$I$2:$Y$8,5,FALSE)*VLOOKUP($AC110,$B$47:$G$60,MATCH($AD110,$B$48:$G$48,0),FALSE)+$AE110,$AE110),"N/A")</f>
        <v>47</v>
      </c>
      <c r="CE110" s="16">
        <f t="shared" ref="CE110:CE120" si="324">IF(ISNUMBER($AF110),$AF110*SQRT(SUMSQ(HLOOKUP($CD$5,$J$2:$Y$8,2,FALSE)*VLOOKUP($AC110,$B$2:$G$15,MATCH($AD110,$B$3:$G$3,0),FALSE),HLOOKUP($CD$5,$J$2:$Y$8,3,FALSE)*VLOOKUP($AC110,$B$17:$G$30,MATCH($AD110,$B$18:$G$18,0),FALSE),HLOOKUP($CD$5,$J$2:$Y$8,6,FALSE)))+HLOOKUP($CD$5,$J$2:$Y$8,4,FALSE)*VLOOKUP($AC110,$B$32:$G$45,MATCH($AD110,$B$33:$G$33,0),FALSE)+HLOOKUP($CD$5,$J$2:$Y$8,5,FALSE)*VLOOKUP($AC110,$B$47:$G$60,MATCH($AD110,$B$48:$G$48,0),FALSE),"N/A")</f>
        <v>63</v>
      </c>
      <c r="CF110" s="16">
        <f t="shared" ref="CF110:CF120" si="325">IF(ISNUMBER($AG110),IF(OR(HLOOKUP($CD$5,$I$2:$Y$8,4,FALSE)=1,HLOOKUP($CD$5,$I$2:$Y$8,5,FALSE)=1,),HLOOKUP($CD$5,$I$2:$Y$8,4,FALSE)*VLOOKUP($AC110,$B$32:$G$45,MATCH($AD110,$B$33:$G$33,0),FALSE)+HLOOKUP($CD$5,$I$2:$Y$8,5,FALSE)*VLOOKUP($AC110,$B$47:$G$60,MATCH($AD110,$B$48:$G$48,0),FALSE)+$AG110,$AG110),"N/A")</f>
        <v>228.55796501626097</v>
      </c>
      <c r="CG110" s="16" t="str">
        <f>IF(CH110&gt;0, "true", "false")</f>
        <v>true</v>
      </c>
      <c r="CH110" s="16">
        <f>AL110</f>
        <v>0.68233333333333335</v>
      </c>
      <c r="CI110" s="16">
        <f t="shared" ref="CI110:CI120" si="326">IF(ISNUMBER($AE110),IF(OR(HLOOKUP($CI$5,$I$2:$Y$8,4,FALSE)=1,HLOOKUP($CI$5,$I$2:$Y$8,5,FALSE)=1,),HLOOKUP($CI$5,$I$2:$Y$8,4,FALSE)*VLOOKUP($AC110,$B$32:$G$45,MATCH($AD110,$B$33:$G$33,0),FALSE)+HLOOKUP($CI$5,$I$2:$Y$8,5,FALSE)*VLOOKUP($AC110,$B$47:$G$60,MATCH($AD110,$B$48:$G$48,0),FALSE)+$AE110,$AE110),"N/A")</f>
        <v>47</v>
      </c>
      <c r="CJ110" s="16">
        <f t="shared" ref="CJ110:CJ120" si="327">IF(ISNUMBER($AF110),$AF110*SQRT(SUMSQ(HLOOKUP($CI$5,$J$2:$Y$8,2,FALSE)*VLOOKUP($AC110,$B$2:$G$15,MATCH($AD110,$B$3:$G$3,0),FALSE),HLOOKUP($CI$5,$J$2:$Y$8,3,FALSE)*VLOOKUP($AC110,$B$17:$G$30,MATCH($AD110,$B$18:$G$18,0),FALSE),HLOOKUP($CI$5,$J$2:$Y$8,6,FALSE)))+HLOOKUP($CI$5,$J$2:$Y$8,4,FALSE)*VLOOKUP($AC110,$B$32:$G$45,MATCH($AD110,$B$33:$G$33,0),FALSE)+HLOOKUP($CI$5,$J$2:$Y$8,5,FALSE)*VLOOKUP($AC110,$B$47:$G$60,MATCH($AD110,$B$48:$G$48,0),FALSE),"N/A")</f>
        <v>63</v>
      </c>
      <c r="CK110" s="16">
        <f t="shared" ref="CK110:CK120" si="328">IF(ISNUMBER($AG110),IF(OR(HLOOKUP($CI$5,$I$2:$Y$8,4,FALSE)=1,HLOOKUP($CI$5,$I$2:$Y$8,5,FALSE)=1,),HLOOKUP($CI$5,$I$2:$Y$8,4,FALSE)*VLOOKUP($AC110,$B$32:$G$45,MATCH($AD110,$B$33:$G$33,0),FALSE)+HLOOKUP($CI$5,$I$2:$Y$8,5,FALSE)*VLOOKUP($AC110,$B$47:$G$60,MATCH($AD110,$B$48:$G$48,0),FALSE)+$AG110,$AG110),"N/A")</f>
        <v>228.55796501626097</v>
      </c>
      <c r="CL110" s="16" t="str">
        <f>IF(CM110&gt;0, "true", "false")</f>
        <v>true</v>
      </c>
      <c r="CM110" s="76">
        <f>AP110</f>
        <v>0.67559999999999998</v>
      </c>
      <c r="CN110" s="16">
        <f t="shared" ref="CN110:CN120" si="329">IF(ISNUMBER($AE110),IF(OR(HLOOKUP($CN$5,$I$2:$Y$8,4,FALSE)=1,HLOOKUP($CN$5,$I$2:$Y$8,5,FALSE)=1,),HLOOKUP($CN$5,$I$2:$Y$8,4,FALSE)*VLOOKUP($AC110,$B$32:$G$45,MATCH($AD110,$B$33:$G$33,0),FALSE)+HLOOKUP($CN$5,$I$2:$Y$8,5,FALSE)*VLOOKUP($AC110,$B$47:$G$60,MATCH($AD110,$B$48:$G$48,0),FALSE)+$AE110,$AE110),"N/A")</f>
        <v>47</v>
      </c>
      <c r="CO110" s="16">
        <f t="shared" ref="CO110:CO120" si="330">IF(ISNUMBER($AF110),$AF110*SQRT(SUMSQ(HLOOKUP($CN$5,$J$2:$Y$8,2,FALSE)*VLOOKUP($AC110,$B$2:$G$15,MATCH($AD110,$B$3:$G$3,0),FALSE),HLOOKUP($CN$5,$J$2:$Y$8,3,FALSE)*VLOOKUP($AC110,$B$17:$G$30,MATCH($AD110,$B$18:$G$18,0),FALSE),HLOOKUP($CN$5,$J$2:$Y$8,6,FALSE)))+HLOOKUP($CN$5,$J$2:$Y$8,4,FALSE)*VLOOKUP($AC110,$B$32:$G$45,MATCH($AD110,$B$33:$G$33,0),FALSE)+HLOOKUP($CN$5,$J$2:$Y$8,5,FALSE)*VLOOKUP($AC110,$B$47:$G$60,MATCH($AD110,$B$48:$G$48,0),FALSE),"N/A")</f>
        <v>63</v>
      </c>
      <c r="CP110" s="16">
        <f t="shared" ref="CP110:CP120" si="331">IF(ISNUMBER($AG110),IF(OR(HLOOKUP($CN$5,$I$2:$Y$8,4,FALSE)=1,HLOOKUP($CN$5,$I$2:$Y$8,5,FALSE)=1,),HLOOKUP($CN$5,$I$2:$Y$8,4,FALSE)*VLOOKUP($AC110,$B$32:$G$45,MATCH($AD110,$B$33:$G$33,0),FALSE)+HLOOKUP($CN$5,$I$2:$Y$8,5,FALSE)*VLOOKUP($AC110,$B$47:$G$60,MATCH($AD110,$B$48:$G$48,0),FALSE)+$AG110,$AG110),"N/A")</f>
        <v>228.55796501626097</v>
      </c>
      <c r="CQ110" s="16" t="str">
        <f>IF(CR110&gt;0, "true", "false")</f>
        <v>true</v>
      </c>
      <c r="CR110" s="76">
        <f>AP110</f>
        <v>0.67559999999999998</v>
      </c>
      <c r="CS110" s="16">
        <f t="shared" ref="CS110:CS120" si="332">IF(ISNUMBER($AE110),IF(OR(HLOOKUP($CS$5,$I$2:$Y$8,4,FALSE)=1,HLOOKUP($CS$5,$I$2:$Y$8,5,FALSE)=1,),HLOOKUP($CS$5,$I$2:$Y$8,4,FALSE)*VLOOKUP($AC110,$B$32:$G$45,MATCH($AD110,$B$33:$G$33,0),FALSE)+HLOOKUP($CS$5,$I$2:$Y$8,5,FALSE)*VLOOKUP($AC110,$B$47:$G$60,MATCH($AD110,$B$48:$G$48,0),FALSE)+$AE110,$AE110),"N/A")</f>
        <v>47</v>
      </c>
      <c r="CT110" s="16">
        <f t="shared" ref="CT110:CT120" si="333">IF(ISNUMBER($AF110),$AF110*SQRT(SUMSQ(HLOOKUP($CS$5,$J$2:$Y$8,2,FALSE)*VLOOKUP($AC110,$B$2:$G$15,MATCH($AD110,$B$3:$G$3,0),FALSE),HLOOKUP($CS$5,$J$2:$Y$8,3,FALSE)*VLOOKUP($AC110,$B$17:$G$30,MATCH($AD110,$B$18:$G$18,0),FALSE),HLOOKUP($CS$5,$J$2:$Y$8,6,FALSE)))+HLOOKUP($CS$5,$J$2:$Y$8,4,FALSE)*VLOOKUP($AC110,$B$32:$G$45,MATCH($AD110,$B$33:$G$33,0),FALSE)+HLOOKUP($CS$5,$J$2:$Y$8,5,FALSE)*VLOOKUP($AC110,$B$47:$G$60,MATCH($AD110,$B$48:$G$48,0),FALSE),"N/A")</f>
        <v>63</v>
      </c>
      <c r="CU110" s="16">
        <f t="shared" ref="CU110:CU120" si="334">IF(ISNUMBER($AG110),IF(OR(HLOOKUP($CS$5,$I$2:$Y$8,4,FALSE)=1,HLOOKUP($CS$5,$I$2:$Y$8,5,FALSE)=1,),HLOOKUP($CS$5,$I$2:$Y$8,4,FALSE)*VLOOKUP($AC110,$B$32:$G$45,MATCH($AD110,$B$33:$G$33,0),FALSE)+HLOOKUP($CS$5,$I$2:$Y$8,5,FALSE)*VLOOKUP($AC110,$B$47:$G$60,MATCH($AD110,$B$48:$G$48,0),FALSE)+$AG110,$AG110),"N/A")</f>
        <v>228.55796501626097</v>
      </c>
      <c r="CV110" s="16" t="str">
        <f>IF(CW110&gt;0, "true", "false")</f>
        <v>true</v>
      </c>
      <c r="CW110" s="76">
        <f>AP110</f>
        <v>0.67559999999999998</v>
      </c>
      <c r="CX110" s="16">
        <f t="shared" ref="CX110:CX120" si="335">IF(ISNUMBER($AE110),IF(OR(HLOOKUP($CX$5,$I$2:$Y$8,4,FALSE)=1,HLOOKUP($CX$5,$I$2:$Y$8,5,FALSE)=1,),HLOOKUP($CX$5,$I$2:$Y$8,4,FALSE)*VLOOKUP($AC110,$B$32:$G$45,MATCH($AD110,$B$33:$G$33,0),FALSE)+HLOOKUP($CX$5,$I$2:$Y$8,5,FALSE)*VLOOKUP($AC110,$B$47:$G$60,MATCH($AD110,$B$48:$G$48,0),FALSE)+$AE110,$AE110),"N/A")</f>
        <v>47</v>
      </c>
      <c r="CY110" s="16">
        <f t="shared" ref="CY110:CY120" si="336">IF(ISNUMBER($AF110),$AF110*SQRT(SUMSQ(HLOOKUP($CX$5,$J$2:$Y$8,2,FALSE)*VLOOKUP($AC110,$B$2:$G$15,MATCH($AD110,$B$3:$G$3,0),FALSE),HLOOKUP($CX$5,$J$2:$Y$8,3,FALSE)*VLOOKUP($AC110,$B$17:$G$30,MATCH($AD110,$B$18:$G$18,0),FALSE),HLOOKUP($CX$5,$J$2:$Y$8,6,FALSE)))+HLOOKUP($CX$5,$J$2:$Y$8,4,FALSE)*VLOOKUP($AC110,$B$32:$G$45,MATCH($AD110,$B$33:$G$33,0),FALSE)+HLOOKUP($CX$5,$J$2:$Y$8,5,FALSE)*VLOOKUP($AC110,$B$47:$G$60,MATCH($AD110,$B$48:$G$48,0),FALSE),"N/A")</f>
        <v>63</v>
      </c>
      <c r="CZ110" s="16">
        <f t="shared" ref="CZ110:CZ120" si="337">IF(ISNUMBER($AG110),IF(OR(HLOOKUP($CX$5,$I$2:$Y$8,4,FALSE)=1,HLOOKUP($CX$5,$I$2:$Y$8,5,FALSE)=1,),HLOOKUP($CX$5,$I$2:$Y$8,4,FALSE)*VLOOKUP($AC110,$B$32:$G$45,MATCH($AD110,$B$33:$G$33,0),FALSE)+HLOOKUP($CX$5,$I$2:$Y$8,5,FALSE)*VLOOKUP($AC110,$B$47:$G$60,MATCH($AD110,$B$48:$G$48,0),FALSE)+$AG110,$AG110),"N/A")</f>
        <v>228.55796501626097</v>
      </c>
      <c r="DA110" s="16" t="str">
        <f>IF(DB110&gt;0, "true", "false")</f>
        <v>true</v>
      </c>
      <c r="DB110" s="76">
        <f>AP110</f>
        <v>0.67559999999999998</v>
      </c>
      <c r="DC110" s="16">
        <f t="shared" ref="DC110:DC120" si="338">IF(ISNUMBER($AE110),IF(OR(HLOOKUP($DC$5,$I$2:$Y$8,4,FALSE)=1,HLOOKUP($DC$5,$I$2:$Y$8,5,FALSE)=1,),HLOOKUP($DC$5,$I$2:$Y$8,4,FALSE)*VLOOKUP($AC110,$B$32:$G$45,MATCH($AD110,$B$33:$G$33,0),FALSE)+HLOOKUP($DC$5,$I$2:$Y$8,5,FALSE)*VLOOKUP($AC110,$B$47:$G$60,MATCH($AD110,$B$48:$G$48,0),FALSE)+$AE110,$AE110),"N/A")</f>
        <v>47</v>
      </c>
      <c r="DD110" s="16">
        <f t="shared" ref="DD110:DD120" si="339">IF(ISNUMBER($AF110),$AF110*SQRT(SUMSQ(HLOOKUP($DC$5,$J$2:$Y$8,2,FALSE)*VLOOKUP($AC110,$B$2:$G$15,MATCH($AD110,$B$3:$G$3,0),FALSE),HLOOKUP($DC$5,$J$2:$Y$8,3,FALSE)*VLOOKUP($AC110,$B$17:$G$30,MATCH($AD110,$B$18:$G$18,0),FALSE),HLOOKUP($DC$5,$J$2:$Y$8,6,FALSE)))+HLOOKUP($DC$5,$J$2:$Y$8,4,FALSE)*VLOOKUP($AC110,$B$32:$G$45,MATCH($AD110,$B$33:$G$33,0),FALSE)+HLOOKUP($DC$5,$J$2:$Y$8,5,FALSE)*VLOOKUP($AC110,$B$47:$G$60,MATCH($AD110,$B$48:$G$48,0),FALSE),"N/A")</f>
        <v>89.095454429504997</v>
      </c>
      <c r="DE110" s="16">
        <f t="shared" ref="DE110:DE120" si="340">IF(ISNUMBER($AG110),IF(OR(HLOOKUP($DC$5,$I$2:$Y$8,4,FALSE)=1,HLOOKUP($DC$5,$I$2:$Y$8,5,FALSE)=1,),HLOOKUP($DC$5,$I$2:$Y$8,4,FALSE)*VLOOKUP($AC110,$B$32:$G$45,MATCH($AD110,$B$33:$G$33,0),FALSE)+HLOOKUP($DC$5,$I$2:$Y$8,5,FALSE)*VLOOKUP($AC110,$B$47:$G$60,MATCH($AD110,$B$48:$G$48,0),FALSE)+$AG110,$AG110),"N/A")</f>
        <v>228.55796501626097</v>
      </c>
      <c r="DF110" s="16" t="str">
        <f>IF(DG110&gt;0, "true", "false")</f>
        <v>true</v>
      </c>
      <c r="DG110" s="76">
        <f>AT110</f>
        <v>0.57799999999999996</v>
      </c>
      <c r="DH110" s="16">
        <f t="shared" ref="DH110:DH120" si="341">IF(ISNUMBER($AE110),IF(OR(HLOOKUP($DH$5,$I$2:$Y$8,4,FALSE)=1,HLOOKUP($DH$5,$I$2:$Y$8,5,FALSE)=1,),HLOOKUP($DH$5,$I$2:$Y$8,4,FALSE)*VLOOKUP($AC110,$B$32:$G$45,MATCH($AD110,$B$33:$G$33,0),FALSE)+HLOOKUP($DH$5,$I$2:$Y$8,5,FALSE)*VLOOKUP($AC110,$B$47:$G$60,MATCH($AD110,$B$48:$G$48,0),FALSE)+$AE110,$AE110),"N/A")</f>
        <v>47</v>
      </c>
      <c r="DI110" s="16">
        <f t="shared" ref="DI110:DI120" si="342">IF(ISNUMBER($AF110),$AF110*SQRT(SUMSQ(HLOOKUP($DH$5,$J$2:$Y$8,2,FALSE)*VLOOKUP($AC110,$B$2:$G$15,MATCH($AD110,$B$3:$G$3,0),FALSE),HLOOKUP($DH$5,$J$2:$Y$8,3,FALSE)*VLOOKUP($AC110,$B$17:$G$30,MATCH($AD110,$B$18:$G$18,0),FALSE),HLOOKUP($DH$5,$J$2:$Y$8,6,FALSE)))+HLOOKUP($DH$5,$J$2:$Y$8,4,FALSE)*VLOOKUP($AC110,$B$32:$G$45,MATCH($AD110,$B$33:$G$33,0),FALSE)+HLOOKUP($DH$5,$J$2:$Y$8,5,FALSE)*VLOOKUP($AC110,$B$47:$G$60,MATCH($AD110,$B$48:$G$48,0),FALSE),"N/A")</f>
        <v>89.095454429504997</v>
      </c>
      <c r="DJ110" s="16">
        <f t="shared" ref="DJ110:DJ120" si="343">IF(ISNUMBER($AG110),IF(OR(HLOOKUP($DH$5,$I$2:$Y$8,4,FALSE)=1,HLOOKUP($DH$5,$I$2:$Y$8,5,FALSE)=1,),HLOOKUP($DH$5,$I$2:$Y$8,4,FALSE)*VLOOKUP($AC110,$B$32:$G$45,MATCH($AD110,$B$33:$G$33,0),FALSE)+HLOOKUP($DH$5,$I$2:$Y$8,5,FALSE)*VLOOKUP($AC110,$B$47:$G$60,MATCH($AD110,$B$48:$G$48,0),FALSE)+$AG110,$AG110),"N/A")</f>
        <v>228.55796501626097</v>
      </c>
      <c r="DK110" s="16" t="str">
        <f>IF(DL110&gt;0, "true", "false")</f>
        <v>true</v>
      </c>
      <c r="DL110" s="76">
        <f>AT110</f>
        <v>0.57799999999999996</v>
      </c>
      <c r="DM110" s="16">
        <f t="shared" ref="DM110:DM120" si="344">IF(ISNUMBER($AE110),IF(OR(HLOOKUP($DM$5,$I$2:$Y$8,4,FALSE)=1,HLOOKUP($DM$5,$I$2:$Y$8,5,FALSE)=1,),HLOOKUP($DM$5,$I$2:$Y$8,4,FALSE)*VLOOKUP($AC110,$B$32:$G$45,MATCH($AD110,$B$33:$G$33,0),FALSE)+HLOOKUP($DM$5,$I$2:$Y$8,5,FALSE)*VLOOKUP($AC110,$B$47:$G$60,MATCH($AD110,$B$48:$G$48,0),FALSE)+$AE110,$AE110),"N/A")</f>
        <v>47</v>
      </c>
      <c r="DN110" s="16">
        <f t="shared" ref="DN110:DN120" si="345">IF(ISNUMBER($AF110),$AF110*SQRT(SUMSQ(HLOOKUP($DM$5,$J$2:$Y$8,2,FALSE)*VLOOKUP($AC110,$B$2:$G$15,MATCH($AD110,$B$3:$G$3,0),FALSE),HLOOKUP($DM$5,$J$2:$Y$8,3,FALSE)*VLOOKUP($AC110,$B$17:$G$30,MATCH($AD110,$B$18:$G$18,0),FALSE),HLOOKUP($DM$5,$J$2:$Y$8,6,FALSE)))+HLOOKUP($DM$5,$J$2:$Y$8,4,FALSE)*VLOOKUP($AC110,$B$32:$G$45,MATCH($AD110,$B$33:$G$33,0),FALSE)+HLOOKUP($DM$5,$J$2:$Y$8,5,FALSE)*VLOOKUP($AC110,$B$47:$G$60,MATCH($AD110,$B$48:$G$48,0),FALSE),"N/A")</f>
        <v>89.095454429504997</v>
      </c>
      <c r="DO110" s="16">
        <f t="shared" ref="DO110:DO120" si="346">IF(ISNUMBER($AG110),IF(OR(HLOOKUP($DM$5,$I$2:$Y$8,4,FALSE)=1,HLOOKUP($DM$5,$I$2:$Y$8,5,FALSE)=1,),HLOOKUP($DM$5,$I$2:$Y$8,4,FALSE)*VLOOKUP($AC110,$B$32:$G$45,MATCH($AD110,$B$33:$G$33,0),FALSE)+HLOOKUP($DM$5,$I$2:$Y$8,5,FALSE)*VLOOKUP($AC110,$B$47:$G$60,MATCH($AD110,$B$48:$G$48,0),FALSE)+$AG110,$AG110),"N/A")</f>
        <v>228.55796501626097</v>
      </c>
      <c r="DP110" s="16" t="str">
        <f>IF(DQ110&gt;0, "true", "false")</f>
        <v>true</v>
      </c>
      <c r="DQ110" s="76">
        <f>AT110</f>
        <v>0.57799999999999996</v>
      </c>
      <c r="DR110" s="16">
        <f t="shared" ref="DR110:DR120" si="347">IF(ISNUMBER($AE110),IF(OR(HLOOKUP($DR$5,$I$2:$Y$8,4,FALSE)=1,HLOOKUP($DR$5,$I$2:$Y$8,5,FALSE)=1,),HLOOKUP($DR$5,$I$2:$Y$8,4,FALSE)*VLOOKUP($AC110,$B$32:$G$45,MATCH($AD110,$B$33:$G$33,0),FALSE)+HLOOKUP($DR$5,$I$2:$Y$8,5,FALSE)*VLOOKUP($AC110,$B$47:$G$60,MATCH($AD110,$B$48:$G$48,0),FALSE)+$AE110,$AE110),"N/A")</f>
        <v>47</v>
      </c>
      <c r="DS110" s="16">
        <f t="shared" ref="DS110:DS120" si="348">IF(ISNUMBER($AF110),$AF110*SQRT(SUMSQ(HLOOKUP($DR$5,$J$2:$Y$8,2,FALSE)*VLOOKUP($AC110,$B$2:$G$15,MATCH($AD110,$B$3:$G$3,0),FALSE),HLOOKUP($DR$5,$J$2:$Y$8,3,FALSE)*VLOOKUP($AC110,$B$17:$G$30,MATCH($AD110,$B$18:$G$18,0),FALSE),HLOOKUP($DR$5,$J$2:$Y$8,6,FALSE)))+HLOOKUP($DR$5,$J$2:$Y$8,4,FALSE)*VLOOKUP($AC110,$B$32:$G$45,MATCH($AD110,$B$33:$G$33,0),FALSE)+HLOOKUP($DR$5,$J$2:$Y$8,5,FALSE)*VLOOKUP($AC110,$B$47:$G$60,MATCH($AD110,$B$48:$G$48,0),FALSE),"N/A")</f>
        <v>89.095454429504997</v>
      </c>
      <c r="DT110" s="16">
        <f t="shared" ref="DT110:DT120" si="349">IF(ISNUMBER($AG110),IF(OR(HLOOKUP($DR$5,$I$2:$Y$8,4,FALSE)=1,HLOOKUP($DR$5,$I$2:$Y$8,5,FALSE)=1,),HLOOKUP($DR$5,$I$2:$Y$8,4,FALSE)*VLOOKUP($AC110,$B$32:$G$45,MATCH($AD110,$B$33:$G$33,0),FALSE)+HLOOKUP($DR$5,$I$2:$Y$8,5,FALSE)*VLOOKUP($AC110,$B$47:$G$60,MATCH($AD110,$B$48:$G$48,0),FALSE)+$AG110,$AG110),"N/A")</f>
        <v>228.55796501626097</v>
      </c>
      <c r="DU110" s="16" t="str">
        <f>IF(DV110&gt;0, "true", "false")</f>
        <v>true</v>
      </c>
      <c r="DV110" s="76">
        <f>AT110</f>
        <v>0.57799999999999996</v>
      </c>
    </row>
    <row r="111" spans="27:126" x14ac:dyDescent="0.35">
      <c r="AA111" s="74" t="s">
        <v>114</v>
      </c>
      <c r="AB111" s="73" t="str">
        <f t="shared" si="301"/>
        <v>-</v>
      </c>
      <c r="AC111" s="47" t="s">
        <v>8</v>
      </c>
      <c r="AD111" s="47" t="s">
        <v>2</v>
      </c>
      <c r="AE111" s="16"/>
      <c r="AF111" s="16"/>
      <c r="AG111" s="16" t="str">
        <f>IF(MAX(AV9,BA9,BF9,BK9,BP9,BU9,BZ9,CE9,CJ9,CO9,CT9,CY9,DD9,DI9,DN9,DS9)=0,"N/A",MAX(AV9,BA9,BF9,BK9,BP9,BU9,BZ9,CE9,CJ9,CO9,CT9,CY9,DD9,DI9,DN9,DS9))</f>
        <v>N/A</v>
      </c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 t="str">
        <f t="shared" si="302"/>
        <v>N/A</v>
      </c>
      <c r="AV111" s="16" t="str">
        <f t="shared" si="303"/>
        <v>N/A</v>
      </c>
      <c r="AW111" s="16" t="str">
        <f t="shared" si="304"/>
        <v>N/A</v>
      </c>
      <c r="AX111" s="47"/>
      <c r="AY111" s="16"/>
      <c r="AZ111" s="16" t="str">
        <f t="shared" si="305"/>
        <v>N/A</v>
      </c>
      <c r="BA111" s="16" t="str">
        <f t="shared" si="306"/>
        <v>N/A</v>
      </c>
      <c r="BB111" s="16" t="str">
        <f t="shared" si="307"/>
        <v>N/A</v>
      </c>
      <c r="BC111" s="16"/>
      <c r="BD111" s="16"/>
      <c r="BE111" s="16" t="str">
        <f t="shared" si="308"/>
        <v>N/A</v>
      </c>
      <c r="BF111" s="16" t="str">
        <f t="shared" si="309"/>
        <v>N/A</v>
      </c>
      <c r="BG111" s="16" t="str">
        <f t="shared" si="310"/>
        <v>N/A</v>
      </c>
      <c r="BH111" s="16"/>
      <c r="BI111" s="16"/>
      <c r="BJ111" s="16" t="str">
        <f t="shared" si="311"/>
        <v>N/A</v>
      </c>
      <c r="BK111" s="16" t="str">
        <f t="shared" si="312"/>
        <v>N/A</v>
      </c>
      <c r="BL111" s="16" t="str">
        <f t="shared" si="313"/>
        <v>N/A</v>
      </c>
      <c r="BM111" s="16"/>
      <c r="BN111" s="16"/>
      <c r="BO111" s="16" t="str">
        <f t="shared" si="314"/>
        <v>N/A</v>
      </c>
      <c r="BP111" s="16" t="str">
        <f t="shared" si="315"/>
        <v>N/A</v>
      </c>
      <c r="BQ111" s="16" t="str">
        <f t="shared" si="316"/>
        <v>N/A</v>
      </c>
      <c r="BR111" s="16"/>
      <c r="BS111" s="16"/>
      <c r="BT111" s="16" t="str">
        <f t="shared" si="317"/>
        <v>N/A</v>
      </c>
      <c r="BU111" s="16" t="str">
        <f t="shared" si="318"/>
        <v>N/A</v>
      </c>
      <c r="BV111" s="16" t="str">
        <f t="shared" si="319"/>
        <v>N/A</v>
      </c>
      <c r="BW111" s="16"/>
      <c r="BX111" s="16"/>
      <c r="BY111" s="16" t="str">
        <f t="shared" si="320"/>
        <v>N/A</v>
      </c>
      <c r="BZ111" s="16" t="str">
        <f t="shared" si="321"/>
        <v>N/A</v>
      </c>
      <c r="CA111" s="16" t="str">
        <f t="shared" si="322"/>
        <v>N/A</v>
      </c>
      <c r="CB111" s="16"/>
      <c r="CC111" s="16"/>
      <c r="CD111" s="16" t="str">
        <f t="shared" si="323"/>
        <v>N/A</v>
      </c>
      <c r="CE111" s="16" t="str">
        <f t="shared" si="324"/>
        <v>N/A</v>
      </c>
      <c r="CF111" s="16" t="str">
        <f t="shared" si="325"/>
        <v>N/A</v>
      </c>
      <c r="CG111" s="16"/>
      <c r="CH111" s="16"/>
      <c r="CI111" s="16" t="str">
        <f t="shared" si="326"/>
        <v>N/A</v>
      </c>
      <c r="CJ111" s="16" t="str">
        <f t="shared" si="327"/>
        <v>N/A</v>
      </c>
      <c r="CK111" s="16" t="str">
        <f t="shared" si="328"/>
        <v>N/A</v>
      </c>
      <c r="CL111" s="16"/>
      <c r="CM111" s="76"/>
      <c r="CN111" s="16" t="str">
        <f t="shared" si="329"/>
        <v>N/A</v>
      </c>
      <c r="CO111" s="16" t="str">
        <f t="shared" si="330"/>
        <v>N/A</v>
      </c>
      <c r="CP111" s="16" t="str">
        <f t="shared" si="331"/>
        <v>N/A</v>
      </c>
      <c r="CQ111" s="16"/>
      <c r="CR111" s="76"/>
      <c r="CS111" s="16" t="str">
        <f t="shared" si="332"/>
        <v>N/A</v>
      </c>
      <c r="CT111" s="16" t="str">
        <f t="shared" si="333"/>
        <v>N/A</v>
      </c>
      <c r="CU111" s="16" t="str">
        <f t="shared" si="334"/>
        <v>N/A</v>
      </c>
      <c r="CV111" s="16"/>
      <c r="CW111" s="76"/>
      <c r="CX111" s="16" t="str">
        <f t="shared" si="335"/>
        <v>N/A</v>
      </c>
      <c r="CY111" s="16" t="str">
        <f t="shared" si="336"/>
        <v>N/A</v>
      </c>
      <c r="CZ111" s="16" t="str">
        <f t="shared" si="337"/>
        <v>N/A</v>
      </c>
      <c r="DA111" s="16"/>
      <c r="DB111" s="76"/>
      <c r="DC111" s="16" t="str">
        <f t="shared" si="338"/>
        <v>N/A</v>
      </c>
      <c r="DD111" s="16" t="str">
        <f t="shared" si="339"/>
        <v>N/A</v>
      </c>
      <c r="DE111" s="16" t="str">
        <f t="shared" si="340"/>
        <v>N/A</v>
      </c>
      <c r="DF111" s="16"/>
      <c r="DG111" s="76"/>
      <c r="DH111" s="16" t="str">
        <f t="shared" si="341"/>
        <v>N/A</v>
      </c>
      <c r="DI111" s="16" t="str">
        <f t="shared" si="342"/>
        <v>N/A</v>
      </c>
      <c r="DJ111" s="16" t="str">
        <f t="shared" si="343"/>
        <v>N/A</v>
      </c>
      <c r="DK111" s="16"/>
      <c r="DL111" s="76"/>
      <c r="DM111" s="16" t="str">
        <f t="shared" si="344"/>
        <v>N/A</v>
      </c>
      <c r="DN111" s="16" t="str">
        <f t="shared" si="345"/>
        <v>N/A</v>
      </c>
      <c r="DO111" s="16" t="str">
        <f t="shared" si="346"/>
        <v>N/A</v>
      </c>
      <c r="DP111" s="16"/>
      <c r="DQ111" s="76"/>
      <c r="DR111" s="16" t="str">
        <f t="shared" si="347"/>
        <v>N/A</v>
      </c>
      <c r="DS111" s="16" t="str">
        <f t="shared" si="348"/>
        <v>N/A</v>
      </c>
      <c r="DT111" s="16" t="str">
        <f t="shared" si="349"/>
        <v>N/A</v>
      </c>
      <c r="DU111" s="16"/>
      <c r="DV111" s="76"/>
    </row>
    <row r="112" spans="27:126" x14ac:dyDescent="0.35">
      <c r="AA112" s="74">
        <v>1.5</v>
      </c>
      <c r="AB112" s="73">
        <f t="shared" si="301"/>
        <v>5.0139491254065245</v>
      </c>
      <c r="AC112" s="47" t="s">
        <v>9</v>
      </c>
      <c r="AD112" s="47" t="s">
        <v>2</v>
      </c>
      <c r="AE112" s="16">
        <f>[1]beta_Schätzung_Corr_Poll!E156</f>
        <v>42</v>
      </c>
      <c r="AF112" s="16">
        <f>[1]beta_Schätzung_Corr_Poll!E157</f>
        <v>61</v>
      </c>
      <c r="AG112" s="16">
        <f>[1]beta_Schätzung_Corr_Poll!E158</f>
        <v>222.55796501626097</v>
      </c>
      <c r="AH112" s="16">
        <f>[1]beta_Schätzung_Corr_Poll!E154</f>
        <v>0.74360000000000004</v>
      </c>
      <c r="AI112" s="16">
        <f>[1]beta_Schätzung_Corr_Poll!F156</f>
        <v>42</v>
      </c>
      <c r="AJ112" s="16">
        <f>[1]beta_Schätzung_Corr_Poll!F157</f>
        <v>62</v>
      </c>
      <c r="AK112" s="16">
        <f>[1]beta_Schätzung_Corr_Poll!F158</f>
        <v>222.55796501626097</v>
      </c>
      <c r="AL112" s="16">
        <f>[1]beta_Schätzung_Corr_Poll!F154</f>
        <v>0.69966666666666666</v>
      </c>
      <c r="AM112" s="16">
        <f>[1]beta_Schätzung_Corr_Poll!G156</f>
        <v>42</v>
      </c>
      <c r="AN112" s="16">
        <f>[1]beta_Schätzung_Corr_Poll!G157</f>
        <v>67</v>
      </c>
      <c r="AO112" s="16">
        <f>[1]beta_Schätzung_Corr_Poll!G158</f>
        <v>222.55796501626097</v>
      </c>
      <c r="AP112" s="16">
        <f>[1]beta_Schätzung_Corr_Poll!G154</f>
        <v>0.69479999999999997</v>
      </c>
      <c r="AQ112" s="16">
        <f>[1]beta_Schätzung_Corr_Poll!H156</f>
        <v>42</v>
      </c>
      <c r="AR112" s="16">
        <f>[1]beta_Schätzung_Corr_Poll!H157</f>
        <v>79</v>
      </c>
      <c r="AS112" s="16">
        <f>[1]beta_Schätzung_Corr_Poll!H158</f>
        <v>222.55796501626097</v>
      </c>
      <c r="AT112" s="16">
        <f>[1]beta_Schätzung_Corr_Poll!H154</f>
        <v>0.59319999999999995</v>
      </c>
      <c r="AU112" s="16">
        <f t="shared" si="302"/>
        <v>42</v>
      </c>
      <c r="AV112" s="16">
        <f t="shared" si="303"/>
        <v>61</v>
      </c>
      <c r="AW112" s="16">
        <f t="shared" si="304"/>
        <v>222.55796501626097</v>
      </c>
      <c r="AX112" s="47" t="str">
        <f>IF(AY112&gt;0, "true", "false")</f>
        <v>true</v>
      </c>
      <c r="AY112" s="16">
        <f>AH112</f>
        <v>0.74360000000000004</v>
      </c>
      <c r="AZ112" s="16">
        <f t="shared" si="305"/>
        <v>42</v>
      </c>
      <c r="BA112" s="16">
        <f t="shared" si="306"/>
        <v>61</v>
      </c>
      <c r="BB112" s="16">
        <f t="shared" si="307"/>
        <v>222.55796501626097</v>
      </c>
      <c r="BC112" s="16" t="str">
        <f>IF(BD112&gt;0, "true", "false")</f>
        <v>true</v>
      </c>
      <c r="BD112" s="16">
        <f>AH112</f>
        <v>0.74360000000000004</v>
      </c>
      <c r="BE112" s="16">
        <f t="shared" si="308"/>
        <v>42</v>
      </c>
      <c r="BF112" s="16">
        <f t="shared" si="309"/>
        <v>61</v>
      </c>
      <c r="BG112" s="16">
        <f t="shared" si="310"/>
        <v>222.55796501626097</v>
      </c>
      <c r="BH112" s="16" t="str">
        <f>IF(BI112&gt;0, "true", "false")</f>
        <v>true</v>
      </c>
      <c r="BI112" s="16">
        <f>AH112</f>
        <v>0.74360000000000004</v>
      </c>
      <c r="BJ112" s="16">
        <f t="shared" si="311"/>
        <v>42</v>
      </c>
      <c r="BK112" s="16">
        <f t="shared" si="312"/>
        <v>61</v>
      </c>
      <c r="BL112" s="16">
        <f t="shared" si="313"/>
        <v>222.55796501626097</v>
      </c>
      <c r="BM112" s="16" t="str">
        <f>IF(BN112&gt;0, "true", "false")</f>
        <v>true</v>
      </c>
      <c r="BN112" s="16">
        <f>AH112</f>
        <v>0.74360000000000004</v>
      </c>
      <c r="BO112" s="16">
        <f t="shared" si="314"/>
        <v>42</v>
      </c>
      <c r="BP112" s="16">
        <f t="shared" si="315"/>
        <v>61</v>
      </c>
      <c r="BQ112" s="16">
        <f t="shared" si="316"/>
        <v>222.55796501626097</v>
      </c>
      <c r="BR112" s="16" t="str">
        <f>IF(BS112&gt;0, "true", "false")</f>
        <v>true</v>
      </c>
      <c r="BS112" s="16">
        <f>AL112</f>
        <v>0.69966666666666666</v>
      </c>
      <c r="BT112" s="16">
        <f t="shared" si="317"/>
        <v>42</v>
      </c>
      <c r="BU112" s="16">
        <f t="shared" si="318"/>
        <v>61</v>
      </c>
      <c r="BV112" s="16">
        <f t="shared" si="319"/>
        <v>222.55796501626097</v>
      </c>
      <c r="BW112" s="16" t="str">
        <f>IF(BX112&gt;0, "true", "false")</f>
        <v>true</v>
      </c>
      <c r="BX112" s="16">
        <f>AL112</f>
        <v>0.69966666666666666</v>
      </c>
      <c r="BY112" s="16">
        <f t="shared" si="320"/>
        <v>42</v>
      </c>
      <c r="BZ112" s="16">
        <f t="shared" si="321"/>
        <v>61</v>
      </c>
      <c r="CA112" s="16">
        <f t="shared" si="322"/>
        <v>222.55796501626097</v>
      </c>
      <c r="CB112" s="16" t="str">
        <f>IF(CC112&gt;0, "true", "false")</f>
        <v>true</v>
      </c>
      <c r="CC112" s="16">
        <f>AL112</f>
        <v>0.69966666666666666</v>
      </c>
      <c r="CD112" s="16">
        <f t="shared" si="323"/>
        <v>42</v>
      </c>
      <c r="CE112" s="16">
        <f t="shared" si="324"/>
        <v>61</v>
      </c>
      <c r="CF112" s="16">
        <f t="shared" si="325"/>
        <v>222.55796501626097</v>
      </c>
      <c r="CG112" s="16" t="str">
        <f>IF(CH112&gt;0, "true", "false")</f>
        <v>true</v>
      </c>
      <c r="CH112" s="16">
        <f>AL112</f>
        <v>0.69966666666666666</v>
      </c>
      <c r="CI112" s="16">
        <f t="shared" si="326"/>
        <v>42</v>
      </c>
      <c r="CJ112" s="16">
        <f t="shared" si="327"/>
        <v>91.5</v>
      </c>
      <c r="CK112" s="16">
        <f t="shared" si="328"/>
        <v>222.55796501626097</v>
      </c>
      <c r="CL112" s="16" t="str">
        <f>IF(CM112&gt;0, "true", "false")</f>
        <v>true</v>
      </c>
      <c r="CM112" s="76">
        <f>AP112</f>
        <v>0.69479999999999997</v>
      </c>
      <c r="CN112" s="16">
        <f t="shared" si="329"/>
        <v>42</v>
      </c>
      <c r="CO112" s="16">
        <f t="shared" si="330"/>
        <v>91.5</v>
      </c>
      <c r="CP112" s="16">
        <f t="shared" si="331"/>
        <v>222.55796501626097</v>
      </c>
      <c r="CQ112" s="16" t="str">
        <f>IF(CR112&gt;0, "true", "false")</f>
        <v>true</v>
      </c>
      <c r="CR112" s="76">
        <f>AP112</f>
        <v>0.69479999999999997</v>
      </c>
      <c r="CS112" s="16">
        <f t="shared" si="332"/>
        <v>42</v>
      </c>
      <c r="CT112" s="16">
        <f t="shared" si="333"/>
        <v>91.5</v>
      </c>
      <c r="CU112" s="16">
        <f t="shared" si="334"/>
        <v>222.55796501626097</v>
      </c>
      <c r="CV112" s="16" t="str">
        <f>IF(CW112&gt;0, "true", "false")</f>
        <v>true</v>
      </c>
      <c r="CW112" s="76">
        <f>AP112</f>
        <v>0.69479999999999997</v>
      </c>
      <c r="CX112" s="16">
        <f t="shared" si="335"/>
        <v>42</v>
      </c>
      <c r="CY112" s="16">
        <f t="shared" si="336"/>
        <v>91.5</v>
      </c>
      <c r="CZ112" s="16">
        <f t="shared" si="337"/>
        <v>222.55796501626097</v>
      </c>
      <c r="DA112" s="16" t="str">
        <f>IF(DB112&gt;0, "true", "false")</f>
        <v>true</v>
      </c>
      <c r="DB112" s="76">
        <f>AP112</f>
        <v>0.69479999999999997</v>
      </c>
      <c r="DC112" s="16">
        <f t="shared" si="338"/>
        <v>42</v>
      </c>
      <c r="DD112" s="16">
        <f t="shared" si="339"/>
        <v>109.96931390165167</v>
      </c>
      <c r="DE112" s="16">
        <f t="shared" si="340"/>
        <v>222.55796501626097</v>
      </c>
      <c r="DF112" s="16" t="str">
        <f>IF(DG112&gt;0, "true", "false")</f>
        <v>true</v>
      </c>
      <c r="DG112" s="76">
        <f>AT112</f>
        <v>0.59319999999999995</v>
      </c>
      <c r="DH112" s="16">
        <f t="shared" si="341"/>
        <v>42</v>
      </c>
      <c r="DI112" s="16">
        <f t="shared" si="342"/>
        <v>109.96931390165167</v>
      </c>
      <c r="DJ112" s="16">
        <f t="shared" si="343"/>
        <v>222.55796501626097</v>
      </c>
      <c r="DK112" s="16" t="str">
        <f>IF(DL112&gt;0, "true", "false")</f>
        <v>true</v>
      </c>
      <c r="DL112" s="76">
        <f>AT112</f>
        <v>0.59319999999999995</v>
      </c>
      <c r="DM112" s="16">
        <f t="shared" si="344"/>
        <v>42</v>
      </c>
      <c r="DN112" s="16">
        <f t="shared" si="345"/>
        <v>109.96931390165167</v>
      </c>
      <c r="DO112" s="16">
        <f t="shared" si="346"/>
        <v>222.55796501626097</v>
      </c>
      <c r="DP112" s="16" t="str">
        <f>IF(DQ112&gt;0, "true", "false")</f>
        <v>true</v>
      </c>
      <c r="DQ112" s="76">
        <f>AT112</f>
        <v>0.59319999999999995</v>
      </c>
      <c r="DR112" s="16">
        <f t="shared" si="347"/>
        <v>42</v>
      </c>
      <c r="DS112" s="16">
        <f t="shared" si="348"/>
        <v>109.96931390165167</v>
      </c>
      <c r="DT112" s="16">
        <f t="shared" si="349"/>
        <v>222.55796501626097</v>
      </c>
      <c r="DU112" s="16" t="str">
        <f>IF(DV112&gt;0, "true", "false")</f>
        <v>true</v>
      </c>
      <c r="DV112" s="76">
        <f>AT112</f>
        <v>0.59319999999999995</v>
      </c>
    </row>
    <row r="113" spans="27:126" x14ac:dyDescent="0.35">
      <c r="AA113" s="74">
        <v>1.5</v>
      </c>
      <c r="AB113" s="73">
        <f t="shared" si="301"/>
        <v>5.5154990282294722</v>
      </c>
      <c r="AC113" s="47" t="s">
        <v>10</v>
      </c>
      <c r="AD113" s="47" t="s">
        <v>2</v>
      </c>
      <c r="AE113" s="16">
        <f>[1]beta_Schätzung_Corr_Poll!E177</f>
        <v>42</v>
      </c>
      <c r="AF113" s="16">
        <f>[1]beta_Schätzung_Corr_Poll!E178</f>
        <v>61</v>
      </c>
      <c r="AG113" s="16">
        <f>[1]beta_Schätzung_Corr_Poll!E179</f>
        <v>222.55796501626097</v>
      </c>
      <c r="AH113" s="16">
        <f>[1]beta_Schätzung_Corr_Poll!E175</f>
        <v>0.73240000000000005</v>
      </c>
      <c r="AI113" s="16">
        <f>[1]beta_Schätzung_Corr_Poll!F177</f>
        <v>42</v>
      </c>
      <c r="AJ113" s="16">
        <f>[1]beta_Schätzung_Corr_Poll!F178</f>
        <v>64</v>
      </c>
      <c r="AK113" s="16">
        <f>[1]beta_Schätzung_Corr_Poll!F179</f>
        <v>222.55796501626097</v>
      </c>
      <c r="AL113" s="16">
        <f>[1]beta_Schätzung_Corr_Poll!F175</f>
        <v>0.69433333333333336</v>
      </c>
      <c r="AM113" s="16">
        <f>[1]beta_Schätzung_Corr_Poll!G177</f>
        <v>42</v>
      </c>
      <c r="AN113" s="16">
        <f>[1]beta_Schätzung_Corr_Poll!G178</f>
        <v>63</v>
      </c>
      <c r="AO113" s="16">
        <f>[1]beta_Schätzung_Corr_Poll!G179</f>
        <v>222.55796501626097</v>
      </c>
      <c r="AP113" s="16">
        <f>[1]beta_Schätzung_Corr_Poll!G175</f>
        <v>0.69279999999999997</v>
      </c>
      <c r="AQ113" s="16">
        <f>[1]beta_Schätzung_Corr_Poll!H177</f>
        <v>42</v>
      </c>
      <c r="AR113" s="16">
        <f>[1]beta_Schätzung_Corr_Poll!H178</f>
        <v>85</v>
      </c>
      <c r="AS113" s="16">
        <f>[1]beta_Schätzung_Corr_Poll!H179</f>
        <v>222.55796501626097</v>
      </c>
      <c r="AT113" s="16">
        <f>[1]beta_Schätzung_Corr_Poll!H175</f>
        <v>0.5796</v>
      </c>
      <c r="AU113" s="16">
        <f t="shared" si="302"/>
        <v>42</v>
      </c>
      <c r="AV113" s="16">
        <f t="shared" si="303"/>
        <v>61</v>
      </c>
      <c r="AW113" s="16">
        <f t="shared" si="304"/>
        <v>222.55796501626097</v>
      </c>
      <c r="AX113" s="47" t="str">
        <f>IF(AY113&gt;0, "true", "false")</f>
        <v>true</v>
      </c>
      <c r="AY113" s="16">
        <f>AH113</f>
        <v>0.73240000000000005</v>
      </c>
      <c r="AZ113" s="16">
        <f t="shared" si="305"/>
        <v>42</v>
      </c>
      <c r="BA113" s="16">
        <f t="shared" si="306"/>
        <v>61</v>
      </c>
      <c r="BB113" s="16">
        <f t="shared" si="307"/>
        <v>222.55796501626097</v>
      </c>
      <c r="BC113" s="16" t="str">
        <f>IF(BD113&gt;0, "true", "false")</f>
        <v>true</v>
      </c>
      <c r="BD113" s="16">
        <f>AH113</f>
        <v>0.73240000000000005</v>
      </c>
      <c r="BE113" s="16">
        <f t="shared" si="308"/>
        <v>42</v>
      </c>
      <c r="BF113" s="16">
        <f t="shared" si="309"/>
        <v>61</v>
      </c>
      <c r="BG113" s="16">
        <f t="shared" si="310"/>
        <v>222.55796501626097</v>
      </c>
      <c r="BH113" s="16" t="str">
        <f>IF(BI113&gt;0, "true", "false")</f>
        <v>true</v>
      </c>
      <c r="BI113" s="16">
        <f>AH113</f>
        <v>0.73240000000000005</v>
      </c>
      <c r="BJ113" s="16">
        <f t="shared" si="311"/>
        <v>42</v>
      </c>
      <c r="BK113" s="16">
        <f t="shared" si="312"/>
        <v>61</v>
      </c>
      <c r="BL113" s="16">
        <f t="shared" si="313"/>
        <v>222.55796501626097</v>
      </c>
      <c r="BM113" s="16" t="str">
        <f>IF(BN113&gt;0, "true", "false")</f>
        <v>true</v>
      </c>
      <c r="BN113" s="16">
        <f>AH113</f>
        <v>0.73240000000000005</v>
      </c>
      <c r="BO113" s="16">
        <f t="shared" si="314"/>
        <v>42</v>
      </c>
      <c r="BP113" s="16">
        <f t="shared" si="315"/>
        <v>61</v>
      </c>
      <c r="BQ113" s="16">
        <f t="shared" si="316"/>
        <v>222.55796501626097</v>
      </c>
      <c r="BR113" s="16" t="str">
        <f>IF(BS113&gt;0, "true", "false")</f>
        <v>true</v>
      </c>
      <c r="BS113" s="16">
        <f>AL113</f>
        <v>0.69433333333333336</v>
      </c>
      <c r="BT113" s="16">
        <f t="shared" si="317"/>
        <v>42</v>
      </c>
      <c r="BU113" s="16">
        <f t="shared" si="318"/>
        <v>61</v>
      </c>
      <c r="BV113" s="16">
        <f t="shared" si="319"/>
        <v>222.55796501626097</v>
      </c>
      <c r="BW113" s="16" t="str">
        <f>IF(BX113&gt;0, "true", "false")</f>
        <v>true</v>
      </c>
      <c r="BX113" s="16">
        <f>AL113</f>
        <v>0.69433333333333336</v>
      </c>
      <c r="BY113" s="16">
        <f t="shared" si="320"/>
        <v>42</v>
      </c>
      <c r="BZ113" s="16">
        <f t="shared" si="321"/>
        <v>61</v>
      </c>
      <c r="CA113" s="16">
        <f t="shared" si="322"/>
        <v>222.55796501626097</v>
      </c>
      <c r="CB113" s="16" t="str">
        <f>IF(CC113&gt;0, "true", "false")</f>
        <v>true</v>
      </c>
      <c r="CC113" s="16">
        <f>AL113</f>
        <v>0.69433333333333336</v>
      </c>
      <c r="CD113" s="16">
        <f t="shared" si="323"/>
        <v>42</v>
      </c>
      <c r="CE113" s="16">
        <f t="shared" si="324"/>
        <v>61</v>
      </c>
      <c r="CF113" s="16">
        <f t="shared" si="325"/>
        <v>222.55796501626097</v>
      </c>
      <c r="CG113" s="16" t="str">
        <f>IF(CH113&gt;0, "true", "false")</f>
        <v>true</v>
      </c>
      <c r="CH113" s="16">
        <f>AL113</f>
        <v>0.69433333333333336</v>
      </c>
      <c r="CI113" s="16">
        <f t="shared" si="326"/>
        <v>42</v>
      </c>
      <c r="CJ113" s="16">
        <f t="shared" si="327"/>
        <v>61</v>
      </c>
      <c r="CK113" s="16">
        <f t="shared" si="328"/>
        <v>222.55796501626097</v>
      </c>
      <c r="CL113" s="16" t="str">
        <f>IF(CM113&gt;0, "true", "false")</f>
        <v>true</v>
      </c>
      <c r="CM113" s="76">
        <f>AP113</f>
        <v>0.69279999999999997</v>
      </c>
      <c r="CN113" s="16">
        <f t="shared" si="329"/>
        <v>42</v>
      </c>
      <c r="CO113" s="16">
        <f t="shared" si="330"/>
        <v>61</v>
      </c>
      <c r="CP113" s="16">
        <f t="shared" si="331"/>
        <v>222.55796501626097</v>
      </c>
      <c r="CQ113" s="16" t="str">
        <f>IF(CR113&gt;0, "true", "false")</f>
        <v>true</v>
      </c>
      <c r="CR113" s="76">
        <f>AP113</f>
        <v>0.69279999999999997</v>
      </c>
      <c r="CS113" s="16">
        <f t="shared" si="332"/>
        <v>42</v>
      </c>
      <c r="CT113" s="16">
        <f t="shared" si="333"/>
        <v>61</v>
      </c>
      <c r="CU113" s="16">
        <f t="shared" si="334"/>
        <v>222.55796501626097</v>
      </c>
      <c r="CV113" s="16" t="str">
        <f>IF(CW113&gt;0, "true", "false")</f>
        <v>true</v>
      </c>
      <c r="CW113" s="76">
        <f>AP113</f>
        <v>0.69279999999999997</v>
      </c>
      <c r="CX113" s="16">
        <f t="shared" si="335"/>
        <v>42</v>
      </c>
      <c r="CY113" s="16">
        <f t="shared" si="336"/>
        <v>61</v>
      </c>
      <c r="CZ113" s="16">
        <f t="shared" si="337"/>
        <v>222.55796501626097</v>
      </c>
      <c r="DA113" s="16" t="str">
        <f>IF(DB113&gt;0, "true", "false")</f>
        <v>true</v>
      </c>
      <c r="DB113" s="76">
        <f>AP113</f>
        <v>0.69279999999999997</v>
      </c>
      <c r="DC113" s="16">
        <f t="shared" si="338"/>
        <v>42</v>
      </c>
      <c r="DD113" s="16">
        <f t="shared" si="339"/>
        <v>86.267027304758798</v>
      </c>
      <c r="DE113" s="16">
        <f t="shared" si="340"/>
        <v>222.55796501626097</v>
      </c>
      <c r="DF113" s="16" t="str">
        <f>IF(DG113&gt;0, "true", "false")</f>
        <v>true</v>
      </c>
      <c r="DG113" s="76">
        <f>AT113</f>
        <v>0.5796</v>
      </c>
      <c r="DH113" s="16">
        <f t="shared" si="341"/>
        <v>42</v>
      </c>
      <c r="DI113" s="16">
        <f t="shared" si="342"/>
        <v>86.267027304758798</v>
      </c>
      <c r="DJ113" s="16">
        <f t="shared" si="343"/>
        <v>222.55796501626097</v>
      </c>
      <c r="DK113" s="16" t="str">
        <f>IF(DL113&gt;0, "true", "false")</f>
        <v>true</v>
      </c>
      <c r="DL113" s="76">
        <f>AT113</f>
        <v>0.5796</v>
      </c>
      <c r="DM113" s="16">
        <f t="shared" si="344"/>
        <v>42</v>
      </c>
      <c r="DN113" s="16">
        <f t="shared" si="345"/>
        <v>86.267027304758798</v>
      </c>
      <c r="DO113" s="16">
        <f t="shared" si="346"/>
        <v>222.55796501626097</v>
      </c>
      <c r="DP113" s="16" t="str">
        <f>IF(DQ113&gt;0, "true", "false")</f>
        <v>true</v>
      </c>
      <c r="DQ113" s="76">
        <f>AT113</f>
        <v>0.5796</v>
      </c>
      <c r="DR113" s="16">
        <f t="shared" si="347"/>
        <v>42</v>
      </c>
      <c r="DS113" s="16">
        <f t="shared" si="348"/>
        <v>86.267027304758798</v>
      </c>
      <c r="DT113" s="16">
        <f t="shared" si="349"/>
        <v>222.55796501626097</v>
      </c>
      <c r="DU113" s="16" t="str">
        <f>IF(DV113&gt;0, "true", "false")</f>
        <v>true</v>
      </c>
      <c r="DV113" s="76">
        <f>AT113</f>
        <v>0.5796</v>
      </c>
    </row>
    <row r="114" spans="27:126" x14ac:dyDescent="0.35">
      <c r="AA114" s="74">
        <v>1.5</v>
      </c>
      <c r="AB114" s="73">
        <f t="shared" si="301"/>
        <v>3.7846437388983762</v>
      </c>
      <c r="AC114" s="47" t="s">
        <v>11</v>
      </c>
      <c r="AD114" s="47" t="s">
        <v>2</v>
      </c>
      <c r="AE114" s="16">
        <f>[1]beta_Schätzung_Corr_Poll!E202</f>
        <v>57</v>
      </c>
      <c r="AF114" s="16">
        <f>[1]beta_Schätzung_Corr_Poll!E203</f>
        <v>124</v>
      </c>
      <c r="AG114" s="16">
        <f>[1]beta_Schätzung_Corr_Poll!E204</f>
        <v>365.75651145644741</v>
      </c>
      <c r="AH114" s="16">
        <f>[1]beta_Schätzung_Corr_Poll!E200</f>
        <v>0.56040000000000001</v>
      </c>
      <c r="AI114" s="16">
        <f>[1]beta_Schätzung_Corr_Poll!F202</f>
        <v>57</v>
      </c>
      <c r="AJ114" s="16">
        <f>[1]beta_Schätzung_Corr_Poll!F203</f>
        <v>153</v>
      </c>
      <c r="AK114" s="16">
        <f>[1]beta_Schätzung_Corr_Poll!F204</f>
        <v>365.75651145644741</v>
      </c>
      <c r="AL114" s="16">
        <f>[1]beta_Schätzung_Corr_Poll!F200</f>
        <v>0.495</v>
      </c>
      <c r="AM114" s="16">
        <f>[1]beta_Schätzung_Corr_Poll!G202</f>
        <v>57</v>
      </c>
      <c r="AN114" s="16">
        <f>[1]beta_Schätzung_Corr_Poll!G203</f>
        <v>157</v>
      </c>
      <c r="AO114" s="16">
        <f>[1]beta_Schätzung_Corr_Poll!G204</f>
        <v>365.75651145644741</v>
      </c>
      <c r="AP114" s="16">
        <f>[1]beta_Schätzung_Corr_Poll!G200</f>
        <v>0.49159999999999998</v>
      </c>
      <c r="AQ114" s="16">
        <f>[1]beta_Schätzung_Corr_Poll!H202</f>
        <v>57</v>
      </c>
      <c r="AR114" s="16">
        <f>[1]beta_Schätzung_Corr_Poll!H203</f>
        <v>182</v>
      </c>
      <c r="AS114" s="16">
        <f>[1]beta_Schätzung_Corr_Poll!H204</f>
        <v>365.75651145644741</v>
      </c>
      <c r="AT114" s="16">
        <f>[1]beta_Schätzung_Corr_Poll!H200</f>
        <v>0.35959999999999998</v>
      </c>
      <c r="AU114" s="16">
        <f t="shared" si="302"/>
        <v>57</v>
      </c>
      <c r="AV114" s="16">
        <f t="shared" si="303"/>
        <v>124</v>
      </c>
      <c r="AW114" s="16">
        <f t="shared" si="304"/>
        <v>365.75651145644741</v>
      </c>
      <c r="AX114" s="47" t="str">
        <f>IF(AY114&gt;0, "true", "false")</f>
        <v>true</v>
      </c>
      <c r="AY114" s="16">
        <f>AH114</f>
        <v>0.56040000000000001</v>
      </c>
      <c r="AZ114" s="16">
        <f t="shared" si="305"/>
        <v>57</v>
      </c>
      <c r="BA114" s="16">
        <f t="shared" si="306"/>
        <v>124</v>
      </c>
      <c r="BB114" s="16">
        <f t="shared" si="307"/>
        <v>365.75651145644741</v>
      </c>
      <c r="BC114" s="16" t="str">
        <f>IF(BD114&gt;0, "true", "false")</f>
        <v>true</v>
      </c>
      <c r="BD114" s="16">
        <f>AH114</f>
        <v>0.56040000000000001</v>
      </c>
      <c r="BE114" s="16">
        <f t="shared" si="308"/>
        <v>57</v>
      </c>
      <c r="BF114" s="16">
        <f t="shared" si="309"/>
        <v>124</v>
      </c>
      <c r="BG114" s="16">
        <f t="shared" si="310"/>
        <v>365.75651145644741</v>
      </c>
      <c r="BH114" s="16" t="str">
        <f>IF(BI114&gt;0, "true", "false")</f>
        <v>true</v>
      </c>
      <c r="BI114" s="16">
        <f>AH114</f>
        <v>0.56040000000000001</v>
      </c>
      <c r="BJ114" s="16">
        <f t="shared" si="311"/>
        <v>57</v>
      </c>
      <c r="BK114" s="16">
        <f t="shared" si="312"/>
        <v>124</v>
      </c>
      <c r="BL114" s="16">
        <f t="shared" si="313"/>
        <v>365.75651145644741</v>
      </c>
      <c r="BM114" s="16" t="str">
        <f>IF(BN114&gt;0, "true", "false")</f>
        <v>true</v>
      </c>
      <c r="BN114" s="16">
        <f>AH114</f>
        <v>0.56040000000000001</v>
      </c>
      <c r="BO114" s="16">
        <f t="shared" si="314"/>
        <v>57</v>
      </c>
      <c r="BP114" s="16">
        <f t="shared" si="315"/>
        <v>161.20000000000002</v>
      </c>
      <c r="BQ114" s="16">
        <f t="shared" si="316"/>
        <v>365.75651145644741</v>
      </c>
      <c r="BR114" s="16" t="str">
        <f>IF(BS114&gt;0, "true", "false")</f>
        <v>true</v>
      </c>
      <c r="BS114" s="16">
        <f>AL114</f>
        <v>0.495</v>
      </c>
      <c r="BT114" s="16">
        <f t="shared" si="317"/>
        <v>57</v>
      </c>
      <c r="BU114" s="16">
        <f t="shared" si="318"/>
        <v>161.20000000000002</v>
      </c>
      <c r="BV114" s="16">
        <f t="shared" si="319"/>
        <v>365.75651145644741</v>
      </c>
      <c r="BW114" s="16" t="str">
        <f>IF(BX114&gt;0, "true", "false")</f>
        <v>true</v>
      </c>
      <c r="BX114" s="16">
        <f>AL114</f>
        <v>0.495</v>
      </c>
      <c r="BY114" s="16">
        <f t="shared" si="320"/>
        <v>57</v>
      </c>
      <c r="BZ114" s="16">
        <f t="shared" si="321"/>
        <v>161.20000000000002</v>
      </c>
      <c r="CA114" s="16">
        <f t="shared" si="322"/>
        <v>365.75651145644741</v>
      </c>
      <c r="CB114" s="16" t="str">
        <f>IF(CC114&gt;0, "true", "false")</f>
        <v>true</v>
      </c>
      <c r="CC114" s="16">
        <f>AL114</f>
        <v>0.495</v>
      </c>
      <c r="CD114" s="16">
        <f t="shared" si="323"/>
        <v>57</v>
      </c>
      <c r="CE114" s="16">
        <f t="shared" si="324"/>
        <v>161.20000000000002</v>
      </c>
      <c r="CF114" s="16">
        <f t="shared" si="325"/>
        <v>365.75651145644741</v>
      </c>
      <c r="CG114" s="16" t="str">
        <f>IF(CH114&gt;0, "true", "false")</f>
        <v>true</v>
      </c>
      <c r="CH114" s="16">
        <f>AL114</f>
        <v>0.495</v>
      </c>
      <c r="CI114" s="16">
        <f t="shared" si="326"/>
        <v>57</v>
      </c>
      <c r="CJ114" s="16">
        <f t="shared" si="327"/>
        <v>186</v>
      </c>
      <c r="CK114" s="16">
        <f t="shared" si="328"/>
        <v>365.75651145644741</v>
      </c>
      <c r="CL114" s="16" t="str">
        <f>IF(CM114&gt;0, "true", "false")</f>
        <v>true</v>
      </c>
      <c r="CM114" s="76">
        <f>AP114</f>
        <v>0.49159999999999998</v>
      </c>
      <c r="CN114" s="16">
        <f t="shared" si="329"/>
        <v>57</v>
      </c>
      <c r="CO114" s="16">
        <f t="shared" si="330"/>
        <v>186</v>
      </c>
      <c r="CP114" s="16">
        <f t="shared" si="331"/>
        <v>365.75651145644741</v>
      </c>
      <c r="CQ114" s="16" t="str">
        <f>IF(CR114&gt;0, "true", "false")</f>
        <v>true</v>
      </c>
      <c r="CR114" s="76">
        <f>AP114</f>
        <v>0.49159999999999998</v>
      </c>
      <c r="CS114" s="16">
        <f t="shared" si="332"/>
        <v>57</v>
      </c>
      <c r="CT114" s="16">
        <f t="shared" si="333"/>
        <v>186</v>
      </c>
      <c r="CU114" s="16">
        <f t="shared" si="334"/>
        <v>365.75651145644741</v>
      </c>
      <c r="CV114" s="16" t="str">
        <f>IF(CW114&gt;0, "true", "false")</f>
        <v>true</v>
      </c>
      <c r="CW114" s="76">
        <f>AP114</f>
        <v>0.49159999999999998</v>
      </c>
      <c r="CX114" s="16">
        <f t="shared" si="335"/>
        <v>57</v>
      </c>
      <c r="CY114" s="16">
        <f t="shared" si="336"/>
        <v>186</v>
      </c>
      <c r="CZ114" s="16">
        <f t="shared" si="337"/>
        <v>365.75651145644741</v>
      </c>
      <c r="DA114" s="16" t="str">
        <f>IF(DB114&gt;0, "true", "false")</f>
        <v>true</v>
      </c>
      <c r="DB114" s="76">
        <f>AP114</f>
        <v>0.49159999999999998</v>
      </c>
      <c r="DC114" s="16">
        <f t="shared" si="338"/>
        <v>57</v>
      </c>
      <c r="DD114" s="16">
        <f t="shared" si="339"/>
        <v>246.13297219186219</v>
      </c>
      <c r="DE114" s="16">
        <f t="shared" si="340"/>
        <v>365.75651145644741</v>
      </c>
      <c r="DF114" s="16" t="str">
        <f>IF(DG114&gt;0, "true", "false")</f>
        <v>true</v>
      </c>
      <c r="DG114" s="76">
        <f>AT114</f>
        <v>0.35959999999999998</v>
      </c>
      <c r="DH114" s="16">
        <f t="shared" si="341"/>
        <v>57</v>
      </c>
      <c r="DI114" s="16">
        <f t="shared" si="342"/>
        <v>246.13297219186219</v>
      </c>
      <c r="DJ114" s="16">
        <f t="shared" si="343"/>
        <v>365.75651145644741</v>
      </c>
      <c r="DK114" s="16" t="str">
        <f>IF(DL114&gt;0, "true", "false")</f>
        <v>true</v>
      </c>
      <c r="DL114" s="76">
        <f>AT114</f>
        <v>0.35959999999999998</v>
      </c>
      <c r="DM114" s="16">
        <f t="shared" si="344"/>
        <v>57</v>
      </c>
      <c r="DN114" s="16">
        <f t="shared" si="345"/>
        <v>246.13297219186219</v>
      </c>
      <c r="DO114" s="16">
        <f t="shared" si="346"/>
        <v>365.75651145644741</v>
      </c>
      <c r="DP114" s="16" t="str">
        <f>IF(DQ114&gt;0, "true", "false")</f>
        <v>true</v>
      </c>
      <c r="DQ114" s="76">
        <f>AT114</f>
        <v>0.35959999999999998</v>
      </c>
      <c r="DR114" s="16">
        <f t="shared" si="347"/>
        <v>57</v>
      </c>
      <c r="DS114" s="16">
        <f t="shared" si="348"/>
        <v>246.13297219186219</v>
      </c>
      <c r="DT114" s="16">
        <f t="shared" si="349"/>
        <v>365.75651145644741</v>
      </c>
      <c r="DU114" s="16" t="str">
        <f>IF(DV114&gt;0, "true", "false")</f>
        <v>true</v>
      </c>
      <c r="DV114" s="76">
        <f>AT114</f>
        <v>0.35959999999999998</v>
      </c>
    </row>
    <row r="115" spans="27:126" x14ac:dyDescent="0.35">
      <c r="AA115" s="74" t="s">
        <v>114</v>
      </c>
      <c r="AB115" s="73" t="str">
        <f t="shared" si="301"/>
        <v>-</v>
      </c>
      <c r="AC115" s="47" t="s">
        <v>12</v>
      </c>
      <c r="AD115" s="47" t="s">
        <v>2</v>
      </c>
      <c r="AE115" s="16"/>
      <c r="AF115" s="16"/>
      <c r="AG115" s="16" t="str">
        <f t="shared" ref="AG115:AG120" si="350">IF(MAX(AV13,BA13,BF13,BK13,BP13,BU13,BZ13,CE13,CJ13,CO13,CT13,CY13,DD13,DI13,DN13,DS13)=0,"N/A",MAX(AV13,BA13,BF13,BK13,BP13,BU13,BZ13,CE13,CJ13,CO13,CT13,CY13,DD13,DI13,DN13,DS13))</f>
        <v>N/A</v>
      </c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 t="str">
        <f t="shared" si="302"/>
        <v>N/A</v>
      </c>
      <c r="AV115" s="16" t="str">
        <f t="shared" si="303"/>
        <v>N/A</v>
      </c>
      <c r="AW115" s="16" t="str">
        <f t="shared" si="304"/>
        <v>N/A</v>
      </c>
      <c r="AX115" s="16"/>
      <c r="AY115" s="16"/>
      <c r="AZ115" s="16" t="str">
        <f t="shared" si="305"/>
        <v>N/A</v>
      </c>
      <c r="BA115" s="16" t="str">
        <f t="shared" si="306"/>
        <v>N/A</v>
      </c>
      <c r="BB115" s="16" t="str">
        <f t="shared" si="307"/>
        <v>N/A</v>
      </c>
      <c r="BC115" s="16"/>
      <c r="BD115" s="16"/>
      <c r="BE115" s="16" t="str">
        <f t="shared" si="308"/>
        <v>N/A</v>
      </c>
      <c r="BF115" s="16" t="str">
        <f t="shared" si="309"/>
        <v>N/A</v>
      </c>
      <c r="BG115" s="16" t="str">
        <f t="shared" si="310"/>
        <v>N/A</v>
      </c>
      <c r="BH115" s="16"/>
      <c r="BI115" s="16"/>
      <c r="BJ115" s="16" t="str">
        <f t="shared" si="311"/>
        <v>N/A</v>
      </c>
      <c r="BK115" s="16" t="str">
        <f t="shared" si="312"/>
        <v>N/A</v>
      </c>
      <c r="BL115" s="16" t="str">
        <f t="shared" si="313"/>
        <v>N/A</v>
      </c>
      <c r="BM115" s="16"/>
      <c r="BN115" s="16"/>
      <c r="BO115" s="16" t="str">
        <f t="shared" si="314"/>
        <v>N/A</v>
      </c>
      <c r="BP115" s="16" t="str">
        <f t="shared" si="315"/>
        <v>N/A</v>
      </c>
      <c r="BQ115" s="16" t="str">
        <f t="shared" si="316"/>
        <v>N/A</v>
      </c>
      <c r="BR115" s="16"/>
      <c r="BS115" s="16"/>
      <c r="BT115" s="16" t="str">
        <f t="shared" si="317"/>
        <v>N/A</v>
      </c>
      <c r="BU115" s="16" t="str">
        <f t="shared" si="318"/>
        <v>N/A</v>
      </c>
      <c r="BV115" s="16" t="str">
        <f t="shared" si="319"/>
        <v>N/A</v>
      </c>
      <c r="BW115" s="16"/>
      <c r="BX115" s="16"/>
      <c r="BY115" s="16" t="str">
        <f t="shared" si="320"/>
        <v>N/A</v>
      </c>
      <c r="BZ115" s="16" t="str">
        <f t="shared" si="321"/>
        <v>N/A</v>
      </c>
      <c r="CA115" s="16" t="str">
        <f t="shared" si="322"/>
        <v>N/A</v>
      </c>
      <c r="CB115" s="16"/>
      <c r="CC115" s="16"/>
      <c r="CD115" s="16" t="str">
        <f t="shared" si="323"/>
        <v>N/A</v>
      </c>
      <c r="CE115" s="16" t="str">
        <f t="shared" si="324"/>
        <v>N/A</v>
      </c>
      <c r="CF115" s="16" t="str">
        <f t="shared" si="325"/>
        <v>N/A</v>
      </c>
      <c r="CG115" s="16"/>
      <c r="CH115" s="16"/>
      <c r="CI115" s="16" t="str">
        <f t="shared" si="326"/>
        <v>N/A</v>
      </c>
      <c r="CJ115" s="16" t="str">
        <f t="shared" si="327"/>
        <v>N/A</v>
      </c>
      <c r="CK115" s="16" t="str">
        <f t="shared" si="328"/>
        <v>N/A</v>
      </c>
      <c r="CL115" s="16"/>
      <c r="CM115" s="16"/>
      <c r="CN115" s="16" t="str">
        <f t="shared" si="329"/>
        <v>N/A</v>
      </c>
      <c r="CO115" s="16" t="str">
        <f t="shared" si="330"/>
        <v>N/A</v>
      </c>
      <c r="CP115" s="16" t="str">
        <f t="shared" si="331"/>
        <v>N/A</v>
      </c>
      <c r="CQ115" s="16"/>
      <c r="CR115" s="16"/>
      <c r="CS115" s="16" t="str">
        <f t="shared" si="332"/>
        <v>N/A</v>
      </c>
      <c r="CT115" s="16" t="str">
        <f t="shared" si="333"/>
        <v>N/A</v>
      </c>
      <c r="CU115" s="16" t="str">
        <f t="shared" si="334"/>
        <v>N/A</v>
      </c>
      <c r="CV115" s="16"/>
      <c r="CW115" s="16"/>
      <c r="CX115" s="16" t="str">
        <f t="shared" si="335"/>
        <v>N/A</v>
      </c>
      <c r="CY115" s="16" t="str">
        <f t="shared" si="336"/>
        <v>N/A</v>
      </c>
      <c r="CZ115" s="16" t="str">
        <f t="shared" si="337"/>
        <v>N/A</v>
      </c>
      <c r="DA115" s="16"/>
      <c r="DB115" s="16"/>
      <c r="DC115" s="16" t="str">
        <f t="shared" si="338"/>
        <v>N/A</v>
      </c>
      <c r="DD115" s="16" t="str">
        <f t="shared" si="339"/>
        <v>N/A</v>
      </c>
      <c r="DE115" s="16" t="str">
        <f t="shared" si="340"/>
        <v>N/A</v>
      </c>
      <c r="DF115" s="16"/>
      <c r="DG115" s="16"/>
      <c r="DH115" s="16" t="str">
        <f t="shared" si="341"/>
        <v>N/A</v>
      </c>
      <c r="DI115" s="16" t="str">
        <f t="shared" si="342"/>
        <v>N/A</v>
      </c>
      <c r="DJ115" s="16" t="str">
        <f t="shared" si="343"/>
        <v>N/A</v>
      </c>
      <c r="DK115" s="16"/>
      <c r="DL115" s="16"/>
      <c r="DM115" s="16" t="str">
        <f t="shared" si="344"/>
        <v>N/A</v>
      </c>
      <c r="DN115" s="16" t="str">
        <f t="shared" si="345"/>
        <v>N/A</v>
      </c>
      <c r="DO115" s="16" t="str">
        <f t="shared" si="346"/>
        <v>N/A</v>
      </c>
      <c r="DP115" s="16"/>
      <c r="DQ115" s="16"/>
      <c r="DR115" s="16" t="str">
        <f t="shared" si="347"/>
        <v>N/A</v>
      </c>
      <c r="DS115" s="16" t="str">
        <f t="shared" si="348"/>
        <v>N/A</v>
      </c>
      <c r="DT115" s="16" t="str">
        <f t="shared" si="349"/>
        <v>N/A</v>
      </c>
      <c r="DU115" s="16"/>
      <c r="DV115" s="16"/>
    </row>
    <row r="116" spans="27:126" x14ac:dyDescent="0.35">
      <c r="AA116" s="74" t="s">
        <v>114</v>
      </c>
      <c r="AB116" s="73" t="str">
        <f t="shared" si="301"/>
        <v>-</v>
      </c>
      <c r="AC116" s="47" t="s">
        <v>13</v>
      </c>
      <c r="AD116" s="47" t="s">
        <v>2</v>
      </c>
      <c r="AE116" s="16"/>
      <c r="AF116" s="16"/>
      <c r="AG116" s="16" t="str">
        <f t="shared" si="350"/>
        <v>N/A</v>
      </c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 t="str">
        <f t="shared" si="302"/>
        <v>N/A</v>
      </c>
      <c r="AV116" s="16" t="str">
        <f t="shared" si="303"/>
        <v>N/A</v>
      </c>
      <c r="AW116" s="16" t="str">
        <f t="shared" si="304"/>
        <v>N/A</v>
      </c>
      <c r="AX116" s="16"/>
      <c r="AY116" s="16"/>
      <c r="AZ116" s="16" t="str">
        <f t="shared" si="305"/>
        <v>N/A</v>
      </c>
      <c r="BA116" s="16" t="str">
        <f t="shared" si="306"/>
        <v>N/A</v>
      </c>
      <c r="BB116" s="16" t="str">
        <f t="shared" si="307"/>
        <v>N/A</v>
      </c>
      <c r="BC116" s="16"/>
      <c r="BD116" s="16"/>
      <c r="BE116" s="16" t="str">
        <f t="shared" si="308"/>
        <v>N/A</v>
      </c>
      <c r="BF116" s="16" t="str">
        <f t="shared" si="309"/>
        <v>N/A</v>
      </c>
      <c r="BG116" s="16" t="str">
        <f t="shared" si="310"/>
        <v>N/A</v>
      </c>
      <c r="BH116" s="16"/>
      <c r="BI116" s="16"/>
      <c r="BJ116" s="16" t="str">
        <f t="shared" si="311"/>
        <v>N/A</v>
      </c>
      <c r="BK116" s="16" t="str">
        <f t="shared" si="312"/>
        <v>N/A</v>
      </c>
      <c r="BL116" s="16" t="str">
        <f t="shared" si="313"/>
        <v>N/A</v>
      </c>
      <c r="BM116" s="16"/>
      <c r="BN116" s="16"/>
      <c r="BO116" s="16" t="str">
        <f t="shared" si="314"/>
        <v>N/A</v>
      </c>
      <c r="BP116" s="16" t="str">
        <f t="shared" si="315"/>
        <v>N/A</v>
      </c>
      <c r="BQ116" s="16" t="str">
        <f t="shared" si="316"/>
        <v>N/A</v>
      </c>
      <c r="BR116" s="16"/>
      <c r="BS116" s="16"/>
      <c r="BT116" s="16" t="str">
        <f t="shared" si="317"/>
        <v>N/A</v>
      </c>
      <c r="BU116" s="16" t="str">
        <f t="shared" si="318"/>
        <v>N/A</v>
      </c>
      <c r="BV116" s="16" t="str">
        <f t="shared" si="319"/>
        <v>N/A</v>
      </c>
      <c r="BW116" s="16"/>
      <c r="BX116" s="16"/>
      <c r="BY116" s="16" t="str">
        <f t="shared" si="320"/>
        <v>N/A</v>
      </c>
      <c r="BZ116" s="16" t="str">
        <f t="shared" si="321"/>
        <v>N/A</v>
      </c>
      <c r="CA116" s="16" t="str">
        <f t="shared" si="322"/>
        <v>N/A</v>
      </c>
      <c r="CB116" s="16"/>
      <c r="CC116" s="16"/>
      <c r="CD116" s="16" t="str">
        <f t="shared" si="323"/>
        <v>N/A</v>
      </c>
      <c r="CE116" s="16" t="str">
        <f t="shared" si="324"/>
        <v>N/A</v>
      </c>
      <c r="CF116" s="16" t="str">
        <f t="shared" si="325"/>
        <v>N/A</v>
      </c>
      <c r="CG116" s="16"/>
      <c r="CH116" s="16"/>
      <c r="CI116" s="16" t="str">
        <f t="shared" si="326"/>
        <v>N/A</v>
      </c>
      <c r="CJ116" s="16" t="str">
        <f t="shared" si="327"/>
        <v>N/A</v>
      </c>
      <c r="CK116" s="16" t="str">
        <f t="shared" si="328"/>
        <v>N/A</v>
      </c>
      <c r="CL116" s="16"/>
      <c r="CM116" s="16"/>
      <c r="CN116" s="16" t="str">
        <f t="shared" si="329"/>
        <v>N/A</v>
      </c>
      <c r="CO116" s="16" t="str">
        <f t="shared" si="330"/>
        <v>N/A</v>
      </c>
      <c r="CP116" s="16" t="str">
        <f t="shared" si="331"/>
        <v>N/A</v>
      </c>
      <c r="CQ116" s="16"/>
      <c r="CR116" s="16"/>
      <c r="CS116" s="16" t="str">
        <f t="shared" si="332"/>
        <v>N/A</v>
      </c>
      <c r="CT116" s="16" t="str">
        <f t="shared" si="333"/>
        <v>N/A</v>
      </c>
      <c r="CU116" s="16" t="str">
        <f t="shared" si="334"/>
        <v>N/A</v>
      </c>
      <c r="CV116" s="16"/>
      <c r="CW116" s="16"/>
      <c r="CX116" s="16" t="str">
        <f t="shared" si="335"/>
        <v>N/A</v>
      </c>
      <c r="CY116" s="16" t="str">
        <f t="shared" si="336"/>
        <v>N/A</v>
      </c>
      <c r="CZ116" s="16" t="str">
        <f t="shared" si="337"/>
        <v>N/A</v>
      </c>
      <c r="DA116" s="16"/>
      <c r="DB116" s="16"/>
      <c r="DC116" s="16" t="str">
        <f t="shared" si="338"/>
        <v>N/A</v>
      </c>
      <c r="DD116" s="16" t="str">
        <f t="shared" si="339"/>
        <v>N/A</v>
      </c>
      <c r="DE116" s="16" t="str">
        <f t="shared" si="340"/>
        <v>N/A</v>
      </c>
      <c r="DF116" s="16"/>
      <c r="DG116" s="16"/>
      <c r="DH116" s="16" t="str">
        <f t="shared" si="341"/>
        <v>N/A</v>
      </c>
      <c r="DI116" s="16" t="str">
        <f t="shared" si="342"/>
        <v>N/A</v>
      </c>
      <c r="DJ116" s="16" t="str">
        <f t="shared" si="343"/>
        <v>N/A</v>
      </c>
      <c r="DK116" s="16"/>
      <c r="DL116" s="16"/>
      <c r="DM116" s="16" t="str">
        <f t="shared" si="344"/>
        <v>N/A</v>
      </c>
      <c r="DN116" s="16" t="str">
        <f t="shared" si="345"/>
        <v>N/A</v>
      </c>
      <c r="DO116" s="16" t="str">
        <f t="shared" si="346"/>
        <v>N/A</v>
      </c>
      <c r="DP116" s="16"/>
      <c r="DQ116" s="16"/>
      <c r="DR116" s="16" t="str">
        <f t="shared" si="347"/>
        <v>N/A</v>
      </c>
      <c r="DS116" s="16" t="str">
        <f t="shared" si="348"/>
        <v>N/A</v>
      </c>
      <c r="DT116" s="16" t="str">
        <f t="shared" si="349"/>
        <v>N/A</v>
      </c>
      <c r="DU116" s="16"/>
      <c r="DV116" s="16"/>
    </row>
    <row r="117" spans="27:126" x14ac:dyDescent="0.35">
      <c r="AA117" s="74" t="s">
        <v>114</v>
      </c>
      <c r="AB117" s="73" t="str">
        <f t="shared" si="301"/>
        <v>-</v>
      </c>
      <c r="AC117" s="47" t="s">
        <v>14</v>
      </c>
      <c r="AD117" s="47" t="s">
        <v>2</v>
      </c>
      <c r="AE117" s="16"/>
      <c r="AF117" s="16"/>
      <c r="AG117" s="16" t="str">
        <f t="shared" si="350"/>
        <v>N/A</v>
      </c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 t="str">
        <f t="shared" si="302"/>
        <v>N/A</v>
      </c>
      <c r="AV117" s="16" t="str">
        <f t="shared" si="303"/>
        <v>N/A</v>
      </c>
      <c r="AW117" s="16" t="str">
        <f t="shared" si="304"/>
        <v>N/A</v>
      </c>
      <c r="AX117" s="16"/>
      <c r="AY117" s="16"/>
      <c r="AZ117" s="16" t="str">
        <f t="shared" si="305"/>
        <v>N/A</v>
      </c>
      <c r="BA117" s="16" t="str">
        <f t="shared" si="306"/>
        <v>N/A</v>
      </c>
      <c r="BB117" s="16" t="str">
        <f t="shared" si="307"/>
        <v>N/A</v>
      </c>
      <c r="BC117" s="16"/>
      <c r="BD117" s="16"/>
      <c r="BE117" s="16" t="str">
        <f t="shared" si="308"/>
        <v>N/A</v>
      </c>
      <c r="BF117" s="16" t="str">
        <f t="shared" si="309"/>
        <v>N/A</v>
      </c>
      <c r="BG117" s="16" t="str">
        <f t="shared" si="310"/>
        <v>N/A</v>
      </c>
      <c r="BH117" s="16"/>
      <c r="BI117" s="16"/>
      <c r="BJ117" s="16" t="str">
        <f t="shared" si="311"/>
        <v>N/A</v>
      </c>
      <c r="BK117" s="16" t="str">
        <f t="shared" si="312"/>
        <v>N/A</v>
      </c>
      <c r="BL117" s="16" t="str">
        <f t="shared" si="313"/>
        <v>N/A</v>
      </c>
      <c r="BM117" s="16"/>
      <c r="BN117" s="16"/>
      <c r="BO117" s="16" t="str">
        <f t="shared" si="314"/>
        <v>N/A</v>
      </c>
      <c r="BP117" s="16" t="str">
        <f t="shared" si="315"/>
        <v>N/A</v>
      </c>
      <c r="BQ117" s="16" t="str">
        <f t="shared" si="316"/>
        <v>N/A</v>
      </c>
      <c r="BR117" s="16"/>
      <c r="BS117" s="16"/>
      <c r="BT117" s="16" t="str">
        <f t="shared" si="317"/>
        <v>N/A</v>
      </c>
      <c r="BU117" s="16" t="str">
        <f t="shared" si="318"/>
        <v>N/A</v>
      </c>
      <c r="BV117" s="16" t="str">
        <f t="shared" si="319"/>
        <v>N/A</v>
      </c>
      <c r="BW117" s="16"/>
      <c r="BX117" s="16"/>
      <c r="BY117" s="16" t="str">
        <f t="shared" si="320"/>
        <v>N/A</v>
      </c>
      <c r="BZ117" s="16" t="str">
        <f t="shared" si="321"/>
        <v>N/A</v>
      </c>
      <c r="CA117" s="16" t="str">
        <f t="shared" si="322"/>
        <v>N/A</v>
      </c>
      <c r="CB117" s="16"/>
      <c r="CC117" s="16"/>
      <c r="CD117" s="16" t="str">
        <f t="shared" si="323"/>
        <v>N/A</v>
      </c>
      <c r="CE117" s="16" t="str">
        <f t="shared" si="324"/>
        <v>N/A</v>
      </c>
      <c r="CF117" s="16" t="str">
        <f t="shared" si="325"/>
        <v>N/A</v>
      </c>
      <c r="CG117" s="16"/>
      <c r="CH117" s="16"/>
      <c r="CI117" s="16" t="str">
        <f t="shared" si="326"/>
        <v>N/A</v>
      </c>
      <c r="CJ117" s="16" t="str">
        <f t="shared" si="327"/>
        <v>N/A</v>
      </c>
      <c r="CK117" s="16" t="str">
        <f t="shared" si="328"/>
        <v>N/A</v>
      </c>
      <c r="CL117" s="16"/>
      <c r="CM117" s="16"/>
      <c r="CN117" s="16" t="str">
        <f t="shared" si="329"/>
        <v>N/A</v>
      </c>
      <c r="CO117" s="16" t="str">
        <f t="shared" si="330"/>
        <v>N/A</v>
      </c>
      <c r="CP117" s="16" t="str">
        <f t="shared" si="331"/>
        <v>N/A</v>
      </c>
      <c r="CQ117" s="16"/>
      <c r="CR117" s="16"/>
      <c r="CS117" s="16" t="str">
        <f t="shared" si="332"/>
        <v>N/A</v>
      </c>
      <c r="CT117" s="16" t="str">
        <f t="shared" si="333"/>
        <v>N/A</v>
      </c>
      <c r="CU117" s="16" t="str">
        <f t="shared" si="334"/>
        <v>N/A</v>
      </c>
      <c r="CV117" s="16"/>
      <c r="CW117" s="16"/>
      <c r="CX117" s="16" t="str">
        <f t="shared" si="335"/>
        <v>N/A</v>
      </c>
      <c r="CY117" s="16" t="str">
        <f t="shared" si="336"/>
        <v>N/A</v>
      </c>
      <c r="CZ117" s="16" t="str">
        <f t="shared" si="337"/>
        <v>N/A</v>
      </c>
      <c r="DA117" s="16"/>
      <c r="DB117" s="16"/>
      <c r="DC117" s="16" t="str">
        <f t="shared" si="338"/>
        <v>N/A</v>
      </c>
      <c r="DD117" s="16" t="str">
        <f t="shared" si="339"/>
        <v>N/A</v>
      </c>
      <c r="DE117" s="16" t="str">
        <f t="shared" si="340"/>
        <v>N/A</v>
      </c>
      <c r="DF117" s="16"/>
      <c r="DG117" s="16"/>
      <c r="DH117" s="16" t="str">
        <f t="shared" si="341"/>
        <v>N/A</v>
      </c>
      <c r="DI117" s="16" t="str">
        <f t="shared" si="342"/>
        <v>N/A</v>
      </c>
      <c r="DJ117" s="16" t="str">
        <f t="shared" si="343"/>
        <v>N/A</v>
      </c>
      <c r="DK117" s="16"/>
      <c r="DL117" s="16"/>
      <c r="DM117" s="16" t="str">
        <f t="shared" si="344"/>
        <v>N/A</v>
      </c>
      <c r="DN117" s="16" t="str">
        <f t="shared" si="345"/>
        <v>N/A</v>
      </c>
      <c r="DO117" s="16" t="str">
        <f t="shared" si="346"/>
        <v>N/A</v>
      </c>
      <c r="DP117" s="16"/>
      <c r="DQ117" s="16"/>
      <c r="DR117" s="16" t="str">
        <f t="shared" si="347"/>
        <v>N/A</v>
      </c>
      <c r="DS117" s="16" t="str">
        <f t="shared" si="348"/>
        <v>N/A</v>
      </c>
      <c r="DT117" s="16" t="str">
        <f t="shared" si="349"/>
        <v>N/A</v>
      </c>
      <c r="DU117" s="16"/>
      <c r="DV117" s="16"/>
    </row>
    <row r="118" spans="27:126" x14ac:dyDescent="0.35">
      <c r="AA118" s="74" t="s">
        <v>114</v>
      </c>
      <c r="AB118" s="73" t="str">
        <f t="shared" si="301"/>
        <v>-</v>
      </c>
      <c r="AC118" s="47" t="s">
        <v>15</v>
      </c>
      <c r="AD118" s="47" t="s">
        <v>2</v>
      </c>
      <c r="AE118" s="16"/>
      <c r="AF118" s="16"/>
      <c r="AG118" s="16" t="str">
        <f t="shared" si="350"/>
        <v>N/A</v>
      </c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 t="str">
        <f t="shared" si="302"/>
        <v>N/A</v>
      </c>
      <c r="AV118" s="16" t="str">
        <f t="shared" si="303"/>
        <v>N/A</v>
      </c>
      <c r="AW118" s="16" t="str">
        <f t="shared" si="304"/>
        <v>N/A</v>
      </c>
      <c r="AX118" s="16"/>
      <c r="AY118" s="16"/>
      <c r="AZ118" s="16" t="str">
        <f t="shared" si="305"/>
        <v>N/A</v>
      </c>
      <c r="BA118" s="16" t="str">
        <f t="shared" si="306"/>
        <v>N/A</v>
      </c>
      <c r="BB118" s="16" t="str">
        <f t="shared" si="307"/>
        <v>N/A</v>
      </c>
      <c r="BC118" s="16"/>
      <c r="BD118" s="16"/>
      <c r="BE118" s="16" t="str">
        <f t="shared" si="308"/>
        <v>N/A</v>
      </c>
      <c r="BF118" s="16" t="str">
        <f t="shared" si="309"/>
        <v>N/A</v>
      </c>
      <c r="BG118" s="16" t="str">
        <f t="shared" si="310"/>
        <v>N/A</v>
      </c>
      <c r="BH118" s="16"/>
      <c r="BI118" s="16"/>
      <c r="BJ118" s="16" t="str">
        <f t="shared" si="311"/>
        <v>N/A</v>
      </c>
      <c r="BK118" s="16" t="str">
        <f t="shared" si="312"/>
        <v>N/A</v>
      </c>
      <c r="BL118" s="16" t="str">
        <f t="shared" si="313"/>
        <v>N/A</v>
      </c>
      <c r="BM118" s="16"/>
      <c r="BN118" s="16"/>
      <c r="BO118" s="16" t="str">
        <f t="shared" si="314"/>
        <v>N/A</v>
      </c>
      <c r="BP118" s="16" t="str">
        <f t="shared" si="315"/>
        <v>N/A</v>
      </c>
      <c r="BQ118" s="16" t="str">
        <f t="shared" si="316"/>
        <v>N/A</v>
      </c>
      <c r="BR118" s="16"/>
      <c r="BS118" s="16"/>
      <c r="BT118" s="16" t="str">
        <f t="shared" si="317"/>
        <v>N/A</v>
      </c>
      <c r="BU118" s="16" t="str">
        <f t="shared" si="318"/>
        <v>N/A</v>
      </c>
      <c r="BV118" s="16" t="str">
        <f t="shared" si="319"/>
        <v>N/A</v>
      </c>
      <c r="BW118" s="16"/>
      <c r="BX118" s="16"/>
      <c r="BY118" s="16" t="str">
        <f t="shared" si="320"/>
        <v>N/A</v>
      </c>
      <c r="BZ118" s="16" t="str">
        <f t="shared" si="321"/>
        <v>N/A</v>
      </c>
      <c r="CA118" s="16" t="str">
        <f t="shared" si="322"/>
        <v>N/A</v>
      </c>
      <c r="CB118" s="16"/>
      <c r="CC118" s="16"/>
      <c r="CD118" s="16" t="str">
        <f t="shared" si="323"/>
        <v>N/A</v>
      </c>
      <c r="CE118" s="16" t="str">
        <f t="shared" si="324"/>
        <v>N/A</v>
      </c>
      <c r="CF118" s="16" t="str">
        <f t="shared" si="325"/>
        <v>N/A</v>
      </c>
      <c r="CG118" s="16"/>
      <c r="CH118" s="16"/>
      <c r="CI118" s="16" t="str">
        <f t="shared" si="326"/>
        <v>N/A</v>
      </c>
      <c r="CJ118" s="16" t="str">
        <f t="shared" si="327"/>
        <v>N/A</v>
      </c>
      <c r="CK118" s="16" t="str">
        <f t="shared" si="328"/>
        <v>N/A</v>
      </c>
      <c r="CL118" s="16"/>
      <c r="CM118" s="16"/>
      <c r="CN118" s="16" t="str">
        <f t="shared" si="329"/>
        <v>N/A</v>
      </c>
      <c r="CO118" s="16" t="str">
        <f t="shared" si="330"/>
        <v>N/A</v>
      </c>
      <c r="CP118" s="16" t="str">
        <f t="shared" si="331"/>
        <v>N/A</v>
      </c>
      <c r="CQ118" s="16"/>
      <c r="CR118" s="16"/>
      <c r="CS118" s="16" t="str">
        <f t="shared" si="332"/>
        <v>N/A</v>
      </c>
      <c r="CT118" s="16" t="str">
        <f t="shared" si="333"/>
        <v>N/A</v>
      </c>
      <c r="CU118" s="16" t="str">
        <f t="shared" si="334"/>
        <v>N/A</v>
      </c>
      <c r="CV118" s="16"/>
      <c r="CW118" s="16"/>
      <c r="CX118" s="16" t="str">
        <f t="shared" si="335"/>
        <v>N/A</v>
      </c>
      <c r="CY118" s="16" t="str">
        <f t="shared" si="336"/>
        <v>N/A</v>
      </c>
      <c r="CZ118" s="16" t="str">
        <f t="shared" si="337"/>
        <v>N/A</v>
      </c>
      <c r="DA118" s="16"/>
      <c r="DB118" s="16"/>
      <c r="DC118" s="16" t="str">
        <f t="shared" si="338"/>
        <v>N/A</v>
      </c>
      <c r="DD118" s="16" t="str">
        <f t="shared" si="339"/>
        <v>N/A</v>
      </c>
      <c r="DE118" s="16" t="str">
        <f t="shared" si="340"/>
        <v>N/A</v>
      </c>
      <c r="DF118" s="16"/>
      <c r="DG118" s="16"/>
      <c r="DH118" s="16" t="str">
        <f t="shared" si="341"/>
        <v>N/A</v>
      </c>
      <c r="DI118" s="16" t="str">
        <f t="shared" si="342"/>
        <v>N/A</v>
      </c>
      <c r="DJ118" s="16" t="str">
        <f t="shared" si="343"/>
        <v>N/A</v>
      </c>
      <c r="DK118" s="16"/>
      <c r="DL118" s="16"/>
      <c r="DM118" s="16" t="str">
        <f t="shared" si="344"/>
        <v>N/A</v>
      </c>
      <c r="DN118" s="16" t="str">
        <f t="shared" si="345"/>
        <v>N/A</v>
      </c>
      <c r="DO118" s="16" t="str">
        <f t="shared" si="346"/>
        <v>N/A</v>
      </c>
      <c r="DP118" s="16"/>
      <c r="DQ118" s="16"/>
      <c r="DR118" s="16" t="str">
        <f t="shared" si="347"/>
        <v>N/A</v>
      </c>
      <c r="DS118" s="16" t="str">
        <f t="shared" si="348"/>
        <v>N/A</v>
      </c>
      <c r="DT118" s="16" t="str">
        <f t="shared" si="349"/>
        <v>N/A</v>
      </c>
      <c r="DU118" s="16"/>
      <c r="DV118" s="16"/>
    </row>
    <row r="119" spans="27:126" x14ac:dyDescent="0.35">
      <c r="AA119" s="74" t="s">
        <v>114</v>
      </c>
      <c r="AB119" s="73" t="str">
        <f t="shared" si="301"/>
        <v>-</v>
      </c>
      <c r="AC119" s="47" t="s">
        <v>16</v>
      </c>
      <c r="AD119" s="47" t="s">
        <v>2</v>
      </c>
      <c r="AE119" s="16"/>
      <c r="AF119" s="16"/>
      <c r="AG119" s="16" t="str">
        <f t="shared" si="350"/>
        <v>N/A</v>
      </c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 t="str">
        <f t="shared" si="302"/>
        <v>N/A</v>
      </c>
      <c r="AV119" s="16" t="str">
        <f t="shared" si="303"/>
        <v>N/A</v>
      </c>
      <c r="AW119" s="16" t="str">
        <f t="shared" si="304"/>
        <v>N/A</v>
      </c>
      <c r="AX119" s="16"/>
      <c r="AY119" s="16"/>
      <c r="AZ119" s="16" t="str">
        <f t="shared" si="305"/>
        <v>N/A</v>
      </c>
      <c r="BA119" s="16" t="str">
        <f t="shared" si="306"/>
        <v>N/A</v>
      </c>
      <c r="BB119" s="16" t="str">
        <f t="shared" si="307"/>
        <v>N/A</v>
      </c>
      <c r="BC119" s="16"/>
      <c r="BD119" s="16"/>
      <c r="BE119" s="16" t="str">
        <f t="shared" si="308"/>
        <v>N/A</v>
      </c>
      <c r="BF119" s="16" t="str">
        <f t="shared" si="309"/>
        <v>N/A</v>
      </c>
      <c r="BG119" s="16" t="str">
        <f t="shared" si="310"/>
        <v>N/A</v>
      </c>
      <c r="BH119" s="16"/>
      <c r="BI119" s="16"/>
      <c r="BJ119" s="16" t="str">
        <f t="shared" si="311"/>
        <v>N/A</v>
      </c>
      <c r="BK119" s="16" t="str">
        <f t="shared" si="312"/>
        <v>N/A</v>
      </c>
      <c r="BL119" s="16" t="str">
        <f t="shared" si="313"/>
        <v>N/A</v>
      </c>
      <c r="BM119" s="16"/>
      <c r="BN119" s="16"/>
      <c r="BO119" s="16" t="str">
        <f t="shared" si="314"/>
        <v>N/A</v>
      </c>
      <c r="BP119" s="16" t="str">
        <f t="shared" si="315"/>
        <v>N/A</v>
      </c>
      <c r="BQ119" s="16" t="str">
        <f t="shared" si="316"/>
        <v>N/A</v>
      </c>
      <c r="BR119" s="16"/>
      <c r="BS119" s="16"/>
      <c r="BT119" s="16" t="str">
        <f t="shared" si="317"/>
        <v>N/A</v>
      </c>
      <c r="BU119" s="16" t="str">
        <f t="shared" si="318"/>
        <v>N/A</v>
      </c>
      <c r="BV119" s="16" t="str">
        <f t="shared" si="319"/>
        <v>N/A</v>
      </c>
      <c r="BW119" s="16"/>
      <c r="BX119" s="16"/>
      <c r="BY119" s="16" t="str">
        <f t="shared" si="320"/>
        <v>N/A</v>
      </c>
      <c r="BZ119" s="16" t="str">
        <f t="shared" si="321"/>
        <v>N/A</v>
      </c>
      <c r="CA119" s="16" t="str">
        <f t="shared" si="322"/>
        <v>N/A</v>
      </c>
      <c r="CB119" s="16"/>
      <c r="CC119" s="16"/>
      <c r="CD119" s="16" t="str">
        <f t="shared" si="323"/>
        <v>N/A</v>
      </c>
      <c r="CE119" s="16" t="str">
        <f t="shared" si="324"/>
        <v>N/A</v>
      </c>
      <c r="CF119" s="16" t="str">
        <f t="shared" si="325"/>
        <v>N/A</v>
      </c>
      <c r="CG119" s="16"/>
      <c r="CH119" s="16"/>
      <c r="CI119" s="16" t="str">
        <f t="shared" si="326"/>
        <v>N/A</v>
      </c>
      <c r="CJ119" s="16" t="str">
        <f t="shared" si="327"/>
        <v>N/A</v>
      </c>
      <c r="CK119" s="16" t="str">
        <f t="shared" si="328"/>
        <v>N/A</v>
      </c>
      <c r="CL119" s="16"/>
      <c r="CM119" s="16"/>
      <c r="CN119" s="16" t="str">
        <f t="shared" si="329"/>
        <v>N/A</v>
      </c>
      <c r="CO119" s="16" t="str">
        <f t="shared" si="330"/>
        <v>N/A</v>
      </c>
      <c r="CP119" s="16" t="str">
        <f t="shared" si="331"/>
        <v>N/A</v>
      </c>
      <c r="CQ119" s="16"/>
      <c r="CR119" s="16"/>
      <c r="CS119" s="16" t="str">
        <f t="shared" si="332"/>
        <v>N/A</v>
      </c>
      <c r="CT119" s="16" t="str">
        <f t="shared" si="333"/>
        <v>N/A</v>
      </c>
      <c r="CU119" s="16" t="str">
        <f t="shared" si="334"/>
        <v>N/A</v>
      </c>
      <c r="CV119" s="16"/>
      <c r="CW119" s="16"/>
      <c r="CX119" s="16" t="str">
        <f t="shared" si="335"/>
        <v>N/A</v>
      </c>
      <c r="CY119" s="16" t="str">
        <f t="shared" si="336"/>
        <v>N/A</v>
      </c>
      <c r="CZ119" s="16" t="str">
        <f t="shared" si="337"/>
        <v>N/A</v>
      </c>
      <c r="DA119" s="16"/>
      <c r="DB119" s="16"/>
      <c r="DC119" s="16" t="str">
        <f t="shared" si="338"/>
        <v>N/A</v>
      </c>
      <c r="DD119" s="16" t="str">
        <f t="shared" si="339"/>
        <v>N/A</v>
      </c>
      <c r="DE119" s="16" t="str">
        <f t="shared" si="340"/>
        <v>N/A</v>
      </c>
      <c r="DF119" s="16"/>
      <c r="DG119" s="16"/>
      <c r="DH119" s="16" t="str">
        <f t="shared" si="341"/>
        <v>N/A</v>
      </c>
      <c r="DI119" s="16" t="str">
        <f t="shared" si="342"/>
        <v>N/A</v>
      </c>
      <c r="DJ119" s="16" t="str">
        <f t="shared" si="343"/>
        <v>N/A</v>
      </c>
      <c r="DK119" s="16"/>
      <c r="DL119" s="16"/>
      <c r="DM119" s="16" t="str">
        <f t="shared" si="344"/>
        <v>N/A</v>
      </c>
      <c r="DN119" s="16" t="str">
        <f t="shared" si="345"/>
        <v>N/A</v>
      </c>
      <c r="DO119" s="16" t="str">
        <f t="shared" si="346"/>
        <v>N/A</v>
      </c>
      <c r="DP119" s="16"/>
      <c r="DQ119" s="16"/>
      <c r="DR119" s="16" t="str">
        <f t="shared" si="347"/>
        <v>N/A</v>
      </c>
      <c r="DS119" s="16" t="str">
        <f t="shared" si="348"/>
        <v>N/A</v>
      </c>
      <c r="DT119" s="16" t="str">
        <f t="shared" si="349"/>
        <v>N/A</v>
      </c>
      <c r="DU119" s="16"/>
      <c r="DV119" s="16"/>
    </row>
    <row r="120" spans="27:126" ht="15" thickBot="1" x14ac:dyDescent="0.4">
      <c r="AA120" s="74" t="s">
        <v>114</v>
      </c>
      <c r="AB120" s="73" t="str">
        <f t="shared" si="301"/>
        <v>-</v>
      </c>
      <c r="AC120" s="48" t="s">
        <v>17</v>
      </c>
      <c r="AD120" s="48" t="s">
        <v>2</v>
      </c>
      <c r="AE120" s="21"/>
      <c r="AF120" s="21"/>
      <c r="AG120" s="21" t="str">
        <f t="shared" si="350"/>
        <v>N/A</v>
      </c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 t="str">
        <f t="shared" si="302"/>
        <v>N/A</v>
      </c>
      <c r="AV120" s="21" t="str">
        <f t="shared" si="303"/>
        <v>N/A</v>
      </c>
      <c r="AW120" s="21" t="str">
        <f t="shared" si="304"/>
        <v>N/A</v>
      </c>
      <c r="AX120" s="21"/>
      <c r="AY120" s="21"/>
      <c r="AZ120" s="21" t="str">
        <f t="shared" si="305"/>
        <v>N/A</v>
      </c>
      <c r="BA120" s="21" t="str">
        <f t="shared" si="306"/>
        <v>N/A</v>
      </c>
      <c r="BB120" s="21" t="str">
        <f t="shared" si="307"/>
        <v>N/A</v>
      </c>
      <c r="BC120" s="21"/>
      <c r="BD120" s="21"/>
      <c r="BE120" s="21" t="str">
        <f t="shared" si="308"/>
        <v>N/A</v>
      </c>
      <c r="BF120" s="21" t="str">
        <f t="shared" si="309"/>
        <v>N/A</v>
      </c>
      <c r="BG120" s="21" t="str">
        <f t="shared" si="310"/>
        <v>N/A</v>
      </c>
      <c r="BH120" s="21"/>
      <c r="BI120" s="21"/>
      <c r="BJ120" s="21" t="str">
        <f t="shared" si="311"/>
        <v>N/A</v>
      </c>
      <c r="BK120" s="21" t="str">
        <f t="shared" si="312"/>
        <v>N/A</v>
      </c>
      <c r="BL120" s="21" t="str">
        <f t="shared" si="313"/>
        <v>N/A</v>
      </c>
      <c r="BM120" s="21"/>
      <c r="BN120" s="21"/>
      <c r="BO120" s="21" t="str">
        <f t="shared" si="314"/>
        <v>N/A</v>
      </c>
      <c r="BP120" s="21" t="str">
        <f t="shared" si="315"/>
        <v>N/A</v>
      </c>
      <c r="BQ120" s="21" t="str">
        <f t="shared" si="316"/>
        <v>N/A</v>
      </c>
      <c r="BR120" s="21"/>
      <c r="BS120" s="21"/>
      <c r="BT120" s="21" t="str">
        <f t="shared" si="317"/>
        <v>N/A</v>
      </c>
      <c r="BU120" s="21" t="str">
        <f t="shared" si="318"/>
        <v>N/A</v>
      </c>
      <c r="BV120" s="21" t="str">
        <f t="shared" si="319"/>
        <v>N/A</v>
      </c>
      <c r="BW120" s="21"/>
      <c r="BX120" s="21"/>
      <c r="BY120" s="21" t="str">
        <f t="shared" si="320"/>
        <v>N/A</v>
      </c>
      <c r="BZ120" s="21" t="str">
        <f t="shared" si="321"/>
        <v>N/A</v>
      </c>
      <c r="CA120" s="21" t="str">
        <f t="shared" si="322"/>
        <v>N/A</v>
      </c>
      <c r="CB120" s="21"/>
      <c r="CC120" s="21"/>
      <c r="CD120" s="21" t="str">
        <f t="shared" si="323"/>
        <v>N/A</v>
      </c>
      <c r="CE120" s="21" t="str">
        <f t="shared" si="324"/>
        <v>N/A</v>
      </c>
      <c r="CF120" s="21" t="str">
        <f t="shared" si="325"/>
        <v>N/A</v>
      </c>
      <c r="CG120" s="21"/>
      <c r="CH120" s="21"/>
      <c r="CI120" s="21" t="str">
        <f t="shared" si="326"/>
        <v>N/A</v>
      </c>
      <c r="CJ120" s="21" t="str">
        <f t="shared" si="327"/>
        <v>N/A</v>
      </c>
      <c r="CK120" s="21" t="str">
        <f t="shared" si="328"/>
        <v>N/A</v>
      </c>
      <c r="CL120" s="21"/>
      <c r="CM120" s="21"/>
      <c r="CN120" s="21" t="str">
        <f t="shared" si="329"/>
        <v>N/A</v>
      </c>
      <c r="CO120" s="21" t="str">
        <f t="shared" si="330"/>
        <v>N/A</v>
      </c>
      <c r="CP120" s="21" t="str">
        <f t="shared" si="331"/>
        <v>N/A</v>
      </c>
      <c r="CQ120" s="21"/>
      <c r="CR120" s="21"/>
      <c r="CS120" s="21" t="str">
        <f t="shared" si="332"/>
        <v>N/A</v>
      </c>
      <c r="CT120" s="21" t="str">
        <f t="shared" si="333"/>
        <v>N/A</v>
      </c>
      <c r="CU120" s="21" t="str">
        <f t="shared" si="334"/>
        <v>N/A</v>
      </c>
      <c r="CV120" s="21"/>
      <c r="CW120" s="21"/>
      <c r="CX120" s="21" t="str">
        <f t="shared" si="335"/>
        <v>N/A</v>
      </c>
      <c r="CY120" s="21" t="str">
        <f t="shared" si="336"/>
        <v>N/A</v>
      </c>
      <c r="CZ120" s="21" t="str">
        <f t="shared" si="337"/>
        <v>N/A</v>
      </c>
      <c r="DA120" s="21"/>
      <c r="DB120" s="21"/>
      <c r="DC120" s="21" t="str">
        <f t="shared" si="338"/>
        <v>N/A</v>
      </c>
      <c r="DD120" s="21" t="str">
        <f t="shared" si="339"/>
        <v>N/A</v>
      </c>
      <c r="DE120" s="21" t="str">
        <f t="shared" si="340"/>
        <v>N/A</v>
      </c>
      <c r="DF120" s="21"/>
      <c r="DG120" s="21"/>
      <c r="DH120" s="21" t="str">
        <f t="shared" si="341"/>
        <v>N/A</v>
      </c>
      <c r="DI120" s="21" t="str">
        <f t="shared" si="342"/>
        <v>N/A</v>
      </c>
      <c r="DJ120" s="21" t="str">
        <f t="shared" si="343"/>
        <v>N/A</v>
      </c>
      <c r="DK120" s="21"/>
      <c r="DL120" s="21"/>
      <c r="DM120" s="21" t="str">
        <f t="shared" si="344"/>
        <v>N/A</v>
      </c>
      <c r="DN120" s="21" t="str">
        <f t="shared" si="345"/>
        <v>N/A</v>
      </c>
      <c r="DO120" s="21" t="str">
        <f t="shared" si="346"/>
        <v>N/A</v>
      </c>
      <c r="DP120" s="16"/>
      <c r="DQ120" s="16"/>
      <c r="DR120" s="21" t="str">
        <f t="shared" si="347"/>
        <v>N/A</v>
      </c>
      <c r="DS120" s="21" t="str">
        <f t="shared" si="348"/>
        <v>N/A</v>
      </c>
      <c r="DT120" s="21" t="str">
        <f t="shared" si="349"/>
        <v>N/A</v>
      </c>
      <c r="DU120" s="16"/>
      <c r="DV120" s="16"/>
    </row>
    <row r="121" spans="27:126" ht="15" thickBot="1" x14ac:dyDescent="0.4"/>
    <row r="122" spans="27:126" x14ac:dyDescent="0.35">
      <c r="AA122" s="140" t="s">
        <v>83</v>
      </c>
      <c r="AB122" s="141"/>
      <c r="AC122" s="63" t="s">
        <v>24</v>
      </c>
      <c r="AD122" s="45"/>
      <c r="AE122" s="116" t="s">
        <v>75</v>
      </c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69"/>
    </row>
    <row r="123" spans="27:126" x14ac:dyDescent="0.35">
      <c r="AA123" s="142"/>
      <c r="AB123" s="143"/>
      <c r="AC123" s="105" t="s">
        <v>26</v>
      </c>
      <c r="AD123" s="46"/>
      <c r="AE123" s="170" t="s">
        <v>2</v>
      </c>
      <c r="AF123" s="171"/>
      <c r="AG123" s="171"/>
      <c r="AH123" s="171"/>
      <c r="AI123" s="171"/>
      <c r="AJ123" s="171"/>
      <c r="AK123" s="171"/>
      <c r="AL123" s="171"/>
      <c r="AM123" s="171"/>
      <c r="AN123" s="171"/>
      <c r="AO123" s="171"/>
      <c r="AP123" s="171"/>
      <c r="AQ123" s="171"/>
      <c r="AR123" s="171"/>
      <c r="AS123" s="171"/>
      <c r="AT123" s="171"/>
      <c r="AU123" s="171"/>
      <c r="AV123" s="171"/>
      <c r="AW123" s="171"/>
      <c r="AX123" s="171"/>
      <c r="AY123" s="171"/>
      <c r="AZ123" s="171"/>
      <c r="BA123" s="171"/>
      <c r="BB123" s="171"/>
      <c r="BC123" s="171"/>
      <c r="BD123" s="171"/>
      <c r="BE123" s="171"/>
      <c r="BF123" s="171"/>
      <c r="BG123" s="171"/>
      <c r="BH123" s="171"/>
      <c r="BI123" s="171"/>
      <c r="BJ123" s="171"/>
      <c r="BK123" s="171"/>
      <c r="BL123" s="171"/>
      <c r="BM123" s="171"/>
      <c r="BN123" s="171"/>
      <c r="BO123" s="171"/>
      <c r="BP123" s="171"/>
      <c r="BQ123" s="171"/>
      <c r="BR123" s="171"/>
      <c r="BS123" s="171"/>
      <c r="BT123" s="171"/>
      <c r="BU123" s="171"/>
      <c r="BV123" s="171"/>
      <c r="BW123" s="171"/>
      <c r="BX123" s="171"/>
      <c r="BY123" s="171"/>
      <c r="BZ123" s="171"/>
      <c r="CA123" s="171"/>
      <c r="CB123" s="171"/>
      <c r="CC123" s="171"/>
      <c r="CD123" s="171"/>
      <c r="CE123" s="171"/>
      <c r="CF123" s="171"/>
      <c r="CG123" s="171"/>
      <c r="CH123" s="171"/>
      <c r="CI123" s="171"/>
      <c r="CJ123" s="171"/>
      <c r="CK123" s="171"/>
      <c r="CL123" s="171"/>
      <c r="CM123" s="171"/>
      <c r="CN123" s="171"/>
      <c r="CO123" s="171"/>
      <c r="CP123" s="171"/>
      <c r="CQ123" s="171"/>
      <c r="CR123" s="171"/>
      <c r="CS123" s="171"/>
      <c r="CT123" s="171"/>
      <c r="CU123" s="171"/>
      <c r="CV123" s="171"/>
      <c r="CW123" s="171"/>
      <c r="CX123" s="171"/>
      <c r="CY123" s="171"/>
      <c r="CZ123" s="171"/>
      <c r="DA123" s="171"/>
      <c r="DB123" s="171"/>
      <c r="DC123" s="171"/>
      <c r="DD123" s="171"/>
      <c r="DE123" s="171"/>
      <c r="DF123" s="171"/>
      <c r="DG123" s="171"/>
      <c r="DH123" s="171"/>
      <c r="DI123" s="171"/>
      <c r="DJ123" s="171"/>
      <c r="DK123" s="171"/>
      <c r="DL123" s="171"/>
      <c r="DM123" s="171"/>
      <c r="DN123" s="171"/>
      <c r="DO123" s="171"/>
      <c r="DP123" s="171"/>
      <c r="DQ123" s="171"/>
      <c r="DR123" s="171"/>
      <c r="DS123" s="171"/>
      <c r="DT123" s="171"/>
      <c r="DU123" s="171"/>
      <c r="DV123" s="171"/>
    </row>
    <row r="124" spans="27:126" x14ac:dyDescent="0.35">
      <c r="AA124" s="142"/>
      <c r="AB124" s="143"/>
      <c r="AC124" s="105" t="s">
        <v>20</v>
      </c>
      <c r="AD124" s="46"/>
      <c r="AE124" s="131" t="s">
        <v>265</v>
      </c>
      <c r="AF124" s="132"/>
      <c r="AG124" s="132"/>
      <c r="AH124" s="133"/>
      <c r="AI124" s="131" t="s">
        <v>264</v>
      </c>
      <c r="AJ124" s="132"/>
      <c r="AK124" s="132"/>
      <c r="AL124" s="133"/>
      <c r="AM124" s="131" t="s">
        <v>263</v>
      </c>
      <c r="AN124" s="132"/>
      <c r="AO124" s="132"/>
      <c r="AP124" s="133"/>
      <c r="AQ124" s="131" t="s">
        <v>262</v>
      </c>
      <c r="AR124" s="132"/>
      <c r="AS124" s="132"/>
      <c r="AT124" s="133"/>
      <c r="AU124" s="131" t="s">
        <v>27</v>
      </c>
      <c r="AV124" s="132"/>
      <c r="AW124" s="132"/>
      <c r="AX124" s="132"/>
      <c r="AY124" s="133"/>
      <c r="AZ124" s="131" t="s">
        <v>28</v>
      </c>
      <c r="BA124" s="132"/>
      <c r="BB124" s="132"/>
      <c r="BC124" s="132"/>
      <c r="BD124" s="133"/>
      <c r="BE124" s="131" t="s">
        <v>30</v>
      </c>
      <c r="BF124" s="132"/>
      <c r="BG124" s="132"/>
      <c r="BH124" s="132"/>
      <c r="BI124" s="133"/>
      <c r="BJ124" s="131" t="s">
        <v>31</v>
      </c>
      <c r="BK124" s="132"/>
      <c r="BL124" s="132"/>
      <c r="BM124" s="132"/>
      <c r="BN124" s="133"/>
      <c r="BO124" s="131" t="s">
        <v>32</v>
      </c>
      <c r="BP124" s="132"/>
      <c r="BQ124" s="132"/>
      <c r="BR124" s="132"/>
      <c r="BS124" s="133"/>
      <c r="BT124" s="131" t="s">
        <v>33</v>
      </c>
      <c r="BU124" s="132"/>
      <c r="BV124" s="132"/>
      <c r="BW124" s="132"/>
      <c r="BX124" s="133"/>
      <c r="BY124" s="131" t="s">
        <v>34</v>
      </c>
      <c r="BZ124" s="132"/>
      <c r="CA124" s="132"/>
      <c r="CB124" s="132"/>
      <c r="CC124" s="133"/>
      <c r="CD124" s="131" t="s">
        <v>35</v>
      </c>
      <c r="CE124" s="132"/>
      <c r="CF124" s="132"/>
      <c r="CG124" s="132"/>
      <c r="CH124" s="133"/>
      <c r="CI124" s="131" t="s">
        <v>36</v>
      </c>
      <c r="CJ124" s="132"/>
      <c r="CK124" s="132"/>
      <c r="CL124" s="132"/>
      <c r="CM124" s="133"/>
      <c r="CN124" s="131" t="s">
        <v>37</v>
      </c>
      <c r="CO124" s="132"/>
      <c r="CP124" s="132"/>
      <c r="CQ124" s="132"/>
      <c r="CR124" s="133"/>
      <c r="CS124" s="131" t="s">
        <v>38</v>
      </c>
      <c r="CT124" s="132"/>
      <c r="CU124" s="132"/>
      <c r="CV124" s="132"/>
      <c r="CW124" s="133"/>
      <c r="CX124" s="131" t="s">
        <v>39</v>
      </c>
      <c r="CY124" s="132"/>
      <c r="CZ124" s="132"/>
      <c r="DA124" s="132"/>
      <c r="DB124" s="133"/>
      <c r="DC124" s="131" t="s">
        <v>40</v>
      </c>
      <c r="DD124" s="132"/>
      <c r="DE124" s="132"/>
      <c r="DF124" s="132"/>
      <c r="DG124" s="133"/>
      <c r="DH124" s="131" t="s">
        <v>41</v>
      </c>
      <c r="DI124" s="132"/>
      <c r="DJ124" s="132"/>
      <c r="DK124" s="132"/>
      <c r="DL124" s="133"/>
      <c r="DM124" s="131" t="s">
        <v>42</v>
      </c>
      <c r="DN124" s="132"/>
      <c r="DO124" s="132"/>
      <c r="DP124" s="132"/>
      <c r="DQ124" s="133"/>
      <c r="DR124" s="131" t="s">
        <v>43</v>
      </c>
      <c r="DS124" s="132"/>
      <c r="DT124" s="132"/>
      <c r="DU124" s="132"/>
      <c r="DV124" s="133"/>
    </row>
    <row r="125" spans="27:126" x14ac:dyDescent="0.35">
      <c r="AA125" s="106" t="s">
        <v>112</v>
      </c>
      <c r="AB125" s="25" t="s">
        <v>113</v>
      </c>
      <c r="AC125" s="105" t="s">
        <v>67</v>
      </c>
      <c r="AD125" s="46"/>
      <c r="AE125" s="36" t="s">
        <v>64</v>
      </c>
      <c r="AF125" s="37" t="s">
        <v>115</v>
      </c>
      <c r="AG125" s="38" t="s">
        <v>66</v>
      </c>
      <c r="AH125" s="70" t="s">
        <v>261</v>
      </c>
      <c r="AI125" s="36" t="s">
        <v>64</v>
      </c>
      <c r="AJ125" s="37" t="s">
        <v>115</v>
      </c>
      <c r="AK125" s="38" t="s">
        <v>66</v>
      </c>
      <c r="AL125" s="70" t="s">
        <v>261</v>
      </c>
      <c r="AM125" s="36" t="s">
        <v>64</v>
      </c>
      <c r="AN125" s="37" t="s">
        <v>115</v>
      </c>
      <c r="AO125" s="38" t="s">
        <v>66</v>
      </c>
      <c r="AP125" s="70" t="s">
        <v>261</v>
      </c>
      <c r="AQ125" s="36" t="s">
        <v>64</v>
      </c>
      <c r="AR125" s="37" t="s">
        <v>115</v>
      </c>
      <c r="AS125" s="38" t="s">
        <v>66</v>
      </c>
      <c r="AT125" s="70" t="s">
        <v>261</v>
      </c>
      <c r="AU125" s="36" t="s">
        <v>64</v>
      </c>
      <c r="AV125" s="37" t="s">
        <v>115</v>
      </c>
      <c r="AW125" s="38" t="s">
        <v>66</v>
      </c>
      <c r="AX125" s="70" t="s">
        <v>260</v>
      </c>
      <c r="AY125" s="70" t="s">
        <v>261</v>
      </c>
      <c r="AZ125" s="36" t="s">
        <v>64</v>
      </c>
      <c r="BA125" s="37" t="s">
        <v>115</v>
      </c>
      <c r="BB125" s="38" t="s">
        <v>66</v>
      </c>
      <c r="BC125" s="70" t="s">
        <v>260</v>
      </c>
      <c r="BD125" s="70" t="s">
        <v>261</v>
      </c>
      <c r="BE125" s="36" t="s">
        <v>64</v>
      </c>
      <c r="BF125" s="37" t="s">
        <v>115</v>
      </c>
      <c r="BG125" s="38" t="s">
        <v>66</v>
      </c>
      <c r="BH125" s="70" t="s">
        <v>260</v>
      </c>
      <c r="BI125" s="70" t="s">
        <v>261</v>
      </c>
      <c r="BJ125" s="36" t="s">
        <v>64</v>
      </c>
      <c r="BK125" s="37" t="s">
        <v>115</v>
      </c>
      <c r="BL125" s="38" t="s">
        <v>66</v>
      </c>
      <c r="BM125" s="70" t="s">
        <v>260</v>
      </c>
      <c r="BN125" s="70" t="s">
        <v>261</v>
      </c>
      <c r="BO125" s="36" t="s">
        <v>64</v>
      </c>
      <c r="BP125" s="37" t="s">
        <v>115</v>
      </c>
      <c r="BQ125" s="38" t="s">
        <v>66</v>
      </c>
      <c r="BR125" s="70" t="s">
        <v>260</v>
      </c>
      <c r="BS125" s="70" t="s">
        <v>261</v>
      </c>
      <c r="BT125" s="36" t="s">
        <v>64</v>
      </c>
      <c r="BU125" s="37" t="s">
        <v>115</v>
      </c>
      <c r="BV125" s="38" t="s">
        <v>66</v>
      </c>
      <c r="BW125" s="70" t="s">
        <v>260</v>
      </c>
      <c r="BX125" s="70" t="s">
        <v>261</v>
      </c>
      <c r="BY125" s="36" t="s">
        <v>64</v>
      </c>
      <c r="BZ125" s="37" t="s">
        <v>115</v>
      </c>
      <c r="CA125" s="38" t="s">
        <v>66</v>
      </c>
      <c r="CB125" s="70" t="s">
        <v>260</v>
      </c>
      <c r="CC125" s="70" t="s">
        <v>261</v>
      </c>
      <c r="CD125" s="36" t="s">
        <v>64</v>
      </c>
      <c r="CE125" s="37" t="s">
        <v>115</v>
      </c>
      <c r="CF125" s="38" t="s">
        <v>66</v>
      </c>
      <c r="CG125" s="70" t="s">
        <v>260</v>
      </c>
      <c r="CH125" s="70" t="s">
        <v>261</v>
      </c>
      <c r="CI125" s="36" t="s">
        <v>64</v>
      </c>
      <c r="CJ125" s="37" t="s">
        <v>115</v>
      </c>
      <c r="CK125" s="38" t="s">
        <v>66</v>
      </c>
      <c r="CL125" s="70" t="s">
        <v>260</v>
      </c>
      <c r="CM125" s="70" t="s">
        <v>261</v>
      </c>
      <c r="CN125" s="36" t="s">
        <v>64</v>
      </c>
      <c r="CO125" s="37" t="s">
        <v>115</v>
      </c>
      <c r="CP125" s="38" t="s">
        <v>66</v>
      </c>
      <c r="CQ125" s="70" t="s">
        <v>260</v>
      </c>
      <c r="CR125" s="70" t="s">
        <v>261</v>
      </c>
      <c r="CS125" s="36" t="s">
        <v>64</v>
      </c>
      <c r="CT125" s="37" t="s">
        <v>115</v>
      </c>
      <c r="CU125" s="38" t="s">
        <v>66</v>
      </c>
      <c r="CV125" s="70" t="s">
        <v>260</v>
      </c>
      <c r="CW125" s="70" t="s">
        <v>261</v>
      </c>
      <c r="CX125" s="36" t="s">
        <v>64</v>
      </c>
      <c r="CY125" s="37" t="s">
        <v>115</v>
      </c>
      <c r="CZ125" s="38" t="s">
        <v>66</v>
      </c>
      <c r="DA125" s="70" t="s">
        <v>260</v>
      </c>
      <c r="DB125" s="70" t="s">
        <v>261</v>
      </c>
      <c r="DC125" s="36" t="s">
        <v>64</v>
      </c>
      <c r="DD125" s="37" t="s">
        <v>115</v>
      </c>
      <c r="DE125" s="38" t="s">
        <v>66</v>
      </c>
      <c r="DF125" s="70" t="s">
        <v>260</v>
      </c>
      <c r="DG125" s="70" t="s">
        <v>261</v>
      </c>
      <c r="DH125" s="36" t="s">
        <v>64</v>
      </c>
      <c r="DI125" s="37" t="s">
        <v>115</v>
      </c>
      <c r="DJ125" s="38" t="s">
        <v>66</v>
      </c>
      <c r="DK125" s="70" t="s">
        <v>260</v>
      </c>
      <c r="DL125" s="70" t="s">
        <v>261</v>
      </c>
      <c r="DM125" s="36" t="s">
        <v>64</v>
      </c>
      <c r="DN125" s="37" t="s">
        <v>115</v>
      </c>
      <c r="DO125" s="38" t="s">
        <v>66</v>
      </c>
      <c r="DP125" s="70" t="s">
        <v>260</v>
      </c>
      <c r="DQ125" s="70" t="s">
        <v>261</v>
      </c>
      <c r="DR125" s="36" t="s">
        <v>64</v>
      </c>
      <c r="DS125" s="37" t="s">
        <v>115</v>
      </c>
      <c r="DT125" s="37" t="s">
        <v>66</v>
      </c>
      <c r="DU125" s="70" t="s">
        <v>260</v>
      </c>
      <c r="DV125" s="70" t="s">
        <v>261</v>
      </c>
    </row>
    <row r="126" spans="27:126" x14ac:dyDescent="0.35">
      <c r="AA126" s="74">
        <v>1.5</v>
      </c>
      <c r="AB126" s="73">
        <f t="shared" ref="AB126:AB137" si="351">IF(ISNUMBER(AA7),(AA7*(AF7-AG7)+AE7+AG7-2*AF7)/(AE7-AF7),"-")</f>
        <v>3.4027217603945834</v>
      </c>
      <c r="AC126" s="47" t="s">
        <v>6</v>
      </c>
      <c r="AD126" s="47" t="s">
        <v>2</v>
      </c>
      <c r="AE126" s="16">
        <f>VLOOKUP(AE122,I37:J74,2,FALSE)*[1]beta_Schätzung_Corr_Poll!E91</f>
        <v>533.59999999999991</v>
      </c>
      <c r="AF126" s="16">
        <f>VLOOKUP(AE122,I37:J74,2,FALSE)*[1]beta_Schätzung_Corr_Poll!E92</f>
        <v>1273.05</v>
      </c>
      <c r="AG126" s="16">
        <f>VLOOKUP(AE122,I37:J74,2,FALSE)*[1]beta_Schätzung_Corr_Poll!E93</f>
        <v>4459.2409087576334</v>
      </c>
      <c r="AH126" s="16">
        <f>[1]beta_Schätzung_Corr_Poll!E89</f>
        <v>0</v>
      </c>
      <c r="AI126" s="16">
        <f>VLOOKUP(AE122,I37:J74,2,FALSE)*[1]beta_Schätzung_Corr_Poll!F91</f>
        <v>533.59999999999991</v>
      </c>
      <c r="AJ126" s="16">
        <f>VLOOKUP(AE122,I37:J74,2,FALSE)*[1]beta_Schätzung_Corr_Poll!F92</f>
        <v>1363.8999999999999</v>
      </c>
      <c r="AK126" s="16">
        <f>VLOOKUP(AE122,I37:J74,2,FALSE)*[1]beta_Schätzung_Corr_Poll!F93</f>
        <v>4459.2409087576334</v>
      </c>
      <c r="AL126" s="16">
        <f>[1]beta_Schätzung_Corr_Poll!F89</f>
        <v>0</v>
      </c>
      <c r="AM126" s="16">
        <f>VLOOKUP(AE122,I37:J74,2,FALSE)*[1]beta_Schätzung_Corr_Poll!G91</f>
        <v>533.59999999999991</v>
      </c>
      <c r="AN126" s="16">
        <f>VLOOKUP(AE122,I37:J74,2,FALSE)*[1]beta_Schätzung_Corr_Poll!G92</f>
        <v>1354.6999999999998</v>
      </c>
      <c r="AO126" s="16">
        <f>VLOOKUP(AE122,I37:J74,2,FALSE)*[1]beta_Schätzung_Corr_Poll!G93</f>
        <v>4459.2409087576334</v>
      </c>
      <c r="AP126" s="16">
        <f>[1]beta_Schätzung_Corr_Poll!G89</f>
        <v>0</v>
      </c>
      <c r="AQ126" s="16">
        <f>VLOOKUP(AE122,I37:J74,2,FALSE)*[1]beta_Schätzung_Corr_Poll!H91</f>
        <v>533.59999999999991</v>
      </c>
      <c r="AR126" s="16">
        <f>VLOOKUP(AE122,I37:J74,2,FALSE)*[1]beta_Schätzung_Corr_Poll!H92</f>
        <v>1768.6999999999998</v>
      </c>
      <c r="AS126" s="16">
        <f>VLOOKUP(AE122,I37:J74,2,FALSE)*[1]beta_Schätzung_Corr_Poll!H93</f>
        <v>4459.2409087576334</v>
      </c>
      <c r="AT126" s="16">
        <f>[1]beta_Schätzung_Corr_Poll!H89</f>
        <v>0</v>
      </c>
      <c r="AU126" s="16">
        <f t="shared" ref="AU126:AU137" si="352">IF(ISNUMBER($AE126),IF(OR(HLOOKUP($AU$5,$I$2:$Y$8,4,FALSE)=1,HLOOKUP($AU$5,$I$2:$Y$8,5,FALSE)=1,),HLOOKUP($AU$5,$I$2:$Y$8,4,FALSE)*VLOOKUP($AC126,$B$32:$G$45,MATCH($AD126,$B$33:$G$33,0),FALSE)+HLOOKUP($AU$5,$I$2:$Y$8,5,FALSE)*VLOOKUP($AC126,$B$47:$G$60,MATCH($AD126,$B$48:$G$48,0),FALSE)+$AE126,$AE126),"N/A")</f>
        <v>533.59999999999991</v>
      </c>
      <c r="AV126" s="16">
        <f t="shared" ref="AV126:AV137" si="353">IF(ISNUMBER($AF126),$AF126*SQRT(SUMSQ(HLOOKUP($AU$5,$J$2:$Y$8,2,FALSE)*VLOOKUP($AC126,$B$2:$G$15,MATCH($AD126,$B$3:$G$3,0),FALSE),HLOOKUP($AU$5,$J$2:$Y$8,3,FALSE)*VLOOKUP($AC126,$B$17:$G$30,MATCH($AD126,$B$18:$G$18,0),FALSE),HLOOKUP($AU$5,$J$2:$Y$8,6,FALSE)))+HLOOKUP($AU$5,$J$2:$Y$8,4,FALSE)*VLOOKUP($AC126,$B$32:$G$45,MATCH($AD126,$B$33:$G$33,0),FALSE)+HLOOKUP($AU$5,$J$2:$Y$8,5,FALSE)*VLOOKUP($AC126,$B$47:$G$60,MATCH($AD126,$B$48:$G$48,0),FALSE),"N/A")</f>
        <v>1273.05</v>
      </c>
      <c r="AW126" s="16">
        <f t="shared" ref="AW126:AW137" si="354">IF(ISNUMBER($AG126),IF(OR(HLOOKUP($AU$5,$I$2:$Y$8,4,FALSE)=1,HLOOKUP($AU$5,$I$2:$Y$8,5,FALSE)=1,),HLOOKUP($AU$5,$I$2:$Y$8,4,FALSE)*VLOOKUP($AC126,$B$32:$G$45,MATCH($AD126,$B$33:$G$33,0),FALSE)+HLOOKUP($AU$5,$I$2:$Y$8,5,FALSE)*VLOOKUP($AC126,$B$47:$G$60,MATCH($AD126,$B$48:$G$48,0),FALSE)+$AG126,$AG126),"N/A")</f>
        <v>4459.2409087576334</v>
      </c>
      <c r="AX126" s="47" t="str">
        <f>IF(AY126&gt;0, "true", "false")</f>
        <v>false</v>
      </c>
      <c r="AY126" s="16">
        <f>AH126</f>
        <v>0</v>
      </c>
      <c r="AZ126" s="16">
        <f t="shared" ref="AZ126:AZ137" si="355">IF(ISNUMBER($AE126),IF(OR(HLOOKUP($AZ$5,$I$2:$Y$8,4,FALSE)=1,HLOOKUP($AZ$5,$I$2:$Y$8,5,FALSE)=1,),HLOOKUP($AZ$5,$I$2:$Y$8,4,FALSE)*VLOOKUP($AC126,$B$32:$G$45,MATCH($AD126,$B$33:$G$33,0),FALSE)+HLOOKUP($AZ$5,$I$2:$Y$8,5,FALSE)*VLOOKUP($AC126,$B$47:$G$60,MATCH($AD126,$B$48:$G$48,0),FALSE)+$AE126,$AE126),"N/A")</f>
        <v>408.59999999999991</v>
      </c>
      <c r="BA126" s="16">
        <f t="shared" ref="BA126:BA137" si="356">IF(ISNUMBER($AF126),$AF126*SQRT(SUMSQ(HLOOKUP($AZ$5,$J$2:$Y$8,2,FALSE)*VLOOKUP($AC126,$B$2:$G$15,MATCH($AD126,$B$3:$G$3,0),FALSE),HLOOKUP($AZ$5,$J$2:$Y$8,3,FALSE)*VLOOKUP($AC126,$B$17:$G$30,MATCH($AD126,$B$18:$G$18,0),FALSE),HLOOKUP($AZ$5,$J$2:$Y$8,6,FALSE)))+HLOOKUP($AZ$5,$J$2:$Y$8,4,FALSE)*VLOOKUP($AC126,$B$32:$G$45,MATCH($AD126,$B$33:$G$33,0),FALSE)+HLOOKUP($AZ$5,$J$2:$Y$8,5,FALSE)*VLOOKUP($AC126,$B$47:$G$60,MATCH($AD126,$B$48:$G$48,0),FALSE),"N/A")</f>
        <v>1148.05</v>
      </c>
      <c r="BB126" s="16">
        <f t="shared" ref="BB126:BB137" si="357">IF(ISNUMBER($AG126),IF(OR(HLOOKUP($AZ$5,$I$2:$Y$8,4,FALSE)=1,HLOOKUP($AZ$5,$I$2:$Y$8,5,FALSE)=1,),HLOOKUP($AZ$5,$I$2:$Y$8,4,FALSE)*VLOOKUP($AC126,$B$32:$G$45,MATCH($AD126,$B$33:$G$33,0),FALSE)+HLOOKUP($AZ$5,$I$2:$Y$8,5,FALSE)*VLOOKUP($AC126,$B$47:$G$60,MATCH($AD126,$B$48:$G$48,0),FALSE)+$AG126,$AG126),"N/A")</f>
        <v>4334.2409087576334</v>
      </c>
      <c r="BC126" s="16" t="str">
        <f>IF(BD126&gt;0, "true", "false")</f>
        <v>false</v>
      </c>
      <c r="BD126" s="16">
        <f>AH126</f>
        <v>0</v>
      </c>
      <c r="BE126" s="16">
        <f t="shared" ref="BE126:BE137" si="358">IF(ISNUMBER($AE126),IF(OR(HLOOKUP($BE$5,$I$2:$Y$8,4,FALSE)=1,HLOOKUP($BE$5,$I$2:$Y$8,5,FALSE)=1,),HLOOKUP($BE$5,$I$2:$Y$8,4,FALSE)*VLOOKUP($AC126,$B$32:$G$45,MATCH($AD126,$B$33:$G$33,0),FALSE)+HLOOKUP($AU$5,$I$2:$Y$8,5,FALSE)*VLOOKUP($AC126,$B$47:$G$60,MATCH($AD126,$B$48:$G$48,0),FALSE)+$AE126,$AE126),"N/A")</f>
        <v>534.89999999999986</v>
      </c>
      <c r="BF126" s="16">
        <f t="shared" ref="BF126:BF137" si="359">IF(ISNUMBER($AF126),$AF126*SQRT(SUMSQ(HLOOKUP($BE$5,$J$2:$Y$8,2,FALSE)*VLOOKUP($AC126,$B$2:$G$15,MATCH($AD126,$B$3:$G$3,0),FALSE),HLOOKUP($BE$5,$J$2:$Y$8,3,FALSE)*VLOOKUP($AC126,$B$17:$G$30,MATCH($AD126,$B$18:$G$18,0),FALSE),HLOOKUP($BE$5,$J$2:$Y$8,6,FALSE)))+HLOOKUP($BE$5,$J$2:$Y$8,4,FALSE)*VLOOKUP($AC126,$B$32:$G$45,MATCH($AD126,$B$33:$G$33,0),FALSE)+HLOOKUP($BE$5,$J$2:$Y$8,5,FALSE)*VLOOKUP($AC126,$B$47:$G$60,MATCH($AD126,$B$48:$G$48,0),FALSE),"N/A")</f>
        <v>1274.3499999999999</v>
      </c>
      <c r="BG126" s="16">
        <f t="shared" ref="BG126:BG137" si="360">IF(ISNUMBER($AG126),IF(OR(HLOOKUP($BE$5,$I$2:$Y$8,4,FALSE)=1,HLOOKUP($BE$5,$I$2:$Y$8,5,FALSE)=1,),HLOOKUP($BE$5,$I$2:$Y$8,4,FALSE)*VLOOKUP($AC126,$B$32:$G$45,MATCH($AD126,$B$33:$G$33,0),FALSE)+HLOOKUP($BE$5,$I$2:$Y$8,5,FALSE)*VLOOKUP($AC126,$B$47:$G$60,MATCH($AD126,$B$48:$G$48,0),FALSE)+$AG126,$AG126),"N/A")</f>
        <v>4460.5409087576336</v>
      </c>
      <c r="BH126" s="16" t="str">
        <f>IF(BI126&gt;0, "true", "false")</f>
        <v>false</v>
      </c>
      <c r="BI126" s="16">
        <f>AH126</f>
        <v>0</v>
      </c>
      <c r="BJ126" s="16">
        <f t="shared" ref="BJ126:BJ137" si="361">IF(ISNUMBER($AE126),IF(OR(HLOOKUP($BJ$5,$I$2:$Y$8,4,FALSE)=1,HLOOKUP($BJ$5,$I$2:$Y$8,5,FALSE)=1,),HLOOKUP($BJ$5,$I$2:$Y$8,4,FALSE)*VLOOKUP($AC126,$B$32:$G$45,MATCH($AD126,$B$33:$G$33,0),FALSE)+HLOOKUP($BJ$5,$I$2:$Y$8,5,FALSE)*VLOOKUP($AC126,$B$47:$G$60,MATCH($AD126,$B$48:$G$48,0),FALSE)+$AE126,$AE126),"N/A")</f>
        <v>409.89999999999992</v>
      </c>
      <c r="BK126" s="16">
        <f t="shared" ref="BK126:BK137" si="362">IF(ISNUMBER($AF126),$AF126*SQRT(SUMSQ(HLOOKUP($BJ$5,$J$2:$Y$8,2,FALSE)*VLOOKUP($AC126,$B$2:$G$15,MATCH($AD126,$B$3:$G$3,0),FALSE),HLOOKUP($BJ$5,$J$2:$Y$8,3,FALSE)*VLOOKUP($AC126,$B$17:$G$30,MATCH($AD126,$B$18:$G$18,0),FALSE),HLOOKUP($BJ$5,$J$2:$Y$8,6,FALSE)))+HLOOKUP($BJ$5,$J$2:$Y$8,4,FALSE)*VLOOKUP($AC126,$B$32:$G$45,MATCH($AD126,$B$33:$G$33,0),FALSE)+HLOOKUP($BJ$5,$J$2:$Y$8,5,FALSE)*VLOOKUP($AC126,$B$47:$G$60,MATCH($AD126,$B$48:$G$48,0),FALSE),"N/A")</f>
        <v>1149.3499999999999</v>
      </c>
      <c r="BL126" s="16">
        <f t="shared" ref="BL126:BL137" si="363">IF(ISNUMBER($AG126),IF(OR(HLOOKUP($BJ$5,$I$2:$Y$8,4,FALSE)=1,HLOOKUP($BJ$5,$I$2:$Y$8,5,FALSE)=1,),HLOOKUP($BJ$5,$I$2:$Y$8,4,FALSE)*VLOOKUP($AC126,$B$32:$G$45,MATCH($AD126,$B$33:$G$33,0),FALSE)+HLOOKUP($BJ$5,$I$2:$Y$8,5,FALSE)*VLOOKUP($AC126,$B$47:$G$60,MATCH($AD126,$B$48:$G$48,0),FALSE)+$AG126,$AG126),"N/A")</f>
        <v>4335.5409087576336</v>
      </c>
      <c r="BM126" s="16" t="str">
        <f>IF(BN126&gt;0, "true", "false")</f>
        <v>false</v>
      </c>
      <c r="BN126" s="16">
        <f>AH126</f>
        <v>0</v>
      </c>
      <c r="BO126" s="16">
        <f>IF(ISNUMBER($AI126),$AI126+HLOOKUP($BO$5,$J$2:$Y$8,4,FALSE)*VLOOKUP($AC126,$B$32:$G$45,MATCH($AD126,$B$33:$G$33,0),FALSE)+HLOOKUP($BO$5,$J$2:$Y$8,5,FALSE)*VLOOKUP($AC126,$B$47:$G$60,MATCH($AD126,$B$48:$G$48,0),FALSE),"N/A")</f>
        <v>533.59999999999991</v>
      </c>
      <c r="BP126" s="16">
        <f>IF(ISNUMBER($AJ126),$AJ126+HLOOKUP($BO$5,$J$2:$Y$8,4,FALSE)*VLOOKUP($AC126,$B$32:$G$45,MATCH($AD126,$B$33:$G$33,0),FALSE)+HLOOKUP($BO$5,$J$2:$Y$8,5,FALSE)*VLOOKUP($AC126,$B$47:$G$60,MATCH($AD126,$B$48:$G$48,0),FALSE),"N/A")</f>
        <v>1363.8999999999999</v>
      </c>
      <c r="BQ126" s="16">
        <f>IF(ISNUMBER($AK126),$AK126+HLOOKUP($BO$5,$J$2:$Y$8,4,FALSE)*VLOOKUP($AC126,$B$32:$G$45,MATCH($AD126,$B$33:$G$33,0),FALSE)+HLOOKUP($BO$5,$J$2:$Y$8,5,FALSE)*VLOOKUP($AC126,$B$47:$G$60,MATCH($AD126,$B$48:$G$48,0),FALSE),"N/A")</f>
        <v>4459.2409087576334</v>
      </c>
      <c r="BR126" s="16" t="str">
        <f>IF(BS126&gt;0, "true", "false")</f>
        <v>false</v>
      </c>
      <c r="BS126" s="16">
        <f>AL126</f>
        <v>0</v>
      </c>
      <c r="BT126" s="16">
        <f>IF(ISNUMBER($AI126),$AI126+HLOOKUP($BT$5,$J$2:$Y$8,4,FALSE)*VLOOKUP($AC126,$B$32:$G$45,MATCH($AD126,$B$33:$G$33,0),FALSE)+HLOOKUP($BT$5,$J$2:$Y$8,5,FALSE)*VLOOKUP($AC126,$B$47:$G$60,MATCH($AD126,$B$48:$G$48,0),FALSE),"N/A")</f>
        <v>408.59999999999991</v>
      </c>
      <c r="BU126" s="16">
        <f>IF(ISNUMBER($AJ126),$AJ126+HLOOKUP($BT$5,$J$2:$Y$8,4,FALSE)*VLOOKUP($AC126,$B$32:$G$45,MATCH($AD126,$B$33:$G$33,0),FALSE)+HLOOKUP($BT$5,$J$2:$Y$8,5,FALSE)*VLOOKUP($AC126,$B$47:$G$60,MATCH($AD126,$B$48:$G$48,0),FALSE),"N/A")</f>
        <v>1238.8999999999999</v>
      </c>
      <c r="BV126" s="16">
        <f>IF(ISNUMBER($AK126),$AK126+HLOOKUP($BT$5,$J$2:$Y$8,4,FALSE)*VLOOKUP($AC126,$B$32:$G$45,MATCH($AD126,$B$33:$G$33,0),FALSE)+HLOOKUP($BT$5,$J$2:$Y$8,5,FALSE)*VLOOKUP($AC126,$B$47:$G$60,MATCH($AD126,$B$48:$G$48,0),FALSE),"N/A")</f>
        <v>4334.2409087576334</v>
      </c>
      <c r="BW126" s="16" t="str">
        <f>IF(BX126&gt;0, "true", "false")</f>
        <v>false</v>
      </c>
      <c r="BX126" s="16">
        <f>AL126</f>
        <v>0</v>
      </c>
      <c r="BY126" s="16">
        <f>IF(ISNUMBER($AI126),$AI126+HLOOKUP($BY$5,$J$2:$Y$8,4,FALSE)*VLOOKUP($AC126,$B$32:$G$45,MATCH($AD126,$B$33:$G$33,0),FALSE)+HLOOKUP($BY$5,$J$2:$Y$8,5,FALSE)*VLOOKUP($AC126,$B$47:$G$60,MATCH($AD126,$B$48:$G$48,0),FALSE),"N/A")</f>
        <v>534.89999999999986</v>
      </c>
      <c r="BZ126" s="16">
        <f>IF(ISNUMBER($AJ126),$AJ126+HLOOKUP($BY$5,$J$2:$Y$8,4,FALSE)*VLOOKUP($AC126,$B$32:$G$45,MATCH($AD126,$B$33:$G$33,0),FALSE)+HLOOKUP($BY$5,$J$2:$Y$8,5,FALSE)*VLOOKUP($AC126,$B$47:$G$60,MATCH($AD126,$B$48:$G$48,0),FALSE),"N/A")</f>
        <v>1365.1999999999998</v>
      </c>
      <c r="CA126" s="16">
        <f>IF(ISNUMBER($AK126),$AK126+HLOOKUP($BY$5,$J$2:$Y$8,4,FALSE)*VLOOKUP($AC126,$B$32:$G$45,MATCH($AD126,$B$33:$G$33,0),FALSE)+HLOOKUP($BY$5,$J$2:$Y$8,5,FALSE)*VLOOKUP($AC126,$B$47:$G$60,MATCH($AD126,$B$48:$G$48,0),FALSE),"N/A")</f>
        <v>4460.5409087576336</v>
      </c>
      <c r="CB126" s="16" t="str">
        <f>IF(CC126&gt;0, "true", "false")</f>
        <v>false</v>
      </c>
      <c r="CC126" s="16">
        <f>AL126</f>
        <v>0</v>
      </c>
      <c r="CD126" s="16">
        <f>IF(ISNUMBER($AI126),$AI126+HLOOKUP($CD$5,$J$2:$Y$8,4,FALSE)*VLOOKUP($AC126,$B$32:$G$45,MATCH($AD126,$B$33:$G$33,0),FALSE)+HLOOKUP($CD$5,$J$2:$Y$8,5,FALSE)*VLOOKUP($AC126,$B$47:$G$60,MATCH($AD126,$B$48:$G$48,0),FALSE),"N/A")</f>
        <v>409.89999999999986</v>
      </c>
      <c r="CE126" s="16">
        <f>IF(ISNUMBER($AJ126),$AJ126+HLOOKUP($CD$5,$J$2:$Y$8,4,FALSE)*VLOOKUP($AC126,$B$32:$G$45,MATCH($AD126,$B$33:$G$33,0),FALSE)+HLOOKUP($CD$5,$J$2:$Y$8,5,FALSE)*VLOOKUP($AC126,$B$47:$G$60,MATCH($AD126,$B$48:$G$48,0),FALSE),"N/A")</f>
        <v>1240.1999999999998</v>
      </c>
      <c r="CF126" s="16">
        <f>IF(ISNUMBER($AK126),$AK126+HLOOKUP($CD$5,$J$2:$Y$8,4,FALSE)*VLOOKUP($AC126,$B$32:$G$45,MATCH($AD126,$B$33:$G$33,0),FALSE)+HLOOKUP($CD$5,$J$2:$Y$8,5,FALSE)*VLOOKUP($AC126,$B$47:$G$60,MATCH($AD126,$B$48:$G$48,0),FALSE),"N/A")</f>
        <v>4335.5409087576336</v>
      </c>
      <c r="CG126" s="16" t="str">
        <f>IF(CH126&gt;0, "true", "false")</f>
        <v>false</v>
      </c>
      <c r="CH126" s="16">
        <f>AL126</f>
        <v>0</v>
      </c>
      <c r="CI126" s="16">
        <f>IF(ISNUMBER($AM126),$AM126+HLOOKUP($CI$5,$J$2:$Y$8,4,FALSE)*VLOOKUP($AC126,$B$32:$G$45,MATCH($AD126,$B$33:$G$33,0),FALSE)+HLOOKUP($CI$5,$J$2:$Y$8,5,FALSE)*VLOOKUP($AC126,$B$47:$G$60,MATCH($AD126,$B$48:$G$48,0),FALSE),"N/A")</f>
        <v>533.59999999999991</v>
      </c>
      <c r="CJ126" s="16">
        <f>IF(ISNUMBER($AN126),$AN126+HLOOKUP($CI$5,$J$2:$Y$8,4,FALSE)*VLOOKUP($AC126,$B$32:$G$45,MATCH($AD126,$B$33:$G$33,0),FALSE)+HLOOKUP($CI$5,$J$2:$Y$8,5,FALSE)*VLOOKUP($AC126,$B$47:$G$60,MATCH($AD126,$B$48:$G$48,0),FALSE),"N/A")</f>
        <v>1354.6999999999998</v>
      </c>
      <c r="CK126" s="16">
        <f>IF(ISNUMBER($AO126),$AO126+HLOOKUP($CI$5,$J$2:$Y$8,4,FALSE)*VLOOKUP($AC126,$B$32:$G$45,MATCH($AD126,$B$33:$G$33,0),FALSE)+HLOOKUP($CI$5,$J$2:$Y$8,5,FALSE)*VLOOKUP($AC126,$B$47:$G$60,MATCH($AD126,$B$48:$G$48,0),FALSE),"N/A")</f>
        <v>4459.2409087576334</v>
      </c>
      <c r="CL126" s="16" t="str">
        <f>IF(CM126&gt;0, "true", "false")</f>
        <v>false</v>
      </c>
      <c r="CM126" s="76">
        <f>AP126</f>
        <v>0</v>
      </c>
      <c r="CN126" s="16">
        <f>IF(ISNUMBER($AM126),$AM126+HLOOKUP($CN$5,$J$2:$Y$8,4,FALSE)*VLOOKUP($AC126,$B$32:$G$45,MATCH($AD126,$B$33:$G$33,0),FALSE)+HLOOKUP($CN$5,$J$2:$Y$8,5,FALSE)*VLOOKUP($AC126,$B$47:$G$60,MATCH($AD126,$B$48:$G$48,0),FALSE),"N/A")</f>
        <v>408.59999999999991</v>
      </c>
      <c r="CO126" s="16">
        <f>IF(ISNUMBER($AN126),$AN126+HLOOKUP($CN$5,$J$2:$Y$8,4,FALSE)*VLOOKUP($AC126,$B$32:$G$45,MATCH($AD126,$B$33:$G$33,0),FALSE)+HLOOKUP($CN$5,$J$2:$Y$8,5,FALSE)*VLOOKUP($AC126,$B$47:$G$60,MATCH($AD126,$B$48:$G$48,0),FALSE),"N/A")</f>
        <v>1229.6999999999998</v>
      </c>
      <c r="CP126" s="16">
        <f>IF(ISNUMBER($AO126),$AO126+HLOOKUP($CN$5,$J$2:$Y$8,4,FALSE)*VLOOKUP($AC126,$B$32:$G$45,MATCH($AD126,$B$33:$G$33,0),FALSE)+HLOOKUP($CN$5,$J$2:$Y$8,5,FALSE)*VLOOKUP($AC126,$B$47:$G$60,MATCH($AD126,$B$48:$G$48,0),FALSE),"N/A")</f>
        <v>4334.2409087576334</v>
      </c>
      <c r="CQ126" s="16" t="str">
        <f>IF(CR126&gt;0, "true", "false")</f>
        <v>false</v>
      </c>
      <c r="CR126" s="76">
        <f>AP126</f>
        <v>0</v>
      </c>
      <c r="CS126" s="16">
        <f>IF(ISNUMBER($AM126),$AM126+HLOOKUP($CS$5,$J$2:$Y$8,4,FALSE)*VLOOKUP($AC126,$B$32:$G$45,MATCH($AD126,$B$33:$G$33,0),FALSE)+HLOOKUP($CS$5,$J$2:$Y$8,5,FALSE)*VLOOKUP($AC126,$B$47:$G$60,MATCH($AD126,$B$48:$G$48,0),FALSE),"N/A")</f>
        <v>534.89999999999986</v>
      </c>
      <c r="CT126" s="16">
        <f>IF(ISNUMBER($AN126),$AN126+HLOOKUP($CS$5,$J$2:$Y$8,4,FALSE)*VLOOKUP($AC126,$B$32:$G$45,MATCH($AD126,$B$33:$G$33,0),FALSE)+HLOOKUP($CS$5,$J$2:$Y$8,5,FALSE)*VLOOKUP($AC126,$B$47:$G$60,MATCH($AD126,$B$48:$G$48,0),FALSE),"N/A")</f>
        <v>1355.9999999999998</v>
      </c>
      <c r="CU126" s="16">
        <f>IF(ISNUMBER($AO126),$AO126+HLOOKUP($CS$5,$J$2:$Y$8,4,FALSE)*VLOOKUP($AC126,$B$32:$G$45,MATCH($AD126,$B$33:$G$33,0),FALSE)+HLOOKUP($CS$5,$J$2:$Y$8,5,FALSE)*VLOOKUP($AC126,$B$47:$G$60,MATCH($AD126,$B$48:$G$48,0),FALSE),"N/A")</f>
        <v>4460.5409087576336</v>
      </c>
      <c r="CV126" s="16" t="str">
        <f>IF(CW126&gt;0, "true", "false")</f>
        <v>false</v>
      </c>
      <c r="CW126" s="76">
        <f>AP126</f>
        <v>0</v>
      </c>
      <c r="CX126" s="16">
        <f>IF(ISNUMBER($AM126),$AM126+HLOOKUP($CX$5,$J$2:$Y$8,4,FALSE)*VLOOKUP($AC126,$B$32:$G$45,MATCH($AD126,$B$33:$G$33,0),FALSE)+HLOOKUP($CX$5,$J$2:$Y$8,5,FALSE)*VLOOKUP($AC126,$B$47:$G$60,MATCH($AD126,$B$48:$G$48,0),FALSE),"N/A")</f>
        <v>409.89999999999986</v>
      </c>
      <c r="CY126" s="16">
        <f>IF(ISNUMBER($AN126),$AN126+HLOOKUP($CX$5,$J$2:$Y$8,4,FALSE)*VLOOKUP($AC126,$B$32:$G$45,MATCH($AD126,$B$33:$G$33,0),FALSE)+HLOOKUP($CX$5,$J$2:$Y$8,5,FALSE)*VLOOKUP($AC126,$B$47:$G$60,MATCH($AD126,$B$48:$G$48,0),FALSE),"N/A")</f>
        <v>1230.9999999999998</v>
      </c>
      <c r="CZ126" s="16">
        <f>IF(ISNUMBER($AO126),$AO126+HLOOKUP($CX$5,$J$2:$Y$8,4,FALSE)*VLOOKUP($AC126,$B$32:$G$45,MATCH($AD126,$B$33:$G$33,0),FALSE)+HLOOKUP($CX$5,$J$2:$Y$8,5,FALSE)*VLOOKUP($AC126,$B$47:$G$60,MATCH($AD126,$B$48:$G$48,0),FALSE),"N/A")</f>
        <v>4335.5409087576336</v>
      </c>
      <c r="DA126" s="16" t="str">
        <f>IF(DB126&gt;0, "true", "false")</f>
        <v>false</v>
      </c>
      <c r="DB126" s="76">
        <f>AP126</f>
        <v>0</v>
      </c>
      <c r="DC126" s="16">
        <f>IF(ISNUMBER($AQ126),$AQ126+HLOOKUP($DC$5,$J$2:$Y$8,4,FALSE)*VLOOKUP($AC126,$B$32:$G$45,MATCH($AD126,$B$33:$G$33,0),FALSE)+HLOOKUP($DC$5,$J$2:$Y$8,5,FALSE)*VLOOKUP($AC126,$B$47:$G$60,MATCH($AD126,$B$48:$G$48,0),FALSE),"N/A")</f>
        <v>533.59999999999991</v>
      </c>
      <c r="DD126" s="16">
        <f>IF(ISNUMBER($AR126),$AR126+HLOOKUP($DC$5,$J$2:$Y$8,4,FALSE)*VLOOKUP($AC126,$B$32:$G$45,MATCH($AD126,$B$33:$G$33,0),FALSE)+HLOOKUP($DC$5,$J$2:$Y$8,5,FALSE)*VLOOKUP($AC126,$B$47:$G$60,MATCH($AD126,$B$48:$G$48,0),FALSE),"N/A")</f>
        <v>1768.6999999999998</v>
      </c>
      <c r="DE126" s="16">
        <f>IF(ISNUMBER($AS126),$AS126+HLOOKUP($DC$5,$J$2:$Y$8,4,FALSE)*VLOOKUP($AC126,$B$32:$G$45,MATCH($AD126,$B$33:$G$33,0),FALSE)+HLOOKUP($DC$5,$J$2:$Y$8,5,FALSE)*VLOOKUP($AC126,$B$47:$G$60,MATCH($AD126,$B$48:$G$48,0),FALSE),"N/A")</f>
        <v>4459.2409087576334</v>
      </c>
      <c r="DF126" s="16" t="str">
        <f>IF(DG126&gt;0, "true", "false")</f>
        <v>false</v>
      </c>
      <c r="DG126" s="76">
        <f>AT126</f>
        <v>0</v>
      </c>
      <c r="DH126" s="16">
        <f>IF(ISNUMBER($AQ126),$AQ126+HLOOKUP($DH$5,$J$2:$Y$8,4,FALSE)*VLOOKUP($AC126,$B$32:$G$45,MATCH($AD126,$B$33:$G$33,0),FALSE)+HLOOKUP($DH$5,$J$2:$Y$8,5,FALSE)*VLOOKUP($AC126,$B$47:$G$60,MATCH($AD126,$B$48:$G$48,0),FALSE),"N/A")</f>
        <v>408.59999999999991</v>
      </c>
      <c r="DI126" s="16">
        <f>IF(ISNUMBER($AR126),$AR126+HLOOKUP($DH$5,$J$2:$Y$8,4,FALSE)*VLOOKUP($AC126,$B$32:$G$45,MATCH($AD126,$B$33:$G$33,0),FALSE)+HLOOKUP($DH$5,$J$2:$Y$8,5,FALSE)*VLOOKUP($AC126,$B$47:$G$60,MATCH($AD126,$B$48:$G$48,0),FALSE),"N/A")</f>
        <v>1643.6999999999998</v>
      </c>
      <c r="DJ126" s="16">
        <f>IF(ISNUMBER($AS126),$AS126+HLOOKUP($DH$5,$J$2:$Y$8,4,FALSE)*VLOOKUP($AC126,$B$32:$G$45,MATCH($AD126,$B$33:$G$33,0),FALSE)+HLOOKUP($DH$5,$J$2:$Y$8,5,FALSE)*VLOOKUP($AC126,$B$47:$G$60,MATCH($AD126,$B$48:$G$48,0),FALSE),"N/A")</f>
        <v>4334.2409087576334</v>
      </c>
      <c r="DK126" s="16" t="str">
        <f>IF(DL126&gt;0, "true", "false")</f>
        <v>false</v>
      </c>
      <c r="DL126" s="76">
        <f>AT126</f>
        <v>0</v>
      </c>
      <c r="DM126" s="16">
        <f>IF(ISNUMBER($AQ126),$AQ126+HLOOKUP($DM$5,$J$2:$Y$8,4,FALSE)*VLOOKUP($AC126,$B$32:$G$45,MATCH($AD126,$B$33:$G$33,0),FALSE)+HLOOKUP($DM$5,$J$2:$Y$8,5,FALSE)*VLOOKUP($AC126,$B$47:$G$60,MATCH($AD126,$B$48:$G$48,0),FALSE),"N/A")</f>
        <v>534.89999999999986</v>
      </c>
      <c r="DN126" s="16">
        <f>IF(ISNUMBER($AR126),$AR126+HLOOKUP($DM$5,$J$2:$Y$8,4,FALSE)*VLOOKUP($AC126,$B$32:$G$45,MATCH($AD126,$B$33:$G$33,0),FALSE)+HLOOKUP($DM$5,$J$2:$Y$8,5,FALSE)*VLOOKUP($AC126,$B$47:$G$60,MATCH($AD126,$B$48:$G$48,0),FALSE),"N/A")</f>
        <v>1769.9999999999998</v>
      </c>
      <c r="DO126" s="16">
        <f>IF(ISNUMBER($AS126),$AS126+HLOOKUP($DM$5,$J$2:$Y$8,4,FALSE)*VLOOKUP($AC126,$B$32:$G$45,MATCH($AD126,$B$33:$G$33,0),FALSE)+HLOOKUP($DM$5,$J$2:$Y$8,5,FALSE)*VLOOKUP($AC126,$B$47:$G$60,MATCH($AD126,$B$48:$G$48,0),FALSE),"N/A")</f>
        <v>4460.5409087576336</v>
      </c>
      <c r="DP126" s="16" t="str">
        <f>IF(DQ126&gt;0, "true", "false")</f>
        <v>false</v>
      </c>
      <c r="DQ126" s="76">
        <f>AT126</f>
        <v>0</v>
      </c>
      <c r="DR126" s="16">
        <f>IF(ISNUMBER($AQ126),$AQ126+HLOOKUP($DR$5,$J$2:$Y$8,4,FALSE)*VLOOKUP($AC126,$B$32:$G$45,MATCH($AD126,$B$33:$G$33,0),FALSE)+HLOOKUP($DR$5,$J$2:$Y$8,5,FALSE)*VLOOKUP($AC126,$B$47:$G$60,MATCH($AD126,$B$48:$G$48,0),FALSE),"N/A")</f>
        <v>409.89999999999986</v>
      </c>
      <c r="DS126" s="16">
        <f>IF(ISNUMBER($AR126),$AR126+HLOOKUP($DR$5,$J$2:$Y$8,4,FALSE)*VLOOKUP($AC126,$B$32:$G$45,MATCH($AD126,$B$33:$G$33,0),FALSE)+HLOOKUP($DR$5,$J$2:$Y$8,5,FALSE)*VLOOKUP($AC126,$B$47:$G$60,MATCH($AD126,$B$48:$G$48,0),FALSE),"N/A")</f>
        <v>1644.9999999999998</v>
      </c>
      <c r="DT126" s="16">
        <f>IF(ISNUMBER($AS126),$AS126+HLOOKUP($DR$5,$J$2:$Y$8,4,FALSE)*VLOOKUP($AC126,$B$32:$G$45,MATCH($AD126,$B$33:$G$33,0),FALSE)+HLOOKUP($DR$5,$J$2:$Y$8,5,FALSE)*VLOOKUP($AC126,$B$47:$G$60,MATCH($AD126,$B$48:$G$48,0),FALSE),"N/A")</f>
        <v>4335.5409087576336</v>
      </c>
      <c r="DU126" s="16" t="str">
        <f>IF(DV126&gt;0, "true", "false")</f>
        <v>false</v>
      </c>
      <c r="DV126" s="76">
        <f>AT126</f>
        <v>0</v>
      </c>
    </row>
    <row r="127" spans="27:126" x14ac:dyDescent="0.35">
      <c r="AA127" s="74">
        <v>1.5</v>
      </c>
      <c r="AB127" s="73">
        <f t="shared" si="351"/>
        <v>5.8399401475370878</v>
      </c>
      <c r="AC127" s="47" t="s">
        <v>7</v>
      </c>
      <c r="AD127" s="47" t="s">
        <v>2</v>
      </c>
      <c r="AE127" s="16">
        <f>[1]beta_Schätzung_Corr_Poll!E135</f>
        <v>47</v>
      </c>
      <c r="AF127" s="16">
        <f>[1]beta_Schätzung_Corr_Poll!E136</f>
        <v>63</v>
      </c>
      <c r="AG127" s="16">
        <f>[1]beta_Schätzung_Corr_Poll!E137</f>
        <v>228.55796501626097</v>
      </c>
      <c r="AH127" s="16">
        <f>[1]beta_Schätzung_Corr_Poll!E133</f>
        <v>0.73519999999999996</v>
      </c>
      <c r="AI127" s="16">
        <f>[1]beta_Schätzung_Corr_Poll!F135</f>
        <v>47</v>
      </c>
      <c r="AJ127" s="16">
        <f>[1]beta_Schätzung_Corr_Poll!F136</f>
        <v>78</v>
      </c>
      <c r="AK127" s="16">
        <f>[1]beta_Schätzung_Corr_Poll!F137</f>
        <v>228.55796501626097</v>
      </c>
      <c r="AL127" s="16">
        <f>[1]beta_Schätzung_Corr_Poll!F133</f>
        <v>0.68233333333333335</v>
      </c>
      <c r="AM127" s="16">
        <f>[1]beta_Schätzung_Corr_Poll!G135</f>
        <v>47</v>
      </c>
      <c r="AN127" s="16">
        <f>[1]beta_Schätzung_Corr_Poll!G136</f>
        <v>74</v>
      </c>
      <c r="AO127" s="16">
        <f>[1]beta_Schätzung_Corr_Poll!G137</f>
        <v>228.55796501626097</v>
      </c>
      <c r="AP127" s="16">
        <f>[1]beta_Schätzung_Corr_Poll!G133</f>
        <v>0.67559999999999998</v>
      </c>
      <c r="AQ127" s="16">
        <f>[1]beta_Schätzung_Corr_Poll!H135</f>
        <v>47</v>
      </c>
      <c r="AR127" s="16">
        <f>[1]beta_Schätzung_Corr_Poll!H136</f>
        <v>87</v>
      </c>
      <c r="AS127" s="16">
        <f>[1]beta_Schätzung_Corr_Poll!H137</f>
        <v>228.55796501626097</v>
      </c>
      <c r="AT127" s="16">
        <f>[1]beta_Schätzung_Corr_Poll!H133</f>
        <v>0.57799999999999996</v>
      </c>
      <c r="AU127" s="16">
        <f t="shared" si="352"/>
        <v>47</v>
      </c>
      <c r="AV127" s="16">
        <f t="shared" si="353"/>
        <v>63</v>
      </c>
      <c r="AW127" s="16">
        <f t="shared" si="354"/>
        <v>228.55796501626097</v>
      </c>
      <c r="AX127" s="47" t="str">
        <f>IF(AY127&gt;0, "true", "false")</f>
        <v>true</v>
      </c>
      <c r="AY127" s="16">
        <f>AH127</f>
        <v>0.73519999999999996</v>
      </c>
      <c r="AZ127" s="16">
        <f t="shared" si="355"/>
        <v>47</v>
      </c>
      <c r="BA127" s="16">
        <f t="shared" si="356"/>
        <v>63</v>
      </c>
      <c r="BB127" s="16">
        <f t="shared" si="357"/>
        <v>228.55796501626097</v>
      </c>
      <c r="BC127" s="16" t="str">
        <f>IF(BD127&gt;0, "true", "false")</f>
        <v>true</v>
      </c>
      <c r="BD127" s="16">
        <f>AH127</f>
        <v>0.73519999999999996</v>
      </c>
      <c r="BE127" s="16">
        <f t="shared" si="358"/>
        <v>47</v>
      </c>
      <c r="BF127" s="16">
        <f t="shared" si="359"/>
        <v>63</v>
      </c>
      <c r="BG127" s="16">
        <f t="shared" si="360"/>
        <v>228.55796501626097</v>
      </c>
      <c r="BH127" s="16" t="str">
        <f>IF(BI127&gt;0, "true", "false")</f>
        <v>true</v>
      </c>
      <c r="BI127" s="16">
        <f>AH127</f>
        <v>0.73519999999999996</v>
      </c>
      <c r="BJ127" s="16">
        <f t="shared" si="361"/>
        <v>47</v>
      </c>
      <c r="BK127" s="16">
        <f t="shared" si="362"/>
        <v>63</v>
      </c>
      <c r="BL127" s="16">
        <f t="shared" si="363"/>
        <v>228.55796501626097</v>
      </c>
      <c r="BM127" s="16" t="str">
        <f>IF(BN127&gt;0, "true", "false")</f>
        <v>true</v>
      </c>
      <c r="BN127" s="16">
        <f>AH127</f>
        <v>0.73519999999999996</v>
      </c>
      <c r="BO127" s="16">
        <f t="shared" ref="BO127:BO137" si="364">IF(ISNUMBER($AE127),IF(OR(HLOOKUP($BO$5,$I$2:$Y$8,4,FALSE)=1,HLOOKUP($BO$5,$I$2:$Y$8,5,FALSE)=1,),HLOOKUP($BO$5,$I$2:$Y$8,4,FALSE)*VLOOKUP($AC127,$B$32:$G$45,MATCH($AD127,$B$33:$G$33,0),FALSE)+HLOOKUP($BO$5,$I$2:$Y$8,5,FALSE)*VLOOKUP($AC127,$B$47:$G$60,MATCH($AD127,$B$48:$G$48,0),FALSE)+$AE127,$AE127),"N/A")</f>
        <v>47</v>
      </c>
      <c r="BP127" s="16">
        <f t="shared" ref="BP127:BP137" si="365">IF(ISNUMBER($AF127),$AF127*SQRT(SUMSQ(HLOOKUP($BO$5,$J$2:$Y$8,2,FALSE)*VLOOKUP($AC127,$B$2:$G$15,MATCH($AD127,$B$3:$G$3,0),FALSE),HLOOKUP($BO$5,$J$2:$Y$8,3,FALSE)*VLOOKUP($AC127,$B$17:$G$30,MATCH($AD127,$B$18:$G$18,0),FALSE),HLOOKUP($BO$5,$J$2:$Y$8,6,FALSE)))+HLOOKUP($BO$5,$J$2:$Y$8,4,FALSE)*VLOOKUP($AC127,$B$32:$G$45,MATCH($AD127,$B$33:$G$33,0),FALSE)+HLOOKUP($BO$5,$J$2:$Y$8,5,FALSE)*VLOOKUP($AC127,$B$47:$G$60,MATCH($AD127,$B$48:$G$48,0),FALSE),"N/A")</f>
        <v>63</v>
      </c>
      <c r="BQ127" s="16">
        <f t="shared" ref="BQ127:BQ137" si="366">IF(ISNUMBER($AG127),IF(OR(HLOOKUP($BO$5,$I$2:$Y$8,4,FALSE)=1,HLOOKUP($BO$5,$I$2:$Y$8,5,FALSE)=1,),HLOOKUP($BO$5,$I$2:$Y$8,4,FALSE)*VLOOKUP($AC127,$B$32:$G$45,MATCH($AD127,$B$33:$G$33,0),FALSE)+HLOOKUP($BO$5,$I$2:$Y$8,5,FALSE)*VLOOKUP($AC127,$B$47:$G$60,MATCH($AD127,$B$48:$G$48,0),FALSE)+$AG127,$AG127),"N/A")</f>
        <v>228.55796501626097</v>
      </c>
      <c r="BR127" s="16" t="str">
        <f>IF(BS127&gt;0, "true", "false")</f>
        <v>true</v>
      </c>
      <c r="BS127" s="16">
        <f>AL127</f>
        <v>0.68233333333333335</v>
      </c>
      <c r="BT127" s="16">
        <f t="shared" ref="BT127:BT137" si="367">IF(ISNUMBER($AE127),IF(OR(HLOOKUP($BT$5,$I$2:$Y$8,4,FALSE)=1,HLOOKUP($BT$5,$I$2:$Y$8,5,FALSE)=1,),HLOOKUP($BT$5,$I$2:$Y$8,4,FALSE)*VLOOKUP($AC127,$B$32:$G$45,MATCH($AD127,$B$33:$G$33,0),FALSE)+HLOOKUP($BT$5,$I$2:$Y$8,5,FALSE)*VLOOKUP($AC127,$B$47:$G$60,MATCH($AD127,$B$48:$G$48,0),FALSE)+$AE127,$AE127),"N/A")</f>
        <v>47</v>
      </c>
      <c r="BU127" s="16">
        <f t="shared" ref="BU127:BU137" si="368">IF(ISNUMBER($AF127),$AF127*SQRT(SUMSQ(HLOOKUP($BT$5,$J$2:$Y$8,2,FALSE)*VLOOKUP($AC127,$B$2:$G$15,MATCH($AD127,$B$3:$G$3,0),FALSE),HLOOKUP($BT$5,$J$2:$Y$8,3,FALSE)*VLOOKUP($AC127,$B$17:$G$30,MATCH($AD127,$B$18:$G$18,0),FALSE),HLOOKUP($BT$5,$J$2:$Y$8,6,FALSE)))+HLOOKUP($BT$5,$J$2:$Y$8,4,FALSE)*VLOOKUP($AC127,$B$32:$G$45,MATCH($AD127,$B$33:$G$33,0),FALSE)+HLOOKUP($BT$5,$J$2:$Y$8,5,FALSE)*VLOOKUP($AC127,$B$47:$G$60,MATCH($AD127,$B$48:$G$48,0),FALSE),"N/A")</f>
        <v>63</v>
      </c>
      <c r="BV127" s="16">
        <f t="shared" ref="BV127:BV137" si="369">IF(ISNUMBER($AG127),IF(OR(HLOOKUP($BT$5,$I$2:$Y$8,4,FALSE)=1,HLOOKUP($BT$5,$I$2:$Y$8,5,FALSE)=1,),HLOOKUP($BT$5,$I$2:$Y$8,4,FALSE)*VLOOKUP($AC127,$B$32:$G$45,MATCH($AD127,$B$33:$G$33,0),FALSE)+HLOOKUP($BT$5,$I$2:$Y$8,5,FALSE)*VLOOKUP($AC127,$B$47:$G$60,MATCH($AD127,$B$48:$G$48,0),FALSE)+$AG127,$AG127),"N/A")</f>
        <v>228.55796501626097</v>
      </c>
      <c r="BW127" s="16" t="str">
        <f>IF(BX127&gt;0, "true", "false")</f>
        <v>true</v>
      </c>
      <c r="BX127" s="16">
        <f>AL127</f>
        <v>0.68233333333333335</v>
      </c>
      <c r="BY127" s="16">
        <f t="shared" ref="BY127:BY137" si="370">IF(ISNUMBER($AE127),IF(OR(HLOOKUP($BY$5,$I$2:$Y$8,4,FALSE)=1,HLOOKUP($BY$5,$I$2:$Y$8,5,FALSE)=1,),HLOOKUP($BY$5,$I$2:$Y$8,4,FALSE)*VLOOKUP($AC127,$B$32:$G$45,MATCH($AD127,$B$33:$G$33,0),FALSE)+HLOOKUP($BY$5,$I$2:$Y$8,5,FALSE)*VLOOKUP($AC127,$B$47:$G$60,MATCH($AD127,$B$48:$G$48,0),FALSE)+$AE127,$AE127),"N/A")</f>
        <v>47</v>
      </c>
      <c r="BZ127" s="16">
        <f t="shared" ref="BZ127:BZ137" si="371">IF(ISNUMBER($AF127),$AF127*SQRT(SUMSQ(HLOOKUP($BY$5,$J$2:$Y$8,2,FALSE)*VLOOKUP($AC127,$B$2:$G$15,MATCH($AD127,$B$3:$G$3,0),FALSE),HLOOKUP($BY$5,$J$2:$Y$8,3,FALSE)*VLOOKUP($AC127,$B$17:$G$30,MATCH($AD127,$B$18:$G$18,0),FALSE),HLOOKUP($BY$5,$J$2:$Y$8,6,FALSE)))+HLOOKUP($BY$5,$J$2:$Y$8,4,FALSE)*VLOOKUP($AC127,$B$32:$G$45,MATCH($AD127,$B$33:$G$33,0),FALSE)+HLOOKUP($BY$5,$J$2:$Y$8,5,FALSE)*VLOOKUP($AC127,$B$47:$G$60,MATCH($AD127,$B$48:$G$48,0),FALSE),"N/A")</f>
        <v>63</v>
      </c>
      <c r="CA127" s="16">
        <f t="shared" ref="CA127:CA137" si="372">IF(ISNUMBER($AG127),IF(OR(HLOOKUP($BY$5,$I$2:$Y$8,4,FALSE)=1,HLOOKUP($BY$5,$I$2:$Y$8,5,FALSE)=1,),HLOOKUP($BY$5,$I$2:$Y$8,4,FALSE)*VLOOKUP($AC127,$B$32:$G$45,MATCH($AD127,$B$33:$G$33,0),FALSE)+HLOOKUP($BY$5,$I$2:$Y$8,5,FALSE)*VLOOKUP($AC127,$B$47:$G$60,MATCH($AD127,$B$48:$G$48,0),FALSE)+$AG127,$AG127),"N/A")</f>
        <v>228.55796501626097</v>
      </c>
      <c r="CB127" s="16" t="str">
        <f>IF(CC127&gt;0, "true", "false")</f>
        <v>true</v>
      </c>
      <c r="CC127" s="16">
        <f>AL127</f>
        <v>0.68233333333333335</v>
      </c>
      <c r="CD127" s="16">
        <f t="shared" ref="CD127:CD137" si="373">IF(ISNUMBER($AE127),IF(OR(HLOOKUP($CD$5,$I$2:$Y$8,4,FALSE)=1,HLOOKUP($CD$5,$I$2:$Y$8,5,FALSE)=1,),HLOOKUP($CD$5,$I$2:$Y$8,4,FALSE)*VLOOKUP($AC127,$B$32:$G$45,MATCH($AD127,$B$33:$G$33,0),FALSE)+HLOOKUP($CD$5,$I$2:$Y$8,5,FALSE)*VLOOKUP($AC127,$B$47:$G$60,MATCH($AD127,$B$48:$G$48,0),FALSE)+$AE127,$AE127),"N/A")</f>
        <v>47</v>
      </c>
      <c r="CE127" s="16">
        <f t="shared" ref="CE127:CE137" si="374">IF(ISNUMBER($AF127),$AF127*SQRT(SUMSQ(HLOOKUP($CD$5,$J$2:$Y$8,2,FALSE)*VLOOKUP($AC127,$B$2:$G$15,MATCH($AD127,$B$3:$G$3,0),FALSE),HLOOKUP($CD$5,$J$2:$Y$8,3,FALSE)*VLOOKUP($AC127,$B$17:$G$30,MATCH($AD127,$B$18:$G$18,0),FALSE),HLOOKUP($CD$5,$J$2:$Y$8,6,FALSE)))+HLOOKUP($CD$5,$J$2:$Y$8,4,FALSE)*VLOOKUP($AC127,$B$32:$G$45,MATCH($AD127,$B$33:$G$33,0),FALSE)+HLOOKUP($CD$5,$J$2:$Y$8,5,FALSE)*VLOOKUP($AC127,$B$47:$G$60,MATCH($AD127,$B$48:$G$48,0),FALSE),"N/A")</f>
        <v>63</v>
      </c>
      <c r="CF127" s="16">
        <f t="shared" ref="CF127:CF137" si="375">IF(ISNUMBER($AG127),IF(OR(HLOOKUP($CD$5,$I$2:$Y$8,4,FALSE)=1,HLOOKUP($CD$5,$I$2:$Y$8,5,FALSE)=1,),HLOOKUP($CD$5,$I$2:$Y$8,4,FALSE)*VLOOKUP($AC127,$B$32:$G$45,MATCH($AD127,$B$33:$G$33,0),FALSE)+HLOOKUP($CD$5,$I$2:$Y$8,5,FALSE)*VLOOKUP($AC127,$B$47:$G$60,MATCH($AD127,$B$48:$G$48,0),FALSE)+$AG127,$AG127),"N/A")</f>
        <v>228.55796501626097</v>
      </c>
      <c r="CG127" s="16" t="str">
        <f>IF(CH127&gt;0, "true", "false")</f>
        <v>true</v>
      </c>
      <c r="CH127" s="16">
        <f>AL127</f>
        <v>0.68233333333333335</v>
      </c>
      <c r="CI127" s="16">
        <f t="shared" ref="CI127:CI137" si="376">IF(ISNUMBER($AE127),IF(OR(HLOOKUP($CI$5,$I$2:$Y$8,4,FALSE)=1,HLOOKUP($CI$5,$I$2:$Y$8,5,FALSE)=1,),HLOOKUP($CI$5,$I$2:$Y$8,4,FALSE)*VLOOKUP($AC127,$B$32:$G$45,MATCH($AD127,$B$33:$G$33,0),FALSE)+HLOOKUP($CI$5,$I$2:$Y$8,5,FALSE)*VLOOKUP($AC127,$B$47:$G$60,MATCH($AD127,$B$48:$G$48,0),FALSE)+$AE127,$AE127),"N/A")</f>
        <v>47</v>
      </c>
      <c r="CJ127" s="16">
        <f t="shared" ref="CJ127:CJ137" si="377">IF(ISNUMBER($AF127),$AF127*SQRT(SUMSQ(HLOOKUP($CI$5,$J$2:$Y$8,2,FALSE)*VLOOKUP($AC127,$B$2:$G$15,MATCH($AD127,$B$3:$G$3,0),FALSE),HLOOKUP($CI$5,$J$2:$Y$8,3,FALSE)*VLOOKUP($AC127,$B$17:$G$30,MATCH($AD127,$B$18:$G$18,0),FALSE),HLOOKUP($CI$5,$J$2:$Y$8,6,FALSE)))+HLOOKUP($CI$5,$J$2:$Y$8,4,FALSE)*VLOOKUP($AC127,$B$32:$G$45,MATCH($AD127,$B$33:$G$33,0),FALSE)+HLOOKUP($CI$5,$J$2:$Y$8,5,FALSE)*VLOOKUP($AC127,$B$47:$G$60,MATCH($AD127,$B$48:$G$48,0),FALSE),"N/A")</f>
        <v>63</v>
      </c>
      <c r="CK127" s="16">
        <f t="shared" ref="CK127:CK137" si="378">IF(ISNUMBER($AG127),IF(OR(HLOOKUP($CI$5,$I$2:$Y$8,4,FALSE)=1,HLOOKUP($CI$5,$I$2:$Y$8,5,FALSE)=1,),HLOOKUP($CI$5,$I$2:$Y$8,4,FALSE)*VLOOKUP($AC127,$B$32:$G$45,MATCH($AD127,$B$33:$G$33,0),FALSE)+HLOOKUP($CI$5,$I$2:$Y$8,5,FALSE)*VLOOKUP($AC127,$B$47:$G$60,MATCH($AD127,$B$48:$G$48,0),FALSE)+$AG127,$AG127),"N/A")</f>
        <v>228.55796501626097</v>
      </c>
      <c r="CL127" s="16" t="str">
        <f>IF(CM127&gt;0, "true", "false")</f>
        <v>true</v>
      </c>
      <c r="CM127" s="76">
        <f>AP127</f>
        <v>0.67559999999999998</v>
      </c>
      <c r="CN127" s="16">
        <f t="shared" ref="CN127:CN137" si="379">IF(ISNUMBER($AE127),IF(OR(HLOOKUP($CN$5,$I$2:$Y$8,4,FALSE)=1,HLOOKUP($CN$5,$I$2:$Y$8,5,FALSE)=1,),HLOOKUP($CN$5,$I$2:$Y$8,4,FALSE)*VLOOKUP($AC127,$B$32:$G$45,MATCH($AD127,$B$33:$G$33,0),FALSE)+HLOOKUP($CN$5,$I$2:$Y$8,5,FALSE)*VLOOKUP($AC127,$B$47:$G$60,MATCH($AD127,$B$48:$G$48,0),FALSE)+$AE127,$AE127),"N/A")</f>
        <v>47</v>
      </c>
      <c r="CO127" s="16">
        <f t="shared" ref="CO127:CO137" si="380">IF(ISNUMBER($AF127),$AF127*SQRT(SUMSQ(HLOOKUP($CN$5,$J$2:$Y$8,2,FALSE)*VLOOKUP($AC127,$B$2:$G$15,MATCH($AD127,$B$3:$G$3,0),FALSE),HLOOKUP($CN$5,$J$2:$Y$8,3,FALSE)*VLOOKUP($AC127,$B$17:$G$30,MATCH($AD127,$B$18:$G$18,0),FALSE),HLOOKUP($CN$5,$J$2:$Y$8,6,FALSE)))+HLOOKUP($CN$5,$J$2:$Y$8,4,FALSE)*VLOOKUP($AC127,$B$32:$G$45,MATCH($AD127,$B$33:$G$33,0),FALSE)+HLOOKUP($CN$5,$J$2:$Y$8,5,FALSE)*VLOOKUP($AC127,$B$47:$G$60,MATCH($AD127,$B$48:$G$48,0),FALSE),"N/A")</f>
        <v>63</v>
      </c>
      <c r="CP127" s="16">
        <f t="shared" ref="CP127:CP137" si="381">IF(ISNUMBER($AG127),IF(OR(HLOOKUP($CN$5,$I$2:$Y$8,4,FALSE)=1,HLOOKUP($CN$5,$I$2:$Y$8,5,FALSE)=1,),HLOOKUP($CN$5,$I$2:$Y$8,4,FALSE)*VLOOKUP($AC127,$B$32:$G$45,MATCH($AD127,$B$33:$G$33,0),FALSE)+HLOOKUP($CN$5,$I$2:$Y$8,5,FALSE)*VLOOKUP($AC127,$B$47:$G$60,MATCH($AD127,$B$48:$G$48,0),FALSE)+$AG127,$AG127),"N/A")</f>
        <v>228.55796501626097</v>
      </c>
      <c r="CQ127" s="16" t="str">
        <f>IF(CR127&gt;0, "true", "false")</f>
        <v>true</v>
      </c>
      <c r="CR127" s="76">
        <f>AP127</f>
        <v>0.67559999999999998</v>
      </c>
      <c r="CS127" s="16">
        <f t="shared" ref="CS127:CS137" si="382">IF(ISNUMBER($AE127),IF(OR(HLOOKUP($CS$5,$I$2:$Y$8,4,FALSE)=1,HLOOKUP($CS$5,$I$2:$Y$8,5,FALSE)=1,),HLOOKUP($CS$5,$I$2:$Y$8,4,FALSE)*VLOOKUP($AC127,$B$32:$G$45,MATCH($AD127,$B$33:$G$33,0),FALSE)+HLOOKUP($CS$5,$I$2:$Y$8,5,FALSE)*VLOOKUP($AC127,$B$47:$G$60,MATCH($AD127,$B$48:$G$48,0),FALSE)+$AE127,$AE127),"N/A")</f>
        <v>47</v>
      </c>
      <c r="CT127" s="16">
        <f t="shared" ref="CT127:CT137" si="383">IF(ISNUMBER($AF127),$AF127*SQRT(SUMSQ(HLOOKUP($CS$5,$J$2:$Y$8,2,FALSE)*VLOOKUP($AC127,$B$2:$G$15,MATCH($AD127,$B$3:$G$3,0),FALSE),HLOOKUP($CS$5,$J$2:$Y$8,3,FALSE)*VLOOKUP($AC127,$B$17:$G$30,MATCH($AD127,$B$18:$G$18,0),FALSE),HLOOKUP($CS$5,$J$2:$Y$8,6,FALSE)))+HLOOKUP($CS$5,$J$2:$Y$8,4,FALSE)*VLOOKUP($AC127,$B$32:$G$45,MATCH($AD127,$B$33:$G$33,0),FALSE)+HLOOKUP($CS$5,$J$2:$Y$8,5,FALSE)*VLOOKUP($AC127,$B$47:$G$60,MATCH($AD127,$B$48:$G$48,0),FALSE),"N/A")</f>
        <v>63</v>
      </c>
      <c r="CU127" s="16">
        <f t="shared" ref="CU127:CU137" si="384">IF(ISNUMBER($AG127),IF(OR(HLOOKUP($CS$5,$I$2:$Y$8,4,FALSE)=1,HLOOKUP($CS$5,$I$2:$Y$8,5,FALSE)=1,),HLOOKUP($CS$5,$I$2:$Y$8,4,FALSE)*VLOOKUP($AC127,$B$32:$G$45,MATCH($AD127,$B$33:$G$33,0),FALSE)+HLOOKUP($CS$5,$I$2:$Y$8,5,FALSE)*VLOOKUP($AC127,$B$47:$G$60,MATCH($AD127,$B$48:$G$48,0),FALSE)+$AG127,$AG127),"N/A")</f>
        <v>228.55796501626097</v>
      </c>
      <c r="CV127" s="16" t="str">
        <f>IF(CW127&gt;0, "true", "false")</f>
        <v>true</v>
      </c>
      <c r="CW127" s="76">
        <f>AP127</f>
        <v>0.67559999999999998</v>
      </c>
      <c r="CX127" s="16">
        <f t="shared" ref="CX127:CX137" si="385">IF(ISNUMBER($AE127),IF(OR(HLOOKUP($CX$5,$I$2:$Y$8,4,FALSE)=1,HLOOKUP($CX$5,$I$2:$Y$8,5,FALSE)=1,),HLOOKUP($CX$5,$I$2:$Y$8,4,FALSE)*VLOOKUP($AC127,$B$32:$G$45,MATCH($AD127,$B$33:$G$33,0),FALSE)+HLOOKUP($CX$5,$I$2:$Y$8,5,FALSE)*VLOOKUP($AC127,$B$47:$G$60,MATCH($AD127,$B$48:$G$48,0),FALSE)+$AE127,$AE127),"N/A")</f>
        <v>47</v>
      </c>
      <c r="CY127" s="16">
        <f t="shared" ref="CY127:CY137" si="386">IF(ISNUMBER($AF127),$AF127*SQRT(SUMSQ(HLOOKUP($CX$5,$J$2:$Y$8,2,FALSE)*VLOOKUP($AC127,$B$2:$G$15,MATCH($AD127,$B$3:$G$3,0),FALSE),HLOOKUP($CX$5,$J$2:$Y$8,3,FALSE)*VLOOKUP($AC127,$B$17:$G$30,MATCH($AD127,$B$18:$G$18,0),FALSE),HLOOKUP($CX$5,$J$2:$Y$8,6,FALSE)))+HLOOKUP($CX$5,$J$2:$Y$8,4,FALSE)*VLOOKUP($AC127,$B$32:$G$45,MATCH($AD127,$B$33:$G$33,0),FALSE)+HLOOKUP($CX$5,$J$2:$Y$8,5,FALSE)*VLOOKUP($AC127,$B$47:$G$60,MATCH($AD127,$B$48:$G$48,0),FALSE),"N/A")</f>
        <v>63</v>
      </c>
      <c r="CZ127" s="16">
        <f t="shared" ref="CZ127:CZ137" si="387">IF(ISNUMBER($AG127),IF(OR(HLOOKUP($CX$5,$I$2:$Y$8,4,FALSE)=1,HLOOKUP($CX$5,$I$2:$Y$8,5,FALSE)=1,),HLOOKUP($CX$5,$I$2:$Y$8,4,FALSE)*VLOOKUP($AC127,$B$32:$G$45,MATCH($AD127,$B$33:$G$33,0),FALSE)+HLOOKUP($CX$5,$I$2:$Y$8,5,FALSE)*VLOOKUP($AC127,$B$47:$G$60,MATCH($AD127,$B$48:$G$48,0),FALSE)+$AG127,$AG127),"N/A")</f>
        <v>228.55796501626097</v>
      </c>
      <c r="DA127" s="16" t="str">
        <f>IF(DB127&gt;0, "true", "false")</f>
        <v>true</v>
      </c>
      <c r="DB127" s="76">
        <f>AP127</f>
        <v>0.67559999999999998</v>
      </c>
      <c r="DC127" s="16">
        <f t="shared" ref="DC127:DC137" si="388">IF(ISNUMBER($AE127),IF(OR(HLOOKUP($DC$5,$I$2:$Y$8,4,FALSE)=1,HLOOKUP($DC$5,$I$2:$Y$8,5,FALSE)=1,),HLOOKUP($DC$5,$I$2:$Y$8,4,FALSE)*VLOOKUP($AC127,$B$32:$G$45,MATCH($AD127,$B$33:$G$33,0),FALSE)+HLOOKUP($DC$5,$I$2:$Y$8,5,FALSE)*VLOOKUP($AC127,$B$47:$G$60,MATCH($AD127,$B$48:$G$48,0),FALSE)+$AE127,$AE127),"N/A")</f>
        <v>47</v>
      </c>
      <c r="DD127" s="16">
        <f t="shared" ref="DD127:DD137" si="389">IF(ISNUMBER($AF127),$AF127*SQRT(SUMSQ(HLOOKUP($DC$5,$J$2:$Y$8,2,FALSE)*VLOOKUP($AC127,$B$2:$G$15,MATCH($AD127,$B$3:$G$3,0),FALSE),HLOOKUP($DC$5,$J$2:$Y$8,3,FALSE)*VLOOKUP($AC127,$B$17:$G$30,MATCH($AD127,$B$18:$G$18,0),FALSE),HLOOKUP($DC$5,$J$2:$Y$8,6,FALSE)))+HLOOKUP($DC$5,$J$2:$Y$8,4,FALSE)*VLOOKUP($AC127,$B$32:$G$45,MATCH($AD127,$B$33:$G$33,0),FALSE)+HLOOKUP($DC$5,$J$2:$Y$8,5,FALSE)*VLOOKUP($AC127,$B$47:$G$60,MATCH($AD127,$B$48:$G$48,0),FALSE),"N/A")</f>
        <v>89.095454429504997</v>
      </c>
      <c r="DE127" s="16">
        <f t="shared" ref="DE127:DE137" si="390">IF(ISNUMBER($AG127),IF(OR(HLOOKUP($DC$5,$I$2:$Y$8,4,FALSE)=1,HLOOKUP($DC$5,$I$2:$Y$8,5,FALSE)=1,),HLOOKUP($DC$5,$I$2:$Y$8,4,FALSE)*VLOOKUP($AC127,$B$32:$G$45,MATCH($AD127,$B$33:$G$33,0),FALSE)+HLOOKUP($DC$5,$I$2:$Y$8,5,FALSE)*VLOOKUP($AC127,$B$47:$G$60,MATCH($AD127,$B$48:$G$48,0),FALSE)+$AG127,$AG127),"N/A")</f>
        <v>228.55796501626097</v>
      </c>
      <c r="DF127" s="16" t="str">
        <f>IF(DG127&gt;0, "true", "false")</f>
        <v>true</v>
      </c>
      <c r="DG127" s="76">
        <f>AT127</f>
        <v>0.57799999999999996</v>
      </c>
      <c r="DH127" s="16">
        <f t="shared" ref="DH127:DH137" si="391">IF(ISNUMBER($AE127),IF(OR(HLOOKUP($DH$5,$I$2:$Y$8,4,FALSE)=1,HLOOKUP($DH$5,$I$2:$Y$8,5,FALSE)=1,),HLOOKUP($DH$5,$I$2:$Y$8,4,FALSE)*VLOOKUP($AC127,$B$32:$G$45,MATCH($AD127,$B$33:$G$33,0),FALSE)+HLOOKUP($DH$5,$I$2:$Y$8,5,FALSE)*VLOOKUP($AC127,$B$47:$G$60,MATCH($AD127,$B$48:$G$48,0),FALSE)+$AE127,$AE127),"N/A")</f>
        <v>47</v>
      </c>
      <c r="DI127" s="16">
        <f t="shared" ref="DI127:DI137" si="392">IF(ISNUMBER($AF127),$AF127*SQRT(SUMSQ(HLOOKUP($DH$5,$J$2:$Y$8,2,FALSE)*VLOOKUP($AC127,$B$2:$G$15,MATCH($AD127,$B$3:$G$3,0),FALSE),HLOOKUP($DH$5,$J$2:$Y$8,3,FALSE)*VLOOKUP($AC127,$B$17:$G$30,MATCH($AD127,$B$18:$G$18,0),FALSE),HLOOKUP($DH$5,$J$2:$Y$8,6,FALSE)))+HLOOKUP($DH$5,$J$2:$Y$8,4,FALSE)*VLOOKUP($AC127,$B$32:$G$45,MATCH($AD127,$B$33:$G$33,0),FALSE)+HLOOKUP($DH$5,$J$2:$Y$8,5,FALSE)*VLOOKUP($AC127,$B$47:$G$60,MATCH($AD127,$B$48:$G$48,0),FALSE),"N/A")</f>
        <v>89.095454429504997</v>
      </c>
      <c r="DJ127" s="16">
        <f t="shared" ref="DJ127:DJ137" si="393">IF(ISNUMBER($AG127),IF(OR(HLOOKUP($DH$5,$I$2:$Y$8,4,FALSE)=1,HLOOKUP($DH$5,$I$2:$Y$8,5,FALSE)=1,),HLOOKUP($DH$5,$I$2:$Y$8,4,FALSE)*VLOOKUP($AC127,$B$32:$G$45,MATCH($AD127,$B$33:$G$33,0),FALSE)+HLOOKUP($DH$5,$I$2:$Y$8,5,FALSE)*VLOOKUP($AC127,$B$47:$G$60,MATCH($AD127,$B$48:$G$48,0),FALSE)+$AG127,$AG127),"N/A")</f>
        <v>228.55796501626097</v>
      </c>
      <c r="DK127" s="16" t="str">
        <f>IF(DL127&gt;0, "true", "false")</f>
        <v>true</v>
      </c>
      <c r="DL127" s="76">
        <f>AT127</f>
        <v>0.57799999999999996</v>
      </c>
      <c r="DM127" s="16">
        <f t="shared" ref="DM127:DM137" si="394">IF(ISNUMBER($AE127),IF(OR(HLOOKUP($DM$5,$I$2:$Y$8,4,FALSE)=1,HLOOKUP($DM$5,$I$2:$Y$8,5,FALSE)=1,),HLOOKUP($DM$5,$I$2:$Y$8,4,FALSE)*VLOOKUP($AC127,$B$32:$G$45,MATCH($AD127,$B$33:$G$33,0),FALSE)+HLOOKUP($DM$5,$I$2:$Y$8,5,FALSE)*VLOOKUP($AC127,$B$47:$G$60,MATCH($AD127,$B$48:$G$48,0),FALSE)+$AE127,$AE127),"N/A")</f>
        <v>47</v>
      </c>
      <c r="DN127" s="16">
        <f t="shared" ref="DN127:DN137" si="395">IF(ISNUMBER($AF127),$AF127*SQRT(SUMSQ(HLOOKUP($DM$5,$J$2:$Y$8,2,FALSE)*VLOOKUP($AC127,$B$2:$G$15,MATCH($AD127,$B$3:$G$3,0),FALSE),HLOOKUP($DM$5,$J$2:$Y$8,3,FALSE)*VLOOKUP($AC127,$B$17:$G$30,MATCH($AD127,$B$18:$G$18,0),FALSE),HLOOKUP($DM$5,$J$2:$Y$8,6,FALSE)))+HLOOKUP($DM$5,$J$2:$Y$8,4,FALSE)*VLOOKUP($AC127,$B$32:$G$45,MATCH($AD127,$B$33:$G$33,0),FALSE)+HLOOKUP($DM$5,$J$2:$Y$8,5,FALSE)*VLOOKUP($AC127,$B$47:$G$60,MATCH($AD127,$B$48:$G$48,0),FALSE),"N/A")</f>
        <v>89.095454429504997</v>
      </c>
      <c r="DO127" s="16">
        <f t="shared" ref="DO127:DO137" si="396">IF(ISNUMBER($AG127),IF(OR(HLOOKUP($DM$5,$I$2:$Y$8,4,FALSE)=1,HLOOKUP($DM$5,$I$2:$Y$8,5,FALSE)=1,),HLOOKUP($DM$5,$I$2:$Y$8,4,FALSE)*VLOOKUP($AC127,$B$32:$G$45,MATCH($AD127,$B$33:$G$33,0),FALSE)+HLOOKUP($DM$5,$I$2:$Y$8,5,FALSE)*VLOOKUP($AC127,$B$47:$G$60,MATCH($AD127,$B$48:$G$48,0),FALSE)+$AG127,$AG127),"N/A")</f>
        <v>228.55796501626097</v>
      </c>
      <c r="DP127" s="16" t="str">
        <f>IF(DQ127&gt;0, "true", "false")</f>
        <v>true</v>
      </c>
      <c r="DQ127" s="76">
        <f>AT127</f>
        <v>0.57799999999999996</v>
      </c>
      <c r="DR127" s="16">
        <f t="shared" ref="DR127:DR137" si="397">IF(ISNUMBER($AE127),IF(OR(HLOOKUP($DR$5,$I$2:$Y$8,4,FALSE)=1,HLOOKUP($DR$5,$I$2:$Y$8,5,FALSE)=1,),HLOOKUP($DR$5,$I$2:$Y$8,4,FALSE)*VLOOKUP($AC127,$B$32:$G$45,MATCH($AD127,$B$33:$G$33,0),FALSE)+HLOOKUP($DR$5,$I$2:$Y$8,5,FALSE)*VLOOKUP($AC127,$B$47:$G$60,MATCH($AD127,$B$48:$G$48,0),FALSE)+$AE127,$AE127),"N/A")</f>
        <v>47</v>
      </c>
      <c r="DS127" s="16">
        <f t="shared" ref="DS127:DS137" si="398">IF(ISNUMBER($AF127),$AF127*SQRT(SUMSQ(HLOOKUP($DR$5,$J$2:$Y$8,2,FALSE)*VLOOKUP($AC127,$B$2:$G$15,MATCH($AD127,$B$3:$G$3,0),FALSE),HLOOKUP($DR$5,$J$2:$Y$8,3,FALSE)*VLOOKUP($AC127,$B$17:$G$30,MATCH($AD127,$B$18:$G$18,0),FALSE),HLOOKUP($DR$5,$J$2:$Y$8,6,FALSE)))+HLOOKUP($DR$5,$J$2:$Y$8,4,FALSE)*VLOOKUP($AC127,$B$32:$G$45,MATCH($AD127,$B$33:$G$33,0),FALSE)+HLOOKUP($DR$5,$J$2:$Y$8,5,FALSE)*VLOOKUP($AC127,$B$47:$G$60,MATCH($AD127,$B$48:$G$48,0),FALSE),"N/A")</f>
        <v>89.095454429504997</v>
      </c>
      <c r="DT127" s="16">
        <f t="shared" ref="DT127:DT137" si="399">IF(ISNUMBER($AG127),IF(OR(HLOOKUP($DR$5,$I$2:$Y$8,4,FALSE)=1,HLOOKUP($DR$5,$I$2:$Y$8,5,FALSE)=1,),HLOOKUP($DR$5,$I$2:$Y$8,4,FALSE)*VLOOKUP($AC127,$B$32:$G$45,MATCH($AD127,$B$33:$G$33,0),FALSE)+HLOOKUP($DR$5,$I$2:$Y$8,5,FALSE)*VLOOKUP($AC127,$B$47:$G$60,MATCH($AD127,$B$48:$G$48,0),FALSE)+$AG127,$AG127),"N/A")</f>
        <v>228.55796501626097</v>
      </c>
      <c r="DU127" s="16" t="str">
        <f>IF(DV127&gt;0, "true", "false")</f>
        <v>true</v>
      </c>
      <c r="DV127" s="76">
        <f>AT127</f>
        <v>0.57799999999999996</v>
      </c>
    </row>
    <row r="128" spans="27:126" x14ac:dyDescent="0.35">
      <c r="AA128" s="74" t="s">
        <v>114</v>
      </c>
      <c r="AB128" s="73" t="str">
        <f t="shared" si="351"/>
        <v>-</v>
      </c>
      <c r="AC128" s="47" t="s">
        <v>8</v>
      </c>
      <c r="AD128" s="47" t="s">
        <v>2</v>
      </c>
      <c r="AE128" s="16"/>
      <c r="AF128" s="16"/>
      <c r="AG128" s="16" t="str">
        <f>IF(MAX(AV9,BA9,BF9,BK9,BP9,BU9,BZ9,CE9,CJ9,CO9,CT9,CY9,DD9,DI9,DN9,DS9)=0,"N/A",MAX(AV9,BA9,BF9,BK9,BP9,BU9,BZ9,CE9,CJ9,CO9,CT9,CY9,DD9,DI9,DN9,DS9))</f>
        <v>N/A</v>
      </c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 t="str">
        <f t="shared" si="352"/>
        <v>N/A</v>
      </c>
      <c r="AV128" s="16" t="str">
        <f t="shared" si="353"/>
        <v>N/A</v>
      </c>
      <c r="AW128" s="16" t="str">
        <f t="shared" si="354"/>
        <v>N/A</v>
      </c>
      <c r="AX128" s="47"/>
      <c r="AY128" s="16"/>
      <c r="AZ128" s="16" t="str">
        <f t="shared" si="355"/>
        <v>N/A</v>
      </c>
      <c r="BA128" s="16" t="str">
        <f t="shared" si="356"/>
        <v>N/A</v>
      </c>
      <c r="BB128" s="16" t="str">
        <f t="shared" si="357"/>
        <v>N/A</v>
      </c>
      <c r="BC128" s="16"/>
      <c r="BD128" s="16"/>
      <c r="BE128" s="16" t="str">
        <f t="shared" si="358"/>
        <v>N/A</v>
      </c>
      <c r="BF128" s="16" t="str">
        <f t="shared" si="359"/>
        <v>N/A</v>
      </c>
      <c r="BG128" s="16" t="str">
        <f t="shared" si="360"/>
        <v>N/A</v>
      </c>
      <c r="BH128" s="16"/>
      <c r="BI128" s="16"/>
      <c r="BJ128" s="16" t="str">
        <f t="shared" si="361"/>
        <v>N/A</v>
      </c>
      <c r="BK128" s="16" t="str">
        <f t="shared" si="362"/>
        <v>N/A</v>
      </c>
      <c r="BL128" s="16" t="str">
        <f t="shared" si="363"/>
        <v>N/A</v>
      </c>
      <c r="BM128" s="16"/>
      <c r="BN128" s="16"/>
      <c r="BO128" s="16" t="str">
        <f t="shared" si="364"/>
        <v>N/A</v>
      </c>
      <c r="BP128" s="16" t="str">
        <f t="shared" si="365"/>
        <v>N/A</v>
      </c>
      <c r="BQ128" s="16" t="str">
        <f t="shared" si="366"/>
        <v>N/A</v>
      </c>
      <c r="BR128" s="16"/>
      <c r="BS128" s="16"/>
      <c r="BT128" s="16" t="str">
        <f t="shared" si="367"/>
        <v>N/A</v>
      </c>
      <c r="BU128" s="16" t="str">
        <f t="shared" si="368"/>
        <v>N/A</v>
      </c>
      <c r="BV128" s="16" t="str">
        <f t="shared" si="369"/>
        <v>N/A</v>
      </c>
      <c r="BW128" s="16"/>
      <c r="BX128" s="16"/>
      <c r="BY128" s="16" t="str">
        <f t="shared" si="370"/>
        <v>N/A</v>
      </c>
      <c r="BZ128" s="16" t="str">
        <f t="shared" si="371"/>
        <v>N/A</v>
      </c>
      <c r="CA128" s="16" t="str">
        <f t="shared" si="372"/>
        <v>N/A</v>
      </c>
      <c r="CB128" s="16"/>
      <c r="CC128" s="16"/>
      <c r="CD128" s="16" t="str">
        <f t="shared" si="373"/>
        <v>N/A</v>
      </c>
      <c r="CE128" s="16" t="str">
        <f t="shared" si="374"/>
        <v>N/A</v>
      </c>
      <c r="CF128" s="16" t="str">
        <f t="shared" si="375"/>
        <v>N/A</v>
      </c>
      <c r="CG128" s="16"/>
      <c r="CH128" s="16"/>
      <c r="CI128" s="16" t="str">
        <f t="shared" si="376"/>
        <v>N/A</v>
      </c>
      <c r="CJ128" s="16" t="str">
        <f t="shared" si="377"/>
        <v>N/A</v>
      </c>
      <c r="CK128" s="16" t="str">
        <f t="shared" si="378"/>
        <v>N/A</v>
      </c>
      <c r="CL128" s="16"/>
      <c r="CM128" s="76"/>
      <c r="CN128" s="16" t="str">
        <f t="shared" si="379"/>
        <v>N/A</v>
      </c>
      <c r="CO128" s="16" t="str">
        <f t="shared" si="380"/>
        <v>N/A</v>
      </c>
      <c r="CP128" s="16" t="str">
        <f t="shared" si="381"/>
        <v>N/A</v>
      </c>
      <c r="CQ128" s="16"/>
      <c r="CR128" s="76"/>
      <c r="CS128" s="16" t="str">
        <f t="shared" si="382"/>
        <v>N/A</v>
      </c>
      <c r="CT128" s="16" t="str">
        <f t="shared" si="383"/>
        <v>N/A</v>
      </c>
      <c r="CU128" s="16" t="str">
        <f t="shared" si="384"/>
        <v>N/A</v>
      </c>
      <c r="CV128" s="16"/>
      <c r="CW128" s="76"/>
      <c r="CX128" s="16" t="str">
        <f t="shared" si="385"/>
        <v>N/A</v>
      </c>
      <c r="CY128" s="16" t="str">
        <f t="shared" si="386"/>
        <v>N/A</v>
      </c>
      <c r="CZ128" s="16" t="str">
        <f t="shared" si="387"/>
        <v>N/A</v>
      </c>
      <c r="DA128" s="16"/>
      <c r="DB128" s="76"/>
      <c r="DC128" s="16" t="str">
        <f t="shared" si="388"/>
        <v>N/A</v>
      </c>
      <c r="DD128" s="16" t="str">
        <f t="shared" si="389"/>
        <v>N/A</v>
      </c>
      <c r="DE128" s="16" t="str">
        <f t="shared" si="390"/>
        <v>N/A</v>
      </c>
      <c r="DF128" s="16"/>
      <c r="DG128" s="76"/>
      <c r="DH128" s="16" t="str">
        <f t="shared" si="391"/>
        <v>N/A</v>
      </c>
      <c r="DI128" s="16" t="str">
        <f t="shared" si="392"/>
        <v>N/A</v>
      </c>
      <c r="DJ128" s="16" t="str">
        <f t="shared" si="393"/>
        <v>N/A</v>
      </c>
      <c r="DK128" s="16"/>
      <c r="DL128" s="76"/>
      <c r="DM128" s="16" t="str">
        <f t="shared" si="394"/>
        <v>N/A</v>
      </c>
      <c r="DN128" s="16" t="str">
        <f t="shared" si="395"/>
        <v>N/A</v>
      </c>
      <c r="DO128" s="16" t="str">
        <f t="shared" si="396"/>
        <v>N/A</v>
      </c>
      <c r="DP128" s="16"/>
      <c r="DQ128" s="76"/>
      <c r="DR128" s="16" t="str">
        <f t="shared" si="397"/>
        <v>N/A</v>
      </c>
      <c r="DS128" s="16" t="str">
        <f t="shared" si="398"/>
        <v>N/A</v>
      </c>
      <c r="DT128" s="16" t="str">
        <f t="shared" si="399"/>
        <v>N/A</v>
      </c>
      <c r="DU128" s="16"/>
      <c r="DV128" s="76"/>
    </row>
    <row r="129" spans="27:126" x14ac:dyDescent="0.35">
      <c r="AA129" s="74">
        <v>1.5</v>
      </c>
      <c r="AB129" s="73">
        <f t="shared" si="351"/>
        <v>5.0139491254065245</v>
      </c>
      <c r="AC129" s="47" t="s">
        <v>9</v>
      </c>
      <c r="AD129" s="47" t="s">
        <v>2</v>
      </c>
      <c r="AE129" s="16">
        <f>[1]beta_Schätzung_Corr_Poll!E156</f>
        <v>42</v>
      </c>
      <c r="AF129" s="16">
        <f>[1]beta_Schätzung_Corr_Poll!E157</f>
        <v>61</v>
      </c>
      <c r="AG129" s="16">
        <f>[1]beta_Schätzung_Corr_Poll!E158</f>
        <v>222.55796501626097</v>
      </c>
      <c r="AH129" s="16">
        <f>[1]beta_Schätzung_Corr_Poll!E154</f>
        <v>0.74360000000000004</v>
      </c>
      <c r="AI129" s="16">
        <f>[1]beta_Schätzung_Corr_Poll!F156</f>
        <v>42</v>
      </c>
      <c r="AJ129" s="16">
        <f>[1]beta_Schätzung_Corr_Poll!F157</f>
        <v>62</v>
      </c>
      <c r="AK129" s="16">
        <f>[1]beta_Schätzung_Corr_Poll!F158</f>
        <v>222.55796501626097</v>
      </c>
      <c r="AL129" s="16">
        <f>[1]beta_Schätzung_Corr_Poll!F154</f>
        <v>0.69966666666666666</v>
      </c>
      <c r="AM129" s="16">
        <f>[1]beta_Schätzung_Corr_Poll!G156</f>
        <v>42</v>
      </c>
      <c r="AN129" s="16">
        <f>[1]beta_Schätzung_Corr_Poll!G157</f>
        <v>67</v>
      </c>
      <c r="AO129" s="16">
        <f>[1]beta_Schätzung_Corr_Poll!G158</f>
        <v>222.55796501626097</v>
      </c>
      <c r="AP129" s="16">
        <f>[1]beta_Schätzung_Corr_Poll!G154</f>
        <v>0.69479999999999997</v>
      </c>
      <c r="AQ129" s="16">
        <f>[1]beta_Schätzung_Corr_Poll!H156</f>
        <v>42</v>
      </c>
      <c r="AR129" s="16">
        <f>[1]beta_Schätzung_Corr_Poll!H157</f>
        <v>79</v>
      </c>
      <c r="AS129" s="16">
        <f>[1]beta_Schätzung_Corr_Poll!H158</f>
        <v>222.55796501626097</v>
      </c>
      <c r="AT129" s="16">
        <f>[1]beta_Schätzung_Corr_Poll!H154</f>
        <v>0.59319999999999995</v>
      </c>
      <c r="AU129" s="16">
        <f t="shared" si="352"/>
        <v>42</v>
      </c>
      <c r="AV129" s="16">
        <f t="shared" si="353"/>
        <v>61</v>
      </c>
      <c r="AW129" s="16">
        <f t="shared" si="354"/>
        <v>222.55796501626097</v>
      </c>
      <c r="AX129" s="47" t="str">
        <f>IF(AY129&gt;0, "true", "false")</f>
        <v>true</v>
      </c>
      <c r="AY129" s="16">
        <f>AH129</f>
        <v>0.74360000000000004</v>
      </c>
      <c r="AZ129" s="16">
        <f t="shared" si="355"/>
        <v>42</v>
      </c>
      <c r="BA129" s="16">
        <f t="shared" si="356"/>
        <v>61</v>
      </c>
      <c r="BB129" s="16">
        <f t="shared" si="357"/>
        <v>222.55796501626097</v>
      </c>
      <c r="BC129" s="16" t="str">
        <f>IF(BD129&gt;0, "true", "false")</f>
        <v>true</v>
      </c>
      <c r="BD129" s="16">
        <f>AH129</f>
        <v>0.74360000000000004</v>
      </c>
      <c r="BE129" s="16">
        <f t="shared" si="358"/>
        <v>42</v>
      </c>
      <c r="BF129" s="16">
        <f t="shared" si="359"/>
        <v>61</v>
      </c>
      <c r="BG129" s="16">
        <f t="shared" si="360"/>
        <v>222.55796501626097</v>
      </c>
      <c r="BH129" s="16" t="str">
        <f>IF(BI129&gt;0, "true", "false")</f>
        <v>true</v>
      </c>
      <c r="BI129" s="16">
        <f>AH129</f>
        <v>0.74360000000000004</v>
      </c>
      <c r="BJ129" s="16">
        <f t="shared" si="361"/>
        <v>42</v>
      </c>
      <c r="BK129" s="16">
        <f t="shared" si="362"/>
        <v>61</v>
      </c>
      <c r="BL129" s="16">
        <f t="shared" si="363"/>
        <v>222.55796501626097</v>
      </c>
      <c r="BM129" s="16" t="str">
        <f>IF(BN129&gt;0, "true", "false")</f>
        <v>true</v>
      </c>
      <c r="BN129" s="16">
        <f>AH129</f>
        <v>0.74360000000000004</v>
      </c>
      <c r="BO129" s="16">
        <f t="shared" si="364"/>
        <v>42</v>
      </c>
      <c r="BP129" s="16">
        <f t="shared" si="365"/>
        <v>61</v>
      </c>
      <c r="BQ129" s="16">
        <f t="shared" si="366"/>
        <v>222.55796501626097</v>
      </c>
      <c r="BR129" s="16" t="str">
        <f>IF(BS129&gt;0, "true", "false")</f>
        <v>true</v>
      </c>
      <c r="BS129" s="16">
        <f>AL129</f>
        <v>0.69966666666666666</v>
      </c>
      <c r="BT129" s="16">
        <f t="shared" si="367"/>
        <v>42</v>
      </c>
      <c r="BU129" s="16">
        <f t="shared" si="368"/>
        <v>61</v>
      </c>
      <c r="BV129" s="16">
        <f t="shared" si="369"/>
        <v>222.55796501626097</v>
      </c>
      <c r="BW129" s="16" t="str">
        <f>IF(BX129&gt;0, "true", "false")</f>
        <v>true</v>
      </c>
      <c r="BX129" s="16">
        <f>AL129</f>
        <v>0.69966666666666666</v>
      </c>
      <c r="BY129" s="16">
        <f t="shared" si="370"/>
        <v>42</v>
      </c>
      <c r="BZ129" s="16">
        <f t="shared" si="371"/>
        <v>61</v>
      </c>
      <c r="CA129" s="16">
        <f t="shared" si="372"/>
        <v>222.55796501626097</v>
      </c>
      <c r="CB129" s="16" t="str">
        <f>IF(CC129&gt;0, "true", "false")</f>
        <v>true</v>
      </c>
      <c r="CC129" s="16">
        <f>AL129</f>
        <v>0.69966666666666666</v>
      </c>
      <c r="CD129" s="16">
        <f t="shared" si="373"/>
        <v>42</v>
      </c>
      <c r="CE129" s="16">
        <f t="shared" si="374"/>
        <v>61</v>
      </c>
      <c r="CF129" s="16">
        <f t="shared" si="375"/>
        <v>222.55796501626097</v>
      </c>
      <c r="CG129" s="16" t="str">
        <f>IF(CH129&gt;0, "true", "false")</f>
        <v>true</v>
      </c>
      <c r="CH129" s="16">
        <f>AL129</f>
        <v>0.69966666666666666</v>
      </c>
      <c r="CI129" s="16">
        <f t="shared" si="376"/>
        <v>42</v>
      </c>
      <c r="CJ129" s="16">
        <f t="shared" si="377"/>
        <v>91.5</v>
      </c>
      <c r="CK129" s="16">
        <f t="shared" si="378"/>
        <v>222.55796501626097</v>
      </c>
      <c r="CL129" s="16" t="str">
        <f>IF(CM129&gt;0, "true", "false")</f>
        <v>true</v>
      </c>
      <c r="CM129" s="76">
        <f>AP129</f>
        <v>0.69479999999999997</v>
      </c>
      <c r="CN129" s="16">
        <f t="shared" si="379"/>
        <v>42</v>
      </c>
      <c r="CO129" s="16">
        <f t="shared" si="380"/>
        <v>91.5</v>
      </c>
      <c r="CP129" s="16">
        <f t="shared" si="381"/>
        <v>222.55796501626097</v>
      </c>
      <c r="CQ129" s="16" t="str">
        <f>IF(CR129&gt;0, "true", "false")</f>
        <v>true</v>
      </c>
      <c r="CR129" s="76">
        <f>AP129</f>
        <v>0.69479999999999997</v>
      </c>
      <c r="CS129" s="16">
        <f t="shared" si="382"/>
        <v>42</v>
      </c>
      <c r="CT129" s="16">
        <f t="shared" si="383"/>
        <v>91.5</v>
      </c>
      <c r="CU129" s="16">
        <f t="shared" si="384"/>
        <v>222.55796501626097</v>
      </c>
      <c r="CV129" s="16" t="str">
        <f>IF(CW129&gt;0, "true", "false")</f>
        <v>true</v>
      </c>
      <c r="CW129" s="76">
        <f>AP129</f>
        <v>0.69479999999999997</v>
      </c>
      <c r="CX129" s="16">
        <f t="shared" si="385"/>
        <v>42</v>
      </c>
      <c r="CY129" s="16">
        <f t="shared" si="386"/>
        <v>91.5</v>
      </c>
      <c r="CZ129" s="16">
        <f t="shared" si="387"/>
        <v>222.55796501626097</v>
      </c>
      <c r="DA129" s="16" t="str">
        <f>IF(DB129&gt;0, "true", "false")</f>
        <v>true</v>
      </c>
      <c r="DB129" s="76">
        <f>AP129</f>
        <v>0.69479999999999997</v>
      </c>
      <c r="DC129" s="16">
        <f t="shared" si="388"/>
        <v>42</v>
      </c>
      <c r="DD129" s="16">
        <f t="shared" si="389"/>
        <v>109.96931390165167</v>
      </c>
      <c r="DE129" s="16">
        <f t="shared" si="390"/>
        <v>222.55796501626097</v>
      </c>
      <c r="DF129" s="16" t="str">
        <f>IF(DG129&gt;0, "true", "false")</f>
        <v>true</v>
      </c>
      <c r="DG129" s="76">
        <f>AT129</f>
        <v>0.59319999999999995</v>
      </c>
      <c r="DH129" s="16">
        <f t="shared" si="391"/>
        <v>42</v>
      </c>
      <c r="DI129" s="16">
        <f t="shared" si="392"/>
        <v>109.96931390165167</v>
      </c>
      <c r="DJ129" s="16">
        <f t="shared" si="393"/>
        <v>222.55796501626097</v>
      </c>
      <c r="DK129" s="16" t="str">
        <f>IF(DL129&gt;0, "true", "false")</f>
        <v>true</v>
      </c>
      <c r="DL129" s="76">
        <f>AT129</f>
        <v>0.59319999999999995</v>
      </c>
      <c r="DM129" s="16">
        <f t="shared" si="394"/>
        <v>42</v>
      </c>
      <c r="DN129" s="16">
        <f t="shared" si="395"/>
        <v>109.96931390165167</v>
      </c>
      <c r="DO129" s="16">
        <f t="shared" si="396"/>
        <v>222.55796501626097</v>
      </c>
      <c r="DP129" s="16" t="str">
        <f>IF(DQ129&gt;0, "true", "false")</f>
        <v>true</v>
      </c>
      <c r="DQ129" s="76">
        <f>AT129</f>
        <v>0.59319999999999995</v>
      </c>
      <c r="DR129" s="16">
        <f t="shared" si="397"/>
        <v>42</v>
      </c>
      <c r="DS129" s="16">
        <f t="shared" si="398"/>
        <v>109.96931390165167</v>
      </c>
      <c r="DT129" s="16">
        <f t="shared" si="399"/>
        <v>222.55796501626097</v>
      </c>
      <c r="DU129" s="16" t="str">
        <f>IF(DV129&gt;0, "true", "false")</f>
        <v>true</v>
      </c>
      <c r="DV129" s="76">
        <f>AT129</f>
        <v>0.59319999999999995</v>
      </c>
    </row>
    <row r="130" spans="27:126" x14ac:dyDescent="0.35">
      <c r="AA130" s="74">
        <v>1.5</v>
      </c>
      <c r="AB130" s="73">
        <f t="shared" si="351"/>
        <v>5.5154990282294722</v>
      </c>
      <c r="AC130" s="47" t="s">
        <v>10</v>
      </c>
      <c r="AD130" s="47" t="s">
        <v>2</v>
      </c>
      <c r="AE130" s="16">
        <f>[1]beta_Schätzung_Corr_Poll!E177</f>
        <v>42</v>
      </c>
      <c r="AF130" s="16">
        <f>[1]beta_Schätzung_Corr_Poll!E178</f>
        <v>61</v>
      </c>
      <c r="AG130" s="16">
        <f>[1]beta_Schätzung_Corr_Poll!E179</f>
        <v>222.55796501626097</v>
      </c>
      <c r="AH130" s="16">
        <f>[1]beta_Schätzung_Corr_Poll!E175</f>
        <v>0.73240000000000005</v>
      </c>
      <c r="AI130" s="16">
        <f>[1]beta_Schätzung_Corr_Poll!F177</f>
        <v>42</v>
      </c>
      <c r="AJ130" s="16">
        <f>[1]beta_Schätzung_Corr_Poll!F178</f>
        <v>64</v>
      </c>
      <c r="AK130" s="16">
        <f>[1]beta_Schätzung_Corr_Poll!F179</f>
        <v>222.55796501626097</v>
      </c>
      <c r="AL130" s="16">
        <f>[1]beta_Schätzung_Corr_Poll!F175</f>
        <v>0.69433333333333336</v>
      </c>
      <c r="AM130" s="16">
        <f>[1]beta_Schätzung_Corr_Poll!G177</f>
        <v>42</v>
      </c>
      <c r="AN130" s="16">
        <f>[1]beta_Schätzung_Corr_Poll!G178</f>
        <v>63</v>
      </c>
      <c r="AO130" s="16">
        <f>[1]beta_Schätzung_Corr_Poll!G179</f>
        <v>222.55796501626097</v>
      </c>
      <c r="AP130" s="16">
        <f>[1]beta_Schätzung_Corr_Poll!G175</f>
        <v>0.69279999999999997</v>
      </c>
      <c r="AQ130" s="16">
        <f>[1]beta_Schätzung_Corr_Poll!H177</f>
        <v>42</v>
      </c>
      <c r="AR130" s="16">
        <f>[1]beta_Schätzung_Corr_Poll!H178</f>
        <v>85</v>
      </c>
      <c r="AS130" s="16">
        <f>[1]beta_Schätzung_Corr_Poll!H179</f>
        <v>222.55796501626097</v>
      </c>
      <c r="AT130" s="16">
        <f>[1]beta_Schätzung_Corr_Poll!H175</f>
        <v>0.5796</v>
      </c>
      <c r="AU130" s="16">
        <f t="shared" si="352"/>
        <v>42</v>
      </c>
      <c r="AV130" s="16">
        <f t="shared" si="353"/>
        <v>61</v>
      </c>
      <c r="AW130" s="16">
        <f t="shared" si="354"/>
        <v>222.55796501626097</v>
      </c>
      <c r="AX130" s="47" t="str">
        <f>IF(AY130&gt;0, "true", "false")</f>
        <v>true</v>
      </c>
      <c r="AY130" s="16">
        <f>AH130</f>
        <v>0.73240000000000005</v>
      </c>
      <c r="AZ130" s="16">
        <f t="shared" si="355"/>
        <v>42</v>
      </c>
      <c r="BA130" s="16">
        <f t="shared" si="356"/>
        <v>61</v>
      </c>
      <c r="BB130" s="16">
        <f t="shared" si="357"/>
        <v>222.55796501626097</v>
      </c>
      <c r="BC130" s="16" t="str">
        <f>IF(BD130&gt;0, "true", "false")</f>
        <v>true</v>
      </c>
      <c r="BD130" s="16">
        <f>AH130</f>
        <v>0.73240000000000005</v>
      </c>
      <c r="BE130" s="16">
        <f t="shared" si="358"/>
        <v>42</v>
      </c>
      <c r="BF130" s="16">
        <f t="shared" si="359"/>
        <v>61</v>
      </c>
      <c r="BG130" s="16">
        <f t="shared" si="360"/>
        <v>222.55796501626097</v>
      </c>
      <c r="BH130" s="16" t="str">
        <f>IF(BI130&gt;0, "true", "false")</f>
        <v>true</v>
      </c>
      <c r="BI130" s="16">
        <f>AH130</f>
        <v>0.73240000000000005</v>
      </c>
      <c r="BJ130" s="16">
        <f t="shared" si="361"/>
        <v>42</v>
      </c>
      <c r="BK130" s="16">
        <f t="shared" si="362"/>
        <v>61</v>
      </c>
      <c r="BL130" s="16">
        <f t="shared" si="363"/>
        <v>222.55796501626097</v>
      </c>
      <c r="BM130" s="16" t="str">
        <f>IF(BN130&gt;0, "true", "false")</f>
        <v>true</v>
      </c>
      <c r="BN130" s="16">
        <f>AH130</f>
        <v>0.73240000000000005</v>
      </c>
      <c r="BO130" s="16">
        <f t="shared" si="364"/>
        <v>42</v>
      </c>
      <c r="BP130" s="16">
        <f t="shared" si="365"/>
        <v>61</v>
      </c>
      <c r="BQ130" s="16">
        <f t="shared" si="366"/>
        <v>222.55796501626097</v>
      </c>
      <c r="BR130" s="16" t="str">
        <f>IF(BS130&gt;0, "true", "false")</f>
        <v>true</v>
      </c>
      <c r="BS130" s="16">
        <f>AL130</f>
        <v>0.69433333333333336</v>
      </c>
      <c r="BT130" s="16">
        <f t="shared" si="367"/>
        <v>42</v>
      </c>
      <c r="BU130" s="16">
        <f t="shared" si="368"/>
        <v>61</v>
      </c>
      <c r="BV130" s="16">
        <f t="shared" si="369"/>
        <v>222.55796501626097</v>
      </c>
      <c r="BW130" s="16" t="str">
        <f>IF(BX130&gt;0, "true", "false")</f>
        <v>true</v>
      </c>
      <c r="BX130" s="16">
        <f>AL130</f>
        <v>0.69433333333333336</v>
      </c>
      <c r="BY130" s="16">
        <f t="shared" si="370"/>
        <v>42</v>
      </c>
      <c r="BZ130" s="16">
        <f t="shared" si="371"/>
        <v>61</v>
      </c>
      <c r="CA130" s="16">
        <f t="shared" si="372"/>
        <v>222.55796501626097</v>
      </c>
      <c r="CB130" s="16" t="str">
        <f>IF(CC130&gt;0, "true", "false")</f>
        <v>true</v>
      </c>
      <c r="CC130" s="16">
        <f>AL130</f>
        <v>0.69433333333333336</v>
      </c>
      <c r="CD130" s="16">
        <f t="shared" si="373"/>
        <v>42</v>
      </c>
      <c r="CE130" s="16">
        <f t="shared" si="374"/>
        <v>61</v>
      </c>
      <c r="CF130" s="16">
        <f t="shared" si="375"/>
        <v>222.55796501626097</v>
      </c>
      <c r="CG130" s="16" t="str">
        <f>IF(CH130&gt;0, "true", "false")</f>
        <v>true</v>
      </c>
      <c r="CH130" s="16">
        <f>AL130</f>
        <v>0.69433333333333336</v>
      </c>
      <c r="CI130" s="16">
        <f t="shared" si="376"/>
        <v>42</v>
      </c>
      <c r="CJ130" s="16">
        <f t="shared" si="377"/>
        <v>61</v>
      </c>
      <c r="CK130" s="16">
        <f t="shared" si="378"/>
        <v>222.55796501626097</v>
      </c>
      <c r="CL130" s="16" t="str">
        <f>IF(CM130&gt;0, "true", "false")</f>
        <v>true</v>
      </c>
      <c r="CM130" s="76">
        <f>AP130</f>
        <v>0.69279999999999997</v>
      </c>
      <c r="CN130" s="16">
        <f t="shared" si="379"/>
        <v>42</v>
      </c>
      <c r="CO130" s="16">
        <f t="shared" si="380"/>
        <v>61</v>
      </c>
      <c r="CP130" s="16">
        <f t="shared" si="381"/>
        <v>222.55796501626097</v>
      </c>
      <c r="CQ130" s="16" t="str">
        <f>IF(CR130&gt;0, "true", "false")</f>
        <v>true</v>
      </c>
      <c r="CR130" s="76">
        <f>AP130</f>
        <v>0.69279999999999997</v>
      </c>
      <c r="CS130" s="16">
        <f t="shared" si="382"/>
        <v>42</v>
      </c>
      <c r="CT130" s="16">
        <f t="shared" si="383"/>
        <v>61</v>
      </c>
      <c r="CU130" s="16">
        <f t="shared" si="384"/>
        <v>222.55796501626097</v>
      </c>
      <c r="CV130" s="16" t="str">
        <f>IF(CW130&gt;0, "true", "false")</f>
        <v>true</v>
      </c>
      <c r="CW130" s="76">
        <f>AP130</f>
        <v>0.69279999999999997</v>
      </c>
      <c r="CX130" s="16">
        <f t="shared" si="385"/>
        <v>42</v>
      </c>
      <c r="CY130" s="16">
        <f t="shared" si="386"/>
        <v>61</v>
      </c>
      <c r="CZ130" s="16">
        <f t="shared" si="387"/>
        <v>222.55796501626097</v>
      </c>
      <c r="DA130" s="16" t="str">
        <f>IF(DB130&gt;0, "true", "false")</f>
        <v>true</v>
      </c>
      <c r="DB130" s="76">
        <f>AP130</f>
        <v>0.69279999999999997</v>
      </c>
      <c r="DC130" s="16">
        <f t="shared" si="388"/>
        <v>42</v>
      </c>
      <c r="DD130" s="16">
        <f t="shared" si="389"/>
        <v>86.267027304758798</v>
      </c>
      <c r="DE130" s="16">
        <f t="shared" si="390"/>
        <v>222.55796501626097</v>
      </c>
      <c r="DF130" s="16" t="str">
        <f>IF(DG130&gt;0, "true", "false")</f>
        <v>true</v>
      </c>
      <c r="DG130" s="76">
        <f>AT130</f>
        <v>0.5796</v>
      </c>
      <c r="DH130" s="16">
        <f t="shared" si="391"/>
        <v>42</v>
      </c>
      <c r="DI130" s="16">
        <f t="shared" si="392"/>
        <v>86.267027304758798</v>
      </c>
      <c r="DJ130" s="16">
        <f t="shared" si="393"/>
        <v>222.55796501626097</v>
      </c>
      <c r="DK130" s="16" t="str">
        <f>IF(DL130&gt;0, "true", "false")</f>
        <v>true</v>
      </c>
      <c r="DL130" s="76">
        <f>AT130</f>
        <v>0.5796</v>
      </c>
      <c r="DM130" s="16">
        <f t="shared" si="394"/>
        <v>42</v>
      </c>
      <c r="DN130" s="16">
        <f t="shared" si="395"/>
        <v>86.267027304758798</v>
      </c>
      <c r="DO130" s="16">
        <f t="shared" si="396"/>
        <v>222.55796501626097</v>
      </c>
      <c r="DP130" s="16" t="str">
        <f>IF(DQ130&gt;0, "true", "false")</f>
        <v>true</v>
      </c>
      <c r="DQ130" s="76">
        <f>AT130</f>
        <v>0.5796</v>
      </c>
      <c r="DR130" s="16">
        <f t="shared" si="397"/>
        <v>42</v>
      </c>
      <c r="DS130" s="16">
        <f t="shared" si="398"/>
        <v>86.267027304758798</v>
      </c>
      <c r="DT130" s="16">
        <f t="shared" si="399"/>
        <v>222.55796501626097</v>
      </c>
      <c r="DU130" s="16" t="str">
        <f>IF(DV130&gt;0, "true", "false")</f>
        <v>true</v>
      </c>
      <c r="DV130" s="76">
        <f>AT130</f>
        <v>0.5796</v>
      </c>
    </row>
    <row r="131" spans="27:126" x14ac:dyDescent="0.35">
      <c r="AA131" s="74">
        <v>1.5</v>
      </c>
      <c r="AB131" s="73">
        <f t="shared" si="351"/>
        <v>3.7846437388983762</v>
      </c>
      <c r="AC131" s="47" t="s">
        <v>11</v>
      </c>
      <c r="AD131" s="47" t="s">
        <v>2</v>
      </c>
      <c r="AE131" s="16">
        <f>[1]beta_Schätzung_Corr_Poll!E202</f>
        <v>57</v>
      </c>
      <c r="AF131" s="16">
        <f>[1]beta_Schätzung_Corr_Poll!E203</f>
        <v>124</v>
      </c>
      <c r="AG131" s="16">
        <f>[1]beta_Schätzung_Corr_Poll!E204</f>
        <v>365.75651145644741</v>
      </c>
      <c r="AH131" s="16">
        <f>[1]beta_Schätzung_Corr_Poll!E200</f>
        <v>0.56040000000000001</v>
      </c>
      <c r="AI131" s="16">
        <f>[1]beta_Schätzung_Corr_Poll!F202</f>
        <v>57</v>
      </c>
      <c r="AJ131" s="16">
        <f>[1]beta_Schätzung_Corr_Poll!F203</f>
        <v>153</v>
      </c>
      <c r="AK131" s="16">
        <f>[1]beta_Schätzung_Corr_Poll!F204</f>
        <v>365.75651145644741</v>
      </c>
      <c r="AL131" s="16">
        <f>[1]beta_Schätzung_Corr_Poll!F200</f>
        <v>0.495</v>
      </c>
      <c r="AM131" s="16">
        <f>[1]beta_Schätzung_Corr_Poll!G202</f>
        <v>57</v>
      </c>
      <c r="AN131" s="16">
        <f>[1]beta_Schätzung_Corr_Poll!G203</f>
        <v>157</v>
      </c>
      <c r="AO131" s="16">
        <f>[1]beta_Schätzung_Corr_Poll!G204</f>
        <v>365.75651145644741</v>
      </c>
      <c r="AP131" s="16">
        <f>[1]beta_Schätzung_Corr_Poll!G200</f>
        <v>0.49159999999999998</v>
      </c>
      <c r="AQ131" s="16">
        <f>[1]beta_Schätzung_Corr_Poll!H202</f>
        <v>57</v>
      </c>
      <c r="AR131" s="16">
        <f>[1]beta_Schätzung_Corr_Poll!H203</f>
        <v>182</v>
      </c>
      <c r="AS131" s="16">
        <f>[1]beta_Schätzung_Corr_Poll!H204</f>
        <v>365.75651145644741</v>
      </c>
      <c r="AT131" s="16">
        <f>[1]beta_Schätzung_Corr_Poll!H200</f>
        <v>0.35959999999999998</v>
      </c>
      <c r="AU131" s="16">
        <f t="shared" si="352"/>
        <v>57</v>
      </c>
      <c r="AV131" s="16">
        <f t="shared" si="353"/>
        <v>124</v>
      </c>
      <c r="AW131" s="16">
        <f t="shared" si="354"/>
        <v>365.75651145644741</v>
      </c>
      <c r="AX131" s="47" t="str">
        <f>IF(AY131&gt;0, "true", "false")</f>
        <v>true</v>
      </c>
      <c r="AY131" s="16">
        <f>AH131</f>
        <v>0.56040000000000001</v>
      </c>
      <c r="AZ131" s="16">
        <f t="shared" si="355"/>
        <v>57</v>
      </c>
      <c r="BA131" s="16">
        <f t="shared" si="356"/>
        <v>124</v>
      </c>
      <c r="BB131" s="16">
        <f t="shared" si="357"/>
        <v>365.75651145644741</v>
      </c>
      <c r="BC131" s="16" t="str">
        <f>IF(BD131&gt;0, "true", "false")</f>
        <v>true</v>
      </c>
      <c r="BD131" s="16">
        <f>AH131</f>
        <v>0.56040000000000001</v>
      </c>
      <c r="BE131" s="16">
        <f t="shared" si="358"/>
        <v>57</v>
      </c>
      <c r="BF131" s="16">
        <f t="shared" si="359"/>
        <v>124</v>
      </c>
      <c r="BG131" s="16">
        <f t="shared" si="360"/>
        <v>365.75651145644741</v>
      </c>
      <c r="BH131" s="16" t="str">
        <f>IF(BI131&gt;0, "true", "false")</f>
        <v>true</v>
      </c>
      <c r="BI131" s="16">
        <f>AH131</f>
        <v>0.56040000000000001</v>
      </c>
      <c r="BJ131" s="16">
        <f t="shared" si="361"/>
        <v>57</v>
      </c>
      <c r="BK131" s="16">
        <f t="shared" si="362"/>
        <v>124</v>
      </c>
      <c r="BL131" s="16">
        <f t="shared" si="363"/>
        <v>365.75651145644741</v>
      </c>
      <c r="BM131" s="16" t="str">
        <f>IF(BN131&gt;0, "true", "false")</f>
        <v>true</v>
      </c>
      <c r="BN131" s="16">
        <f>AH131</f>
        <v>0.56040000000000001</v>
      </c>
      <c r="BO131" s="16">
        <f t="shared" si="364"/>
        <v>57</v>
      </c>
      <c r="BP131" s="16">
        <f t="shared" si="365"/>
        <v>161.20000000000002</v>
      </c>
      <c r="BQ131" s="16">
        <f t="shared" si="366"/>
        <v>365.75651145644741</v>
      </c>
      <c r="BR131" s="16" t="str">
        <f>IF(BS131&gt;0, "true", "false")</f>
        <v>true</v>
      </c>
      <c r="BS131" s="16">
        <f>AL131</f>
        <v>0.495</v>
      </c>
      <c r="BT131" s="16">
        <f t="shared" si="367"/>
        <v>57</v>
      </c>
      <c r="BU131" s="16">
        <f t="shared" si="368"/>
        <v>161.20000000000002</v>
      </c>
      <c r="BV131" s="16">
        <f t="shared" si="369"/>
        <v>365.75651145644741</v>
      </c>
      <c r="BW131" s="16" t="str">
        <f>IF(BX131&gt;0, "true", "false")</f>
        <v>true</v>
      </c>
      <c r="BX131" s="16">
        <f>AL131</f>
        <v>0.495</v>
      </c>
      <c r="BY131" s="16">
        <f t="shared" si="370"/>
        <v>57</v>
      </c>
      <c r="BZ131" s="16">
        <f t="shared" si="371"/>
        <v>161.20000000000002</v>
      </c>
      <c r="CA131" s="16">
        <f t="shared" si="372"/>
        <v>365.75651145644741</v>
      </c>
      <c r="CB131" s="16" t="str">
        <f>IF(CC131&gt;0, "true", "false")</f>
        <v>true</v>
      </c>
      <c r="CC131" s="16">
        <f>AL131</f>
        <v>0.495</v>
      </c>
      <c r="CD131" s="16">
        <f t="shared" si="373"/>
        <v>57</v>
      </c>
      <c r="CE131" s="16">
        <f t="shared" si="374"/>
        <v>161.20000000000002</v>
      </c>
      <c r="CF131" s="16">
        <f t="shared" si="375"/>
        <v>365.75651145644741</v>
      </c>
      <c r="CG131" s="16" t="str">
        <f>IF(CH131&gt;0, "true", "false")</f>
        <v>true</v>
      </c>
      <c r="CH131" s="16">
        <f>AL131</f>
        <v>0.495</v>
      </c>
      <c r="CI131" s="16">
        <f t="shared" si="376"/>
        <v>57</v>
      </c>
      <c r="CJ131" s="16">
        <f t="shared" si="377"/>
        <v>186</v>
      </c>
      <c r="CK131" s="16">
        <f t="shared" si="378"/>
        <v>365.75651145644741</v>
      </c>
      <c r="CL131" s="16" t="str">
        <f>IF(CM131&gt;0, "true", "false")</f>
        <v>true</v>
      </c>
      <c r="CM131" s="76">
        <f>AP131</f>
        <v>0.49159999999999998</v>
      </c>
      <c r="CN131" s="16">
        <f t="shared" si="379"/>
        <v>57</v>
      </c>
      <c r="CO131" s="16">
        <f t="shared" si="380"/>
        <v>186</v>
      </c>
      <c r="CP131" s="16">
        <f t="shared" si="381"/>
        <v>365.75651145644741</v>
      </c>
      <c r="CQ131" s="16" t="str">
        <f>IF(CR131&gt;0, "true", "false")</f>
        <v>true</v>
      </c>
      <c r="CR131" s="76">
        <f>AP131</f>
        <v>0.49159999999999998</v>
      </c>
      <c r="CS131" s="16">
        <f t="shared" si="382"/>
        <v>57</v>
      </c>
      <c r="CT131" s="16">
        <f t="shared" si="383"/>
        <v>186</v>
      </c>
      <c r="CU131" s="16">
        <f t="shared" si="384"/>
        <v>365.75651145644741</v>
      </c>
      <c r="CV131" s="16" t="str">
        <f>IF(CW131&gt;0, "true", "false")</f>
        <v>true</v>
      </c>
      <c r="CW131" s="76">
        <f>AP131</f>
        <v>0.49159999999999998</v>
      </c>
      <c r="CX131" s="16">
        <f t="shared" si="385"/>
        <v>57</v>
      </c>
      <c r="CY131" s="16">
        <f t="shared" si="386"/>
        <v>186</v>
      </c>
      <c r="CZ131" s="16">
        <f t="shared" si="387"/>
        <v>365.75651145644741</v>
      </c>
      <c r="DA131" s="16" t="str">
        <f>IF(DB131&gt;0, "true", "false")</f>
        <v>true</v>
      </c>
      <c r="DB131" s="76">
        <f>AP131</f>
        <v>0.49159999999999998</v>
      </c>
      <c r="DC131" s="16">
        <f t="shared" si="388"/>
        <v>57</v>
      </c>
      <c r="DD131" s="16">
        <f t="shared" si="389"/>
        <v>246.13297219186219</v>
      </c>
      <c r="DE131" s="16">
        <f t="shared" si="390"/>
        <v>365.75651145644741</v>
      </c>
      <c r="DF131" s="16" t="str">
        <f>IF(DG131&gt;0, "true", "false")</f>
        <v>true</v>
      </c>
      <c r="DG131" s="76">
        <f>AT131</f>
        <v>0.35959999999999998</v>
      </c>
      <c r="DH131" s="16">
        <f t="shared" si="391"/>
        <v>57</v>
      </c>
      <c r="DI131" s="16">
        <f t="shared" si="392"/>
        <v>246.13297219186219</v>
      </c>
      <c r="DJ131" s="16">
        <f t="shared" si="393"/>
        <v>365.75651145644741</v>
      </c>
      <c r="DK131" s="16" t="str">
        <f>IF(DL131&gt;0, "true", "false")</f>
        <v>true</v>
      </c>
      <c r="DL131" s="76">
        <f>AT131</f>
        <v>0.35959999999999998</v>
      </c>
      <c r="DM131" s="16">
        <f t="shared" si="394"/>
        <v>57</v>
      </c>
      <c r="DN131" s="16">
        <f t="shared" si="395"/>
        <v>246.13297219186219</v>
      </c>
      <c r="DO131" s="16">
        <f t="shared" si="396"/>
        <v>365.75651145644741</v>
      </c>
      <c r="DP131" s="16" t="str">
        <f>IF(DQ131&gt;0, "true", "false")</f>
        <v>true</v>
      </c>
      <c r="DQ131" s="76">
        <f>AT131</f>
        <v>0.35959999999999998</v>
      </c>
      <c r="DR131" s="16">
        <f t="shared" si="397"/>
        <v>57</v>
      </c>
      <c r="DS131" s="16">
        <f t="shared" si="398"/>
        <v>246.13297219186219</v>
      </c>
      <c r="DT131" s="16">
        <f t="shared" si="399"/>
        <v>365.75651145644741</v>
      </c>
      <c r="DU131" s="16" t="str">
        <f>IF(DV131&gt;0, "true", "false")</f>
        <v>true</v>
      </c>
      <c r="DV131" s="76">
        <f>AT131</f>
        <v>0.35959999999999998</v>
      </c>
    </row>
    <row r="132" spans="27:126" x14ac:dyDescent="0.35">
      <c r="AA132" s="74" t="s">
        <v>114</v>
      </c>
      <c r="AB132" s="73" t="str">
        <f t="shared" si="351"/>
        <v>-</v>
      </c>
      <c r="AC132" s="47" t="s">
        <v>12</v>
      </c>
      <c r="AD132" s="47" t="s">
        <v>2</v>
      </c>
      <c r="AE132" s="16"/>
      <c r="AF132" s="16"/>
      <c r="AG132" s="16" t="str">
        <f t="shared" ref="AG132:AG137" si="400">IF(MAX(AV13,BA13,BF13,BK13,BP13,BU13,BZ13,CE13,CJ13,CO13,CT13,CY13,DD13,DI13,DN13,DS13)=0,"N/A",MAX(AV13,BA13,BF13,BK13,BP13,BU13,BZ13,CE13,CJ13,CO13,CT13,CY13,DD13,DI13,DN13,DS13))</f>
        <v>N/A</v>
      </c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 t="str">
        <f t="shared" si="352"/>
        <v>N/A</v>
      </c>
      <c r="AV132" s="16" t="str">
        <f t="shared" si="353"/>
        <v>N/A</v>
      </c>
      <c r="AW132" s="16" t="str">
        <f t="shared" si="354"/>
        <v>N/A</v>
      </c>
      <c r="AX132" s="16"/>
      <c r="AY132" s="16"/>
      <c r="AZ132" s="16" t="str">
        <f t="shared" si="355"/>
        <v>N/A</v>
      </c>
      <c r="BA132" s="16" t="str">
        <f t="shared" si="356"/>
        <v>N/A</v>
      </c>
      <c r="BB132" s="16" t="str">
        <f t="shared" si="357"/>
        <v>N/A</v>
      </c>
      <c r="BC132" s="16"/>
      <c r="BD132" s="16"/>
      <c r="BE132" s="16" t="str">
        <f t="shared" si="358"/>
        <v>N/A</v>
      </c>
      <c r="BF132" s="16" t="str">
        <f t="shared" si="359"/>
        <v>N/A</v>
      </c>
      <c r="BG132" s="16" t="str">
        <f t="shared" si="360"/>
        <v>N/A</v>
      </c>
      <c r="BH132" s="16"/>
      <c r="BI132" s="16"/>
      <c r="BJ132" s="16" t="str">
        <f t="shared" si="361"/>
        <v>N/A</v>
      </c>
      <c r="BK132" s="16" t="str">
        <f t="shared" si="362"/>
        <v>N/A</v>
      </c>
      <c r="BL132" s="16" t="str">
        <f t="shared" si="363"/>
        <v>N/A</v>
      </c>
      <c r="BM132" s="16"/>
      <c r="BN132" s="16"/>
      <c r="BO132" s="16" t="str">
        <f t="shared" si="364"/>
        <v>N/A</v>
      </c>
      <c r="BP132" s="16" t="str">
        <f t="shared" si="365"/>
        <v>N/A</v>
      </c>
      <c r="BQ132" s="16" t="str">
        <f t="shared" si="366"/>
        <v>N/A</v>
      </c>
      <c r="BR132" s="16"/>
      <c r="BS132" s="16"/>
      <c r="BT132" s="16" t="str">
        <f t="shared" si="367"/>
        <v>N/A</v>
      </c>
      <c r="BU132" s="16" t="str">
        <f t="shared" si="368"/>
        <v>N/A</v>
      </c>
      <c r="BV132" s="16" t="str">
        <f t="shared" si="369"/>
        <v>N/A</v>
      </c>
      <c r="BW132" s="16"/>
      <c r="BX132" s="16"/>
      <c r="BY132" s="16" t="str">
        <f t="shared" si="370"/>
        <v>N/A</v>
      </c>
      <c r="BZ132" s="16" t="str">
        <f t="shared" si="371"/>
        <v>N/A</v>
      </c>
      <c r="CA132" s="16" t="str">
        <f t="shared" si="372"/>
        <v>N/A</v>
      </c>
      <c r="CB132" s="16"/>
      <c r="CC132" s="16"/>
      <c r="CD132" s="16" t="str">
        <f t="shared" si="373"/>
        <v>N/A</v>
      </c>
      <c r="CE132" s="16" t="str">
        <f t="shared" si="374"/>
        <v>N/A</v>
      </c>
      <c r="CF132" s="16" t="str">
        <f t="shared" si="375"/>
        <v>N/A</v>
      </c>
      <c r="CG132" s="16"/>
      <c r="CH132" s="16"/>
      <c r="CI132" s="16" t="str">
        <f t="shared" si="376"/>
        <v>N/A</v>
      </c>
      <c r="CJ132" s="16" t="str">
        <f t="shared" si="377"/>
        <v>N/A</v>
      </c>
      <c r="CK132" s="16" t="str">
        <f t="shared" si="378"/>
        <v>N/A</v>
      </c>
      <c r="CL132" s="16"/>
      <c r="CM132" s="16"/>
      <c r="CN132" s="16" t="str">
        <f t="shared" si="379"/>
        <v>N/A</v>
      </c>
      <c r="CO132" s="16" t="str">
        <f t="shared" si="380"/>
        <v>N/A</v>
      </c>
      <c r="CP132" s="16" t="str">
        <f t="shared" si="381"/>
        <v>N/A</v>
      </c>
      <c r="CQ132" s="16"/>
      <c r="CR132" s="16"/>
      <c r="CS132" s="16" t="str">
        <f t="shared" si="382"/>
        <v>N/A</v>
      </c>
      <c r="CT132" s="16" t="str">
        <f t="shared" si="383"/>
        <v>N/A</v>
      </c>
      <c r="CU132" s="16" t="str">
        <f t="shared" si="384"/>
        <v>N/A</v>
      </c>
      <c r="CV132" s="16"/>
      <c r="CW132" s="16"/>
      <c r="CX132" s="16" t="str">
        <f t="shared" si="385"/>
        <v>N/A</v>
      </c>
      <c r="CY132" s="16" t="str">
        <f t="shared" si="386"/>
        <v>N/A</v>
      </c>
      <c r="CZ132" s="16" t="str">
        <f t="shared" si="387"/>
        <v>N/A</v>
      </c>
      <c r="DA132" s="16"/>
      <c r="DB132" s="16"/>
      <c r="DC132" s="16" t="str">
        <f t="shared" si="388"/>
        <v>N/A</v>
      </c>
      <c r="DD132" s="16" t="str">
        <f t="shared" si="389"/>
        <v>N/A</v>
      </c>
      <c r="DE132" s="16" t="str">
        <f t="shared" si="390"/>
        <v>N/A</v>
      </c>
      <c r="DF132" s="16"/>
      <c r="DG132" s="16"/>
      <c r="DH132" s="16" t="str">
        <f t="shared" si="391"/>
        <v>N/A</v>
      </c>
      <c r="DI132" s="16" t="str">
        <f t="shared" si="392"/>
        <v>N/A</v>
      </c>
      <c r="DJ132" s="16" t="str">
        <f t="shared" si="393"/>
        <v>N/A</v>
      </c>
      <c r="DK132" s="16"/>
      <c r="DL132" s="16"/>
      <c r="DM132" s="16" t="str">
        <f t="shared" si="394"/>
        <v>N/A</v>
      </c>
      <c r="DN132" s="16" t="str">
        <f t="shared" si="395"/>
        <v>N/A</v>
      </c>
      <c r="DO132" s="16" t="str">
        <f t="shared" si="396"/>
        <v>N/A</v>
      </c>
      <c r="DP132" s="16"/>
      <c r="DQ132" s="16"/>
      <c r="DR132" s="16" t="str">
        <f t="shared" si="397"/>
        <v>N/A</v>
      </c>
      <c r="DS132" s="16" t="str">
        <f t="shared" si="398"/>
        <v>N/A</v>
      </c>
      <c r="DT132" s="16" t="str">
        <f t="shared" si="399"/>
        <v>N/A</v>
      </c>
      <c r="DU132" s="16"/>
      <c r="DV132" s="16"/>
    </row>
    <row r="133" spans="27:126" x14ac:dyDescent="0.35">
      <c r="AA133" s="74" t="s">
        <v>114</v>
      </c>
      <c r="AB133" s="73" t="str">
        <f t="shared" si="351"/>
        <v>-</v>
      </c>
      <c r="AC133" s="47" t="s">
        <v>13</v>
      </c>
      <c r="AD133" s="47" t="s">
        <v>2</v>
      </c>
      <c r="AE133" s="16"/>
      <c r="AF133" s="16"/>
      <c r="AG133" s="16" t="str">
        <f t="shared" si="400"/>
        <v>N/A</v>
      </c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 t="str">
        <f t="shared" si="352"/>
        <v>N/A</v>
      </c>
      <c r="AV133" s="16" t="str">
        <f t="shared" si="353"/>
        <v>N/A</v>
      </c>
      <c r="AW133" s="16" t="str">
        <f t="shared" si="354"/>
        <v>N/A</v>
      </c>
      <c r="AX133" s="16"/>
      <c r="AY133" s="16"/>
      <c r="AZ133" s="16" t="str">
        <f t="shared" si="355"/>
        <v>N/A</v>
      </c>
      <c r="BA133" s="16" t="str">
        <f t="shared" si="356"/>
        <v>N/A</v>
      </c>
      <c r="BB133" s="16" t="str">
        <f t="shared" si="357"/>
        <v>N/A</v>
      </c>
      <c r="BC133" s="16"/>
      <c r="BD133" s="16"/>
      <c r="BE133" s="16" t="str">
        <f t="shared" si="358"/>
        <v>N/A</v>
      </c>
      <c r="BF133" s="16" t="str">
        <f t="shared" si="359"/>
        <v>N/A</v>
      </c>
      <c r="BG133" s="16" t="str">
        <f t="shared" si="360"/>
        <v>N/A</v>
      </c>
      <c r="BH133" s="16"/>
      <c r="BI133" s="16"/>
      <c r="BJ133" s="16" t="str">
        <f t="shared" si="361"/>
        <v>N/A</v>
      </c>
      <c r="BK133" s="16" t="str">
        <f t="shared" si="362"/>
        <v>N/A</v>
      </c>
      <c r="BL133" s="16" t="str">
        <f t="shared" si="363"/>
        <v>N/A</v>
      </c>
      <c r="BM133" s="16"/>
      <c r="BN133" s="16"/>
      <c r="BO133" s="16" t="str">
        <f t="shared" si="364"/>
        <v>N/A</v>
      </c>
      <c r="BP133" s="16" t="str">
        <f t="shared" si="365"/>
        <v>N/A</v>
      </c>
      <c r="BQ133" s="16" t="str">
        <f t="shared" si="366"/>
        <v>N/A</v>
      </c>
      <c r="BR133" s="16"/>
      <c r="BS133" s="16"/>
      <c r="BT133" s="16" t="str">
        <f t="shared" si="367"/>
        <v>N/A</v>
      </c>
      <c r="BU133" s="16" t="str">
        <f t="shared" si="368"/>
        <v>N/A</v>
      </c>
      <c r="BV133" s="16" t="str">
        <f t="shared" si="369"/>
        <v>N/A</v>
      </c>
      <c r="BW133" s="16"/>
      <c r="BX133" s="16"/>
      <c r="BY133" s="16" t="str">
        <f t="shared" si="370"/>
        <v>N/A</v>
      </c>
      <c r="BZ133" s="16" t="str">
        <f t="shared" si="371"/>
        <v>N/A</v>
      </c>
      <c r="CA133" s="16" t="str">
        <f t="shared" si="372"/>
        <v>N/A</v>
      </c>
      <c r="CB133" s="16"/>
      <c r="CC133" s="16"/>
      <c r="CD133" s="16" t="str">
        <f t="shared" si="373"/>
        <v>N/A</v>
      </c>
      <c r="CE133" s="16" t="str">
        <f t="shared" si="374"/>
        <v>N/A</v>
      </c>
      <c r="CF133" s="16" t="str">
        <f t="shared" si="375"/>
        <v>N/A</v>
      </c>
      <c r="CG133" s="16"/>
      <c r="CH133" s="16"/>
      <c r="CI133" s="16" t="str">
        <f t="shared" si="376"/>
        <v>N/A</v>
      </c>
      <c r="CJ133" s="16" t="str">
        <f t="shared" si="377"/>
        <v>N/A</v>
      </c>
      <c r="CK133" s="16" t="str">
        <f t="shared" si="378"/>
        <v>N/A</v>
      </c>
      <c r="CL133" s="16"/>
      <c r="CM133" s="16"/>
      <c r="CN133" s="16" t="str">
        <f t="shared" si="379"/>
        <v>N/A</v>
      </c>
      <c r="CO133" s="16" t="str">
        <f t="shared" si="380"/>
        <v>N/A</v>
      </c>
      <c r="CP133" s="16" t="str">
        <f t="shared" si="381"/>
        <v>N/A</v>
      </c>
      <c r="CQ133" s="16"/>
      <c r="CR133" s="16"/>
      <c r="CS133" s="16" t="str">
        <f t="shared" si="382"/>
        <v>N/A</v>
      </c>
      <c r="CT133" s="16" t="str">
        <f t="shared" si="383"/>
        <v>N/A</v>
      </c>
      <c r="CU133" s="16" t="str">
        <f t="shared" si="384"/>
        <v>N/A</v>
      </c>
      <c r="CV133" s="16"/>
      <c r="CW133" s="16"/>
      <c r="CX133" s="16" t="str">
        <f t="shared" si="385"/>
        <v>N/A</v>
      </c>
      <c r="CY133" s="16" t="str">
        <f t="shared" si="386"/>
        <v>N/A</v>
      </c>
      <c r="CZ133" s="16" t="str">
        <f t="shared" si="387"/>
        <v>N/A</v>
      </c>
      <c r="DA133" s="16"/>
      <c r="DB133" s="16"/>
      <c r="DC133" s="16" t="str">
        <f t="shared" si="388"/>
        <v>N/A</v>
      </c>
      <c r="DD133" s="16" t="str">
        <f t="shared" si="389"/>
        <v>N/A</v>
      </c>
      <c r="DE133" s="16" t="str">
        <f t="shared" si="390"/>
        <v>N/A</v>
      </c>
      <c r="DF133" s="16"/>
      <c r="DG133" s="16"/>
      <c r="DH133" s="16" t="str">
        <f t="shared" si="391"/>
        <v>N/A</v>
      </c>
      <c r="DI133" s="16" t="str">
        <f t="shared" si="392"/>
        <v>N/A</v>
      </c>
      <c r="DJ133" s="16" t="str">
        <f t="shared" si="393"/>
        <v>N/A</v>
      </c>
      <c r="DK133" s="16"/>
      <c r="DL133" s="16"/>
      <c r="DM133" s="16" t="str">
        <f t="shared" si="394"/>
        <v>N/A</v>
      </c>
      <c r="DN133" s="16" t="str">
        <f t="shared" si="395"/>
        <v>N/A</v>
      </c>
      <c r="DO133" s="16" t="str">
        <f t="shared" si="396"/>
        <v>N/A</v>
      </c>
      <c r="DP133" s="16"/>
      <c r="DQ133" s="16"/>
      <c r="DR133" s="16" t="str">
        <f t="shared" si="397"/>
        <v>N/A</v>
      </c>
      <c r="DS133" s="16" t="str">
        <f t="shared" si="398"/>
        <v>N/A</v>
      </c>
      <c r="DT133" s="16" t="str">
        <f t="shared" si="399"/>
        <v>N/A</v>
      </c>
      <c r="DU133" s="16"/>
      <c r="DV133" s="16"/>
    </row>
    <row r="134" spans="27:126" x14ac:dyDescent="0.35">
      <c r="AA134" s="74" t="s">
        <v>114</v>
      </c>
      <c r="AB134" s="73" t="str">
        <f t="shared" si="351"/>
        <v>-</v>
      </c>
      <c r="AC134" s="47" t="s">
        <v>14</v>
      </c>
      <c r="AD134" s="47" t="s">
        <v>2</v>
      </c>
      <c r="AE134" s="16"/>
      <c r="AF134" s="16"/>
      <c r="AG134" s="16" t="str">
        <f t="shared" si="400"/>
        <v>N/A</v>
      </c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 t="str">
        <f t="shared" si="352"/>
        <v>N/A</v>
      </c>
      <c r="AV134" s="16" t="str">
        <f t="shared" si="353"/>
        <v>N/A</v>
      </c>
      <c r="AW134" s="16" t="str">
        <f t="shared" si="354"/>
        <v>N/A</v>
      </c>
      <c r="AX134" s="16"/>
      <c r="AY134" s="16"/>
      <c r="AZ134" s="16" t="str">
        <f t="shared" si="355"/>
        <v>N/A</v>
      </c>
      <c r="BA134" s="16" t="str">
        <f t="shared" si="356"/>
        <v>N/A</v>
      </c>
      <c r="BB134" s="16" t="str">
        <f t="shared" si="357"/>
        <v>N/A</v>
      </c>
      <c r="BC134" s="16"/>
      <c r="BD134" s="16"/>
      <c r="BE134" s="16" t="str">
        <f t="shared" si="358"/>
        <v>N/A</v>
      </c>
      <c r="BF134" s="16" t="str">
        <f t="shared" si="359"/>
        <v>N/A</v>
      </c>
      <c r="BG134" s="16" t="str">
        <f t="shared" si="360"/>
        <v>N/A</v>
      </c>
      <c r="BH134" s="16"/>
      <c r="BI134" s="16"/>
      <c r="BJ134" s="16" t="str">
        <f t="shared" si="361"/>
        <v>N/A</v>
      </c>
      <c r="BK134" s="16" t="str">
        <f t="shared" si="362"/>
        <v>N/A</v>
      </c>
      <c r="BL134" s="16" t="str">
        <f t="shared" si="363"/>
        <v>N/A</v>
      </c>
      <c r="BM134" s="16"/>
      <c r="BN134" s="16"/>
      <c r="BO134" s="16" t="str">
        <f t="shared" si="364"/>
        <v>N/A</v>
      </c>
      <c r="BP134" s="16" t="str">
        <f t="shared" si="365"/>
        <v>N/A</v>
      </c>
      <c r="BQ134" s="16" t="str">
        <f t="shared" si="366"/>
        <v>N/A</v>
      </c>
      <c r="BR134" s="16"/>
      <c r="BS134" s="16"/>
      <c r="BT134" s="16" t="str">
        <f t="shared" si="367"/>
        <v>N/A</v>
      </c>
      <c r="BU134" s="16" t="str">
        <f t="shared" si="368"/>
        <v>N/A</v>
      </c>
      <c r="BV134" s="16" t="str">
        <f t="shared" si="369"/>
        <v>N/A</v>
      </c>
      <c r="BW134" s="16"/>
      <c r="BX134" s="16"/>
      <c r="BY134" s="16" t="str">
        <f t="shared" si="370"/>
        <v>N/A</v>
      </c>
      <c r="BZ134" s="16" t="str">
        <f t="shared" si="371"/>
        <v>N/A</v>
      </c>
      <c r="CA134" s="16" t="str">
        <f t="shared" si="372"/>
        <v>N/A</v>
      </c>
      <c r="CB134" s="16"/>
      <c r="CC134" s="16"/>
      <c r="CD134" s="16" t="str">
        <f t="shared" si="373"/>
        <v>N/A</v>
      </c>
      <c r="CE134" s="16" t="str">
        <f t="shared" si="374"/>
        <v>N/A</v>
      </c>
      <c r="CF134" s="16" t="str">
        <f t="shared" si="375"/>
        <v>N/A</v>
      </c>
      <c r="CG134" s="16"/>
      <c r="CH134" s="16"/>
      <c r="CI134" s="16" t="str">
        <f t="shared" si="376"/>
        <v>N/A</v>
      </c>
      <c r="CJ134" s="16" t="str">
        <f t="shared" si="377"/>
        <v>N/A</v>
      </c>
      <c r="CK134" s="16" t="str">
        <f t="shared" si="378"/>
        <v>N/A</v>
      </c>
      <c r="CL134" s="16"/>
      <c r="CM134" s="16"/>
      <c r="CN134" s="16" t="str">
        <f t="shared" si="379"/>
        <v>N/A</v>
      </c>
      <c r="CO134" s="16" t="str">
        <f t="shared" si="380"/>
        <v>N/A</v>
      </c>
      <c r="CP134" s="16" t="str">
        <f t="shared" si="381"/>
        <v>N/A</v>
      </c>
      <c r="CQ134" s="16"/>
      <c r="CR134" s="16"/>
      <c r="CS134" s="16" t="str">
        <f t="shared" si="382"/>
        <v>N/A</v>
      </c>
      <c r="CT134" s="16" t="str">
        <f t="shared" si="383"/>
        <v>N/A</v>
      </c>
      <c r="CU134" s="16" t="str">
        <f t="shared" si="384"/>
        <v>N/A</v>
      </c>
      <c r="CV134" s="16"/>
      <c r="CW134" s="16"/>
      <c r="CX134" s="16" t="str">
        <f t="shared" si="385"/>
        <v>N/A</v>
      </c>
      <c r="CY134" s="16" t="str">
        <f t="shared" si="386"/>
        <v>N/A</v>
      </c>
      <c r="CZ134" s="16" t="str">
        <f t="shared" si="387"/>
        <v>N/A</v>
      </c>
      <c r="DA134" s="16"/>
      <c r="DB134" s="16"/>
      <c r="DC134" s="16" t="str">
        <f t="shared" si="388"/>
        <v>N/A</v>
      </c>
      <c r="DD134" s="16" t="str">
        <f t="shared" si="389"/>
        <v>N/A</v>
      </c>
      <c r="DE134" s="16" t="str">
        <f t="shared" si="390"/>
        <v>N/A</v>
      </c>
      <c r="DF134" s="16"/>
      <c r="DG134" s="16"/>
      <c r="DH134" s="16" t="str">
        <f t="shared" si="391"/>
        <v>N/A</v>
      </c>
      <c r="DI134" s="16" t="str">
        <f t="shared" si="392"/>
        <v>N/A</v>
      </c>
      <c r="DJ134" s="16" t="str">
        <f t="shared" si="393"/>
        <v>N/A</v>
      </c>
      <c r="DK134" s="16"/>
      <c r="DL134" s="16"/>
      <c r="DM134" s="16" t="str">
        <f t="shared" si="394"/>
        <v>N/A</v>
      </c>
      <c r="DN134" s="16" t="str">
        <f t="shared" si="395"/>
        <v>N/A</v>
      </c>
      <c r="DO134" s="16" t="str">
        <f t="shared" si="396"/>
        <v>N/A</v>
      </c>
      <c r="DP134" s="16"/>
      <c r="DQ134" s="16"/>
      <c r="DR134" s="16" t="str">
        <f t="shared" si="397"/>
        <v>N/A</v>
      </c>
      <c r="DS134" s="16" t="str">
        <f t="shared" si="398"/>
        <v>N/A</v>
      </c>
      <c r="DT134" s="16" t="str">
        <f t="shared" si="399"/>
        <v>N/A</v>
      </c>
      <c r="DU134" s="16"/>
      <c r="DV134" s="16"/>
    </row>
    <row r="135" spans="27:126" x14ac:dyDescent="0.35">
      <c r="AA135" s="74" t="s">
        <v>114</v>
      </c>
      <c r="AB135" s="73" t="str">
        <f t="shared" si="351"/>
        <v>-</v>
      </c>
      <c r="AC135" s="47" t="s">
        <v>15</v>
      </c>
      <c r="AD135" s="47" t="s">
        <v>2</v>
      </c>
      <c r="AE135" s="16"/>
      <c r="AF135" s="16"/>
      <c r="AG135" s="16" t="str">
        <f t="shared" si="400"/>
        <v>N/A</v>
      </c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 t="str">
        <f t="shared" si="352"/>
        <v>N/A</v>
      </c>
      <c r="AV135" s="16" t="str">
        <f t="shared" si="353"/>
        <v>N/A</v>
      </c>
      <c r="AW135" s="16" t="str">
        <f t="shared" si="354"/>
        <v>N/A</v>
      </c>
      <c r="AX135" s="16"/>
      <c r="AY135" s="16"/>
      <c r="AZ135" s="16" t="str">
        <f t="shared" si="355"/>
        <v>N/A</v>
      </c>
      <c r="BA135" s="16" t="str">
        <f t="shared" si="356"/>
        <v>N/A</v>
      </c>
      <c r="BB135" s="16" t="str">
        <f t="shared" si="357"/>
        <v>N/A</v>
      </c>
      <c r="BC135" s="16"/>
      <c r="BD135" s="16"/>
      <c r="BE135" s="16" t="str">
        <f t="shared" si="358"/>
        <v>N/A</v>
      </c>
      <c r="BF135" s="16" t="str">
        <f t="shared" si="359"/>
        <v>N/A</v>
      </c>
      <c r="BG135" s="16" t="str">
        <f t="shared" si="360"/>
        <v>N/A</v>
      </c>
      <c r="BH135" s="16"/>
      <c r="BI135" s="16"/>
      <c r="BJ135" s="16" t="str">
        <f t="shared" si="361"/>
        <v>N/A</v>
      </c>
      <c r="BK135" s="16" t="str">
        <f t="shared" si="362"/>
        <v>N/A</v>
      </c>
      <c r="BL135" s="16" t="str">
        <f t="shared" si="363"/>
        <v>N/A</v>
      </c>
      <c r="BM135" s="16"/>
      <c r="BN135" s="16"/>
      <c r="BO135" s="16" t="str">
        <f t="shared" si="364"/>
        <v>N/A</v>
      </c>
      <c r="BP135" s="16" t="str">
        <f t="shared" si="365"/>
        <v>N/A</v>
      </c>
      <c r="BQ135" s="16" t="str">
        <f t="shared" si="366"/>
        <v>N/A</v>
      </c>
      <c r="BR135" s="16"/>
      <c r="BS135" s="16"/>
      <c r="BT135" s="16" t="str">
        <f t="shared" si="367"/>
        <v>N/A</v>
      </c>
      <c r="BU135" s="16" t="str">
        <f t="shared" si="368"/>
        <v>N/A</v>
      </c>
      <c r="BV135" s="16" t="str">
        <f t="shared" si="369"/>
        <v>N/A</v>
      </c>
      <c r="BW135" s="16"/>
      <c r="BX135" s="16"/>
      <c r="BY135" s="16" t="str">
        <f t="shared" si="370"/>
        <v>N/A</v>
      </c>
      <c r="BZ135" s="16" t="str">
        <f t="shared" si="371"/>
        <v>N/A</v>
      </c>
      <c r="CA135" s="16" t="str">
        <f t="shared" si="372"/>
        <v>N/A</v>
      </c>
      <c r="CB135" s="16"/>
      <c r="CC135" s="16"/>
      <c r="CD135" s="16" t="str">
        <f t="shared" si="373"/>
        <v>N/A</v>
      </c>
      <c r="CE135" s="16" t="str">
        <f t="shared" si="374"/>
        <v>N/A</v>
      </c>
      <c r="CF135" s="16" t="str">
        <f t="shared" si="375"/>
        <v>N/A</v>
      </c>
      <c r="CG135" s="16"/>
      <c r="CH135" s="16"/>
      <c r="CI135" s="16" t="str">
        <f t="shared" si="376"/>
        <v>N/A</v>
      </c>
      <c r="CJ135" s="16" t="str">
        <f t="shared" si="377"/>
        <v>N/A</v>
      </c>
      <c r="CK135" s="16" t="str">
        <f t="shared" si="378"/>
        <v>N/A</v>
      </c>
      <c r="CL135" s="16"/>
      <c r="CM135" s="16"/>
      <c r="CN135" s="16" t="str">
        <f t="shared" si="379"/>
        <v>N/A</v>
      </c>
      <c r="CO135" s="16" t="str">
        <f t="shared" si="380"/>
        <v>N/A</v>
      </c>
      <c r="CP135" s="16" t="str">
        <f t="shared" si="381"/>
        <v>N/A</v>
      </c>
      <c r="CQ135" s="16"/>
      <c r="CR135" s="16"/>
      <c r="CS135" s="16" t="str">
        <f t="shared" si="382"/>
        <v>N/A</v>
      </c>
      <c r="CT135" s="16" t="str">
        <f t="shared" si="383"/>
        <v>N/A</v>
      </c>
      <c r="CU135" s="16" t="str">
        <f t="shared" si="384"/>
        <v>N/A</v>
      </c>
      <c r="CV135" s="16"/>
      <c r="CW135" s="16"/>
      <c r="CX135" s="16" t="str">
        <f t="shared" si="385"/>
        <v>N/A</v>
      </c>
      <c r="CY135" s="16" t="str">
        <f t="shared" si="386"/>
        <v>N/A</v>
      </c>
      <c r="CZ135" s="16" t="str">
        <f t="shared" si="387"/>
        <v>N/A</v>
      </c>
      <c r="DA135" s="16"/>
      <c r="DB135" s="16"/>
      <c r="DC135" s="16" t="str">
        <f t="shared" si="388"/>
        <v>N/A</v>
      </c>
      <c r="DD135" s="16" t="str">
        <f t="shared" si="389"/>
        <v>N/A</v>
      </c>
      <c r="DE135" s="16" t="str">
        <f t="shared" si="390"/>
        <v>N/A</v>
      </c>
      <c r="DF135" s="16"/>
      <c r="DG135" s="16"/>
      <c r="DH135" s="16" t="str">
        <f t="shared" si="391"/>
        <v>N/A</v>
      </c>
      <c r="DI135" s="16" t="str">
        <f t="shared" si="392"/>
        <v>N/A</v>
      </c>
      <c r="DJ135" s="16" t="str">
        <f t="shared" si="393"/>
        <v>N/A</v>
      </c>
      <c r="DK135" s="16"/>
      <c r="DL135" s="16"/>
      <c r="DM135" s="16" t="str">
        <f t="shared" si="394"/>
        <v>N/A</v>
      </c>
      <c r="DN135" s="16" t="str">
        <f t="shared" si="395"/>
        <v>N/A</v>
      </c>
      <c r="DO135" s="16" t="str">
        <f t="shared" si="396"/>
        <v>N/A</v>
      </c>
      <c r="DP135" s="16"/>
      <c r="DQ135" s="16"/>
      <c r="DR135" s="16" t="str">
        <f t="shared" si="397"/>
        <v>N/A</v>
      </c>
      <c r="DS135" s="16" t="str">
        <f t="shared" si="398"/>
        <v>N/A</v>
      </c>
      <c r="DT135" s="16" t="str">
        <f t="shared" si="399"/>
        <v>N/A</v>
      </c>
      <c r="DU135" s="16"/>
      <c r="DV135" s="16"/>
    </row>
    <row r="136" spans="27:126" x14ac:dyDescent="0.35">
      <c r="AA136" s="74" t="s">
        <v>114</v>
      </c>
      <c r="AB136" s="73" t="str">
        <f t="shared" si="351"/>
        <v>-</v>
      </c>
      <c r="AC136" s="47" t="s">
        <v>16</v>
      </c>
      <c r="AD136" s="47" t="s">
        <v>2</v>
      </c>
      <c r="AE136" s="16"/>
      <c r="AF136" s="16"/>
      <c r="AG136" s="16" t="str">
        <f t="shared" si="400"/>
        <v>N/A</v>
      </c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 t="str">
        <f t="shared" si="352"/>
        <v>N/A</v>
      </c>
      <c r="AV136" s="16" t="str">
        <f t="shared" si="353"/>
        <v>N/A</v>
      </c>
      <c r="AW136" s="16" t="str">
        <f t="shared" si="354"/>
        <v>N/A</v>
      </c>
      <c r="AX136" s="16"/>
      <c r="AY136" s="16"/>
      <c r="AZ136" s="16" t="str">
        <f t="shared" si="355"/>
        <v>N/A</v>
      </c>
      <c r="BA136" s="16" t="str">
        <f t="shared" si="356"/>
        <v>N/A</v>
      </c>
      <c r="BB136" s="16" t="str">
        <f t="shared" si="357"/>
        <v>N/A</v>
      </c>
      <c r="BC136" s="16"/>
      <c r="BD136" s="16"/>
      <c r="BE136" s="16" t="str">
        <f t="shared" si="358"/>
        <v>N/A</v>
      </c>
      <c r="BF136" s="16" t="str">
        <f t="shared" si="359"/>
        <v>N/A</v>
      </c>
      <c r="BG136" s="16" t="str">
        <f t="shared" si="360"/>
        <v>N/A</v>
      </c>
      <c r="BH136" s="16"/>
      <c r="BI136" s="16"/>
      <c r="BJ136" s="16" t="str">
        <f t="shared" si="361"/>
        <v>N/A</v>
      </c>
      <c r="BK136" s="16" t="str">
        <f t="shared" si="362"/>
        <v>N/A</v>
      </c>
      <c r="BL136" s="16" t="str">
        <f t="shared" si="363"/>
        <v>N/A</v>
      </c>
      <c r="BM136" s="16"/>
      <c r="BN136" s="16"/>
      <c r="BO136" s="16" t="str">
        <f t="shared" si="364"/>
        <v>N/A</v>
      </c>
      <c r="BP136" s="16" t="str">
        <f t="shared" si="365"/>
        <v>N/A</v>
      </c>
      <c r="BQ136" s="16" t="str">
        <f t="shared" si="366"/>
        <v>N/A</v>
      </c>
      <c r="BR136" s="16"/>
      <c r="BS136" s="16"/>
      <c r="BT136" s="16" t="str">
        <f t="shared" si="367"/>
        <v>N/A</v>
      </c>
      <c r="BU136" s="16" t="str">
        <f t="shared" si="368"/>
        <v>N/A</v>
      </c>
      <c r="BV136" s="16" t="str">
        <f t="shared" si="369"/>
        <v>N/A</v>
      </c>
      <c r="BW136" s="16"/>
      <c r="BX136" s="16"/>
      <c r="BY136" s="16" t="str">
        <f t="shared" si="370"/>
        <v>N/A</v>
      </c>
      <c r="BZ136" s="16" t="str">
        <f t="shared" si="371"/>
        <v>N/A</v>
      </c>
      <c r="CA136" s="16" t="str">
        <f t="shared" si="372"/>
        <v>N/A</v>
      </c>
      <c r="CB136" s="16"/>
      <c r="CC136" s="16"/>
      <c r="CD136" s="16" t="str">
        <f t="shared" si="373"/>
        <v>N/A</v>
      </c>
      <c r="CE136" s="16" t="str">
        <f t="shared" si="374"/>
        <v>N/A</v>
      </c>
      <c r="CF136" s="16" t="str">
        <f t="shared" si="375"/>
        <v>N/A</v>
      </c>
      <c r="CG136" s="16"/>
      <c r="CH136" s="16"/>
      <c r="CI136" s="16" t="str">
        <f t="shared" si="376"/>
        <v>N/A</v>
      </c>
      <c r="CJ136" s="16" t="str">
        <f t="shared" si="377"/>
        <v>N/A</v>
      </c>
      <c r="CK136" s="16" t="str">
        <f t="shared" si="378"/>
        <v>N/A</v>
      </c>
      <c r="CL136" s="16"/>
      <c r="CM136" s="16"/>
      <c r="CN136" s="16" t="str">
        <f t="shared" si="379"/>
        <v>N/A</v>
      </c>
      <c r="CO136" s="16" t="str">
        <f t="shared" si="380"/>
        <v>N/A</v>
      </c>
      <c r="CP136" s="16" t="str">
        <f t="shared" si="381"/>
        <v>N/A</v>
      </c>
      <c r="CQ136" s="16"/>
      <c r="CR136" s="16"/>
      <c r="CS136" s="16" t="str">
        <f t="shared" si="382"/>
        <v>N/A</v>
      </c>
      <c r="CT136" s="16" t="str">
        <f t="shared" si="383"/>
        <v>N/A</v>
      </c>
      <c r="CU136" s="16" t="str">
        <f t="shared" si="384"/>
        <v>N/A</v>
      </c>
      <c r="CV136" s="16"/>
      <c r="CW136" s="16"/>
      <c r="CX136" s="16" t="str">
        <f t="shared" si="385"/>
        <v>N/A</v>
      </c>
      <c r="CY136" s="16" t="str">
        <f t="shared" si="386"/>
        <v>N/A</v>
      </c>
      <c r="CZ136" s="16" t="str">
        <f t="shared" si="387"/>
        <v>N/A</v>
      </c>
      <c r="DA136" s="16"/>
      <c r="DB136" s="16"/>
      <c r="DC136" s="16" t="str">
        <f t="shared" si="388"/>
        <v>N/A</v>
      </c>
      <c r="DD136" s="16" t="str">
        <f t="shared" si="389"/>
        <v>N/A</v>
      </c>
      <c r="DE136" s="16" t="str">
        <f t="shared" si="390"/>
        <v>N/A</v>
      </c>
      <c r="DF136" s="16"/>
      <c r="DG136" s="16"/>
      <c r="DH136" s="16" t="str">
        <f t="shared" si="391"/>
        <v>N/A</v>
      </c>
      <c r="DI136" s="16" t="str">
        <f t="shared" si="392"/>
        <v>N/A</v>
      </c>
      <c r="DJ136" s="16" t="str">
        <f t="shared" si="393"/>
        <v>N/A</v>
      </c>
      <c r="DK136" s="16"/>
      <c r="DL136" s="16"/>
      <c r="DM136" s="16" t="str">
        <f t="shared" si="394"/>
        <v>N/A</v>
      </c>
      <c r="DN136" s="16" t="str">
        <f t="shared" si="395"/>
        <v>N/A</v>
      </c>
      <c r="DO136" s="16" t="str">
        <f t="shared" si="396"/>
        <v>N/A</v>
      </c>
      <c r="DP136" s="16"/>
      <c r="DQ136" s="16"/>
      <c r="DR136" s="16" t="str">
        <f t="shared" si="397"/>
        <v>N/A</v>
      </c>
      <c r="DS136" s="16" t="str">
        <f t="shared" si="398"/>
        <v>N/A</v>
      </c>
      <c r="DT136" s="16" t="str">
        <f t="shared" si="399"/>
        <v>N/A</v>
      </c>
      <c r="DU136" s="16"/>
      <c r="DV136" s="16"/>
    </row>
    <row r="137" spans="27:126" ht="15" thickBot="1" x14ac:dyDescent="0.4">
      <c r="AA137" s="74" t="s">
        <v>114</v>
      </c>
      <c r="AB137" s="73" t="str">
        <f t="shared" si="351"/>
        <v>-</v>
      </c>
      <c r="AC137" s="48" t="s">
        <v>17</v>
      </c>
      <c r="AD137" s="48" t="s">
        <v>2</v>
      </c>
      <c r="AE137" s="21"/>
      <c r="AF137" s="21"/>
      <c r="AG137" s="21" t="str">
        <f t="shared" si="400"/>
        <v>N/A</v>
      </c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 t="str">
        <f t="shared" si="352"/>
        <v>N/A</v>
      </c>
      <c r="AV137" s="21" t="str">
        <f t="shared" si="353"/>
        <v>N/A</v>
      </c>
      <c r="AW137" s="21" t="str">
        <f t="shared" si="354"/>
        <v>N/A</v>
      </c>
      <c r="AX137" s="21"/>
      <c r="AY137" s="21"/>
      <c r="AZ137" s="21" t="str">
        <f t="shared" si="355"/>
        <v>N/A</v>
      </c>
      <c r="BA137" s="21" t="str">
        <f t="shared" si="356"/>
        <v>N/A</v>
      </c>
      <c r="BB137" s="21" t="str">
        <f t="shared" si="357"/>
        <v>N/A</v>
      </c>
      <c r="BC137" s="21"/>
      <c r="BD137" s="21"/>
      <c r="BE137" s="21" t="str">
        <f t="shared" si="358"/>
        <v>N/A</v>
      </c>
      <c r="BF137" s="21" t="str">
        <f t="shared" si="359"/>
        <v>N/A</v>
      </c>
      <c r="BG137" s="21" t="str">
        <f t="shared" si="360"/>
        <v>N/A</v>
      </c>
      <c r="BH137" s="21"/>
      <c r="BI137" s="21"/>
      <c r="BJ137" s="21" t="str">
        <f t="shared" si="361"/>
        <v>N/A</v>
      </c>
      <c r="BK137" s="21" t="str">
        <f t="shared" si="362"/>
        <v>N/A</v>
      </c>
      <c r="BL137" s="21" t="str">
        <f t="shared" si="363"/>
        <v>N/A</v>
      </c>
      <c r="BM137" s="21"/>
      <c r="BN137" s="21"/>
      <c r="BO137" s="21" t="str">
        <f t="shared" si="364"/>
        <v>N/A</v>
      </c>
      <c r="BP137" s="21" t="str">
        <f t="shared" si="365"/>
        <v>N/A</v>
      </c>
      <c r="BQ137" s="21" t="str">
        <f t="shared" si="366"/>
        <v>N/A</v>
      </c>
      <c r="BR137" s="21"/>
      <c r="BS137" s="21"/>
      <c r="BT137" s="21" t="str">
        <f t="shared" si="367"/>
        <v>N/A</v>
      </c>
      <c r="BU137" s="21" t="str">
        <f t="shared" si="368"/>
        <v>N/A</v>
      </c>
      <c r="BV137" s="21" t="str">
        <f t="shared" si="369"/>
        <v>N/A</v>
      </c>
      <c r="BW137" s="21"/>
      <c r="BX137" s="21"/>
      <c r="BY137" s="21" t="str">
        <f t="shared" si="370"/>
        <v>N/A</v>
      </c>
      <c r="BZ137" s="21" t="str">
        <f t="shared" si="371"/>
        <v>N/A</v>
      </c>
      <c r="CA137" s="21" t="str">
        <f t="shared" si="372"/>
        <v>N/A</v>
      </c>
      <c r="CB137" s="21"/>
      <c r="CC137" s="21"/>
      <c r="CD137" s="21" t="str">
        <f t="shared" si="373"/>
        <v>N/A</v>
      </c>
      <c r="CE137" s="21" t="str">
        <f t="shared" si="374"/>
        <v>N/A</v>
      </c>
      <c r="CF137" s="21" t="str">
        <f t="shared" si="375"/>
        <v>N/A</v>
      </c>
      <c r="CG137" s="21"/>
      <c r="CH137" s="21"/>
      <c r="CI137" s="21" t="str">
        <f t="shared" si="376"/>
        <v>N/A</v>
      </c>
      <c r="CJ137" s="21" t="str">
        <f t="shared" si="377"/>
        <v>N/A</v>
      </c>
      <c r="CK137" s="21" t="str">
        <f t="shared" si="378"/>
        <v>N/A</v>
      </c>
      <c r="CL137" s="21"/>
      <c r="CM137" s="21"/>
      <c r="CN137" s="21" t="str">
        <f t="shared" si="379"/>
        <v>N/A</v>
      </c>
      <c r="CO137" s="21" t="str">
        <f t="shared" si="380"/>
        <v>N/A</v>
      </c>
      <c r="CP137" s="21" t="str">
        <f t="shared" si="381"/>
        <v>N/A</v>
      </c>
      <c r="CQ137" s="21"/>
      <c r="CR137" s="21"/>
      <c r="CS137" s="21" t="str">
        <f t="shared" si="382"/>
        <v>N/A</v>
      </c>
      <c r="CT137" s="21" t="str">
        <f t="shared" si="383"/>
        <v>N/A</v>
      </c>
      <c r="CU137" s="21" t="str">
        <f t="shared" si="384"/>
        <v>N/A</v>
      </c>
      <c r="CV137" s="21"/>
      <c r="CW137" s="21"/>
      <c r="CX137" s="21" t="str">
        <f t="shared" si="385"/>
        <v>N/A</v>
      </c>
      <c r="CY137" s="21" t="str">
        <f t="shared" si="386"/>
        <v>N/A</v>
      </c>
      <c r="CZ137" s="21" t="str">
        <f t="shared" si="387"/>
        <v>N/A</v>
      </c>
      <c r="DA137" s="21"/>
      <c r="DB137" s="21"/>
      <c r="DC137" s="21" t="str">
        <f t="shared" si="388"/>
        <v>N/A</v>
      </c>
      <c r="DD137" s="21" t="str">
        <f t="shared" si="389"/>
        <v>N/A</v>
      </c>
      <c r="DE137" s="21" t="str">
        <f t="shared" si="390"/>
        <v>N/A</v>
      </c>
      <c r="DF137" s="21"/>
      <c r="DG137" s="21"/>
      <c r="DH137" s="21" t="str">
        <f t="shared" si="391"/>
        <v>N/A</v>
      </c>
      <c r="DI137" s="21" t="str">
        <f t="shared" si="392"/>
        <v>N/A</v>
      </c>
      <c r="DJ137" s="21" t="str">
        <f t="shared" si="393"/>
        <v>N/A</v>
      </c>
      <c r="DK137" s="21"/>
      <c r="DL137" s="21"/>
      <c r="DM137" s="21" t="str">
        <f t="shared" si="394"/>
        <v>N/A</v>
      </c>
      <c r="DN137" s="21" t="str">
        <f t="shared" si="395"/>
        <v>N/A</v>
      </c>
      <c r="DO137" s="21" t="str">
        <f t="shared" si="396"/>
        <v>N/A</v>
      </c>
      <c r="DP137" s="16"/>
      <c r="DQ137" s="16"/>
      <c r="DR137" s="21" t="str">
        <f t="shared" si="397"/>
        <v>N/A</v>
      </c>
      <c r="DS137" s="21" t="str">
        <f t="shared" si="398"/>
        <v>N/A</v>
      </c>
      <c r="DT137" s="21" t="str">
        <f t="shared" si="399"/>
        <v>N/A</v>
      </c>
      <c r="DU137" s="16"/>
      <c r="DV137" s="16"/>
    </row>
    <row r="138" spans="27:126" ht="15" thickBot="1" x14ac:dyDescent="0.4"/>
    <row r="139" spans="27:126" x14ac:dyDescent="0.35">
      <c r="AA139" s="140" t="s">
        <v>83</v>
      </c>
      <c r="AB139" s="141"/>
      <c r="AC139" s="63" t="s">
        <v>24</v>
      </c>
      <c r="AD139" s="45"/>
      <c r="AE139" s="116" t="s">
        <v>80</v>
      </c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69"/>
    </row>
    <row r="140" spans="27:126" x14ac:dyDescent="0.35">
      <c r="AA140" s="142"/>
      <c r="AB140" s="143"/>
      <c r="AC140" s="105" t="s">
        <v>26</v>
      </c>
      <c r="AD140" s="46"/>
      <c r="AE140" s="170" t="s">
        <v>2</v>
      </c>
      <c r="AF140" s="171"/>
      <c r="AG140" s="171"/>
      <c r="AH140" s="171"/>
      <c r="AI140" s="171"/>
      <c r="AJ140" s="171"/>
      <c r="AK140" s="171"/>
      <c r="AL140" s="171"/>
      <c r="AM140" s="171"/>
      <c r="AN140" s="171"/>
      <c r="AO140" s="171"/>
      <c r="AP140" s="171"/>
      <c r="AQ140" s="171"/>
      <c r="AR140" s="171"/>
      <c r="AS140" s="171"/>
      <c r="AT140" s="171"/>
      <c r="AU140" s="171"/>
      <c r="AV140" s="171"/>
      <c r="AW140" s="171"/>
      <c r="AX140" s="171"/>
      <c r="AY140" s="171"/>
      <c r="AZ140" s="171"/>
      <c r="BA140" s="171"/>
      <c r="BB140" s="171"/>
      <c r="BC140" s="171"/>
      <c r="BD140" s="171"/>
      <c r="BE140" s="171"/>
      <c r="BF140" s="171"/>
      <c r="BG140" s="171"/>
      <c r="BH140" s="171"/>
      <c r="BI140" s="171"/>
      <c r="BJ140" s="171"/>
      <c r="BK140" s="171"/>
      <c r="BL140" s="171"/>
      <c r="BM140" s="171"/>
      <c r="BN140" s="171"/>
      <c r="BO140" s="171"/>
      <c r="BP140" s="171"/>
      <c r="BQ140" s="171"/>
      <c r="BR140" s="171"/>
      <c r="BS140" s="171"/>
      <c r="BT140" s="171"/>
      <c r="BU140" s="171"/>
      <c r="BV140" s="171"/>
      <c r="BW140" s="171"/>
      <c r="BX140" s="171"/>
      <c r="BY140" s="171"/>
      <c r="BZ140" s="171"/>
      <c r="CA140" s="171"/>
      <c r="CB140" s="171"/>
      <c r="CC140" s="171"/>
      <c r="CD140" s="171"/>
      <c r="CE140" s="171"/>
      <c r="CF140" s="171"/>
      <c r="CG140" s="171"/>
      <c r="CH140" s="171"/>
      <c r="CI140" s="171"/>
      <c r="CJ140" s="171"/>
      <c r="CK140" s="171"/>
      <c r="CL140" s="171"/>
      <c r="CM140" s="171"/>
      <c r="CN140" s="171"/>
      <c r="CO140" s="171"/>
      <c r="CP140" s="171"/>
      <c r="CQ140" s="171"/>
      <c r="CR140" s="171"/>
      <c r="CS140" s="171"/>
      <c r="CT140" s="171"/>
      <c r="CU140" s="171"/>
      <c r="CV140" s="171"/>
      <c r="CW140" s="171"/>
      <c r="CX140" s="171"/>
      <c r="CY140" s="171"/>
      <c r="CZ140" s="171"/>
      <c r="DA140" s="171"/>
      <c r="DB140" s="171"/>
      <c r="DC140" s="171"/>
      <c r="DD140" s="171"/>
      <c r="DE140" s="171"/>
      <c r="DF140" s="171"/>
      <c r="DG140" s="171"/>
      <c r="DH140" s="171"/>
      <c r="DI140" s="171"/>
      <c r="DJ140" s="171"/>
      <c r="DK140" s="171"/>
      <c r="DL140" s="171"/>
      <c r="DM140" s="171"/>
      <c r="DN140" s="171"/>
      <c r="DO140" s="171"/>
      <c r="DP140" s="171"/>
      <c r="DQ140" s="171"/>
      <c r="DR140" s="171"/>
      <c r="DS140" s="171"/>
      <c r="DT140" s="171"/>
      <c r="DU140" s="171"/>
      <c r="DV140" s="171"/>
    </row>
    <row r="141" spans="27:126" x14ac:dyDescent="0.35">
      <c r="AA141" s="142"/>
      <c r="AB141" s="143"/>
      <c r="AC141" s="105" t="s">
        <v>20</v>
      </c>
      <c r="AD141" s="46"/>
      <c r="AE141" s="131" t="s">
        <v>265</v>
      </c>
      <c r="AF141" s="132"/>
      <c r="AG141" s="132"/>
      <c r="AH141" s="133"/>
      <c r="AI141" s="131" t="s">
        <v>264</v>
      </c>
      <c r="AJ141" s="132"/>
      <c r="AK141" s="132"/>
      <c r="AL141" s="133"/>
      <c r="AM141" s="131" t="s">
        <v>263</v>
      </c>
      <c r="AN141" s="132"/>
      <c r="AO141" s="132"/>
      <c r="AP141" s="133"/>
      <c r="AQ141" s="131" t="s">
        <v>262</v>
      </c>
      <c r="AR141" s="132"/>
      <c r="AS141" s="132"/>
      <c r="AT141" s="133"/>
      <c r="AU141" s="131" t="s">
        <v>27</v>
      </c>
      <c r="AV141" s="132"/>
      <c r="AW141" s="132"/>
      <c r="AX141" s="132"/>
      <c r="AY141" s="133"/>
      <c r="AZ141" s="131" t="s">
        <v>28</v>
      </c>
      <c r="BA141" s="132"/>
      <c r="BB141" s="132"/>
      <c r="BC141" s="132"/>
      <c r="BD141" s="133"/>
      <c r="BE141" s="131" t="s">
        <v>30</v>
      </c>
      <c r="BF141" s="132"/>
      <c r="BG141" s="132"/>
      <c r="BH141" s="132"/>
      <c r="BI141" s="133"/>
      <c r="BJ141" s="131" t="s">
        <v>31</v>
      </c>
      <c r="BK141" s="132"/>
      <c r="BL141" s="132"/>
      <c r="BM141" s="132"/>
      <c r="BN141" s="133"/>
      <c r="BO141" s="131" t="s">
        <v>32</v>
      </c>
      <c r="BP141" s="132"/>
      <c r="BQ141" s="132"/>
      <c r="BR141" s="132"/>
      <c r="BS141" s="133"/>
      <c r="BT141" s="131" t="s">
        <v>33</v>
      </c>
      <c r="BU141" s="132"/>
      <c r="BV141" s="132"/>
      <c r="BW141" s="132"/>
      <c r="BX141" s="133"/>
      <c r="BY141" s="131" t="s">
        <v>34</v>
      </c>
      <c r="BZ141" s="132"/>
      <c r="CA141" s="132"/>
      <c r="CB141" s="132"/>
      <c r="CC141" s="133"/>
      <c r="CD141" s="131" t="s">
        <v>35</v>
      </c>
      <c r="CE141" s="132"/>
      <c r="CF141" s="132"/>
      <c r="CG141" s="132"/>
      <c r="CH141" s="133"/>
      <c r="CI141" s="131" t="s">
        <v>36</v>
      </c>
      <c r="CJ141" s="132"/>
      <c r="CK141" s="132"/>
      <c r="CL141" s="132"/>
      <c r="CM141" s="133"/>
      <c r="CN141" s="131" t="s">
        <v>37</v>
      </c>
      <c r="CO141" s="132"/>
      <c r="CP141" s="132"/>
      <c r="CQ141" s="132"/>
      <c r="CR141" s="133"/>
      <c r="CS141" s="131" t="s">
        <v>38</v>
      </c>
      <c r="CT141" s="132"/>
      <c r="CU141" s="132"/>
      <c r="CV141" s="132"/>
      <c r="CW141" s="133"/>
      <c r="CX141" s="131" t="s">
        <v>39</v>
      </c>
      <c r="CY141" s="132"/>
      <c r="CZ141" s="132"/>
      <c r="DA141" s="132"/>
      <c r="DB141" s="133"/>
      <c r="DC141" s="131" t="s">
        <v>40</v>
      </c>
      <c r="DD141" s="132"/>
      <c r="DE141" s="132"/>
      <c r="DF141" s="132"/>
      <c r="DG141" s="133"/>
      <c r="DH141" s="131" t="s">
        <v>41</v>
      </c>
      <c r="DI141" s="132"/>
      <c r="DJ141" s="132"/>
      <c r="DK141" s="132"/>
      <c r="DL141" s="133"/>
      <c r="DM141" s="131" t="s">
        <v>42</v>
      </c>
      <c r="DN141" s="132"/>
      <c r="DO141" s="132"/>
      <c r="DP141" s="132"/>
      <c r="DQ141" s="133"/>
      <c r="DR141" s="131" t="s">
        <v>43</v>
      </c>
      <c r="DS141" s="132"/>
      <c r="DT141" s="132"/>
      <c r="DU141" s="132"/>
      <c r="DV141" s="133"/>
    </row>
    <row r="142" spans="27:126" x14ac:dyDescent="0.35">
      <c r="AA142" s="106" t="s">
        <v>112</v>
      </c>
      <c r="AB142" s="25" t="s">
        <v>113</v>
      </c>
      <c r="AC142" s="105" t="s">
        <v>67</v>
      </c>
      <c r="AD142" s="46"/>
      <c r="AE142" s="36" t="s">
        <v>64</v>
      </c>
      <c r="AF142" s="37" t="s">
        <v>115</v>
      </c>
      <c r="AG142" s="38" t="s">
        <v>66</v>
      </c>
      <c r="AH142" s="70" t="s">
        <v>261</v>
      </c>
      <c r="AI142" s="36" t="s">
        <v>64</v>
      </c>
      <c r="AJ142" s="37" t="s">
        <v>115</v>
      </c>
      <c r="AK142" s="38" t="s">
        <v>66</v>
      </c>
      <c r="AL142" s="70" t="s">
        <v>261</v>
      </c>
      <c r="AM142" s="36" t="s">
        <v>64</v>
      </c>
      <c r="AN142" s="37" t="s">
        <v>115</v>
      </c>
      <c r="AO142" s="38" t="s">
        <v>66</v>
      </c>
      <c r="AP142" s="70" t="s">
        <v>261</v>
      </c>
      <c r="AQ142" s="36" t="s">
        <v>64</v>
      </c>
      <c r="AR142" s="37" t="s">
        <v>115</v>
      </c>
      <c r="AS142" s="38" t="s">
        <v>66</v>
      </c>
      <c r="AT142" s="70" t="s">
        <v>261</v>
      </c>
      <c r="AU142" s="36" t="s">
        <v>64</v>
      </c>
      <c r="AV142" s="37" t="s">
        <v>115</v>
      </c>
      <c r="AW142" s="38" t="s">
        <v>66</v>
      </c>
      <c r="AX142" s="70" t="s">
        <v>260</v>
      </c>
      <c r="AY142" s="70" t="s">
        <v>261</v>
      </c>
      <c r="AZ142" s="36" t="s">
        <v>64</v>
      </c>
      <c r="BA142" s="37" t="s">
        <v>115</v>
      </c>
      <c r="BB142" s="38" t="s">
        <v>66</v>
      </c>
      <c r="BC142" s="70" t="s">
        <v>260</v>
      </c>
      <c r="BD142" s="70" t="s">
        <v>261</v>
      </c>
      <c r="BE142" s="36" t="s">
        <v>64</v>
      </c>
      <c r="BF142" s="37" t="s">
        <v>115</v>
      </c>
      <c r="BG142" s="38" t="s">
        <v>66</v>
      </c>
      <c r="BH142" s="70" t="s">
        <v>260</v>
      </c>
      <c r="BI142" s="70" t="s">
        <v>261</v>
      </c>
      <c r="BJ142" s="36" t="s">
        <v>64</v>
      </c>
      <c r="BK142" s="37" t="s">
        <v>115</v>
      </c>
      <c r="BL142" s="38" t="s">
        <v>66</v>
      </c>
      <c r="BM142" s="70" t="s">
        <v>260</v>
      </c>
      <c r="BN142" s="70" t="s">
        <v>261</v>
      </c>
      <c r="BO142" s="36" t="s">
        <v>64</v>
      </c>
      <c r="BP142" s="37" t="s">
        <v>115</v>
      </c>
      <c r="BQ142" s="38" t="s">
        <v>66</v>
      </c>
      <c r="BR142" s="70" t="s">
        <v>260</v>
      </c>
      <c r="BS142" s="70" t="s">
        <v>261</v>
      </c>
      <c r="BT142" s="36" t="s">
        <v>64</v>
      </c>
      <c r="BU142" s="37" t="s">
        <v>115</v>
      </c>
      <c r="BV142" s="38" t="s">
        <v>66</v>
      </c>
      <c r="BW142" s="70" t="s">
        <v>260</v>
      </c>
      <c r="BX142" s="70" t="s">
        <v>261</v>
      </c>
      <c r="BY142" s="36" t="s">
        <v>64</v>
      </c>
      <c r="BZ142" s="37" t="s">
        <v>115</v>
      </c>
      <c r="CA142" s="38" t="s">
        <v>66</v>
      </c>
      <c r="CB142" s="70" t="s">
        <v>260</v>
      </c>
      <c r="CC142" s="70" t="s">
        <v>261</v>
      </c>
      <c r="CD142" s="36" t="s">
        <v>64</v>
      </c>
      <c r="CE142" s="37" t="s">
        <v>115</v>
      </c>
      <c r="CF142" s="38" t="s">
        <v>66</v>
      </c>
      <c r="CG142" s="70" t="s">
        <v>260</v>
      </c>
      <c r="CH142" s="70" t="s">
        <v>261</v>
      </c>
      <c r="CI142" s="36" t="s">
        <v>64</v>
      </c>
      <c r="CJ142" s="37" t="s">
        <v>115</v>
      </c>
      <c r="CK142" s="38" t="s">
        <v>66</v>
      </c>
      <c r="CL142" s="70" t="s">
        <v>260</v>
      </c>
      <c r="CM142" s="70" t="s">
        <v>261</v>
      </c>
      <c r="CN142" s="36" t="s">
        <v>64</v>
      </c>
      <c r="CO142" s="37" t="s">
        <v>115</v>
      </c>
      <c r="CP142" s="38" t="s">
        <v>66</v>
      </c>
      <c r="CQ142" s="70" t="s">
        <v>260</v>
      </c>
      <c r="CR142" s="70" t="s">
        <v>261</v>
      </c>
      <c r="CS142" s="36" t="s">
        <v>64</v>
      </c>
      <c r="CT142" s="37" t="s">
        <v>115</v>
      </c>
      <c r="CU142" s="38" t="s">
        <v>66</v>
      </c>
      <c r="CV142" s="70" t="s">
        <v>260</v>
      </c>
      <c r="CW142" s="70" t="s">
        <v>261</v>
      </c>
      <c r="CX142" s="36" t="s">
        <v>64</v>
      </c>
      <c r="CY142" s="37" t="s">
        <v>115</v>
      </c>
      <c r="CZ142" s="38" t="s">
        <v>66</v>
      </c>
      <c r="DA142" s="70" t="s">
        <v>260</v>
      </c>
      <c r="DB142" s="70" t="s">
        <v>261</v>
      </c>
      <c r="DC142" s="36" t="s">
        <v>64</v>
      </c>
      <c r="DD142" s="37" t="s">
        <v>115</v>
      </c>
      <c r="DE142" s="38" t="s">
        <v>66</v>
      </c>
      <c r="DF142" s="70" t="s">
        <v>260</v>
      </c>
      <c r="DG142" s="70" t="s">
        <v>261</v>
      </c>
      <c r="DH142" s="36" t="s">
        <v>64</v>
      </c>
      <c r="DI142" s="37" t="s">
        <v>115</v>
      </c>
      <c r="DJ142" s="38" t="s">
        <v>66</v>
      </c>
      <c r="DK142" s="70" t="s">
        <v>260</v>
      </c>
      <c r="DL142" s="70" t="s">
        <v>261</v>
      </c>
      <c r="DM142" s="36" t="s">
        <v>64</v>
      </c>
      <c r="DN142" s="37" t="s">
        <v>115</v>
      </c>
      <c r="DO142" s="38" t="s">
        <v>66</v>
      </c>
      <c r="DP142" s="70" t="s">
        <v>260</v>
      </c>
      <c r="DQ142" s="70" t="s">
        <v>261</v>
      </c>
      <c r="DR142" s="36" t="s">
        <v>64</v>
      </c>
      <c r="DS142" s="37" t="s">
        <v>115</v>
      </c>
      <c r="DT142" s="37" t="s">
        <v>66</v>
      </c>
      <c r="DU142" s="70" t="s">
        <v>260</v>
      </c>
      <c r="DV142" s="70" t="s">
        <v>261</v>
      </c>
    </row>
    <row r="143" spans="27:126" x14ac:dyDescent="0.35">
      <c r="AA143" s="74">
        <v>1.5</v>
      </c>
      <c r="AB143" s="73">
        <f t="shared" ref="AB143:AB154" si="401">IF(ISNUMBER(AA7),(AA7*(AF7-AG7)+AE7+AG7-2*AF7)/(AE7-AF7),"-")</f>
        <v>3.4027217603945834</v>
      </c>
      <c r="AC143" s="47" t="s">
        <v>6</v>
      </c>
      <c r="AD143" s="47" t="s">
        <v>2</v>
      </c>
      <c r="AE143" s="16">
        <f>VLOOKUP(AE139,I37:J74,2,FALSE)*[1]beta_Schätzung_Corr_Poll!E91</f>
        <v>641.86666666666667</v>
      </c>
      <c r="AF143" s="16">
        <f>VLOOKUP(AE139,I37:J74,2,FALSE)*[1]beta_Schätzung_Corr_Poll!E92</f>
        <v>1531.35</v>
      </c>
      <c r="AG143" s="16">
        <f>VLOOKUP(AE139,I37:J74,2,FALSE)*[1]beta_Schätzung_Corr_Poll!E93</f>
        <v>5364.014426476574</v>
      </c>
      <c r="AH143" s="16">
        <f>[1]beta_Schätzung_Corr_Poll!E89</f>
        <v>0</v>
      </c>
      <c r="AI143" s="16">
        <f>VLOOKUP(AE139,I37:J74,2,FALSE)*[1]beta_Schätzung_Corr_Poll!F91</f>
        <v>641.86666666666667</v>
      </c>
      <c r="AJ143" s="16">
        <f>VLOOKUP(AE139,I37:J74,2,FALSE)*[1]beta_Schätzung_Corr_Poll!F92</f>
        <v>1640.6333333333332</v>
      </c>
      <c r="AK143" s="16">
        <f>VLOOKUP(AE139,I37:J74,2,FALSE)*[1]beta_Schätzung_Corr_Poll!F93</f>
        <v>5364.014426476574</v>
      </c>
      <c r="AL143" s="16">
        <f>[1]beta_Schätzung_Corr_Poll!F89</f>
        <v>0</v>
      </c>
      <c r="AM143" s="16">
        <f>VLOOKUP(AE139,I37:J74,2,FALSE)*[1]beta_Schätzung_Corr_Poll!G91</f>
        <v>641.86666666666667</v>
      </c>
      <c r="AN143" s="16">
        <f>VLOOKUP(AE139,I37:J74,2,FALSE)*[1]beta_Schätzung_Corr_Poll!G92</f>
        <v>1629.5666666666666</v>
      </c>
      <c r="AO143" s="16">
        <f>VLOOKUP(AE139,I37:J74,2,FALSE)*[1]beta_Schätzung_Corr_Poll!G93</f>
        <v>5364.014426476574</v>
      </c>
      <c r="AP143" s="16">
        <f>[1]beta_Schätzung_Corr_Poll!G89</f>
        <v>0</v>
      </c>
      <c r="AQ143" s="16">
        <f>VLOOKUP(AE139,I37:J74,2,FALSE)*[1]beta_Schätzung_Corr_Poll!H91</f>
        <v>641.86666666666667</v>
      </c>
      <c r="AR143" s="16">
        <f>VLOOKUP(AE139,I37:J74,2,FALSE)*[1]beta_Schätzung_Corr_Poll!H92</f>
        <v>2127.5666666666666</v>
      </c>
      <c r="AS143" s="16">
        <f>VLOOKUP(AE139,I37:J74,2,FALSE)*[1]beta_Schätzung_Corr_Poll!H93</f>
        <v>5364.014426476574</v>
      </c>
      <c r="AT143" s="16">
        <f>[1]beta_Schätzung_Corr_Poll!H89</f>
        <v>0</v>
      </c>
      <c r="AU143" s="16">
        <f t="shared" ref="AU143:AU154" si="402">IF(ISNUMBER($AE143),IF(OR(HLOOKUP($AU$5,$I$2:$Y$8,4,FALSE)=1,HLOOKUP($AU$5,$I$2:$Y$8,5,FALSE)=1,),HLOOKUP($AU$5,$I$2:$Y$8,4,FALSE)*VLOOKUP($AC143,$B$32:$G$45,MATCH($AD143,$B$33:$G$33,0),FALSE)+HLOOKUP($AU$5,$I$2:$Y$8,5,FALSE)*VLOOKUP($AC143,$B$47:$G$60,MATCH($AD143,$B$48:$G$48,0),FALSE)+$AE143,$AE143),"N/A")</f>
        <v>641.86666666666667</v>
      </c>
      <c r="AV143" s="16">
        <f t="shared" ref="AV143:AV154" si="403">IF(ISNUMBER($AF143),$AF143*SQRT(SUMSQ(HLOOKUP($AU$5,$J$2:$Y$8,2,FALSE)*VLOOKUP($AC143,$B$2:$G$15,MATCH($AD143,$B$3:$G$3,0),FALSE),HLOOKUP($AU$5,$J$2:$Y$8,3,FALSE)*VLOOKUP($AC143,$B$17:$G$30,MATCH($AD143,$B$18:$G$18,0),FALSE),HLOOKUP($AU$5,$J$2:$Y$8,6,FALSE)))+HLOOKUP($AU$5,$J$2:$Y$8,4,FALSE)*VLOOKUP($AC143,$B$32:$G$45,MATCH($AD143,$B$33:$G$33,0),FALSE)+HLOOKUP($AU$5,$J$2:$Y$8,5,FALSE)*VLOOKUP($AC143,$B$47:$G$60,MATCH($AD143,$B$48:$G$48,0),FALSE),"N/A")</f>
        <v>1531.35</v>
      </c>
      <c r="AW143" s="16">
        <f t="shared" ref="AW143:AW154" si="404">IF(ISNUMBER($AG143),IF(OR(HLOOKUP($AU$5,$I$2:$Y$8,4,FALSE)=1,HLOOKUP($AU$5,$I$2:$Y$8,5,FALSE)=1,),HLOOKUP($AU$5,$I$2:$Y$8,4,FALSE)*VLOOKUP($AC143,$B$32:$G$45,MATCH($AD143,$B$33:$G$33,0),FALSE)+HLOOKUP($AU$5,$I$2:$Y$8,5,FALSE)*VLOOKUP($AC143,$B$47:$G$60,MATCH($AD143,$B$48:$G$48,0),FALSE)+$AG143,$AG143),"N/A")</f>
        <v>5364.014426476574</v>
      </c>
      <c r="AX143" s="47" t="str">
        <f>IF(AY143&gt;0, "true", "false")</f>
        <v>false</v>
      </c>
      <c r="AY143" s="16">
        <f>AH143</f>
        <v>0</v>
      </c>
      <c r="AZ143" s="16">
        <f t="shared" ref="AZ143:AZ154" si="405">IF(ISNUMBER($AE143),IF(OR(HLOOKUP($AZ$5,$I$2:$Y$8,4,FALSE)=1,HLOOKUP($AZ$5,$I$2:$Y$8,5,FALSE)=1,),HLOOKUP($AZ$5,$I$2:$Y$8,4,FALSE)*VLOOKUP($AC143,$B$32:$G$45,MATCH($AD143,$B$33:$G$33,0),FALSE)+HLOOKUP($AZ$5,$I$2:$Y$8,5,FALSE)*VLOOKUP($AC143,$B$47:$G$60,MATCH($AD143,$B$48:$G$48,0),FALSE)+$AE143,$AE143),"N/A")</f>
        <v>516.86666666666667</v>
      </c>
      <c r="BA143" s="16">
        <f t="shared" ref="BA143:BA154" si="406">IF(ISNUMBER($AF143),$AF143*SQRT(SUMSQ(HLOOKUP($AZ$5,$J$2:$Y$8,2,FALSE)*VLOOKUP($AC143,$B$2:$G$15,MATCH($AD143,$B$3:$G$3,0),FALSE),HLOOKUP($AZ$5,$J$2:$Y$8,3,FALSE)*VLOOKUP($AC143,$B$17:$G$30,MATCH($AD143,$B$18:$G$18,0),FALSE),HLOOKUP($AZ$5,$J$2:$Y$8,6,FALSE)))+HLOOKUP($AZ$5,$J$2:$Y$8,4,FALSE)*VLOOKUP($AC143,$B$32:$G$45,MATCH($AD143,$B$33:$G$33,0),FALSE)+HLOOKUP($AZ$5,$J$2:$Y$8,5,FALSE)*VLOOKUP($AC143,$B$47:$G$60,MATCH($AD143,$B$48:$G$48,0),FALSE),"N/A")</f>
        <v>1406.35</v>
      </c>
      <c r="BB143" s="16">
        <f t="shared" ref="BB143:BB154" si="407">IF(ISNUMBER($AG143),IF(OR(HLOOKUP($AZ$5,$I$2:$Y$8,4,FALSE)=1,HLOOKUP($AZ$5,$I$2:$Y$8,5,FALSE)=1,),HLOOKUP($AZ$5,$I$2:$Y$8,4,FALSE)*VLOOKUP($AC143,$B$32:$G$45,MATCH($AD143,$B$33:$G$33,0),FALSE)+HLOOKUP($AZ$5,$I$2:$Y$8,5,FALSE)*VLOOKUP($AC143,$B$47:$G$60,MATCH($AD143,$B$48:$G$48,0),FALSE)+$AG143,$AG143),"N/A")</f>
        <v>5239.014426476574</v>
      </c>
      <c r="BC143" s="16" t="str">
        <f>IF(BD143&gt;0, "true", "false")</f>
        <v>false</v>
      </c>
      <c r="BD143" s="16">
        <f>AH143</f>
        <v>0</v>
      </c>
      <c r="BE143" s="16">
        <f t="shared" ref="BE143:BE154" si="408">IF(ISNUMBER($AE143),IF(OR(HLOOKUP($BE$5,$I$2:$Y$8,4,FALSE)=1,HLOOKUP($BE$5,$I$2:$Y$8,5,FALSE)=1,),HLOOKUP($BE$5,$I$2:$Y$8,4,FALSE)*VLOOKUP($AC143,$B$32:$G$45,MATCH($AD143,$B$33:$G$33,0),FALSE)+HLOOKUP($AU$5,$I$2:$Y$8,5,FALSE)*VLOOKUP($AC143,$B$47:$G$60,MATCH($AD143,$B$48:$G$48,0),FALSE)+$AE143,$AE143),"N/A")</f>
        <v>643.16666666666663</v>
      </c>
      <c r="BF143" s="16">
        <f t="shared" ref="BF143:BF154" si="409">IF(ISNUMBER($AF143),$AF143*SQRT(SUMSQ(HLOOKUP($BE$5,$J$2:$Y$8,2,FALSE)*VLOOKUP($AC143,$B$2:$G$15,MATCH($AD143,$B$3:$G$3,0),FALSE),HLOOKUP($BE$5,$J$2:$Y$8,3,FALSE)*VLOOKUP($AC143,$B$17:$G$30,MATCH($AD143,$B$18:$G$18,0),FALSE),HLOOKUP($BE$5,$J$2:$Y$8,6,FALSE)))+HLOOKUP($BE$5,$J$2:$Y$8,4,FALSE)*VLOOKUP($AC143,$B$32:$G$45,MATCH($AD143,$B$33:$G$33,0),FALSE)+HLOOKUP($BE$5,$J$2:$Y$8,5,FALSE)*VLOOKUP($AC143,$B$47:$G$60,MATCH($AD143,$B$48:$G$48,0),FALSE),"N/A")</f>
        <v>1532.6499999999999</v>
      </c>
      <c r="BG143" s="16">
        <f t="shared" ref="BG143:BG154" si="410">IF(ISNUMBER($AG143),IF(OR(HLOOKUP($BE$5,$I$2:$Y$8,4,FALSE)=1,HLOOKUP($BE$5,$I$2:$Y$8,5,FALSE)=1,),HLOOKUP($BE$5,$I$2:$Y$8,4,FALSE)*VLOOKUP($AC143,$B$32:$G$45,MATCH($AD143,$B$33:$G$33,0),FALSE)+HLOOKUP($BE$5,$I$2:$Y$8,5,FALSE)*VLOOKUP($AC143,$B$47:$G$60,MATCH($AD143,$B$48:$G$48,0),FALSE)+$AG143,$AG143),"N/A")</f>
        <v>5365.3144264765742</v>
      </c>
      <c r="BH143" s="16" t="str">
        <f>IF(BI143&gt;0, "true", "false")</f>
        <v>false</v>
      </c>
      <c r="BI143" s="16">
        <f>AH143</f>
        <v>0</v>
      </c>
      <c r="BJ143" s="16">
        <f t="shared" ref="BJ143:BJ154" si="411">IF(ISNUMBER($AE143),IF(OR(HLOOKUP($BJ$5,$I$2:$Y$8,4,FALSE)=1,HLOOKUP($BJ$5,$I$2:$Y$8,5,FALSE)=1,),HLOOKUP($BJ$5,$I$2:$Y$8,4,FALSE)*VLOOKUP($AC143,$B$32:$G$45,MATCH($AD143,$B$33:$G$33,0),FALSE)+HLOOKUP($BJ$5,$I$2:$Y$8,5,FALSE)*VLOOKUP($AC143,$B$47:$G$60,MATCH($AD143,$B$48:$G$48,0),FALSE)+$AE143,$AE143),"N/A")</f>
        <v>518.16666666666663</v>
      </c>
      <c r="BK143" s="16">
        <f t="shared" ref="BK143:BK154" si="412">IF(ISNUMBER($AF143),$AF143*SQRT(SUMSQ(HLOOKUP($BJ$5,$J$2:$Y$8,2,FALSE)*VLOOKUP($AC143,$B$2:$G$15,MATCH($AD143,$B$3:$G$3,0),FALSE),HLOOKUP($BJ$5,$J$2:$Y$8,3,FALSE)*VLOOKUP($AC143,$B$17:$G$30,MATCH($AD143,$B$18:$G$18,0),FALSE),HLOOKUP($BJ$5,$J$2:$Y$8,6,FALSE)))+HLOOKUP($BJ$5,$J$2:$Y$8,4,FALSE)*VLOOKUP($AC143,$B$32:$G$45,MATCH($AD143,$B$33:$G$33,0),FALSE)+HLOOKUP($BJ$5,$J$2:$Y$8,5,FALSE)*VLOOKUP($AC143,$B$47:$G$60,MATCH($AD143,$B$48:$G$48,0),FALSE),"N/A")</f>
        <v>1407.6499999999999</v>
      </c>
      <c r="BL143" s="16">
        <f t="shared" ref="BL143:BL154" si="413">IF(ISNUMBER($AG143),IF(OR(HLOOKUP($BJ$5,$I$2:$Y$8,4,FALSE)=1,HLOOKUP($BJ$5,$I$2:$Y$8,5,FALSE)=1,),HLOOKUP($BJ$5,$I$2:$Y$8,4,FALSE)*VLOOKUP($AC143,$B$32:$G$45,MATCH($AD143,$B$33:$G$33,0),FALSE)+HLOOKUP($BJ$5,$I$2:$Y$8,5,FALSE)*VLOOKUP($AC143,$B$47:$G$60,MATCH($AD143,$B$48:$G$48,0),FALSE)+$AG143,$AG143),"N/A")</f>
        <v>5240.3144264765742</v>
      </c>
      <c r="BM143" s="16" t="str">
        <f>IF(BN143&gt;0, "true", "false")</f>
        <v>false</v>
      </c>
      <c r="BN143" s="16">
        <f>AH143</f>
        <v>0</v>
      </c>
      <c r="BO143" s="16">
        <f>IF(ISNUMBER($AI143),$AI143+HLOOKUP($BO$5,$J$2:$Y$8,4,FALSE)*VLOOKUP($AC143,$B$32:$G$45,MATCH($AD143,$B$33:$G$33,0),FALSE)+HLOOKUP($BO$5,$J$2:$Y$8,5,FALSE)*VLOOKUP($AC143,$B$47:$G$60,MATCH($AD143,$B$48:$G$48,0),FALSE),"N/A")</f>
        <v>641.86666666666667</v>
      </c>
      <c r="BP143" s="16">
        <f>IF(ISNUMBER($AJ143),$AJ143+HLOOKUP($BO$5,$J$2:$Y$8,4,FALSE)*VLOOKUP($AC143,$B$32:$G$45,MATCH($AD143,$B$33:$G$33,0),FALSE)+HLOOKUP($BO$5,$J$2:$Y$8,5,FALSE)*VLOOKUP($AC143,$B$47:$G$60,MATCH($AD143,$B$48:$G$48,0),FALSE),"N/A")</f>
        <v>1640.6333333333332</v>
      </c>
      <c r="BQ143" s="16">
        <f>IF(ISNUMBER($AK143),$AK143+HLOOKUP($BO$5,$J$2:$Y$8,4,FALSE)*VLOOKUP($AC143,$B$32:$G$45,MATCH($AD143,$B$33:$G$33,0),FALSE)+HLOOKUP($BO$5,$J$2:$Y$8,5,FALSE)*VLOOKUP($AC143,$B$47:$G$60,MATCH($AD143,$B$48:$G$48,0),FALSE),"N/A")</f>
        <v>5364.014426476574</v>
      </c>
      <c r="BR143" s="16" t="str">
        <f>IF(BS143&gt;0, "true", "false")</f>
        <v>false</v>
      </c>
      <c r="BS143" s="16">
        <f>AL143</f>
        <v>0</v>
      </c>
      <c r="BT143" s="16">
        <f>IF(ISNUMBER($AI143),$AI143+HLOOKUP($BT$5,$J$2:$Y$8,4,FALSE)*VLOOKUP($AC143,$B$32:$G$45,MATCH($AD143,$B$33:$G$33,0),FALSE)+HLOOKUP($BT$5,$J$2:$Y$8,5,FALSE)*VLOOKUP($AC143,$B$47:$G$60,MATCH($AD143,$B$48:$G$48,0),FALSE),"N/A")</f>
        <v>516.86666666666667</v>
      </c>
      <c r="BU143" s="16">
        <f>IF(ISNUMBER($AJ143),$AJ143+HLOOKUP($BT$5,$J$2:$Y$8,4,FALSE)*VLOOKUP($AC143,$B$32:$G$45,MATCH($AD143,$B$33:$G$33,0),FALSE)+HLOOKUP($BT$5,$J$2:$Y$8,5,FALSE)*VLOOKUP($AC143,$B$47:$G$60,MATCH($AD143,$B$48:$G$48,0),FALSE),"N/A")</f>
        <v>1515.6333333333332</v>
      </c>
      <c r="BV143" s="16">
        <f>IF(ISNUMBER($AK143),$AK143+HLOOKUP($BT$5,$J$2:$Y$8,4,FALSE)*VLOOKUP($AC143,$B$32:$G$45,MATCH($AD143,$B$33:$G$33,0),FALSE)+HLOOKUP($BT$5,$J$2:$Y$8,5,FALSE)*VLOOKUP($AC143,$B$47:$G$60,MATCH($AD143,$B$48:$G$48,0),FALSE),"N/A")</f>
        <v>5239.014426476574</v>
      </c>
      <c r="BW143" s="16" t="str">
        <f>IF(BX143&gt;0, "true", "false")</f>
        <v>false</v>
      </c>
      <c r="BX143" s="16">
        <f>AL143</f>
        <v>0</v>
      </c>
      <c r="BY143" s="16">
        <f>IF(ISNUMBER($AI143),$AI143+HLOOKUP($BY$5,$J$2:$Y$8,4,FALSE)*VLOOKUP($AC143,$B$32:$G$45,MATCH($AD143,$B$33:$G$33,0),FALSE)+HLOOKUP($BY$5,$J$2:$Y$8,5,FALSE)*VLOOKUP($AC143,$B$47:$G$60,MATCH($AD143,$B$48:$G$48,0),FALSE),"N/A")</f>
        <v>643.16666666666663</v>
      </c>
      <c r="BZ143" s="16">
        <f>IF(ISNUMBER($AJ143),$AJ143+HLOOKUP($BY$5,$J$2:$Y$8,4,FALSE)*VLOOKUP($AC143,$B$32:$G$45,MATCH($AD143,$B$33:$G$33,0),FALSE)+HLOOKUP($BY$5,$J$2:$Y$8,5,FALSE)*VLOOKUP($AC143,$B$47:$G$60,MATCH($AD143,$B$48:$G$48,0),FALSE),"N/A")</f>
        <v>1641.9333333333332</v>
      </c>
      <c r="CA143" s="16">
        <f>IF(ISNUMBER($AK143),$AK143+HLOOKUP($BY$5,$J$2:$Y$8,4,FALSE)*VLOOKUP($AC143,$B$32:$G$45,MATCH($AD143,$B$33:$G$33,0),FALSE)+HLOOKUP($BY$5,$J$2:$Y$8,5,FALSE)*VLOOKUP($AC143,$B$47:$G$60,MATCH($AD143,$B$48:$G$48,0),FALSE),"N/A")</f>
        <v>5365.3144264765742</v>
      </c>
      <c r="CB143" s="16" t="str">
        <f>IF(CC143&gt;0, "true", "false")</f>
        <v>false</v>
      </c>
      <c r="CC143" s="16">
        <f>AL143</f>
        <v>0</v>
      </c>
      <c r="CD143" s="16">
        <f>IF(ISNUMBER($AI143),$AI143+HLOOKUP($CD$5,$J$2:$Y$8,4,FALSE)*VLOOKUP($AC143,$B$32:$G$45,MATCH($AD143,$B$33:$G$33,0),FALSE)+HLOOKUP($CD$5,$J$2:$Y$8,5,FALSE)*VLOOKUP($AC143,$B$47:$G$60,MATCH($AD143,$B$48:$G$48,0),FALSE),"N/A")</f>
        <v>518.16666666666663</v>
      </c>
      <c r="CE143" s="16">
        <f>IF(ISNUMBER($AJ143),$AJ143+HLOOKUP($CD$5,$J$2:$Y$8,4,FALSE)*VLOOKUP($AC143,$B$32:$G$45,MATCH($AD143,$B$33:$G$33,0),FALSE)+HLOOKUP($CD$5,$J$2:$Y$8,5,FALSE)*VLOOKUP($AC143,$B$47:$G$60,MATCH($AD143,$B$48:$G$48,0),FALSE),"N/A")</f>
        <v>1516.9333333333332</v>
      </c>
      <c r="CF143" s="16">
        <f>IF(ISNUMBER($AK143),$AK143+HLOOKUP($CD$5,$J$2:$Y$8,4,FALSE)*VLOOKUP($AC143,$B$32:$G$45,MATCH($AD143,$B$33:$G$33,0),FALSE)+HLOOKUP($CD$5,$J$2:$Y$8,5,FALSE)*VLOOKUP($AC143,$B$47:$G$60,MATCH($AD143,$B$48:$G$48,0),FALSE),"N/A")</f>
        <v>5240.3144264765742</v>
      </c>
      <c r="CG143" s="16" t="str">
        <f>IF(CH143&gt;0, "true", "false")</f>
        <v>false</v>
      </c>
      <c r="CH143" s="16">
        <f>AL143</f>
        <v>0</v>
      </c>
      <c r="CI143" s="16">
        <f>IF(ISNUMBER($AM143),$AM143+HLOOKUP($CI$5,$J$2:$Y$8,4,FALSE)*VLOOKUP($AC143,$B$32:$G$45,MATCH($AD143,$B$33:$G$33,0),FALSE)+HLOOKUP($CI$5,$J$2:$Y$8,5,FALSE)*VLOOKUP($AC143,$B$47:$G$60,MATCH($AD143,$B$48:$G$48,0),FALSE),"N/A")</f>
        <v>641.86666666666667</v>
      </c>
      <c r="CJ143" s="16">
        <f>IF(ISNUMBER($AN143),$AN143+HLOOKUP($CI$5,$J$2:$Y$8,4,FALSE)*VLOOKUP($AC143,$B$32:$G$45,MATCH($AD143,$B$33:$G$33,0),FALSE)+HLOOKUP($CI$5,$J$2:$Y$8,5,FALSE)*VLOOKUP($AC143,$B$47:$G$60,MATCH($AD143,$B$48:$G$48,0),FALSE),"N/A")</f>
        <v>1629.5666666666666</v>
      </c>
      <c r="CK143" s="16">
        <f>IF(ISNUMBER($AO143),$AO143+HLOOKUP($CI$5,$J$2:$Y$8,4,FALSE)*VLOOKUP($AC143,$B$32:$G$45,MATCH($AD143,$B$33:$G$33,0),FALSE)+HLOOKUP($CI$5,$J$2:$Y$8,5,FALSE)*VLOOKUP($AC143,$B$47:$G$60,MATCH($AD143,$B$48:$G$48,0),FALSE),"N/A")</f>
        <v>5364.014426476574</v>
      </c>
      <c r="CL143" s="16" t="str">
        <f>IF(CM143&gt;0, "true", "false")</f>
        <v>false</v>
      </c>
      <c r="CM143" s="76">
        <f>AP143</f>
        <v>0</v>
      </c>
      <c r="CN143" s="16">
        <f>IF(ISNUMBER($AM143),$AM143+HLOOKUP($CN$5,$J$2:$Y$8,4,FALSE)*VLOOKUP($AC143,$B$32:$G$45,MATCH($AD143,$B$33:$G$33,0),FALSE)+HLOOKUP($CN$5,$J$2:$Y$8,5,FALSE)*VLOOKUP($AC143,$B$47:$G$60,MATCH($AD143,$B$48:$G$48,0),FALSE),"N/A")</f>
        <v>516.86666666666667</v>
      </c>
      <c r="CO143" s="16">
        <f>IF(ISNUMBER($AN143),$AN143+HLOOKUP($CN$5,$J$2:$Y$8,4,FALSE)*VLOOKUP($AC143,$B$32:$G$45,MATCH($AD143,$B$33:$G$33,0),FALSE)+HLOOKUP($CN$5,$J$2:$Y$8,5,FALSE)*VLOOKUP($AC143,$B$47:$G$60,MATCH($AD143,$B$48:$G$48,0),FALSE),"N/A")</f>
        <v>1504.5666666666666</v>
      </c>
      <c r="CP143" s="16">
        <f>IF(ISNUMBER($AO143),$AO143+HLOOKUP($CN$5,$J$2:$Y$8,4,FALSE)*VLOOKUP($AC143,$B$32:$G$45,MATCH($AD143,$B$33:$G$33,0),FALSE)+HLOOKUP($CN$5,$J$2:$Y$8,5,FALSE)*VLOOKUP($AC143,$B$47:$G$60,MATCH($AD143,$B$48:$G$48,0),FALSE),"N/A")</f>
        <v>5239.014426476574</v>
      </c>
      <c r="CQ143" s="16" t="str">
        <f>IF(CR143&gt;0, "true", "false")</f>
        <v>false</v>
      </c>
      <c r="CR143" s="76">
        <f>AP143</f>
        <v>0</v>
      </c>
      <c r="CS143" s="16">
        <f>IF(ISNUMBER($AM143),$AM143+HLOOKUP($CS$5,$J$2:$Y$8,4,FALSE)*VLOOKUP($AC143,$B$32:$G$45,MATCH($AD143,$B$33:$G$33,0),FALSE)+HLOOKUP($CS$5,$J$2:$Y$8,5,FALSE)*VLOOKUP($AC143,$B$47:$G$60,MATCH($AD143,$B$48:$G$48,0),FALSE),"N/A")</f>
        <v>643.16666666666663</v>
      </c>
      <c r="CT143" s="16">
        <f>IF(ISNUMBER($AN143),$AN143+HLOOKUP($CS$5,$J$2:$Y$8,4,FALSE)*VLOOKUP($AC143,$B$32:$G$45,MATCH($AD143,$B$33:$G$33,0),FALSE)+HLOOKUP($CS$5,$J$2:$Y$8,5,FALSE)*VLOOKUP($AC143,$B$47:$G$60,MATCH($AD143,$B$48:$G$48,0),FALSE),"N/A")</f>
        <v>1630.8666666666666</v>
      </c>
      <c r="CU143" s="16">
        <f>IF(ISNUMBER($AO143),$AO143+HLOOKUP($CS$5,$J$2:$Y$8,4,FALSE)*VLOOKUP($AC143,$B$32:$G$45,MATCH($AD143,$B$33:$G$33,0),FALSE)+HLOOKUP($CS$5,$J$2:$Y$8,5,FALSE)*VLOOKUP($AC143,$B$47:$G$60,MATCH($AD143,$B$48:$G$48,0),FALSE),"N/A")</f>
        <v>5365.3144264765742</v>
      </c>
      <c r="CV143" s="16" t="str">
        <f>IF(CW143&gt;0, "true", "false")</f>
        <v>false</v>
      </c>
      <c r="CW143" s="76">
        <f>AP143</f>
        <v>0</v>
      </c>
      <c r="CX143" s="16">
        <f>IF(ISNUMBER($AM143),$AM143+HLOOKUP($CX$5,$J$2:$Y$8,4,FALSE)*VLOOKUP($AC143,$B$32:$G$45,MATCH($AD143,$B$33:$G$33,0),FALSE)+HLOOKUP($CX$5,$J$2:$Y$8,5,FALSE)*VLOOKUP($AC143,$B$47:$G$60,MATCH($AD143,$B$48:$G$48,0),FALSE),"N/A")</f>
        <v>518.16666666666663</v>
      </c>
      <c r="CY143" s="16">
        <f>IF(ISNUMBER($AN143),$AN143+HLOOKUP($CX$5,$J$2:$Y$8,4,FALSE)*VLOOKUP($AC143,$B$32:$G$45,MATCH($AD143,$B$33:$G$33,0),FALSE)+HLOOKUP($CX$5,$J$2:$Y$8,5,FALSE)*VLOOKUP($AC143,$B$47:$G$60,MATCH($AD143,$B$48:$G$48,0),FALSE),"N/A")</f>
        <v>1505.8666666666666</v>
      </c>
      <c r="CZ143" s="16">
        <f>IF(ISNUMBER($AO143),$AO143+HLOOKUP($CX$5,$J$2:$Y$8,4,FALSE)*VLOOKUP($AC143,$B$32:$G$45,MATCH($AD143,$B$33:$G$33,0),FALSE)+HLOOKUP($CX$5,$J$2:$Y$8,5,FALSE)*VLOOKUP($AC143,$B$47:$G$60,MATCH($AD143,$B$48:$G$48,0),FALSE),"N/A")</f>
        <v>5240.3144264765742</v>
      </c>
      <c r="DA143" s="16" t="str">
        <f>IF(DB143&gt;0, "true", "false")</f>
        <v>false</v>
      </c>
      <c r="DB143" s="76">
        <f>AP143</f>
        <v>0</v>
      </c>
      <c r="DC143" s="16">
        <f>IF(ISNUMBER($AQ143),$AQ143+HLOOKUP($DC$5,$J$2:$Y$8,4,FALSE)*VLOOKUP($AC143,$B$32:$G$45,MATCH($AD143,$B$33:$G$33,0),FALSE)+HLOOKUP($DC$5,$J$2:$Y$8,5,FALSE)*VLOOKUP($AC143,$B$47:$G$60,MATCH($AD143,$B$48:$G$48,0),FALSE),"N/A")</f>
        <v>641.86666666666667</v>
      </c>
      <c r="DD143" s="16">
        <f>IF(ISNUMBER($AR143),$AR143+HLOOKUP($DC$5,$J$2:$Y$8,4,FALSE)*VLOOKUP($AC143,$B$32:$G$45,MATCH($AD143,$B$33:$G$33,0),FALSE)+HLOOKUP($DC$5,$J$2:$Y$8,5,FALSE)*VLOOKUP($AC143,$B$47:$G$60,MATCH($AD143,$B$48:$G$48,0),FALSE),"N/A")</f>
        <v>2127.5666666666666</v>
      </c>
      <c r="DE143" s="16">
        <f>IF(ISNUMBER($AS143),$AS143+HLOOKUP($DC$5,$J$2:$Y$8,4,FALSE)*VLOOKUP($AC143,$B$32:$G$45,MATCH($AD143,$B$33:$G$33,0),FALSE)+HLOOKUP($DC$5,$J$2:$Y$8,5,FALSE)*VLOOKUP($AC143,$B$47:$G$60,MATCH($AD143,$B$48:$G$48,0),FALSE),"N/A")</f>
        <v>5364.014426476574</v>
      </c>
      <c r="DF143" s="16" t="str">
        <f>IF(DG143&gt;0, "true", "false")</f>
        <v>false</v>
      </c>
      <c r="DG143" s="76">
        <f>AT143</f>
        <v>0</v>
      </c>
      <c r="DH143" s="16">
        <f>IF(ISNUMBER($AQ143),$AQ143+HLOOKUP($DH$5,$J$2:$Y$8,4,FALSE)*VLOOKUP($AC143,$B$32:$G$45,MATCH($AD143,$B$33:$G$33,0),FALSE)+HLOOKUP($DH$5,$J$2:$Y$8,5,FALSE)*VLOOKUP($AC143,$B$47:$G$60,MATCH($AD143,$B$48:$G$48,0),FALSE),"N/A")</f>
        <v>516.86666666666667</v>
      </c>
      <c r="DI143" s="16">
        <f>IF(ISNUMBER($AR143),$AR143+HLOOKUP($DH$5,$J$2:$Y$8,4,FALSE)*VLOOKUP($AC143,$B$32:$G$45,MATCH($AD143,$B$33:$G$33,0),FALSE)+HLOOKUP($DH$5,$J$2:$Y$8,5,FALSE)*VLOOKUP($AC143,$B$47:$G$60,MATCH($AD143,$B$48:$G$48,0),FALSE),"N/A")</f>
        <v>2002.5666666666666</v>
      </c>
      <c r="DJ143" s="16">
        <f>IF(ISNUMBER($AS143),$AS143+HLOOKUP($DH$5,$J$2:$Y$8,4,FALSE)*VLOOKUP($AC143,$B$32:$G$45,MATCH($AD143,$B$33:$G$33,0),FALSE)+HLOOKUP($DH$5,$J$2:$Y$8,5,FALSE)*VLOOKUP($AC143,$B$47:$G$60,MATCH($AD143,$B$48:$G$48,0),FALSE),"N/A")</f>
        <v>5239.014426476574</v>
      </c>
      <c r="DK143" s="16" t="str">
        <f>IF(DL143&gt;0, "true", "false")</f>
        <v>false</v>
      </c>
      <c r="DL143" s="76">
        <f>AT143</f>
        <v>0</v>
      </c>
      <c r="DM143" s="16">
        <f>IF(ISNUMBER($AQ143),$AQ143+HLOOKUP($DM$5,$J$2:$Y$8,4,FALSE)*VLOOKUP($AC143,$B$32:$G$45,MATCH($AD143,$B$33:$G$33,0),FALSE)+HLOOKUP($DM$5,$J$2:$Y$8,5,FALSE)*VLOOKUP($AC143,$B$47:$G$60,MATCH($AD143,$B$48:$G$48,0),FALSE),"N/A")</f>
        <v>643.16666666666663</v>
      </c>
      <c r="DN143" s="16">
        <f>IF(ISNUMBER($AR143),$AR143+HLOOKUP($DM$5,$J$2:$Y$8,4,FALSE)*VLOOKUP($AC143,$B$32:$G$45,MATCH($AD143,$B$33:$G$33,0),FALSE)+HLOOKUP($DM$5,$J$2:$Y$8,5,FALSE)*VLOOKUP($AC143,$B$47:$G$60,MATCH($AD143,$B$48:$G$48,0),FALSE),"N/A")</f>
        <v>2128.8666666666668</v>
      </c>
      <c r="DO143" s="16">
        <f>IF(ISNUMBER($AS143),$AS143+HLOOKUP($DM$5,$J$2:$Y$8,4,FALSE)*VLOOKUP($AC143,$B$32:$G$45,MATCH($AD143,$B$33:$G$33,0),FALSE)+HLOOKUP($DM$5,$J$2:$Y$8,5,FALSE)*VLOOKUP($AC143,$B$47:$G$60,MATCH($AD143,$B$48:$G$48,0),FALSE),"N/A")</f>
        <v>5365.3144264765742</v>
      </c>
      <c r="DP143" s="16" t="str">
        <f>IF(DQ143&gt;0, "true", "false")</f>
        <v>false</v>
      </c>
      <c r="DQ143" s="76">
        <f>AT143</f>
        <v>0</v>
      </c>
      <c r="DR143" s="16">
        <f>IF(ISNUMBER($AQ143),$AQ143+HLOOKUP($DR$5,$J$2:$Y$8,4,FALSE)*VLOOKUP($AC143,$B$32:$G$45,MATCH($AD143,$B$33:$G$33,0),FALSE)+HLOOKUP($DR$5,$J$2:$Y$8,5,FALSE)*VLOOKUP($AC143,$B$47:$G$60,MATCH($AD143,$B$48:$G$48,0),FALSE),"N/A")</f>
        <v>518.16666666666663</v>
      </c>
      <c r="DS143" s="16">
        <f>IF(ISNUMBER($AR143),$AR143+HLOOKUP($DR$5,$J$2:$Y$8,4,FALSE)*VLOOKUP($AC143,$B$32:$G$45,MATCH($AD143,$B$33:$G$33,0),FALSE)+HLOOKUP($DR$5,$J$2:$Y$8,5,FALSE)*VLOOKUP($AC143,$B$47:$G$60,MATCH($AD143,$B$48:$G$48,0),FALSE),"N/A")</f>
        <v>2003.8666666666668</v>
      </c>
      <c r="DT143" s="16">
        <f>IF(ISNUMBER($AS143),$AS143+HLOOKUP($DR$5,$J$2:$Y$8,4,FALSE)*VLOOKUP($AC143,$B$32:$G$45,MATCH($AD143,$B$33:$G$33,0),FALSE)+HLOOKUP($DR$5,$J$2:$Y$8,5,FALSE)*VLOOKUP($AC143,$B$47:$G$60,MATCH($AD143,$B$48:$G$48,0),FALSE),"N/A")</f>
        <v>5240.3144264765742</v>
      </c>
      <c r="DU143" s="16" t="str">
        <f>IF(DV143&gt;0, "true", "false")</f>
        <v>false</v>
      </c>
      <c r="DV143" s="76">
        <f>AT143</f>
        <v>0</v>
      </c>
    </row>
    <row r="144" spans="27:126" x14ac:dyDescent="0.35">
      <c r="AA144" s="74">
        <v>1.5</v>
      </c>
      <c r="AB144" s="73">
        <f t="shared" si="401"/>
        <v>5.8399401475370878</v>
      </c>
      <c r="AC144" s="47" t="s">
        <v>7</v>
      </c>
      <c r="AD144" s="47" t="s">
        <v>2</v>
      </c>
      <c r="AE144" s="16">
        <f>[1]beta_Schätzung_Corr_Poll!E135</f>
        <v>47</v>
      </c>
      <c r="AF144" s="16">
        <f>[1]beta_Schätzung_Corr_Poll!E136</f>
        <v>63</v>
      </c>
      <c r="AG144" s="16">
        <f>[1]beta_Schätzung_Corr_Poll!E137</f>
        <v>228.55796501626097</v>
      </c>
      <c r="AH144" s="16">
        <f>[1]beta_Schätzung_Corr_Poll!E133</f>
        <v>0.73519999999999996</v>
      </c>
      <c r="AI144" s="16">
        <f>[1]beta_Schätzung_Corr_Poll!F135</f>
        <v>47</v>
      </c>
      <c r="AJ144" s="16">
        <f>[1]beta_Schätzung_Corr_Poll!F136</f>
        <v>78</v>
      </c>
      <c r="AK144" s="16">
        <f>[1]beta_Schätzung_Corr_Poll!F137</f>
        <v>228.55796501626097</v>
      </c>
      <c r="AL144" s="16">
        <f>[1]beta_Schätzung_Corr_Poll!F133</f>
        <v>0.68233333333333335</v>
      </c>
      <c r="AM144" s="16">
        <f>[1]beta_Schätzung_Corr_Poll!G135</f>
        <v>47</v>
      </c>
      <c r="AN144" s="16">
        <f>[1]beta_Schätzung_Corr_Poll!G136</f>
        <v>74</v>
      </c>
      <c r="AO144" s="16">
        <f>[1]beta_Schätzung_Corr_Poll!G137</f>
        <v>228.55796501626097</v>
      </c>
      <c r="AP144" s="16">
        <f>[1]beta_Schätzung_Corr_Poll!G133</f>
        <v>0.67559999999999998</v>
      </c>
      <c r="AQ144" s="16">
        <f>[1]beta_Schätzung_Corr_Poll!H135</f>
        <v>47</v>
      </c>
      <c r="AR144" s="16">
        <f>[1]beta_Schätzung_Corr_Poll!H136</f>
        <v>87</v>
      </c>
      <c r="AS144" s="16">
        <f>[1]beta_Schätzung_Corr_Poll!H137</f>
        <v>228.55796501626097</v>
      </c>
      <c r="AT144" s="16">
        <f>[1]beta_Schätzung_Corr_Poll!H133</f>
        <v>0.57799999999999996</v>
      </c>
      <c r="AU144" s="16">
        <f t="shared" si="402"/>
        <v>47</v>
      </c>
      <c r="AV144" s="16">
        <f t="shared" si="403"/>
        <v>63</v>
      </c>
      <c r="AW144" s="16">
        <f t="shared" si="404"/>
        <v>228.55796501626097</v>
      </c>
      <c r="AX144" s="47" t="str">
        <f>IF(AY144&gt;0, "true", "false")</f>
        <v>true</v>
      </c>
      <c r="AY144" s="16">
        <f>AH144</f>
        <v>0.73519999999999996</v>
      </c>
      <c r="AZ144" s="16">
        <f t="shared" si="405"/>
        <v>47</v>
      </c>
      <c r="BA144" s="16">
        <f t="shared" si="406"/>
        <v>63</v>
      </c>
      <c r="BB144" s="16">
        <f t="shared" si="407"/>
        <v>228.55796501626097</v>
      </c>
      <c r="BC144" s="16" t="str">
        <f>IF(BD144&gt;0, "true", "false")</f>
        <v>true</v>
      </c>
      <c r="BD144" s="16">
        <f>AH144</f>
        <v>0.73519999999999996</v>
      </c>
      <c r="BE144" s="16">
        <f t="shared" si="408"/>
        <v>47</v>
      </c>
      <c r="BF144" s="16">
        <f t="shared" si="409"/>
        <v>63</v>
      </c>
      <c r="BG144" s="16">
        <f t="shared" si="410"/>
        <v>228.55796501626097</v>
      </c>
      <c r="BH144" s="16" t="str">
        <f>IF(BI144&gt;0, "true", "false")</f>
        <v>true</v>
      </c>
      <c r="BI144" s="16">
        <f>AH144</f>
        <v>0.73519999999999996</v>
      </c>
      <c r="BJ144" s="16">
        <f t="shared" si="411"/>
        <v>47</v>
      </c>
      <c r="BK144" s="16">
        <f t="shared" si="412"/>
        <v>63</v>
      </c>
      <c r="BL144" s="16">
        <f t="shared" si="413"/>
        <v>228.55796501626097</v>
      </c>
      <c r="BM144" s="16" t="str">
        <f>IF(BN144&gt;0, "true", "false")</f>
        <v>true</v>
      </c>
      <c r="BN144" s="16">
        <f>AH144</f>
        <v>0.73519999999999996</v>
      </c>
      <c r="BO144" s="16">
        <f t="shared" ref="BO144:BO154" si="414">IF(ISNUMBER($AE144),IF(OR(HLOOKUP($BO$5,$I$2:$Y$8,4,FALSE)=1,HLOOKUP($BO$5,$I$2:$Y$8,5,FALSE)=1,),HLOOKUP($BO$5,$I$2:$Y$8,4,FALSE)*VLOOKUP($AC144,$B$32:$G$45,MATCH($AD144,$B$33:$G$33,0),FALSE)+HLOOKUP($BO$5,$I$2:$Y$8,5,FALSE)*VLOOKUP($AC144,$B$47:$G$60,MATCH($AD144,$B$48:$G$48,0),FALSE)+$AE144,$AE144),"N/A")</f>
        <v>47</v>
      </c>
      <c r="BP144" s="16">
        <f t="shared" ref="BP144:BP154" si="415">IF(ISNUMBER($AF144),$AF144*SQRT(SUMSQ(HLOOKUP($BO$5,$J$2:$Y$8,2,FALSE)*VLOOKUP($AC144,$B$2:$G$15,MATCH($AD144,$B$3:$G$3,0),FALSE),HLOOKUP($BO$5,$J$2:$Y$8,3,FALSE)*VLOOKUP($AC144,$B$17:$G$30,MATCH($AD144,$B$18:$G$18,0),FALSE),HLOOKUP($BO$5,$J$2:$Y$8,6,FALSE)))+HLOOKUP($BO$5,$J$2:$Y$8,4,FALSE)*VLOOKUP($AC144,$B$32:$G$45,MATCH($AD144,$B$33:$G$33,0),FALSE)+HLOOKUP($BO$5,$J$2:$Y$8,5,FALSE)*VLOOKUP($AC144,$B$47:$G$60,MATCH($AD144,$B$48:$G$48,0),FALSE),"N/A")</f>
        <v>63</v>
      </c>
      <c r="BQ144" s="16">
        <f t="shared" ref="BQ144:BQ154" si="416">IF(ISNUMBER($AG144),IF(OR(HLOOKUP($BO$5,$I$2:$Y$8,4,FALSE)=1,HLOOKUP($BO$5,$I$2:$Y$8,5,FALSE)=1,),HLOOKUP($BO$5,$I$2:$Y$8,4,FALSE)*VLOOKUP($AC144,$B$32:$G$45,MATCH($AD144,$B$33:$G$33,0),FALSE)+HLOOKUP($BO$5,$I$2:$Y$8,5,FALSE)*VLOOKUP($AC144,$B$47:$G$60,MATCH($AD144,$B$48:$G$48,0),FALSE)+$AG144,$AG144),"N/A")</f>
        <v>228.55796501626097</v>
      </c>
      <c r="BR144" s="16" t="str">
        <f>IF(BS144&gt;0, "true", "false")</f>
        <v>true</v>
      </c>
      <c r="BS144" s="16">
        <f>AL144</f>
        <v>0.68233333333333335</v>
      </c>
      <c r="BT144" s="16">
        <f t="shared" ref="BT144:BT154" si="417">IF(ISNUMBER($AE144),IF(OR(HLOOKUP($BT$5,$I$2:$Y$8,4,FALSE)=1,HLOOKUP($BT$5,$I$2:$Y$8,5,FALSE)=1,),HLOOKUP($BT$5,$I$2:$Y$8,4,FALSE)*VLOOKUP($AC144,$B$32:$G$45,MATCH($AD144,$B$33:$G$33,0),FALSE)+HLOOKUP($BT$5,$I$2:$Y$8,5,FALSE)*VLOOKUP($AC144,$B$47:$G$60,MATCH($AD144,$B$48:$G$48,0),FALSE)+$AE144,$AE144),"N/A")</f>
        <v>47</v>
      </c>
      <c r="BU144" s="16">
        <f t="shared" ref="BU144:BU154" si="418">IF(ISNUMBER($AF144),$AF144*SQRT(SUMSQ(HLOOKUP($BT$5,$J$2:$Y$8,2,FALSE)*VLOOKUP($AC144,$B$2:$G$15,MATCH($AD144,$B$3:$G$3,0),FALSE),HLOOKUP($BT$5,$J$2:$Y$8,3,FALSE)*VLOOKUP($AC144,$B$17:$G$30,MATCH($AD144,$B$18:$G$18,0),FALSE),HLOOKUP($BT$5,$J$2:$Y$8,6,FALSE)))+HLOOKUP($BT$5,$J$2:$Y$8,4,FALSE)*VLOOKUP($AC144,$B$32:$G$45,MATCH($AD144,$B$33:$G$33,0),FALSE)+HLOOKUP($BT$5,$J$2:$Y$8,5,FALSE)*VLOOKUP($AC144,$B$47:$G$60,MATCH($AD144,$B$48:$G$48,0),FALSE),"N/A")</f>
        <v>63</v>
      </c>
      <c r="BV144" s="16">
        <f t="shared" ref="BV144:BV154" si="419">IF(ISNUMBER($AG144),IF(OR(HLOOKUP($BT$5,$I$2:$Y$8,4,FALSE)=1,HLOOKUP($BT$5,$I$2:$Y$8,5,FALSE)=1,),HLOOKUP($BT$5,$I$2:$Y$8,4,FALSE)*VLOOKUP($AC144,$B$32:$G$45,MATCH($AD144,$B$33:$G$33,0),FALSE)+HLOOKUP($BT$5,$I$2:$Y$8,5,FALSE)*VLOOKUP($AC144,$B$47:$G$60,MATCH($AD144,$B$48:$G$48,0),FALSE)+$AG144,$AG144),"N/A")</f>
        <v>228.55796501626097</v>
      </c>
      <c r="BW144" s="16" t="str">
        <f>IF(BX144&gt;0, "true", "false")</f>
        <v>true</v>
      </c>
      <c r="BX144" s="16">
        <f>AL144</f>
        <v>0.68233333333333335</v>
      </c>
      <c r="BY144" s="16">
        <f t="shared" ref="BY144:BY154" si="420">IF(ISNUMBER($AE144),IF(OR(HLOOKUP($BY$5,$I$2:$Y$8,4,FALSE)=1,HLOOKUP($BY$5,$I$2:$Y$8,5,FALSE)=1,),HLOOKUP($BY$5,$I$2:$Y$8,4,FALSE)*VLOOKUP($AC144,$B$32:$G$45,MATCH($AD144,$B$33:$G$33,0),FALSE)+HLOOKUP($BY$5,$I$2:$Y$8,5,FALSE)*VLOOKUP($AC144,$B$47:$G$60,MATCH($AD144,$B$48:$G$48,0),FALSE)+$AE144,$AE144),"N/A")</f>
        <v>47</v>
      </c>
      <c r="BZ144" s="16">
        <f t="shared" ref="BZ144:BZ154" si="421">IF(ISNUMBER($AF144),$AF144*SQRT(SUMSQ(HLOOKUP($BY$5,$J$2:$Y$8,2,FALSE)*VLOOKUP($AC144,$B$2:$G$15,MATCH($AD144,$B$3:$G$3,0),FALSE),HLOOKUP($BY$5,$J$2:$Y$8,3,FALSE)*VLOOKUP($AC144,$B$17:$G$30,MATCH($AD144,$B$18:$G$18,0),FALSE),HLOOKUP($BY$5,$J$2:$Y$8,6,FALSE)))+HLOOKUP($BY$5,$J$2:$Y$8,4,FALSE)*VLOOKUP($AC144,$B$32:$G$45,MATCH($AD144,$B$33:$G$33,0),FALSE)+HLOOKUP($BY$5,$J$2:$Y$8,5,FALSE)*VLOOKUP($AC144,$B$47:$G$60,MATCH($AD144,$B$48:$G$48,0),FALSE),"N/A")</f>
        <v>63</v>
      </c>
      <c r="CA144" s="16">
        <f t="shared" ref="CA144:CA154" si="422">IF(ISNUMBER($AG144),IF(OR(HLOOKUP($BY$5,$I$2:$Y$8,4,FALSE)=1,HLOOKUP($BY$5,$I$2:$Y$8,5,FALSE)=1,),HLOOKUP($BY$5,$I$2:$Y$8,4,FALSE)*VLOOKUP($AC144,$B$32:$G$45,MATCH($AD144,$B$33:$G$33,0),FALSE)+HLOOKUP($BY$5,$I$2:$Y$8,5,FALSE)*VLOOKUP($AC144,$B$47:$G$60,MATCH($AD144,$B$48:$G$48,0),FALSE)+$AG144,$AG144),"N/A")</f>
        <v>228.55796501626097</v>
      </c>
      <c r="CB144" s="16" t="str">
        <f>IF(CC144&gt;0, "true", "false")</f>
        <v>true</v>
      </c>
      <c r="CC144" s="16">
        <f>AL144</f>
        <v>0.68233333333333335</v>
      </c>
      <c r="CD144" s="16">
        <f t="shared" ref="CD144:CD154" si="423">IF(ISNUMBER($AE144),IF(OR(HLOOKUP($CD$5,$I$2:$Y$8,4,FALSE)=1,HLOOKUP($CD$5,$I$2:$Y$8,5,FALSE)=1,),HLOOKUP($CD$5,$I$2:$Y$8,4,FALSE)*VLOOKUP($AC144,$B$32:$G$45,MATCH($AD144,$B$33:$G$33,0),FALSE)+HLOOKUP($CD$5,$I$2:$Y$8,5,FALSE)*VLOOKUP($AC144,$B$47:$G$60,MATCH($AD144,$B$48:$G$48,0),FALSE)+$AE144,$AE144),"N/A")</f>
        <v>47</v>
      </c>
      <c r="CE144" s="16">
        <f t="shared" ref="CE144:CE154" si="424">IF(ISNUMBER($AF144),$AF144*SQRT(SUMSQ(HLOOKUP($CD$5,$J$2:$Y$8,2,FALSE)*VLOOKUP($AC144,$B$2:$G$15,MATCH($AD144,$B$3:$G$3,0),FALSE),HLOOKUP($CD$5,$J$2:$Y$8,3,FALSE)*VLOOKUP($AC144,$B$17:$G$30,MATCH($AD144,$B$18:$G$18,0),FALSE),HLOOKUP($CD$5,$J$2:$Y$8,6,FALSE)))+HLOOKUP($CD$5,$J$2:$Y$8,4,FALSE)*VLOOKUP($AC144,$B$32:$G$45,MATCH($AD144,$B$33:$G$33,0),FALSE)+HLOOKUP($CD$5,$J$2:$Y$8,5,FALSE)*VLOOKUP($AC144,$B$47:$G$60,MATCH($AD144,$B$48:$G$48,0),FALSE),"N/A")</f>
        <v>63</v>
      </c>
      <c r="CF144" s="16">
        <f t="shared" ref="CF144:CF154" si="425">IF(ISNUMBER($AG144),IF(OR(HLOOKUP($CD$5,$I$2:$Y$8,4,FALSE)=1,HLOOKUP($CD$5,$I$2:$Y$8,5,FALSE)=1,),HLOOKUP($CD$5,$I$2:$Y$8,4,FALSE)*VLOOKUP($AC144,$B$32:$G$45,MATCH($AD144,$B$33:$G$33,0),FALSE)+HLOOKUP($CD$5,$I$2:$Y$8,5,FALSE)*VLOOKUP($AC144,$B$47:$G$60,MATCH($AD144,$B$48:$G$48,0),FALSE)+$AG144,$AG144),"N/A")</f>
        <v>228.55796501626097</v>
      </c>
      <c r="CG144" s="16" t="str">
        <f>IF(CH144&gt;0, "true", "false")</f>
        <v>true</v>
      </c>
      <c r="CH144" s="16">
        <f>AL144</f>
        <v>0.68233333333333335</v>
      </c>
      <c r="CI144" s="16">
        <f t="shared" ref="CI144:CI154" si="426">IF(ISNUMBER($AE144),IF(OR(HLOOKUP($CI$5,$I$2:$Y$8,4,FALSE)=1,HLOOKUP($CI$5,$I$2:$Y$8,5,FALSE)=1,),HLOOKUP($CI$5,$I$2:$Y$8,4,FALSE)*VLOOKUP($AC144,$B$32:$G$45,MATCH($AD144,$B$33:$G$33,0),FALSE)+HLOOKUP($CI$5,$I$2:$Y$8,5,FALSE)*VLOOKUP($AC144,$B$47:$G$60,MATCH($AD144,$B$48:$G$48,0),FALSE)+$AE144,$AE144),"N/A")</f>
        <v>47</v>
      </c>
      <c r="CJ144" s="16">
        <f t="shared" ref="CJ144:CJ154" si="427">IF(ISNUMBER($AF144),$AF144*SQRT(SUMSQ(HLOOKUP($CI$5,$J$2:$Y$8,2,FALSE)*VLOOKUP($AC144,$B$2:$G$15,MATCH($AD144,$B$3:$G$3,0),FALSE),HLOOKUP($CI$5,$J$2:$Y$8,3,FALSE)*VLOOKUP($AC144,$B$17:$G$30,MATCH($AD144,$B$18:$G$18,0),FALSE),HLOOKUP($CI$5,$J$2:$Y$8,6,FALSE)))+HLOOKUP($CI$5,$J$2:$Y$8,4,FALSE)*VLOOKUP($AC144,$B$32:$G$45,MATCH($AD144,$B$33:$G$33,0),FALSE)+HLOOKUP($CI$5,$J$2:$Y$8,5,FALSE)*VLOOKUP($AC144,$B$47:$G$60,MATCH($AD144,$B$48:$G$48,0),FALSE),"N/A")</f>
        <v>63</v>
      </c>
      <c r="CK144" s="16">
        <f t="shared" ref="CK144:CK154" si="428">IF(ISNUMBER($AG144),IF(OR(HLOOKUP($CI$5,$I$2:$Y$8,4,FALSE)=1,HLOOKUP($CI$5,$I$2:$Y$8,5,FALSE)=1,),HLOOKUP($CI$5,$I$2:$Y$8,4,FALSE)*VLOOKUP($AC144,$B$32:$G$45,MATCH($AD144,$B$33:$G$33,0),FALSE)+HLOOKUP($CI$5,$I$2:$Y$8,5,FALSE)*VLOOKUP($AC144,$B$47:$G$60,MATCH($AD144,$B$48:$G$48,0),FALSE)+$AG144,$AG144),"N/A")</f>
        <v>228.55796501626097</v>
      </c>
      <c r="CL144" s="16" t="str">
        <f>IF(CM144&gt;0, "true", "false")</f>
        <v>true</v>
      </c>
      <c r="CM144" s="76">
        <f>AP144</f>
        <v>0.67559999999999998</v>
      </c>
      <c r="CN144" s="16">
        <f t="shared" ref="CN144:CN154" si="429">IF(ISNUMBER($AE144),IF(OR(HLOOKUP($CN$5,$I$2:$Y$8,4,FALSE)=1,HLOOKUP($CN$5,$I$2:$Y$8,5,FALSE)=1,),HLOOKUP($CN$5,$I$2:$Y$8,4,FALSE)*VLOOKUP($AC144,$B$32:$G$45,MATCH($AD144,$B$33:$G$33,0),FALSE)+HLOOKUP($CN$5,$I$2:$Y$8,5,FALSE)*VLOOKUP($AC144,$B$47:$G$60,MATCH($AD144,$B$48:$G$48,0),FALSE)+$AE144,$AE144),"N/A")</f>
        <v>47</v>
      </c>
      <c r="CO144" s="16">
        <f t="shared" ref="CO144:CO154" si="430">IF(ISNUMBER($AF144),$AF144*SQRT(SUMSQ(HLOOKUP($CN$5,$J$2:$Y$8,2,FALSE)*VLOOKUP($AC144,$B$2:$G$15,MATCH($AD144,$B$3:$G$3,0),FALSE),HLOOKUP($CN$5,$J$2:$Y$8,3,FALSE)*VLOOKUP($AC144,$B$17:$G$30,MATCH($AD144,$B$18:$G$18,0),FALSE),HLOOKUP($CN$5,$J$2:$Y$8,6,FALSE)))+HLOOKUP($CN$5,$J$2:$Y$8,4,FALSE)*VLOOKUP($AC144,$B$32:$G$45,MATCH($AD144,$B$33:$G$33,0),FALSE)+HLOOKUP($CN$5,$J$2:$Y$8,5,FALSE)*VLOOKUP($AC144,$B$47:$G$60,MATCH($AD144,$B$48:$G$48,0),FALSE),"N/A")</f>
        <v>63</v>
      </c>
      <c r="CP144" s="16">
        <f t="shared" ref="CP144:CP154" si="431">IF(ISNUMBER($AG144),IF(OR(HLOOKUP($CN$5,$I$2:$Y$8,4,FALSE)=1,HLOOKUP($CN$5,$I$2:$Y$8,5,FALSE)=1,),HLOOKUP($CN$5,$I$2:$Y$8,4,FALSE)*VLOOKUP($AC144,$B$32:$G$45,MATCH($AD144,$B$33:$G$33,0),FALSE)+HLOOKUP($CN$5,$I$2:$Y$8,5,FALSE)*VLOOKUP($AC144,$B$47:$G$60,MATCH($AD144,$B$48:$G$48,0),FALSE)+$AG144,$AG144),"N/A")</f>
        <v>228.55796501626097</v>
      </c>
      <c r="CQ144" s="16" t="str">
        <f>IF(CR144&gt;0, "true", "false")</f>
        <v>true</v>
      </c>
      <c r="CR144" s="76">
        <f>AP144</f>
        <v>0.67559999999999998</v>
      </c>
      <c r="CS144" s="16">
        <f t="shared" ref="CS144:CS154" si="432">IF(ISNUMBER($AE144),IF(OR(HLOOKUP($CS$5,$I$2:$Y$8,4,FALSE)=1,HLOOKUP($CS$5,$I$2:$Y$8,5,FALSE)=1,),HLOOKUP($CS$5,$I$2:$Y$8,4,FALSE)*VLOOKUP($AC144,$B$32:$G$45,MATCH($AD144,$B$33:$G$33,0),FALSE)+HLOOKUP($CS$5,$I$2:$Y$8,5,FALSE)*VLOOKUP($AC144,$B$47:$G$60,MATCH($AD144,$B$48:$G$48,0),FALSE)+$AE144,$AE144),"N/A")</f>
        <v>47</v>
      </c>
      <c r="CT144" s="16">
        <f t="shared" ref="CT144:CT154" si="433">IF(ISNUMBER($AF144),$AF144*SQRT(SUMSQ(HLOOKUP($CS$5,$J$2:$Y$8,2,FALSE)*VLOOKUP($AC144,$B$2:$G$15,MATCH($AD144,$B$3:$G$3,0),FALSE),HLOOKUP($CS$5,$J$2:$Y$8,3,FALSE)*VLOOKUP($AC144,$B$17:$G$30,MATCH($AD144,$B$18:$G$18,0),FALSE),HLOOKUP($CS$5,$J$2:$Y$8,6,FALSE)))+HLOOKUP($CS$5,$J$2:$Y$8,4,FALSE)*VLOOKUP($AC144,$B$32:$G$45,MATCH($AD144,$B$33:$G$33,0),FALSE)+HLOOKUP($CS$5,$J$2:$Y$8,5,FALSE)*VLOOKUP($AC144,$B$47:$G$60,MATCH($AD144,$B$48:$G$48,0),FALSE),"N/A")</f>
        <v>63</v>
      </c>
      <c r="CU144" s="16">
        <f t="shared" ref="CU144:CU154" si="434">IF(ISNUMBER($AG144),IF(OR(HLOOKUP($CS$5,$I$2:$Y$8,4,FALSE)=1,HLOOKUP($CS$5,$I$2:$Y$8,5,FALSE)=1,),HLOOKUP($CS$5,$I$2:$Y$8,4,FALSE)*VLOOKUP($AC144,$B$32:$G$45,MATCH($AD144,$B$33:$G$33,0),FALSE)+HLOOKUP($CS$5,$I$2:$Y$8,5,FALSE)*VLOOKUP($AC144,$B$47:$G$60,MATCH($AD144,$B$48:$G$48,0),FALSE)+$AG144,$AG144),"N/A")</f>
        <v>228.55796501626097</v>
      </c>
      <c r="CV144" s="16" t="str">
        <f>IF(CW144&gt;0, "true", "false")</f>
        <v>true</v>
      </c>
      <c r="CW144" s="76">
        <f>AP144</f>
        <v>0.67559999999999998</v>
      </c>
      <c r="CX144" s="16">
        <f t="shared" ref="CX144:CX154" si="435">IF(ISNUMBER($AE144),IF(OR(HLOOKUP($CX$5,$I$2:$Y$8,4,FALSE)=1,HLOOKUP($CX$5,$I$2:$Y$8,5,FALSE)=1,),HLOOKUP($CX$5,$I$2:$Y$8,4,FALSE)*VLOOKUP($AC144,$B$32:$G$45,MATCH($AD144,$B$33:$G$33,0),FALSE)+HLOOKUP($CX$5,$I$2:$Y$8,5,FALSE)*VLOOKUP($AC144,$B$47:$G$60,MATCH($AD144,$B$48:$G$48,0),FALSE)+$AE144,$AE144),"N/A")</f>
        <v>47</v>
      </c>
      <c r="CY144" s="16">
        <f t="shared" ref="CY144:CY154" si="436">IF(ISNUMBER($AF144),$AF144*SQRT(SUMSQ(HLOOKUP($CX$5,$J$2:$Y$8,2,FALSE)*VLOOKUP($AC144,$B$2:$G$15,MATCH($AD144,$B$3:$G$3,0),FALSE),HLOOKUP($CX$5,$J$2:$Y$8,3,FALSE)*VLOOKUP($AC144,$B$17:$G$30,MATCH($AD144,$B$18:$G$18,0),FALSE),HLOOKUP($CX$5,$J$2:$Y$8,6,FALSE)))+HLOOKUP($CX$5,$J$2:$Y$8,4,FALSE)*VLOOKUP($AC144,$B$32:$G$45,MATCH($AD144,$B$33:$G$33,0),FALSE)+HLOOKUP($CX$5,$J$2:$Y$8,5,FALSE)*VLOOKUP($AC144,$B$47:$G$60,MATCH($AD144,$B$48:$G$48,0),FALSE),"N/A")</f>
        <v>63</v>
      </c>
      <c r="CZ144" s="16">
        <f t="shared" ref="CZ144:CZ154" si="437">IF(ISNUMBER($AG144),IF(OR(HLOOKUP($CX$5,$I$2:$Y$8,4,FALSE)=1,HLOOKUP($CX$5,$I$2:$Y$8,5,FALSE)=1,),HLOOKUP($CX$5,$I$2:$Y$8,4,FALSE)*VLOOKUP($AC144,$B$32:$G$45,MATCH($AD144,$B$33:$G$33,0),FALSE)+HLOOKUP($CX$5,$I$2:$Y$8,5,FALSE)*VLOOKUP($AC144,$B$47:$G$60,MATCH($AD144,$B$48:$G$48,0),FALSE)+$AG144,$AG144),"N/A")</f>
        <v>228.55796501626097</v>
      </c>
      <c r="DA144" s="16" t="str">
        <f>IF(DB144&gt;0, "true", "false")</f>
        <v>true</v>
      </c>
      <c r="DB144" s="76">
        <f>AP144</f>
        <v>0.67559999999999998</v>
      </c>
      <c r="DC144" s="16">
        <f t="shared" ref="DC144:DC154" si="438">IF(ISNUMBER($AE144),IF(OR(HLOOKUP($DC$5,$I$2:$Y$8,4,FALSE)=1,HLOOKUP($DC$5,$I$2:$Y$8,5,FALSE)=1,),HLOOKUP($DC$5,$I$2:$Y$8,4,FALSE)*VLOOKUP($AC144,$B$32:$G$45,MATCH($AD144,$B$33:$G$33,0),FALSE)+HLOOKUP($DC$5,$I$2:$Y$8,5,FALSE)*VLOOKUP($AC144,$B$47:$G$60,MATCH($AD144,$B$48:$G$48,0),FALSE)+$AE144,$AE144),"N/A")</f>
        <v>47</v>
      </c>
      <c r="DD144" s="16">
        <f t="shared" ref="DD144:DD154" si="439">IF(ISNUMBER($AF144),$AF144*SQRT(SUMSQ(HLOOKUP($DC$5,$J$2:$Y$8,2,FALSE)*VLOOKUP($AC144,$B$2:$G$15,MATCH($AD144,$B$3:$G$3,0),FALSE),HLOOKUP($DC$5,$J$2:$Y$8,3,FALSE)*VLOOKUP($AC144,$B$17:$G$30,MATCH($AD144,$B$18:$G$18,0),FALSE),HLOOKUP($DC$5,$J$2:$Y$8,6,FALSE)))+HLOOKUP($DC$5,$J$2:$Y$8,4,FALSE)*VLOOKUP($AC144,$B$32:$G$45,MATCH($AD144,$B$33:$G$33,0),FALSE)+HLOOKUP($DC$5,$J$2:$Y$8,5,FALSE)*VLOOKUP($AC144,$B$47:$G$60,MATCH($AD144,$B$48:$G$48,0),FALSE),"N/A")</f>
        <v>89.095454429504997</v>
      </c>
      <c r="DE144" s="16">
        <f t="shared" ref="DE144:DE154" si="440">IF(ISNUMBER($AG144),IF(OR(HLOOKUP($DC$5,$I$2:$Y$8,4,FALSE)=1,HLOOKUP($DC$5,$I$2:$Y$8,5,FALSE)=1,),HLOOKUP($DC$5,$I$2:$Y$8,4,FALSE)*VLOOKUP($AC144,$B$32:$G$45,MATCH($AD144,$B$33:$G$33,0),FALSE)+HLOOKUP($DC$5,$I$2:$Y$8,5,FALSE)*VLOOKUP($AC144,$B$47:$G$60,MATCH($AD144,$B$48:$G$48,0),FALSE)+$AG144,$AG144),"N/A")</f>
        <v>228.55796501626097</v>
      </c>
      <c r="DF144" s="16" t="str">
        <f>IF(DG144&gt;0, "true", "false")</f>
        <v>true</v>
      </c>
      <c r="DG144" s="76">
        <f>AT144</f>
        <v>0.57799999999999996</v>
      </c>
      <c r="DH144" s="16">
        <f t="shared" ref="DH144:DH154" si="441">IF(ISNUMBER($AE144),IF(OR(HLOOKUP($DH$5,$I$2:$Y$8,4,FALSE)=1,HLOOKUP($DH$5,$I$2:$Y$8,5,FALSE)=1,),HLOOKUP($DH$5,$I$2:$Y$8,4,FALSE)*VLOOKUP($AC144,$B$32:$G$45,MATCH($AD144,$B$33:$G$33,0),FALSE)+HLOOKUP($DH$5,$I$2:$Y$8,5,FALSE)*VLOOKUP($AC144,$B$47:$G$60,MATCH($AD144,$B$48:$G$48,0),FALSE)+$AE144,$AE144),"N/A")</f>
        <v>47</v>
      </c>
      <c r="DI144" s="16">
        <f t="shared" ref="DI144:DI154" si="442">IF(ISNUMBER($AF144),$AF144*SQRT(SUMSQ(HLOOKUP($DH$5,$J$2:$Y$8,2,FALSE)*VLOOKUP($AC144,$B$2:$G$15,MATCH($AD144,$B$3:$G$3,0),FALSE),HLOOKUP($DH$5,$J$2:$Y$8,3,FALSE)*VLOOKUP($AC144,$B$17:$G$30,MATCH($AD144,$B$18:$G$18,0),FALSE),HLOOKUP($DH$5,$J$2:$Y$8,6,FALSE)))+HLOOKUP($DH$5,$J$2:$Y$8,4,FALSE)*VLOOKUP($AC144,$B$32:$G$45,MATCH($AD144,$B$33:$G$33,0),FALSE)+HLOOKUP($DH$5,$J$2:$Y$8,5,FALSE)*VLOOKUP($AC144,$B$47:$G$60,MATCH($AD144,$B$48:$G$48,0),FALSE),"N/A")</f>
        <v>89.095454429504997</v>
      </c>
      <c r="DJ144" s="16">
        <f t="shared" ref="DJ144:DJ154" si="443">IF(ISNUMBER($AG144),IF(OR(HLOOKUP($DH$5,$I$2:$Y$8,4,FALSE)=1,HLOOKUP($DH$5,$I$2:$Y$8,5,FALSE)=1,),HLOOKUP($DH$5,$I$2:$Y$8,4,FALSE)*VLOOKUP($AC144,$B$32:$G$45,MATCH($AD144,$B$33:$G$33,0),FALSE)+HLOOKUP($DH$5,$I$2:$Y$8,5,FALSE)*VLOOKUP($AC144,$B$47:$G$60,MATCH($AD144,$B$48:$G$48,0),FALSE)+$AG144,$AG144),"N/A")</f>
        <v>228.55796501626097</v>
      </c>
      <c r="DK144" s="16" t="str">
        <f>IF(DL144&gt;0, "true", "false")</f>
        <v>true</v>
      </c>
      <c r="DL144" s="76">
        <f>AT144</f>
        <v>0.57799999999999996</v>
      </c>
      <c r="DM144" s="16">
        <f t="shared" ref="DM144:DM154" si="444">IF(ISNUMBER($AE144),IF(OR(HLOOKUP($DM$5,$I$2:$Y$8,4,FALSE)=1,HLOOKUP($DM$5,$I$2:$Y$8,5,FALSE)=1,),HLOOKUP($DM$5,$I$2:$Y$8,4,FALSE)*VLOOKUP($AC144,$B$32:$G$45,MATCH($AD144,$B$33:$G$33,0),FALSE)+HLOOKUP($DM$5,$I$2:$Y$8,5,FALSE)*VLOOKUP($AC144,$B$47:$G$60,MATCH($AD144,$B$48:$G$48,0),FALSE)+$AE144,$AE144),"N/A")</f>
        <v>47</v>
      </c>
      <c r="DN144" s="16">
        <f t="shared" ref="DN144:DN154" si="445">IF(ISNUMBER($AF144),$AF144*SQRT(SUMSQ(HLOOKUP($DM$5,$J$2:$Y$8,2,FALSE)*VLOOKUP($AC144,$B$2:$G$15,MATCH($AD144,$B$3:$G$3,0),FALSE),HLOOKUP($DM$5,$J$2:$Y$8,3,FALSE)*VLOOKUP($AC144,$B$17:$G$30,MATCH($AD144,$B$18:$G$18,0),FALSE),HLOOKUP($DM$5,$J$2:$Y$8,6,FALSE)))+HLOOKUP($DM$5,$J$2:$Y$8,4,FALSE)*VLOOKUP($AC144,$B$32:$G$45,MATCH($AD144,$B$33:$G$33,0),FALSE)+HLOOKUP($DM$5,$J$2:$Y$8,5,FALSE)*VLOOKUP($AC144,$B$47:$G$60,MATCH($AD144,$B$48:$G$48,0),FALSE),"N/A")</f>
        <v>89.095454429504997</v>
      </c>
      <c r="DO144" s="16">
        <f t="shared" ref="DO144:DO154" si="446">IF(ISNUMBER($AG144),IF(OR(HLOOKUP($DM$5,$I$2:$Y$8,4,FALSE)=1,HLOOKUP($DM$5,$I$2:$Y$8,5,FALSE)=1,),HLOOKUP($DM$5,$I$2:$Y$8,4,FALSE)*VLOOKUP($AC144,$B$32:$G$45,MATCH($AD144,$B$33:$G$33,0),FALSE)+HLOOKUP($DM$5,$I$2:$Y$8,5,FALSE)*VLOOKUP($AC144,$B$47:$G$60,MATCH($AD144,$B$48:$G$48,0),FALSE)+$AG144,$AG144),"N/A")</f>
        <v>228.55796501626097</v>
      </c>
      <c r="DP144" s="16" t="str">
        <f>IF(DQ144&gt;0, "true", "false")</f>
        <v>true</v>
      </c>
      <c r="DQ144" s="76">
        <f>AT144</f>
        <v>0.57799999999999996</v>
      </c>
      <c r="DR144" s="16">
        <f t="shared" ref="DR144:DR154" si="447">IF(ISNUMBER($AE144),IF(OR(HLOOKUP($DR$5,$I$2:$Y$8,4,FALSE)=1,HLOOKUP($DR$5,$I$2:$Y$8,5,FALSE)=1,),HLOOKUP($DR$5,$I$2:$Y$8,4,FALSE)*VLOOKUP($AC144,$B$32:$G$45,MATCH($AD144,$B$33:$G$33,0),FALSE)+HLOOKUP($DR$5,$I$2:$Y$8,5,FALSE)*VLOOKUP($AC144,$B$47:$G$60,MATCH($AD144,$B$48:$G$48,0),FALSE)+$AE144,$AE144),"N/A")</f>
        <v>47</v>
      </c>
      <c r="DS144" s="16">
        <f t="shared" ref="DS144:DS154" si="448">IF(ISNUMBER($AF144),$AF144*SQRT(SUMSQ(HLOOKUP($DR$5,$J$2:$Y$8,2,FALSE)*VLOOKUP($AC144,$B$2:$G$15,MATCH($AD144,$B$3:$G$3,0),FALSE),HLOOKUP($DR$5,$J$2:$Y$8,3,FALSE)*VLOOKUP($AC144,$B$17:$G$30,MATCH($AD144,$B$18:$G$18,0),FALSE),HLOOKUP($DR$5,$J$2:$Y$8,6,FALSE)))+HLOOKUP($DR$5,$J$2:$Y$8,4,FALSE)*VLOOKUP($AC144,$B$32:$G$45,MATCH($AD144,$B$33:$G$33,0),FALSE)+HLOOKUP($DR$5,$J$2:$Y$8,5,FALSE)*VLOOKUP($AC144,$B$47:$G$60,MATCH($AD144,$B$48:$G$48,0),FALSE),"N/A")</f>
        <v>89.095454429504997</v>
      </c>
      <c r="DT144" s="16">
        <f t="shared" ref="DT144:DT154" si="449">IF(ISNUMBER($AG144),IF(OR(HLOOKUP($DR$5,$I$2:$Y$8,4,FALSE)=1,HLOOKUP($DR$5,$I$2:$Y$8,5,FALSE)=1,),HLOOKUP($DR$5,$I$2:$Y$8,4,FALSE)*VLOOKUP($AC144,$B$32:$G$45,MATCH($AD144,$B$33:$G$33,0),FALSE)+HLOOKUP($DR$5,$I$2:$Y$8,5,FALSE)*VLOOKUP($AC144,$B$47:$G$60,MATCH($AD144,$B$48:$G$48,0),FALSE)+$AG144,$AG144),"N/A")</f>
        <v>228.55796501626097</v>
      </c>
      <c r="DU144" s="16" t="str">
        <f>IF(DV144&gt;0, "true", "false")</f>
        <v>true</v>
      </c>
      <c r="DV144" s="76">
        <f>AT144</f>
        <v>0.57799999999999996</v>
      </c>
    </row>
    <row r="145" spans="27:126" x14ac:dyDescent="0.35">
      <c r="AA145" s="74" t="s">
        <v>114</v>
      </c>
      <c r="AB145" s="73" t="str">
        <f t="shared" si="401"/>
        <v>-</v>
      </c>
      <c r="AC145" s="47" t="s">
        <v>8</v>
      </c>
      <c r="AD145" s="47" t="s">
        <v>2</v>
      </c>
      <c r="AE145" s="16"/>
      <c r="AF145" s="16"/>
      <c r="AG145" s="16" t="str">
        <f>IF(MAX(AV9,BA9,BF9,BK9,BP9,BU9,BZ9,CE9,CJ9,CO9,CT9,CY9,DD9,DI9,DN9,DS9)=0,"N/A",MAX(AV9,BA9,BF9,BK9,BP9,BU9,BZ9,CE9,CJ9,CO9,CT9,CY9,DD9,DI9,DN9,DS9))</f>
        <v>N/A</v>
      </c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 t="str">
        <f t="shared" si="402"/>
        <v>N/A</v>
      </c>
      <c r="AV145" s="16" t="str">
        <f t="shared" si="403"/>
        <v>N/A</v>
      </c>
      <c r="AW145" s="16" t="str">
        <f t="shared" si="404"/>
        <v>N/A</v>
      </c>
      <c r="AX145" s="47"/>
      <c r="AY145" s="16"/>
      <c r="AZ145" s="16" t="str">
        <f t="shared" si="405"/>
        <v>N/A</v>
      </c>
      <c r="BA145" s="16" t="str">
        <f t="shared" si="406"/>
        <v>N/A</v>
      </c>
      <c r="BB145" s="16" t="str">
        <f t="shared" si="407"/>
        <v>N/A</v>
      </c>
      <c r="BC145" s="16"/>
      <c r="BD145" s="16"/>
      <c r="BE145" s="16" t="str">
        <f t="shared" si="408"/>
        <v>N/A</v>
      </c>
      <c r="BF145" s="16" t="str">
        <f t="shared" si="409"/>
        <v>N/A</v>
      </c>
      <c r="BG145" s="16" t="str">
        <f t="shared" si="410"/>
        <v>N/A</v>
      </c>
      <c r="BH145" s="16"/>
      <c r="BI145" s="16"/>
      <c r="BJ145" s="16" t="str">
        <f t="shared" si="411"/>
        <v>N/A</v>
      </c>
      <c r="BK145" s="16" t="str">
        <f t="shared" si="412"/>
        <v>N/A</v>
      </c>
      <c r="BL145" s="16" t="str">
        <f t="shared" si="413"/>
        <v>N/A</v>
      </c>
      <c r="BM145" s="16"/>
      <c r="BN145" s="16"/>
      <c r="BO145" s="16" t="str">
        <f t="shared" si="414"/>
        <v>N/A</v>
      </c>
      <c r="BP145" s="16" t="str">
        <f t="shared" si="415"/>
        <v>N/A</v>
      </c>
      <c r="BQ145" s="16" t="str">
        <f t="shared" si="416"/>
        <v>N/A</v>
      </c>
      <c r="BR145" s="16"/>
      <c r="BS145" s="16"/>
      <c r="BT145" s="16" t="str">
        <f t="shared" si="417"/>
        <v>N/A</v>
      </c>
      <c r="BU145" s="16" t="str">
        <f t="shared" si="418"/>
        <v>N/A</v>
      </c>
      <c r="BV145" s="16" t="str">
        <f t="shared" si="419"/>
        <v>N/A</v>
      </c>
      <c r="BW145" s="16"/>
      <c r="BX145" s="16"/>
      <c r="BY145" s="16" t="str">
        <f t="shared" si="420"/>
        <v>N/A</v>
      </c>
      <c r="BZ145" s="16" t="str">
        <f t="shared" si="421"/>
        <v>N/A</v>
      </c>
      <c r="CA145" s="16" t="str">
        <f t="shared" si="422"/>
        <v>N/A</v>
      </c>
      <c r="CB145" s="16"/>
      <c r="CC145" s="16"/>
      <c r="CD145" s="16" t="str">
        <f t="shared" si="423"/>
        <v>N/A</v>
      </c>
      <c r="CE145" s="16" t="str">
        <f t="shared" si="424"/>
        <v>N/A</v>
      </c>
      <c r="CF145" s="16" t="str">
        <f t="shared" si="425"/>
        <v>N/A</v>
      </c>
      <c r="CG145" s="16"/>
      <c r="CH145" s="16"/>
      <c r="CI145" s="16" t="str">
        <f t="shared" si="426"/>
        <v>N/A</v>
      </c>
      <c r="CJ145" s="16" t="str">
        <f t="shared" si="427"/>
        <v>N/A</v>
      </c>
      <c r="CK145" s="16" t="str">
        <f t="shared" si="428"/>
        <v>N/A</v>
      </c>
      <c r="CL145" s="16"/>
      <c r="CM145" s="76"/>
      <c r="CN145" s="16" t="str">
        <f t="shared" si="429"/>
        <v>N/A</v>
      </c>
      <c r="CO145" s="16" t="str">
        <f t="shared" si="430"/>
        <v>N/A</v>
      </c>
      <c r="CP145" s="16" t="str">
        <f t="shared" si="431"/>
        <v>N/A</v>
      </c>
      <c r="CQ145" s="16"/>
      <c r="CR145" s="76"/>
      <c r="CS145" s="16" t="str">
        <f t="shared" si="432"/>
        <v>N/A</v>
      </c>
      <c r="CT145" s="16" t="str">
        <f t="shared" si="433"/>
        <v>N/A</v>
      </c>
      <c r="CU145" s="16" t="str">
        <f t="shared" si="434"/>
        <v>N/A</v>
      </c>
      <c r="CV145" s="16"/>
      <c r="CW145" s="76"/>
      <c r="CX145" s="16" t="str">
        <f t="shared" si="435"/>
        <v>N/A</v>
      </c>
      <c r="CY145" s="16" t="str">
        <f t="shared" si="436"/>
        <v>N/A</v>
      </c>
      <c r="CZ145" s="16" t="str">
        <f t="shared" si="437"/>
        <v>N/A</v>
      </c>
      <c r="DA145" s="16"/>
      <c r="DB145" s="76"/>
      <c r="DC145" s="16" t="str">
        <f t="shared" si="438"/>
        <v>N/A</v>
      </c>
      <c r="DD145" s="16" t="str">
        <f t="shared" si="439"/>
        <v>N/A</v>
      </c>
      <c r="DE145" s="16" t="str">
        <f t="shared" si="440"/>
        <v>N/A</v>
      </c>
      <c r="DF145" s="16"/>
      <c r="DG145" s="76"/>
      <c r="DH145" s="16" t="str">
        <f t="shared" si="441"/>
        <v>N/A</v>
      </c>
      <c r="DI145" s="16" t="str">
        <f t="shared" si="442"/>
        <v>N/A</v>
      </c>
      <c r="DJ145" s="16" t="str">
        <f t="shared" si="443"/>
        <v>N/A</v>
      </c>
      <c r="DK145" s="16"/>
      <c r="DL145" s="76"/>
      <c r="DM145" s="16" t="str">
        <f t="shared" si="444"/>
        <v>N/A</v>
      </c>
      <c r="DN145" s="16" t="str">
        <f t="shared" si="445"/>
        <v>N/A</v>
      </c>
      <c r="DO145" s="16" t="str">
        <f t="shared" si="446"/>
        <v>N/A</v>
      </c>
      <c r="DP145" s="16"/>
      <c r="DQ145" s="76"/>
      <c r="DR145" s="16" t="str">
        <f t="shared" si="447"/>
        <v>N/A</v>
      </c>
      <c r="DS145" s="16" t="str">
        <f t="shared" si="448"/>
        <v>N/A</v>
      </c>
      <c r="DT145" s="16" t="str">
        <f t="shared" si="449"/>
        <v>N/A</v>
      </c>
      <c r="DU145" s="16"/>
      <c r="DV145" s="76"/>
    </row>
    <row r="146" spans="27:126" x14ac:dyDescent="0.35">
      <c r="AA146" s="74">
        <v>1.5</v>
      </c>
      <c r="AB146" s="73">
        <f t="shared" si="401"/>
        <v>5.0139491254065245</v>
      </c>
      <c r="AC146" s="47" t="s">
        <v>9</v>
      </c>
      <c r="AD146" s="47" t="s">
        <v>2</v>
      </c>
      <c r="AE146" s="16">
        <f>[1]beta_Schätzung_Corr_Poll!E156</f>
        <v>42</v>
      </c>
      <c r="AF146" s="16">
        <f>[1]beta_Schätzung_Corr_Poll!E157</f>
        <v>61</v>
      </c>
      <c r="AG146" s="16">
        <f>[1]beta_Schätzung_Corr_Poll!E158</f>
        <v>222.55796501626097</v>
      </c>
      <c r="AH146" s="16">
        <f>[1]beta_Schätzung_Corr_Poll!E154</f>
        <v>0.74360000000000004</v>
      </c>
      <c r="AI146" s="16">
        <f>[1]beta_Schätzung_Corr_Poll!F156</f>
        <v>42</v>
      </c>
      <c r="AJ146" s="16">
        <f>[1]beta_Schätzung_Corr_Poll!F157</f>
        <v>62</v>
      </c>
      <c r="AK146" s="16">
        <f>[1]beta_Schätzung_Corr_Poll!F158</f>
        <v>222.55796501626097</v>
      </c>
      <c r="AL146" s="16">
        <f>[1]beta_Schätzung_Corr_Poll!F154</f>
        <v>0.69966666666666666</v>
      </c>
      <c r="AM146" s="16">
        <f>[1]beta_Schätzung_Corr_Poll!G156</f>
        <v>42</v>
      </c>
      <c r="AN146" s="16">
        <f>[1]beta_Schätzung_Corr_Poll!G157</f>
        <v>67</v>
      </c>
      <c r="AO146" s="16">
        <f>[1]beta_Schätzung_Corr_Poll!G158</f>
        <v>222.55796501626097</v>
      </c>
      <c r="AP146" s="16">
        <f>[1]beta_Schätzung_Corr_Poll!G154</f>
        <v>0.69479999999999997</v>
      </c>
      <c r="AQ146" s="16">
        <f>[1]beta_Schätzung_Corr_Poll!H156</f>
        <v>42</v>
      </c>
      <c r="AR146" s="16">
        <f>[1]beta_Schätzung_Corr_Poll!H157</f>
        <v>79</v>
      </c>
      <c r="AS146" s="16">
        <f>[1]beta_Schätzung_Corr_Poll!H158</f>
        <v>222.55796501626097</v>
      </c>
      <c r="AT146" s="16">
        <f>[1]beta_Schätzung_Corr_Poll!H154</f>
        <v>0.59319999999999995</v>
      </c>
      <c r="AU146" s="16">
        <f t="shared" si="402"/>
        <v>42</v>
      </c>
      <c r="AV146" s="16">
        <f t="shared" si="403"/>
        <v>61</v>
      </c>
      <c r="AW146" s="16">
        <f t="shared" si="404"/>
        <v>222.55796501626097</v>
      </c>
      <c r="AX146" s="47" t="str">
        <f>IF(AY146&gt;0, "true", "false")</f>
        <v>true</v>
      </c>
      <c r="AY146" s="16">
        <f>AH146</f>
        <v>0.74360000000000004</v>
      </c>
      <c r="AZ146" s="16">
        <f t="shared" si="405"/>
        <v>42</v>
      </c>
      <c r="BA146" s="16">
        <f t="shared" si="406"/>
        <v>61</v>
      </c>
      <c r="BB146" s="16">
        <f t="shared" si="407"/>
        <v>222.55796501626097</v>
      </c>
      <c r="BC146" s="16" t="str">
        <f>IF(BD146&gt;0, "true", "false")</f>
        <v>true</v>
      </c>
      <c r="BD146" s="16">
        <f>AH146</f>
        <v>0.74360000000000004</v>
      </c>
      <c r="BE146" s="16">
        <f t="shared" si="408"/>
        <v>42</v>
      </c>
      <c r="BF146" s="16">
        <f t="shared" si="409"/>
        <v>61</v>
      </c>
      <c r="BG146" s="16">
        <f t="shared" si="410"/>
        <v>222.55796501626097</v>
      </c>
      <c r="BH146" s="16" t="str">
        <f>IF(BI146&gt;0, "true", "false")</f>
        <v>true</v>
      </c>
      <c r="BI146" s="16">
        <f>AH146</f>
        <v>0.74360000000000004</v>
      </c>
      <c r="BJ146" s="16">
        <f t="shared" si="411"/>
        <v>42</v>
      </c>
      <c r="BK146" s="16">
        <f t="shared" si="412"/>
        <v>61</v>
      </c>
      <c r="BL146" s="16">
        <f t="shared" si="413"/>
        <v>222.55796501626097</v>
      </c>
      <c r="BM146" s="16" t="str">
        <f>IF(BN146&gt;0, "true", "false")</f>
        <v>true</v>
      </c>
      <c r="BN146" s="16">
        <f>AH146</f>
        <v>0.74360000000000004</v>
      </c>
      <c r="BO146" s="16">
        <f t="shared" si="414"/>
        <v>42</v>
      </c>
      <c r="BP146" s="16">
        <f t="shared" si="415"/>
        <v>61</v>
      </c>
      <c r="BQ146" s="16">
        <f t="shared" si="416"/>
        <v>222.55796501626097</v>
      </c>
      <c r="BR146" s="16" t="str">
        <f>IF(BS146&gt;0, "true", "false")</f>
        <v>true</v>
      </c>
      <c r="BS146" s="16">
        <f>AL146</f>
        <v>0.69966666666666666</v>
      </c>
      <c r="BT146" s="16">
        <f t="shared" si="417"/>
        <v>42</v>
      </c>
      <c r="BU146" s="16">
        <f t="shared" si="418"/>
        <v>61</v>
      </c>
      <c r="BV146" s="16">
        <f t="shared" si="419"/>
        <v>222.55796501626097</v>
      </c>
      <c r="BW146" s="16" t="str">
        <f>IF(BX146&gt;0, "true", "false")</f>
        <v>true</v>
      </c>
      <c r="BX146" s="16">
        <f>AL146</f>
        <v>0.69966666666666666</v>
      </c>
      <c r="BY146" s="16">
        <f t="shared" si="420"/>
        <v>42</v>
      </c>
      <c r="BZ146" s="16">
        <f t="shared" si="421"/>
        <v>61</v>
      </c>
      <c r="CA146" s="16">
        <f t="shared" si="422"/>
        <v>222.55796501626097</v>
      </c>
      <c r="CB146" s="16" t="str">
        <f>IF(CC146&gt;0, "true", "false")</f>
        <v>true</v>
      </c>
      <c r="CC146" s="16">
        <f>AL146</f>
        <v>0.69966666666666666</v>
      </c>
      <c r="CD146" s="16">
        <f t="shared" si="423"/>
        <v>42</v>
      </c>
      <c r="CE146" s="16">
        <f t="shared" si="424"/>
        <v>61</v>
      </c>
      <c r="CF146" s="16">
        <f t="shared" si="425"/>
        <v>222.55796501626097</v>
      </c>
      <c r="CG146" s="16" t="str">
        <f>IF(CH146&gt;0, "true", "false")</f>
        <v>true</v>
      </c>
      <c r="CH146" s="16">
        <f>AL146</f>
        <v>0.69966666666666666</v>
      </c>
      <c r="CI146" s="16">
        <f t="shared" si="426"/>
        <v>42</v>
      </c>
      <c r="CJ146" s="16">
        <f t="shared" si="427"/>
        <v>91.5</v>
      </c>
      <c r="CK146" s="16">
        <f t="shared" si="428"/>
        <v>222.55796501626097</v>
      </c>
      <c r="CL146" s="16" t="str">
        <f>IF(CM146&gt;0, "true", "false")</f>
        <v>true</v>
      </c>
      <c r="CM146" s="76">
        <f>AP146</f>
        <v>0.69479999999999997</v>
      </c>
      <c r="CN146" s="16">
        <f t="shared" si="429"/>
        <v>42</v>
      </c>
      <c r="CO146" s="16">
        <f t="shared" si="430"/>
        <v>91.5</v>
      </c>
      <c r="CP146" s="16">
        <f t="shared" si="431"/>
        <v>222.55796501626097</v>
      </c>
      <c r="CQ146" s="16" t="str">
        <f>IF(CR146&gt;0, "true", "false")</f>
        <v>true</v>
      </c>
      <c r="CR146" s="76">
        <f>AP146</f>
        <v>0.69479999999999997</v>
      </c>
      <c r="CS146" s="16">
        <f t="shared" si="432"/>
        <v>42</v>
      </c>
      <c r="CT146" s="16">
        <f t="shared" si="433"/>
        <v>91.5</v>
      </c>
      <c r="CU146" s="16">
        <f t="shared" si="434"/>
        <v>222.55796501626097</v>
      </c>
      <c r="CV146" s="16" t="str">
        <f>IF(CW146&gt;0, "true", "false")</f>
        <v>true</v>
      </c>
      <c r="CW146" s="76">
        <f>AP146</f>
        <v>0.69479999999999997</v>
      </c>
      <c r="CX146" s="16">
        <f t="shared" si="435"/>
        <v>42</v>
      </c>
      <c r="CY146" s="16">
        <f t="shared" si="436"/>
        <v>91.5</v>
      </c>
      <c r="CZ146" s="16">
        <f t="shared" si="437"/>
        <v>222.55796501626097</v>
      </c>
      <c r="DA146" s="16" t="str">
        <f>IF(DB146&gt;0, "true", "false")</f>
        <v>true</v>
      </c>
      <c r="DB146" s="76">
        <f>AP146</f>
        <v>0.69479999999999997</v>
      </c>
      <c r="DC146" s="16">
        <f t="shared" si="438"/>
        <v>42</v>
      </c>
      <c r="DD146" s="16">
        <f t="shared" si="439"/>
        <v>109.96931390165167</v>
      </c>
      <c r="DE146" s="16">
        <f t="shared" si="440"/>
        <v>222.55796501626097</v>
      </c>
      <c r="DF146" s="16" t="str">
        <f>IF(DG146&gt;0, "true", "false")</f>
        <v>true</v>
      </c>
      <c r="DG146" s="76">
        <f>AT146</f>
        <v>0.59319999999999995</v>
      </c>
      <c r="DH146" s="16">
        <f t="shared" si="441"/>
        <v>42</v>
      </c>
      <c r="DI146" s="16">
        <f t="shared" si="442"/>
        <v>109.96931390165167</v>
      </c>
      <c r="DJ146" s="16">
        <f t="shared" si="443"/>
        <v>222.55796501626097</v>
      </c>
      <c r="DK146" s="16" t="str">
        <f>IF(DL146&gt;0, "true", "false")</f>
        <v>true</v>
      </c>
      <c r="DL146" s="76">
        <f>AT146</f>
        <v>0.59319999999999995</v>
      </c>
      <c r="DM146" s="16">
        <f t="shared" si="444"/>
        <v>42</v>
      </c>
      <c r="DN146" s="16">
        <f t="shared" si="445"/>
        <v>109.96931390165167</v>
      </c>
      <c r="DO146" s="16">
        <f t="shared" si="446"/>
        <v>222.55796501626097</v>
      </c>
      <c r="DP146" s="16" t="str">
        <f>IF(DQ146&gt;0, "true", "false")</f>
        <v>true</v>
      </c>
      <c r="DQ146" s="76">
        <f>AT146</f>
        <v>0.59319999999999995</v>
      </c>
      <c r="DR146" s="16">
        <f t="shared" si="447"/>
        <v>42</v>
      </c>
      <c r="DS146" s="16">
        <f t="shared" si="448"/>
        <v>109.96931390165167</v>
      </c>
      <c r="DT146" s="16">
        <f t="shared" si="449"/>
        <v>222.55796501626097</v>
      </c>
      <c r="DU146" s="16" t="str">
        <f>IF(DV146&gt;0, "true", "false")</f>
        <v>true</v>
      </c>
      <c r="DV146" s="76">
        <f>AT146</f>
        <v>0.59319999999999995</v>
      </c>
    </row>
    <row r="147" spans="27:126" x14ac:dyDescent="0.35">
      <c r="AA147" s="74">
        <v>1.5</v>
      </c>
      <c r="AB147" s="73">
        <f t="shared" si="401"/>
        <v>5.5154990282294722</v>
      </c>
      <c r="AC147" s="47" t="s">
        <v>10</v>
      </c>
      <c r="AD147" s="47" t="s">
        <v>2</v>
      </c>
      <c r="AE147" s="16">
        <f>[1]beta_Schätzung_Corr_Poll!E177</f>
        <v>42</v>
      </c>
      <c r="AF147" s="16">
        <f>[1]beta_Schätzung_Corr_Poll!E178</f>
        <v>61</v>
      </c>
      <c r="AG147" s="16">
        <f>[1]beta_Schätzung_Corr_Poll!E179</f>
        <v>222.55796501626097</v>
      </c>
      <c r="AH147" s="16">
        <f>[1]beta_Schätzung_Corr_Poll!E175</f>
        <v>0.73240000000000005</v>
      </c>
      <c r="AI147" s="16">
        <f>[1]beta_Schätzung_Corr_Poll!F177</f>
        <v>42</v>
      </c>
      <c r="AJ147" s="16">
        <f>[1]beta_Schätzung_Corr_Poll!F178</f>
        <v>64</v>
      </c>
      <c r="AK147" s="16">
        <f>[1]beta_Schätzung_Corr_Poll!F179</f>
        <v>222.55796501626097</v>
      </c>
      <c r="AL147" s="16">
        <f>[1]beta_Schätzung_Corr_Poll!F175</f>
        <v>0.69433333333333336</v>
      </c>
      <c r="AM147" s="16">
        <f>[1]beta_Schätzung_Corr_Poll!G177</f>
        <v>42</v>
      </c>
      <c r="AN147" s="16">
        <f>[1]beta_Schätzung_Corr_Poll!G178</f>
        <v>63</v>
      </c>
      <c r="AO147" s="16">
        <f>[1]beta_Schätzung_Corr_Poll!G179</f>
        <v>222.55796501626097</v>
      </c>
      <c r="AP147" s="16">
        <f>[1]beta_Schätzung_Corr_Poll!G175</f>
        <v>0.69279999999999997</v>
      </c>
      <c r="AQ147" s="16">
        <f>[1]beta_Schätzung_Corr_Poll!H177</f>
        <v>42</v>
      </c>
      <c r="AR147" s="16">
        <f>[1]beta_Schätzung_Corr_Poll!H178</f>
        <v>85</v>
      </c>
      <c r="AS147" s="16">
        <f>[1]beta_Schätzung_Corr_Poll!H179</f>
        <v>222.55796501626097</v>
      </c>
      <c r="AT147" s="16">
        <f>[1]beta_Schätzung_Corr_Poll!H175</f>
        <v>0.5796</v>
      </c>
      <c r="AU147" s="16">
        <f t="shared" si="402"/>
        <v>42</v>
      </c>
      <c r="AV147" s="16">
        <f t="shared" si="403"/>
        <v>61</v>
      </c>
      <c r="AW147" s="16">
        <f t="shared" si="404"/>
        <v>222.55796501626097</v>
      </c>
      <c r="AX147" s="47" t="str">
        <f>IF(AY147&gt;0, "true", "false")</f>
        <v>true</v>
      </c>
      <c r="AY147" s="16">
        <f>AH147</f>
        <v>0.73240000000000005</v>
      </c>
      <c r="AZ147" s="16">
        <f t="shared" si="405"/>
        <v>42</v>
      </c>
      <c r="BA147" s="16">
        <f t="shared" si="406"/>
        <v>61</v>
      </c>
      <c r="BB147" s="16">
        <f t="shared" si="407"/>
        <v>222.55796501626097</v>
      </c>
      <c r="BC147" s="16" t="str">
        <f>IF(BD147&gt;0, "true", "false")</f>
        <v>true</v>
      </c>
      <c r="BD147" s="16">
        <f>AH147</f>
        <v>0.73240000000000005</v>
      </c>
      <c r="BE147" s="16">
        <f t="shared" si="408"/>
        <v>42</v>
      </c>
      <c r="BF147" s="16">
        <f t="shared" si="409"/>
        <v>61</v>
      </c>
      <c r="BG147" s="16">
        <f t="shared" si="410"/>
        <v>222.55796501626097</v>
      </c>
      <c r="BH147" s="16" t="str">
        <f>IF(BI147&gt;0, "true", "false")</f>
        <v>true</v>
      </c>
      <c r="BI147" s="16">
        <f>AH147</f>
        <v>0.73240000000000005</v>
      </c>
      <c r="BJ147" s="16">
        <f t="shared" si="411"/>
        <v>42</v>
      </c>
      <c r="BK147" s="16">
        <f t="shared" si="412"/>
        <v>61</v>
      </c>
      <c r="BL147" s="16">
        <f t="shared" si="413"/>
        <v>222.55796501626097</v>
      </c>
      <c r="BM147" s="16" t="str">
        <f>IF(BN147&gt;0, "true", "false")</f>
        <v>true</v>
      </c>
      <c r="BN147" s="16">
        <f>AH147</f>
        <v>0.73240000000000005</v>
      </c>
      <c r="BO147" s="16">
        <f t="shared" si="414"/>
        <v>42</v>
      </c>
      <c r="BP147" s="16">
        <f t="shared" si="415"/>
        <v>61</v>
      </c>
      <c r="BQ147" s="16">
        <f t="shared" si="416"/>
        <v>222.55796501626097</v>
      </c>
      <c r="BR147" s="16" t="str">
        <f>IF(BS147&gt;0, "true", "false")</f>
        <v>true</v>
      </c>
      <c r="BS147" s="16">
        <f>AL147</f>
        <v>0.69433333333333336</v>
      </c>
      <c r="BT147" s="16">
        <f t="shared" si="417"/>
        <v>42</v>
      </c>
      <c r="BU147" s="16">
        <f t="shared" si="418"/>
        <v>61</v>
      </c>
      <c r="BV147" s="16">
        <f t="shared" si="419"/>
        <v>222.55796501626097</v>
      </c>
      <c r="BW147" s="16" t="str">
        <f>IF(BX147&gt;0, "true", "false")</f>
        <v>true</v>
      </c>
      <c r="BX147" s="16">
        <f>AL147</f>
        <v>0.69433333333333336</v>
      </c>
      <c r="BY147" s="16">
        <f t="shared" si="420"/>
        <v>42</v>
      </c>
      <c r="BZ147" s="16">
        <f t="shared" si="421"/>
        <v>61</v>
      </c>
      <c r="CA147" s="16">
        <f t="shared" si="422"/>
        <v>222.55796501626097</v>
      </c>
      <c r="CB147" s="16" t="str">
        <f>IF(CC147&gt;0, "true", "false")</f>
        <v>true</v>
      </c>
      <c r="CC147" s="16">
        <f>AL147</f>
        <v>0.69433333333333336</v>
      </c>
      <c r="CD147" s="16">
        <f t="shared" si="423"/>
        <v>42</v>
      </c>
      <c r="CE147" s="16">
        <f t="shared" si="424"/>
        <v>61</v>
      </c>
      <c r="CF147" s="16">
        <f t="shared" si="425"/>
        <v>222.55796501626097</v>
      </c>
      <c r="CG147" s="16" t="str">
        <f>IF(CH147&gt;0, "true", "false")</f>
        <v>true</v>
      </c>
      <c r="CH147" s="16">
        <f>AL147</f>
        <v>0.69433333333333336</v>
      </c>
      <c r="CI147" s="16">
        <f t="shared" si="426"/>
        <v>42</v>
      </c>
      <c r="CJ147" s="16">
        <f t="shared" si="427"/>
        <v>61</v>
      </c>
      <c r="CK147" s="16">
        <f t="shared" si="428"/>
        <v>222.55796501626097</v>
      </c>
      <c r="CL147" s="16" t="str">
        <f>IF(CM147&gt;0, "true", "false")</f>
        <v>true</v>
      </c>
      <c r="CM147" s="76">
        <f>AP147</f>
        <v>0.69279999999999997</v>
      </c>
      <c r="CN147" s="16">
        <f t="shared" si="429"/>
        <v>42</v>
      </c>
      <c r="CO147" s="16">
        <f t="shared" si="430"/>
        <v>61</v>
      </c>
      <c r="CP147" s="16">
        <f t="shared" si="431"/>
        <v>222.55796501626097</v>
      </c>
      <c r="CQ147" s="16" t="str">
        <f>IF(CR147&gt;0, "true", "false")</f>
        <v>true</v>
      </c>
      <c r="CR147" s="76">
        <f>AP147</f>
        <v>0.69279999999999997</v>
      </c>
      <c r="CS147" s="16">
        <f t="shared" si="432"/>
        <v>42</v>
      </c>
      <c r="CT147" s="16">
        <f t="shared" si="433"/>
        <v>61</v>
      </c>
      <c r="CU147" s="16">
        <f t="shared" si="434"/>
        <v>222.55796501626097</v>
      </c>
      <c r="CV147" s="16" t="str">
        <f>IF(CW147&gt;0, "true", "false")</f>
        <v>true</v>
      </c>
      <c r="CW147" s="76">
        <f>AP147</f>
        <v>0.69279999999999997</v>
      </c>
      <c r="CX147" s="16">
        <f t="shared" si="435"/>
        <v>42</v>
      </c>
      <c r="CY147" s="16">
        <f t="shared" si="436"/>
        <v>61</v>
      </c>
      <c r="CZ147" s="16">
        <f t="shared" si="437"/>
        <v>222.55796501626097</v>
      </c>
      <c r="DA147" s="16" t="str">
        <f>IF(DB147&gt;0, "true", "false")</f>
        <v>true</v>
      </c>
      <c r="DB147" s="76">
        <f>AP147</f>
        <v>0.69279999999999997</v>
      </c>
      <c r="DC147" s="16">
        <f t="shared" si="438"/>
        <v>42</v>
      </c>
      <c r="DD147" s="16">
        <f t="shared" si="439"/>
        <v>86.267027304758798</v>
      </c>
      <c r="DE147" s="16">
        <f t="shared" si="440"/>
        <v>222.55796501626097</v>
      </c>
      <c r="DF147" s="16" t="str">
        <f>IF(DG147&gt;0, "true", "false")</f>
        <v>true</v>
      </c>
      <c r="DG147" s="76">
        <f>AT147</f>
        <v>0.5796</v>
      </c>
      <c r="DH147" s="16">
        <f t="shared" si="441"/>
        <v>42</v>
      </c>
      <c r="DI147" s="16">
        <f t="shared" si="442"/>
        <v>86.267027304758798</v>
      </c>
      <c r="DJ147" s="16">
        <f t="shared" si="443"/>
        <v>222.55796501626097</v>
      </c>
      <c r="DK147" s="16" t="str">
        <f>IF(DL147&gt;0, "true", "false")</f>
        <v>true</v>
      </c>
      <c r="DL147" s="76">
        <f>AT147</f>
        <v>0.5796</v>
      </c>
      <c r="DM147" s="16">
        <f t="shared" si="444"/>
        <v>42</v>
      </c>
      <c r="DN147" s="16">
        <f t="shared" si="445"/>
        <v>86.267027304758798</v>
      </c>
      <c r="DO147" s="16">
        <f t="shared" si="446"/>
        <v>222.55796501626097</v>
      </c>
      <c r="DP147" s="16" t="str">
        <f>IF(DQ147&gt;0, "true", "false")</f>
        <v>true</v>
      </c>
      <c r="DQ147" s="76">
        <f>AT147</f>
        <v>0.5796</v>
      </c>
      <c r="DR147" s="16">
        <f t="shared" si="447"/>
        <v>42</v>
      </c>
      <c r="DS147" s="16">
        <f t="shared" si="448"/>
        <v>86.267027304758798</v>
      </c>
      <c r="DT147" s="16">
        <f t="shared" si="449"/>
        <v>222.55796501626097</v>
      </c>
      <c r="DU147" s="16" t="str">
        <f>IF(DV147&gt;0, "true", "false")</f>
        <v>true</v>
      </c>
      <c r="DV147" s="76">
        <f>AT147</f>
        <v>0.5796</v>
      </c>
    </row>
    <row r="148" spans="27:126" x14ac:dyDescent="0.35">
      <c r="AA148" s="74">
        <v>1.5</v>
      </c>
      <c r="AB148" s="73">
        <f t="shared" si="401"/>
        <v>3.7846437388983762</v>
      </c>
      <c r="AC148" s="47" t="s">
        <v>11</v>
      </c>
      <c r="AD148" s="47" t="s">
        <v>2</v>
      </c>
      <c r="AE148" s="16">
        <f>[1]beta_Schätzung_Corr_Poll!E202</f>
        <v>57</v>
      </c>
      <c r="AF148" s="16">
        <f>[1]beta_Schätzung_Corr_Poll!E203</f>
        <v>124</v>
      </c>
      <c r="AG148" s="16">
        <f>[1]beta_Schätzung_Corr_Poll!E204</f>
        <v>365.75651145644741</v>
      </c>
      <c r="AH148" s="16">
        <f>[1]beta_Schätzung_Corr_Poll!E200</f>
        <v>0.56040000000000001</v>
      </c>
      <c r="AI148" s="16">
        <f>[1]beta_Schätzung_Corr_Poll!F202</f>
        <v>57</v>
      </c>
      <c r="AJ148" s="16">
        <f>[1]beta_Schätzung_Corr_Poll!F203</f>
        <v>153</v>
      </c>
      <c r="AK148" s="16">
        <f>[1]beta_Schätzung_Corr_Poll!F204</f>
        <v>365.75651145644741</v>
      </c>
      <c r="AL148" s="16">
        <f>[1]beta_Schätzung_Corr_Poll!F200</f>
        <v>0.495</v>
      </c>
      <c r="AM148" s="16">
        <f>[1]beta_Schätzung_Corr_Poll!G202</f>
        <v>57</v>
      </c>
      <c r="AN148" s="16">
        <f>[1]beta_Schätzung_Corr_Poll!G203</f>
        <v>157</v>
      </c>
      <c r="AO148" s="16">
        <f>[1]beta_Schätzung_Corr_Poll!G204</f>
        <v>365.75651145644741</v>
      </c>
      <c r="AP148" s="16">
        <f>[1]beta_Schätzung_Corr_Poll!G200</f>
        <v>0.49159999999999998</v>
      </c>
      <c r="AQ148" s="16">
        <f>[1]beta_Schätzung_Corr_Poll!H202</f>
        <v>57</v>
      </c>
      <c r="AR148" s="16">
        <f>[1]beta_Schätzung_Corr_Poll!H203</f>
        <v>182</v>
      </c>
      <c r="AS148" s="16">
        <f>[1]beta_Schätzung_Corr_Poll!H204</f>
        <v>365.75651145644741</v>
      </c>
      <c r="AT148" s="16">
        <f>[1]beta_Schätzung_Corr_Poll!H200</f>
        <v>0.35959999999999998</v>
      </c>
      <c r="AU148" s="16">
        <f t="shared" si="402"/>
        <v>57</v>
      </c>
      <c r="AV148" s="16">
        <f t="shared" si="403"/>
        <v>124</v>
      </c>
      <c r="AW148" s="16">
        <f t="shared" si="404"/>
        <v>365.75651145644741</v>
      </c>
      <c r="AX148" s="47" t="str">
        <f>IF(AY148&gt;0, "true", "false")</f>
        <v>true</v>
      </c>
      <c r="AY148" s="16">
        <f>AH148</f>
        <v>0.56040000000000001</v>
      </c>
      <c r="AZ148" s="16">
        <f t="shared" si="405"/>
        <v>57</v>
      </c>
      <c r="BA148" s="16">
        <f t="shared" si="406"/>
        <v>124</v>
      </c>
      <c r="BB148" s="16">
        <f t="shared" si="407"/>
        <v>365.75651145644741</v>
      </c>
      <c r="BC148" s="16" t="str">
        <f>IF(BD148&gt;0, "true", "false")</f>
        <v>true</v>
      </c>
      <c r="BD148" s="16">
        <f>AH148</f>
        <v>0.56040000000000001</v>
      </c>
      <c r="BE148" s="16">
        <f t="shared" si="408"/>
        <v>57</v>
      </c>
      <c r="BF148" s="16">
        <f t="shared" si="409"/>
        <v>124</v>
      </c>
      <c r="BG148" s="16">
        <f t="shared" si="410"/>
        <v>365.75651145644741</v>
      </c>
      <c r="BH148" s="16" t="str">
        <f>IF(BI148&gt;0, "true", "false")</f>
        <v>true</v>
      </c>
      <c r="BI148" s="16">
        <f>AH148</f>
        <v>0.56040000000000001</v>
      </c>
      <c r="BJ148" s="16">
        <f t="shared" si="411"/>
        <v>57</v>
      </c>
      <c r="BK148" s="16">
        <f t="shared" si="412"/>
        <v>124</v>
      </c>
      <c r="BL148" s="16">
        <f t="shared" si="413"/>
        <v>365.75651145644741</v>
      </c>
      <c r="BM148" s="16" t="str">
        <f>IF(BN148&gt;0, "true", "false")</f>
        <v>true</v>
      </c>
      <c r="BN148" s="16">
        <f>AH148</f>
        <v>0.56040000000000001</v>
      </c>
      <c r="BO148" s="16">
        <f t="shared" si="414"/>
        <v>57</v>
      </c>
      <c r="BP148" s="16">
        <f t="shared" si="415"/>
        <v>161.20000000000002</v>
      </c>
      <c r="BQ148" s="16">
        <f t="shared" si="416"/>
        <v>365.75651145644741</v>
      </c>
      <c r="BR148" s="16" t="str">
        <f>IF(BS148&gt;0, "true", "false")</f>
        <v>true</v>
      </c>
      <c r="BS148" s="16">
        <f>AL148</f>
        <v>0.495</v>
      </c>
      <c r="BT148" s="16">
        <f t="shared" si="417"/>
        <v>57</v>
      </c>
      <c r="BU148" s="16">
        <f t="shared" si="418"/>
        <v>161.20000000000002</v>
      </c>
      <c r="BV148" s="16">
        <f t="shared" si="419"/>
        <v>365.75651145644741</v>
      </c>
      <c r="BW148" s="16" t="str">
        <f>IF(BX148&gt;0, "true", "false")</f>
        <v>true</v>
      </c>
      <c r="BX148" s="16">
        <f>AL148</f>
        <v>0.495</v>
      </c>
      <c r="BY148" s="16">
        <f t="shared" si="420"/>
        <v>57</v>
      </c>
      <c r="BZ148" s="16">
        <f t="shared" si="421"/>
        <v>161.20000000000002</v>
      </c>
      <c r="CA148" s="16">
        <f t="shared" si="422"/>
        <v>365.75651145644741</v>
      </c>
      <c r="CB148" s="16" t="str">
        <f>IF(CC148&gt;0, "true", "false")</f>
        <v>true</v>
      </c>
      <c r="CC148" s="16">
        <f>AL148</f>
        <v>0.495</v>
      </c>
      <c r="CD148" s="16">
        <f t="shared" si="423"/>
        <v>57</v>
      </c>
      <c r="CE148" s="16">
        <f t="shared" si="424"/>
        <v>161.20000000000002</v>
      </c>
      <c r="CF148" s="16">
        <f t="shared" si="425"/>
        <v>365.75651145644741</v>
      </c>
      <c r="CG148" s="16" t="str">
        <f>IF(CH148&gt;0, "true", "false")</f>
        <v>true</v>
      </c>
      <c r="CH148" s="16">
        <f>AL148</f>
        <v>0.495</v>
      </c>
      <c r="CI148" s="16">
        <f t="shared" si="426"/>
        <v>57</v>
      </c>
      <c r="CJ148" s="16">
        <f t="shared" si="427"/>
        <v>186</v>
      </c>
      <c r="CK148" s="16">
        <f t="shared" si="428"/>
        <v>365.75651145644741</v>
      </c>
      <c r="CL148" s="16" t="str">
        <f>IF(CM148&gt;0, "true", "false")</f>
        <v>true</v>
      </c>
      <c r="CM148" s="76">
        <f>AP148</f>
        <v>0.49159999999999998</v>
      </c>
      <c r="CN148" s="16">
        <f t="shared" si="429"/>
        <v>57</v>
      </c>
      <c r="CO148" s="16">
        <f t="shared" si="430"/>
        <v>186</v>
      </c>
      <c r="CP148" s="16">
        <f t="shared" si="431"/>
        <v>365.75651145644741</v>
      </c>
      <c r="CQ148" s="16" t="str">
        <f>IF(CR148&gt;0, "true", "false")</f>
        <v>true</v>
      </c>
      <c r="CR148" s="76">
        <f>AP148</f>
        <v>0.49159999999999998</v>
      </c>
      <c r="CS148" s="16">
        <f t="shared" si="432"/>
        <v>57</v>
      </c>
      <c r="CT148" s="16">
        <f t="shared" si="433"/>
        <v>186</v>
      </c>
      <c r="CU148" s="16">
        <f t="shared" si="434"/>
        <v>365.75651145644741</v>
      </c>
      <c r="CV148" s="16" t="str">
        <f>IF(CW148&gt;0, "true", "false")</f>
        <v>true</v>
      </c>
      <c r="CW148" s="76">
        <f>AP148</f>
        <v>0.49159999999999998</v>
      </c>
      <c r="CX148" s="16">
        <f t="shared" si="435"/>
        <v>57</v>
      </c>
      <c r="CY148" s="16">
        <f t="shared" si="436"/>
        <v>186</v>
      </c>
      <c r="CZ148" s="16">
        <f t="shared" si="437"/>
        <v>365.75651145644741</v>
      </c>
      <c r="DA148" s="16" t="str">
        <f>IF(DB148&gt;0, "true", "false")</f>
        <v>true</v>
      </c>
      <c r="DB148" s="76">
        <f>AP148</f>
        <v>0.49159999999999998</v>
      </c>
      <c r="DC148" s="16">
        <f t="shared" si="438"/>
        <v>57</v>
      </c>
      <c r="DD148" s="16">
        <f t="shared" si="439"/>
        <v>246.13297219186219</v>
      </c>
      <c r="DE148" s="16">
        <f t="shared" si="440"/>
        <v>365.75651145644741</v>
      </c>
      <c r="DF148" s="16" t="str">
        <f>IF(DG148&gt;0, "true", "false")</f>
        <v>true</v>
      </c>
      <c r="DG148" s="76">
        <f>AT148</f>
        <v>0.35959999999999998</v>
      </c>
      <c r="DH148" s="16">
        <f t="shared" si="441"/>
        <v>57</v>
      </c>
      <c r="DI148" s="16">
        <f t="shared" si="442"/>
        <v>246.13297219186219</v>
      </c>
      <c r="DJ148" s="16">
        <f t="shared" si="443"/>
        <v>365.75651145644741</v>
      </c>
      <c r="DK148" s="16" t="str">
        <f>IF(DL148&gt;0, "true", "false")</f>
        <v>true</v>
      </c>
      <c r="DL148" s="76">
        <f>AT148</f>
        <v>0.35959999999999998</v>
      </c>
      <c r="DM148" s="16">
        <f t="shared" si="444"/>
        <v>57</v>
      </c>
      <c r="DN148" s="16">
        <f t="shared" si="445"/>
        <v>246.13297219186219</v>
      </c>
      <c r="DO148" s="16">
        <f t="shared" si="446"/>
        <v>365.75651145644741</v>
      </c>
      <c r="DP148" s="16" t="str">
        <f>IF(DQ148&gt;0, "true", "false")</f>
        <v>true</v>
      </c>
      <c r="DQ148" s="76">
        <f>AT148</f>
        <v>0.35959999999999998</v>
      </c>
      <c r="DR148" s="16">
        <f t="shared" si="447"/>
        <v>57</v>
      </c>
      <c r="DS148" s="16">
        <f t="shared" si="448"/>
        <v>246.13297219186219</v>
      </c>
      <c r="DT148" s="16">
        <f t="shared" si="449"/>
        <v>365.75651145644741</v>
      </c>
      <c r="DU148" s="16" t="str">
        <f>IF(DV148&gt;0, "true", "false")</f>
        <v>true</v>
      </c>
      <c r="DV148" s="76">
        <f>AT148</f>
        <v>0.35959999999999998</v>
      </c>
    </row>
    <row r="149" spans="27:126" x14ac:dyDescent="0.35">
      <c r="AA149" s="74" t="s">
        <v>114</v>
      </c>
      <c r="AB149" s="73" t="str">
        <f t="shared" si="401"/>
        <v>-</v>
      </c>
      <c r="AC149" s="47" t="s">
        <v>12</v>
      </c>
      <c r="AD149" s="47" t="s">
        <v>2</v>
      </c>
      <c r="AE149" s="16"/>
      <c r="AF149" s="16"/>
      <c r="AG149" s="16" t="str">
        <f t="shared" ref="AG149:AG154" si="450">IF(MAX(AV13,BA13,BF13,BK13,BP13,BU13,BZ13,CE13,CJ13,CO13,CT13,CY13,DD13,DI13,DN13,DS13)=0,"N/A",MAX(AV13,BA13,BF13,BK13,BP13,BU13,BZ13,CE13,CJ13,CO13,CT13,CY13,DD13,DI13,DN13,DS13))</f>
        <v>N/A</v>
      </c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 t="str">
        <f t="shared" si="402"/>
        <v>N/A</v>
      </c>
      <c r="AV149" s="16" t="str">
        <f t="shared" si="403"/>
        <v>N/A</v>
      </c>
      <c r="AW149" s="16" t="str">
        <f t="shared" si="404"/>
        <v>N/A</v>
      </c>
      <c r="AX149" s="16"/>
      <c r="AY149" s="16"/>
      <c r="AZ149" s="16" t="str">
        <f t="shared" si="405"/>
        <v>N/A</v>
      </c>
      <c r="BA149" s="16" t="str">
        <f t="shared" si="406"/>
        <v>N/A</v>
      </c>
      <c r="BB149" s="16" t="str">
        <f t="shared" si="407"/>
        <v>N/A</v>
      </c>
      <c r="BC149" s="16"/>
      <c r="BD149" s="16"/>
      <c r="BE149" s="16" t="str">
        <f t="shared" si="408"/>
        <v>N/A</v>
      </c>
      <c r="BF149" s="16" t="str">
        <f t="shared" si="409"/>
        <v>N/A</v>
      </c>
      <c r="BG149" s="16" t="str">
        <f t="shared" si="410"/>
        <v>N/A</v>
      </c>
      <c r="BH149" s="16"/>
      <c r="BI149" s="16"/>
      <c r="BJ149" s="16" t="str">
        <f t="shared" si="411"/>
        <v>N/A</v>
      </c>
      <c r="BK149" s="16" t="str">
        <f t="shared" si="412"/>
        <v>N/A</v>
      </c>
      <c r="BL149" s="16" t="str">
        <f t="shared" si="413"/>
        <v>N/A</v>
      </c>
      <c r="BM149" s="16"/>
      <c r="BN149" s="16"/>
      <c r="BO149" s="16" t="str">
        <f t="shared" si="414"/>
        <v>N/A</v>
      </c>
      <c r="BP149" s="16" t="str">
        <f t="shared" si="415"/>
        <v>N/A</v>
      </c>
      <c r="BQ149" s="16" t="str">
        <f t="shared" si="416"/>
        <v>N/A</v>
      </c>
      <c r="BR149" s="16"/>
      <c r="BS149" s="16"/>
      <c r="BT149" s="16" t="str">
        <f t="shared" si="417"/>
        <v>N/A</v>
      </c>
      <c r="BU149" s="16" t="str">
        <f t="shared" si="418"/>
        <v>N/A</v>
      </c>
      <c r="BV149" s="16" t="str">
        <f t="shared" si="419"/>
        <v>N/A</v>
      </c>
      <c r="BW149" s="16"/>
      <c r="BX149" s="16"/>
      <c r="BY149" s="16" t="str">
        <f t="shared" si="420"/>
        <v>N/A</v>
      </c>
      <c r="BZ149" s="16" t="str">
        <f t="shared" si="421"/>
        <v>N/A</v>
      </c>
      <c r="CA149" s="16" t="str">
        <f t="shared" si="422"/>
        <v>N/A</v>
      </c>
      <c r="CB149" s="16"/>
      <c r="CC149" s="16"/>
      <c r="CD149" s="16" t="str">
        <f t="shared" si="423"/>
        <v>N/A</v>
      </c>
      <c r="CE149" s="16" t="str">
        <f t="shared" si="424"/>
        <v>N/A</v>
      </c>
      <c r="CF149" s="16" t="str">
        <f t="shared" si="425"/>
        <v>N/A</v>
      </c>
      <c r="CG149" s="16"/>
      <c r="CH149" s="16"/>
      <c r="CI149" s="16" t="str">
        <f t="shared" si="426"/>
        <v>N/A</v>
      </c>
      <c r="CJ149" s="16" t="str">
        <f t="shared" si="427"/>
        <v>N/A</v>
      </c>
      <c r="CK149" s="16" t="str">
        <f t="shared" si="428"/>
        <v>N/A</v>
      </c>
      <c r="CL149" s="16"/>
      <c r="CM149" s="16"/>
      <c r="CN149" s="16" t="str">
        <f t="shared" si="429"/>
        <v>N/A</v>
      </c>
      <c r="CO149" s="16" t="str">
        <f t="shared" si="430"/>
        <v>N/A</v>
      </c>
      <c r="CP149" s="16" t="str">
        <f t="shared" si="431"/>
        <v>N/A</v>
      </c>
      <c r="CQ149" s="16"/>
      <c r="CR149" s="16"/>
      <c r="CS149" s="16" t="str">
        <f t="shared" si="432"/>
        <v>N/A</v>
      </c>
      <c r="CT149" s="16" t="str">
        <f t="shared" si="433"/>
        <v>N/A</v>
      </c>
      <c r="CU149" s="16" t="str">
        <f t="shared" si="434"/>
        <v>N/A</v>
      </c>
      <c r="CV149" s="16"/>
      <c r="CW149" s="16"/>
      <c r="CX149" s="16" t="str">
        <f t="shared" si="435"/>
        <v>N/A</v>
      </c>
      <c r="CY149" s="16" t="str">
        <f t="shared" si="436"/>
        <v>N/A</v>
      </c>
      <c r="CZ149" s="16" t="str">
        <f t="shared" si="437"/>
        <v>N/A</v>
      </c>
      <c r="DA149" s="16"/>
      <c r="DB149" s="16"/>
      <c r="DC149" s="16" t="str">
        <f t="shared" si="438"/>
        <v>N/A</v>
      </c>
      <c r="DD149" s="16" t="str">
        <f t="shared" si="439"/>
        <v>N/A</v>
      </c>
      <c r="DE149" s="16" t="str">
        <f t="shared" si="440"/>
        <v>N/A</v>
      </c>
      <c r="DF149" s="16"/>
      <c r="DG149" s="16"/>
      <c r="DH149" s="16" t="str">
        <f t="shared" si="441"/>
        <v>N/A</v>
      </c>
      <c r="DI149" s="16" t="str">
        <f t="shared" si="442"/>
        <v>N/A</v>
      </c>
      <c r="DJ149" s="16" t="str">
        <f t="shared" si="443"/>
        <v>N/A</v>
      </c>
      <c r="DK149" s="16"/>
      <c r="DL149" s="16"/>
      <c r="DM149" s="16" t="str">
        <f t="shared" si="444"/>
        <v>N/A</v>
      </c>
      <c r="DN149" s="16" t="str">
        <f t="shared" si="445"/>
        <v>N/A</v>
      </c>
      <c r="DO149" s="16" t="str">
        <f t="shared" si="446"/>
        <v>N/A</v>
      </c>
      <c r="DP149" s="16"/>
      <c r="DQ149" s="16"/>
      <c r="DR149" s="16" t="str">
        <f t="shared" si="447"/>
        <v>N/A</v>
      </c>
      <c r="DS149" s="16" t="str">
        <f t="shared" si="448"/>
        <v>N/A</v>
      </c>
      <c r="DT149" s="16" t="str">
        <f t="shared" si="449"/>
        <v>N/A</v>
      </c>
      <c r="DU149" s="16"/>
      <c r="DV149" s="16"/>
    </row>
    <row r="150" spans="27:126" x14ac:dyDescent="0.35">
      <c r="AA150" s="74" t="s">
        <v>114</v>
      </c>
      <c r="AB150" s="73" t="str">
        <f t="shared" si="401"/>
        <v>-</v>
      </c>
      <c r="AC150" s="47" t="s">
        <v>13</v>
      </c>
      <c r="AD150" s="47" t="s">
        <v>2</v>
      </c>
      <c r="AE150" s="16"/>
      <c r="AF150" s="16"/>
      <c r="AG150" s="16" t="str">
        <f t="shared" si="450"/>
        <v>N/A</v>
      </c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 t="str">
        <f t="shared" si="402"/>
        <v>N/A</v>
      </c>
      <c r="AV150" s="16" t="str">
        <f t="shared" si="403"/>
        <v>N/A</v>
      </c>
      <c r="AW150" s="16" t="str">
        <f t="shared" si="404"/>
        <v>N/A</v>
      </c>
      <c r="AX150" s="16"/>
      <c r="AY150" s="16"/>
      <c r="AZ150" s="16" t="str">
        <f t="shared" si="405"/>
        <v>N/A</v>
      </c>
      <c r="BA150" s="16" t="str">
        <f t="shared" si="406"/>
        <v>N/A</v>
      </c>
      <c r="BB150" s="16" t="str">
        <f t="shared" si="407"/>
        <v>N/A</v>
      </c>
      <c r="BC150" s="16"/>
      <c r="BD150" s="16"/>
      <c r="BE150" s="16" t="str">
        <f t="shared" si="408"/>
        <v>N/A</v>
      </c>
      <c r="BF150" s="16" t="str">
        <f t="shared" si="409"/>
        <v>N/A</v>
      </c>
      <c r="BG150" s="16" t="str">
        <f t="shared" si="410"/>
        <v>N/A</v>
      </c>
      <c r="BH150" s="16"/>
      <c r="BI150" s="16"/>
      <c r="BJ150" s="16" t="str">
        <f t="shared" si="411"/>
        <v>N/A</v>
      </c>
      <c r="BK150" s="16" t="str">
        <f t="shared" si="412"/>
        <v>N/A</v>
      </c>
      <c r="BL150" s="16" t="str">
        <f t="shared" si="413"/>
        <v>N/A</v>
      </c>
      <c r="BM150" s="16"/>
      <c r="BN150" s="16"/>
      <c r="BO150" s="16" t="str">
        <f t="shared" si="414"/>
        <v>N/A</v>
      </c>
      <c r="BP150" s="16" t="str">
        <f t="shared" si="415"/>
        <v>N/A</v>
      </c>
      <c r="BQ150" s="16" t="str">
        <f t="shared" si="416"/>
        <v>N/A</v>
      </c>
      <c r="BR150" s="16"/>
      <c r="BS150" s="16"/>
      <c r="BT150" s="16" t="str">
        <f t="shared" si="417"/>
        <v>N/A</v>
      </c>
      <c r="BU150" s="16" t="str">
        <f t="shared" si="418"/>
        <v>N/A</v>
      </c>
      <c r="BV150" s="16" t="str">
        <f t="shared" si="419"/>
        <v>N/A</v>
      </c>
      <c r="BW150" s="16"/>
      <c r="BX150" s="16"/>
      <c r="BY150" s="16" t="str">
        <f t="shared" si="420"/>
        <v>N/A</v>
      </c>
      <c r="BZ150" s="16" t="str">
        <f t="shared" si="421"/>
        <v>N/A</v>
      </c>
      <c r="CA150" s="16" t="str">
        <f t="shared" si="422"/>
        <v>N/A</v>
      </c>
      <c r="CB150" s="16"/>
      <c r="CC150" s="16"/>
      <c r="CD150" s="16" t="str">
        <f t="shared" si="423"/>
        <v>N/A</v>
      </c>
      <c r="CE150" s="16" t="str">
        <f t="shared" si="424"/>
        <v>N/A</v>
      </c>
      <c r="CF150" s="16" t="str">
        <f t="shared" si="425"/>
        <v>N/A</v>
      </c>
      <c r="CG150" s="16"/>
      <c r="CH150" s="16"/>
      <c r="CI150" s="16" t="str">
        <f t="shared" si="426"/>
        <v>N/A</v>
      </c>
      <c r="CJ150" s="16" t="str">
        <f t="shared" si="427"/>
        <v>N/A</v>
      </c>
      <c r="CK150" s="16" t="str">
        <f t="shared" si="428"/>
        <v>N/A</v>
      </c>
      <c r="CL150" s="16"/>
      <c r="CM150" s="16"/>
      <c r="CN150" s="16" t="str">
        <f t="shared" si="429"/>
        <v>N/A</v>
      </c>
      <c r="CO150" s="16" t="str">
        <f t="shared" si="430"/>
        <v>N/A</v>
      </c>
      <c r="CP150" s="16" t="str">
        <f t="shared" si="431"/>
        <v>N/A</v>
      </c>
      <c r="CQ150" s="16"/>
      <c r="CR150" s="16"/>
      <c r="CS150" s="16" t="str">
        <f t="shared" si="432"/>
        <v>N/A</v>
      </c>
      <c r="CT150" s="16" t="str">
        <f t="shared" si="433"/>
        <v>N/A</v>
      </c>
      <c r="CU150" s="16" t="str">
        <f t="shared" si="434"/>
        <v>N/A</v>
      </c>
      <c r="CV150" s="16"/>
      <c r="CW150" s="16"/>
      <c r="CX150" s="16" t="str">
        <f t="shared" si="435"/>
        <v>N/A</v>
      </c>
      <c r="CY150" s="16" t="str">
        <f t="shared" si="436"/>
        <v>N/A</v>
      </c>
      <c r="CZ150" s="16" t="str">
        <f t="shared" si="437"/>
        <v>N/A</v>
      </c>
      <c r="DA150" s="16"/>
      <c r="DB150" s="16"/>
      <c r="DC150" s="16" t="str">
        <f t="shared" si="438"/>
        <v>N/A</v>
      </c>
      <c r="DD150" s="16" t="str">
        <f t="shared" si="439"/>
        <v>N/A</v>
      </c>
      <c r="DE150" s="16" t="str">
        <f t="shared" si="440"/>
        <v>N/A</v>
      </c>
      <c r="DF150" s="16"/>
      <c r="DG150" s="16"/>
      <c r="DH150" s="16" t="str">
        <f t="shared" si="441"/>
        <v>N/A</v>
      </c>
      <c r="DI150" s="16" t="str">
        <f t="shared" si="442"/>
        <v>N/A</v>
      </c>
      <c r="DJ150" s="16" t="str">
        <f t="shared" si="443"/>
        <v>N/A</v>
      </c>
      <c r="DK150" s="16"/>
      <c r="DL150" s="16"/>
      <c r="DM150" s="16" t="str">
        <f t="shared" si="444"/>
        <v>N/A</v>
      </c>
      <c r="DN150" s="16" t="str">
        <f t="shared" si="445"/>
        <v>N/A</v>
      </c>
      <c r="DO150" s="16" t="str">
        <f t="shared" si="446"/>
        <v>N/A</v>
      </c>
      <c r="DP150" s="16"/>
      <c r="DQ150" s="16"/>
      <c r="DR150" s="16" t="str">
        <f t="shared" si="447"/>
        <v>N/A</v>
      </c>
      <c r="DS150" s="16" t="str">
        <f t="shared" si="448"/>
        <v>N/A</v>
      </c>
      <c r="DT150" s="16" t="str">
        <f t="shared" si="449"/>
        <v>N/A</v>
      </c>
      <c r="DU150" s="16"/>
      <c r="DV150" s="16"/>
    </row>
    <row r="151" spans="27:126" x14ac:dyDescent="0.35">
      <c r="AA151" s="74" t="s">
        <v>114</v>
      </c>
      <c r="AB151" s="73" t="str">
        <f t="shared" si="401"/>
        <v>-</v>
      </c>
      <c r="AC151" s="47" t="s">
        <v>14</v>
      </c>
      <c r="AD151" s="47" t="s">
        <v>2</v>
      </c>
      <c r="AE151" s="16"/>
      <c r="AF151" s="16"/>
      <c r="AG151" s="16" t="str">
        <f t="shared" si="450"/>
        <v>N/A</v>
      </c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 t="str">
        <f t="shared" si="402"/>
        <v>N/A</v>
      </c>
      <c r="AV151" s="16" t="str">
        <f t="shared" si="403"/>
        <v>N/A</v>
      </c>
      <c r="AW151" s="16" t="str">
        <f t="shared" si="404"/>
        <v>N/A</v>
      </c>
      <c r="AX151" s="16"/>
      <c r="AY151" s="16"/>
      <c r="AZ151" s="16" t="str">
        <f t="shared" si="405"/>
        <v>N/A</v>
      </c>
      <c r="BA151" s="16" t="str">
        <f t="shared" si="406"/>
        <v>N/A</v>
      </c>
      <c r="BB151" s="16" t="str">
        <f t="shared" si="407"/>
        <v>N/A</v>
      </c>
      <c r="BC151" s="16"/>
      <c r="BD151" s="16"/>
      <c r="BE151" s="16" t="str">
        <f t="shared" si="408"/>
        <v>N/A</v>
      </c>
      <c r="BF151" s="16" t="str">
        <f t="shared" si="409"/>
        <v>N/A</v>
      </c>
      <c r="BG151" s="16" t="str">
        <f t="shared" si="410"/>
        <v>N/A</v>
      </c>
      <c r="BH151" s="16"/>
      <c r="BI151" s="16"/>
      <c r="BJ151" s="16" t="str">
        <f t="shared" si="411"/>
        <v>N/A</v>
      </c>
      <c r="BK151" s="16" t="str">
        <f t="shared" si="412"/>
        <v>N/A</v>
      </c>
      <c r="BL151" s="16" t="str">
        <f t="shared" si="413"/>
        <v>N/A</v>
      </c>
      <c r="BM151" s="16"/>
      <c r="BN151" s="16"/>
      <c r="BO151" s="16" t="str">
        <f t="shared" si="414"/>
        <v>N/A</v>
      </c>
      <c r="BP151" s="16" t="str">
        <f t="shared" si="415"/>
        <v>N/A</v>
      </c>
      <c r="BQ151" s="16" t="str">
        <f t="shared" si="416"/>
        <v>N/A</v>
      </c>
      <c r="BR151" s="16"/>
      <c r="BS151" s="16"/>
      <c r="BT151" s="16" t="str">
        <f t="shared" si="417"/>
        <v>N/A</v>
      </c>
      <c r="BU151" s="16" t="str">
        <f t="shared" si="418"/>
        <v>N/A</v>
      </c>
      <c r="BV151" s="16" t="str">
        <f t="shared" si="419"/>
        <v>N/A</v>
      </c>
      <c r="BW151" s="16"/>
      <c r="BX151" s="16"/>
      <c r="BY151" s="16" t="str">
        <f t="shared" si="420"/>
        <v>N/A</v>
      </c>
      <c r="BZ151" s="16" t="str">
        <f t="shared" si="421"/>
        <v>N/A</v>
      </c>
      <c r="CA151" s="16" t="str">
        <f t="shared" si="422"/>
        <v>N/A</v>
      </c>
      <c r="CB151" s="16"/>
      <c r="CC151" s="16"/>
      <c r="CD151" s="16" t="str">
        <f t="shared" si="423"/>
        <v>N/A</v>
      </c>
      <c r="CE151" s="16" t="str">
        <f t="shared" si="424"/>
        <v>N/A</v>
      </c>
      <c r="CF151" s="16" t="str">
        <f t="shared" si="425"/>
        <v>N/A</v>
      </c>
      <c r="CG151" s="16"/>
      <c r="CH151" s="16"/>
      <c r="CI151" s="16" t="str">
        <f t="shared" si="426"/>
        <v>N/A</v>
      </c>
      <c r="CJ151" s="16" t="str">
        <f t="shared" si="427"/>
        <v>N/A</v>
      </c>
      <c r="CK151" s="16" t="str">
        <f t="shared" si="428"/>
        <v>N/A</v>
      </c>
      <c r="CL151" s="16"/>
      <c r="CM151" s="16"/>
      <c r="CN151" s="16" t="str">
        <f t="shared" si="429"/>
        <v>N/A</v>
      </c>
      <c r="CO151" s="16" t="str">
        <f t="shared" si="430"/>
        <v>N/A</v>
      </c>
      <c r="CP151" s="16" t="str">
        <f t="shared" si="431"/>
        <v>N/A</v>
      </c>
      <c r="CQ151" s="16"/>
      <c r="CR151" s="16"/>
      <c r="CS151" s="16" t="str">
        <f t="shared" si="432"/>
        <v>N/A</v>
      </c>
      <c r="CT151" s="16" t="str">
        <f t="shared" si="433"/>
        <v>N/A</v>
      </c>
      <c r="CU151" s="16" t="str">
        <f t="shared" si="434"/>
        <v>N/A</v>
      </c>
      <c r="CV151" s="16"/>
      <c r="CW151" s="16"/>
      <c r="CX151" s="16" t="str">
        <f t="shared" si="435"/>
        <v>N/A</v>
      </c>
      <c r="CY151" s="16" t="str">
        <f t="shared" si="436"/>
        <v>N/A</v>
      </c>
      <c r="CZ151" s="16" t="str">
        <f t="shared" si="437"/>
        <v>N/A</v>
      </c>
      <c r="DA151" s="16"/>
      <c r="DB151" s="16"/>
      <c r="DC151" s="16" t="str">
        <f t="shared" si="438"/>
        <v>N/A</v>
      </c>
      <c r="DD151" s="16" t="str">
        <f t="shared" si="439"/>
        <v>N/A</v>
      </c>
      <c r="DE151" s="16" t="str">
        <f t="shared" si="440"/>
        <v>N/A</v>
      </c>
      <c r="DF151" s="16"/>
      <c r="DG151" s="16"/>
      <c r="DH151" s="16" t="str">
        <f t="shared" si="441"/>
        <v>N/A</v>
      </c>
      <c r="DI151" s="16" t="str">
        <f t="shared" si="442"/>
        <v>N/A</v>
      </c>
      <c r="DJ151" s="16" t="str">
        <f t="shared" si="443"/>
        <v>N/A</v>
      </c>
      <c r="DK151" s="16"/>
      <c r="DL151" s="16"/>
      <c r="DM151" s="16" t="str">
        <f t="shared" si="444"/>
        <v>N/A</v>
      </c>
      <c r="DN151" s="16" t="str">
        <f t="shared" si="445"/>
        <v>N/A</v>
      </c>
      <c r="DO151" s="16" t="str">
        <f t="shared" si="446"/>
        <v>N/A</v>
      </c>
      <c r="DP151" s="16"/>
      <c r="DQ151" s="16"/>
      <c r="DR151" s="16" t="str">
        <f t="shared" si="447"/>
        <v>N/A</v>
      </c>
      <c r="DS151" s="16" t="str">
        <f t="shared" si="448"/>
        <v>N/A</v>
      </c>
      <c r="DT151" s="16" t="str">
        <f t="shared" si="449"/>
        <v>N/A</v>
      </c>
      <c r="DU151" s="16"/>
      <c r="DV151" s="16"/>
    </row>
    <row r="152" spans="27:126" x14ac:dyDescent="0.35">
      <c r="AA152" s="74" t="s">
        <v>114</v>
      </c>
      <c r="AB152" s="73" t="str">
        <f t="shared" si="401"/>
        <v>-</v>
      </c>
      <c r="AC152" s="47" t="s">
        <v>15</v>
      </c>
      <c r="AD152" s="47" t="s">
        <v>2</v>
      </c>
      <c r="AE152" s="16"/>
      <c r="AF152" s="16"/>
      <c r="AG152" s="16" t="str">
        <f t="shared" si="450"/>
        <v>N/A</v>
      </c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 t="str">
        <f t="shared" si="402"/>
        <v>N/A</v>
      </c>
      <c r="AV152" s="16" t="str">
        <f t="shared" si="403"/>
        <v>N/A</v>
      </c>
      <c r="AW152" s="16" t="str">
        <f t="shared" si="404"/>
        <v>N/A</v>
      </c>
      <c r="AX152" s="16"/>
      <c r="AY152" s="16"/>
      <c r="AZ152" s="16" t="str">
        <f t="shared" si="405"/>
        <v>N/A</v>
      </c>
      <c r="BA152" s="16" t="str">
        <f t="shared" si="406"/>
        <v>N/A</v>
      </c>
      <c r="BB152" s="16" t="str">
        <f t="shared" si="407"/>
        <v>N/A</v>
      </c>
      <c r="BC152" s="16"/>
      <c r="BD152" s="16"/>
      <c r="BE152" s="16" t="str">
        <f t="shared" si="408"/>
        <v>N/A</v>
      </c>
      <c r="BF152" s="16" t="str">
        <f t="shared" si="409"/>
        <v>N/A</v>
      </c>
      <c r="BG152" s="16" t="str">
        <f t="shared" si="410"/>
        <v>N/A</v>
      </c>
      <c r="BH152" s="16"/>
      <c r="BI152" s="16"/>
      <c r="BJ152" s="16" t="str">
        <f t="shared" si="411"/>
        <v>N/A</v>
      </c>
      <c r="BK152" s="16" t="str">
        <f t="shared" si="412"/>
        <v>N/A</v>
      </c>
      <c r="BL152" s="16" t="str">
        <f t="shared" si="413"/>
        <v>N/A</v>
      </c>
      <c r="BM152" s="16"/>
      <c r="BN152" s="16"/>
      <c r="BO152" s="16" t="str">
        <f t="shared" si="414"/>
        <v>N/A</v>
      </c>
      <c r="BP152" s="16" t="str">
        <f t="shared" si="415"/>
        <v>N/A</v>
      </c>
      <c r="BQ152" s="16" t="str">
        <f t="shared" si="416"/>
        <v>N/A</v>
      </c>
      <c r="BR152" s="16"/>
      <c r="BS152" s="16"/>
      <c r="BT152" s="16" t="str">
        <f t="shared" si="417"/>
        <v>N/A</v>
      </c>
      <c r="BU152" s="16" t="str">
        <f t="shared" si="418"/>
        <v>N/A</v>
      </c>
      <c r="BV152" s="16" t="str">
        <f t="shared" si="419"/>
        <v>N/A</v>
      </c>
      <c r="BW152" s="16"/>
      <c r="BX152" s="16"/>
      <c r="BY152" s="16" t="str">
        <f t="shared" si="420"/>
        <v>N/A</v>
      </c>
      <c r="BZ152" s="16" t="str">
        <f t="shared" si="421"/>
        <v>N/A</v>
      </c>
      <c r="CA152" s="16" t="str">
        <f t="shared" si="422"/>
        <v>N/A</v>
      </c>
      <c r="CB152" s="16"/>
      <c r="CC152" s="16"/>
      <c r="CD152" s="16" t="str">
        <f t="shared" si="423"/>
        <v>N/A</v>
      </c>
      <c r="CE152" s="16" t="str">
        <f t="shared" si="424"/>
        <v>N/A</v>
      </c>
      <c r="CF152" s="16" t="str">
        <f t="shared" si="425"/>
        <v>N/A</v>
      </c>
      <c r="CG152" s="16"/>
      <c r="CH152" s="16"/>
      <c r="CI152" s="16" t="str">
        <f t="shared" si="426"/>
        <v>N/A</v>
      </c>
      <c r="CJ152" s="16" t="str">
        <f t="shared" si="427"/>
        <v>N/A</v>
      </c>
      <c r="CK152" s="16" t="str">
        <f t="shared" si="428"/>
        <v>N/A</v>
      </c>
      <c r="CL152" s="16"/>
      <c r="CM152" s="16"/>
      <c r="CN152" s="16" t="str">
        <f t="shared" si="429"/>
        <v>N/A</v>
      </c>
      <c r="CO152" s="16" t="str">
        <f t="shared" si="430"/>
        <v>N/A</v>
      </c>
      <c r="CP152" s="16" t="str">
        <f t="shared" si="431"/>
        <v>N/A</v>
      </c>
      <c r="CQ152" s="16"/>
      <c r="CR152" s="16"/>
      <c r="CS152" s="16" t="str">
        <f t="shared" si="432"/>
        <v>N/A</v>
      </c>
      <c r="CT152" s="16" t="str">
        <f t="shared" si="433"/>
        <v>N/A</v>
      </c>
      <c r="CU152" s="16" t="str">
        <f t="shared" si="434"/>
        <v>N/A</v>
      </c>
      <c r="CV152" s="16"/>
      <c r="CW152" s="16"/>
      <c r="CX152" s="16" t="str">
        <f t="shared" si="435"/>
        <v>N/A</v>
      </c>
      <c r="CY152" s="16" t="str">
        <f t="shared" si="436"/>
        <v>N/A</v>
      </c>
      <c r="CZ152" s="16" t="str">
        <f t="shared" si="437"/>
        <v>N/A</v>
      </c>
      <c r="DA152" s="16"/>
      <c r="DB152" s="16"/>
      <c r="DC152" s="16" t="str">
        <f t="shared" si="438"/>
        <v>N/A</v>
      </c>
      <c r="DD152" s="16" t="str">
        <f t="shared" si="439"/>
        <v>N/A</v>
      </c>
      <c r="DE152" s="16" t="str">
        <f t="shared" si="440"/>
        <v>N/A</v>
      </c>
      <c r="DF152" s="16"/>
      <c r="DG152" s="16"/>
      <c r="DH152" s="16" t="str">
        <f t="shared" si="441"/>
        <v>N/A</v>
      </c>
      <c r="DI152" s="16" t="str">
        <f t="shared" si="442"/>
        <v>N/A</v>
      </c>
      <c r="DJ152" s="16" t="str">
        <f t="shared" si="443"/>
        <v>N/A</v>
      </c>
      <c r="DK152" s="16"/>
      <c r="DL152" s="16"/>
      <c r="DM152" s="16" t="str">
        <f t="shared" si="444"/>
        <v>N/A</v>
      </c>
      <c r="DN152" s="16" t="str">
        <f t="shared" si="445"/>
        <v>N/A</v>
      </c>
      <c r="DO152" s="16" t="str">
        <f t="shared" si="446"/>
        <v>N/A</v>
      </c>
      <c r="DP152" s="16"/>
      <c r="DQ152" s="16"/>
      <c r="DR152" s="16" t="str">
        <f t="shared" si="447"/>
        <v>N/A</v>
      </c>
      <c r="DS152" s="16" t="str">
        <f t="shared" si="448"/>
        <v>N/A</v>
      </c>
      <c r="DT152" s="16" t="str">
        <f t="shared" si="449"/>
        <v>N/A</v>
      </c>
      <c r="DU152" s="16"/>
      <c r="DV152" s="16"/>
    </row>
    <row r="153" spans="27:126" x14ac:dyDescent="0.35">
      <c r="AA153" s="74" t="s">
        <v>114</v>
      </c>
      <c r="AB153" s="73" t="str">
        <f t="shared" si="401"/>
        <v>-</v>
      </c>
      <c r="AC153" s="47" t="s">
        <v>16</v>
      </c>
      <c r="AD153" s="47" t="s">
        <v>2</v>
      </c>
      <c r="AE153" s="16"/>
      <c r="AF153" s="16"/>
      <c r="AG153" s="16" t="str">
        <f t="shared" si="450"/>
        <v>N/A</v>
      </c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 t="str">
        <f t="shared" si="402"/>
        <v>N/A</v>
      </c>
      <c r="AV153" s="16" t="str">
        <f t="shared" si="403"/>
        <v>N/A</v>
      </c>
      <c r="AW153" s="16" t="str">
        <f t="shared" si="404"/>
        <v>N/A</v>
      </c>
      <c r="AX153" s="16"/>
      <c r="AY153" s="16"/>
      <c r="AZ153" s="16" t="str">
        <f t="shared" si="405"/>
        <v>N/A</v>
      </c>
      <c r="BA153" s="16" t="str">
        <f t="shared" si="406"/>
        <v>N/A</v>
      </c>
      <c r="BB153" s="16" t="str">
        <f t="shared" si="407"/>
        <v>N/A</v>
      </c>
      <c r="BC153" s="16"/>
      <c r="BD153" s="16"/>
      <c r="BE153" s="16" t="str">
        <f t="shared" si="408"/>
        <v>N/A</v>
      </c>
      <c r="BF153" s="16" t="str">
        <f t="shared" si="409"/>
        <v>N/A</v>
      </c>
      <c r="BG153" s="16" t="str">
        <f t="shared" si="410"/>
        <v>N/A</v>
      </c>
      <c r="BH153" s="16"/>
      <c r="BI153" s="16"/>
      <c r="BJ153" s="16" t="str">
        <f t="shared" si="411"/>
        <v>N/A</v>
      </c>
      <c r="BK153" s="16" t="str">
        <f t="shared" si="412"/>
        <v>N/A</v>
      </c>
      <c r="BL153" s="16" t="str">
        <f t="shared" si="413"/>
        <v>N/A</v>
      </c>
      <c r="BM153" s="16"/>
      <c r="BN153" s="16"/>
      <c r="BO153" s="16" t="str">
        <f t="shared" si="414"/>
        <v>N/A</v>
      </c>
      <c r="BP153" s="16" t="str">
        <f t="shared" si="415"/>
        <v>N/A</v>
      </c>
      <c r="BQ153" s="16" t="str">
        <f t="shared" si="416"/>
        <v>N/A</v>
      </c>
      <c r="BR153" s="16"/>
      <c r="BS153" s="16"/>
      <c r="BT153" s="16" t="str">
        <f t="shared" si="417"/>
        <v>N/A</v>
      </c>
      <c r="BU153" s="16" t="str">
        <f t="shared" si="418"/>
        <v>N/A</v>
      </c>
      <c r="BV153" s="16" t="str">
        <f t="shared" si="419"/>
        <v>N/A</v>
      </c>
      <c r="BW153" s="16"/>
      <c r="BX153" s="16"/>
      <c r="BY153" s="16" t="str">
        <f t="shared" si="420"/>
        <v>N/A</v>
      </c>
      <c r="BZ153" s="16" t="str">
        <f t="shared" si="421"/>
        <v>N/A</v>
      </c>
      <c r="CA153" s="16" t="str">
        <f t="shared" si="422"/>
        <v>N/A</v>
      </c>
      <c r="CB153" s="16"/>
      <c r="CC153" s="16"/>
      <c r="CD153" s="16" t="str">
        <f t="shared" si="423"/>
        <v>N/A</v>
      </c>
      <c r="CE153" s="16" t="str">
        <f t="shared" si="424"/>
        <v>N/A</v>
      </c>
      <c r="CF153" s="16" t="str">
        <f t="shared" si="425"/>
        <v>N/A</v>
      </c>
      <c r="CG153" s="16"/>
      <c r="CH153" s="16"/>
      <c r="CI153" s="16" t="str">
        <f t="shared" si="426"/>
        <v>N/A</v>
      </c>
      <c r="CJ153" s="16" t="str">
        <f t="shared" si="427"/>
        <v>N/A</v>
      </c>
      <c r="CK153" s="16" t="str">
        <f t="shared" si="428"/>
        <v>N/A</v>
      </c>
      <c r="CL153" s="16"/>
      <c r="CM153" s="16"/>
      <c r="CN153" s="16" t="str">
        <f t="shared" si="429"/>
        <v>N/A</v>
      </c>
      <c r="CO153" s="16" t="str">
        <f t="shared" si="430"/>
        <v>N/A</v>
      </c>
      <c r="CP153" s="16" t="str">
        <f t="shared" si="431"/>
        <v>N/A</v>
      </c>
      <c r="CQ153" s="16"/>
      <c r="CR153" s="16"/>
      <c r="CS153" s="16" t="str">
        <f t="shared" si="432"/>
        <v>N/A</v>
      </c>
      <c r="CT153" s="16" t="str">
        <f t="shared" si="433"/>
        <v>N/A</v>
      </c>
      <c r="CU153" s="16" t="str">
        <f t="shared" si="434"/>
        <v>N/A</v>
      </c>
      <c r="CV153" s="16"/>
      <c r="CW153" s="16"/>
      <c r="CX153" s="16" t="str">
        <f t="shared" si="435"/>
        <v>N/A</v>
      </c>
      <c r="CY153" s="16" t="str">
        <f t="shared" si="436"/>
        <v>N/A</v>
      </c>
      <c r="CZ153" s="16" t="str">
        <f t="shared" si="437"/>
        <v>N/A</v>
      </c>
      <c r="DA153" s="16"/>
      <c r="DB153" s="16"/>
      <c r="DC153" s="16" t="str">
        <f t="shared" si="438"/>
        <v>N/A</v>
      </c>
      <c r="DD153" s="16" t="str">
        <f t="shared" si="439"/>
        <v>N/A</v>
      </c>
      <c r="DE153" s="16" t="str">
        <f t="shared" si="440"/>
        <v>N/A</v>
      </c>
      <c r="DF153" s="16"/>
      <c r="DG153" s="16"/>
      <c r="DH153" s="16" t="str">
        <f t="shared" si="441"/>
        <v>N/A</v>
      </c>
      <c r="DI153" s="16" t="str">
        <f t="shared" si="442"/>
        <v>N/A</v>
      </c>
      <c r="DJ153" s="16" t="str">
        <f t="shared" si="443"/>
        <v>N/A</v>
      </c>
      <c r="DK153" s="16"/>
      <c r="DL153" s="16"/>
      <c r="DM153" s="16" t="str">
        <f t="shared" si="444"/>
        <v>N/A</v>
      </c>
      <c r="DN153" s="16" t="str">
        <f t="shared" si="445"/>
        <v>N/A</v>
      </c>
      <c r="DO153" s="16" t="str">
        <f t="shared" si="446"/>
        <v>N/A</v>
      </c>
      <c r="DP153" s="16"/>
      <c r="DQ153" s="16"/>
      <c r="DR153" s="16" t="str">
        <f t="shared" si="447"/>
        <v>N/A</v>
      </c>
      <c r="DS153" s="16" t="str">
        <f t="shared" si="448"/>
        <v>N/A</v>
      </c>
      <c r="DT153" s="16" t="str">
        <f t="shared" si="449"/>
        <v>N/A</v>
      </c>
      <c r="DU153" s="16"/>
      <c r="DV153" s="16"/>
    </row>
    <row r="154" spans="27:126" ht="15" thickBot="1" x14ac:dyDescent="0.4">
      <c r="AA154" s="74" t="s">
        <v>114</v>
      </c>
      <c r="AB154" s="73" t="str">
        <f t="shared" si="401"/>
        <v>-</v>
      </c>
      <c r="AC154" s="48" t="s">
        <v>17</v>
      </c>
      <c r="AD154" s="48" t="s">
        <v>2</v>
      </c>
      <c r="AE154" s="21"/>
      <c r="AF154" s="21"/>
      <c r="AG154" s="21" t="str">
        <f t="shared" si="450"/>
        <v>N/A</v>
      </c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 t="str">
        <f t="shared" si="402"/>
        <v>N/A</v>
      </c>
      <c r="AV154" s="21" t="str">
        <f t="shared" si="403"/>
        <v>N/A</v>
      </c>
      <c r="AW154" s="21" t="str">
        <f t="shared" si="404"/>
        <v>N/A</v>
      </c>
      <c r="AX154" s="21"/>
      <c r="AY154" s="21"/>
      <c r="AZ154" s="21" t="str">
        <f t="shared" si="405"/>
        <v>N/A</v>
      </c>
      <c r="BA154" s="21" t="str">
        <f t="shared" si="406"/>
        <v>N/A</v>
      </c>
      <c r="BB154" s="21" t="str">
        <f t="shared" si="407"/>
        <v>N/A</v>
      </c>
      <c r="BC154" s="21"/>
      <c r="BD154" s="21"/>
      <c r="BE154" s="21" t="str">
        <f t="shared" si="408"/>
        <v>N/A</v>
      </c>
      <c r="BF154" s="21" t="str">
        <f t="shared" si="409"/>
        <v>N/A</v>
      </c>
      <c r="BG154" s="21" t="str">
        <f t="shared" si="410"/>
        <v>N/A</v>
      </c>
      <c r="BH154" s="21"/>
      <c r="BI154" s="21"/>
      <c r="BJ154" s="21" t="str">
        <f t="shared" si="411"/>
        <v>N/A</v>
      </c>
      <c r="BK154" s="21" t="str">
        <f t="shared" si="412"/>
        <v>N/A</v>
      </c>
      <c r="BL154" s="21" t="str">
        <f t="shared" si="413"/>
        <v>N/A</v>
      </c>
      <c r="BM154" s="21"/>
      <c r="BN154" s="21"/>
      <c r="BO154" s="21" t="str">
        <f t="shared" si="414"/>
        <v>N/A</v>
      </c>
      <c r="BP154" s="21" t="str">
        <f t="shared" si="415"/>
        <v>N/A</v>
      </c>
      <c r="BQ154" s="21" t="str">
        <f t="shared" si="416"/>
        <v>N/A</v>
      </c>
      <c r="BR154" s="21"/>
      <c r="BS154" s="21"/>
      <c r="BT154" s="21" t="str">
        <f t="shared" si="417"/>
        <v>N/A</v>
      </c>
      <c r="BU154" s="21" t="str">
        <f t="shared" si="418"/>
        <v>N/A</v>
      </c>
      <c r="BV154" s="21" t="str">
        <f t="shared" si="419"/>
        <v>N/A</v>
      </c>
      <c r="BW154" s="21"/>
      <c r="BX154" s="21"/>
      <c r="BY154" s="21" t="str">
        <f t="shared" si="420"/>
        <v>N/A</v>
      </c>
      <c r="BZ154" s="21" t="str">
        <f t="shared" si="421"/>
        <v>N/A</v>
      </c>
      <c r="CA154" s="21" t="str">
        <f t="shared" si="422"/>
        <v>N/A</v>
      </c>
      <c r="CB154" s="21"/>
      <c r="CC154" s="21"/>
      <c r="CD154" s="21" t="str">
        <f t="shared" si="423"/>
        <v>N/A</v>
      </c>
      <c r="CE154" s="21" t="str">
        <f t="shared" si="424"/>
        <v>N/A</v>
      </c>
      <c r="CF154" s="21" t="str">
        <f t="shared" si="425"/>
        <v>N/A</v>
      </c>
      <c r="CG154" s="21"/>
      <c r="CH154" s="21"/>
      <c r="CI154" s="21" t="str">
        <f t="shared" si="426"/>
        <v>N/A</v>
      </c>
      <c r="CJ154" s="21" t="str">
        <f t="shared" si="427"/>
        <v>N/A</v>
      </c>
      <c r="CK154" s="21" t="str">
        <f t="shared" si="428"/>
        <v>N/A</v>
      </c>
      <c r="CL154" s="21"/>
      <c r="CM154" s="21"/>
      <c r="CN154" s="21" t="str">
        <f t="shared" si="429"/>
        <v>N/A</v>
      </c>
      <c r="CO154" s="21" t="str">
        <f t="shared" si="430"/>
        <v>N/A</v>
      </c>
      <c r="CP154" s="21" t="str">
        <f t="shared" si="431"/>
        <v>N/A</v>
      </c>
      <c r="CQ154" s="21"/>
      <c r="CR154" s="21"/>
      <c r="CS154" s="21" t="str">
        <f t="shared" si="432"/>
        <v>N/A</v>
      </c>
      <c r="CT154" s="21" t="str">
        <f t="shared" si="433"/>
        <v>N/A</v>
      </c>
      <c r="CU154" s="21" t="str">
        <f t="shared" si="434"/>
        <v>N/A</v>
      </c>
      <c r="CV154" s="21"/>
      <c r="CW154" s="21"/>
      <c r="CX154" s="21" t="str">
        <f t="shared" si="435"/>
        <v>N/A</v>
      </c>
      <c r="CY154" s="21" t="str">
        <f t="shared" si="436"/>
        <v>N/A</v>
      </c>
      <c r="CZ154" s="21" t="str">
        <f t="shared" si="437"/>
        <v>N/A</v>
      </c>
      <c r="DA154" s="21"/>
      <c r="DB154" s="21"/>
      <c r="DC154" s="21" t="str">
        <f t="shared" si="438"/>
        <v>N/A</v>
      </c>
      <c r="DD154" s="21" t="str">
        <f t="shared" si="439"/>
        <v>N/A</v>
      </c>
      <c r="DE154" s="21" t="str">
        <f t="shared" si="440"/>
        <v>N/A</v>
      </c>
      <c r="DF154" s="21"/>
      <c r="DG154" s="21"/>
      <c r="DH154" s="21" t="str">
        <f t="shared" si="441"/>
        <v>N/A</v>
      </c>
      <c r="DI154" s="21" t="str">
        <f t="shared" si="442"/>
        <v>N/A</v>
      </c>
      <c r="DJ154" s="21" t="str">
        <f t="shared" si="443"/>
        <v>N/A</v>
      </c>
      <c r="DK154" s="21"/>
      <c r="DL154" s="21"/>
      <c r="DM154" s="21" t="str">
        <f t="shared" si="444"/>
        <v>N/A</v>
      </c>
      <c r="DN154" s="21" t="str">
        <f t="shared" si="445"/>
        <v>N/A</v>
      </c>
      <c r="DO154" s="21" t="str">
        <f t="shared" si="446"/>
        <v>N/A</v>
      </c>
      <c r="DP154" s="16"/>
      <c r="DQ154" s="16"/>
      <c r="DR154" s="21" t="str">
        <f t="shared" si="447"/>
        <v>N/A</v>
      </c>
      <c r="DS154" s="21" t="str">
        <f t="shared" si="448"/>
        <v>N/A</v>
      </c>
      <c r="DT154" s="21" t="str">
        <f t="shared" si="449"/>
        <v>N/A</v>
      </c>
      <c r="DU154" s="16"/>
      <c r="DV154" s="16"/>
    </row>
    <row r="155" spans="27:126" ht="15" thickBot="1" x14ac:dyDescent="0.4"/>
    <row r="156" spans="27:126" x14ac:dyDescent="0.35">
      <c r="AA156" s="140" t="s">
        <v>83</v>
      </c>
      <c r="AB156" s="141"/>
      <c r="AC156" s="63" t="s">
        <v>24</v>
      </c>
      <c r="AD156" s="45"/>
      <c r="AE156" s="116" t="s">
        <v>103</v>
      </c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69"/>
    </row>
    <row r="157" spans="27:126" x14ac:dyDescent="0.35">
      <c r="AA157" s="142"/>
      <c r="AB157" s="143"/>
      <c r="AC157" s="105" t="s">
        <v>26</v>
      </c>
      <c r="AD157" s="46"/>
      <c r="AE157" s="170" t="s">
        <v>2</v>
      </c>
      <c r="AF157" s="171"/>
      <c r="AG157" s="171"/>
      <c r="AH157" s="171"/>
      <c r="AI157" s="171"/>
      <c r="AJ157" s="171"/>
      <c r="AK157" s="171"/>
      <c r="AL157" s="171"/>
      <c r="AM157" s="171"/>
      <c r="AN157" s="171"/>
      <c r="AO157" s="171"/>
      <c r="AP157" s="171"/>
      <c r="AQ157" s="171"/>
      <c r="AR157" s="171"/>
      <c r="AS157" s="171"/>
      <c r="AT157" s="171"/>
      <c r="AU157" s="171"/>
      <c r="AV157" s="171"/>
      <c r="AW157" s="171"/>
      <c r="AX157" s="171"/>
      <c r="AY157" s="171"/>
      <c r="AZ157" s="171"/>
      <c r="BA157" s="171"/>
      <c r="BB157" s="171"/>
      <c r="BC157" s="171"/>
      <c r="BD157" s="171"/>
      <c r="BE157" s="171"/>
      <c r="BF157" s="171"/>
      <c r="BG157" s="171"/>
      <c r="BH157" s="171"/>
      <c r="BI157" s="171"/>
      <c r="BJ157" s="171"/>
      <c r="BK157" s="171"/>
      <c r="BL157" s="171"/>
      <c r="BM157" s="171"/>
      <c r="BN157" s="171"/>
      <c r="BO157" s="171"/>
      <c r="BP157" s="171"/>
      <c r="BQ157" s="171"/>
      <c r="BR157" s="171"/>
      <c r="BS157" s="171"/>
      <c r="BT157" s="171"/>
      <c r="BU157" s="171"/>
      <c r="BV157" s="171"/>
      <c r="BW157" s="171"/>
      <c r="BX157" s="171"/>
      <c r="BY157" s="171"/>
      <c r="BZ157" s="171"/>
      <c r="CA157" s="171"/>
      <c r="CB157" s="171"/>
      <c r="CC157" s="171"/>
      <c r="CD157" s="171"/>
      <c r="CE157" s="171"/>
      <c r="CF157" s="171"/>
      <c r="CG157" s="171"/>
      <c r="CH157" s="171"/>
      <c r="CI157" s="171"/>
      <c r="CJ157" s="171"/>
      <c r="CK157" s="171"/>
      <c r="CL157" s="171"/>
      <c r="CM157" s="171"/>
      <c r="CN157" s="171"/>
      <c r="CO157" s="171"/>
      <c r="CP157" s="171"/>
      <c r="CQ157" s="171"/>
      <c r="CR157" s="171"/>
      <c r="CS157" s="171"/>
      <c r="CT157" s="171"/>
      <c r="CU157" s="171"/>
      <c r="CV157" s="171"/>
      <c r="CW157" s="171"/>
      <c r="CX157" s="171"/>
      <c r="CY157" s="171"/>
      <c r="CZ157" s="171"/>
      <c r="DA157" s="171"/>
      <c r="DB157" s="171"/>
      <c r="DC157" s="171"/>
      <c r="DD157" s="171"/>
      <c r="DE157" s="171"/>
      <c r="DF157" s="171"/>
      <c r="DG157" s="171"/>
      <c r="DH157" s="171"/>
      <c r="DI157" s="171"/>
      <c r="DJ157" s="171"/>
      <c r="DK157" s="171"/>
      <c r="DL157" s="171"/>
      <c r="DM157" s="171"/>
      <c r="DN157" s="171"/>
      <c r="DO157" s="171"/>
      <c r="DP157" s="171"/>
      <c r="DQ157" s="171"/>
      <c r="DR157" s="171"/>
      <c r="DS157" s="171"/>
      <c r="DT157" s="171"/>
      <c r="DU157" s="171"/>
      <c r="DV157" s="171"/>
    </row>
    <row r="158" spans="27:126" x14ac:dyDescent="0.35">
      <c r="AA158" s="142"/>
      <c r="AB158" s="143"/>
      <c r="AC158" s="105" t="s">
        <v>20</v>
      </c>
      <c r="AD158" s="46"/>
      <c r="AE158" s="131" t="s">
        <v>265</v>
      </c>
      <c r="AF158" s="132"/>
      <c r="AG158" s="132"/>
      <c r="AH158" s="133"/>
      <c r="AI158" s="131" t="s">
        <v>264</v>
      </c>
      <c r="AJ158" s="132"/>
      <c r="AK158" s="132"/>
      <c r="AL158" s="133"/>
      <c r="AM158" s="131" t="s">
        <v>263</v>
      </c>
      <c r="AN158" s="132"/>
      <c r="AO158" s="132"/>
      <c r="AP158" s="133"/>
      <c r="AQ158" s="131" t="s">
        <v>262</v>
      </c>
      <c r="AR158" s="132"/>
      <c r="AS158" s="132"/>
      <c r="AT158" s="133"/>
      <c r="AU158" s="131" t="s">
        <v>27</v>
      </c>
      <c r="AV158" s="132"/>
      <c r="AW158" s="132"/>
      <c r="AX158" s="132"/>
      <c r="AY158" s="133"/>
      <c r="AZ158" s="131" t="s">
        <v>28</v>
      </c>
      <c r="BA158" s="132"/>
      <c r="BB158" s="132"/>
      <c r="BC158" s="132"/>
      <c r="BD158" s="133"/>
      <c r="BE158" s="131" t="s">
        <v>30</v>
      </c>
      <c r="BF158" s="132"/>
      <c r="BG158" s="132"/>
      <c r="BH158" s="132"/>
      <c r="BI158" s="133"/>
      <c r="BJ158" s="131" t="s">
        <v>31</v>
      </c>
      <c r="BK158" s="132"/>
      <c r="BL158" s="132"/>
      <c r="BM158" s="132"/>
      <c r="BN158" s="133"/>
      <c r="BO158" s="131" t="s">
        <v>32</v>
      </c>
      <c r="BP158" s="132"/>
      <c r="BQ158" s="132"/>
      <c r="BR158" s="132"/>
      <c r="BS158" s="133"/>
      <c r="BT158" s="131" t="s">
        <v>33</v>
      </c>
      <c r="BU158" s="132"/>
      <c r="BV158" s="132"/>
      <c r="BW158" s="132"/>
      <c r="BX158" s="133"/>
      <c r="BY158" s="131" t="s">
        <v>34</v>
      </c>
      <c r="BZ158" s="132"/>
      <c r="CA158" s="132"/>
      <c r="CB158" s="132"/>
      <c r="CC158" s="133"/>
      <c r="CD158" s="131" t="s">
        <v>35</v>
      </c>
      <c r="CE158" s="132"/>
      <c r="CF158" s="132"/>
      <c r="CG158" s="132"/>
      <c r="CH158" s="133"/>
      <c r="CI158" s="131" t="s">
        <v>36</v>
      </c>
      <c r="CJ158" s="132"/>
      <c r="CK158" s="132"/>
      <c r="CL158" s="132"/>
      <c r="CM158" s="133"/>
      <c r="CN158" s="131" t="s">
        <v>37</v>
      </c>
      <c r="CO158" s="132"/>
      <c r="CP158" s="132"/>
      <c r="CQ158" s="132"/>
      <c r="CR158" s="133"/>
      <c r="CS158" s="131" t="s">
        <v>38</v>
      </c>
      <c r="CT158" s="132"/>
      <c r="CU158" s="132"/>
      <c r="CV158" s="132"/>
      <c r="CW158" s="133"/>
      <c r="CX158" s="131" t="s">
        <v>39</v>
      </c>
      <c r="CY158" s="132"/>
      <c r="CZ158" s="132"/>
      <c r="DA158" s="132"/>
      <c r="DB158" s="133"/>
      <c r="DC158" s="131" t="s">
        <v>40</v>
      </c>
      <c r="DD158" s="132"/>
      <c r="DE158" s="132"/>
      <c r="DF158" s="132"/>
      <c r="DG158" s="133"/>
      <c r="DH158" s="131" t="s">
        <v>41</v>
      </c>
      <c r="DI158" s="132"/>
      <c r="DJ158" s="132"/>
      <c r="DK158" s="132"/>
      <c r="DL158" s="133"/>
      <c r="DM158" s="131" t="s">
        <v>42</v>
      </c>
      <c r="DN158" s="132"/>
      <c r="DO158" s="132"/>
      <c r="DP158" s="132"/>
      <c r="DQ158" s="133"/>
      <c r="DR158" s="131" t="s">
        <v>43</v>
      </c>
      <c r="DS158" s="132"/>
      <c r="DT158" s="132"/>
      <c r="DU158" s="132"/>
      <c r="DV158" s="133"/>
    </row>
    <row r="159" spans="27:126" x14ac:dyDescent="0.35">
      <c r="AA159" s="106" t="s">
        <v>112</v>
      </c>
      <c r="AB159" s="25" t="s">
        <v>113</v>
      </c>
      <c r="AC159" s="105" t="s">
        <v>67</v>
      </c>
      <c r="AD159" s="46"/>
      <c r="AE159" s="36" t="s">
        <v>64</v>
      </c>
      <c r="AF159" s="37" t="s">
        <v>115</v>
      </c>
      <c r="AG159" s="38" t="s">
        <v>66</v>
      </c>
      <c r="AH159" s="70" t="s">
        <v>261</v>
      </c>
      <c r="AI159" s="36" t="s">
        <v>64</v>
      </c>
      <c r="AJ159" s="37" t="s">
        <v>115</v>
      </c>
      <c r="AK159" s="38" t="s">
        <v>66</v>
      </c>
      <c r="AL159" s="70" t="s">
        <v>261</v>
      </c>
      <c r="AM159" s="36" t="s">
        <v>64</v>
      </c>
      <c r="AN159" s="37" t="s">
        <v>115</v>
      </c>
      <c r="AO159" s="38" t="s">
        <v>66</v>
      </c>
      <c r="AP159" s="70" t="s">
        <v>261</v>
      </c>
      <c r="AQ159" s="36" t="s">
        <v>64</v>
      </c>
      <c r="AR159" s="37" t="s">
        <v>115</v>
      </c>
      <c r="AS159" s="38" t="s">
        <v>66</v>
      </c>
      <c r="AT159" s="70" t="s">
        <v>261</v>
      </c>
      <c r="AU159" s="36" t="s">
        <v>64</v>
      </c>
      <c r="AV159" s="37" t="s">
        <v>115</v>
      </c>
      <c r="AW159" s="38" t="s">
        <v>66</v>
      </c>
      <c r="AX159" s="70" t="s">
        <v>260</v>
      </c>
      <c r="AY159" s="70" t="s">
        <v>261</v>
      </c>
      <c r="AZ159" s="36" t="s">
        <v>64</v>
      </c>
      <c r="BA159" s="37" t="s">
        <v>115</v>
      </c>
      <c r="BB159" s="38" t="s">
        <v>66</v>
      </c>
      <c r="BC159" s="70" t="s">
        <v>260</v>
      </c>
      <c r="BD159" s="70" t="s">
        <v>261</v>
      </c>
      <c r="BE159" s="36" t="s">
        <v>64</v>
      </c>
      <c r="BF159" s="37" t="s">
        <v>115</v>
      </c>
      <c r="BG159" s="38" t="s">
        <v>66</v>
      </c>
      <c r="BH159" s="70" t="s">
        <v>260</v>
      </c>
      <c r="BI159" s="70" t="s">
        <v>261</v>
      </c>
      <c r="BJ159" s="36" t="s">
        <v>64</v>
      </c>
      <c r="BK159" s="37" t="s">
        <v>115</v>
      </c>
      <c r="BL159" s="38" t="s">
        <v>66</v>
      </c>
      <c r="BM159" s="70" t="s">
        <v>260</v>
      </c>
      <c r="BN159" s="70" t="s">
        <v>261</v>
      </c>
      <c r="BO159" s="36" t="s">
        <v>64</v>
      </c>
      <c r="BP159" s="37" t="s">
        <v>115</v>
      </c>
      <c r="BQ159" s="38" t="s">
        <v>66</v>
      </c>
      <c r="BR159" s="70" t="s">
        <v>260</v>
      </c>
      <c r="BS159" s="70" t="s">
        <v>261</v>
      </c>
      <c r="BT159" s="36" t="s">
        <v>64</v>
      </c>
      <c r="BU159" s="37" t="s">
        <v>115</v>
      </c>
      <c r="BV159" s="38" t="s">
        <v>66</v>
      </c>
      <c r="BW159" s="70" t="s">
        <v>260</v>
      </c>
      <c r="BX159" s="70" t="s">
        <v>261</v>
      </c>
      <c r="BY159" s="36" t="s">
        <v>64</v>
      </c>
      <c r="BZ159" s="37" t="s">
        <v>115</v>
      </c>
      <c r="CA159" s="38" t="s">
        <v>66</v>
      </c>
      <c r="CB159" s="70" t="s">
        <v>260</v>
      </c>
      <c r="CC159" s="70" t="s">
        <v>261</v>
      </c>
      <c r="CD159" s="36" t="s">
        <v>64</v>
      </c>
      <c r="CE159" s="37" t="s">
        <v>115</v>
      </c>
      <c r="CF159" s="38" t="s">
        <v>66</v>
      </c>
      <c r="CG159" s="70" t="s">
        <v>260</v>
      </c>
      <c r="CH159" s="70" t="s">
        <v>261</v>
      </c>
      <c r="CI159" s="36" t="s">
        <v>64</v>
      </c>
      <c r="CJ159" s="37" t="s">
        <v>115</v>
      </c>
      <c r="CK159" s="38" t="s">
        <v>66</v>
      </c>
      <c r="CL159" s="70" t="s">
        <v>260</v>
      </c>
      <c r="CM159" s="70" t="s">
        <v>261</v>
      </c>
      <c r="CN159" s="36" t="s">
        <v>64</v>
      </c>
      <c r="CO159" s="37" t="s">
        <v>115</v>
      </c>
      <c r="CP159" s="38" t="s">
        <v>66</v>
      </c>
      <c r="CQ159" s="70" t="s">
        <v>260</v>
      </c>
      <c r="CR159" s="70" t="s">
        <v>261</v>
      </c>
      <c r="CS159" s="36" t="s">
        <v>64</v>
      </c>
      <c r="CT159" s="37" t="s">
        <v>115</v>
      </c>
      <c r="CU159" s="38" t="s">
        <v>66</v>
      </c>
      <c r="CV159" s="70" t="s">
        <v>260</v>
      </c>
      <c r="CW159" s="70" t="s">
        <v>261</v>
      </c>
      <c r="CX159" s="36" t="s">
        <v>64</v>
      </c>
      <c r="CY159" s="37" t="s">
        <v>115</v>
      </c>
      <c r="CZ159" s="38" t="s">
        <v>66</v>
      </c>
      <c r="DA159" s="70" t="s">
        <v>260</v>
      </c>
      <c r="DB159" s="70" t="s">
        <v>261</v>
      </c>
      <c r="DC159" s="36" t="s">
        <v>64</v>
      </c>
      <c r="DD159" s="37" t="s">
        <v>115</v>
      </c>
      <c r="DE159" s="38" t="s">
        <v>66</v>
      </c>
      <c r="DF159" s="70" t="s">
        <v>260</v>
      </c>
      <c r="DG159" s="70" t="s">
        <v>261</v>
      </c>
      <c r="DH159" s="36" t="s">
        <v>64</v>
      </c>
      <c r="DI159" s="37" t="s">
        <v>115</v>
      </c>
      <c r="DJ159" s="38" t="s">
        <v>66</v>
      </c>
      <c r="DK159" s="70" t="s">
        <v>260</v>
      </c>
      <c r="DL159" s="70" t="s">
        <v>261</v>
      </c>
      <c r="DM159" s="36" t="s">
        <v>64</v>
      </c>
      <c r="DN159" s="37" t="s">
        <v>115</v>
      </c>
      <c r="DO159" s="38" t="s">
        <v>66</v>
      </c>
      <c r="DP159" s="70" t="s">
        <v>260</v>
      </c>
      <c r="DQ159" s="70" t="s">
        <v>261</v>
      </c>
      <c r="DR159" s="36" t="s">
        <v>64</v>
      </c>
      <c r="DS159" s="37" t="s">
        <v>115</v>
      </c>
      <c r="DT159" s="37" t="s">
        <v>66</v>
      </c>
      <c r="DU159" s="70" t="s">
        <v>260</v>
      </c>
      <c r="DV159" s="70" t="s">
        <v>261</v>
      </c>
    </row>
    <row r="160" spans="27:126" x14ac:dyDescent="0.35">
      <c r="AA160" s="74">
        <v>1.5</v>
      </c>
      <c r="AB160" s="73">
        <f t="shared" ref="AB160:AB171" si="451">IF(ISNUMBER(AA7),(AA7*(AF7-AG7)+AE7+AG7-2*AF7)/(AE7-AF7),"-")</f>
        <v>3.4027217603945834</v>
      </c>
      <c r="AC160" s="47" t="s">
        <v>6</v>
      </c>
      <c r="AD160" s="47" t="s">
        <v>2</v>
      </c>
      <c r="AE160" s="16">
        <f>VLOOKUP(AE156,I37:J74,2,FALSE)*[1]beta_Schätzung_Corr_Poll!E91</f>
        <v>464</v>
      </c>
      <c r="AF160" s="16">
        <f>VLOOKUP(AE156,I37:J74,2,FALSE)*[1]beta_Schätzung_Corr_Poll!E92</f>
        <v>1107</v>
      </c>
      <c r="AG160" s="16">
        <f>VLOOKUP(AE156,I37:J74,2,FALSE)*[1]beta_Schätzung_Corr_Poll!E93</f>
        <v>3877.6007902240294</v>
      </c>
      <c r="AH160" s="16">
        <f>[1]beta_Schätzung_Corr_Poll!E89</f>
        <v>0</v>
      </c>
      <c r="AI160" s="16">
        <f>VLOOKUP(AE156,I37:J74,2,FALSE)*[1]beta_Schätzung_Corr_Poll!F91</f>
        <v>464</v>
      </c>
      <c r="AJ160" s="16">
        <f>VLOOKUP(AE156,I37:J74,2,FALSE)*[1]beta_Schätzung_Corr_Poll!F92</f>
        <v>1186</v>
      </c>
      <c r="AK160" s="16">
        <f>VLOOKUP(AE156,I37:J74,2,FALSE)*[1]beta_Schätzung_Corr_Poll!F93</f>
        <v>3877.6007902240294</v>
      </c>
      <c r="AL160" s="16">
        <f>[1]beta_Schätzung_Corr_Poll!F89</f>
        <v>0</v>
      </c>
      <c r="AM160" s="16">
        <f>VLOOKUP(AE156,I37:J74,2,FALSE)*[1]beta_Schätzung_Corr_Poll!G91</f>
        <v>464</v>
      </c>
      <c r="AN160" s="16">
        <f>VLOOKUP(AE156,I37:J74,2,FALSE)*[1]beta_Schätzung_Corr_Poll!G92</f>
        <v>1178</v>
      </c>
      <c r="AO160" s="16">
        <f>VLOOKUP(AE156,I37:J74,2,FALSE)*[1]beta_Schätzung_Corr_Poll!G93</f>
        <v>3877.6007902240294</v>
      </c>
      <c r="AP160" s="16">
        <f>[1]beta_Schätzung_Corr_Poll!G89</f>
        <v>0</v>
      </c>
      <c r="AQ160" s="16">
        <f>VLOOKUP(AE156,I37:J74,2,FALSE)*[1]beta_Schätzung_Corr_Poll!H91</f>
        <v>464</v>
      </c>
      <c r="AR160" s="16">
        <f>VLOOKUP(AE156,I37:J74,2,FALSE)*[1]beta_Schätzung_Corr_Poll!H92</f>
        <v>1538</v>
      </c>
      <c r="AS160" s="16">
        <f>VLOOKUP(AE156,I37:J74,2,FALSE)*[1]beta_Schätzung_Corr_Poll!H93</f>
        <v>3877.6007902240294</v>
      </c>
      <c r="AT160" s="16">
        <f>[1]beta_Schätzung_Corr_Poll!H89</f>
        <v>0</v>
      </c>
      <c r="AU160" s="16">
        <f t="shared" ref="AU160:AU171" si="452">IF(ISNUMBER($AE160),IF(OR(HLOOKUP($AU$5,$I$2:$Y$8,4,FALSE)=1,HLOOKUP($AU$5,$I$2:$Y$8,5,FALSE)=1,),HLOOKUP($AU$5,$I$2:$Y$8,4,FALSE)*VLOOKUP($AC160,$B$32:$G$45,MATCH($AD160,$B$33:$G$33,0),FALSE)+HLOOKUP($AU$5,$I$2:$Y$8,5,FALSE)*VLOOKUP($AC160,$B$47:$G$60,MATCH($AD160,$B$48:$G$48,0),FALSE)+$AE160,$AE160),"N/A")</f>
        <v>464</v>
      </c>
      <c r="AV160" s="16">
        <f t="shared" ref="AV160:AV171" si="453">IF(ISNUMBER($AF160),$AF160*SQRT(SUMSQ(HLOOKUP($AU$5,$J$2:$Y$8,2,FALSE)*VLOOKUP($AC160,$B$2:$G$15,MATCH($AD160,$B$3:$G$3,0),FALSE),HLOOKUP($AU$5,$J$2:$Y$8,3,FALSE)*VLOOKUP($AC160,$B$17:$G$30,MATCH($AD160,$B$18:$G$18,0),FALSE),HLOOKUP($AU$5,$J$2:$Y$8,6,FALSE)))+HLOOKUP($AU$5,$J$2:$Y$8,4,FALSE)*VLOOKUP($AC160,$B$32:$G$45,MATCH($AD160,$B$33:$G$33,0),FALSE)+HLOOKUP($AU$5,$J$2:$Y$8,5,FALSE)*VLOOKUP($AC160,$B$47:$G$60,MATCH($AD160,$B$48:$G$48,0),FALSE),"N/A")</f>
        <v>1107</v>
      </c>
      <c r="AW160" s="16">
        <f t="shared" ref="AW160:AW171" si="454">IF(ISNUMBER($AG160),IF(OR(HLOOKUP($AU$5,$I$2:$Y$8,4,FALSE)=1,HLOOKUP($AU$5,$I$2:$Y$8,5,FALSE)=1,),HLOOKUP($AU$5,$I$2:$Y$8,4,FALSE)*VLOOKUP($AC160,$B$32:$G$45,MATCH($AD160,$B$33:$G$33,0),FALSE)+HLOOKUP($AU$5,$I$2:$Y$8,5,FALSE)*VLOOKUP($AC160,$B$47:$G$60,MATCH($AD160,$B$48:$G$48,0),FALSE)+$AG160,$AG160),"N/A")</f>
        <v>3877.6007902240294</v>
      </c>
      <c r="AX160" s="47" t="str">
        <f>IF(AY160&gt;0, "true", "false")</f>
        <v>false</v>
      </c>
      <c r="AY160" s="16">
        <f>AH160</f>
        <v>0</v>
      </c>
      <c r="AZ160" s="16">
        <f t="shared" ref="AZ160:AZ171" si="455">IF(ISNUMBER($AE160),IF(OR(HLOOKUP($AZ$5,$I$2:$Y$8,4,FALSE)=1,HLOOKUP($AZ$5,$I$2:$Y$8,5,FALSE)=1,),HLOOKUP($AZ$5,$I$2:$Y$8,4,FALSE)*VLOOKUP($AC160,$B$32:$G$45,MATCH($AD160,$B$33:$G$33,0),FALSE)+HLOOKUP($AZ$5,$I$2:$Y$8,5,FALSE)*VLOOKUP($AC160,$B$47:$G$60,MATCH($AD160,$B$48:$G$48,0),FALSE)+$AE160,$AE160),"N/A")</f>
        <v>339</v>
      </c>
      <c r="BA160" s="16">
        <f t="shared" ref="BA160:BA171" si="456">IF(ISNUMBER($AF160),$AF160*SQRT(SUMSQ(HLOOKUP($AZ$5,$J$2:$Y$8,2,FALSE)*VLOOKUP($AC160,$B$2:$G$15,MATCH($AD160,$B$3:$G$3,0),FALSE),HLOOKUP($AZ$5,$J$2:$Y$8,3,FALSE)*VLOOKUP($AC160,$B$17:$G$30,MATCH($AD160,$B$18:$G$18,0),FALSE),HLOOKUP($AZ$5,$J$2:$Y$8,6,FALSE)))+HLOOKUP($AZ$5,$J$2:$Y$8,4,FALSE)*VLOOKUP($AC160,$B$32:$G$45,MATCH($AD160,$B$33:$G$33,0),FALSE)+HLOOKUP($AZ$5,$J$2:$Y$8,5,FALSE)*VLOOKUP($AC160,$B$47:$G$60,MATCH($AD160,$B$48:$G$48,0),FALSE),"N/A")</f>
        <v>982</v>
      </c>
      <c r="BB160" s="16">
        <f t="shared" ref="BB160:BB171" si="457">IF(ISNUMBER($AG160),IF(OR(HLOOKUP($AZ$5,$I$2:$Y$8,4,FALSE)=1,HLOOKUP($AZ$5,$I$2:$Y$8,5,FALSE)=1,),HLOOKUP($AZ$5,$I$2:$Y$8,4,FALSE)*VLOOKUP($AC160,$B$32:$G$45,MATCH($AD160,$B$33:$G$33,0),FALSE)+HLOOKUP($AZ$5,$I$2:$Y$8,5,FALSE)*VLOOKUP($AC160,$B$47:$G$60,MATCH($AD160,$B$48:$G$48,0),FALSE)+$AG160,$AG160),"N/A")</f>
        <v>3752.6007902240294</v>
      </c>
      <c r="BC160" s="16" t="str">
        <f>IF(BD160&gt;0, "true", "false")</f>
        <v>false</v>
      </c>
      <c r="BD160" s="16">
        <f>AH160</f>
        <v>0</v>
      </c>
      <c r="BE160" s="16">
        <f t="shared" ref="BE160:BE171" si="458">IF(ISNUMBER($AE160),IF(OR(HLOOKUP($BE$5,$I$2:$Y$8,4,FALSE)=1,HLOOKUP($BE$5,$I$2:$Y$8,5,FALSE)=1,),HLOOKUP($BE$5,$I$2:$Y$8,4,FALSE)*VLOOKUP($AC160,$B$32:$G$45,MATCH($AD160,$B$33:$G$33,0),FALSE)+HLOOKUP($AU$5,$I$2:$Y$8,5,FALSE)*VLOOKUP($AC160,$B$47:$G$60,MATCH($AD160,$B$48:$G$48,0),FALSE)+$AE160,$AE160),"N/A")</f>
        <v>465.3</v>
      </c>
      <c r="BF160" s="16">
        <f t="shared" ref="BF160:BF171" si="459">IF(ISNUMBER($AF160),$AF160*SQRT(SUMSQ(HLOOKUP($BE$5,$J$2:$Y$8,2,FALSE)*VLOOKUP($AC160,$B$2:$G$15,MATCH($AD160,$B$3:$G$3,0),FALSE),HLOOKUP($BE$5,$J$2:$Y$8,3,FALSE)*VLOOKUP($AC160,$B$17:$G$30,MATCH($AD160,$B$18:$G$18,0),FALSE),HLOOKUP($BE$5,$J$2:$Y$8,6,FALSE)))+HLOOKUP($BE$5,$J$2:$Y$8,4,FALSE)*VLOOKUP($AC160,$B$32:$G$45,MATCH($AD160,$B$33:$G$33,0),FALSE)+HLOOKUP($BE$5,$J$2:$Y$8,5,FALSE)*VLOOKUP($AC160,$B$47:$G$60,MATCH($AD160,$B$48:$G$48,0),FALSE),"N/A")</f>
        <v>1108.3</v>
      </c>
      <c r="BG160" s="16">
        <f t="shared" ref="BG160:BG171" si="460">IF(ISNUMBER($AG160),IF(OR(HLOOKUP($BE$5,$I$2:$Y$8,4,FALSE)=1,HLOOKUP($BE$5,$I$2:$Y$8,5,FALSE)=1,),HLOOKUP($BE$5,$I$2:$Y$8,4,FALSE)*VLOOKUP($AC160,$B$32:$G$45,MATCH($AD160,$B$33:$G$33,0),FALSE)+HLOOKUP($BE$5,$I$2:$Y$8,5,FALSE)*VLOOKUP($AC160,$B$47:$G$60,MATCH($AD160,$B$48:$G$48,0),FALSE)+$AG160,$AG160),"N/A")</f>
        <v>3878.9007902240296</v>
      </c>
      <c r="BH160" s="16" t="str">
        <f>IF(BI160&gt;0, "true", "false")</f>
        <v>false</v>
      </c>
      <c r="BI160" s="16">
        <f>AH160</f>
        <v>0</v>
      </c>
      <c r="BJ160" s="16">
        <f t="shared" ref="BJ160:BJ171" si="461">IF(ISNUMBER($AE160),IF(OR(HLOOKUP($BJ$5,$I$2:$Y$8,4,FALSE)=1,HLOOKUP($BJ$5,$I$2:$Y$8,5,FALSE)=1,),HLOOKUP($BJ$5,$I$2:$Y$8,4,FALSE)*VLOOKUP($AC160,$B$32:$G$45,MATCH($AD160,$B$33:$G$33,0),FALSE)+HLOOKUP($BJ$5,$I$2:$Y$8,5,FALSE)*VLOOKUP($AC160,$B$47:$G$60,MATCH($AD160,$B$48:$G$48,0),FALSE)+$AE160,$AE160),"N/A")</f>
        <v>340.3</v>
      </c>
      <c r="BK160" s="16">
        <f t="shared" ref="BK160:BK171" si="462">IF(ISNUMBER($AF160),$AF160*SQRT(SUMSQ(HLOOKUP($BJ$5,$J$2:$Y$8,2,FALSE)*VLOOKUP($AC160,$B$2:$G$15,MATCH($AD160,$B$3:$G$3,0),FALSE),HLOOKUP($BJ$5,$J$2:$Y$8,3,FALSE)*VLOOKUP($AC160,$B$17:$G$30,MATCH($AD160,$B$18:$G$18,0),FALSE),HLOOKUP($BJ$5,$J$2:$Y$8,6,FALSE)))+HLOOKUP($BJ$5,$J$2:$Y$8,4,FALSE)*VLOOKUP($AC160,$B$32:$G$45,MATCH($AD160,$B$33:$G$33,0),FALSE)+HLOOKUP($BJ$5,$J$2:$Y$8,5,FALSE)*VLOOKUP($AC160,$B$47:$G$60,MATCH($AD160,$B$48:$G$48,0),FALSE),"N/A")</f>
        <v>983.3</v>
      </c>
      <c r="BL160" s="16">
        <f t="shared" ref="BL160:BL171" si="463">IF(ISNUMBER($AG160),IF(OR(HLOOKUP($BJ$5,$I$2:$Y$8,4,FALSE)=1,HLOOKUP($BJ$5,$I$2:$Y$8,5,FALSE)=1,),HLOOKUP($BJ$5,$I$2:$Y$8,4,FALSE)*VLOOKUP($AC160,$B$32:$G$45,MATCH($AD160,$B$33:$G$33,0),FALSE)+HLOOKUP($BJ$5,$I$2:$Y$8,5,FALSE)*VLOOKUP($AC160,$B$47:$G$60,MATCH($AD160,$B$48:$G$48,0),FALSE)+$AG160,$AG160),"N/A")</f>
        <v>3753.9007902240296</v>
      </c>
      <c r="BM160" s="16" t="str">
        <f>IF(BN160&gt;0, "true", "false")</f>
        <v>false</v>
      </c>
      <c r="BN160" s="16">
        <f>AH160</f>
        <v>0</v>
      </c>
      <c r="BO160" s="16">
        <f>IF(ISNUMBER($AI160),$AI160+HLOOKUP($BO$5,$J$2:$Y$8,4,FALSE)*VLOOKUP($AC160,$B$32:$G$45,MATCH($AD160,$B$33:$G$33,0),FALSE)+HLOOKUP($BO$5,$J$2:$Y$8,5,FALSE)*VLOOKUP($AC160,$B$47:$G$60,MATCH($AD160,$B$48:$G$48,0),FALSE),"N/A")</f>
        <v>464</v>
      </c>
      <c r="BP160" s="16">
        <f>IF(ISNUMBER($AJ160),$AJ160+HLOOKUP($BO$5,$J$2:$Y$8,4,FALSE)*VLOOKUP($AC160,$B$32:$G$45,MATCH($AD160,$B$33:$G$33,0),FALSE)+HLOOKUP($BO$5,$J$2:$Y$8,5,FALSE)*VLOOKUP($AC160,$B$47:$G$60,MATCH($AD160,$B$48:$G$48,0),FALSE),"N/A")</f>
        <v>1186</v>
      </c>
      <c r="BQ160" s="16">
        <f>IF(ISNUMBER($AK160),$AK160+HLOOKUP($BO$5,$J$2:$Y$8,4,FALSE)*VLOOKUP($AC160,$B$32:$G$45,MATCH($AD160,$B$33:$G$33,0),FALSE)+HLOOKUP($BO$5,$J$2:$Y$8,5,FALSE)*VLOOKUP($AC160,$B$47:$G$60,MATCH($AD160,$B$48:$G$48,0),FALSE),"N/A")</f>
        <v>3877.6007902240294</v>
      </c>
      <c r="BR160" s="16" t="str">
        <f>IF(BS160&gt;0, "true", "false")</f>
        <v>false</v>
      </c>
      <c r="BS160" s="16">
        <f>AL160</f>
        <v>0</v>
      </c>
      <c r="BT160" s="16">
        <f>IF(ISNUMBER($AI160),$AI160+HLOOKUP($BT$5,$J$2:$Y$8,4,FALSE)*VLOOKUP($AC160,$B$32:$G$45,MATCH($AD160,$B$33:$G$33,0),FALSE)+HLOOKUP($BT$5,$J$2:$Y$8,5,FALSE)*VLOOKUP($AC160,$B$47:$G$60,MATCH($AD160,$B$48:$G$48,0),FALSE),"N/A")</f>
        <v>339</v>
      </c>
      <c r="BU160" s="16">
        <f>IF(ISNUMBER($AJ160),$AJ160+HLOOKUP($BT$5,$J$2:$Y$8,4,FALSE)*VLOOKUP($AC160,$B$32:$G$45,MATCH($AD160,$B$33:$G$33,0),FALSE)+HLOOKUP($BT$5,$J$2:$Y$8,5,FALSE)*VLOOKUP($AC160,$B$47:$G$60,MATCH($AD160,$B$48:$G$48,0),FALSE),"N/A")</f>
        <v>1061</v>
      </c>
      <c r="BV160" s="16">
        <f>IF(ISNUMBER($AK160),$AK160+HLOOKUP($BT$5,$J$2:$Y$8,4,FALSE)*VLOOKUP($AC160,$B$32:$G$45,MATCH($AD160,$B$33:$G$33,0),FALSE)+HLOOKUP($BT$5,$J$2:$Y$8,5,FALSE)*VLOOKUP($AC160,$B$47:$G$60,MATCH($AD160,$B$48:$G$48,0),FALSE),"N/A")</f>
        <v>3752.6007902240294</v>
      </c>
      <c r="BW160" s="16" t="str">
        <f>IF(BX160&gt;0, "true", "false")</f>
        <v>false</v>
      </c>
      <c r="BX160" s="16">
        <f>AL160</f>
        <v>0</v>
      </c>
      <c r="BY160" s="16">
        <f>IF(ISNUMBER($AI160),$AI160+HLOOKUP($BY$5,$J$2:$Y$8,4,FALSE)*VLOOKUP($AC160,$B$32:$G$45,MATCH($AD160,$B$33:$G$33,0),FALSE)+HLOOKUP($BY$5,$J$2:$Y$8,5,FALSE)*VLOOKUP($AC160,$B$47:$G$60,MATCH($AD160,$B$48:$G$48,0),FALSE),"N/A")</f>
        <v>465.3</v>
      </c>
      <c r="BZ160" s="16">
        <f>IF(ISNUMBER($AJ160),$AJ160+HLOOKUP($BY$5,$J$2:$Y$8,4,FALSE)*VLOOKUP($AC160,$B$32:$G$45,MATCH($AD160,$B$33:$G$33,0),FALSE)+HLOOKUP($BY$5,$J$2:$Y$8,5,FALSE)*VLOOKUP($AC160,$B$47:$G$60,MATCH($AD160,$B$48:$G$48,0),FALSE),"N/A")</f>
        <v>1187.3</v>
      </c>
      <c r="CA160" s="16">
        <f>IF(ISNUMBER($AK160),$AK160+HLOOKUP($BY$5,$J$2:$Y$8,4,FALSE)*VLOOKUP($AC160,$B$32:$G$45,MATCH($AD160,$B$33:$G$33,0),FALSE)+HLOOKUP($BY$5,$J$2:$Y$8,5,FALSE)*VLOOKUP($AC160,$B$47:$G$60,MATCH($AD160,$B$48:$G$48,0),FALSE),"N/A")</f>
        <v>3878.9007902240296</v>
      </c>
      <c r="CB160" s="16" t="str">
        <f>IF(CC160&gt;0, "true", "false")</f>
        <v>false</v>
      </c>
      <c r="CC160" s="16">
        <f>AL160</f>
        <v>0</v>
      </c>
      <c r="CD160" s="16">
        <f>IF(ISNUMBER($AI160),$AI160+HLOOKUP($CD$5,$J$2:$Y$8,4,FALSE)*VLOOKUP($AC160,$B$32:$G$45,MATCH($AD160,$B$33:$G$33,0),FALSE)+HLOOKUP($CD$5,$J$2:$Y$8,5,FALSE)*VLOOKUP($AC160,$B$47:$G$60,MATCH($AD160,$B$48:$G$48,0),FALSE),"N/A")</f>
        <v>340.3</v>
      </c>
      <c r="CE160" s="16">
        <f>IF(ISNUMBER($AJ160),$AJ160+HLOOKUP($CD$5,$J$2:$Y$8,4,FALSE)*VLOOKUP($AC160,$B$32:$G$45,MATCH($AD160,$B$33:$G$33,0),FALSE)+HLOOKUP($CD$5,$J$2:$Y$8,5,FALSE)*VLOOKUP($AC160,$B$47:$G$60,MATCH($AD160,$B$48:$G$48,0),FALSE),"N/A")</f>
        <v>1062.3</v>
      </c>
      <c r="CF160" s="16">
        <f>IF(ISNUMBER($AK160),$AK160+HLOOKUP($CD$5,$J$2:$Y$8,4,FALSE)*VLOOKUP($AC160,$B$32:$G$45,MATCH($AD160,$B$33:$G$33,0),FALSE)+HLOOKUP($CD$5,$J$2:$Y$8,5,FALSE)*VLOOKUP($AC160,$B$47:$G$60,MATCH($AD160,$B$48:$G$48,0),FALSE),"N/A")</f>
        <v>3753.9007902240296</v>
      </c>
      <c r="CG160" s="16" t="str">
        <f>IF(CH160&gt;0, "true", "false")</f>
        <v>false</v>
      </c>
      <c r="CH160" s="16">
        <f>AL160</f>
        <v>0</v>
      </c>
      <c r="CI160" s="16">
        <f>IF(ISNUMBER($AM160),$AM160+HLOOKUP($CI$5,$J$2:$Y$8,4,FALSE)*VLOOKUP($AC160,$B$32:$G$45,MATCH($AD160,$B$33:$G$33,0),FALSE)+HLOOKUP($CI$5,$J$2:$Y$8,5,FALSE)*VLOOKUP($AC160,$B$47:$G$60,MATCH($AD160,$B$48:$G$48,0),FALSE),"N/A")</f>
        <v>464</v>
      </c>
      <c r="CJ160" s="16">
        <f>IF(ISNUMBER($AN160),$AN160+HLOOKUP($CI$5,$J$2:$Y$8,4,FALSE)*VLOOKUP($AC160,$B$32:$G$45,MATCH($AD160,$B$33:$G$33,0),FALSE)+HLOOKUP($CI$5,$J$2:$Y$8,5,FALSE)*VLOOKUP($AC160,$B$47:$G$60,MATCH($AD160,$B$48:$G$48,0),FALSE),"N/A")</f>
        <v>1178</v>
      </c>
      <c r="CK160" s="16">
        <f>IF(ISNUMBER($AO160),$AO160+HLOOKUP($CI$5,$J$2:$Y$8,4,FALSE)*VLOOKUP($AC160,$B$32:$G$45,MATCH($AD160,$B$33:$G$33,0),FALSE)+HLOOKUP($CI$5,$J$2:$Y$8,5,FALSE)*VLOOKUP($AC160,$B$47:$G$60,MATCH($AD160,$B$48:$G$48,0),FALSE),"N/A")</f>
        <v>3877.6007902240294</v>
      </c>
      <c r="CL160" s="16" t="str">
        <f>IF(CM160&gt;0, "true", "false")</f>
        <v>false</v>
      </c>
      <c r="CM160" s="76">
        <f>AP160</f>
        <v>0</v>
      </c>
      <c r="CN160" s="16">
        <f>IF(ISNUMBER($AM160),$AM160+HLOOKUP($CN$5,$J$2:$Y$8,4,FALSE)*VLOOKUP($AC160,$B$32:$G$45,MATCH($AD160,$B$33:$G$33,0),FALSE)+HLOOKUP($CN$5,$J$2:$Y$8,5,FALSE)*VLOOKUP($AC160,$B$47:$G$60,MATCH($AD160,$B$48:$G$48,0),FALSE),"N/A")</f>
        <v>339</v>
      </c>
      <c r="CO160" s="16">
        <f>IF(ISNUMBER($AN160),$AN160+HLOOKUP($CN$5,$J$2:$Y$8,4,FALSE)*VLOOKUP($AC160,$B$32:$G$45,MATCH($AD160,$B$33:$G$33,0),FALSE)+HLOOKUP($CN$5,$J$2:$Y$8,5,FALSE)*VLOOKUP($AC160,$B$47:$G$60,MATCH($AD160,$B$48:$G$48,0),FALSE),"N/A")</f>
        <v>1053</v>
      </c>
      <c r="CP160" s="16">
        <f>IF(ISNUMBER($AO160),$AO160+HLOOKUP($CN$5,$J$2:$Y$8,4,FALSE)*VLOOKUP($AC160,$B$32:$G$45,MATCH($AD160,$B$33:$G$33,0),FALSE)+HLOOKUP($CN$5,$J$2:$Y$8,5,FALSE)*VLOOKUP($AC160,$B$47:$G$60,MATCH($AD160,$B$48:$G$48,0),FALSE),"N/A")</f>
        <v>3752.6007902240294</v>
      </c>
      <c r="CQ160" s="16" t="str">
        <f>IF(CR160&gt;0, "true", "false")</f>
        <v>false</v>
      </c>
      <c r="CR160" s="76">
        <f>AP160</f>
        <v>0</v>
      </c>
      <c r="CS160" s="16">
        <f>IF(ISNUMBER($AM160),$AM160+HLOOKUP($CS$5,$J$2:$Y$8,4,FALSE)*VLOOKUP($AC160,$B$32:$G$45,MATCH($AD160,$B$33:$G$33,0),FALSE)+HLOOKUP($CS$5,$J$2:$Y$8,5,FALSE)*VLOOKUP($AC160,$B$47:$G$60,MATCH($AD160,$B$48:$G$48,0),FALSE),"N/A")</f>
        <v>465.3</v>
      </c>
      <c r="CT160" s="16">
        <f>IF(ISNUMBER($AN160),$AN160+HLOOKUP($CS$5,$J$2:$Y$8,4,FALSE)*VLOOKUP($AC160,$B$32:$G$45,MATCH($AD160,$B$33:$G$33,0),FALSE)+HLOOKUP($CS$5,$J$2:$Y$8,5,FALSE)*VLOOKUP($AC160,$B$47:$G$60,MATCH($AD160,$B$48:$G$48,0),FALSE),"N/A")</f>
        <v>1179.3</v>
      </c>
      <c r="CU160" s="16">
        <f>IF(ISNUMBER($AO160),$AO160+HLOOKUP($CS$5,$J$2:$Y$8,4,FALSE)*VLOOKUP($AC160,$B$32:$G$45,MATCH($AD160,$B$33:$G$33,0),FALSE)+HLOOKUP($CS$5,$J$2:$Y$8,5,FALSE)*VLOOKUP($AC160,$B$47:$G$60,MATCH($AD160,$B$48:$G$48,0),FALSE),"N/A")</f>
        <v>3878.9007902240296</v>
      </c>
      <c r="CV160" s="16" t="str">
        <f>IF(CW160&gt;0, "true", "false")</f>
        <v>false</v>
      </c>
      <c r="CW160" s="76">
        <f>AP160</f>
        <v>0</v>
      </c>
      <c r="CX160" s="16">
        <f>IF(ISNUMBER($AM160),$AM160+HLOOKUP($CX$5,$J$2:$Y$8,4,FALSE)*VLOOKUP($AC160,$B$32:$G$45,MATCH($AD160,$B$33:$G$33,0),FALSE)+HLOOKUP($CX$5,$J$2:$Y$8,5,FALSE)*VLOOKUP($AC160,$B$47:$G$60,MATCH($AD160,$B$48:$G$48,0),FALSE),"N/A")</f>
        <v>340.3</v>
      </c>
      <c r="CY160" s="16">
        <f>IF(ISNUMBER($AN160),$AN160+HLOOKUP($CX$5,$J$2:$Y$8,4,FALSE)*VLOOKUP($AC160,$B$32:$G$45,MATCH($AD160,$B$33:$G$33,0),FALSE)+HLOOKUP($CX$5,$J$2:$Y$8,5,FALSE)*VLOOKUP($AC160,$B$47:$G$60,MATCH($AD160,$B$48:$G$48,0),FALSE),"N/A")</f>
        <v>1054.3</v>
      </c>
      <c r="CZ160" s="16">
        <f>IF(ISNUMBER($AO160),$AO160+HLOOKUP($CX$5,$J$2:$Y$8,4,FALSE)*VLOOKUP($AC160,$B$32:$G$45,MATCH($AD160,$B$33:$G$33,0),FALSE)+HLOOKUP($CX$5,$J$2:$Y$8,5,FALSE)*VLOOKUP($AC160,$B$47:$G$60,MATCH($AD160,$B$48:$G$48,0),FALSE),"N/A")</f>
        <v>3753.9007902240296</v>
      </c>
      <c r="DA160" s="16" t="str">
        <f>IF(DB160&gt;0, "true", "false")</f>
        <v>false</v>
      </c>
      <c r="DB160" s="76">
        <f>AP160</f>
        <v>0</v>
      </c>
      <c r="DC160" s="16">
        <f>IF(ISNUMBER($AQ160),$AQ160+HLOOKUP($DC$5,$J$2:$Y$8,4,FALSE)*VLOOKUP($AC160,$B$32:$G$45,MATCH($AD160,$B$33:$G$33,0),FALSE)+HLOOKUP($DC$5,$J$2:$Y$8,5,FALSE)*VLOOKUP($AC160,$B$47:$G$60,MATCH($AD160,$B$48:$G$48,0),FALSE),"N/A")</f>
        <v>464</v>
      </c>
      <c r="DD160" s="16">
        <f>IF(ISNUMBER($AR160),$AR160+HLOOKUP($DC$5,$J$2:$Y$8,4,FALSE)*VLOOKUP($AC160,$B$32:$G$45,MATCH($AD160,$B$33:$G$33,0),FALSE)+HLOOKUP($DC$5,$J$2:$Y$8,5,FALSE)*VLOOKUP($AC160,$B$47:$G$60,MATCH($AD160,$B$48:$G$48,0),FALSE),"N/A")</f>
        <v>1538</v>
      </c>
      <c r="DE160" s="16">
        <f>IF(ISNUMBER($AS160),$AS160+HLOOKUP($DC$5,$J$2:$Y$8,4,FALSE)*VLOOKUP($AC160,$B$32:$G$45,MATCH($AD160,$B$33:$G$33,0),FALSE)+HLOOKUP($DC$5,$J$2:$Y$8,5,FALSE)*VLOOKUP($AC160,$B$47:$G$60,MATCH($AD160,$B$48:$G$48,0),FALSE),"N/A")</f>
        <v>3877.6007902240294</v>
      </c>
      <c r="DF160" s="16" t="str">
        <f>IF(DG160&gt;0, "true", "false")</f>
        <v>false</v>
      </c>
      <c r="DG160" s="76">
        <f>AT160</f>
        <v>0</v>
      </c>
      <c r="DH160" s="16">
        <f>IF(ISNUMBER($AQ160),$AQ160+HLOOKUP($DH$5,$J$2:$Y$8,4,FALSE)*VLOOKUP($AC160,$B$32:$G$45,MATCH($AD160,$B$33:$G$33,0),FALSE)+HLOOKUP($DH$5,$J$2:$Y$8,5,FALSE)*VLOOKUP($AC160,$B$47:$G$60,MATCH($AD160,$B$48:$G$48,0),FALSE),"N/A")</f>
        <v>339</v>
      </c>
      <c r="DI160" s="16">
        <f>IF(ISNUMBER($AR160),$AR160+HLOOKUP($DH$5,$J$2:$Y$8,4,FALSE)*VLOOKUP($AC160,$B$32:$G$45,MATCH($AD160,$B$33:$G$33,0),FALSE)+HLOOKUP($DH$5,$J$2:$Y$8,5,FALSE)*VLOOKUP($AC160,$B$47:$G$60,MATCH($AD160,$B$48:$G$48,0),FALSE),"N/A")</f>
        <v>1413</v>
      </c>
      <c r="DJ160" s="16">
        <f>IF(ISNUMBER($AS160),$AS160+HLOOKUP($DH$5,$J$2:$Y$8,4,FALSE)*VLOOKUP($AC160,$B$32:$G$45,MATCH($AD160,$B$33:$G$33,0),FALSE)+HLOOKUP($DH$5,$J$2:$Y$8,5,FALSE)*VLOOKUP($AC160,$B$47:$G$60,MATCH($AD160,$B$48:$G$48,0),FALSE),"N/A")</f>
        <v>3752.6007902240294</v>
      </c>
      <c r="DK160" s="16" t="str">
        <f>IF(DL160&gt;0, "true", "false")</f>
        <v>false</v>
      </c>
      <c r="DL160" s="76">
        <f>AT160</f>
        <v>0</v>
      </c>
      <c r="DM160" s="16">
        <f>IF(ISNUMBER($AQ160),$AQ160+HLOOKUP($DM$5,$J$2:$Y$8,4,FALSE)*VLOOKUP($AC160,$B$32:$G$45,MATCH($AD160,$B$33:$G$33,0),FALSE)+HLOOKUP($DM$5,$J$2:$Y$8,5,FALSE)*VLOOKUP($AC160,$B$47:$G$60,MATCH($AD160,$B$48:$G$48,0),FALSE),"N/A")</f>
        <v>465.3</v>
      </c>
      <c r="DN160" s="16">
        <f>IF(ISNUMBER($AR160),$AR160+HLOOKUP($DM$5,$J$2:$Y$8,4,FALSE)*VLOOKUP($AC160,$B$32:$G$45,MATCH($AD160,$B$33:$G$33,0),FALSE)+HLOOKUP($DM$5,$J$2:$Y$8,5,FALSE)*VLOOKUP($AC160,$B$47:$G$60,MATCH($AD160,$B$48:$G$48,0),FALSE),"N/A")</f>
        <v>1539.3</v>
      </c>
      <c r="DO160" s="16">
        <f>IF(ISNUMBER($AS160),$AS160+HLOOKUP($DM$5,$J$2:$Y$8,4,FALSE)*VLOOKUP($AC160,$B$32:$G$45,MATCH($AD160,$B$33:$G$33,0),FALSE)+HLOOKUP($DM$5,$J$2:$Y$8,5,FALSE)*VLOOKUP($AC160,$B$47:$G$60,MATCH($AD160,$B$48:$G$48,0),FALSE),"N/A")</f>
        <v>3878.9007902240296</v>
      </c>
      <c r="DP160" s="16" t="str">
        <f>IF(DQ160&gt;0, "true", "false")</f>
        <v>false</v>
      </c>
      <c r="DQ160" s="76">
        <f>AT160</f>
        <v>0</v>
      </c>
      <c r="DR160" s="16">
        <f>IF(ISNUMBER($AQ160),$AQ160+HLOOKUP($DR$5,$J$2:$Y$8,4,FALSE)*VLOOKUP($AC160,$B$32:$G$45,MATCH($AD160,$B$33:$G$33,0),FALSE)+HLOOKUP($DR$5,$J$2:$Y$8,5,FALSE)*VLOOKUP($AC160,$B$47:$G$60,MATCH($AD160,$B$48:$G$48,0),FALSE),"N/A")</f>
        <v>340.3</v>
      </c>
      <c r="DS160" s="16">
        <f>IF(ISNUMBER($AR160),$AR160+HLOOKUP($DR$5,$J$2:$Y$8,4,FALSE)*VLOOKUP($AC160,$B$32:$G$45,MATCH($AD160,$B$33:$G$33,0),FALSE)+HLOOKUP($DR$5,$J$2:$Y$8,5,FALSE)*VLOOKUP($AC160,$B$47:$G$60,MATCH($AD160,$B$48:$G$48,0),FALSE),"N/A")</f>
        <v>1414.3</v>
      </c>
      <c r="DT160" s="16">
        <f>IF(ISNUMBER($AS160),$AS160+HLOOKUP($DR$5,$J$2:$Y$8,4,FALSE)*VLOOKUP($AC160,$B$32:$G$45,MATCH($AD160,$B$33:$G$33,0),FALSE)+HLOOKUP($DR$5,$J$2:$Y$8,5,FALSE)*VLOOKUP($AC160,$B$47:$G$60,MATCH($AD160,$B$48:$G$48,0),FALSE),"N/A")</f>
        <v>3753.9007902240296</v>
      </c>
      <c r="DU160" s="16" t="str">
        <f>IF(DV160&gt;0, "true", "false")</f>
        <v>false</v>
      </c>
      <c r="DV160" s="76">
        <f>AT160</f>
        <v>0</v>
      </c>
    </row>
    <row r="161" spans="27:126" x14ac:dyDescent="0.35">
      <c r="AA161" s="74">
        <v>1.5</v>
      </c>
      <c r="AB161" s="73">
        <f t="shared" si="451"/>
        <v>5.8399401475370878</v>
      </c>
      <c r="AC161" s="47" t="s">
        <v>7</v>
      </c>
      <c r="AD161" s="47" t="s">
        <v>2</v>
      </c>
      <c r="AE161" s="16">
        <f>[1]beta_Schätzung_Corr_Poll!E135</f>
        <v>47</v>
      </c>
      <c r="AF161" s="16">
        <f>[1]beta_Schätzung_Corr_Poll!E136</f>
        <v>63</v>
      </c>
      <c r="AG161" s="16">
        <f>[1]beta_Schätzung_Corr_Poll!E137</f>
        <v>228.55796501626097</v>
      </c>
      <c r="AH161" s="16">
        <f>[1]beta_Schätzung_Corr_Poll!E133</f>
        <v>0.73519999999999996</v>
      </c>
      <c r="AI161" s="16">
        <f>[1]beta_Schätzung_Corr_Poll!F135</f>
        <v>47</v>
      </c>
      <c r="AJ161" s="16">
        <f>[1]beta_Schätzung_Corr_Poll!F136</f>
        <v>78</v>
      </c>
      <c r="AK161" s="16">
        <f>[1]beta_Schätzung_Corr_Poll!F137</f>
        <v>228.55796501626097</v>
      </c>
      <c r="AL161" s="16">
        <f>[1]beta_Schätzung_Corr_Poll!F133</f>
        <v>0.68233333333333335</v>
      </c>
      <c r="AM161" s="16">
        <f>[1]beta_Schätzung_Corr_Poll!G135</f>
        <v>47</v>
      </c>
      <c r="AN161" s="16">
        <f>[1]beta_Schätzung_Corr_Poll!G136</f>
        <v>74</v>
      </c>
      <c r="AO161" s="16">
        <f>[1]beta_Schätzung_Corr_Poll!G137</f>
        <v>228.55796501626097</v>
      </c>
      <c r="AP161" s="16">
        <f>[1]beta_Schätzung_Corr_Poll!G133</f>
        <v>0.67559999999999998</v>
      </c>
      <c r="AQ161" s="16">
        <f>[1]beta_Schätzung_Corr_Poll!H135</f>
        <v>47</v>
      </c>
      <c r="AR161" s="16">
        <f>[1]beta_Schätzung_Corr_Poll!H136</f>
        <v>87</v>
      </c>
      <c r="AS161" s="16">
        <f>[1]beta_Schätzung_Corr_Poll!H137</f>
        <v>228.55796501626097</v>
      </c>
      <c r="AT161" s="16">
        <f>[1]beta_Schätzung_Corr_Poll!H133</f>
        <v>0.57799999999999996</v>
      </c>
      <c r="AU161" s="16">
        <f t="shared" si="452"/>
        <v>47</v>
      </c>
      <c r="AV161" s="16">
        <f t="shared" si="453"/>
        <v>63</v>
      </c>
      <c r="AW161" s="16">
        <f t="shared" si="454"/>
        <v>228.55796501626097</v>
      </c>
      <c r="AX161" s="47" t="str">
        <f>IF(AY161&gt;0, "true", "false")</f>
        <v>true</v>
      </c>
      <c r="AY161" s="16">
        <f>AH161</f>
        <v>0.73519999999999996</v>
      </c>
      <c r="AZ161" s="16">
        <f t="shared" si="455"/>
        <v>47</v>
      </c>
      <c r="BA161" s="16">
        <f t="shared" si="456"/>
        <v>63</v>
      </c>
      <c r="BB161" s="16">
        <f t="shared" si="457"/>
        <v>228.55796501626097</v>
      </c>
      <c r="BC161" s="16" t="str">
        <f>IF(BD161&gt;0, "true", "false")</f>
        <v>true</v>
      </c>
      <c r="BD161" s="16">
        <f>AH161</f>
        <v>0.73519999999999996</v>
      </c>
      <c r="BE161" s="16">
        <f t="shared" si="458"/>
        <v>47</v>
      </c>
      <c r="BF161" s="16">
        <f t="shared" si="459"/>
        <v>63</v>
      </c>
      <c r="BG161" s="16">
        <f t="shared" si="460"/>
        <v>228.55796501626097</v>
      </c>
      <c r="BH161" s="16" t="str">
        <f>IF(BI161&gt;0, "true", "false")</f>
        <v>true</v>
      </c>
      <c r="BI161" s="16">
        <f>AH161</f>
        <v>0.73519999999999996</v>
      </c>
      <c r="BJ161" s="16">
        <f t="shared" si="461"/>
        <v>47</v>
      </c>
      <c r="BK161" s="16">
        <f t="shared" si="462"/>
        <v>63</v>
      </c>
      <c r="BL161" s="16">
        <f t="shared" si="463"/>
        <v>228.55796501626097</v>
      </c>
      <c r="BM161" s="16" t="str">
        <f>IF(BN161&gt;0, "true", "false")</f>
        <v>true</v>
      </c>
      <c r="BN161" s="16">
        <f>AH161</f>
        <v>0.73519999999999996</v>
      </c>
      <c r="BO161" s="16">
        <f t="shared" ref="BO161:BO171" si="464">IF(ISNUMBER($AE161),IF(OR(HLOOKUP($BO$5,$I$2:$Y$8,4,FALSE)=1,HLOOKUP($BO$5,$I$2:$Y$8,5,FALSE)=1,),HLOOKUP($BO$5,$I$2:$Y$8,4,FALSE)*VLOOKUP($AC161,$B$32:$G$45,MATCH($AD161,$B$33:$G$33,0),FALSE)+HLOOKUP($BO$5,$I$2:$Y$8,5,FALSE)*VLOOKUP($AC161,$B$47:$G$60,MATCH($AD161,$B$48:$G$48,0),FALSE)+$AE161,$AE161),"N/A")</f>
        <v>47</v>
      </c>
      <c r="BP161" s="16">
        <f t="shared" ref="BP161:BP171" si="465">IF(ISNUMBER($AF161),$AF161*SQRT(SUMSQ(HLOOKUP($BO$5,$J$2:$Y$8,2,FALSE)*VLOOKUP($AC161,$B$2:$G$15,MATCH($AD161,$B$3:$G$3,0),FALSE),HLOOKUP($BO$5,$J$2:$Y$8,3,FALSE)*VLOOKUP($AC161,$B$17:$G$30,MATCH($AD161,$B$18:$G$18,0),FALSE),HLOOKUP($BO$5,$J$2:$Y$8,6,FALSE)))+HLOOKUP($BO$5,$J$2:$Y$8,4,FALSE)*VLOOKUP($AC161,$B$32:$G$45,MATCH($AD161,$B$33:$G$33,0),FALSE)+HLOOKUP($BO$5,$J$2:$Y$8,5,FALSE)*VLOOKUP($AC161,$B$47:$G$60,MATCH($AD161,$B$48:$G$48,0),FALSE),"N/A")</f>
        <v>63</v>
      </c>
      <c r="BQ161" s="16">
        <f t="shared" ref="BQ161:BQ171" si="466">IF(ISNUMBER($AG161),IF(OR(HLOOKUP($BO$5,$I$2:$Y$8,4,FALSE)=1,HLOOKUP($BO$5,$I$2:$Y$8,5,FALSE)=1,),HLOOKUP($BO$5,$I$2:$Y$8,4,FALSE)*VLOOKUP($AC161,$B$32:$G$45,MATCH($AD161,$B$33:$G$33,0),FALSE)+HLOOKUP($BO$5,$I$2:$Y$8,5,FALSE)*VLOOKUP($AC161,$B$47:$G$60,MATCH($AD161,$B$48:$G$48,0),FALSE)+$AG161,$AG161),"N/A")</f>
        <v>228.55796501626097</v>
      </c>
      <c r="BR161" s="16" t="str">
        <f>IF(BS161&gt;0, "true", "false")</f>
        <v>true</v>
      </c>
      <c r="BS161" s="16">
        <f>AL161</f>
        <v>0.68233333333333335</v>
      </c>
      <c r="BT161" s="16">
        <f t="shared" ref="BT161:BT171" si="467">IF(ISNUMBER($AE161),IF(OR(HLOOKUP($BT$5,$I$2:$Y$8,4,FALSE)=1,HLOOKUP($BT$5,$I$2:$Y$8,5,FALSE)=1,),HLOOKUP($BT$5,$I$2:$Y$8,4,FALSE)*VLOOKUP($AC161,$B$32:$G$45,MATCH($AD161,$B$33:$G$33,0),FALSE)+HLOOKUP($BT$5,$I$2:$Y$8,5,FALSE)*VLOOKUP($AC161,$B$47:$G$60,MATCH($AD161,$B$48:$G$48,0),FALSE)+$AE161,$AE161),"N/A")</f>
        <v>47</v>
      </c>
      <c r="BU161" s="16">
        <f t="shared" ref="BU161:BU171" si="468">IF(ISNUMBER($AF161),$AF161*SQRT(SUMSQ(HLOOKUP($BT$5,$J$2:$Y$8,2,FALSE)*VLOOKUP($AC161,$B$2:$G$15,MATCH($AD161,$B$3:$G$3,0),FALSE),HLOOKUP($BT$5,$J$2:$Y$8,3,FALSE)*VLOOKUP($AC161,$B$17:$G$30,MATCH($AD161,$B$18:$G$18,0),FALSE),HLOOKUP($BT$5,$J$2:$Y$8,6,FALSE)))+HLOOKUP($BT$5,$J$2:$Y$8,4,FALSE)*VLOOKUP($AC161,$B$32:$G$45,MATCH($AD161,$B$33:$G$33,0),FALSE)+HLOOKUP($BT$5,$J$2:$Y$8,5,FALSE)*VLOOKUP($AC161,$B$47:$G$60,MATCH($AD161,$B$48:$G$48,0),FALSE),"N/A")</f>
        <v>63</v>
      </c>
      <c r="BV161" s="16">
        <f t="shared" ref="BV161:BV171" si="469">IF(ISNUMBER($AG161),IF(OR(HLOOKUP($BT$5,$I$2:$Y$8,4,FALSE)=1,HLOOKUP($BT$5,$I$2:$Y$8,5,FALSE)=1,),HLOOKUP($BT$5,$I$2:$Y$8,4,FALSE)*VLOOKUP($AC161,$B$32:$G$45,MATCH($AD161,$B$33:$G$33,0),FALSE)+HLOOKUP($BT$5,$I$2:$Y$8,5,FALSE)*VLOOKUP($AC161,$B$47:$G$60,MATCH($AD161,$B$48:$G$48,0),FALSE)+$AG161,$AG161),"N/A")</f>
        <v>228.55796501626097</v>
      </c>
      <c r="BW161" s="16" t="str">
        <f>IF(BX161&gt;0, "true", "false")</f>
        <v>true</v>
      </c>
      <c r="BX161" s="16">
        <f>AL161</f>
        <v>0.68233333333333335</v>
      </c>
      <c r="BY161" s="16">
        <f t="shared" ref="BY161:BY171" si="470">IF(ISNUMBER($AE161),IF(OR(HLOOKUP($BY$5,$I$2:$Y$8,4,FALSE)=1,HLOOKUP($BY$5,$I$2:$Y$8,5,FALSE)=1,),HLOOKUP($BY$5,$I$2:$Y$8,4,FALSE)*VLOOKUP($AC161,$B$32:$G$45,MATCH($AD161,$B$33:$G$33,0),FALSE)+HLOOKUP($BY$5,$I$2:$Y$8,5,FALSE)*VLOOKUP($AC161,$B$47:$G$60,MATCH($AD161,$B$48:$G$48,0),FALSE)+$AE161,$AE161),"N/A")</f>
        <v>47</v>
      </c>
      <c r="BZ161" s="16">
        <f t="shared" ref="BZ161:BZ171" si="471">IF(ISNUMBER($AF161),$AF161*SQRT(SUMSQ(HLOOKUP($BY$5,$J$2:$Y$8,2,FALSE)*VLOOKUP($AC161,$B$2:$G$15,MATCH($AD161,$B$3:$G$3,0),FALSE),HLOOKUP($BY$5,$J$2:$Y$8,3,FALSE)*VLOOKUP($AC161,$B$17:$G$30,MATCH($AD161,$B$18:$G$18,0),FALSE),HLOOKUP($BY$5,$J$2:$Y$8,6,FALSE)))+HLOOKUP($BY$5,$J$2:$Y$8,4,FALSE)*VLOOKUP($AC161,$B$32:$G$45,MATCH($AD161,$B$33:$G$33,0),FALSE)+HLOOKUP($BY$5,$J$2:$Y$8,5,FALSE)*VLOOKUP($AC161,$B$47:$G$60,MATCH($AD161,$B$48:$G$48,0),FALSE),"N/A")</f>
        <v>63</v>
      </c>
      <c r="CA161" s="16">
        <f t="shared" ref="CA161:CA171" si="472">IF(ISNUMBER($AG161),IF(OR(HLOOKUP($BY$5,$I$2:$Y$8,4,FALSE)=1,HLOOKUP($BY$5,$I$2:$Y$8,5,FALSE)=1,),HLOOKUP($BY$5,$I$2:$Y$8,4,FALSE)*VLOOKUP($AC161,$B$32:$G$45,MATCH($AD161,$B$33:$G$33,0),FALSE)+HLOOKUP($BY$5,$I$2:$Y$8,5,FALSE)*VLOOKUP($AC161,$B$47:$G$60,MATCH($AD161,$B$48:$G$48,0),FALSE)+$AG161,$AG161),"N/A")</f>
        <v>228.55796501626097</v>
      </c>
      <c r="CB161" s="16" t="str">
        <f>IF(CC161&gt;0, "true", "false")</f>
        <v>true</v>
      </c>
      <c r="CC161" s="16">
        <f>AL161</f>
        <v>0.68233333333333335</v>
      </c>
      <c r="CD161" s="16">
        <f t="shared" ref="CD161:CD171" si="473">IF(ISNUMBER($AE161),IF(OR(HLOOKUP($CD$5,$I$2:$Y$8,4,FALSE)=1,HLOOKUP($CD$5,$I$2:$Y$8,5,FALSE)=1,),HLOOKUP($CD$5,$I$2:$Y$8,4,FALSE)*VLOOKUP($AC161,$B$32:$G$45,MATCH($AD161,$B$33:$G$33,0),FALSE)+HLOOKUP($CD$5,$I$2:$Y$8,5,FALSE)*VLOOKUP($AC161,$B$47:$G$60,MATCH($AD161,$B$48:$G$48,0),FALSE)+$AE161,$AE161),"N/A")</f>
        <v>47</v>
      </c>
      <c r="CE161" s="16">
        <f t="shared" ref="CE161:CE171" si="474">IF(ISNUMBER($AF161),$AF161*SQRT(SUMSQ(HLOOKUP($CD$5,$J$2:$Y$8,2,FALSE)*VLOOKUP($AC161,$B$2:$G$15,MATCH($AD161,$B$3:$G$3,0),FALSE),HLOOKUP($CD$5,$J$2:$Y$8,3,FALSE)*VLOOKUP($AC161,$B$17:$G$30,MATCH($AD161,$B$18:$G$18,0),FALSE),HLOOKUP($CD$5,$J$2:$Y$8,6,FALSE)))+HLOOKUP($CD$5,$J$2:$Y$8,4,FALSE)*VLOOKUP($AC161,$B$32:$G$45,MATCH($AD161,$B$33:$G$33,0),FALSE)+HLOOKUP($CD$5,$J$2:$Y$8,5,FALSE)*VLOOKUP($AC161,$B$47:$G$60,MATCH($AD161,$B$48:$G$48,0),FALSE),"N/A")</f>
        <v>63</v>
      </c>
      <c r="CF161" s="16">
        <f t="shared" ref="CF161:CF171" si="475">IF(ISNUMBER($AG161),IF(OR(HLOOKUP($CD$5,$I$2:$Y$8,4,FALSE)=1,HLOOKUP($CD$5,$I$2:$Y$8,5,FALSE)=1,),HLOOKUP($CD$5,$I$2:$Y$8,4,FALSE)*VLOOKUP($AC161,$B$32:$G$45,MATCH($AD161,$B$33:$G$33,0),FALSE)+HLOOKUP($CD$5,$I$2:$Y$8,5,FALSE)*VLOOKUP($AC161,$B$47:$G$60,MATCH($AD161,$B$48:$G$48,0),FALSE)+$AG161,$AG161),"N/A")</f>
        <v>228.55796501626097</v>
      </c>
      <c r="CG161" s="16" t="str">
        <f>IF(CH161&gt;0, "true", "false")</f>
        <v>true</v>
      </c>
      <c r="CH161" s="16">
        <f>AL161</f>
        <v>0.68233333333333335</v>
      </c>
      <c r="CI161" s="16">
        <f t="shared" ref="CI161:CI171" si="476">IF(ISNUMBER($AE161),IF(OR(HLOOKUP($CI$5,$I$2:$Y$8,4,FALSE)=1,HLOOKUP($CI$5,$I$2:$Y$8,5,FALSE)=1,),HLOOKUP($CI$5,$I$2:$Y$8,4,FALSE)*VLOOKUP($AC161,$B$32:$G$45,MATCH($AD161,$B$33:$G$33,0),FALSE)+HLOOKUP($CI$5,$I$2:$Y$8,5,FALSE)*VLOOKUP($AC161,$B$47:$G$60,MATCH($AD161,$B$48:$G$48,0),FALSE)+$AE161,$AE161),"N/A")</f>
        <v>47</v>
      </c>
      <c r="CJ161" s="16">
        <f t="shared" ref="CJ161:CJ171" si="477">IF(ISNUMBER($AF161),$AF161*SQRT(SUMSQ(HLOOKUP($CI$5,$J$2:$Y$8,2,FALSE)*VLOOKUP($AC161,$B$2:$G$15,MATCH($AD161,$B$3:$G$3,0),FALSE),HLOOKUP($CI$5,$J$2:$Y$8,3,FALSE)*VLOOKUP($AC161,$B$17:$G$30,MATCH($AD161,$B$18:$G$18,0),FALSE),HLOOKUP($CI$5,$J$2:$Y$8,6,FALSE)))+HLOOKUP($CI$5,$J$2:$Y$8,4,FALSE)*VLOOKUP($AC161,$B$32:$G$45,MATCH($AD161,$B$33:$G$33,0),FALSE)+HLOOKUP($CI$5,$J$2:$Y$8,5,FALSE)*VLOOKUP($AC161,$B$47:$G$60,MATCH($AD161,$B$48:$G$48,0),FALSE),"N/A")</f>
        <v>63</v>
      </c>
      <c r="CK161" s="16">
        <f t="shared" ref="CK161:CK171" si="478">IF(ISNUMBER($AG161),IF(OR(HLOOKUP($CI$5,$I$2:$Y$8,4,FALSE)=1,HLOOKUP($CI$5,$I$2:$Y$8,5,FALSE)=1,),HLOOKUP($CI$5,$I$2:$Y$8,4,FALSE)*VLOOKUP($AC161,$B$32:$G$45,MATCH($AD161,$B$33:$G$33,0),FALSE)+HLOOKUP($CI$5,$I$2:$Y$8,5,FALSE)*VLOOKUP($AC161,$B$47:$G$60,MATCH($AD161,$B$48:$G$48,0),FALSE)+$AG161,$AG161),"N/A")</f>
        <v>228.55796501626097</v>
      </c>
      <c r="CL161" s="16" t="str">
        <f>IF(CM161&gt;0, "true", "false")</f>
        <v>true</v>
      </c>
      <c r="CM161" s="76">
        <f>AP161</f>
        <v>0.67559999999999998</v>
      </c>
      <c r="CN161" s="16">
        <f t="shared" ref="CN161:CN171" si="479">IF(ISNUMBER($AE161),IF(OR(HLOOKUP($CN$5,$I$2:$Y$8,4,FALSE)=1,HLOOKUP($CN$5,$I$2:$Y$8,5,FALSE)=1,),HLOOKUP($CN$5,$I$2:$Y$8,4,FALSE)*VLOOKUP($AC161,$B$32:$G$45,MATCH($AD161,$B$33:$G$33,0),FALSE)+HLOOKUP($CN$5,$I$2:$Y$8,5,FALSE)*VLOOKUP($AC161,$B$47:$G$60,MATCH($AD161,$B$48:$G$48,0),FALSE)+$AE161,$AE161),"N/A")</f>
        <v>47</v>
      </c>
      <c r="CO161" s="16">
        <f t="shared" ref="CO161:CO171" si="480">IF(ISNUMBER($AF161),$AF161*SQRT(SUMSQ(HLOOKUP($CN$5,$J$2:$Y$8,2,FALSE)*VLOOKUP($AC161,$B$2:$G$15,MATCH($AD161,$B$3:$G$3,0),FALSE),HLOOKUP($CN$5,$J$2:$Y$8,3,FALSE)*VLOOKUP($AC161,$B$17:$G$30,MATCH($AD161,$B$18:$G$18,0),FALSE),HLOOKUP($CN$5,$J$2:$Y$8,6,FALSE)))+HLOOKUP($CN$5,$J$2:$Y$8,4,FALSE)*VLOOKUP($AC161,$B$32:$G$45,MATCH($AD161,$B$33:$G$33,0),FALSE)+HLOOKUP($CN$5,$J$2:$Y$8,5,FALSE)*VLOOKUP($AC161,$B$47:$G$60,MATCH($AD161,$B$48:$G$48,0),FALSE),"N/A")</f>
        <v>63</v>
      </c>
      <c r="CP161" s="16">
        <f t="shared" ref="CP161:CP171" si="481">IF(ISNUMBER($AG161),IF(OR(HLOOKUP($CN$5,$I$2:$Y$8,4,FALSE)=1,HLOOKUP($CN$5,$I$2:$Y$8,5,FALSE)=1,),HLOOKUP($CN$5,$I$2:$Y$8,4,FALSE)*VLOOKUP($AC161,$B$32:$G$45,MATCH($AD161,$B$33:$G$33,0),FALSE)+HLOOKUP($CN$5,$I$2:$Y$8,5,FALSE)*VLOOKUP($AC161,$B$47:$G$60,MATCH($AD161,$B$48:$G$48,0),FALSE)+$AG161,$AG161),"N/A")</f>
        <v>228.55796501626097</v>
      </c>
      <c r="CQ161" s="16" t="str">
        <f>IF(CR161&gt;0, "true", "false")</f>
        <v>true</v>
      </c>
      <c r="CR161" s="76">
        <f>AP161</f>
        <v>0.67559999999999998</v>
      </c>
      <c r="CS161" s="16">
        <f t="shared" ref="CS161:CS171" si="482">IF(ISNUMBER($AE161),IF(OR(HLOOKUP($CS$5,$I$2:$Y$8,4,FALSE)=1,HLOOKUP($CS$5,$I$2:$Y$8,5,FALSE)=1,),HLOOKUP($CS$5,$I$2:$Y$8,4,FALSE)*VLOOKUP($AC161,$B$32:$G$45,MATCH($AD161,$B$33:$G$33,0),FALSE)+HLOOKUP($CS$5,$I$2:$Y$8,5,FALSE)*VLOOKUP($AC161,$B$47:$G$60,MATCH($AD161,$B$48:$G$48,0),FALSE)+$AE161,$AE161),"N/A")</f>
        <v>47</v>
      </c>
      <c r="CT161" s="16">
        <f t="shared" ref="CT161:CT171" si="483">IF(ISNUMBER($AF161),$AF161*SQRT(SUMSQ(HLOOKUP($CS$5,$J$2:$Y$8,2,FALSE)*VLOOKUP($AC161,$B$2:$G$15,MATCH($AD161,$B$3:$G$3,0),FALSE),HLOOKUP($CS$5,$J$2:$Y$8,3,FALSE)*VLOOKUP($AC161,$B$17:$G$30,MATCH($AD161,$B$18:$G$18,0),FALSE),HLOOKUP($CS$5,$J$2:$Y$8,6,FALSE)))+HLOOKUP($CS$5,$J$2:$Y$8,4,FALSE)*VLOOKUP($AC161,$B$32:$G$45,MATCH($AD161,$B$33:$G$33,0),FALSE)+HLOOKUP($CS$5,$J$2:$Y$8,5,FALSE)*VLOOKUP($AC161,$B$47:$G$60,MATCH($AD161,$B$48:$G$48,0),FALSE),"N/A")</f>
        <v>63</v>
      </c>
      <c r="CU161" s="16">
        <f t="shared" ref="CU161:CU171" si="484">IF(ISNUMBER($AG161),IF(OR(HLOOKUP($CS$5,$I$2:$Y$8,4,FALSE)=1,HLOOKUP($CS$5,$I$2:$Y$8,5,FALSE)=1,),HLOOKUP($CS$5,$I$2:$Y$8,4,FALSE)*VLOOKUP($AC161,$B$32:$G$45,MATCH($AD161,$B$33:$G$33,0),FALSE)+HLOOKUP($CS$5,$I$2:$Y$8,5,FALSE)*VLOOKUP($AC161,$B$47:$G$60,MATCH($AD161,$B$48:$G$48,0),FALSE)+$AG161,$AG161),"N/A")</f>
        <v>228.55796501626097</v>
      </c>
      <c r="CV161" s="16" t="str">
        <f>IF(CW161&gt;0, "true", "false")</f>
        <v>true</v>
      </c>
      <c r="CW161" s="76">
        <f>AP161</f>
        <v>0.67559999999999998</v>
      </c>
      <c r="CX161" s="16">
        <f t="shared" ref="CX161:CX171" si="485">IF(ISNUMBER($AE161),IF(OR(HLOOKUP($CX$5,$I$2:$Y$8,4,FALSE)=1,HLOOKUP($CX$5,$I$2:$Y$8,5,FALSE)=1,),HLOOKUP($CX$5,$I$2:$Y$8,4,FALSE)*VLOOKUP($AC161,$B$32:$G$45,MATCH($AD161,$B$33:$G$33,0),FALSE)+HLOOKUP($CX$5,$I$2:$Y$8,5,FALSE)*VLOOKUP($AC161,$B$47:$G$60,MATCH($AD161,$B$48:$G$48,0),FALSE)+$AE161,$AE161),"N/A")</f>
        <v>47</v>
      </c>
      <c r="CY161" s="16">
        <f t="shared" ref="CY161:CY171" si="486">IF(ISNUMBER($AF161),$AF161*SQRT(SUMSQ(HLOOKUP($CX$5,$J$2:$Y$8,2,FALSE)*VLOOKUP($AC161,$B$2:$G$15,MATCH($AD161,$B$3:$G$3,0),FALSE),HLOOKUP($CX$5,$J$2:$Y$8,3,FALSE)*VLOOKUP($AC161,$B$17:$G$30,MATCH($AD161,$B$18:$G$18,0),FALSE),HLOOKUP($CX$5,$J$2:$Y$8,6,FALSE)))+HLOOKUP($CX$5,$J$2:$Y$8,4,FALSE)*VLOOKUP($AC161,$B$32:$G$45,MATCH($AD161,$B$33:$G$33,0),FALSE)+HLOOKUP($CX$5,$J$2:$Y$8,5,FALSE)*VLOOKUP($AC161,$B$47:$G$60,MATCH($AD161,$B$48:$G$48,0),FALSE),"N/A")</f>
        <v>63</v>
      </c>
      <c r="CZ161" s="16">
        <f t="shared" ref="CZ161:CZ171" si="487">IF(ISNUMBER($AG161),IF(OR(HLOOKUP($CX$5,$I$2:$Y$8,4,FALSE)=1,HLOOKUP($CX$5,$I$2:$Y$8,5,FALSE)=1,),HLOOKUP($CX$5,$I$2:$Y$8,4,FALSE)*VLOOKUP($AC161,$B$32:$G$45,MATCH($AD161,$B$33:$G$33,0),FALSE)+HLOOKUP($CX$5,$I$2:$Y$8,5,FALSE)*VLOOKUP($AC161,$B$47:$G$60,MATCH($AD161,$B$48:$G$48,0),FALSE)+$AG161,$AG161),"N/A")</f>
        <v>228.55796501626097</v>
      </c>
      <c r="DA161" s="16" t="str">
        <f>IF(DB161&gt;0, "true", "false")</f>
        <v>true</v>
      </c>
      <c r="DB161" s="76">
        <f>AP161</f>
        <v>0.67559999999999998</v>
      </c>
      <c r="DC161" s="16">
        <f t="shared" ref="DC161:DC171" si="488">IF(ISNUMBER($AE161),IF(OR(HLOOKUP($DC$5,$I$2:$Y$8,4,FALSE)=1,HLOOKUP($DC$5,$I$2:$Y$8,5,FALSE)=1,),HLOOKUP($DC$5,$I$2:$Y$8,4,FALSE)*VLOOKUP($AC161,$B$32:$G$45,MATCH($AD161,$B$33:$G$33,0),FALSE)+HLOOKUP($DC$5,$I$2:$Y$8,5,FALSE)*VLOOKUP($AC161,$B$47:$G$60,MATCH($AD161,$B$48:$G$48,0),FALSE)+$AE161,$AE161),"N/A")</f>
        <v>47</v>
      </c>
      <c r="DD161" s="16">
        <f t="shared" ref="DD161:DD171" si="489">IF(ISNUMBER($AF161),$AF161*SQRT(SUMSQ(HLOOKUP($DC$5,$J$2:$Y$8,2,FALSE)*VLOOKUP($AC161,$B$2:$G$15,MATCH($AD161,$B$3:$G$3,0),FALSE),HLOOKUP($DC$5,$J$2:$Y$8,3,FALSE)*VLOOKUP($AC161,$B$17:$G$30,MATCH($AD161,$B$18:$G$18,0),FALSE),HLOOKUP($DC$5,$J$2:$Y$8,6,FALSE)))+HLOOKUP($DC$5,$J$2:$Y$8,4,FALSE)*VLOOKUP($AC161,$B$32:$G$45,MATCH($AD161,$B$33:$G$33,0),FALSE)+HLOOKUP($DC$5,$J$2:$Y$8,5,FALSE)*VLOOKUP($AC161,$B$47:$G$60,MATCH($AD161,$B$48:$G$48,0),FALSE),"N/A")</f>
        <v>89.095454429504997</v>
      </c>
      <c r="DE161" s="16">
        <f t="shared" ref="DE161:DE171" si="490">IF(ISNUMBER($AG161),IF(OR(HLOOKUP($DC$5,$I$2:$Y$8,4,FALSE)=1,HLOOKUP($DC$5,$I$2:$Y$8,5,FALSE)=1,),HLOOKUP($DC$5,$I$2:$Y$8,4,FALSE)*VLOOKUP($AC161,$B$32:$G$45,MATCH($AD161,$B$33:$G$33,0),FALSE)+HLOOKUP($DC$5,$I$2:$Y$8,5,FALSE)*VLOOKUP($AC161,$B$47:$G$60,MATCH($AD161,$B$48:$G$48,0),FALSE)+$AG161,$AG161),"N/A")</f>
        <v>228.55796501626097</v>
      </c>
      <c r="DF161" s="16" t="str">
        <f>IF(DG161&gt;0, "true", "false")</f>
        <v>true</v>
      </c>
      <c r="DG161" s="76">
        <f>AT161</f>
        <v>0.57799999999999996</v>
      </c>
      <c r="DH161" s="16">
        <f t="shared" ref="DH161:DH171" si="491">IF(ISNUMBER($AE161),IF(OR(HLOOKUP($DH$5,$I$2:$Y$8,4,FALSE)=1,HLOOKUP($DH$5,$I$2:$Y$8,5,FALSE)=1,),HLOOKUP($DH$5,$I$2:$Y$8,4,FALSE)*VLOOKUP($AC161,$B$32:$G$45,MATCH($AD161,$B$33:$G$33,0),FALSE)+HLOOKUP($DH$5,$I$2:$Y$8,5,FALSE)*VLOOKUP($AC161,$B$47:$G$60,MATCH($AD161,$B$48:$G$48,0),FALSE)+$AE161,$AE161),"N/A")</f>
        <v>47</v>
      </c>
      <c r="DI161" s="16">
        <f t="shared" ref="DI161:DI171" si="492">IF(ISNUMBER($AF161),$AF161*SQRT(SUMSQ(HLOOKUP($DH$5,$J$2:$Y$8,2,FALSE)*VLOOKUP($AC161,$B$2:$G$15,MATCH($AD161,$B$3:$G$3,0),FALSE),HLOOKUP($DH$5,$J$2:$Y$8,3,FALSE)*VLOOKUP($AC161,$B$17:$G$30,MATCH($AD161,$B$18:$G$18,0),FALSE),HLOOKUP($DH$5,$J$2:$Y$8,6,FALSE)))+HLOOKUP($DH$5,$J$2:$Y$8,4,FALSE)*VLOOKUP($AC161,$B$32:$G$45,MATCH($AD161,$B$33:$G$33,0),FALSE)+HLOOKUP($DH$5,$J$2:$Y$8,5,FALSE)*VLOOKUP($AC161,$B$47:$G$60,MATCH($AD161,$B$48:$G$48,0),FALSE),"N/A")</f>
        <v>89.095454429504997</v>
      </c>
      <c r="DJ161" s="16">
        <f t="shared" ref="DJ161:DJ171" si="493">IF(ISNUMBER($AG161),IF(OR(HLOOKUP($DH$5,$I$2:$Y$8,4,FALSE)=1,HLOOKUP($DH$5,$I$2:$Y$8,5,FALSE)=1,),HLOOKUP($DH$5,$I$2:$Y$8,4,FALSE)*VLOOKUP($AC161,$B$32:$G$45,MATCH($AD161,$B$33:$G$33,0),FALSE)+HLOOKUP($DH$5,$I$2:$Y$8,5,FALSE)*VLOOKUP($AC161,$B$47:$G$60,MATCH($AD161,$B$48:$G$48,0),FALSE)+$AG161,$AG161),"N/A")</f>
        <v>228.55796501626097</v>
      </c>
      <c r="DK161" s="16" t="str">
        <f>IF(DL161&gt;0, "true", "false")</f>
        <v>true</v>
      </c>
      <c r="DL161" s="76">
        <f>AT161</f>
        <v>0.57799999999999996</v>
      </c>
      <c r="DM161" s="16">
        <f t="shared" ref="DM161:DM171" si="494">IF(ISNUMBER($AE161),IF(OR(HLOOKUP($DM$5,$I$2:$Y$8,4,FALSE)=1,HLOOKUP($DM$5,$I$2:$Y$8,5,FALSE)=1,),HLOOKUP($DM$5,$I$2:$Y$8,4,FALSE)*VLOOKUP($AC161,$B$32:$G$45,MATCH($AD161,$B$33:$G$33,0),FALSE)+HLOOKUP($DM$5,$I$2:$Y$8,5,FALSE)*VLOOKUP($AC161,$B$47:$G$60,MATCH($AD161,$B$48:$G$48,0),FALSE)+$AE161,$AE161),"N/A")</f>
        <v>47</v>
      </c>
      <c r="DN161" s="16">
        <f t="shared" ref="DN161:DN171" si="495">IF(ISNUMBER($AF161),$AF161*SQRT(SUMSQ(HLOOKUP($DM$5,$J$2:$Y$8,2,FALSE)*VLOOKUP($AC161,$B$2:$G$15,MATCH($AD161,$B$3:$G$3,0),FALSE),HLOOKUP($DM$5,$J$2:$Y$8,3,FALSE)*VLOOKUP($AC161,$B$17:$G$30,MATCH($AD161,$B$18:$G$18,0),FALSE),HLOOKUP($DM$5,$J$2:$Y$8,6,FALSE)))+HLOOKUP($DM$5,$J$2:$Y$8,4,FALSE)*VLOOKUP($AC161,$B$32:$G$45,MATCH($AD161,$B$33:$G$33,0),FALSE)+HLOOKUP($DM$5,$J$2:$Y$8,5,FALSE)*VLOOKUP($AC161,$B$47:$G$60,MATCH($AD161,$B$48:$G$48,0),FALSE),"N/A")</f>
        <v>89.095454429504997</v>
      </c>
      <c r="DO161" s="16">
        <f t="shared" ref="DO161:DO171" si="496">IF(ISNUMBER($AG161),IF(OR(HLOOKUP($DM$5,$I$2:$Y$8,4,FALSE)=1,HLOOKUP($DM$5,$I$2:$Y$8,5,FALSE)=1,),HLOOKUP($DM$5,$I$2:$Y$8,4,FALSE)*VLOOKUP($AC161,$B$32:$G$45,MATCH($AD161,$B$33:$G$33,0),FALSE)+HLOOKUP($DM$5,$I$2:$Y$8,5,FALSE)*VLOOKUP($AC161,$B$47:$G$60,MATCH($AD161,$B$48:$G$48,0),FALSE)+$AG161,$AG161),"N/A")</f>
        <v>228.55796501626097</v>
      </c>
      <c r="DP161" s="16" t="str">
        <f>IF(DQ161&gt;0, "true", "false")</f>
        <v>true</v>
      </c>
      <c r="DQ161" s="76">
        <f>AT161</f>
        <v>0.57799999999999996</v>
      </c>
      <c r="DR161" s="16">
        <f t="shared" ref="DR161:DR171" si="497">IF(ISNUMBER($AE161),IF(OR(HLOOKUP($DR$5,$I$2:$Y$8,4,FALSE)=1,HLOOKUP($DR$5,$I$2:$Y$8,5,FALSE)=1,),HLOOKUP($DR$5,$I$2:$Y$8,4,FALSE)*VLOOKUP($AC161,$B$32:$G$45,MATCH($AD161,$B$33:$G$33,0),FALSE)+HLOOKUP($DR$5,$I$2:$Y$8,5,FALSE)*VLOOKUP($AC161,$B$47:$G$60,MATCH($AD161,$B$48:$G$48,0),FALSE)+$AE161,$AE161),"N/A")</f>
        <v>47</v>
      </c>
      <c r="DS161" s="16">
        <f t="shared" ref="DS161:DS171" si="498">IF(ISNUMBER($AF161),$AF161*SQRT(SUMSQ(HLOOKUP($DR$5,$J$2:$Y$8,2,FALSE)*VLOOKUP($AC161,$B$2:$G$15,MATCH($AD161,$B$3:$G$3,0),FALSE),HLOOKUP($DR$5,$J$2:$Y$8,3,FALSE)*VLOOKUP($AC161,$B$17:$G$30,MATCH($AD161,$B$18:$G$18,0),FALSE),HLOOKUP($DR$5,$J$2:$Y$8,6,FALSE)))+HLOOKUP($DR$5,$J$2:$Y$8,4,FALSE)*VLOOKUP($AC161,$B$32:$G$45,MATCH($AD161,$B$33:$G$33,0),FALSE)+HLOOKUP($DR$5,$J$2:$Y$8,5,FALSE)*VLOOKUP($AC161,$B$47:$G$60,MATCH($AD161,$B$48:$G$48,0),FALSE),"N/A")</f>
        <v>89.095454429504997</v>
      </c>
      <c r="DT161" s="16">
        <f t="shared" ref="DT161:DT171" si="499">IF(ISNUMBER($AG161),IF(OR(HLOOKUP($DR$5,$I$2:$Y$8,4,FALSE)=1,HLOOKUP($DR$5,$I$2:$Y$8,5,FALSE)=1,),HLOOKUP($DR$5,$I$2:$Y$8,4,FALSE)*VLOOKUP($AC161,$B$32:$G$45,MATCH($AD161,$B$33:$G$33,0),FALSE)+HLOOKUP($DR$5,$I$2:$Y$8,5,FALSE)*VLOOKUP($AC161,$B$47:$G$60,MATCH($AD161,$B$48:$G$48,0),FALSE)+$AG161,$AG161),"N/A")</f>
        <v>228.55796501626097</v>
      </c>
      <c r="DU161" s="16" t="str">
        <f>IF(DV161&gt;0, "true", "false")</f>
        <v>true</v>
      </c>
      <c r="DV161" s="76">
        <f>AT161</f>
        <v>0.57799999999999996</v>
      </c>
    </row>
    <row r="162" spans="27:126" x14ac:dyDescent="0.35">
      <c r="AA162" s="74" t="s">
        <v>114</v>
      </c>
      <c r="AB162" s="73" t="str">
        <f t="shared" si="451"/>
        <v>-</v>
      </c>
      <c r="AC162" s="47" t="s">
        <v>8</v>
      </c>
      <c r="AD162" s="47" t="s">
        <v>2</v>
      </c>
      <c r="AE162" s="16"/>
      <c r="AF162" s="16"/>
      <c r="AG162" s="16" t="str">
        <f>IF(MAX(AV9,BA9,BF9,BK9,BP9,BU9,BZ9,CE9,CJ9,CO9,CT9,CY9,DD9,DI9,DN9,DS9)=0,"N/A",MAX(AV9,BA9,BF9,BK9,BP9,BU9,BZ9,CE9,CJ9,CO9,CT9,CY9,DD9,DI9,DN9,DS9))</f>
        <v>N/A</v>
      </c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 t="str">
        <f t="shared" si="452"/>
        <v>N/A</v>
      </c>
      <c r="AV162" s="16" t="str">
        <f t="shared" si="453"/>
        <v>N/A</v>
      </c>
      <c r="AW162" s="16" t="str">
        <f t="shared" si="454"/>
        <v>N/A</v>
      </c>
      <c r="AX162" s="47"/>
      <c r="AY162" s="16"/>
      <c r="AZ162" s="16" t="str">
        <f t="shared" si="455"/>
        <v>N/A</v>
      </c>
      <c r="BA162" s="16" t="str">
        <f t="shared" si="456"/>
        <v>N/A</v>
      </c>
      <c r="BB162" s="16" t="str">
        <f t="shared" si="457"/>
        <v>N/A</v>
      </c>
      <c r="BC162" s="16"/>
      <c r="BD162" s="16"/>
      <c r="BE162" s="16" t="str">
        <f t="shared" si="458"/>
        <v>N/A</v>
      </c>
      <c r="BF162" s="16" t="str">
        <f t="shared" si="459"/>
        <v>N/A</v>
      </c>
      <c r="BG162" s="16" t="str">
        <f t="shared" si="460"/>
        <v>N/A</v>
      </c>
      <c r="BH162" s="16"/>
      <c r="BI162" s="16"/>
      <c r="BJ162" s="16" t="str">
        <f t="shared" si="461"/>
        <v>N/A</v>
      </c>
      <c r="BK162" s="16" t="str">
        <f t="shared" si="462"/>
        <v>N/A</v>
      </c>
      <c r="BL162" s="16" t="str">
        <f t="shared" si="463"/>
        <v>N/A</v>
      </c>
      <c r="BM162" s="16"/>
      <c r="BN162" s="16"/>
      <c r="BO162" s="16" t="str">
        <f t="shared" si="464"/>
        <v>N/A</v>
      </c>
      <c r="BP162" s="16" t="str">
        <f t="shared" si="465"/>
        <v>N/A</v>
      </c>
      <c r="BQ162" s="16" t="str">
        <f t="shared" si="466"/>
        <v>N/A</v>
      </c>
      <c r="BR162" s="16"/>
      <c r="BS162" s="16"/>
      <c r="BT162" s="16" t="str">
        <f t="shared" si="467"/>
        <v>N/A</v>
      </c>
      <c r="BU162" s="16" t="str">
        <f t="shared" si="468"/>
        <v>N/A</v>
      </c>
      <c r="BV162" s="16" t="str">
        <f t="shared" si="469"/>
        <v>N/A</v>
      </c>
      <c r="BW162" s="16"/>
      <c r="BX162" s="16"/>
      <c r="BY162" s="16" t="str">
        <f t="shared" si="470"/>
        <v>N/A</v>
      </c>
      <c r="BZ162" s="16" t="str">
        <f t="shared" si="471"/>
        <v>N/A</v>
      </c>
      <c r="CA162" s="16" t="str">
        <f t="shared" si="472"/>
        <v>N/A</v>
      </c>
      <c r="CB162" s="16"/>
      <c r="CC162" s="16"/>
      <c r="CD162" s="16" t="str">
        <f t="shared" si="473"/>
        <v>N/A</v>
      </c>
      <c r="CE162" s="16" t="str">
        <f t="shared" si="474"/>
        <v>N/A</v>
      </c>
      <c r="CF162" s="16" t="str">
        <f t="shared" si="475"/>
        <v>N/A</v>
      </c>
      <c r="CG162" s="16"/>
      <c r="CH162" s="16"/>
      <c r="CI162" s="16" t="str">
        <f t="shared" si="476"/>
        <v>N/A</v>
      </c>
      <c r="CJ162" s="16" t="str">
        <f t="shared" si="477"/>
        <v>N/A</v>
      </c>
      <c r="CK162" s="16" t="str">
        <f t="shared" si="478"/>
        <v>N/A</v>
      </c>
      <c r="CL162" s="16"/>
      <c r="CM162" s="76"/>
      <c r="CN162" s="16" t="str">
        <f t="shared" si="479"/>
        <v>N/A</v>
      </c>
      <c r="CO162" s="16" t="str">
        <f t="shared" si="480"/>
        <v>N/A</v>
      </c>
      <c r="CP162" s="16" t="str">
        <f t="shared" si="481"/>
        <v>N/A</v>
      </c>
      <c r="CQ162" s="16"/>
      <c r="CR162" s="76"/>
      <c r="CS162" s="16" t="str">
        <f t="shared" si="482"/>
        <v>N/A</v>
      </c>
      <c r="CT162" s="16" t="str">
        <f t="shared" si="483"/>
        <v>N/A</v>
      </c>
      <c r="CU162" s="16" t="str">
        <f t="shared" si="484"/>
        <v>N/A</v>
      </c>
      <c r="CV162" s="16"/>
      <c r="CW162" s="76"/>
      <c r="CX162" s="16" t="str">
        <f t="shared" si="485"/>
        <v>N/A</v>
      </c>
      <c r="CY162" s="16" t="str">
        <f t="shared" si="486"/>
        <v>N/A</v>
      </c>
      <c r="CZ162" s="16" t="str">
        <f t="shared" si="487"/>
        <v>N/A</v>
      </c>
      <c r="DA162" s="16"/>
      <c r="DB162" s="76"/>
      <c r="DC162" s="16" t="str">
        <f t="shared" si="488"/>
        <v>N/A</v>
      </c>
      <c r="DD162" s="16" t="str">
        <f t="shared" si="489"/>
        <v>N/A</v>
      </c>
      <c r="DE162" s="16" t="str">
        <f t="shared" si="490"/>
        <v>N/A</v>
      </c>
      <c r="DF162" s="16"/>
      <c r="DG162" s="76"/>
      <c r="DH162" s="16" t="str">
        <f t="shared" si="491"/>
        <v>N/A</v>
      </c>
      <c r="DI162" s="16" t="str">
        <f t="shared" si="492"/>
        <v>N/A</v>
      </c>
      <c r="DJ162" s="16" t="str">
        <f t="shared" si="493"/>
        <v>N/A</v>
      </c>
      <c r="DK162" s="16"/>
      <c r="DL162" s="76"/>
      <c r="DM162" s="16" t="str">
        <f t="shared" si="494"/>
        <v>N/A</v>
      </c>
      <c r="DN162" s="16" t="str">
        <f t="shared" si="495"/>
        <v>N/A</v>
      </c>
      <c r="DO162" s="16" t="str">
        <f t="shared" si="496"/>
        <v>N/A</v>
      </c>
      <c r="DP162" s="16"/>
      <c r="DQ162" s="76"/>
      <c r="DR162" s="16" t="str">
        <f t="shared" si="497"/>
        <v>N/A</v>
      </c>
      <c r="DS162" s="16" t="str">
        <f t="shared" si="498"/>
        <v>N/A</v>
      </c>
      <c r="DT162" s="16" t="str">
        <f t="shared" si="499"/>
        <v>N/A</v>
      </c>
      <c r="DU162" s="16"/>
      <c r="DV162" s="76"/>
    </row>
    <row r="163" spans="27:126" x14ac:dyDescent="0.35">
      <c r="AA163" s="74">
        <v>1.5</v>
      </c>
      <c r="AB163" s="73">
        <f t="shared" si="451"/>
        <v>5.0139491254065245</v>
      </c>
      <c r="AC163" s="47" t="s">
        <v>9</v>
      </c>
      <c r="AD163" s="47" t="s">
        <v>2</v>
      </c>
      <c r="AE163" s="16">
        <f>[1]beta_Schätzung_Corr_Poll!E156</f>
        <v>42</v>
      </c>
      <c r="AF163" s="16">
        <f>[1]beta_Schätzung_Corr_Poll!E157</f>
        <v>61</v>
      </c>
      <c r="AG163" s="16">
        <f>[1]beta_Schätzung_Corr_Poll!E158</f>
        <v>222.55796501626097</v>
      </c>
      <c r="AH163" s="16">
        <f>[1]beta_Schätzung_Corr_Poll!E154</f>
        <v>0.74360000000000004</v>
      </c>
      <c r="AI163" s="16">
        <f>[1]beta_Schätzung_Corr_Poll!F156</f>
        <v>42</v>
      </c>
      <c r="AJ163" s="16">
        <f>[1]beta_Schätzung_Corr_Poll!F157</f>
        <v>62</v>
      </c>
      <c r="AK163" s="16">
        <f>[1]beta_Schätzung_Corr_Poll!F158</f>
        <v>222.55796501626097</v>
      </c>
      <c r="AL163" s="16">
        <f>[1]beta_Schätzung_Corr_Poll!F154</f>
        <v>0.69966666666666666</v>
      </c>
      <c r="AM163" s="16">
        <f>[1]beta_Schätzung_Corr_Poll!G156</f>
        <v>42</v>
      </c>
      <c r="AN163" s="16">
        <f>[1]beta_Schätzung_Corr_Poll!G157</f>
        <v>67</v>
      </c>
      <c r="AO163" s="16">
        <f>[1]beta_Schätzung_Corr_Poll!G158</f>
        <v>222.55796501626097</v>
      </c>
      <c r="AP163" s="16">
        <f>[1]beta_Schätzung_Corr_Poll!G154</f>
        <v>0.69479999999999997</v>
      </c>
      <c r="AQ163" s="16">
        <f>[1]beta_Schätzung_Corr_Poll!H156</f>
        <v>42</v>
      </c>
      <c r="AR163" s="16">
        <f>[1]beta_Schätzung_Corr_Poll!H157</f>
        <v>79</v>
      </c>
      <c r="AS163" s="16">
        <f>[1]beta_Schätzung_Corr_Poll!H158</f>
        <v>222.55796501626097</v>
      </c>
      <c r="AT163" s="16">
        <f>[1]beta_Schätzung_Corr_Poll!H154</f>
        <v>0.59319999999999995</v>
      </c>
      <c r="AU163" s="16">
        <f t="shared" si="452"/>
        <v>42</v>
      </c>
      <c r="AV163" s="16">
        <f t="shared" si="453"/>
        <v>61</v>
      </c>
      <c r="AW163" s="16">
        <f t="shared" si="454"/>
        <v>222.55796501626097</v>
      </c>
      <c r="AX163" s="47" t="str">
        <f>IF(AY163&gt;0, "true", "false")</f>
        <v>true</v>
      </c>
      <c r="AY163" s="16">
        <f>AH163</f>
        <v>0.74360000000000004</v>
      </c>
      <c r="AZ163" s="16">
        <f t="shared" si="455"/>
        <v>42</v>
      </c>
      <c r="BA163" s="16">
        <f t="shared" si="456"/>
        <v>61</v>
      </c>
      <c r="BB163" s="16">
        <f t="shared" si="457"/>
        <v>222.55796501626097</v>
      </c>
      <c r="BC163" s="16" t="str">
        <f>IF(BD163&gt;0, "true", "false")</f>
        <v>true</v>
      </c>
      <c r="BD163" s="16">
        <f>AH163</f>
        <v>0.74360000000000004</v>
      </c>
      <c r="BE163" s="16">
        <f t="shared" si="458"/>
        <v>42</v>
      </c>
      <c r="BF163" s="16">
        <f t="shared" si="459"/>
        <v>61</v>
      </c>
      <c r="BG163" s="16">
        <f t="shared" si="460"/>
        <v>222.55796501626097</v>
      </c>
      <c r="BH163" s="16" t="str">
        <f>IF(BI163&gt;0, "true", "false")</f>
        <v>true</v>
      </c>
      <c r="BI163" s="16">
        <f>AH163</f>
        <v>0.74360000000000004</v>
      </c>
      <c r="BJ163" s="16">
        <f t="shared" si="461"/>
        <v>42</v>
      </c>
      <c r="BK163" s="16">
        <f t="shared" si="462"/>
        <v>61</v>
      </c>
      <c r="BL163" s="16">
        <f t="shared" si="463"/>
        <v>222.55796501626097</v>
      </c>
      <c r="BM163" s="16" t="str">
        <f>IF(BN163&gt;0, "true", "false")</f>
        <v>true</v>
      </c>
      <c r="BN163" s="16">
        <f>AH163</f>
        <v>0.74360000000000004</v>
      </c>
      <c r="BO163" s="16">
        <f t="shared" si="464"/>
        <v>42</v>
      </c>
      <c r="BP163" s="16">
        <f t="shared" si="465"/>
        <v>61</v>
      </c>
      <c r="BQ163" s="16">
        <f t="shared" si="466"/>
        <v>222.55796501626097</v>
      </c>
      <c r="BR163" s="16" t="str">
        <f>IF(BS163&gt;0, "true", "false")</f>
        <v>true</v>
      </c>
      <c r="BS163" s="16">
        <f>AL163</f>
        <v>0.69966666666666666</v>
      </c>
      <c r="BT163" s="16">
        <f t="shared" si="467"/>
        <v>42</v>
      </c>
      <c r="BU163" s="16">
        <f t="shared" si="468"/>
        <v>61</v>
      </c>
      <c r="BV163" s="16">
        <f t="shared" si="469"/>
        <v>222.55796501626097</v>
      </c>
      <c r="BW163" s="16" t="str">
        <f>IF(BX163&gt;0, "true", "false")</f>
        <v>true</v>
      </c>
      <c r="BX163" s="16">
        <f>AL163</f>
        <v>0.69966666666666666</v>
      </c>
      <c r="BY163" s="16">
        <f t="shared" si="470"/>
        <v>42</v>
      </c>
      <c r="BZ163" s="16">
        <f t="shared" si="471"/>
        <v>61</v>
      </c>
      <c r="CA163" s="16">
        <f t="shared" si="472"/>
        <v>222.55796501626097</v>
      </c>
      <c r="CB163" s="16" t="str">
        <f>IF(CC163&gt;0, "true", "false")</f>
        <v>true</v>
      </c>
      <c r="CC163" s="16">
        <f>AL163</f>
        <v>0.69966666666666666</v>
      </c>
      <c r="CD163" s="16">
        <f t="shared" si="473"/>
        <v>42</v>
      </c>
      <c r="CE163" s="16">
        <f t="shared" si="474"/>
        <v>61</v>
      </c>
      <c r="CF163" s="16">
        <f t="shared" si="475"/>
        <v>222.55796501626097</v>
      </c>
      <c r="CG163" s="16" t="str">
        <f>IF(CH163&gt;0, "true", "false")</f>
        <v>true</v>
      </c>
      <c r="CH163" s="16">
        <f>AL163</f>
        <v>0.69966666666666666</v>
      </c>
      <c r="CI163" s="16">
        <f t="shared" si="476"/>
        <v>42</v>
      </c>
      <c r="CJ163" s="16">
        <f t="shared" si="477"/>
        <v>91.5</v>
      </c>
      <c r="CK163" s="16">
        <f t="shared" si="478"/>
        <v>222.55796501626097</v>
      </c>
      <c r="CL163" s="16" t="str">
        <f>IF(CM163&gt;0, "true", "false")</f>
        <v>true</v>
      </c>
      <c r="CM163" s="76">
        <f>AP163</f>
        <v>0.69479999999999997</v>
      </c>
      <c r="CN163" s="16">
        <f t="shared" si="479"/>
        <v>42</v>
      </c>
      <c r="CO163" s="16">
        <f t="shared" si="480"/>
        <v>91.5</v>
      </c>
      <c r="CP163" s="16">
        <f t="shared" si="481"/>
        <v>222.55796501626097</v>
      </c>
      <c r="CQ163" s="16" t="str">
        <f>IF(CR163&gt;0, "true", "false")</f>
        <v>true</v>
      </c>
      <c r="CR163" s="76">
        <f>AP163</f>
        <v>0.69479999999999997</v>
      </c>
      <c r="CS163" s="16">
        <f t="shared" si="482"/>
        <v>42</v>
      </c>
      <c r="CT163" s="16">
        <f t="shared" si="483"/>
        <v>91.5</v>
      </c>
      <c r="CU163" s="16">
        <f t="shared" si="484"/>
        <v>222.55796501626097</v>
      </c>
      <c r="CV163" s="16" t="str">
        <f>IF(CW163&gt;0, "true", "false")</f>
        <v>true</v>
      </c>
      <c r="CW163" s="76">
        <f>AP163</f>
        <v>0.69479999999999997</v>
      </c>
      <c r="CX163" s="16">
        <f t="shared" si="485"/>
        <v>42</v>
      </c>
      <c r="CY163" s="16">
        <f t="shared" si="486"/>
        <v>91.5</v>
      </c>
      <c r="CZ163" s="16">
        <f t="shared" si="487"/>
        <v>222.55796501626097</v>
      </c>
      <c r="DA163" s="16" t="str">
        <f>IF(DB163&gt;0, "true", "false")</f>
        <v>true</v>
      </c>
      <c r="DB163" s="76">
        <f>AP163</f>
        <v>0.69479999999999997</v>
      </c>
      <c r="DC163" s="16">
        <f t="shared" si="488"/>
        <v>42</v>
      </c>
      <c r="DD163" s="16">
        <f t="shared" si="489"/>
        <v>109.96931390165167</v>
      </c>
      <c r="DE163" s="16">
        <f t="shared" si="490"/>
        <v>222.55796501626097</v>
      </c>
      <c r="DF163" s="16" t="str">
        <f>IF(DG163&gt;0, "true", "false")</f>
        <v>true</v>
      </c>
      <c r="DG163" s="76">
        <f>AT163</f>
        <v>0.59319999999999995</v>
      </c>
      <c r="DH163" s="16">
        <f t="shared" si="491"/>
        <v>42</v>
      </c>
      <c r="DI163" s="16">
        <f t="shared" si="492"/>
        <v>109.96931390165167</v>
      </c>
      <c r="DJ163" s="16">
        <f t="shared" si="493"/>
        <v>222.55796501626097</v>
      </c>
      <c r="DK163" s="16" t="str">
        <f>IF(DL163&gt;0, "true", "false")</f>
        <v>true</v>
      </c>
      <c r="DL163" s="76">
        <f>AT163</f>
        <v>0.59319999999999995</v>
      </c>
      <c r="DM163" s="16">
        <f t="shared" si="494"/>
        <v>42</v>
      </c>
      <c r="DN163" s="16">
        <f t="shared" si="495"/>
        <v>109.96931390165167</v>
      </c>
      <c r="DO163" s="16">
        <f t="shared" si="496"/>
        <v>222.55796501626097</v>
      </c>
      <c r="DP163" s="16" t="str">
        <f>IF(DQ163&gt;0, "true", "false")</f>
        <v>true</v>
      </c>
      <c r="DQ163" s="76">
        <f>AT163</f>
        <v>0.59319999999999995</v>
      </c>
      <c r="DR163" s="16">
        <f t="shared" si="497"/>
        <v>42</v>
      </c>
      <c r="DS163" s="16">
        <f t="shared" si="498"/>
        <v>109.96931390165167</v>
      </c>
      <c r="DT163" s="16">
        <f t="shared" si="499"/>
        <v>222.55796501626097</v>
      </c>
      <c r="DU163" s="16" t="str">
        <f>IF(DV163&gt;0, "true", "false")</f>
        <v>true</v>
      </c>
      <c r="DV163" s="76">
        <f>AT163</f>
        <v>0.59319999999999995</v>
      </c>
    </row>
    <row r="164" spans="27:126" x14ac:dyDescent="0.35">
      <c r="AA164" s="74">
        <v>1.5</v>
      </c>
      <c r="AB164" s="73">
        <f t="shared" si="451"/>
        <v>5.5154990282294722</v>
      </c>
      <c r="AC164" s="47" t="s">
        <v>10</v>
      </c>
      <c r="AD164" s="47" t="s">
        <v>2</v>
      </c>
      <c r="AE164" s="16">
        <f>[1]beta_Schätzung_Corr_Poll!E177</f>
        <v>42</v>
      </c>
      <c r="AF164" s="16">
        <f>[1]beta_Schätzung_Corr_Poll!E178</f>
        <v>61</v>
      </c>
      <c r="AG164" s="16">
        <f>[1]beta_Schätzung_Corr_Poll!E179</f>
        <v>222.55796501626097</v>
      </c>
      <c r="AH164" s="16">
        <f>[1]beta_Schätzung_Corr_Poll!E175</f>
        <v>0.73240000000000005</v>
      </c>
      <c r="AI164" s="16">
        <f>[1]beta_Schätzung_Corr_Poll!F177</f>
        <v>42</v>
      </c>
      <c r="AJ164" s="16">
        <f>[1]beta_Schätzung_Corr_Poll!F178</f>
        <v>64</v>
      </c>
      <c r="AK164" s="16">
        <f>[1]beta_Schätzung_Corr_Poll!F179</f>
        <v>222.55796501626097</v>
      </c>
      <c r="AL164" s="16">
        <f>[1]beta_Schätzung_Corr_Poll!F175</f>
        <v>0.69433333333333336</v>
      </c>
      <c r="AM164" s="16">
        <f>[1]beta_Schätzung_Corr_Poll!G177</f>
        <v>42</v>
      </c>
      <c r="AN164" s="16">
        <f>[1]beta_Schätzung_Corr_Poll!G178</f>
        <v>63</v>
      </c>
      <c r="AO164" s="16">
        <f>[1]beta_Schätzung_Corr_Poll!G179</f>
        <v>222.55796501626097</v>
      </c>
      <c r="AP164" s="16">
        <f>[1]beta_Schätzung_Corr_Poll!G175</f>
        <v>0.69279999999999997</v>
      </c>
      <c r="AQ164" s="16">
        <f>[1]beta_Schätzung_Corr_Poll!H177</f>
        <v>42</v>
      </c>
      <c r="AR164" s="16">
        <f>[1]beta_Schätzung_Corr_Poll!H178</f>
        <v>85</v>
      </c>
      <c r="AS164" s="16">
        <f>[1]beta_Schätzung_Corr_Poll!H179</f>
        <v>222.55796501626097</v>
      </c>
      <c r="AT164" s="16">
        <f>[1]beta_Schätzung_Corr_Poll!H175</f>
        <v>0.5796</v>
      </c>
      <c r="AU164" s="16">
        <f t="shared" si="452"/>
        <v>42</v>
      </c>
      <c r="AV164" s="16">
        <f t="shared" si="453"/>
        <v>61</v>
      </c>
      <c r="AW164" s="16">
        <f t="shared" si="454"/>
        <v>222.55796501626097</v>
      </c>
      <c r="AX164" s="47" t="str">
        <f>IF(AY164&gt;0, "true", "false")</f>
        <v>true</v>
      </c>
      <c r="AY164" s="16">
        <f>AH164</f>
        <v>0.73240000000000005</v>
      </c>
      <c r="AZ164" s="16">
        <f t="shared" si="455"/>
        <v>42</v>
      </c>
      <c r="BA164" s="16">
        <f t="shared" si="456"/>
        <v>61</v>
      </c>
      <c r="BB164" s="16">
        <f t="shared" si="457"/>
        <v>222.55796501626097</v>
      </c>
      <c r="BC164" s="16" t="str">
        <f>IF(BD164&gt;0, "true", "false")</f>
        <v>true</v>
      </c>
      <c r="BD164" s="16">
        <f>AH164</f>
        <v>0.73240000000000005</v>
      </c>
      <c r="BE164" s="16">
        <f t="shared" si="458"/>
        <v>42</v>
      </c>
      <c r="BF164" s="16">
        <f t="shared" si="459"/>
        <v>61</v>
      </c>
      <c r="BG164" s="16">
        <f t="shared" si="460"/>
        <v>222.55796501626097</v>
      </c>
      <c r="BH164" s="16" t="str">
        <f>IF(BI164&gt;0, "true", "false")</f>
        <v>true</v>
      </c>
      <c r="BI164" s="16">
        <f>AH164</f>
        <v>0.73240000000000005</v>
      </c>
      <c r="BJ164" s="16">
        <f t="shared" si="461"/>
        <v>42</v>
      </c>
      <c r="BK164" s="16">
        <f t="shared" si="462"/>
        <v>61</v>
      </c>
      <c r="BL164" s="16">
        <f t="shared" si="463"/>
        <v>222.55796501626097</v>
      </c>
      <c r="BM164" s="16" t="str">
        <f>IF(BN164&gt;0, "true", "false")</f>
        <v>true</v>
      </c>
      <c r="BN164" s="16">
        <f>AH164</f>
        <v>0.73240000000000005</v>
      </c>
      <c r="BO164" s="16">
        <f t="shared" si="464"/>
        <v>42</v>
      </c>
      <c r="BP164" s="16">
        <f t="shared" si="465"/>
        <v>61</v>
      </c>
      <c r="BQ164" s="16">
        <f t="shared" si="466"/>
        <v>222.55796501626097</v>
      </c>
      <c r="BR164" s="16" t="str">
        <f>IF(BS164&gt;0, "true", "false")</f>
        <v>true</v>
      </c>
      <c r="BS164" s="16">
        <f>AL164</f>
        <v>0.69433333333333336</v>
      </c>
      <c r="BT164" s="16">
        <f t="shared" si="467"/>
        <v>42</v>
      </c>
      <c r="BU164" s="16">
        <f t="shared" si="468"/>
        <v>61</v>
      </c>
      <c r="BV164" s="16">
        <f t="shared" si="469"/>
        <v>222.55796501626097</v>
      </c>
      <c r="BW164" s="16" t="str">
        <f>IF(BX164&gt;0, "true", "false")</f>
        <v>true</v>
      </c>
      <c r="BX164" s="16">
        <f>AL164</f>
        <v>0.69433333333333336</v>
      </c>
      <c r="BY164" s="16">
        <f t="shared" si="470"/>
        <v>42</v>
      </c>
      <c r="BZ164" s="16">
        <f t="shared" si="471"/>
        <v>61</v>
      </c>
      <c r="CA164" s="16">
        <f t="shared" si="472"/>
        <v>222.55796501626097</v>
      </c>
      <c r="CB164" s="16" t="str">
        <f>IF(CC164&gt;0, "true", "false")</f>
        <v>true</v>
      </c>
      <c r="CC164" s="16">
        <f>AL164</f>
        <v>0.69433333333333336</v>
      </c>
      <c r="CD164" s="16">
        <f t="shared" si="473"/>
        <v>42</v>
      </c>
      <c r="CE164" s="16">
        <f t="shared" si="474"/>
        <v>61</v>
      </c>
      <c r="CF164" s="16">
        <f t="shared" si="475"/>
        <v>222.55796501626097</v>
      </c>
      <c r="CG164" s="16" t="str">
        <f>IF(CH164&gt;0, "true", "false")</f>
        <v>true</v>
      </c>
      <c r="CH164" s="16">
        <f>AL164</f>
        <v>0.69433333333333336</v>
      </c>
      <c r="CI164" s="16">
        <f t="shared" si="476"/>
        <v>42</v>
      </c>
      <c r="CJ164" s="16">
        <f t="shared" si="477"/>
        <v>61</v>
      </c>
      <c r="CK164" s="16">
        <f t="shared" si="478"/>
        <v>222.55796501626097</v>
      </c>
      <c r="CL164" s="16" t="str">
        <f>IF(CM164&gt;0, "true", "false")</f>
        <v>true</v>
      </c>
      <c r="CM164" s="76">
        <f>AP164</f>
        <v>0.69279999999999997</v>
      </c>
      <c r="CN164" s="16">
        <f t="shared" si="479"/>
        <v>42</v>
      </c>
      <c r="CO164" s="16">
        <f t="shared" si="480"/>
        <v>61</v>
      </c>
      <c r="CP164" s="16">
        <f t="shared" si="481"/>
        <v>222.55796501626097</v>
      </c>
      <c r="CQ164" s="16" t="str">
        <f>IF(CR164&gt;0, "true", "false")</f>
        <v>true</v>
      </c>
      <c r="CR164" s="76">
        <f>AP164</f>
        <v>0.69279999999999997</v>
      </c>
      <c r="CS164" s="16">
        <f t="shared" si="482"/>
        <v>42</v>
      </c>
      <c r="CT164" s="16">
        <f t="shared" si="483"/>
        <v>61</v>
      </c>
      <c r="CU164" s="16">
        <f t="shared" si="484"/>
        <v>222.55796501626097</v>
      </c>
      <c r="CV164" s="16" t="str">
        <f>IF(CW164&gt;0, "true", "false")</f>
        <v>true</v>
      </c>
      <c r="CW164" s="76">
        <f>AP164</f>
        <v>0.69279999999999997</v>
      </c>
      <c r="CX164" s="16">
        <f t="shared" si="485"/>
        <v>42</v>
      </c>
      <c r="CY164" s="16">
        <f t="shared" si="486"/>
        <v>61</v>
      </c>
      <c r="CZ164" s="16">
        <f t="shared" si="487"/>
        <v>222.55796501626097</v>
      </c>
      <c r="DA164" s="16" t="str">
        <f>IF(DB164&gt;0, "true", "false")</f>
        <v>true</v>
      </c>
      <c r="DB164" s="76">
        <f>AP164</f>
        <v>0.69279999999999997</v>
      </c>
      <c r="DC164" s="16">
        <f t="shared" si="488"/>
        <v>42</v>
      </c>
      <c r="DD164" s="16">
        <f t="shared" si="489"/>
        <v>86.267027304758798</v>
      </c>
      <c r="DE164" s="16">
        <f t="shared" si="490"/>
        <v>222.55796501626097</v>
      </c>
      <c r="DF164" s="16" t="str">
        <f>IF(DG164&gt;0, "true", "false")</f>
        <v>true</v>
      </c>
      <c r="DG164" s="76">
        <f>AT164</f>
        <v>0.5796</v>
      </c>
      <c r="DH164" s="16">
        <f t="shared" si="491"/>
        <v>42</v>
      </c>
      <c r="DI164" s="16">
        <f t="shared" si="492"/>
        <v>86.267027304758798</v>
      </c>
      <c r="DJ164" s="16">
        <f t="shared" si="493"/>
        <v>222.55796501626097</v>
      </c>
      <c r="DK164" s="16" t="str">
        <f>IF(DL164&gt;0, "true", "false")</f>
        <v>true</v>
      </c>
      <c r="DL164" s="76">
        <f>AT164</f>
        <v>0.5796</v>
      </c>
      <c r="DM164" s="16">
        <f t="shared" si="494"/>
        <v>42</v>
      </c>
      <c r="DN164" s="16">
        <f t="shared" si="495"/>
        <v>86.267027304758798</v>
      </c>
      <c r="DO164" s="16">
        <f t="shared" si="496"/>
        <v>222.55796501626097</v>
      </c>
      <c r="DP164" s="16" t="str">
        <f>IF(DQ164&gt;0, "true", "false")</f>
        <v>true</v>
      </c>
      <c r="DQ164" s="76">
        <f>AT164</f>
        <v>0.5796</v>
      </c>
      <c r="DR164" s="16">
        <f t="shared" si="497"/>
        <v>42</v>
      </c>
      <c r="DS164" s="16">
        <f t="shared" si="498"/>
        <v>86.267027304758798</v>
      </c>
      <c r="DT164" s="16">
        <f t="shared" si="499"/>
        <v>222.55796501626097</v>
      </c>
      <c r="DU164" s="16" t="str">
        <f>IF(DV164&gt;0, "true", "false")</f>
        <v>true</v>
      </c>
      <c r="DV164" s="76">
        <f>AT164</f>
        <v>0.5796</v>
      </c>
    </row>
    <row r="165" spans="27:126" x14ac:dyDescent="0.35">
      <c r="AA165" s="74">
        <v>1.5</v>
      </c>
      <c r="AB165" s="73">
        <f t="shared" si="451"/>
        <v>3.7846437388983762</v>
      </c>
      <c r="AC165" s="47" t="s">
        <v>11</v>
      </c>
      <c r="AD165" s="47" t="s">
        <v>2</v>
      </c>
      <c r="AE165" s="16">
        <f>[1]beta_Schätzung_Corr_Poll!E202</f>
        <v>57</v>
      </c>
      <c r="AF165" s="16">
        <f>[1]beta_Schätzung_Corr_Poll!E203</f>
        <v>124</v>
      </c>
      <c r="AG165" s="16">
        <f>[1]beta_Schätzung_Corr_Poll!E204</f>
        <v>365.75651145644741</v>
      </c>
      <c r="AH165" s="16">
        <f>[1]beta_Schätzung_Corr_Poll!E200</f>
        <v>0.56040000000000001</v>
      </c>
      <c r="AI165" s="16">
        <f>[1]beta_Schätzung_Corr_Poll!F202</f>
        <v>57</v>
      </c>
      <c r="AJ165" s="16">
        <f>[1]beta_Schätzung_Corr_Poll!F203</f>
        <v>153</v>
      </c>
      <c r="AK165" s="16">
        <f>[1]beta_Schätzung_Corr_Poll!F204</f>
        <v>365.75651145644741</v>
      </c>
      <c r="AL165" s="16">
        <f>[1]beta_Schätzung_Corr_Poll!F200</f>
        <v>0.495</v>
      </c>
      <c r="AM165" s="16">
        <f>[1]beta_Schätzung_Corr_Poll!G202</f>
        <v>57</v>
      </c>
      <c r="AN165" s="16">
        <f>[1]beta_Schätzung_Corr_Poll!G203</f>
        <v>157</v>
      </c>
      <c r="AO165" s="16">
        <f>[1]beta_Schätzung_Corr_Poll!G204</f>
        <v>365.75651145644741</v>
      </c>
      <c r="AP165" s="16">
        <f>[1]beta_Schätzung_Corr_Poll!G200</f>
        <v>0.49159999999999998</v>
      </c>
      <c r="AQ165" s="16">
        <f>[1]beta_Schätzung_Corr_Poll!H202</f>
        <v>57</v>
      </c>
      <c r="AR165" s="16">
        <f>[1]beta_Schätzung_Corr_Poll!H203</f>
        <v>182</v>
      </c>
      <c r="AS165" s="16">
        <f>[1]beta_Schätzung_Corr_Poll!H204</f>
        <v>365.75651145644741</v>
      </c>
      <c r="AT165" s="16">
        <f>[1]beta_Schätzung_Corr_Poll!H200</f>
        <v>0.35959999999999998</v>
      </c>
      <c r="AU165" s="16">
        <f t="shared" si="452"/>
        <v>57</v>
      </c>
      <c r="AV165" s="16">
        <f t="shared" si="453"/>
        <v>124</v>
      </c>
      <c r="AW165" s="16">
        <f t="shared" si="454"/>
        <v>365.75651145644741</v>
      </c>
      <c r="AX165" s="47" t="str">
        <f>IF(AY165&gt;0, "true", "false")</f>
        <v>true</v>
      </c>
      <c r="AY165" s="16">
        <f>AH165</f>
        <v>0.56040000000000001</v>
      </c>
      <c r="AZ165" s="16">
        <f t="shared" si="455"/>
        <v>57</v>
      </c>
      <c r="BA165" s="16">
        <f t="shared" si="456"/>
        <v>124</v>
      </c>
      <c r="BB165" s="16">
        <f t="shared" si="457"/>
        <v>365.75651145644741</v>
      </c>
      <c r="BC165" s="16" t="str">
        <f>IF(BD165&gt;0, "true", "false")</f>
        <v>true</v>
      </c>
      <c r="BD165" s="16">
        <f>AH165</f>
        <v>0.56040000000000001</v>
      </c>
      <c r="BE165" s="16">
        <f t="shared" si="458"/>
        <v>57</v>
      </c>
      <c r="BF165" s="16">
        <f t="shared" si="459"/>
        <v>124</v>
      </c>
      <c r="BG165" s="16">
        <f t="shared" si="460"/>
        <v>365.75651145644741</v>
      </c>
      <c r="BH165" s="16" t="str">
        <f>IF(BI165&gt;0, "true", "false")</f>
        <v>true</v>
      </c>
      <c r="BI165" s="16">
        <f>AH165</f>
        <v>0.56040000000000001</v>
      </c>
      <c r="BJ165" s="16">
        <f t="shared" si="461"/>
        <v>57</v>
      </c>
      <c r="BK165" s="16">
        <f t="shared" si="462"/>
        <v>124</v>
      </c>
      <c r="BL165" s="16">
        <f t="shared" si="463"/>
        <v>365.75651145644741</v>
      </c>
      <c r="BM165" s="16" t="str">
        <f>IF(BN165&gt;0, "true", "false")</f>
        <v>true</v>
      </c>
      <c r="BN165" s="16">
        <f>AH165</f>
        <v>0.56040000000000001</v>
      </c>
      <c r="BO165" s="16">
        <f t="shared" si="464"/>
        <v>57</v>
      </c>
      <c r="BP165" s="16">
        <f t="shared" si="465"/>
        <v>161.20000000000002</v>
      </c>
      <c r="BQ165" s="16">
        <f t="shared" si="466"/>
        <v>365.75651145644741</v>
      </c>
      <c r="BR165" s="16" t="str">
        <f>IF(BS165&gt;0, "true", "false")</f>
        <v>true</v>
      </c>
      <c r="BS165" s="16">
        <f>AL165</f>
        <v>0.495</v>
      </c>
      <c r="BT165" s="16">
        <f t="shared" si="467"/>
        <v>57</v>
      </c>
      <c r="BU165" s="16">
        <f t="shared" si="468"/>
        <v>161.20000000000002</v>
      </c>
      <c r="BV165" s="16">
        <f t="shared" si="469"/>
        <v>365.75651145644741</v>
      </c>
      <c r="BW165" s="16" t="str">
        <f>IF(BX165&gt;0, "true", "false")</f>
        <v>true</v>
      </c>
      <c r="BX165" s="16">
        <f>AL165</f>
        <v>0.495</v>
      </c>
      <c r="BY165" s="16">
        <f t="shared" si="470"/>
        <v>57</v>
      </c>
      <c r="BZ165" s="16">
        <f t="shared" si="471"/>
        <v>161.20000000000002</v>
      </c>
      <c r="CA165" s="16">
        <f t="shared" si="472"/>
        <v>365.75651145644741</v>
      </c>
      <c r="CB165" s="16" t="str">
        <f>IF(CC165&gt;0, "true", "false")</f>
        <v>true</v>
      </c>
      <c r="CC165" s="16">
        <f>AL165</f>
        <v>0.495</v>
      </c>
      <c r="CD165" s="16">
        <f t="shared" si="473"/>
        <v>57</v>
      </c>
      <c r="CE165" s="16">
        <f t="shared" si="474"/>
        <v>161.20000000000002</v>
      </c>
      <c r="CF165" s="16">
        <f t="shared" si="475"/>
        <v>365.75651145644741</v>
      </c>
      <c r="CG165" s="16" t="str">
        <f>IF(CH165&gt;0, "true", "false")</f>
        <v>true</v>
      </c>
      <c r="CH165" s="16">
        <f>AL165</f>
        <v>0.495</v>
      </c>
      <c r="CI165" s="16">
        <f t="shared" si="476"/>
        <v>57</v>
      </c>
      <c r="CJ165" s="16">
        <f t="shared" si="477"/>
        <v>186</v>
      </c>
      <c r="CK165" s="16">
        <f t="shared" si="478"/>
        <v>365.75651145644741</v>
      </c>
      <c r="CL165" s="16" t="str">
        <f>IF(CM165&gt;0, "true", "false")</f>
        <v>true</v>
      </c>
      <c r="CM165" s="76">
        <f>AP165</f>
        <v>0.49159999999999998</v>
      </c>
      <c r="CN165" s="16">
        <f t="shared" si="479"/>
        <v>57</v>
      </c>
      <c r="CO165" s="16">
        <f t="shared" si="480"/>
        <v>186</v>
      </c>
      <c r="CP165" s="16">
        <f t="shared" si="481"/>
        <v>365.75651145644741</v>
      </c>
      <c r="CQ165" s="16" t="str">
        <f>IF(CR165&gt;0, "true", "false")</f>
        <v>true</v>
      </c>
      <c r="CR165" s="76">
        <f>AP165</f>
        <v>0.49159999999999998</v>
      </c>
      <c r="CS165" s="16">
        <f t="shared" si="482"/>
        <v>57</v>
      </c>
      <c r="CT165" s="16">
        <f t="shared" si="483"/>
        <v>186</v>
      </c>
      <c r="CU165" s="16">
        <f t="shared" si="484"/>
        <v>365.75651145644741</v>
      </c>
      <c r="CV165" s="16" t="str">
        <f>IF(CW165&gt;0, "true", "false")</f>
        <v>true</v>
      </c>
      <c r="CW165" s="76">
        <f>AP165</f>
        <v>0.49159999999999998</v>
      </c>
      <c r="CX165" s="16">
        <f t="shared" si="485"/>
        <v>57</v>
      </c>
      <c r="CY165" s="16">
        <f t="shared" si="486"/>
        <v>186</v>
      </c>
      <c r="CZ165" s="16">
        <f t="shared" si="487"/>
        <v>365.75651145644741</v>
      </c>
      <c r="DA165" s="16" t="str">
        <f>IF(DB165&gt;0, "true", "false")</f>
        <v>true</v>
      </c>
      <c r="DB165" s="76">
        <f>AP165</f>
        <v>0.49159999999999998</v>
      </c>
      <c r="DC165" s="16">
        <f t="shared" si="488"/>
        <v>57</v>
      </c>
      <c r="DD165" s="16">
        <f t="shared" si="489"/>
        <v>246.13297219186219</v>
      </c>
      <c r="DE165" s="16">
        <f t="shared" si="490"/>
        <v>365.75651145644741</v>
      </c>
      <c r="DF165" s="16" t="str">
        <f>IF(DG165&gt;0, "true", "false")</f>
        <v>true</v>
      </c>
      <c r="DG165" s="76">
        <f>AT165</f>
        <v>0.35959999999999998</v>
      </c>
      <c r="DH165" s="16">
        <f t="shared" si="491"/>
        <v>57</v>
      </c>
      <c r="DI165" s="16">
        <f t="shared" si="492"/>
        <v>246.13297219186219</v>
      </c>
      <c r="DJ165" s="16">
        <f t="shared" si="493"/>
        <v>365.75651145644741</v>
      </c>
      <c r="DK165" s="16" t="str">
        <f>IF(DL165&gt;0, "true", "false")</f>
        <v>true</v>
      </c>
      <c r="DL165" s="76">
        <f>AT165</f>
        <v>0.35959999999999998</v>
      </c>
      <c r="DM165" s="16">
        <f t="shared" si="494"/>
        <v>57</v>
      </c>
      <c r="DN165" s="16">
        <f t="shared" si="495"/>
        <v>246.13297219186219</v>
      </c>
      <c r="DO165" s="16">
        <f t="shared" si="496"/>
        <v>365.75651145644741</v>
      </c>
      <c r="DP165" s="16" t="str">
        <f>IF(DQ165&gt;0, "true", "false")</f>
        <v>true</v>
      </c>
      <c r="DQ165" s="76">
        <f>AT165</f>
        <v>0.35959999999999998</v>
      </c>
      <c r="DR165" s="16">
        <f t="shared" si="497"/>
        <v>57</v>
      </c>
      <c r="DS165" s="16">
        <f t="shared" si="498"/>
        <v>246.13297219186219</v>
      </c>
      <c r="DT165" s="16">
        <f t="shared" si="499"/>
        <v>365.75651145644741</v>
      </c>
      <c r="DU165" s="16" t="str">
        <f>IF(DV165&gt;0, "true", "false")</f>
        <v>true</v>
      </c>
      <c r="DV165" s="76">
        <f>AT165</f>
        <v>0.35959999999999998</v>
      </c>
    </row>
    <row r="166" spans="27:126" x14ac:dyDescent="0.35">
      <c r="AA166" s="74" t="s">
        <v>114</v>
      </c>
      <c r="AB166" s="73" t="str">
        <f t="shared" si="451"/>
        <v>-</v>
      </c>
      <c r="AC166" s="47" t="s">
        <v>12</v>
      </c>
      <c r="AD166" s="47" t="s">
        <v>2</v>
      </c>
      <c r="AE166" s="16"/>
      <c r="AF166" s="16"/>
      <c r="AG166" s="16" t="str">
        <f t="shared" ref="AG166:AG171" si="500">IF(MAX(AV13,BA13,BF13,BK13,BP13,BU13,BZ13,CE13,CJ13,CO13,CT13,CY13,DD13,DI13,DN13,DS13)=0,"N/A",MAX(AV13,BA13,BF13,BK13,BP13,BU13,BZ13,CE13,CJ13,CO13,CT13,CY13,DD13,DI13,DN13,DS13))</f>
        <v>N/A</v>
      </c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 t="str">
        <f t="shared" si="452"/>
        <v>N/A</v>
      </c>
      <c r="AV166" s="16" t="str">
        <f t="shared" si="453"/>
        <v>N/A</v>
      </c>
      <c r="AW166" s="16" t="str">
        <f t="shared" si="454"/>
        <v>N/A</v>
      </c>
      <c r="AX166" s="16"/>
      <c r="AY166" s="16"/>
      <c r="AZ166" s="16" t="str">
        <f t="shared" si="455"/>
        <v>N/A</v>
      </c>
      <c r="BA166" s="16" t="str">
        <f t="shared" si="456"/>
        <v>N/A</v>
      </c>
      <c r="BB166" s="16" t="str">
        <f t="shared" si="457"/>
        <v>N/A</v>
      </c>
      <c r="BC166" s="16"/>
      <c r="BD166" s="16"/>
      <c r="BE166" s="16" t="str">
        <f t="shared" si="458"/>
        <v>N/A</v>
      </c>
      <c r="BF166" s="16" t="str">
        <f t="shared" si="459"/>
        <v>N/A</v>
      </c>
      <c r="BG166" s="16" t="str">
        <f t="shared" si="460"/>
        <v>N/A</v>
      </c>
      <c r="BH166" s="16"/>
      <c r="BI166" s="16"/>
      <c r="BJ166" s="16" t="str">
        <f t="shared" si="461"/>
        <v>N/A</v>
      </c>
      <c r="BK166" s="16" t="str">
        <f t="shared" si="462"/>
        <v>N/A</v>
      </c>
      <c r="BL166" s="16" t="str">
        <f t="shared" si="463"/>
        <v>N/A</v>
      </c>
      <c r="BM166" s="16"/>
      <c r="BN166" s="16"/>
      <c r="BO166" s="16" t="str">
        <f t="shared" si="464"/>
        <v>N/A</v>
      </c>
      <c r="BP166" s="16" t="str">
        <f t="shared" si="465"/>
        <v>N/A</v>
      </c>
      <c r="BQ166" s="16" t="str">
        <f t="shared" si="466"/>
        <v>N/A</v>
      </c>
      <c r="BR166" s="16"/>
      <c r="BS166" s="16"/>
      <c r="BT166" s="16" t="str">
        <f t="shared" si="467"/>
        <v>N/A</v>
      </c>
      <c r="BU166" s="16" t="str">
        <f t="shared" si="468"/>
        <v>N/A</v>
      </c>
      <c r="BV166" s="16" t="str">
        <f t="shared" si="469"/>
        <v>N/A</v>
      </c>
      <c r="BW166" s="16"/>
      <c r="BX166" s="16"/>
      <c r="BY166" s="16" t="str">
        <f t="shared" si="470"/>
        <v>N/A</v>
      </c>
      <c r="BZ166" s="16" t="str">
        <f t="shared" si="471"/>
        <v>N/A</v>
      </c>
      <c r="CA166" s="16" t="str">
        <f t="shared" si="472"/>
        <v>N/A</v>
      </c>
      <c r="CB166" s="16"/>
      <c r="CC166" s="16"/>
      <c r="CD166" s="16" t="str">
        <f t="shared" si="473"/>
        <v>N/A</v>
      </c>
      <c r="CE166" s="16" t="str">
        <f t="shared" si="474"/>
        <v>N/A</v>
      </c>
      <c r="CF166" s="16" t="str">
        <f t="shared" si="475"/>
        <v>N/A</v>
      </c>
      <c r="CG166" s="16"/>
      <c r="CH166" s="16"/>
      <c r="CI166" s="16" t="str">
        <f t="shared" si="476"/>
        <v>N/A</v>
      </c>
      <c r="CJ166" s="16" t="str">
        <f t="shared" si="477"/>
        <v>N/A</v>
      </c>
      <c r="CK166" s="16" t="str">
        <f t="shared" si="478"/>
        <v>N/A</v>
      </c>
      <c r="CL166" s="16"/>
      <c r="CM166" s="16"/>
      <c r="CN166" s="16" t="str">
        <f t="shared" si="479"/>
        <v>N/A</v>
      </c>
      <c r="CO166" s="16" t="str">
        <f t="shared" si="480"/>
        <v>N/A</v>
      </c>
      <c r="CP166" s="16" t="str">
        <f t="shared" si="481"/>
        <v>N/A</v>
      </c>
      <c r="CQ166" s="16"/>
      <c r="CR166" s="16"/>
      <c r="CS166" s="16" t="str">
        <f t="shared" si="482"/>
        <v>N/A</v>
      </c>
      <c r="CT166" s="16" t="str">
        <f t="shared" si="483"/>
        <v>N/A</v>
      </c>
      <c r="CU166" s="16" t="str">
        <f t="shared" si="484"/>
        <v>N/A</v>
      </c>
      <c r="CV166" s="16"/>
      <c r="CW166" s="16"/>
      <c r="CX166" s="16" t="str">
        <f t="shared" si="485"/>
        <v>N/A</v>
      </c>
      <c r="CY166" s="16" t="str">
        <f t="shared" si="486"/>
        <v>N/A</v>
      </c>
      <c r="CZ166" s="16" t="str">
        <f t="shared" si="487"/>
        <v>N/A</v>
      </c>
      <c r="DA166" s="16"/>
      <c r="DB166" s="16"/>
      <c r="DC166" s="16" t="str">
        <f t="shared" si="488"/>
        <v>N/A</v>
      </c>
      <c r="DD166" s="16" t="str">
        <f t="shared" si="489"/>
        <v>N/A</v>
      </c>
      <c r="DE166" s="16" t="str">
        <f t="shared" si="490"/>
        <v>N/A</v>
      </c>
      <c r="DF166" s="16"/>
      <c r="DG166" s="16"/>
      <c r="DH166" s="16" t="str">
        <f t="shared" si="491"/>
        <v>N/A</v>
      </c>
      <c r="DI166" s="16" t="str">
        <f t="shared" si="492"/>
        <v>N/A</v>
      </c>
      <c r="DJ166" s="16" t="str">
        <f t="shared" si="493"/>
        <v>N/A</v>
      </c>
      <c r="DK166" s="16"/>
      <c r="DL166" s="16"/>
      <c r="DM166" s="16" t="str">
        <f t="shared" si="494"/>
        <v>N/A</v>
      </c>
      <c r="DN166" s="16" t="str">
        <f t="shared" si="495"/>
        <v>N/A</v>
      </c>
      <c r="DO166" s="16" t="str">
        <f t="shared" si="496"/>
        <v>N/A</v>
      </c>
      <c r="DP166" s="16"/>
      <c r="DQ166" s="16"/>
      <c r="DR166" s="16" t="str">
        <f t="shared" si="497"/>
        <v>N/A</v>
      </c>
      <c r="DS166" s="16" t="str">
        <f t="shared" si="498"/>
        <v>N/A</v>
      </c>
      <c r="DT166" s="16" t="str">
        <f t="shared" si="499"/>
        <v>N/A</v>
      </c>
      <c r="DU166" s="16"/>
      <c r="DV166" s="16"/>
    </row>
    <row r="167" spans="27:126" x14ac:dyDescent="0.35">
      <c r="AA167" s="74" t="s">
        <v>114</v>
      </c>
      <c r="AB167" s="73" t="str">
        <f t="shared" si="451"/>
        <v>-</v>
      </c>
      <c r="AC167" s="47" t="s">
        <v>13</v>
      </c>
      <c r="AD167" s="47" t="s">
        <v>2</v>
      </c>
      <c r="AE167" s="16"/>
      <c r="AF167" s="16"/>
      <c r="AG167" s="16" t="str">
        <f t="shared" si="500"/>
        <v>N/A</v>
      </c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 t="str">
        <f t="shared" si="452"/>
        <v>N/A</v>
      </c>
      <c r="AV167" s="16" t="str">
        <f t="shared" si="453"/>
        <v>N/A</v>
      </c>
      <c r="AW167" s="16" t="str">
        <f t="shared" si="454"/>
        <v>N/A</v>
      </c>
      <c r="AX167" s="16"/>
      <c r="AY167" s="16"/>
      <c r="AZ167" s="16" t="str">
        <f t="shared" si="455"/>
        <v>N/A</v>
      </c>
      <c r="BA167" s="16" t="str">
        <f t="shared" si="456"/>
        <v>N/A</v>
      </c>
      <c r="BB167" s="16" t="str">
        <f t="shared" si="457"/>
        <v>N/A</v>
      </c>
      <c r="BC167" s="16"/>
      <c r="BD167" s="16"/>
      <c r="BE167" s="16" t="str">
        <f t="shared" si="458"/>
        <v>N/A</v>
      </c>
      <c r="BF167" s="16" t="str">
        <f t="shared" si="459"/>
        <v>N/A</v>
      </c>
      <c r="BG167" s="16" t="str">
        <f t="shared" si="460"/>
        <v>N/A</v>
      </c>
      <c r="BH167" s="16"/>
      <c r="BI167" s="16"/>
      <c r="BJ167" s="16" t="str">
        <f t="shared" si="461"/>
        <v>N/A</v>
      </c>
      <c r="BK167" s="16" t="str">
        <f t="shared" si="462"/>
        <v>N/A</v>
      </c>
      <c r="BL167" s="16" t="str">
        <f t="shared" si="463"/>
        <v>N/A</v>
      </c>
      <c r="BM167" s="16"/>
      <c r="BN167" s="16"/>
      <c r="BO167" s="16" t="str">
        <f t="shared" si="464"/>
        <v>N/A</v>
      </c>
      <c r="BP167" s="16" t="str">
        <f t="shared" si="465"/>
        <v>N/A</v>
      </c>
      <c r="BQ167" s="16" t="str">
        <f t="shared" si="466"/>
        <v>N/A</v>
      </c>
      <c r="BR167" s="16"/>
      <c r="BS167" s="16"/>
      <c r="BT167" s="16" t="str">
        <f t="shared" si="467"/>
        <v>N/A</v>
      </c>
      <c r="BU167" s="16" t="str">
        <f t="shared" si="468"/>
        <v>N/A</v>
      </c>
      <c r="BV167" s="16" t="str">
        <f t="shared" si="469"/>
        <v>N/A</v>
      </c>
      <c r="BW167" s="16"/>
      <c r="BX167" s="16"/>
      <c r="BY167" s="16" t="str">
        <f t="shared" si="470"/>
        <v>N/A</v>
      </c>
      <c r="BZ167" s="16" t="str">
        <f t="shared" si="471"/>
        <v>N/A</v>
      </c>
      <c r="CA167" s="16" t="str">
        <f t="shared" si="472"/>
        <v>N/A</v>
      </c>
      <c r="CB167" s="16"/>
      <c r="CC167" s="16"/>
      <c r="CD167" s="16" t="str">
        <f t="shared" si="473"/>
        <v>N/A</v>
      </c>
      <c r="CE167" s="16" t="str">
        <f t="shared" si="474"/>
        <v>N/A</v>
      </c>
      <c r="CF167" s="16" t="str">
        <f t="shared" si="475"/>
        <v>N/A</v>
      </c>
      <c r="CG167" s="16"/>
      <c r="CH167" s="16"/>
      <c r="CI167" s="16" t="str">
        <f t="shared" si="476"/>
        <v>N/A</v>
      </c>
      <c r="CJ167" s="16" t="str">
        <f t="shared" si="477"/>
        <v>N/A</v>
      </c>
      <c r="CK167" s="16" t="str">
        <f t="shared" si="478"/>
        <v>N/A</v>
      </c>
      <c r="CL167" s="16"/>
      <c r="CM167" s="16"/>
      <c r="CN167" s="16" t="str">
        <f t="shared" si="479"/>
        <v>N/A</v>
      </c>
      <c r="CO167" s="16" t="str">
        <f t="shared" si="480"/>
        <v>N/A</v>
      </c>
      <c r="CP167" s="16" t="str">
        <f t="shared" si="481"/>
        <v>N/A</v>
      </c>
      <c r="CQ167" s="16"/>
      <c r="CR167" s="16"/>
      <c r="CS167" s="16" t="str">
        <f t="shared" si="482"/>
        <v>N/A</v>
      </c>
      <c r="CT167" s="16" t="str">
        <f t="shared" si="483"/>
        <v>N/A</v>
      </c>
      <c r="CU167" s="16" t="str">
        <f t="shared" si="484"/>
        <v>N/A</v>
      </c>
      <c r="CV167" s="16"/>
      <c r="CW167" s="16"/>
      <c r="CX167" s="16" t="str">
        <f t="shared" si="485"/>
        <v>N/A</v>
      </c>
      <c r="CY167" s="16" t="str">
        <f t="shared" si="486"/>
        <v>N/A</v>
      </c>
      <c r="CZ167" s="16" t="str">
        <f t="shared" si="487"/>
        <v>N/A</v>
      </c>
      <c r="DA167" s="16"/>
      <c r="DB167" s="16"/>
      <c r="DC167" s="16" t="str">
        <f t="shared" si="488"/>
        <v>N/A</v>
      </c>
      <c r="DD167" s="16" t="str">
        <f t="shared" si="489"/>
        <v>N/A</v>
      </c>
      <c r="DE167" s="16" t="str">
        <f t="shared" si="490"/>
        <v>N/A</v>
      </c>
      <c r="DF167" s="16"/>
      <c r="DG167" s="16"/>
      <c r="DH167" s="16" t="str">
        <f t="shared" si="491"/>
        <v>N/A</v>
      </c>
      <c r="DI167" s="16" t="str">
        <f t="shared" si="492"/>
        <v>N/A</v>
      </c>
      <c r="DJ167" s="16" t="str">
        <f t="shared" si="493"/>
        <v>N/A</v>
      </c>
      <c r="DK167" s="16"/>
      <c r="DL167" s="16"/>
      <c r="DM167" s="16" t="str">
        <f t="shared" si="494"/>
        <v>N/A</v>
      </c>
      <c r="DN167" s="16" t="str">
        <f t="shared" si="495"/>
        <v>N/A</v>
      </c>
      <c r="DO167" s="16" t="str">
        <f t="shared" si="496"/>
        <v>N/A</v>
      </c>
      <c r="DP167" s="16"/>
      <c r="DQ167" s="16"/>
      <c r="DR167" s="16" t="str">
        <f t="shared" si="497"/>
        <v>N/A</v>
      </c>
      <c r="DS167" s="16" t="str">
        <f t="shared" si="498"/>
        <v>N/A</v>
      </c>
      <c r="DT167" s="16" t="str">
        <f t="shared" si="499"/>
        <v>N/A</v>
      </c>
      <c r="DU167" s="16"/>
      <c r="DV167" s="16"/>
    </row>
    <row r="168" spans="27:126" x14ac:dyDescent="0.35">
      <c r="AA168" s="74" t="s">
        <v>114</v>
      </c>
      <c r="AB168" s="73" t="str">
        <f t="shared" si="451"/>
        <v>-</v>
      </c>
      <c r="AC168" s="47" t="s">
        <v>14</v>
      </c>
      <c r="AD168" s="47" t="s">
        <v>2</v>
      </c>
      <c r="AE168" s="16"/>
      <c r="AF168" s="16"/>
      <c r="AG168" s="16" t="str">
        <f t="shared" si="500"/>
        <v>N/A</v>
      </c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 t="str">
        <f t="shared" si="452"/>
        <v>N/A</v>
      </c>
      <c r="AV168" s="16" t="str">
        <f t="shared" si="453"/>
        <v>N/A</v>
      </c>
      <c r="AW168" s="16" t="str">
        <f t="shared" si="454"/>
        <v>N/A</v>
      </c>
      <c r="AX168" s="16"/>
      <c r="AY168" s="16"/>
      <c r="AZ168" s="16" t="str">
        <f t="shared" si="455"/>
        <v>N/A</v>
      </c>
      <c r="BA168" s="16" t="str">
        <f t="shared" si="456"/>
        <v>N/A</v>
      </c>
      <c r="BB168" s="16" t="str">
        <f t="shared" si="457"/>
        <v>N/A</v>
      </c>
      <c r="BC168" s="16"/>
      <c r="BD168" s="16"/>
      <c r="BE168" s="16" t="str">
        <f t="shared" si="458"/>
        <v>N/A</v>
      </c>
      <c r="BF168" s="16" t="str">
        <f t="shared" si="459"/>
        <v>N/A</v>
      </c>
      <c r="BG168" s="16" t="str">
        <f t="shared" si="460"/>
        <v>N/A</v>
      </c>
      <c r="BH168" s="16"/>
      <c r="BI168" s="16"/>
      <c r="BJ168" s="16" t="str">
        <f t="shared" si="461"/>
        <v>N/A</v>
      </c>
      <c r="BK168" s="16" t="str">
        <f t="shared" si="462"/>
        <v>N/A</v>
      </c>
      <c r="BL168" s="16" t="str">
        <f t="shared" si="463"/>
        <v>N/A</v>
      </c>
      <c r="BM168" s="16"/>
      <c r="BN168" s="16"/>
      <c r="BO168" s="16" t="str">
        <f t="shared" si="464"/>
        <v>N/A</v>
      </c>
      <c r="BP168" s="16" t="str">
        <f t="shared" si="465"/>
        <v>N/A</v>
      </c>
      <c r="BQ168" s="16" t="str">
        <f t="shared" si="466"/>
        <v>N/A</v>
      </c>
      <c r="BR168" s="16"/>
      <c r="BS168" s="16"/>
      <c r="BT168" s="16" t="str">
        <f t="shared" si="467"/>
        <v>N/A</v>
      </c>
      <c r="BU168" s="16" t="str">
        <f t="shared" si="468"/>
        <v>N/A</v>
      </c>
      <c r="BV168" s="16" t="str">
        <f t="shared" si="469"/>
        <v>N/A</v>
      </c>
      <c r="BW168" s="16"/>
      <c r="BX168" s="16"/>
      <c r="BY168" s="16" t="str">
        <f t="shared" si="470"/>
        <v>N/A</v>
      </c>
      <c r="BZ168" s="16" t="str">
        <f t="shared" si="471"/>
        <v>N/A</v>
      </c>
      <c r="CA168" s="16" t="str">
        <f t="shared" si="472"/>
        <v>N/A</v>
      </c>
      <c r="CB168" s="16"/>
      <c r="CC168" s="16"/>
      <c r="CD168" s="16" t="str">
        <f t="shared" si="473"/>
        <v>N/A</v>
      </c>
      <c r="CE168" s="16" t="str">
        <f t="shared" si="474"/>
        <v>N/A</v>
      </c>
      <c r="CF168" s="16" t="str">
        <f t="shared" si="475"/>
        <v>N/A</v>
      </c>
      <c r="CG168" s="16"/>
      <c r="CH168" s="16"/>
      <c r="CI168" s="16" t="str">
        <f t="shared" si="476"/>
        <v>N/A</v>
      </c>
      <c r="CJ168" s="16" t="str">
        <f t="shared" si="477"/>
        <v>N/A</v>
      </c>
      <c r="CK168" s="16" t="str">
        <f t="shared" si="478"/>
        <v>N/A</v>
      </c>
      <c r="CL168" s="16"/>
      <c r="CM168" s="16"/>
      <c r="CN168" s="16" t="str">
        <f t="shared" si="479"/>
        <v>N/A</v>
      </c>
      <c r="CO168" s="16" t="str">
        <f t="shared" si="480"/>
        <v>N/A</v>
      </c>
      <c r="CP168" s="16" t="str">
        <f t="shared" si="481"/>
        <v>N/A</v>
      </c>
      <c r="CQ168" s="16"/>
      <c r="CR168" s="16"/>
      <c r="CS168" s="16" t="str">
        <f t="shared" si="482"/>
        <v>N/A</v>
      </c>
      <c r="CT168" s="16" t="str">
        <f t="shared" si="483"/>
        <v>N/A</v>
      </c>
      <c r="CU168" s="16" t="str">
        <f t="shared" si="484"/>
        <v>N/A</v>
      </c>
      <c r="CV168" s="16"/>
      <c r="CW168" s="16"/>
      <c r="CX168" s="16" t="str">
        <f t="shared" si="485"/>
        <v>N/A</v>
      </c>
      <c r="CY168" s="16" t="str">
        <f t="shared" si="486"/>
        <v>N/A</v>
      </c>
      <c r="CZ168" s="16" t="str">
        <f t="shared" si="487"/>
        <v>N/A</v>
      </c>
      <c r="DA168" s="16"/>
      <c r="DB168" s="16"/>
      <c r="DC168" s="16" t="str">
        <f t="shared" si="488"/>
        <v>N/A</v>
      </c>
      <c r="DD168" s="16" t="str">
        <f t="shared" si="489"/>
        <v>N/A</v>
      </c>
      <c r="DE168" s="16" t="str">
        <f t="shared" si="490"/>
        <v>N/A</v>
      </c>
      <c r="DF168" s="16"/>
      <c r="DG168" s="16"/>
      <c r="DH168" s="16" t="str">
        <f t="shared" si="491"/>
        <v>N/A</v>
      </c>
      <c r="DI168" s="16" t="str">
        <f t="shared" si="492"/>
        <v>N/A</v>
      </c>
      <c r="DJ168" s="16" t="str">
        <f t="shared" si="493"/>
        <v>N/A</v>
      </c>
      <c r="DK168" s="16"/>
      <c r="DL168" s="16"/>
      <c r="DM168" s="16" t="str">
        <f t="shared" si="494"/>
        <v>N/A</v>
      </c>
      <c r="DN168" s="16" t="str">
        <f t="shared" si="495"/>
        <v>N/A</v>
      </c>
      <c r="DO168" s="16" t="str">
        <f t="shared" si="496"/>
        <v>N/A</v>
      </c>
      <c r="DP168" s="16"/>
      <c r="DQ168" s="16"/>
      <c r="DR168" s="16" t="str">
        <f t="shared" si="497"/>
        <v>N/A</v>
      </c>
      <c r="DS168" s="16" t="str">
        <f t="shared" si="498"/>
        <v>N/A</v>
      </c>
      <c r="DT168" s="16" t="str">
        <f t="shared" si="499"/>
        <v>N/A</v>
      </c>
      <c r="DU168" s="16"/>
      <c r="DV168" s="16"/>
    </row>
    <row r="169" spans="27:126" x14ac:dyDescent="0.35">
      <c r="AA169" s="74" t="s">
        <v>114</v>
      </c>
      <c r="AB169" s="73" t="str">
        <f t="shared" si="451"/>
        <v>-</v>
      </c>
      <c r="AC169" s="47" t="s">
        <v>15</v>
      </c>
      <c r="AD169" s="47" t="s">
        <v>2</v>
      </c>
      <c r="AE169" s="16"/>
      <c r="AF169" s="16"/>
      <c r="AG169" s="16" t="str">
        <f t="shared" si="500"/>
        <v>N/A</v>
      </c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 t="str">
        <f t="shared" si="452"/>
        <v>N/A</v>
      </c>
      <c r="AV169" s="16" t="str">
        <f t="shared" si="453"/>
        <v>N/A</v>
      </c>
      <c r="AW169" s="16" t="str">
        <f t="shared" si="454"/>
        <v>N/A</v>
      </c>
      <c r="AX169" s="16"/>
      <c r="AY169" s="16"/>
      <c r="AZ169" s="16" t="str">
        <f t="shared" si="455"/>
        <v>N/A</v>
      </c>
      <c r="BA169" s="16" t="str">
        <f t="shared" si="456"/>
        <v>N/A</v>
      </c>
      <c r="BB169" s="16" t="str">
        <f t="shared" si="457"/>
        <v>N/A</v>
      </c>
      <c r="BC169" s="16"/>
      <c r="BD169" s="16"/>
      <c r="BE169" s="16" t="str">
        <f t="shared" si="458"/>
        <v>N/A</v>
      </c>
      <c r="BF169" s="16" t="str">
        <f t="shared" si="459"/>
        <v>N/A</v>
      </c>
      <c r="BG169" s="16" t="str">
        <f t="shared" si="460"/>
        <v>N/A</v>
      </c>
      <c r="BH169" s="16"/>
      <c r="BI169" s="16"/>
      <c r="BJ169" s="16" t="str">
        <f t="shared" si="461"/>
        <v>N/A</v>
      </c>
      <c r="BK169" s="16" t="str">
        <f t="shared" si="462"/>
        <v>N/A</v>
      </c>
      <c r="BL169" s="16" t="str">
        <f t="shared" si="463"/>
        <v>N/A</v>
      </c>
      <c r="BM169" s="16"/>
      <c r="BN169" s="16"/>
      <c r="BO169" s="16" t="str">
        <f t="shared" si="464"/>
        <v>N/A</v>
      </c>
      <c r="BP169" s="16" t="str">
        <f t="shared" si="465"/>
        <v>N/A</v>
      </c>
      <c r="BQ169" s="16" t="str">
        <f t="shared" si="466"/>
        <v>N/A</v>
      </c>
      <c r="BR169" s="16"/>
      <c r="BS169" s="16"/>
      <c r="BT169" s="16" t="str">
        <f t="shared" si="467"/>
        <v>N/A</v>
      </c>
      <c r="BU169" s="16" t="str">
        <f t="shared" si="468"/>
        <v>N/A</v>
      </c>
      <c r="BV169" s="16" t="str">
        <f t="shared" si="469"/>
        <v>N/A</v>
      </c>
      <c r="BW169" s="16"/>
      <c r="BX169" s="16"/>
      <c r="BY169" s="16" t="str">
        <f t="shared" si="470"/>
        <v>N/A</v>
      </c>
      <c r="BZ169" s="16" t="str">
        <f t="shared" si="471"/>
        <v>N/A</v>
      </c>
      <c r="CA169" s="16" t="str">
        <f t="shared" si="472"/>
        <v>N/A</v>
      </c>
      <c r="CB169" s="16"/>
      <c r="CC169" s="16"/>
      <c r="CD169" s="16" t="str">
        <f t="shared" si="473"/>
        <v>N/A</v>
      </c>
      <c r="CE169" s="16" t="str">
        <f t="shared" si="474"/>
        <v>N/A</v>
      </c>
      <c r="CF169" s="16" t="str">
        <f t="shared" si="475"/>
        <v>N/A</v>
      </c>
      <c r="CG169" s="16"/>
      <c r="CH169" s="16"/>
      <c r="CI169" s="16" t="str">
        <f t="shared" si="476"/>
        <v>N/A</v>
      </c>
      <c r="CJ169" s="16" t="str">
        <f t="shared" si="477"/>
        <v>N/A</v>
      </c>
      <c r="CK169" s="16" t="str">
        <f t="shared" si="478"/>
        <v>N/A</v>
      </c>
      <c r="CL169" s="16"/>
      <c r="CM169" s="16"/>
      <c r="CN169" s="16" t="str">
        <f t="shared" si="479"/>
        <v>N/A</v>
      </c>
      <c r="CO169" s="16" t="str">
        <f t="shared" si="480"/>
        <v>N/A</v>
      </c>
      <c r="CP169" s="16" t="str">
        <f t="shared" si="481"/>
        <v>N/A</v>
      </c>
      <c r="CQ169" s="16"/>
      <c r="CR169" s="16"/>
      <c r="CS169" s="16" t="str">
        <f t="shared" si="482"/>
        <v>N/A</v>
      </c>
      <c r="CT169" s="16" t="str">
        <f t="shared" si="483"/>
        <v>N/A</v>
      </c>
      <c r="CU169" s="16" t="str">
        <f t="shared" si="484"/>
        <v>N/A</v>
      </c>
      <c r="CV169" s="16"/>
      <c r="CW169" s="16"/>
      <c r="CX169" s="16" t="str">
        <f t="shared" si="485"/>
        <v>N/A</v>
      </c>
      <c r="CY169" s="16" t="str">
        <f t="shared" si="486"/>
        <v>N/A</v>
      </c>
      <c r="CZ169" s="16" t="str">
        <f t="shared" si="487"/>
        <v>N/A</v>
      </c>
      <c r="DA169" s="16"/>
      <c r="DB169" s="16"/>
      <c r="DC169" s="16" t="str">
        <f t="shared" si="488"/>
        <v>N/A</v>
      </c>
      <c r="DD169" s="16" t="str">
        <f t="shared" si="489"/>
        <v>N/A</v>
      </c>
      <c r="DE169" s="16" t="str">
        <f t="shared" si="490"/>
        <v>N/A</v>
      </c>
      <c r="DF169" s="16"/>
      <c r="DG169" s="16"/>
      <c r="DH169" s="16" t="str">
        <f t="shared" si="491"/>
        <v>N/A</v>
      </c>
      <c r="DI169" s="16" t="str">
        <f t="shared" si="492"/>
        <v>N/A</v>
      </c>
      <c r="DJ169" s="16" t="str">
        <f t="shared" si="493"/>
        <v>N/A</v>
      </c>
      <c r="DK169" s="16"/>
      <c r="DL169" s="16"/>
      <c r="DM169" s="16" t="str">
        <f t="shared" si="494"/>
        <v>N/A</v>
      </c>
      <c r="DN169" s="16" t="str">
        <f t="shared" si="495"/>
        <v>N/A</v>
      </c>
      <c r="DO169" s="16" t="str">
        <f t="shared" si="496"/>
        <v>N/A</v>
      </c>
      <c r="DP169" s="16"/>
      <c r="DQ169" s="16"/>
      <c r="DR169" s="16" t="str">
        <f t="shared" si="497"/>
        <v>N/A</v>
      </c>
      <c r="DS169" s="16" t="str">
        <f t="shared" si="498"/>
        <v>N/A</v>
      </c>
      <c r="DT169" s="16" t="str">
        <f t="shared" si="499"/>
        <v>N/A</v>
      </c>
      <c r="DU169" s="16"/>
      <c r="DV169" s="16"/>
    </row>
    <row r="170" spans="27:126" x14ac:dyDescent="0.35">
      <c r="AA170" s="74" t="s">
        <v>114</v>
      </c>
      <c r="AB170" s="73" t="str">
        <f t="shared" si="451"/>
        <v>-</v>
      </c>
      <c r="AC170" s="47" t="s">
        <v>16</v>
      </c>
      <c r="AD170" s="47" t="s">
        <v>2</v>
      </c>
      <c r="AE170" s="16"/>
      <c r="AF170" s="16"/>
      <c r="AG170" s="16" t="str">
        <f t="shared" si="500"/>
        <v>N/A</v>
      </c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 t="str">
        <f t="shared" si="452"/>
        <v>N/A</v>
      </c>
      <c r="AV170" s="16" t="str">
        <f t="shared" si="453"/>
        <v>N/A</v>
      </c>
      <c r="AW170" s="16" t="str">
        <f t="shared" si="454"/>
        <v>N/A</v>
      </c>
      <c r="AX170" s="16"/>
      <c r="AY170" s="16"/>
      <c r="AZ170" s="16" t="str">
        <f t="shared" si="455"/>
        <v>N/A</v>
      </c>
      <c r="BA170" s="16" t="str">
        <f t="shared" si="456"/>
        <v>N/A</v>
      </c>
      <c r="BB170" s="16" t="str">
        <f t="shared" si="457"/>
        <v>N/A</v>
      </c>
      <c r="BC170" s="16"/>
      <c r="BD170" s="16"/>
      <c r="BE170" s="16" t="str">
        <f t="shared" si="458"/>
        <v>N/A</v>
      </c>
      <c r="BF170" s="16" t="str">
        <f t="shared" si="459"/>
        <v>N/A</v>
      </c>
      <c r="BG170" s="16" t="str">
        <f t="shared" si="460"/>
        <v>N/A</v>
      </c>
      <c r="BH170" s="16"/>
      <c r="BI170" s="16"/>
      <c r="BJ170" s="16" t="str">
        <f t="shared" si="461"/>
        <v>N/A</v>
      </c>
      <c r="BK170" s="16" t="str">
        <f t="shared" si="462"/>
        <v>N/A</v>
      </c>
      <c r="BL170" s="16" t="str">
        <f t="shared" si="463"/>
        <v>N/A</v>
      </c>
      <c r="BM170" s="16"/>
      <c r="BN170" s="16"/>
      <c r="BO170" s="16" t="str">
        <f t="shared" si="464"/>
        <v>N/A</v>
      </c>
      <c r="BP170" s="16" t="str">
        <f t="shared" si="465"/>
        <v>N/A</v>
      </c>
      <c r="BQ170" s="16" t="str">
        <f t="shared" si="466"/>
        <v>N/A</v>
      </c>
      <c r="BR170" s="16"/>
      <c r="BS170" s="16"/>
      <c r="BT170" s="16" t="str">
        <f t="shared" si="467"/>
        <v>N/A</v>
      </c>
      <c r="BU170" s="16" t="str">
        <f t="shared" si="468"/>
        <v>N/A</v>
      </c>
      <c r="BV170" s="16" t="str">
        <f t="shared" si="469"/>
        <v>N/A</v>
      </c>
      <c r="BW170" s="16"/>
      <c r="BX170" s="16"/>
      <c r="BY170" s="16" t="str">
        <f t="shared" si="470"/>
        <v>N/A</v>
      </c>
      <c r="BZ170" s="16" t="str">
        <f t="shared" si="471"/>
        <v>N/A</v>
      </c>
      <c r="CA170" s="16" t="str">
        <f t="shared" si="472"/>
        <v>N/A</v>
      </c>
      <c r="CB170" s="16"/>
      <c r="CC170" s="16"/>
      <c r="CD170" s="16" t="str">
        <f t="shared" si="473"/>
        <v>N/A</v>
      </c>
      <c r="CE170" s="16" t="str">
        <f t="shared" si="474"/>
        <v>N/A</v>
      </c>
      <c r="CF170" s="16" t="str">
        <f t="shared" si="475"/>
        <v>N/A</v>
      </c>
      <c r="CG170" s="16"/>
      <c r="CH170" s="16"/>
      <c r="CI170" s="16" t="str">
        <f t="shared" si="476"/>
        <v>N/A</v>
      </c>
      <c r="CJ170" s="16" t="str">
        <f t="shared" si="477"/>
        <v>N/A</v>
      </c>
      <c r="CK170" s="16" t="str">
        <f t="shared" si="478"/>
        <v>N/A</v>
      </c>
      <c r="CL170" s="16"/>
      <c r="CM170" s="16"/>
      <c r="CN170" s="16" t="str">
        <f t="shared" si="479"/>
        <v>N/A</v>
      </c>
      <c r="CO170" s="16" t="str">
        <f t="shared" si="480"/>
        <v>N/A</v>
      </c>
      <c r="CP170" s="16" t="str">
        <f t="shared" si="481"/>
        <v>N/A</v>
      </c>
      <c r="CQ170" s="16"/>
      <c r="CR170" s="16"/>
      <c r="CS170" s="16" t="str">
        <f t="shared" si="482"/>
        <v>N/A</v>
      </c>
      <c r="CT170" s="16" t="str">
        <f t="shared" si="483"/>
        <v>N/A</v>
      </c>
      <c r="CU170" s="16" t="str">
        <f t="shared" si="484"/>
        <v>N/A</v>
      </c>
      <c r="CV170" s="16"/>
      <c r="CW170" s="16"/>
      <c r="CX170" s="16" t="str">
        <f t="shared" si="485"/>
        <v>N/A</v>
      </c>
      <c r="CY170" s="16" t="str">
        <f t="shared" si="486"/>
        <v>N/A</v>
      </c>
      <c r="CZ170" s="16" t="str">
        <f t="shared" si="487"/>
        <v>N/A</v>
      </c>
      <c r="DA170" s="16"/>
      <c r="DB170" s="16"/>
      <c r="DC170" s="16" t="str">
        <f t="shared" si="488"/>
        <v>N/A</v>
      </c>
      <c r="DD170" s="16" t="str">
        <f t="shared" si="489"/>
        <v>N/A</v>
      </c>
      <c r="DE170" s="16" t="str">
        <f t="shared" si="490"/>
        <v>N/A</v>
      </c>
      <c r="DF170" s="16"/>
      <c r="DG170" s="16"/>
      <c r="DH170" s="16" t="str">
        <f t="shared" si="491"/>
        <v>N/A</v>
      </c>
      <c r="DI170" s="16" t="str">
        <f t="shared" si="492"/>
        <v>N/A</v>
      </c>
      <c r="DJ170" s="16" t="str">
        <f t="shared" si="493"/>
        <v>N/A</v>
      </c>
      <c r="DK170" s="16"/>
      <c r="DL170" s="16"/>
      <c r="DM170" s="16" t="str">
        <f t="shared" si="494"/>
        <v>N/A</v>
      </c>
      <c r="DN170" s="16" t="str">
        <f t="shared" si="495"/>
        <v>N/A</v>
      </c>
      <c r="DO170" s="16" t="str">
        <f t="shared" si="496"/>
        <v>N/A</v>
      </c>
      <c r="DP170" s="16"/>
      <c r="DQ170" s="16"/>
      <c r="DR170" s="16" t="str">
        <f t="shared" si="497"/>
        <v>N/A</v>
      </c>
      <c r="DS170" s="16" t="str">
        <f t="shared" si="498"/>
        <v>N/A</v>
      </c>
      <c r="DT170" s="16" t="str">
        <f t="shared" si="499"/>
        <v>N/A</v>
      </c>
      <c r="DU170" s="16"/>
      <c r="DV170" s="16"/>
    </row>
    <row r="171" spans="27:126" ht="15" thickBot="1" x14ac:dyDescent="0.4">
      <c r="AA171" s="74" t="s">
        <v>114</v>
      </c>
      <c r="AB171" s="73" t="str">
        <f t="shared" si="451"/>
        <v>-</v>
      </c>
      <c r="AC171" s="48" t="s">
        <v>17</v>
      </c>
      <c r="AD171" s="48" t="s">
        <v>2</v>
      </c>
      <c r="AE171" s="21"/>
      <c r="AF171" s="21"/>
      <c r="AG171" s="21" t="str">
        <f t="shared" si="500"/>
        <v>N/A</v>
      </c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 t="str">
        <f t="shared" si="452"/>
        <v>N/A</v>
      </c>
      <c r="AV171" s="21" t="str">
        <f t="shared" si="453"/>
        <v>N/A</v>
      </c>
      <c r="AW171" s="21" t="str">
        <f t="shared" si="454"/>
        <v>N/A</v>
      </c>
      <c r="AX171" s="21"/>
      <c r="AY171" s="21"/>
      <c r="AZ171" s="21" t="str">
        <f t="shared" si="455"/>
        <v>N/A</v>
      </c>
      <c r="BA171" s="21" t="str">
        <f t="shared" si="456"/>
        <v>N/A</v>
      </c>
      <c r="BB171" s="21" t="str">
        <f t="shared" si="457"/>
        <v>N/A</v>
      </c>
      <c r="BC171" s="21"/>
      <c r="BD171" s="21"/>
      <c r="BE171" s="21" t="str">
        <f t="shared" si="458"/>
        <v>N/A</v>
      </c>
      <c r="BF171" s="21" t="str">
        <f t="shared" si="459"/>
        <v>N/A</v>
      </c>
      <c r="BG171" s="21" t="str">
        <f t="shared" si="460"/>
        <v>N/A</v>
      </c>
      <c r="BH171" s="21"/>
      <c r="BI171" s="21"/>
      <c r="BJ171" s="21" t="str">
        <f t="shared" si="461"/>
        <v>N/A</v>
      </c>
      <c r="BK171" s="21" t="str">
        <f t="shared" si="462"/>
        <v>N/A</v>
      </c>
      <c r="BL171" s="21" t="str">
        <f t="shared" si="463"/>
        <v>N/A</v>
      </c>
      <c r="BM171" s="21"/>
      <c r="BN171" s="21"/>
      <c r="BO171" s="21" t="str">
        <f t="shared" si="464"/>
        <v>N/A</v>
      </c>
      <c r="BP171" s="21" t="str">
        <f t="shared" si="465"/>
        <v>N/A</v>
      </c>
      <c r="BQ171" s="21" t="str">
        <f t="shared" si="466"/>
        <v>N/A</v>
      </c>
      <c r="BR171" s="21"/>
      <c r="BS171" s="21"/>
      <c r="BT171" s="21" t="str">
        <f t="shared" si="467"/>
        <v>N/A</v>
      </c>
      <c r="BU171" s="21" t="str">
        <f t="shared" si="468"/>
        <v>N/A</v>
      </c>
      <c r="BV171" s="21" t="str">
        <f t="shared" si="469"/>
        <v>N/A</v>
      </c>
      <c r="BW171" s="21"/>
      <c r="BX171" s="21"/>
      <c r="BY171" s="21" t="str">
        <f t="shared" si="470"/>
        <v>N/A</v>
      </c>
      <c r="BZ171" s="21" t="str">
        <f t="shared" si="471"/>
        <v>N/A</v>
      </c>
      <c r="CA171" s="21" t="str">
        <f t="shared" si="472"/>
        <v>N/A</v>
      </c>
      <c r="CB171" s="21"/>
      <c r="CC171" s="21"/>
      <c r="CD171" s="21" t="str">
        <f t="shared" si="473"/>
        <v>N/A</v>
      </c>
      <c r="CE171" s="21" t="str">
        <f t="shared" si="474"/>
        <v>N/A</v>
      </c>
      <c r="CF171" s="21" t="str">
        <f t="shared" si="475"/>
        <v>N/A</v>
      </c>
      <c r="CG171" s="21"/>
      <c r="CH171" s="21"/>
      <c r="CI171" s="21" t="str">
        <f t="shared" si="476"/>
        <v>N/A</v>
      </c>
      <c r="CJ171" s="21" t="str">
        <f t="shared" si="477"/>
        <v>N/A</v>
      </c>
      <c r="CK171" s="21" t="str">
        <f t="shared" si="478"/>
        <v>N/A</v>
      </c>
      <c r="CL171" s="21"/>
      <c r="CM171" s="21"/>
      <c r="CN171" s="21" t="str">
        <f t="shared" si="479"/>
        <v>N/A</v>
      </c>
      <c r="CO171" s="21" t="str">
        <f t="shared" si="480"/>
        <v>N/A</v>
      </c>
      <c r="CP171" s="21" t="str">
        <f t="shared" si="481"/>
        <v>N/A</v>
      </c>
      <c r="CQ171" s="21"/>
      <c r="CR171" s="21"/>
      <c r="CS171" s="21" t="str">
        <f t="shared" si="482"/>
        <v>N/A</v>
      </c>
      <c r="CT171" s="21" t="str">
        <f t="shared" si="483"/>
        <v>N/A</v>
      </c>
      <c r="CU171" s="21" t="str">
        <f t="shared" si="484"/>
        <v>N/A</v>
      </c>
      <c r="CV171" s="21"/>
      <c r="CW171" s="21"/>
      <c r="CX171" s="21" t="str">
        <f t="shared" si="485"/>
        <v>N/A</v>
      </c>
      <c r="CY171" s="21" t="str">
        <f t="shared" si="486"/>
        <v>N/A</v>
      </c>
      <c r="CZ171" s="21" t="str">
        <f t="shared" si="487"/>
        <v>N/A</v>
      </c>
      <c r="DA171" s="21"/>
      <c r="DB171" s="21"/>
      <c r="DC171" s="21" t="str">
        <f t="shared" si="488"/>
        <v>N/A</v>
      </c>
      <c r="DD171" s="21" t="str">
        <f t="shared" si="489"/>
        <v>N/A</v>
      </c>
      <c r="DE171" s="21" t="str">
        <f t="shared" si="490"/>
        <v>N/A</v>
      </c>
      <c r="DF171" s="21"/>
      <c r="DG171" s="21"/>
      <c r="DH171" s="21" t="str">
        <f t="shared" si="491"/>
        <v>N/A</v>
      </c>
      <c r="DI171" s="21" t="str">
        <f t="shared" si="492"/>
        <v>N/A</v>
      </c>
      <c r="DJ171" s="21" t="str">
        <f t="shared" si="493"/>
        <v>N/A</v>
      </c>
      <c r="DK171" s="21"/>
      <c r="DL171" s="21"/>
      <c r="DM171" s="21" t="str">
        <f t="shared" si="494"/>
        <v>N/A</v>
      </c>
      <c r="DN171" s="21" t="str">
        <f t="shared" si="495"/>
        <v>N/A</v>
      </c>
      <c r="DO171" s="21" t="str">
        <f t="shared" si="496"/>
        <v>N/A</v>
      </c>
      <c r="DP171" s="16"/>
      <c r="DQ171" s="16"/>
      <c r="DR171" s="21" t="str">
        <f t="shared" si="497"/>
        <v>N/A</v>
      </c>
      <c r="DS171" s="21" t="str">
        <f t="shared" si="498"/>
        <v>N/A</v>
      </c>
      <c r="DT171" s="21" t="str">
        <f t="shared" si="499"/>
        <v>N/A</v>
      </c>
      <c r="DU171" s="16"/>
      <c r="DV171" s="16"/>
    </row>
    <row r="172" spans="27:126" ht="15" thickBot="1" x14ac:dyDescent="0.4"/>
    <row r="173" spans="27:126" x14ac:dyDescent="0.35">
      <c r="AA173" s="140" t="s">
        <v>83</v>
      </c>
      <c r="AB173" s="141"/>
      <c r="AC173" s="63" t="s">
        <v>24</v>
      </c>
      <c r="AD173" s="45"/>
      <c r="AE173" s="116" t="s">
        <v>77</v>
      </c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69"/>
    </row>
    <row r="174" spans="27:126" x14ac:dyDescent="0.35">
      <c r="AA174" s="142"/>
      <c r="AB174" s="143"/>
      <c r="AC174" s="105" t="s">
        <v>26</v>
      </c>
      <c r="AD174" s="46"/>
      <c r="AE174" s="170" t="s">
        <v>2</v>
      </c>
      <c r="AF174" s="171"/>
      <c r="AG174" s="171"/>
      <c r="AH174" s="171"/>
      <c r="AI174" s="171"/>
      <c r="AJ174" s="171"/>
      <c r="AK174" s="171"/>
      <c r="AL174" s="171"/>
      <c r="AM174" s="171"/>
      <c r="AN174" s="171"/>
      <c r="AO174" s="171"/>
      <c r="AP174" s="171"/>
      <c r="AQ174" s="171"/>
      <c r="AR174" s="171"/>
      <c r="AS174" s="171"/>
      <c r="AT174" s="171"/>
      <c r="AU174" s="171"/>
      <c r="AV174" s="171"/>
      <c r="AW174" s="171"/>
      <c r="AX174" s="171"/>
      <c r="AY174" s="171"/>
      <c r="AZ174" s="171"/>
      <c r="BA174" s="171"/>
      <c r="BB174" s="171"/>
      <c r="BC174" s="171"/>
      <c r="BD174" s="171"/>
      <c r="BE174" s="171"/>
      <c r="BF174" s="171"/>
      <c r="BG174" s="171"/>
      <c r="BH174" s="171"/>
      <c r="BI174" s="171"/>
      <c r="BJ174" s="171"/>
      <c r="BK174" s="171"/>
      <c r="BL174" s="171"/>
      <c r="BM174" s="171"/>
      <c r="BN174" s="171"/>
      <c r="BO174" s="171"/>
      <c r="BP174" s="171"/>
      <c r="BQ174" s="171"/>
      <c r="BR174" s="171"/>
      <c r="BS174" s="171"/>
      <c r="BT174" s="171"/>
      <c r="BU174" s="171"/>
      <c r="BV174" s="171"/>
      <c r="BW174" s="171"/>
      <c r="BX174" s="171"/>
      <c r="BY174" s="171"/>
      <c r="BZ174" s="171"/>
      <c r="CA174" s="171"/>
      <c r="CB174" s="171"/>
      <c r="CC174" s="171"/>
      <c r="CD174" s="171"/>
      <c r="CE174" s="171"/>
      <c r="CF174" s="171"/>
      <c r="CG174" s="171"/>
      <c r="CH174" s="171"/>
      <c r="CI174" s="171"/>
      <c r="CJ174" s="171"/>
      <c r="CK174" s="171"/>
      <c r="CL174" s="171"/>
      <c r="CM174" s="171"/>
      <c r="CN174" s="171"/>
      <c r="CO174" s="171"/>
      <c r="CP174" s="171"/>
      <c r="CQ174" s="171"/>
      <c r="CR174" s="171"/>
      <c r="CS174" s="171"/>
      <c r="CT174" s="171"/>
      <c r="CU174" s="171"/>
      <c r="CV174" s="171"/>
      <c r="CW174" s="171"/>
      <c r="CX174" s="171"/>
      <c r="CY174" s="171"/>
      <c r="CZ174" s="171"/>
      <c r="DA174" s="171"/>
      <c r="DB174" s="171"/>
      <c r="DC174" s="171"/>
      <c r="DD174" s="171"/>
      <c r="DE174" s="171"/>
      <c r="DF174" s="171"/>
      <c r="DG174" s="171"/>
      <c r="DH174" s="171"/>
      <c r="DI174" s="171"/>
      <c r="DJ174" s="171"/>
      <c r="DK174" s="171"/>
      <c r="DL174" s="171"/>
      <c r="DM174" s="171"/>
      <c r="DN174" s="171"/>
      <c r="DO174" s="171"/>
      <c r="DP174" s="171"/>
      <c r="DQ174" s="171"/>
      <c r="DR174" s="171"/>
      <c r="DS174" s="171"/>
      <c r="DT174" s="171"/>
      <c r="DU174" s="171"/>
      <c r="DV174" s="171"/>
    </row>
    <row r="175" spans="27:126" x14ac:dyDescent="0.35">
      <c r="AA175" s="142"/>
      <c r="AB175" s="143"/>
      <c r="AC175" s="105" t="s">
        <v>20</v>
      </c>
      <c r="AD175" s="46"/>
      <c r="AE175" s="131" t="s">
        <v>265</v>
      </c>
      <c r="AF175" s="132"/>
      <c r="AG175" s="132"/>
      <c r="AH175" s="133"/>
      <c r="AI175" s="131" t="s">
        <v>264</v>
      </c>
      <c r="AJ175" s="132"/>
      <c r="AK175" s="132"/>
      <c r="AL175" s="133"/>
      <c r="AM175" s="131" t="s">
        <v>263</v>
      </c>
      <c r="AN175" s="132"/>
      <c r="AO175" s="132"/>
      <c r="AP175" s="133"/>
      <c r="AQ175" s="131" t="s">
        <v>262</v>
      </c>
      <c r="AR175" s="132"/>
      <c r="AS175" s="132"/>
      <c r="AT175" s="133"/>
      <c r="AU175" s="131" t="s">
        <v>27</v>
      </c>
      <c r="AV175" s="132"/>
      <c r="AW175" s="132"/>
      <c r="AX175" s="132"/>
      <c r="AY175" s="133"/>
      <c r="AZ175" s="131" t="s">
        <v>28</v>
      </c>
      <c r="BA175" s="132"/>
      <c r="BB175" s="132"/>
      <c r="BC175" s="132"/>
      <c r="BD175" s="133"/>
      <c r="BE175" s="131" t="s">
        <v>30</v>
      </c>
      <c r="BF175" s="132"/>
      <c r="BG175" s="132"/>
      <c r="BH175" s="132"/>
      <c r="BI175" s="133"/>
      <c r="BJ175" s="131" t="s">
        <v>31</v>
      </c>
      <c r="BK175" s="132"/>
      <c r="BL175" s="132"/>
      <c r="BM175" s="132"/>
      <c r="BN175" s="133"/>
      <c r="BO175" s="131" t="s">
        <v>32</v>
      </c>
      <c r="BP175" s="132"/>
      <c r="BQ175" s="132"/>
      <c r="BR175" s="132"/>
      <c r="BS175" s="133"/>
      <c r="BT175" s="131" t="s">
        <v>33</v>
      </c>
      <c r="BU175" s="132"/>
      <c r="BV175" s="132"/>
      <c r="BW175" s="132"/>
      <c r="BX175" s="133"/>
      <c r="BY175" s="131" t="s">
        <v>34</v>
      </c>
      <c r="BZ175" s="132"/>
      <c r="CA175" s="132"/>
      <c r="CB175" s="132"/>
      <c r="CC175" s="133"/>
      <c r="CD175" s="131" t="s">
        <v>35</v>
      </c>
      <c r="CE175" s="132"/>
      <c r="CF175" s="132"/>
      <c r="CG175" s="132"/>
      <c r="CH175" s="133"/>
      <c r="CI175" s="131" t="s">
        <v>36</v>
      </c>
      <c r="CJ175" s="132"/>
      <c r="CK175" s="132"/>
      <c r="CL175" s="132"/>
      <c r="CM175" s="133"/>
      <c r="CN175" s="131" t="s">
        <v>37</v>
      </c>
      <c r="CO175" s="132"/>
      <c r="CP175" s="132"/>
      <c r="CQ175" s="132"/>
      <c r="CR175" s="133"/>
      <c r="CS175" s="131" t="s">
        <v>38</v>
      </c>
      <c r="CT175" s="132"/>
      <c r="CU175" s="132"/>
      <c r="CV175" s="132"/>
      <c r="CW175" s="133"/>
      <c r="CX175" s="131" t="s">
        <v>39</v>
      </c>
      <c r="CY175" s="132"/>
      <c r="CZ175" s="132"/>
      <c r="DA175" s="132"/>
      <c r="DB175" s="133"/>
      <c r="DC175" s="131" t="s">
        <v>40</v>
      </c>
      <c r="DD175" s="132"/>
      <c r="DE175" s="132"/>
      <c r="DF175" s="132"/>
      <c r="DG175" s="133"/>
      <c r="DH175" s="131" t="s">
        <v>41</v>
      </c>
      <c r="DI175" s="132"/>
      <c r="DJ175" s="132"/>
      <c r="DK175" s="132"/>
      <c r="DL175" s="133"/>
      <c r="DM175" s="131" t="s">
        <v>42</v>
      </c>
      <c r="DN175" s="132"/>
      <c r="DO175" s="132"/>
      <c r="DP175" s="132"/>
      <c r="DQ175" s="133"/>
      <c r="DR175" s="131" t="s">
        <v>43</v>
      </c>
      <c r="DS175" s="132"/>
      <c r="DT175" s="132"/>
      <c r="DU175" s="132"/>
      <c r="DV175" s="133"/>
    </row>
    <row r="176" spans="27:126" x14ac:dyDescent="0.35">
      <c r="AA176" s="106" t="s">
        <v>112</v>
      </c>
      <c r="AB176" s="25" t="s">
        <v>113</v>
      </c>
      <c r="AC176" s="105" t="s">
        <v>67</v>
      </c>
      <c r="AD176" s="46"/>
      <c r="AE176" s="36" t="s">
        <v>64</v>
      </c>
      <c r="AF176" s="37" t="s">
        <v>115</v>
      </c>
      <c r="AG176" s="38" t="s">
        <v>66</v>
      </c>
      <c r="AH176" s="70" t="s">
        <v>261</v>
      </c>
      <c r="AI176" s="36" t="s">
        <v>64</v>
      </c>
      <c r="AJ176" s="37" t="s">
        <v>115</v>
      </c>
      <c r="AK176" s="38" t="s">
        <v>66</v>
      </c>
      <c r="AL176" s="70" t="s">
        <v>261</v>
      </c>
      <c r="AM176" s="36" t="s">
        <v>64</v>
      </c>
      <c r="AN176" s="37" t="s">
        <v>115</v>
      </c>
      <c r="AO176" s="38" t="s">
        <v>66</v>
      </c>
      <c r="AP176" s="70" t="s">
        <v>261</v>
      </c>
      <c r="AQ176" s="36" t="s">
        <v>64</v>
      </c>
      <c r="AR176" s="37" t="s">
        <v>115</v>
      </c>
      <c r="AS176" s="38" t="s">
        <v>66</v>
      </c>
      <c r="AT176" s="70" t="s">
        <v>261</v>
      </c>
      <c r="AU176" s="36" t="s">
        <v>64</v>
      </c>
      <c r="AV176" s="37" t="s">
        <v>115</v>
      </c>
      <c r="AW176" s="38" t="s">
        <v>66</v>
      </c>
      <c r="AX176" s="70" t="s">
        <v>260</v>
      </c>
      <c r="AY176" s="70" t="s">
        <v>261</v>
      </c>
      <c r="AZ176" s="36" t="s">
        <v>64</v>
      </c>
      <c r="BA176" s="37" t="s">
        <v>115</v>
      </c>
      <c r="BB176" s="38" t="s">
        <v>66</v>
      </c>
      <c r="BC176" s="70" t="s">
        <v>260</v>
      </c>
      <c r="BD176" s="70" t="s">
        <v>261</v>
      </c>
      <c r="BE176" s="36" t="s">
        <v>64</v>
      </c>
      <c r="BF176" s="37" t="s">
        <v>115</v>
      </c>
      <c r="BG176" s="38" t="s">
        <v>66</v>
      </c>
      <c r="BH176" s="70" t="s">
        <v>260</v>
      </c>
      <c r="BI176" s="70" t="s">
        <v>261</v>
      </c>
      <c r="BJ176" s="36" t="s">
        <v>64</v>
      </c>
      <c r="BK176" s="37" t="s">
        <v>115</v>
      </c>
      <c r="BL176" s="38" t="s">
        <v>66</v>
      </c>
      <c r="BM176" s="70" t="s">
        <v>260</v>
      </c>
      <c r="BN176" s="70" t="s">
        <v>261</v>
      </c>
      <c r="BO176" s="36" t="s">
        <v>64</v>
      </c>
      <c r="BP176" s="37" t="s">
        <v>115</v>
      </c>
      <c r="BQ176" s="38" t="s">
        <v>66</v>
      </c>
      <c r="BR176" s="70" t="s">
        <v>260</v>
      </c>
      <c r="BS176" s="70" t="s">
        <v>261</v>
      </c>
      <c r="BT176" s="36" t="s">
        <v>64</v>
      </c>
      <c r="BU176" s="37" t="s">
        <v>115</v>
      </c>
      <c r="BV176" s="38" t="s">
        <v>66</v>
      </c>
      <c r="BW176" s="70" t="s">
        <v>260</v>
      </c>
      <c r="BX176" s="70" t="s">
        <v>261</v>
      </c>
      <c r="BY176" s="36" t="s">
        <v>64</v>
      </c>
      <c r="BZ176" s="37" t="s">
        <v>115</v>
      </c>
      <c r="CA176" s="38" t="s">
        <v>66</v>
      </c>
      <c r="CB176" s="70" t="s">
        <v>260</v>
      </c>
      <c r="CC176" s="70" t="s">
        <v>261</v>
      </c>
      <c r="CD176" s="36" t="s">
        <v>64</v>
      </c>
      <c r="CE176" s="37" t="s">
        <v>115</v>
      </c>
      <c r="CF176" s="38" t="s">
        <v>66</v>
      </c>
      <c r="CG176" s="70" t="s">
        <v>260</v>
      </c>
      <c r="CH176" s="70" t="s">
        <v>261</v>
      </c>
      <c r="CI176" s="36" t="s">
        <v>64</v>
      </c>
      <c r="CJ176" s="37" t="s">
        <v>115</v>
      </c>
      <c r="CK176" s="38" t="s">
        <v>66</v>
      </c>
      <c r="CL176" s="70" t="s">
        <v>260</v>
      </c>
      <c r="CM176" s="70" t="s">
        <v>261</v>
      </c>
      <c r="CN176" s="36" t="s">
        <v>64</v>
      </c>
      <c r="CO176" s="37" t="s">
        <v>115</v>
      </c>
      <c r="CP176" s="38" t="s">
        <v>66</v>
      </c>
      <c r="CQ176" s="70" t="s">
        <v>260</v>
      </c>
      <c r="CR176" s="70" t="s">
        <v>261</v>
      </c>
      <c r="CS176" s="36" t="s">
        <v>64</v>
      </c>
      <c r="CT176" s="37" t="s">
        <v>115</v>
      </c>
      <c r="CU176" s="38" t="s">
        <v>66</v>
      </c>
      <c r="CV176" s="70" t="s">
        <v>260</v>
      </c>
      <c r="CW176" s="70" t="s">
        <v>261</v>
      </c>
      <c r="CX176" s="36" t="s">
        <v>64</v>
      </c>
      <c r="CY176" s="37" t="s">
        <v>115</v>
      </c>
      <c r="CZ176" s="38" t="s">
        <v>66</v>
      </c>
      <c r="DA176" s="70" t="s">
        <v>260</v>
      </c>
      <c r="DB176" s="70" t="s">
        <v>261</v>
      </c>
      <c r="DC176" s="36" t="s">
        <v>64</v>
      </c>
      <c r="DD176" s="37" t="s">
        <v>115</v>
      </c>
      <c r="DE176" s="38" t="s">
        <v>66</v>
      </c>
      <c r="DF176" s="70" t="s">
        <v>260</v>
      </c>
      <c r="DG176" s="70" t="s">
        <v>261</v>
      </c>
      <c r="DH176" s="36" t="s">
        <v>64</v>
      </c>
      <c r="DI176" s="37" t="s">
        <v>115</v>
      </c>
      <c r="DJ176" s="38" t="s">
        <v>66</v>
      </c>
      <c r="DK176" s="70" t="s">
        <v>260</v>
      </c>
      <c r="DL176" s="70" t="s">
        <v>261</v>
      </c>
      <c r="DM176" s="36" t="s">
        <v>64</v>
      </c>
      <c r="DN176" s="37" t="s">
        <v>115</v>
      </c>
      <c r="DO176" s="38" t="s">
        <v>66</v>
      </c>
      <c r="DP176" s="70" t="s">
        <v>260</v>
      </c>
      <c r="DQ176" s="70" t="s">
        <v>261</v>
      </c>
      <c r="DR176" s="36" t="s">
        <v>64</v>
      </c>
      <c r="DS176" s="37" t="s">
        <v>115</v>
      </c>
      <c r="DT176" s="37" t="s">
        <v>66</v>
      </c>
      <c r="DU176" s="70" t="s">
        <v>260</v>
      </c>
      <c r="DV176" s="70" t="s">
        <v>261</v>
      </c>
    </row>
    <row r="177" spans="27:126" x14ac:dyDescent="0.35">
      <c r="AA177" s="74">
        <v>1.5</v>
      </c>
      <c r="AB177" s="73">
        <f t="shared" ref="AB177:AB188" si="501">IF(ISNUMBER(AA7),(AA7*(AF7-AG7)+AE7+AG7-2*AF7)/(AE7-AF7),"-")</f>
        <v>3.4027217603945834</v>
      </c>
      <c r="AC177" s="47" t="s">
        <v>6</v>
      </c>
      <c r="AD177" s="47" t="s">
        <v>2</v>
      </c>
      <c r="AE177" s="16">
        <f>VLOOKUP(AE173,I37:J74,2,FALSE)*[1]beta_Schätzung_Corr_Poll!E91</f>
        <v>696</v>
      </c>
      <c r="AF177" s="16">
        <f>VLOOKUP(AE173,I37:J74,2,FALSE)*[1]beta_Schätzung_Corr_Poll!E92</f>
        <v>1660.5</v>
      </c>
      <c r="AG177" s="16">
        <f>VLOOKUP(AE173,I37:J74,2,FALSE)*[1]beta_Schätzung_Corr_Poll!E93</f>
        <v>5816.4011853360444</v>
      </c>
      <c r="AH177" s="16">
        <f>[1]beta_Schätzung_Corr_Poll!E89</f>
        <v>0</v>
      </c>
      <c r="AI177" s="16">
        <f>VLOOKUP(AE173,I37:J74,2,FALSE)*[1]beta_Schätzung_Corr_Poll!F91</f>
        <v>696</v>
      </c>
      <c r="AJ177" s="16">
        <f>VLOOKUP(AE173,I37:J74,2,FALSE)*[1]beta_Schätzung_Corr_Poll!F92</f>
        <v>1779</v>
      </c>
      <c r="AK177" s="16">
        <f>VLOOKUP(AE173,I37:J74,2,FALSE)*[1]beta_Schätzung_Corr_Poll!F93</f>
        <v>5816.4011853360444</v>
      </c>
      <c r="AL177" s="16">
        <f>[1]beta_Schätzung_Corr_Poll!F89</f>
        <v>0</v>
      </c>
      <c r="AM177" s="16">
        <f>VLOOKUP(AE173,I37:J74,2,FALSE)*[1]beta_Schätzung_Corr_Poll!G91</f>
        <v>696</v>
      </c>
      <c r="AN177" s="16">
        <f>VLOOKUP(AE173,I37:J74,2,FALSE)*[1]beta_Schätzung_Corr_Poll!G92</f>
        <v>1767</v>
      </c>
      <c r="AO177" s="16">
        <f>VLOOKUP(AE173,I37:J74,2,FALSE)*[1]beta_Schätzung_Corr_Poll!G93</f>
        <v>5816.4011853360444</v>
      </c>
      <c r="AP177" s="16">
        <f>[1]beta_Schätzung_Corr_Poll!G89</f>
        <v>0</v>
      </c>
      <c r="AQ177" s="16">
        <f>VLOOKUP(AE173,I37:J74,2,FALSE)*[1]beta_Schätzung_Corr_Poll!H91</f>
        <v>696</v>
      </c>
      <c r="AR177" s="16">
        <f>VLOOKUP(AE173,I37:J74,2,FALSE)*[1]beta_Schätzung_Corr_Poll!H92</f>
        <v>2307</v>
      </c>
      <c r="AS177" s="16">
        <f>VLOOKUP(AE173,I37:J74,2,FALSE)*[1]beta_Schätzung_Corr_Poll!H93</f>
        <v>5816.4011853360444</v>
      </c>
      <c r="AT177" s="16">
        <f>[1]beta_Schätzung_Corr_Poll!H89</f>
        <v>0</v>
      </c>
      <c r="AU177" s="16">
        <f t="shared" ref="AU177:AU188" si="502">IF(ISNUMBER($AE177),IF(OR(HLOOKUP($AU$5,$I$2:$Y$8,4,FALSE)=1,HLOOKUP($AU$5,$I$2:$Y$8,5,FALSE)=1,),HLOOKUP($AU$5,$I$2:$Y$8,4,FALSE)*VLOOKUP($AC177,$B$32:$G$45,MATCH($AD177,$B$33:$G$33,0),FALSE)+HLOOKUP($AU$5,$I$2:$Y$8,5,FALSE)*VLOOKUP($AC177,$B$47:$G$60,MATCH($AD177,$B$48:$G$48,0),FALSE)+$AE177,$AE177),"N/A")</f>
        <v>696</v>
      </c>
      <c r="AV177" s="16">
        <f t="shared" ref="AV177:AV188" si="503">IF(ISNUMBER($AF177),$AF177*SQRT(SUMSQ(HLOOKUP($AU$5,$J$2:$Y$8,2,FALSE)*VLOOKUP($AC177,$B$2:$G$15,MATCH($AD177,$B$3:$G$3,0),FALSE),HLOOKUP($AU$5,$J$2:$Y$8,3,FALSE)*VLOOKUP($AC177,$B$17:$G$30,MATCH($AD177,$B$18:$G$18,0),FALSE),HLOOKUP($AU$5,$J$2:$Y$8,6,FALSE)))+HLOOKUP($AU$5,$J$2:$Y$8,4,FALSE)*VLOOKUP($AC177,$B$32:$G$45,MATCH($AD177,$B$33:$G$33,0),FALSE)+HLOOKUP($AU$5,$J$2:$Y$8,5,FALSE)*VLOOKUP($AC177,$B$47:$G$60,MATCH($AD177,$B$48:$G$48,0),FALSE),"N/A")</f>
        <v>1660.5</v>
      </c>
      <c r="AW177" s="16">
        <f t="shared" ref="AW177:AW188" si="504">IF(ISNUMBER($AG177),IF(OR(HLOOKUP($AU$5,$I$2:$Y$8,4,FALSE)=1,HLOOKUP($AU$5,$I$2:$Y$8,5,FALSE)=1,),HLOOKUP($AU$5,$I$2:$Y$8,4,FALSE)*VLOOKUP($AC177,$B$32:$G$45,MATCH($AD177,$B$33:$G$33,0),FALSE)+HLOOKUP($AU$5,$I$2:$Y$8,5,FALSE)*VLOOKUP($AC177,$B$47:$G$60,MATCH($AD177,$B$48:$G$48,0),FALSE)+$AG177,$AG177),"N/A")</f>
        <v>5816.4011853360444</v>
      </c>
      <c r="AX177" s="47" t="str">
        <f>IF(AY177&gt;0, "true", "false")</f>
        <v>false</v>
      </c>
      <c r="AY177" s="16">
        <f>AH177</f>
        <v>0</v>
      </c>
      <c r="AZ177" s="16">
        <f t="shared" ref="AZ177:AZ188" si="505">IF(ISNUMBER($AE177),IF(OR(HLOOKUP($AZ$5,$I$2:$Y$8,4,FALSE)=1,HLOOKUP($AZ$5,$I$2:$Y$8,5,FALSE)=1,),HLOOKUP($AZ$5,$I$2:$Y$8,4,FALSE)*VLOOKUP($AC177,$B$32:$G$45,MATCH($AD177,$B$33:$G$33,0),FALSE)+HLOOKUP($AZ$5,$I$2:$Y$8,5,FALSE)*VLOOKUP($AC177,$B$47:$G$60,MATCH($AD177,$B$48:$G$48,0),FALSE)+$AE177,$AE177),"N/A")</f>
        <v>571</v>
      </c>
      <c r="BA177" s="16">
        <f t="shared" ref="BA177:BA188" si="506">IF(ISNUMBER($AF177),$AF177*SQRT(SUMSQ(HLOOKUP($AZ$5,$J$2:$Y$8,2,FALSE)*VLOOKUP($AC177,$B$2:$G$15,MATCH($AD177,$B$3:$G$3,0),FALSE),HLOOKUP($AZ$5,$J$2:$Y$8,3,FALSE)*VLOOKUP($AC177,$B$17:$G$30,MATCH($AD177,$B$18:$G$18,0),FALSE),HLOOKUP($AZ$5,$J$2:$Y$8,6,FALSE)))+HLOOKUP($AZ$5,$J$2:$Y$8,4,FALSE)*VLOOKUP($AC177,$B$32:$G$45,MATCH($AD177,$B$33:$G$33,0),FALSE)+HLOOKUP($AZ$5,$J$2:$Y$8,5,FALSE)*VLOOKUP($AC177,$B$47:$G$60,MATCH($AD177,$B$48:$G$48,0),FALSE),"N/A")</f>
        <v>1535.5</v>
      </c>
      <c r="BB177" s="16">
        <f t="shared" ref="BB177:BB188" si="507">IF(ISNUMBER($AG177),IF(OR(HLOOKUP($AZ$5,$I$2:$Y$8,4,FALSE)=1,HLOOKUP($AZ$5,$I$2:$Y$8,5,FALSE)=1,),HLOOKUP($AZ$5,$I$2:$Y$8,4,FALSE)*VLOOKUP($AC177,$B$32:$G$45,MATCH($AD177,$B$33:$G$33,0),FALSE)+HLOOKUP($AZ$5,$I$2:$Y$8,5,FALSE)*VLOOKUP($AC177,$B$47:$G$60,MATCH($AD177,$B$48:$G$48,0),FALSE)+$AG177,$AG177),"N/A")</f>
        <v>5691.4011853360444</v>
      </c>
      <c r="BC177" s="16" t="str">
        <f>IF(BD177&gt;0, "true", "false")</f>
        <v>false</v>
      </c>
      <c r="BD177" s="16">
        <f>AH177</f>
        <v>0</v>
      </c>
      <c r="BE177" s="16">
        <f t="shared" ref="BE177:BE188" si="508">IF(ISNUMBER($AE177),IF(OR(HLOOKUP($BE$5,$I$2:$Y$8,4,FALSE)=1,HLOOKUP($BE$5,$I$2:$Y$8,5,FALSE)=1,),HLOOKUP($BE$5,$I$2:$Y$8,4,FALSE)*VLOOKUP($AC177,$B$32:$G$45,MATCH($AD177,$B$33:$G$33,0),FALSE)+HLOOKUP($AU$5,$I$2:$Y$8,5,FALSE)*VLOOKUP($AC177,$B$47:$G$60,MATCH($AD177,$B$48:$G$48,0),FALSE)+$AE177,$AE177),"N/A")</f>
        <v>697.3</v>
      </c>
      <c r="BF177" s="16">
        <f t="shared" ref="BF177:BF188" si="509">IF(ISNUMBER($AF177),$AF177*SQRT(SUMSQ(HLOOKUP($BE$5,$J$2:$Y$8,2,FALSE)*VLOOKUP($AC177,$B$2:$G$15,MATCH($AD177,$B$3:$G$3,0),FALSE),HLOOKUP($BE$5,$J$2:$Y$8,3,FALSE)*VLOOKUP($AC177,$B$17:$G$30,MATCH($AD177,$B$18:$G$18,0),FALSE),HLOOKUP($BE$5,$J$2:$Y$8,6,FALSE)))+HLOOKUP($BE$5,$J$2:$Y$8,4,FALSE)*VLOOKUP($AC177,$B$32:$G$45,MATCH($AD177,$B$33:$G$33,0),FALSE)+HLOOKUP($BE$5,$J$2:$Y$8,5,FALSE)*VLOOKUP($AC177,$B$47:$G$60,MATCH($AD177,$B$48:$G$48,0),FALSE),"N/A")</f>
        <v>1661.8</v>
      </c>
      <c r="BG177" s="16">
        <f t="shared" ref="BG177:BG188" si="510">IF(ISNUMBER($AG177),IF(OR(HLOOKUP($BE$5,$I$2:$Y$8,4,FALSE)=1,HLOOKUP($BE$5,$I$2:$Y$8,5,FALSE)=1,),HLOOKUP($BE$5,$I$2:$Y$8,4,FALSE)*VLOOKUP($AC177,$B$32:$G$45,MATCH($AD177,$B$33:$G$33,0),FALSE)+HLOOKUP($BE$5,$I$2:$Y$8,5,FALSE)*VLOOKUP($AC177,$B$47:$G$60,MATCH($AD177,$B$48:$G$48,0),FALSE)+$AG177,$AG177),"N/A")</f>
        <v>5817.7011853360445</v>
      </c>
      <c r="BH177" s="16" t="str">
        <f>IF(BI177&gt;0, "true", "false")</f>
        <v>false</v>
      </c>
      <c r="BI177" s="16">
        <f>AH177</f>
        <v>0</v>
      </c>
      <c r="BJ177" s="16">
        <f t="shared" ref="BJ177:BJ188" si="511">IF(ISNUMBER($AE177),IF(OR(HLOOKUP($BJ$5,$I$2:$Y$8,4,FALSE)=1,HLOOKUP($BJ$5,$I$2:$Y$8,5,FALSE)=1,),HLOOKUP($BJ$5,$I$2:$Y$8,4,FALSE)*VLOOKUP($AC177,$B$32:$G$45,MATCH($AD177,$B$33:$G$33,0),FALSE)+HLOOKUP($BJ$5,$I$2:$Y$8,5,FALSE)*VLOOKUP($AC177,$B$47:$G$60,MATCH($AD177,$B$48:$G$48,0),FALSE)+$AE177,$AE177),"N/A")</f>
        <v>572.29999999999995</v>
      </c>
      <c r="BK177" s="16">
        <f t="shared" ref="BK177:BK188" si="512">IF(ISNUMBER($AF177),$AF177*SQRT(SUMSQ(HLOOKUP($BJ$5,$J$2:$Y$8,2,FALSE)*VLOOKUP($AC177,$B$2:$G$15,MATCH($AD177,$B$3:$G$3,0),FALSE),HLOOKUP($BJ$5,$J$2:$Y$8,3,FALSE)*VLOOKUP($AC177,$B$17:$G$30,MATCH($AD177,$B$18:$G$18,0),FALSE),HLOOKUP($BJ$5,$J$2:$Y$8,6,FALSE)))+HLOOKUP($BJ$5,$J$2:$Y$8,4,FALSE)*VLOOKUP($AC177,$B$32:$G$45,MATCH($AD177,$B$33:$G$33,0),FALSE)+HLOOKUP($BJ$5,$J$2:$Y$8,5,FALSE)*VLOOKUP($AC177,$B$47:$G$60,MATCH($AD177,$B$48:$G$48,0),FALSE),"N/A")</f>
        <v>1536.8</v>
      </c>
      <c r="BL177" s="16">
        <f t="shared" ref="BL177:BL188" si="513">IF(ISNUMBER($AG177),IF(OR(HLOOKUP($BJ$5,$I$2:$Y$8,4,FALSE)=1,HLOOKUP($BJ$5,$I$2:$Y$8,5,FALSE)=1,),HLOOKUP($BJ$5,$I$2:$Y$8,4,FALSE)*VLOOKUP($AC177,$B$32:$G$45,MATCH($AD177,$B$33:$G$33,0),FALSE)+HLOOKUP($BJ$5,$I$2:$Y$8,5,FALSE)*VLOOKUP($AC177,$B$47:$G$60,MATCH($AD177,$B$48:$G$48,0),FALSE)+$AG177,$AG177),"N/A")</f>
        <v>5692.7011853360445</v>
      </c>
      <c r="BM177" s="16" t="str">
        <f>IF(BN177&gt;0, "true", "false")</f>
        <v>false</v>
      </c>
      <c r="BN177" s="16">
        <f>AH177</f>
        <v>0</v>
      </c>
      <c r="BO177" s="16">
        <f>IF(ISNUMBER($AI177),$AI177+HLOOKUP($BO$5,$J$2:$Y$8,4,FALSE)*VLOOKUP($AC177,$B$32:$G$45,MATCH($AD177,$B$33:$G$33,0),FALSE)+HLOOKUP($BO$5,$J$2:$Y$8,5,FALSE)*VLOOKUP($AC177,$B$47:$G$60,MATCH($AD177,$B$48:$G$48,0),FALSE),"N/A")</f>
        <v>696</v>
      </c>
      <c r="BP177" s="16">
        <f>IF(ISNUMBER($AJ177),$AJ177+HLOOKUP($BO$5,$J$2:$Y$8,4,FALSE)*VLOOKUP($AC177,$B$32:$G$45,MATCH($AD177,$B$33:$G$33,0),FALSE)+HLOOKUP($BO$5,$J$2:$Y$8,5,FALSE)*VLOOKUP($AC177,$B$47:$G$60,MATCH($AD177,$B$48:$G$48,0),FALSE),"N/A")</f>
        <v>1779</v>
      </c>
      <c r="BQ177" s="16">
        <f>IF(ISNUMBER($AK177),$AK177+HLOOKUP($BO$5,$J$2:$Y$8,4,FALSE)*VLOOKUP($AC177,$B$32:$G$45,MATCH($AD177,$B$33:$G$33,0),FALSE)+HLOOKUP($BO$5,$J$2:$Y$8,5,FALSE)*VLOOKUP($AC177,$B$47:$G$60,MATCH($AD177,$B$48:$G$48,0),FALSE),"N/A")</f>
        <v>5816.4011853360444</v>
      </c>
      <c r="BR177" s="16" t="str">
        <f>IF(BS177&gt;0, "true", "false")</f>
        <v>false</v>
      </c>
      <c r="BS177" s="16">
        <f>AL177</f>
        <v>0</v>
      </c>
      <c r="BT177" s="16">
        <f>IF(ISNUMBER($AI177),$AI177+HLOOKUP($BT$5,$J$2:$Y$8,4,FALSE)*VLOOKUP($AC177,$B$32:$G$45,MATCH($AD177,$B$33:$G$33,0),FALSE)+HLOOKUP($BT$5,$J$2:$Y$8,5,FALSE)*VLOOKUP($AC177,$B$47:$G$60,MATCH($AD177,$B$48:$G$48,0),FALSE),"N/A")</f>
        <v>571</v>
      </c>
      <c r="BU177" s="16">
        <f>IF(ISNUMBER($AJ177),$AJ177+HLOOKUP($BT$5,$J$2:$Y$8,4,FALSE)*VLOOKUP($AC177,$B$32:$G$45,MATCH($AD177,$B$33:$G$33,0),FALSE)+HLOOKUP($BT$5,$J$2:$Y$8,5,FALSE)*VLOOKUP($AC177,$B$47:$G$60,MATCH($AD177,$B$48:$G$48,0),FALSE),"N/A")</f>
        <v>1654</v>
      </c>
      <c r="BV177" s="16">
        <f>IF(ISNUMBER($AK177),$AK177+HLOOKUP($BT$5,$J$2:$Y$8,4,FALSE)*VLOOKUP($AC177,$B$32:$G$45,MATCH($AD177,$B$33:$G$33,0),FALSE)+HLOOKUP($BT$5,$J$2:$Y$8,5,FALSE)*VLOOKUP($AC177,$B$47:$G$60,MATCH($AD177,$B$48:$G$48,0),FALSE),"N/A")</f>
        <v>5691.4011853360444</v>
      </c>
      <c r="BW177" s="16" t="str">
        <f>IF(BX177&gt;0, "true", "false")</f>
        <v>false</v>
      </c>
      <c r="BX177" s="16">
        <f>AL177</f>
        <v>0</v>
      </c>
      <c r="BY177" s="16">
        <f>IF(ISNUMBER($AI177),$AI177+HLOOKUP($BY$5,$J$2:$Y$8,4,FALSE)*VLOOKUP($AC177,$B$32:$G$45,MATCH($AD177,$B$33:$G$33,0),FALSE)+HLOOKUP($BY$5,$J$2:$Y$8,5,FALSE)*VLOOKUP($AC177,$B$47:$G$60,MATCH($AD177,$B$48:$G$48,0),FALSE),"N/A")</f>
        <v>697.3</v>
      </c>
      <c r="BZ177" s="16">
        <f>IF(ISNUMBER($AJ177),$AJ177+HLOOKUP($BY$5,$J$2:$Y$8,4,FALSE)*VLOOKUP($AC177,$B$32:$G$45,MATCH($AD177,$B$33:$G$33,0),FALSE)+HLOOKUP($BY$5,$J$2:$Y$8,5,FALSE)*VLOOKUP($AC177,$B$47:$G$60,MATCH($AD177,$B$48:$G$48,0),FALSE),"N/A")</f>
        <v>1780.3</v>
      </c>
      <c r="CA177" s="16">
        <f>IF(ISNUMBER($AK177),$AK177+HLOOKUP($BY$5,$J$2:$Y$8,4,FALSE)*VLOOKUP($AC177,$B$32:$G$45,MATCH($AD177,$B$33:$G$33,0),FALSE)+HLOOKUP($BY$5,$J$2:$Y$8,5,FALSE)*VLOOKUP($AC177,$B$47:$G$60,MATCH($AD177,$B$48:$G$48,0),FALSE),"N/A")</f>
        <v>5817.7011853360445</v>
      </c>
      <c r="CB177" s="16" t="str">
        <f>IF(CC177&gt;0, "true", "false")</f>
        <v>false</v>
      </c>
      <c r="CC177" s="16">
        <f>AL177</f>
        <v>0</v>
      </c>
      <c r="CD177" s="16">
        <f>IF(ISNUMBER($AI177),$AI177+HLOOKUP($CD$5,$J$2:$Y$8,4,FALSE)*VLOOKUP($AC177,$B$32:$G$45,MATCH($AD177,$B$33:$G$33,0),FALSE)+HLOOKUP($CD$5,$J$2:$Y$8,5,FALSE)*VLOOKUP($AC177,$B$47:$G$60,MATCH($AD177,$B$48:$G$48,0),FALSE),"N/A")</f>
        <v>572.29999999999995</v>
      </c>
      <c r="CE177" s="16">
        <f>IF(ISNUMBER($AJ177),$AJ177+HLOOKUP($CD$5,$J$2:$Y$8,4,FALSE)*VLOOKUP($AC177,$B$32:$G$45,MATCH($AD177,$B$33:$G$33,0),FALSE)+HLOOKUP($CD$5,$J$2:$Y$8,5,FALSE)*VLOOKUP($AC177,$B$47:$G$60,MATCH($AD177,$B$48:$G$48,0),FALSE),"N/A")</f>
        <v>1655.3</v>
      </c>
      <c r="CF177" s="16">
        <f>IF(ISNUMBER($AK177),$AK177+HLOOKUP($CD$5,$J$2:$Y$8,4,FALSE)*VLOOKUP($AC177,$B$32:$G$45,MATCH($AD177,$B$33:$G$33,0),FALSE)+HLOOKUP($CD$5,$J$2:$Y$8,5,FALSE)*VLOOKUP($AC177,$B$47:$G$60,MATCH($AD177,$B$48:$G$48,0),FALSE),"N/A")</f>
        <v>5692.7011853360445</v>
      </c>
      <c r="CG177" s="16" t="str">
        <f>IF(CH177&gt;0, "true", "false")</f>
        <v>false</v>
      </c>
      <c r="CH177" s="16">
        <f>AL177</f>
        <v>0</v>
      </c>
      <c r="CI177" s="16">
        <f>IF(ISNUMBER($AM177),$AM177+HLOOKUP($CI$5,$J$2:$Y$8,4,FALSE)*VLOOKUP($AC177,$B$32:$G$45,MATCH($AD177,$B$33:$G$33,0),FALSE)+HLOOKUP($CI$5,$J$2:$Y$8,5,FALSE)*VLOOKUP($AC177,$B$47:$G$60,MATCH($AD177,$B$48:$G$48,0),FALSE),"N/A")</f>
        <v>696</v>
      </c>
      <c r="CJ177" s="16">
        <f>IF(ISNUMBER($AN177),$AN177+HLOOKUP($CI$5,$J$2:$Y$8,4,FALSE)*VLOOKUP($AC177,$B$32:$G$45,MATCH($AD177,$B$33:$G$33,0),FALSE)+HLOOKUP($CI$5,$J$2:$Y$8,5,FALSE)*VLOOKUP($AC177,$B$47:$G$60,MATCH($AD177,$B$48:$G$48,0),FALSE),"N/A")</f>
        <v>1767</v>
      </c>
      <c r="CK177" s="16">
        <f>IF(ISNUMBER($AO177),$AO177+HLOOKUP($CI$5,$J$2:$Y$8,4,FALSE)*VLOOKUP($AC177,$B$32:$G$45,MATCH($AD177,$B$33:$G$33,0),FALSE)+HLOOKUP($CI$5,$J$2:$Y$8,5,FALSE)*VLOOKUP($AC177,$B$47:$G$60,MATCH($AD177,$B$48:$G$48,0),FALSE),"N/A")</f>
        <v>5816.4011853360444</v>
      </c>
      <c r="CL177" s="16" t="str">
        <f>IF(CM177&gt;0, "true", "false")</f>
        <v>false</v>
      </c>
      <c r="CM177" s="76">
        <f>AP177</f>
        <v>0</v>
      </c>
      <c r="CN177" s="16">
        <f>IF(ISNUMBER($AM177),$AM177+HLOOKUP($CN$5,$J$2:$Y$8,4,FALSE)*VLOOKUP($AC177,$B$32:$G$45,MATCH($AD177,$B$33:$G$33,0),FALSE)+HLOOKUP($CN$5,$J$2:$Y$8,5,FALSE)*VLOOKUP($AC177,$B$47:$G$60,MATCH($AD177,$B$48:$G$48,0),FALSE),"N/A")</f>
        <v>571</v>
      </c>
      <c r="CO177" s="16">
        <f>IF(ISNUMBER($AN177),$AN177+HLOOKUP($CN$5,$J$2:$Y$8,4,FALSE)*VLOOKUP($AC177,$B$32:$G$45,MATCH($AD177,$B$33:$G$33,0),FALSE)+HLOOKUP($CN$5,$J$2:$Y$8,5,FALSE)*VLOOKUP($AC177,$B$47:$G$60,MATCH($AD177,$B$48:$G$48,0),FALSE),"N/A")</f>
        <v>1642</v>
      </c>
      <c r="CP177" s="16">
        <f>IF(ISNUMBER($AO177),$AO177+HLOOKUP($CN$5,$J$2:$Y$8,4,FALSE)*VLOOKUP($AC177,$B$32:$G$45,MATCH($AD177,$B$33:$G$33,0),FALSE)+HLOOKUP($CN$5,$J$2:$Y$8,5,FALSE)*VLOOKUP($AC177,$B$47:$G$60,MATCH($AD177,$B$48:$G$48,0),FALSE),"N/A")</f>
        <v>5691.4011853360444</v>
      </c>
      <c r="CQ177" s="16" t="str">
        <f>IF(CR177&gt;0, "true", "false")</f>
        <v>false</v>
      </c>
      <c r="CR177" s="76">
        <f>AP177</f>
        <v>0</v>
      </c>
      <c r="CS177" s="16">
        <f>IF(ISNUMBER($AM177),$AM177+HLOOKUP($CS$5,$J$2:$Y$8,4,FALSE)*VLOOKUP($AC177,$B$32:$G$45,MATCH($AD177,$B$33:$G$33,0),FALSE)+HLOOKUP($CS$5,$J$2:$Y$8,5,FALSE)*VLOOKUP($AC177,$B$47:$G$60,MATCH($AD177,$B$48:$G$48,0),FALSE),"N/A")</f>
        <v>697.3</v>
      </c>
      <c r="CT177" s="16">
        <f>IF(ISNUMBER($AN177),$AN177+HLOOKUP($CS$5,$J$2:$Y$8,4,FALSE)*VLOOKUP($AC177,$B$32:$G$45,MATCH($AD177,$B$33:$G$33,0),FALSE)+HLOOKUP($CS$5,$J$2:$Y$8,5,FALSE)*VLOOKUP($AC177,$B$47:$G$60,MATCH($AD177,$B$48:$G$48,0),FALSE),"N/A")</f>
        <v>1768.3</v>
      </c>
      <c r="CU177" s="16">
        <f>IF(ISNUMBER($AO177),$AO177+HLOOKUP($CS$5,$J$2:$Y$8,4,FALSE)*VLOOKUP($AC177,$B$32:$G$45,MATCH($AD177,$B$33:$G$33,0),FALSE)+HLOOKUP($CS$5,$J$2:$Y$8,5,FALSE)*VLOOKUP($AC177,$B$47:$G$60,MATCH($AD177,$B$48:$G$48,0),FALSE),"N/A")</f>
        <v>5817.7011853360445</v>
      </c>
      <c r="CV177" s="16" t="str">
        <f>IF(CW177&gt;0, "true", "false")</f>
        <v>false</v>
      </c>
      <c r="CW177" s="76">
        <f>AP177</f>
        <v>0</v>
      </c>
      <c r="CX177" s="16">
        <f>IF(ISNUMBER($AM177),$AM177+HLOOKUP($CX$5,$J$2:$Y$8,4,FALSE)*VLOOKUP($AC177,$B$32:$G$45,MATCH($AD177,$B$33:$G$33,0),FALSE)+HLOOKUP($CX$5,$J$2:$Y$8,5,FALSE)*VLOOKUP($AC177,$B$47:$G$60,MATCH($AD177,$B$48:$G$48,0),FALSE),"N/A")</f>
        <v>572.29999999999995</v>
      </c>
      <c r="CY177" s="16">
        <f>IF(ISNUMBER($AN177),$AN177+HLOOKUP($CX$5,$J$2:$Y$8,4,FALSE)*VLOOKUP($AC177,$B$32:$G$45,MATCH($AD177,$B$33:$G$33,0),FALSE)+HLOOKUP($CX$5,$J$2:$Y$8,5,FALSE)*VLOOKUP($AC177,$B$47:$G$60,MATCH($AD177,$B$48:$G$48,0),FALSE),"N/A")</f>
        <v>1643.3</v>
      </c>
      <c r="CZ177" s="16">
        <f>IF(ISNUMBER($AO177),$AO177+HLOOKUP($CX$5,$J$2:$Y$8,4,FALSE)*VLOOKUP($AC177,$B$32:$G$45,MATCH($AD177,$B$33:$G$33,0),FALSE)+HLOOKUP($CX$5,$J$2:$Y$8,5,FALSE)*VLOOKUP($AC177,$B$47:$G$60,MATCH($AD177,$B$48:$G$48,0),FALSE),"N/A")</f>
        <v>5692.7011853360445</v>
      </c>
      <c r="DA177" s="16" t="str">
        <f>IF(DB177&gt;0, "true", "false")</f>
        <v>false</v>
      </c>
      <c r="DB177" s="76">
        <f>AP177</f>
        <v>0</v>
      </c>
      <c r="DC177" s="16">
        <f>IF(ISNUMBER($AQ177),$AQ177+HLOOKUP($DC$5,$J$2:$Y$8,4,FALSE)*VLOOKUP($AC177,$B$32:$G$45,MATCH($AD177,$B$33:$G$33,0),FALSE)+HLOOKUP($DC$5,$J$2:$Y$8,5,FALSE)*VLOOKUP($AC177,$B$47:$G$60,MATCH($AD177,$B$48:$G$48,0),FALSE),"N/A")</f>
        <v>696</v>
      </c>
      <c r="DD177" s="16">
        <f>IF(ISNUMBER($AR177),$AR177+HLOOKUP($DC$5,$J$2:$Y$8,4,FALSE)*VLOOKUP($AC177,$B$32:$G$45,MATCH($AD177,$B$33:$G$33,0),FALSE)+HLOOKUP($DC$5,$J$2:$Y$8,5,FALSE)*VLOOKUP($AC177,$B$47:$G$60,MATCH($AD177,$B$48:$G$48,0),FALSE),"N/A")</f>
        <v>2307</v>
      </c>
      <c r="DE177" s="16">
        <f>IF(ISNUMBER($AS177),$AS177+HLOOKUP($DC$5,$J$2:$Y$8,4,FALSE)*VLOOKUP($AC177,$B$32:$G$45,MATCH($AD177,$B$33:$G$33,0),FALSE)+HLOOKUP($DC$5,$J$2:$Y$8,5,FALSE)*VLOOKUP($AC177,$B$47:$G$60,MATCH($AD177,$B$48:$G$48,0),FALSE),"N/A")</f>
        <v>5816.4011853360444</v>
      </c>
      <c r="DF177" s="16" t="str">
        <f>IF(DG177&gt;0, "true", "false")</f>
        <v>false</v>
      </c>
      <c r="DG177" s="76">
        <f>AT177</f>
        <v>0</v>
      </c>
      <c r="DH177" s="16">
        <f>IF(ISNUMBER($AQ177),$AQ177+HLOOKUP($DH$5,$J$2:$Y$8,4,FALSE)*VLOOKUP($AC177,$B$32:$G$45,MATCH($AD177,$B$33:$G$33,0),FALSE)+HLOOKUP($DH$5,$J$2:$Y$8,5,FALSE)*VLOOKUP($AC177,$B$47:$G$60,MATCH($AD177,$B$48:$G$48,0),FALSE),"N/A")</f>
        <v>571</v>
      </c>
      <c r="DI177" s="16">
        <f>IF(ISNUMBER($AR177),$AR177+HLOOKUP($DH$5,$J$2:$Y$8,4,FALSE)*VLOOKUP($AC177,$B$32:$G$45,MATCH($AD177,$B$33:$G$33,0),FALSE)+HLOOKUP($DH$5,$J$2:$Y$8,5,FALSE)*VLOOKUP($AC177,$B$47:$G$60,MATCH($AD177,$B$48:$G$48,0),FALSE),"N/A")</f>
        <v>2182</v>
      </c>
      <c r="DJ177" s="16">
        <f>IF(ISNUMBER($AS177),$AS177+HLOOKUP($DH$5,$J$2:$Y$8,4,FALSE)*VLOOKUP($AC177,$B$32:$G$45,MATCH($AD177,$B$33:$G$33,0),FALSE)+HLOOKUP($DH$5,$J$2:$Y$8,5,FALSE)*VLOOKUP($AC177,$B$47:$G$60,MATCH($AD177,$B$48:$G$48,0),FALSE),"N/A")</f>
        <v>5691.4011853360444</v>
      </c>
      <c r="DK177" s="16" t="str">
        <f>IF(DL177&gt;0, "true", "false")</f>
        <v>false</v>
      </c>
      <c r="DL177" s="76">
        <f>AT177</f>
        <v>0</v>
      </c>
      <c r="DM177" s="16">
        <f>IF(ISNUMBER($AQ177),$AQ177+HLOOKUP($DM$5,$J$2:$Y$8,4,FALSE)*VLOOKUP($AC177,$B$32:$G$45,MATCH($AD177,$B$33:$G$33,0),FALSE)+HLOOKUP($DM$5,$J$2:$Y$8,5,FALSE)*VLOOKUP($AC177,$B$47:$G$60,MATCH($AD177,$B$48:$G$48,0),FALSE),"N/A")</f>
        <v>697.3</v>
      </c>
      <c r="DN177" s="16">
        <f>IF(ISNUMBER($AR177),$AR177+HLOOKUP($DM$5,$J$2:$Y$8,4,FALSE)*VLOOKUP($AC177,$B$32:$G$45,MATCH($AD177,$B$33:$G$33,0),FALSE)+HLOOKUP($DM$5,$J$2:$Y$8,5,FALSE)*VLOOKUP($AC177,$B$47:$G$60,MATCH($AD177,$B$48:$G$48,0),FALSE),"N/A")</f>
        <v>2308.3000000000002</v>
      </c>
      <c r="DO177" s="16">
        <f>IF(ISNUMBER($AS177),$AS177+HLOOKUP($DM$5,$J$2:$Y$8,4,FALSE)*VLOOKUP($AC177,$B$32:$G$45,MATCH($AD177,$B$33:$G$33,0),FALSE)+HLOOKUP($DM$5,$J$2:$Y$8,5,FALSE)*VLOOKUP($AC177,$B$47:$G$60,MATCH($AD177,$B$48:$G$48,0),FALSE),"N/A")</f>
        <v>5817.7011853360445</v>
      </c>
      <c r="DP177" s="16" t="str">
        <f>IF(DQ177&gt;0, "true", "false")</f>
        <v>false</v>
      </c>
      <c r="DQ177" s="76">
        <f>AT177</f>
        <v>0</v>
      </c>
      <c r="DR177" s="16">
        <f>IF(ISNUMBER($AQ177),$AQ177+HLOOKUP($DR$5,$J$2:$Y$8,4,FALSE)*VLOOKUP($AC177,$B$32:$G$45,MATCH($AD177,$B$33:$G$33,0),FALSE)+HLOOKUP($DR$5,$J$2:$Y$8,5,FALSE)*VLOOKUP($AC177,$B$47:$G$60,MATCH($AD177,$B$48:$G$48,0),FALSE),"N/A")</f>
        <v>572.29999999999995</v>
      </c>
      <c r="DS177" s="16">
        <f>IF(ISNUMBER($AR177),$AR177+HLOOKUP($DR$5,$J$2:$Y$8,4,FALSE)*VLOOKUP($AC177,$B$32:$G$45,MATCH($AD177,$B$33:$G$33,0),FALSE)+HLOOKUP($DR$5,$J$2:$Y$8,5,FALSE)*VLOOKUP($AC177,$B$47:$G$60,MATCH($AD177,$B$48:$G$48,0),FALSE),"N/A")</f>
        <v>2183.3000000000002</v>
      </c>
      <c r="DT177" s="16">
        <f>IF(ISNUMBER($AS177),$AS177+HLOOKUP($DR$5,$J$2:$Y$8,4,FALSE)*VLOOKUP($AC177,$B$32:$G$45,MATCH($AD177,$B$33:$G$33,0),FALSE)+HLOOKUP($DR$5,$J$2:$Y$8,5,FALSE)*VLOOKUP($AC177,$B$47:$G$60,MATCH($AD177,$B$48:$G$48,0),FALSE),"N/A")</f>
        <v>5692.7011853360445</v>
      </c>
      <c r="DU177" s="16" t="str">
        <f>IF(DV177&gt;0, "true", "false")</f>
        <v>false</v>
      </c>
      <c r="DV177" s="76">
        <f>AT177</f>
        <v>0</v>
      </c>
    </row>
    <row r="178" spans="27:126" x14ac:dyDescent="0.35">
      <c r="AA178" s="74">
        <v>1.5</v>
      </c>
      <c r="AB178" s="73">
        <f t="shared" si="501"/>
        <v>5.8399401475370878</v>
      </c>
      <c r="AC178" s="47" t="s">
        <v>7</v>
      </c>
      <c r="AD178" s="47" t="s">
        <v>2</v>
      </c>
      <c r="AE178" s="16">
        <f>[1]beta_Schätzung_Corr_Poll!E135</f>
        <v>47</v>
      </c>
      <c r="AF178" s="16">
        <f>[1]beta_Schätzung_Corr_Poll!E136</f>
        <v>63</v>
      </c>
      <c r="AG178" s="16">
        <f>[1]beta_Schätzung_Corr_Poll!E137</f>
        <v>228.55796501626097</v>
      </c>
      <c r="AH178" s="16">
        <f>[1]beta_Schätzung_Corr_Poll!E133</f>
        <v>0.73519999999999996</v>
      </c>
      <c r="AI178" s="16">
        <f>[1]beta_Schätzung_Corr_Poll!F135</f>
        <v>47</v>
      </c>
      <c r="AJ178" s="16">
        <f>[1]beta_Schätzung_Corr_Poll!F136</f>
        <v>78</v>
      </c>
      <c r="AK178" s="16">
        <f>[1]beta_Schätzung_Corr_Poll!F137</f>
        <v>228.55796501626097</v>
      </c>
      <c r="AL178" s="16">
        <f>[1]beta_Schätzung_Corr_Poll!F133</f>
        <v>0.68233333333333335</v>
      </c>
      <c r="AM178" s="16">
        <f>[1]beta_Schätzung_Corr_Poll!G135</f>
        <v>47</v>
      </c>
      <c r="AN178" s="16">
        <f>[1]beta_Schätzung_Corr_Poll!G136</f>
        <v>74</v>
      </c>
      <c r="AO178" s="16">
        <f>[1]beta_Schätzung_Corr_Poll!G137</f>
        <v>228.55796501626097</v>
      </c>
      <c r="AP178" s="16">
        <f>[1]beta_Schätzung_Corr_Poll!G133</f>
        <v>0.67559999999999998</v>
      </c>
      <c r="AQ178" s="16">
        <f>[1]beta_Schätzung_Corr_Poll!H135</f>
        <v>47</v>
      </c>
      <c r="AR178" s="16">
        <f>[1]beta_Schätzung_Corr_Poll!H136</f>
        <v>87</v>
      </c>
      <c r="AS178" s="16">
        <f>[1]beta_Schätzung_Corr_Poll!H137</f>
        <v>228.55796501626097</v>
      </c>
      <c r="AT178" s="16">
        <f>[1]beta_Schätzung_Corr_Poll!H133</f>
        <v>0.57799999999999996</v>
      </c>
      <c r="AU178" s="16">
        <f t="shared" si="502"/>
        <v>47</v>
      </c>
      <c r="AV178" s="16">
        <f t="shared" si="503"/>
        <v>63</v>
      </c>
      <c r="AW178" s="16">
        <f t="shared" si="504"/>
        <v>228.55796501626097</v>
      </c>
      <c r="AX178" s="47" t="str">
        <f>IF(AY178&gt;0, "true", "false")</f>
        <v>true</v>
      </c>
      <c r="AY178" s="16">
        <f>AH178</f>
        <v>0.73519999999999996</v>
      </c>
      <c r="AZ178" s="16">
        <f t="shared" si="505"/>
        <v>47</v>
      </c>
      <c r="BA178" s="16">
        <f t="shared" si="506"/>
        <v>63</v>
      </c>
      <c r="BB178" s="16">
        <f t="shared" si="507"/>
        <v>228.55796501626097</v>
      </c>
      <c r="BC178" s="16" t="str">
        <f>IF(BD178&gt;0, "true", "false")</f>
        <v>true</v>
      </c>
      <c r="BD178" s="16">
        <f>AH178</f>
        <v>0.73519999999999996</v>
      </c>
      <c r="BE178" s="16">
        <f t="shared" si="508"/>
        <v>47</v>
      </c>
      <c r="BF178" s="16">
        <f t="shared" si="509"/>
        <v>63</v>
      </c>
      <c r="BG178" s="16">
        <f t="shared" si="510"/>
        <v>228.55796501626097</v>
      </c>
      <c r="BH178" s="16" t="str">
        <f>IF(BI178&gt;0, "true", "false")</f>
        <v>true</v>
      </c>
      <c r="BI178" s="16">
        <f>AH178</f>
        <v>0.73519999999999996</v>
      </c>
      <c r="BJ178" s="16">
        <f t="shared" si="511"/>
        <v>47</v>
      </c>
      <c r="BK178" s="16">
        <f t="shared" si="512"/>
        <v>63</v>
      </c>
      <c r="BL178" s="16">
        <f t="shared" si="513"/>
        <v>228.55796501626097</v>
      </c>
      <c r="BM178" s="16" t="str">
        <f>IF(BN178&gt;0, "true", "false")</f>
        <v>true</v>
      </c>
      <c r="BN178" s="16">
        <f>AH178</f>
        <v>0.73519999999999996</v>
      </c>
      <c r="BO178" s="16">
        <f t="shared" ref="BO178:BO188" si="514">IF(ISNUMBER($AE178),IF(OR(HLOOKUP($BO$5,$I$2:$Y$8,4,FALSE)=1,HLOOKUP($BO$5,$I$2:$Y$8,5,FALSE)=1,),HLOOKUP($BO$5,$I$2:$Y$8,4,FALSE)*VLOOKUP($AC178,$B$32:$G$45,MATCH($AD178,$B$33:$G$33,0),FALSE)+HLOOKUP($BO$5,$I$2:$Y$8,5,FALSE)*VLOOKUP($AC178,$B$47:$G$60,MATCH($AD178,$B$48:$G$48,0),FALSE)+$AE178,$AE178),"N/A")</f>
        <v>47</v>
      </c>
      <c r="BP178" s="16">
        <f t="shared" ref="BP178:BP188" si="515">IF(ISNUMBER($AF178),$AF178*SQRT(SUMSQ(HLOOKUP($BO$5,$J$2:$Y$8,2,FALSE)*VLOOKUP($AC178,$B$2:$G$15,MATCH($AD178,$B$3:$G$3,0),FALSE),HLOOKUP($BO$5,$J$2:$Y$8,3,FALSE)*VLOOKUP($AC178,$B$17:$G$30,MATCH($AD178,$B$18:$G$18,0),FALSE),HLOOKUP($BO$5,$J$2:$Y$8,6,FALSE)))+HLOOKUP($BO$5,$J$2:$Y$8,4,FALSE)*VLOOKUP($AC178,$B$32:$G$45,MATCH($AD178,$B$33:$G$33,0),FALSE)+HLOOKUP($BO$5,$J$2:$Y$8,5,FALSE)*VLOOKUP($AC178,$B$47:$G$60,MATCH($AD178,$B$48:$G$48,0),FALSE),"N/A")</f>
        <v>63</v>
      </c>
      <c r="BQ178" s="16">
        <f t="shared" ref="BQ178:BQ188" si="516">IF(ISNUMBER($AG178),IF(OR(HLOOKUP($BO$5,$I$2:$Y$8,4,FALSE)=1,HLOOKUP($BO$5,$I$2:$Y$8,5,FALSE)=1,),HLOOKUP($BO$5,$I$2:$Y$8,4,FALSE)*VLOOKUP($AC178,$B$32:$G$45,MATCH($AD178,$B$33:$G$33,0),FALSE)+HLOOKUP($BO$5,$I$2:$Y$8,5,FALSE)*VLOOKUP($AC178,$B$47:$G$60,MATCH($AD178,$B$48:$G$48,0),FALSE)+$AG178,$AG178),"N/A")</f>
        <v>228.55796501626097</v>
      </c>
      <c r="BR178" s="16" t="str">
        <f>IF(BS178&gt;0, "true", "false")</f>
        <v>true</v>
      </c>
      <c r="BS178" s="16">
        <f>AL178</f>
        <v>0.68233333333333335</v>
      </c>
      <c r="BT178" s="16">
        <f t="shared" ref="BT178:BT188" si="517">IF(ISNUMBER($AE178),IF(OR(HLOOKUP($BT$5,$I$2:$Y$8,4,FALSE)=1,HLOOKUP($BT$5,$I$2:$Y$8,5,FALSE)=1,),HLOOKUP($BT$5,$I$2:$Y$8,4,FALSE)*VLOOKUP($AC178,$B$32:$G$45,MATCH($AD178,$B$33:$G$33,0),FALSE)+HLOOKUP($BT$5,$I$2:$Y$8,5,FALSE)*VLOOKUP($AC178,$B$47:$G$60,MATCH($AD178,$B$48:$G$48,0),FALSE)+$AE178,$AE178),"N/A")</f>
        <v>47</v>
      </c>
      <c r="BU178" s="16">
        <f t="shared" ref="BU178:BU188" si="518">IF(ISNUMBER($AF178),$AF178*SQRT(SUMSQ(HLOOKUP($BT$5,$J$2:$Y$8,2,FALSE)*VLOOKUP($AC178,$B$2:$G$15,MATCH($AD178,$B$3:$G$3,0),FALSE),HLOOKUP($BT$5,$J$2:$Y$8,3,FALSE)*VLOOKUP($AC178,$B$17:$G$30,MATCH($AD178,$B$18:$G$18,0),FALSE),HLOOKUP($BT$5,$J$2:$Y$8,6,FALSE)))+HLOOKUP($BT$5,$J$2:$Y$8,4,FALSE)*VLOOKUP($AC178,$B$32:$G$45,MATCH($AD178,$B$33:$G$33,0),FALSE)+HLOOKUP($BT$5,$J$2:$Y$8,5,FALSE)*VLOOKUP($AC178,$B$47:$G$60,MATCH($AD178,$B$48:$G$48,0),FALSE),"N/A")</f>
        <v>63</v>
      </c>
      <c r="BV178" s="16">
        <f t="shared" ref="BV178:BV188" si="519">IF(ISNUMBER($AG178),IF(OR(HLOOKUP($BT$5,$I$2:$Y$8,4,FALSE)=1,HLOOKUP($BT$5,$I$2:$Y$8,5,FALSE)=1,),HLOOKUP($BT$5,$I$2:$Y$8,4,FALSE)*VLOOKUP($AC178,$B$32:$G$45,MATCH($AD178,$B$33:$G$33,0),FALSE)+HLOOKUP($BT$5,$I$2:$Y$8,5,FALSE)*VLOOKUP($AC178,$B$47:$G$60,MATCH($AD178,$B$48:$G$48,0),FALSE)+$AG178,$AG178),"N/A")</f>
        <v>228.55796501626097</v>
      </c>
      <c r="BW178" s="16" t="str">
        <f>IF(BX178&gt;0, "true", "false")</f>
        <v>true</v>
      </c>
      <c r="BX178" s="16">
        <f>AL178</f>
        <v>0.68233333333333335</v>
      </c>
      <c r="BY178" s="16">
        <f t="shared" ref="BY178:BY188" si="520">IF(ISNUMBER($AE178),IF(OR(HLOOKUP($BY$5,$I$2:$Y$8,4,FALSE)=1,HLOOKUP($BY$5,$I$2:$Y$8,5,FALSE)=1,),HLOOKUP($BY$5,$I$2:$Y$8,4,FALSE)*VLOOKUP($AC178,$B$32:$G$45,MATCH($AD178,$B$33:$G$33,0),FALSE)+HLOOKUP($BY$5,$I$2:$Y$8,5,FALSE)*VLOOKUP($AC178,$B$47:$G$60,MATCH($AD178,$B$48:$G$48,0),FALSE)+$AE178,$AE178),"N/A")</f>
        <v>47</v>
      </c>
      <c r="BZ178" s="16">
        <f t="shared" ref="BZ178:BZ188" si="521">IF(ISNUMBER($AF178),$AF178*SQRT(SUMSQ(HLOOKUP($BY$5,$J$2:$Y$8,2,FALSE)*VLOOKUP($AC178,$B$2:$G$15,MATCH($AD178,$B$3:$G$3,0),FALSE),HLOOKUP($BY$5,$J$2:$Y$8,3,FALSE)*VLOOKUP($AC178,$B$17:$G$30,MATCH($AD178,$B$18:$G$18,0),FALSE),HLOOKUP($BY$5,$J$2:$Y$8,6,FALSE)))+HLOOKUP($BY$5,$J$2:$Y$8,4,FALSE)*VLOOKUP($AC178,$B$32:$G$45,MATCH($AD178,$B$33:$G$33,0),FALSE)+HLOOKUP($BY$5,$J$2:$Y$8,5,FALSE)*VLOOKUP($AC178,$B$47:$G$60,MATCH($AD178,$B$48:$G$48,0),FALSE),"N/A")</f>
        <v>63</v>
      </c>
      <c r="CA178" s="16">
        <f t="shared" ref="CA178:CA188" si="522">IF(ISNUMBER($AG178),IF(OR(HLOOKUP($BY$5,$I$2:$Y$8,4,FALSE)=1,HLOOKUP($BY$5,$I$2:$Y$8,5,FALSE)=1,),HLOOKUP($BY$5,$I$2:$Y$8,4,FALSE)*VLOOKUP($AC178,$B$32:$G$45,MATCH($AD178,$B$33:$G$33,0),FALSE)+HLOOKUP($BY$5,$I$2:$Y$8,5,FALSE)*VLOOKUP($AC178,$B$47:$G$60,MATCH($AD178,$B$48:$G$48,0),FALSE)+$AG178,$AG178),"N/A")</f>
        <v>228.55796501626097</v>
      </c>
      <c r="CB178" s="16" t="str">
        <f>IF(CC178&gt;0, "true", "false")</f>
        <v>true</v>
      </c>
      <c r="CC178" s="16">
        <f>AL178</f>
        <v>0.68233333333333335</v>
      </c>
      <c r="CD178" s="16">
        <f t="shared" ref="CD178:CD188" si="523">IF(ISNUMBER($AE178),IF(OR(HLOOKUP($CD$5,$I$2:$Y$8,4,FALSE)=1,HLOOKUP($CD$5,$I$2:$Y$8,5,FALSE)=1,),HLOOKUP($CD$5,$I$2:$Y$8,4,FALSE)*VLOOKUP($AC178,$B$32:$G$45,MATCH($AD178,$B$33:$G$33,0),FALSE)+HLOOKUP($CD$5,$I$2:$Y$8,5,FALSE)*VLOOKUP($AC178,$B$47:$G$60,MATCH($AD178,$B$48:$G$48,0),FALSE)+$AE178,$AE178),"N/A")</f>
        <v>47</v>
      </c>
      <c r="CE178" s="16">
        <f t="shared" ref="CE178:CE188" si="524">IF(ISNUMBER($AF178),$AF178*SQRT(SUMSQ(HLOOKUP($CD$5,$J$2:$Y$8,2,FALSE)*VLOOKUP($AC178,$B$2:$G$15,MATCH($AD178,$B$3:$G$3,0),FALSE),HLOOKUP($CD$5,$J$2:$Y$8,3,FALSE)*VLOOKUP($AC178,$B$17:$G$30,MATCH($AD178,$B$18:$G$18,0),FALSE),HLOOKUP($CD$5,$J$2:$Y$8,6,FALSE)))+HLOOKUP($CD$5,$J$2:$Y$8,4,FALSE)*VLOOKUP($AC178,$B$32:$G$45,MATCH($AD178,$B$33:$G$33,0),FALSE)+HLOOKUP($CD$5,$J$2:$Y$8,5,FALSE)*VLOOKUP($AC178,$B$47:$G$60,MATCH($AD178,$B$48:$G$48,0),FALSE),"N/A")</f>
        <v>63</v>
      </c>
      <c r="CF178" s="16">
        <f t="shared" ref="CF178:CF188" si="525">IF(ISNUMBER($AG178),IF(OR(HLOOKUP($CD$5,$I$2:$Y$8,4,FALSE)=1,HLOOKUP($CD$5,$I$2:$Y$8,5,FALSE)=1,),HLOOKUP($CD$5,$I$2:$Y$8,4,FALSE)*VLOOKUP($AC178,$B$32:$G$45,MATCH($AD178,$B$33:$G$33,0),FALSE)+HLOOKUP($CD$5,$I$2:$Y$8,5,FALSE)*VLOOKUP($AC178,$B$47:$G$60,MATCH($AD178,$B$48:$G$48,0),FALSE)+$AG178,$AG178),"N/A")</f>
        <v>228.55796501626097</v>
      </c>
      <c r="CG178" s="16" t="str">
        <f>IF(CH178&gt;0, "true", "false")</f>
        <v>true</v>
      </c>
      <c r="CH178" s="16">
        <f>AL178</f>
        <v>0.68233333333333335</v>
      </c>
      <c r="CI178" s="16">
        <f t="shared" ref="CI178:CI188" si="526">IF(ISNUMBER($AE178),IF(OR(HLOOKUP($CI$5,$I$2:$Y$8,4,FALSE)=1,HLOOKUP($CI$5,$I$2:$Y$8,5,FALSE)=1,),HLOOKUP($CI$5,$I$2:$Y$8,4,FALSE)*VLOOKUP($AC178,$B$32:$G$45,MATCH($AD178,$B$33:$G$33,0),FALSE)+HLOOKUP($CI$5,$I$2:$Y$8,5,FALSE)*VLOOKUP($AC178,$B$47:$G$60,MATCH($AD178,$B$48:$G$48,0),FALSE)+$AE178,$AE178),"N/A")</f>
        <v>47</v>
      </c>
      <c r="CJ178" s="16">
        <f t="shared" ref="CJ178:CJ188" si="527">IF(ISNUMBER($AF178),$AF178*SQRT(SUMSQ(HLOOKUP($CI$5,$J$2:$Y$8,2,FALSE)*VLOOKUP($AC178,$B$2:$G$15,MATCH($AD178,$B$3:$G$3,0),FALSE),HLOOKUP($CI$5,$J$2:$Y$8,3,FALSE)*VLOOKUP($AC178,$B$17:$G$30,MATCH($AD178,$B$18:$G$18,0),FALSE),HLOOKUP($CI$5,$J$2:$Y$8,6,FALSE)))+HLOOKUP($CI$5,$J$2:$Y$8,4,FALSE)*VLOOKUP($AC178,$B$32:$G$45,MATCH($AD178,$B$33:$G$33,0),FALSE)+HLOOKUP($CI$5,$J$2:$Y$8,5,FALSE)*VLOOKUP($AC178,$B$47:$G$60,MATCH($AD178,$B$48:$G$48,0),FALSE),"N/A")</f>
        <v>63</v>
      </c>
      <c r="CK178" s="16">
        <f t="shared" ref="CK178:CK188" si="528">IF(ISNUMBER($AG178),IF(OR(HLOOKUP($CI$5,$I$2:$Y$8,4,FALSE)=1,HLOOKUP($CI$5,$I$2:$Y$8,5,FALSE)=1,),HLOOKUP($CI$5,$I$2:$Y$8,4,FALSE)*VLOOKUP($AC178,$B$32:$G$45,MATCH($AD178,$B$33:$G$33,0),FALSE)+HLOOKUP($CI$5,$I$2:$Y$8,5,FALSE)*VLOOKUP($AC178,$B$47:$G$60,MATCH($AD178,$B$48:$G$48,0),FALSE)+$AG178,$AG178),"N/A")</f>
        <v>228.55796501626097</v>
      </c>
      <c r="CL178" s="16" t="str">
        <f>IF(CM178&gt;0, "true", "false")</f>
        <v>true</v>
      </c>
      <c r="CM178" s="76">
        <f>AP178</f>
        <v>0.67559999999999998</v>
      </c>
      <c r="CN178" s="16">
        <f t="shared" ref="CN178:CN188" si="529">IF(ISNUMBER($AE178),IF(OR(HLOOKUP($CN$5,$I$2:$Y$8,4,FALSE)=1,HLOOKUP($CN$5,$I$2:$Y$8,5,FALSE)=1,),HLOOKUP($CN$5,$I$2:$Y$8,4,FALSE)*VLOOKUP($AC178,$B$32:$G$45,MATCH($AD178,$B$33:$G$33,0),FALSE)+HLOOKUP($CN$5,$I$2:$Y$8,5,FALSE)*VLOOKUP($AC178,$B$47:$G$60,MATCH($AD178,$B$48:$G$48,0),FALSE)+$AE178,$AE178),"N/A")</f>
        <v>47</v>
      </c>
      <c r="CO178" s="16">
        <f t="shared" ref="CO178:CO188" si="530">IF(ISNUMBER($AF178),$AF178*SQRT(SUMSQ(HLOOKUP($CN$5,$J$2:$Y$8,2,FALSE)*VLOOKUP($AC178,$B$2:$G$15,MATCH($AD178,$B$3:$G$3,0),FALSE),HLOOKUP($CN$5,$J$2:$Y$8,3,FALSE)*VLOOKUP($AC178,$B$17:$G$30,MATCH($AD178,$B$18:$G$18,0),FALSE),HLOOKUP($CN$5,$J$2:$Y$8,6,FALSE)))+HLOOKUP($CN$5,$J$2:$Y$8,4,FALSE)*VLOOKUP($AC178,$B$32:$G$45,MATCH($AD178,$B$33:$G$33,0),FALSE)+HLOOKUP($CN$5,$J$2:$Y$8,5,FALSE)*VLOOKUP($AC178,$B$47:$G$60,MATCH($AD178,$B$48:$G$48,0),FALSE),"N/A")</f>
        <v>63</v>
      </c>
      <c r="CP178" s="16">
        <f t="shared" ref="CP178:CP188" si="531">IF(ISNUMBER($AG178),IF(OR(HLOOKUP($CN$5,$I$2:$Y$8,4,FALSE)=1,HLOOKUP($CN$5,$I$2:$Y$8,5,FALSE)=1,),HLOOKUP($CN$5,$I$2:$Y$8,4,FALSE)*VLOOKUP($AC178,$B$32:$G$45,MATCH($AD178,$B$33:$G$33,0),FALSE)+HLOOKUP($CN$5,$I$2:$Y$8,5,FALSE)*VLOOKUP($AC178,$B$47:$G$60,MATCH($AD178,$B$48:$G$48,0),FALSE)+$AG178,$AG178),"N/A")</f>
        <v>228.55796501626097</v>
      </c>
      <c r="CQ178" s="16" t="str">
        <f>IF(CR178&gt;0, "true", "false")</f>
        <v>true</v>
      </c>
      <c r="CR178" s="76">
        <f>AP178</f>
        <v>0.67559999999999998</v>
      </c>
      <c r="CS178" s="16">
        <f t="shared" ref="CS178:CS188" si="532">IF(ISNUMBER($AE178),IF(OR(HLOOKUP($CS$5,$I$2:$Y$8,4,FALSE)=1,HLOOKUP($CS$5,$I$2:$Y$8,5,FALSE)=1,),HLOOKUP($CS$5,$I$2:$Y$8,4,FALSE)*VLOOKUP($AC178,$B$32:$G$45,MATCH($AD178,$B$33:$G$33,0),FALSE)+HLOOKUP($CS$5,$I$2:$Y$8,5,FALSE)*VLOOKUP($AC178,$B$47:$G$60,MATCH($AD178,$B$48:$G$48,0),FALSE)+$AE178,$AE178),"N/A")</f>
        <v>47</v>
      </c>
      <c r="CT178" s="16">
        <f t="shared" ref="CT178:CT188" si="533">IF(ISNUMBER($AF178),$AF178*SQRT(SUMSQ(HLOOKUP($CS$5,$J$2:$Y$8,2,FALSE)*VLOOKUP($AC178,$B$2:$G$15,MATCH($AD178,$B$3:$G$3,0),FALSE),HLOOKUP($CS$5,$J$2:$Y$8,3,FALSE)*VLOOKUP($AC178,$B$17:$G$30,MATCH($AD178,$B$18:$G$18,0),FALSE),HLOOKUP($CS$5,$J$2:$Y$8,6,FALSE)))+HLOOKUP($CS$5,$J$2:$Y$8,4,FALSE)*VLOOKUP($AC178,$B$32:$G$45,MATCH($AD178,$B$33:$G$33,0),FALSE)+HLOOKUP($CS$5,$J$2:$Y$8,5,FALSE)*VLOOKUP($AC178,$B$47:$G$60,MATCH($AD178,$B$48:$G$48,0),FALSE),"N/A")</f>
        <v>63</v>
      </c>
      <c r="CU178" s="16">
        <f t="shared" ref="CU178:CU188" si="534">IF(ISNUMBER($AG178),IF(OR(HLOOKUP($CS$5,$I$2:$Y$8,4,FALSE)=1,HLOOKUP($CS$5,$I$2:$Y$8,5,FALSE)=1,),HLOOKUP($CS$5,$I$2:$Y$8,4,FALSE)*VLOOKUP($AC178,$B$32:$G$45,MATCH($AD178,$B$33:$G$33,0),FALSE)+HLOOKUP($CS$5,$I$2:$Y$8,5,FALSE)*VLOOKUP($AC178,$B$47:$G$60,MATCH($AD178,$B$48:$G$48,0),FALSE)+$AG178,$AG178),"N/A")</f>
        <v>228.55796501626097</v>
      </c>
      <c r="CV178" s="16" t="str">
        <f>IF(CW178&gt;0, "true", "false")</f>
        <v>true</v>
      </c>
      <c r="CW178" s="76">
        <f>AP178</f>
        <v>0.67559999999999998</v>
      </c>
      <c r="CX178" s="16">
        <f t="shared" ref="CX178:CX188" si="535">IF(ISNUMBER($AE178),IF(OR(HLOOKUP($CX$5,$I$2:$Y$8,4,FALSE)=1,HLOOKUP($CX$5,$I$2:$Y$8,5,FALSE)=1,),HLOOKUP($CX$5,$I$2:$Y$8,4,FALSE)*VLOOKUP($AC178,$B$32:$G$45,MATCH($AD178,$B$33:$G$33,0),FALSE)+HLOOKUP($CX$5,$I$2:$Y$8,5,FALSE)*VLOOKUP($AC178,$B$47:$G$60,MATCH($AD178,$B$48:$G$48,0),FALSE)+$AE178,$AE178),"N/A")</f>
        <v>47</v>
      </c>
      <c r="CY178" s="16">
        <f t="shared" ref="CY178:CY188" si="536">IF(ISNUMBER($AF178),$AF178*SQRT(SUMSQ(HLOOKUP($CX$5,$J$2:$Y$8,2,FALSE)*VLOOKUP($AC178,$B$2:$G$15,MATCH($AD178,$B$3:$G$3,0),FALSE),HLOOKUP($CX$5,$J$2:$Y$8,3,FALSE)*VLOOKUP($AC178,$B$17:$G$30,MATCH($AD178,$B$18:$G$18,0),FALSE),HLOOKUP($CX$5,$J$2:$Y$8,6,FALSE)))+HLOOKUP($CX$5,$J$2:$Y$8,4,FALSE)*VLOOKUP($AC178,$B$32:$G$45,MATCH($AD178,$B$33:$G$33,0),FALSE)+HLOOKUP($CX$5,$J$2:$Y$8,5,FALSE)*VLOOKUP($AC178,$B$47:$G$60,MATCH($AD178,$B$48:$G$48,0),FALSE),"N/A")</f>
        <v>63</v>
      </c>
      <c r="CZ178" s="16">
        <f t="shared" ref="CZ178:CZ188" si="537">IF(ISNUMBER($AG178),IF(OR(HLOOKUP($CX$5,$I$2:$Y$8,4,FALSE)=1,HLOOKUP($CX$5,$I$2:$Y$8,5,FALSE)=1,),HLOOKUP($CX$5,$I$2:$Y$8,4,FALSE)*VLOOKUP($AC178,$B$32:$G$45,MATCH($AD178,$B$33:$G$33,0),FALSE)+HLOOKUP($CX$5,$I$2:$Y$8,5,FALSE)*VLOOKUP($AC178,$B$47:$G$60,MATCH($AD178,$B$48:$G$48,0),FALSE)+$AG178,$AG178),"N/A")</f>
        <v>228.55796501626097</v>
      </c>
      <c r="DA178" s="16" t="str">
        <f>IF(DB178&gt;0, "true", "false")</f>
        <v>true</v>
      </c>
      <c r="DB178" s="76">
        <f>AP178</f>
        <v>0.67559999999999998</v>
      </c>
      <c r="DC178" s="16">
        <f t="shared" ref="DC178:DC188" si="538">IF(ISNUMBER($AE178),IF(OR(HLOOKUP($DC$5,$I$2:$Y$8,4,FALSE)=1,HLOOKUP($DC$5,$I$2:$Y$8,5,FALSE)=1,),HLOOKUP($DC$5,$I$2:$Y$8,4,FALSE)*VLOOKUP($AC178,$B$32:$G$45,MATCH($AD178,$B$33:$G$33,0),FALSE)+HLOOKUP($DC$5,$I$2:$Y$8,5,FALSE)*VLOOKUP($AC178,$B$47:$G$60,MATCH($AD178,$B$48:$G$48,0),FALSE)+$AE178,$AE178),"N/A")</f>
        <v>47</v>
      </c>
      <c r="DD178" s="16">
        <f t="shared" ref="DD178:DD188" si="539">IF(ISNUMBER($AF178),$AF178*SQRT(SUMSQ(HLOOKUP($DC$5,$J$2:$Y$8,2,FALSE)*VLOOKUP($AC178,$B$2:$G$15,MATCH($AD178,$B$3:$G$3,0),FALSE),HLOOKUP($DC$5,$J$2:$Y$8,3,FALSE)*VLOOKUP($AC178,$B$17:$G$30,MATCH($AD178,$B$18:$G$18,0),FALSE),HLOOKUP($DC$5,$J$2:$Y$8,6,FALSE)))+HLOOKUP($DC$5,$J$2:$Y$8,4,FALSE)*VLOOKUP($AC178,$B$32:$G$45,MATCH($AD178,$B$33:$G$33,0),FALSE)+HLOOKUP($DC$5,$J$2:$Y$8,5,FALSE)*VLOOKUP($AC178,$B$47:$G$60,MATCH($AD178,$B$48:$G$48,0),FALSE),"N/A")</f>
        <v>89.095454429504997</v>
      </c>
      <c r="DE178" s="16">
        <f t="shared" ref="DE178:DE188" si="540">IF(ISNUMBER($AG178),IF(OR(HLOOKUP($DC$5,$I$2:$Y$8,4,FALSE)=1,HLOOKUP($DC$5,$I$2:$Y$8,5,FALSE)=1,),HLOOKUP($DC$5,$I$2:$Y$8,4,FALSE)*VLOOKUP($AC178,$B$32:$G$45,MATCH($AD178,$B$33:$G$33,0),FALSE)+HLOOKUP($DC$5,$I$2:$Y$8,5,FALSE)*VLOOKUP($AC178,$B$47:$G$60,MATCH($AD178,$B$48:$G$48,0),FALSE)+$AG178,$AG178),"N/A")</f>
        <v>228.55796501626097</v>
      </c>
      <c r="DF178" s="16" t="str">
        <f>IF(DG178&gt;0, "true", "false")</f>
        <v>true</v>
      </c>
      <c r="DG178" s="76">
        <f>AT178</f>
        <v>0.57799999999999996</v>
      </c>
      <c r="DH178" s="16">
        <f t="shared" ref="DH178:DH188" si="541">IF(ISNUMBER($AE178),IF(OR(HLOOKUP($DH$5,$I$2:$Y$8,4,FALSE)=1,HLOOKUP($DH$5,$I$2:$Y$8,5,FALSE)=1,),HLOOKUP($DH$5,$I$2:$Y$8,4,FALSE)*VLOOKUP($AC178,$B$32:$G$45,MATCH($AD178,$B$33:$G$33,0),FALSE)+HLOOKUP($DH$5,$I$2:$Y$8,5,FALSE)*VLOOKUP($AC178,$B$47:$G$60,MATCH($AD178,$B$48:$G$48,0),FALSE)+$AE178,$AE178),"N/A")</f>
        <v>47</v>
      </c>
      <c r="DI178" s="16">
        <f t="shared" ref="DI178:DI188" si="542">IF(ISNUMBER($AF178),$AF178*SQRT(SUMSQ(HLOOKUP($DH$5,$J$2:$Y$8,2,FALSE)*VLOOKUP($AC178,$B$2:$G$15,MATCH($AD178,$B$3:$G$3,0),FALSE),HLOOKUP($DH$5,$J$2:$Y$8,3,FALSE)*VLOOKUP($AC178,$B$17:$G$30,MATCH($AD178,$B$18:$G$18,0),FALSE),HLOOKUP($DH$5,$J$2:$Y$8,6,FALSE)))+HLOOKUP($DH$5,$J$2:$Y$8,4,FALSE)*VLOOKUP($AC178,$B$32:$G$45,MATCH($AD178,$B$33:$G$33,0),FALSE)+HLOOKUP($DH$5,$J$2:$Y$8,5,FALSE)*VLOOKUP($AC178,$B$47:$G$60,MATCH($AD178,$B$48:$G$48,0),FALSE),"N/A")</f>
        <v>89.095454429504997</v>
      </c>
      <c r="DJ178" s="16">
        <f t="shared" ref="DJ178:DJ188" si="543">IF(ISNUMBER($AG178),IF(OR(HLOOKUP($DH$5,$I$2:$Y$8,4,FALSE)=1,HLOOKUP($DH$5,$I$2:$Y$8,5,FALSE)=1,),HLOOKUP($DH$5,$I$2:$Y$8,4,FALSE)*VLOOKUP($AC178,$B$32:$G$45,MATCH($AD178,$B$33:$G$33,0),FALSE)+HLOOKUP($DH$5,$I$2:$Y$8,5,FALSE)*VLOOKUP($AC178,$B$47:$G$60,MATCH($AD178,$B$48:$G$48,0),FALSE)+$AG178,$AG178),"N/A")</f>
        <v>228.55796501626097</v>
      </c>
      <c r="DK178" s="16" t="str">
        <f>IF(DL178&gt;0, "true", "false")</f>
        <v>true</v>
      </c>
      <c r="DL178" s="76">
        <f>AT178</f>
        <v>0.57799999999999996</v>
      </c>
      <c r="DM178" s="16">
        <f t="shared" ref="DM178:DM188" si="544">IF(ISNUMBER($AE178),IF(OR(HLOOKUP($DM$5,$I$2:$Y$8,4,FALSE)=1,HLOOKUP($DM$5,$I$2:$Y$8,5,FALSE)=1,),HLOOKUP($DM$5,$I$2:$Y$8,4,FALSE)*VLOOKUP($AC178,$B$32:$G$45,MATCH($AD178,$B$33:$G$33,0),FALSE)+HLOOKUP($DM$5,$I$2:$Y$8,5,FALSE)*VLOOKUP($AC178,$B$47:$G$60,MATCH($AD178,$B$48:$G$48,0),FALSE)+$AE178,$AE178),"N/A")</f>
        <v>47</v>
      </c>
      <c r="DN178" s="16">
        <f t="shared" ref="DN178:DN188" si="545">IF(ISNUMBER($AF178),$AF178*SQRT(SUMSQ(HLOOKUP($DM$5,$J$2:$Y$8,2,FALSE)*VLOOKUP($AC178,$B$2:$G$15,MATCH($AD178,$B$3:$G$3,0),FALSE),HLOOKUP($DM$5,$J$2:$Y$8,3,FALSE)*VLOOKUP($AC178,$B$17:$G$30,MATCH($AD178,$B$18:$G$18,0),FALSE),HLOOKUP($DM$5,$J$2:$Y$8,6,FALSE)))+HLOOKUP($DM$5,$J$2:$Y$8,4,FALSE)*VLOOKUP($AC178,$B$32:$G$45,MATCH($AD178,$B$33:$G$33,0),FALSE)+HLOOKUP($DM$5,$J$2:$Y$8,5,FALSE)*VLOOKUP($AC178,$B$47:$G$60,MATCH($AD178,$B$48:$G$48,0),FALSE),"N/A")</f>
        <v>89.095454429504997</v>
      </c>
      <c r="DO178" s="16">
        <f t="shared" ref="DO178:DO188" si="546">IF(ISNUMBER($AG178),IF(OR(HLOOKUP($DM$5,$I$2:$Y$8,4,FALSE)=1,HLOOKUP($DM$5,$I$2:$Y$8,5,FALSE)=1,),HLOOKUP($DM$5,$I$2:$Y$8,4,FALSE)*VLOOKUP($AC178,$B$32:$G$45,MATCH($AD178,$B$33:$G$33,0),FALSE)+HLOOKUP($DM$5,$I$2:$Y$8,5,FALSE)*VLOOKUP($AC178,$B$47:$G$60,MATCH($AD178,$B$48:$G$48,0),FALSE)+$AG178,$AG178),"N/A")</f>
        <v>228.55796501626097</v>
      </c>
      <c r="DP178" s="16" t="str">
        <f>IF(DQ178&gt;0, "true", "false")</f>
        <v>true</v>
      </c>
      <c r="DQ178" s="76">
        <f>AT178</f>
        <v>0.57799999999999996</v>
      </c>
      <c r="DR178" s="16">
        <f t="shared" ref="DR178:DR188" si="547">IF(ISNUMBER($AE178),IF(OR(HLOOKUP($DR$5,$I$2:$Y$8,4,FALSE)=1,HLOOKUP($DR$5,$I$2:$Y$8,5,FALSE)=1,),HLOOKUP($DR$5,$I$2:$Y$8,4,FALSE)*VLOOKUP($AC178,$B$32:$G$45,MATCH($AD178,$B$33:$G$33,0),FALSE)+HLOOKUP($DR$5,$I$2:$Y$8,5,FALSE)*VLOOKUP($AC178,$B$47:$G$60,MATCH($AD178,$B$48:$G$48,0),FALSE)+$AE178,$AE178),"N/A")</f>
        <v>47</v>
      </c>
      <c r="DS178" s="16">
        <f t="shared" ref="DS178:DS188" si="548">IF(ISNUMBER($AF178),$AF178*SQRT(SUMSQ(HLOOKUP($DR$5,$J$2:$Y$8,2,FALSE)*VLOOKUP($AC178,$B$2:$G$15,MATCH($AD178,$B$3:$G$3,0),FALSE),HLOOKUP($DR$5,$J$2:$Y$8,3,FALSE)*VLOOKUP($AC178,$B$17:$G$30,MATCH($AD178,$B$18:$G$18,0),FALSE),HLOOKUP($DR$5,$J$2:$Y$8,6,FALSE)))+HLOOKUP($DR$5,$J$2:$Y$8,4,FALSE)*VLOOKUP($AC178,$B$32:$G$45,MATCH($AD178,$B$33:$G$33,0),FALSE)+HLOOKUP($DR$5,$J$2:$Y$8,5,FALSE)*VLOOKUP($AC178,$B$47:$G$60,MATCH($AD178,$B$48:$G$48,0),FALSE),"N/A")</f>
        <v>89.095454429504997</v>
      </c>
      <c r="DT178" s="16">
        <f t="shared" ref="DT178:DT188" si="549">IF(ISNUMBER($AG178),IF(OR(HLOOKUP($DR$5,$I$2:$Y$8,4,FALSE)=1,HLOOKUP($DR$5,$I$2:$Y$8,5,FALSE)=1,),HLOOKUP($DR$5,$I$2:$Y$8,4,FALSE)*VLOOKUP($AC178,$B$32:$G$45,MATCH($AD178,$B$33:$G$33,0),FALSE)+HLOOKUP($DR$5,$I$2:$Y$8,5,FALSE)*VLOOKUP($AC178,$B$47:$G$60,MATCH($AD178,$B$48:$G$48,0),FALSE)+$AG178,$AG178),"N/A")</f>
        <v>228.55796501626097</v>
      </c>
      <c r="DU178" s="16" t="str">
        <f>IF(DV178&gt;0, "true", "false")</f>
        <v>true</v>
      </c>
      <c r="DV178" s="76">
        <f>AT178</f>
        <v>0.57799999999999996</v>
      </c>
    </row>
    <row r="179" spans="27:126" x14ac:dyDescent="0.35">
      <c r="AA179" s="74" t="s">
        <v>114</v>
      </c>
      <c r="AB179" s="73" t="str">
        <f t="shared" si="501"/>
        <v>-</v>
      </c>
      <c r="AC179" s="47" t="s">
        <v>8</v>
      </c>
      <c r="AD179" s="47" t="s">
        <v>2</v>
      </c>
      <c r="AE179" s="16"/>
      <c r="AF179" s="16"/>
      <c r="AG179" s="16" t="str">
        <f>IF(MAX(AV9,BA9,BF9,BK9,BP9,BU9,BZ9,CE9,CJ9,CO9,CT9,CY9,DD9,DI9,DN9,DS9)=0,"N/A",MAX(AV9,BA9,BF9,BK9,BP9,BU9,BZ9,CE9,CJ9,CO9,CT9,CY9,DD9,DI9,DN9,DS9))</f>
        <v>N/A</v>
      </c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 t="str">
        <f t="shared" si="502"/>
        <v>N/A</v>
      </c>
      <c r="AV179" s="16" t="str">
        <f t="shared" si="503"/>
        <v>N/A</v>
      </c>
      <c r="AW179" s="16" t="str">
        <f t="shared" si="504"/>
        <v>N/A</v>
      </c>
      <c r="AX179" s="47"/>
      <c r="AY179" s="16"/>
      <c r="AZ179" s="16" t="str">
        <f t="shared" si="505"/>
        <v>N/A</v>
      </c>
      <c r="BA179" s="16" t="str">
        <f t="shared" si="506"/>
        <v>N/A</v>
      </c>
      <c r="BB179" s="16" t="str">
        <f t="shared" si="507"/>
        <v>N/A</v>
      </c>
      <c r="BC179" s="16"/>
      <c r="BD179" s="16"/>
      <c r="BE179" s="16" t="str">
        <f t="shared" si="508"/>
        <v>N/A</v>
      </c>
      <c r="BF179" s="16" t="str">
        <f t="shared" si="509"/>
        <v>N/A</v>
      </c>
      <c r="BG179" s="16" t="str">
        <f t="shared" si="510"/>
        <v>N/A</v>
      </c>
      <c r="BH179" s="16"/>
      <c r="BI179" s="16"/>
      <c r="BJ179" s="16" t="str">
        <f t="shared" si="511"/>
        <v>N/A</v>
      </c>
      <c r="BK179" s="16" t="str">
        <f t="shared" si="512"/>
        <v>N/A</v>
      </c>
      <c r="BL179" s="16" t="str">
        <f t="shared" si="513"/>
        <v>N/A</v>
      </c>
      <c r="BM179" s="16"/>
      <c r="BN179" s="16"/>
      <c r="BO179" s="16" t="str">
        <f t="shared" si="514"/>
        <v>N/A</v>
      </c>
      <c r="BP179" s="16" t="str">
        <f t="shared" si="515"/>
        <v>N/A</v>
      </c>
      <c r="BQ179" s="16" t="str">
        <f t="shared" si="516"/>
        <v>N/A</v>
      </c>
      <c r="BR179" s="16"/>
      <c r="BS179" s="16"/>
      <c r="BT179" s="16" t="str">
        <f t="shared" si="517"/>
        <v>N/A</v>
      </c>
      <c r="BU179" s="16" t="str">
        <f t="shared" si="518"/>
        <v>N/A</v>
      </c>
      <c r="BV179" s="16" t="str">
        <f t="shared" si="519"/>
        <v>N/A</v>
      </c>
      <c r="BW179" s="16"/>
      <c r="BX179" s="16"/>
      <c r="BY179" s="16" t="str">
        <f t="shared" si="520"/>
        <v>N/A</v>
      </c>
      <c r="BZ179" s="16" t="str">
        <f t="shared" si="521"/>
        <v>N/A</v>
      </c>
      <c r="CA179" s="16" t="str">
        <f t="shared" si="522"/>
        <v>N/A</v>
      </c>
      <c r="CB179" s="16"/>
      <c r="CC179" s="16"/>
      <c r="CD179" s="16" t="str">
        <f t="shared" si="523"/>
        <v>N/A</v>
      </c>
      <c r="CE179" s="16" t="str">
        <f t="shared" si="524"/>
        <v>N/A</v>
      </c>
      <c r="CF179" s="16" t="str">
        <f t="shared" si="525"/>
        <v>N/A</v>
      </c>
      <c r="CG179" s="16"/>
      <c r="CH179" s="16"/>
      <c r="CI179" s="16" t="str">
        <f t="shared" si="526"/>
        <v>N/A</v>
      </c>
      <c r="CJ179" s="16" t="str">
        <f t="shared" si="527"/>
        <v>N/A</v>
      </c>
      <c r="CK179" s="16" t="str">
        <f t="shared" si="528"/>
        <v>N/A</v>
      </c>
      <c r="CL179" s="16"/>
      <c r="CM179" s="76"/>
      <c r="CN179" s="16" t="str">
        <f t="shared" si="529"/>
        <v>N/A</v>
      </c>
      <c r="CO179" s="16" t="str">
        <f t="shared" si="530"/>
        <v>N/A</v>
      </c>
      <c r="CP179" s="16" t="str">
        <f t="shared" si="531"/>
        <v>N/A</v>
      </c>
      <c r="CQ179" s="16"/>
      <c r="CR179" s="76"/>
      <c r="CS179" s="16" t="str">
        <f t="shared" si="532"/>
        <v>N/A</v>
      </c>
      <c r="CT179" s="16" t="str">
        <f t="shared" si="533"/>
        <v>N/A</v>
      </c>
      <c r="CU179" s="16" t="str">
        <f t="shared" si="534"/>
        <v>N/A</v>
      </c>
      <c r="CV179" s="16"/>
      <c r="CW179" s="76"/>
      <c r="CX179" s="16" t="str">
        <f t="shared" si="535"/>
        <v>N/A</v>
      </c>
      <c r="CY179" s="16" t="str">
        <f t="shared" si="536"/>
        <v>N/A</v>
      </c>
      <c r="CZ179" s="16" t="str">
        <f t="shared" si="537"/>
        <v>N/A</v>
      </c>
      <c r="DA179" s="16"/>
      <c r="DB179" s="76"/>
      <c r="DC179" s="16" t="str">
        <f t="shared" si="538"/>
        <v>N/A</v>
      </c>
      <c r="DD179" s="16" t="str">
        <f t="shared" si="539"/>
        <v>N/A</v>
      </c>
      <c r="DE179" s="16" t="str">
        <f t="shared" si="540"/>
        <v>N/A</v>
      </c>
      <c r="DF179" s="16"/>
      <c r="DG179" s="76"/>
      <c r="DH179" s="16" t="str">
        <f t="shared" si="541"/>
        <v>N/A</v>
      </c>
      <c r="DI179" s="16" t="str">
        <f t="shared" si="542"/>
        <v>N/A</v>
      </c>
      <c r="DJ179" s="16" t="str">
        <f t="shared" si="543"/>
        <v>N/A</v>
      </c>
      <c r="DK179" s="16"/>
      <c r="DL179" s="76"/>
      <c r="DM179" s="16" t="str">
        <f t="shared" si="544"/>
        <v>N/A</v>
      </c>
      <c r="DN179" s="16" t="str">
        <f t="shared" si="545"/>
        <v>N/A</v>
      </c>
      <c r="DO179" s="16" t="str">
        <f t="shared" si="546"/>
        <v>N/A</v>
      </c>
      <c r="DP179" s="16"/>
      <c r="DQ179" s="76"/>
      <c r="DR179" s="16" t="str">
        <f t="shared" si="547"/>
        <v>N/A</v>
      </c>
      <c r="DS179" s="16" t="str">
        <f t="shared" si="548"/>
        <v>N/A</v>
      </c>
      <c r="DT179" s="16" t="str">
        <f t="shared" si="549"/>
        <v>N/A</v>
      </c>
      <c r="DU179" s="16"/>
      <c r="DV179" s="76"/>
    </row>
    <row r="180" spans="27:126" x14ac:dyDescent="0.35">
      <c r="AA180" s="74">
        <v>1.5</v>
      </c>
      <c r="AB180" s="73">
        <f t="shared" si="501"/>
        <v>5.0139491254065245</v>
      </c>
      <c r="AC180" s="47" t="s">
        <v>9</v>
      </c>
      <c r="AD180" s="47" t="s">
        <v>2</v>
      </c>
      <c r="AE180" s="16">
        <f>[1]beta_Schätzung_Corr_Poll!E156</f>
        <v>42</v>
      </c>
      <c r="AF180" s="16">
        <f>[1]beta_Schätzung_Corr_Poll!E157</f>
        <v>61</v>
      </c>
      <c r="AG180" s="16">
        <f>[1]beta_Schätzung_Corr_Poll!E158</f>
        <v>222.55796501626097</v>
      </c>
      <c r="AH180" s="16">
        <f>[1]beta_Schätzung_Corr_Poll!E154</f>
        <v>0.74360000000000004</v>
      </c>
      <c r="AI180" s="16">
        <f>[1]beta_Schätzung_Corr_Poll!F156</f>
        <v>42</v>
      </c>
      <c r="AJ180" s="16">
        <f>[1]beta_Schätzung_Corr_Poll!F157</f>
        <v>62</v>
      </c>
      <c r="AK180" s="16">
        <f>[1]beta_Schätzung_Corr_Poll!F158</f>
        <v>222.55796501626097</v>
      </c>
      <c r="AL180" s="16">
        <f>[1]beta_Schätzung_Corr_Poll!F154</f>
        <v>0.69966666666666666</v>
      </c>
      <c r="AM180" s="16">
        <f>[1]beta_Schätzung_Corr_Poll!G156</f>
        <v>42</v>
      </c>
      <c r="AN180" s="16">
        <f>[1]beta_Schätzung_Corr_Poll!G157</f>
        <v>67</v>
      </c>
      <c r="AO180" s="16">
        <f>[1]beta_Schätzung_Corr_Poll!G158</f>
        <v>222.55796501626097</v>
      </c>
      <c r="AP180" s="16">
        <f>[1]beta_Schätzung_Corr_Poll!G154</f>
        <v>0.69479999999999997</v>
      </c>
      <c r="AQ180" s="16">
        <f>[1]beta_Schätzung_Corr_Poll!H156</f>
        <v>42</v>
      </c>
      <c r="AR180" s="16">
        <f>[1]beta_Schätzung_Corr_Poll!H157</f>
        <v>79</v>
      </c>
      <c r="AS180" s="16">
        <f>[1]beta_Schätzung_Corr_Poll!H158</f>
        <v>222.55796501626097</v>
      </c>
      <c r="AT180" s="16">
        <f>[1]beta_Schätzung_Corr_Poll!H154</f>
        <v>0.59319999999999995</v>
      </c>
      <c r="AU180" s="16">
        <f t="shared" si="502"/>
        <v>42</v>
      </c>
      <c r="AV180" s="16">
        <f t="shared" si="503"/>
        <v>61</v>
      </c>
      <c r="AW180" s="16">
        <f t="shared" si="504"/>
        <v>222.55796501626097</v>
      </c>
      <c r="AX180" s="47" t="str">
        <f>IF(AY180&gt;0, "true", "false")</f>
        <v>true</v>
      </c>
      <c r="AY180" s="16">
        <f>AH180</f>
        <v>0.74360000000000004</v>
      </c>
      <c r="AZ180" s="16">
        <f t="shared" si="505"/>
        <v>42</v>
      </c>
      <c r="BA180" s="16">
        <f t="shared" si="506"/>
        <v>61</v>
      </c>
      <c r="BB180" s="16">
        <f t="shared" si="507"/>
        <v>222.55796501626097</v>
      </c>
      <c r="BC180" s="16" t="str">
        <f>IF(BD180&gt;0, "true", "false")</f>
        <v>true</v>
      </c>
      <c r="BD180" s="16">
        <f>AH180</f>
        <v>0.74360000000000004</v>
      </c>
      <c r="BE180" s="16">
        <f t="shared" si="508"/>
        <v>42</v>
      </c>
      <c r="BF180" s="16">
        <f t="shared" si="509"/>
        <v>61</v>
      </c>
      <c r="BG180" s="16">
        <f t="shared" si="510"/>
        <v>222.55796501626097</v>
      </c>
      <c r="BH180" s="16" t="str">
        <f>IF(BI180&gt;0, "true", "false")</f>
        <v>true</v>
      </c>
      <c r="BI180" s="16">
        <f>AH180</f>
        <v>0.74360000000000004</v>
      </c>
      <c r="BJ180" s="16">
        <f t="shared" si="511"/>
        <v>42</v>
      </c>
      <c r="BK180" s="16">
        <f t="shared" si="512"/>
        <v>61</v>
      </c>
      <c r="BL180" s="16">
        <f t="shared" si="513"/>
        <v>222.55796501626097</v>
      </c>
      <c r="BM180" s="16" t="str">
        <f>IF(BN180&gt;0, "true", "false")</f>
        <v>true</v>
      </c>
      <c r="BN180" s="16">
        <f>AH180</f>
        <v>0.74360000000000004</v>
      </c>
      <c r="BO180" s="16">
        <f t="shared" si="514"/>
        <v>42</v>
      </c>
      <c r="BP180" s="16">
        <f t="shared" si="515"/>
        <v>61</v>
      </c>
      <c r="BQ180" s="16">
        <f t="shared" si="516"/>
        <v>222.55796501626097</v>
      </c>
      <c r="BR180" s="16" t="str">
        <f>IF(BS180&gt;0, "true", "false")</f>
        <v>true</v>
      </c>
      <c r="BS180" s="16">
        <f>AL180</f>
        <v>0.69966666666666666</v>
      </c>
      <c r="BT180" s="16">
        <f t="shared" si="517"/>
        <v>42</v>
      </c>
      <c r="BU180" s="16">
        <f t="shared" si="518"/>
        <v>61</v>
      </c>
      <c r="BV180" s="16">
        <f t="shared" si="519"/>
        <v>222.55796501626097</v>
      </c>
      <c r="BW180" s="16" t="str">
        <f>IF(BX180&gt;0, "true", "false")</f>
        <v>true</v>
      </c>
      <c r="BX180" s="16">
        <f>AL180</f>
        <v>0.69966666666666666</v>
      </c>
      <c r="BY180" s="16">
        <f t="shared" si="520"/>
        <v>42</v>
      </c>
      <c r="BZ180" s="16">
        <f t="shared" si="521"/>
        <v>61</v>
      </c>
      <c r="CA180" s="16">
        <f t="shared" si="522"/>
        <v>222.55796501626097</v>
      </c>
      <c r="CB180" s="16" t="str">
        <f>IF(CC180&gt;0, "true", "false")</f>
        <v>true</v>
      </c>
      <c r="CC180" s="16">
        <f>AL180</f>
        <v>0.69966666666666666</v>
      </c>
      <c r="CD180" s="16">
        <f t="shared" si="523"/>
        <v>42</v>
      </c>
      <c r="CE180" s="16">
        <f t="shared" si="524"/>
        <v>61</v>
      </c>
      <c r="CF180" s="16">
        <f t="shared" si="525"/>
        <v>222.55796501626097</v>
      </c>
      <c r="CG180" s="16" t="str">
        <f>IF(CH180&gt;0, "true", "false")</f>
        <v>true</v>
      </c>
      <c r="CH180" s="16">
        <f>AL180</f>
        <v>0.69966666666666666</v>
      </c>
      <c r="CI180" s="16">
        <f t="shared" si="526"/>
        <v>42</v>
      </c>
      <c r="CJ180" s="16">
        <f t="shared" si="527"/>
        <v>91.5</v>
      </c>
      <c r="CK180" s="16">
        <f t="shared" si="528"/>
        <v>222.55796501626097</v>
      </c>
      <c r="CL180" s="16" t="str">
        <f>IF(CM180&gt;0, "true", "false")</f>
        <v>true</v>
      </c>
      <c r="CM180" s="76">
        <f>AP180</f>
        <v>0.69479999999999997</v>
      </c>
      <c r="CN180" s="16">
        <f t="shared" si="529"/>
        <v>42</v>
      </c>
      <c r="CO180" s="16">
        <f t="shared" si="530"/>
        <v>91.5</v>
      </c>
      <c r="CP180" s="16">
        <f t="shared" si="531"/>
        <v>222.55796501626097</v>
      </c>
      <c r="CQ180" s="16" t="str">
        <f>IF(CR180&gt;0, "true", "false")</f>
        <v>true</v>
      </c>
      <c r="CR180" s="76">
        <f>AP180</f>
        <v>0.69479999999999997</v>
      </c>
      <c r="CS180" s="16">
        <f t="shared" si="532"/>
        <v>42</v>
      </c>
      <c r="CT180" s="16">
        <f t="shared" si="533"/>
        <v>91.5</v>
      </c>
      <c r="CU180" s="16">
        <f t="shared" si="534"/>
        <v>222.55796501626097</v>
      </c>
      <c r="CV180" s="16" t="str">
        <f>IF(CW180&gt;0, "true", "false")</f>
        <v>true</v>
      </c>
      <c r="CW180" s="76">
        <f>AP180</f>
        <v>0.69479999999999997</v>
      </c>
      <c r="CX180" s="16">
        <f t="shared" si="535"/>
        <v>42</v>
      </c>
      <c r="CY180" s="16">
        <f t="shared" si="536"/>
        <v>91.5</v>
      </c>
      <c r="CZ180" s="16">
        <f t="shared" si="537"/>
        <v>222.55796501626097</v>
      </c>
      <c r="DA180" s="16" t="str">
        <f>IF(DB180&gt;0, "true", "false")</f>
        <v>true</v>
      </c>
      <c r="DB180" s="76">
        <f>AP180</f>
        <v>0.69479999999999997</v>
      </c>
      <c r="DC180" s="16">
        <f t="shared" si="538"/>
        <v>42</v>
      </c>
      <c r="DD180" s="16">
        <f t="shared" si="539"/>
        <v>109.96931390165167</v>
      </c>
      <c r="DE180" s="16">
        <f t="shared" si="540"/>
        <v>222.55796501626097</v>
      </c>
      <c r="DF180" s="16" t="str">
        <f>IF(DG180&gt;0, "true", "false")</f>
        <v>true</v>
      </c>
      <c r="DG180" s="76">
        <f>AT180</f>
        <v>0.59319999999999995</v>
      </c>
      <c r="DH180" s="16">
        <f t="shared" si="541"/>
        <v>42</v>
      </c>
      <c r="DI180" s="16">
        <f t="shared" si="542"/>
        <v>109.96931390165167</v>
      </c>
      <c r="DJ180" s="16">
        <f t="shared" si="543"/>
        <v>222.55796501626097</v>
      </c>
      <c r="DK180" s="16" t="str">
        <f>IF(DL180&gt;0, "true", "false")</f>
        <v>true</v>
      </c>
      <c r="DL180" s="76">
        <f>AT180</f>
        <v>0.59319999999999995</v>
      </c>
      <c r="DM180" s="16">
        <f t="shared" si="544"/>
        <v>42</v>
      </c>
      <c r="DN180" s="16">
        <f t="shared" si="545"/>
        <v>109.96931390165167</v>
      </c>
      <c r="DO180" s="16">
        <f t="shared" si="546"/>
        <v>222.55796501626097</v>
      </c>
      <c r="DP180" s="16" t="str">
        <f>IF(DQ180&gt;0, "true", "false")</f>
        <v>true</v>
      </c>
      <c r="DQ180" s="76">
        <f>AT180</f>
        <v>0.59319999999999995</v>
      </c>
      <c r="DR180" s="16">
        <f t="shared" si="547"/>
        <v>42</v>
      </c>
      <c r="DS180" s="16">
        <f t="shared" si="548"/>
        <v>109.96931390165167</v>
      </c>
      <c r="DT180" s="16">
        <f t="shared" si="549"/>
        <v>222.55796501626097</v>
      </c>
      <c r="DU180" s="16" t="str">
        <f>IF(DV180&gt;0, "true", "false")</f>
        <v>true</v>
      </c>
      <c r="DV180" s="76">
        <f>AT180</f>
        <v>0.59319999999999995</v>
      </c>
    </row>
    <row r="181" spans="27:126" x14ac:dyDescent="0.35">
      <c r="AA181" s="74">
        <v>1.5</v>
      </c>
      <c r="AB181" s="73">
        <f t="shared" si="501"/>
        <v>5.5154990282294722</v>
      </c>
      <c r="AC181" s="47" t="s">
        <v>10</v>
      </c>
      <c r="AD181" s="47" t="s">
        <v>2</v>
      </c>
      <c r="AE181" s="16">
        <f>[1]beta_Schätzung_Corr_Poll!E177</f>
        <v>42</v>
      </c>
      <c r="AF181" s="16">
        <f>[1]beta_Schätzung_Corr_Poll!E178</f>
        <v>61</v>
      </c>
      <c r="AG181" s="16">
        <f>[1]beta_Schätzung_Corr_Poll!E179</f>
        <v>222.55796501626097</v>
      </c>
      <c r="AH181" s="16">
        <f>[1]beta_Schätzung_Corr_Poll!E175</f>
        <v>0.73240000000000005</v>
      </c>
      <c r="AI181" s="16">
        <f>[1]beta_Schätzung_Corr_Poll!F177</f>
        <v>42</v>
      </c>
      <c r="AJ181" s="16">
        <f>[1]beta_Schätzung_Corr_Poll!F178</f>
        <v>64</v>
      </c>
      <c r="AK181" s="16">
        <f>[1]beta_Schätzung_Corr_Poll!F179</f>
        <v>222.55796501626097</v>
      </c>
      <c r="AL181" s="16">
        <f>[1]beta_Schätzung_Corr_Poll!F175</f>
        <v>0.69433333333333336</v>
      </c>
      <c r="AM181" s="16">
        <f>[1]beta_Schätzung_Corr_Poll!G177</f>
        <v>42</v>
      </c>
      <c r="AN181" s="16">
        <f>[1]beta_Schätzung_Corr_Poll!G178</f>
        <v>63</v>
      </c>
      <c r="AO181" s="16">
        <f>[1]beta_Schätzung_Corr_Poll!G179</f>
        <v>222.55796501626097</v>
      </c>
      <c r="AP181" s="16">
        <f>[1]beta_Schätzung_Corr_Poll!G175</f>
        <v>0.69279999999999997</v>
      </c>
      <c r="AQ181" s="16">
        <f>[1]beta_Schätzung_Corr_Poll!H177</f>
        <v>42</v>
      </c>
      <c r="AR181" s="16">
        <f>[1]beta_Schätzung_Corr_Poll!H178</f>
        <v>85</v>
      </c>
      <c r="AS181" s="16">
        <f>[1]beta_Schätzung_Corr_Poll!H179</f>
        <v>222.55796501626097</v>
      </c>
      <c r="AT181" s="16">
        <f>[1]beta_Schätzung_Corr_Poll!H175</f>
        <v>0.5796</v>
      </c>
      <c r="AU181" s="16">
        <f t="shared" si="502"/>
        <v>42</v>
      </c>
      <c r="AV181" s="16">
        <f t="shared" si="503"/>
        <v>61</v>
      </c>
      <c r="AW181" s="16">
        <f t="shared" si="504"/>
        <v>222.55796501626097</v>
      </c>
      <c r="AX181" s="47" t="str">
        <f>IF(AY181&gt;0, "true", "false")</f>
        <v>true</v>
      </c>
      <c r="AY181" s="16">
        <f>AH181</f>
        <v>0.73240000000000005</v>
      </c>
      <c r="AZ181" s="16">
        <f t="shared" si="505"/>
        <v>42</v>
      </c>
      <c r="BA181" s="16">
        <f t="shared" si="506"/>
        <v>61</v>
      </c>
      <c r="BB181" s="16">
        <f t="shared" si="507"/>
        <v>222.55796501626097</v>
      </c>
      <c r="BC181" s="16" t="str">
        <f>IF(BD181&gt;0, "true", "false")</f>
        <v>true</v>
      </c>
      <c r="BD181" s="16">
        <f>AH181</f>
        <v>0.73240000000000005</v>
      </c>
      <c r="BE181" s="16">
        <f t="shared" si="508"/>
        <v>42</v>
      </c>
      <c r="BF181" s="16">
        <f t="shared" si="509"/>
        <v>61</v>
      </c>
      <c r="BG181" s="16">
        <f t="shared" si="510"/>
        <v>222.55796501626097</v>
      </c>
      <c r="BH181" s="16" t="str">
        <f>IF(BI181&gt;0, "true", "false")</f>
        <v>true</v>
      </c>
      <c r="BI181" s="16">
        <f>AH181</f>
        <v>0.73240000000000005</v>
      </c>
      <c r="BJ181" s="16">
        <f t="shared" si="511"/>
        <v>42</v>
      </c>
      <c r="BK181" s="16">
        <f t="shared" si="512"/>
        <v>61</v>
      </c>
      <c r="BL181" s="16">
        <f t="shared" si="513"/>
        <v>222.55796501626097</v>
      </c>
      <c r="BM181" s="16" t="str">
        <f>IF(BN181&gt;0, "true", "false")</f>
        <v>true</v>
      </c>
      <c r="BN181" s="16">
        <f>AH181</f>
        <v>0.73240000000000005</v>
      </c>
      <c r="BO181" s="16">
        <f t="shared" si="514"/>
        <v>42</v>
      </c>
      <c r="BP181" s="16">
        <f t="shared" si="515"/>
        <v>61</v>
      </c>
      <c r="BQ181" s="16">
        <f t="shared" si="516"/>
        <v>222.55796501626097</v>
      </c>
      <c r="BR181" s="16" t="str">
        <f>IF(BS181&gt;0, "true", "false")</f>
        <v>true</v>
      </c>
      <c r="BS181" s="16">
        <f>AL181</f>
        <v>0.69433333333333336</v>
      </c>
      <c r="BT181" s="16">
        <f t="shared" si="517"/>
        <v>42</v>
      </c>
      <c r="BU181" s="16">
        <f t="shared" si="518"/>
        <v>61</v>
      </c>
      <c r="BV181" s="16">
        <f t="shared" si="519"/>
        <v>222.55796501626097</v>
      </c>
      <c r="BW181" s="16" t="str">
        <f>IF(BX181&gt;0, "true", "false")</f>
        <v>true</v>
      </c>
      <c r="BX181" s="16">
        <f>AL181</f>
        <v>0.69433333333333336</v>
      </c>
      <c r="BY181" s="16">
        <f t="shared" si="520"/>
        <v>42</v>
      </c>
      <c r="BZ181" s="16">
        <f t="shared" si="521"/>
        <v>61</v>
      </c>
      <c r="CA181" s="16">
        <f t="shared" si="522"/>
        <v>222.55796501626097</v>
      </c>
      <c r="CB181" s="16" t="str">
        <f>IF(CC181&gt;0, "true", "false")</f>
        <v>true</v>
      </c>
      <c r="CC181" s="16">
        <f>AL181</f>
        <v>0.69433333333333336</v>
      </c>
      <c r="CD181" s="16">
        <f t="shared" si="523"/>
        <v>42</v>
      </c>
      <c r="CE181" s="16">
        <f t="shared" si="524"/>
        <v>61</v>
      </c>
      <c r="CF181" s="16">
        <f t="shared" si="525"/>
        <v>222.55796501626097</v>
      </c>
      <c r="CG181" s="16" t="str">
        <f>IF(CH181&gt;0, "true", "false")</f>
        <v>true</v>
      </c>
      <c r="CH181" s="16">
        <f>AL181</f>
        <v>0.69433333333333336</v>
      </c>
      <c r="CI181" s="16">
        <f t="shared" si="526"/>
        <v>42</v>
      </c>
      <c r="CJ181" s="16">
        <f t="shared" si="527"/>
        <v>61</v>
      </c>
      <c r="CK181" s="16">
        <f t="shared" si="528"/>
        <v>222.55796501626097</v>
      </c>
      <c r="CL181" s="16" t="str">
        <f>IF(CM181&gt;0, "true", "false")</f>
        <v>true</v>
      </c>
      <c r="CM181" s="76">
        <f>AP181</f>
        <v>0.69279999999999997</v>
      </c>
      <c r="CN181" s="16">
        <f t="shared" si="529"/>
        <v>42</v>
      </c>
      <c r="CO181" s="16">
        <f t="shared" si="530"/>
        <v>61</v>
      </c>
      <c r="CP181" s="16">
        <f t="shared" si="531"/>
        <v>222.55796501626097</v>
      </c>
      <c r="CQ181" s="16" t="str">
        <f>IF(CR181&gt;0, "true", "false")</f>
        <v>true</v>
      </c>
      <c r="CR181" s="76">
        <f>AP181</f>
        <v>0.69279999999999997</v>
      </c>
      <c r="CS181" s="16">
        <f t="shared" si="532"/>
        <v>42</v>
      </c>
      <c r="CT181" s="16">
        <f t="shared" si="533"/>
        <v>61</v>
      </c>
      <c r="CU181" s="16">
        <f t="shared" si="534"/>
        <v>222.55796501626097</v>
      </c>
      <c r="CV181" s="16" t="str">
        <f>IF(CW181&gt;0, "true", "false")</f>
        <v>true</v>
      </c>
      <c r="CW181" s="76">
        <f>AP181</f>
        <v>0.69279999999999997</v>
      </c>
      <c r="CX181" s="16">
        <f t="shared" si="535"/>
        <v>42</v>
      </c>
      <c r="CY181" s="16">
        <f t="shared" si="536"/>
        <v>61</v>
      </c>
      <c r="CZ181" s="16">
        <f t="shared" si="537"/>
        <v>222.55796501626097</v>
      </c>
      <c r="DA181" s="16" t="str">
        <f>IF(DB181&gt;0, "true", "false")</f>
        <v>true</v>
      </c>
      <c r="DB181" s="76">
        <f>AP181</f>
        <v>0.69279999999999997</v>
      </c>
      <c r="DC181" s="16">
        <f t="shared" si="538"/>
        <v>42</v>
      </c>
      <c r="DD181" s="16">
        <f t="shared" si="539"/>
        <v>86.267027304758798</v>
      </c>
      <c r="DE181" s="16">
        <f t="shared" si="540"/>
        <v>222.55796501626097</v>
      </c>
      <c r="DF181" s="16" t="str">
        <f>IF(DG181&gt;0, "true", "false")</f>
        <v>true</v>
      </c>
      <c r="DG181" s="76">
        <f>AT181</f>
        <v>0.5796</v>
      </c>
      <c r="DH181" s="16">
        <f t="shared" si="541"/>
        <v>42</v>
      </c>
      <c r="DI181" s="16">
        <f t="shared" si="542"/>
        <v>86.267027304758798</v>
      </c>
      <c r="DJ181" s="16">
        <f t="shared" si="543"/>
        <v>222.55796501626097</v>
      </c>
      <c r="DK181" s="16" t="str">
        <f>IF(DL181&gt;0, "true", "false")</f>
        <v>true</v>
      </c>
      <c r="DL181" s="76">
        <f>AT181</f>
        <v>0.5796</v>
      </c>
      <c r="DM181" s="16">
        <f t="shared" si="544"/>
        <v>42</v>
      </c>
      <c r="DN181" s="16">
        <f t="shared" si="545"/>
        <v>86.267027304758798</v>
      </c>
      <c r="DO181" s="16">
        <f t="shared" si="546"/>
        <v>222.55796501626097</v>
      </c>
      <c r="DP181" s="16" t="str">
        <f>IF(DQ181&gt;0, "true", "false")</f>
        <v>true</v>
      </c>
      <c r="DQ181" s="76">
        <f>AT181</f>
        <v>0.5796</v>
      </c>
      <c r="DR181" s="16">
        <f t="shared" si="547"/>
        <v>42</v>
      </c>
      <c r="DS181" s="16">
        <f t="shared" si="548"/>
        <v>86.267027304758798</v>
      </c>
      <c r="DT181" s="16">
        <f t="shared" si="549"/>
        <v>222.55796501626097</v>
      </c>
      <c r="DU181" s="16" t="str">
        <f>IF(DV181&gt;0, "true", "false")</f>
        <v>true</v>
      </c>
      <c r="DV181" s="76">
        <f>AT181</f>
        <v>0.5796</v>
      </c>
    </row>
    <row r="182" spans="27:126" x14ac:dyDescent="0.35">
      <c r="AA182" s="74">
        <v>1.5</v>
      </c>
      <c r="AB182" s="73">
        <f t="shared" si="501"/>
        <v>3.7846437388983762</v>
      </c>
      <c r="AC182" s="47" t="s">
        <v>11</v>
      </c>
      <c r="AD182" s="47" t="s">
        <v>2</v>
      </c>
      <c r="AE182" s="16">
        <f>[1]beta_Schätzung_Corr_Poll!E202</f>
        <v>57</v>
      </c>
      <c r="AF182" s="16">
        <f>[1]beta_Schätzung_Corr_Poll!E203</f>
        <v>124</v>
      </c>
      <c r="AG182" s="16">
        <f>[1]beta_Schätzung_Corr_Poll!E204</f>
        <v>365.75651145644741</v>
      </c>
      <c r="AH182" s="16">
        <f>[1]beta_Schätzung_Corr_Poll!E200</f>
        <v>0.56040000000000001</v>
      </c>
      <c r="AI182" s="16">
        <f>[1]beta_Schätzung_Corr_Poll!F202</f>
        <v>57</v>
      </c>
      <c r="AJ182" s="16">
        <f>[1]beta_Schätzung_Corr_Poll!F203</f>
        <v>153</v>
      </c>
      <c r="AK182" s="16">
        <f>[1]beta_Schätzung_Corr_Poll!F204</f>
        <v>365.75651145644741</v>
      </c>
      <c r="AL182" s="16">
        <f>[1]beta_Schätzung_Corr_Poll!F200</f>
        <v>0.495</v>
      </c>
      <c r="AM182" s="16">
        <f>[1]beta_Schätzung_Corr_Poll!G202</f>
        <v>57</v>
      </c>
      <c r="AN182" s="16">
        <f>[1]beta_Schätzung_Corr_Poll!G203</f>
        <v>157</v>
      </c>
      <c r="AO182" s="16">
        <f>[1]beta_Schätzung_Corr_Poll!G204</f>
        <v>365.75651145644741</v>
      </c>
      <c r="AP182" s="16">
        <f>[1]beta_Schätzung_Corr_Poll!G200</f>
        <v>0.49159999999999998</v>
      </c>
      <c r="AQ182" s="16">
        <f>[1]beta_Schätzung_Corr_Poll!H202</f>
        <v>57</v>
      </c>
      <c r="AR182" s="16">
        <f>[1]beta_Schätzung_Corr_Poll!H203</f>
        <v>182</v>
      </c>
      <c r="AS182" s="16">
        <f>[1]beta_Schätzung_Corr_Poll!H204</f>
        <v>365.75651145644741</v>
      </c>
      <c r="AT182" s="16">
        <f>[1]beta_Schätzung_Corr_Poll!H200</f>
        <v>0.35959999999999998</v>
      </c>
      <c r="AU182" s="16">
        <f t="shared" si="502"/>
        <v>57</v>
      </c>
      <c r="AV182" s="16">
        <f t="shared" si="503"/>
        <v>124</v>
      </c>
      <c r="AW182" s="16">
        <f t="shared" si="504"/>
        <v>365.75651145644741</v>
      </c>
      <c r="AX182" s="47" t="str">
        <f>IF(AY182&gt;0, "true", "false")</f>
        <v>true</v>
      </c>
      <c r="AY182" s="16">
        <f>AH182</f>
        <v>0.56040000000000001</v>
      </c>
      <c r="AZ182" s="16">
        <f t="shared" si="505"/>
        <v>57</v>
      </c>
      <c r="BA182" s="16">
        <f t="shared" si="506"/>
        <v>124</v>
      </c>
      <c r="BB182" s="16">
        <f t="shared" si="507"/>
        <v>365.75651145644741</v>
      </c>
      <c r="BC182" s="16" t="str">
        <f>IF(BD182&gt;0, "true", "false")</f>
        <v>true</v>
      </c>
      <c r="BD182" s="16">
        <f>AH182</f>
        <v>0.56040000000000001</v>
      </c>
      <c r="BE182" s="16">
        <f t="shared" si="508"/>
        <v>57</v>
      </c>
      <c r="BF182" s="16">
        <f t="shared" si="509"/>
        <v>124</v>
      </c>
      <c r="BG182" s="16">
        <f t="shared" si="510"/>
        <v>365.75651145644741</v>
      </c>
      <c r="BH182" s="16" t="str">
        <f>IF(BI182&gt;0, "true", "false")</f>
        <v>true</v>
      </c>
      <c r="BI182" s="16">
        <f>AH182</f>
        <v>0.56040000000000001</v>
      </c>
      <c r="BJ182" s="16">
        <f t="shared" si="511"/>
        <v>57</v>
      </c>
      <c r="BK182" s="16">
        <f t="shared" si="512"/>
        <v>124</v>
      </c>
      <c r="BL182" s="16">
        <f t="shared" si="513"/>
        <v>365.75651145644741</v>
      </c>
      <c r="BM182" s="16" t="str">
        <f>IF(BN182&gt;0, "true", "false")</f>
        <v>true</v>
      </c>
      <c r="BN182" s="16">
        <f>AH182</f>
        <v>0.56040000000000001</v>
      </c>
      <c r="BO182" s="16">
        <f t="shared" si="514"/>
        <v>57</v>
      </c>
      <c r="BP182" s="16">
        <f t="shared" si="515"/>
        <v>161.20000000000002</v>
      </c>
      <c r="BQ182" s="16">
        <f t="shared" si="516"/>
        <v>365.75651145644741</v>
      </c>
      <c r="BR182" s="16" t="str">
        <f>IF(BS182&gt;0, "true", "false")</f>
        <v>true</v>
      </c>
      <c r="BS182" s="16">
        <f>AL182</f>
        <v>0.495</v>
      </c>
      <c r="BT182" s="16">
        <f t="shared" si="517"/>
        <v>57</v>
      </c>
      <c r="BU182" s="16">
        <f t="shared" si="518"/>
        <v>161.20000000000002</v>
      </c>
      <c r="BV182" s="16">
        <f t="shared" si="519"/>
        <v>365.75651145644741</v>
      </c>
      <c r="BW182" s="16" t="str">
        <f>IF(BX182&gt;0, "true", "false")</f>
        <v>true</v>
      </c>
      <c r="BX182" s="16">
        <f>AL182</f>
        <v>0.495</v>
      </c>
      <c r="BY182" s="16">
        <f t="shared" si="520"/>
        <v>57</v>
      </c>
      <c r="BZ182" s="16">
        <f t="shared" si="521"/>
        <v>161.20000000000002</v>
      </c>
      <c r="CA182" s="16">
        <f t="shared" si="522"/>
        <v>365.75651145644741</v>
      </c>
      <c r="CB182" s="16" t="str">
        <f>IF(CC182&gt;0, "true", "false")</f>
        <v>true</v>
      </c>
      <c r="CC182" s="16">
        <f>AL182</f>
        <v>0.495</v>
      </c>
      <c r="CD182" s="16">
        <f t="shared" si="523"/>
        <v>57</v>
      </c>
      <c r="CE182" s="16">
        <f t="shared" si="524"/>
        <v>161.20000000000002</v>
      </c>
      <c r="CF182" s="16">
        <f t="shared" si="525"/>
        <v>365.75651145644741</v>
      </c>
      <c r="CG182" s="16" t="str">
        <f>IF(CH182&gt;0, "true", "false")</f>
        <v>true</v>
      </c>
      <c r="CH182" s="16">
        <f>AL182</f>
        <v>0.495</v>
      </c>
      <c r="CI182" s="16">
        <f t="shared" si="526"/>
        <v>57</v>
      </c>
      <c r="CJ182" s="16">
        <f t="shared" si="527"/>
        <v>186</v>
      </c>
      <c r="CK182" s="16">
        <f t="shared" si="528"/>
        <v>365.75651145644741</v>
      </c>
      <c r="CL182" s="16" t="str">
        <f>IF(CM182&gt;0, "true", "false")</f>
        <v>true</v>
      </c>
      <c r="CM182" s="76">
        <f>AP182</f>
        <v>0.49159999999999998</v>
      </c>
      <c r="CN182" s="16">
        <f t="shared" si="529"/>
        <v>57</v>
      </c>
      <c r="CO182" s="16">
        <f t="shared" si="530"/>
        <v>186</v>
      </c>
      <c r="CP182" s="16">
        <f t="shared" si="531"/>
        <v>365.75651145644741</v>
      </c>
      <c r="CQ182" s="16" t="str">
        <f>IF(CR182&gt;0, "true", "false")</f>
        <v>true</v>
      </c>
      <c r="CR182" s="76">
        <f>AP182</f>
        <v>0.49159999999999998</v>
      </c>
      <c r="CS182" s="16">
        <f t="shared" si="532"/>
        <v>57</v>
      </c>
      <c r="CT182" s="16">
        <f t="shared" si="533"/>
        <v>186</v>
      </c>
      <c r="CU182" s="16">
        <f t="shared" si="534"/>
        <v>365.75651145644741</v>
      </c>
      <c r="CV182" s="16" t="str">
        <f>IF(CW182&gt;0, "true", "false")</f>
        <v>true</v>
      </c>
      <c r="CW182" s="76">
        <f>AP182</f>
        <v>0.49159999999999998</v>
      </c>
      <c r="CX182" s="16">
        <f t="shared" si="535"/>
        <v>57</v>
      </c>
      <c r="CY182" s="16">
        <f t="shared" si="536"/>
        <v>186</v>
      </c>
      <c r="CZ182" s="16">
        <f t="shared" si="537"/>
        <v>365.75651145644741</v>
      </c>
      <c r="DA182" s="16" t="str">
        <f>IF(DB182&gt;0, "true", "false")</f>
        <v>true</v>
      </c>
      <c r="DB182" s="76">
        <f>AP182</f>
        <v>0.49159999999999998</v>
      </c>
      <c r="DC182" s="16">
        <f t="shared" si="538"/>
        <v>57</v>
      </c>
      <c r="DD182" s="16">
        <f t="shared" si="539"/>
        <v>246.13297219186219</v>
      </c>
      <c r="DE182" s="16">
        <f t="shared" si="540"/>
        <v>365.75651145644741</v>
      </c>
      <c r="DF182" s="16" t="str">
        <f>IF(DG182&gt;0, "true", "false")</f>
        <v>true</v>
      </c>
      <c r="DG182" s="76">
        <f>AT182</f>
        <v>0.35959999999999998</v>
      </c>
      <c r="DH182" s="16">
        <f t="shared" si="541"/>
        <v>57</v>
      </c>
      <c r="DI182" s="16">
        <f t="shared" si="542"/>
        <v>246.13297219186219</v>
      </c>
      <c r="DJ182" s="16">
        <f t="shared" si="543"/>
        <v>365.75651145644741</v>
      </c>
      <c r="DK182" s="16" t="str">
        <f>IF(DL182&gt;0, "true", "false")</f>
        <v>true</v>
      </c>
      <c r="DL182" s="76">
        <f>AT182</f>
        <v>0.35959999999999998</v>
      </c>
      <c r="DM182" s="16">
        <f t="shared" si="544"/>
        <v>57</v>
      </c>
      <c r="DN182" s="16">
        <f t="shared" si="545"/>
        <v>246.13297219186219</v>
      </c>
      <c r="DO182" s="16">
        <f t="shared" si="546"/>
        <v>365.75651145644741</v>
      </c>
      <c r="DP182" s="16" t="str">
        <f>IF(DQ182&gt;0, "true", "false")</f>
        <v>true</v>
      </c>
      <c r="DQ182" s="76">
        <f>AT182</f>
        <v>0.35959999999999998</v>
      </c>
      <c r="DR182" s="16">
        <f t="shared" si="547"/>
        <v>57</v>
      </c>
      <c r="DS182" s="16">
        <f t="shared" si="548"/>
        <v>246.13297219186219</v>
      </c>
      <c r="DT182" s="16">
        <f t="shared" si="549"/>
        <v>365.75651145644741</v>
      </c>
      <c r="DU182" s="16" t="str">
        <f>IF(DV182&gt;0, "true", "false")</f>
        <v>true</v>
      </c>
      <c r="DV182" s="76">
        <f>AT182</f>
        <v>0.35959999999999998</v>
      </c>
    </row>
    <row r="183" spans="27:126" x14ac:dyDescent="0.35">
      <c r="AA183" s="74" t="s">
        <v>114</v>
      </c>
      <c r="AB183" s="73" t="str">
        <f t="shared" si="501"/>
        <v>-</v>
      </c>
      <c r="AC183" s="47" t="s">
        <v>12</v>
      </c>
      <c r="AD183" s="47" t="s">
        <v>2</v>
      </c>
      <c r="AE183" s="16"/>
      <c r="AF183" s="16"/>
      <c r="AG183" s="16" t="str">
        <f t="shared" ref="AG183:AG188" si="550">IF(MAX(AV13,BA13,BF13,BK13,BP13,BU13,BZ13,CE13,CJ13,CO13,CT13,CY13,DD13,DI13,DN13,DS13)=0,"N/A",MAX(AV13,BA13,BF13,BK13,BP13,BU13,BZ13,CE13,CJ13,CO13,CT13,CY13,DD13,DI13,DN13,DS13))</f>
        <v>N/A</v>
      </c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 t="str">
        <f t="shared" si="502"/>
        <v>N/A</v>
      </c>
      <c r="AV183" s="16" t="str">
        <f t="shared" si="503"/>
        <v>N/A</v>
      </c>
      <c r="AW183" s="16" t="str">
        <f t="shared" si="504"/>
        <v>N/A</v>
      </c>
      <c r="AX183" s="16"/>
      <c r="AY183" s="16"/>
      <c r="AZ183" s="16" t="str">
        <f t="shared" si="505"/>
        <v>N/A</v>
      </c>
      <c r="BA183" s="16" t="str">
        <f t="shared" si="506"/>
        <v>N/A</v>
      </c>
      <c r="BB183" s="16" t="str">
        <f t="shared" si="507"/>
        <v>N/A</v>
      </c>
      <c r="BC183" s="16"/>
      <c r="BD183" s="16"/>
      <c r="BE183" s="16" t="str">
        <f t="shared" si="508"/>
        <v>N/A</v>
      </c>
      <c r="BF183" s="16" t="str">
        <f t="shared" si="509"/>
        <v>N/A</v>
      </c>
      <c r="BG183" s="16" t="str">
        <f t="shared" si="510"/>
        <v>N/A</v>
      </c>
      <c r="BH183" s="16"/>
      <c r="BI183" s="16"/>
      <c r="BJ183" s="16" t="str">
        <f t="shared" si="511"/>
        <v>N/A</v>
      </c>
      <c r="BK183" s="16" t="str">
        <f t="shared" si="512"/>
        <v>N/A</v>
      </c>
      <c r="BL183" s="16" t="str">
        <f t="shared" si="513"/>
        <v>N/A</v>
      </c>
      <c r="BM183" s="16"/>
      <c r="BN183" s="16"/>
      <c r="BO183" s="16" t="str">
        <f t="shared" si="514"/>
        <v>N/A</v>
      </c>
      <c r="BP183" s="16" t="str">
        <f t="shared" si="515"/>
        <v>N/A</v>
      </c>
      <c r="BQ183" s="16" t="str">
        <f t="shared" si="516"/>
        <v>N/A</v>
      </c>
      <c r="BR183" s="16"/>
      <c r="BS183" s="16"/>
      <c r="BT183" s="16" t="str">
        <f t="shared" si="517"/>
        <v>N/A</v>
      </c>
      <c r="BU183" s="16" t="str">
        <f t="shared" si="518"/>
        <v>N/A</v>
      </c>
      <c r="BV183" s="16" t="str">
        <f t="shared" si="519"/>
        <v>N/A</v>
      </c>
      <c r="BW183" s="16"/>
      <c r="BX183" s="16"/>
      <c r="BY183" s="16" t="str">
        <f t="shared" si="520"/>
        <v>N/A</v>
      </c>
      <c r="BZ183" s="16" t="str">
        <f t="shared" si="521"/>
        <v>N/A</v>
      </c>
      <c r="CA183" s="16" t="str">
        <f t="shared" si="522"/>
        <v>N/A</v>
      </c>
      <c r="CB183" s="16"/>
      <c r="CC183" s="16"/>
      <c r="CD183" s="16" t="str">
        <f t="shared" si="523"/>
        <v>N/A</v>
      </c>
      <c r="CE183" s="16" t="str">
        <f t="shared" si="524"/>
        <v>N/A</v>
      </c>
      <c r="CF183" s="16" t="str">
        <f t="shared" si="525"/>
        <v>N/A</v>
      </c>
      <c r="CG183" s="16"/>
      <c r="CH183" s="16"/>
      <c r="CI183" s="16" t="str">
        <f t="shared" si="526"/>
        <v>N/A</v>
      </c>
      <c r="CJ183" s="16" t="str">
        <f t="shared" si="527"/>
        <v>N/A</v>
      </c>
      <c r="CK183" s="16" t="str">
        <f t="shared" si="528"/>
        <v>N/A</v>
      </c>
      <c r="CL183" s="16"/>
      <c r="CM183" s="16"/>
      <c r="CN183" s="16" t="str">
        <f t="shared" si="529"/>
        <v>N/A</v>
      </c>
      <c r="CO183" s="16" t="str">
        <f t="shared" si="530"/>
        <v>N/A</v>
      </c>
      <c r="CP183" s="16" t="str">
        <f t="shared" si="531"/>
        <v>N/A</v>
      </c>
      <c r="CQ183" s="16"/>
      <c r="CR183" s="16"/>
      <c r="CS183" s="16" t="str">
        <f t="shared" si="532"/>
        <v>N/A</v>
      </c>
      <c r="CT183" s="16" t="str">
        <f t="shared" si="533"/>
        <v>N/A</v>
      </c>
      <c r="CU183" s="16" t="str">
        <f t="shared" si="534"/>
        <v>N/A</v>
      </c>
      <c r="CV183" s="16"/>
      <c r="CW183" s="16"/>
      <c r="CX183" s="16" t="str">
        <f t="shared" si="535"/>
        <v>N/A</v>
      </c>
      <c r="CY183" s="16" t="str">
        <f t="shared" si="536"/>
        <v>N/A</v>
      </c>
      <c r="CZ183" s="16" t="str">
        <f t="shared" si="537"/>
        <v>N/A</v>
      </c>
      <c r="DA183" s="16"/>
      <c r="DB183" s="16"/>
      <c r="DC183" s="16" t="str">
        <f t="shared" si="538"/>
        <v>N/A</v>
      </c>
      <c r="DD183" s="16" t="str">
        <f t="shared" si="539"/>
        <v>N/A</v>
      </c>
      <c r="DE183" s="16" t="str">
        <f t="shared" si="540"/>
        <v>N/A</v>
      </c>
      <c r="DF183" s="16"/>
      <c r="DG183" s="16"/>
      <c r="DH183" s="16" t="str">
        <f t="shared" si="541"/>
        <v>N/A</v>
      </c>
      <c r="DI183" s="16" t="str">
        <f t="shared" si="542"/>
        <v>N/A</v>
      </c>
      <c r="DJ183" s="16" t="str">
        <f t="shared" si="543"/>
        <v>N/A</v>
      </c>
      <c r="DK183" s="16"/>
      <c r="DL183" s="16"/>
      <c r="DM183" s="16" t="str">
        <f t="shared" si="544"/>
        <v>N/A</v>
      </c>
      <c r="DN183" s="16" t="str">
        <f t="shared" si="545"/>
        <v>N/A</v>
      </c>
      <c r="DO183" s="16" t="str">
        <f t="shared" si="546"/>
        <v>N/A</v>
      </c>
      <c r="DP183" s="16"/>
      <c r="DQ183" s="16"/>
      <c r="DR183" s="16" t="str">
        <f t="shared" si="547"/>
        <v>N/A</v>
      </c>
      <c r="DS183" s="16" t="str">
        <f t="shared" si="548"/>
        <v>N/A</v>
      </c>
      <c r="DT183" s="16" t="str">
        <f t="shared" si="549"/>
        <v>N/A</v>
      </c>
      <c r="DU183" s="16"/>
      <c r="DV183" s="16"/>
    </row>
    <row r="184" spans="27:126" x14ac:dyDescent="0.35">
      <c r="AA184" s="74" t="s">
        <v>114</v>
      </c>
      <c r="AB184" s="73" t="str">
        <f t="shared" si="501"/>
        <v>-</v>
      </c>
      <c r="AC184" s="47" t="s">
        <v>13</v>
      </c>
      <c r="AD184" s="47" t="s">
        <v>2</v>
      </c>
      <c r="AE184" s="16"/>
      <c r="AF184" s="16"/>
      <c r="AG184" s="16" t="str">
        <f t="shared" si="550"/>
        <v>N/A</v>
      </c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 t="str">
        <f t="shared" si="502"/>
        <v>N/A</v>
      </c>
      <c r="AV184" s="16" t="str">
        <f t="shared" si="503"/>
        <v>N/A</v>
      </c>
      <c r="AW184" s="16" t="str">
        <f t="shared" si="504"/>
        <v>N/A</v>
      </c>
      <c r="AX184" s="16"/>
      <c r="AY184" s="16"/>
      <c r="AZ184" s="16" t="str">
        <f t="shared" si="505"/>
        <v>N/A</v>
      </c>
      <c r="BA184" s="16" t="str">
        <f t="shared" si="506"/>
        <v>N/A</v>
      </c>
      <c r="BB184" s="16" t="str">
        <f t="shared" si="507"/>
        <v>N/A</v>
      </c>
      <c r="BC184" s="16"/>
      <c r="BD184" s="16"/>
      <c r="BE184" s="16" t="str">
        <f t="shared" si="508"/>
        <v>N/A</v>
      </c>
      <c r="BF184" s="16" t="str">
        <f t="shared" si="509"/>
        <v>N/A</v>
      </c>
      <c r="BG184" s="16" t="str">
        <f t="shared" si="510"/>
        <v>N/A</v>
      </c>
      <c r="BH184" s="16"/>
      <c r="BI184" s="16"/>
      <c r="BJ184" s="16" t="str">
        <f t="shared" si="511"/>
        <v>N/A</v>
      </c>
      <c r="BK184" s="16" t="str">
        <f t="shared" si="512"/>
        <v>N/A</v>
      </c>
      <c r="BL184" s="16" t="str">
        <f t="shared" si="513"/>
        <v>N/A</v>
      </c>
      <c r="BM184" s="16"/>
      <c r="BN184" s="16"/>
      <c r="BO184" s="16" t="str">
        <f t="shared" si="514"/>
        <v>N/A</v>
      </c>
      <c r="BP184" s="16" t="str">
        <f t="shared" si="515"/>
        <v>N/A</v>
      </c>
      <c r="BQ184" s="16" t="str">
        <f t="shared" si="516"/>
        <v>N/A</v>
      </c>
      <c r="BR184" s="16"/>
      <c r="BS184" s="16"/>
      <c r="BT184" s="16" t="str">
        <f t="shared" si="517"/>
        <v>N/A</v>
      </c>
      <c r="BU184" s="16" t="str">
        <f t="shared" si="518"/>
        <v>N/A</v>
      </c>
      <c r="BV184" s="16" t="str">
        <f t="shared" si="519"/>
        <v>N/A</v>
      </c>
      <c r="BW184" s="16"/>
      <c r="BX184" s="16"/>
      <c r="BY184" s="16" t="str">
        <f t="shared" si="520"/>
        <v>N/A</v>
      </c>
      <c r="BZ184" s="16" t="str">
        <f t="shared" si="521"/>
        <v>N/A</v>
      </c>
      <c r="CA184" s="16" t="str">
        <f t="shared" si="522"/>
        <v>N/A</v>
      </c>
      <c r="CB184" s="16"/>
      <c r="CC184" s="16"/>
      <c r="CD184" s="16" t="str">
        <f t="shared" si="523"/>
        <v>N/A</v>
      </c>
      <c r="CE184" s="16" t="str">
        <f t="shared" si="524"/>
        <v>N/A</v>
      </c>
      <c r="CF184" s="16" t="str">
        <f t="shared" si="525"/>
        <v>N/A</v>
      </c>
      <c r="CG184" s="16"/>
      <c r="CH184" s="16"/>
      <c r="CI184" s="16" t="str">
        <f t="shared" si="526"/>
        <v>N/A</v>
      </c>
      <c r="CJ184" s="16" t="str">
        <f t="shared" si="527"/>
        <v>N/A</v>
      </c>
      <c r="CK184" s="16" t="str">
        <f t="shared" si="528"/>
        <v>N/A</v>
      </c>
      <c r="CL184" s="16"/>
      <c r="CM184" s="16"/>
      <c r="CN184" s="16" t="str">
        <f t="shared" si="529"/>
        <v>N/A</v>
      </c>
      <c r="CO184" s="16" t="str">
        <f t="shared" si="530"/>
        <v>N/A</v>
      </c>
      <c r="CP184" s="16" t="str">
        <f t="shared" si="531"/>
        <v>N/A</v>
      </c>
      <c r="CQ184" s="16"/>
      <c r="CR184" s="16"/>
      <c r="CS184" s="16" t="str">
        <f t="shared" si="532"/>
        <v>N/A</v>
      </c>
      <c r="CT184" s="16" t="str">
        <f t="shared" si="533"/>
        <v>N/A</v>
      </c>
      <c r="CU184" s="16" t="str">
        <f t="shared" si="534"/>
        <v>N/A</v>
      </c>
      <c r="CV184" s="16"/>
      <c r="CW184" s="16"/>
      <c r="CX184" s="16" t="str">
        <f t="shared" si="535"/>
        <v>N/A</v>
      </c>
      <c r="CY184" s="16" t="str">
        <f t="shared" si="536"/>
        <v>N/A</v>
      </c>
      <c r="CZ184" s="16" t="str">
        <f t="shared" si="537"/>
        <v>N/A</v>
      </c>
      <c r="DA184" s="16"/>
      <c r="DB184" s="16"/>
      <c r="DC184" s="16" t="str">
        <f t="shared" si="538"/>
        <v>N/A</v>
      </c>
      <c r="DD184" s="16" t="str">
        <f t="shared" si="539"/>
        <v>N/A</v>
      </c>
      <c r="DE184" s="16" t="str">
        <f t="shared" si="540"/>
        <v>N/A</v>
      </c>
      <c r="DF184" s="16"/>
      <c r="DG184" s="16"/>
      <c r="DH184" s="16" t="str">
        <f t="shared" si="541"/>
        <v>N/A</v>
      </c>
      <c r="DI184" s="16" t="str">
        <f t="shared" si="542"/>
        <v>N/A</v>
      </c>
      <c r="DJ184" s="16" t="str">
        <f t="shared" si="543"/>
        <v>N/A</v>
      </c>
      <c r="DK184" s="16"/>
      <c r="DL184" s="16"/>
      <c r="DM184" s="16" t="str">
        <f t="shared" si="544"/>
        <v>N/A</v>
      </c>
      <c r="DN184" s="16" t="str">
        <f t="shared" si="545"/>
        <v>N/A</v>
      </c>
      <c r="DO184" s="16" t="str">
        <f t="shared" si="546"/>
        <v>N/A</v>
      </c>
      <c r="DP184" s="16"/>
      <c r="DQ184" s="16"/>
      <c r="DR184" s="16" t="str">
        <f t="shared" si="547"/>
        <v>N/A</v>
      </c>
      <c r="DS184" s="16" t="str">
        <f t="shared" si="548"/>
        <v>N/A</v>
      </c>
      <c r="DT184" s="16" t="str">
        <f t="shared" si="549"/>
        <v>N/A</v>
      </c>
      <c r="DU184" s="16"/>
      <c r="DV184" s="16"/>
    </row>
    <row r="185" spans="27:126" x14ac:dyDescent="0.35">
      <c r="AA185" s="74" t="s">
        <v>114</v>
      </c>
      <c r="AB185" s="73" t="str">
        <f t="shared" si="501"/>
        <v>-</v>
      </c>
      <c r="AC185" s="47" t="s">
        <v>14</v>
      </c>
      <c r="AD185" s="47" t="s">
        <v>2</v>
      </c>
      <c r="AE185" s="16"/>
      <c r="AF185" s="16"/>
      <c r="AG185" s="16" t="str">
        <f t="shared" si="550"/>
        <v>N/A</v>
      </c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 t="str">
        <f t="shared" si="502"/>
        <v>N/A</v>
      </c>
      <c r="AV185" s="16" t="str">
        <f t="shared" si="503"/>
        <v>N/A</v>
      </c>
      <c r="AW185" s="16" t="str">
        <f t="shared" si="504"/>
        <v>N/A</v>
      </c>
      <c r="AX185" s="16"/>
      <c r="AY185" s="16"/>
      <c r="AZ185" s="16" t="str">
        <f t="shared" si="505"/>
        <v>N/A</v>
      </c>
      <c r="BA185" s="16" t="str">
        <f t="shared" si="506"/>
        <v>N/A</v>
      </c>
      <c r="BB185" s="16" t="str">
        <f t="shared" si="507"/>
        <v>N/A</v>
      </c>
      <c r="BC185" s="16"/>
      <c r="BD185" s="16"/>
      <c r="BE185" s="16" t="str">
        <f t="shared" si="508"/>
        <v>N/A</v>
      </c>
      <c r="BF185" s="16" t="str">
        <f t="shared" si="509"/>
        <v>N/A</v>
      </c>
      <c r="BG185" s="16" t="str">
        <f t="shared" si="510"/>
        <v>N/A</v>
      </c>
      <c r="BH185" s="16"/>
      <c r="BI185" s="16"/>
      <c r="BJ185" s="16" t="str">
        <f t="shared" si="511"/>
        <v>N/A</v>
      </c>
      <c r="BK185" s="16" t="str">
        <f t="shared" si="512"/>
        <v>N/A</v>
      </c>
      <c r="BL185" s="16" t="str">
        <f t="shared" si="513"/>
        <v>N/A</v>
      </c>
      <c r="BM185" s="16"/>
      <c r="BN185" s="16"/>
      <c r="BO185" s="16" t="str">
        <f t="shared" si="514"/>
        <v>N/A</v>
      </c>
      <c r="BP185" s="16" t="str">
        <f t="shared" si="515"/>
        <v>N/A</v>
      </c>
      <c r="BQ185" s="16" t="str">
        <f t="shared" si="516"/>
        <v>N/A</v>
      </c>
      <c r="BR185" s="16"/>
      <c r="BS185" s="16"/>
      <c r="BT185" s="16" t="str">
        <f t="shared" si="517"/>
        <v>N/A</v>
      </c>
      <c r="BU185" s="16" t="str">
        <f t="shared" si="518"/>
        <v>N/A</v>
      </c>
      <c r="BV185" s="16" t="str">
        <f t="shared" si="519"/>
        <v>N/A</v>
      </c>
      <c r="BW185" s="16"/>
      <c r="BX185" s="16"/>
      <c r="BY185" s="16" t="str">
        <f t="shared" si="520"/>
        <v>N/A</v>
      </c>
      <c r="BZ185" s="16" t="str">
        <f t="shared" si="521"/>
        <v>N/A</v>
      </c>
      <c r="CA185" s="16" t="str">
        <f t="shared" si="522"/>
        <v>N/A</v>
      </c>
      <c r="CB185" s="16"/>
      <c r="CC185" s="16"/>
      <c r="CD185" s="16" t="str">
        <f t="shared" si="523"/>
        <v>N/A</v>
      </c>
      <c r="CE185" s="16" t="str">
        <f t="shared" si="524"/>
        <v>N/A</v>
      </c>
      <c r="CF185" s="16" t="str">
        <f t="shared" si="525"/>
        <v>N/A</v>
      </c>
      <c r="CG185" s="16"/>
      <c r="CH185" s="16"/>
      <c r="CI185" s="16" t="str">
        <f t="shared" si="526"/>
        <v>N/A</v>
      </c>
      <c r="CJ185" s="16" t="str">
        <f t="shared" si="527"/>
        <v>N/A</v>
      </c>
      <c r="CK185" s="16" t="str">
        <f t="shared" si="528"/>
        <v>N/A</v>
      </c>
      <c r="CL185" s="16"/>
      <c r="CM185" s="16"/>
      <c r="CN185" s="16" t="str">
        <f t="shared" si="529"/>
        <v>N/A</v>
      </c>
      <c r="CO185" s="16" t="str">
        <f t="shared" si="530"/>
        <v>N/A</v>
      </c>
      <c r="CP185" s="16" t="str">
        <f t="shared" si="531"/>
        <v>N/A</v>
      </c>
      <c r="CQ185" s="16"/>
      <c r="CR185" s="16"/>
      <c r="CS185" s="16" t="str">
        <f t="shared" si="532"/>
        <v>N/A</v>
      </c>
      <c r="CT185" s="16" t="str">
        <f t="shared" si="533"/>
        <v>N/A</v>
      </c>
      <c r="CU185" s="16" t="str">
        <f t="shared" si="534"/>
        <v>N/A</v>
      </c>
      <c r="CV185" s="16"/>
      <c r="CW185" s="16"/>
      <c r="CX185" s="16" t="str">
        <f t="shared" si="535"/>
        <v>N/A</v>
      </c>
      <c r="CY185" s="16" t="str">
        <f t="shared" si="536"/>
        <v>N/A</v>
      </c>
      <c r="CZ185" s="16" t="str">
        <f t="shared" si="537"/>
        <v>N/A</v>
      </c>
      <c r="DA185" s="16"/>
      <c r="DB185" s="16"/>
      <c r="DC185" s="16" t="str">
        <f t="shared" si="538"/>
        <v>N/A</v>
      </c>
      <c r="DD185" s="16" t="str">
        <f t="shared" si="539"/>
        <v>N/A</v>
      </c>
      <c r="DE185" s="16" t="str">
        <f t="shared" si="540"/>
        <v>N/A</v>
      </c>
      <c r="DF185" s="16"/>
      <c r="DG185" s="16"/>
      <c r="DH185" s="16" t="str">
        <f t="shared" si="541"/>
        <v>N/A</v>
      </c>
      <c r="DI185" s="16" t="str">
        <f t="shared" si="542"/>
        <v>N/A</v>
      </c>
      <c r="DJ185" s="16" t="str">
        <f t="shared" si="543"/>
        <v>N/A</v>
      </c>
      <c r="DK185" s="16"/>
      <c r="DL185" s="16"/>
      <c r="DM185" s="16" t="str">
        <f t="shared" si="544"/>
        <v>N/A</v>
      </c>
      <c r="DN185" s="16" t="str">
        <f t="shared" si="545"/>
        <v>N/A</v>
      </c>
      <c r="DO185" s="16" t="str">
        <f t="shared" si="546"/>
        <v>N/A</v>
      </c>
      <c r="DP185" s="16"/>
      <c r="DQ185" s="16"/>
      <c r="DR185" s="16" t="str">
        <f t="shared" si="547"/>
        <v>N/A</v>
      </c>
      <c r="DS185" s="16" t="str">
        <f t="shared" si="548"/>
        <v>N/A</v>
      </c>
      <c r="DT185" s="16" t="str">
        <f t="shared" si="549"/>
        <v>N/A</v>
      </c>
      <c r="DU185" s="16"/>
      <c r="DV185" s="16"/>
    </row>
    <row r="186" spans="27:126" x14ac:dyDescent="0.35">
      <c r="AA186" s="74" t="s">
        <v>114</v>
      </c>
      <c r="AB186" s="73" t="str">
        <f t="shared" si="501"/>
        <v>-</v>
      </c>
      <c r="AC186" s="47" t="s">
        <v>15</v>
      </c>
      <c r="AD186" s="47" t="s">
        <v>2</v>
      </c>
      <c r="AE186" s="16"/>
      <c r="AF186" s="16"/>
      <c r="AG186" s="16" t="str">
        <f t="shared" si="550"/>
        <v>N/A</v>
      </c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 t="str">
        <f t="shared" si="502"/>
        <v>N/A</v>
      </c>
      <c r="AV186" s="16" t="str">
        <f t="shared" si="503"/>
        <v>N/A</v>
      </c>
      <c r="AW186" s="16" t="str">
        <f t="shared" si="504"/>
        <v>N/A</v>
      </c>
      <c r="AX186" s="16"/>
      <c r="AY186" s="16"/>
      <c r="AZ186" s="16" t="str">
        <f t="shared" si="505"/>
        <v>N/A</v>
      </c>
      <c r="BA186" s="16" t="str">
        <f t="shared" si="506"/>
        <v>N/A</v>
      </c>
      <c r="BB186" s="16" t="str">
        <f t="shared" si="507"/>
        <v>N/A</v>
      </c>
      <c r="BC186" s="16"/>
      <c r="BD186" s="16"/>
      <c r="BE186" s="16" t="str">
        <f t="shared" si="508"/>
        <v>N/A</v>
      </c>
      <c r="BF186" s="16" t="str">
        <f t="shared" si="509"/>
        <v>N/A</v>
      </c>
      <c r="BG186" s="16" t="str">
        <f t="shared" si="510"/>
        <v>N/A</v>
      </c>
      <c r="BH186" s="16"/>
      <c r="BI186" s="16"/>
      <c r="BJ186" s="16" t="str">
        <f t="shared" si="511"/>
        <v>N/A</v>
      </c>
      <c r="BK186" s="16" t="str">
        <f t="shared" si="512"/>
        <v>N/A</v>
      </c>
      <c r="BL186" s="16" t="str">
        <f t="shared" si="513"/>
        <v>N/A</v>
      </c>
      <c r="BM186" s="16"/>
      <c r="BN186" s="16"/>
      <c r="BO186" s="16" t="str">
        <f t="shared" si="514"/>
        <v>N/A</v>
      </c>
      <c r="BP186" s="16" t="str">
        <f t="shared" si="515"/>
        <v>N/A</v>
      </c>
      <c r="BQ186" s="16" t="str">
        <f t="shared" si="516"/>
        <v>N/A</v>
      </c>
      <c r="BR186" s="16"/>
      <c r="BS186" s="16"/>
      <c r="BT186" s="16" t="str">
        <f t="shared" si="517"/>
        <v>N/A</v>
      </c>
      <c r="BU186" s="16" t="str">
        <f t="shared" si="518"/>
        <v>N/A</v>
      </c>
      <c r="BV186" s="16" t="str">
        <f t="shared" si="519"/>
        <v>N/A</v>
      </c>
      <c r="BW186" s="16"/>
      <c r="BX186" s="16"/>
      <c r="BY186" s="16" t="str">
        <f t="shared" si="520"/>
        <v>N/A</v>
      </c>
      <c r="BZ186" s="16" t="str">
        <f t="shared" si="521"/>
        <v>N/A</v>
      </c>
      <c r="CA186" s="16" t="str">
        <f t="shared" si="522"/>
        <v>N/A</v>
      </c>
      <c r="CB186" s="16"/>
      <c r="CC186" s="16"/>
      <c r="CD186" s="16" t="str">
        <f t="shared" si="523"/>
        <v>N/A</v>
      </c>
      <c r="CE186" s="16" t="str">
        <f t="shared" si="524"/>
        <v>N/A</v>
      </c>
      <c r="CF186" s="16" t="str">
        <f t="shared" si="525"/>
        <v>N/A</v>
      </c>
      <c r="CG186" s="16"/>
      <c r="CH186" s="16"/>
      <c r="CI186" s="16" t="str">
        <f t="shared" si="526"/>
        <v>N/A</v>
      </c>
      <c r="CJ186" s="16" t="str">
        <f t="shared" si="527"/>
        <v>N/A</v>
      </c>
      <c r="CK186" s="16" t="str">
        <f t="shared" si="528"/>
        <v>N/A</v>
      </c>
      <c r="CL186" s="16"/>
      <c r="CM186" s="16"/>
      <c r="CN186" s="16" t="str">
        <f t="shared" si="529"/>
        <v>N/A</v>
      </c>
      <c r="CO186" s="16" t="str">
        <f t="shared" si="530"/>
        <v>N/A</v>
      </c>
      <c r="CP186" s="16" t="str">
        <f t="shared" si="531"/>
        <v>N/A</v>
      </c>
      <c r="CQ186" s="16"/>
      <c r="CR186" s="16"/>
      <c r="CS186" s="16" t="str">
        <f t="shared" si="532"/>
        <v>N/A</v>
      </c>
      <c r="CT186" s="16" t="str">
        <f t="shared" si="533"/>
        <v>N/A</v>
      </c>
      <c r="CU186" s="16" t="str">
        <f t="shared" si="534"/>
        <v>N/A</v>
      </c>
      <c r="CV186" s="16"/>
      <c r="CW186" s="16"/>
      <c r="CX186" s="16" t="str">
        <f t="shared" si="535"/>
        <v>N/A</v>
      </c>
      <c r="CY186" s="16" t="str">
        <f t="shared" si="536"/>
        <v>N/A</v>
      </c>
      <c r="CZ186" s="16" t="str">
        <f t="shared" si="537"/>
        <v>N/A</v>
      </c>
      <c r="DA186" s="16"/>
      <c r="DB186" s="16"/>
      <c r="DC186" s="16" t="str">
        <f t="shared" si="538"/>
        <v>N/A</v>
      </c>
      <c r="DD186" s="16" t="str">
        <f t="shared" si="539"/>
        <v>N/A</v>
      </c>
      <c r="DE186" s="16" t="str">
        <f t="shared" si="540"/>
        <v>N/A</v>
      </c>
      <c r="DF186" s="16"/>
      <c r="DG186" s="16"/>
      <c r="DH186" s="16" t="str">
        <f t="shared" si="541"/>
        <v>N/A</v>
      </c>
      <c r="DI186" s="16" t="str">
        <f t="shared" si="542"/>
        <v>N/A</v>
      </c>
      <c r="DJ186" s="16" t="str">
        <f t="shared" si="543"/>
        <v>N/A</v>
      </c>
      <c r="DK186" s="16"/>
      <c r="DL186" s="16"/>
      <c r="DM186" s="16" t="str">
        <f t="shared" si="544"/>
        <v>N/A</v>
      </c>
      <c r="DN186" s="16" t="str">
        <f t="shared" si="545"/>
        <v>N/A</v>
      </c>
      <c r="DO186" s="16" t="str">
        <f t="shared" si="546"/>
        <v>N/A</v>
      </c>
      <c r="DP186" s="16"/>
      <c r="DQ186" s="16"/>
      <c r="DR186" s="16" t="str">
        <f t="shared" si="547"/>
        <v>N/A</v>
      </c>
      <c r="DS186" s="16" t="str">
        <f t="shared" si="548"/>
        <v>N/A</v>
      </c>
      <c r="DT186" s="16" t="str">
        <f t="shared" si="549"/>
        <v>N/A</v>
      </c>
      <c r="DU186" s="16"/>
      <c r="DV186" s="16"/>
    </row>
    <row r="187" spans="27:126" x14ac:dyDescent="0.35">
      <c r="AA187" s="74" t="s">
        <v>114</v>
      </c>
      <c r="AB187" s="73" t="str">
        <f t="shared" si="501"/>
        <v>-</v>
      </c>
      <c r="AC187" s="47" t="s">
        <v>16</v>
      </c>
      <c r="AD187" s="47" t="s">
        <v>2</v>
      </c>
      <c r="AE187" s="16"/>
      <c r="AF187" s="16"/>
      <c r="AG187" s="16" t="str">
        <f t="shared" si="550"/>
        <v>N/A</v>
      </c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 t="str">
        <f t="shared" si="502"/>
        <v>N/A</v>
      </c>
      <c r="AV187" s="16" t="str">
        <f t="shared" si="503"/>
        <v>N/A</v>
      </c>
      <c r="AW187" s="16" t="str">
        <f t="shared" si="504"/>
        <v>N/A</v>
      </c>
      <c r="AX187" s="16"/>
      <c r="AY187" s="16"/>
      <c r="AZ187" s="16" t="str">
        <f t="shared" si="505"/>
        <v>N/A</v>
      </c>
      <c r="BA187" s="16" t="str">
        <f t="shared" si="506"/>
        <v>N/A</v>
      </c>
      <c r="BB187" s="16" t="str">
        <f t="shared" si="507"/>
        <v>N/A</v>
      </c>
      <c r="BC187" s="16"/>
      <c r="BD187" s="16"/>
      <c r="BE187" s="16" t="str">
        <f t="shared" si="508"/>
        <v>N/A</v>
      </c>
      <c r="BF187" s="16" t="str">
        <f t="shared" si="509"/>
        <v>N/A</v>
      </c>
      <c r="BG187" s="16" t="str">
        <f t="shared" si="510"/>
        <v>N/A</v>
      </c>
      <c r="BH187" s="16"/>
      <c r="BI187" s="16"/>
      <c r="BJ187" s="16" t="str">
        <f t="shared" si="511"/>
        <v>N/A</v>
      </c>
      <c r="BK187" s="16" t="str">
        <f t="shared" si="512"/>
        <v>N/A</v>
      </c>
      <c r="BL187" s="16" t="str">
        <f t="shared" si="513"/>
        <v>N/A</v>
      </c>
      <c r="BM187" s="16"/>
      <c r="BN187" s="16"/>
      <c r="BO187" s="16" t="str">
        <f t="shared" si="514"/>
        <v>N/A</v>
      </c>
      <c r="BP187" s="16" t="str">
        <f t="shared" si="515"/>
        <v>N/A</v>
      </c>
      <c r="BQ187" s="16" t="str">
        <f t="shared" si="516"/>
        <v>N/A</v>
      </c>
      <c r="BR187" s="16"/>
      <c r="BS187" s="16"/>
      <c r="BT187" s="16" t="str">
        <f t="shared" si="517"/>
        <v>N/A</v>
      </c>
      <c r="BU187" s="16" t="str">
        <f t="shared" si="518"/>
        <v>N/A</v>
      </c>
      <c r="BV187" s="16" t="str">
        <f t="shared" si="519"/>
        <v>N/A</v>
      </c>
      <c r="BW187" s="16"/>
      <c r="BX187" s="16"/>
      <c r="BY187" s="16" t="str">
        <f t="shared" si="520"/>
        <v>N/A</v>
      </c>
      <c r="BZ187" s="16" t="str">
        <f t="shared" si="521"/>
        <v>N/A</v>
      </c>
      <c r="CA187" s="16" t="str">
        <f t="shared" si="522"/>
        <v>N/A</v>
      </c>
      <c r="CB187" s="16"/>
      <c r="CC187" s="16"/>
      <c r="CD187" s="16" t="str">
        <f t="shared" si="523"/>
        <v>N/A</v>
      </c>
      <c r="CE187" s="16" t="str">
        <f t="shared" si="524"/>
        <v>N/A</v>
      </c>
      <c r="CF187" s="16" t="str">
        <f t="shared" si="525"/>
        <v>N/A</v>
      </c>
      <c r="CG187" s="16"/>
      <c r="CH187" s="16"/>
      <c r="CI187" s="16" t="str">
        <f t="shared" si="526"/>
        <v>N/A</v>
      </c>
      <c r="CJ187" s="16" t="str">
        <f t="shared" si="527"/>
        <v>N/A</v>
      </c>
      <c r="CK187" s="16" t="str">
        <f t="shared" si="528"/>
        <v>N/A</v>
      </c>
      <c r="CL187" s="16"/>
      <c r="CM187" s="16"/>
      <c r="CN187" s="16" t="str">
        <f t="shared" si="529"/>
        <v>N/A</v>
      </c>
      <c r="CO187" s="16" t="str">
        <f t="shared" si="530"/>
        <v>N/A</v>
      </c>
      <c r="CP187" s="16" t="str">
        <f t="shared" si="531"/>
        <v>N/A</v>
      </c>
      <c r="CQ187" s="16"/>
      <c r="CR187" s="16"/>
      <c r="CS187" s="16" t="str">
        <f t="shared" si="532"/>
        <v>N/A</v>
      </c>
      <c r="CT187" s="16" t="str">
        <f t="shared" si="533"/>
        <v>N/A</v>
      </c>
      <c r="CU187" s="16" t="str">
        <f t="shared" si="534"/>
        <v>N/A</v>
      </c>
      <c r="CV187" s="16"/>
      <c r="CW187" s="16"/>
      <c r="CX187" s="16" t="str">
        <f t="shared" si="535"/>
        <v>N/A</v>
      </c>
      <c r="CY187" s="16" t="str">
        <f t="shared" si="536"/>
        <v>N/A</v>
      </c>
      <c r="CZ187" s="16" t="str">
        <f t="shared" si="537"/>
        <v>N/A</v>
      </c>
      <c r="DA187" s="16"/>
      <c r="DB187" s="16"/>
      <c r="DC187" s="16" t="str">
        <f t="shared" si="538"/>
        <v>N/A</v>
      </c>
      <c r="DD187" s="16" t="str">
        <f t="shared" si="539"/>
        <v>N/A</v>
      </c>
      <c r="DE187" s="16" t="str">
        <f t="shared" si="540"/>
        <v>N/A</v>
      </c>
      <c r="DF187" s="16"/>
      <c r="DG187" s="16"/>
      <c r="DH187" s="16" t="str">
        <f t="shared" si="541"/>
        <v>N/A</v>
      </c>
      <c r="DI187" s="16" t="str">
        <f t="shared" si="542"/>
        <v>N/A</v>
      </c>
      <c r="DJ187" s="16" t="str">
        <f t="shared" si="543"/>
        <v>N/A</v>
      </c>
      <c r="DK187" s="16"/>
      <c r="DL187" s="16"/>
      <c r="DM187" s="16" t="str">
        <f t="shared" si="544"/>
        <v>N/A</v>
      </c>
      <c r="DN187" s="16" t="str">
        <f t="shared" si="545"/>
        <v>N/A</v>
      </c>
      <c r="DO187" s="16" t="str">
        <f t="shared" si="546"/>
        <v>N/A</v>
      </c>
      <c r="DP187" s="16"/>
      <c r="DQ187" s="16"/>
      <c r="DR187" s="16" t="str">
        <f t="shared" si="547"/>
        <v>N/A</v>
      </c>
      <c r="DS187" s="16" t="str">
        <f t="shared" si="548"/>
        <v>N/A</v>
      </c>
      <c r="DT187" s="16" t="str">
        <f t="shared" si="549"/>
        <v>N/A</v>
      </c>
      <c r="DU187" s="16"/>
      <c r="DV187" s="16"/>
    </row>
    <row r="188" spans="27:126" ht="15" thickBot="1" x14ac:dyDescent="0.4">
      <c r="AA188" s="74" t="s">
        <v>114</v>
      </c>
      <c r="AB188" s="73" t="str">
        <f t="shared" si="501"/>
        <v>-</v>
      </c>
      <c r="AC188" s="48" t="s">
        <v>17</v>
      </c>
      <c r="AD188" s="48" t="s">
        <v>2</v>
      </c>
      <c r="AE188" s="21"/>
      <c r="AF188" s="21"/>
      <c r="AG188" s="21" t="str">
        <f t="shared" si="550"/>
        <v>N/A</v>
      </c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 t="str">
        <f t="shared" si="502"/>
        <v>N/A</v>
      </c>
      <c r="AV188" s="21" t="str">
        <f t="shared" si="503"/>
        <v>N/A</v>
      </c>
      <c r="AW188" s="21" t="str">
        <f t="shared" si="504"/>
        <v>N/A</v>
      </c>
      <c r="AX188" s="21"/>
      <c r="AY188" s="21"/>
      <c r="AZ188" s="21" t="str">
        <f t="shared" si="505"/>
        <v>N/A</v>
      </c>
      <c r="BA188" s="21" t="str">
        <f t="shared" si="506"/>
        <v>N/A</v>
      </c>
      <c r="BB188" s="21" t="str">
        <f t="shared" si="507"/>
        <v>N/A</v>
      </c>
      <c r="BC188" s="21"/>
      <c r="BD188" s="21"/>
      <c r="BE188" s="21" t="str">
        <f t="shared" si="508"/>
        <v>N/A</v>
      </c>
      <c r="BF188" s="21" t="str">
        <f t="shared" si="509"/>
        <v>N/A</v>
      </c>
      <c r="BG188" s="21" t="str">
        <f t="shared" si="510"/>
        <v>N/A</v>
      </c>
      <c r="BH188" s="21"/>
      <c r="BI188" s="21"/>
      <c r="BJ188" s="21" t="str">
        <f t="shared" si="511"/>
        <v>N/A</v>
      </c>
      <c r="BK188" s="21" t="str">
        <f t="shared" si="512"/>
        <v>N/A</v>
      </c>
      <c r="BL188" s="21" t="str">
        <f t="shared" si="513"/>
        <v>N/A</v>
      </c>
      <c r="BM188" s="21"/>
      <c r="BN188" s="21"/>
      <c r="BO188" s="21" t="str">
        <f t="shared" si="514"/>
        <v>N/A</v>
      </c>
      <c r="BP188" s="21" t="str">
        <f t="shared" si="515"/>
        <v>N/A</v>
      </c>
      <c r="BQ188" s="21" t="str">
        <f t="shared" si="516"/>
        <v>N/A</v>
      </c>
      <c r="BR188" s="21"/>
      <c r="BS188" s="21"/>
      <c r="BT188" s="21" t="str">
        <f t="shared" si="517"/>
        <v>N/A</v>
      </c>
      <c r="BU188" s="21" t="str">
        <f t="shared" si="518"/>
        <v>N/A</v>
      </c>
      <c r="BV188" s="21" t="str">
        <f t="shared" si="519"/>
        <v>N/A</v>
      </c>
      <c r="BW188" s="21"/>
      <c r="BX188" s="21"/>
      <c r="BY188" s="21" t="str">
        <f t="shared" si="520"/>
        <v>N/A</v>
      </c>
      <c r="BZ188" s="21" t="str">
        <f t="shared" si="521"/>
        <v>N/A</v>
      </c>
      <c r="CA188" s="21" t="str">
        <f t="shared" si="522"/>
        <v>N/A</v>
      </c>
      <c r="CB188" s="21"/>
      <c r="CC188" s="21"/>
      <c r="CD188" s="21" t="str">
        <f t="shared" si="523"/>
        <v>N/A</v>
      </c>
      <c r="CE188" s="21" t="str">
        <f t="shared" si="524"/>
        <v>N/A</v>
      </c>
      <c r="CF188" s="21" t="str">
        <f t="shared" si="525"/>
        <v>N/A</v>
      </c>
      <c r="CG188" s="21"/>
      <c r="CH188" s="21"/>
      <c r="CI188" s="21" t="str">
        <f t="shared" si="526"/>
        <v>N/A</v>
      </c>
      <c r="CJ188" s="21" t="str">
        <f t="shared" si="527"/>
        <v>N/A</v>
      </c>
      <c r="CK188" s="21" t="str">
        <f t="shared" si="528"/>
        <v>N/A</v>
      </c>
      <c r="CL188" s="21"/>
      <c r="CM188" s="21"/>
      <c r="CN188" s="21" t="str">
        <f t="shared" si="529"/>
        <v>N/A</v>
      </c>
      <c r="CO188" s="21" t="str">
        <f t="shared" si="530"/>
        <v>N/A</v>
      </c>
      <c r="CP188" s="21" t="str">
        <f t="shared" si="531"/>
        <v>N/A</v>
      </c>
      <c r="CQ188" s="21"/>
      <c r="CR188" s="21"/>
      <c r="CS188" s="21" t="str">
        <f t="shared" si="532"/>
        <v>N/A</v>
      </c>
      <c r="CT188" s="21" t="str">
        <f t="shared" si="533"/>
        <v>N/A</v>
      </c>
      <c r="CU188" s="21" t="str">
        <f t="shared" si="534"/>
        <v>N/A</v>
      </c>
      <c r="CV188" s="21"/>
      <c r="CW188" s="21"/>
      <c r="CX188" s="21" t="str">
        <f t="shared" si="535"/>
        <v>N/A</v>
      </c>
      <c r="CY188" s="21" t="str">
        <f t="shared" si="536"/>
        <v>N/A</v>
      </c>
      <c r="CZ188" s="21" t="str">
        <f t="shared" si="537"/>
        <v>N/A</v>
      </c>
      <c r="DA188" s="21"/>
      <c r="DB188" s="21"/>
      <c r="DC188" s="21" t="str">
        <f t="shared" si="538"/>
        <v>N/A</v>
      </c>
      <c r="DD188" s="21" t="str">
        <f t="shared" si="539"/>
        <v>N/A</v>
      </c>
      <c r="DE188" s="21" t="str">
        <f t="shared" si="540"/>
        <v>N/A</v>
      </c>
      <c r="DF188" s="21"/>
      <c r="DG188" s="21"/>
      <c r="DH188" s="21" t="str">
        <f t="shared" si="541"/>
        <v>N/A</v>
      </c>
      <c r="DI188" s="21" t="str">
        <f t="shared" si="542"/>
        <v>N/A</v>
      </c>
      <c r="DJ188" s="21" t="str">
        <f t="shared" si="543"/>
        <v>N/A</v>
      </c>
      <c r="DK188" s="21"/>
      <c r="DL188" s="21"/>
      <c r="DM188" s="21" t="str">
        <f t="shared" si="544"/>
        <v>N/A</v>
      </c>
      <c r="DN188" s="21" t="str">
        <f t="shared" si="545"/>
        <v>N/A</v>
      </c>
      <c r="DO188" s="21" t="str">
        <f t="shared" si="546"/>
        <v>N/A</v>
      </c>
      <c r="DP188" s="16"/>
      <c r="DQ188" s="16"/>
      <c r="DR188" s="21" t="str">
        <f t="shared" si="547"/>
        <v>N/A</v>
      </c>
      <c r="DS188" s="21" t="str">
        <f t="shared" si="548"/>
        <v>N/A</v>
      </c>
      <c r="DT188" s="21" t="str">
        <f t="shared" si="549"/>
        <v>N/A</v>
      </c>
      <c r="DU188" s="16"/>
      <c r="DV188" s="16"/>
    </row>
    <row r="189" spans="27:126" ht="15" thickBot="1" x14ac:dyDescent="0.4"/>
    <row r="190" spans="27:126" x14ac:dyDescent="0.35">
      <c r="AA190" s="140" t="s">
        <v>83</v>
      </c>
      <c r="AB190" s="141"/>
      <c r="AC190" s="63" t="s">
        <v>24</v>
      </c>
      <c r="AD190" s="45"/>
      <c r="AE190" s="116" t="s">
        <v>74</v>
      </c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69"/>
    </row>
    <row r="191" spans="27:126" x14ac:dyDescent="0.35">
      <c r="AA191" s="142"/>
      <c r="AB191" s="143"/>
      <c r="AC191" s="105" t="s">
        <v>26</v>
      </c>
      <c r="AD191" s="46"/>
      <c r="AE191" s="170" t="s">
        <v>2</v>
      </c>
      <c r="AF191" s="171"/>
      <c r="AG191" s="171"/>
      <c r="AH191" s="171"/>
      <c r="AI191" s="171"/>
      <c r="AJ191" s="171"/>
      <c r="AK191" s="171"/>
      <c r="AL191" s="171"/>
      <c r="AM191" s="171"/>
      <c r="AN191" s="171"/>
      <c r="AO191" s="171"/>
      <c r="AP191" s="171"/>
      <c r="AQ191" s="171"/>
      <c r="AR191" s="171"/>
      <c r="AS191" s="171"/>
      <c r="AT191" s="171"/>
      <c r="AU191" s="171"/>
      <c r="AV191" s="171"/>
      <c r="AW191" s="171"/>
      <c r="AX191" s="171"/>
      <c r="AY191" s="171"/>
      <c r="AZ191" s="171"/>
      <c r="BA191" s="171"/>
      <c r="BB191" s="171"/>
      <c r="BC191" s="171"/>
      <c r="BD191" s="171"/>
      <c r="BE191" s="171"/>
      <c r="BF191" s="171"/>
      <c r="BG191" s="171"/>
      <c r="BH191" s="171"/>
      <c r="BI191" s="171"/>
      <c r="BJ191" s="171"/>
      <c r="BK191" s="171"/>
      <c r="BL191" s="171"/>
      <c r="BM191" s="171"/>
      <c r="BN191" s="171"/>
      <c r="BO191" s="171"/>
      <c r="BP191" s="171"/>
      <c r="BQ191" s="171"/>
      <c r="BR191" s="171"/>
      <c r="BS191" s="171"/>
      <c r="BT191" s="171"/>
      <c r="BU191" s="171"/>
      <c r="BV191" s="171"/>
      <c r="BW191" s="171"/>
      <c r="BX191" s="171"/>
      <c r="BY191" s="171"/>
      <c r="BZ191" s="171"/>
      <c r="CA191" s="171"/>
      <c r="CB191" s="171"/>
      <c r="CC191" s="171"/>
      <c r="CD191" s="171"/>
      <c r="CE191" s="171"/>
      <c r="CF191" s="171"/>
      <c r="CG191" s="171"/>
      <c r="CH191" s="171"/>
      <c r="CI191" s="171"/>
      <c r="CJ191" s="171"/>
      <c r="CK191" s="171"/>
      <c r="CL191" s="171"/>
      <c r="CM191" s="171"/>
      <c r="CN191" s="171"/>
      <c r="CO191" s="171"/>
      <c r="CP191" s="171"/>
      <c r="CQ191" s="171"/>
      <c r="CR191" s="171"/>
      <c r="CS191" s="171"/>
      <c r="CT191" s="171"/>
      <c r="CU191" s="171"/>
      <c r="CV191" s="171"/>
      <c r="CW191" s="171"/>
      <c r="CX191" s="171"/>
      <c r="CY191" s="171"/>
      <c r="CZ191" s="171"/>
      <c r="DA191" s="171"/>
      <c r="DB191" s="171"/>
      <c r="DC191" s="171"/>
      <c r="DD191" s="171"/>
      <c r="DE191" s="171"/>
      <c r="DF191" s="171"/>
      <c r="DG191" s="171"/>
      <c r="DH191" s="171"/>
      <c r="DI191" s="171"/>
      <c r="DJ191" s="171"/>
      <c r="DK191" s="171"/>
      <c r="DL191" s="171"/>
      <c r="DM191" s="171"/>
      <c r="DN191" s="171"/>
      <c r="DO191" s="171"/>
      <c r="DP191" s="171"/>
      <c r="DQ191" s="171"/>
      <c r="DR191" s="171"/>
      <c r="DS191" s="171"/>
      <c r="DT191" s="171"/>
      <c r="DU191" s="171"/>
      <c r="DV191" s="171"/>
    </row>
    <row r="192" spans="27:126" x14ac:dyDescent="0.35">
      <c r="AA192" s="142"/>
      <c r="AB192" s="143"/>
      <c r="AC192" s="105" t="s">
        <v>20</v>
      </c>
      <c r="AD192" s="46"/>
      <c r="AE192" s="131" t="s">
        <v>265</v>
      </c>
      <c r="AF192" s="132"/>
      <c r="AG192" s="132"/>
      <c r="AH192" s="133"/>
      <c r="AI192" s="131" t="s">
        <v>264</v>
      </c>
      <c r="AJ192" s="132"/>
      <c r="AK192" s="132"/>
      <c r="AL192" s="133"/>
      <c r="AM192" s="131" t="s">
        <v>263</v>
      </c>
      <c r="AN192" s="132"/>
      <c r="AO192" s="132"/>
      <c r="AP192" s="133"/>
      <c r="AQ192" s="131" t="s">
        <v>262</v>
      </c>
      <c r="AR192" s="132"/>
      <c r="AS192" s="132"/>
      <c r="AT192" s="133"/>
      <c r="AU192" s="131" t="s">
        <v>27</v>
      </c>
      <c r="AV192" s="132"/>
      <c r="AW192" s="132"/>
      <c r="AX192" s="132"/>
      <c r="AY192" s="133"/>
      <c r="AZ192" s="131" t="s">
        <v>28</v>
      </c>
      <c r="BA192" s="132"/>
      <c r="BB192" s="132"/>
      <c r="BC192" s="132"/>
      <c r="BD192" s="133"/>
      <c r="BE192" s="131" t="s">
        <v>30</v>
      </c>
      <c r="BF192" s="132"/>
      <c r="BG192" s="132"/>
      <c r="BH192" s="132"/>
      <c r="BI192" s="133"/>
      <c r="BJ192" s="131" t="s">
        <v>31</v>
      </c>
      <c r="BK192" s="132"/>
      <c r="BL192" s="132"/>
      <c r="BM192" s="132"/>
      <c r="BN192" s="133"/>
      <c r="BO192" s="131" t="s">
        <v>32</v>
      </c>
      <c r="BP192" s="132"/>
      <c r="BQ192" s="132"/>
      <c r="BR192" s="132"/>
      <c r="BS192" s="133"/>
      <c r="BT192" s="131" t="s">
        <v>33</v>
      </c>
      <c r="BU192" s="132"/>
      <c r="BV192" s="132"/>
      <c r="BW192" s="132"/>
      <c r="BX192" s="133"/>
      <c r="BY192" s="131" t="s">
        <v>34</v>
      </c>
      <c r="BZ192" s="132"/>
      <c r="CA192" s="132"/>
      <c r="CB192" s="132"/>
      <c r="CC192" s="133"/>
      <c r="CD192" s="131" t="s">
        <v>35</v>
      </c>
      <c r="CE192" s="132"/>
      <c r="CF192" s="132"/>
      <c r="CG192" s="132"/>
      <c r="CH192" s="133"/>
      <c r="CI192" s="131" t="s">
        <v>36</v>
      </c>
      <c r="CJ192" s="132"/>
      <c r="CK192" s="132"/>
      <c r="CL192" s="132"/>
      <c r="CM192" s="133"/>
      <c r="CN192" s="131" t="s">
        <v>37</v>
      </c>
      <c r="CO192" s="132"/>
      <c r="CP192" s="132"/>
      <c r="CQ192" s="132"/>
      <c r="CR192" s="133"/>
      <c r="CS192" s="131" t="s">
        <v>38</v>
      </c>
      <c r="CT192" s="132"/>
      <c r="CU192" s="132"/>
      <c r="CV192" s="132"/>
      <c r="CW192" s="133"/>
      <c r="CX192" s="131" t="s">
        <v>39</v>
      </c>
      <c r="CY192" s="132"/>
      <c r="CZ192" s="132"/>
      <c r="DA192" s="132"/>
      <c r="DB192" s="133"/>
      <c r="DC192" s="131" t="s">
        <v>40</v>
      </c>
      <c r="DD192" s="132"/>
      <c r="DE192" s="132"/>
      <c r="DF192" s="132"/>
      <c r="DG192" s="133"/>
      <c r="DH192" s="131" t="s">
        <v>41</v>
      </c>
      <c r="DI192" s="132"/>
      <c r="DJ192" s="132"/>
      <c r="DK192" s="132"/>
      <c r="DL192" s="133"/>
      <c r="DM192" s="131" t="s">
        <v>42</v>
      </c>
      <c r="DN192" s="132"/>
      <c r="DO192" s="132"/>
      <c r="DP192" s="132"/>
      <c r="DQ192" s="133"/>
      <c r="DR192" s="131" t="s">
        <v>43</v>
      </c>
      <c r="DS192" s="132"/>
      <c r="DT192" s="132"/>
      <c r="DU192" s="132"/>
      <c r="DV192" s="133"/>
    </row>
    <row r="193" spans="27:126" x14ac:dyDescent="0.35">
      <c r="AA193" s="106" t="s">
        <v>112</v>
      </c>
      <c r="AB193" s="25" t="s">
        <v>113</v>
      </c>
      <c r="AC193" s="105" t="s">
        <v>67</v>
      </c>
      <c r="AD193" s="46"/>
      <c r="AE193" s="36" t="s">
        <v>64</v>
      </c>
      <c r="AF193" s="37" t="s">
        <v>115</v>
      </c>
      <c r="AG193" s="38" t="s">
        <v>66</v>
      </c>
      <c r="AH193" s="70" t="s">
        <v>261</v>
      </c>
      <c r="AI193" s="36" t="s">
        <v>64</v>
      </c>
      <c r="AJ193" s="37" t="s">
        <v>115</v>
      </c>
      <c r="AK193" s="38" t="s">
        <v>66</v>
      </c>
      <c r="AL193" s="70" t="s">
        <v>261</v>
      </c>
      <c r="AM193" s="36" t="s">
        <v>64</v>
      </c>
      <c r="AN193" s="37" t="s">
        <v>115</v>
      </c>
      <c r="AO193" s="38" t="s">
        <v>66</v>
      </c>
      <c r="AP193" s="70" t="s">
        <v>261</v>
      </c>
      <c r="AQ193" s="36" t="s">
        <v>64</v>
      </c>
      <c r="AR193" s="37" t="s">
        <v>115</v>
      </c>
      <c r="AS193" s="38" t="s">
        <v>66</v>
      </c>
      <c r="AT193" s="70" t="s">
        <v>261</v>
      </c>
      <c r="AU193" s="36" t="s">
        <v>64</v>
      </c>
      <c r="AV193" s="37" t="s">
        <v>115</v>
      </c>
      <c r="AW193" s="38" t="s">
        <v>66</v>
      </c>
      <c r="AX193" s="70" t="s">
        <v>260</v>
      </c>
      <c r="AY193" s="70" t="s">
        <v>261</v>
      </c>
      <c r="AZ193" s="36" t="s">
        <v>64</v>
      </c>
      <c r="BA193" s="37" t="s">
        <v>115</v>
      </c>
      <c r="BB193" s="38" t="s">
        <v>66</v>
      </c>
      <c r="BC193" s="70" t="s">
        <v>260</v>
      </c>
      <c r="BD193" s="70" t="s">
        <v>261</v>
      </c>
      <c r="BE193" s="36" t="s">
        <v>64</v>
      </c>
      <c r="BF193" s="37" t="s">
        <v>115</v>
      </c>
      <c r="BG193" s="38" t="s">
        <v>66</v>
      </c>
      <c r="BH193" s="70" t="s">
        <v>260</v>
      </c>
      <c r="BI193" s="70" t="s">
        <v>261</v>
      </c>
      <c r="BJ193" s="36" t="s">
        <v>64</v>
      </c>
      <c r="BK193" s="37" t="s">
        <v>115</v>
      </c>
      <c r="BL193" s="38" t="s">
        <v>66</v>
      </c>
      <c r="BM193" s="70" t="s">
        <v>260</v>
      </c>
      <c r="BN193" s="70" t="s">
        <v>261</v>
      </c>
      <c r="BO193" s="36" t="s">
        <v>64</v>
      </c>
      <c r="BP193" s="37" t="s">
        <v>115</v>
      </c>
      <c r="BQ193" s="38" t="s">
        <v>66</v>
      </c>
      <c r="BR193" s="70" t="s">
        <v>260</v>
      </c>
      <c r="BS193" s="70" t="s">
        <v>261</v>
      </c>
      <c r="BT193" s="36" t="s">
        <v>64</v>
      </c>
      <c r="BU193" s="37" t="s">
        <v>115</v>
      </c>
      <c r="BV193" s="38" t="s">
        <v>66</v>
      </c>
      <c r="BW193" s="70" t="s">
        <v>260</v>
      </c>
      <c r="BX193" s="70" t="s">
        <v>261</v>
      </c>
      <c r="BY193" s="36" t="s">
        <v>64</v>
      </c>
      <c r="BZ193" s="37" t="s">
        <v>115</v>
      </c>
      <c r="CA193" s="38" t="s">
        <v>66</v>
      </c>
      <c r="CB193" s="70" t="s">
        <v>260</v>
      </c>
      <c r="CC193" s="70" t="s">
        <v>261</v>
      </c>
      <c r="CD193" s="36" t="s">
        <v>64</v>
      </c>
      <c r="CE193" s="37" t="s">
        <v>115</v>
      </c>
      <c r="CF193" s="38" t="s">
        <v>66</v>
      </c>
      <c r="CG193" s="70" t="s">
        <v>260</v>
      </c>
      <c r="CH193" s="70" t="s">
        <v>261</v>
      </c>
      <c r="CI193" s="36" t="s">
        <v>64</v>
      </c>
      <c r="CJ193" s="37" t="s">
        <v>115</v>
      </c>
      <c r="CK193" s="38" t="s">
        <v>66</v>
      </c>
      <c r="CL193" s="70" t="s">
        <v>260</v>
      </c>
      <c r="CM193" s="70" t="s">
        <v>261</v>
      </c>
      <c r="CN193" s="36" t="s">
        <v>64</v>
      </c>
      <c r="CO193" s="37" t="s">
        <v>115</v>
      </c>
      <c r="CP193" s="38" t="s">
        <v>66</v>
      </c>
      <c r="CQ193" s="70" t="s">
        <v>260</v>
      </c>
      <c r="CR193" s="70" t="s">
        <v>261</v>
      </c>
      <c r="CS193" s="36" t="s">
        <v>64</v>
      </c>
      <c r="CT193" s="37" t="s">
        <v>115</v>
      </c>
      <c r="CU193" s="38" t="s">
        <v>66</v>
      </c>
      <c r="CV193" s="70" t="s">
        <v>260</v>
      </c>
      <c r="CW193" s="70" t="s">
        <v>261</v>
      </c>
      <c r="CX193" s="36" t="s">
        <v>64</v>
      </c>
      <c r="CY193" s="37" t="s">
        <v>115</v>
      </c>
      <c r="CZ193" s="38" t="s">
        <v>66</v>
      </c>
      <c r="DA193" s="70" t="s">
        <v>260</v>
      </c>
      <c r="DB193" s="70" t="s">
        <v>261</v>
      </c>
      <c r="DC193" s="36" t="s">
        <v>64</v>
      </c>
      <c r="DD193" s="37" t="s">
        <v>115</v>
      </c>
      <c r="DE193" s="38" t="s">
        <v>66</v>
      </c>
      <c r="DF193" s="70" t="s">
        <v>260</v>
      </c>
      <c r="DG193" s="70" t="s">
        <v>261</v>
      </c>
      <c r="DH193" s="36" t="s">
        <v>64</v>
      </c>
      <c r="DI193" s="37" t="s">
        <v>115</v>
      </c>
      <c r="DJ193" s="38" t="s">
        <v>66</v>
      </c>
      <c r="DK193" s="70" t="s">
        <v>260</v>
      </c>
      <c r="DL193" s="70" t="s">
        <v>261</v>
      </c>
      <c r="DM193" s="36" t="s">
        <v>64</v>
      </c>
      <c r="DN193" s="37" t="s">
        <v>115</v>
      </c>
      <c r="DO193" s="38" t="s">
        <v>66</v>
      </c>
      <c r="DP193" s="70" t="s">
        <v>260</v>
      </c>
      <c r="DQ193" s="70" t="s">
        <v>261</v>
      </c>
      <c r="DR193" s="36" t="s">
        <v>64</v>
      </c>
      <c r="DS193" s="37" t="s">
        <v>115</v>
      </c>
      <c r="DT193" s="37" t="s">
        <v>66</v>
      </c>
      <c r="DU193" s="70" t="s">
        <v>260</v>
      </c>
      <c r="DV193" s="70" t="s">
        <v>261</v>
      </c>
    </row>
    <row r="194" spans="27:126" x14ac:dyDescent="0.35">
      <c r="AA194" s="74">
        <v>1.5</v>
      </c>
      <c r="AB194" s="73">
        <f t="shared" ref="AB194:AB205" si="551">IF(ISNUMBER(AA7),(AA7*(AF7-AG7)+AE7+AG7-2*AF7)/(AE7-AF7),"-")</f>
        <v>3.4027217603945834</v>
      </c>
      <c r="AC194" s="47" t="s">
        <v>6</v>
      </c>
      <c r="AD194" s="47" t="s">
        <v>2</v>
      </c>
      <c r="AE194" s="16">
        <f>VLOOKUP(AE190,I37:J74,2,FALSE)*[1]beta_Schätzung_Corr_Poll!E91</f>
        <v>580</v>
      </c>
      <c r="AF194" s="16">
        <f>VLOOKUP(AE190,I37:J74,2,FALSE)*[1]beta_Schätzung_Corr_Poll!E92</f>
        <v>1383.75</v>
      </c>
      <c r="AG194" s="16">
        <f>VLOOKUP(AE190,I37:J74,2,FALSE)*[1]beta_Schätzung_Corr_Poll!E93</f>
        <v>4847.0009877800367</v>
      </c>
      <c r="AH194" s="16">
        <f>[1]beta_Schätzung_Corr_Poll!E89</f>
        <v>0</v>
      </c>
      <c r="AI194" s="16">
        <f>VLOOKUP(AE190,I37:J74,2,FALSE)*[1]beta_Schätzung_Corr_Poll!F91</f>
        <v>580</v>
      </c>
      <c r="AJ194" s="16">
        <f>VLOOKUP(AE190,I37:J74,2,FALSE)*[1]beta_Schätzung_Corr_Poll!F92</f>
        <v>1482.5</v>
      </c>
      <c r="AK194" s="16">
        <f>VLOOKUP(AE190,I37:J74,2,FALSE)*[1]beta_Schätzung_Corr_Poll!F93</f>
        <v>4847.0009877800367</v>
      </c>
      <c r="AL194" s="16">
        <f>[1]beta_Schätzung_Corr_Poll!F89</f>
        <v>0</v>
      </c>
      <c r="AM194" s="16">
        <f>VLOOKUP(AE190,I37:J74,2,FALSE)*[1]beta_Schätzung_Corr_Poll!G91</f>
        <v>580</v>
      </c>
      <c r="AN194" s="16">
        <f>VLOOKUP(AE190,I37:J74,2,FALSE)*[1]beta_Schätzung_Corr_Poll!G92</f>
        <v>1472.5</v>
      </c>
      <c r="AO194" s="16">
        <f>VLOOKUP(AE190,I37:J74,2,FALSE)*[1]beta_Schätzung_Corr_Poll!G93</f>
        <v>4847.0009877800367</v>
      </c>
      <c r="AP194" s="16">
        <f>[1]beta_Schätzung_Corr_Poll!G89</f>
        <v>0</v>
      </c>
      <c r="AQ194" s="16">
        <f>VLOOKUP(AE190,I37:J74,2,FALSE)*[1]beta_Schätzung_Corr_Poll!H91</f>
        <v>580</v>
      </c>
      <c r="AR194" s="16">
        <f>VLOOKUP(AE190,I37:J74,2,FALSE)*[1]beta_Schätzung_Corr_Poll!H92</f>
        <v>1922.5</v>
      </c>
      <c r="AS194" s="16">
        <f>VLOOKUP(AE190,I37:J74,2,FALSE)*[1]beta_Schätzung_Corr_Poll!H93</f>
        <v>4847.0009877800367</v>
      </c>
      <c r="AT194" s="16">
        <f>[1]beta_Schätzung_Corr_Poll!H89</f>
        <v>0</v>
      </c>
      <c r="AU194" s="16">
        <f t="shared" ref="AU194:AU205" si="552">IF(ISNUMBER($AE194),IF(OR(HLOOKUP($AU$5,$I$2:$Y$8,4,FALSE)=1,HLOOKUP($AU$5,$I$2:$Y$8,5,FALSE)=1,),HLOOKUP($AU$5,$I$2:$Y$8,4,FALSE)*VLOOKUP($AC194,$B$32:$G$45,MATCH($AD194,$B$33:$G$33,0),FALSE)+HLOOKUP($AU$5,$I$2:$Y$8,5,FALSE)*VLOOKUP($AC194,$B$47:$G$60,MATCH($AD194,$B$48:$G$48,0),FALSE)+$AE194,$AE194),"N/A")</f>
        <v>580</v>
      </c>
      <c r="AV194" s="16">
        <f t="shared" ref="AV194:AV205" si="553">IF(ISNUMBER($AF194),$AF194*SQRT(SUMSQ(HLOOKUP($AU$5,$J$2:$Y$8,2,FALSE)*VLOOKUP($AC194,$B$2:$G$15,MATCH($AD194,$B$3:$G$3,0),FALSE),HLOOKUP($AU$5,$J$2:$Y$8,3,FALSE)*VLOOKUP($AC194,$B$17:$G$30,MATCH($AD194,$B$18:$G$18,0),FALSE),HLOOKUP($AU$5,$J$2:$Y$8,6,FALSE)))+HLOOKUP($AU$5,$J$2:$Y$8,4,FALSE)*VLOOKUP($AC194,$B$32:$G$45,MATCH($AD194,$B$33:$G$33,0),FALSE)+HLOOKUP($AU$5,$J$2:$Y$8,5,FALSE)*VLOOKUP($AC194,$B$47:$G$60,MATCH($AD194,$B$48:$G$48,0),FALSE),"N/A")</f>
        <v>1383.75</v>
      </c>
      <c r="AW194" s="16">
        <f t="shared" ref="AW194:AW205" si="554">IF(ISNUMBER($AG194),IF(OR(HLOOKUP($AU$5,$I$2:$Y$8,4,FALSE)=1,HLOOKUP($AU$5,$I$2:$Y$8,5,FALSE)=1,),HLOOKUP($AU$5,$I$2:$Y$8,4,FALSE)*VLOOKUP($AC194,$B$32:$G$45,MATCH($AD194,$B$33:$G$33,0),FALSE)+HLOOKUP($AU$5,$I$2:$Y$8,5,FALSE)*VLOOKUP($AC194,$B$47:$G$60,MATCH($AD194,$B$48:$G$48,0),FALSE)+$AG194,$AG194),"N/A")</f>
        <v>4847.0009877800367</v>
      </c>
      <c r="AX194" s="47" t="str">
        <f>IF(AY194&gt;0, "true", "false")</f>
        <v>false</v>
      </c>
      <c r="AY194" s="16">
        <f>AH194</f>
        <v>0</v>
      </c>
      <c r="AZ194" s="16">
        <f t="shared" ref="AZ194:AZ205" si="555">IF(ISNUMBER($AE194),IF(OR(HLOOKUP($AZ$5,$I$2:$Y$8,4,FALSE)=1,HLOOKUP($AZ$5,$I$2:$Y$8,5,FALSE)=1,),HLOOKUP($AZ$5,$I$2:$Y$8,4,FALSE)*VLOOKUP($AC194,$B$32:$G$45,MATCH($AD194,$B$33:$G$33,0),FALSE)+HLOOKUP($AZ$5,$I$2:$Y$8,5,FALSE)*VLOOKUP($AC194,$B$47:$G$60,MATCH($AD194,$B$48:$G$48,0),FALSE)+$AE194,$AE194),"N/A")</f>
        <v>455</v>
      </c>
      <c r="BA194" s="16">
        <f t="shared" ref="BA194:BA205" si="556">IF(ISNUMBER($AF194),$AF194*SQRT(SUMSQ(HLOOKUP($AZ$5,$J$2:$Y$8,2,FALSE)*VLOOKUP($AC194,$B$2:$G$15,MATCH($AD194,$B$3:$G$3,0),FALSE),HLOOKUP($AZ$5,$J$2:$Y$8,3,FALSE)*VLOOKUP($AC194,$B$17:$G$30,MATCH($AD194,$B$18:$G$18,0),FALSE),HLOOKUP($AZ$5,$J$2:$Y$8,6,FALSE)))+HLOOKUP($AZ$5,$J$2:$Y$8,4,FALSE)*VLOOKUP($AC194,$B$32:$G$45,MATCH($AD194,$B$33:$G$33,0),FALSE)+HLOOKUP($AZ$5,$J$2:$Y$8,5,FALSE)*VLOOKUP($AC194,$B$47:$G$60,MATCH($AD194,$B$48:$G$48,0),FALSE),"N/A")</f>
        <v>1258.75</v>
      </c>
      <c r="BB194" s="16">
        <f t="shared" ref="BB194:BB205" si="557">IF(ISNUMBER($AG194),IF(OR(HLOOKUP($AZ$5,$I$2:$Y$8,4,FALSE)=1,HLOOKUP($AZ$5,$I$2:$Y$8,5,FALSE)=1,),HLOOKUP($AZ$5,$I$2:$Y$8,4,FALSE)*VLOOKUP($AC194,$B$32:$G$45,MATCH($AD194,$B$33:$G$33,0),FALSE)+HLOOKUP($AZ$5,$I$2:$Y$8,5,FALSE)*VLOOKUP($AC194,$B$47:$G$60,MATCH($AD194,$B$48:$G$48,0),FALSE)+$AG194,$AG194),"N/A")</f>
        <v>4722.0009877800367</v>
      </c>
      <c r="BC194" s="16" t="str">
        <f>IF(BD194&gt;0, "true", "false")</f>
        <v>false</v>
      </c>
      <c r="BD194" s="16">
        <f>AH194</f>
        <v>0</v>
      </c>
      <c r="BE194" s="16">
        <f t="shared" ref="BE194:BE205" si="558">IF(ISNUMBER($AE194),IF(OR(HLOOKUP($BE$5,$I$2:$Y$8,4,FALSE)=1,HLOOKUP($BE$5,$I$2:$Y$8,5,FALSE)=1,),HLOOKUP($BE$5,$I$2:$Y$8,4,FALSE)*VLOOKUP($AC194,$B$32:$G$45,MATCH($AD194,$B$33:$G$33,0),FALSE)+HLOOKUP($AU$5,$I$2:$Y$8,5,FALSE)*VLOOKUP($AC194,$B$47:$G$60,MATCH($AD194,$B$48:$G$48,0),FALSE)+$AE194,$AE194),"N/A")</f>
        <v>581.29999999999995</v>
      </c>
      <c r="BF194" s="16">
        <f t="shared" ref="BF194:BF205" si="559">IF(ISNUMBER($AF194),$AF194*SQRT(SUMSQ(HLOOKUP($BE$5,$J$2:$Y$8,2,FALSE)*VLOOKUP($AC194,$B$2:$G$15,MATCH($AD194,$B$3:$G$3,0),FALSE),HLOOKUP($BE$5,$J$2:$Y$8,3,FALSE)*VLOOKUP($AC194,$B$17:$G$30,MATCH($AD194,$B$18:$G$18,0),FALSE),HLOOKUP($BE$5,$J$2:$Y$8,6,FALSE)))+HLOOKUP($BE$5,$J$2:$Y$8,4,FALSE)*VLOOKUP($AC194,$B$32:$G$45,MATCH($AD194,$B$33:$G$33,0),FALSE)+HLOOKUP($BE$5,$J$2:$Y$8,5,FALSE)*VLOOKUP($AC194,$B$47:$G$60,MATCH($AD194,$B$48:$G$48,0),FALSE),"N/A")</f>
        <v>1385.05</v>
      </c>
      <c r="BG194" s="16">
        <f t="shared" ref="BG194:BG205" si="560">IF(ISNUMBER($AG194),IF(OR(HLOOKUP($BE$5,$I$2:$Y$8,4,FALSE)=1,HLOOKUP($BE$5,$I$2:$Y$8,5,FALSE)=1,),HLOOKUP($BE$5,$I$2:$Y$8,4,FALSE)*VLOOKUP($AC194,$B$32:$G$45,MATCH($AD194,$B$33:$G$33,0),FALSE)+HLOOKUP($BE$5,$I$2:$Y$8,5,FALSE)*VLOOKUP($AC194,$B$47:$G$60,MATCH($AD194,$B$48:$G$48,0),FALSE)+$AG194,$AG194),"N/A")</f>
        <v>4848.3009877800368</v>
      </c>
      <c r="BH194" s="16" t="str">
        <f>IF(BI194&gt;0, "true", "false")</f>
        <v>false</v>
      </c>
      <c r="BI194" s="16">
        <f>AH194</f>
        <v>0</v>
      </c>
      <c r="BJ194" s="16">
        <f t="shared" ref="BJ194:BJ205" si="561">IF(ISNUMBER($AE194),IF(OR(HLOOKUP($BJ$5,$I$2:$Y$8,4,FALSE)=1,HLOOKUP($BJ$5,$I$2:$Y$8,5,FALSE)=1,),HLOOKUP($BJ$5,$I$2:$Y$8,4,FALSE)*VLOOKUP($AC194,$B$32:$G$45,MATCH($AD194,$B$33:$G$33,0),FALSE)+HLOOKUP($BJ$5,$I$2:$Y$8,5,FALSE)*VLOOKUP($AC194,$B$47:$G$60,MATCH($AD194,$B$48:$G$48,0),FALSE)+$AE194,$AE194),"N/A")</f>
        <v>456.3</v>
      </c>
      <c r="BK194" s="16">
        <f t="shared" ref="BK194:BK205" si="562">IF(ISNUMBER($AF194),$AF194*SQRT(SUMSQ(HLOOKUP($BJ$5,$J$2:$Y$8,2,FALSE)*VLOOKUP($AC194,$B$2:$G$15,MATCH($AD194,$B$3:$G$3,0),FALSE),HLOOKUP($BJ$5,$J$2:$Y$8,3,FALSE)*VLOOKUP($AC194,$B$17:$G$30,MATCH($AD194,$B$18:$G$18,0),FALSE),HLOOKUP($BJ$5,$J$2:$Y$8,6,FALSE)))+HLOOKUP($BJ$5,$J$2:$Y$8,4,FALSE)*VLOOKUP($AC194,$B$32:$G$45,MATCH($AD194,$B$33:$G$33,0),FALSE)+HLOOKUP($BJ$5,$J$2:$Y$8,5,FALSE)*VLOOKUP($AC194,$B$47:$G$60,MATCH($AD194,$B$48:$G$48,0),FALSE),"N/A")</f>
        <v>1260.05</v>
      </c>
      <c r="BL194" s="16">
        <f t="shared" ref="BL194:BL205" si="563">IF(ISNUMBER($AG194),IF(OR(HLOOKUP($BJ$5,$I$2:$Y$8,4,FALSE)=1,HLOOKUP($BJ$5,$I$2:$Y$8,5,FALSE)=1,),HLOOKUP($BJ$5,$I$2:$Y$8,4,FALSE)*VLOOKUP($AC194,$B$32:$G$45,MATCH($AD194,$B$33:$G$33,0),FALSE)+HLOOKUP($BJ$5,$I$2:$Y$8,5,FALSE)*VLOOKUP($AC194,$B$47:$G$60,MATCH($AD194,$B$48:$G$48,0),FALSE)+$AG194,$AG194),"N/A")</f>
        <v>4723.3009877800368</v>
      </c>
      <c r="BM194" s="16" t="str">
        <f>IF(BN194&gt;0, "true", "false")</f>
        <v>false</v>
      </c>
      <c r="BN194" s="16">
        <f>AH194</f>
        <v>0</v>
      </c>
      <c r="BO194" s="16">
        <f>IF(ISNUMBER($AI194),$AI194+HLOOKUP($BO$5,$J$2:$Y$8,4,FALSE)*VLOOKUP($AC194,$B$32:$G$45,MATCH($AD194,$B$33:$G$33,0),FALSE)+HLOOKUP($BO$5,$J$2:$Y$8,5,FALSE)*VLOOKUP($AC194,$B$47:$G$60,MATCH($AD194,$B$48:$G$48,0),FALSE),"N/A")</f>
        <v>580</v>
      </c>
      <c r="BP194" s="16">
        <f>IF(ISNUMBER($AJ194),$AJ194+HLOOKUP($BO$5,$J$2:$Y$8,4,FALSE)*VLOOKUP($AC194,$B$32:$G$45,MATCH($AD194,$B$33:$G$33,0),FALSE)+HLOOKUP($BO$5,$J$2:$Y$8,5,FALSE)*VLOOKUP($AC194,$B$47:$G$60,MATCH($AD194,$B$48:$G$48,0),FALSE),"N/A")</f>
        <v>1482.5</v>
      </c>
      <c r="BQ194" s="16">
        <f>IF(ISNUMBER($AK194),$AK194+HLOOKUP($BO$5,$J$2:$Y$8,4,FALSE)*VLOOKUP($AC194,$B$32:$G$45,MATCH($AD194,$B$33:$G$33,0),FALSE)+HLOOKUP($BO$5,$J$2:$Y$8,5,FALSE)*VLOOKUP($AC194,$B$47:$G$60,MATCH($AD194,$B$48:$G$48,0),FALSE),"N/A")</f>
        <v>4847.0009877800367</v>
      </c>
      <c r="BR194" s="16" t="str">
        <f>IF(BS194&gt;0, "true", "false")</f>
        <v>false</v>
      </c>
      <c r="BS194" s="16">
        <f>AL194</f>
        <v>0</v>
      </c>
      <c r="BT194" s="16">
        <f>IF(ISNUMBER($AI194),$AI194+HLOOKUP($BT$5,$J$2:$Y$8,4,FALSE)*VLOOKUP($AC194,$B$32:$G$45,MATCH($AD194,$B$33:$G$33,0),FALSE)+HLOOKUP($BT$5,$J$2:$Y$8,5,FALSE)*VLOOKUP($AC194,$B$47:$G$60,MATCH($AD194,$B$48:$G$48,0),FALSE),"N/A")</f>
        <v>455</v>
      </c>
      <c r="BU194" s="16">
        <f>IF(ISNUMBER($AJ194),$AJ194+HLOOKUP($BT$5,$J$2:$Y$8,4,FALSE)*VLOOKUP($AC194,$B$32:$G$45,MATCH($AD194,$B$33:$G$33,0),FALSE)+HLOOKUP($BT$5,$J$2:$Y$8,5,FALSE)*VLOOKUP($AC194,$B$47:$G$60,MATCH($AD194,$B$48:$G$48,0),FALSE),"N/A")</f>
        <v>1357.5</v>
      </c>
      <c r="BV194" s="16">
        <f>IF(ISNUMBER($AK194),$AK194+HLOOKUP($BT$5,$J$2:$Y$8,4,FALSE)*VLOOKUP($AC194,$B$32:$G$45,MATCH($AD194,$B$33:$G$33,0),FALSE)+HLOOKUP($BT$5,$J$2:$Y$8,5,FALSE)*VLOOKUP($AC194,$B$47:$G$60,MATCH($AD194,$B$48:$G$48,0),FALSE),"N/A")</f>
        <v>4722.0009877800367</v>
      </c>
      <c r="BW194" s="16" t="str">
        <f>IF(BX194&gt;0, "true", "false")</f>
        <v>false</v>
      </c>
      <c r="BX194" s="16">
        <f>AL194</f>
        <v>0</v>
      </c>
      <c r="BY194" s="16">
        <f>IF(ISNUMBER($AI194),$AI194+HLOOKUP($BY$5,$J$2:$Y$8,4,FALSE)*VLOOKUP($AC194,$B$32:$G$45,MATCH($AD194,$B$33:$G$33,0),FALSE)+HLOOKUP($BY$5,$J$2:$Y$8,5,FALSE)*VLOOKUP($AC194,$B$47:$G$60,MATCH($AD194,$B$48:$G$48,0),FALSE),"N/A")</f>
        <v>581.29999999999995</v>
      </c>
      <c r="BZ194" s="16">
        <f>IF(ISNUMBER($AJ194),$AJ194+HLOOKUP($BY$5,$J$2:$Y$8,4,FALSE)*VLOOKUP($AC194,$B$32:$G$45,MATCH($AD194,$B$33:$G$33,0),FALSE)+HLOOKUP($BY$5,$J$2:$Y$8,5,FALSE)*VLOOKUP($AC194,$B$47:$G$60,MATCH($AD194,$B$48:$G$48,0),FALSE),"N/A")</f>
        <v>1483.8</v>
      </c>
      <c r="CA194" s="16">
        <f>IF(ISNUMBER($AK194),$AK194+HLOOKUP($BY$5,$J$2:$Y$8,4,FALSE)*VLOOKUP($AC194,$B$32:$G$45,MATCH($AD194,$B$33:$G$33,0),FALSE)+HLOOKUP($BY$5,$J$2:$Y$8,5,FALSE)*VLOOKUP($AC194,$B$47:$G$60,MATCH($AD194,$B$48:$G$48,0),FALSE),"N/A")</f>
        <v>4848.3009877800368</v>
      </c>
      <c r="CB194" s="16" t="str">
        <f>IF(CC194&gt;0, "true", "false")</f>
        <v>false</v>
      </c>
      <c r="CC194" s="16">
        <f>AL194</f>
        <v>0</v>
      </c>
      <c r="CD194" s="16">
        <f>IF(ISNUMBER($AI194),$AI194+HLOOKUP($CD$5,$J$2:$Y$8,4,FALSE)*VLOOKUP($AC194,$B$32:$G$45,MATCH($AD194,$B$33:$G$33,0),FALSE)+HLOOKUP($CD$5,$J$2:$Y$8,5,FALSE)*VLOOKUP($AC194,$B$47:$G$60,MATCH($AD194,$B$48:$G$48,0),FALSE),"N/A")</f>
        <v>456.29999999999995</v>
      </c>
      <c r="CE194" s="16">
        <f>IF(ISNUMBER($AJ194),$AJ194+HLOOKUP($CD$5,$J$2:$Y$8,4,FALSE)*VLOOKUP($AC194,$B$32:$G$45,MATCH($AD194,$B$33:$G$33,0),FALSE)+HLOOKUP($CD$5,$J$2:$Y$8,5,FALSE)*VLOOKUP($AC194,$B$47:$G$60,MATCH($AD194,$B$48:$G$48,0),FALSE),"N/A")</f>
        <v>1358.8</v>
      </c>
      <c r="CF194" s="16">
        <f>IF(ISNUMBER($AK194),$AK194+HLOOKUP($CD$5,$J$2:$Y$8,4,FALSE)*VLOOKUP($AC194,$B$32:$G$45,MATCH($AD194,$B$33:$G$33,0),FALSE)+HLOOKUP($CD$5,$J$2:$Y$8,5,FALSE)*VLOOKUP($AC194,$B$47:$G$60,MATCH($AD194,$B$48:$G$48,0),FALSE),"N/A")</f>
        <v>4723.3009877800368</v>
      </c>
      <c r="CG194" s="16" t="str">
        <f>IF(CH194&gt;0, "true", "false")</f>
        <v>false</v>
      </c>
      <c r="CH194" s="16">
        <f>AL194</f>
        <v>0</v>
      </c>
      <c r="CI194" s="16">
        <f>IF(ISNUMBER($AM194),$AM194+HLOOKUP($CI$5,$J$2:$Y$8,4,FALSE)*VLOOKUP($AC194,$B$32:$G$45,MATCH($AD194,$B$33:$G$33,0),FALSE)+HLOOKUP($CI$5,$J$2:$Y$8,5,FALSE)*VLOOKUP($AC194,$B$47:$G$60,MATCH($AD194,$B$48:$G$48,0),FALSE),"N/A")</f>
        <v>580</v>
      </c>
      <c r="CJ194" s="16">
        <f>IF(ISNUMBER($AN194),$AN194+HLOOKUP($CI$5,$J$2:$Y$8,4,FALSE)*VLOOKUP($AC194,$B$32:$G$45,MATCH($AD194,$B$33:$G$33,0),FALSE)+HLOOKUP($CI$5,$J$2:$Y$8,5,FALSE)*VLOOKUP($AC194,$B$47:$G$60,MATCH($AD194,$B$48:$G$48,0),FALSE),"N/A")</f>
        <v>1472.5</v>
      </c>
      <c r="CK194" s="16">
        <f>IF(ISNUMBER($AO194),$AO194+HLOOKUP($CI$5,$J$2:$Y$8,4,FALSE)*VLOOKUP($AC194,$B$32:$G$45,MATCH($AD194,$B$33:$G$33,0),FALSE)+HLOOKUP($CI$5,$J$2:$Y$8,5,FALSE)*VLOOKUP($AC194,$B$47:$G$60,MATCH($AD194,$B$48:$G$48,0),FALSE),"N/A")</f>
        <v>4847.0009877800367</v>
      </c>
      <c r="CL194" s="16" t="str">
        <f>IF(CM194&gt;0, "true", "false")</f>
        <v>false</v>
      </c>
      <c r="CM194" s="76">
        <f>AP194</f>
        <v>0</v>
      </c>
      <c r="CN194" s="16">
        <f>IF(ISNUMBER($AM194),$AM194+HLOOKUP($CN$5,$J$2:$Y$8,4,FALSE)*VLOOKUP($AC194,$B$32:$G$45,MATCH($AD194,$B$33:$G$33,0),FALSE)+HLOOKUP($CN$5,$J$2:$Y$8,5,FALSE)*VLOOKUP($AC194,$B$47:$G$60,MATCH($AD194,$B$48:$G$48,0),FALSE),"N/A")</f>
        <v>455</v>
      </c>
      <c r="CO194" s="16">
        <f>IF(ISNUMBER($AN194),$AN194+HLOOKUP($CN$5,$J$2:$Y$8,4,FALSE)*VLOOKUP($AC194,$B$32:$G$45,MATCH($AD194,$B$33:$G$33,0),FALSE)+HLOOKUP($CN$5,$J$2:$Y$8,5,FALSE)*VLOOKUP($AC194,$B$47:$G$60,MATCH($AD194,$B$48:$G$48,0),FALSE),"N/A")</f>
        <v>1347.5</v>
      </c>
      <c r="CP194" s="16">
        <f>IF(ISNUMBER($AO194),$AO194+HLOOKUP($CN$5,$J$2:$Y$8,4,FALSE)*VLOOKUP($AC194,$B$32:$G$45,MATCH($AD194,$B$33:$G$33,0),FALSE)+HLOOKUP($CN$5,$J$2:$Y$8,5,FALSE)*VLOOKUP($AC194,$B$47:$G$60,MATCH($AD194,$B$48:$G$48,0),FALSE),"N/A")</f>
        <v>4722.0009877800367</v>
      </c>
      <c r="CQ194" s="16" t="str">
        <f>IF(CR194&gt;0, "true", "false")</f>
        <v>false</v>
      </c>
      <c r="CR194" s="76">
        <f>AP194</f>
        <v>0</v>
      </c>
      <c r="CS194" s="16">
        <f>IF(ISNUMBER($AM194),$AM194+HLOOKUP($CS$5,$J$2:$Y$8,4,FALSE)*VLOOKUP($AC194,$B$32:$G$45,MATCH($AD194,$B$33:$G$33,0),FALSE)+HLOOKUP($CS$5,$J$2:$Y$8,5,FALSE)*VLOOKUP($AC194,$B$47:$G$60,MATCH($AD194,$B$48:$G$48,0),FALSE),"N/A")</f>
        <v>581.29999999999995</v>
      </c>
      <c r="CT194" s="16">
        <f>IF(ISNUMBER($AN194),$AN194+HLOOKUP($CS$5,$J$2:$Y$8,4,FALSE)*VLOOKUP($AC194,$B$32:$G$45,MATCH($AD194,$B$33:$G$33,0),FALSE)+HLOOKUP($CS$5,$J$2:$Y$8,5,FALSE)*VLOOKUP($AC194,$B$47:$G$60,MATCH($AD194,$B$48:$G$48,0),FALSE),"N/A")</f>
        <v>1473.8</v>
      </c>
      <c r="CU194" s="16">
        <f>IF(ISNUMBER($AO194),$AO194+HLOOKUP($CS$5,$J$2:$Y$8,4,FALSE)*VLOOKUP($AC194,$B$32:$G$45,MATCH($AD194,$B$33:$G$33,0),FALSE)+HLOOKUP($CS$5,$J$2:$Y$8,5,FALSE)*VLOOKUP($AC194,$B$47:$G$60,MATCH($AD194,$B$48:$G$48,0),FALSE),"N/A")</f>
        <v>4848.3009877800368</v>
      </c>
      <c r="CV194" s="16" t="str">
        <f>IF(CW194&gt;0, "true", "false")</f>
        <v>false</v>
      </c>
      <c r="CW194" s="76">
        <f>AP194</f>
        <v>0</v>
      </c>
      <c r="CX194" s="16">
        <f>IF(ISNUMBER($AM194),$AM194+HLOOKUP($CX$5,$J$2:$Y$8,4,FALSE)*VLOOKUP($AC194,$B$32:$G$45,MATCH($AD194,$B$33:$G$33,0),FALSE)+HLOOKUP($CX$5,$J$2:$Y$8,5,FALSE)*VLOOKUP($AC194,$B$47:$G$60,MATCH($AD194,$B$48:$G$48,0),FALSE),"N/A")</f>
        <v>456.29999999999995</v>
      </c>
      <c r="CY194" s="16">
        <f>IF(ISNUMBER($AN194),$AN194+HLOOKUP($CX$5,$J$2:$Y$8,4,FALSE)*VLOOKUP($AC194,$B$32:$G$45,MATCH($AD194,$B$33:$G$33,0),FALSE)+HLOOKUP($CX$5,$J$2:$Y$8,5,FALSE)*VLOOKUP($AC194,$B$47:$G$60,MATCH($AD194,$B$48:$G$48,0),FALSE),"N/A")</f>
        <v>1348.8</v>
      </c>
      <c r="CZ194" s="16">
        <f>IF(ISNUMBER($AO194),$AO194+HLOOKUP($CX$5,$J$2:$Y$8,4,FALSE)*VLOOKUP($AC194,$B$32:$G$45,MATCH($AD194,$B$33:$G$33,0),FALSE)+HLOOKUP($CX$5,$J$2:$Y$8,5,FALSE)*VLOOKUP($AC194,$B$47:$G$60,MATCH($AD194,$B$48:$G$48,0),FALSE),"N/A")</f>
        <v>4723.3009877800368</v>
      </c>
      <c r="DA194" s="16" t="str">
        <f>IF(DB194&gt;0, "true", "false")</f>
        <v>false</v>
      </c>
      <c r="DB194" s="76">
        <f>AP194</f>
        <v>0</v>
      </c>
      <c r="DC194" s="16">
        <f>IF(ISNUMBER($AQ194),$AQ194+HLOOKUP($DC$5,$J$2:$Y$8,4,FALSE)*VLOOKUP($AC194,$B$32:$G$45,MATCH($AD194,$B$33:$G$33,0),FALSE)+HLOOKUP($DC$5,$J$2:$Y$8,5,FALSE)*VLOOKUP($AC194,$B$47:$G$60,MATCH($AD194,$B$48:$G$48,0),FALSE),"N/A")</f>
        <v>580</v>
      </c>
      <c r="DD194" s="16">
        <f>IF(ISNUMBER($AR194),$AR194+HLOOKUP($DC$5,$J$2:$Y$8,4,FALSE)*VLOOKUP($AC194,$B$32:$G$45,MATCH($AD194,$B$33:$G$33,0),FALSE)+HLOOKUP($DC$5,$J$2:$Y$8,5,FALSE)*VLOOKUP($AC194,$B$47:$G$60,MATCH($AD194,$B$48:$G$48,0),FALSE),"N/A")</f>
        <v>1922.5</v>
      </c>
      <c r="DE194" s="16">
        <f>IF(ISNUMBER($AS194),$AS194+HLOOKUP($DC$5,$J$2:$Y$8,4,FALSE)*VLOOKUP($AC194,$B$32:$G$45,MATCH($AD194,$B$33:$G$33,0),FALSE)+HLOOKUP($DC$5,$J$2:$Y$8,5,FALSE)*VLOOKUP($AC194,$B$47:$G$60,MATCH($AD194,$B$48:$G$48,0),FALSE),"N/A")</f>
        <v>4847.0009877800367</v>
      </c>
      <c r="DF194" s="16" t="str">
        <f>IF(DG194&gt;0, "true", "false")</f>
        <v>false</v>
      </c>
      <c r="DG194" s="76">
        <f>AT194</f>
        <v>0</v>
      </c>
      <c r="DH194" s="16">
        <f>IF(ISNUMBER($AQ194),$AQ194+HLOOKUP($DH$5,$J$2:$Y$8,4,FALSE)*VLOOKUP($AC194,$B$32:$G$45,MATCH($AD194,$B$33:$G$33,0),FALSE)+HLOOKUP($DH$5,$J$2:$Y$8,5,FALSE)*VLOOKUP($AC194,$B$47:$G$60,MATCH($AD194,$B$48:$G$48,0),FALSE),"N/A")</f>
        <v>455</v>
      </c>
      <c r="DI194" s="16">
        <f>IF(ISNUMBER($AR194),$AR194+HLOOKUP($DH$5,$J$2:$Y$8,4,FALSE)*VLOOKUP($AC194,$B$32:$G$45,MATCH($AD194,$B$33:$G$33,0),FALSE)+HLOOKUP($DH$5,$J$2:$Y$8,5,FALSE)*VLOOKUP($AC194,$B$47:$G$60,MATCH($AD194,$B$48:$G$48,0),FALSE),"N/A")</f>
        <v>1797.5</v>
      </c>
      <c r="DJ194" s="16">
        <f>IF(ISNUMBER($AS194),$AS194+HLOOKUP($DH$5,$J$2:$Y$8,4,FALSE)*VLOOKUP($AC194,$B$32:$G$45,MATCH($AD194,$B$33:$G$33,0),FALSE)+HLOOKUP($DH$5,$J$2:$Y$8,5,FALSE)*VLOOKUP($AC194,$B$47:$G$60,MATCH($AD194,$B$48:$G$48,0),FALSE),"N/A")</f>
        <v>4722.0009877800367</v>
      </c>
      <c r="DK194" s="16" t="str">
        <f>IF(DL194&gt;0, "true", "false")</f>
        <v>false</v>
      </c>
      <c r="DL194" s="76">
        <f>AT194</f>
        <v>0</v>
      </c>
      <c r="DM194" s="16">
        <f>IF(ISNUMBER($AQ194),$AQ194+HLOOKUP($DM$5,$J$2:$Y$8,4,FALSE)*VLOOKUP($AC194,$B$32:$G$45,MATCH($AD194,$B$33:$G$33,0),FALSE)+HLOOKUP($DM$5,$J$2:$Y$8,5,FALSE)*VLOOKUP($AC194,$B$47:$G$60,MATCH($AD194,$B$48:$G$48,0),FALSE),"N/A")</f>
        <v>581.29999999999995</v>
      </c>
      <c r="DN194" s="16">
        <f>IF(ISNUMBER($AR194),$AR194+HLOOKUP($DM$5,$J$2:$Y$8,4,FALSE)*VLOOKUP($AC194,$B$32:$G$45,MATCH($AD194,$B$33:$G$33,0),FALSE)+HLOOKUP($DM$5,$J$2:$Y$8,5,FALSE)*VLOOKUP($AC194,$B$47:$G$60,MATCH($AD194,$B$48:$G$48,0),FALSE),"N/A")</f>
        <v>1923.8</v>
      </c>
      <c r="DO194" s="16">
        <f>IF(ISNUMBER($AS194),$AS194+HLOOKUP($DM$5,$J$2:$Y$8,4,FALSE)*VLOOKUP($AC194,$B$32:$G$45,MATCH($AD194,$B$33:$G$33,0),FALSE)+HLOOKUP($DM$5,$J$2:$Y$8,5,FALSE)*VLOOKUP($AC194,$B$47:$G$60,MATCH($AD194,$B$48:$G$48,0),FALSE),"N/A")</f>
        <v>4848.3009877800368</v>
      </c>
      <c r="DP194" s="16" t="str">
        <f>IF(DQ194&gt;0, "true", "false")</f>
        <v>false</v>
      </c>
      <c r="DQ194" s="76">
        <f>AT194</f>
        <v>0</v>
      </c>
      <c r="DR194" s="16">
        <f>IF(ISNUMBER($AQ194),$AQ194+HLOOKUP($DR$5,$J$2:$Y$8,4,FALSE)*VLOOKUP($AC194,$B$32:$G$45,MATCH($AD194,$B$33:$G$33,0),FALSE)+HLOOKUP($DR$5,$J$2:$Y$8,5,FALSE)*VLOOKUP($AC194,$B$47:$G$60,MATCH($AD194,$B$48:$G$48,0),FALSE),"N/A")</f>
        <v>456.29999999999995</v>
      </c>
      <c r="DS194" s="16">
        <f>IF(ISNUMBER($AR194),$AR194+HLOOKUP($DR$5,$J$2:$Y$8,4,FALSE)*VLOOKUP($AC194,$B$32:$G$45,MATCH($AD194,$B$33:$G$33,0),FALSE)+HLOOKUP($DR$5,$J$2:$Y$8,5,FALSE)*VLOOKUP($AC194,$B$47:$G$60,MATCH($AD194,$B$48:$G$48,0),FALSE),"N/A")</f>
        <v>1798.8</v>
      </c>
      <c r="DT194" s="16">
        <f>IF(ISNUMBER($AS194),$AS194+HLOOKUP($DR$5,$J$2:$Y$8,4,FALSE)*VLOOKUP($AC194,$B$32:$G$45,MATCH($AD194,$B$33:$G$33,0),FALSE)+HLOOKUP($DR$5,$J$2:$Y$8,5,FALSE)*VLOOKUP($AC194,$B$47:$G$60,MATCH($AD194,$B$48:$G$48,0),FALSE),"N/A")</f>
        <v>4723.3009877800368</v>
      </c>
      <c r="DU194" s="16" t="str">
        <f>IF(DV194&gt;0, "true", "false")</f>
        <v>false</v>
      </c>
      <c r="DV194" s="76">
        <f>AT194</f>
        <v>0</v>
      </c>
    </row>
    <row r="195" spans="27:126" x14ac:dyDescent="0.35">
      <c r="AA195" s="74">
        <v>1.5</v>
      </c>
      <c r="AB195" s="73">
        <f t="shared" si="551"/>
        <v>5.8399401475370878</v>
      </c>
      <c r="AC195" s="47" t="s">
        <v>7</v>
      </c>
      <c r="AD195" s="47" t="s">
        <v>2</v>
      </c>
      <c r="AE195" s="16">
        <f>[1]beta_Schätzung_Corr_Poll!E135</f>
        <v>47</v>
      </c>
      <c r="AF195" s="16">
        <f>[1]beta_Schätzung_Corr_Poll!E136</f>
        <v>63</v>
      </c>
      <c r="AG195" s="16">
        <f>[1]beta_Schätzung_Corr_Poll!E137</f>
        <v>228.55796501626097</v>
      </c>
      <c r="AH195" s="16">
        <f>[1]beta_Schätzung_Corr_Poll!E133</f>
        <v>0.73519999999999996</v>
      </c>
      <c r="AI195" s="16">
        <f>[1]beta_Schätzung_Corr_Poll!F135</f>
        <v>47</v>
      </c>
      <c r="AJ195" s="16">
        <f>[1]beta_Schätzung_Corr_Poll!F136</f>
        <v>78</v>
      </c>
      <c r="AK195" s="16">
        <f>[1]beta_Schätzung_Corr_Poll!F137</f>
        <v>228.55796501626097</v>
      </c>
      <c r="AL195" s="16">
        <f>[1]beta_Schätzung_Corr_Poll!F133</f>
        <v>0.68233333333333335</v>
      </c>
      <c r="AM195" s="16">
        <f>[1]beta_Schätzung_Corr_Poll!G135</f>
        <v>47</v>
      </c>
      <c r="AN195" s="16">
        <f>[1]beta_Schätzung_Corr_Poll!G136</f>
        <v>74</v>
      </c>
      <c r="AO195" s="16">
        <f>[1]beta_Schätzung_Corr_Poll!G137</f>
        <v>228.55796501626097</v>
      </c>
      <c r="AP195" s="16">
        <f>[1]beta_Schätzung_Corr_Poll!G133</f>
        <v>0.67559999999999998</v>
      </c>
      <c r="AQ195" s="16">
        <f>[1]beta_Schätzung_Corr_Poll!H135</f>
        <v>47</v>
      </c>
      <c r="AR195" s="16">
        <f>[1]beta_Schätzung_Corr_Poll!H136</f>
        <v>87</v>
      </c>
      <c r="AS195" s="16">
        <f>[1]beta_Schätzung_Corr_Poll!H137</f>
        <v>228.55796501626097</v>
      </c>
      <c r="AT195" s="16">
        <f>[1]beta_Schätzung_Corr_Poll!H133</f>
        <v>0.57799999999999996</v>
      </c>
      <c r="AU195" s="16">
        <f t="shared" si="552"/>
        <v>47</v>
      </c>
      <c r="AV195" s="16">
        <f t="shared" si="553"/>
        <v>63</v>
      </c>
      <c r="AW195" s="16">
        <f t="shared" si="554"/>
        <v>228.55796501626097</v>
      </c>
      <c r="AX195" s="47" t="str">
        <f>IF(AY195&gt;0, "true", "false")</f>
        <v>true</v>
      </c>
      <c r="AY195" s="16">
        <f>AH195</f>
        <v>0.73519999999999996</v>
      </c>
      <c r="AZ195" s="16">
        <f t="shared" si="555"/>
        <v>47</v>
      </c>
      <c r="BA195" s="16">
        <f t="shared" si="556"/>
        <v>63</v>
      </c>
      <c r="BB195" s="16">
        <f t="shared" si="557"/>
        <v>228.55796501626097</v>
      </c>
      <c r="BC195" s="16" t="str">
        <f>IF(BD195&gt;0, "true", "false")</f>
        <v>true</v>
      </c>
      <c r="BD195" s="16">
        <f>AH195</f>
        <v>0.73519999999999996</v>
      </c>
      <c r="BE195" s="16">
        <f t="shared" si="558"/>
        <v>47</v>
      </c>
      <c r="BF195" s="16">
        <f t="shared" si="559"/>
        <v>63</v>
      </c>
      <c r="BG195" s="16">
        <f t="shared" si="560"/>
        <v>228.55796501626097</v>
      </c>
      <c r="BH195" s="16" t="str">
        <f>IF(BI195&gt;0, "true", "false")</f>
        <v>true</v>
      </c>
      <c r="BI195" s="16">
        <f>AH195</f>
        <v>0.73519999999999996</v>
      </c>
      <c r="BJ195" s="16">
        <f t="shared" si="561"/>
        <v>47</v>
      </c>
      <c r="BK195" s="16">
        <f t="shared" si="562"/>
        <v>63</v>
      </c>
      <c r="BL195" s="16">
        <f t="shared" si="563"/>
        <v>228.55796501626097</v>
      </c>
      <c r="BM195" s="16" t="str">
        <f>IF(BN195&gt;0, "true", "false")</f>
        <v>true</v>
      </c>
      <c r="BN195" s="16">
        <f>AH195</f>
        <v>0.73519999999999996</v>
      </c>
      <c r="BO195" s="16">
        <f t="shared" ref="BO195:BO205" si="564">IF(ISNUMBER($AE195),IF(OR(HLOOKUP($BO$5,$I$2:$Y$8,4,FALSE)=1,HLOOKUP($BO$5,$I$2:$Y$8,5,FALSE)=1,),HLOOKUP($BO$5,$I$2:$Y$8,4,FALSE)*VLOOKUP($AC195,$B$32:$G$45,MATCH($AD195,$B$33:$G$33,0),FALSE)+HLOOKUP($BO$5,$I$2:$Y$8,5,FALSE)*VLOOKUP($AC195,$B$47:$G$60,MATCH($AD195,$B$48:$G$48,0),FALSE)+$AE195,$AE195),"N/A")</f>
        <v>47</v>
      </c>
      <c r="BP195" s="16">
        <f t="shared" ref="BP195:BP205" si="565">IF(ISNUMBER($AF195),$AF195*SQRT(SUMSQ(HLOOKUP($BO$5,$J$2:$Y$8,2,FALSE)*VLOOKUP($AC195,$B$2:$G$15,MATCH($AD195,$B$3:$G$3,0),FALSE),HLOOKUP($BO$5,$J$2:$Y$8,3,FALSE)*VLOOKUP($AC195,$B$17:$G$30,MATCH($AD195,$B$18:$G$18,0),FALSE),HLOOKUP($BO$5,$J$2:$Y$8,6,FALSE)))+HLOOKUP($BO$5,$J$2:$Y$8,4,FALSE)*VLOOKUP($AC195,$B$32:$G$45,MATCH($AD195,$B$33:$G$33,0),FALSE)+HLOOKUP($BO$5,$J$2:$Y$8,5,FALSE)*VLOOKUP($AC195,$B$47:$G$60,MATCH($AD195,$B$48:$G$48,0),FALSE),"N/A")</f>
        <v>63</v>
      </c>
      <c r="BQ195" s="16">
        <f t="shared" ref="BQ195:BQ205" si="566">IF(ISNUMBER($AG195),IF(OR(HLOOKUP($BO$5,$I$2:$Y$8,4,FALSE)=1,HLOOKUP($BO$5,$I$2:$Y$8,5,FALSE)=1,),HLOOKUP($BO$5,$I$2:$Y$8,4,FALSE)*VLOOKUP($AC195,$B$32:$G$45,MATCH($AD195,$B$33:$G$33,0),FALSE)+HLOOKUP($BO$5,$I$2:$Y$8,5,FALSE)*VLOOKUP($AC195,$B$47:$G$60,MATCH($AD195,$B$48:$G$48,0),FALSE)+$AG195,$AG195),"N/A")</f>
        <v>228.55796501626097</v>
      </c>
      <c r="BR195" s="16" t="str">
        <f>IF(BS195&gt;0, "true", "false")</f>
        <v>true</v>
      </c>
      <c r="BS195" s="16">
        <f>AL195</f>
        <v>0.68233333333333335</v>
      </c>
      <c r="BT195" s="16">
        <f t="shared" ref="BT195:BT205" si="567">IF(ISNUMBER($AE195),IF(OR(HLOOKUP($BT$5,$I$2:$Y$8,4,FALSE)=1,HLOOKUP($BT$5,$I$2:$Y$8,5,FALSE)=1,),HLOOKUP($BT$5,$I$2:$Y$8,4,FALSE)*VLOOKUP($AC195,$B$32:$G$45,MATCH($AD195,$B$33:$G$33,0),FALSE)+HLOOKUP($BT$5,$I$2:$Y$8,5,FALSE)*VLOOKUP($AC195,$B$47:$G$60,MATCH($AD195,$B$48:$G$48,0),FALSE)+$AE195,$AE195),"N/A")</f>
        <v>47</v>
      </c>
      <c r="BU195" s="16">
        <f t="shared" ref="BU195:BU205" si="568">IF(ISNUMBER($AF195),$AF195*SQRT(SUMSQ(HLOOKUP($BT$5,$J$2:$Y$8,2,FALSE)*VLOOKUP($AC195,$B$2:$G$15,MATCH($AD195,$B$3:$G$3,0),FALSE),HLOOKUP($BT$5,$J$2:$Y$8,3,FALSE)*VLOOKUP($AC195,$B$17:$G$30,MATCH($AD195,$B$18:$G$18,0),FALSE),HLOOKUP($BT$5,$J$2:$Y$8,6,FALSE)))+HLOOKUP($BT$5,$J$2:$Y$8,4,FALSE)*VLOOKUP($AC195,$B$32:$G$45,MATCH($AD195,$B$33:$G$33,0),FALSE)+HLOOKUP($BT$5,$J$2:$Y$8,5,FALSE)*VLOOKUP($AC195,$B$47:$G$60,MATCH($AD195,$B$48:$G$48,0),FALSE),"N/A")</f>
        <v>63</v>
      </c>
      <c r="BV195" s="16">
        <f t="shared" ref="BV195:BV205" si="569">IF(ISNUMBER($AG195),IF(OR(HLOOKUP($BT$5,$I$2:$Y$8,4,FALSE)=1,HLOOKUP($BT$5,$I$2:$Y$8,5,FALSE)=1,),HLOOKUP($BT$5,$I$2:$Y$8,4,FALSE)*VLOOKUP($AC195,$B$32:$G$45,MATCH($AD195,$B$33:$G$33,0),FALSE)+HLOOKUP($BT$5,$I$2:$Y$8,5,FALSE)*VLOOKUP($AC195,$B$47:$G$60,MATCH($AD195,$B$48:$G$48,0),FALSE)+$AG195,$AG195),"N/A")</f>
        <v>228.55796501626097</v>
      </c>
      <c r="BW195" s="16" t="str">
        <f>IF(BX195&gt;0, "true", "false")</f>
        <v>true</v>
      </c>
      <c r="BX195" s="16">
        <f>AL195</f>
        <v>0.68233333333333335</v>
      </c>
      <c r="BY195" s="16">
        <f t="shared" ref="BY195:BY205" si="570">IF(ISNUMBER($AE195),IF(OR(HLOOKUP($BY$5,$I$2:$Y$8,4,FALSE)=1,HLOOKUP($BY$5,$I$2:$Y$8,5,FALSE)=1,),HLOOKUP($BY$5,$I$2:$Y$8,4,FALSE)*VLOOKUP($AC195,$B$32:$G$45,MATCH($AD195,$B$33:$G$33,0),FALSE)+HLOOKUP($BY$5,$I$2:$Y$8,5,FALSE)*VLOOKUP($AC195,$B$47:$G$60,MATCH($AD195,$B$48:$G$48,0),FALSE)+$AE195,$AE195),"N/A")</f>
        <v>47</v>
      </c>
      <c r="BZ195" s="16">
        <f t="shared" ref="BZ195:BZ205" si="571">IF(ISNUMBER($AF195),$AF195*SQRT(SUMSQ(HLOOKUP($BY$5,$J$2:$Y$8,2,FALSE)*VLOOKUP($AC195,$B$2:$G$15,MATCH($AD195,$B$3:$G$3,0),FALSE),HLOOKUP($BY$5,$J$2:$Y$8,3,FALSE)*VLOOKUP($AC195,$B$17:$G$30,MATCH($AD195,$B$18:$G$18,0),FALSE),HLOOKUP($BY$5,$J$2:$Y$8,6,FALSE)))+HLOOKUP($BY$5,$J$2:$Y$8,4,FALSE)*VLOOKUP($AC195,$B$32:$G$45,MATCH($AD195,$B$33:$G$33,0),FALSE)+HLOOKUP($BY$5,$J$2:$Y$8,5,FALSE)*VLOOKUP($AC195,$B$47:$G$60,MATCH($AD195,$B$48:$G$48,0),FALSE),"N/A")</f>
        <v>63</v>
      </c>
      <c r="CA195" s="16">
        <f t="shared" ref="CA195:CA205" si="572">IF(ISNUMBER($AG195),IF(OR(HLOOKUP($BY$5,$I$2:$Y$8,4,FALSE)=1,HLOOKUP($BY$5,$I$2:$Y$8,5,FALSE)=1,),HLOOKUP($BY$5,$I$2:$Y$8,4,FALSE)*VLOOKUP($AC195,$B$32:$G$45,MATCH($AD195,$B$33:$G$33,0),FALSE)+HLOOKUP($BY$5,$I$2:$Y$8,5,FALSE)*VLOOKUP($AC195,$B$47:$G$60,MATCH($AD195,$B$48:$G$48,0),FALSE)+$AG195,$AG195),"N/A")</f>
        <v>228.55796501626097</v>
      </c>
      <c r="CB195" s="16" t="str">
        <f>IF(CC195&gt;0, "true", "false")</f>
        <v>true</v>
      </c>
      <c r="CC195" s="16">
        <f>AL195</f>
        <v>0.68233333333333335</v>
      </c>
      <c r="CD195" s="16">
        <f t="shared" ref="CD195:CD205" si="573">IF(ISNUMBER($AE195),IF(OR(HLOOKUP($CD$5,$I$2:$Y$8,4,FALSE)=1,HLOOKUP($CD$5,$I$2:$Y$8,5,FALSE)=1,),HLOOKUP($CD$5,$I$2:$Y$8,4,FALSE)*VLOOKUP($AC195,$B$32:$G$45,MATCH($AD195,$B$33:$G$33,0),FALSE)+HLOOKUP($CD$5,$I$2:$Y$8,5,FALSE)*VLOOKUP($AC195,$B$47:$G$60,MATCH($AD195,$B$48:$G$48,0),FALSE)+$AE195,$AE195),"N/A")</f>
        <v>47</v>
      </c>
      <c r="CE195" s="16">
        <f t="shared" ref="CE195:CE205" si="574">IF(ISNUMBER($AF195),$AF195*SQRT(SUMSQ(HLOOKUP($CD$5,$J$2:$Y$8,2,FALSE)*VLOOKUP($AC195,$B$2:$G$15,MATCH($AD195,$B$3:$G$3,0),FALSE),HLOOKUP($CD$5,$J$2:$Y$8,3,FALSE)*VLOOKUP($AC195,$B$17:$G$30,MATCH($AD195,$B$18:$G$18,0),FALSE),HLOOKUP($CD$5,$J$2:$Y$8,6,FALSE)))+HLOOKUP($CD$5,$J$2:$Y$8,4,FALSE)*VLOOKUP($AC195,$B$32:$G$45,MATCH($AD195,$B$33:$G$33,0),FALSE)+HLOOKUP($CD$5,$J$2:$Y$8,5,FALSE)*VLOOKUP($AC195,$B$47:$G$60,MATCH($AD195,$B$48:$G$48,0),FALSE),"N/A")</f>
        <v>63</v>
      </c>
      <c r="CF195" s="16">
        <f t="shared" ref="CF195:CF205" si="575">IF(ISNUMBER($AG195),IF(OR(HLOOKUP($CD$5,$I$2:$Y$8,4,FALSE)=1,HLOOKUP($CD$5,$I$2:$Y$8,5,FALSE)=1,),HLOOKUP($CD$5,$I$2:$Y$8,4,FALSE)*VLOOKUP($AC195,$B$32:$G$45,MATCH($AD195,$B$33:$G$33,0),FALSE)+HLOOKUP($CD$5,$I$2:$Y$8,5,FALSE)*VLOOKUP($AC195,$B$47:$G$60,MATCH($AD195,$B$48:$G$48,0),FALSE)+$AG195,$AG195),"N/A")</f>
        <v>228.55796501626097</v>
      </c>
      <c r="CG195" s="16" t="str">
        <f>IF(CH195&gt;0, "true", "false")</f>
        <v>true</v>
      </c>
      <c r="CH195" s="16">
        <f>AL195</f>
        <v>0.68233333333333335</v>
      </c>
      <c r="CI195" s="16">
        <f t="shared" ref="CI195:CI205" si="576">IF(ISNUMBER($AE195),IF(OR(HLOOKUP($CI$5,$I$2:$Y$8,4,FALSE)=1,HLOOKUP($CI$5,$I$2:$Y$8,5,FALSE)=1,),HLOOKUP($CI$5,$I$2:$Y$8,4,FALSE)*VLOOKUP($AC195,$B$32:$G$45,MATCH($AD195,$B$33:$G$33,0),FALSE)+HLOOKUP($CI$5,$I$2:$Y$8,5,FALSE)*VLOOKUP($AC195,$B$47:$G$60,MATCH($AD195,$B$48:$G$48,0),FALSE)+$AE195,$AE195),"N/A")</f>
        <v>47</v>
      </c>
      <c r="CJ195" s="16">
        <f t="shared" ref="CJ195:CJ205" si="577">IF(ISNUMBER($AF195),$AF195*SQRT(SUMSQ(HLOOKUP($CI$5,$J$2:$Y$8,2,FALSE)*VLOOKUP($AC195,$B$2:$G$15,MATCH($AD195,$B$3:$G$3,0),FALSE),HLOOKUP($CI$5,$J$2:$Y$8,3,FALSE)*VLOOKUP($AC195,$B$17:$G$30,MATCH($AD195,$B$18:$G$18,0),FALSE),HLOOKUP($CI$5,$J$2:$Y$8,6,FALSE)))+HLOOKUP($CI$5,$J$2:$Y$8,4,FALSE)*VLOOKUP($AC195,$B$32:$G$45,MATCH($AD195,$B$33:$G$33,0),FALSE)+HLOOKUP($CI$5,$J$2:$Y$8,5,FALSE)*VLOOKUP($AC195,$B$47:$G$60,MATCH($AD195,$B$48:$G$48,0),FALSE),"N/A")</f>
        <v>63</v>
      </c>
      <c r="CK195" s="16">
        <f t="shared" ref="CK195:CK205" si="578">IF(ISNUMBER($AG195),IF(OR(HLOOKUP($CI$5,$I$2:$Y$8,4,FALSE)=1,HLOOKUP($CI$5,$I$2:$Y$8,5,FALSE)=1,),HLOOKUP($CI$5,$I$2:$Y$8,4,FALSE)*VLOOKUP($AC195,$B$32:$G$45,MATCH($AD195,$B$33:$G$33,0),FALSE)+HLOOKUP($CI$5,$I$2:$Y$8,5,FALSE)*VLOOKUP($AC195,$B$47:$G$60,MATCH($AD195,$B$48:$G$48,0),FALSE)+$AG195,$AG195),"N/A")</f>
        <v>228.55796501626097</v>
      </c>
      <c r="CL195" s="16" t="str">
        <f>IF(CM195&gt;0, "true", "false")</f>
        <v>true</v>
      </c>
      <c r="CM195" s="76">
        <f>AP195</f>
        <v>0.67559999999999998</v>
      </c>
      <c r="CN195" s="16">
        <f t="shared" ref="CN195:CN205" si="579">IF(ISNUMBER($AE195),IF(OR(HLOOKUP($CN$5,$I$2:$Y$8,4,FALSE)=1,HLOOKUP($CN$5,$I$2:$Y$8,5,FALSE)=1,),HLOOKUP($CN$5,$I$2:$Y$8,4,FALSE)*VLOOKUP($AC195,$B$32:$G$45,MATCH($AD195,$B$33:$G$33,0),FALSE)+HLOOKUP($CN$5,$I$2:$Y$8,5,FALSE)*VLOOKUP($AC195,$B$47:$G$60,MATCH($AD195,$B$48:$G$48,0),FALSE)+$AE195,$AE195),"N/A")</f>
        <v>47</v>
      </c>
      <c r="CO195" s="16">
        <f t="shared" ref="CO195:CO205" si="580">IF(ISNUMBER($AF195),$AF195*SQRT(SUMSQ(HLOOKUP($CN$5,$J$2:$Y$8,2,FALSE)*VLOOKUP($AC195,$B$2:$G$15,MATCH($AD195,$B$3:$G$3,0),FALSE),HLOOKUP($CN$5,$J$2:$Y$8,3,FALSE)*VLOOKUP($AC195,$B$17:$G$30,MATCH($AD195,$B$18:$G$18,0),FALSE),HLOOKUP($CN$5,$J$2:$Y$8,6,FALSE)))+HLOOKUP($CN$5,$J$2:$Y$8,4,FALSE)*VLOOKUP($AC195,$B$32:$G$45,MATCH($AD195,$B$33:$G$33,0),FALSE)+HLOOKUP($CN$5,$J$2:$Y$8,5,FALSE)*VLOOKUP($AC195,$B$47:$G$60,MATCH($AD195,$B$48:$G$48,0),FALSE),"N/A")</f>
        <v>63</v>
      </c>
      <c r="CP195" s="16">
        <f t="shared" ref="CP195:CP205" si="581">IF(ISNUMBER($AG195),IF(OR(HLOOKUP($CN$5,$I$2:$Y$8,4,FALSE)=1,HLOOKUP($CN$5,$I$2:$Y$8,5,FALSE)=1,),HLOOKUP($CN$5,$I$2:$Y$8,4,FALSE)*VLOOKUP($AC195,$B$32:$G$45,MATCH($AD195,$B$33:$G$33,0),FALSE)+HLOOKUP($CN$5,$I$2:$Y$8,5,FALSE)*VLOOKUP($AC195,$B$47:$G$60,MATCH($AD195,$B$48:$G$48,0),FALSE)+$AG195,$AG195),"N/A")</f>
        <v>228.55796501626097</v>
      </c>
      <c r="CQ195" s="16" t="str">
        <f>IF(CR195&gt;0, "true", "false")</f>
        <v>true</v>
      </c>
      <c r="CR195" s="76">
        <f>AP195</f>
        <v>0.67559999999999998</v>
      </c>
      <c r="CS195" s="16">
        <f t="shared" ref="CS195:CS205" si="582">IF(ISNUMBER($AE195),IF(OR(HLOOKUP($CS$5,$I$2:$Y$8,4,FALSE)=1,HLOOKUP($CS$5,$I$2:$Y$8,5,FALSE)=1,),HLOOKUP($CS$5,$I$2:$Y$8,4,FALSE)*VLOOKUP($AC195,$B$32:$G$45,MATCH($AD195,$B$33:$G$33,0),FALSE)+HLOOKUP($CS$5,$I$2:$Y$8,5,FALSE)*VLOOKUP($AC195,$B$47:$G$60,MATCH($AD195,$B$48:$G$48,0),FALSE)+$AE195,$AE195),"N/A")</f>
        <v>47</v>
      </c>
      <c r="CT195" s="16">
        <f t="shared" ref="CT195:CT205" si="583">IF(ISNUMBER($AF195),$AF195*SQRT(SUMSQ(HLOOKUP($CS$5,$J$2:$Y$8,2,FALSE)*VLOOKUP($AC195,$B$2:$G$15,MATCH($AD195,$B$3:$G$3,0),FALSE),HLOOKUP($CS$5,$J$2:$Y$8,3,FALSE)*VLOOKUP($AC195,$B$17:$G$30,MATCH($AD195,$B$18:$G$18,0),FALSE),HLOOKUP($CS$5,$J$2:$Y$8,6,FALSE)))+HLOOKUP($CS$5,$J$2:$Y$8,4,FALSE)*VLOOKUP($AC195,$B$32:$G$45,MATCH($AD195,$B$33:$G$33,0),FALSE)+HLOOKUP($CS$5,$J$2:$Y$8,5,FALSE)*VLOOKUP($AC195,$B$47:$G$60,MATCH($AD195,$B$48:$G$48,0),FALSE),"N/A")</f>
        <v>63</v>
      </c>
      <c r="CU195" s="16">
        <f t="shared" ref="CU195:CU205" si="584">IF(ISNUMBER($AG195),IF(OR(HLOOKUP($CS$5,$I$2:$Y$8,4,FALSE)=1,HLOOKUP($CS$5,$I$2:$Y$8,5,FALSE)=1,),HLOOKUP($CS$5,$I$2:$Y$8,4,FALSE)*VLOOKUP($AC195,$B$32:$G$45,MATCH($AD195,$B$33:$G$33,0),FALSE)+HLOOKUP($CS$5,$I$2:$Y$8,5,FALSE)*VLOOKUP($AC195,$B$47:$G$60,MATCH($AD195,$B$48:$G$48,0),FALSE)+$AG195,$AG195),"N/A")</f>
        <v>228.55796501626097</v>
      </c>
      <c r="CV195" s="16" t="str">
        <f>IF(CW195&gt;0, "true", "false")</f>
        <v>true</v>
      </c>
      <c r="CW195" s="76">
        <f>AP195</f>
        <v>0.67559999999999998</v>
      </c>
      <c r="CX195" s="16">
        <f t="shared" ref="CX195:CX205" si="585">IF(ISNUMBER($AE195),IF(OR(HLOOKUP($CX$5,$I$2:$Y$8,4,FALSE)=1,HLOOKUP($CX$5,$I$2:$Y$8,5,FALSE)=1,),HLOOKUP($CX$5,$I$2:$Y$8,4,FALSE)*VLOOKUP($AC195,$B$32:$G$45,MATCH($AD195,$B$33:$G$33,0),FALSE)+HLOOKUP($CX$5,$I$2:$Y$8,5,FALSE)*VLOOKUP($AC195,$B$47:$G$60,MATCH($AD195,$B$48:$G$48,0),FALSE)+$AE195,$AE195),"N/A")</f>
        <v>47</v>
      </c>
      <c r="CY195" s="16">
        <f t="shared" ref="CY195:CY205" si="586">IF(ISNUMBER($AF195),$AF195*SQRT(SUMSQ(HLOOKUP($CX$5,$J$2:$Y$8,2,FALSE)*VLOOKUP($AC195,$B$2:$G$15,MATCH($AD195,$B$3:$G$3,0),FALSE),HLOOKUP($CX$5,$J$2:$Y$8,3,FALSE)*VLOOKUP($AC195,$B$17:$G$30,MATCH($AD195,$B$18:$G$18,0),FALSE),HLOOKUP($CX$5,$J$2:$Y$8,6,FALSE)))+HLOOKUP($CX$5,$J$2:$Y$8,4,FALSE)*VLOOKUP($AC195,$B$32:$G$45,MATCH($AD195,$B$33:$G$33,0),FALSE)+HLOOKUP($CX$5,$J$2:$Y$8,5,FALSE)*VLOOKUP($AC195,$B$47:$G$60,MATCH($AD195,$B$48:$G$48,0),FALSE),"N/A")</f>
        <v>63</v>
      </c>
      <c r="CZ195" s="16">
        <f t="shared" ref="CZ195:CZ205" si="587">IF(ISNUMBER($AG195),IF(OR(HLOOKUP($CX$5,$I$2:$Y$8,4,FALSE)=1,HLOOKUP($CX$5,$I$2:$Y$8,5,FALSE)=1,),HLOOKUP($CX$5,$I$2:$Y$8,4,FALSE)*VLOOKUP($AC195,$B$32:$G$45,MATCH($AD195,$B$33:$G$33,0),FALSE)+HLOOKUP($CX$5,$I$2:$Y$8,5,FALSE)*VLOOKUP($AC195,$B$47:$G$60,MATCH($AD195,$B$48:$G$48,0),FALSE)+$AG195,$AG195),"N/A")</f>
        <v>228.55796501626097</v>
      </c>
      <c r="DA195" s="16" t="str">
        <f>IF(DB195&gt;0, "true", "false")</f>
        <v>true</v>
      </c>
      <c r="DB195" s="76">
        <f>AP195</f>
        <v>0.67559999999999998</v>
      </c>
      <c r="DC195" s="16">
        <f t="shared" ref="DC195:DC205" si="588">IF(ISNUMBER($AE195),IF(OR(HLOOKUP($DC$5,$I$2:$Y$8,4,FALSE)=1,HLOOKUP($DC$5,$I$2:$Y$8,5,FALSE)=1,),HLOOKUP($DC$5,$I$2:$Y$8,4,FALSE)*VLOOKUP($AC195,$B$32:$G$45,MATCH($AD195,$B$33:$G$33,0),FALSE)+HLOOKUP($DC$5,$I$2:$Y$8,5,FALSE)*VLOOKUP($AC195,$B$47:$G$60,MATCH($AD195,$B$48:$G$48,0),FALSE)+$AE195,$AE195),"N/A")</f>
        <v>47</v>
      </c>
      <c r="DD195" s="16">
        <f t="shared" ref="DD195:DD205" si="589">IF(ISNUMBER($AF195),$AF195*SQRT(SUMSQ(HLOOKUP($DC$5,$J$2:$Y$8,2,FALSE)*VLOOKUP($AC195,$B$2:$G$15,MATCH($AD195,$B$3:$G$3,0),FALSE),HLOOKUP($DC$5,$J$2:$Y$8,3,FALSE)*VLOOKUP($AC195,$B$17:$G$30,MATCH($AD195,$B$18:$G$18,0),FALSE),HLOOKUP($DC$5,$J$2:$Y$8,6,FALSE)))+HLOOKUP($DC$5,$J$2:$Y$8,4,FALSE)*VLOOKUP($AC195,$B$32:$G$45,MATCH($AD195,$B$33:$G$33,0),FALSE)+HLOOKUP($DC$5,$J$2:$Y$8,5,FALSE)*VLOOKUP($AC195,$B$47:$G$60,MATCH($AD195,$B$48:$G$48,0),FALSE),"N/A")</f>
        <v>89.095454429504997</v>
      </c>
      <c r="DE195" s="16">
        <f t="shared" ref="DE195:DE205" si="590">IF(ISNUMBER($AG195),IF(OR(HLOOKUP($DC$5,$I$2:$Y$8,4,FALSE)=1,HLOOKUP($DC$5,$I$2:$Y$8,5,FALSE)=1,),HLOOKUP($DC$5,$I$2:$Y$8,4,FALSE)*VLOOKUP($AC195,$B$32:$G$45,MATCH($AD195,$B$33:$G$33,0),FALSE)+HLOOKUP($DC$5,$I$2:$Y$8,5,FALSE)*VLOOKUP($AC195,$B$47:$G$60,MATCH($AD195,$B$48:$G$48,0),FALSE)+$AG195,$AG195),"N/A")</f>
        <v>228.55796501626097</v>
      </c>
      <c r="DF195" s="16" t="str">
        <f>IF(DG195&gt;0, "true", "false")</f>
        <v>true</v>
      </c>
      <c r="DG195" s="76">
        <f>AT195</f>
        <v>0.57799999999999996</v>
      </c>
      <c r="DH195" s="16">
        <f t="shared" ref="DH195:DH205" si="591">IF(ISNUMBER($AE195),IF(OR(HLOOKUP($DH$5,$I$2:$Y$8,4,FALSE)=1,HLOOKUP($DH$5,$I$2:$Y$8,5,FALSE)=1,),HLOOKUP($DH$5,$I$2:$Y$8,4,FALSE)*VLOOKUP($AC195,$B$32:$G$45,MATCH($AD195,$B$33:$G$33,0),FALSE)+HLOOKUP($DH$5,$I$2:$Y$8,5,FALSE)*VLOOKUP($AC195,$B$47:$G$60,MATCH($AD195,$B$48:$G$48,0),FALSE)+$AE195,$AE195),"N/A")</f>
        <v>47</v>
      </c>
      <c r="DI195" s="16">
        <f t="shared" ref="DI195:DI205" si="592">IF(ISNUMBER($AF195),$AF195*SQRT(SUMSQ(HLOOKUP($DH$5,$J$2:$Y$8,2,FALSE)*VLOOKUP($AC195,$B$2:$G$15,MATCH($AD195,$B$3:$G$3,0),FALSE),HLOOKUP($DH$5,$J$2:$Y$8,3,FALSE)*VLOOKUP($AC195,$B$17:$G$30,MATCH($AD195,$B$18:$G$18,0),FALSE),HLOOKUP($DH$5,$J$2:$Y$8,6,FALSE)))+HLOOKUP($DH$5,$J$2:$Y$8,4,FALSE)*VLOOKUP($AC195,$B$32:$G$45,MATCH($AD195,$B$33:$G$33,0),FALSE)+HLOOKUP($DH$5,$J$2:$Y$8,5,FALSE)*VLOOKUP($AC195,$B$47:$G$60,MATCH($AD195,$B$48:$G$48,0),FALSE),"N/A")</f>
        <v>89.095454429504997</v>
      </c>
      <c r="DJ195" s="16">
        <f t="shared" ref="DJ195:DJ205" si="593">IF(ISNUMBER($AG195),IF(OR(HLOOKUP($DH$5,$I$2:$Y$8,4,FALSE)=1,HLOOKUP($DH$5,$I$2:$Y$8,5,FALSE)=1,),HLOOKUP($DH$5,$I$2:$Y$8,4,FALSE)*VLOOKUP($AC195,$B$32:$G$45,MATCH($AD195,$B$33:$G$33,0),FALSE)+HLOOKUP($DH$5,$I$2:$Y$8,5,FALSE)*VLOOKUP($AC195,$B$47:$G$60,MATCH($AD195,$B$48:$G$48,0),FALSE)+$AG195,$AG195),"N/A")</f>
        <v>228.55796501626097</v>
      </c>
      <c r="DK195" s="16" t="str">
        <f>IF(DL195&gt;0, "true", "false")</f>
        <v>true</v>
      </c>
      <c r="DL195" s="76">
        <f>AT195</f>
        <v>0.57799999999999996</v>
      </c>
      <c r="DM195" s="16">
        <f t="shared" ref="DM195:DM205" si="594">IF(ISNUMBER($AE195),IF(OR(HLOOKUP($DM$5,$I$2:$Y$8,4,FALSE)=1,HLOOKUP($DM$5,$I$2:$Y$8,5,FALSE)=1,),HLOOKUP($DM$5,$I$2:$Y$8,4,FALSE)*VLOOKUP($AC195,$B$32:$G$45,MATCH($AD195,$B$33:$G$33,0),FALSE)+HLOOKUP($DM$5,$I$2:$Y$8,5,FALSE)*VLOOKUP($AC195,$B$47:$G$60,MATCH($AD195,$B$48:$G$48,0),FALSE)+$AE195,$AE195),"N/A")</f>
        <v>47</v>
      </c>
      <c r="DN195" s="16">
        <f t="shared" ref="DN195:DN205" si="595">IF(ISNUMBER($AF195),$AF195*SQRT(SUMSQ(HLOOKUP($DM$5,$J$2:$Y$8,2,FALSE)*VLOOKUP($AC195,$B$2:$G$15,MATCH($AD195,$B$3:$G$3,0),FALSE),HLOOKUP($DM$5,$J$2:$Y$8,3,FALSE)*VLOOKUP($AC195,$B$17:$G$30,MATCH($AD195,$B$18:$G$18,0),FALSE),HLOOKUP($DM$5,$J$2:$Y$8,6,FALSE)))+HLOOKUP($DM$5,$J$2:$Y$8,4,FALSE)*VLOOKUP($AC195,$B$32:$G$45,MATCH($AD195,$B$33:$G$33,0),FALSE)+HLOOKUP($DM$5,$J$2:$Y$8,5,FALSE)*VLOOKUP($AC195,$B$47:$G$60,MATCH($AD195,$B$48:$G$48,0),FALSE),"N/A")</f>
        <v>89.095454429504997</v>
      </c>
      <c r="DO195" s="16">
        <f t="shared" ref="DO195:DO205" si="596">IF(ISNUMBER($AG195),IF(OR(HLOOKUP($DM$5,$I$2:$Y$8,4,FALSE)=1,HLOOKUP($DM$5,$I$2:$Y$8,5,FALSE)=1,),HLOOKUP($DM$5,$I$2:$Y$8,4,FALSE)*VLOOKUP($AC195,$B$32:$G$45,MATCH($AD195,$B$33:$G$33,0),FALSE)+HLOOKUP($DM$5,$I$2:$Y$8,5,FALSE)*VLOOKUP($AC195,$B$47:$G$60,MATCH($AD195,$B$48:$G$48,0),FALSE)+$AG195,$AG195),"N/A")</f>
        <v>228.55796501626097</v>
      </c>
      <c r="DP195" s="16" t="str">
        <f>IF(DQ195&gt;0, "true", "false")</f>
        <v>true</v>
      </c>
      <c r="DQ195" s="76">
        <f>AT195</f>
        <v>0.57799999999999996</v>
      </c>
      <c r="DR195" s="16">
        <f t="shared" ref="DR195:DR205" si="597">IF(ISNUMBER($AE195),IF(OR(HLOOKUP($DR$5,$I$2:$Y$8,4,FALSE)=1,HLOOKUP($DR$5,$I$2:$Y$8,5,FALSE)=1,),HLOOKUP($DR$5,$I$2:$Y$8,4,FALSE)*VLOOKUP($AC195,$B$32:$G$45,MATCH($AD195,$B$33:$G$33,0),FALSE)+HLOOKUP($DR$5,$I$2:$Y$8,5,FALSE)*VLOOKUP($AC195,$B$47:$G$60,MATCH($AD195,$B$48:$G$48,0),FALSE)+$AE195,$AE195),"N/A")</f>
        <v>47</v>
      </c>
      <c r="DS195" s="16">
        <f t="shared" ref="DS195:DS205" si="598">IF(ISNUMBER($AF195),$AF195*SQRT(SUMSQ(HLOOKUP($DR$5,$J$2:$Y$8,2,FALSE)*VLOOKUP($AC195,$B$2:$G$15,MATCH($AD195,$B$3:$G$3,0),FALSE),HLOOKUP($DR$5,$J$2:$Y$8,3,FALSE)*VLOOKUP($AC195,$B$17:$G$30,MATCH($AD195,$B$18:$G$18,0),FALSE),HLOOKUP($DR$5,$J$2:$Y$8,6,FALSE)))+HLOOKUP($DR$5,$J$2:$Y$8,4,FALSE)*VLOOKUP($AC195,$B$32:$G$45,MATCH($AD195,$B$33:$G$33,0),FALSE)+HLOOKUP($DR$5,$J$2:$Y$8,5,FALSE)*VLOOKUP($AC195,$B$47:$G$60,MATCH($AD195,$B$48:$G$48,0),FALSE),"N/A")</f>
        <v>89.095454429504997</v>
      </c>
      <c r="DT195" s="16">
        <f t="shared" ref="DT195:DT205" si="599">IF(ISNUMBER($AG195),IF(OR(HLOOKUP($DR$5,$I$2:$Y$8,4,FALSE)=1,HLOOKUP($DR$5,$I$2:$Y$8,5,FALSE)=1,),HLOOKUP($DR$5,$I$2:$Y$8,4,FALSE)*VLOOKUP($AC195,$B$32:$G$45,MATCH($AD195,$B$33:$G$33,0),FALSE)+HLOOKUP($DR$5,$I$2:$Y$8,5,FALSE)*VLOOKUP($AC195,$B$47:$G$60,MATCH($AD195,$B$48:$G$48,0),FALSE)+$AG195,$AG195),"N/A")</f>
        <v>228.55796501626097</v>
      </c>
      <c r="DU195" s="16" t="str">
        <f>IF(DV195&gt;0, "true", "false")</f>
        <v>true</v>
      </c>
      <c r="DV195" s="76">
        <f>AT195</f>
        <v>0.57799999999999996</v>
      </c>
    </row>
    <row r="196" spans="27:126" x14ac:dyDescent="0.35">
      <c r="AA196" s="74" t="s">
        <v>114</v>
      </c>
      <c r="AB196" s="73" t="str">
        <f t="shared" si="551"/>
        <v>-</v>
      </c>
      <c r="AC196" s="47" t="s">
        <v>8</v>
      </c>
      <c r="AD196" s="47" t="s">
        <v>2</v>
      </c>
      <c r="AE196" s="16"/>
      <c r="AF196" s="16"/>
      <c r="AG196" s="16" t="str">
        <f>IF(MAX(AV9,BA9,BF9,BK9,BP9,BU9,BZ9,CE9,CJ9,CO9,CT9,CY9,DD9,DI9,DN9,DS9)=0,"N/A",MAX(AV9,BA9,BF9,BK9,BP9,BU9,BZ9,CE9,CJ9,CO9,CT9,CY9,DD9,DI9,DN9,DS9))</f>
        <v>N/A</v>
      </c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 t="str">
        <f t="shared" si="552"/>
        <v>N/A</v>
      </c>
      <c r="AV196" s="16" t="str">
        <f t="shared" si="553"/>
        <v>N/A</v>
      </c>
      <c r="AW196" s="16" t="str">
        <f t="shared" si="554"/>
        <v>N/A</v>
      </c>
      <c r="AX196" s="47"/>
      <c r="AY196" s="16"/>
      <c r="AZ196" s="16" t="str">
        <f t="shared" si="555"/>
        <v>N/A</v>
      </c>
      <c r="BA196" s="16" t="str">
        <f t="shared" si="556"/>
        <v>N/A</v>
      </c>
      <c r="BB196" s="16" t="str">
        <f t="shared" si="557"/>
        <v>N/A</v>
      </c>
      <c r="BC196" s="16"/>
      <c r="BD196" s="16"/>
      <c r="BE196" s="16" t="str">
        <f t="shared" si="558"/>
        <v>N/A</v>
      </c>
      <c r="BF196" s="16" t="str">
        <f t="shared" si="559"/>
        <v>N/A</v>
      </c>
      <c r="BG196" s="16" t="str">
        <f t="shared" si="560"/>
        <v>N/A</v>
      </c>
      <c r="BH196" s="16"/>
      <c r="BI196" s="16"/>
      <c r="BJ196" s="16" t="str">
        <f t="shared" si="561"/>
        <v>N/A</v>
      </c>
      <c r="BK196" s="16" t="str">
        <f t="shared" si="562"/>
        <v>N/A</v>
      </c>
      <c r="BL196" s="16" t="str">
        <f t="shared" si="563"/>
        <v>N/A</v>
      </c>
      <c r="BM196" s="16"/>
      <c r="BN196" s="16"/>
      <c r="BO196" s="16" t="str">
        <f t="shared" si="564"/>
        <v>N/A</v>
      </c>
      <c r="BP196" s="16" t="str">
        <f t="shared" si="565"/>
        <v>N/A</v>
      </c>
      <c r="BQ196" s="16" t="str">
        <f t="shared" si="566"/>
        <v>N/A</v>
      </c>
      <c r="BR196" s="16"/>
      <c r="BS196" s="16"/>
      <c r="BT196" s="16" t="str">
        <f t="shared" si="567"/>
        <v>N/A</v>
      </c>
      <c r="BU196" s="16" t="str">
        <f t="shared" si="568"/>
        <v>N/A</v>
      </c>
      <c r="BV196" s="16" t="str">
        <f t="shared" si="569"/>
        <v>N/A</v>
      </c>
      <c r="BW196" s="16"/>
      <c r="BX196" s="16"/>
      <c r="BY196" s="16" t="str">
        <f t="shared" si="570"/>
        <v>N/A</v>
      </c>
      <c r="BZ196" s="16" t="str">
        <f t="shared" si="571"/>
        <v>N/A</v>
      </c>
      <c r="CA196" s="16" t="str">
        <f t="shared" si="572"/>
        <v>N/A</v>
      </c>
      <c r="CB196" s="16"/>
      <c r="CC196" s="16"/>
      <c r="CD196" s="16" t="str">
        <f t="shared" si="573"/>
        <v>N/A</v>
      </c>
      <c r="CE196" s="16" t="str">
        <f t="shared" si="574"/>
        <v>N/A</v>
      </c>
      <c r="CF196" s="16" t="str">
        <f t="shared" si="575"/>
        <v>N/A</v>
      </c>
      <c r="CG196" s="16"/>
      <c r="CH196" s="16"/>
      <c r="CI196" s="16" t="str">
        <f t="shared" si="576"/>
        <v>N/A</v>
      </c>
      <c r="CJ196" s="16" t="str">
        <f t="shared" si="577"/>
        <v>N/A</v>
      </c>
      <c r="CK196" s="16" t="str">
        <f t="shared" si="578"/>
        <v>N/A</v>
      </c>
      <c r="CL196" s="16"/>
      <c r="CM196" s="76"/>
      <c r="CN196" s="16" t="str">
        <f t="shared" si="579"/>
        <v>N/A</v>
      </c>
      <c r="CO196" s="16" t="str">
        <f t="shared" si="580"/>
        <v>N/A</v>
      </c>
      <c r="CP196" s="16" t="str">
        <f t="shared" si="581"/>
        <v>N/A</v>
      </c>
      <c r="CQ196" s="16"/>
      <c r="CR196" s="76"/>
      <c r="CS196" s="16" t="str">
        <f t="shared" si="582"/>
        <v>N/A</v>
      </c>
      <c r="CT196" s="16" t="str">
        <f t="shared" si="583"/>
        <v>N/A</v>
      </c>
      <c r="CU196" s="16" t="str">
        <f t="shared" si="584"/>
        <v>N/A</v>
      </c>
      <c r="CV196" s="16"/>
      <c r="CW196" s="76"/>
      <c r="CX196" s="16" t="str">
        <f t="shared" si="585"/>
        <v>N/A</v>
      </c>
      <c r="CY196" s="16" t="str">
        <f t="shared" si="586"/>
        <v>N/A</v>
      </c>
      <c r="CZ196" s="16" t="str">
        <f t="shared" si="587"/>
        <v>N/A</v>
      </c>
      <c r="DA196" s="16"/>
      <c r="DB196" s="76"/>
      <c r="DC196" s="16" t="str">
        <f t="shared" si="588"/>
        <v>N/A</v>
      </c>
      <c r="DD196" s="16" t="str">
        <f t="shared" si="589"/>
        <v>N/A</v>
      </c>
      <c r="DE196" s="16" t="str">
        <f t="shared" si="590"/>
        <v>N/A</v>
      </c>
      <c r="DF196" s="16"/>
      <c r="DG196" s="76"/>
      <c r="DH196" s="16" t="str">
        <f t="shared" si="591"/>
        <v>N/A</v>
      </c>
      <c r="DI196" s="16" t="str">
        <f t="shared" si="592"/>
        <v>N/A</v>
      </c>
      <c r="DJ196" s="16" t="str">
        <f t="shared" si="593"/>
        <v>N/A</v>
      </c>
      <c r="DK196" s="16"/>
      <c r="DL196" s="76"/>
      <c r="DM196" s="16" t="str">
        <f t="shared" si="594"/>
        <v>N/A</v>
      </c>
      <c r="DN196" s="16" t="str">
        <f t="shared" si="595"/>
        <v>N/A</v>
      </c>
      <c r="DO196" s="16" t="str">
        <f t="shared" si="596"/>
        <v>N/A</v>
      </c>
      <c r="DP196" s="16"/>
      <c r="DQ196" s="76"/>
      <c r="DR196" s="16" t="str">
        <f t="shared" si="597"/>
        <v>N/A</v>
      </c>
      <c r="DS196" s="16" t="str">
        <f t="shared" si="598"/>
        <v>N/A</v>
      </c>
      <c r="DT196" s="16" t="str">
        <f t="shared" si="599"/>
        <v>N/A</v>
      </c>
      <c r="DU196" s="16"/>
      <c r="DV196" s="76"/>
    </row>
    <row r="197" spans="27:126" x14ac:dyDescent="0.35">
      <c r="AA197" s="74">
        <v>1.5</v>
      </c>
      <c r="AB197" s="73">
        <f t="shared" si="551"/>
        <v>5.0139491254065245</v>
      </c>
      <c r="AC197" s="47" t="s">
        <v>9</v>
      </c>
      <c r="AD197" s="47" t="s">
        <v>2</v>
      </c>
      <c r="AE197" s="16">
        <f>[1]beta_Schätzung_Corr_Poll!E156</f>
        <v>42</v>
      </c>
      <c r="AF197" s="16">
        <f>[1]beta_Schätzung_Corr_Poll!E157</f>
        <v>61</v>
      </c>
      <c r="AG197" s="16">
        <f>[1]beta_Schätzung_Corr_Poll!E158</f>
        <v>222.55796501626097</v>
      </c>
      <c r="AH197" s="16">
        <f>[1]beta_Schätzung_Corr_Poll!E154</f>
        <v>0.74360000000000004</v>
      </c>
      <c r="AI197" s="16">
        <f>[1]beta_Schätzung_Corr_Poll!F156</f>
        <v>42</v>
      </c>
      <c r="AJ197" s="16">
        <f>[1]beta_Schätzung_Corr_Poll!F157</f>
        <v>62</v>
      </c>
      <c r="AK197" s="16">
        <f>[1]beta_Schätzung_Corr_Poll!F158</f>
        <v>222.55796501626097</v>
      </c>
      <c r="AL197" s="16">
        <f>[1]beta_Schätzung_Corr_Poll!F154</f>
        <v>0.69966666666666666</v>
      </c>
      <c r="AM197" s="16">
        <f>[1]beta_Schätzung_Corr_Poll!G156</f>
        <v>42</v>
      </c>
      <c r="AN197" s="16">
        <f>[1]beta_Schätzung_Corr_Poll!G157</f>
        <v>67</v>
      </c>
      <c r="AO197" s="16">
        <f>[1]beta_Schätzung_Corr_Poll!G158</f>
        <v>222.55796501626097</v>
      </c>
      <c r="AP197" s="16">
        <f>[1]beta_Schätzung_Corr_Poll!G154</f>
        <v>0.69479999999999997</v>
      </c>
      <c r="AQ197" s="16">
        <f>[1]beta_Schätzung_Corr_Poll!H156</f>
        <v>42</v>
      </c>
      <c r="AR197" s="16">
        <f>[1]beta_Schätzung_Corr_Poll!H157</f>
        <v>79</v>
      </c>
      <c r="AS197" s="16">
        <f>[1]beta_Schätzung_Corr_Poll!H158</f>
        <v>222.55796501626097</v>
      </c>
      <c r="AT197" s="16">
        <f>[1]beta_Schätzung_Corr_Poll!H154</f>
        <v>0.59319999999999995</v>
      </c>
      <c r="AU197" s="16">
        <f t="shared" si="552"/>
        <v>42</v>
      </c>
      <c r="AV197" s="16">
        <f t="shared" si="553"/>
        <v>61</v>
      </c>
      <c r="AW197" s="16">
        <f t="shared" si="554"/>
        <v>222.55796501626097</v>
      </c>
      <c r="AX197" s="47" t="str">
        <f>IF(AY197&gt;0, "true", "false")</f>
        <v>true</v>
      </c>
      <c r="AY197" s="16">
        <f>AH197</f>
        <v>0.74360000000000004</v>
      </c>
      <c r="AZ197" s="16">
        <f t="shared" si="555"/>
        <v>42</v>
      </c>
      <c r="BA197" s="16">
        <f t="shared" si="556"/>
        <v>61</v>
      </c>
      <c r="BB197" s="16">
        <f t="shared" si="557"/>
        <v>222.55796501626097</v>
      </c>
      <c r="BC197" s="16" t="str">
        <f>IF(BD197&gt;0, "true", "false")</f>
        <v>true</v>
      </c>
      <c r="BD197" s="16">
        <f>AH197</f>
        <v>0.74360000000000004</v>
      </c>
      <c r="BE197" s="16">
        <f t="shared" si="558"/>
        <v>42</v>
      </c>
      <c r="BF197" s="16">
        <f t="shared" si="559"/>
        <v>61</v>
      </c>
      <c r="BG197" s="16">
        <f t="shared" si="560"/>
        <v>222.55796501626097</v>
      </c>
      <c r="BH197" s="16" t="str">
        <f>IF(BI197&gt;0, "true", "false")</f>
        <v>true</v>
      </c>
      <c r="BI197" s="16">
        <f>AH197</f>
        <v>0.74360000000000004</v>
      </c>
      <c r="BJ197" s="16">
        <f t="shared" si="561"/>
        <v>42</v>
      </c>
      <c r="BK197" s="16">
        <f t="shared" si="562"/>
        <v>61</v>
      </c>
      <c r="BL197" s="16">
        <f t="shared" si="563"/>
        <v>222.55796501626097</v>
      </c>
      <c r="BM197" s="16" t="str">
        <f>IF(BN197&gt;0, "true", "false")</f>
        <v>true</v>
      </c>
      <c r="BN197" s="16">
        <f>AH197</f>
        <v>0.74360000000000004</v>
      </c>
      <c r="BO197" s="16">
        <f t="shared" si="564"/>
        <v>42</v>
      </c>
      <c r="BP197" s="16">
        <f t="shared" si="565"/>
        <v>61</v>
      </c>
      <c r="BQ197" s="16">
        <f t="shared" si="566"/>
        <v>222.55796501626097</v>
      </c>
      <c r="BR197" s="16" t="str">
        <f>IF(BS197&gt;0, "true", "false")</f>
        <v>true</v>
      </c>
      <c r="BS197" s="16">
        <f>AL197</f>
        <v>0.69966666666666666</v>
      </c>
      <c r="BT197" s="16">
        <f t="shared" si="567"/>
        <v>42</v>
      </c>
      <c r="BU197" s="16">
        <f t="shared" si="568"/>
        <v>61</v>
      </c>
      <c r="BV197" s="16">
        <f t="shared" si="569"/>
        <v>222.55796501626097</v>
      </c>
      <c r="BW197" s="16" t="str">
        <f>IF(BX197&gt;0, "true", "false")</f>
        <v>true</v>
      </c>
      <c r="BX197" s="16">
        <f>AL197</f>
        <v>0.69966666666666666</v>
      </c>
      <c r="BY197" s="16">
        <f t="shared" si="570"/>
        <v>42</v>
      </c>
      <c r="BZ197" s="16">
        <f t="shared" si="571"/>
        <v>61</v>
      </c>
      <c r="CA197" s="16">
        <f t="shared" si="572"/>
        <v>222.55796501626097</v>
      </c>
      <c r="CB197" s="16" t="str">
        <f>IF(CC197&gt;0, "true", "false")</f>
        <v>true</v>
      </c>
      <c r="CC197" s="16">
        <f>AL197</f>
        <v>0.69966666666666666</v>
      </c>
      <c r="CD197" s="16">
        <f t="shared" si="573"/>
        <v>42</v>
      </c>
      <c r="CE197" s="16">
        <f t="shared" si="574"/>
        <v>61</v>
      </c>
      <c r="CF197" s="16">
        <f t="shared" si="575"/>
        <v>222.55796501626097</v>
      </c>
      <c r="CG197" s="16" t="str">
        <f>IF(CH197&gt;0, "true", "false")</f>
        <v>true</v>
      </c>
      <c r="CH197" s="16">
        <f>AL197</f>
        <v>0.69966666666666666</v>
      </c>
      <c r="CI197" s="16">
        <f t="shared" si="576"/>
        <v>42</v>
      </c>
      <c r="CJ197" s="16">
        <f t="shared" si="577"/>
        <v>91.5</v>
      </c>
      <c r="CK197" s="16">
        <f t="shared" si="578"/>
        <v>222.55796501626097</v>
      </c>
      <c r="CL197" s="16" t="str">
        <f>IF(CM197&gt;0, "true", "false")</f>
        <v>true</v>
      </c>
      <c r="CM197" s="76">
        <f>AP197</f>
        <v>0.69479999999999997</v>
      </c>
      <c r="CN197" s="16">
        <f t="shared" si="579"/>
        <v>42</v>
      </c>
      <c r="CO197" s="16">
        <f t="shared" si="580"/>
        <v>91.5</v>
      </c>
      <c r="CP197" s="16">
        <f t="shared" si="581"/>
        <v>222.55796501626097</v>
      </c>
      <c r="CQ197" s="16" t="str">
        <f>IF(CR197&gt;0, "true", "false")</f>
        <v>true</v>
      </c>
      <c r="CR197" s="76">
        <f>AP197</f>
        <v>0.69479999999999997</v>
      </c>
      <c r="CS197" s="16">
        <f t="shared" si="582"/>
        <v>42</v>
      </c>
      <c r="CT197" s="16">
        <f t="shared" si="583"/>
        <v>91.5</v>
      </c>
      <c r="CU197" s="16">
        <f t="shared" si="584"/>
        <v>222.55796501626097</v>
      </c>
      <c r="CV197" s="16" t="str">
        <f>IF(CW197&gt;0, "true", "false")</f>
        <v>true</v>
      </c>
      <c r="CW197" s="76">
        <f>AP197</f>
        <v>0.69479999999999997</v>
      </c>
      <c r="CX197" s="16">
        <f t="shared" si="585"/>
        <v>42</v>
      </c>
      <c r="CY197" s="16">
        <f t="shared" si="586"/>
        <v>91.5</v>
      </c>
      <c r="CZ197" s="16">
        <f t="shared" si="587"/>
        <v>222.55796501626097</v>
      </c>
      <c r="DA197" s="16" t="str">
        <f>IF(DB197&gt;0, "true", "false")</f>
        <v>true</v>
      </c>
      <c r="DB197" s="76">
        <f>AP197</f>
        <v>0.69479999999999997</v>
      </c>
      <c r="DC197" s="16">
        <f t="shared" si="588"/>
        <v>42</v>
      </c>
      <c r="DD197" s="16">
        <f t="shared" si="589"/>
        <v>109.96931390165167</v>
      </c>
      <c r="DE197" s="16">
        <f t="shared" si="590"/>
        <v>222.55796501626097</v>
      </c>
      <c r="DF197" s="16" t="str">
        <f>IF(DG197&gt;0, "true", "false")</f>
        <v>true</v>
      </c>
      <c r="DG197" s="76">
        <f>AT197</f>
        <v>0.59319999999999995</v>
      </c>
      <c r="DH197" s="16">
        <f t="shared" si="591"/>
        <v>42</v>
      </c>
      <c r="DI197" s="16">
        <f t="shared" si="592"/>
        <v>109.96931390165167</v>
      </c>
      <c r="DJ197" s="16">
        <f t="shared" si="593"/>
        <v>222.55796501626097</v>
      </c>
      <c r="DK197" s="16" t="str">
        <f>IF(DL197&gt;0, "true", "false")</f>
        <v>true</v>
      </c>
      <c r="DL197" s="76">
        <f>AT197</f>
        <v>0.59319999999999995</v>
      </c>
      <c r="DM197" s="16">
        <f t="shared" si="594"/>
        <v>42</v>
      </c>
      <c r="DN197" s="16">
        <f t="shared" si="595"/>
        <v>109.96931390165167</v>
      </c>
      <c r="DO197" s="16">
        <f t="shared" si="596"/>
        <v>222.55796501626097</v>
      </c>
      <c r="DP197" s="16" t="str">
        <f>IF(DQ197&gt;0, "true", "false")</f>
        <v>true</v>
      </c>
      <c r="DQ197" s="76">
        <f>AT197</f>
        <v>0.59319999999999995</v>
      </c>
      <c r="DR197" s="16">
        <f t="shared" si="597"/>
        <v>42</v>
      </c>
      <c r="DS197" s="16">
        <f t="shared" si="598"/>
        <v>109.96931390165167</v>
      </c>
      <c r="DT197" s="16">
        <f t="shared" si="599"/>
        <v>222.55796501626097</v>
      </c>
      <c r="DU197" s="16" t="str">
        <f>IF(DV197&gt;0, "true", "false")</f>
        <v>true</v>
      </c>
      <c r="DV197" s="76">
        <f>AT197</f>
        <v>0.59319999999999995</v>
      </c>
    </row>
    <row r="198" spans="27:126" x14ac:dyDescent="0.35">
      <c r="AA198" s="74">
        <v>1.5</v>
      </c>
      <c r="AB198" s="73">
        <f t="shared" si="551"/>
        <v>5.5154990282294722</v>
      </c>
      <c r="AC198" s="47" t="s">
        <v>10</v>
      </c>
      <c r="AD198" s="47" t="s">
        <v>2</v>
      </c>
      <c r="AE198" s="16">
        <f>[1]beta_Schätzung_Corr_Poll!E177</f>
        <v>42</v>
      </c>
      <c r="AF198" s="16">
        <f>[1]beta_Schätzung_Corr_Poll!E178</f>
        <v>61</v>
      </c>
      <c r="AG198" s="16">
        <f>[1]beta_Schätzung_Corr_Poll!E179</f>
        <v>222.55796501626097</v>
      </c>
      <c r="AH198" s="16">
        <f>[1]beta_Schätzung_Corr_Poll!E175</f>
        <v>0.73240000000000005</v>
      </c>
      <c r="AI198" s="16">
        <f>[1]beta_Schätzung_Corr_Poll!F177</f>
        <v>42</v>
      </c>
      <c r="AJ198" s="16">
        <f>[1]beta_Schätzung_Corr_Poll!F178</f>
        <v>64</v>
      </c>
      <c r="AK198" s="16">
        <f>[1]beta_Schätzung_Corr_Poll!F179</f>
        <v>222.55796501626097</v>
      </c>
      <c r="AL198" s="16">
        <f>[1]beta_Schätzung_Corr_Poll!F175</f>
        <v>0.69433333333333336</v>
      </c>
      <c r="AM198" s="16">
        <f>[1]beta_Schätzung_Corr_Poll!G177</f>
        <v>42</v>
      </c>
      <c r="AN198" s="16">
        <f>[1]beta_Schätzung_Corr_Poll!G178</f>
        <v>63</v>
      </c>
      <c r="AO198" s="16">
        <f>[1]beta_Schätzung_Corr_Poll!G179</f>
        <v>222.55796501626097</v>
      </c>
      <c r="AP198" s="16">
        <f>[1]beta_Schätzung_Corr_Poll!G175</f>
        <v>0.69279999999999997</v>
      </c>
      <c r="AQ198" s="16">
        <f>[1]beta_Schätzung_Corr_Poll!H177</f>
        <v>42</v>
      </c>
      <c r="AR198" s="16">
        <f>[1]beta_Schätzung_Corr_Poll!H178</f>
        <v>85</v>
      </c>
      <c r="AS198" s="16">
        <f>[1]beta_Schätzung_Corr_Poll!H179</f>
        <v>222.55796501626097</v>
      </c>
      <c r="AT198" s="16">
        <f>[1]beta_Schätzung_Corr_Poll!H175</f>
        <v>0.5796</v>
      </c>
      <c r="AU198" s="16">
        <f t="shared" si="552"/>
        <v>42</v>
      </c>
      <c r="AV198" s="16">
        <f t="shared" si="553"/>
        <v>61</v>
      </c>
      <c r="AW198" s="16">
        <f t="shared" si="554"/>
        <v>222.55796501626097</v>
      </c>
      <c r="AX198" s="47" t="str">
        <f>IF(AY198&gt;0, "true", "false")</f>
        <v>true</v>
      </c>
      <c r="AY198" s="16">
        <f>AH198</f>
        <v>0.73240000000000005</v>
      </c>
      <c r="AZ198" s="16">
        <f t="shared" si="555"/>
        <v>42</v>
      </c>
      <c r="BA198" s="16">
        <f t="shared" si="556"/>
        <v>61</v>
      </c>
      <c r="BB198" s="16">
        <f t="shared" si="557"/>
        <v>222.55796501626097</v>
      </c>
      <c r="BC198" s="16" t="str">
        <f>IF(BD198&gt;0, "true", "false")</f>
        <v>true</v>
      </c>
      <c r="BD198" s="16">
        <f>AH198</f>
        <v>0.73240000000000005</v>
      </c>
      <c r="BE198" s="16">
        <f t="shared" si="558"/>
        <v>42</v>
      </c>
      <c r="BF198" s="16">
        <f t="shared" si="559"/>
        <v>61</v>
      </c>
      <c r="BG198" s="16">
        <f t="shared" si="560"/>
        <v>222.55796501626097</v>
      </c>
      <c r="BH198" s="16" t="str">
        <f>IF(BI198&gt;0, "true", "false")</f>
        <v>true</v>
      </c>
      <c r="BI198" s="16">
        <f>AH198</f>
        <v>0.73240000000000005</v>
      </c>
      <c r="BJ198" s="16">
        <f t="shared" si="561"/>
        <v>42</v>
      </c>
      <c r="BK198" s="16">
        <f t="shared" si="562"/>
        <v>61</v>
      </c>
      <c r="BL198" s="16">
        <f t="shared" si="563"/>
        <v>222.55796501626097</v>
      </c>
      <c r="BM198" s="16" t="str">
        <f>IF(BN198&gt;0, "true", "false")</f>
        <v>true</v>
      </c>
      <c r="BN198" s="16">
        <f>AH198</f>
        <v>0.73240000000000005</v>
      </c>
      <c r="BO198" s="16">
        <f t="shared" si="564"/>
        <v>42</v>
      </c>
      <c r="BP198" s="16">
        <f t="shared" si="565"/>
        <v>61</v>
      </c>
      <c r="BQ198" s="16">
        <f t="shared" si="566"/>
        <v>222.55796501626097</v>
      </c>
      <c r="BR198" s="16" t="str">
        <f>IF(BS198&gt;0, "true", "false")</f>
        <v>true</v>
      </c>
      <c r="BS198" s="16">
        <f>AL198</f>
        <v>0.69433333333333336</v>
      </c>
      <c r="BT198" s="16">
        <f t="shared" si="567"/>
        <v>42</v>
      </c>
      <c r="BU198" s="16">
        <f t="shared" si="568"/>
        <v>61</v>
      </c>
      <c r="BV198" s="16">
        <f t="shared" si="569"/>
        <v>222.55796501626097</v>
      </c>
      <c r="BW198" s="16" t="str">
        <f>IF(BX198&gt;0, "true", "false")</f>
        <v>true</v>
      </c>
      <c r="BX198" s="16">
        <f>AL198</f>
        <v>0.69433333333333336</v>
      </c>
      <c r="BY198" s="16">
        <f t="shared" si="570"/>
        <v>42</v>
      </c>
      <c r="BZ198" s="16">
        <f t="shared" si="571"/>
        <v>61</v>
      </c>
      <c r="CA198" s="16">
        <f t="shared" si="572"/>
        <v>222.55796501626097</v>
      </c>
      <c r="CB198" s="16" t="str">
        <f>IF(CC198&gt;0, "true", "false")</f>
        <v>true</v>
      </c>
      <c r="CC198" s="16">
        <f>AL198</f>
        <v>0.69433333333333336</v>
      </c>
      <c r="CD198" s="16">
        <f t="shared" si="573"/>
        <v>42</v>
      </c>
      <c r="CE198" s="16">
        <f t="shared" si="574"/>
        <v>61</v>
      </c>
      <c r="CF198" s="16">
        <f t="shared" si="575"/>
        <v>222.55796501626097</v>
      </c>
      <c r="CG198" s="16" t="str">
        <f>IF(CH198&gt;0, "true", "false")</f>
        <v>true</v>
      </c>
      <c r="CH198" s="16">
        <f>AL198</f>
        <v>0.69433333333333336</v>
      </c>
      <c r="CI198" s="16">
        <f t="shared" si="576"/>
        <v>42</v>
      </c>
      <c r="CJ198" s="16">
        <f t="shared" si="577"/>
        <v>61</v>
      </c>
      <c r="CK198" s="16">
        <f t="shared" si="578"/>
        <v>222.55796501626097</v>
      </c>
      <c r="CL198" s="16" t="str">
        <f>IF(CM198&gt;0, "true", "false")</f>
        <v>true</v>
      </c>
      <c r="CM198" s="76">
        <f>AP198</f>
        <v>0.69279999999999997</v>
      </c>
      <c r="CN198" s="16">
        <f t="shared" si="579"/>
        <v>42</v>
      </c>
      <c r="CO198" s="16">
        <f t="shared" si="580"/>
        <v>61</v>
      </c>
      <c r="CP198" s="16">
        <f t="shared" si="581"/>
        <v>222.55796501626097</v>
      </c>
      <c r="CQ198" s="16" t="str">
        <f>IF(CR198&gt;0, "true", "false")</f>
        <v>true</v>
      </c>
      <c r="CR198" s="76">
        <f>AP198</f>
        <v>0.69279999999999997</v>
      </c>
      <c r="CS198" s="16">
        <f t="shared" si="582"/>
        <v>42</v>
      </c>
      <c r="CT198" s="16">
        <f t="shared" si="583"/>
        <v>61</v>
      </c>
      <c r="CU198" s="16">
        <f t="shared" si="584"/>
        <v>222.55796501626097</v>
      </c>
      <c r="CV198" s="16" t="str">
        <f>IF(CW198&gt;0, "true", "false")</f>
        <v>true</v>
      </c>
      <c r="CW198" s="76">
        <f>AP198</f>
        <v>0.69279999999999997</v>
      </c>
      <c r="CX198" s="16">
        <f t="shared" si="585"/>
        <v>42</v>
      </c>
      <c r="CY198" s="16">
        <f t="shared" si="586"/>
        <v>61</v>
      </c>
      <c r="CZ198" s="16">
        <f t="shared" si="587"/>
        <v>222.55796501626097</v>
      </c>
      <c r="DA198" s="16" t="str">
        <f>IF(DB198&gt;0, "true", "false")</f>
        <v>true</v>
      </c>
      <c r="DB198" s="76">
        <f>AP198</f>
        <v>0.69279999999999997</v>
      </c>
      <c r="DC198" s="16">
        <f t="shared" si="588"/>
        <v>42</v>
      </c>
      <c r="DD198" s="16">
        <f t="shared" si="589"/>
        <v>86.267027304758798</v>
      </c>
      <c r="DE198" s="16">
        <f t="shared" si="590"/>
        <v>222.55796501626097</v>
      </c>
      <c r="DF198" s="16" t="str">
        <f>IF(DG198&gt;0, "true", "false")</f>
        <v>true</v>
      </c>
      <c r="DG198" s="76">
        <f>AT198</f>
        <v>0.5796</v>
      </c>
      <c r="DH198" s="16">
        <f t="shared" si="591"/>
        <v>42</v>
      </c>
      <c r="DI198" s="16">
        <f t="shared" si="592"/>
        <v>86.267027304758798</v>
      </c>
      <c r="DJ198" s="16">
        <f t="shared" si="593"/>
        <v>222.55796501626097</v>
      </c>
      <c r="DK198" s="16" t="str">
        <f>IF(DL198&gt;0, "true", "false")</f>
        <v>true</v>
      </c>
      <c r="DL198" s="76">
        <f>AT198</f>
        <v>0.5796</v>
      </c>
      <c r="DM198" s="16">
        <f t="shared" si="594"/>
        <v>42</v>
      </c>
      <c r="DN198" s="16">
        <f t="shared" si="595"/>
        <v>86.267027304758798</v>
      </c>
      <c r="DO198" s="16">
        <f t="shared" si="596"/>
        <v>222.55796501626097</v>
      </c>
      <c r="DP198" s="16" t="str">
        <f>IF(DQ198&gt;0, "true", "false")</f>
        <v>true</v>
      </c>
      <c r="DQ198" s="76">
        <f>AT198</f>
        <v>0.5796</v>
      </c>
      <c r="DR198" s="16">
        <f t="shared" si="597"/>
        <v>42</v>
      </c>
      <c r="DS198" s="16">
        <f t="shared" si="598"/>
        <v>86.267027304758798</v>
      </c>
      <c r="DT198" s="16">
        <f t="shared" si="599"/>
        <v>222.55796501626097</v>
      </c>
      <c r="DU198" s="16" t="str">
        <f>IF(DV198&gt;0, "true", "false")</f>
        <v>true</v>
      </c>
      <c r="DV198" s="76">
        <f>AT198</f>
        <v>0.5796</v>
      </c>
    </row>
    <row r="199" spans="27:126" x14ac:dyDescent="0.35">
      <c r="AA199" s="74">
        <v>1.5</v>
      </c>
      <c r="AB199" s="73">
        <f t="shared" si="551"/>
        <v>3.7846437388983762</v>
      </c>
      <c r="AC199" s="47" t="s">
        <v>11</v>
      </c>
      <c r="AD199" s="47" t="s">
        <v>2</v>
      </c>
      <c r="AE199" s="16">
        <f>[1]beta_Schätzung_Corr_Poll!E202</f>
        <v>57</v>
      </c>
      <c r="AF199" s="16">
        <f>[1]beta_Schätzung_Corr_Poll!E203</f>
        <v>124</v>
      </c>
      <c r="AG199" s="16">
        <f>[1]beta_Schätzung_Corr_Poll!E204</f>
        <v>365.75651145644741</v>
      </c>
      <c r="AH199" s="16">
        <f>[1]beta_Schätzung_Corr_Poll!E200</f>
        <v>0.56040000000000001</v>
      </c>
      <c r="AI199" s="16">
        <f>[1]beta_Schätzung_Corr_Poll!F202</f>
        <v>57</v>
      </c>
      <c r="AJ199" s="16">
        <f>[1]beta_Schätzung_Corr_Poll!F203</f>
        <v>153</v>
      </c>
      <c r="AK199" s="16">
        <f>[1]beta_Schätzung_Corr_Poll!F204</f>
        <v>365.75651145644741</v>
      </c>
      <c r="AL199" s="16">
        <f>[1]beta_Schätzung_Corr_Poll!F200</f>
        <v>0.495</v>
      </c>
      <c r="AM199" s="16">
        <f>[1]beta_Schätzung_Corr_Poll!G202</f>
        <v>57</v>
      </c>
      <c r="AN199" s="16">
        <f>[1]beta_Schätzung_Corr_Poll!G203</f>
        <v>157</v>
      </c>
      <c r="AO199" s="16">
        <f>[1]beta_Schätzung_Corr_Poll!G204</f>
        <v>365.75651145644741</v>
      </c>
      <c r="AP199" s="16">
        <f>[1]beta_Schätzung_Corr_Poll!G200</f>
        <v>0.49159999999999998</v>
      </c>
      <c r="AQ199" s="16">
        <f>[1]beta_Schätzung_Corr_Poll!H202</f>
        <v>57</v>
      </c>
      <c r="AR199" s="16">
        <f>[1]beta_Schätzung_Corr_Poll!H203</f>
        <v>182</v>
      </c>
      <c r="AS199" s="16">
        <f>[1]beta_Schätzung_Corr_Poll!H204</f>
        <v>365.75651145644741</v>
      </c>
      <c r="AT199" s="16">
        <f>[1]beta_Schätzung_Corr_Poll!H200</f>
        <v>0.35959999999999998</v>
      </c>
      <c r="AU199" s="16">
        <f t="shared" si="552"/>
        <v>57</v>
      </c>
      <c r="AV199" s="16">
        <f t="shared" si="553"/>
        <v>124</v>
      </c>
      <c r="AW199" s="16">
        <f t="shared" si="554"/>
        <v>365.75651145644741</v>
      </c>
      <c r="AX199" s="47" t="str">
        <f>IF(AY199&gt;0, "true", "false")</f>
        <v>true</v>
      </c>
      <c r="AY199" s="16">
        <f>AH199</f>
        <v>0.56040000000000001</v>
      </c>
      <c r="AZ199" s="16">
        <f t="shared" si="555"/>
        <v>57</v>
      </c>
      <c r="BA199" s="16">
        <f t="shared" si="556"/>
        <v>124</v>
      </c>
      <c r="BB199" s="16">
        <f t="shared" si="557"/>
        <v>365.75651145644741</v>
      </c>
      <c r="BC199" s="16" t="str">
        <f>IF(BD199&gt;0, "true", "false")</f>
        <v>true</v>
      </c>
      <c r="BD199" s="16">
        <f>AH199</f>
        <v>0.56040000000000001</v>
      </c>
      <c r="BE199" s="16">
        <f t="shared" si="558"/>
        <v>57</v>
      </c>
      <c r="BF199" s="16">
        <f t="shared" si="559"/>
        <v>124</v>
      </c>
      <c r="BG199" s="16">
        <f t="shared" si="560"/>
        <v>365.75651145644741</v>
      </c>
      <c r="BH199" s="16" t="str">
        <f>IF(BI199&gt;0, "true", "false")</f>
        <v>true</v>
      </c>
      <c r="BI199" s="16">
        <f>AH199</f>
        <v>0.56040000000000001</v>
      </c>
      <c r="BJ199" s="16">
        <f t="shared" si="561"/>
        <v>57</v>
      </c>
      <c r="BK199" s="16">
        <f t="shared" si="562"/>
        <v>124</v>
      </c>
      <c r="BL199" s="16">
        <f t="shared" si="563"/>
        <v>365.75651145644741</v>
      </c>
      <c r="BM199" s="16" t="str">
        <f>IF(BN199&gt;0, "true", "false")</f>
        <v>true</v>
      </c>
      <c r="BN199" s="16">
        <f>AH199</f>
        <v>0.56040000000000001</v>
      </c>
      <c r="BO199" s="16">
        <f t="shared" si="564"/>
        <v>57</v>
      </c>
      <c r="BP199" s="16">
        <f t="shared" si="565"/>
        <v>161.20000000000002</v>
      </c>
      <c r="BQ199" s="16">
        <f t="shared" si="566"/>
        <v>365.75651145644741</v>
      </c>
      <c r="BR199" s="16" t="str">
        <f>IF(BS199&gt;0, "true", "false")</f>
        <v>true</v>
      </c>
      <c r="BS199" s="16">
        <f>AL199</f>
        <v>0.495</v>
      </c>
      <c r="BT199" s="16">
        <f t="shared" si="567"/>
        <v>57</v>
      </c>
      <c r="BU199" s="16">
        <f t="shared" si="568"/>
        <v>161.20000000000002</v>
      </c>
      <c r="BV199" s="16">
        <f t="shared" si="569"/>
        <v>365.75651145644741</v>
      </c>
      <c r="BW199" s="16" t="str">
        <f>IF(BX199&gt;0, "true", "false")</f>
        <v>true</v>
      </c>
      <c r="BX199" s="16">
        <f>AL199</f>
        <v>0.495</v>
      </c>
      <c r="BY199" s="16">
        <f t="shared" si="570"/>
        <v>57</v>
      </c>
      <c r="BZ199" s="16">
        <f t="shared" si="571"/>
        <v>161.20000000000002</v>
      </c>
      <c r="CA199" s="16">
        <f t="shared" si="572"/>
        <v>365.75651145644741</v>
      </c>
      <c r="CB199" s="16" t="str">
        <f>IF(CC199&gt;0, "true", "false")</f>
        <v>true</v>
      </c>
      <c r="CC199" s="16">
        <f>AL199</f>
        <v>0.495</v>
      </c>
      <c r="CD199" s="16">
        <f t="shared" si="573"/>
        <v>57</v>
      </c>
      <c r="CE199" s="16">
        <f t="shared" si="574"/>
        <v>161.20000000000002</v>
      </c>
      <c r="CF199" s="16">
        <f t="shared" si="575"/>
        <v>365.75651145644741</v>
      </c>
      <c r="CG199" s="16" t="str">
        <f>IF(CH199&gt;0, "true", "false")</f>
        <v>true</v>
      </c>
      <c r="CH199" s="16">
        <f>AL199</f>
        <v>0.495</v>
      </c>
      <c r="CI199" s="16">
        <f t="shared" si="576"/>
        <v>57</v>
      </c>
      <c r="CJ199" s="16">
        <f t="shared" si="577"/>
        <v>186</v>
      </c>
      <c r="CK199" s="16">
        <f t="shared" si="578"/>
        <v>365.75651145644741</v>
      </c>
      <c r="CL199" s="16" t="str">
        <f>IF(CM199&gt;0, "true", "false")</f>
        <v>true</v>
      </c>
      <c r="CM199" s="76">
        <f>AP199</f>
        <v>0.49159999999999998</v>
      </c>
      <c r="CN199" s="16">
        <f t="shared" si="579"/>
        <v>57</v>
      </c>
      <c r="CO199" s="16">
        <f t="shared" si="580"/>
        <v>186</v>
      </c>
      <c r="CP199" s="16">
        <f t="shared" si="581"/>
        <v>365.75651145644741</v>
      </c>
      <c r="CQ199" s="16" t="str">
        <f>IF(CR199&gt;0, "true", "false")</f>
        <v>true</v>
      </c>
      <c r="CR199" s="76">
        <f>AP199</f>
        <v>0.49159999999999998</v>
      </c>
      <c r="CS199" s="16">
        <f t="shared" si="582"/>
        <v>57</v>
      </c>
      <c r="CT199" s="16">
        <f t="shared" si="583"/>
        <v>186</v>
      </c>
      <c r="CU199" s="16">
        <f t="shared" si="584"/>
        <v>365.75651145644741</v>
      </c>
      <c r="CV199" s="16" t="str">
        <f>IF(CW199&gt;0, "true", "false")</f>
        <v>true</v>
      </c>
      <c r="CW199" s="76">
        <f>AP199</f>
        <v>0.49159999999999998</v>
      </c>
      <c r="CX199" s="16">
        <f t="shared" si="585"/>
        <v>57</v>
      </c>
      <c r="CY199" s="16">
        <f t="shared" si="586"/>
        <v>186</v>
      </c>
      <c r="CZ199" s="16">
        <f t="shared" si="587"/>
        <v>365.75651145644741</v>
      </c>
      <c r="DA199" s="16" t="str">
        <f>IF(DB199&gt;0, "true", "false")</f>
        <v>true</v>
      </c>
      <c r="DB199" s="76">
        <f>AP199</f>
        <v>0.49159999999999998</v>
      </c>
      <c r="DC199" s="16">
        <f t="shared" si="588"/>
        <v>57</v>
      </c>
      <c r="DD199" s="16">
        <f t="shared" si="589"/>
        <v>246.13297219186219</v>
      </c>
      <c r="DE199" s="16">
        <f t="shared" si="590"/>
        <v>365.75651145644741</v>
      </c>
      <c r="DF199" s="16" t="str">
        <f>IF(DG199&gt;0, "true", "false")</f>
        <v>true</v>
      </c>
      <c r="DG199" s="76">
        <f>AT199</f>
        <v>0.35959999999999998</v>
      </c>
      <c r="DH199" s="16">
        <f t="shared" si="591"/>
        <v>57</v>
      </c>
      <c r="DI199" s="16">
        <f t="shared" si="592"/>
        <v>246.13297219186219</v>
      </c>
      <c r="DJ199" s="16">
        <f t="shared" si="593"/>
        <v>365.75651145644741</v>
      </c>
      <c r="DK199" s="16" t="str">
        <f>IF(DL199&gt;0, "true", "false")</f>
        <v>true</v>
      </c>
      <c r="DL199" s="76">
        <f>AT199</f>
        <v>0.35959999999999998</v>
      </c>
      <c r="DM199" s="16">
        <f t="shared" si="594"/>
        <v>57</v>
      </c>
      <c r="DN199" s="16">
        <f t="shared" si="595"/>
        <v>246.13297219186219</v>
      </c>
      <c r="DO199" s="16">
        <f t="shared" si="596"/>
        <v>365.75651145644741</v>
      </c>
      <c r="DP199" s="16" t="str">
        <f>IF(DQ199&gt;0, "true", "false")</f>
        <v>true</v>
      </c>
      <c r="DQ199" s="76">
        <f>AT199</f>
        <v>0.35959999999999998</v>
      </c>
      <c r="DR199" s="16">
        <f t="shared" si="597"/>
        <v>57</v>
      </c>
      <c r="DS199" s="16">
        <f t="shared" si="598"/>
        <v>246.13297219186219</v>
      </c>
      <c r="DT199" s="16">
        <f t="shared" si="599"/>
        <v>365.75651145644741</v>
      </c>
      <c r="DU199" s="16" t="str">
        <f>IF(DV199&gt;0, "true", "false")</f>
        <v>true</v>
      </c>
      <c r="DV199" s="76">
        <f>AT199</f>
        <v>0.35959999999999998</v>
      </c>
    </row>
    <row r="200" spans="27:126" x14ac:dyDescent="0.35">
      <c r="AA200" s="74" t="s">
        <v>114</v>
      </c>
      <c r="AB200" s="73" t="str">
        <f t="shared" si="551"/>
        <v>-</v>
      </c>
      <c r="AC200" s="47" t="s">
        <v>12</v>
      </c>
      <c r="AD200" s="47" t="s">
        <v>2</v>
      </c>
      <c r="AE200" s="16"/>
      <c r="AF200" s="16"/>
      <c r="AG200" s="16" t="str">
        <f t="shared" ref="AG200:AG205" si="600">IF(MAX(AV13,BA13,BF13,BK13,BP13,BU13,BZ13,CE13,CJ13,CO13,CT13,CY13,DD13,DI13,DN13,DS13)=0,"N/A",MAX(AV13,BA13,BF13,BK13,BP13,BU13,BZ13,CE13,CJ13,CO13,CT13,CY13,DD13,DI13,DN13,DS13))</f>
        <v>N/A</v>
      </c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 t="str">
        <f t="shared" si="552"/>
        <v>N/A</v>
      </c>
      <c r="AV200" s="16" t="str">
        <f t="shared" si="553"/>
        <v>N/A</v>
      </c>
      <c r="AW200" s="16" t="str">
        <f t="shared" si="554"/>
        <v>N/A</v>
      </c>
      <c r="AX200" s="16"/>
      <c r="AY200" s="16"/>
      <c r="AZ200" s="16" t="str">
        <f t="shared" si="555"/>
        <v>N/A</v>
      </c>
      <c r="BA200" s="16" t="str">
        <f t="shared" si="556"/>
        <v>N/A</v>
      </c>
      <c r="BB200" s="16" t="str">
        <f t="shared" si="557"/>
        <v>N/A</v>
      </c>
      <c r="BC200" s="16"/>
      <c r="BD200" s="16"/>
      <c r="BE200" s="16" t="str">
        <f t="shared" si="558"/>
        <v>N/A</v>
      </c>
      <c r="BF200" s="16" t="str">
        <f t="shared" si="559"/>
        <v>N/A</v>
      </c>
      <c r="BG200" s="16" t="str">
        <f t="shared" si="560"/>
        <v>N/A</v>
      </c>
      <c r="BH200" s="16"/>
      <c r="BI200" s="16"/>
      <c r="BJ200" s="16" t="str">
        <f t="shared" si="561"/>
        <v>N/A</v>
      </c>
      <c r="BK200" s="16" t="str">
        <f t="shared" si="562"/>
        <v>N/A</v>
      </c>
      <c r="BL200" s="16" t="str">
        <f t="shared" si="563"/>
        <v>N/A</v>
      </c>
      <c r="BM200" s="16"/>
      <c r="BN200" s="16"/>
      <c r="BO200" s="16" t="str">
        <f t="shared" si="564"/>
        <v>N/A</v>
      </c>
      <c r="BP200" s="16" t="str">
        <f t="shared" si="565"/>
        <v>N/A</v>
      </c>
      <c r="BQ200" s="16" t="str">
        <f t="shared" si="566"/>
        <v>N/A</v>
      </c>
      <c r="BR200" s="16"/>
      <c r="BS200" s="16"/>
      <c r="BT200" s="16" t="str">
        <f t="shared" si="567"/>
        <v>N/A</v>
      </c>
      <c r="BU200" s="16" t="str">
        <f t="shared" si="568"/>
        <v>N/A</v>
      </c>
      <c r="BV200" s="16" t="str">
        <f t="shared" si="569"/>
        <v>N/A</v>
      </c>
      <c r="BW200" s="16"/>
      <c r="BX200" s="16"/>
      <c r="BY200" s="16" t="str">
        <f t="shared" si="570"/>
        <v>N/A</v>
      </c>
      <c r="BZ200" s="16" t="str">
        <f t="shared" si="571"/>
        <v>N/A</v>
      </c>
      <c r="CA200" s="16" t="str">
        <f t="shared" si="572"/>
        <v>N/A</v>
      </c>
      <c r="CB200" s="16"/>
      <c r="CC200" s="16"/>
      <c r="CD200" s="16" t="str">
        <f t="shared" si="573"/>
        <v>N/A</v>
      </c>
      <c r="CE200" s="16" t="str">
        <f t="shared" si="574"/>
        <v>N/A</v>
      </c>
      <c r="CF200" s="16" t="str">
        <f t="shared" si="575"/>
        <v>N/A</v>
      </c>
      <c r="CG200" s="16"/>
      <c r="CH200" s="16"/>
      <c r="CI200" s="16" t="str">
        <f t="shared" si="576"/>
        <v>N/A</v>
      </c>
      <c r="CJ200" s="16" t="str">
        <f t="shared" si="577"/>
        <v>N/A</v>
      </c>
      <c r="CK200" s="16" t="str">
        <f t="shared" si="578"/>
        <v>N/A</v>
      </c>
      <c r="CL200" s="16"/>
      <c r="CM200" s="16"/>
      <c r="CN200" s="16" t="str">
        <f t="shared" si="579"/>
        <v>N/A</v>
      </c>
      <c r="CO200" s="16" t="str">
        <f t="shared" si="580"/>
        <v>N/A</v>
      </c>
      <c r="CP200" s="16" t="str">
        <f t="shared" si="581"/>
        <v>N/A</v>
      </c>
      <c r="CQ200" s="16"/>
      <c r="CR200" s="16"/>
      <c r="CS200" s="16" t="str">
        <f t="shared" si="582"/>
        <v>N/A</v>
      </c>
      <c r="CT200" s="16" t="str">
        <f t="shared" si="583"/>
        <v>N/A</v>
      </c>
      <c r="CU200" s="16" t="str">
        <f t="shared" si="584"/>
        <v>N/A</v>
      </c>
      <c r="CV200" s="16"/>
      <c r="CW200" s="16"/>
      <c r="CX200" s="16" t="str">
        <f t="shared" si="585"/>
        <v>N/A</v>
      </c>
      <c r="CY200" s="16" t="str">
        <f t="shared" si="586"/>
        <v>N/A</v>
      </c>
      <c r="CZ200" s="16" t="str">
        <f t="shared" si="587"/>
        <v>N/A</v>
      </c>
      <c r="DA200" s="16"/>
      <c r="DB200" s="16"/>
      <c r="DC200" s="16" t="str">
        <f t="shared" si="588"/>
        <v>N/A</v>
      </c>
      <c r="DD200" s="16" t="str">
        <f t="shared" si="589"/>
        <v>N/A</v>
      </c>
      <c r="DE200" s="16" t="str">
        <f t="shared" si="590"/>
        <v>N/A</v>
      </c>
      <c r="DF200" s="16"/>
      <c r="DG200" s="16"/>
      <c r="DH200" s="16" t="str">
        <f t="shared" si="591"/>
        <v>N/A</v>
      </c>
      <c r="DI200" s="16" t="str">
        <f t="shared" si="592"/>
        <v>N/A</v>
      </c>
      <c r="DJ200" s="16" t="str">
        <f t="shared" si="593"/>
        <v>N/A</v>
      </c>
      <c r="DK200" s="16"/>
      <c r="DL200" s="16"/>
      <c r="DM200" s="16" t="str">
        <f t="shared" si="594"/>
        <v>N/A</v>
      </c>
      <c r="DN200" s="16" t="str">
        <f t="shared" si="595"/>
        <v>N/A</v>
      </c>
      <c r="DO200" s="16" t="str">
        <f t="shared" si="596"/>
        <v>N/A</v>
      </c>
      <c r="DP200" s="16"/>
      <c r="DQ200" s="16"/>
      <c r="DR200" s="16" t="str">
        <f t="shared" si="597"/>
        <v>N/A</v>
      </c>
      <c r="DS200" s="16" t="str">
        <f t="shared" si="598"/>
        <v>N/A</v>
      </c>
      <c r="DT200" s="16" t="str">
        <f t="shared" si="599"/>
        <v>N/A</v>
      </c>
      <c r="DU200" s="16"/>
      <c r="DV200" s="16"/>
    </row>
    <row r="201" spans="27:126" x14ac:dyDescent="0.35">
      <c r="AA201" s="74" t="s">
        <v>114</v>
      </c>
      <c r="AB201" s="73" t="str">
        <f t="shared" si="551"/>
        <v>-</v>
      </c>
      <c r="AC201" s="47" t="s">
        <v>13</v>
      </c>
      <c r="AD201" s="47" t="s">
        <v>2</v>
      </c>
      <c r="AE201" s="16"/>
      <c r="AF201" s="16"/>
      <c r="AG201" s="16" t="str">
        <f t="shared" si="600"/>
        <v>N/A</v>
      </c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 t="str">
        <f t="shared" si="552"/>
        <v>N/A</v>
      </c>
      <c r="AV201" s="16" t="str">
        <f t="shared" si="553"/>
        <v>N/A</v>
      </c>
      <c r="AW201" s="16" t="str">
        <f t="shared" si="554"/>
        <v>N/A</v>
      </c>
      <c r="AX201" s="16"/>
      <c r="AY201" s="16"/>
      <c r="AZ201" s="16" t="str">
        <f t="shared" si="555"/>
        <v>N/A</v>
      </c>
      <c r="BA201" s="16" t="str">
        <f t="shared" si="556"/>
        <v>N/A</v>
      </c>
      <c r="BB201" s="16" t="str">
        <f t="shared" si="557"/>
        <v>N/A</v>
      </c>
      <c r="BC201" s="16"/>
      <c r="BD201" s="16"/>
      <c r="BE201" s="16" t="str">
        <f t="shared" si="558"/>
        <v>N/A</v>
      </c>
      <c r="BF201" s="16" t="str">
        <f t="shared" si="559"/>
        <v>N/A</v>
      </c>
      <c r="BG201" s="16" t="str">
        <f t="shared" si="560"/>
        <v>N/A</v>
      </c>
      <c r="BH201" s="16"/>
      <c r="BI201" s="16"/>
      <c r="BJ201" s="16" t="str">
        <f t="shared" si="561"/>
        <v>N/A</v>
      </c>
      <c r="BK201" s="16" t="str">
        <f t="shared" si="562"/>
        <v>N/A</v>
      </c>
      <c r="BL201" s="16" t="str">
        <f t="shared" si="563"/>
        <v>N/A</v>
      </c>
      <c r="BM201" s="16"/>
      <c r="BN201" s="16"/>
      <c r="BO201" s="16" t="str">
        <f t="shared" si="564"/>
        <v>N/A</v>
      </c>
      <c r="BP201" s="16" t="str">
        <f t="shared" si="565"/>
        <v>N/A</v>
      </c>
      <c r="BQ201" s="16" t="str">
        <f t="shared" si="566"/>
        <v>N/A</v>
      </c>
      <c r="BR201" s="16"/>
      <c r="BS201" s="16"/>
      <c r="BT201" s="16" t="str">
        <f t="shared" si="567"/>
        <v>N/A</v>
      </c>
      <c r="BU201" s="16" t="str">
        <f t="shared" si="568"/>
        <v>N/A</v>
      </c>
      <c r="BV201" s="16" t="str">
        <f t="shared" si="569"/>
        <v>N/A</v>
      </c>
      <c r="BW201" s="16"/>
      <c r="BX201" s="16"/>
      <c r="BY201" s="16" t="str">
        <f t="shared" si="570"/>
        <v>N/A</v>
      </c>
      <c r="BZ201" s="16" t="str">
        <f t="shared" si="571"/>
        <v>N/A</v>
      </c>
      <c r="CA201" s="16" t="str">
        <f t="shared" si="572"/>
        <v>N/A</v>
      </c>
      <c r="CB201" s="16"/>
      <c r="CC201" s="16"/>
      <c r="CD201" s="16" t="str">
        <f t="shared" si="573"/>
        <v>N/A</v>
      </c>
      <c r="CE201" s="16" t="str">
        <f t="shared" si="574"/>
        <v>N/A</v>
      </c>
      <c r="CF201" s="16" t="str">
        <f t="shared" si="575"/>
        <v>N/A</v>
      </c>
      <c r="CG201" s="16"/>
      <c r="CH201" s="16"/>
      <c r="CI201" s="16" t="str">
        <f t="shared" si="576"/>
        <v>N/A</v>
      </c>
      <c r="CJ201" s="16" t="str">
        <f t="shared" si="577"/>
        <v>N/A</v>
      </c>
      <c r="CK201" s="16" t="str">
        <f t="shared" si="578"/>
        <v>N/A</v>
      </c>
      <c r="CL201" s="16"/>
      <c r="CM201" s="16"/>
      <c r="CN201" s="16" t="str">
        <f t="shared" si="579"/>
        <v>N/A</v>
      </c>
      <c r="CO201" s="16" t="str">
        <f t="shared" si="580"/>
        <v>N/A</v>
      </c>
      <c r="CP201" s="16" t="str">
        <f t="shared" si="581"/>
        <v>N/A</v>
      </c>
      <c r="CQ201" s="16"/>
      <c r="CR201" s="16"/>
      <c r="CS201" s="16" t="str">
        <f t="shared" si="582"/>
        <v>N/A</v>
      </c>
      <c r="CT201" s="16" t="str">
        <f t="shared" si="583"/>
        <v>N/A</v>
      </c>
      <c r="CU201" s="16" t="str">
        <f t="shared" si="584"/>
        <v>N/A</v>
      </c>
      <c r="CV201" s="16"/>
      <c r="CW201" s="16"/>
      <c r="CX201" s="16" t="str">
        <f t="shared" si="585"/>
        <v>N/A</v>
      </c>
      <c r="CY201" s="16" t="str">
        <f t="shared" si="586"/>
        <v>N/A</v>
      </c>
      <c r="CZ201" s="16" t="str">
        <f t="shared" si="587"/>
        <v>N/A</v>
      </c>
      <c r="DA201" s="16"/>
      <c r="DB201" s="16"/>
      <c r="DC201" s="16" t="str">
        <f t="shared" si="588"/>
        <v>N/A</v>
      </c>
      <c r="DD201" s="16" t="str">
        <f t="shared" si="589"/>
        <v>N/A</v>
      </c>
      <c r="DE201" s="16" t="str">
        <f t="shared" si="590"/>
        <v>N/A</v>
      </c>
      <c r="DF201" s="16"/>
      <c r="DG201" s="16"/>
      <c r="DH201" s="16" t="str">
        <f t="shared" si="591"/>
        <v>N/A</v>
      </c>
      <c r="DI201" s="16" t="str">
        <f t="shared" si="592"/>
        <v>N/A</v>
      </c>
      <c r="DJ201" s="16" t="str">
        <f t="shared" si="593"/>
        <v>N/A</v>
      </c>
      <c r="DK201" s="16"/>
      <c r="DL201" s="16"/>
      <c r="DM201" s="16" t="str">
        <f t="shared" si="594"/>
        <v>N/A</v>
      </c>
      <c r="DN201" s="16" t="str">
        <f t="shared" si="595"/>
        <v>N/A</v>
      </c>
      <c r="DO201" s="16" t="str">
        <f t="shared" si="596"/>
        <v>N/A</v>
      </c>
      <c r="DP201" s="16"/>
      <c r="DQ201" s="16"/>
      <c r="DR201" s="16" t="str">
        <f t="shared" si="597"/>
        <v>N/A</v>
      </c>
      <c r="DS201" s="16" t="str">
        <f t="shared" si="598"/>
        <v>N/A</v>
      </c>
      <c r="DT201" s="16" t="str">
        <f t="shared" si="599"/>
        <v>N/A</v>
      </c>
      <c r="DU201" s="16"/>
      <c r="DV201" s="16"/>
    </row>
    <row r="202" spans="27:126" x14ac:dyDescent="0.35">
      <c r="AA202" s="74" t="s">
        <v>114</v>
      </c>
      <c r="AB202" s="73" t="str">
        <f t="shared" si="551"/>
        <v>-</v>
      </c>
      <c r="AC202" s="47" t="s">
        <v>14</v>
      </c>
      <c r="AD202" s="47" t="s">
        <v>2</v>
      </c>
      <c r="AE202" s="16"/>
      <c r="AF202" s="16"/>
      <c r="AG202" s="16" t="str">
        <f t="shared" si="600"/>
        <v>N/A</v>
      </c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 t="str">
        <f t="shared" si="552"/>
        <v>N/A</v>
      </c>
      <c r="AV202" s="16" t="str">
        <f t="shared" si="553"/>
        <v>N/A</v>
      </c>
      <c r="AW202" s="16" t="str">
        <f t="shared" si="554"/>
        <v>N/A</v>
      </c>
      <c r="AX202" s="16"/>
      <c r="AY202" s="16"/>
      <c r="AZ202" s="16" t="str">
        <f t="shared" si="555"/>
        <v>N/A</v>
      </c>
      <c r="BA202" s="16" t="str">
        <f t="shared" si="556"/>
        <v>N/A</v>
      </c>
      <c r="BB202" s="16" t="str">
        <f t="shared" si="557"/>
        <v>N/A</v>
      </c>
      <c r="BC202" s="16"/>
      <c r="BD202" s="16"/>
      <c r="BE202" s="16" t="str">
        <f t="shared" si="558"/>
        <v>N/A</v>
      </c>
      <c r="BF202" s="16" t="str">
        <f t="shared" si="559"/>
        <v>N/A</v>
      </c>
      <c r="BG202" s="16" t="str">
        <f t="shared" si="560"/>
        <v>N/A</v>
      </c>
      <c r="BH202" s="16"/>
      <c r="BI202" s="16"/>
      <c r="BJ202" s="16" t="str">
        <f t="shared" si="561"/>
        <v>N/A</v>
      </c>
      <c r="BK202" s="16" t="str">
        <f t="shared" si="562"/>
        <v>N/A</v>
      </c>
      <c r="BL202" s="16" t="str">
        <f t="shared" si="563"/>
        <v>N/A</v>
      </c>
      <c r="BM202" s="16"/>
      <c r="BN202" s="16"/>
      <c r="BO202" s="16" t="str">
        <f t="shared" si="564"/>
        <v>N/A</v>
      </c>
      <c r="BP202" s="16" t="str">
        <f t="shared" si="565"/>
        <v>N/A</v>
      </c>
      <c r="BQ202" s="16" t="str">
        <f t="shared" si="566"/>
        <v>N/A</v>
      </c>
      <c r="BR202" s="16"/>
      <c r="BS202" s="16"/>
      <c r="BT202" s="16" t="str">
        <f t="shared" si="567"/>
        <v>N/A</v>
      </c>
      <c r="BU202" s="16" t="str">
        <f t="shared" si="568"/>
        <v>N/A</v>
      </c>
      <c r="BV202" s="16" t="str">
        <f t="shared" si="569"/>
        <v>N/A</v>
      </c>
      <c r="BW202" s="16"/>
      <c r="BX202" s="16"/>
      <c r="BY202" s="16" t="str">
        <f t="shared" si="570"/>
        <v>N/A</v>
      </c>
      <c r="BZ202" s="16" t="str">
        <f t="shared" si="571"/>
        <v>N/A</v>
      </c>
      <c r="CA202" s="16" t="str">
        <f t="shared" si="572"/>
        <v>N/A</v>
      </c>
      <c r="CB202" s="16"/>
      <c r="CC202" s="16"/>
      <c r="CD202" s="16" t="str">
        <f t="shared" si="573"/>
        <v>N/A</v>
      </c>
      <c r="CE202" s="16" t="str">
        <f t="shared" si="574"/>
        <v>N/A</v>
      </c>
      <c r="CF202" s="16" t="str">
        <f t="shared" si="575"/>
        <v>N/A</v>
      </c>
      <c r="CG202" s="16"/>
      <c r="CH202" s="16"/>
      <c r="CI202" s="16" t="str">
        <f t="shared" si="576"/>
        <v>N/A</v>
      </c>
      <c r="CJ202" s="16" t="str">
        <f t="shared" si="577"/>
        <v>N/A</v>
      </c>
      <c r="CK202" s="16" t="str">
        <f t="shared" si="578"/>
        <v>N/A</v>
      </c>
      <c r="CL202" s="16"/>
      <c r="CM202" s="16"/>
      <c r="CN202" s="16" t="str">
        <f t="shared" si="579"/>
        <v>N/A</v>
      </c>
      <c r="CO202" s="16" t="str">
        <f t="shared" si="580"/>
        <v>N/A</v>
      </c>
      <c r="CP202" s="16" t="str">
        <f t="shared" si="581"/>
        <v>N/A</v>
      </c>
      <c r="CQ202" s="16"/>
      <c r="CR202" s="16"/>
      <c r="CS202" s="16" t="str">
        <f t="shared" si="582"/>
        <v>N/A</v>
      </c>
      <c r="CT202" s="16" t="str">
        <f t="shared" si="583"/>
        <v>N/A</v>
      </c>
      <c r="CU202" s="16" t="str">
        <f t="shared" si="584"/>
        <v>N/A</v>
      </c>
      <c r="CV202" s="16"/>
      <c r="CW202" s="16"/>
      <c r="CX202" s="16" t="str">
        <f t="shared" si="585"/>
        <v>N/A</v>
      </c>
      <c r="CY202" s="16" t="str">
        <f t="shared" si="586"/>
        <v>N/A</v>
      </c>
      <c r="CZ202" s="16" t="str">
        <f t="shared" si="587"/>
        <v>N/A</v>
      </c>
      <c r="DA202" s="16"/>
      <c r="DB202" s="16"/>
      <c r="DC202" s="16" t="str">
        <f t="shared" si="588"/>
        <v>N/A</v>
      </c>
      <c r="DD202" s="16" t="str">
        <f t="shared" si="589"/>
        <v>N/A</v>
      </c>
      <c r="DE202" s="16" t="str">
        <f t="shared" si="590"/>
        <v>N/A</v>
      </c>
      <c r="DF202" s="16"/>
      <c r="DG202" s="16"/>
      <c r="DH202" s="16" t="str">
        <f t="shared" si="591"/>
        <v>N/A</v>
      </c>
      <c r="DI202" s="16" t="str">
        <f t="shared" si="592"/>
        <v>N/A</v>
      </c>
      <c r="DJ202" s="16" t="str">
        <f t="shared" si="593"/>
        <v>N/A</v>
      </c>
      <c r="DK202" s="16"/>
      <c r="DL202" s="16"/>
      <c r="DM202" s="16" t="str">
        <f t="shared" si="594"/>
        <v>N/A</v>
      </c>
      <c r="DN202" s="16" t="str">
        <f t="shared" si="595"/>
        <v>N/A</v>
      </c>
      <c r="DO202" s="16" t="str">
        <f t="shared" si="596"/>
        <v>N/A</v>
      </c>
      <c r="DP202" s="16"/>
      <c r="DQ202" s="16"/>
      <c r="DR202" s="16" t="str">
        <f t="shared" si="597"/>
        <v>N/A</v>
      </c>
      <c r="DS202" s="16" t="str">
        <f t="shared" si="598"/>
        <v>N/A</v>
      </c>
      <c r="DT202" s="16" t="str">
        <f t="shared" si="599"/>
        <v>N/A</v>
      </c>
      <c r="DU202" s="16"/>
      <c r="DV202" s="16"/>
    </row>
    <row r="203" spans="27:126" x14ac:dyDescent="0.35">
      <c r="AA203" s="74" t="s">
        <v>114</v>
      </c>
      <c r="AB203" s="73" t="str">
        <f t="shared" si="551"/>
        <v>-</v>
      </c>
      <c r="AC203" s="47" t="s">
        <v>15</v>
      </c>
      <c r="AD203" s="47" t="s">
        <v>2</v>
      </c>
      <c r="AE203" s="16"/>
      <c r="AF203" s="16"/>
      <c r="AG203" s="16" t="str">
        <f t="shared" si="600"/>
        <v>N/A</v>
      </c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 t="str">
        <f t="shared" si="552"/>
        <v>N/A</v>
      </c>
      <c r="AV203" s="16" t="str">
        <f t="shared" si="553"/>
        <v>N/A</v>
      </c>
      <c r="AW203" s="16" t="str">
        <f t="shared" si="554"/>
        <v>N/A</v>
      </c>
      <c r="AX203" s="16"/>
      <c r="AY203" s="16"/>
      <c r="AZ203" s="16" t="str">
        <f t="shared" si="555"/>
        <v>N/A</v>
      </c>
      <c r="BA203" s="16" t="str">
        <f t="shared" si="556"/>
        <v>N/A</v>
      </c>
      <c r="BB203" s="16" t="str">
        <f t="shared" si="557"/>
        <v>N/A</v>
      </c>
      <c r="BC203" s="16"/>
      <c r="BD203" s="16"/>
      <c r="BE203" s="16" t="str">
        <f t="shared" si="558"/>
        <v>N/A</v>
      </c>
      <c r="BF203" s="16" t="str">
        <f t="shared" si="559"/>
        <v>N/A</v>
      </c>
      <c r="BG203" s="16" t="str">
        <f t="shared" si="560"/>
        <v>N/A</v>
      </c>
      <c r="BH203" s="16"/>
      <c r="BI203" s="16"/>
      <c r="BJ203" s="16" t="str">
        <f t="shared" si="561"/>
        <v>N/A</v>
      </c>
      <c r="BK203" s="16" t="str">
        <f t="shared" si="562"/>
        <v>N/A</v>
      </c>
      <c r="BL203" s="16" t="str">
        <f t="shared" si="563"/>
        <v>N/A</v>
      </c>
      <c r="BM203" s="16"/>
      <c r="BN203" s="16"/>
      <c r="BO203" s="16" t="str">
        <f t="shared" si="564"/>
        <v>N/A</v>
      </c>
      <c r="BP203" s="16" t="str">
        <f t="shared" si="565"/>
        <v>N/A</v>
      </c>
      <c r="BQ203" s="16" t="str">
        <f t="shared" si="566"/>
        <v>N/A</v>
      </c>
      <c r="BR203" s="16"/>
      <c r="BS203" s="16"/>
      <c r="BT203" s="16" t="str">
        <f t="shared" si="567"/>
        <v>N/A</v>
      </c>
      <c r="BU203" s="16" t="str">
        <f t="shared" si="568"/>
        <v>N/A</v>
      </c>
      <c r="BV203" s="16" t="str">
        <f t="shared" si="569"/>
        <v>N/A</v>
      </c>
      <c r="BW203" s="16"/>
      <c r="BX203" s="16"/>
      <c r="BY203" s="16" t="str">
        <f t="shared" si="570"/>
        <v>N/A</v>
      </c>
      <c r="BZ203" s="16" t="str">
        <f t="shared" si="571"/>
        <v>N/A</v>
      </c>
      <c r="CA203" s="16" t="str">
        <f t="shared" si="572"/>
        <v>N/A</v>
      </c>
      <c r="CB203" s="16"/>
      <c r="CC203" s="16"/>
      <c r="CD203" s="16" t="str">
        <f t="shared" si="573"/>
        <v>N/A</v>
      </c>
      <c r="CE203" s="16" t="str">
        <f t="shared" si="574"/>
        <v>N/A</v>
      </c>
      <c r="CF203" s="16" t="str">
        <f t="shared" si="575"/>
        <v>N/A</v>
      </c>
      <c r="CG203" s="16"/>
      <c r="CH203" s="16"/>
      <c r="CI203" s="16" t="str">
        <f t="shared" si="576"/>
        <v>N/A</v>
      </c>
      <c r="CJ203" s="16" t="str">
        <f t="shared" si="577"/>
        <v>N/A</v>
      </c>
      <c r="CK203" s="16" t="str">
        <f t="shared" si="578"/>
        <v>N/A</v>
      </c>
      <c r="CL203" s="16"/>
      <c r="CM203" s="16"/>
      <c r="CN203" s="16" t="str">
        <f t="shared" si="579"/>
        <v>N/A</v>
      </c>
      <c r="CO203" s="16" t="str">
        <f t="shared" si="580"/>
        <v>N/A</v>
      </c>
      <c r="CP203" s="16" t="str">
        <f t="shared" si="581"/>
        <v>N/A</v>
      </c>
      <c r="CQ203" s="16"/>
      <c r="CR203" s="16"/>
      <c r="CS203" s="16" t="str">
        <f t="shared" si="582"/>
        <v>N/A</v>
      </c>
      <c r="CT203" s="16" t="str">
        <f t="shared" si="583"/>
        <v>N/A</v>
      </c>
      <c r="CU203" s="16" t="str">
        <f t="shared" si="584"/>
        <v>N/A</v>
      </c>
      <c r="CV203" s="16"/>
      <c r="CW203" s="16"/>
      <c r="CX203" s="16" t="str">
        <f t="shared" si="585"/>
        <v>N/A</v>
      </c>
      <c r="CY203" s="16" t="str">
        <f t="shared" si="586"/>
        <v>N/A</v>
      </c>
      <c r="CZ203" s="16" t="str">
        <f t="shared" si="587"/>
        <v>N/A</v>
      </c>
      <c r="DA203" s="16"/>
      <c r="DB203" s="16"/>
      <c r="DC203" s="16" t="str">
        <f t="shared" si="588"/>
        <v>N/A</v>
      </c>
      <c r="DD203" s="16" t="str">
        <f t="shared" si="589"/>
        <v>N/A</v>
      </c>
      <c r="DE203" s="16" t="str">
        <f t="shared" si="590"/>
        <v>N/A</v>
      </c>
      <c r="DF203" s="16"/>
      <c r="DG203" s="16"/>
      <c r="DH203" s="16" t="str">
        <f t="shared" si="591"/>
        <v>N/A</v>
      </c>
      <c r="DI203" s="16" t="str">
        <f t="shared" si="592"/>
        <v>N/A</v>
      </c>
      <c r="DJ203" s="16" t="str">
        <f t="shared" si="593"/>
        <v>N/A</v>
      </c>
      <c r="DK203" s="16"/>
      <c r="DL203" s="16"/>
      <c r="DM203" s="16" t="str">
        <f t="shared" si="594"/>
        <v>N/A</v>
      </c>
      <c r="DN203" s="16" t="str">
        <f t="shared" si="595"/>
        <v>N/A</v>
      </c>
      <c r="DO203" s="16" t="str">
        <f t="shared" si="596"/>
        <v>N/A</v>
      </c>
      <c r="DP203" s="16"/>
      <c r="DQ203" s="16"/>
      <c r="DR203" s="16" t="str">
        <f t="shared" si="597"/>
        <v>N/A</v>
      </c>
      <c r="DS203" s="16" t="str">
        <f t="shared" si="598"/>
        <v>N/A</v>
      </c>
      <c r="DT203" s="16" t="str">
        <f t="shared" si="599"/>
        <v>N/A</v>
      </c>
      <c r="DU203" s="16"/>
      <c r="DV203" s="16"/>
    </row>
    <row r="204" spans="27:126" x14ac:dyDescent="0.35">
      <c r="AA204" s="74" t="s">
        <v>114</v>
      </c>
      <c r="AB204" s="73" t="str">
        <f t="shared" si="551"/>
        <v>-</v>
      </c>
      <c r="AC204" s="47" t="s">
        <v>16</v>
      </c>
      <c r="AD204" s="47" t="s">
        <v>2</v>
      </c>
      <c r="AE204" s="16"/>
      <c r="AF204" s="16"/>
      <c r="AG204" s="16" t="str">
        <f t="shared" si="600"/>
        <v>N/A</v>
      </c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 t="str">
        <f t="shared" si="552"/>
        <v>N/A</v>
      </c>
      <c r="AV204" s="16" t="str">
        <f t="shared" si="553"/>
        <v>N/A</v>
      </c>
      <c r="AW204" s="16" t="str">
        <f t="shared" si="554"/>
        <v>N/A</v>
      </c>
      <c r="AX204" s="16"/>
      <c r="AY204" s="16"/>
      <c r="AZ204" s="16" t="str">
        <f t="shared" si="555"/>
        <v>N/A</v>
      </c>
      <c r="BA204" s="16" t="str">
        <f t="shared" si="556"/>
        <v>N/A</v>
      </c>
      <c r="BB204" s="16" t="str">
        <f t="shared" si="557"/>
        <v>N/A</v>
      </c>
      <c r="BC204" s="16"/>
      <c r="BD204" s="16"/>
      <c r="BE204" s="16" t="str">
        <f t="shared" si="558"/>
        <v>N/A</v>
      </c>
      <c r="BF204" s="16" t="str">
        <f t="shared" si="559"/>
        <v>N/A</v>
      </c>
      <c r="BG204" s="16" t="str">
        <f t="shared" si="560"/>
        <v>N/A</v>
      </c>
      <c r="BH204" s="16"/>
      <c r="BI204" s="16"/>
      <c r="BJ204" s="16" t="str">
        <f t="shared" si="561"/>
        <v>N/A</v>
      </c>
      <c r="BK204" s="16" t="str">
        <f t="shared" si="562"/>
        <v>N/A</v>
      </c>
      <c r="BL204" s="16" t="str">
        <f t="shared" si="563"/>
        <v>N/A</v>
      </c>
      <c r="BM204" s="16"/>
      <c r="BN204" s="16"/>
      <c r="BO204" s="16" t="str">
        <f t="shared" si="564"/>
        <v>N/A</v>
      </c>
      <c r="BP204" s="16" t="str">
        <f t="shared" si="565"/>
        <v>N/A</v>
      </c>
      <c r="BQ204" s="16" t="str">
        <f t="shared" si="566"/>
        <v>N/A</v>
      </c>
      <c r="BR204" s="16"/>
      <c r="BS204" s="16"/>
      <c r="BT204" s="16" t="str">
        <f t="shared" si="567"/>
        <v>N/A</v>
      </c>
      <c r="BU204" s="16" t="str">
        <f t="shared" si="568"/>
        <v>N/A</v>
      </c>
      <c r="BV204" s="16" t="str">
        <f t="shared" si="569"/>
        <v>N/A</v>
      </c>
      <c r="BW204" s="16"/>
      <c r="BX204" s="16"/>
      <c r="BY204" s="16" t="str">
        <f t="shared" si="570"/>
        <v>N/A</v>
      </c>
      <c r="BZ204" s="16" t="str">
        <f t="shared" si="571"/>
        <v>N/A</v>
      </c>
      <c r="CA204" s="16" t="str">
        <f t="shared" si="572"/>
        <v>N/A</v>
      </c>
      <c r="CB204" s="16"/>
      <c r="CC204" s="16"/>
      <c r="CD204" s="16" t="str">
        <f t="shared" si="573"/>
        <v>N/A</v>
      </c>
      <c r="CE204" s="16" t="str">
        <f t="shared" si="574"/>
        <v>N/A</v>
      </c>
      <c r="CF204" s="16" t="str">
        <f t="shared" si="575"/>
        <v>N/A</v>
      </c>
      <c r="CG204" s="16"/>
      <c r="CH204" s="16"/>
      <c r="CI204" s="16" t="str">
        <f t="shared" si="576"/>
        <v>N/A</v>
      </c>
      <c r="CJ204" s="16" t="str">
        <f t="shared" si="577"/>
        <v>N/A</v>
      </c>
      <c r="CK204" s="16" t="str">
        <f t="shared" si="578"/>
        <v>N/A</v>
      </c>
      <c r="CL204" s="16"/>
      <c r="CM204" s="16"/>
      <c r="CN204" s="16" t="str">
        <f t="shared" si="579"/>
        <v>N/A</v>
      </c>
      <c r="CO204" s="16" t="str">
        <f t="shared" si="580"/>
        <v>N/A</v>
      </c>
      <c r="CP204" s="16" t="str">
        <f t="shared" si="581"/>
        <v>N/A</v>
      </c>
      <c r="CQ204" s="16"/>
      <c r="CR204" s="16"/>
      <c r="CS204" s="16" t="str">
        <f t="shared" si="582"/>
        <v>N/A</v>
      </c>
      <c r="CT204" s="16" t="str">
        <f t="shared" si="583"/>
        <v>N/A</v>
      </c>
      <c r="CU204" s="16" t="str">
        <f t="shared" si="584"/>
        <v>N/A</v>
      </c>
      <c r="CV204" s="16"/>
      <c r="CW204" s="16"/>
      <c r="CX204" s="16" t="str">
        <f t="shared" si="585"/>
        <v>N/A</v>
      </c>
      <c r="CY204" s="16" t="str">
        <f t="shared" si="586"/>
        <v>N/A</v>
      </c>
      <c r="CZ204" s="16" t="str">
        <f t="shared" si="587"/>
        <v>N/A</v>
      </c>
      <c r="DA204" s="16"/>
      <c r="DB204" s="16"/>
      <c r="DC204" s="16" t="str">
        <f t="shared" si="588"/>
        <v>N/A</v>
      </c>
      <c r="DD204" s="16" t="str">
        <f t="shared" si="589"/>
        <v>N/A</v>
      </c>
      <c r="DE204" s="16" t="str">
        <f t="shared" si="590"/>
        <v>N/A</v>
      </c>
      <c r="DF204" s="16"/>
      <c r="DG204" s="16"/>
      <c r="DH204" s="16" t="str">
        <f t="shared" si="591"/>
        <v>N/A</v>
      </c>
      <c r="DI204" s="16" t="str">
        <f t="shared" si="592"/>
        <v>N/A</v>
      </c>
      <c r="DJ204" s="16" t="str">
        <f t="shared" si="593"/>
        <v>N/A</v>
      </c>
      <c r="DK204" s="16"/>
      <c r="DL204" s="16"/>
      <c r="DM204" s="16" t="str">
        <f t="shared" si="594"/>
        <v>N/A</v>
      </c>
      <c r="DN204" s="16" t="str">
        <f t="shared" si="595"/>
        <v>N/A</v>
      </c>
      <c r="DO204" s="16" t="str">
        <f t="shared" si="596"/>
        <v>N/A</v>
      </c>
      <c r="DP204" s="16"/>
      <c r="DQ204" s="16"/>
      <c r="DR204" s="16" t="str">
        <f t="shared" si="597"/>
        <v>N/A</v>
      </c>
      <c r="DS204" s="16" t="str">
        <f t="shared" si="598"/>
        <v>N/A</v>
      </c>
      <c r="DT204" s="16" t="str">
        <f t="shared" si="599"/>
        <v>N/A</v>
      </c>
      <c r="DU204" s="16"/>
      <c r="DV204" s="16"/>
    </row>
    <row r="205" spans="27:126" ht="15" thickBot="1" x14ac:dyDescent="0.4">
      <c r="AA205" s="74" t="s">
        <v>114</v>
      </c>
      <c r="AB205" s="73" t="str">
        <f t="shared" si="551"/>
        <v>-</v>
      </c>
      <c r="AC205" s="48" t="s">
        <v>17</v>
      </c>
      <c r="AD205" s="48" t="s">
        <v>2</v>
      </c>
      <c r="AE205" s="21"/>
      <c r="AF205" s="21"/>
      <c r="AG205" s="21" t="str">
        <f t="shared" si="600"/>
        <v>N/A</v>
      </c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 t="str">
        <f t="shared" si="552"/>
        <v>N/A</v>
      </c>
      <c r="AV205" s="21" t="str">
        <f t="shared" si="553"/>
        <v>N/A</v>
      </c>
      <c r="AW205" s="21" t="str">
        <f t="shared" si="554"/>
        <v>N/A</v>
      </c>
      <c r="AX205" s="21"/>
      <c r="AY205" s="21"/>
      <c r="AZ205" s="21" t="str">
        <f t="shared" si="555"/>
        <v>N/A</v>
      </c>
      <c r="BA205" s="21" t="str">
        <f t="shared" si="556"/>
        <v>N/A</v>
      </c>
      <c r="BB205" s="21" t="str">
        <f t="shared" si="557"/>
        <v>N/A</v>
      </c>
      <c r="BC205" s="21"/>
      <c r="BD205" s="21"/>
      <c r="BE205" s="21" t="str">
        <f t="shared" si="558"/>
        <v>N/A</v>
      </c>
      <c r="BF205" s="21" t="str">
        <f t="shared" si="559"/>
        <v>N/A</v>
      </c>
      <c r="BG205" s="21" t="str">
        <f t="shared" si="560"/>
        <v>N/A</v>
      </c>
      <c r="BH205" s="21"/>
      <c r="BI205" s="21"/>
      <c r="BJ205" s="21" t="str">
        <f t="shared" si="561"/>
        <v>N/A</v>
      </c>
      <c r="BK205" s="21" t="str">
        <f t="shared" si="562"/>
        <v>N/A</v>
      </c>
      <c r="BL205" s="21" t="str">
        <f t="shared" si="563"/>
        <v>N/A</v>
      </c>
      <c r="BM205" s="21"/>
      <c r="BN205" s="21"/>
      <c r="BO205" s="21" t="str">
        <f t="shared" si="564"/>
        <v>N/A</v>
      </c>
      <c r="BP205" s="21" t="str">
        <f t="shared" si="565"/>
        <v>N/A</v>
      </c>
      <c r="BQ205" s="21" t="str">
        <f t="shared" si="566"/>
        <v>N/A</v>
      </c>
      <c r="BR205" s="21"/>
      <c r="BS205" s="21"/>
      <c r="BT205" s="21" t="str">
        <f t="shared" si="567"/>
        <v>N/A</v>
      </c>
      <c r="BU205" s="21" t="str">
        <f t="shared" si="568"/>
        <v>N/A</v>
      </c>
      <c r="BV205" s="21" t="str">
        <f t="shared" si="569"/>
        <v>N/A</v>
      </c>
      <c r="BW205" s="21"/>
      <c r="BX205" s="21"/>
      <c r="BY205" s="21" t="str">
        <f t="shared" si="570"/>
        <v>N/A</v>
      </c>
      <c r="BZ205" s="21" t="str">
        <f t="shared" si="571"/>
        <v>N/A</v>
      </c>
      <c r="CA205" s="21" t="str">
        <f t="shared" si="572"/>
        <v>N/A</v>
      </c>
      <c r="CB205" s="21"/>
      <c r="CC205" s="21"/>
      <c r="CD205" s="21" t="str">
        <f t="shared" si="573"/>
        <v>N/A</v>
      </c>
      <c r="CE205" s="21" t="str">
        <f t="shared" si="574"/>
        <v>N/A</v>
      </c>
      <c r="CF205" s="21" t="str">
        <f t="shared" si="575"/>
        <v>N/A</v>
      </c>
      <c r="CG205" s="21"/>
      <c r="CH205" s="21"/>
      <c r="CI205" s="21" t="str">
        <f t="shared" si="576"/>
        <v>N/A</v>
      </c>
      <c r="CJ205" s="21" t="str">
        <f t="shared" si="577"/>
        <v>N/A</v>
      </c>
      <c r="CK205" s="21" t="str">
        <f t="shared" si="578"/>
        <v>N/A</v>
      </c>
      <c r="CL205" s="21"/>
      <c r="CM205" s="21"/>
      <c r="CN205" s="21" t="str">
        <f t="shared" si="579"/>
        <v>N/A</v>
      </c>
      <c r="CO205" s="21" t="str">
        <f t="shared" si="580"/>
        <v>N/A</v>
      </c>
      <c r="CP205" s="21" t="str">
        <f t="shared" si="581"/>
        <v>N/A</v>
      </c>
      <c r="CQ205" s="21"/>
      <c r="CR205" s="21"/>
      <c r="CS205" s="21" t="str">
        <f t="shared" si="582"/>
        <v>N/A</v>
      </c>
      <c r="CT205" s="21" t="str">
        <f t="shared" si="583"/>
        <v>N/A</v>
      </c>
      <c r="CU205" s="21" t="str">
        <f t="shared" si="584"/>
        <v>N/A</v>
      </c>
      <c r="CV205" s="21"/>
      <c r="CW205" s="21"/>
      <c r="CX205" s="21" t="str">
        <f t="shared" si="585"/>
        <v>N/A</v>
      </c>
      <c r="CY205" s="21" t="str">
        <f t="shared" si="586"/>
        <v>N/A</v>
      </c>
      <c r="CZ205" s="21" t="str">
        <f t="shared" si="587"/>
        <v>N/A</v>
      </c>
      <c r="DA205" s="21"/>
      <c r="DB205" s="21"/>
      <c r="DC205" s="21" t="str">
        <f t="shared" si="588"/>
        <v>N/A</v>
      </c>
      <c r="DD205" s="21" t="str">
        <f t="shared" si="589"/>
        <v>N/A</v>
      </c>
      <c r="DE205" s="21" t="str">
        <f t="shared" si="590"/>
        <v>N/A</v>
      </c>
      <c r="DF205" s="21"/>
      <c r="DG205" s="21"/>
      <c r="DH205" s="21" t="str">
        <f t="shared" si="591"/>
        <v>N/A</v>
      </c>
      <c r="DI205" s="21" t="str">
        <f t="shared" si="592"/>
        <v>N/A</v>
      </c>
      <c r="DJ205" s="21" t="str">
        <f t="shared" si="593"/>
        <v>N/A</v>
      </c>
      <c r="DK205" s="21"/>
      <c r="DL205" s="21"/>
      <c r="DM205" s="21" t="str">
        <f t="shared" si="594"/>
        <v>N/A</v>
      </c>
      <c r="DN205" s="21" t="str">
        <f t="shared" si="595"/>
        <v>N/A</v>
      </c>
      <c r="DO205" s="21" t="str">
        <f t="shared" si="596"/>
        <v>N/A</v>
      </c>
      <c r="DP205" s="16"/>
      <c r="DQ205" s="16"/>
      <c r="DR205" s="21" t="str">
        <f t="shared" si="597"/>
        <v>N/A</v>
      </c>
      <c r="DS205" s="21" t="str">
        <f t="shared" si="598"/>
        <v>N/A</v>
      </c>
      <c r="DT205" s="21" t="str">
        <f t="shared" si="599"/>
        <v>N/A</v>
      </c>
      <c r="DU205" s="16"/>
      <c r="DV205" s="16"/>
    </row>
    <row r="206" spans="27:126" ht="15" thickBot="1" x14ac:dyDescent="0.4"/>
    <row r="207" spans="27:126" x14ac:dyDescent="0.35">
      <c r="AA207" s="140" t="s">
        <v>83</v>
      </c>
      <c r="AB207" s="141"/>
      <c r="AC207" s="63" t="s">
        <v>24</v>
      </c>
      <c r="AD207" s="45"/>
      <c r="AE207" s="116" t="s">
        <v>90</v>
      </c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69"/>
    </row>
    <row r="208" spans="27:126" x14ac:dyDescent="0.35">
      <c r="AA208" s="142"/>
      <c r="AB208" s="143"/>
      <c r="AC208" s="105" t="s">
        <v>26</v>
      </c>
      <c r="AD208" s="46"/>
      <c r="AE208" s="170" t="s">
        <v>2</v>
      </c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</row>
    <row r="209" spans="27:126" x14ac:dyDescent="0.35">
      <c r="AA209" s="142"/>
      <c r="AB209" s="143"/>
      <c r="AC209" s="105" t="s">
        <v>20</v>
      </c>
      <c r="AD209" s="46"/>
      <c r="AE209" s="131" t="s">
        <v>265</v>
      </c>
      <c r="AF209" s="132"/>
      <c r="AG209" s="132"/>
      <c r="AH209" s="133"/>
      <c r="AI209" s="131" t="s">
        <v>264</v>
      </c>
      <c r="AJ209" s="132"/>
      <c r="AK209" s="132"/>
      <c r="AL209" s="133"/>
      <c r="AM209" s="131" t="s">
        <v>263</v>
      </c>
      <c r="AN209" s="132"/>
      <c r="AO209" s="132"/>
      <c r="AP209" s="133"/>
      <c r="AQ209" s="131" t="s">
        <v>262</v>
      </c>
      <c r="AR209" s="132"/>
      <c r="AS209" s="132"/>
      <c r="AT209" s="133"/>
      <c r="AU209" s="131" t="s">
        <v>27</v>
      </c>
      <c r="AV209" s="132"/>
      <c r="AW209" s="132"/>
      <c r="AX209" s="132"/>
      <c r="AY209" s="133"/>
      <c r="AZ209" s="131" t="s">
        <v>28</v>
      </c>
      <c r="BA209" s="132"/>
      <c r="BB209" s="132"/>
      <c r="BC209" s="132"/>
      <c r="BD209" s="133"/>
      <c r="BE209" s="131" t="s">
        <v>30</v>
      </c>
      <c r="BF209" s="132"/>
      <c r="BG209" s="132"/>
      <c r="BH209" s="132"/>
      <c r="BI209" s="133"/>
      <c r="BJ209" s="131" t="s">
        <v>31</v>
      </c>
      <c r="BK209" s="132"/>
      <c r="BL209" s="132"/>
      <c r="BM209" s="132"/>
      <c r="BN209" s="133"/>
      <c r="BO209" s="131" t="s">
        <v>32</v>
      </c>
      <c r="BP209" s="132"/>
      <c r="BQ209" s="132"/>
      <c r="BR209" s="132"/>
      <c r="BS209" s="133"/>
      <c r="BT209" s="131" t="s">
        <v>33</v>
      </c>
      <c r="BU209" s="132"/>
      <c r="BV209" s="132"/>
      <c r="BW209" s="132"/>
      <c r="BX209" s="133"/>
      <c r="BY209" s="131" t="s">
        <v>34</v>
      </c>
      <c r="BZ209" s="132"/>
      <c r="CA209" s="132"/>
      <c r="CB209" s="132"/>
      <c r="CC209" s="133"/>
      <c r="CD209" s="131" t="s">
        <v>35</v>
      </c>
      <c r="CE209" s="132"/>
      <c r="CF209" s="132"/>
      <c r="CG209" s="132"/>
      <c r="CH209" s="133"/>
      <c r="CI209" s="131" t="s">
        <v>36</v>
      </c>
      <c r="CJ209" s="132"/>
      <c r="CK209" s="132"/>
      <c r="CL209" s="132"/>
      <c r="CM209" s="133"/>
      <c r="CN209" s="131" t="s">
        <v>37</v>
      </c>
      <c r="CO209" s="132"/>
      <c r="CP209" s="132"/>
      <c r="CQ209" s="132"/>
      <c r="CR209" s="133"/>
      <c r="CS209" s="131" t="s">
        <v>38</v>
      </c>
      <c r="CT209" s="132"/>
      <c r="CU209" s="132"/>
      <c r="CV209" s="132"/>
      <c r="CW209" s="133"/>
      <c r="CX209" s="131" t="s">
        <v>39</v>
      </c>
      <c r="CY209" s="132"/>
      <c r="CZ209" s="132"/>
      <c r="DA209" s="132"/>
      <c r="DB209" s="133"/>
      <c r="DC209" s="131" t="s">
        <v>40</v>
      </c>
      <c r="DD209" s="132"/>
      <c r="DE209" s="132"/>
      <c r="DF209" s="132"/>
      <c r="DG209" s="133"/>
      <c r="DH209" s="131" t="s">
        <v>41</v>
      </c>
      <c r="DI209" s="132"/>
      <c r="DJ209" s="132"/>
      <c r="DK209" s="132"/>
      <c r="DL209" s="133"/>
      <c r="DM209" s="131" t="s">
        <v>42</v>
      </c>
      <c r="DN209" s="132"/>
      <c r="DO209" s="132"/>
      <c r="DP209" s="132"/>
      <c r="DQ209" s="133"/>
      <c r="DR209" s="131" t="s">
        <v>43</v>
      </c>
      <c r="DS209" s="132"/>
      <c r="DT209" s="132"/>
      <c r="DU209" s="132"/>
      <c r="DV209" s="133"/>
    </row>
    <row r="210" spans="27:126" x14ac:dyDescent="0.35">
      <c r="AA210" s="106" t="s">
        <v>112</v>
      </c>
      <c r="AB210" s="25" t="s">
        <v>113</v>
      </c>
      <c r="AC210" s="105" t="s">
        <v>67</v>
      </c>
      <c r="AD210" s="46"/>
      <c r="AE210" s="36" t="s">
        <v>64</v>
      </c>
      <c r="AF210" s="37" t="s">
        <v>115</v>
      </c>
      <c r="AG210" s="38" t="s">
        <v>66</v>
      </c>
      <c r="AH210" s="70" t="s">
        <v>261</v>
      </c>
      <c r="AI210" s="36" t="s">
        <v>64</v>
      </c>
      <c r="AJ210" s="37" t="s">
        <v>115</v>
      </c>
      <c r="AK210" s="38" t="s">
        <v>66</v>
      </c>
      <c r="AL210" s="70" t="s">
        <v>261</v>
      </c>
      <c r="AM210" s="36" t="s">
        <v>64</v>
      </c>
      <c r="AN210" s="37" t="s">
        <v>115</v>
      </c>
      <c r="AO210" s="38" t="s">
        <v>66</v>
      </c>
      <c r="AP210" s="70" t="s">
        <v>261</v>
      </c>
      <c r="AQ210" s="36" t="s">
        <v>64</v>
      </c>
      <c r="AR210" s="37" t="s">
        <v>115</v>
      </c>
      <c r="AS210" s="38" t="s">
        <v>66</v>
      </c>
      <c r="AT210" s="70" t="s">
        <v>261</v>
      </c>
      <c r="AU210" s="36" t="s">
        <v>64</v>
      </c>
      <c r="AV210" s="37" t="s">
        <v>115</v>
      </c>
      <c r="AW210" s="38" t="s">
        <v>66</v>
      </c>
      <c r="AX210" s="70" t="s">
        <v>260</v>
      </c>
      <c r="AY210" s="70" t="s">
        <v>261</v>
      </c>
      <c r="AZ210" s="36" t="s">
        <v>64</v>
      </c>
      <c r="BA210" s="37" t="s">
        <v>115</v>
      </c>
      <c r="BB210" s="38" t="s">
        <v>66</v>
      </c>
      <c r="BC210" s="70" t="s">
        <v>260</v>
      </c>
      <c r="BD210" s="70" t="s">
        <v>261</v>
      </c>
      <c r="BE210" s="36" t="s">
        <v>64</v>
      </c>
      <c r="BF210" s="37" t="s">
        <v>115</v>
      </c>
      <c r="BG210" s="38" t="s">
        <v>66</v>
      </c>
      <c r="BH210" s="70" t="s">
        <v>260</v>
      </c>
      <c r="BI210" s="70" t="s">
        <v>261</v>
      </c>
      <c r="BJ210" s="36" t="s">
        <v>64</v>
      </c>
      <c r="BK210" s="37" t="s">
        <v>115</v>
      </c>
      <c r="BL210" s="38" t="s">
        <v>66</v>
      </c>
      <c r="BM210" s="70" t="s">
        <v>260</v>
      </c>
      <c r="BN210" s="70" t="s">
        <v>261</v>
      </c>
      <c r="BO210" s="36" t="s">
        <v>64</v>
      </c>
      <c r="BP210" s="37" t="s">
        <v>115</v>
      </c>
      <c r="BQ210" s="38" t="s">
        <v>66</v>
      </c>
      <c r="BR210" s="70" t="s">
        <v>260</v>
      </c>
      <c r="BS210" s="70" t="s">
        <v>261</v>
      </c>
      <c r="BT210" s="36" t="s">
        <v>64</v>
      </c>
      <c r="BU210" s="37" t="s">
        <v>115</v>
      </c>
      <c r="BV210" s="38" t="s">
        <v>66</v>
      </c>
      <c r="BW210" s="70" t="s">
        <v>260</v>
      </c>
      <c r="BX210" s="70" t="s">
        <v>261</v>
      </c>
      <c r="BY210" s="36" t="s">
        <v>64</v>
      </c>
      <c r="BZ210" s="37" t="s">
        <v>115</v>
      </c>
      <c r="CA210" s="38" t="s">
        <v>66</v>
      </c>
      <c r="CB210" s="70" t="s">
        <v>260</v>
      </c>
      <c r="CC210" s="70" t="s">
        <v>261</v>
      </c>
      <c r="CD210" s="36" t="s">
        <v>64</v>
      </c>
      <c r="CE210" s="37" t="s">
        <v>115</v>
      </c>
      <c r="CF210" s="38" t="s">
        <v>66</v>
      </c>
      <c r="CG210" s="70" t="s">
        <v>260</v>
      </c>
      <c r="CH210" s="70" t="s">
        <v>261</v>
      </c>
      <c r="CI210" s="36" t="s">
        <v>64</v>
      </c>
      <c r="CJ210" s="37" t="s">
        <v>115</v>
      </c>
      <c r="CK210" s="38" t="s">
        <v>66</v>
      </c>
      <c r="CL210" s="70" t="s">
        <v>260</v>
      </c>
      <c r="CM210" s="70" t="s">
        <v>261</v>
      </c>
      <c r="CN210" s="36" t="s">
        <v>64</v>
      </c>
      <c r="CO210" s="37" t="s">
        <v>115</v>
      </c>
      <c r="CP210" s="38" t="s">
        <v>66</v>
      </c>
      <c r="CQ210" s="70" t="s">
        <v>260</v>
      </c>
      <c r="CR210" s="70" t="s">
        <v>261</v>
      </c>
      <c r="CS210" s="36" t="s">
        <v>64</v>
      </c>
      <c r="CT210" s="37" t="s">
        <v>115</v>
      </c>
      <c r="CU210" s="38" t="s">
        <v>66</v>
      </c>
      <c r="CV210" s="70" t="s">
        <v>260</v>
      </c>
      <c r="CW210" s="70" t="s">
        <v>261</v>
      </c>
      <c r="CX210" s="36" t="s">
        <v>64</v>
      </c>
      <c r="CY210" s="37" t="s">
        <v>115</v>
      </c>
      <c r="CZ210" s="38" t="s">
        <v>66</v>
      </c>
      <c r="DA210" s="70" t="s">
        <v>260</v>
      </c>
      <c r="DB210" s="70" t="s">
        <v>261</v>
      </c>
      <c r="DC210" s="36" t="s">
        <v>64</v>
      </c>
      <c r="DD210" s="37" t="s">
        <v>115</v>
      </c>
      <c r="DE210" s="38" t="s">
        <v>66</v>
      </c>
      <c r="DF210" s="70" t="s">
        <v>260</v>
      </c>
      <c r="DG210" s="70" t="s">
        <v>261</v>
      </c>
      <c r="DH210" s="36" t="s">
        <v>64</v>
      </c>
      <c r="DI210" s="37" t="s">
        <v>115</v>
      </c>
      <c r="DJ210" s="38" t="s">
        <v>66</v>
      </c>
      <c r="DK210" s="70" t="s">
        <v>260</v>
      </c>
      <c r="DL210" s="70" t="s">
        <v>261</v>
      </c>
      <c r="DM210" s="36" t="s">
        <v>64</v>
      </c>
      <c r="DN210" s="37" t="s">
        <v>115</v>
      </c>
      <c r="DO210" s="38" t="s">
        <v>66</v>
      </c>
      <c r="DP210" s="70" t="s">
        <v>260</v>
      </c>
      <c r="DQ210" s="70" t="s">
        <v>261</v>
      </c>
      <c r="DR210" s="36" t="s">
        <v>64</v>
      </c>
      <c r="DS210" s="37" t="s">
        <v>115</v>
      </c>
      <c r="DT210" s="37" t="s">
        <v>66</v>
      </c>
      <c r="DU210" s="70" t="s">
        <v>260</v>
      </c>
      <c r="DV210" s="70" t="s">
        <v>261</v>
      </c>
    </row>
    <row r="211" spans="27:126" x14ac:dyDescent="0.35">
      <c r="AA211" s="74">
        <v>1.5</v>
      </c>
      <c r="AB211" s="73">
        <f t="shared" ref="AB211:AB222" si="601">IF(ISNUMBER(AA7),(AA7*(AF7-AG7)+AE7+AG7-2*AF7)/(AE7-AF7),"-")</f>
        <v>3.4027217603945834</v>
      </c>
      <c r="AC211" s="47" t="s">
        <v>6</v>
      </c>
      <c r="AD211" s="47" t="s">
        <v>2</v>
      </c>
      <c r="AE211" s="16">
        <f>VLOOKUP(AE207,I37:J74,2,FALSE)*[1]beta_Schätzung_Corr_Poll!E91</f>
        <v>672.8</v>
      </c>
      <c r="AF211" s="16">
        <f>VLOOKUP(AE207,I37:J74,2,FALSE)*[1]beta_Schätzung_Corr_Poll!E92</f>
        <v>1605.1499999999999</v>
      </c>
      <c r="AG211" s="16">
        <f>VLOOKUP(AE207,I37:J74,2,FALSE)*[1]beta_Schätzung_Corr_Poll!E93</f>
        <v>5622.5211458248423</v>
      </c>
      <c r="AH211" s="16">
        <f>[1]beta_Schätzung_Corr_Poll!E89</f>
        <v>0</v>
      </c>
      <c r="AI211" s="16">
        <f>VLOOKUP(AE207,I37:J74,2,FALSE)*[1]beta_Schätzung_Corr_Poll!F91</f>
        <v>672.8</v>
      </c>
      <c r="AJ211" s="16">
        <f>VLOOKUP(AE207,I37:J74,2,FALSE)*[1]beta_Schätzung_Corr_Poll!F92</f>
        <v>1719.7</v>
      </c>
      <c r="AK211" s="16">
        <f>VLOOKUP(AE207,I37:J74,2,FALSE)*[1]beta_Schätzung_Corr_Poll!F93</f>
        <v>5622.5211458248423</v>
      </c>
      <c r="AL211" s="16">
        <f>[1]beta_Schätzung_Corr_Poll!F89</f>
        <v>0</v>
      </c>
      <c r="AM211" s="16">
        <f>VLOOKUP(AE207,I37:J74,2,FALSE)*[1]beta_Schätzung_Corr_Poll!G91</f>
        <v>672.8</v>
      </c>
      <c r="AN211" s="16">
        <f>VLOOKUP(AE207,I37:J74,2,FALSE)*[1]beta_Schätzung_Corr_Poll!G92</f>
        <v>1708.1</v>
      </c>
      <c r="AO211" s="16">
        <f>VLOOKUP(AE207,I37:J74,2,FALSE)*[1]beta_Schätzung_Corr_Poll!G93</f>
        <v>5622.5211458248423</v>
      </c>
      <c r="AP211" s="16">
        <f>[1]beta_Schätzung_Corr_Poll!G89</f>
        <v>0</v>
      </c>
      <c r="AQ211" s="16">
        <f>VLOOKUP(AE207,I37:J74,2,FALSE)*[1]beta_Schätzung_Corr_Poll!H91</f>
        <v>672.8</v>
      </c>
      <c r="AR211" s="16">
        <f>VLOOKUP(AE207,I37:J74,2,FALSE)*[1]beta_Schätzung_Corr_Poll!H92</f>
        <v>2230.1</v>
      </c>
      <c r="AS211" s="16">
        <f>VLOOKUP(AE207,I37:J74,2,FALSE)*[1]beta_Schätzung_Corr_Poll!H93</f>
        <v>5622.5211458248423</v>
      </c>
      <c r="AT211" s="16">
        <f>[1]beta_Schätzung_Corr_Poll!H89</f>
        <v>0</v>
      </c>
      <c r="AU211" s="16">
        <f t="shared" ref="AU211:AU222" si="602">IF(ISNUMBER($AE211),IF(OR(HLOOKUP($AU$5,$I$2:$Y$8,4,FALSE)=1,HLOOKUP($AU$5,$I$2:$Y$8,5,FALSE)=1,),HLOOKUP($AU$5,$I$2:$Y$8,4,FALSE)*VLOOKUP($AC211,$B$32:$G$45,MATCH($AD211,$B$33:$G$33,0),FALSE)+HLOOKUP($AU$5,$I$2:$Y$8,5,FALSE)*VLOOKUP($AC211,$B$47:$G$60,MATCH($AD211,$B$48:$G$48,0),FALSE)+$AE211,$AE211),"N/A")</f>
        <v>672.8</v>
      </c>
      <c r="AV211" s="16">
        <f t="shared" ref="AV211:AV222" si="603">IF(ISNUMBER($AF211),$AF211*SQRT(SUMSQ(HLOOKUP($AU$5,$J$2:$Y$8,2,FALSE)*VLOOKUP($AC211,$B$2:$G$15,MATCH($AD211,$B$3:$G$3,0),FALSE),HLOOKUP($AU$5,$J$2:$Y$8,3,FALSE)*VLOOKUP($AC211,$B$17:$G$30,MATCH($AD211,$B$18:$G$18,0),FALSE),HLOOKUP($AU$5,$J$2:$Y$8,6,FALSE)))+HLOOKUP($AU$5,$J$2:$Y$8,4,FALSE)*VLOOKUP($AC211,$B$32:$G$45,MATCH($AD211,$B$33:$G$33,0),FALSE)+HLOOKUP($AU$5,$J$2:$Y$8,5,FALSE)*VLOOKUP($AC211,$B$47:$G$60,MATCH($AD211,$B$48:$G$48,0),FALSE),"N/A")</f>
        <v>1605.1499999999999</v>
      </c>
      <c r="AW211" s="16">
        <f t="shared" ref="AW211:AW222" si="604">IF(ISNUMBER($AG211),IF(OR(HLOOKUP($AU$5,$I$2:$Y$8,4,FALSE)=1,HLOOKUP($AU$5,$I$2:$Y$8,5,FALSE)=1,),HLOOKUP($AU$5,$I$2:$Y$8,4,FALSE)*VLOOKUP($AC211,$B$32:$G$45,MATCH($AD211,$B$33:$G$33,0),FALSE)+HLOOKUP($AU$5,$I$2:$Y$8,5,FALSE)*VLOOKUP($AC211,$B$47:$G$60,MATCH($AD211,$B$48:$G$48,0),FALSE)+$AG211,$AG211),"N/A")</f>
        <v>5622.5211458248423</v>
      </c>
      <c r="AX211" s="47" t="str">
        <f>IF(AY211&gt;0, "true", "false")</f>
        <v>false</v>
      </c>
      <c r="AY211" s="16">
        <f>AH211</f>
        <v>0</v>
      </c>
      <c r="AZ211" s="16">
        <f t="shared" ref="AZ211:AZ222" si="605">IF(ISNUMBER($AE211),IF(OR(HLOOKUP($AZ$5,$I$2:$Y$8,4,FALSE)=1,HLOOKUP($AZ$5,$I$2:$Y$8,5,FALSE)=1,),HLOOKUP($AZ$5,$I$2:$Y$8,4,FALSE)*VLOOKUP($AC211,$B$32:$G$45,MATCH($AD211,$B$33:$G$33,0),FALSE)+HLOOKUP($AZ$5,$I$2:$Y$8,5,FALSE)*VLOOKUP($AC211,$B$47:$G$60,MATCH($AD211,$B$48:$G$48,0),FALSE)+$AE211,$AE211),"N/A")</f>
        <v>547.79999999999995</v>
      </c>
      <c r="BA211" s="16">
        <f t="shared" ref="BA211:BA222" si="606">IF(ISNUMBER($AF211),$AF211*SQRT(SUMSQ(HLOOKUP($AZ$5,$J$2:$Y$8,2,FALSE)*VLOOKUP($AC211,$B$2:$G$15,MATCH($AD211,$B$3:$G$3,0),FALSE),HLOOKUP($AZ$5,$J$2:$Y$8,3,FALSE)*VLOOKUP($AC211,$B$17:$G$30,MATCH($AD211,$B$18:$G$18,0),FALSE),HLOOKUP($AZ$5,$J$2:$Y$8,6,FALSE)))+HLOOKUP($AZ$5,$J$2:$Y$8,4,FALSE)*VLOOKUP($AC211,$B$32:$G$45,MATCH($AD211,$B$33:$G$33,0),FALSE)+HLOOKUP($AZ$5,$J$2:$Y$8,5,FALSE)*VLOOKUP($AC211,$B$47:$G$60,MATCH($AD211,$B$48:$G$48,0),FALSE),"N/A")</f>
        <v>1480.1499999999999</v>
      </c>
      <c r="BB211" s="16">
        <f t="shared" ref="BB211:BB222" si="607">IF(ISNUMBER($AG211),IF(OR(HLOOKUP($AZ$5,$I$2:$Y$8,4,FALSE)=1,HLOOKUP($AZ$5,$I$2:$Y$8,5,FALSE)=1,),HLOOKUP($AZ$5,$I$2:$Y$8,4,FALSE)*VLOOKUP($AC211,$B$32:$G$45,MATCH($AD211,$B$33:$G$33,0),FALSE)+HLOOKUP($AZ$5,$I$2:$Y$8,5,FALSE)*VLOOKUP($AC211,$B$47:$G$60,MATCH($AD211,$B$48:$G$48,0),FALSE)+$AG211,$AG211),"N/A")</f>
        <v>5497.5211458248423</v>
      </c>
      <c r="BC211" s="16" t="str">
        <f>IF(BD211&gt;0, "true", "false")</f>
        <v>false</v>
      </c>
      <c r="BD211" s="16">
        <f>AH211</f>
        <v>0</v>
      </c>
      <c r="BE211" s="16">
        <f t="shared" ref="BE211:BE222" si="608">IF(ISNUMBER($AE211),IF(OR(HLOOKUP($BE$5,$I$2:$Y$8,4,FALSE)=1,HLOOKUP($BE$5,$I$2:$Y$8,5,FALSE)=1,),HLOOKUP($BE$5,$I$2:$Y$8,4,FALSE)*VLOOKUP($AC211,$B$32:$G$45,MATCH($AD211,$B$33:$G$33,0),FALSE)+HLOOKUP($AU$5,$I$2:$Y$8,5,FALSE)*VLOOKUP($AC211,$B$47:$G$60,MATCH($AD211,$B$48:$G$48,0),FALSE)+$AE211,$AE211),"N/A")</f>
        <v>674.09999999999991</v>
      </c>
      <c r="BF211" s="16">
        <f t="shared" ref="BF211:BF222" si="609">IF(ISNUMBER($AF211),$AF211*SQRT(SUMSQ(HLOOKUP($BE$5,$J$2:$Y$8,2,FALSE)*VLOOKUP($AC211,$B$2:$G$15,MATCH($AD211,$B$3:$G$3,0),FALSE),HLOOKUP($BE$5,$J$2:$Y$8,3,FALSE)*VLOOKUP($AC211,$B$17:$G$30,MATCH($AD211,$B$18:$G$18,0),FALSE),HLOOKUP($BE$5,$J$2:$Y$8,6,FALSE)))+HLOOKUP($BE$5,$J$2:$Y$8,4,FALSE)*VLOOKUP($AC211,$B$32:$G$45,MATCH($AD211,$B$33:$G$33,0),FALSE)+HLOOKUP($BE$5,$J$2:$Y$8,5,FALSE)*VLOOKUP($AC211,$B$47:$G$60,MATCH($AD211,$B$48:$G$48,0),FALSE),"N/A")</f>
        <v>1606.4499999999998</v>
      </c>
      <c r="BG211" s="16">
        <f t="shared" ref="BG211:BG222" si="610">IF(ISNUMBER($AG211),IF(OR(HLOOKUP($BE$5,$I$2:$Y$8,4,FALSE)=1,HLOOKUP($BE$5,$I$2:$Y$8,5,FALSE)=1,),HLOOKUP($BE$5,$I$2:$Y$8,4,FALSE)*VLOOKUP($AC211,$B$32:$G$45,MATCH($AD211,$B$33:$G$33,0),FALSE)+HLOOKUP($BE$5,$I$2:$Y$8,5,FALSE)*VLOOKUP($AC211,$B$47:$G$60,MATCH($AD211,$B$48:$G$48,0),FALSE)+$AG211,$AG211),"N/A")</f>
        <v>5623.8211458248425</v>
      </c>
      <c r="BH211" s="16" t="str">
        <f>IF(BI211&gt;0, "true", "false")</f>
        <v>false</v>
      </c>
      <c r="BI211" s="16">
        <f>AH211</f>
        <v>0</v>
      </c>
      <c r="BJ211" s="16">
        <f t="shared" ref="BJ211:BJ222" si="611">IF(ISNUMBER($AE211),IF(OR(HLOOKUP($BJ$5,$I$2:$Y$8,4,FALSE)=1,HLOOKUP($BJ$5,$I$2:$Y$8,5,FALSE)=1,),HLOOKUP($BJ$5,$I$2:$Y$8,4,FALSE)*VLOOKUP($AC211,$B$32:$G$45,MATCH($AD211,$B$33:$G$33,0),FALSE)+HLOOKUP($BJ$5,$I$2:$Y$8,5,FALSE)*VLOOKUP($AC211,$B$47:$G$60,MATCH($AD211,$B$48:$G$48,0),FALSE)+$AE211,$AE211),"N/A")</f>
        <v>549.09999999999991</v>
      </c>
      <c r="BK211" s="16">
        <f t="shared" ref="BK211:BK222" si="612">IF(ISNUMBER($AF211),$AF211*SQRT(SUMSQ(HLOOKUP($BJ$5,$J$2:$Y$8,2,FALSE)*VLOOKUP($AC211,$B$2:$G$15,MATCH($AD211,$B$3:$G$3,0),FALSE),HLOOKUP($BJ$5,$J$2:$Y$8,3,FALSE)*VLOOKUP($AC211,$B$17:$G$30,MATCH($AD211,$B$18:$G$18,0),FALSE),HLOOKUP($BJ$5,$J$2:$Y$8,6,FALSE)))+HLOOKUP($BJ$5,$J$2:$Y$8,4,FALSE)*VLOOKUP($AC211,$B$32:$G$45,MATCH($AD211,$B$33:$G$33,0),FALSE)+HLOOKUP($BJ$5,$J$2:$Y$8,5,FALSE)*VLOOKUP($AC211,$B$47:$G$60,MATCH($AD211,$B$48:$G$48,0),FALSE),"N/A")</f>
        <v>1481.4499999999998</v>
      </c>
      <c r="BL211" s="16">
        <f t="shared" ref="BL211:BL222" si="613">IF(ISNUMBER($AG211),IF(OR(HLOOKUP($BJ$5,$I$2:$Y$8,4,FALSE)=1,HLOOKUP($BJ$5,$I$2:$Y$8,5,FALSE)=1,),HLOOKUP($BJ$5,$I$2:$Y$8,4,FALSE)*VLOOKUP($AC211,$B$32:$G$45,MATCH($AD211,$B$33:$G$33,0),FALSE)+HLOOKUP($BJ$5,$I$2:$Y$8,5,FALSE)*VLOOKUP($AC211,$B$47:$G$60,MATCH($AD211,$B$48:$G$48,0),FALSE)+$AG211,$AG211),"N/A")</f>
        <v>5498.8211458248425</v>
      </c>
      <c r="BM211" s="16" t="str">
        <f>IF(BN211&gt;0, "true", "false")</f>
        <v>false</v>
      </c>
      <c r="BN211" s="16">
        <f>AH211</f>
        <v>0</v>
      </c>
      <c r="BO211" s="16">
        <f>IF(ISNUMBER($AI211),$AI211+HLOOKUP($BO$5,$J$2:$Y$8,4,FALSE)*VLOOKUP($AC211,$B$32:$G$45,MATCH($AD211,$B$33:$G$33,0),FALSE)+HLOOKUP($BO$5,$J$2:$Y$8,5,FALSE)*VLOOKUP($AC211,$B$47:$G$60,MATCH($AD211,$B$48:$G$48,0),FALSE),"N/A")</f>
        <v>672.8</v>
      </c>
      <c r="BP211" s="16">
        <f>IF(ISNUMBER($AJ211),$AJ211+HLOOKUP($BO$5,$J$2:$Y$8,4,FALSE)*VLOOKUP($AC211,$B$32:$G$45,MATCH($AD211,$B$33:$G$33,0),FALSE)+HLOOKUP($BO$5,$J$2:$Y$8,5,FALSE)*VLOOKUP($AC211,$B$47:$G$60,MATCH($AD211,$B$48:$G$48,0),FALSE),"N/A")</f>
        <v>1719.7</v>
      </c>
      <c r="BQ211" s="16">
        <f>IF(ISNUMBER($AK211),$AK211+HLOOKUP($BO$5,$J$2:$Y$8,4,FALSE)*VLOOKUP($AC211,$B$32:$G$45,MATCH($AD211,$B$33:$G$33,0),FALSE)+HLOOKUP($BO$5,$J$2:$Y$8,5,FALSE)*VLOOKUP($AC211,$B$47:$G$60,MATCH($AD211,$B$48:$G$48,0),FALSE),"N/A")</f>
        <v>5622.5211458248423</v>
      </c>
      <c r="BR211" s="16" t="str">
        <f>IF(BS211&gt;0, "true", "false")</f>
        <v>false</v>
      </c>
      <c r="BS211" s="16">
        <f>AL211</f>
        <v>0</v>
      </c>
      <c r="BT211" s="16">
        <f>IF(ISNUMBER($AI211),$AI211+HLOOKUP($BT$5,$J$2:$Y$8,4,FALSE)*VLOOKUP($AC211,$B$32:$G$45,MATCH($AD211,$B$33:$G$33,0),FALSE)+HLOOKUP($BT$5,$J$2:$Y$8,5,FALSE)*VLOOKUP($AC211,$B$47:$G$60,MATCH($AD211,$B$48:$G$48,0),FALSE),"N/A")</f>
        <v>547.79999999999995</v>
      </c>
      <c r="BU211" s="16">
        <f>IF(ISNUMBER($AJ211),$AJ211+HLOOKUP($BT$5,$J$2:$Y$8,4,FALSE)*VLOOKUP($AC211,$B$32:$G$45,MATCH($AD211,$B$33:$G$33,0),FALSE)+HLOOKUP($BT$5,$J$2:$Y$8,5,FALSE)*VLOOKUP($AC211,$B$47:$G$60,MATCH($AD211,$B$48:$G$48,0),FALSE),"N/A")</f>
        <v>1594.7</v>
      </c>
      <c r="BV211" s="16">
        <f>IF(ISNUMBER($AK211),$AK211+HLOOKUP($BT$5,$J$2:$Y$8,4,FALSE)*VLOOKUP($AC211,$B$32:$G$45,MATCH($AD211,$B$33:$G$33,0),FALSE)+HLOOKUP($BT$5,$J$2:$Y$8,5,FALSE)*VLOOKUP($AC211,$B$47:$G$60,MATCH($AD211,$B$48:$G$48,0),FALSE),"N/A")</f>
        <v>5497.5211458248423</v>
      </c>
      <c r="BW211" s="16" t="str">
        <f>IF(BX211&gt;0, "true", "false")</f>
        <v>false</v>
      </c>
      <c r="BX211" s="16">
        <f>AL211</f>
        <v>0</v>
      </c>
      <c r="BY211" s="16">
        <f>IF(ISNUMBER($AI211),$AI211+HLOOKUP($BY$5,$J$2:$Y$8,4,FALSE)*VLOOKUP($AC211,$B$32:$G$45,MATCH($AD211,$B$33:$G$33,0),FALSE)+HLOOKUP($BY$5,$J$2:$Y$8,5,FALSE)*VLOOKUP($AC211,$B$47:$G$60,MATCH($AD211,$B$48:$G$48,0),FALSE),"N/A")</f>
        <v>674.09999999999991</v>
      </c>
      <c r="BZ211" s="16">
        <f>IF(ISNUMBER($AJ211),$AJ211+HLOOKUP($BY$5,$J$2:$Y$8,4,FALSE)*VLOOKUP($AC211,$B$32:$G$45,MATCH($AD211,$B$33:$G$33,0),FALSE)+HLOOKUP($BY$5,$J$2:$Y$8,5,FALSE)*VLOOKUP($AC211,$B$47:$G$60,MATCH($AD211,$B$48:$G$48,0),FALSE),"N/A")</f>
        <v>1721</v>
      </c>
      <c r="CA211" s="16">
        <f>IF(ISNUMBER($AK211),$AK211+HLOOKUP($BY$5,$J$2:$Y$8,4,FALSE)*VLOOKUP($AC211,$B$32:$G$45,MATCH($AD211,$B$33:$G$33,0),FALSE)+HLOOKUP($BY$5,$J$2:$Y$8,5,FALSE)*VLOOKUP($AC211,$B$47:$G$60,MATCH($AD211,$B$48:$G$48,0),FALSE),"N/A")</f>
        <v>5623.8211458248425</v>
      </c>
      <c r="CB211" s="16" t="str">
        <f>IF(CC211&gt;0, "true", "false")</f>
        <v>false</v>
      </c>
      <c r="CC211" s="16">
        <f>AL211</f>
        <v>0</v>
      </c>
      <c r="CD211" s="16">
        <f>IF(ISNUMBER($AI211),$AI211+HLOOKUP($CD$5,$J$2:$Y$8,4,FALSE)*VLOOKUP($AC211,$B$32:$G$45,MATCH($AD211,$B$33:$G$33,0),FALSE)+HLOOKUP($CD$5,$J$2:$Y$8,5,FALSE)*VLOOKUP($AC211,$B$47:$G$60,MATCH($AD211,$B$48:$G$48,0),FALSE),"N/A")</f>
        <v>549.09999999999991</v>
      </c>
      <c r="CE211" s="16">
        <f>IF(ISNUMBER($AJ211),$AJ211+HLOOKUP($CD$5,$J$2:$Y$8,4,FALSE)*VLOOKUP($AC211,$B$32:$G$45,MATCH($AD211,$B$33:$G$33,0),FALSE)+HLOOKUP($CD$5,$J$2:$Y$8,5,FALSE)*VLOOKUP($AC211,$B$47:$G$60,MATCH($AD211,$B$48:$G$48,0),FALSE),"N/A")</f>
        <v>1596</v>
      </c>
      <c r="CF211" s="16">
        <f>IF(ISNUMBER($AK211),$AK211+HLOOKUP($CD$5,$J$2:$Y$8,4,FALSE)*VLOOKUP($AC211,$B$32:$G$45,MATCH($AD211,$B$33:$G$33,0),FALSE)+HLOOKUP($CD$5,$J$2:$Y$8,5,FALSE)*VLOOKUP($AC211,$B$47:$G$60,MATCH($AD211,$B$48:$G$48,0),FALSE),"N/A")</f>
        <v>5498.8211458248425</v>
      </c>
      <c r="CG211" s="16" t="str">
        <f>IF(CH211&gt;0, "true", "false")</f>
        <v>false</v>
      </c>
      <c r="CH211" s="16">
        <f>AL211</f>
        <v>0</v>
      </c>
      <c r="CI211" s="16">
        <f>IF(ISNUMBER($AM211),$AM211+HLOOKUP($CI$5,$J$2:$Y$8,4,FALSE)*VLOOKUP($AC211,$B$32:$G$45,MATCH($AD211,$B$33:$G$33,0),FALSE)+HLOOKUP($CI$5,$J$2:$Y$8,5,FALSE)*VLOOKUP($AC211,$B$47:$G$60,MATCH($AD211,$B$48:$G$48,0),FALSE),"N/A")</f>
        <v>672.8</v>
      </c>
      <c r="CJ211" s="16">
        <f>IF(ISNUMBER($AN211),$AN211+HLOOKUP($CI$5,$J$2:$Y$8,4,FALSE)*VLOOKUP($AC211,$B$32:$G$45,MATCH($AD211,$B$33:$G$33,0),FALSE)+HLOOKUP($CI$5,$J$2:$Y$8,5,FALSE)*VLOOKUP($AC211,$B$47:$G$60,MATCH($AD211,$B$48:$G$48,0),FALSE),"N/A")</f>
        <v>1708.1</v>
      </c>
      <c r="CK211" s="16">
        <f>IF(ISNUMBER($AO211),$AO211+HLOOKUP($CI$5,$J$2:$Y$8,4,FALSE)*VLOOKUP($AC211,$B$32:$G$45,MATCH($AD211,$B$33:$G$33,0),FALSE)+HLOOKUP($CI$5,$J$2:$Y$8,5,FALSE)*VLOOKUP($AC211,$B$47:$G$60,MATCH($AD211,$B$48:$G$48,0),FALSE),"N/A")</f>
        <v>5622.5211458248423</v>
      </c>
      <c r="CL211" s="16" t="str">
        <f>IF(CM211&gt;0, "true", "false")</f>
        <v>false</v>
      </c>
      <c r="CM211" s="76">
        <f>AP211</f>
        <v>0</v>
      </c>
      <c r="CN211" s="16">
        <f>IF(ISNUMBER($AM211),$AM211+HLOOKUP($CN$5,$J$2:$Y$8,4,FALSE)*VLOOKUP($AC211,$B$32:$G$45,MATCH($AD211,$B$33:$G$33,0),FALSE)+HLOOKUP($CN$5,$J$2:$Y$8,5,FALSE)*VLOOKUP($AC211,$B$47:$G$60,MATCH($AD211,$B$48:$G$48,0),FALSE),"N/A")</f>
        <v>547.79999999999995</v>
      </c>
      <c r="CO211" s="16">
        <f>IF(ISNUMBER($AN211),$AN211+HLOOKUP($CN$5,$J$2:$Y$8,4,FALSE)*VLOOKUP($AC211,$B$32:$G$45,MATCH($AD211,$B$33:$G$33,0),FALSE)+HLOOKUP($CN$5,$J$2:$Y$8,5,FALSE)*VLOOKUP($AC211,$B$47:$G$60,MATCH($AD211,$B$48:$G$48,0),FALSE),"N/A")</f>
        <v>1583.1</v>
      </c>
      <c r="CP211" s="16">
        <f>IF(ISNUMBER($AO211),$AO211+HLOOKUP($CN$5,$J$2:$Y$8,4,FALSE)*VLOOKUP($AC211,$B$32:$G$45,MATCH($AD211,$B$33:$G$33,0),FALSE)+HLOOKUP($CN$5,$J$2:$Y$8,5,FALSE)*VLOOKUP($AC211,$B$47:$G$60,MATCH($AD211,$B$48:$G$48,0),FALSE),"N/A")</f>
        <v>5497.5211458248423</v>
      </c>
      <c r="CQ211" s="16" t="str">
        <f>IF(CR211&gt;0, "true", "false")</f>
        <v>false</v>
      </c>
      <c r="CR211" s="76">
        <f>AP211</f>
        <v>0</v>
      </c>
      <c r="CS211" s="16">
        <f>IF(ISNUMBER($AM211),$AM211+HLOOKUP($CS$5,$J$2:$Y$8,4,FALSE)*VLOOKUP($AC211,$B$32:$G$45,MATCH($AD211,$B$33:$G$33,0),FALSE)+HLOOKUP($CS$5,$J$2:$Y$8,5,FALSE)*VLOOKUP($AC211,$B$47:$G$60,MATCH($AD211,$B$48:$G$48,0),FALSE),"N/A")</f>
        <v>674.09999999999991</v>
      </c>
      <c r="CT211" s="16">
        <f>IF(ISNUMBER($AN211),$AN211+HLOOKUP($CS$5,$J$2:$Y$8,4,FALSE)*VLOOKUP($AC211,$B$32:$G$45,MATCH($AD211,$B$33:$G$33,0),FALSE)+HLOOKUP($CS$5,$J$2:$Y$8,5,FALSE)*VLOOKUP($AC211,$B$47:$G$60,MATCH($AD211,$B$48:$G$48,0),FALSE),"N/A")</f>
        <v>1709.3999999999999</v>
      </c>
      <c r="CU211" s="16">
        <f>IF(ISNUMBER($AO211),$AO211+HLOOKUP($CS$5,$J$2:$Y$8,4,FALSE)*VLOOKUP($AC211,$B$32:$G$45,MATCH($AD211,$B$33:$G$33,0),FALSE)+HLOOKUP($CS$5,$J$2:$Y$8,5,FALSE)*VLOOKUP($AC211,$B$47:$G$60,MATCH($AD211,$B$48:$G$48,0),FALSE),"N/A")</f>
        <v>5623.8211458248425</v>
      </c>
      <c r="CV211" s="16" t="str">
        <f>IF(CW211&gt;0, "true", "false")</f>
        <v>false</v>
      </c>
      <c r="CW211" s="76">
        <f>AP211</f>
        <v>0</v>
      </c>
      <c r="CX211" s="16">
        <f>IF(ISNUMBER($AM211),$AM211+HLOOKUP($CX$5,$J$2:$Y$8,4,FALSE)*VLOOKUP($AC211,$B$32:$G$45,MATCH($AD211,$B$33:$G$33,0),FALSE)+HLOOKUP($CX$5,$J$2:$Y$8,5,FALSE)*VLOOKUP($AC211,$B$47:$G$60,MATCH($AD211,$B$48:$G$48,0),FALSE),"N/A")</f>
        <v>549.09999999999991</v>
      </c>
      <c r="CY211" s="16">
        <f>IF(ISNUMBER($AN211),$AN211+HLOOKUP($CX$5,$J$2:$Y$8,4,FALSE)*VLOOKUP($AC211,$B$32:$G$45,MATCH($AD211,$B$33:$G$33,0),FALSE)+HLOOKUP($CX$5,$J$2:$Y$8,5,FALSE)*VLOOKUP($AC211,$B$47:$G$60,MATCH($AD211,$B$48:$G$48,0),FALSE),"N/A")</f>
        <v>1584.3999999999999</v>
      </c>
      <c r="CZ211" s="16">
        <f>IF(ISNUMBER($AO211),$AO211+HLOOKUP($CX$5,$J$2:$Y$8,4,FALSE)*VLOOKUP($AC211,$B$32:$G$45,MATCH($AD211,$B$33:$G$33,0),FALSE)+HLOOKUP($CX$5,$J$2:$Y$8,5,FALSE)*VLOOKUP($AC211,$B$47:$G$60,MATCH($AD211,$B$48:$G$48,0),FALSE),"N/A")</f>
        <v>5498.8211458248425</v>
      </c>
      <c r="DA211" s="16" t="str">
        <f>IF(DB211&gt;0, "true", "false")</f>
        <v>false</v>
      </c>
      <c r="DB211" s="76">
        <f>AP211</f>
        <v>0</v>
      </c>
      <c r="DC211" s="16">
        <f>IF(ISNUMBER($AQ211),$AQ211+HLOOKUP($DC$5,$J$2:$Y$8,4,FALSE)*VLOOKUP($AC211,$B$32:$G$45,MATCH($AD211,$B$33:$G$33,0),FALSE)+HLOOKUP($DC$5,$J$2:$Y$8,5,FALSE)*VLOOKUP($AC211,$B$47:$G$60,MATCH($AD211,$B$48:$G$48,0),FALSE),"N/A")</f>
        <v>672.8</v>
      </c>
      <c r="DD211" s="16">
        <f>IF(ISNUMBER($AR211),$AR211+HLOOKUP($DC$5,$J$2:$Y$8,4,FALSE)*VLOOKUP($AC211,$B$32:$G$45,MATCH($AD211,$B$33:$G$33,0),FALSE)+HLOOKUP($DC$5,$J$2:$Y$8,5,FALSE)*VLOOKUP($AC211,$B$47:$G$60,MATCH($AD211,$B$48:$G$48,0),FALSE),"N/A")</f>
        <v>2230.1</v>
      </c>
      <c r="DE211" s="16">
        <f>IF(ISNUMBER($AS211),$AS211+HLOOKUP($DC$5,$J$2:$Y$8,4,FALSE)*VLOOKUP($AC211,$B$32:$G$45,MATCH($AD211,$B$33:$G$33,0),FALSE)+HLOOKUP($DC$5,$J$2:$Y$8,5,FALSE)*VLOOKUP($AC211,$B$47:$G$60,MATCH($AD211,$B$48:$G$48,0),FALSE),"N/A")</f>
        <v>5622.5211458248423</v>
      </c>
      <c r="DF211" s="16" t="str">
        <f>IF(DG211&gt;0, "true", "false")</f>
        <v>false</v>
      </c>
      <c r="DG211" s="76">
        <f>AT211</f>
        <v>0</v>
      </c>
      <c r="DH211" s="16">
        <f>IF(ISNUMBER($AQ211),$AQ211+HLOOKUP($DH$5,$J$2:$Y$8,4,FALSE)*VLOOKUP($AC211,$B$32:$G$45,MATCH($AD211,$B$33:$G$33,0),FALSE)+HLOOKUP($DH$5,$J$2:$Y$8,5,FALSE)*VLOOKUP($AC211,$B$47:$G$60,MATCH($AD211,$B$48:$G$48,0),FALSE),"N/A")</f>
        <v>547.79999999999995</v>
      </c>
      <c r="DI211" s="16">
        <f>IF(ISNUMBER($AR211),$AR211+HLOOKUP($DH$5,$J$2:$Y$8,4,FALSE)*VLOOKUP($AC211,$B$32:$G$45,MATCH($AD211,$B$33:$G$33,0),FALSE)+HLOOKUP($DH$5,$J$2:$Y$8,5,FALSE)*VLOOKUP($AC211,$B$47:$G$60,MATCH($AD211,$B$48:$G$48,0),FALSE),"N/A")</f>
        <v>2105.1</v>
      </c>
      <c r="DJ211" s="16">
        <f>IF(ISNUMBER($AS211),$AS211+HLOOKUP($DH$5,$J$2:$Y$8,4,FALSE)*VLOOKUP($AC211,$B$32:$G$45,MATCH($AD211,$B$33:$G$33,0),FALSE)+HLOOKUP($DH$5,$J$2:$Y$8,5,FALSE)*VLOOKUP($AC211,$B$47:$G$60,MATCH($AD211,$B$48:$G$48,0),FALSE),"N/A")</f>
        <v>5497.5211458248423</v>
      </c>
      <c r="DK211" s="16" t="str">
        <f>IF(DL211&gt;0, "true", "false")</f>
        <v>false</v>
      </c>
      <c r="DL211" s="76">
        <f>AT211</f>
        <v>0</v>
      </c>
      <c r="DM211" s="16">
        <f>IF(ISNUMBER($AQ211),$AQ211+HLOOKUP($DM$5,$J$2:$Y$8,4,FALSE)*VLOOKUP($AC211,$B$32:$G$45,MATCH($AD211,$B$33:$G$33,0),FALSE)+HLOOKUP($DM$5,$J$2:$Y$8,5,FALSE)*VLOOKUP($AC211,$B$47:$G$60,MATCH($AD211,$B$48:$G$48,0),FALSE),"N/A")</f>
        <v>674.09999999999991</v>
      </c>
      <c r="DN211" s="16">
        <f>IF(ISNUMBER($AR211),$AR211+HLOOKUP($DM$5,$J$2:$Y$8,4,FALSE)*VLOOKUP($AC211,$B$32:$G$45,MATCH($AD211,$B$33:$G$33,0),FALSE)+HLOOKUP($DM$5,$J$2:$Y$8,5,FALSE)*VLOOKUP($AC211,$B$47:$G$60,MATCH($AD211,$B$48:$G$48,0),FALSE),"N/A")</f>
        <v>2231.4</v>
      </c>
      <c r="DO211" s="16">
        <f>IF(ISNUMBER($AS211),$AS211+HLOOKUP($DM$5,$J$2:$Y$8,4,FALSE)*VLOOKUP($AC211,$B$32:$G$45,MATCH($AD211,$B$33:$G$33,0),FALSE)+HLOOKUP($DM$5,$J$2:$Y$8,5,FALSE)*VLOOKUP($AC211,$B$47:$G$60,MATCH($AD211,$B$48:$G$48,0),FALSE),"N/A")</f>
        <v>5623.8211458248425</v>
      </c>
      <c r="DP211" s="16" t="str">
        <f>IF(DQ211&gt;0, "true", "false")</f>
        <v>false</v>
      </c>
      <c r="DQ211" s="76">
        <f>AT211</f>
        <v>0</v>
      </c>
      <c r="DR211" s="16">
        <f>IF(ISNUMBER($AQ211),$AQ211+HLOOKUP($DR$5,$J$2:$Y$8,4,FALSE)*VLOOKUP($AC211,$B$32:$G$45,MATCH($AD211,$B$33:$G$33,0),FALSE)+HLOOKUP($DR$5,$J$2:$Y$8,5,FALSE)*VLOOKUP($AC211,$B$47:$G$60,MATCH($AD211,$B$48:$G$48,0),FALSE),"N/A")</f>
        <v>549.09999999999991</v>
      </c>
      <c r="DS211" s="16">
        <f>IF(ISNUMBER($AR211),$AR211+HLOOKUP($DR$5,$J$2:$Y$8,4,FALSE)*VLOOKUP($AC211,$B$32:$G$45,MATCH($AD211,$B$33:$G$33,0),FALSE)+HLOOKUP($DR$5,$J$2:$Y$8,5,FALSE)*VLOOKUP($AC211,$B$47:$G$60,MATCH($AD211,$B$48:$G$48,0),FALSE),"N/A")</f>
        <v>2106.4</v>
      </c>
      <c r="DT211" s="16">
        <f>IF(ISNUMBER($AS211),$AS211+HLOOKUP($DR$5,$J$2:$Y$8,4,FALSE)*VLOOKUP($AC211,$B$32:$G$45,MATCH($AD211,$B$33:$G$33,0),FALSE)+HLOOKUP($DR$5,$J$2:$Y$8,5,FALSE)*VLOOKUP($AC211,$B$47:$G$60,MATCH($AD211,$B$48:$G$48,0),FALSE),"N/A")</f>
        <v>5498.8211458248425</v>
      </c>
      <c r="DU211" s="16" t="str">
        <f>IF(DV211&gt;0, "true", "false")</f>
        <v>false</v>
      </c>
      <c r="DV211" s="76">
        <f>AT211</f>
        <v>0</v>
      </c>
    </row>
    <row r="212" spans="27:126" x14ac:dyDescent="0.35">
      <c r="AA212" s="74">
        <v>1.5</v>
      </c>
      <c r="AB212" s="73">
        <f t="shared" si="601"/>
        <v>5.8399401475370878</v>
      </c>
      <c r="AC212" s="47" t="s">
        <v>7</v>
      </c>
      <c r="AD212" s="47" t="s">
        <v>2</v>
      </c>
      <c r="AE212" s="16">
        <f>[1]beta_Schätzung_Corr_Poll!E135</f>
        <v>47</v>
      </c>
      <c r="AF212" s="16">
        <f>[1]beta_Schätzung_Corr_Poll!E136</f>
        <v>63</v>
      </c>
      <c r="AG212" s="16">
        <f>[1]beta_Schätzung_Corr_Poll!E137</f>
        <v>228.55796501626097</v>
      </c>
      <c r="AH212" s="16">
        <f>[1]beta_Schätzung_Corr_Poll!E133</f>
        <v>0.73519999999999996</v>
      </c>
      <c r="AI212" s="16">
        <f>[1]beta_Schätzung_Corr_Poll!F135</f>
        <v>47</v>
      </c>
      <c r="AJ212" s="16">
        <f>[1]beta_Schätzung_Corr_Poll!F136</f>
        <v>78</v>
      </c>
      <c r="AK212" s="16">
        <f>[1]beta_Schätzung_Corr_Poll!F137</f>
        <v>228.55796501626097</v>
      </c>
      <c r="AL212" s="16">
        <f>[1]beta_Schätzung_Corr_Poll!F133</f>
        <v>0.68233333333333335</v>
      </c>
      <c r="AM212" s="16">
        <f>[1]beta_Schätzung_Corr_Poll!G135</f>
        <v>47</v>
      </c>
      <c r="AN212" s="16">
        <f>[1]beta_Schätzung_Corr_Poll!G136</f>
        <v>74</v>
      </c>
      <c r="AO212" s="16">
        <f>[1]beta_Schätzung_Corr_Poll!G137</f>
        <v>228.55796501626097</v>
      </c>
      <c r="AP212" s="16">
        <f>[1]beta_Schätzung_Corr_Poll!G133</f>
        <v>0.67559999999999998</v>
      </c>
      <c r="AQ212" s="16">
        <f>[1]beta_Schätzung_Corr_Poll!H135</f>
        <v>47</v>
      </c>
      <c r="AR212" s="16">
        <f>[1]beta_Schätzung_Corr_Poll!H136</f>
        <v>87</v>
      </c>
      <c r="AS212" s="16">
        <f>[1]beta_Schätzung_Corr_Poll!H137</f>
        <v>228.55796501626097</v>
      </c>
      <c r="AT212" s="16">
        <f>[1]beta_Schätzung_Corr_Poll!H133</f>
        <v>0.57799999999999996</v>
      </c>
      <c r="AU212" s="16">
        <f t="shared" si="602"/>
        <v>47</v>
      </c>
      <c r="AV212" s="16">
        <f t="shared" si="603"/>
        <v>63</v>
      </c>
      <c r="AW212" s="16">
        <f t="shared" si="604"/>
        <v>228.55796501626097</v>
      </c>
      <c r="AX212" s="47" t="str">
        <f>IF(AY212&gt;0, "true", "false")</f>
        <v>true</v>
      </c>
      <c r="AY212" s="16">
        <f>AH212</f>
        <v>0.73519999999999996</v>
      </c>
      <c r="AZ212" s="16">
        <f t="shared" si="605"/>
        <v>47</v>
      </c>
      <c r="BA212" s="16">
        <f t="shared" si="606"/>
        <v>63</v>
      </c>
      <c r="BB212" s="16">
        <f t="shared" si="607"/>
        <v>228.55796501626097</v>
      </c>
      <c r="BC212" s="16" t="str">
        <f>IF(BD212&gt;0, "true", "false")</f>
        <v>true</v>
      </c>
      <c r="BD212" s="16">
        <f>AH212</f>
        <v>0.73519999999999996</v>
      </c>
      <c r="BE212" s="16">
        <f t="shared" si="608"/>
        <v>47</v>
      </c>
      <c r="BF212" s="16">
        <f t="shared" si="609"/>
        <v>63</v>
      </c>
      <c r="BG212" s="16">
        <f t="shared" si="610"/>
        <v>228.55796501626097</v>
      </c>
      <c r="BH212" s="16" t="str">
        <f>IF(BI212&gt;0, "true", "false")</f>
        <v>true</v>
      </c>
      <c r="BI212" s="16">
        <f>AH212</f>
        <v>0.73519999999999996</v>
      </c>
      <c r="BJ212" s="16">
        <f t="shared" si="611"/>
        <v>47</v>
      </c>
      <c r="BK212" s="16">
        <f t="shared" si="612"/>
        <v>63</v>
      </c>
      <c r="BL212" s="16">
        <f t="shared" si="613"/>
        <v>228.55796501626097</v>
      </c>
      <c r="BM212" s="16" t="str">
        <f>IF(BN212&gt;0, "true", "false")</f>
        <v>true</v>
      </c>
      <c r="BN212" s="16">
        <f>AH212</f>
        <v>0.73519999999999996</v>
      </c>
      <c r="BO212" s="16">
        <f t="shared" ref="BO212:BO222" si="614">IF(ISNUMBER($AE212),IF(OR(HLOOKUP($BO$5,$I$2:$Y$8,4,FALSE)=1,HLOOKUP($BO$5,$I$2:$Y$8,5,FALSE)=1,),HLOOKUP($BO$5,$I$2:$Y$8,4,FALSE)*VLOOKUP($AC212,$B$32:$G$45,MATCH($AD212,$B$33:$G$33,0),FALSE)+HLOOKUP($BO$5,$I$2:$Y$8,5,FALSE)*VLOOKUP($AC212,$B$47:$G$60,MATCH($AD212,$B$48:$G$48,0),FALSE)+$AE212,$AE212),"N/A")</f>
        <v>47</v>
      </c>
      <c r="BP212" s="16">
        <f t="shared" ref="BP212:BP222" si="615">IF(ISNUMBER($AF212),$AF212*SQRT(SUMSQ(HLOOKUP($BO$5,$J$2:$Y$8,2,FALSE)*VLOOKUP($AC212,$B$2:$G$15,MATCH($AD212,$B$3:$G$3,0),FALSE),HLOOKUP($BO$5,$J$2:$Y$8,3,FALSE)*VLOOKUP($AC212,$B$17:$G$30,MATCH($AD212,$B$18:$G$18,0),FALSE),HLOOKUP($BO$5,$J$2:$Y$8,6,FALSE)))+HLOOKUP($BO$5,$J$2:$Y$8,4,FALSE)*VLOOKUP($AC212,$B$32:$G$45,MATCH($AD212,$B$33:$G$33,0),FALSE)+HLOOKUP($BO$5,$J$2:$Y$8,5,FALSE)*VLOOKUP($AC212,$B$47:$G$60,MATCH($AD212,$B$48:$G$48,0),FALSE),"N/A")</f>
        <v>63</v>
      </c>
      <c r="BQ212" s="16">
        <f t="shared" ref="BQ212:BQ222" si="616">IF(ISNUMBER($AG212),IF(OR(HLOOKUP($BO$5,$I$2:$Y$8,4,FALSE)=1,HLOOKUP($BO$5,$I$2:$Y$8,5,FALSE)=1,),HLOOKUP($BO$5,$I$2:$Y$8,4,FALSE)*VLOOKUP($AC212,$B$32:$G$45,MATCH($AD212,$B$33:$G$33,0),FALSE)+HLOOKUP($BO$5,$I$2:$Y$8,5,FALSE)*VLOOKUP($AC212,$B$47:$G$60,MATCH($AD212,$B$48:$G$48,0),FALSE)+$AG212,$AG212),"N/A")</f>
        <v>228.55796501626097</v>
      </c>
      <c r="BR212" s="16" t="str">
        <f>IF(BS212&gt;0, "true", "false")</f>
        <v>true</v>
      </c>
      <c r="BS212" s="16">
        <f>AL212</f>
        <v>0.68233333333333335</v>
      </c>
      <c r="BT212" s="16">
        <f t="shared" ref="BT212:BT222" si="617">IF(ISNUMBER($AE212),IF(OR(HLOOKUP($BT$5,$I$2:$Y$8,4,FALSE)=1,HLOOKUP($BT$5,$I$2:$Y$8,5,FALSE)=1,),HLOOKUP($BT$5,$I$2:$Y$8,4,FALSE)*VLOOKUP($AC212,$B$32:$G$45,MATCH($AD212,$B$33:$G$33,0),FALSE)+HLOOKUP($BT$5,$I$2:$Y$8,5,FALSE)*VLOOKUP($AC212,$B$47:$G$60,MATCH($AD212,$B$48:$G$48,0),FALSE)+$AE212,$AE212),"N/A")</f>
        <v>47</v>
      </c>
      <c r="BU212" s="16">
        <f t="shared" ref="BU212:BU222" si="618">IF(ISNUMBER($AF212),$AF212*SQRT(SUMSQ(HLOOKUP($BT$5,$J$2:$Y$8,2,FALSE)*VLOOKUP($AC212,$B$2:$G$15,MATCH($AD212,$B$3:$G$3,0),FALSE),HLOOKUP($BT$5,$J$2:$Y$8,3,FALSE)*VLOOKUP($AC212,$B$17:$G$30,MATCH($AD212,$B$18:$G$18,0),FALSE),HLOOKUP($BT$5,$J$2:$Y$8,6,FALSE)))+HLOOKUP($BT$5,$J$2:$Y$8,4,FALSE)*VLOOKUP($AC212,$B$32:$G$45,MATCH($AD212,$B$33:$G$33,0),FALSE)+HLOOKUP($BT$5,$J$2:$Y$8,5,FALSE)*VLOOKUP($AC212,$B$47:$G$60,MATCH($AD212,$B$48:$G$48,0),FALSE),"N/A")</f>
        <v>63</v>
      </c>
      <c r="BV212" s="16">
        <f t="shared" ref="BV212:BV222" si="619">IF(ISNUMBER($AG212),IF(OR(HLOOKUP($BT$5,$I$2:$Y$8,4,FALSE)=1,HLOOKUP($BT$5,$I$2:$Y$8,5,FALSE)=1,),HLOOKUP($BT$5,$I$2:$Y$8,4,FALSE)*VLOOKUP($AC212,$B$32:$G$45,MATCH($AD212,$B$33:$G$33,0),FALSE)+HLOOKUP($BT$5,$I$2:$Y$8,5,FALSE)*VLOOKUP($AC212,$B$47:$G$60,MATCH($AD212,$B$48:$G$48,0),FALSE)+$AG212,$AG212),"N/A")</f>
        <v>228.55796501626097</v>
      </c>
      <c r="BW212" s="16" t="str">
        <f>IF(BX212&gt;0, "true", "false")</f>
        <v>true</v>
      </c>
      <c r="BX212" s="16">
        <f>AL212</f>
        <v>0.68233333333333335</v>
      </c>
      <c r="BY212" s="16">
        <f t="shared" ref="BY212:BY222" si="620">IF(ISNUMBER($AE212),IF(OR(HLOOKUP($BY$5,$I$2:$Y$8,4,FALSE)=1,HLOOKUP($BY$5,$I$2:$Y$8,5,FALSE)=1,),HLOOKUP($BY$5,$I$2:$Y$8,4,FALSE)*VLOOKUP($AC212,$B$32:$G$45,MATCH($AD212,$B$33:$G$33,0),FALSE)+HLOOKUP($BY$5,$I$2:$Y$8,5,FALSE)*VLOOKUP($AC212,$B$47:$G$60,MATCH($AD212,$B$48:$G$48,0),FALSE)+$AE212,$AE212),"N/A")</f>
        <v>47</v>
      </c>
      <c r="BZ212" s="16">
        <f t="shared" ref="BZ212:BZ222" si="621">IF(ISNUMBER($AF212),$AF212*SQRT(SUMSQ(HLOOKUP($BY$5,$J$2:$Y$8,2,FALSE)*VLOOKUP($AC212,$B$2:$G$15,MATCH($AD212,$B$3:$G$3,0),FALSE),HLOOKUP($BY$5,$J$2:$Y$8,3,FALSE)*VLOOKUP($AC212,$B$17:$G$30,MATCH($AD212,$B$18:$G$18,0),FALSE),HLOOKUP($BY$5,$J$2:$Y$8,6,FALSE)))+HLOOKUP($BY$5,$J$2:$Y$8,4,FALSE)*VLOOKUP($AC212,$B$32:$G$45,MATCH($AD212,$B$33:$G$33,0),FALSE)+HLOOKUP($BY$5,$J$2:$Y$8,5,FALSE)*VLOOKUP($AC212,$B$47:$G$60,MATCH($AD212,$B$48:$G$48,0),FALSE),"N/A")</f>
        <v>63</v>
      </c>
      <c r="CA212" s="16">
        <f t="shared" ref="CA212:CA222" si="622">IF(ISNUMBER($AG212),IF(OR(HLOOKUP($BY$5,$I$2:$Y$8,4,FALSE)=1,HLOOKUP($BY$5,$I$2:$Y$8,5,FALSE)=1,),HLOOKUP($BY$5,$I$2:$Y$8,4,FALSE)*VLOOKUP($AC212,$B$32:$G$45,MATCH($AD212,$B$33:$G$33,0),FALSE)+HLOOKUP($BY$5,$I$2:$Y$8,5,FALSE)*VLOOKUP($AC212,$B$47:$G$60,MATCH($AD212,$B$48:$G$48,0),FALSE)+$AG212,$AG212),"N/A")</f>
        <v>228.55796501626097</v>
      </c>
      <c r="CB212" s="16" t="str">
        <f>IF(CC212&gt;0, "true", "false")</f>
        <v>true</v>
      </c>
      <c r="CC212" s="16">
        <f>AL212</f>
        <v>0.68233333333333335</v>
      </c>
      <c r="CD212" s="16">
        <f t="shared" ref="CD212:CD222" si="623">IF(ISNUMBER($AE212),IF(OR(HLOOKUP($CD$5,$I$2:$Y$8,4,FALSE)=1,HLOOKUP($CD$5,$I$2:$Y$8,5,FALSE)=1,),HLOOKUP($CD$5,$I$2:$Y$8,4,FALSE)*VLOOKUP($AC212,$B$32:$G$45,MATCH($AD212,$B$33:$G$33,0),FALSE)+HLOOKUP($CD$5,$I$2:$Y$8,5,FALSE)*VLOOKUP($AC212,$B$47:$G$60,MATCH($AD212,$B$48:$G$48,0),FALSE)+$AE212,$AE212),"N/A")</f>
        <v>47</v>
      </c>
      <c r="CE212" s="16">
        <f t="shared" ref="CE212:CE222" si="624">IF(ISNUMBER($AF212),$AF212*SQRT(SUMSQ(HLOOKUP($CD$5,$J$2:$Y$8,2,FALSE)*VLOOKUP($AC212,$B$2:$G$15,MATCH($AD212,$B$3:$G$3,0),FALSE),HLOOKUP($CD$5,$J$2:$Y$8,3,FALSE)*VLOOKUP($AC212,$B$17:$G$30,MATCH($AD212,$B$18:$G$18,0),FALSE),HLOOKUP($CD$5,$J$2:$Y$8,6,FALSE)))+HLOOKUP($CD$5,$J$2:$Y$8,4,FALSE)*VLOOKUP($AC212,$B$32:$G$45,MATCH($AD212,$B$33:$G$33,0),FALSE)+HLOOKUP($CD$5,$J$2:$Y$8,5,FALSE)*VLOOKUP($AC212,$B$47:$G$60,MATCH($AD212,$B$48:$G$48,0),FALSE),"N/A")</f>
        <v>63</v>
      </c>
      <c r="CF212" s="16">
        <f t="shared" ref="CF212:CF222" si="625">IF(ISNUMBER($AG212),IF(OR(HLOOKUP($CD$5,$I$2:$Y$8,4,FALSE)=1,HLOOKUP($CD$5,$I$2:$Y$8,5,FALSE)=1,),HLOOKUP($CD$5,$I$2:$Y$8,4,FALSE)*VLOOKUP($AC212,$B$32:$G$45,MATCH($AD212,$B$33:$G$33,0),FALSE)+HLOOKUP($CD$5,$I$2:$Y$8,5,FALSE)*VLOOKUP($AC212,$B$47:$G$60,MATCH($AD212,$B$48:$G$48,0),FALSE)+$AG212,$AG212),"N/A")</f>
        <v>228.55796501626097</v>
      </c>
      <c r="CG212" s="16" t="str">
        <f>IF(CH212&gt;0, "true", "false")</f>
        <v>true</v>
      </c>
      <c r="CH212" s="16">
        <f>AL212</f>
        <v>0.68233333333333335</v>
      </c>
      <c r="CI212" s="16">
        <f t="shared" ref="CI212:CI222" si="626">IF(ISNUMBER($AE212),IF(OR(HLOOKUP($CI$5,$I$2:$Y$8,4,FALSE)=1,HLOOKUP($CI$5,$I$2:$Y$8,5,FALSE)=1,),HLOOKUP($CI$5,$I$2:$Y$8,4,FALSE)*VLOOKUP($AC212,$B$32:$G$45,MATCH($AD212,$B$33:$G$33,0),FALSE)+HLOOKUP($CI$5,$I$2:$Y$8,5,FALSE)*VLOOKUP($AC212,$B$47:$G$60,MATCH($AD212,$B$48:$G$48,0),FALSE)+$AE212,$AE212),"N/A")</f>
        <v>47</v>
      </c>
      <c r="CJ212" s="16">
        <f t="shared" ref="CJ212:CJ222" si="627">IF(ISNUMBER($AF212),$AF212*SQRT(SUMSQ(HLOOKUP($CI$5,$J$2:$Y$8,2,FALSE)*VLOOKUP($AC212,$B$2:$G$15,MATCH($AD212,$B$3:$G$3,0),FALSE),HLOOKUP($CI$5,$J$2:$Y$8,3,FALSE)*VLOOKUP($AC212,$B$17:$G$30,MATCH($AD212,$B$18:$G$18,0),FALSE),HLOOKUP($CI$5,$J$2:$Y$8,6,FALSE)))+HLOOKUP($CI$5,$J$2:$Y$8,4,FALSE)*VLOOKUP($AC212,$B$32:$G$45,MATCH($AD212,$B$33:$G$33,0),FALSE)+HLOOKUP($CI$5,$J$2:$Y$8,5,FALSE)*VLOOKUP($AC212,$B$47:$G$60,MATCH($AD212,$B$48:$G$48,0),FALSE),"N/A")</f>
        <v>63</v>
      </c>
      <c r="CK212" s="16">
        <f t="shared" ref="CK212:CK222" si="628">IF(ISNUMBER($AG212),IF(OR(HLOOKUP($CI$5,$I$2:$Y$8,4,FALSE)=1,HLOOKUP($CI$5,$I$2:$Y$8,5,FALSE)=1,),HLOOKUP($CI$5,$I$2:$Y$8,4,FALSE)*VLOOKUP($AC212,$B$32:$G$45,MATCH($AD212,$B$33:$G$33,0),FALSE)+HLOOKUP($CI$5,$I$2:$Y$8,5,FALSE)*VLOOKUP($AC212,$B$47:$G$60,MATCH($AD212,$B$48:$G$48,0),FALSE)+$AG212,$AG212),"N/A")</f>
        <v>228.55796501626097</v>
      </c>
      <c r="CL212" s="16" t="str">
        <f>IF(CM212&gt;0, "true", "false")</f>
        <v>true</v>
      </c>
      <c r="CM212" s="76">
        <f>AP212</f>
        <v>0.67559999999999998</v>
      </c>
      <c r="CN212" s="16">
        <f t="shared" ref="CN212:CN222" si="629">IF(ISNUMBER($AE212),IF(OR(HLOOKUP($CN$5,$I$2:$Y$8,4,FALSE)=1,HLOOKUP($CN$5,$I$2:$Y$8,5,FALSE)=1,),HLOOKUP($CN$5,$I$2:$Y$8,4,FALSE)*VLOOKUP($AC212,$B$32:$G$45,MATCH($AD212,$B$33:$G$33,0),FALSE)+HLOOKUP($CN$5,$I$2:$Y$8,5,FALSE)*VLOOKUP($AC212,$B$47:$G$60,MATCH($AD212,$B$48:$G$48,0),FALSE)+$AE212,$AE212),"N/A")</f>
        <v>47</v>
      </c>
      <c r="CO212" s="16">
        <f t="shared" ref="CO212:CO222" si="630">IF(ISNUMBER($AF212),$AF212*SQRT(SUMSQ(HLOOKUP($CN$5,$J$2:$Y$8,2,FALSE)*VLOOKUP($AC212,$B$2:$G$15,MATCH($AD212,$B$3:$G$3,0),FALSE),HLOOKUP($CN$5,$J$2:$Y$8,3,FALSE)*VLOOKUP($AC212,$B$17:$G$30,MATCH($AD212,$B$18:$G$18,0),FALSE),HLOOKUP($CN$5,$J$2:$Y$8,6,FALSE)))+HLOOKUP($CN$5,$J$2:$Y$8,4,FALSE)*VLOOKUP($AC212,$B$32:$G$45,MATCH($AD212,$B$33:$G$33,0),FALSE)+HLOOKUP($CN$5,$J$2:$Y$8,5,FALSE)*VLOOKUP($AC212,$B$47:$G$60,MATCH($AD212,$B$48:$G$48,0),FALSE),"N/A")</f>
        <v>63</v>
      </c>
      <c r="CP212" s="16">
        <f t="shared" ref="CP212:CP222" si="631">IF(ISNUMBER($AG212),IF(OR(HLOOKUP($CN$5,$I$2:$Y$8,4,FALSE)=1,HLOOKUP($CN$5,$I$2:$Y$8,5,FALSE)=1,),HLOOKUP($CN$5,$I$2:$Y$8,4,FALSE)*VLOOKUP($AC212,$B$32:$G$45,MATCH($AD212,$B$33:$G$33,0),FALSE)+HLOOKUP($CN$5,$I$2:$Y$8,5,FALSE)*VLOOKUP($AC212,$B$47:$G$60,MATCH($AD212,$B$48:$G$48,0),FALSE)+$AG212,$AG212),"N/A")</f>
        <v>228.55796501626097</v>
      </c>
      <c r="CQ212" s="16" t="str">
        <f>IF(CR212&gt;0, "true", "false")</f>
        <v>true</v>
      </c>
      <c r="CR212" s="76">
        <f>AP212</f>
        <v>0.67559999999999998</v>
      </c>
      <c r="CS212" s="16">
        <f t="shared" ref="CS212:CS222" si="632">IF(ISNUMBER($AE212),IF(OR(HLOOKUP($CS$5,$I$2:$Y$8,4,FALSE)=1,HLOOKUP($CS$5,$I$2:$Y$8,5,FALSE)=1,),HLOOKUP($CS$5,$I$2:$Y$8,4,FALSE)*VLOOKUP($AC212,$B$32:$G$45,MATCH($AD212,$B$33:$G$33,0),FALSE)+HLOOKUP($CS$5,$I$2:$Y$8,5,FALSE)*VLOOKUP($AC212,$B$47:$G$60,MATCH($AD212,$B$48:$G$48,0),FALSE)+$AE212,$AE212),"N/A")</f>
        <v>47</v>
      </c>
      <c r="CT212" s="16">
        <f t="shared" ref="CT212:CT222" si="633">IF(ISNUMBER($AF212),$AF212*SQRT(SUMSQ(HLOOKUP($CS$5,$J$2:$Y$8,2,FALSE)*VLOOKUP($AC212,$B$2:$G$15,MATCH($AD212,$B$3:$G$3,0),FALSE),HLOOKUP($CS$5,$J$2:$Y$8,3,FALSE)*VLOOKUP($AC212,$B$17:$G$30,MATCH($AD212,$B$18:$G$18,0),FALSE),HLOOKUP($CS$5,$J$2:$Y$8,6,FALSE)))+HLOOKUP($CS$5,$J$2:$Y$8,4,FALSE)*VLOOKUP($AC212,$B$32:$G$45,MATCH($AD212,$B$33:$G$33,0),FALSE)+HLOOKUP($CS$5,$J$2:$Y$8,5,FALSE)*VLOOKUP($AC212,$B$47:$G$60,MATCH($AD212,$B$48:$G$48,0),FALSE),"N/A")</f>
        <v>63</v>
      </c>
      <c r="CU212" s="16">
        <f t="shared" ref="CU212:CU222" si="634">IF(ISNUMBER($AG212),IF(OR(HLOOKUP($CS$5,$I$2:$Y$8,4,FALSE)=1,HLOOKUP($CS$5,$I$2:$Y$8,5,FALSE)=1,),HLOOKUP($CS$5,$I$2:$Y$8,4,FALSE)*VLOOKUP($AC212,$B$32:$G$45,MATCH($AD212,$B$33:$G$33,0),FALSE)+HLOOKUP($CS$5,$I$2:$Y$8,5,FALSE)*VLOOKUP($AC212,$B$47:$G$60,MATCH($AD212,$B$48:$G$48,0),FALSE)+$AG212,$AG212),"N/A")</f>
        <v>228.55796501626097</v>
      </c>
      <c r="CV212" s="16" t="str">
        <f>IF(CW212&gt;0, "true", "false")</f>
        <v>true</v>
      </c>
      <c r="CW212" s="76">
        <f>AP212</f>
        <v>0.67559999999999998</v>
      </c>
      <c r="CX212" s="16">
        <f t="shared" ref="CX212:CX222" si="635">IF(ISNUMBER($AE212),IF(OR(HLOOKUP($CX$5,$I$2:$Y$8,4,FALSE)=1,HLOOKUP($CX$5,$I$2:$Y$8,5,FALSE)=1,),HLOOKUP($CX$5,$I$2:$Y$8,4,FALSE)*VLOOKUP($AC212,$B$32:$G$45,MATCH($AD212,$B$33:$G$33,0),FALSE)+HLOOKUP($CX$5,$I$2:$Y$8,5,FALSE)*VLOOKUP($AC212,$B$47:$G$60,MATCH($AD212,$B$48:$G$48,0),FALSE)+$AE212,$AE212),"N/A")</f>
        <v>47</v>
      </c>
      <c r="CY212" s="16">
        <f t="shared" ref="CY212:CY222" si="636">IF(ISNUMBER($AF212),$AF212*SQRT(SUMSQ(HLOOKUP($CX$5,$J$2:$Y$8,2,FALSE)*VLOOKUP($AC212,$B$2:$G$15,MATCH($AD212,$B$3:$G$3,0),FALSE),HLOOKUP($CX$5,$J$2:$Y$8,3,FALSE)*VLOOKUP($AC212,$B$17:$G$30,MATCH($AD212,$B$18:$G$18,0),FALSE),HLOOKUP($CX$5,$J$2:$Y$8,6,FALSE)))+HLOOKUP($CX$5,$J$2:$Y$8,4,FALSE)*VLOOKUP($AC212,$B$32:$G$45,MATCH($AD212,$B$33:$G$33,0),FALSE)+HLOOKUP($CX$5,$J$2:$Y$8,5,FALSE)*VLOOKUP($AC212,$B$47:$G$60,MATCH($AD212,$B$48:$G$48,0),FALSE),"N/A")</f>
        <v>63</v>
      </c>
      <c r="CZ212" s="16">
        <f t="shared" ref="CZ212:CZ222" si="637">IF(ISNUMBER($AG212),IF(OR(HLOOKUP($CX$5,$I$2:$Y$8,4,FALSE)=1,HLOOKUP($CX$5,$I$2:$Y$8,5,FALSE)=1,),HLOOKUP($CX$5,$I$2:$Y$8,4,FALSE)*VLOOKUP($AC212,$B$32:$G$45,MATCH($AD212,$B$33:$G$33,0),FALSE)+HLOOKUP($CX$5,$I$2:$Y$8,5,FALSE)*VLOOKUP($AC212,$B$47:$G$60,MATCH($AD212,$B$48:$G$48,0),FALSE)+$AG212,$AG212),"N/A")</f>
        <v>228.55796501626097</v>
      </c>
      <c r="DA212" s="16" t="str">
        <f>IF(DB212&gt;0, "true", "false")</f>
        <v>true</v>
      </c>
      <c r="DB212" s="76">
        <f>AP212</f>
        <v>0.67559999999999998</v>
      </c>
      <c r="DC212" s="16">
        <f t="shared" ref="DC212:DC222" si="638">IF(ISNUMBER($AE212),IF(OR(HLOOKUP($DC$5,$I$2:$Y$8,4,FALSE)=1,HLOOKUP($DC$5,$I$2:$Y$8,5,FALSE)=1,),HLOOKUP($DC$5,$I$2:$Y$8,4,FALSE)*VLOOKUP($AC212,$B$32:$G$45,MATCH($AD212,$B$33:$G$33,0),FALSE)+HLOOKUP($DC$5,$I$2:$Y$8,5,FALSE)*VLOOKUP($AC212,$B$47:$G$60,MATCH($AD212,$B$48:$G$48,0),FALSE)+$AE212,$AE212),"N/A")</f>
        <v>47</v>
      </c>
      <c r="DD212" s="16">
        <f t="shared" ref="DD212:DD222" si="639">IF(ISNUMBER($AF212),$AF212*SQRT(SUMSQ(HLOOKUP($DC$5,$J$2:$Y$8,2,FALSE)*VLOOKUP($AC212,$B$2:$G$15,MATCH($AD212,$B$3:$G$3,0),FALSE),HLOOKUP($DC$5,$J$2:$Y$8,3,FALSE)*VLOOKUP($AC212,$B$17:$G$30,MATCH($AD212,$B$18:$G$18,0),FALSE),HLOOKUP($DC$5,$J$2:$Y$8,6,FALSE)))+HLOOKUP($DC$5,$J$2:$Y$8,4,FALSE)*VLOOKUP($AC212,$B$32:$G$45,MATCH($AD212,$B$33:$G$33,0),FALSE)+HLOOKUP($DC$5,$J$2:$Y$8,5,FALSE)*VLOOKUP($AC212,$B$47:$G$60,MATCH($AD212,$B$48:$G$48,0),FALSE),"N/A")</f>
        <v>89.095454429504997</v>
      </c>
      <c r="DE212" s="16">
        <f t="shared" ref="DE212:DE222" si="640">IF(ISNUMBER($AG212),IF(OR(HLOOKUP($DC$5,$I$2:$Y$8,4,FALSE)=1,HLOOKUP($DC$5,$I$2:$Y$8,5,FALSE)=1,),HLOOKUP($DC$5,$I$2:$Y$8,4,FALSE)*VLOOKUP($AC212,$B$32:$G$45,MATCH($AD212,$B$33:$G$33,0),FALSE)+HLOOKUP($DC$5,$I$2:$Y$8,5,FALSE)*VLOOKUP($AC212,$B$47:$G$60,MATCH($AD212,$B$48:$G$48,0),FALSE)+$AG212,$AG212),"N/A")</f>
        <v>228.55796501626097</v>
      </c>
      <c r="DF212" s="16" t="str">
        <f>IF(DG212&gt;0, "true", "false")</f>
        <v>true</v>
      </c>
      <c r="DG212" s="76">
        <f>AT212</f>
        <v>0.57799999999999996</v>
      </c>
      <c r="DH212" s="16">
        <f t="shared" ref="DH212:DH222" si="641">IF(ISNUMBER($AE212),IF(OR(HLOOKUP($DH$5,$I$2:$Y$8,4,FALSE)=1,HLOOKUP($DH$5,$I$2:$Y$8,5,FALSE)=1,),HLOOKUP($DH$5,$I$2:$Y$8,4,FALSE)*VLOOKUP($AC212,$B$32:$G$45,MATCH($AD212,$B$33:$G$33,0),FALSE)+HLOOKUP($DH$5,$I$2:$Y$8,5,FALSE)*VLOOKUP($AC212,$B$47:$G$60,MATCH($AD212,$B$48:$G$48,0),FALSE)+$AE212,$AE212),"N/A")</f>
        <v>47</v>
      </c>
      <c r="DI212" s="16">
        <f t="shared" ref="DI212:DI222" si="642">IF(ISNUMBER($AF212),$AF212*SQRT(SUMSQ(HLOOKUP($DH$5,$J$2:$Y$8,2,FALSE)*VLOOKUP($AC212,$B$2:$G$15,MATCH($AD212,$B$3:$G$3,0),FALSE),HLOOKUP($DH$5,$J$2:$Y$8,3,FALSE)*VLOOKUP($AC212,$B$17:$G$30,MATCH($AD212,$B$18:$G$18,0),FALSE),HLOOKUP($DH$5,$J$2:$Y$8,6,FALSE)))+HLOOKUP($DH$5,$J$2:$Y$8,4,FALSE)*VLOOKUP($AC212,$B$32:$G$45,MATCH($AD212,$B$33:$G$33,0),FALSE)+HLOOKUP($DH$5,$J$2:$Y$8,5,FALSE)*VLOOKUP($AC212,$B$47:$G$60,MATCH($AD212,$B$48:$G$48,0),FALSE),"N/A")</f>
        <v>89.095454429504997</v>
      </c>
      <c r="DJ212" s="16">
        <f t="shared" ref="DJ212:DJ222" si="643">IF(ISNUMBER($AG212),IF(OR(HLOOKUP($DH$5,$I$2:$Y$8,4,FALSE)=1,HLOOKUP($DH$5,$I$2:$Y$8,5,FALSE)=1,),HLOOKUP($DH$5,$I$2:$Y$8,4,FALSE)*VLOOKUP($AC212,$B$32:$G$45,MATCH($AD212,$B$33:$G$33,0),FALSE)+HLOOKUP($DH$5,$I$2:$Y$8,5,FALSE)*VLOOKUP($AC212,$B$47:$G$60,MATCH($AD212,$B$48:$G$48,0),FALSE)+$AG212,$AG212),"N/A")</f>
        <v>228.55796501626097</v>
      </c>
      <c r="DK212" s="16" t="str">
        <f>IF(DL212&gt;0, "true", "false")</f>
        <v>true</v>
      </c>
      <c r="DL212" s="76">
        <f>AT212</f>
        <v>0.57799999999999996</v>
      </c>
      <c r="DM212" s="16">
        <f t="shared" ref="DM212:DM222" si="644">IF(ISNUMBER($AE212),IF(OR(HLOOKUP($DM$5,$I$2:$Y$8,4,FALSE)=1,HLOOKUP($DM$5,$I$2:$Y$8,5,FALSE)=1,),HLOOKUP($DM$5,$I$2:$Y$8,4,FALSE)*VLOOKUP($AC212,$B$32:$G$45,MATCH($AD212,$B$33:$G$33,0),FALSE)+HLOOKUP($DM$5,$I$2:$Y$8,5,FALSE)*VLOOKUP($AC212,$B$47:$G$60,MATCH($AD212,$B$48:$G$48,0),FALSE)+$AE212,$AE212),"N/A")</f>
        <v>47</v>
      </c>
      <c r="DN212" s="16">
        <f t="shared" ref="DN212:DN222" si="645">IF(ISNUMBER($AF212),$AF212*SQRT(SUMSQ(HLOOKUP($DM$5,$J$2:$Y$8,2,FALSE)*VLOOKUP($AC212,$B$2:$G$15,MATCH($AD212,$B$3:$G$3,0),FALSE),HLOOKUP($DM$5,$J$2:$Y$8,3,FALSE)*VLOOKUP($AC212,$B$17:$G$30,MATCH($AD212,$B$18:$G$18,0),FALSE),HLOOKUP($DM$5,$J$2:$Y$8,6,FALSE)))+HLOOKUP($DM$5,$J$2:$Y$8,4,FALSE)*VLOOKUP($AC212,$B$32:$G$45,MATCH($AD212,$B$33:$G$33,0),FALSE)+HLOOKUP($DM$5,$J$2:$Y$8,5,FALSE)*VLOOKUP($AC212,$B$47:$G$60,MATCH($AD212,$B$48:$G$48,0),FALSE),"N/A")</f>
        <v>89.095454429504997</v>
      </c>
      <c r="DO212" s="16">
        <f t="shared" ref="DO212:DO222" si="646">IF(ISNUMBER($AG212),IF(OR(HLOOKUP($DM$5,$I$2:$Y$8,4,FALSE)=1,HLOOKUP($DM$5,$I$2:$Y$8,5,FALSE)=1,),HLOOKUP($DM$5,$I$2:$Y$8,4,FALSE)*VLOOKUP($AC212,$B$32:$G$45,MATCH($AD212,$B$33:$G$33,0),FALSE)+HLOOKUP($DM$5,$I$2:$Y$8,5,FALSE)*VLOOKUP($AC212,$B$47:$G$60,MATCH($AD212,$B$48:$G$48,0),FALSE)+$AG212,$AG212),"N/A")</f>
        <v>228.55796501626097</v>
      </c>
      <c r="DP212" s="16" t="str">
        <f>IF(DQ212&gt;0, "true", "false")</f>
        <v>true</v>
      </c>
      <c r="DQ212" s="76">
        <f>AT212</f>
        <v>0.57799999999999996</v>
      </c>
      <c r="DR212" s="16">
        <f t="shared" ref="DR212:DR222" si="647">IF(ISNUMBER($AE212),IF(OR(HLOOKUP($DR$5,$I$2:$Y$8,4,FALSE)=1,HLOOKUP($DR$5,$I$2:$Y$8,5,FALSE)=1,),HLOOKUP($DR$5,$I$2:$Y$8,4,FALSE)*VLOOKUP($AC212,$B$32:$G$45,MATCH($AD212,$B$33:$G$33,0),FALSE)+HLOOKUP($DR$5,$I$2:$Y$8,5,FALSE)*VLOOKUP($AC212,$B$47:$G$60,MATCH($AD212,$B$48:$G$48,0),FALSE)+$AE212,$AE212),"N/A")</f>
        <v>47</v>
      </c>
      <c r="DS212" s="16">
        <f t="shared" ref="DS212:DS222" si="648">IF(ISNUMBER($AF212),$AF212*SQRT(SUMSQ(HLOOKUP($DR$5,$J$2:$Y$8,2,FALSE)*VLOOKUP($AC212,$B$2:$G$15,MATCH($AD212,$B$3:$G$3,0),FALSE),HLOOKUP($DR$5,$J$2:$Y$8,3,FALSE)*VLOOKUP($AC212,$B$17:$G$30,MATCH($AD212,$B$18:$G$18,0),FALSE),HLOOKUP($DR$5,$J$2:$Y$8,6,FALSE)))+HLOOKUP($DR$5,$J$2:$Y$8,4,FALSE)*VLOOKUP($AC212,$B$32:$G$45,MATCH($AD212,$B$33:$G$33,0),FALSE)+HLOOKUP($DR$5,$J$2:$Y$8,5,FALSE)*VLOOKUP($AC212,$B$47:$G$60,MATCH($AD212,$B$48:$G$48,0),FALSE),"N/A")</f>
        <v>89.095454429504997</v>
      </c>
      <c r="DT212" s="16">
        <f t="shared" ref="DT212:DT222" si="649">IF(ISNUMBER($AG212),IF(OR(HLOOKUP($DR$5,$I$2:$Y$8,4,FALSE)=1,HLOOKUP($DR$5,$I$2:$Y$8,5,FALSE)=1,),HLOOKUP($DR$5,$I$2:$Y$8,4,FALSE)*VLOOKUP($AC212,$B$32:$G$45,MATCH($AD212,$B$33:$G$33,0),FALSE)+HLOOKUP($DR$5,$I$2:$Y$8,5,FALSE)*VLOOKUP($AC212,$B$47:$G$60,MATCH($AD212,$B$48:$G$48,0),FALSE)+$AG212,$AG212),"N/A")</f>
        <v>228.55796501626097</v>
      </c>
      <c r="DU212" s="16" t="str">
        <f>IF(DV212&gt;0, "true", "false")</f>
        <v>true</v>
      </c>
      <c r="DV212" s="76">
        <f>AT212</f>
        <v>0.57799999999999996</v>
      </c>
    </row>
    <row r="213" spans="27:126" x14ac:dyDescent="0.35">
      <c r="AA213" s="74" t="s">
        <v>114</v>
      </c>
      <c r="AB213" s="73" t="str">
        <f t="shared" si="601"/>
        <v>-</v>
      </c>
      <c r="AC213" s="47" t="s">
        <v>8</v>
      </c>
      <c r="AD213" s="47" t="s">
        <v>2</v>
      </c>
      <c r="AE213" s="16"/>
      <c r="AF213" s="16"/>
      <c r="AG213" s="16" t="str">
        <f>IF(MAX(AV9,BA9,BF9,BK9,BP9,BU9,BZ9,CE9,CJ9,CO9,CT9,CY9,DD9,DI9,DN9,DS9)=0,"N/A",MAX(AV9,BA9,BF9,BK9,BP9,BU9,BZ9,CE9,CJ9,CO9,CT9,CY9,DD9,DI9,DN9,DS9))</f>
        <v>N/A</v>
      </c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 t="str">
        <f t="shared" si="602"/>
        <v>N/A</v>
      </c>
      <c r="AV213" s="16" t="str">
        <f t="shared" si="603"/>
        <v>N/A</v>
      </c>
      <c r="AW213" s="16" t="str">
        <f t="shared" si="604"/>
        <v>N/A</v>
      </c>
      <c r="AX213" s="47"/>
      <c r="AY213" s="16"/>
      <c r="AZ213" s="16" t="str">
        <f t="shared" si="605"/>
        <v>N/A</v>
      </c>
      <c r="BA213" s="16" t="str">
        <f t="shared" si="606"/>
        <v>N/A</v>
      </c>
      <c r="BB213" s="16" t="str">
        <f t="shared" si="607"/>
        <v>N/A</v>
      </c>
      <c r="BC213" s="16"/>
      <c r="BD213" s="16"/>
      <c r="BE213" s="16" t="str">
        <f t="shared" si="608"/>
        <v>N/A</v>
      </c>
      <c r="BF213" s="16" t="str">
        <f t="shared" si="609"/>
        <v>N/A</v>
      </c>
      <c r="BG213" s="16" t="str">
        <f t="shared" si="610"/>
        <v>N/A</v>
      </c>
      <c r="BH213" s="16"/>
      <c r="BI213" s="16"/>
      <c r="BJ213" s="16" t="str">
        <f t="shared" si="611"/>
        <v>N/A</v>
      </c>
      <c r="BK213" s="16" t="str">
        <f t="shared" si="612"/>
        <v>N/A</v>
      </c>
      <c r="BL213" s="16" t="str">
        <f t="shared" si="613"/>
        <v>N/A</v>
      </c>
      <c r="BM213" s="16"/>
      <c r="BN213" s="16"/>
      <c r="BO213" s="16" t="str">
        <f t="shared" si="614"/>
        <v>N/A</v>
      </c>
      <c r="BP213" s="16" t="str">
        <f t="shared" si="615"/>
        <v>N/A</v>
      </c>
      <c r="BQ213" s="16" t="str">
        <f t="shared" si="616"/>
        <v>N/A</v>
      </c>
      <c r="BR213" s="16"/>
      <c r="BS213" s="16"/>
      <c r="BT213" s="16" t="str">
        <f t="shared" si="617"/>
        <v>N/A</v>
      </c>
      <c r="BU213" s="16" t="str">
        <f t="shared" si="618"/>
        <v>N/A</v>
      </c>
      <c r="BV213" s="16" t="str">
        <f t="shared" si="619"/>
        <v>N/A</v>
      </c>
      <c r="BW213" s="16"/>
      <c r="BX213" s="16"/>
      <c r="BY213" s="16" t="str">
        <f t="shared" si="620"/>
        <v>N/A</v>
      </c>
      <c r="BZ213" s="16" t="str">
        <f t="shared" si="621"/>
        <v>N/A</v>
      </c>
      <c r="CA213" s="16" t="str">
        <f t="shared" si="622"/>
        <v>N/A</v>
      </c>
      <c r="CB213" s="16"/>
      <c r="CC213" s="16"/>
      <c r="CD213" s="16" t="str">
        <f t="shared" si="623"/>
        <v>N/A</v>
      </c>
      <c r="CE213" s="16" t="str">
        <f t="shared" si="624"/>
        <v>N/A</v>
      </c>
      <c r="CF213" s="16" t="str">
        <f t="shared" si="625"/>
        <v>N/A</v>
      </c>
      <c r="CG213" s="16"/>
      <c r="CH213" s="16"/>
      <c r="CI213" s="16" t="str">
        <f t="shared" si="626"/>
        <v>N/A</v>
      </c>
      <c r="CJ213" s="16" t="str">
        <f t="shared" si="627"/>
        <v>N/A</v>
      </c>
      <c r="CK213" s="16" t="str">
        <f t="shared" si="628"/>
        <v>N/A</v>
      </c>
      <c r="CL213" s="16"/>
      <c r="CM213" s="76"/>
      <c r="CN213" s="16" t="str">
        <f t="shared" si="629"/>
        <v>N/A</v>
      </c>
      <c r="CO213" s="16" t="str">
        <f t="shared" si="630"/>
        <v>N/A</v>
      </c>
      <c r="CP213" s="16" t="str">
        <f t="shared" si="631"/>
        <v>N/A</v>
      </c>
      <c r="CQ213" s="16"/>
      <c r="CR213" s="76"/>
      <c r="CS213" s="16" t="str">
        <f t="shared" si="632"/>
        <v>N/A</v>
      </c>
      <c r="CT213" s="16" t="str">
        <f t="shared" si="633"/>
        <v>N/A</v>
      </c>
      <c r="CU213" s="16" t="str">
        <f t="shared" si="634"/>
        <v>N/A</v>
      </c>
      <c r="CV213" s="16"/>
      <c r="CW213" s="76"/>
      <c r="CX213" s="16" t="str">
        <f t="shared" si="635"/>
        <v>N/A</v>
      </c>
      <c r="CY213" s="16" t="str">
        <f t="shared" si="636"/>
        <v>N/A</v>
      </c>
      <c r="CZ213" s="16" t="str">
        <f t="shared" si="637"/>
        <v>N/A</v>
      </c>
      <c r="DA213" s="16"/>
      <c r="DB213" s="76"/>
      <c r="DC213" s="16" t="str">
        <f t="shared" si="638"/>
        <v>N/A</v>
      </c>
      <c r="DD213" s="16" t="str">
        <f t="shared" si="639"/>
        <v>N/A</v>
      </c>
      <c r="DE213" s="16" t="str">
        <f t="shared" si="640"/>
        <v>N/A</v>
      </c>
      <c r="DF213" s="16"/>
      <c r="DG213" s="76"/>
      <c r="DH213" s="16" t="str">
        <f t="shared" si="641"/>
        <v>N/A</v>
      </c>
      <c r="DI213" s="16" t="str">
        <f t="shared" si="642"/>
        <v>N/A</v>
      </c>
      <c r="DJ213" s="16" t="str">
        <f t="shared" si="643"/>
        <v>N/A</v>
      </c>
      <c r="DK213" s="16"/>
      <c r="DL213" s="76"/>
      <c r="DM213" s="16" t="str">
        <f t="shared" si="644"/>
        <v>N/A</v>
      </c>
      <c r="DN213" s="16" t="str">
        <f t="shared" si="645"/>
        <v>N/A</v>
      </c>
      <c r="DO213" s="16" t="str">
        <f t="shared" si="646"/>
        <v>N/A</v>
      </c>
      <c r="DP213" s="16"/>
      <c r="DQ213" s="76"/>
      <c r="DR213" s="16" t="str">
        <f t="shared" si="647"/>
        <v>N/A</v>
      </c>
      <c r="DS213" s="16" t="str">
        <f t="shared" si="648"/>
        <v>N/A</v>
      </c>
      <c r="DT213" s="16" t="str">
        <f t="shared" si="649"/>
        <v>N/A</v>
      </c>
      <c r="DU213" s="16"/>
      <c r="DV213" s="76"/>
    </row>
    <row r="214" spans="27:126" x14ac:dyDescent="0.35">
      <c r="AA214" s="74">
        <v>1.5</v>
      </c>
      <c r="AB214" s="73">
        <f t="shared" si="601"/>
        <v>5.0139491254065245</v>
      </c>
      <c r="AC214" s="47" t="s">
        <v>9</v>
      </c>
      <c r="AD214" s="47" t="s">
        <v>2</v>
      </c>
      <c r="AE214" s="16">
        <f>[1]beta_Schätzung_Corr_Poll!E156</f>
        <v>42</v>
      </c>
      <c r="AF214" s="16">
        <f>[1]beta_Schätzung_Corr_Poll!E157</f>
        <v>61</v>
      </c>
      <c r="AG214" s="16">
        <f>[1]beta_Schätzung_Corr_Poll!E158</f>
        <v>222.55796501626097</v>
      </c>
      <c r="AH214" s="16">
        <f>[1]beta_Schätzung_Corr_Poll!E154</f>
        <v>0.74360000000000004</v>
      </c>
      <c r="AI214" s="16">
        <f>[1]beta_Schätzung_Corr_Poll!F156</f>
        <v>42</v>
      </c>
      <c r="AJ214" s="16">
        <f>[1]beta_Schätzung_Corr_Poll!F157</f>
        <v>62</v>
      </c>
      <c r="AK214" s="16">
        <f>[1]beta_Schätzung_Corr_Poll!F158</f>
        <v>222.55796501626097</v>
      </c>
      <c r="AL214" s="16">
        <f>[1]beta_Schätzung_Corr_Poll!F154</f>
        <v>0.69966666666666666</v>
      </c>
      <c r="AM214" s="16">
        <f>[1]beta_Schätzung_Corr_Poll!G156</f>
        <v>42</v>
      </c>
      <c r="AN214" s="16">
        <f>[1]beta_Schätzung_Corr_Poll!G157</f>
        <v>67</v>
      </c>
      <c r="AO214" s="16">
        <f>[1]beta_Schätzung_Corr_Poll!G158</f>
        <v>222.55796501626097</v>
      </c>
      <c r="AP214" s="16">
        <f>[1]beta_Schätzung_Corr_Poll!G154</f>
        <v>0.69479999999999997</v>
      </c>
      <c r="AQ214" s="16">
        <f>[1]beta_Schätzung_Corr_Poll!H156</f>
        <v>42</v>
      </c>
      <c r="AR214" s="16">
        <f>[1]beta_Schätzung_Corr_Poll!H157</f>
        <v>79</v>
      </c>
      <c r="AS214" s="16">
        <f>[1]beta_Schätzung_Corr_Poll!H158</f>
        <v>222.55796501626097</v>
      </c>
      <c r="AT214" s="16">
        <f>[1]beta_Schätzung_Corr_Poll!H154</f>
        <v>0.59319999999999995</v>
      </c>
      <c r="AU214" s="16">
        <f t="shared" si="602"/>
        <v>42</v>
      </c>
      <c r="AV214" s="16">
        <f t="shared" si="603"/>
        <v>61</v>
      </c>
      <c r="AW214" s="16">
        <f t="shared" si="604"/>
        <v>222.55796501626097</v>
      </c>
      <c r="AX214" s="47" t="str">
        <f>IF(AY214&gt;0, "true", "false")</f>
        <v>true</v>
      </c>
      <c r="AY214" s="16">
        <f>AH214</f>
        <v>0.74360000000000004</v>
      </c>
      <c r="AZ214" s="16">
        <f t="shared" si="605"/>
        <v>42</v>
      </c>
      <c r="BA214" s="16">
        <f t="shared" si="606"/>
        <v>61</v>
      </c>
      <c r="BB214" s="16">
        <f t="shared" si="607"/>
        <v>222.55796501626097</v>
      </c>
      <c r="BC214" s="16" t="str">
        <f>IF(BD214&gt;0, "true", "false")</f>
        <v>true</v>
      </c>
      <c r="BD214" s="16">
        <f>AH214</f>
        <v>0.74360000000000004</v>
      </c>
      <c r="BE214" s="16">
        <f t="shared" si="608"/>
        <v>42</v>
      </c>
      <c r="BF214" s="16">
        <f t="shared" si="609"/>
        <v>61</v>
      </c>
      <c r="BG214" s="16">
        <f t="shared" si="610"/>
        <v>222.55796501626097</v>
      </c>
      <c r="BH214" s="16" t="str">
        <f>IF(BI214&gt;0, "true", "false")</f>
        <v>true</v>
      </c>
      <c r="BI214" s="16">
        <f>AH214</f>
        <v>0.74360000000000004</v>
      </c>
      <c r="BJ214" s="16">
        <f t="shared" si="611"/>
        <v>42</v>
      </c>
      <c r="BK214" s="16">
        <f t="shared" si="612"/>
        <v>61</v>
      </c>
      <c r="BL214" s="16">
        <f t="shared" si="613"/>
        <v>222.55796501626097</v>
      </c>
      <c r="BM214" s="16" t="str">
        <f>IF(BN214&gt;0, "true", "false")</f>
        <v>true</v>
      </c>
      <c r="BN214" s="16">
        <f>AH214</f>
        <v>0.74360000000000004</v>
      </c>
      <c r="BO214" s="16">
        <f t="shared" si="614"/>
        <v>42</v>
      </c>
      <c r="BP214" s="16">
        <f t="shared" si="615"/>
        <v>61</v>
      </c>
      <c r="BQ214" s="16">
        <f t="shared" si="616"/>
        <v>222.55796501626097</v>
      </c>
      <c r="BR214" s="16" t="str">
        <f>IF(BS214&gt;0, "true", "false")</f>
        <v>true</v>
      </c>
      <c r="BS214" s="16">
        <f>AL214</f>
        <v>0.69966666666666666</v>
      </c>
      <c r="BT214" s="16">
        <f t="shared" si="617"/>
        <v>42</v>
      </c>
      <c r="BU214" s="16">
        <f t="shared" si="618"/>
        <v>61</v>
      </c>
      <c r="BV214" s="16">
        <f t="shared" si="619"/>
        <v>222.55796501626097</v>
      </c>
      <c r="BW214" s="16" t="str">
        <f>IF(BX214&gt;0, "true", "false")</f>
        <v>true</v>
      </c>
      <c r="BX214" s="16">
        <f>AL214</f>
        <v>0.69966666666666666</v>
      </c>
      <c r="BY214" s="16">
        <f t="shared" si="620"/>
        <v>42</v>
      </c>
      <c r="BZ214" s="16">
        <f t="shared" si="621"/>
        <v>61</v>
      </c>
      <c r="CA214" s="16">
        <f t="shared" si="622"/>
        <v>222.55796501626097</v>
      </c>
      <c r="CB214" s="16" t="str">
        <f>IF(CC214&gt;0, "true", "false")</f>
        <v>true</v>
      </c>
      <c r="CC214" s="16">
        <f>AL214</f>
        <v>0.69966666666666666</v>
      </c>
      <c r="CD214" s="16">
        <f t="shared" si="623"/>
        <v>42</v>
      </c>
      <c r="CE214" s="16">
        <f t="shared" si="624"/>
        <v>61</v>
      </c>
      <c r="CF214" s="16">
        <f t="shared" si="625"/>
        <v>222.55796501626097</v>
      </c>
      <c r="CG214" s="16" t="str">
        <f>IF(CH214&gt;0, "true", "false")</f>
        <v>true</v>
      </c>
      <c r="CH214" s="16">
        <f>AL214</f>
        <v>0.69966666666666666</v>
      </c>
      <c r="CI214" s="16">
        <f t="shared" si="626"/>
        <v>42</v>
      </c>
      <c r="CJ214" s="16">
        <f t="shared" si="627"/>
        <v>91.5</v>
      </c>
      <c r="CK214" s="16">
        <f t="shared" si="628"/>
        <v>222.55796501626097</v>
      </c>
      <c r="CL214" s="16" t="str">
        <f>IF(CM214&gt;0, "true", "false")</f>
        <v>true</v>
      </c>
      <c r="CM214" s="76">
        <f>AP214</f>
        <v>0.69479999999999997</v>
      </c>
      <c r="CN214" s="16">
        <f t="shared" si="629"/>
        <v>42</v>
      </c>
      <c r="CO214" s="16">
        <f t="shared" si="630"/>
        <v>91.5</v>
      </c>
      <c r="CP214" s="16">
        <f t="shared" si="631"/>
        <v>222.55796501626097</v>
      </c>
      <c r="CQ214" s="16" t="str">
        <f>IF(CR214&gt;0, "true", "false")</f>
        <v>true</v>
      </c>
      <c r="CR214" s="76">
        <f>AP214</f>
        <v>0.69479999999999997</v>
      </c>
      <c r="CS214" s="16">
        <f t="shared" si="632"/>
        <v>42</v>
      </c>
      <c r="CT214" s="16">
        <f t="shared" si="633"/>
        <v>91.5</v>
      </c>
      <c r="CU214" s="16">
        <f t="shared" si="634"/>
        <v>222.55796501626097</v>
      </c>
      <c r="CV214" s="16" t="str">
        <f>IF(CW214&gt;0, "true", "false")</f>
        <v>true</v>
      </c>
      <c r="CW214" s="76">
        <f>AP214</f>
        <v>0.69479999999999997</v>
      </c>
      <c r="CX214" s="16">
        <f t="shared" si="635"/>
        <v>42</v>
      </c>
      <c r="CY214" s="16">
        <f t="shared" si="636"/>
        <v>91.5</v>
      </c>
      <c r="CZ214" s="16">
        <f t="shared" si="637"/>
        <v>222.55796501626097</v>
      </c>
      <c r="DA214" s="16" t="str">
        <f>IF(DB214&gt;0, "true", "false")</f>
        <v>true</v>
      </c>
      <c r="DB214" s="76">
        <f>AP214</f>
        <v>0.69479999999999997</v>
      </c>
      <c r="DC214" s="16">
        <f t="shared" si="638"/>
        <v>42</v>
      </c>
      <c r="DD214" s="16">
        <f t="shared" si="639"/>
        <v>109.96931390165167</v>
      </c>
      <c r="DE214" s="16">
        <f t="shared" si="640"/>
        <v>222.55796501626097</v>
      </c>
      <c r="DF214" s="16" t="str">
        <f>IF(DG214&gt;0, "true", "false")</f>
        <v>true</v>
      </c>
      <c r="DG214" s="76">
        <f>AT214</f>
        <v>0.59319999999999995</v>
      </c>
      <c r="DH214" s="16">
        <f t="shared" si="641"/>
        <v>42</v>
      </c>
      <c r="DI214" s="16">
        <f t="shared" si="642"/>
        <v>109.96931390165167</v>
      </c>
      <c r="DJ214" s="16">
        <f t="shared" si="643"/>
        <v>222.55796501626097</v>
      </c>
      <c r="DK214" s="16" t="str">
        <f>IF(DL214&gt;0, "true", "false")</f>
        <v>true</v>
      </c>
      <c r="DL214" s="76">
        <f>AT214</f>
        <v>0.59319999999999995</v>
      </c>
      <c r="DM214" s="16">
        <f t="shared" si="644"/>
        <v>42</v>
      </c>
      <c r="DN214" s="16">
        <f t="shared" si="645"/>
        <v>109.96931390165167</v>
      </c>
      <c r="DO214" s="16">
        <f t="shared" si="646"/>
        <v>222.55796501626097</v>
      </c>
      <c r="DP214" s="16" t="str">
        <f>IF(DQ214&gt;0, "true", "false")</f>
        <v>true</v>
      </c>
      <c r="DQ214" s="76">
        <f>AT214</f>
        <v>0.59319999999999995</v>
      </c>
      <c r="DR214" s="16">
        <f t="shared" si="647"/>
        <v>42</v>
      </c>
      <c r="DS214" s="16">
        <f t="shared" si="648"/>
        <v>109.96931390165167</v>
      </c>
      <c r="DT214" s="16">
        <f t="shared" si="649"/>
        <v>222.55796501626097</v>
      </c>
      <c r="DU214" s="16" t="str">
        <f>IF(DV214&gt;0, "true", "false")</f>
        <v>true</v>
      </c>
      <c r="DV214" s="76">
        <f>AT214</f>
        <v>0.59319999999999995</v>
      </c>
    </row>
    <row r="215" spans="27:126" x14ac:dyDescent="0.35">
      <c r="AA215" s="74">
        <v>1.5</v>
      </c>
      <c r="AB215" s="73">
        <f t="shared" si="601"/>
        <v>5.5154990282294722</v>
      </c>
      <c r="AC215" s="47" t="s">
        <v>10</v>
      </c>
      <c r="AD215" s="47" t="s">
        <v>2</v>
      </c>
      <c r="AE215" s="16">
        <f>[1]beta_Schätzung_Corr_Poll!E177</f>
        <v>42</v>
      </c>
      <c r="AF215" s="16">
        <f>[1]beta_Schätzung_Corr_Poll!E178</f>
        <v>61</v>
      </c>
      <c r="AG215" s="16">
        <f>[1]beta_Schätzung_Corr_Poll!E179</f>
        <v>222.55796501626097</v>
      </c>
      <c r="AH215" s="16">
        <f>[1]beta_Schätzung_Corr_Poll!E175</f>
        <v>0.73240000000000005</v>
      </c>
      <c r="AI215" s="16">
        <f>[1]beta_Schätzung_Corr_Poll!F177</f>
        <v>42</v>
      </c>
      <c r="AJ215" s="16">
        <f>[1]beta_Schätzung_Corr_Poll!F178</f>
        <v>64</v>
      </c>
      <c r="AK215" s="16">
        <f>[1]beta_Schätzung_Corr_Poll!F179</f>
        <v>222.55796501626097</v>
      </c>
      <c r="AL215" s="16">
        <f>[1]beta_Schätzung_Corr_Poll!F175</f>
        <v>0.69433333333333336</v>
      </c>
      <c r="AM215" s="16">
        <f>[1]beta_Schätzung_Corr_Poll!G177</f>
        <v>42</v>
      </c>
      <c r="AN215" s="16">
        <f>[1]beta_Schätzung_Corr_Poll!G178</f>
        <v>63</v>
      </c>
      <c r="AO215" s="16">
        <f>[1]beta_Schätzung_Corr_Poll!G179</f>
        <v>222.55796501626097</v>
      </c>
      <c r="AP215" s="16">
        <f>[1]beta_Schätzung_Corr_Poll!G175</f>
        <v>0.69279999999999997</v>
      </c>
      <c r="AQ215" s="16">
        <f>[1]beta_Schätzung_Corr_Poll!H177</f>
        <v>42</v>
      </c>
      <c r="AR215" s="16">
        <f>[1]beta_Schätzung_Corr_Poll!H178</f>
        <v>85</v>
      </c>
      <c r="AS215" s="16">
        <f>[1]beta_Schätzung_Corr_Poll!H179</f>
        <v>222.55796501626097</v>
      </c>
      <c r="AT215" s="16">
        <f>[1]beta_Schätzung_Corr_Poll!H175</f>
        <v>0.5796</v>
      </c>
      <c r="AU215" s="16">
        <f t="shared" si="602"/>
        <v>42</v>
      </c>
      <c r="AV215" s="16">
        <f t="shared" si="603"/>
        <v>61</v>
      </c>
      <c r="AW215" s="16">
        <f t="shared" si="604"/>
        <v>222.55796501626097</v>
      </c>
      <c r="AX215" s="47" t="str">
        <f>IF(AY215&gt;0, "true", "false")</f>
        <v>true</v>
      </c>
      <c r="AY215" s="16">
        <f>AH215</f>
        <v>0.73240000000000005</v>
      </c>
      <c r="AZ215" s="16">
        <f t="shared" si="605"/>
        <v>42</v>
      </c>
      <c r="BA215" s="16">
        <f t="shared" si="606"/>
        <v>61</v>
      </c>
      <c r="BB215" s="16">
        <f t="shared" si="607"/>
        <v>222.55796501626097</v>
      </c>
      <c r="BC215" s="16" t="str">
        <f>IF(BD215&gt;0, "true", "false")</f>
        <v>true</v>
      </c>
      <c r="BD215" s="16">
        <f>AH215</f>
        <v>0.73240000000000005</v>
      </c>
      <c r="BE215" s="16">
        <f t="shared" si="608"/>
        <v>42</v>
      </c>
      <c r="BF215" s="16">
        <f t="shared" si="609"/>
        <v>61</v>
      </c>
      <c r="BG215" s="16">
        <f t="shared" si="610"/>
        <v>222.55796501626097</v>
      </c>
      <c r="BH215" s="16" t="str">
        <f>IF(BI215&gt;0, "true", "false")</f>
        <v>true</v>
      </c>
      <c r="BI215" s="16">
        <f>AH215</f>
        <v>0.73240000000000005</v>
      </c>
      <c r="BJ215" s="16">
        <f t="shared" si="611"/>
        <v>42</v>
      </c>
      <c r="BK215" s="16">
        <f t="shared" si="612"/>
        <v>61</v>
      </c>
      <c r="BL215" s="16">
        <f t="shared" si="613"/>
        <v>222.55796501626097</v>
      </c>
      <c r="BM215" s="16" t="str">
        <f>IF(BN215&gt;0, "true", "false")</f>
        <v>true</v>
      </c>
      <c r="BN215" s="16">
        <f>AH215</f>
        <v>0.73240000000000005</v>
      </c>
      <c r="BO215" s="16">
        <f t="shared" si="614"/>
        <v>42</v>
      </c>
      <c r="BP215" s="16">
        <f t="shared" si="615"/>
        <v>61</v>
      </c>
      <c r="BQ215" s="16">
        <f t="shared" si="616"/>
        <v>222.55796501626097</v>
      </c>
      <c r="BR215" s="16" t="str">
        <f>IF(BS215&gt;0, "true", "false")</f>
        <v>true</v>
      </c>
      <c r="BS215" s="16">
        <f>AL215</f>
        <v>0.69433333333333336</v>
      </c>
      <c r="BT215" s="16">
        <f t="shared" si="617"/>
        <v>42</v>
      </c>
      <c r="BU215" s="16">
        <f t="shared" si="618"/>
        <v>61</v>
      </c>
      <c r="BV215" s="16">
        <f t="shared" si="619"/>
        <v>222.55796501626097</v>
      </c>
      <c r="BW215" s="16" t="str">
        <f>IF(BX215&gt;0, "true", "false")</f>
        <v>true</v>
      </c>
      <c r="BX215" s="16">
        <f>AL215</f>
        <v>0.69433333333333336</v>
      </c>
      <c r="BY215" s="16">
        <f t="shared" si="620"/>
        <v>42</v>
      </c>
      <c r="BZ215" s="16">
        <f t="shared" si="621"/>
        <v>61</v>
      </c>
      <c r="CA215" s="16">
        <f t="shared" si="622"/>
        <v>222.55796501626097</v>
      </c>
      <c r="CB215" s="16" t="str">
        <f>IF(CC215&gt;0, "true", "false")</f>
        <v>true</v>
      </c>
      <c r="CC215" s="16">
        <f>AL215</f>
        <v>0.69433333333333336</v>
      </c>
      <c r="CD215" s="16">
        <f t="shared" si="623"/>
        <v>42</v>
      </c>
      <c r="CE215" s="16">
        <f t="shared" si="624"/>
        <v>61</v>
      </c>
      <c r="CF215" s="16">
        <f t="shared" si="625"/>
        <v>222.55796501626097</v>
      </c>
      <c r="CG215" s="16" t="str">
        <f>IF(CH215&gt;0, "true", "false")</f>
        <v>true</v>
      </c>
      <c r="CH215" s="16">
        <f>AL215</f>
        <v>0.69433333333333336</v>
      </c>
      <c r="CI215" s="16">
        <f t="shared" si="626"/>
        <v>42</v>
      </c>
      <c r="CJ215" s="16">
        <f t="shared" si="627"/>
        <v>61</v>
      </c>
      <c r="CK215" s="16">
        <f t="shared" si="628"/>
        <v>222.55796501626097</v>
      </c>
      <c r="CL215" s="16" t="str">
        <f>IF(CM215&gt;0, "true", "false")</f>
        <v>true</v>
      </c>
      <c r="CM215" s="76">
        <f>AP215</f>
        <v>0.69279999999999997</v>
      </c>
      <c r="CN215" s="16">
        <f t="shared" si="629"/>
        <v>42</v>
      </c>
      <c r="CO215" s="16">
        <f t="shared" si="630"/>
        <v>61</v>
      </c>
      <c r="CP215" s="16">
        <f t="shared" si="631"/>
        <v>222.55796501626097</v>
      </c>
      <c r="CQ215" s="16" t="str">
        <f>IF(CR215&gt;0, "true", "false")</f>
        <v>true</v>
      </c>
      <c r="CR215" s="76">
        <f>AP215</f>
        <v>0.69279999999999997</v>
      </c>
      <c r="CS215" s="16">
        <f t="shared" si="632"/>
        <v>42</v>
      </c>
      <c r="CT215" s="16">
        <f t="shared" si="633"/>
        <v>61</v>
      </c>
      <c r="CU215" s="16">
        <f t="shared" si="634"/>
        <v>222.55796501626097</v>
      </c>
      <c r="CV215" s="16" t="str">
        <f>IF(CW215&gt;0, "true", "false")</f>
        <v>true</v>
      </c>
      <c r="CW215" s="76">
        <f>AP215</f>
        <v>0.69279999999999997</v>
      </c>
      <c r="CX215" s="16">
        <f t="shared" si="635"/>
        <v>42</v>
      </c>
      <c r="CY215" s="16">
        <f t="shared" si="636"/>
        <v>61</v>
      </c>
      <c r="CZ215" s="16">
        <f t="shared" si="637"/>
        <v>222.55796501626097</v>
      </c>
      <c r="DA215" s="16" t="str">
        <f>IF(DB215&gt;0, "true", "false")</f>
        <v>true</v>
      </c>
      <c r="DB215" s="76">
        <f>AP215</f>
        <v>0.69279999999999997</v>
      </c>
      <c r="DC215" s="16">
        <f t="shared" si="638"/>
        <v>42</v>
      </c>
      <c r="DD215" s="16">
        <f t="shared" si="639"/>
        <v>86.267027304758798</v>
      </c>
      <c r="DE215" s="16">
        <f t="shared" si="640"/>
        <v>222.55796501626097</v>
      </c>
      <c r="DF215" s="16" t="str">
        <f>IF(DG215&gt;0, "true", "false")</f>
        <v>true</v>
      </c>
      <c r="DG215" s="76">
        <f>AT215</f>
        <v>0.5796</v>
      </c>
      <c r="DH215" s="16">
        <f t="shared" si="641"/>
        <v>42</v>
      </c>
      <c r="DI215" s="16">
        <f t="shared" si="642"/>
        <v>86.267027304758798</v>
      </c>
      <c r="DJ215" s="16">
        <f t="shared" si="643"/>
        <v>222.55796501626097</v>
      </c>
      <c r="DK215" s="16" t="str">
        <f>IF(DL215&gt;0, "true", "false")</f>
        <v>true</v>
      </c>
      <c r="DL215" s="76">
        <f>AT215</f>
        <v>0.5796</v>
      </c>
      <c r="DM215" s="16">
        <f t="shared" si="644"/>
        <v>42</v>
      </c>
      <c r="DN215" s="16">
        <f t="shared" si="645"/>
        <v>86.267027304758798</v>
      </c>
      <c r="DO215" s="16">
        <f t="shared" si="646"/>
        <v>222.55796501626097</v>
      </c>
      <c r="DP215" s="16" t="str">
        <f>IF(DQ215&gt;0, "true", "false")</f>
        <v>true</v>
      </c>
      <c r="DQ215" s="76">
        <f>AT215</f>
        <v>0.5796</v>
      </c>
      <c r="DR215" s="16">
        <f t="shared" si="647"/>
        <v>42</v>
      </c>
      <c r="DS215" s="16">
        <f t="shared" si="648"/>
        <v>86.267027304758798</v>
      </c>
      <c r="DT215" s="16">
        <f t="shared" si="649"/>
        <v>222.55796501626097</v>
      </c>
      <c r="DU215" s="16" t="str">
        <f>IF(DV215&gt;0, "true", "false")</f>
        <v>true</v>
      </c>
      <c r="DV215" s="76">
        <f>AT215</f>
        <v>0.5796</v>
      </c>
    </row>
    <row r="216" spans="27:126" x14ac:dyDescent="0.35">
      <c r="AA216" s="74">
        <v>1.5</v>
      </c>
      <c r="AB216" s="73">
        <f t="shared" si="601"/>
        <v>3.7846437388983762</v>
      </c>
      <c r="AC216" s="47" t="s">
        <v>11</v>
      </c>
      <c r="AD216" s="47" t="s">
        <v>2</v>
      </c>
      <c r="AE216" s="16">
        <f>[1]beta_Schätzung_Corr_Poll!E202</f>
        <v>57</v>
      </c>
      <c r="AF216" s="16">
        <f>[1]beta_Schätzung_Corr_Poll!E203</f>
        <v>124</v>
      </c>
      <c r="AG216" s="16">
        <f>[1]beta_Schätzung_Corr_Poll!E204</f>
        <v>365.75651145644741</v>
      </c>
      <c r="AH216" s="16">
        <f>[1]beta_Schätzung_Corr_Poll!E200</f>
        <v>0.56040000000000001</v>
      </c>
      <c r="AI216" s="16">
        <f>[1]beta_Schätzung_Corr_Poll!F202</f>
        <v>57</v>
      </c>
      <c r="AJ216" s="16">
        <f>[1]beta_Schätzung_Corr_Poll!F203</f>
        <v>153</v>
      </c>
      <c r="AK216" s="16">
        <f>[1]beta_Schätzung_Corr_Poll!F204</f>
        <v>365.75651145644741</v>
      </c>
      <c r="AL216" s="16">
        <f>[1]beta_Schätzung_Corr_Poll!F200</f>
        <v>0.495</v>
      </c>
      <c r="AM216" s="16">
        <f>[1]beta_Schätzung_Corr_Poll!G202</f>
        <v>57</v>
      </c>
      <c r="AN216" s="16">
        <f>[1]beta_Schätzung_Corr_Poll!G203</f>
        <v>157</v>
      </c>
      <c r="AO216" s="16">
        <f>[1]beta_Schätzung_Corr_Poll!G204</f>
        <v>365.75651145644741</v>
      </c>
      <c r="AP216" s="16">
        <f>[1]beta_Schätzung_Corr_Poll!G200</f>
        <v>0.49159999999999998</v>
      </c>
      <c r="AQ216" s="16">
        <f>[1]beta_Schätzung_Corr_Poll!H202</f>
        <v>57</v>
      </c>
      <c r="AR216" s="16">
        <f>[1]beta_Schätzung_Corr_Poll!H203</f>
        <v>182</v>
      </c>
      <c r="AS216" s="16">
        <f>[1]beta_Schätzung_Corr_Poll!H204</f>
        <v>365.75651145644741</v>
      </c>
      <c r="AT216" s="16">
        <f>[1]beta_Schätzung_Corr_Poll!H200</f>
        <v>0.35959999999999998</v>
      </c>
      <c r="AU216" s="16">
        <f t="shared" si="602"/>
        <v>57</v>
      </c>
      <c r="AV216" s="16">
        <f t="shared" si="603"/>
        <v>124</v>
      </c>
      <c r="AW216" s="16">
        <f t="shared" si="604"/>
        <v>365.75651145644741</v>
      </c>
      <c r="AX216" s="47" t="str">
        <f>IF(AY216&gt;0, "true", "false")</f>
        <v>true</v>
      </c>
      <c r="AY216" s="16">
        <f>AH216</f>
        <v>0.56040000000000001</v>
      </c>
      <c r="AZ216" s="16">
        <f t="shared" si="605"/>
        <v>57</v>
      </c>
      <c r="BA216" s="16">
        <f t="shared" si="606"/>
        <v>124</v>
      </c>
      <c r="BB216" s="16">
        <f t="shared" si="607"/>
        <v>365.75651145644741</v>
      </c>
      <c r="BC216" s="16" t="str">
        <f>IF(BD216&gt;0, "true", "false")</f>
        <v>true</v>
      </c>
      <c r="BD216" s="16">
        <f>AH216</f>
        <v>0.56040000000000001</v>
      </c>
      <c r="BE216" s="16">
        <f t="shared" si="608"/>
        <v>57</v>
      </c>
      <c r="BF216" s="16">
        <f t="shared" si="609"/>
        <v>124</v>
      </c>
      <c r="BG216" s="16">
        <f t="shared" si="610"/>
        <v>365.75651145644741</v>
      </c>
      <c r="BH216" s="16" t="str">
        <f>IF(BI216&gt;0, "true", "false")</f>
        <v>true</v>
      </c>
      <c r="BI216" s="16">
        <f>AH216</f>
        <v>0.56040000000000001</v>
      </c>
      <c r="BJ216" s="16">
        <f t="shared" si="611"/>
        <v>57</v>
      </c>
      <c r="BK216" s="16">
        <f t="shared" si="612"/>
        <v>124</v>
      </c>
      <c r="BL216" s="16">
        <f t="shared" si="613"/>
        <v>365.75651145644741</v>
      </c>
      <c r="BM216" s="16" t="str">
        <f>IF(BN216&gt;0, "true", "false")</f>
        <v>true</v>
      </c>
      <c r="BN216" s="16">
        <f>AH216</f>
        <v>0.56040000000000001</v>
      </c>
      <c r="BO216" s="16">
        <f t="shared" si="614"/>
        <v>57</v>
      </c>
      <c r="BP216" s="16">
        <f t="shared" si="615"/>
        <v>161.20000000000002</v>
      </c>
      <c r="BQ216" s="16">
        <f t="shared" si="616"/>
        <v>365.75651145644741</v>
      </c>
      <c r="BR216" s="16" t="str">
        <f>IF(BS216&gt;0, "true", "false")</f>
        <v>true</v>
      </c>
      <c r="BS216" s="16">
        <f>AL216</f>
        <v>0.495</v>
      </c>
      <c r="BT216" s="16">
        <f t="shared" si="617"/>
        <v>57</v>
      </c>
      <c r="BU216" s="16">
        <f t="shared" si="618"/>
        <v>161.20000000000002</v>
      </c>
      <c r="BV216" s="16">
        <f t="shared" si="619"/>
        <v>365.75651145644741</v>
      </c>
      <c r="BW216" s="16" t="str">
        <f>IF(BX216&gt;0, "true", "false")</f>
        <v>true</v>
      </c>
      <c r="BX216" s="16">
        <f>AL216</f>
        <v>0.495</v>
      </c>
      <c r="BY216" s="16">
        <f t="shared" si="620"/>
        <v>57</v>
      </c>
      <c r="BZ216" s="16">
        <f t="shared" si="621"/>
        <v>161.20000000000002</v>
      </c>
      <c r="CA216" s="16">
        <f t="shared" si="622"/>
        <v>365.75651145644741</v>
      </c>
      <c r="CB216" s="16" t="str">
        <f>IF(CC216&gt;0, "true", "false")</f>
        <v>true</v>
      </c>
      <c r="CC216" s="16">
        <f>AL216</f>
        <v>0.495</v>
      </c>
      <c r="CD216" s="16">
        <f t="shared" si="623"/>
        <v>57</v>
      </c>
      <c r="CE216" s="16">
        <f t="shared" si="624"/>
        <v>161.20000000000002</v>
      </c>
      <c r="CF216" s="16">
        <f t="shared" si="625"/>
        <v>365.75651145644741</v>
      </c>
      <c r="CG216" s="16" t="str">
        <f>IF(CH216&gt;0, "true", "false")</f>
        <v>true</v>
      </c>
      <c r="CH216" s="16">
        <f>AL216</f>
        <v>0.495</v>
      </c>
      <c r="CI216" s="16">
        <f t="shared" si="626"/>
        <v>57</v>
      </c>
      <c r="CJ216" s="16">
        <f t="shared" si="627"/>
        <v>186</v>
      </c>
      <c r="CK216" s="16">
        <f t="shared" si="628"/>
        <v>365.75651145644741</v>
      </c>
      <c r="CL216" s="16" t="str">
        <f>IF(CM216&gt;0, "true", "false")</f>
        <v>true</v>
      </c>
      <c r="CM216" s="76">
        <f>AP216</f>
        <v>0.49159999999999998</v>
      </c>
      <c r="CN216" s="16">
        <f t="shared" si="629"/>
        <v>57</v>
      </c>
      <c r="CO216" s="16">
        <f t="shared" si="630"/>
        <v>186</v>
      </c>
      <c r="CP216" s="16">
        <f t="shared" si="631"/>
        <v>365.75651145644741</v>
      </c>
      <c r="CQ216" s="16" t="str">
        <f>IF(CR216&gt;0, "true", "false")</f>
        <v>true</v>
      </c>
      <c r="CR216" s="76">
        <f>AP216</f>
        <v>0.49159999999999998</v>
      </c>
      <c r="CS216" s="16">
        <f t="shared" si="632"/>
        <v>57</v>
      </c>
      <c r="CT216" s="16">
        <f t="shared" si="633"/>
        <v>186</v>
      </c>
      <c r="CU216" s="16">
        <f t="shared" si="634"/>
        <v>365.75651145644741</v>
      </c>
      <c r="CV216" s="16" t="str">
        <f>IF(CW216&gt;0, "true", "false")</f>
        <v>true</v>
      </c>
      <c r="CW216" s="76">
        <f>AP216</f>
        <v>0.49159999999999998</v>
      </c>
      <c r="CX216" s="16">
        <f t="shared" si="635"/>
        <v>57</v>
      </c>
      <c r="CY216" s="16">
        <f t="shared" si="636"/>
        <v>186</v>
      </c>
      <c r="CZ216" s="16">
        <f t="shared" si="637"/>
        <v>365.75651145644741</v>
      </c>
      <c r="DA216" s="16" t="str">
        <f>IF(DB216&gt;0, "true", "false")</f>
        <v>true</v>
      </c>
      <c r="DB216" s="76">
        <f>AP216</f>
        <v>0.49159999999999998</v>
      </c>
      <c r="DC216" s="16">
        <f t="shared" si="638"/>
        <v>57</v>
      </c>
      <c r="DD216" s="16">
        <f t="shared" si="639"/>
        <v>246.13297219186219</v>
      </c>
      <c r="DE216" s="16">
        <f t="shared" si="640"/>
        <v>365.75651145644741</v>
      </c>
      <c r="DF216" s="16" t="str">
        <f>IF(DG216&gt;0, "true", "false")</f>
        <v>true</v>
      </c>
      <c r="DG216" s="76">
        <f>AT216</f>
        <v>0.35959999999999998</v>
      </c>
      <c r="DH216" s="16">
        <f t="shared" si="641"/>
        <v>57</v>
      </c>
      <c r="DI216" s="16">
        <f t="shared" si="642"/>
        <v>246.13297219186219</v>
      </c>
      <c r="DJ216" s="16">
        <f t="shared" si="643"/>
        <v>365.75651145644741</v>
      </c>
      <c r="DK216" s="16" t="str">
        <f>IF(DL216&gt;0, "true", "false")</f>
        <v>true</v>
      </c>
      <c r="DL216" s="76">
        <f>AT216</f>
        <v>0.35959999999999998</v>
      </c>
      <c r="DM216" s="16">
        <f t="shared" si="644"/>
        <v>57</v>
      </c>
      <c r="DN216" s="16">
        <f t="shared" si="645"/>
        <v>246.13297219186219</v>
      </c>
      <c r="DO216" s="16">
        <f t="shared" si="646"/>
        <v>365.75651145644741</v>
      </c>
      <c r="DP216" s="16" t="str">
        <f>IF(DQ216&gt;0, "true", "false")</f>
        <v>true</v>
      </c>
      <c r="DQ216" s="76">
        <f>AT216</f>
        <v>0.35959999999999998</v>
      </c>
      <c r="DR216" s="16">
        <f t="shared" si="647"/>
        <v>57</v>
      </c>
      <c r="DS216" s="16">
        <f t="shared" si="648"/>
        <v>246.13297219186219</v>
      </c>
      <c r="DT216" s="16">
        <f t="shared" si="649"/>
        <v>365.75651145644741</v>
      </c>
      <c r="DU216" s="16" t="str">
        <f>IF(DV216&gt;0, "true", "false")</f>
        <v>true</v>
      </c>
      <c r="DV216" s="76">
        <f>AT216</f>
        <v>0.35959999999999998</v>
      </c>
    </row>
    <row r="217" spans="27:126" x14ac:dyDescent="0.35">
      <c r="AA217" s="74" t="s">
        <v>114</v>
      </c>
      <c r="AB217" s="73" t="str">
        <f t="shared" si="601"/>
        <v>-</v>
      </c>
      <c r="AC217" s="47" t="s">
        <v>12</v>
      </c>
      <c r="AD217" s="47" t="s">
        <v>2</v>
      </c>
      <c r="AE217" s="16"/>
      <c r="AF217" s="16"/>
      <c r="AG217" s="16" t="str">
        <f t="shared" ref="AG217:AG222" si="650">IF(MAX(AV13,BA13,BF13,BK13,BP13,BU13,BZ13,CE13,CJ13,CO13,CT13,CY13,DD13,DI13,DN13,DS13)=0,"N/A",MAX(AV13,BA13,BF13,BK13,BP13,BU13,BZ13,CE13,CJ13,CO13,CT13,CY13,DD13,DI13,DN13,DS13))</f>
        <v>N/A</v>
      </c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 t="str">
        <f t="shared" si="602"/>
        <v>N/A</v>
      </c>
      <c r="AV217" s="16" t="str">
        <f t="shared" si="603"/>
        <v>N/A</v>
      </c>
      <c r="AW217" s="16" t="str">
        <f t="shared" si="604"/>
        <v>N/A</v>
      </c>
      <c r="AX217" s="16"/>
      <c r="AY217" s="16"/>
      <c r="AZ217" s="16" t="str">
        <f t="shared" si="605"/>
        <v>N/A</v>
      </c>
      <c r="BA217" s="16" t="str">
        <f t="shared" si="606"/>
        <v>N/A</v>
      </c>
      <c r="BB217" s="16" t="str">
        <f t="shared" si="607"/>
        <v>N/A</v>
      </c>
      <c r="BC217" s="16"/>
      <c r="BD217" s="16"/>
      <c r="BE217" s="16" t="str">
        <f t="shared" si="608"/>
        <v>N/A</v>
      </c>
      <c r="BF217" s="16" t="str">
        <f t="shared" si="609"/>
        <v>N/A</v>
      </c>
      <c r="BG217" s="16" t="str">
        <f t="shared" si="610"/>
        <v>N/A</v>
      </c>
      <c r="BH217" s="16"/>
      <c r="BI217" s="16"/>
      <c r="BJ217" s="16" t="str">
        <f t="shared" si="611"/>
        <v>N/A</v>
      </c>
      <c r="BK217" s="16" t="str">
        <f t="shared" si="612"/>
        <v>N/A</v>
      </c>
      <c r="BL217" s="16" t="str">
        <f t="shared" si="613"/>
        <v>N/A</v>
      </c>
      <c r="BM217" s="16"/>
      <c r="BN217" s="16"/>
      <c r="BO217" s="16" t="str">
        <f t="shared" si="614"/>
        <v>N/A</v>
      </c>
      <c r="BP217" s="16" t="str">
        <f t="shared" si="615"/>
        <v>N/A</v>
      </c>
      <c r="BQ217" s="16" t="str">
        <f t="shared" si="616"/>
        <v>N/A</v>
      </c>
      <c r="BR217" s="16"/>
      <c r="BS217" s="16"/>
      <c r="BT217" s="16" t="str">
        <f t="shared" si="617"/>
        <v>N/A</v>
      </c>
      <c r="BU217" s="16" t="str">
        <f t="shared" si="618"/>
        <v>N/A</v>
      </c>
      <c r="BV217" s="16" t="str">
        <f t="shared" si="619"/>
        <v>N/A</v>
      </c>
      <c r="BW217" s="16"/>
      <c r="BX217" s="16"/>
      <c r="BY217" s="16" t="str">
        <f t="shared" si="620"/>
        <v>N/A</v>
      </c>
      <c r="BZ217" s="16" t="str">
        <f t="shared" si="621"/>
        <v>N/A</v>
      </c>
      <c r="CA217" s="16" t="str">
        <f t="shared" si="622"/>
        <v>N/A</v>
      </c>
      <c r="CB217" s="16"/>
      <c r="CC217" s="16"/>
      <c r="CD217" s="16" t="str">
        <f t="shared" si="623"/>
        <v>N/A</v>
      </c>
      <c r="CE217" s="16" t="str">
        <f t="shared" si="624"/>
        <v>N/A</v>
      </c>
      <c r="CF217" s="16" t="str">
        <f t="shared" si="625"/>
        <v>N/A</v>
      </c>
      <c r="CG217" s="16"/>
      <c r="CH217" s="16"/>
      <c r="CI217" s="16" t="str">
        <f t="shared" si="626"/>
        <v>N/A</v>
      </c>
      <c r="CJ217" s="16" t="str">
        <f t="shared" si="627"/>
        <v>N/A</v>
      </c>
      <c r="CK217" s="16" t="str">
        <f t="shared" si="628"/>
        <v>N/A</v>
      </c>
      <c r="CL217" s="16"/>
      <c r="CM217" s="16"/>
      <c r="CN217" s="16" t="str">
        <f t="shared" si="629"/>
        <v>N/A</v>
      </c>
      <c r="CO217" s="16" t="str">
        <f t="shared" si="630"/>
        <v>N/A</v>
      </c>
      <c r="CP217" s="16" t="str">
        <f t="shared" si="631"/>
        <v>N/A</v>
      </c>
      <c r="CQ217" s="16"/>
      <c r="CR217" s="16"/>
      <c r="CS217" s="16" t="str">
        <f t="shared" si="632"/>
        <v>N/A</v>
      </c>
      <c r="CT217" s="16" t="str">
        <f t="shared" si="633"/>
        <v>N/A</v>
      </c>
      <c r="CU217" s="16" t="str">
        <f t="shared" si="634"/>
        <v>N/A</v>
      </c>
      <c r="CV217" s="16"/>
      <c r="CW217" s="16"/>
      <c r="CX217" s="16" t="str">
        <f t="shared" si="635"/>
        <v>N/A</v>
      </c>
      <c r="CY217" s="16" t="str">
        <f t="shared" si="636"/>
        <v>N/A</v>
      </c>
      <c r="CZ217" s="16" t="str">
        <f t="shared" si="637"/>
        <v>N/A</v>
      </c>
      <c r="DA217" s="16"/>
      <c r="DB217" s="16"/>
      <c r="DC217" s="16" t="str">
        <f t="shared" si="638"/>
        <v>N/A</v>
      </c>
      <c r="DD217" s="16" t="str">
        <f t="shared" si="639"/>
        <v>N/A</v>
      </c>
      <c r="DE217" s="16" t="str">
        <f t="shared" si="640"/>
        <v>N/A</v>
      </c>
      <c r="DF217" s="16"/>
      <c r="DG217" s="16"/>
      <c r="DH217" s="16" t="str">
        <f t="shared" si="641"/>
        <v>N/A</v>
      </c>
      <c r="DI217" s="16" t="str">
        <f t="shared" si="642"/>
        <v>N/A</v>
      </c>
      <c r="DJ217" s="16" t="str">
        <f t="shared" si="643"/>
        <v>N/A</v>
      </c>
      <c r="DK217" s="16"/>
      <c r="DL217" s="16"/>
      <c r="DM217" s="16" t="str">
        <f t="shared" si="644"/>
        <v>N/A</v>
      </c>
      <c r="DN217" s="16" t="str">
        <f t="shared" si="645"/>
        <v>N/A</v>
      </c>
      <c r="DO217" s="16" t="str">
        <f t="shared" si="646"/>
        <v>N/A</v>
      </c>
      <c r="DP217" s="16"/>
      <c r="DQ217" s="16"/>
      <c r="DR217" s="16" t="str">
        <f t="shared" si="647"/>
        <v>N/A</v>
      </c>
      <c r="DS217" s="16" t="str">
        <f t="shared" si="648"/>
        <v>N/A</v>
      </c>
      <c r="DT217" s="16" t="str">
        <f t="shared" si="649"/>
        <v>N/A</v>
      </c>
      <c r="DU217" s="16"/>
      <c r="DV217" s="16"/>
    </row>
    <row r="218" spans="27:126" x14ac:dyDescent="0.35">
      <c r="AA218" s="74" t="s">
        <v>114</v>
      </c>
      <c r="AB218" s="73" t="str">
        <f t="shared" si="601"/>
        <v>-</v>
      </c>
      <c r="AC218" s="47" t="s">
        <v>13</v>
      </c>
      <c r="AD218" s="47" t="s">
        <v>2</v>
      </c>
      <c r="AE218" s="16"/>
      <c r="AF218" s="16"/>
      <c r="AG218" s="16" t="str">
        <f t="shared" si="650"/>
        <v>N/A</v>
      </c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 t="str">
        <f t="shared" si="602"/>
        <v>N/A</v>
      </c>
      <c r="AV218" s="16" t="str">
        <f t="shared" si="603"/>
        <v>N/A</v>
      </c>
      <c r="AW218" s="16" t="str">
        <f t="shared" si="604"/>
        <v>N/A</v>
      </c>
      <c r="AX218" s="16"/>
      <c r="AY218" s="16"/>
      <c r="AZ218" s="16" t="str">
        <f t="shared" si="605"/>
        <v>N/A</v>
      </c>
      <c r="BA218" s="16" t="str">
        <f t="shared" si="606"/>
        <v>N/A</v>
      </c>
      <c r="BB218" s="16" t="str">
        <f t="shared" si="607"/>
        <v>N/A</v>
      </c>
      <c r="BC218" s="16"/>
      <c r="BD218" s="16"/>
      <c r="BE218" s="16" t="str">
        <f t="shared" si="608"/>
        <v>N/A</v>
      </c>
      <c r="BF218" s="16" t="str">
        <f t="shared" si="609"/>
        <v>N/A</v>
      </c>
      <c r="BG218" s="16" t="str">
        <f t="shared" si="610"/>
        <v>N/A</v>
      </c>
      <c r="BH218" s="16"/>
      <c r="BI218" s="16"/>
      <c r="BJ218" s="16" t="str">
        <f t="shared" si="611"/>
        <v>N/A</v>
      </c>
      <c r="BK218" s="16" t="str">
        <f t="shared" si="612"/>
        <v>N/A</v>
      </c>
      <c r="BL218" s="16" t="str">
        <f t="shared" si="613"/>
        <v>N/A</v>
      </c>
      <c r="BM218" s="16"/>
      <c r="BN218" s="16"/>
      <c r="BO218" s="16" t="str">
        <f t="shared" si="614"/>
        <v>N/A</v>
      </c>
      <c r="BP218" s="16" t="str">
        <f t="shared" si="615"/>
        <v>N/A</v>
      </c>
      <c r="BQ218" s="16" t="str">
        <f t="shared" si="616"/>
        <v>N/A</v>
      </c>
      <c r="BR218" s="16"/>
      <c r="BS218" s="16"/>
      <c r="BT218" s="16" t="str">
        <f t="shared" si="617"/>
        <v>N/A</v>
      </c>
      <c r="BU218" s="16" t="str">
        <f t="shared" si="618"/>
        <v>N/A</v>
      </c>
      <c r="BV218" s="16" t="str">
        <f t="shared" si="619"/>
        <v>N/A</v>
      </c>
      <c r="BW218" s="16"/>
      <c r="BX218" s="16"/>
      <c r="BY218" s="16" t="str">
        <f t="shared" si="620"/>
        <v>N/A</v>
      </c>
      <c r="BZ218" s="16" t="str">
        <f t="shared" si="621"/>
        <v>N/A</v>
      </c>
      <c r="CA218" s="16" t="str">
        <f t="shared" si="622"/>
        <v>N/A</v>
      </c>
      <c r="CB218" s="16"/>
      <c r="CC218" s="16"/>
      <c r="CD218" s="16" t="str">
        <f t="shared" si="623"/>
        <v>N/A</v>
      </c>
      <c r="CE218" s="16" t="str">
        <f t="shared" si="624"/>
        <v>N/A</v>
      </c>
      <c r="CF218" s="16" t="str">
        <f t="shared" si="625"/>
        <v>N/A</v>
      </c>
      <c r="CG218" s="16"/>
      <c r="CH218" s="16"/>
      <c r="CI218" s="16" t="str">
        <f t="shared" si="626"/>
        <v>N/A</v>
      </c>
      <c r="CJ218" s="16" t="str">
        <f t="shared" si="627"/>
        <v>N/A</v>
      </c>
      <c r="CK218" s="16" t="str">
        <f t="shared" si="628"/>
        <v>N/A</v>
      </c>
      <c r="CL218" s="16"/>
      <c r="CM218" s="16"/>
      <c r="CN218" s="16" t="str">
        <f t="shared" si="629"/>
        <v>N/A</v>
      </c>
      <c r="CO218" s="16" t="str">
        <f t="shared" si="630"/>
        <v>N/A</v>
      </c>
      <c r="CP218" s="16" t="str">
        <f t="shared" si="631"/>
        <v>N/A</v>
      </c>
      <c r="CQ218" s="16"/>
      <c r="CR218" s="16"/>
      <c r="CS218" s="16" t="str">
        <f t="shared" si="632"/>
        <v>N/A</v>
      </c>
      <c r="CT218" s="16" t="str">
        <f t="shared" si="633"/>
        <v>N/A</v>
      </c>
      <c r="CU218" s="16" t="str">
        <f t="shared" si="634"/>
        <v>N/A</v>
      </c>
      <c r="CV218" s="16"/>
      <c r="CW218" s="16"/>
      <c r="CX218" s="16" t="str">
        <f t="shared" si="635"/>
        <v>N/A</v>
      </c>
      <c r="CY218" s="16" t="str">
        <f t="shared" si="636"/>
        <v>N/A</v>
      </c>
      <c r="CZ218" s="16" t="str">
        <f t="shared" si="637"/>
        <v>N/A</v>
      </c>
      <c r="DA218" s="16"/>
      <c r="DB218" s="16"/>
      <c r="DC218" s="16" t="str">
        <f t="shared" si="638"/>
        <v>N/A</v>
      </c>
      <c r="DD218" s="16" t="str">
        <f t="shared" si="639"/>
        <v>N/A</v>
      </c>
      <c r="DE218" s="16" t="str">
        <f t="shared" si="640"/>
        <v>N/A</v>
      </c>
      <c r="DF218" s="16"/>
      <c r="DG218" s="16"/>
      <c r="DH218" s="16" t="str">
        <f t="shared" si="641"/>
        <v>N/A</v>
      </c>
      <c r="DI218" s="16" t="str">
        <f t="shared" si="642"/>
        <v>N/A</v>
      </c>
      <c r="DJ218" s="16" t="str">
        <f t="shared" si="643"/>
        <v>N/A</v>
      </c>
      <c r="DK218" s="16"/>
      <c r="DL218" s="16"/>
      <c r="DM218" s="16" t="str">
        <f t="shared" si="644"/>
        <v>N/A</v>
      </c>
      <c r="DN218" s="16" t="str">
        <f t="shared" si="645"/>
        <v>N/A</v>
      </c>
      <c r="DO218" s="16" t="str">
        <f t="shared" si="646"/>
        <v>N/A</v>
      </c>
      <c r="DP218" s="16"/>
      <c r="DQ218" s="16"/>
      <c r="DR218" s="16" t="str">
        <f t="shared" si="647"/>
        <v>N/A</v>
      </c>
      <c r="DS218" s="16" t="str">
        <f t="shared" si="648"/>
        <v>N/A</v>
      </c>
      <c r="DT218" s="16" t="str">
        <f t="shared" si="649"/>
        <v>N/A</v>
      </c>
      <c r="DU218" s="16"/>
      <c r="DV218" s="16"/>
    </row>
    <row r="219" spans="27:126" x14ac:dyDescent="0.35">
      <c r="AA219" s="74" t="s">
        <v>114</v>
      </c>
      <c r="AB219" s="73" t="str">
        <f t="shared" si="601"/>
        <v>-</v>
      </c>
      <c r="AC219" s="47" t="s">
        <v>14</v>
      </c>
      <c r="AD219" s="47" t="s">
        <v>2</v>
      </c>
      <c r="AE219" s="16"/>
      <c r="AF219" s="16"/>
      <c r="AG219" s="16" t="str">
        <f t="shared" si="650"/>
        <v>N/A</v>
      </c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 t="str">
        <f t="shared" si="602"/>
        <v>N/A</v>
      </c>
      <c r="AV219" s="16" t="str">
        <f t="shared" si="603"/>
        <v>N/A</v>
      </c>
      <c r="AW219" s="16" t="str">
        <f t="shared" si="604"/>
        <v>N/A</v>
      </c>
      <c r="AX219" s="16"/>
      <c r="AY219" s="16"/>
      <c r="AZ219" s="16" t="str">
        <f t="shared" si="605"/>
        <v>N/A</v>
      </c>
      <c r="BA219" s="16" t="str">
        <f t="shared" si="606"/>
        <v>N/A</v>
      </c>
      <c r="BB219" s="16" t="str">
        <f t="shared" si="607"/>
        <v>N/A</v>
      </c>
      <c r="BC219" s="16"/>
      <c r="BD219" s="16"/>
      <c r="BE219" s="16" t="str">
        <f t="shared" si="608"/>
        <v>N/A</v>
      </c>
      <c r="BF219" s="16" t="str">
        <f t="shared" si="609"/>
        <v>N/A</v>
      </c>
      <c r="BG219" s="16" t="str">
        <f t="shared" si="610"/>
        <v>N/A</v>
      </c>
      <c r="BH219" s="16"/>
      <c r="BI219" s="16"/>
      <c r="BJ219" s="16" t="str">
        <f t="shared" si="611"/>
        <v>N/A</v>
      </c>
      <c r="BK219" s="16" t="str">
        <f t="shared" si="612"/>
        <v>N/A</v>
      </c>
      <c r="BL219" s="16" t="str">
        <f t="shared" si="613"/>
        <v>N/A</v>
      </c>
      <c r="BM219" s="16"/>
      <c r="BN219" s="16"/>
      <c r="BO219" s="16" t="str">
        <f t="shared" si="614"/>
        <v>N/A</v>
      </c>
      <c r="BP219" s="16" t="str">
        <f t="shared" si="615"/>
        <v>N/A</v>
      </c>
      <c r="BQ219" s="16" t="str">
        <f t="shared" si="616"/>
        <v>N/A</v>
      </c>
      <c r="BR219" s="16"/>
      <c r="BS219" s="16"/>
      <c r="BT219" s="16" t="str">
        <f t="shared" si="617"/>
        <v>N/A</v>
      </c>
      <c r="BU219" s="16" t="str">
        <f t="shared" si="618"/>
        <v>N/A</v>
      </c>
      <c r="BV219" s="16" t="str">
        <f t="shared" si="619"/>
        <v>N/A</v>
      </c>
      <c r="BW219" s="16"/>
      <c r="BX219" s="16"/>
      <c r="BY219" s="16" t="str">
        <f t="shared" si="620"/>
        <v>N/A</v>
      </c>
      <c r="BZ219" s="16" t="str">
        <f t="shared" si="621"/>
        <v>N/A</v>
      </c>
      <c r="CA219" s="16" t="str">
        <f t="shared" si="622"/>
        <v>N/A</v>
      </c>
      <c r="CB219" s="16"/>
      <c r="CC219" s="16"/>
      <c r="CD219" s="16" t="str">
        <f t="shared" si="623"/>
        <v>N/A</v>
      </c>
      <c r="CE219" s="16" t="str">
        <f t="shared" si="624"/>
        <v>N/A</v>
      </c>
      <c r="CF219" s="16" t="str">
        <f t="shared" si="625"/>
        <v>N/A</v>
      </c>
      <c r="CG219" s="16"/>
      <c r="CH219" s="16"/>
      <c r="CI219" s="16" t="str">
        <f t="shared" si="626"/>
        <v>N/A</v>
      </c>
      <c r="CJ219" s="16" t="str">
        <f t="shared" si="627"/>
        <v>N/A</v>
      </c>
      <c r="CK219" s="16" t="str">
        <f t="shared" si="628"/>
        <v>N/A</v>
      </c>
      <c r="CL219" s="16"/>
      <c r="CM219" s="16"/>
      <c r="CN219" s="16" t="str">
        <f t="shared" si="629"/>
        <v>N/A</v>
      </c>
      <c r="CO219" s="16" t="str">
        <f t="shared" si="630"/>
        <v>N/A</v>
      </c>
      <c r="CP219" s="16" t="str">
        <f t="shared" si="631"/>
        <v>N/A</v>
      </c>
      <c r="CQ219" s="16"/>
      <c r="CR219" s="16"/>
      <c r="CS219" s="16" t="str">
        <f t="shared" si="632"/>
        <v>N/A</v>
      </c>
      <c r="CT219" s="16" t="str">
        <f t="shared" si="633"/>
        <v>N/A</v>
      </c>
      <c r="CU219" s="16" t="str">
        <f t="shared" si="634"/>
        <v>N/A</v>
      </c>
      <c r="CV219" s="16"/>
      <c r="CW219" s="16"/>
      <c r="CX219" s="16" t="str">
        <f t="shared" si="635"/>
        <v>N/A</v>
      </c>
      <c r="CY219" s="16" t="str">
        <f t="shared" si="636"/>
        <v>N/A</v>
      </c>
      <c r="CZ219" s="16" t="str">
        <f t="shared" si="637"/>
        <v>N/A</v>
      </c>
      <c r="DA219" s="16"/>
      <c r="DB219" s="16"/>
      <c r="DC219" s="16" t="str">
        <f t="shared" si="638"/>
        <v>N/A</v>
      </c>
      <c r="DD219" s="16" t="str">
        <f t="shared" si="639"/>
        <v>N/A</v>
      </c>
      <c r="DE219" s="16" t="str">
        <f t="shared" si="640"/>
        <v>N/A</v>
      </c>
      <c r="DF219" s="16"/>
      <c r="DG219" s="16"/>
      <c r="DH219" s="16" t="str">
        <f t="shared" si="641"/>
        <v>N/A</v>
      </c>
      <c r="DI219" s="16" t="str">
        <f t="shared" si="642"/>
        <v>N/A</v>
      </c>
      <c r="DJ219" s="16" t="str">
        <f t="shared" si="643"/>
        <v>N/A</v>
      </c>
      <c r="DK219" s="16"/>
      <c r="DL219" s="16"/>
      <c r="DM219" s="16" t="str">
        <f t="shared" si="644"/>
        <v>N/A</v>
      </c>
      <c r="DN219" s="16" t="str">
        <f t="shared" si="645"/>
        <v>N/A</v>
      </c>
      <c r="DO219" s="16" t="str">
        <f t="shared" si="646"/>
        <v>N/A</v>
      </c>
      <c r="DP219" s="16"/>
      <c r="DQ219" s="16"/>
      <c r="DR219" s="16" t="str">
        <f t="shared" si="647"/>
        <v>N/A</v>
      </c>
      <c r="DS219" s="16" t="str">
        <f t="shared" si="648"/>
        <v>N/A</v>
      </c>
      <c r="DT219" s="16" t="str">
        <f t="shared" si="649"/>
        <v>N/A</v>
      </c>
      <c r="DU219" s="16"/>
      <c r="DV219" s="16"/>
    </row>
    <row r="220" spans="27:126" x14ac:dyDescent="0.35">
      <c r="AA220" s="74" t="s">
        <v>114</v>
      </c>
      <c r="AB220" s="73" t="str">
        <f t="shared" si="601"/>
        <v>-</v>
      </c>
      <c r="AC220" s="47" t="s">
        <v>15</v>
      </c>
      <c r="AD220" s="47" t="s">
        <v>2</v>
      </c>
      <c r="AE220" s="16"/>
      <c r="AF220" s="16"/>
      <c r="AG220" s="16" t="str">
        <f t="shared" si="650"/>
        <v>N/A</v>
      </c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 t="str">
        <f t="shared" si="602"/>
        <v>N/A</v>
      </c>
      <c r="AV220" s="16" t="str">
        <f t="shared" si="603"/>
        <v>N/A</v>
      </c>
      <c r="AW220" s="16" t="str">
        <f t="shared" si="604"/>
        <v>N/A</v>
      </c>
      <c r="AX220" s="16"/>
      <c r="AY220" s="16"/>
      <c r="AZ220" s="16" t="str">
        <f t="shared" si="605"/>
        <v>N/A</v>
      </c>
      <c r="BA220" s="16" t="str">
        <f t="shared" si="606"/>
        <v>N/A</v>
      </c>
      <c r="BB220" s="16" t="str">
        <f t="shared" si="607"/>
        <v>N/A</v>
      </c>
      <c r="BC220" s="16"/>
      <c r="BD220" s="16"/>
      <c r="BE220" s="16" t="str">
        <f t="shared" si="608"/>
        <v>N/A</v>
      </c>
      <c r="BF220" s="16" t="str">
        <f t="shared" si="609"/>
        <v>N/A</v>
      </c>
      <c r="BG220" s="16" t="str">
        <f t="shared" si="610"/>
        <v>N/A</v>
      </c>
      <c r="BH220" s="16"/>
      <c r="BI220" s="16"/>
      <c r="BJ220" s="16" t="str">
        <f t="shared" si="611"/>
        <v>N/A</v>
      </c>
      <c r="BK220" s="16" t="str">
        <f t="shared" si="612"/>
        <v>N/A</v>
      </c>
      <c r="BL220" s="16" t="str">
        <f t="shared" si="613"/>
        <v>N/A</v>
      </c>
      <c r="BM220" s="16"/>
      <c r="BN220" s="16"/>
      <c r="BO220" s="16" t="str">
        <f t="shared" si="614"/>
        <v>N/A</v>
      </c>
      <c r="BP220" s="16" t="str">
        <f t="shared" si="615"/>
        <v>N/A</v>
      </c>
      <c r="BQ220" s="16" t="str">
        <f t="shared" si="616"/>
        <v>N/A</v>
      </c>
      <c r="BR220" s="16"/>
      <c r="BS220" s="16"/>
      <c r="BT220" s="16" t="str">
        <f t="shared" si="617"/>
        <v>N/A</v>
      </c>
      <c r="BU220" s="16" t="str">
        <f t="shared" si="618"/>
        <v>N/A</v>
      </c>
      <c r="BV220" s="16" t="str">
        <f t="shared" si="619"/>
        <v>N/A</v>
      </c>
      <c r="BW220" s="16"/>
      <c r="BX220" s="16"/>
      <c r="BY220" s="16" t="str">
        <f t="shared" si="620"/>
        <v>N/A</v>
      </c>
      <c r="BZ220" s="16" t="str">
        <f t="shared" si="621"/>
        <v>N/A</v>
      </c>
      <c r="CA220" s="16" t="str">
        <f t="shared" si="622"/>
        <v>N/A</v>
      </c>
      <c r="CB220" s="16"/>
      <c r="CC220" s="16"/>
      <c r="CD220" s="16" t="str">
        <f t="shared" si="623"/>
        <v>N/A</v>
      </c>
      <c r="CE220" s="16" t="str">
        <f t="shared" si="624"/>
        <v>N/A</v>
      </c>
      <c r="CF220" s="16" t="str">
        <f t="shared" si="625"/>
        <v>N/A</v>
      </c>
      <c r="CG220" s="16"/>
      <c r="CH220" s="16"/>
      <c r="CI220" s="16" t="str">
        <f t="shared" si="626"/>
        <v>N/A</v>
      </c>
      <c r="CJ220" s="16" t="str">
        <f t="shared" si="627"/>
        <v>N/A</v>
      </c>
      <c r="CK220" s="16" t="str">
        <f t="shared" si="628"/>
        <v>N/A</v>
      </c>
      <c r="CL220" s="16"/>
      <c r="CM220" s="16"/>
      <c r="CN220" s="16" t="str">
        <f t="shared" si="629"/>
        <v>N/A</v>
      </c>
      <c r="CO220" s="16" t="str">
        <f t="shared" si="630"/>
        <v>N/A</v>
      </c>
      <c r="CP220" s="16" t="str">
        <f t="shared" si="631"/>
        <v>N/A</v>
      </c>
      <c r="CQ220" s="16"/>
      <c r="CR220" s="16"/>
      <c r="CS220" s="16" t="str">
        <f t="shared" si="632"/>
        <v>N/A</v>
      </c>
      <c r="CT220" s="16" t="str">
        <f t="shared" si="633"/>
        <v>N/A</v>
      </c>
      <c r="CU220" s="16" t="str">
        <f t="shared" si="634"/>
        <v>N/A</v>
      </c>
      <c r="CV220" s="16"/>
      <c r="CW220" s="16"/>
      <c r="CX220" s="16" t="str">
        <f t="shared" si="635"/>
        <v>N/A</v>
      </c>
      <c r="CY220" s="16" t="str">
        <f t="shared" si="636"/>
        <v>N/A</v>
      </c>
      <c r="CZ220" s="16" t="str">
        <f t="shared" si="637"/>
        <v>N/A</v>
      </c>
      <c r="DA220" s="16"/>
      <c r="DB220" s="16"/>
      <c r="DC220" s="16" t="str">
        <f t="shared" si="638"/>
        <v>N/A</v>
      </c>
      <c r="DD220" s="16" t="str">
        <f t="shared" si="639"/>
        <v>N/A</v>
      </c>
      <c r="DE220" s="16" t="str">
        <f t="shared" si="640"/>
        <v>N/A</v>
      </c>
      <c r="DF220" s="16"/>
      <c r="DG220" s="16"/>
      <c r="DH220" s="16" t="str">
        <f t="shared" si="641"/>
        <v>N/A</v>
      </c>
      <c r="DI220" s="16" t="str">
        <f t="shared" si="642"/>
        <v>N/A</v>
      </c>
      <c r="DJ220" s="16" t="str">
        <f t="shared" si="643"/>
        <v>N/A</v>
      </c>
      <c r="DK220" s="16"/>
      <c r="DL220" s="16"/>
      <c r="DM220" s="16" t="str">
        <f t="shared" si="644"/>
        <v>N/A</v>
      </c>
      <c r="DN220" s="16" t="str">
        <f t="shared" si="645"/>
        <v>N/A</v>
      </c>
      <c r="DO220" s="16" t="str">
        <f t="shared" si="646"/>
        <v>N/A</v>
      </c>
      <c r="DP220" s="16"/>
      <c r="DQ220" s="16"/>
      <c r="DR220" s="16" t="str">
        <f t="shared" si="647"/>
        <v>N/A</v>
      </c>
      <c r="DS220" s="16" t="str">
        <f t="shared" si="648"/>
        <v>N/A</v>
      </c>
      <c r="DT220" s="16" t="str">
        <f t="shared" si="649"/>
        <v>N/A</v>
      </c>
      <c r="DU220" s="16"/>
      <c r="DV220" s="16"/>
    </row>
    <row r="221" spans="27:126" x14ac:dyDescent="0.35">
      <c r="AA221" s="74" t="s">
        <v>114</v>
      </c>
      <c r="AB221" s="73" t="str">
        <f t="shared" si="601"/>
        <v>-</v>
      </c>
      <c r="AC221" s="47" t="s">
        <v>16</v>
      </c>
      <c r="AD221" s="47" t="s">
        <v>2</v>
      </c>
      <c r="AE221" s="16"/>
      <c r="AF221" s="16"/>
      <c r="AG221" s="16" t="str">
        <f t="shared" si="650"/>
        <v>N/A</v>
      </c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 t="str">
        <f t="shared" si="602"/>
        <v>N/A</v>
      </c>
      <c r="AV221" s="16" t="str">
        <f t="shared" si="603"/>
        <v>N/A</v>
      </c>
      <c r="AW221" s="16" t="str">
        <f t="shared" si="604"/>
        <v>N/A</v>
      </c>
      <c r="AX221" s="16"/>
      <c r="AY221" s="16"/>
      <c r="AZ221" s="16" t="str">
        <f t="shared" si="605"/>
        <v>N/A</v>
      </c>
      <c r="BA221" s="16" t="str">
        <f t="shared" si="606"/>
        <v>N/A</v>
      </c>
      <c r="BB221" s="16" t="str">
        <f t="shared" si="607"/>
        <v>N/A</v>
      </c>
      <c r="BC221" s="16"/>
      <c r="BD221" s="16"/>
      <c r="BE221" s="16" t="str">
        <f t="shared" si="608"/>
        <v>N/A</v>
      </c>
      <c r="BF221" s="16" t="str">
        <f t="shared" si="609"/>
        <v>N/A</v>
      </c>
      <c r="BG221" s="16" t="str">
        <f t="shared" si="610"/>
        <v>N/A</v>
      </c>
      <c r="BH221" s="16"/>
      <c r="BI221" s="16"/>
      <c r="BJ221" s="16" t="str">
        <f t="shared" si="611"/>
        <v>N/A</v>
      </c>
      <c r="BK221" s="16" t="str">
        <f t="shared" si="612"/>
        <v>N/A</v>
      </c>
      <c r="BL221" s="16" t="str">
        <f t="shared" si="613"/>
        <v>N/A</v>
      </c>
      <c r="BM221" s="16"/>
      <c r="BN221" s="16"/>
      <c r="BO221" s="16" t="str">
        <f t="shared" si="614"/>
        <v>N/A</v>
      </c>
      <c r="BP221" s="16" t="str">
        <f t="shared" si="615"/>
        <v>N/A</v>
      </c>
      <c r="BQ221" s="16" t="str">
        <f t="shared" si="616"/>
        <v>N/A</v>
      </c>
      <c r="BR221" s="16"/>
      <c r="BS221" s="16"/>
      <c r="BT221" s="16" t="str">
        <f t="shared" si="617"/>
        <v>N/A</v>
      </c>
      <c r="BU221" s="16" t="str">
        <f t="shared" si="618"/>
        <v>N/A</v>
      </c>
      <c r="BV221" s="16" t="str">
        <f t="shared" si="619"/>
        <v>N/A</v>
      </c>
      <c r="BW221" s="16"/>
      <c r="BX221" s="16"/>
      <c r="BY221" s="16" t="str">
        <f t="shared" si="620"/>
        <v>N/A</v>
      </c>
      <c r="BZ221" s="16" t="str">
        <f t="shared" si="621"/>
        <v>N/A</v>
      </c>
      <c r="CA221" s="16" t="str">
        <f t="shared" si="622"/>
        <v>N/A</v>
      </c>
      <c r="CB221" s="16"/>
      <c r="CC221" s="16"/>
      <c r="CD221" s="16" t="str">
        <f t="shared" si="623"/>
        <v>N/A</v>
      </c>
      <c r="CE221" s="16" t="str">
        <f t="shared" si="624"/>
        <v>N/A</v>
      </c>
      <c r="CF221" s="16" t="str">
        <f t="shared" si="625"/>
        <v>N/A</v>
      </c>
      <c r="CG221" s="16"/>
      <c r="CH221" s="16"/>
      <c r="CI221" s="16" t="str">
        <f t="shared" si="626"/>
        <v>N/A</v>
      </c>
      <c r="CJ221" s="16" t="str">
        <f t="shared" si="627"/>
        <v>N/A</v>
      </c>
      <c r="CK221" s="16" t="str">
        <f t="shared" si="628"/>
        <v>N/A</v>
      </c>
      <c r="CL221" s="16"/>
      <c r="CM221" s="16"/>
      <c r="CN221" s="16" t="str">
        <f t="shared" si="629"/>
        <v>N/A</v>
      </c>
      <c r="CO221" s="16" t="str">
        <f t="shared" si="630"/>
        <v>N/A</v>
      </c>
      <c r="CP221" s="16" t="str">
        <f t="shared" si="631"/>
        <v>N/A</v>
      </c>
      <c r="CQ221" s="16"/>
      <c r="CR221" s="16"/>
      <c r="CS221" s="16" t="str">
        <f t="shared" si="632"/>
        <v>N/A</v>
      </c>
      <c r="CT221" s="16" t="str">
        <f t="shared" si="633"/>
        <v>N/A</v>
      </c>
      <c r="CU221" s="16" t="str">
        <f t="shared" si="634"/>
        <v>N/A</v>
      </c>
      <c r="CV221" s="16"/>
      <c r="CW221" s="16"/>
      <c r="CX221" s="16" t="str">
        <f t="shared" si="635"/>
        <v>N/A</v>
      </c>
      <c r="CY221" s="16" t="str">
        <f t="shared" si="636"/>
        <v>N/A</v>
      </c>
      <c r="CZ221" s="16" t="str">
        <f t="shared" si="637"/>
        <v>N/A</v>
      </c>
      <c r="DA221" s="16"/>
      <c r="DB221" s="16"/>
      <c r="DC221" s="16" t="str">
        <f t="shared" si="638"/>
        <v>N/A</v>
      </c>
      <c r="DD221" s="16" t="str">
        <f t="shared" si="639"/>
        <v>N/A</v>
      </c>
      <c r="DE221" s="16" t="str">
        <f t="shared" si="640"/>
        <v>N/A</v>
      </c>
      <c r="DF221" s="16"/>
      <c r="DG221" s="16"/>
      <c r="DH221" s="16" t="str">
        <f t="shared" si="641"/>
        <v>N/A</v>
      </c>
      <c r="DI221" s="16" t="str">
        <f t="shared" si="642"/>
        <v>N/A</v>
      </c>
      <c r="DJ221" s="16" t="str">
        <f t="shared" si="643"/>
        <v>N/A</v>
      </c>
      <c r="DK221" s="16"/>
      <c r="DL221" s="16"/>
      <c r="DM221" s="16" t="str">
        <f t="shared" si="644"/>
        <v>N/A</v>
      </c>
      <c r="DN221" s="16" t="str">
        <f t="shared" si="645"/>
        <v>N/A</v>
      </c>
      <c r="DO221" s="16" t="str">
        <f t="shared" si="646"/>
        <v>N/A</v>
      </c>
      <c r="DP221" s="16"/>
      <c r="DQ221" s="16"/>
      <c r="DR221" s="16" t="str">
        <f t="shared" si="647"/>
        <v>N/A</v>
      </c>
      <c r="DS221" s="16" t="str">
        <f t="shared" si="648"/>
        <v>N/A</v>
      </c>
      <c r="DT221" s="16" t="str">
        <f t="shared" si="649"/>
        <v>N/A</v>
      </c>
      <c r="DU221" s="16"/>
      <c r="DV221" s="16"/>
    </row>
    <row r="222" spans="27:126" ht="15" thickBot="1" x14ac:dyDescent="0.4">
      <c r="AA222" s="74" t="s">
        <v>114</v>
      </c>
      <c r="AB222" s="73" t="str">
        <f t="shared" si="601"/>
        <v>-</v>
      </c>
      <c r="AC222" s="48" t="s">
        <v>17</v>
      </c>
      <c r="AD222" s="48" t="s">
        <v>2</v>
      </c>
      <c r="AE222" s="21"/>
      <c r="AF222" s="21"/>
      <c r="AG222" s="21" t="str">
        <f t="shared" si="650"/>
        <v>N/A</v>
      </c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 t="str">
        <f t="shared" si="602"/>
        <v>N/A</v>
      </c>
      <c r="AV222" s="21" t="str">
        <f t="shared" si="603"/>
        <v>N/A</v>
      </c>
      <c r="AW222" s="21" t="str">
        <f t="shared" si="604"/>
        <v>N/A</v>
      </c>
      <c r="AX222" s="21"/>
      <c r="AY222" s="21"/>
      <c r="AZ222" s="21" t="str">
        <f t="shared" si="605"/>
        <v>N/A</v>
      </c>
      <c r="BA222" s="21" t="str">
        <f t="shared" si="606"/>
        <v>N/A</v>
      </c>
      <c r="BB222" s="21" t="str">
        <f t="shared" si="607"/>
        <v>N/A</v>
      </c>
      <c r="BC222" s="21"/>
      <c r="BD222" s="21"/>
      <c r="BE222" s="21" t="str">
        <f t="shared" si="608"/>
        <v>N/A</v>
      </c>
      <c r="BF222" s="21" t="str">
        <f t="shared" si="609"/>
        <v>N/A</v>
      </c>
      <c r="BG222" s="21" t="str">
        <f t="shared" si="610"/>
        <v>N/A</v>
      </c>
      <c r="BH222" s="21"/>
      <c r="BI222" s="21"/>
      <c r="BJ222" s="21" t="str">
        <f t="shared" si="611"/>
        <v>N/A</v>
      </c>
      <c r="BK222" s="21" t="str">
        <f t="shared" si="612"/>
        <v>N/A</v>
      </c>
      <c r="BL222" s="21" t="str">
        <f t="shared" si="613"/>
        <v>N/A</v>
      </c>
      <c r="BM222" s="21"/>
      <c r="BN222" s="21"/>
      <c r="BO222" s="21" t="str">
        <f t="shared" si="614"/>
        <v>N/A</v>
      </c>
      <c r="BP222" s="21" t="str">
        <f t="shared" si="615"/>
        <v>N/A</v>
      </c>
      <c r="BQ222" s="21" t="str">
        <f t="shared" si="616"/>
        <v>N/A</v>
      </c>
      <c r="BR222" s="21"/>
      <c r="BS222" s="21"/>
      <c r="BT222" s="21" t="str">
        <f t="shared" si="617"/>
        <v>N/A</v>
      </c>
      <c r="BU222" s="21" t="str">
        <f t="shared" si="618"/>
        <v>N/A</v>
      </c>
      <c r="BV222" s="21" t="str">
        <f t="shared" si="619"/>
        <v>N/A</v>
      </c>
      <c r="BW222" s="21"/>
      <c r="BX222" s="21"/>
      <c r="BY222" s="21" t="str">
        <f t="shared" si="620"/>
        <v>N/A</v>
      </c>
      <c r="BZ222" s="21" t="str">
        <f t="shared" si="621"/>
        <v>N/A</v>
      </c>
      <c r="CA222" s="21" t="str">
        <f t="shared" si="622"/>
        <v>N/A</v>
      </c>
      <c r="CB222" s="21"/>
      <c r="CC222" s="21"/>
      <c r="CD222" s="21" t="str">
        <f t="shared" si="623"/>
        <v>N/A</v>
      </c>
      <c r="CE222" s="21" t="str">
        <f t="shared" si="624"/>
        <v>N/A</v>
      </c>
      <c r="CF222" s="21" t="str">
        <f t="shared" si="625"/>
        <v>N/A</v>
      </c>
      <c r="CG222" s="21"/>
      <c r="CH222" s="21"/>
      <c r="CI222" s="21" t="str">
        <f t="shared" si="626"/>
        <v>N/A</v>
      </c>
      <c r="CJ222" s="21" t="str">
        <f t="shared" si="627"/>
        <v>N/A</v>
      </c>
      <c r="CK222" s="21" t="str">
        <f t="shared" si="628"/>
        <v>N/A</v>
      </c>
      <c r="CL222" s="21"/>
      <c r="CM222" s="21"/>
      <c r="CN222" s="21" t="str">
        <f t="shared" si="629"/>
        <v>N/A</v>
      </c>
      <c r="CO222" s="21" t="str">
        <f t="shared" si="630"/>
        <v>N/A</v>
      </c>
      <c r="CP222" s="21" t="str">
        <f t="shared" si="631"/>
        <v>N/A</v>
      </c>
      <c r="CQ222" s="21"/>
      <c r="CR222" s="21"/>
      <c r="CS222" s="21" t="str">
        <f t="shared" si="632"/>
        <v>N/A</v>
      </c>
      <c r="CT222" s="21" t="str">
        <f t="shared" si="633"/>
        <v>N/A</v>
      </c>
      <c r="CU222" s="21" t="str">
        <f t="shared" si="634"/>
        <v>N/A</v>
      </c>
      <c r="CV222" s="21"/>
      <c r="CW222" s="21"/>
      <c r="CX222" s="21" t="str">
        <f t="shared" si="635"/>
        <v>N/A</v>
      </c>
      <c r="CY222" s="21" t="str">
        <f t="shared" si="636"/>
        <v>N/A</v>
      </c>
      <c r="CZ222" s="21" t="str">
        <f t="shared" si="637"/>
        <v>N/A</v>
      </c>
      <c r="DA222" s="21"/>
      <c r="DB222" s="21"/>
      <c r="DC222" s="21" t="str">
        <f t="shared" si="638"/>
        <v>N/A</v>
      </c>
      <c r="DD222" s="21" t="str">
        <f t="shared" si="639"/>
        <v>N/A</v>
      </c>
      <c r="DE222" s="21" t="str">
        <f t="shared" si="640"/>
        <v>N/A</v>
      </c>
      <c r="DF222" s="21"/>
      <c r="DG222" s="21"/>
      <c r="DH222" s="21" t="str">
        <f t="shared" si="641"/>
        <v>N/A</v>
      </c>
      <c r="DI222" s="21" t="str">
        <f t="shared" si="642"/>
        <v>N/A</v>
      </c>
      <c r="DJ222" s="21" t="str">
        <f t="shared" si="643"/>
        <v>N/A</v>
      </c>
      <c r="DK222" s="21"/>
      <c r="DL222" s="21"/>
      <c r="DM222" s="21" t="str">
        <f t="shared" si="644"/>
        <v>N/A</v>
      </c>
      <c r="DN222" s="21" t="str">
        <f t="shared" si="645"/>
        <v>N/A</v>
      </c>
      <c r="DO222" s="21" t="str">
        <f t="shared" si="646"/>
        <v>N/A</v>
      </c>
      <c r="DP222" s="16"/>
      <c r="DQ222" s="16"/>
      <c r="DR222" s="21" t="str">
        <f t="shared" si="647"/>
        <v>N/A</v>
      </c>
      <c r="DS222" s="21" t="str">
        <f t="shared" si="648"/>
        <v>N/A</v>
      </c>
      <c r="DT222" s="21" t="str">
        <f t="shared" si="649"/>
        <v>N/A</v>
      </c>
      <c r="DU222" s="16"/>
      <c r="DV222" s="16"/>
    </row>
    <row r="223" spans="27:126" ht="15" thickBot="1" x14ac:dyDescent="0.4"/>
    <row r="224" spans="27:126" x14ac:dyDescent="0.35">
      <c r="AA224" s="140" t="s">
        <v>83</v>
      </c>
      <c r="AB224" s="141"/>
      <c r="AC224" s="63" t="s">
        <v>24</v>
      </c>
      <c r="AD224" s="45"/>
      <c r="AE224" s="116" t="s">
        <v>79</v>
      </c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69"/>
    </row>
    <row r="225" spans="27:126" x14ac:dyDescent="0.35">
      <c r="AA225" s="142"/>
      <c r="AB225" s="143"/>
      <c r="AC225" s="105" t="s">
        <v>26</v>
      </c>
      <c r="AD225" s="46"/>
      <c r="AE225" s="170" t="s">
        <v>2</v>
      </c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171"/>
      <c r="AT225" s="171"/>
      <c r="AU225" s="171"/>
      <c r="AV225" s="171"/>
      <c r="AW225" s="171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171"/>
      <c r="BJ225" s="171"/>
      <c r="BK225" s="171"/>
      <c r="BL225" s="171"/>
      <c r="BM225" s="171"/>
      <c r="BN225" s="171"/>
      <c r="BO225" s="171"/>
      <c r="BP225" s="171"/>
      <c r="BQ225" s="171"/>
      <c r="BR225" s="171"/>
      <c r="BS225" s="171"/>
      <c r="BT225" s="171"/>
      <c r="BU225" s="171"/>
      <c r="BV225" s="171"/>
      <c r="BW225" s="171"/>
      <c r="BX225" s="171"/>
      <c r="BY225" s="171"/>
      <c r="BZ225" s="171"/>
      <c r="CA225" s="171"/>
      <c r="CB225" s="171"/>
      <c r="CC225" s="171"/>
      <c r="CD225" s="171"/>
      <c r="CE225" s="171"/>
      <c r="CF225" s="171"/>
      <c r="CG225" s="171"/>
      <c r="CH225" s="171"/>
      <c r="CI225" s="171"/>
      <c r="CJ225" s="171"/>
      <c r="CK225" s="171"/>
      <c r="CL225" s="171"/>
      <c r="CM225" s="171"/>
      <c r="CN225" s="171"/>
      <c r="CO225" s="171"/>
      <c r="CP225" s="171"/>
      <c r="CQ225" s="171"/>
      <c r="CR225" s="171"/>
      <c r="CS225" s="171"/>
      <c r="CT225" s="171"/>
      <c r="CU225" s="171"/>
      <c r="CV225" s="171"/>
      <c r="CW225" s="171"/>
      <c r="CX225" s="171"/>
      <c r="CY225" s="171"/>
      <c r="CZ225" s="171"/>
      <c r="DA225" s="171"/>
      <c r="DB225" s="171"/>
      <c r="DC225" s="171"/>
      <c r="DD225" s="171"/>
      <c r="DE225" s="171"/>
      <c r="DF225" s="171"/>
      <c r="DG225" s="171"/>
      <c r="DH225" s="171"/>
      <c r="DI225" s="171"/>
      <c r="DJ225" s="171"/>
      <c r="DK225" s="171"/>
      <c r="DL225" s="171"/>
      <c r="DM225" s="171"/>
      <c r="DN225" s="171"/>
      <c r="DO225" s="171"/>
      <c r="DP225" s="171"/>
      <c r="DQ225" s="171"/>
      <c r="DR225" s="171"/>
      <c r="DS225" s="171"/>
      <c r="DT225" s="171"/>
      <c r="DU225" s="171"/>
      <c r="DV225" s="171"/>
    </row>
    <row r="226" spans="27:126" x14ac:dyDescent="0.35">
      <c r="AA226" s="142"/>
      <c r="AB226" s="143"/>
      <c r="AC226" s="105" t="s">
        <v>20</v>
      </c>
      <c r="AD226" s="46"/>
      <c r="AE226" s="131" t="s">
        <v>265</v>
      </c>
      <c r="AF226" s="132"/>
      <c r="AG226" s="132"/>
      <c r="AH226" s="133"/>
      <c r="AI226" s="131" t="s">
        <v>264</v>
      </c>
      <c r="AJ226" s="132"/>
      <c r="AK226" s="132"/>
      <c r="AL226" s="133"/>
      <c r="AM226" s="131" t="s">
        <v>263</v>
      </c>
      <c r="AN226" s="132"/>
      <c r="AO226" s="132"/>
      <c r="AP226" s="133"/>
      <c r="AQ226" s="131" t="s">
        <v>262</v>
      </c>
      <c r="AR226" s="132"/>
      <c r="AS226" s="132"/>
      <c r="AT226" s="133"/>
      <c r="AU226" s="131" t="s">
        <v>27</v>
      </c>
      <c r="AV226" s="132"/>
      <c r="AW226" s="132"/>
      <c r="AX226" s="132"/>
      <c r="AY226" s="133"/>
      <c r="AZ226" s="131" t="s">
        <v>28</v>
      </c>
      <c r="BA226" s="132"/>
      <c r="BB226" s="132"/>
      <c r="BC226" s="132"/>
      <c r="BD226" s="133"/>
      <c r="BE226" s="131" t="s">
        <v>30</v>
      </c>
      <c r="BF226" s="132"/>
      <c r="BG226" s="132"/>
      <c r="BH226" s="132"/>
      <c r="BI226" s="133"/>
      <c r="BJ226" s="131" t="s">
        <v>31</v>
      </c>
      <c r="BK226" s="132"/>
      <c r="BL226" s="132"/>
      <c r="BM226" s="132"/>
      <c r="BN226" s="133"/>
      <c r="BO226" s="131" t="s">
        <v>32</v>
      </c>
      <c r="BP226" s="132"/>
      <c r="BQ226" s="132"/>
      <c r="BR226" s="132"/>
      <c r="BS226" s="133"/>
      <c r="BT226" s="131" t="s">
        <v>33</v>
      </c>
      <c r="BU226" s="132"/>
      <c r="BV226" s="132"/>
      <c r="BW226" s="132"/>
      <c r="BX226" s="133"/>
      <c r="BY226" s="131" t="s">
        <v>34</v>
      </c>
      <c r="BZ226" s="132"/>
      <c r="CA226" s="132"/>
      <c r="CB226" s="132"/>
      <c r="CC226" s="133"/>
      <c r="CD226" s="131" t="s">
        <v>35</v>
      </c>
      <c r="CE226" s="132"/>
      <c r="CF226" s="132"/>
      <c r="CG226" s="132"/>
      <c r="CH226" s="133"/>
      <c r="CI226" s="131" t="s">
        <v>36</v>
      </c>
      <c r="CJ226" s="132"/>
      <c r="CK226" s="132"/>
      <c r="CL226" s="132"/>
      <c r="CM226" s="133"/>
      <c r="CN226" s="131" t="s">
        <v>37</v>
      </c>
      <c r="CO226" s="132"/>
      <c r="CP226" s="132"/>
      <c r="CQ226" s="132"/>
      <c r="CR226" s="133"/>
      <c r="CS226" s="131" t="s">
        <v>38</v>
      </c>
      <c r="CT226" s="132"/>
      <c r="CU226" s="132"/>
      <c r="CV226" s="132"/>
      <c r="CW226" s="133"/>
      <c r="CX226" s="131" t="s">
        <v>39</v>
      </c>
      <c r="CY226" s="132"/>
      <c r="CZ226" s="132"/>
      <c r="DA226" s="132"/>
      <c r="DB226" s="133"/>
      <c r="DC226" s="131" t="s">
        <v>40</v>
      </c>
      <c r="DD226" s="132"/>
      <c r="DE226" s="132"/>
      <c r="DF226" s="132"/>
      <c r="DG226" s="133"/>
      <c r="DH226" s="131" t="s">
        <v>41</v>
      </c>
      <c r="DI226" s="132"/>
      <c r="DJ226" s="132"/>
      <c r="DK226" s="132"/>
      <c r="DL226" s="133"/>
      <c r="DM226" s="131" t="s">
        <v>42</v>
      </c>
      <c r="DN226" s="132"/>
      <c r="DO226" s="132"/>
      <c r="DP226" s="132"/>
      <c r="DQ226" s="133"/>
      <c r="DR226" s="131" t="s">
        <v>43</v>
      </c>
      <c r="DS226" s="132"/>
      <c r="DT226" s="132"/>
      <c r="DU226" s="132"/>
      <c r="DV226" s="133"/>
    </row>
    <row r="227" spans="27:126" x14ac:dyDescent="0.35">
      <c r="AA227" s="106" t="s">
        <v>112</v>
      </c>
      <c r="AB227" s="25" t="s">
        <v>113</v>
      </c>
      <c r="AC227" s="105" t="s">
        <v>67</v>
      </c>
      <c r="AD227" s="46"/>
      <c r="AE227" s="36" t="s">
        <v>64</v>
      </c>
      <c r="AF227" s="37" t="s">
        <v>115</v>
      </c>
      <c r="AG227" s="38" t="s">
        <v>66</v>
      </c>
      <c r="AH227" s="70" t="s">
        <v>261</v>
      </c>
      <c r="AI227" s="36" t="s">
        <v>64</v>
      </c>
      <c r="AJ227" s="37" t="s">
        <v>115</v>
      </c>
      <c r="AK227" s="38" t="s">
        <v>66</v>
      </c>
      <c r="AL227" s="70" t="s">
        <v>261</v>
      </c>
      <c r="AM227" s="36" t="s">
        <v>64</v>
      </c>
      <c r="AN227" s="37" t="s">
        <v>115</v>
      </c>
      <c r="AO227" s="38" t="s">
        <v>66</v>
      </c>
      <c r="AP227" s="70" t="s">
        <v>261</v>
      </c>
      <c r="AQ227" s="36" t="s">
        <v>64</v>
      </c>
      <c r="AR227" s="37" t="s">
        <v>115</v>
      </c>
      <c r="AS227" s="38" t="s">
        <v>66</v>
      </c>
      <c r="AT227" s="70" t="s">
        <v>261</v>
      </c>
      <c r="AU227" s="36" t="s">
        <v>64</v>
      </c>
      <c r="AV227" s="37" t="s">
        <v>115</v>
      </c>
      <c r="AW227" s="38" t="s">
        <v>66</v>
      </c>
      <c r="AX227" s="70" t="s">
        <v>260</v>
      </c>
      <c r="AY227" s="70" t="s">
        <v>261</v>
      </c>
      <c r="AZ227" s="36" t="s">
        <v>64</v>
      </c>
      <c r="BA227" s="37" t="s">
        <v>115</v>
      </c>
      <c r="BB227" s="38" t="s">
        <v>66</v>
      </c>
      <c r="BC227" s="70" t="s">
        <v>260</v>
      </c>
      <c r="BD227" s="70" t="s">
        <v>261</v>
      </c>
      <c r="BE227" s="36" t="s">
        <v>64</v>
      </c>
      <c r="BF227" s="37" t="s">
        <v>115</v>
      </c>
      <c r="BG227" s="38" t="s">
        <v>66</v>
      </c>
      <c r="BH227" s="70" t="s">
        <v>260</v>
      </c>
      <c r="BI227" s="70" t="s">
        <v>261</v>
      </c>
      <c r="BJ227" s="36" t="s">
        <v>64</v>
      </c>
      <c r="BK227" s="37" t="s">
        <v>115</v>
      </c>
      <c r="BL227" s="38" t="s">
        <v>66</v>
      </c>
      <c r="BM227" s="70" t="s">
        <v>260</v>
      </c>
      <c r="BN227" s="70" t="s">
        <v>261</v>
      </c>
      <c r="BO227" s="36" t="s">
        <v>64</v>
      </c>
      <c r="BP227" s="37" t="s">
        <v>115</v>
      </c>
      <c r="BQ227" s="38" t="s">
        <v>66</v>
      </c>
      <c r="BR227" s="70" t="s">
        <v>260</v>
      </c>
      <c r="BS227" s="70" t="s">
        <v>261</v>
      </c>
      <c r="BT227" s="36" t="s">
        <v>64</v>
      </c>
      <c r="BU227" s="37" t="s">
        <v>115</v>
      </c>
      <c r="BV227" s="38" t="s">
        <v>66</v>
      </c>
      <c r="BW227" s="70" t="s">
        <v>260</v>
      </c>
      <c r="BX227" s="70" t="s">
        <v>261</v>
      </c>
      <c r="BY227" s="36" t="s">
        <v>64</v>
      </c>
      <c r="BZ227" s="37" t="s">
        <v>115</v>
      </c>
      <c r="CA227" s="38" t="s">
        <v>66</v>
      </c>
      <c r="CB227" s="70" t="s">
        <v>260</v>
      </c>
      <c r="CC227" s="70" t="s">
        <v>261</v>
      </c>
      <c r="CD227" s="36" t="s">
        <v>64</v>
      </c>
      <c r="CE227" s="37" t="s">
        <v>115</v>
      </c>
      <c r="CF227" s="38" t="s">
        <v>66</v>
      </c>
      <c r="CG227" s="70" t="s">
        <v>260</v>
      </c>
      <c r="CH227" s="70" t="s">
        <v>261</v>
      </c>
      <c r="CI227" s="36" t="s">
        <v>64</v>
      </c>
      <c r="CJ227" s="37" t="s">
        <v>115</v>
      </c>
      <c r="CK227" s="38" t="s">
        <v>66</v>
      </c>
      <c r="CL227" s="70" t="s">
        <v>260</v>
      </c>
      <c r="CM227" s="70" t="s">
        <v>261</v>
      </c>
      <c r="CN227" s="36" t="s">
        <v>64</v>
      </c>
      <c r="CO227" s="37" t="s">
        <v>115</v>
      </c>
      <c r="CP227" s="38" t="s">
        <v>66</v>
      </c>
      <c r="CQ227" s="70" t="s">
        <v>260</v>
      </c>
      <c r="CR227" s="70" t="s">
        <v>261</v>
      </c>
      <c r="CS227" s="36" t="s">
        <v>64</v>
      </c>
      <c r="CT227" s="37" t="s">
        <v>115</v>
      </c>
      <c r="CU227" s="38" t="s">
        <v>66</v>
      </c>
      <c r="CV227" s="70" t="s">
        <v>260</v>
      </c>
      <c r="CW227" s="70" t="s">
        <v>261</v>
      </c>
      <c r="CX227" s="36" t="s">
        <v>64</v>
      </c>
      <c r="CY227" s="37" t="s">
        <v>115</v>
      </c>
      <c r="CZ227" s="38" t="s">
        <v>66</v>
      </c>
      <c r="DA227" s="70" t="s">
        <v>260</v>
      </c>
      <c r="DB227" s="70" t="s">
        <v>261</v>
      </c>
      <c r="DC227" s="36" t="s">
        <v>64</v>
      </c>
      <c r="DD227" s="37" t="s">
        <v>115</v>
      </c>
      <c r="DE227" s="38" t="s">
        <v>66</v>
      </c>
      <c r="DF227" s="70" t="s">
        <v>260</v>
      </c>
      <c r="DG227" s="70" t="s">
        <v>261</v>
      </c>
      <c r="DH227" s="36" t="s">
        <v>64</v>
      </c>
      <c r="DI227" s="37" t="s">
        <v>115</v>
      </c>
      <c r="DJ227" s="38" t="s">
        <v>66</v>
      </c>
      <c r="DK227" s="70" t="s">
        <v>260</v>
      </c>
      <c r="DL227" s="70" t="s">
        <v>261</v>
      </c>
      <c r="DM227" s="36" t="s">
        <v>64</v>
      </c>
      <c r="DN227" s="37" t="s">
        <v>115</v>
      </c>
      <c r="DO227" s="38" t="s">
        <v>66</v>
      </c>
      <c r="DP227" s="70" t="s">
        <v>260</v>
      </c>
      <c r="DQ227" s="70" t="s">
        <v>261</v>
      </c>
      <c r="DR227" s="36" t="s">
        <v>64</v>
      </c>
      <c r="DS227" s="37" t="s">
        <v>115</v>
      </c>
      <c r="DT227" s="37" t="s">
        <v>66</v>
      </c>
      <c r="DU227" s="70" t="s">
        <v>260</v>
      </c>
      <c r="DV227" s="70" t="s">
        <v>261</v>
      </c>
    </row>
    <row r="228" spans="27:126" x14ac:dyDescent="0.35">
      <c r="AA228" s="74">
        <v>1.5</v>
      </c>
      <c r="AB228" s="73">
        <f t="shared" ref="AB228:AB239" si="651">IF(ISNUMBER(AA7),(AA7*(AF7-AG7)+AE7+AG7-2*AF7)/(AE7-AF7),"-")</f>
        <v>3.4027217603945834</v>
      </c>
      <c r="AC228" s="47" t="s">
        <v>6</v>
      </c>
      <c r="AD228" s="47" t="s">
        <v>2</v>
      </c>
      <c r="AE228" s="16">
        <f>VLOOKUP(AE224,I37:J74,2,FALSE)*[1]beta_Schätzung_Corr_Poll!E91</f>
        <v>533.59999999999991</v>
      </c>
      <c r="AF228" s="16">
        <f>VLOOKUP(AE224,I37:J74,2,FALSE)*[1]beta_Schätzung_Corr_Poll!E92</f>
        <v>1273.05</v>
      </c>
      <c r="AG228" s="16">
        <f>VLOOKUP(AE224,I37:J74,2,FALSE)*[1]beta_Schätzung_Corr_Poll!E93</f>
        <v>4459.2409087576334</v>
      </c>
      <c r="AH228" s="16">
        <f>[1]beta_Schätzung_Corr_Poll!E89</f>
        <v>0</v>
      </c>
      <c r="AI228" s="16">
        <f>VLOOKUP(AE224,I37:J74,2,FALSE)*[1]beta_Schätzung_Corr_Poll!F91</f>
        <v>533.59999999999991</v>
      </c>
      <c r="AJ228" s="16">
        <f>VLOOKUP(AE224,I37:J74,2,FALSE)*[1]beta_Schätzung_Corr_Poll!F92</f>
        <v>1363.8999999999999</v>
      </c>
      <c r="AK228" s="16">
        <f>VLOOKUP(AE224,I37:J74,2,FALSE)*[1]beta_Schätzung_Corr_Poll!F93</f>
        <v>4459.2409087576334</v>
      </c>
      <c r="AL228" s="16">
        <f>[1]beta_Schätzung_Corr_Poll!F89</f>
        <v>0</v>
      </c>
      <c r="AM228" s="16">
        <f>VLOOKUP(AE224,I37:J74,2,FALSE)*[1]beta_Schätzung_Corr_Poll!G91</f>
        <v>533.59999999999991</v>
      </c>
      <c r="AN228" s="16">
        <f>VLOOKUP(AE224,I37:J74,2,FALSE)*[1]beta_Schätzung_Corr_Poll!G92</f>
        <v>1354.6999999999998</v>
      </c>
      <c r="AO228" s="16">
        <f>VLOOKUP(AE224,I37:J74,2,FALSE)*[1]beta_Schätzung_Corr_Poll!G93</f>
        <v>4459.2409087576334</v>
      </c>
      <c r="AP228" s="16">
        <f>[1]beta_Schätzung_Corr_Poll!G89</f>
        <v>0</v>
      </c>
      <c r="AQ228" s="16">
        <f>VLOOKUP(AE224,I37:J74,2,FALSE)*[1]beta_Schätzung_Corr_Poll!H91</f>
        <v>533.59999999999991</v>
      </c>
      <c r="AR228" s="16">
        <f>VLOOKUP(AE224,I37:J74,2,FALSE)*[1]beta_Schätzung_Corr_Poll!H92</f>
        <v>1768.6999999999998</v>
      </c>
      <c r="AS228" s="16">
        <f>VLOOKUP(AE224,I37:J74,2,FALSE)*[1]beta_Schätzung_Corr_Poll!H93</f>
        <v>4459.2409087576334</v>
      </c>
      <c r="AT228" s="16">
        <f>[1]beta_Schätzung_Corr_Poll!H89</f>
        <v>0</v>
      </c>
      <c r="AU228" s="16">
        <f t="shared" ref="AU228:AU239" si="652">IF(ISNUMBER($AE228),IF(OR(HLOOKUP($AU$5,$I$2:$Y$8,4,FALSE)=1,HLOOKUP($AU$5,$I$2:$Y$8,5,FALSE)=1,),HLOOKUP($AU$5,$I$2:$Y$8,4,FALSE)*VLOOKUP($AC228,$B$32:$G$45,MATCH($AD228,$B$33:$G$33,0),FALSE)+HLOOKUP($AU$5,$I$2:$Y$8,5,FALSE)*VLOOKUP($AC228,$B$47:$G$60,MATCH($AD228,$B$48:$G$48,0),FALSE)+$AE228,$AE228),"N/A")</f>
        <v>533.59999999999991</v>
      </c>
      <c r="AV228" s="16">
        <f t="shared" ref="AV228:AV239" si="653">IF(ISNUMBER($AF228),$AF228*SQRT(SUMSQ(HLOOKUP($AU$5,$J$2:$Y$8,2,FALSE)*VLOOKUP($AC228,$B$2:$G$15,MATCH($AD228,$B$3:$G$3,0),FALSE),HLOOKUP($AU$5,$J$2:$Y$8,3,FALSE)*VLOOKUP($AC228,$B$17:$G$30,MATCH($AD228,$B$18:$G$18,0),FALSE),HLOOKUP($AU$5,$J$2:$Y$8,6,FALSE)))+HLOOKUP($AU$5,$J$2:$Y$8,4,FALSE)*VLOOKUP($AC228,$B$32:$G$45,MATCH($AD228,$B$33:$G$33,0),FALSE)+HLOOKUP($AU$5,$J$2:$Y$8,5,FALSE)*VLOOKUP($AC228,$B$47:$G$60,MATCH($AD228,$B$48:$G$48,0),FALSE),"N/A")</f>
        <v>1273.05</v>
      </c>
      <c r="AW228" s="16">
        <f t="shared" ref="AW228:AW239" si="654">IF(ISNUMBER($AG228),IF(OR(HLOOKUP($AU$5,$I$2:$Y$8,4,FALSE)=1,HLOOKUP($AU$5,$I$2:$Y$8,5,FALSE)=1,),HLOOKUP($AU$5,$I$2:$Y$8,4,FALSE)*VLOOKUP($AC228,$B$32:$G$45,MATCH($AD228,$B$33:$G$33,0),FALSE)+HLOOKUP($AU$5,$I$2:$Y$8,5,FALSE)*VLOOKUP($AC228,$B$47:$G$60,MATCH($AD228,$B$48:$G$48,0),FALSE)+$AG228,$AG228),"N/A")</f>
        <v>4459.2409087576334</v>
      </c>
      <c r="AX228" s="47" t="str">
        <f>IF(AY228&gt;0, "true", "false")</f>
        <v>false</v>
      </c>
      <c r="AY228" s="16">
        <f>AH228</f>
        <v>0</v>
      </c>
      <c r="AZ228" s="16">
        <f t="shared" ref="AZ228:AZ239" si="655">IF(ISNUMBER($AE228),IF(OR(HLOOKUP($AZ$5,$I$2:$Y$8,4,FALSE)=1,HLOOKUP($AZ$5,$I$2:$Y$8,5,FALSE)=1,),HLOOKUP($AZ$5,$I$2:$Y$8,4,FALSE)*VLOOKUP($AC228,$B$32:$G$45,MATCH($AD228,$B$33:$G$33,0),FALSE)+HLOOKUP($AZ$5,$I$2:$Y$8,5,FALSE)*VLOOKUP($AC228,$B$47:$G$60,MATCH($AD228,$B$48:$G$48,0),FALSE)+$AE228,$AE228),"N/A")</f>
        <v>408.59999999999991</v>
      </c>
      <c r="BA228" s="16">
        <f t="shared" ref="BA228:BA239" si="656">IF(ISNUMBER($AF228),$AF228*SQRT(SUMSQ(HLOOKUP($AZ$5,$J$2:$Y$8,2,FALSE)*VLOOKUP($AC228,$B$2:$G$15,MATCH($AD228,$B$3:$G$3,0),FALSE),HLOOKUP($AZ$5,$J$2:$Y$8,3,FALSE)*VLOOKUP($AC228,$B$17:$G$30,MATCH($AD228,$B$18:$G$18,0),FALSE),HLOOKUP($AZ$5,$J$2:$Y$8,6,FALSE)))+HLOOKUP($AZ$5,$J$2:$Y$8,4,FALSE)*VLOOKUP($AC228,$B$32:$G$45,MATCH($AD228,$B$33:$G$33,0),FALSE)+HLOOKUP($AZ$5,$J$2:$Y$8,5,FALSE)*VLOOKUP($AC228,$B$47:$G$60,MATCH($AD228,$B$48:$G$48,0),FALSE),"N/A")</f>
        <v>1148.05</v>
      </c>
      <c r="BB228" s="16">
        <f t="shared" ref="BB228:BB239" si="657">IF(ISNUMBER($AG228),IF(OR(HLOOKUP($AZ$5,$I$2:$Y$8,4,FALSE)=1,HLOOKUP($AZ$5,$I$2:$Y$8,5,FALSE)=1,),HLOOKUP($AZ$5,$I$2:$Y$8,4,FALSE)*VLOOKUP($AC228,$B$32:$G$45,MATCH($AD228,$B$33:$G$33,0),FALSE)+HLOOKUP($AZ$5,$I$2:$Y$8,5,FALSE)*VLOOKUP($AC228,$B$47:$G$60,MATCH($AD228,$B$48:$G$48,0),FALSE)+$AG228,$AG228),"N/A")</f>
        <v>4334.2409087576334</v>
      </c>
      <c r="BC228" s="16" t="str">
        <f>IF(BD228&gt;0, "true", "false")</f>
        <v>false</v>
      </c>
      <c r="BD228" s="16">
        <f>AH228</f>
        <v>0</v>
      </c>
      <c r="BE228" s="16">
        <f t="shared" ref="BE228:BE239" si="658">IF(ISNUMBER($AE228),IF(OR(HLOOKUP($BE$5,$I$2:$Y$8,4,FALSE)=1,HLOOKUP($BE$5,$I$2:$Y$8,5,FALSE)=1,),HLOOKUP($BE$5,$I$2:$Y$8,4,FALSE)*VLOOKUP($AC228,$B$32:$G$45,MATCH($AD228,$B$33:$G$33,0),FALSE)+HLOOKUP($AU$5,$I$2:$Y$8,5,FALSE)*VLOOKUP($AC228,$B$47:$G$60,MATCH($AD228,$B$48:$G$48,0),FALSE)+$AE228,$AE228),"N/A")</f>
        <v>534.89999999999986</v>
      </c>
      <c r="BF228" s="16">
        <f t="shared" ref="BF228:BF239" si="659">IF(ISNUMBER($AF228),$AF228*SQRT(SUMSQ(HLOOKUP($BE$5,$J$2:$Y$8,2,FALSE)*VLOOKUP($AC228,$B$2:$G$15,MATCH($AD228,$B$3:$G$3,0),FALSE),HLOOKUP($BE$5,$J$2:$Y$8,3,FALSE)*VLOOKUP($AC228,$B$17:$G$30,MATCH($AD228,$B$18:$G$18,0),FALSE),HLOOKUP($BE$5,$J$2:$Y$8,6,FALSE)))+HLOOKUP($BE$5,$J$2:$Y$8,4,FALSE)*VLOOKUP($AC228,$B$32:$G$45,MATCH($AD228,$B$33:$G$33,0),FALSE)+HLOOKUP($BE$5,$J$2:$Y$8,5,FALSE)*VLOOKUP($AC228,$B$47:$G$60,MATCH($AD228,$B$48:$G$48,0),FALSE),"N/A")</f>
        <v>1274.3499999999999</v>
      </c>
      <c r="BG228" s="16">
        <f t="shared" ref="BG228:BG239" si="660">IF(ISNUMBER($AG228),IF(OR(HLOOKUP($BE$5,$I$2:$Y$8,4,FALSE)=1,HLOOKUP($BE$5,$I$2:$Y$8,5,FALSE)=1,),HLOOKUP($BE$5,$I$2:$Y$8,4,FALSE)*VLOOKUP($AC228,$B$32:$G$45,MATCH($AD228,$B$33:$G$33,0),FALSE)+HLOOKUP($BE$5,$I$2:$Y$8,5,FALSE)*VLOOKUP($AC228,$B$47:$G$60,MATCH($AD228,$B$48:$G$48,0),FALSE)+$AG228,$AG228),"N/A")</f>
        <v>4460.5409087576336</v>
      </c>
      <c r="BH228" s="16" t="str">
        <f>IF(BI228&gt;0, "true", "false")</f>
        <v>false</v>
      </c>
      <c r="BI228" s="16">
        <f>AH228</f>
        <v>0</v>
      </c>
      <c r="BJ228" s="16">
        <f t="shared" ref="BJ228:BJ239" si="661">IF(ISNUMBER($AE228),IF(OR(HLOOKUP($BJ$5,$I$2:$Y$8,4,FALSE)=1,HLOOKUP($BJ$5,$I$2:$Y$8,5,FALSE)=1,),HLOOKUP($BJ$5,$I$2:$Y$8,4,FALSE)*VLOOKUP($AC228,$B$32:$G$45,MATCH($AD228,$B$33:$G$33,0),FALSE)+HLOOKUP($BJ$5,$I$2:$Y$8,5,FALSE)*VLOOKUP($AC228,$B$47:$G$60,MATCH($AD228,$B$48:$G$48,0),FALSE)+$AE228,$AE228),"N/A")</f>
        <v>409.89999999999992</v>
      </c>
      <c r="BK228" s="16">
        <f t="shared" ref="BK228:BK239" si="662">IF(ISNUMBER($AF228),$AF228*SQRT(SUMSQ(HLOOKUP($BJ$5,$J$2:$Y$8,2,FALSE)*VLOOKUP($AC228,$B$2:$G$15,MATCH($AD228,$B$3:$G$3,0),FALSE),HLOOKUP($BJ$5,$J$2:$Y$8,3,FALSE)*VLOOKUP($AC228,$B$17:$G$30,MATCH($AD228,$B$18:$G$18,0),FALSE),HLOOKUP($BJ$5,$J$2:$Y$8,6,FALSE)))+HLOOKUP($BJ$5,$J$2:$Y$8,4,FALSE)*VLOOKUP($AC228,$B$32:$G$45,MATCH($AD228,$B$33:$G$33,0),FALSE)+HLOOKUP($BJ$5,$J$2:$Y$8,5,FALSE)*VLOOKUP($AC228,$B$47:$G$60,MATCH($AD228,$B$48:$G$48,0),FALSE),"N/A")</f>
        <v>1149.3499999999999</v>
      </c>
      <c r="BL228" s="16">
        <f t="shared" ref="BL228:BL239" si="663">IF(ISNUMBER($AG228),IF(OR(HLOOKUP($BJ$5,$I$2:$Y$8,4,FALSE)=1,HLOOKUP($BJ$5,$I$2:$Y$8,5,FALSE)=1,),HLOOKUP($BJ$5,$I$2:$Y$8,4,FALSE)*VLOOKUP($AC228,$B$32:$G$45,MATCH($AD228,$B$33:$G$33,0),FALSE)+HLOOKUP($BJ$5,$I$2:$Y$8,5,FALSE)*VLOOKUP($AC228,$B$47:$G$60,MATCH($AD228,$B$48:$G$48,0),FALSE)+$AG228,$AG228),"N/A")</f>
        <v>4335.5409087576336</v>
      </c>
      <c r="BM228" s="16" t="str">
        <f>IF(BN228&gt;0, "true", "false")</f>
        <v>false</v>
      </c>
      <c r="BN228" s="16">
        <f>AH228</f>
        <v>0</v>
      </c>
      <c r="BO228" s="16">
        <f>IF(ISNUMBER($AI228),$AI228+HLOOKUP($BO$5,$J$2:$Y$8,4,FALSE)*VLOOKUP($AC228,$B$32:$G$45,MATCH($AD228,$B$33:$G$33,0),FALSE)+HLOOKUP($BO$5,$J$2:$Y$8,5,FALSE)*VLOOKUP($AC228,$B$47:$G$60,MATCH($AD228,$B$48:$G$48,0),FALSE),"N/A")</f>
        <v>533.59999999999991</v>
      </c>
      <c r="BP228" s="16">
        <f>IF(ISNUMBER($AJ228),$AJ228+HLOOKUP($BO$5,$J$2:$Y$8,4,FALSE)*VLOOKUP($AC228,$B$32:$G$45,MATCH($AD228,$B$33:$G$33,0),FALSE)+HLOOKUP($BO$5,$J$2:$Y$8,5,FALSE)*VLOOKUP($AC228,$B$47:$G$60,MATCH($AD228,$B$48:$G$48,0),FALSE),"N/A")</f>
        <v>1363.8999999999999</v>
      </c>
      <c r="BQ228" s="16">
        <f>IF(ISNUMBER($AK228),$AK228+HLOOKUP($BO$5,$J$2:$Y$8,4,FALSE)*VLOOKUP($AC228,$B$32:$G$45,MATCH($AD228,$B$33:$G$33,0),FALSE)+HLOOKUP($BO$5,$J$2:$Y$8,5,FALSE)*VLOOKUP($AC228,$B$47:$G$60,MATCH($AD228,$B$48:$G$48,0),FALSE),"N/A")</f>
        <v>4459.2409087576334</v>
      </c>
      <c r="BR228" s="16" t="str">
        <f>IF(BS228&gt;0, "true", "false")</f>
        <v>false</v>
      </c>
      <c r="BS228" s="16">
        <f>AL228</f>
        <v>0</v>
      </c>
      <c r="BT228" s="16">
        <f>IF(ISNUMBER($AI228),$AI228+HLOOKUP($BT$5,$J$2:$Y$8,4,FALSE)*VLOOKUP($AC228,$B$32:$G$45,MATCH($AD228,$B$33:$G$33,0),FALSE)+HLOOKUP($BT$5,$J$2:$Y$8,5,FALSE)*VLOOKUP($AC228,$B$47:$G$60,MATCH($AD228,$B$48:$G$48,0),FALSE),"N/A")</f>
        <v>408.59999999999991</v>
      </c>
      <c r="BU228" s="16">
        <f>IF(ISNUMBER($AJ228),$AJ228+HLOOKUP($BT$5,$J$2:$Y$8,4,FALSE)*VLOOKUP($AC228,$B$32:$G$45,MATCH($AD228,$B$33:$G$33,0),FALSE)+HLOOKUP($BT$5,$J$2:$Y$8,5,FALSE)*VLOOKUP($AC228,$B$47:$G$60,MATCH($AD228,$B$48:$G$48,0),FALSE),"N/A")</f>
        <v>1238.8999999999999</v>
      </c>
      <c r="BV228" s="16">
        <f>IF(ISNUMBER($AK228),$AK228+HLOOKUP($BT$5,$J$2:$Y$8,4,FALSE)*VLOOKUP($AC228,$B$32:$G$45,MATCH($AD228,$B$33:$G$33,0),FALSE)+HLOOKUP($BT$5,$J$2:$Y$8,5,FALSE)*VLOOKUP($AC228,$B$47:$G$60,MATCH($AD228,$B$48:$G$48,0),FALSE),"N/A")</f>
        <v>4334.2409087576334</v>
      </c>
      <c r="BW228" s="16" t="str">
        <f>IF(BX228&gt;0, "true", "false")</f>
        <v>false</v>
      </c>
      <c r="BX228" s="16">
        <f>AL228</f>
        <v>0</v>
      </c>
      <c r="BY228" s="16">
        <f>IF(ISNUMBER($AI228),$AI228+HLOOKUP($BY$5,$J$2:$Y$8,4,FALSE)*VLOOKUP($AC228,$B$32:$G$45,MATCH($AD228,$B$33:$G$33,0),FALSE)+HLOOKUP($BY$5,$J$2:$Y$8,5,FALSE)*VLOOKUP($AC228,$B$47:$G$60,MATCH($AD228,$B$48:$G$48,0),FALSE),"N/A")</f>
        <v>534.89999999999986</v>
      </c>
      <c r="BZ228" s="16">
        <f>IF(ISNUMBER($AJ228),$AJ228+HLOOKUP($BY$5,$J$2:$Y$8,4,FALSE)*VLOOKUP($AC228,$B$32:$G$45,MATCH($AD228,$B$33:$G$33,0),FALSE)+HLOOKUP($BY$5,$J$2:$Y$8,5,FALSE)*VLOOKUP($AC228,$B$47:$G$60,MATCH($AD228,$B$48:$G$48,0),FALSE),"N/A")</f>
        <v>1365.1999999999998</v>
      </c>
      <c r="CA228" s="16">
        <f>IF(ISNUMBER($AK228),$AK228+HLOOKUP($BY$5,$J$2:$Y$8,4,FALSE)*VLOOKUP($AC228,$B$32:$G$45,MATCH($AD228,$B$33:$G$33,0),FALSE)+HLOOKUP($BY$5,$J$2:$Y$8,5,FALSE)*VLOOKUP($AC228,$B$47:$G$60,MATCH($AD228,$B$48:$G$48,0),FALSE),"N/A")</f>
        <v>4460.5409087576336</v>
      </c>
      <c r="CB228" s="16" t="str">
        <f>IF(CC228&gt;0, "true", "false")</f>
        <v>false</v>
      </c>
      <c r="CC228" s="16">
        <f>AL228</f>
        <v>0</v>
      </c>
      <c r="CD228" s="16">
        <f>IF(ISNUMBER($AI228),$AI228+HLOOKUP($CD$5,$J$2:$Y$8,4,FALSE)*VLOOKUP($AC228,$B$32:$G$45,MATCH($AD228,$B$33:$G$33,0),FALSE)+HLOOKUP($CD$5,$J$2:$Y$8,5,FALSE)*VLOOKUP($AC228,$B$47:$G$60,MATCH($AD228,$B$48:$G$48,0),FALSE),"N/A")</f>
        <v>409.89999999999986</v>
      </c>
      <c r="CE228" s="16">
        <f>IF(ISNUMBER($AJ228),$AJ228+HLOOKUP($CD$5,$J$2:$Y$8,4,FALSE)*VLOOKUP($AC228,$B$32:$G$45,MATCH($AD228,$B$33:$G$33,0),FALSE)+HLOOKUP($CD$5,$J$2:$Y$8,5,FALSE)*VLOOKUP($AC228,$B$47:$G$60,MATCH($AD228,$B$48:$G$48,0),FALSE),"N/A")</f>
        <v>1240.1999999999998</v>
      </c>
      <c r="CF228" s="16">
        <f>IF(ISNUMBER($AK228),$AK228+HLOOKUP($CD$5,$J$2:$Y$8,4,FALSE)*VLOOKUP($AC228,$B$32:$G$45,MATCH($AD228,$B$33:$G$33,0),FALSE)+HLOOKUP($CD$5,$J$2:$Y$8,5,FALSE)*VLOOKUP($AC228,$B$47:$G$60,MATCH($AD228,$B$48:$G$48,0),FALSE),"N/A")</f>
        <v>4335.5409087576336</v>
      </c>
      <c r="CG228" s="16" t="str">
        <f>IF(CH228&gt;0, "true", "false")</f>
        <v>false</v>
      </c>
      <c r="CH228" s="16">
        <f>AL228</f>
        <v>0</v>
      </c>
      <c r="CI228" s="16">
        <f>IF(ISNUMBER($AM228),$AM228+HLOOKUP($CI$5,$J$2:$Y$8,4,FALSE)*VLOOKUP($AC228,$B$32:$G$45,MATCH($AD228,$B$33:$G$33,0),FALSE)+HLOOKUP($CI$5,$J$2:$Y$8,5,FALSE)*VLOOKUP($AC228,$B$47:$G$60,MATCH($AD228,$B$48:$G$48,0),FALSE),"N/A")</f>
        <v>533.59999999999991</v>
      </c>
      <c r="CJ228" s="16">
        <f>IF(ISNUMBER($AN228),$AN228+HLOOKUP($CI$5,$J$2:$Y$8,4,FALSE)*VLOOKUP($AC228,$B$32:$G$45,MATCH($AD228,$B$33:$G$33,0),FALSE)+HLOOKUP($CI$5,$J$2:$Y$8,5,FALSE)*VLOOKUP($AC228,$B$47:$G$60,MATCH($AD228,$B$48:$G$48,0),FALSE),"N/A")</f>
        <v>1354.6999999999998</v>
      </c>
      <c r="CK228" s="16">
        <f>IF(ISNUMBER($AO228),$AO228+HLOOKUP($CI$5,$J$2:$Y$8,4,FALSE)*VLOOKUP($AC228,$B$32:$G$45,MATCH($AD228,$B$33:$G$33,0),FALSE)+HLOOKUP($CI$5,$J$2:$Y$8,5,FALSE)*VLOOKUP($AC228,$B$47:$G$60,MATCH($AD228,$B$48:$G$48,0),FALSE),"N/A")</f>
        <v>4459.2409087576334</v>
      </c>
      <c r="CL228" s="16" t="str">
        <f>IF(CM228&gt;0, "true", "false")</f>
        <v>false</v>
      </c>
      <c r="CM228" s="76">
        <f>AP228</f>
        <v>0</v>
      </c>
      <c r="CN228" s="16">
        <f>IF(ISNUMBER($AM228),$AM228+HLOOKUP($CN$5,$J$2:$Y$8,4,FALSE)*VLOOKUP($AC228,$B$32:$G$45,MATCH($AD228,$B$33:$G$33,0),FALSE)+HLOOKUP($CN$5,$J$2:$Y$8,5,FALSE)*VLOOKUP($AC228,$B$47:$G$60,MATCH($AD228,$B$48:$G$48,0),FALSE),"N/A")</f>
        <v>408.59999999999991</v>
      </c>
      <c r="CO228" s="16">
        <f>IF(ISNUMBER($AN228),$AN228+HLOOKUP($CN$5,$J$2:$Y$8,4,FALSE)*VLOOKUP($AC228,$B$32:$G$45,MATCH($AD228,$B$33:$G$33,0),FALSE)+HLOOKUP($CN$5,$J$2:$Y$8,5,FALSE)*VLOOKUP($AC228,$B$47:$G$60,MATCH($AD228,$B$48:$G$48,0),FALSE),"N/A")</f>
        <v>1229.6999999999998</v>
      </c>
      <c r="CP228" s="16">
        <f>IF(ISNUMBER($AO228),$AO228+HLOOKUP($CN$5,$J$2:$Y$8,4,FALSE)*VLOOKUP($AC228,$B$32:$G$45,MATCH($AD228,$B$33:$G$33,0),FALSE)+HLOOKUP($CN$5,$J$2:$Y$8,5,FALSE)*VLOOKUP($AC228,$B$47:$G$60,MATCH($AD228,$B$48:$G$48,0),FALSE),"N/A")</f>
        <v>4334.2409087576334</v>
      </c>
      <c r="CQ228" s="16" t="str">
        <f>IF(CR228&gt;0, "true", "false")</f>
        <v>false</v>
      </c>
      <c r="CR228" s="76">
        <f>AP228</f>
        <v>0</v>
      </c>
      <c r="CS228" s="16">
        <f>IF(ISNUMBER($AM228),$AM228+HLOOKUP($CS$5,$J$2:$Y$8,4,FALSE)*VLOOKUP($AC228,$B$32:$G$45,MATCH($AD228,$B$33:$G$33,0),FALSE)+HLOOKUP($CS$5,$J$2:$Y$8,5,FALSE)*VLOOKUP($AC228,$B$47:$G$60,MATCH($AD228,$B$48:$G$48,0),FALSE),"N/A")</f>
        <v>534.89999999999986</v>
      </c>
      <c r="CT228" s="16">
        <f>IF(ISNUMBER($AN228),$AN228+HLOOKUP($CS$5,$J$2:$Y$8,4,FALSE)*VLOOKUP($AC228,$B$32:$G$45,MATCH($AD228,$B$33:$G$33,0),FALSE)+HLOOKUP($CS$5,$J$2:$Y$8,5,FALSE)*VLOOKUP($AC228,$B$47:$G$60,MATCH($AD228,$B$48:$G$48,0),FALSE),"N/A")</f>
        <v>1355.9999999999998</v>
      </c>
      <c r="CU228" s="16">
        <f>IF(ISNUMBER($AO228),$AO228+HLOOKUP($CS$5,$J$2:$Y$8,4,FALSE)*VLOOKUP($AC228,$B$32:$G$45,MATCH($AD228,$B$33:$G$33,0),FALSE)+HLOOKUP($CS$5,$J$2:$Y$8,5,FALSE)*VLOOKUP($AC228,$B$47:$G$60,MATCH($AD228,$B$48:$G$48,0),FALSE),"N/A")</f>
        <v>4460.5409087576336</v>
      </c>
      <c r="CV228" s="16" t="str">
        <f>IF(CW228&gt;0, "true", "false")</f>
        <v>false</v>
      </c>
      <c r="CW228" s="76">
        <f>AP228</f>
        <v>0</v>
      </c>
      <c r="CX228" s="16">
        <f>IF(ISNUMBER($AM228),$AM228+HLOOKUP($CX$5,$J$2:$Y$8,4,FALSE)*VLOOKUP($AC228,$B$32:$G$45,MATCH($AD228,$B$33:$G$33,0),FALSE)+HLOOKUP($CX$5,$J$2:$Y$8,5,FALSE)*VLOOKUP($AC228,$B$47:$G$60,MATCH($AD228,$B$48:$G$48,0),FALSE),"N/A")</f>
        <v>409.89999999999986</v>
      </c>
      <c r="CY228" s="16">
        <f>IF(ISNUMBER($AN228),$AN228+HLOOKUP($CX$5,$J$2:$Y$8,4,FALSE)*VLOOKUP($AC228,$B$32:$G$45,MATCH($AD228,$B$33:$G$33,0),FALSE)+HLOOKUP($CX$5,$J$2:$Y$8,5,FALSE)*VLOOKUP($AC228,$B$47:$G$60,MATCH($AD228,$B$48:$G$48,0),FALSE),"N/A")</f>
        <v>1230.9999999999998</v>
      </c>
      <c r="CZ228" s="16">
        <f>IF(ISNUMBER($AO228),$AO228+HLOOKUP($CX$5,$J$2:$Y$8,4,FALSE)*VLOOKUP($AC228,$B$32:$G$45,MATCH($AD228,$B$33:$G$33,0),FALSE)+HLOOKUP($CX$5,$J$2:$Y$8,5,FALSE)*VLOOKUP($AC228,$B$47:$G$60,MATCH($AD228,$B$48:$G$48,0),FALSE),"N/A")</f>
        <v>4335.5409087576336</v>
      </c>
      <c r="DA228" s="16" t="str">
        <f>IF(DB228&gt;0, "true", "false")</f>
        <v>false</v>
      </c>
      <c r="DB228" s="76">
        <f>AP228</f>
        <v>0</v>
      </c>
      <c r="DC228" s="16">
        <f>IF(ISNUMBER($AQ228),$AQ228+HLOOKUP($DC$5,$J$2:$Y$8,4,FALSE)*VLOOKUP($AC228,$B$32:$G$45,MATCH($AD228,$B$33:$G$33,0),FALSE)+HLOOKUP($DC$5,$J$2:$Y$8,5,FALSE)*VLOOKUP($AC228,$B$47:$G$60,MATCH($AD228,$B$48:$G$48,0),FALSE),"N/A")</f>
        <v>533.59999999999991</v>
      </c>
      <c r="DD228" s="16">
        <f>IF(ISNUMBER($AR228),$AR228+HLOOKUP($DC$5,$J$2:$Y$8,4,FALSE)*VLOOKUP($AC228,$B$32:$G$45,MATCH($AD228,$B$33:$G$33,0),FALSE)+HLOOKUP($DC$5,$J$2:$Y$8,5,FALSE)*VLOOKUP($AC228,$B$47:$G$60,MATCH($AD228,$B$48:$G$48,0),FALSE),"N/A")</f>
        <v>1768.6999999999998</v>
      </c>
      <c r="DE228" s="16">
        <f>IF(ISNUMBER($AS228),$AS228+HLOOKUP($DC$5,$J$2:$Y$8,4,FALSE)*VLOOKUP($AC228,$B$32:$G$45,MATCH($AD228,$B$33:$G$33,0),FALSE)+HLOOKUP($DC$5,$J$2:$Y$8,5,FALSE)*VLOOKUP($AC228,$B$47:$G$60,MATCH($AD228,$B$48:$G$48,0),FALSE),"N/A")</f>
        <v>4459.2409087576334</v>
      </c>
      <c r="DF228" s="16" t="str">
        <f>IF(DG228&gt;0, "true", "false")</f>
        <v>false</v>
      </c>
      <c r="DG228" s="76">
        <f>AT228</f>
        <v>0</v>
      </c>
      <c r="DH228" s="16">
        <f>IF(ISNUMBER($AQ228),$AQ228+HLOOKUP($DH$5,$J$2:$Y$8,4,FALSE)*VLOOKUP($AC228,$B$32:$G$45,MATCH($AD228,$B$33:$G$33,0),FALSE)+HLOOKUP($DH$5,$J$2:$Y$8,5,FALSE)*VLOOKUP($AC228,$B$47:$G$60,MATCH($AD228,$B$48:$G$48,0),FALSE),"N/A")</f>
        <v>408.59999999999991</v>
      </c>
      <c r="DI228" s="16">
        <f>IF(ISNUMBER($AR228),$AR228+HLOOKUP($DH$5,$J$2:$Y$8,4,FALSE)*VLOOKUP($AC228,$B$32:$G$45,MATCH($AD228,$B$33:$G$33,0),FALSE)+HLOOKUP($DH$5,$J$2:$Y$8,5,FALSE)*VLOOKUP($AC228,$B$47:$G$60,MATCH($AD228,$B$48:$G$48,0),FALSE),"N/A")</f>
        <v>1643.6999999999998</v>
      </c>
      <c r="DJ228" s="16">
        <f>IF(ISNUMBER($AS228),$AS228+HLOOKUP($DH$5,$J$2:$Y$8,4,FALSE)*VLOOKUP($AC228,$B$32:$G$45,MATCH($AD228,$B$33:$G$33,0),FALSE)+HLOOKUP($DH$5,$J$2:$Y$8,5,FALSE)*VLOOKUP($AC228,$B$47:$G$60,MATCH($AD228,$B$48:$G$48,0),FALSE),"N/A")</f>
        <v>4334.2409087576334</v>
      </c>
      <c r="DK228" s="16" t="str">
        <f>IF(DL228&gt;0, "true", "false")</f>
        <v>false</v>
      </c>
      <c r="DL228" s="76">
        <f>AT228</f>
        <v>0</v>
      </c>
      <c r="DM228" s="16">
        <f>IF(ISNUMBER($AQ228),$AQ228+HLOOKUP($DM$5,$J$2:$Y$8,4,FALSE)*VLOOKUP($AC228,$B$32:$G$45,MATCH($AD228,$B$33:$G$33,0),FALSE)+HLOOKUP($DM$5,$J$2:$Y$8,5,FALSE)*VLOOKUP($AC228,$B$47:$G$60,MATCH($AD228,$B$48:$G$48,0),FALSE),"N/A")</f>
        <v>534.89999999999986</v>
      </c>
      <c r="DN228" s="16">
        <f>IF(ISNUMBER($AR228),$AR228+HLOOKUP($DM$5,$J$2:$Y$8,4,FALSE)*VLOOKUP($AC228,$B$32:$G$45,MATCH($AD228,$B$33:$G$33,0),FALSE)+HLOOKUP($DM$5,$J$2:$Y$8,5,FALSE)*VLOOKUP($AC228,$B$47:$G$60,MATCH($AD228,$B$48:$G$48,0),FALSE),"N/A")</f>
        <v>1769.9999999999998</v>
      </c>
      <c r="DO228" s="16">
        <f>IF(ISNUMBER($AS228),$AS228+HLOOKUP($DM$5,$J$2:$Y$8,4,FALSE)*VLOOKUP($AC228,$B$32:$G$45,MATCH($AD228,$B$33:$G$33,0),FALSE)+HLOOKUP($DM$5,$J$2:$Y$8,5,FALSE)*VLOOKUP($AC228,$B$47:$G$60,MATCH($AD228,$B$48:$G$48,0),FALSE),"N/A")</f>
        <v>4460.5409087576336</v>
      </c>
      <c r="DP228" s="16" t="str">
        <f>IF(DQ228&gt;0, "true", "false")</f>
        <v>false</v>
      </c>
      <c r="DQ228" s="76">
        <f>AT228</f>
        <v>0</v>
      </c>
      <c r="DR228" s="16">
        <f>IF(ISNUMBER($AQ228),$AQ228+HLOOKUP($DR$5,$J$2:$Y$8,4,FALSE)*VLOOKUP($AC228,$B$32:$G$45,MATCH($AD228,$B$33:$G$33,0),FALSE)+HLOOKUP($DR$5,$J$2:$Y$8,5,FALSE)*VLOOKUP($AC228,$B$47:$G$60,MATCH($AD228,$B$48:$G$48,0),FALSE),"N/A")</f>
        <v>409.89999999999986</v>
      </c>
      <c r="DS228" s="16">
        <f>IF(ISNUMBER($AR228),$AR228+HLOOKUP($DR$5,$J$2:$Y$8,4,FALSE)*VLOOKUP($AC228,$B$32:$G$45,MATCH($AD228,$B$33:$G$33,0),FALSE)+HLOOKUP($DR$5,$J$2:$Y$8,5,FALSE)*VLOOKUP($AC228,$B$47:$G$60,MATCH($AD228,$B$48:$G$48,0),FALSE),"N/A")</f>
        <v>1644.9999999999998</v>
      </c>
      <c r="DT228" s="16">
        <f>IF(ISNUMBER($AS228),$AS228+HLOOKUP($DR$5,$J$2:$Y$8,4,FALSE)*VLOOKUP($AC228,$B$32:$G$45,MATCH($AD228,$B$33:$G$33,0),FALSE)+HLOOKUP($DR$5,$J$2:$Y$8,5,FALSE)*VLOOKUP($AC228,$B$47:$G$60,MATCH($AD228,$B$48:$G$48,0),FALSE),"N/A")</f>
        <v>4335.5409087576336</v>
      </c>
      <c r="DU228" s="16" t="str">
        <f>IF(DV228&gt;0, "true", "false")</f>
        <v>false</v>
      </c>
      <c r="DV228" s="76">
        <f>AT228</f>
        <v>0</v>
      </c>
    </row>
    <row r="229" spans="27:126" x14ac:dyDescent="0.35">
      <c r="AA229" s="74">
        <v>1.5</v>
      </c>
      <c r="AB229" s="73">
        <f t="shared" si="651"/>
        <v>5.8399401475370878</v>
      </c>
      <c r="AC229" s="47" t="s">
        <v>7</v>
      </c>
      <c r="AD229" s="47" t="s">
        <v>2</v>
      </c>
      <c r="AE229" s="16">
        <f>[1]beta_Schätzung_Corr_Poll!E135</f>
        <v>47</v>
      </c>
      <c r="AF229" s="16">
        <f>[1]beta_Schätzung_Corr_Poll!E136</f>
        <v>63</v>
      </c>
      <c r="AG229" s="16">
        <f>[1]beta_Schätzung_Corr_Poll!E137</f>
        <v>228.55796501626097</v>
      </c>
      <c r="AH229" s="16">
        <f>[1]beta_Schätzung_Corr_Poll!E133</f>
        <v>0.73519999999999996</v>
      </c>
      <c r="AI229" s="16">
        <f>[1]beta_Schätzung_Corr_Poll!F135</f>
        <v>47</v>
      </c>
      <c r="AJ229" s="16">
        <f>[1]beta_Schätzung_Corr_Poll!F136</f>
        <v>78</v>
      </c>
      <c r="AK229" s="16">
        <f>[1]beta_Schätzung_Corr_Poll!F137</f>
        <v>228.55796501626097</v>
      </c>
      <c r="AL229" s="16">
        <f>[1]beta_Schätzung_Corr_Poll!F133</f>
        <v>0.68233333333333335</v>
      </c>
      <c r="AM229" s="16">
        <f>[1]beta_Schätzung_Corr_Poll!G135</f>
        <v>47</v>
      </c>
      <c r="AN229" s="16">
        <f>[1]beta_Schätzung_Corr_Poll!G136</f>
        <v>74</v>
      </c>
      <c r="AO229" s="16">
        <f>[1]beta_Schätzung_Corr_Poll!G137</f>
        <v>228.55796501626097</v>
      </c>
      <c r="AP229" s="16">
        <f>[1]beta_Schätzung_Corr_Poll!G133</f>
        <v>0.67559999999999998</v>
      </c>
      <c r="AQ229" s="16">
        <f>[1]beta_Schätzung_Corr_Poll!H135</f>
        <v>47</v>
      </c>
      <c r="AR229" s="16">
        <f>[1]beta_Schätzung_Corr_Poll!H136</f>
        <v>87</v>
      </c>
      <c r="AS229" s="16">
        <f>[1]beta_Schätzung_Corr_Poll!H137</f>
        <v>228.55796501626097</v>
      </c>
      <c r="AT229" s="16">
        <f>[1]beta_Schätzung_Corr_Poll!H133</f>
        <v>0.57799999999999996</v>
      </c>
      <c r="AU229" s="16">
        <f t="shared" si="652"/>
        <v>47</v>
      </c>
      <c r="AV229" s="16">
        <f t="shared" si="653"/>
        <v>63</v>
      </c>
      <c r="AW229" s="16">
        <f t="shared" si="654"/>
        <v>228.55796501626097</v>
      </c>
      <c r="AX229" s="47" t="str">
        <f>IF(AY229&gt;0, "true", "false")</f>
        <v>true</v>
      </c>
      <c r="AY229" s="16">
        <f>AH229</f>
        <v>0.73519999999999996</v>
      </c>
      <c r="AZ229" s="16">
        <f t="shared" si="655"/>
        <v>47</v>
      </c>
      <c r="BA229" s="16">
        <f t="shared" si="656"/>
        <v>63</v>
      </c>
      <c r="BB229" s="16">
        <f t="shared" si="657"/>
        <v>228.55796501626097</v>
      </c>
      <c r="BC229" s="16" t="str">
        <f>IF(BD229&gt;0, "true", "false")</f>
        <v>true</v>
      </c>
      <c r="BD229" s="16">
        <f>AH229</f>
        <v>0.73519999999999996</v>
      </c>
      <c r="BE229" s="16">
        <f t="shared" si="658"/>
        <v>47</v>
      </c>
      <c r="BF229" s="16">
        <f t="shared" si="659"/>
        <v>63</v>
      </c>
      <c r="BG229" s="16">
        <f t="shared" si="660"/>
        <v>228.55796501626097</v>
      </c>
      <c r="BH229" s="16" t="str">
        <f>IF(BI229&gt;0, "true", "false")</f>
        <v>true</v>
      </c>
      <c r="BI229" s="16">
        <f>AH229</f>
        <v>0.73519999999999996</v>
      </c>
      <c r="BJ229" s="16">
        <f t="shared" si="661"/>
        <v>47</v>
      </c>
      <c r="BK229" s="16">
        <f t="shared" si="662"/>
        <v>63</v>
      </c>
      <c r="BL229" s="16">
        <f t="shared" si="663"/>
        <v>228.55796501626097</v>
      </c>
      <c r="BM229" s="16" t="str">
        <f>IF(BN229&gt;0, "true", "false")</f>
        <v>true</v>
      </c>
      <c r="BN229" s="16">
        <f>AH229</f>
        <v>0.73519999999999996</v>
      </c>
      <c r="BO229" s="16">
        <f t="shared" ref="BO229:BO239" si="664">IF(ISNUMBER($AE229),IF(OR(HLOOKUP($BO$5,$I$2:$Y$8,4,FALSE)=1,HLOOKUP($BO$5,$I$2:$Y$8,5,FALSE)=1,),HLOOKUP($BO$5,$I$2:$Y$8,4,FALSE)*VLOOKUP($AC229,$B$32:$G$45,MATCH($AD229,$B$33:$G$33,0),FALSE)+HLOOKUP($BO$5,$I$2:$Y$8,5,FALSE)*VLOOKUP($AC229,$B$47:$G$60,MATCH($AD229,$B$48:$G$48,0),FALSE)+$AE229,$AE229),"N/A")</f>
        <v>47</v>
      </c>
      <c r="BP229" s="16">
        <f t="shared" ref="BP229:BP239" si="665">IF(ISNUMBER($AF229),$AF229*SQRT(SUMSQ(HLOOKUP($BO$5,$J$2:$Y$8,2,FALSE)*VLOOKUP($AC229,$B$2:$G$15,MATCH($AD229,$B$3:$G$3,0),FALSE),HLOOKUP($BO$5,$J$2:$Y$8,3,FALSE)*VLOOKUP($AC229,$B$17:$G$30,MATCH($AD229,$B$18:$G$18,0),FALSE),HLOOKUP($BO$5,$J$2:$Y$8,6,FALSE)))+HLOOKUP($BO$5,$J$2:$Y$8,4,FALSE)*VLOOKUP($AC229,$B$32:$G$45,MATCH($AD229,$B$33:$G$33,0),FALSE)+HLOOKUP($BO$5,$J$2:$Y$8,5,FALSE)*VLOOKUP($AC229,$B$47:$G$60,MATCH($AD229,$B$48:$G$48,0),FALSE),"N/A")</f>
        <v>63</v>
      </c>
      <c r="BQ229" s="16">
        <f t="shared" ref="BQ229:BQ239" si="666">IF(ISNUMBER($AG229),IF(OR(HLOOKUP($BO$5,$I$2:$Y$8,4,FALSE)=1,HLOOKUP($BO$5,$I$2:$Y$8,5,FALSE)=1,),HLOOKUP($BO$5,$I$2:$Y$8,4,FALSE)*VLOOKUP($AC229,$B$32:$G$45,MATCH($AD229,$B$33:$G$33,0),FALSE)+HLOOKUP($BO$5,$I$2:$Y$8,5,FALSE)*VLOOKUP($AC229,$B$47:$G$60,MATCH($AD229,$B$48:$G$48,0),FALSE)+$AG229,$AG229),"N/A")</f>
        <v>228.55796501626097</v>
      </c>
      <c r="BR229" s="16" t="str">
        <f>IF(BS229&gt;0, "true", "false")</f>
        <v>true</v>
      </c>
      <c r="BS229" s="16">
        <f>AL229</f>
        <v>0.68233333333333335</v>
      </c>
      <c r="BT229" s="16">
        <f t="shared" ref="BT229:BT239" si="667">IF(ISNUMBER($AE229),IF(OR(HLOOKUP($BT$5,$I$2:$Y$8,4,FALSE)=1,HLOOKUP($BT$5,$I$2:$Y$8,5,FALSE)=1,),HLOOKUP($BT$5,$I$2:$Y$8,4,FALSE)*VLOOKUP($AC229,$B$32:$G$45,MATCH($AD229,$B$33:$G$33,0),FALSE)+HLOOKUP($BT$5,$I$2:$Y$8,5,FALSE)*VLOOKUP($AC229,$B$47:$G$60,MATCH($AD229,$B$48:$G$48,0),FALSE)+$AE229,$AE229),"N/A")</f>
        <v>47</v>
      </c>
      <c r="BU229" s="16">
        <f t="shared" ref="BU229:BU239" si="668">IF(ISNUMBER($AF229),$AF229*SQRT(SUMSQ(HLOOKUP($BT$5,$J$2:$Y$8,2,FALSE)*VLOOKUP($AC229,$B$2:$G$15,MATCH($AD229,$B$3:$G$3,0),FALSE),HLOOKUP($BT$5,$J$2:$Y$8,3,FALSE)*VLOOKUP($AC229,$B$17:$G$30,MATCH($AD229,$B$18:$G$18,0),FALSE),HLOOKUP($BT$5,$J$2:$Y$8,6,FALSE)))+HLOOKUP($BT$5,$J$2:$Y$8,4,FALSE)*VLOOKUP($AC229,$B$32:$G$45,MATCH($AD229,$B$33:$G$33,0),FALSE)+HLOOKUP($BT$5,$J$2:$Y$8,5,FALSE)*VLOOKUP($AC229,$B$47:$G$60,MATCH($AD229,$B$48:$G$48,0),FALSE),"N/A")</f>
        <v>63</v>
      </c>
      <c r="BV229" s="16">
        <f t="shared" ref="BV229:BV239" si="669">IF(ISNUMBER($AG229),IF(OR(HLOOKUP($BT$5,$I$2:$Y$8,4,FALSE)=1,HLOOKUP($BT$5,$I$2:$Y$8,5,FALSE)=1,),HLOOKUP($BT$5,$I$2:$Y$8,4,FALSE)*VLOOKUP($AC229,$B$32:$G$45,MATCH($AD229,$B$33:$G$33,0),FALSE)+HLOOKUP($BT$5,$I$2:$Y$8,5,FALSE)*VLOOKUP($AC229,$B$47:$G$60,MATCH($AD229,$B$48:$G$48,0),FALSE)+$AG229,$AG229),"N/A")</f>
        <v>228.55796501626097</v>
      </c>
      <c r="BW229" s="16" t="str">
        <f>IF(BX229&gt;0, "true", "false")</f>
        <v>true</v>
      </c>
      <c r="BX229" s="16">
        <f>AL229</f>
        <v>0.68233333333333335</v>
      </c>
      <c r="BY229" s="16">
        <f t="shared" ref="BY229:BY239" si="670">IF(ISNUMBER($AE229),IF(OR(HLOOKUP($BY$5,$I$2:$Y$8,4,FALSE)=1,HLOOKUP($BY$5,$I$2:$Y$8,5,FALSE)=1,),HLOOKUP($BY$5,$I$2:$Y$8,4,FALSE)*VLOOKUP($AC229,$B$32:$G$45,MATCH($AD229,$B$33:$G$33,0),FALSE)+HLOOKUP($BY$5,$I$2:$Y$8,5,FALSE)*VLOOKUP($AC229,$B$47:$G$60,MATCH($AD229,$B$48:$G$48,0),FALSE)+$AE229,$AE229),"N/A")</f>
        <v>47</v>
      </c>
      <c r="BZ229" s="16">
        <f t="shared" ref="BZ229:BZ239" si="671">IF(ISNUMBER($AF229),$AF229*SQRT(SUMSQ(HLOOKUP($BY$5,$J$2:$Y$8,2,FALSE)*VLOOKUP($AC229,$B$2:$G$15,MATCH($AD229,$B$3:$G$3,0),FALSE),HLOOKUP($BY$5,$J$2:$Y$8,3,FALSE)*VLOOKUP($AC229,$B$17:$G$30,MATCH($AD229,$B$18:$G$18,0),FALSE),HLOOKUP($BY$5,$J$2:$Y$8,6,FALSE)))+HLOOKUP($BY$5,$J$2:$Y$8,4,FALSE)*VLOOKUP($AC229,$B$32:$G$45,MATCH($AD229,$B$33:$G$33,0),FALSE)+HLOOKUP($BY$5,$J$2:$Y$8,5,FALSE)*VLOOKUP($AC229,$B$47:$G$60,MATCH($AD229,$B$48:$G$48,0),FALSE),"N/A")</f>
        <v>63</v>
      </c>
      <c r="CA229" s="16">
        <f t="shared" ref="CA229:CA239" si="672">IF(ISNUMBER($AG229),IF(OR(HLOOKUP($BY$5,$I$2:$Y$8,4,FALSE)=1,HLOOKUP($BY$5,$I$2:$Y$8,5,FALSE)=1,),HLOOKUP($BY$5,$I$2:$Y$8,4,FALSE)*VLOOKUP($AC229,$B$32:$G$45,MATCH($AD229,$B$33:$G$33,0),FALSE)+HLOOKUP($BY$5,$I$2:$Y$8,5,FALSE)*VLOOKUP($AC229,$B$47:$G$60,MATCH($AD229,$B$48:$G$48,0),FALSE)+$AG229,$AG229),"N/A")</f>
        <v>228.55796501626097</v>
      </c>
      <c r="CB229" s="16" t="str">
        <f>IF(CC229&gt;0, "true", "false")</f>
        <v>true</v>
      </c>
      <c r="CC229" s="16">
        <f>AL229</f>
        <v>0.68233333333333335</v>
      </c>
      <c r="CD229" s="16">
        <f t="shared" ref="CD229:CD239" si="673">IF(ISNUMBER($AE229),IF(OR(HLOOKUP($CD$5,$I$2:$Y$8,4,FALSE)=1,HLOOKUP($CD$5,$I$2:$Y$8,5,FALSE)=1,),HLOOKUP($CD$5,$I$2:$Y$8,4,FALSE)*VLOOKUP($AC229,$B$32:$G$45,MATCH($AD229,$B$33:$G$33,0),FALSE)+HLOOKUP($CD$5,$I$2:$Y$8,5,FALSE)*VLOOKUP($AC229,$B$47:$G$60,MATCH($AD229,$B$48:$G$48,0),FALSE)+$AE229,$AE229),"N/A")</f>
        <v>47</v>
      </c>
      <c r="CE229" s="16">
        <f t="shared" ref="CE229:CE239" si="674">IF(ISNUMBER($AF229),$AF229*SQRT(SUMSQ(HLOOKUP($CD$5,$J$2:$Y$8,2,FALSE)*VLOOKUP($AC229,$B$2:$G$15,MATCH($AD229,$B$3:$G$3,0),FALSE),HLOOKUP($CD$5,$J$2:$Y$8,3,FALSE)*VLOOKUP($AC229,$B$17:$G$30,MATCH($AD229,$B$18:$G$18,0),FALSE),HLOOKUP($CD$5,$J$2:$Y$8,6,FALSE)))+HLOOKUP($CD$5,$J$2:$Y$8,4,FALSE)*VLOOKUP($AC229,$B$32:$G$45,MATCH($AD229,$B$33:$G$33,0),FALSE)+HLOOKUP($CD$5,$J$2:$Y$8,5,FALSE)*VLOOKUP($AC229,$B$47:$G$60,MATCH($AD229,$B$48:$G$48,0),FALSE),"N/A")</f>
        <v>63</v>
      </c>
      <c r="CF229" s="16">
        <f t="shared" ref="CF229:CF239" si="675">IF(ISNUMBER($AG229),IF(OR(HLOOKUP($CD$5,$I$2:$Y$8,4,FALSE)=1,HLOOKUP($CD$5,$I$2:$Y$8,5,FALSE)=1,),HLOOKUP($CD$5,$I$2:$Y$8,4,FALSE)*VLOOKUP($AC229,$B$32:$G$45,MATCH($AD229,$B$33:$G$33,0),FALSE)+HLOOKUP($CD$5,$I$2:$Y$8,5,FALSE)*VLOOKUP($AC229,$B$47:$G$60,MATCH($AD229,$B$48:$G$48,0),FALSE)+$AG229,$AG229),"N/A")</f>
        <v>228.55796501626097</v>
      </c>
      <c r="CG229" s="16" t="str">
        <f>IF(CH229&gt;0, "true", "false")</f>
        <v>true</v>
      </c>
      <c r="CH229" s="16">
        <f>AL229</f>
        <v>0.68233333333333335</v>
      </c>
      <c r="CI229" s="16">
        <f t="shared" ref="CI229:CI239" si="676">IF(ISNUMBER($AE229),IF(OR(HLOOKUP($CI$5,$I$2:$Y$8,4,FALSE)=1,HLOOKUP($CI$5,$I$2:$Y$8,5,FALSE)=1,),HLOOKUP($CI$5,$I$2:$Y$8,4,FALSE)*VLOOKUP($AC229,$B$32:$G$45,MATCH($AD229,$B$33:$G$33,0),FALSE)+HLOOKUP($CI$5,$I$2:$Y$8,5,FALSE)*VLOOKUP($AC229,$B$47:$G$60,MATCH($AD229,$B$48:$G$48,0),FALSE)+$AE229,$AE229),"N/A")</f>
        <v>47</v>
      </c>
      <c r="CJ229" s="16">
        <f t="shared" ref="CJ229:CJ239" si="677">IF(ISNUMBER($AF229),$AF229*SQRT(SUMSQ(HLOOKUP($CI$5,$J$2:$Y$8,2,FALSE)*VLOOKUP($AC229,$B$2:$G$15,MATCH($AD229,$B$3:$G$3,0),FALSE),HLOOKUP($CI$5,$J$2:$Y$8,3,FALSE)*VLOOKUP($AC229,$B$17:$G$30,MATCH($AD229,$B$18:$G$18,0),FALSE),HLOOKUP($CI$5,$J$2:$Y$8,6,FALSE)))+HLOOKUP($CI$5,$J$2:$Y$8,4,FALSE)*VLOOKUP($AC229,$B$32:$G$45,MATCH($AD229,$B$33:$G$33,0),FALSE)+HLOOKUP($CI$5,$J$2:$Y$8,5,FALSE)*VLOOKUP($AC229,$B$47:$G$60,MATCH($AD229,$B$48:$G$48,0),FALSE),"N/A")</f>
        <v>63</v>
      </c>
      <c r="CK229" s="16">
        <f t="shared" ref="CK229:CK239" si="678">IF(ISNUMBER($AG229),IF(OR(HLOOKUP($CI$5,$I$2:$Y$8,4,FALSE)=1,HLOOKUP($CI$5,$I$2:$Y$8,5,FALSE)=1,),HLOOKUP($CI$5,$I$2:$Y$8,4,FALSE)*VLOOKUP($AC229,$B$32:$G$45,MATCH($AD229,$B$33:$G$33,0),FALSE)+HLOOKUP($CI$5,$I$2:$Y$8,5,FALSE)*VLOOKUP($AC229,$B$47:$G$60,MATCH($AD229,$B$48:$G$48,0),FALSE)+$AG229,$AG229),"N/A")</f>
        <v>228.55796501626097</v>
      </c>
      <c r="CL229" s="16" t="str">
        <f>IF(CM229&gt;0, "true", "false")</f>
        <v>true</v>
      </c>
      <c r="CM229" s="76">
        <f>AP229</f>
        <v>0.67559999999999998</v>
      </c>
      <c r="CN229" s="16">
        <f t="shared" ref="CN229:CN239" si="679">IF(ISNUMBER($AE229),IF(OR(HLOOKUP($CN$5,$I$2:$Y$8,4,FALSE)=1,HLOOKUP($CN$5,$I$2:$Y$8,5,FALSE)=1,),HLOOKUP($CN$5,$I$2:$Y$8,4,FALSE)*VLOOKUP($AC229,$B$32:$G$45,MATCH($AD229,$B$33:$G$33,0),FALSE)+HLOOKUP($CN$5,$I$2:$Y$8,5,FALSE)*VLOOKUP($AC229,$B$47:$G$60,MATCH($AD229,$B$48:$G$48,0),FALSE)+$AE229,$AE229),"N/A")</f>
        <v>47</v>
      </c>
      <c r="CO229" s="16">
        <f t="shared" ref="CO229:CO239" si="680">IF(ISNUMBER($AF229),$AF229*SQRT(SUMSQ(HLOOKUP($CN$5,$J$2:$Y$8,2,FALSE)*VLOOKUP($AC229,$B$2:$G$15,MATCH($AD229,$B$3:$G$3,0),FALSE),HLOOKUP($CN$5,$J$2:$Y$8,3,FALSE)*VLOOKUP($AC229,$B$17:$G$30,MATCH($AD229,$B$18:$G$18,0),FALSE),HLOOKUP($CN$5,$J$2:$Y$8,6,FALSE)))+HLOOKUP($CN$5,$J$2:$Y$8,4,FALSE)*VLOOKUP($AC229,$B$32:$G$45,MATCH($AD229,$B$33:$G$33,0),FALSE)+HLOOKUP($CN$5,$J$2:$Y$8,5,FALSE)*VLOOKUP($AC229,$B$47:$G$60,MATCH($AD229,$B$48:$G$48,0),FALSE),"N/A")</f>
        <v>63</v>
      </c>
      <c r="CP229" s="16">
        <f t="shared" ref="CP229:CP239" si="681">IF(ISNUMBER($AG229),IF(OR(HLOOKUP($CN$5,$I$2:$Y$8,4,FALSE)=1,HLOOKUP($CN$5,$I$2:$Y$8,5,FALSE)=1,),HLOOKUP($CN$5,$I$2:$Y$8,4,FALSE)*VLOOKUP($AC229,$B$32:$G$45,MATCH($AD229,$B$33:$G$33,0),FALSE)+HLOOKUP($CN$5,$I$2:$Y$8,5,FALSE)*VLOOKUP($AC229,$B$47:$G$60,MATCH($AD229,$B$48:$G$48,0),FALSE)+$AG229,$AG229),"N/A")</f>
        <v>228.55796501626097</v>
      </c>
      <c r="CQ229" s="16" t="str">
        <f>IF(CR229&gt;0, "true", "false")</f>
        <v>true</v>
      </c>
      <c r="CR229" s="76">
        <f>AP229</f>
        <v>0.67559999999999998</v>
      </c>
      <c r="CS229" s="16">
        <f t="shared" ref="CS229:CS239" si="682">IF(ISNUMBER($AE229),IF(OR(HLOOKUP($CS$5,$I$2:$Y$8,4,FALSE)=1,HLOOKUP($CS$5,$I$2:$Y$8,5,FALSE)=1,),HLOOKUP($CS$5,$I$2:$Y$8,4,FALSE)*VLOOKUP($AC229,$B$32:$G$45,MATCH($AD229,$B$33:$G$33,0),FALSE)+HLOOKUP($CS$5,$I$2:$Y$8,5,FALSE)*VLOOKUP($AC229,$B$47:$G$60,MATCH($AD229,$B$48:$G$48,0),FALSE)+$AE229,$AE229),"N/A")</f>
        <v>47</v>
      </c>
      <c r="CT229" s="16">
        <f t="shared" ref="CT229:CT239" si="683">IF(ISNUMBER($AF229),$AF229*SQRT(SUMSQ(HLOOKUP($CS$5,$J$2:$Y$8,2,FALSE)*VLOOKUP($AC229,$B$2:$G$15,MATCH($AD229,$B$3:$G$3,0),FALSE),HLOOKUP($CS$5,$J$2:$Y$8,3,FALSE)*VLOOKUP($AC229,$B$17:$G$30,MATCH($AD229,$B$18:$G$18,0),FALSE),HLOOKUP($CS$5,$J$2:$Y$8,6,FALSE)))+HLOOKUP($CS$5,$J$2:$Y$8,4,FALSE)*VLOOKUP($AC229,$B$32:$G$45,MATCH($AD229,$B$33:$G$33,0),FALSE)+HLOOKUP($CS$5,$J$2:$Y$8,5,FALSE)*VLOOKUP($AC229,$B$47:$G$60,MATCH($AD229,$B$48:$G$48,0),FALSE),"N/A")</f>
        <v>63</v>
      </c>
      <c r="CU229" s="16">
        <f t="shared" ref="CU229:CU239" si="684">IF(ISNUMBER($AG229),IF(OR(HLOOKUP($CS$5,$I$2:$Y$8,4,FALSE)=1,HLOOKUP($CS$5,$I$2:$Y$8,5,FALSE)=1,),HLOOKUP($CS$5,$I$2:$Y$8,4,FALSE)*VLOOKUP($AC229,$B$32:$G$45,MATCH($AD229,$B$33:$G$33,0),FALSE)+HLOOKUP($CS$5,$I$2:$Y$8,5,FALSE)*VLOOKUP($AC229,$B$47:$G$60,MATCH($AD229,$B$48:$G$48,0),FALSE)+$AG229,$AG229),"N/A")</f>
        <v>228.55796501626097</v>
      </c>
      <c r="CV229" s="16" t="str">
        <f>IF(CW229&gt;0, "true", "false")</f>
        <v>true</v>
      </c>
      <c r="CW229" s="76">
        <f>AP229</f>
        <v>0.67559999999999998</v>
      </c>
      <c r="CX229" s="16">
        <f t="shared" ref="CX229:CX239" si="685">IF(ISNUMBER($AE229),IF(OR(HLOOKUP($CX$5,$I$2:$Y$8,4,FALSE)=1,HLOOKUP($CX$5,$I$2:$Y$8,5,FALSE)=1,),HLOOKUP($CX$5,$I$2:$Y$8,4,FALSE)*VLOOKUP($AC229,$B$32:$G$45,MATCH($AD229,$B$33:$G$33,0),FALSE)+HLOOKUP($CX$5,$I$2:$Y$8,5,FALSE)*VLOOKUP($AC229,$B$47:$G$60,MATCH($AD229,$B$48:$G$48,0),FALSE)+$AE229,$AE229),"N/A")</f>
        <v>47</v>
      </c>
      <c r="CY229" s="16">
        <f t="shared" ref="CY229:CY239" si="686">IF(ISNUMBER($AF229),$AF229*SQRT(SUMSQ(HLOOKUP($CX$5,$J$2:$Y$8,2,FALSE)*VLOOKUP($AC229,$B$2:$G$15,MATCH($AD229,$B$3:$G$3,0),FALSE),HLOOKUP($CX$5,$J$2:$Y$8,3,FALSE)*VLOOKUP($AC229,$B$17:$G$30,MATCH($AD229,$B$18:$G$18,0),FALSE),HLOOKUP($CX$5,$J$2:$Y$8,6,FALSE)))+HLOOKUP($CX$5,$J$2:$Y$8,4,FALSE)*VLOOKUP($AC229,$B$32:$G$45,MATCH($AD229,$B$33:$G$33,0),FALSE)+HLOOKUP($CX$5,$J$2:$Y$8,5,FALSE)*VLOOKUP($AC229,$B$47:$G$60,MATCH($AD229,$B$48:$G$48,0),FALSE),"N/A")</f>
        <v>63</v>
      </c>
      <c r="CZ229" s="16">
        <f t="shared" ref="CZ229:CZ239" si="687">IF(ISNUMBER($AG229),IF(OR(HLOOKUP($CX$5,$I$2:$Y$8,4,FALSE)=1,HLOOKUP($CX$5,$I$2:$Y$8,5,FALSE)=1,),HLOOKUP($CX$5,$I$2:$Y$8,4,FALSE)*VLOOKUP($AC229,$B$32:$G$45,MATCH($AD229,$B$33:$G$33,0),FALSE)+HLOOKUP($CX$5,$I$2:$Y$8,5,FALSE)*VLOOKUP($AC229,$B$47:$G$60,MATCH($AD229,$B$48:$G$48,0),FALSE)+$AG229,$AG229),"N/A")</f>
        <v>228.55796501626097</v>
      </c>
      <c r="DA229" s="16" t="str">
        <f>IF(DB229&gt;0, "true", "false")</f>
        <v>true</v>
      </c>
      <c r="DB229" s="76">
        <f>AP229</f>
        <v>0.67559999999999998</v>
      </c>
      <c r="DC229" s="16">
        <f t="shared" ref="DC229:DC239" si="688">IF(ISNUMBER($AE229),IF(OR(HLOOKUP($DC$5,$I$2:$Y$8,4,FALSE)=1,HLOOKUP($DC$5,$I$2:$Y$8,5,FALSE)=1,),HLOOKUP($DC$5,$I$2:$Y$8,4,FALSE)*VLOOKUP($AC229,$B$32:$G$45,MATCH($AD229,$B$33:$G$33,0),FALSE)+HLOOKUP($DC$5,$I$2:$Y$8,5,FALSE)*VLOOKUP($AC229,$B$47:$G$60,MATCH($AD229,$B$48:$G$48,0),FALSE)+$AE229,$AE229),"N/A")</f>
        <v>47</v>
      </c>
      <c r="DD229" s="16">
        <f t="shared" ref="DD229:DD239" si="689">IF(ISNUMBER($AF229),$AF229*SQRT(SUMSQ(HLOOKUP($DC$5,$J$2:$Y$8,2,FALSE)*VLOOKUP($AC229,$B$2:$G$15,MATCH($AD229,$B$3:$G$3,0),FALSE),HLOOKUP($DC$5,$J$2:$Y$8,3,FALSE)*VLOOKUP($AC229,$B$17:$G$30,MATCH($AD229,$B$18:$G$18,0),FALSE),HLOOKUP($DC$5,$J$2:$Y$8,6,FALSE)))+HLOOKUP($DC$5,$J$2:$Y$8,4,FALSE)*VLOOKUP($AC229,$B$32:$G$45,MATCH($AD229,$B$33:$G$33,0),FALSE)+HLOOKUP($DC$5,$J$2:$Y$8,5,FALSE)*VLOOKUP($AC229,$B$47:$G$60,MATCH($AD229,$B$48:$G$48,0),FALSE),"N/A")</f>
        <v>89.095454429504997</v>
      </c>
      <c r="DE229" s="16">
        <f t="shared" ref="DE229:DE239" si="690">IF(ISNUMBER($AG229),IF(OR(HLOOKUP($DC$5,$I$2:$Y$8,4,FALSE)=1,HLOOKUP($DC$5,$I$2:$Y$8,5,FALSE)=1,),HLOOKUP($DC$5,$I$2:$Y$8,4,FALSE)*VLOOKUP($AC229,$B$32:$G$45,MATCH($AD229,$B$33:$G$33,0),FALSE)+HLOOKUP($DC$5,$I$2:$Y$8,5,FALSE)*VLOOKUP($AC229,$B$47:$G$60,MATCH($AD229,$B$48:$G$48,0),FALSE)+$AG229,$AG229),"N/A")</f>
        <v>228.55796501626097</v>
      </c>
      <c r="DF229" s="16" t="str">
        <f>IF(DG229&gt;0, "true", "false")</f>
        <v>true</v>
      </c>
      <c r="DG229" s="76">
        <f>AT229</f>
        <v>0.57799999999999996</v>
      </c>
      <c r="DH229" s="16">
        <f t="shared" ref="DH229:DH239" si="691">IF(ISNUMBER($AE229),IF(OR(HLOOKUP($DH$5,$I$2:$Y$8,4,FALSE)=1,HLOOKUP($DH$5,$I$2:$Y$8,5,FALSE)=1,),HLOOKUP($DH$5,$I$2:$Y$8,4,FALSE)*VLOOKUP($AC229,$B$32:$G$45,MATCH($AD229,$B$33:$G$33,0),FALSE)+HLOOKUP($DH$5,$I$2:$Y$8,5,FALSE)*VLOOKUP($AC229,$B$47:$G$60,MATCH($AD229,$B$48:$G$48,0),FALSE)+$AE229,$AE229),"N/A")</f>
        <v>47</v>
      </c>
      <c r="DI229" s="16">
        <f t="shared" ref="DI229:DI239" si="692">IF(ISNUMBER($AF229),$AF229*SQRT(SUMSQ(HLOOKUP($DH$5,$J$2:$Y$8,2,FALSE)*VLOOKUP($AC229,$B$2:$G$15,MATCH($AD229,$B$3:$G$3,0),FALSE),HLOOKUP($DH$5,$J$2:$Y$8,3,FALSE)*VLOOKUP($AC229,$B$17:$G$30,MATCH($AD229,$B$18:$G$18,0),FALSE),HLOOKUP($DH$5,$J$2:$Y$8,6,FALSE)))+HLOOKUP($DH$5,$J$2:$Y$8,4,FALSE)*VLOOKUP($AC229,$B$32:$G$45,MATCH($AD229,$B$33:$G$33,0),FALSE)+HLOOKUP($DH$5,$J$2:$Y$8,5,FALSE)*VLOOKUP($AC229,$B$47:$G$60,MATCH($AD229,$B$48:$G$48,0),FALSE),"N/A")</f>
        <v>89.095454429504997</v>
      </c>
      <c r="DJ229" s="16">
        <f t="shared" ref="DJ229:DJ239" si="693">IF(ISNUMBER($AG229),IF(OR(HLOOKUP($DH$5,$I$2:$Y$8,4,FALSE)=1,HLOOKUP($DH$5,$I$2:$Y$8,5,FALSE)=1,),HLOOKUP($DH$5,$I$2:$Y$8,4,FALSE)*VLOOKUP($AC229,$B$32:$G$45,MATCH($AD229,$B$33:$G$33,0),FALSE)+HLOOKUP($DH$5,$I$2:$Y$8,5,FALSE)*VLOOKUP($AC229,$B$47:$G$60,MATCH($AD229,$B$48:$G$48,0),FALSE)+$AG229,$AG229),"N/A")</f>
        <v>228.55796501626097</v>
      </c>
      <c r="DK229" s="16" t="str">
        <f>IF(DL229&gt;0, "true", "false")</f>
        <v>true</v>
      </c>
      <c r="DL229" s="76">
        <f>AT229</f>
        <v>0.57799999999999996</v>
      </c>
      <c r="DM229" s="16">
        <f t="shared" ref="DM229:DM239" si="694">IF(ISNUMBER($AE229),IF(OR(HLOOKUP($DM$5,$I$2:$Y$8,4,FALSE)=1,HLOOKUP($DM$5,$I$2:$Y$8,5,FALSE)=1,),HLOOKUP($DM$5,$I$2:$Y$8,4,FALSE)*VLOOKUP($AC229,$B$32:$G$45,MATCH($AD229,$B$33:$G$33,0),FALSE)+HLOOKUP($DM$5,$I$2:$Y$8,5,FALSE)*VLOOKUP($AC229,$B$47:$G$60,MATCH($AD229,$B$48:$G$48,0),FALSE)+$AE229,$AE229),"N/A")</f>
        <v>47</v>
      </c>
      <c r="DN229" s="16">
        <f t="shared" ref="DN229:DN239" si="695">IF(ISNUMBER($AF229),$AF229*SQRT(SUMSQ(HLOOKUP($DM$5,$J$2:$Y$8,2,FALSE)*VLOOKUP($AC229,$B$2:$G$15,MATCH($AD229,$B$3:$G$3,0),FALSE),HLOOKUP($DM$5,$J$2:$Y$8,3,FALSE)*VLOOKUP($AC229,$B$17:$G$30,MATCH($AD229,$B$18:$G$18,0),FALSE),HLOOKUP($DM$5,$J$2:$Y$8,6,FALSE)))+HLOOKUP($DM$5,$J$2:$Y$8,4,FALSE)*VLOOKUP($AC229,$B$32:$G$45,MATCH($AD229,$B$33:$G$33,0),FALSE)+HLOOKUP($DM$5,$J$2:$Y$8,5,FALSE)*VLOOKUP($AC229,$B$47:$G$60,MATCH($AD229,$B$48:$G$48,0),FALSE),"N/A")</f>
        <v>89.095454429504997</v>
      </c>
      <c r="DO229" s="16">
        <f t="shared" ref="DO229:DO239" si="696">IF(ISNUMBER($AG229),IF(OR(HLOOKUP($DM$5,$I$2:$Y$8,4,FALSE)=1,HLOOKUP($DM$5,$I$2:$Y$8,5,FALSE)=1,),HLOOKUP($DM$5,$I$2:$Y$8,4,FALSE)*VLOOKUP($AC229,$B$32:$G$45,MATCH($AD229,$B$33:$G$33,0),FALSE)+HLOOKUP($DM$5,$I$2:$Y$8,5,FALSE)*VLOOKUP($AC229,$B$47:$G$60,MATCH($AD229,$B$48:$G$48,0),FALSE)+$AG229,$AG229),"N/A")</f>
        <v>228.55796501626097</v>
      </c>
      <c r="DP229" s="16" t="str">
        <f>IF(DQ229&gt;0, "true", "false")</f>
        <v>true</v>
      </c>
      <c r="DQ229" s="76">
        <f>AT229</f>
        <v>0.57799999999999996</v>
      </c>
      <c r="DR229" s="16">
        <f t="shared" ref="DR229:DR239" si="697">IF(ISNUMBER($AE229),IF(OR(HLOOKUP($DR$5,$I$2:$Y$8,4,FALSE)=1,HLOOKUP($DR$5,$I$2:$Y$8,5,FALSE)=1,),HLOOKUP($DR$5,$I$2:$Y$8,4,FALSE)*VLOOKUP($AC229,$B$32:$G$45,MATCH($AD229,$B$33:$G$33,0),FALSE)+HLOOKUP($DR$5,$I$2:$Y$8,5,FALSE)*VLOOKUP($AC229,$B$47:$G$60,MATCH($AD229,$B$48:$G$48,0),FALSE)+$AE229,$AE229),"N/A")</f>
        <v>47</v>
      </c>
      <c r="DS229" s="16">
        <f t="shared" ref="DS229:DS239" si="698">IF(ISNUMBER($AF229),$AF229*SQRT(SUMSQ(HLOOKUP($DR$5,$J$2:$Y$8,2,FALSE)*VLOOKUP($AC229,$B$2:$G$15,MATCH($AD229,$B$3:$G$3,0),FALSE),HLOOKUP($DR$5,$J$2:$Y$8,3,FALSE)*VLOOKUP($AC229,$B$17:$G$30,MATCH($AD229,$B$18:$G$18,0),FALSE),HLOOKUP($DR$5,$J$2:$Y$8,6,FALSE)))+HLOOKUP($DR$5,$J$2:$Y$8,4,FALSE)*VLOOKUP($AC229,$B$32:$G$45,MATCH($AD229,$B$33:$G$33,0),FALSE)+HLOOKUP($DR$5,$J$2:$Y$8,5,FALSE)*VLOOKUP($AC229,$B$47:$G$60,MATCH($AD229,$B$48:$G$48,0),FALSE),"N/A")</f>
        <v>89.095454429504997</v>
      </c>
      <c r="DT229" s="16">
        <f t="shared" ref="DT229:DT239" si="699">IF(ISNUMBER($AG229),IF(OR(HLOOKUP($DR$5,$I$2:$Y$8,4,FALSE)=1,HLOOKUP($DR$5,$I$2:$Y$8,5,FALSE)=1,),HLOOKUP($DR$5,$I$2:$Y$8,4,FALSE)*VLOOKUP($AC229,$B$32:$G$45,MATCH($AD229,$B$33:$G$33,0),FALSE)+HLOOKUP($DR$5,$I$2:$Y$8,5,FALSE)*VLOOKUP($AC229,$B$47:$G$60,MATCH($AD229,$B$48:$G$48,0),FALSE)+$AG229,$AG229),"N/A")</f>
        <v>228.55796501626097</v>
      </c>
      <c r="DU229" s="16" t="str">
        <f>IF(DV229&gt;0, "true", "false")</f>
        <v>true</v>
      </c>
      <c r="DV229" s="76">
        <f>AT229</f>
        <v>0.57799999999999996</v>
      </c>
    </row>
    <row r="230" spans="27:126" x14ac:dyDescent="0.35">
      <c r="AA230" s="74" t="s">
        <v>114</v>
      </c>
      <c r="AB230" s="73" t="str">
        <f t="shared" si="651"/>
        <v>-</v>
      </c>
      <c r="AC230" s="47" t="s">
        <v>8</v>
      </c>
      <c r="AD230" s="47" t="s">
        <v>2</v>
      </c>
      <c r="AE230" s="16"/>
      <c r="AF230" s="16"/>
      <c r="AG230" s="16" t="str">
        <f>IF(MAX(AV9,BA9,BF9,BK9,BP9,BU9,BZ9,CE9,CJ9,CO9,CT9,CY9,DD9,DI9,DN9,DS9)=0,"N/A",MAX(AV9,BA9,BF9,BK9,BP9,BU9,BZ9,CE9,CJ9,CO9,CT9,CY9,DD9,DI9,DN9,DS9))</f>
        <v>N/A</v>
      </c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 t="str">
        <f t="shared" si="652"/>
        <v>N/A</v>
      </c>
      <c r="AV230" s="16" t="str">
        <f t="shared" si="653"/>
        <v>N/A</v>
      </c>
      <c r="AW230" s="16" t="str">
        <f t="shared" si="654"/>
        <v>N/A</v>
      </c>
      <c r="AX230" s="47"/>
      <c r="AY230" s="16"/>
      <c r="AZ230" s="16" t="str">
        <f t="shared" si="655"/>
        <v>N/A</v>
      </c>
      <c r="BA230" s="16" t="str">
        <f t="shared" si="656"/>
        <v>N/A</v>
      </c>
      <c r="BB230" s="16" t="str">
        <f t="shared" si="657"/>
        <v>N/A</v>
      </c>
      <c r="BC230" s="16"/>
      <c r="BD230" s="16"/>
      <c r="BE230" s="16" t="str">
        <f t="shared" si="658"/>
        <v>N/A</v>
      </c>
      <c r="BF230" s="16" t="str">
        <f t="shared" si="659"/>
        <v>N/A</v>
      </c>
      <c r="BG230" s="16" t="str">
        <f t="shared" si="660"/>
        <v>N/A</v>
      </c>
      <c r="BH230" s="16"/>
      <c r="BI230" s="16"/>
      <c r="BJ230" s="16" t="str">
        <f t="shared" si="661"/>
        <v>N/A</v>
      </c>
      <c r="BK230" s="16" t="str">
        <f t="shared" si="662"/>
        <v>N/A</v>
      </c>
      <c r="BL230" s="16" t="str">
        <f t="shared" si="663"/>
        <v>N/A</v>
      </c>
      <c r="BM230" s="16"/>
      <c r="BN230" s="16"/>
      <c r="BO230" s="16" t="str">
        <f t="shared" si="664"/>
        <v>N/A</v>
      </c>
      <c r="BP230" s="16" t="str">
        <f t="shared" si="665"/>
        <v>N/A</v>
      </c>
      <c r="BQ230" s="16" t="str">
        <f t="shared" si="666"/>
        <v>N/A</v>
      </c>
      <c r="BR230" s="16"/>
      <c r="BS230" s="16"/>
      <c r="BT230" s="16" t="str">
        <f t="shared" si="667"/>
        <v>N/A</v>
      </c>
      <c r="BU230" s="16" t="str">
        <f t="shared" si="668"/>
        <v>N/A</v>
      </c>
      <c r="BV230" s="16" t="str">
        <f t="shared" si="669"/>
        <v>N/A</v>
      </c>
      <c r="BW230" s="16"/>
      <c r="BX230" s="16"/>
      <c r="BY230" s="16" t="str">
        <f t="shared" si="670"/>
        <v>N/A</v>
      </c>
      <c r="BZ230" s="16" t="str">
        <f t="shared" si="671"/>
        <v>N/A</v>
      </c>
      <c r="CA230" s="16" t="str">
        <f t="shared" si="672"/>
        <v>N/A</v>
      </c>
      <c r="CB230" s="16"/>
      <c r="CC230" s="16"/>
      <c r="CD230" s="16" t="str">
        <f t="shared" si="673"/>
        <v>N/A</v>
      </c>
      <c r="CE230" s="16" t="str">
        <f t="shared" si="674"/>
        <v>N/A</v>
      </c>
      <c r="CF230" s="16" t="str">
        <f t="shared" si="675"/>
        <v>N/A</v>
      </c>
      <c r="CG230" s="16"/>
      <c r="CH230" s="16"/>
      <c r="CI230" s="16" t="str">
        <f t="shared" si="676"/>
        <v>N/A</v>
      </c>
      <c r="CJ230" s="16" t="str">
        <f t="shared" si="677"/>
        <v>N/A</v>
      </c>
      <c r="CK230" s="16" t="str">
        <f t="shared" si="678"/>
        <v>N/A</v>
      </c>
      <c r="CL230" s="16"/>
      <c r="CM230" s="76"/>
      <c r="CN230" s="16" t="str">
        <f t="shared" si="679"/>
        <v>N/A</v>
      </c>
      <c r="CO230" s="16" t="str">
        <f t="shared" si="680"/>
        <v>N/A</v>
      </c>
      <c r="CP230" s="16" t="str">
        <f t="shared" si="681"/>
        <v>N/A</v>
      </c>
      <c r="CQ230" s="16"/>
      <c r="CR230" s="76"/>
      <c r="CS230" s="16" t="str">
        <f t="shared" si="682"/>
        <v>N/A</v>
      </c>
      <c r="CT230" s="16" t="str">
        <f t="shared" si="683"/>
        <v>N/A</v>
      </c>
      <c r="CU230" s="16" t="str">
        <f t="shared" si="684"/>
        <v>N/A</v>
      </c>
      <c r="CV230" s="16"/>
      <c r="CW230" s="76"/>
      <c r="CX230" s="16" t="str">
        <f t="shared" si="685"/>
        <v>N/A</v>
      </c>
      <c r="CY230" s="16" t="str">
        <f t="shared" si="686"/>
        <v>N/A</v>
      </c>
      <c r="CZ230" s="16" t="str">
        <f t="shared" si="687"/>
        <v>N/A</v>
      </c>
      <c r="DA230" s="16"/>
      <c r="DB230" s="76"/>
      <c r="DC230" s="16" t="str">
        <f t="shared" si="688"/>
        <v>N/A</v>
      </c>
      <c r="DD230" s="16" t="str">
        <f t="shared" si="689"/>
        <v>N/A</v>
      </c>
      <c r="DE230" s="16" t="str">
        <f t="shared" si="690"/>
        <v>N/A</v>
      </c>
      <c r="DF230" s="16"/>
      <c r="DG230" s="76"/>
      <c r="DH230" s="16" t="str">
        <f t="shared" si="691"/>
        <v>N/A</v>
      </c>
      <c r="DI230" s="16" t="str">
        <f t="shared" si="692"/>
        <v>N/A</v>
      </c>
      <c r="DJ230" s="16" t="str">
        <f t="shared" si="693"/>
        <v>N/A</v>
      </c>
      <c r="DK230" s="16"/>
      <c r="DL230" s="76"/>
      <c r="DM230" s="16" t="str">
        <f t="shared" si="694"/>
        <v>N/A</v>
      </c>
      <c r="DN230" s="16" t="str">
        <f t="shared" si="695"/>
        <v>N/A</v>
      </c>
      <c r="DO230" s="16" t="str">
        <f t="shared" si="696"/>
        <v>N/A</v>
      </c>
      <c r="DP230" s="16"/>
      <c r="DQ230" s="76"/>
      <c r="DR230" s="16" t="str">
        <f t="shared" si="697"/>
        <v>N/A</v>
      </c>
      <c r="DS230" s="16" t="str">
        <f t="shared" si="698"/>
        <v>N/A</v>
      </c>
      <c r="DT230" s="16" t="str">
        <f t="shared" si="699"/>
        <v>N/A</v>
      </c>
      <c r="DU230" s="16"/>
      <c r="DV230" s="76"/>
    </row>
    <row r="231" spans="27:126" x14ac:dyDescent="0.35">
      <c r="AA231" s="74">
        <v>1.5</v>
      </c>
      <c r="AB231" s="73">
        <f t="shared" si="651"/>
        <v>5.0139491254065245</v>
      </c>
      <c r="AC231" s="47" t="s">
        <v>9</v>
      </c>
      <c r="AD231" s="47" t="s">
        <v>2</v>
      </c>
      <c r="AE231" s="16">
        <f>[1]beta_Schätzung_Corr_Poll!E156</f>
        <v>42</v>
      </c>
      <c r="AF231" s="16">
        <f>[1]beta_Schätzung_Corr_Poll!E157</f>
        <v>61</v>
      </c>
      <c r="AG231" s="16">
        <f>[1]beta_Schätzung_Corr_Poll!E158</f>
        <v>222.55796501626097</v>
      </c>
      <c r="AH231" s="16">
        <f>[1]beta_Schätzung_Corr_Poll!E154</f>
        <v>0.74360000000000004</v>
      </c>
      <c r="AI231" s="16">
        <f>[1]beta_Schätzung_Corr_Poll!F156</f>
        <v>42</v>
      </c>
      <c r="AJ231" s="16">
        <f>[1]beta_Schätzung_Corr_Poll!F157</f>
        <v>62</v>
      </c>
      <c r="AK231" s="16">
        <f>[1]beta_Schätzung_Corr_Poll!F158</f>
        <v>222.55796501626097</v>
      </c>
      <c r="AL231" s="16">
        <f>[1]beta_Schätzung_Corr_Poll!F154</f>
        <v>0.69966666666666666</v>
      </c>
      <c r="AM231" s="16">
        <f>[1]beta_Schätzung_Corr_Poll!G156</f>
        <v>42</v>
      </c>
      <c r="AN231" s="16">
        <f>[1]beta_Schätzung_Corr_Poll!G157</f>
        <v>67</v>
      </c>
      <c r="AO231" s="16">
        <f>[1]beta_Schätzung_Corr_Poll!G158</f>
        <v>222.55796501626097</v>
      </c>
      <c r="AP231" s="16">
        <f>[1]beta_Schätzung_Corr_Poll!G154</f>
        <v>0.69479999999999997</v>
      </c>
      <c r="AQ231" s="16">
        <f>[1]beta_Schätzung_Corr_Poll!H156</f>
        <v>42</v>
      </c>
      <c r="AR231" s="16">
        <f>[1]beta_Schätzung_Corr_Poll!H157</f>
        <v>79</v>
      </c>
      <c r="AS231" s="16">
        <f>[1]beta_Schätzung_Corr_Poll!H158</f>
        <v>222.55796501626097</v>
      </c>
      <c r="AT231" s="16">
        <f>[1]beta_Schätzung_Corr_Poll!H154</f>
        <v>0.59319999999999995</v>
      </c>
      <c r="AU231" s="16">
        <f t="shared" si="652"/>
        <v>42</v>
      </c>
      <c r="AV231" s="16">
        <f t="shared" si="653"/>
        <v>61</v>
      </c>
      <c r="AW231" s="16">
        <f t="shared" si="654"/>
        <v>222.55796501626097</v>
      </c>
      <c r="AX231" s="47" t="str">
        <f>IF(AY231&gt;0, "true", "false")</f>
        <v>true</v>
      </c>
      <c r="AY231" s="16">
        <f>AH231</f>
        <v>0.74360000000000004</v>
      </c>
      <c r="AZ231" s="16">
        <f t="shared" si="655"/>
        <v>42</v>
      </c>
      <c r="BA231" s="16">
        <f t="shared" si="656"/>
        <v>61</v>
      </c>
      <c r="BB231" s="16">
        <f t="shared" si="657"/>
        <v>222.55796501626097</v>
      </c>
      <c r="BC231" s="16" t="str">
        <f>IF(BD231&gt;0, "true", "false")</f>
        <v>true</v>
      </c>
      <c r="BD231" s="16">
        <f>AH231</f>
        <v>0.74360000000000004</v>
      </c>
      <c r="BE231" s="16">
        <f t="shared" si="658"/>
        <v>42</v>
      </c>
      <c r="BF231" s="16">
        <f t="shared" si="659"/>
        <v>61</v>
      </c>
      <c r="BG231" s="16">
        <f t="shared" si="660"/>
        <v>222.55796501626097</v>
      </c>
      <c r="BH231" s="16" t="str">
        <f>IF(BI231&gt;0, "true", "false")</f>
        <v>true</v>
      </c>
      <c r="BI231" s="16">
        <f>AH231</f>
        <v>0.74360000000000004</v>
      </c>
      <c r="BJ231" s="16">
        <f t="shared" si="661"/>
        <v>42</v>
      </c>
      <c r="BK231" s="16">
        <f t="shared" si="662"/>
        <v>61</v>
      </c>
      <c r="BL231" s="16">
        <f t="shared" si="663"/>
        <v>222.55796501626097</v>
      </c>
      <c r="BM231" s="16" t="str">
        <f>IF(BN231&gt;0, "true", "false")</f>
        <v>true</v>
      </c>
      <c r="BN231" s="16">
        <f>AH231</f>
        <v>0.74360000000000004</v>
      </c>
      <c r="BO231" s="16">
        <f t="shared" si="664"/>
        <v>42</v>
      </c>
      <c r="BP231" s="16">
        <f t="shared" si="665"/>
        <v>61</v>
      </c>
      <c r="BQ231" s="16">
        <f t="shared" si="666"/>
        <v>222.55796501626097</v>
      </c>
      <c r="BR231" s="16" t="str">
        <f>IF(BS231&gt;0, "true", "false")</f>
        <v>true</v>
      </c>
      <c r="BS231" s="16">
        <f>AL231</f>
        <v>0.69966666666666666</v>
      </c>
      <c r="BT231" s="16">
        <f t="shared" si="667"/>
        <v>42</v>
      </c>
      <c r="BU231" s="16">
        <f t="shared" si="668"/>
        <v>61</v>
      </c>
      <c r="BV231" s="16">
        <f t="shared" si="669"/>
        <v>222.55796501626097</v>
      </c>
      <c r="BW231" s="16" t="str">
        <f>IF(BX231&gt;0, "true", "false")</f>
        <v>true</v>
      </c>
      <c r="BX231" s="16">
        <f>AL231</f>
        <v>0.69966666666666666</v>
      </c>
      <c r="BY231" s="16">
        <f t="shared" si="670"/>
        <v>42</v>
      </c>
      <c r="BZ231" s="16">
        <f t="shared" si="671"/>
        <v>61</v>
      </c>
      <c r="CA231" s="16">
        <f t="shared" si="672"/>
        <v>222.55796501626097</v>
      </c>
      <c r="CB231" s="16" t="str">
        <f>IF(CC231&gt;0, "true", "false")</f>
        <v>true</v>
      </c>
      <c r="CC231" s="16">
        <f>AL231</f>
        <v>0.69966666666666666</v>
      </c>
      <c r="CD231" s="16">
        <f t="shared" si="673"/>
        <v>42</v>
      </c>
      <c r="CE231" s="16">
        <f t="shared" si="674"/>
        <v>61</v>
      </c>
      <c r="CF231" s="16">
        <f t="shared" si="675"/>
        <v>222.55796501626097</v>
      </c>
      <c r="CG231" s="16" t="str">
        <f>IF(CH231&gt;0, "true", "false")</f>
        <v>true</v>
      </c>
      <c r="CH231" s="16">
        <f>AL231</f>
        <v>0.69966666666666666</v>
      </c>
      <c r="CI231" s="16">
        <f t="shared" si="676"/>
        <v>42</v>
      </c>
      <c r="CJ231" s="16">
        <f t="shared" si="677"/>
        <v>91.5</v>
      </c>
      <c r="CK231" s="16">
        <f t="shared" si="678"/>
        <v>222.55796501626097</v>
      </c>
      <c r="CL231" s="16" t="str">
        <f>IF(CM231&gt;0, "true", "false")</f>
        <v>true</v>
      </c>
      <c r="CM231" s="76">
        <f>AP231</f>
        <v>0.69479999999999997</v>
      </c>
      <c r="CN231" s="16">
        <f t="shared" si="679"/>
        <v>42</v>
      </c>
      <c r="CO231" s="16">
        <f t="shared" si="680"/>
        <v>91.5</v>
      </c>
      <c r="CP231" s="16">
        <f t="shared" si="681"/>
        <v>222.55796501626097</v>
      </c>
      <c r="CQ231" s="16" t="str">
        <f>IF(CR231&gt;0, "true", "false")</f>
        <v>true</v>
      </c>
      <c r="CR231" s="76">
        <f>AP231</f>
        <v>0.69479999999999997</v>
      </c>
      <c r="CS231" s="16">
        <f t="shared" si="682"/>
        <v>42</v>
      </c>
      <c r="CT231" s="16">
        <f t="shared" si="683"/>
        <v>91.5</v>
      </c>
      <c r="CU231" s="16">
        <f t="shared" si="684"/>
        <v>222.55796501626097</v>
      </c>
      <c r="CV231" s="16" t="str">
        <f>IF(CW231&gt;0, "true", "false")</f>
        <v>true</v>
      </c>
      <c r="CW231" s="76">
        <f>AP231</f>
        <v>0.69479999999999997</v>
      </c>
      <c r="CX231" s="16">
        <f t="shared" si="685"/>
        <v>42</v>
      </c>
      <c r="CY231" s="16">
        <f t="shared" si="686"/>
        <v>91.5</v>
      </c>
      <c r="CZ231" s="16">
        <f t="shared" si="687"/>
        <v>222.55796501626097</v>
      </c>
      <c r="DA231" s="16" t="str">
        <f>IF(DB231&gt;0, "true", "false")</f>
        <v>true</v>
      </c>
      <c r="DB231" s="76">
        <f>AP231</f>
        <v>0.69479999999999997</v>
      </c>
      <c r="DC231" s="16">
        <f t="shared" si="688"/>
        <v>42</v>
      </c>
      <c r="DD231" s="16">
        <f t="shared" si="689"/>
        <v>109.96931390165167</v>
      </c>
      <c r="DE231" s="16">
        <f t="shared" si="690"/>
        <v>222.55796501626097</v>
      </c>
      <c r="DF231" s="16" t="str">
        <f>IF(DG231&gt;0, "true", "false")</f>
        <v>true</v>
      </c>
      <c r="DG231" s="76">
        <f>AT231</f>
        <v>0.59319999999999995</v>
      </c>
      <c r="DH231" s="16">
        <f t="shared" si="691"/>
        <v>42</v>
      </c>
      <c r="DI231" s="16">
        <f t="shared" si="692"/>
        <v>109.96931390165167</v>
      </c>
      <c r="DJ231" s="16">
        <f t="shared" si="693"/>
        <v>222.55796501626097</v>
      </c>
      <c r="DK231" s="16" t="str">
        <f>IF(DL231&gt;0, "true", "false")</f>
        <v>true</v>
      </c>
      <c r="DL231" s="76">
        <f>AT231</f>
        <v>0.59319999999999995</v>
      </c>
      <c r="DM231" s="16">
        <f t="shared" si="694"/>
        <v>42</v>
      </c>
      <c r="DN231" s="16">
        <f t="shared" si="695"/>
        <v>109.96931390165167</v>
      </c>
      <c r="DO231" s="16">
        <f t="shared" si="696"/>
        <v>222.55796501626097</v>
      </c>
      <c r="DP231" s="16" t="str">
        <f>IF(DQ231&gt;0, "true", "false")</f>
        <v>true</v>
      </c>
      <c r="DQ231" s="76">
        <f>AT231</f>
        <v>0.59319999999999995</v>
      </c>
      <c r="DR231" s="16">
        <f t="shared" si="697"/>
        <v>42</v>
      </c>
      <c r="DS231" s="16">
        <f t="shared" si="698"/>
        <v>109.96931390165167</v>
      </c>
      <c r="DT231" s="16">
        <f t="shared" si="699"/>
        <v>222.55796501626097</v>
      </c>
      <c r="DU231" s="16" t="str">
        <f>IF(DV231&gt;0, "true", "false")</f>
        <v>true</v>
      </c>
      <c r="DV231" s="76">
        <f>AT231</f>
        <v>0.59319999999999995</v>
      </c>
    </row>
    <row r="232" spans="27:126" x14ac:dyDescent="0.35">
      <c r="AA232" s="74">
        <v>1.5</v>
      </c>
      <c r="AB232" s="73">
        <f t="shared" si="651"/>
        <v>5.5154990282294722</v>
      </c>
      <c r="AC232" s="47" t="s">
        <v>10</v>
      </c>
      <c r="AD232" s="47" t="s">
        <v>2</v>
      </c>
      <c r="AE232" s="16">
        <f>[1]beta_Schätzung_Corr_Poll!E177</f>
        <v>42</v>
      </c>
      <c r="AF232" s="16">
        <f>[1]beta_Schätzung_Corr_Poll!E178</f>
        <v>61</v>
      </c>
      <c r="AG232" s="16">
        <f>[1]beta_Schätzung_Corr_Poll!E179</f>
        <v>222.55796501626097</v>
      </c>
      <c r="AH232" s="16">
        <f>[1]beta_Schätzung_Corr_Poll!E175</f>
        <v>0.73240000000000005</v>
      </c>
      <c r="AI232" s="16">
        <f>[1]beta_Schätzung_Corr_Poll!F177</f>
        <v>42</v>
      </c>
      <c r="AJ232" s="16">
        <f>[1]beta_Schätzung_Corr_Poll!F178</f>
        <v>64</v>
      </c>
      <c r="AK232" s="16">
        <f>[1]beta_Schätzung_Corr_Poll!F179</f>
        <v>222.55796501626097</v>
      </c>
      <c r="AL232" s="16">
        <f>[1]beta_Schätzung_Corr_Poll!F175</f>
        <v>0.69433333333333336</v>
      </c>
      <c r="AM232" s="16">
        <f>[1]beta_Schätzung_Corr_Poll!G177</f>
        <v>42</v>
      </c>
      <c r="AN232" s="16">
        <f>[1]beta_Schätzung_Corr_Poll!G178</f>
        <v>63</v>
      </c>
      <c r="AO232" s="16">
        <f>[1]beta_Schätzung_Corr_Poll!G179</f>
        <v>222.55796501626097</v>
      </c>
      <c r="AP232" s="16">
        <f>[1]beta_Schätzung_Corr_Poll!G175</f>
        <v>0.69279999999999997</v>
      </c>
      <c r="AQ232" s="16">
        <f>[1]beta_Schätzung_Corr_Poll!H177</f>
        <v>42</v>
      </c>
      <c r="AR232" s="16">
        <f>[1]beta_Schätzung_Corr_Poll!H178</f>
        <v>85</v>
      </c>
      <c r="AS232" s="16">
        <f>[1]beta_Schätzung_Corr_Poll!H179</f>
        <v>222.55796501626097</v>
      </c>
      <c r="AT232" s="16">
        <f>[1]beta_Schätzung_Corr_Poll!H175</f>
        <v>0.5796</v>
      </c>
      <c r="AU232" s="16">
        <f t="shared" si="652"/>
        <v>42</v>
      </c>
      <c r="AV232" s="16">
        <f t="shared" si="653"/>
        <v>61</v>
      </c>
      <c r="AW232" s="16">
        <f t="shared" si="654"/>
        <v>222.55796501626097</v>
      </c>
      <c r="AX232" s="47" t="str">
        <f>IF(AY232&gt;0, "true", "false")</f>
        <v>true</v>
      </c>
      <c r="AY232" s="16">
        <f>AH232</f>
        <v>0.73240000000000005</v>
      </c>
      <c r="AZ232" s="16">
        <f t="shared" si="655"/>
        <v>42</v>
      </c>
      <c r="BA232" s="16">
        <f t="shared" si="656"/>
        <v>61</v>
      </c>
      <c r="BB232" s="16">
        <f t="shared" si="657"/>
        <v>222.55796501626097</v>
      </c>
      <c r="BC232" s="16" t="str">
        <f>IF(BD232&gt;0, "true", "false")</f>
        <v>true</v>
      </c>
      <c r="BD232" s="16">
        <f>AH232</f>
        <v>0.73240000000000005</v>
      </c>
      <c r="BE232" s="16">
        <f t="shared" si="658"/>
        <v>42</v>
      </c>
      <c r="BF232" s="16">
        <f t="shared" si="659"/>
        <v>61</v>
      </c>
      <c r="BG232" s="16">
        <f t="shared" si="660"/>
        <v>222.55796501626097</v>
      </c>
      <c r="BH232" s="16" t="str">
        <f>IF(BI232&gt;0, "true", "false")</f>
        <v>true</v>
      </c>
      <c r="BI232" s="16">
        <f>AH232</f>
        <v>0.73240000000000005</v>
      </c>
      <c r="BJ232" s="16">
        <f t="shared" si="661"/>
        <v>42</v>
      </c>
      <c r="BK232" s="16">
        <f t="shared" si="662"/>
        <v>61</v>
      </c>
      <c r="BL232" s="16">
        <f t="shared" si="663"/>
        <v>222.55796501626097</v>
      </c>
      <c r="BM232" s="16" t="str">
        <f>IF(BN232&gt;0, "true", "false")</f>
        <v>true</v>
      </c>
      <c r="BN232" s="16">
        <f>AH232</f>
        <v>0.73240000000000005</v>
      </c>
      <c r="BO232" s="16">
        <f t="shared" si="664"/>
        <v>42</v>
      </c>
      <c r="BP232" s="16">
        <f t="shared" si="665"/>
        <v>61</v>
      </c>
      <c r="BQ232" s="16">
        <f t="shared" si="666"/>
        <v>222.55796501626097</v>
      </c>
      <c r="BR232" s="16" t="str">
        <f>IF(BS232&gt;0, "true", "false")</f>
        <v>true</v>
      </c>
      <c r="BS232" s="16">
        <f>AL232</f>
        <v>0.69433333333333336</v>
      </c>
      <c r="BT232" s="16">
        <f t="shared" si="667"/>
        <v>42</v>
      </c>
      <c r="BU232" s="16">
        <f t="shared" si="668"/>
        <v>61</v>
      </c>
      <c r="BV232" s="16">
        <f t="shared" si="669"/>
        <v>222.55796501626097</v>
      </c>
      <c r="BW232" s="16" t="str">
        <f>IF(BX232&gt;0, "true", "false")</f>
        <v>true</v>
      </c>
      <c r="BX232" s="16">
        <f>AL232</f>
        <v>0.69433333333333336</v>
      </c>
      <c r="BY232" s="16">
        <f t="shared" si="670"/>
        <v>42</v>
      </c>
      <c r="BZ232" s="16">
        <f t="shared" si="671"/>
        <v>61</v>
      </c>
      <c r="CA232" s="16">
        <f t="shared" si="672"/>
        <v>222.55796501626097</v>
      </c>
      <c r="CB232" s="16" t="str">
        <f>IF(CC232&gt;0, "true", "false")</f>
        <v>true</v>
      </c>
      <c r="CC232" s="16">
        <f>AL232</f>
        <v>0.69433333333333336</v>
      </c>
      <c r="CD232" s="16">
        <f t="shared" si="673"/>
        <v>42</v>
      </c>
      <c r="CE232" s="16">
        <f t="shared" si="674"/>
        <v>61</v>
      </c>
      <c r="CF232" s="16">
        <f t="shared" si="675"/>
        <v>222.55796501626097</v>
      </c>
      <c r="CG232" s="16" t="str">
        <f>IF(CH232&gt;0, "true", "false")</f>
        <v>true</v>
      </c>
      <c r="CH232" s="16">
        <f>AL232</f>
        <v>0.69433333333333336</v>
      </c>
      <c r="CI232" s="16">
        <f t="shared" si="676"/>
        <v>42</v>
      </c>
      <c r="CJ232" s="16">
        <f t="shared" si="677"/>
        <v>61</v>
      </c>
      <c r="CK232" s="16">
        <f t="shared" si="678"/>
        <v>222.55796501626097</v>
      </c>
      <c r="CL232" s="16" t="str">
        <f>IF(CM232&gt;0, "true", "false")</f>
        <v>true</v>
      </c>
      <c r="CM232" s="76">
        <f>AP232</f>
        <v>0.69279999999999997</v>
      </c>
      <c r="CN232" s="16">
        <f t="shared" si="679"/>
        <v>42</v>
      </c>
      <c r="CO232" s="16">
        <f t="shared" si="680"/>
        <v>61</v>
      </c>
      <c r="CP232" s="16">
        <f t="shared" si="681"/>
        <v>222.55796501626097</v>
      </c>
      <c r="CQ232" s="16" t="str">
        <f>IF(CR232&gt;0, "true", "false")</f>
        <v>true</v>
      </c>
      <c r="CR232" s="76">
        <f>AP232</f>
        <v>0.69279999999999997</v>
      </c>
      <c r="CS232" s="16">
        <f t="shared" si="682"/>
        <v>42</v>
      </c>
      <c r="CT232" s="16">
        <f t="shared" si="683"/>
        <v>61</v>
      </c>
      <c r="CU232" s="16">
        <f t="shared" si="684"/>
        <v>222.55796501626097</v>
      </c>
      <c r="CV232" s="16" t="str">
        <f>IF(CW232&gt;0, "true", "false")</f>
        <v>true</v>
      </c>
      <c r="CW232" s="76">
        <f>AP232</f>
        <v>0.69279999999999997</v>
      </c>
      <c r="CX232" s="16">
        <f t="shared" si="685"/>
        <v>42</v>
      </c>
      <c r="CY232" s="16">
        <f t="shared" si="686"/>
        <v>61</v>
      </c>
      <c r="CZ232" s="16">
        <f t="shared" si="687"/>
        <v>222.55796501626097</v>
      </c>
      <c r="DA232" s="16" t="str">
        <f>IF(DB232&gt;0, "true", "false")</f>
        <v>true</v>
      </c>
      <c r="DB232" s="76">
        <f>AP232</f>
        <v>0.69279999999999997</v>
      </c>
      <c r="DC232" s="16">
        <f t="shared" si="688"/>
        <v>42</v>
      </c>
      <c r="DD232" s="16">
        <f t="shared" si="689"/>
        <v>86.267027304758798</v>
      </c>
      <c r="DE232" s="16">
        <f t="shared" si="690"/>
        <v>222.55796501626097</v>
      </c>
      <c r="DF232" s="16" t="str">
        <f>IF(DG232&gt;0, "true", "false")</f>
        <v>true</v>
      </c>
      <c r="DG232" s="76">
        <f>AT232</f>
        <v>0.5796</v>
      </c>
      <c r="DH232" s="16">
        <f t="shared" si="691"/>
        <v>42</v>
      </c>
      <c r="DI232" s="16">
        <f t="shared" si="692"/>
        <v>86.267027304758798</v>
      </c>
      <c r="DJ232" s="16">
        <f t="shared" si="693"/>
        <v>222.55796501626097</v>
      </c>
      <c r="DK232" s="16" t="str">
        <f>IF(DL232&gt;0, "true", "false")</f>
        <v>true</v>
      </c>
      <c r="DL232" s="76">
        <f>AT232</f>
        <v>0.5796</v>
      </c>
      <c r="DM232" s="16">
        <f t="shared" si="694"/>
        <v>42</v>
      </c>
      <c r="DN232" s="16">
        <f t="shared" si="695"/>
        <v>86.267027304758798</v>
      </c>
      <c r="DO232" s="16">
        <f t="shared" si="696"/>
        <v>222.55796501626097</v>
      </c>
      <c r="DP232" s="16" t="str">
        <f>IF(DQ232&gt;0, "true", "false")</f>
        <v>true</v>
      </c>
      <c r="DQ232" s="76">
        <f>AT232</f>
        <v>0.5796</v>
      </c>
      <c r="DR232" s="16">
        <f t="shared" si="697"/>
        <v>42</v>
      </c>
      <c r="DS232" s="16">
        <f t="shared" si="698"/>
        <v>86.267027304758798</v>
      </c>
      <c r="DT232" s="16">
        <f t="shared" si="699"/>
        <v>222.55796501626097</v>
      </c>
      <c r="DU232" s="16" t="str">
        <f>IF(DV232&gt;0, "true", "false")</f>
        <v>true</v>
      </c>
      <c r="DV232" s="76">
        <f>AT232</f>
        <v>0.5796</v>
      </c>
    </row>
    <row r="233" spans="27:126" x14ac:dyDescent="0.35">
      <c r="AA233" s="74">
        <v>1.5</v>
      </c>
      <c r="AB233" s="73">
        <f t="shared" si="651"/>
        <v>3.7846437388983762</v>
      </c>
      <c r="AC233" s="47" t="s">
        <v>11</v>
      </c>
      <c r="AD233" s="47" t="s">
        <v>2</v>
      </c>
      <c r="AE233" s="16">
        <f>[1]beta_Schätzung_Corr_Poll!E202</f>
        <v>57</v>
      </c>
      <c r="AF233" s="16">
        <f>[1]beta_Schätzung_Corr_Poll!E203</f>
        <v>124</v>
      </c>
      <c r="AG233" s="16">
        <f>[1]beta_Schätzung_Corr_Poll!E204</f>
        <v>365.75651145644741</v>
      </c>
      <c r="AH233" s="16">
        <f>[1]beta_Schätzung_Corr_Poll!E200</f>
        <v>0.56040000000000001</v>
      </c>
      <c r="AI233" s="16">
        <f>[1]beta_Schätzung_Corr_Poll!F202</f>
        <v>57</v>
      </c>
      <c r="AJ233" s="16">
        <f>[1]beta_Schätzung_Corr_Poll!F203</f>
        <v>153</v>
      </c>
      <c r="AK233" s="16">
        <f>[1]beta_Schätzung_Corr_Poll!F204</f>
        <v>365.75651145644741</v>
      </c>
      <c r="AL233" s="16">
        <f>[1]beta_Schätzung_Corr_Poll!F200</f>
        <v>0.495</v>
      </c>
      <c r="AM233" s="16">
        <f>[1]beta_Schätzung_Corr_Poll!G202</f>
        <v>57</v>
      </c>
      <c r="AN233" s="16">
        <f>[1]beta_Schätzung_Corr_Poll!G203</f>
        <v>157</v>
      </c>
      <c r="AO233" s="16">
        <f>[1]beta_Schätzung_Corr_Poll!G204</f>
        <v>365.75651145644741</v>
      </c>
      <c r="AP233" s="16">
        <f>[1]beta_Schätzung_Corr_Poll!G200</f>
        <v>0.49159999999999998</v>
      </c>
      <c r="AQ233" s="16">
        <f>[1]beta_Schätzung_Corr_Poll!H202</f>
        <v>57</v>
      </c>
      <c r="AR233" s="16">
        <f>[1]beta_Schätzung_Corr_Poll!H203</f>
        <v>182</v>
      </c>
      <c r="AS233" s="16">
        <f>[1]beta_Schätzung_Corr_Poll!H204</f>
        <v>365.75651145644741</v>
      </c>
      <c r="AT233" s="16">
        <f>[1]beta_Schätzung_Corr_Poll!H200</f>
        <v>0.35959999999999998</v>
      </c>
      <c r="AU233" s="16">
        <f t="shared" si="652"/>
        <v>57</v>
      </c>
      <c r="AV233" s="16">
        <f t="shared" si="653"/>
        <v>124</v>
      </c>
      <c r="AW233" s="16">
        <f t="shared" si="654"/>
        <v>365.75651145644741</v>
      </c>
      <c r="AX233" s="47" t="str">
        <f>IF(AY233&gt;0, "true", "false")</f>
        <v>true</v>
      </c>
      <c r="AY233" s="16">
        <f>AH233</f>
        <v>0.56040000000000001</v>
      </c>
      <c r="AZ233" s="16">
        <f t="shared" si="655"/>
        <v>57</v>
      </c>
      <c r="BA233" s="16">
        <f t="shared" si="656"/>
        <v>124</v>
      </c>
      <c r="BB233" s="16">
        <f t="shared" si="657"/>
        <v>365.75651145644741</v>
      </c>
      <c r="BC233" s="16" t="str">
        <f>IF(BD233&gt;0, "true", "false")</f>
        <v>true</v>
      </c>
      <c r="BD233" s="16">
        <f>AH233</f>
        <v>0.56040000000000001</v>
      </c>
      <c r="BE233" s="16">
        <f t="shared" si="658"/>
        <v>57</v>
      </c>
      <c r="BF233" s="16">
        <f t="shared" si="659"/>
        <v>124</v>
      </c>
      <c r="BG233" s="16">
        <f t="shared" si="660"/>
        <v>365.75651145644741</v>
      </c>
      <c r="BH233" s="16" t="str">
        <f>IF(BI233&gt;0, "true", "false")</f>
        <v>true</v>
      </c>
      <c r="BI233" s="16">
        <f>AH233</f>
        <v>0.56040000000000001</v>
      </c>
      <c r="BJ233" s="16">
        <f t="shared" si="661"/>
        <v>57</v>
      </c>
      <c r="BK233" s="16">
        <f t="shared" si="662"/>
        <v>124</v>
      </c>
      <c r="BL233" s="16">
        <f t="shared" si="663"/>
        <v>365.75651145644741</v>
      </c>
      <c r="BM233" s="16" t="str">
        <f>IF(BN233&gt;0, "true", "false")</f>
        <v>true</v>
      </c>
      <c r="BN233" s="16">
        <f>AH233</f>
        <v>0.56040000000000001</v>
      </c>
      <c r="BO233" s="16">
        <f t="shared" si="664"/>
        <v>57</v>
      </c>
      <c r="BP233" s="16">
        <f t="shared" si="665"/>
        <v>161.20000000000002</v>
      </c>
      <c r="BQ233" s="16">
        <f t="shared" si="666"/>
        <v>365.75651145644741</v>
      </c>
      <c r="BR233" s="16" t="str">
        <f>IF(BS233&gt;0, "true", "false")</f>
        <v>true</v>
      </c>
      <c r="BS233" s="16">
        <f>AL233</f>
        <v>0.495</v>
      </c>
      <c r="BT233" s="16">
        <f t="shared" si="667"/>
        <v>57</v>
      </c>
      <c r="BU233" s="16">
        <f t="shared" si="668"/>
        <v>161.20000000000002</v>
      </c>
      <c r="BV233" s="16">
        <f t="shared" si="669"/>
        <v>365.75651145644741</v>
      </c>
      <c r="BW233" s="16" t="str">
        <f>IF(BX233&gt;0, "true", "false")</f>
        <v>true</v>
      </c>
      <c r="BX233" s="16">
        <f>AL233</f>
        <v>0.495</v>
      </c>
      <c r="BY233" s="16">
        <f t="shared" si="670"/>
        <v>57</v>
      </c>
      <c r="BZ233" s="16">
        <f t="shared" si="671"/>
        <v>161.20000000000002</v>
      </c>
      <c r="CA233" s="16">
        <f t="shared" si="672"/>
        <v>365.75651145644741</v>
      </c>
      <c r="CB233" s="16" t="str">
        <f>IF(CC233&gt;0, "true", "false")</f>
        <v>true</v>
      </c>
      <c r="CC233" s="16">
        <f>AL233</f>
        <v>0.495</v>
      </c>
      <c r="CD233" s="16">
        <f t="shared" si="673"/>
        <v>57</v>
      </c>
      <c r="CE233" s="16">
        <f t="shared" si="674"/>
        <v>161.20000000000002</v>
      </c>
      <c r="CF233" s="16">
        <f t="shared" si="675"/>
        <v>365.75651145644741</v>
      </c>
      <c r="CG233" s="16" t="str">
        <f>IF(CH233&gt;0, "true", "false")</f>
        <v>true</v>
      </c>
      <c r="CH233" s="16">
        <f>AL233</f>
        <v>0.495</v>
      </c>
      <c r="CI233" s="16">
        <f t="shared" si="676"/>
        <v>57</v>
      </c>
      <c r="CJ233" s="16">
        <f t="shared" si="677"/>
        <v>186</v>
      </c>
      <c r="CK233" s="16">
        <f t="shared" si="678"/>
        <v>365.75651145644741</v>
      </c>
      <c r="CL233" s="16" t="str">
        <f>IF(CM233&gt;0, "true", "false")</f>
        <v>true</v>
      </c>
      <c r="CM233" s="76">
        <f>AP233</f>
        <v>0.49159999999999998</v>
      </c>
      <c r="CN233" s="16">
        <f t="shared" si="679"/>
        <v>57</v>
      </c>
      <c r="CO233" s="16">
        <f t="shared" si="680"/>
        <v>186</v>
      </c>
      <c r="CP233" s="16">
        <f t="shared" si="681"/>
        <v>365.75651145644741</v>
      </c>
      <c r="CQ233" s="16" t="str">
        <f>IF(CR233&gt;0, "true", "false")</f>
        <v>true</v>
      </c>
      <c r="CR233" s="76">
        <f>AP233</f>
        <v>0.49159999999999998</v>
      </c>
      <c r="CS233" s="16">
        <f t="shared" si="682"/>
        <v>57</v>
      </c>
      <c r="CT233" s="16">
        <f t="shared" si="683"/>
        <v>186</v>
      </c>
      <c r="CU233" s="16">
        <f t="shared" si="684"/>
        <v>365.75651145644741</v>
      </c>
      <c r="CV233" s="16" t="str">
        <f>IF(CW233&gt;0, "true", "false")</f>
        <v>true</v>
      </c>
      <c r="CW233" s="76">
        <f>AP233</f>
        <v>0.49159999999999998</v>
      </c>
      <c r="CX233" s="16">
        <f t="shared" si="685"/>
        <v>57</v>
      </c>
      <c r="CY233" s="16">
        <f t="shared" si="686"/>
        <v>186</v>
      </c>
      <c r="CZ233" s="16">
        <f t="shared" si="687"/>
        <v>365.75651145644741</v>
      </c>
      <c r="DA233" s="16" t="str">
        <f>IF(DB233&gt;0, "true", "false")</f>
        <v>true</v>
      </c>
      <c r="DB233" s="76">
        <f>AP233</f>
        <v>0.49159999999999998</v>
      </c>
      <c r="DC233" s="16">
        <f t="shared" si="688"/>
        <v>57</v>
      </c>
      <c r="DD233" s="16">
        <f t="shared" si="689"/>
        <v>246.13297219186219</v>
      </c>
      <c r="DE233" s="16">
        <f t="shared" si="690"/>
        <v>365.75651145644741</v>
      </c>
      <c r="DF233" s="16" t="str">
        <f>IF(DG233&gt;0, "true", "false")</f>
        <v>true</v>
      </c>
      <c r="DG233" s="76">
        <f>AT233</f>
        <v>0.35959999999999998</v>
      </c>
      <c r="DH233" s="16">
        <f t="shared" si="691"/>
        <v>57</v>
      </c>
      <c r="DI233" s="16">
        <f t="shared" si="692"/>
        <v>246.13297219186219</v>
      </c>
      <c r="DJ233" s="16">
        <f t="shared" si="693"/>
        <v>365.75651145644741</v>
      </c>
      <c r="DK233" s="16" t="str">
        <f>IF(DL233&gt;0, "true", "false")</f>
        <v>true</v>
      </c>
      <c r="DL233" s="76">
        <f>AT233</f>
        <v>0.35959999999999998</v>
      </c>
      <c r="DM233" s="16">
        <f t="shared" si="694"/>
        <v>57</v>
      </c>
      <c r="DN233" s="16">
        <f t="shared" si="695"/>
        <v>246.13297219186219</v>
      </c>
      <c r="DO233" s="16">
        <f t="shared" si="696"/>
        <v>365.75651145644741</v>
      </c>
      <c r="DP233" s="16" t="str">
        <f>IF(DQ233&gt;0, "true", "false")</f>
        <v>true</v>
      </c>
      <c r="DQ233" s="76">
        <f>AT233</f>
        <v>0.35959999999999998</v>
      </c>
      <c r="DR233" s="16">
        <f t="shared" si="697"/>
        <v>57</v>
      </c>
      <c r="DS233" s="16">
        <f t="shared" si="698"/>
        <v>246.13297219186219</v>
      </c>
      <c r="DT233" s="16">
        <f t="shared" si="699"/>
        <v>365.75651145644741</v>
      </c>
      <c r="DU233" s="16" t="str">
        <f>IF(DV233&gt;0, "true", "false")</f>
        <v>true</v>
      </c>
      <c r="DV233" s="76">
        <f>AT233</f>
        <v>0.35959999999999998</v>
      </c>
    </row>
    <row r="234" spans="27:126" x14ac:dyDescent="0.35">
      <c r="AA234" s="74" t="s">
        <v>114</v>
      </c>
      <c r="AB234" s="73" t="str">
        <f t="shared" si="651"/>
        <v>-</v>
      </c>
      <c r="AC234" s="47" t="s">
        <v>12</v>
      </c>
      <c r="AD234" s="47" t="s">
        <v>2</v>
      </c>
      <c r="AE234" s="16"/>
      <c r="AF234" s="16"/>
      <c r="AG234" s="16" t="str">
        <f t="shared" ref="AG234:AG239" si="700">IF(MAX(AV13,BA13,BF13,BK13,BP13,BU13,BZ13,CE13,CJ13,CO13,CT13,CY13,DD13,DI13,DN13,DS13)=0,"N/A",MAX(AV13,BA13,BF13,BK13,BP13,BU13,BZ13,CE13,CJ13,CO13,CT13,CY13,DD13,DI13,DN13,DS13))</f>
        <v>N/A</v>
      </c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 t="str">
        <f t="shared" si="652"/>
        <v>N/A</v>
      </c>
      <c r="AV234" s="16" t="str">
        <f t="shared" si="653"/>
        <v>N/A</v>
      </c>
      <c r="AW234" s="16" t="str">
        <f t="shared" si="654"/>
        <v>N/A</v>
      </c>
      <c r="AX234" s="16"/>
      <c r="AY234" s="16"/>
      <c r="AZ234" s="16" t="str">
        <f t="shared" si="655"/>
        <v>N/A</v>
      </c>
      <c r="BA234" s="16" t="str">
        <f t="shared" si="656"/>
        <v>N/A</v>
      </c>
      <c r="BB234" s="16" t="str">
        <f t="shared" si="657"/>
        <v>N/A</v>
      </c>
      <c r="BC234" s="16"/>
      <c r="BD234" s="16"/>
      <c r="BE234" s="16" t="str">
        <f t="shared" si="658"/>
        <v>N/A</v>
      </c>
      <c r="BF234" s="16" t="str">
        <f t="shared" si="659"/>
        <v>N/A</v>
      </c>
      <c r="BG234" s="16" t="str">
        <f t="shared" si="660"/>
        <v>N/A</v>
      </c>
      <c r="BH234" s="16"/>
      <c r="BI234" s="16"/>
      <c r="BJ234" s="16" t="str">
        <f t="shared" si="661"/>
        <v>N/A</v>
      </c>
      <c r="BK234" s="16" t="str">
        <f t="shared" si="662"/>
        <v>N/A</v>
      </c>
      <c r="BL234" s="16" t="str">
        <f t="shared" si="663"/>
        <v>N/A</v>
      </c>
      <c r="BM234" s="16"/>
      <c r="BN234" s="16"/>
      <c r="BO234" s="16" t="str">
        <f t="shared" si="664"/>
        <v>N/A</v>
      </c>
      <c r="BP234" s="16" t="str">
        <f t="shared" si="665"/>
        <v>N/A</v>
      </c>
      <c r="BQ234" s="16" t="str">
        <f t="shared" si="666"/>
        <v>N/A</v>
      </c>
      <c r="BR234" s="16"/>
      <c r="BS234" s="16"/>
      <c r="BT234" s="16" t="str">
        <f t="shared" si="667"/>
        <v>N/A</v>
      </c>
      <c r="BU234" s="16" t="str">
        <f t="shared" si="668"/>
        <v>N/A</v>
      </c>
      <c r="BV234" s="16" t="str">
        <f t="shared" si="669"/>
        <v>N/A</v>
      </c>
      <c r="BW234" s="16"/>
      <c r="BX234" s="16"/>
      <c r="BY234" s="16" t="str">
        <f t="shared" si="670"/>
        <v>N/A</v>
      </c>
      <c r="BZ234" s="16" t="str">
        <f t="shared" si="671"/>
        <v>N/A</v>
      </c>
      <c r="CA234" s="16" t="str">
        <f t="shared" si="672"/>
        <v>N/A</v>
      </c>
      <c r="CB234" s="16"/>
      <c r="CC234" s="16"/>
      <c r="CD234" s="16" t="str">
        <f t="shared" si="673"/>
        <v>N/A</v>
      </c>
      <c r="CE234" s="16" t="str">
        <f t="shared" si="674"/>
        <v>N/A</v>
      </c>
      <c r="CF234" s="16" t="str">
        <f t="shared" si="675"/>
        <v>N/A</v>
      </c>
      <c r="CG234" s="16"/>
      <c r="CH234" s="16"/>
      <c r="CI234" s="16" t="str">
        <f t="shared" si="676"/>
        <v>N/A</v>
      </c>
      <c r="CJ234" s="16" t="str">
        <f t="shared" si="677"/>
        <v>N/A</v>
      </c>
      <c r="CK234" s="16" t="str">
        <f t="shared" si="678"/>
        <v>N/A</v>
      </c>
      <c r="CL234" s="16"/>
      <c r="CM234" s="16"/>
      <c r="CN234" s="16" t="str">
        <f t="shared" si="679"/>
        <v>N/A</v>
      </c>
      <c r="CO234" s="16" t="str">
        <f t="shared" si="680"/>
        <v>N/A</v>
      </c>
      <c r="CP234" s="16" t="str">
        <f t="shared" si="681"/>
        <v>N/A</v>
      </c>
      <c r="CQ234" s="16"/>
      <c r="CR234" s="16"/>
      <c r="CS234" s="16" t="str">
        <f t="shared" si="682"/>
        <v>N/A</v>
      </c>
      <c r="CT234" s="16" t="str">
        <f t="shared" si="683"/>
        <v>N/A</v>
      </c>
      <c r="CU234" s="16" t="str">
        <f t="shared" si="684"/>
        <v>N/A</v>
      </c>
      <c r="CV234" s="16"/>
      <c r="CW234" s="16"/>
      <c r="CX234" s="16" t="str">
        <f t="shared" si="685"/>
        <v>N/A</v>
      </c>
      <c r="CY234" s="16" t="str">
        <f t="shared" si="686"/>
        <v>N/A</v>
      </c>
      <c r="CZ234" s="16" t="str">
        <f t="shared" si="687"/>
        <v>N/A</v>
      </c>
      <c r="DA234" s="16"/>
      <c r="DB234" s="16"/>
      <c r="DC234" s="16" t="str">
        <f t="shared" si="688"/>
        <v>N/A</v>
      </c>
      <c r="DD234" s="16" t="str">
        <f t="shared" si="689"/>
        <v>N/A</v>
      </c>
      <c r="DE234" s="16" t="str">
        <f t="shared" si="690"/>
        <v>N/A</v>
      </c>
      <c r="DF234" s="16"/>
      <c r="DG234" s="16"/>
      <c r="DH234" s="16" t="str">
        <f t="shared" si="691"/>
        <v>N/A</v>
      </c>
      <c r="DI234" s="16" t="str">
        <f t="shared" si="692"/>
        <v>N/A</v>
      </c>
      <c r="DJ234" s="16" t="str">
        <f t="shared" si="693"/>
        <v>N/A</v>
      </c>
      <c r="DK234" s="16"/>
      <c r="DL234" s="16"/>
      <c r="DM234" s="16" t="str">
        <f t="shared" si="694"/>
        <v>N/A</v>
      </c>
      <c r="DN234" s="16" t="str">
        <f t="shared" si="695"/>
        <v>N/A</v>
      </c>
      <c r="DO234" s="16" t="str">
        <f t="shared" si="696"/>
        <v>N/A</v>
      </c>
      <c r="DP234" s="16"/>
      <c r="DQ234" s="16"/>
      <c r="DR234" s="16" t="str">
        <f t="shared" si="697"/>
        <v>N/A</v>
      </c>
      <c r="DS234" s="16" t="str">
        <f t="shared" si="698"/>
        <v>N/A</v>
      </c>
      <c r="DT234" s="16" t="str">
        <f t="shared" si="699"/>
        <v>N/A</v>
      </c>
      <c r="DU234" s="16"/>
      <c r="DV234" s="16"/>
    </row>
    <row r="235" spans="27:126" x14ac:dyDescent="0.35">
      <c r="AA235" s="74" t="s">
        <v>114</v>
      </c>
      <c r="AB235" s="73" t="str">
        <f t="shared" si="651"/>
        <v>-</v>
      </c>
      <c r="AC235" s="47" t="s">
        <v>13</v>
      </c>
      <c r="AD235" s="47" t="s">
        <v>2</v>
      </c>
      <c r="AE235" s="16"/>
      <c r="AF235" s="16"/>
      <c r="AG235" s="16" t="str">
        <f t="shared" si="700"/>
        <v>N/A</v>
      </c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 t="str">
        <f t="shared" si="652"/>
        <v>N/A</v>
      </c>
      <c r="AV235" s="16" t="str">
        <f t="shared" si="653"/>
        <v>N/A</v>
      </c>
      <c r="AW235" s="16" t="str">
        <f t="shared" si="654"/>
        <v>N/A</v>
      </c>
      <c r="AX235" s="16"/>
      <c r="AY235" s="16"/>
      <c r="AZ235" s="16" t="str">
        <f t="shared" si="655"/>
        <v>N/A</v>
      </c>
      <c r="BA235" s="16" t="str">
        <f t="shared" si="656"/>
        <v>N/A</v>
      </c>
      <c r="BB235" s="16" t="str">
        <f t="shared" si="657"/>
        <v>N/A</v>
      </c>
      <c r="BC235" s="16"/>
      <c r="BD235" s="16"/>
      <c r="BE235" s="16" t="str">
        <f t="shared" si="658"/>
        <v>N/A</v>
      </c>
      <c r="BF235" s="16" t="str">
        <f t="shared" si="659"/>
        <v>N/A</v>
      </c>
      <c r="BG235" s="16" t="str">
        <f t="shared" si="660"/>
        <v>N/A</v>
      </c>
      <c r="BH235" s="16"/>
      <c r="BI235" s="16"/>
      <c r="BJ235" s="16" t="str">
        <f t="shared" si="661"/>
        <v>N/A</v>
      </c>
      <c r="BK235" s="16" t="str">
        <f t="shared" si="662"/>
        <v>N/A</v>
      </c>
      <c r="BL235" s="16" t="str">
        <f t="shared" si="663"/>
        <v>N/A</v>
      </c>
      <c r="BM235" s="16"/>
      <c r="BN235" s="16"/>
      <c r="BO235" s="16" t="str">
        <f t="shared" si="664"/>
        <v>N/A</v>
      </c>
      <c r="BP235" s="16" t="str">
        <f t="shared" si="665"/>
        <v>N/A</v>
      </c>
      <c r="BQ235" s="16" t="str">
        <f t="shared" si="666"/>
        <v>N/A</v>
      </c>
      <c r="BR235" s="16"/>
      <c r="BS235" s="16"/>
      <c r="BT235" s="16" t="str">
        <f t="shared" si="667"/>
        <v>N/A</v>
      </c>
      <c r="BU235" s="16" t="str">
        <f t="shared" si="668"/>
        <v>N/A</v>
      </c>
      <c r="BV235" s="16" t="str">
        <f t="shared" si="669"/>
        <v>N/A</v>
      </c>
      <c r="BW235" s="16"/>
      <c r="BX235" s="16"/>
      <c r="BY235" s="16" t="str">
        <f t="shared" si="670"/>
        <v>N/A</v>
      </c>
      <c r="BZ235" s="16" t="str">
        <f t="shared" si="671"/>
        <v>N/A</v>
      </c>
      <c r="CA235" s="16" t="str">
        <f t="shared" si="672"/>
        <v>N/A</v>
      </c>
      <c r="CB235" s="16"/>
      <c r="CC235" s="16"/>
      <c r="CD235" s="16" t="str">
        <f t="shared" si="673"/>
        <v>N/A</v>
      </c>
      <c r="CE235" s="16" t="str">
        <f t="shared" si="674"/>
        <v>N/A</v>
      </c>
      <c r="CF235" s="16" t="str">
        <f t="shared" si="675"/>
        <v>N/A</v>
      </c>
      <c r="CG235" s="16"/>
      <c r="CH235" s="16"/>
      <c r="CI235" s="16" t="str">
        <f t="shared" si="676"/>
        <v>N/A</v>
      </c>
      <c r="CJ235" s="16" t="str">
        <f t="shared" si="677"/>
        <v>N/A</v>
      </c>
      <c r="CK235" s="16" t="str">
        <f t="shared" si="678"/>
        <v>N/A</v>
      </c>
      <c r="CL235" s="16"/>
      <c r="CM235" s="16"/>
      <c r="CN235" s="16" t="str">
        <f t="shared" si="679"/>
        <v>N/A</v>
      </c>
      <c r="CO235" s="16" t="str">
        <f t="shared" si="680"/>
        <v>N/A</v>
      </c>
      <c r="CP235" s="16" t="str">
        <f t="shared" si="681"/>
        <v>N/A</v>
      </c>
      <c r="CQ235" s="16"/>
      <c r="CR235" s="16"/>
      <c r="CS235" s="16" t="str">
        <f t="shared" si="682"/>
        <v>N/A</v>
      </c>
      <c r="CT235" s="16" t="str">
        <f t="shared" si="683"/>
        <v>N/A</v>
      </c>
      <c r="CU235" s="16" t="str">
        <f t="shared" si="684"/>
        <v>N/A</v>
      </c>
      <c r="CV235" s="16"/>
      <c r="CW235" s="16"/>
      <c r="CX235" s="16" t="str">
        <f t="shared" si="685"/>
        <v>N/A</v>
      </c>
      <c r="CY235" s="16" t="str">
        <f t="shared" si="686"/>
        <v>N/A</v>
      </c>
      <c r="CZ235" s="16" t="str">
        <f t="shared" si="687"/>
        <v>N/A</v>
      </c>
      <c r="DA235" s="16"/>
      <c r="DB235" s="16"/>
      <c r="DC235" s="16" t="str">
        <f t="shared" si="688"/>
        <v>N/A</v>
      </c>
      <c r="DD235" s="16" t="str">
        <f t="shared" si="689"/>
        <v>N/A</v>
      </c>
      <c r="DE235" s="16" t="str">
        <f t="shared" si="690"/>
        <v>N/A</v>
      </c>
      <c r="DF235" s="16"/>
      <c r="DG235" s="16"/>
      <c r="DH235" s="16" t="str">
        <f t="shared" si="691"/>
        <v>N/A</v>
      </c>
      <c r="DI235" s="16" t="str">
        <f t="shared" si="692"/>
        <v>N/A</v>
      </c>
      <c r="DJ235" s="16" t="str">
        <f t="shared" si="693"/>
        <v>N/A</v>
      </c>
      <c r="DK235" s="16"/>
      <c r="DL235" s="16"/>
      <c r="DM235" s="16" t="str">
        <f t="shared" si="694"/>
        <v>N/A</v>
      </c>
      <c r="DN235" s="16" t="str">
        <f t="shared" si="695"/>
        <v>N/A</v>
      </c>
      <c r="DO235" s="16" t="str">
        <f t="shared" si="696"/>
        <v>N/A</v>
      </c>
      <c r="DP235" s="16"/>
      <c r="DQ235" s="16"/>
      <c r="DR235" s="16" t="str">
        <f t="shared" si="697"/>
        <v>N/A</v>
      </c>
      <c r="DS235" s="16" t="str">
        <f t="shared" si="698"/>
        <v>N/A</v>
      </c>
      <c r="DT235" s="16" t="str">
        <f t="shared" si="699"/>
        <v>N/A</v>
      </c>
      <c r="DU235" s="16"/>
      <c r="DV235" s="16"/>
    </row>
    <row r="236" spans="27:126" x14ac:dyDescent="0.35">
      <c r="AA236" s="74" t="s">
        <v>114</v>
      </c>
      <c r="AB236" s="73" t="str">
        <f t="shared" si="651"/>
        <v>-</v>
      </c>
      <c r="AC236" s="47" t="s">
        <v>14</v>
      </c>
      <c r="AD236" s="47" t="s">
        <v>2</v>
      </c>
      <c r="AE236" s="16"/>
      <c r="AF236" s="16"/>
      <c r="AG236" s="16" t="str">
        <f t="shared" si="700"/>
        <v>N/A</v>
      </c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 t="str">
        <f t="shared" si="652"/>
        <v>N/A</v>
      </c>
      <c r="AV236" s="16" t="str">
        <f t="shared" si="653"/>
        <v>N/A</v>
      </c>
      <c r="AW236" s="16" t="str">
        <f t="shared" si="654"/>
        <v>N/A</v>
      </c>
      <c r="AX236" s="16"/>
      <c r="AY236" s="16"/>
      <c r="AZ236" s="16" t="str">
        <f t="shared" si="655"/>
        <v>N/A</v>
      </c>
      <c r="BA236" s="16" t="str">
        <f t="shared" si="656"/>
        <v>N/A</v>
      </c>
      <c r="BB236" s="16" t="str">
        <f t="shared" si="657"/>
        <v>N/A</v>
      </c>
      <c r="BC236" s="16"/>
      <c r="BD236" s="16"/>
      <c r="BE236" s="16" t="str">
        <f t="shared" si="658"/>
        <v>N/A</v>
      </c>
      <c r="BF236" s="16" t="str">
        <f t="shared" si="659"/>
        <v>N/A</v>
      </c>
      <c r="BG236" s="16" t="str">
        <f t="shared" si="660"/>
        <v>N/A</v>
      </c>
      <c r="BH236" s="16"/>
      <c r="BI236" s="16"/>
      <c r="BJ236" s="16" t="str">
        <f t="shared" si="661"/>
        <v>N/A</v>
      </c>
      <c r="BK236" s="16" t="str">
        <f t="shared" si="662"/>
        <v>N/A</v>
      </c>
      <c r="BL236" s="16" t="str">
        <f t="shared" si="663"/>
        <v>N/A</v>
      </c>
      <c r="BM236" s="16"/>
      <c r="BN236" s="16"/>
      <c r="BO236" s="16" t="str">
        <f t="shared" si="664"/>
        <v>N/A</v>
      </c>
      <c r="BP236" s="16" t="str">
        <f t="shared" si="665"/>
        <v>N/A</v>
      </c>
      <c r="BQ236" s="16" t="str">
        <f t="shared" si="666"/>
        <v>N/A</v>
      </c>
      <c r="BR236" s="16"/>
      <c r="BS236" s="16"/>
      <c r="BT236" s="16" t="str">
        <f t="shared" si="667"/>
        <v>N/A</v>
      </c>
      <c r="BU236" s="16" t="str">
        <f t="shared" si="668"/>
        <v>N/A</v>
      </c>
      <c r="BV236" s="16" t="str">
        <f t="shared" si="669"/>
        <v>N/A</v>
      </c>
      <c r="BW236" s="16"/>
      <c r="BX236" s="16"/>
      <c r="BY236" s="16" t="str">
        <f t="shared" si="670"/>
        <v>N/A</v>
      </c>
      <c r="BZ236" s="16" t="str">
        <f t="shared" si="671"/>
        <v>N/A</v>
      </c>
      <c r="CA236" s="16" t="str">
        <f t="shared" si="672"/>
        <v>N/A</v>
      </c>
      <c r="CB236" s="16"/>
      <c r="CC236" s="16"/>
      <c r="CD236" s="16" t="str">
        <f t="shared" si="673"/>
        <v>N/A</v>
      </c>
      <c r="CE236" s="16" t="str">
        <f t="shared" si="674"/>
        <v>N/A</v>
      </c>
      <c r="CF236" s="16" t="str">
        <f t="shared" si="675"/>
        <v>N/A</v>
      </c>
      <c r="CG236" s="16"/>
      <c r="CH236" s="16"/>
      <c r="CI236" s="16" t="str">
        <f t="shared" si="676"/>
        <v>N/A</v>
      </c>
      <c r="CJ236" s="16" t="str">
        <f t="shared" si="677"/>
        <v>N/A</v>
      </c>
      <c r="CK236" s="16" t="str">
        <f t="shared" si="678"/>
        <v>N/A</v>
      </c>
      <c r="CL236" s="16"/>
      <c r="CM236" s="16"/>
      <c r="CN236" s="16" t="str">
        <f t="shared" si="679"/>
        <v>N/A</v>
      </c>
      <c r="CO236" s="16" t="str">
        <f t="shared" si="680"/>
        <v>N/A</v>
      </c>
      <c r="CP236" s="16" t="str">
        <f t="shared" si="681"/>
        <v>N/A</v>
      </c>
      <c r="CQ236" s="16"/>
      <c r="CR236" s="16"/>
      <c r="CS236" s="16" t="str">
        <f t="shared" si="682"/>
        <v>N/A</v>
      </c>
      <c r="CT236" s="16" t="str">
        <f t="shared" si="683"/>
        <v>N/A</v>
      </c>
      <c r="CU236" s="16" t="str">
        <f t="shared" si="684"/>
        <v>N/A</v>
      </c>
      <c r="CV236" s="16"/>
      <c r="CW236" s="16"/>
      <c r="CX236" s="16" t="str">
        <f t="shared" si="685"/>
        <v>N/A</v>
      </c>
      <c r="CY236" s="16" t="str">
        <f t="shared" si="686"/>
        <v>N/A</v>
      </c>
      <c r="CZ236" s="16" t="str">
        <f t="shared" si="687"/>
        <v>N/A</v>
      </c>
      <c r="DA236" s="16"/>
      <c r="DB236" s="16"/>
      <c r="DC236" s="16" t="str">
        <f t="shared" si="688"/>
        <v>N/A</v>
      </c>
      <c r="DD236" s="16" t="str">
        <f t="shared" si="689"/>
        <v>N/A</v>
      </c>
      <c r="DE236" s="16" t="str">
        <f t="shared" si="690"/>
        <v>N/A</v>
      </c>
      <c r="DF236" s="16"/>
      <c r="DG236" s="16"/>
      <c r="DH236" s="16" t="str">
        <f t="shared" si="691"/>
        <v>N/A</v>
      </c>
      <c r="DI236" s="16" t="str">
        <f t="shared" si="692"/>
        <v>N/A</v>
      </c>
      <c r="DJ236" s="16" t="str">
        <f t="shared" si="693"/>
        <v>N/A</v>
      </c>
      <c r="DK236" s="16"/>
      <c r="DL236" s="16"/>
      <c r="DM236" s="16" t="str">
        <f t="shared" si="694"/>
        <v>N/A</v>
      </c>
      <c r="DN236" s="16" t="str">
        <f t="shared" si="695"/>
        <v>N/A</v>
      </c>
      <c r="DO236" s="16" t="str">
        <f t="shared" si="696"/>
        <v>N/A</v>
      </c>
      <c r="DP236" s="16"/>
      <c r="DQ236" s="16"/>
      <c r="DR236" s="16" t="str">
        <f t="shared" si="697"/>
        <v>N/A</v>
      </c>
      <c r="DS236" s="16" t="str">
        <f t="shared" si="698"/>
        <v>N/A</v>
      </c>
      <c r="DT236" s="16" t="str">
        <f t="shared" si="699"/>
        <v>N/A</v>
      </c>
      <c r="DU236" s="16"/>
      <c r="DV236" s="16"/>
    </row>
    <row r="237" spans="27:126" x14ac:dyDescent="0.35">
      <c r="AA237" s="74" t="s">
        <v>114</v>
      </c>
      <c r="AB237" s="73" t="str">
        <f t="shared" si="651"/>
        <v>-</v>
      </c>
      <c r="AC237" s="47" t="s">
        <v>15</v>
      </c>
      <c r="AD237" s="47" t="s">
        <v>2</v>
      </c>
      <c r="AE237" s="16"/>
      <c r="AF237" s="16"/>
      <c r="AG237" s="16" t="str">
        <f t="shared" si="700"/>
        <v>N/A</v>
      </c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 t="str">
        <f t="shared" si="652"/>
        <v>N/A</v>
      </c>
      <c r="AV237" s="16" t="str">
        <f t="shared" si="653"/>
        <v>N/A</v>
      </c>
      <c r="AW237" s="16" t="str">
        <f t="shared" si="654"/>
        <v>N/A</v>
      </c>
      <c r="AX237" s="16"/>
      <c r="AY237" s="16"/>
      <c r="AZ237" s="16" t="str">
        <f t="shared" si="655"/>
        <v>N/A</v>
      </c>
      <c r="BA237" s="16" t="str">
        <f t="shared" si="656"/>
        <v>N/A</v>
      </c>
      <c r="BB237" s="16" t="str">
        <f t="shared" si="657"/>
        <v>N/A</v>
      </c>
      <c r="BC237" s="16"/>
      <c r="BD237" s="16"/>
      <c r="BE237" s="16" t="str">
        <f t="shared" si="658"/>
        <v>N/A</v>
      </c>
      <c r="BF237" s="16" t="str">
        <f t="shared" si="659"/>
        <v>N/A</v>
      </c>
      <c r="BG237" s="16" t="str">
        <f t="shared" si="660"/>
        <v>N/A</v>
      </c>
      <c r="BH237" s="16"/>
      <c r="BI237" s="16"/>
      <c r="BJ237" s="16" t="str">
        <f t="shared" si="661"/>
        <v>N/A</v>
      </c>
      <c r="BK237" s="16" t="str">
        <f t="shared" si="662"/>
        <v>N/A</v>
      </c>
      <c r="BL237" s="16" t="str">
        <f t="shared" si="663"/>
        <v>N/A</v>
      </c>
      <c r="BM237" s="16"/>
      <c r="BN237" s="16"/>
      <c r="BO237" s="16" t="str">
        <f t="shared" si="664"/>
        <v>N/A</v>
      </c>
      <c r="BP237" s="16" t="str">
        <f t="shared" si="665"/>
        <v>N/A</v>
      </c>
      <c r="BQ237" s="16" t="str">
        <f t="shared" si="666"/>
        <v>N/A</v>
      </c>
      <c r="BR237" s="16"/>
      <c r="BS237" s="16"/>
      <c r="BT237" s="16" t="str">
        <f t="shared" si="667"/>
        <v>N/A</v>
      </c>
      <c r="BU237" s="16" t="str">
        <f t="shared" si="668"/>
        <v>N/A</v>
      </c>
      <c r="BV237" s="16" t="str">
        <f t="shared" si="669"/>
        <v>N/A</v>
      </c>
      <c r="BW237" s="16"/>
      <c r="BX237" s="16"/>
      <c r="BY237" s="16" t="str">
        <f t="shared" si="670"/>
        <v>N/A</v>
      </c>
      <c r="BZ237" s="16" t="str">
        <f t="shared" si="671"/>
        <v>N/A</v>
      </c>
      <c r="CA237" s="16" t="str">
        <f t="shared" si="672"/>
        <v>N/A</v>
      </c>
      <c r="CB237" s="16"/>
      <c r="CC237" s="16"/>
      <c r="CD237" s="16" t="str">
        <f t="shared" si="673"/>
        <v>N/A</v>
      </c>
      <c r="CE237" s="16" t="str">
        <f t="shared" si="674"/>
        <v>N/A</v>
      </c>
      <c r="CF237" s="16" t="str">
        <f t="shared" si="675"/>
        <v>N/A</v>
      </c>
      <c r="CG237" s="16"/>
      <c r="CH237" s="16"/>
      <c r="CI237" s="16" t="str">
        <f t="shared" si="676"/>
        <v>N/A</v>
      </c>
      <c r="CJ237" s="16" t="str">
        <f t="shared" si="677"/>
        <v>N/A</v>
      </c>
      <c r="CK237" s="16" t="str">
        <f t="shared" si="678"/>
        <v>N/A</v>
      </c>
      <c r="CL237" s="16"/>
      <c r="CM237" s="16"/>
      <c r="CN237" s="16" t="str">
        <f t="shared" si="679"/>
        <v>N/A</v>
      </c>
      <c r="CO237" s="16" t="str">
        <f t="shared" si="680"/>
        <v>N/A</v>
      </c>
      <c r="CP237" s="16" t="str">
        <f t="shared" si="681"/>
        <v>N/A</v>
      </c>
      <c r="CQ237" s="16"/>
      <c r="CR237" s="16"/>
      <c r="CS237" s="16" t="str">
        <f t="shared" si="682"/>
        <v>N/A</v>
      </c>
      <c r="CT237" s="16" t="str">
        <f t="shared" si="683"/>
        <v>N/A</v>
      </c>
      <c r="CU237" s="16" t="str">
        <f t="shared" si="684"/>
        <v>N/A</v>
      </c>
      <c r="CV237" s="16"/>
      <c r="CW237" s="16"/>
      <c r="CX237" s="16" t="str">
        <f t="shared" si="685"/>
        <v>N/A</v>
      </c>
      <c r="CY237" s="16" t="str">
        <f t="shared" si="686"/>
        <v>N/A</v>
      </c>
      <c r="CZ237" s="16" t="str">
        <f t="shared" si="687"/>
        <v>N/A</v>
      </c>
      <c r="DA237" s="16"/>
      <c r="DB237" s="16"/>
      <c r="DC237" s="16" t="str">
        <f t="shared" si="688"/>
        <v>N/A</v>
      </c>
      <c r="DD237" s="16" t="str">
        <f t="shared" si="689"/>
        <v>N/A</v>
      </c>
      <c r="DE237" s="16" t="str">
        <f t="shared" si="690"/>
        <v>N/A</v>
      </c>
      <c r="DF237" s="16"/>
      <c r="DG237" s="16"/>
      <c r="DH237" s="16" t="str">
        <f t="shared" si="691"/>
        <v>N/A</v>
      </c>
      <c r="DI237" s="16" t="str">
        <f t="shared" si="692"/>
        <v>N/A</v>
      </c>
      <c r="DJ237" s="16" t="str">
        <f t="shared" si="693"/>
        <v>N/A</v>
      </c>
      <c r="DK237" s="16"/>
      <c r="DL237" s="16"/>
      <c r="DM237" s="16" t="str">
        <f t="shared" si="694"/>
        <v>N/A</v>
      </c>
      <c r="DN237" s="16" t="str">
        <f t="shared" si="695"/>
        <v>N/A</v>
      </c>
      <c r="DO237" s="16" t="str">
        <f t="shared" si="696"/>
        <v>N/A</v>
      </c>
      <c r="DP237" s="16"/>
      <c r="DQ237" s="16"/>
      <c r="DR237" s="16" t="str">
        <f t="shared" si="697"/>
        <v>N/A</v>
      </c>
      <c r="DS237" s="16" t="str">
        <f t="shared" si="698"/>
        <v>N/A</v>
      </c>
      <c r="DT237" s="16" t="str">
        <f t="shared" si="699"/>
        <v>N/A</v>
      </c>
      <c r="DU237" s="16"/>
      <c r="DV237" s="16"/>
    </row>
    <row r="238" spans="27:126" x14ac:dyDescent="0.35">
      <c r="AA238" s="74" t="s">
        <v>114</v>
      </c>
      <c r="AB238" s="73" t="str">
        <f t="shared" si="651"/>
        <v>-</v>
      </c>
      <c r="AC238" s="47" t="s">
        <v>16</v>
      </c>
      <c r="AD238" s="47" t="s">
        <v>2</v>
      </c>
      <c r="AE238" s="16"/>
      <c r="AF238" s="16"/>
      <c r="AG238" s="16" t="str">
        <f t="shared" si="700"/>
        <v>N/A</v>
      </c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 t="str">
        <f t="shared" si="652"/>
        <v>N/A</v>
      </c>
      <c r="AV238" s="16" t="str">
        <f t="shared" si="653"/>
        <v>N/A</v>
      </c>
      <c r="AW238" s="16" t="str">
        <f t="shared" si="654"/>
        <v>N/A</v>
      </c>
      <c r="AX238" s="16"/>
      <c r="AY238" s="16"/>
      <c r="AZ238" s="16" t="str">
        <f t="shared" si="655"/>
        <v>N/A</v>
      </c>
      <c r="BA238" s="16" t="str">
        <f t="shared" si="656"/>
        <v>N/A</v>
      </c>
      <c r="BB238" s="16" t="str">
        <f t="shared" si="657"/>
        <v>N/A</v>
      </c>
      <c r="BC238" s="16"/>
      <c r="BD238" s="16"/>
      <c r="BE238" s="16" t="str">
        <f t="shared" si="658"/>
        <v>N/A</v>
      </c>
      <c r="BF238" s="16" t="str">
        <f t="shared" si="659"/>
        <v>N/A</v>
      </c>
      <c r="BG238" s="16" t="str">
        <f t="shared" si="660"/>
        <v>N/A</v>
      </c>
      <c r="BH238" s="16"/>
      <c r="BI238" s="16"/>
      <c r="BJ238" s="16" t="str">
        <f t="shared" si="661"/>
        <v>N/A</v>
      </c>
      <c r="BK238" s="16" t="str">
        <f t="shared" si="662"/>
        <v>N/A</v>
      </c>
      <c r="BL238" s="16" t="str">
        <f t="shared" si="663"/>
        <v>N/A</v>
      </c>
      <c r="BM238" s="16"/>
      <c r="BN238" s="16"/>
      <c r="BO238" s="16" t="str">
        <f t="shared" si="664"/>
        <v>N/A</v>
      </c>
      <c r="BP238" s="16" t="str">
        <f t="shared" si="665"/>
        <v>N/A</v>
      </c>
      <c r="BQ238" s="16" t="str">
        <f t="shared" si="666"/>
        <v>N/A</v>
      </c>
      <c r="BR238" s="16"/>
      <c r="BS238" s="16"/>
      <c r="BT238" s="16" t="str">
        <f t="shared" si="667"/>
        <v>N/A</v>
      </c>
      <c r="BU238" s="16" t="str">
        <f t="shared" si="668"/>
        <v>N/A</v>
      </c>
      <c r="BV238" s="16" t="str">
        <f t="shared" si="669"/>
        <v>N/A</v>
      </c>
      <c r="BW238" s="16"/>
      <c r="BX238" s="16"/>
      <c r="BY238" s="16" t="str">
        <f t="shared" si="670"/>
        <v>N/A</v>
      </c>
      <c r="BZ238" s="16" t="str">
        <f t="shared" si="671"/>
        <v>N/A</v>
      </c>
      <c r="CA238" s="16" t="str">
        <f t="shared" si="672"/>
        <v>N/A</v>
      </c>
      <c r="CB238" s="16"/>
      <c r="CC238" s="16"/>
      <c r="CD238" s="16" t="str">
        <f t="shared" si="673"/>
        <v>N/A</v>
      </c>
      <c r="CE238" s="16" t="str">
        <f t="shared" si="674"/>
        <v>N/A</v>
      </c>
      <c r="CF238" s="16" t="str">
        <f t="shared" si="675"/>
        <v>N/A</v>
      </c>
      <c r="CG238" s="16"/>
      <c r="CH238" s="16"/>
      <c r="CI238" s="16" t="str">
        <f t="shared" si="676"/>
        <v>N/A</v>
      </c>
      <c r="CJ238" s="16" t="str">
        <f t="shared" si="677"/>
        <v>N/A</v>
      </c>
      <c r="CK238" s="16" t="str">
        <f t="shared" si="678"/>
        <v>N/A</v>
      </c>
      <c r="CL238" s="16"/>
      <c r="CM238" s="16"/>
      <c r="CN238" s="16" t="str">
        <f t="shared" si="679"/>
        <v>N/A</v>
      </c>
      <c r="CO238" s="16" t="str">
        <f t="shared" si="680"/>
        <v>N/A</v>
      </c>
      <c r="CP238" s="16" t="str">
        <f t="shared" si="681"/>
        <v>N/A</v>
      </c>
      <c r="CQ238" s="16"/>
      <c r="CR238" s="16"/>
      <c r="CS238" s="16" t="str">
        <f t="shared" si="682"/>
        <v>N/A</v>
      </c>
      <c r="CT238" s="16" t="str">
        <f t="shared" si="683"/>
        <v>N/A</v>
      </c>
      <c r="CU238" s="16" t="str">
        <f t="shared" si="684"/>
        <v>N/A</v>
      </c>
      <c r="CV238" s="16"/>
      <c r="CW238" s="16"/>
      <c r="CX238" s="16" t="str">
        <f t="shared" si="685"/>
        <v>N/A</v>
      </c>
      <c r="CY238" s="16" t="str">
        <f t="shared" si="686"/>
        <v>N/A</v>
      </c>
      <c r="CZ238" s="16" t="str">
        <f t="shared" si="687"/>
        <v>N/A</v>
      </c>
      <c r="DA238" s="16"/>
      <c r="DB238" s="16"/>
      <c r="DC238" s="16" t="str">
        <f t="shared" si="688"/>
        <v>N/A</v>
      </c>
      <c r="DD238" s="16" t="str">
        <f t="shared" si="689"/>
        <v>N/A</v>
      </c>
      <c r="DE238" s="16" t="str">
        <f t="shared" si="690"/>
        <v>N/A</v>
      </c>
      <c r="DF238" s="16"/>
      <c r="DG238" s="16"/>
      <c r="DH238" s="16" t="str">
        <f t="shared" si="691"/>
        <v>N/A</v>
      </c>
      <c r="DI238" s="16" t="str">
        <f t="shared" si="692"/>
        <v>N/A</v>
      </c>
      <c r="DJ238" s="16" t="str">
        <f t="shared" si="693"/>
        <v>N/A</v>
      </c>
      <c r="DK238" s="16"/>
      <c r="DL238" s="16"/>
      <c r="DM238" s="16" t="str">
        <f t="shared" si="694"/>
        <v>N/A</v>
      </c>
      <c r="DN238" s="16" t="str">
        <f t="shared" si="695"/>
        <v>N/A</v>
      </c>
      <c r="DO238" s="16" t="str">
        <f t="shared" si="696"/>
        <v>N/A</v>
      </c>
      <c r="DP238" s="16"/>
      <c r="DQ238" s="16"/>
      <c r="DR238" s="16" t="str">
        <f t="shared" si="697"/>
        <v>N/A</v>
      </c>
      <c r="DS238" s="16" t="str">
        <f t="shared" si="698"/>
        <v>N/A</v>
      </c>
      <c r="DT238" s="16" t="str">
        <f t="shared" si="699"/>
        <v>N/A</v>
      </c>
      <c r="DU238" s="16"/>
      <c r="DV238" s="16"/>
    </row>
    <row r="239" spans="27:126" ht="15" thickBot="1" x14ac:dyDescent="0.4">
      <c r="AA239" s="74" t="s">
        <v>114</v>
      </c>
      <c r="AB239" s="73" t="str">
        <f t="shared" si="651"/>
        <v>-</v>
      </c>
      <c r="AC239" s="48" t="s">
        <v>17</v>
      </c>
      <c r="AD239" s="48" t="s">
        <v>2</v>
      </c>
      <c r="AE239" s="21"/>
      <c r="AF239" s="21"/>
      <c r="AG239" s="21" t="str">
        <f t="shared" si="700"/>
        <v>N/A</v>
      </c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 t="str">
        <f t="shared" si="652"/>
        <v>N/A</v>
      </c>
      <c r="AV239" s="21" t="str">
        <f t="shared" si="653"/>
        <v>N/A</v>
      </c>
      <c r="AW239" s="21" t="str">
        <f t="shared" si="654"/>
        <v>N/A</v>
      </c>
      <c r="AX239" s="21"/>
      <c r="AY239" s="21"/>
      <c r="AZ239" s="21" t="str">
        <f t="shared" si="655"/>
        <v>N/A</v>
      </c>
      <c r="BA239" s="21" t="str">
        <f t="shared" si="656"/>
        <v>N/A</v>
      </c>
      <c r="BB239" s="21" t="str">
        <f t="shared" si="657"/>
        <v>N/A</v>
      </c>
      <c r="BC239" s="21"/>
      <c r="BD239" s="21"/>
      <c r="BE239" s="21" t="str">
        <f t="shared" si="658"/>
        <v>N/A</v>
      </c>
      <c r="BF239" s="21" t="str">
        <f t="shared" si="659"/>
        <v>N/A</v>
      </c>
      <c r="BG239" s="21" t="str">
        <f t="shared" si="660"/>
        <v>N/A</v>
      </c>
      <c r="BH239" s="21"/>
      <c r="BI239" s="21"/>
      <c r="BJ239" s="21" t="str">
        <f t="shared" si="661"/>
        <v>N/A</v>
      </c>
      <c r="BK239" s="21" t="str">
        <f t="shared" si="662"/>
        <v>N/A</v>
      </c>
      <c r="BL239" s="21" t="str">
        <f t="shared" si="663"/>
        <v>N/A</v>
      </c>
      <c r="BM239" s="21"/>
      <c r="BN239" s="21"/>
      <c r="BO239" s="21" t="str">
        <f t="shared" si="664"/>
        <v>N/A</v>
      </c>
      <c r="BP239" s="21" t="str">
        <f t="shared" si="665"/>
        <v>N/A</v>
      </c>
      <c r="BQ239" s="21" t="str">
        <f t="shared" si="666"/>
        <v>N/A</v>
      </c>
      <c r="BR239" s="21"/>
      <c r="BS239" s="21"/>
      <c r="BT239" s="21" t="str">
        <f t="shared" si="667"/>
        <v>N/A</v>
      </c>
      <c r="BU239" s="21" t="str">
        <f t="shared" si="668"/>
        <v>N/A</v>
      </c>
      <c r="BV239" s="21" t="str">
        <f t="shared" si="669"/>
        <v>N/A</v>
      </c>
      <c r="BW239" s="21"/>
      <c r="BX239" s="21"/>
      <c r="BY239" s="21" t="str">
        <f t="shared" si="670"/>
        <v>N/A</v>
      </c>
      <c r="BZ239" s="21" t="str">
        <f t="shared" si="671"/>
        <v>N/A</v>
      </c>
      <c r="CA239" s="21" t="str">
        <f t="shared" si="672"/>
        <v>N/A</v>
      </c>
      <c r="CB239" s="21"/>
      <c r="CC239" s="21"/>
      <c r="CD239" s="21" t="str">
        <f t="shared" si="673"/>
        <v>N/A</v>
      </c>
      <c r="CE239" s="21" t="str">
        <f t="shared" si="674"/>
        <v>N/A</v>
      </c>
      <c r="CF239" s="21" t="str">
        <f t="shared" si="675"/>
        <v>N/A</v>
      </c>
      <c r="CG239" s="21"/>
      <c r="CH239" s="21"/>
      <c r="CI239" s="21" t="str">
        <f t="shared" si="676"/>
        <v>N/A</v>
      </c>
      <c r="CJ239" s="21" t="str">
        <f t="shared" si="677"/>
        <v>N/A</v>
      </c>
      <c r="CK239" s="21" t="str">
        <f t="shared" si="678"/>
        <v>N/A</v>
      </c>
      <c r="CL239" s="21"/>
      <c r="CM239" s="21"/>
      <c r="CN239" s="21" t="str">
        <f t="shared" si="679"/>
        <v>N/A</v>
      </c>
      <c r="CO239" s="21" t="str">
        <f t="shared" si="680"/>
        <v>N/A</v>
      </c>
      <c r="CP239" s="21" t="str">
        <f t="shared" si="681"/>
        <v>N/A</v>
      </c>
      <c r="CQ239" s="21"/>
      <c r="CR239" s="21"/>
      <c r="CS239" s="21" t="str">
        <f t="shared" si="682"/>
        <v>N/A</v>
      </c>
      <c r="CT239" s="21" t="str">
        <f t="shared" si="683"/>
        <v>N/A</v>
      </c>
      <c r="CU239" s="21" t="str">
        <f t="shared" si="684"/>
        <v>N/A</v>
      </c>
      <c r="CV239" s="21"/>
      <c r="CW239" s="21"/>
      <c r="CX239" s="21" t="str">
        <f t="shared" si="685"/>
        <v>N/A</v>
      </c>
      <c r="CY239" s="21" t="str">
        <f t="shared" si="686"/>
        <v>N/A</v>
      </c>
      <c r="CZ239" s="21" t="str">
        <f t="shared" si="687"/>
        <v>N/A</v>
      </c>
      <c r="DA239" s="21"/>
      <c r="DB239" s="21"/>
      <c r="DC239" s="21" t="str">
        <f t="shared" si="688"/>
        <v>N/A</v>
      </c>
      <c r="DD239" s="21" t="str">
        <f t="shared" si="689"/>
        <v>N/A</v>
      </c>
      <c r="DE239" s="21" t="str">
        <f t="shared" si="690"/>
        <v>N/A</v>
      </c>
      <c r="DF239" s="21"/>
      <c r="DG239" s="21"/>
      <c r="DH239" s="21" t="str">
        <f t="shared" si="691"/>
        <v>N/A</v>
      </c>
      <c r="DI239" s="21" t="str">
        <f t="shared" si="692"/>
        <v>N/A</v>
      </c>
      <c r="DJ239" s="21" t="str">
        <f t="shared" si="693"/>
        <v>N/A</v>
      </c>
      <c r="DK239" s="21"/>
      <c r="DL239" s="21"/>
      <c r="DM239" s="21" t="str">
        <f t="shared" si="694"/>
        <v>N/A</v>
      </c>
      <c r="DN239" s="21" t="str">
        <f t="shared" si="695"/>
        <v>N/A</v>
      </c>
      <c r="DO239" s="21" t="str">
        <f t="shared" si="696"/>
        <v>N/A</v>
      </c>
      <c r="DP239" s="16"/>
      <c r="DQ239" s="16"/>
      <c r="DR239" s="21" t="str">
        <f t="shared" si="697"/>
        <v>N/A</v>
      </c>
      <c r="DS239" s="21" t="str">
        <f t="shared" si="698"/>
        <v>N/A</v>
      </c>
      <c r="DT239" s="21" t="str">
        <f t="shared" si="699"/>
        <v>N/A</v>
      </c>
      <c r="DU239" s="16"/>
      <c r="DV239" s="16"/>
    </row>
    <row r="240" spans="27:126" ht="15" thickBot="1" x14ac:dyDescent="0.4"/>
    <row r="241" spans="27:126" x14ac:dyDescent="0.35">
      <c r="AA241" s="140" t="s">
        <v>83</v>
      </c>
      <c r="AB241" s="141"/>
      <c r="AC241" s="63" t="s">
        <v>24</v>
      </c>
      <c r="AD241" s="45"/>
      <c r="AE241" s="116" t="s">
        <v>78</v>
      </c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69"/>
    </row>
    <row r="242" spans="27:126" x14ac:dyDescent="0.35">
      <c r="AA242" s="142"/>
      <c r="AB242" s="143"/>
      <c r="AC242" s="105" t="s">
        <v>26</v>
      </c>
      <c r="AD242" s="46"/>
      <c r="AE242" s="170" t="s">
        <v>2</v>
      </c>
      <c r="AF242" s="171"/>
      <c r="AG242" s="171"/>
      <c r="AH242" s="171"/>
      <c r="AI242" s="171"/>
      <c r="AJ242" s="171"/>
      <c r="AK242" s="171"/>
      <c r="AL242" s="171"/>
      <c r="AM242" s="171"/>
      <c r="AN242" s="171"/>
      <c r="AO242" s="171"/>
      <c r="AP242" s="171"/>
      <c r="AQ242" s="171"/>
      <c r="AR242" s="171"/>
      <c r="AS242" s="171"/>
      <c r="AT242" s="171"/>
      <c r="AU242" s="171"/>
      <c r="AV242" s="171"/>
      <c r="AW242" s="171"/>
      <c r="AX242" s="171"/>
      <c r="AY242" s="171"/>
      <c r="AZ242" s="171"/>
      <c r="BA242" s="171"/>
      <c r="BB242" s="171"/>
      <c r="BC242" s="171"/>
      <c r="BD242" s="171"/>
      <c r="BE242" s="171"/>
      <c r="BF242" s="171"/>
      <c r="BG242" s="171"/>
      <c r="BH242" s="171"/>
      <c r="BI242" s="171"/>
      <c r="BJ242" s="171"/>
      <c r="BK242" s="171"/>
      <c r="BL242" s="171"/>
      <c r="BM242" s="171"/>
      <c r="BN242" s="171"/>
      <c r="BO242" s="171"/>
      <c r="BP242" s="171"/>
      <c r="BQ242" s="171"/>
      <c r="BR242" s="171"/>
      <c r="BS242" s="171"/>
      <c r="BT242" s="171"/>
      <c r="BU242" s="171"/>
      <c r="BV242" s="171"/>
      <c r="BW242" s="171"/>
      <c r="BX242" s="171"/>
      <c r="BY242" s="171"/>
      <c r="BZ242" s="171"/>
      <c r="CA242" s="171"/>
      <c r="CB242" s="171"/>
      <c r="CC242" s="171"/>
      <c r="CD242" s="171"/>
      <c r="CE242" s="171"/>
      <c r="CF242" s="171"/>
      <c r="CG242" s="171"/>
      <c r="CH242" s="171"/>
      <c r="CI242" s="171"/>
      <c r="CJ242" s="171"/>
      <c r="CK242" s="171"/>
      <c r="CL242" s="171"/>
      <c r="CM242" s="171"/>
      <c r="CN242" s="171"/>
      <c r="CO242" s="171"/>
      <c r="CP242" s="171"/>
      <c r="CQ242" s="171"/>
      <c r="CR242" s="171"/>
      <c r="CS242" s="171"/>
      <c r="CT242" s="171"/>
      <c r="CU242" s="171"/>
      <c r="CV242" s="171"/>
      <c r="CW242" s="171"/>
      <c r="CX242" s="171"/>
      <c r="CY242" s="171"/>
      <c r="CZ242" s="171"/>
      <c r="DA242" s="171"/>
      <c r="DB242" s="171"/>
      <c r="DC242" s="171"/>
      <c r="DD242" s="171"/>
      <c r="DE242" s="171"/>
      <c r="DF242" s="171"/>
      <c r="DG242" s="171"/>
      <c r="DH242" s="171"/>
      <c r="DI242" s="171"/>
      <c r="DJ242" s="171"/>
      <c r="DK242" s="171"/>
      <c r="DL242" s="171"/>
      <c r="DM242" s="171"/>
      <c r="DN242" s="171"/>
      <c r="DO242" s="171"/>
      <c r="DP242" s="171"/>
      <c r="DQ242" s="171"/>
      <c r="DR242" s="171"/>
      <c r="DS242" s="171"/>
      <c r="DT242" s="171"/>
      <c r="DU242" s="171"/>
      <c r="DV242" s="171"/>
    </row>
    <row r="243" spans="27:126" x14ac:dyDescent="0.35">
      <c r="AA243" s="142"/>
      <c r="AB243" s="143"/>
      <c r="AC243" s="105" t="s">
        <v>20</v>
      </c>
      <c r="AD243" s="46"/>
      <c r="AE243" s="131" t="s">
        <v>265</v>
      </c>
      <c r="AF243" s="132"/>
      <c r="AG243" s="132"/>
      <c r="AH243" s="133"/>
      <c r="AI243" s="131" t="s">
        <v>264</v>
      </c>
      <c r="AJ243" s="132"/>
      <c r="AK243" s="132"/>
      <c r="AL243" s="133"/>
      <c r="AM243" s="131" t="s">
        <v>263</v>
      </c>
      <c r="AN243" s="132"/>
      <c r="AO243" s="132"/>
      <c r="AP243" s="133"/>
      <c r="AQ243" s="131" t="s">
        <v>262</v>
      </c>
      <c r="AR243" s="132"/>
      <c r="AS243" s="132"/>
      <c r="AT243" s="133"/>
      <c r="AU243" s="131" t="s">
        <v>27</v>
      </c>
      <c r="AV243" s="132"/>
      <c r="AW243" s="132"/>
      <c r="AX243" s="132"/>
      <c r="AY243" s="133"/>
      <c r="AZ243" s="131" t="s">
        <v>28</v>
      </c>
      <c r="BA243" s="132"/>
      <c r="BB243" s="132"/>
      <c r="BC243" s="132"/>
      <c r="BD243" s="133"/>
      <c r="BE243" s="131" t="s">
        <v>30</v>
      </c>
      <c r="BF243" s="132"/>
      <c r="BG243" s="132"/>
      <c r="BH243" s="132"/>
      <c r="BI243" s="133"/>
      <c r="BJ243" s="131" t="s">
        <v>31</v>
      </c>
      <c r="BK243" s="132"/>
      <c r="BL243" s="132"/>
      <c r="BM243" s="132"/>
      <c r="BN243" s="133"/>
      <c r="BO243" s="131" t="s">
        <v>32</v>
      </c>
      <c r="BP243" s="132"/>
      <c r="BQ243" s="132"/>
      <c r="BR243" s="132"/>
      <c r="BS243" s="133"/>
      <c r="BT243" s="131" t="s">
        <v>33</v>
      </c>
      <c r="BU243" s="132"/>
      <c r="BV243" s="132"/>
      <c r="BW243" s="132"/>
      <c r="BX243" s="133"/>
      <c r="BY243" s="131" t="s">
        <v>34</v>
      </c>
      <c r="BZ243" s="132"/>
      <c r="CA243" s="132"/>
      <c r="CB243" s="132"/>
      <c r="CC243" s="133"/>
      <c r="CD243" s="131" t="s">
        <v>35</v>
      </c>
      <c r="CE243" s="132"/>
      <c r="CF243" s="132"/>
      <c r="CG243" s="132"/>
      <c r="CH243" s="133"/>
      <c r="CI243" s="131" t="s">
        <v>36</v>
      </c>
      <c r="CJ243" s="132"/>
      <c r="CK243" s="132"/>
      <c r="CL243" s="132"/>
      <c r="CM243" s="133"/>
      <c r="CN243" s="131" t="s">
        <v>37</v>
      </c>
      <c r="CO243" s="132"/>
      <c r="CP243" s="132"/>
      <c r="CQ243" s="132"/>
      <c r="CR243" s="133"/>
      <c r="CS243" s="131" t="s">
        <v>38</v>
      </c>
      <c r="CT243" s="132"/>
      <c r="CU243" s="132"/>
      <c r="CV243" s="132"/>
      <c r="CW243" s="133"/>
      <c r="CX243" s="131" t="s">
        <v>39</v>
      </c>
      <c r="CY243" s="132"/>
      <c r="CZ243" s="132"/>
      <c r="DA243" s="132"/>
      <c r="DB243" s="133"/>
      <c r="DC243" s="131" t="s">
        <v>40</v>
      </c>
      <c r="DD243" s="132"/>
      <c r="DE243" s="132"/>
      <c r="DF243" s="132"/>
      <c r="DG243" s="133"/>
      <c r="DH243" s="131" t="s">
        <v>41</v>
      </c>
      <c r="DI243" s="132"/>
      <c r="DJ243" s="132"/>
      <c r="DK243" s="132"/>
      <c r="DL243" s="133"/>
      <c r="DM243" s="131" t="s">
        <v>42</v>
      </c>
      <c r="DN243" s="132"/>
      <c r="DO243" s="132"/>
      <c r="DP243" s="132"/>
      <c r="DQ243" s="133"/>
      <c r="DR243" s="131" t="s">
        <v>43</v>
      </c>
      <c r="DS243" s="132"/>
      <c r="DT243" s="132"/>
      <c r="DU243" s="132"/>
      <c r="DV243" s="133"/>
    </row>
    <row r="244" spans="27:126" x14ac:dyDescent="0.35">
      <c r="AA244" s="106" t="s">
        <v>112</v>
      </c>
      <c r="AB244" s="25" t="s">
        <v>113</v>
      </c>
      <c r="AC244" s="105" t="s">
        <v>67</v>
      </c>
      <c r="AD244" s="46"/>
      <c r="AE244" s="36" t="s">
        <v>64</v>
      </c>
      <c r="AF244" s="37" t="s">
        <v>115</v>
      </c>
      <c r="AG244" s="38" t="s">
        <v>66</v>
      </c>
      <c r="AH244" s="70" t="s">
        <v>261</v>
      </c>
      <c r="AI244" s="36" t="s">
        <v>64</v>
      </c>
      <c r="AJ244" s="37" t="s">
        <v>115</v>
      </c>
      <c r="AK244" s="38" t="s">
        <v>66</v>
      </c>
      <c r="AL244" s="70" t="s">
        <v>261</v>
      </c>
      <c r="AM244" s="36" t="s">
        <v>64</v>
      </c>
      <c r="AN244" s="37" t="s">
        <v>115</v>
      </c>
      <c r="AO244" s="38" t="s">
        <v>66</v>
      </c>
      <c r="AP244" s="70" t="s">
        <v>261</v>
      </c>
      <c r="AQ244" s="36" t="s">
        <v>64</v>
      </c>
      <c r="AR244" s="37" t="s">
        <v>115</v>
      </c>
      <c r="AS244" s="38" t="s">
        <v>66</v>
      </c>
      <c r="AT244" s="70" t="s">
        <v>261</v>
      </c>
      <c r="AU244" s="36" t="s">
        <v>64</v>
      </c>
      <c r="AV244" s="37" t="s">
        <v>115</v>
      </c>
      <c r="AW244" s="38" t="s">
        <v>66</v>
      </c>
      <c r="AX244" s="70" t="s">
        <v>260</v>
      </c>
      <c r="AY244" s="70" t="s">
        <v>261</v>
      </c>
      <c r="AZ244" s="36" t="s">
        <v>64</v>
      </c>
      <c r="BA244" s="37" t="s">
        <v>115</v>
      </c>
      <c r="BB244" s="38" t="s">
        <v>66</v>
      </c>
      <c r="BC244" s="70" t="s">
        <v>260</v>
      </c>
      <c r="BD244" s="70" t="s">
        <v>261</v>
      </c>
      <c r="BE244" s="36" t="s">
        <v>64</v>
      </c>
      <c r="BF244" s="37" t="s">
        <v>115</v>
      </c>
      <c r="BG244" s="38" t="s">
        <v>66</v>
      </c>
      <c r="BH244" s="70" t="s">
        <v>260</v>
      </c>
      <c r="BI244" s="70" t="s">
        <v>261</v>
      </c>
      <c r="BJ244" s="36" t="s">
        <v>64</v>
      </c>
      <c r="BK244" s="37" t="s">
        <v>115</v>
      </c>
      <c r="BL244" s="38" t="s">
        <v>66</v>
      </c>
      <c r="BM244" s="70" t="s">
        <v>260</v>
      </c>
      <c r="BN244" s="70" t="s">
        <v>261</v>
      </c>
      <c r="BO244" s="36" t="s">
        <v>64</v>
      </c>
      <c r="BP244" s="37" t="s">
        <v>115</v>
      </c>
      <c r="BQ244" s="38" t="s">
        <v>66</v>
      </c>
      <c r="BR244" s="70" t="s">
        <v>260</v>
      </c>
      <c r="BS244" s="70" t="s">
        <v>261</v>
      </c>
      <c r="BT244" s="36" t="s">
        <v>64</v>
      </c>
      <c r="BU244" s="37" t="s">
        <v>115</v>
      </c>
      <c r="BV244" s="38" t="s">
        <v>66</v>
      </c>
      <c r="BW244" s="70" t="s">
        <v>260</v>
      </c>
      <c r="BX244" s="70" t="s">
        <v>261</v>
      </c>
      <c r="BY244" s="36" t="s">
        <v>64</v>
      </c>
      <c r="BZ244" s="37" t="s">
        <v>115</v>
      </c>
      <c r="CA244" s="38" t="s">
        <v>66</v>
      </c>
      <c r="CB244" s="70" t="s">
        <v>260</v>
      </c>
      <c r="CC244" s="70" t="s">
        <v>261</v>
      </c>
      <c r="CD244" s="36" t="s">
        <v>64</v>
      </c>
      <c r="CE244" s="37" t="s">
        <v>115</v>
      </c>
      <c r="CF244" s="38" t="s">
        <v>66</v>
      </c>
      <c r="CG244" s="70" t="s">
        <v>260</v>
      </c>
      <c r="CH244" s="70" t="s">
        <v>261</v>
      </c>
      <c r="CI244" s="36" t="s">
        <v>64</v>
      </c>
      <c r="CJ244" s="37" t="s">
        <v>115</v>
      </c>
      <c r="CK244" s="38" t="s">
        <v>66</v>
      </c>
      <c r="CL244" s="70" t="s">
        <v>260</v>
      </c>
      <c r="CM244" s="70" t="s">
        <v>261</v>
      </c>
      <c r="CN244" s="36" t="s">
        <v>64</v>
      </c>
      <c r="CO244" s="37" t="s">
        <v>115</v>
      </c>
      <c r="CP244" s="38" t="s">
        <v>66</v>
      </c>
      <c r="CQ244" s="70" t="s">
        <v>260</v>
      </c>
      <c r="CR244" s="70" t="s">
        <v>261</v>
      </c>
      <c r="CS244" s="36" t="s">
        <v>64</v>
      </c>
      <c r="CT244" s="37" t="s">
        <v>115</v>
      </c>
      <c r="CU244" s="38" t="s">
        <v>66</v>
      </c>
      <c r="CV244" s="70" t="s">
        <v>260</v>
      </c>
      <c r="CW244" s="70" t="s">
        <v>261</v>
      </c>
      <c r="CX244" s="36" t="s">
        <v>64</v>
      </c>
      <c r="CY244" s="37" t="s">
        <v>115</v>
      </c>
      <c r="CZ244" s="38" t="s">
        <v>66</v>
      </c>
      <c r="DA244" s="70" t="s">
        <v>260</v>
      </c>
      <c r="DB244" s="70" t="s">
        <v>261</v>
      </c>
      <c r="DC244" s="36" t="s">
        <v>64</v>
      </c>
      <c r="DD244" s="37" t="s">
        <v>115</v>
      </c>
      <c r="DE244" s="38" t="s">
        <v>66</v>
      </c>
      <c r="DF244" s="70" t="s">
        <v>260</v>
      </c>
      <c r="DG244" s="70" t="s">
        <v>261</v>
      </c>
      <c r="DH244" s="36" t="s">
        <v>64</v>
      </c>
      <c r="DI244" s="37" t="s">
        <v>115</v>
      </c>
      <c r="DJ244" s="38" t="s">
        <v>66</v>
      </c>
      <c r="DK244" s="70" t="s">
        <v>260</v>
      </c>
      <c r="DL244" s="70" t="s">
        <v>261</v>
      </c>
      <c r="DM244" s="36" t="s">
        <v>64</v>
      </c>
      <c r="DN244" s="37" t="s">
        <v>115</v>
      </c>
      <c r="DO244" s="38" t="s">
        <v>66</v>
      </c>
      <c r="DP244" s="70" t="s">
        <v>260</v>
      </c>
      <c r="DQ244" s="70" t="s">
        <v>261</v>
      </c>
      <c r="DR244" s="36" t="s">
        <v>64</v>
      </c>
      <c r="DS244" s="37" t="s">
        <v>115</v>
      </c>
      <c r="DT244" s="37" t="s">
        <v>66</v>
      </c>
      <c r="DU244" s="70" t="s">
        <v>260</v>
      </c>
      <c r="DV244" s="70" t="s">
        <v>261</v>
      </c>
    </row>
    <row r="245" spans="27:126" x14ac:dyDescent="0.35">
      <c r="AA245" s="74">
        <v>1.5</v>
      </c>
      <c r="AB245" s="73">
        <f t="shared" ref="AB245:AB256" si="701">IF(ISNUMBER(AA7),(AA7*(AF7-AG7)+AE7+AG7-2*AF7)/(AE7-AF7),"-")</f>
        <v>3.4027217603945834</v>
      </c>
      <c r="AC245" s="47" t="s">
        <v>6</v>
      </c>
      <c r="AD245" s="47" t="s">
        <v>2</v>
      </c>
      <c r="AE245" s="16">
        <f>VLOOKUP(AE241,I37:J74,2,FALSE)*[1]beta_Schätzung_Corr_Poll!E91</f>
        <v>533.59999999999991</v>
      </c>
      <c r="AF245" s="16">
        <f>VLOOKUP(AE241,I37:J74,2,FALSE)*[1]beta_Schätzung_Corr_Poll!E92</f>
        <v>1273.05</v>
      </c>
      <c r="AG245" s="16">
        <f>VLOOKUP(AE241,I37:J74,2,FALSE)*[1]beta_Schätzung_Corr_Poll!E93</f>
        <v>4459.2409087576334</v>
      </c>
      <c r="AH245" s="16">
        <f>[1]beta_Schätzung_Corr_Poll!E89</f>
        <v>0</v>
      </c>
      <c r="AI245" s="16">
        <f>VLOOKUP(AE241,I37:J74,2,FALSE)*[1]beta_Schätzung_Corr_Poll!F91</f>
        <v>533.59999999999991</v>
      </c>
      <c r="AJ245" s="16">
        <f>VLOOKUP(AE241,I37:J74,2,FALSE)*[1]beta_Schätzung_Corr_Poll!F92</f>
        <v>1363.8999999999999</v>
      </c>
      <c r="AK245" s="16">
        <f>VLOOKUP(AE241,I37:J74,2,FALSE)*[1]beta_Schätzung_Corr_Poll!F93</f>
        <v>4459.2409087576334</v>
      </c>
      <c r="AL245" s="16">
        <f>[1]beta_Schätzung_Corr_Poll!F89</f>
        <v>0</v>
      </c>
      <c r="AM245" s="16">
        <f>VLOOKUP(AE241,I37:J74,2,FALSE)*[1]beta_Schätzung_Corr_Poll!G91</f>
        <v>533.59999999999991</v>
      </c>
      <c r="AN245" s="16">
        <f>VLOOKUP(AE241,I37:J74,2,FALSE)*[1]beta_Schätzung_Corr_Poll!G92</f>
        <v>1354.6999999999998</v>
      </c>
      <c r="AO245" s="16">
        <f>VLOOKUP(AE241,I37:J74,2,FALSE)*[1]beta_Schätzung_Corr_Poll!G93</f>
        <v>4459.2409087576334</v>
      </c>
      <c r="AP245" s="16">
        <f>[1]beta_Schätzung_Corr_Poll!G89</f>
        <v>0</v>
      </c>
      <c r="AQ245" s="16">
        <f>VLOOKUP(AE241,I37:J74,2,FALSE)*[1]beta_Schätzung_Corr_Poll!H91</f>
        <v>533.59999999999991</v>
      </c>
      <c r="AR245" s="16">
        <f>VLOOKUP(AE241,I37:J74,2,FALSE)*[1]beta_Schätzung_Corr_Poll!H92</f>
        <v>1768.6999999999998</v>
      </c>
      <c r="AS245" s="16">
        <f>VLOOKUP(AE241,I37:J74,2,FALSE)*[1]beta_Schätzung_Corr_Poll!H93</f>
        <v>4459.2409087576334</v>
      </c>
      <c r="AT245" s="16">
        <f>[1]beta_Schätzung_Corr_Poll!H89</f>
        <v>0</v>
      </c>
      <c r="AU245" s="16">
        <f t="shared" ref="AU245:AU256" si="702">IF(ISNUMBER($AE245),IF(OR(HLOOKUP($AU$5,$I$2:$Y$8,4,FALSE)=1,HLOOKUP($AU$5,$I$2:$Y$8,5,FALSE)=1,),HLOOKUP($AU$5,$I$2:$Y$8,4,FALSE)*VLOOKUP($AC245,$B$32:$G$45,MATCH($AD245,$B$33:$G$33,0),FALSE)+HLOOKUP($AU$5,$I$2:$Y$8,5,FALSE)*VLOOKUP($AC245,$B$47:$G$60,MATCH($AD245,$B$48:$G$48,0),FALSE)+$AE245,$AE245),"N/A")</f>
        <v>533.59999999999991</v>
      </c>
      <c r="AV245" s="16">
        <f t="shared" ref="AV245:AV256" si="703">IF(ISNUMBER($AF245),$AF245*SQRT(SUMSQ(HLOOKUP($AU$5,$J$2:$Y$8,2,FALSE)*VLOOKUP($AC245,$B$2:$G$15,MATCH($AD245,$B$3:$G$3,0),FALSE),HLOOKUP($AU$5,$J$2:$Y$8,3,FALSE)*VLOOKUP($AC245,$B$17:$G$30,MATCH($AD245,$B$18:$G$18,0),FALSE),HLOOKUP($AU$5,$J$2:$Y$8,6,FALSE)))+HLOOKUP($AU$5,$J$2:$Y$8,4,FALSE)*VLOOKUP($AC245,$B$32:$G$45,MATCH($AD245,$B$33:$G$33,0),FALSE)+HLOOKUP($AU$5,$J$2:$Y$8,5,FALSE)*VLOOKUP($AC245,$B$47:$G$60,MATCH($AD245,$B$48:$G$48,0),FALSE),"N/A")</f>
        <v>1273.05</v>
      </c>
      <c r="AW245" s="16">
        <f t="shared" ref="AW245:AW256" si="704">IF(ISNUMBER($AG245),IF(OR(HLOOKUP($AU$5,$I$2:$Y$8,4,FALSE)=1,HLOOKUP($AU$5,$I$2:$Y$8,5,FALSE)=1,),HLOOKUP($AU$5,$I$2:$Y$8,4,FALSE)*VLOOKUP($AC245,$B$32:$G$45,MATCH($AD245,$B$33:$G$33,0),FALSE)+HLOOKUP($AU$5,$I$2:$Y$8,5,FALSE)*VLOOKUP($AC245,$B$47:$G$60,MATCH($AD245,$B$48:$G$48,0),FALSE)+$AG245,$AG245),"N/A")</f>
        <v>4459.2409087576334</v>
      </c>
      <c r="AX245" s="47" t="str">
        <f>IF(AY245&gt;0, "true", "false")</f>
        <v>false</v>
      </c>
      <c r="AY245" s="16">
        <f>AH245</f>
        <v>0</v>
      </c>
      <c r="AZ245" s="16">
        <f t="shared" ref="AZ245:AZ256" si="705">IF(ISNUMBER($AE245),IF(OR(HLOOKUP($AZ$5,$I$2:$Y$8,4,FALSE)=1,HLOOKUP($AZ$5,$I$2:$Y$8,5,FALSE)=1,),HLOOKUP($AZ$5,$I$2:$Y$8,4,FALSE)*VLOOKUP($AC245,$B$32:$G$45,MATCH($AD245,$B$33:$G$33,0),FALSE)+HLOOKUP($AZ$5,$I$2:$Y$8,5,FALSE)*VLOOKUP($AC245,$B$47:$G$60,MATCH($AD245,$B$48:$G$48,0),FALSE)+$AE245,$AE245),"N/A")</f>
        <v>408.59999999999991</v>
      </c>
      <c r="BA245" s="16">
        <f t="shared" ref="BA245:BA256" si="706">IF(ISNUMBER($AF245),$AF245*SQRT(SUMSQ(HLOOKUP($AZ$5,$J$2:$Y$8,2,FALSE)*VLOOKUP($AC245,$B$2:$G$15,MATCH($AD245,$B$3:$G$3,0),FALSE),HLOOKUP($AZ$5,$J$2:$Y$8,3,FALSE)*VLOOKUP($AC245,$B$17:$G$30,MATCH($AD245,$B$18:$G$18,0),FALSE),HLOOKUP($AZ$5,$J$2:$Y$8,6,FALSE)))+HLOOKUP($AZ$5,$J$2:$Y$8,4,FALSE)*VLOOKUP($AC245,$B$32:$G$45,MATCH($AD245,$B$33:$G$33,0),FALSE)+HLOOKUP($AZ$5,$J$2:$Y$8,5,FALSE)*VLOOKUP($AC245,$B$47:$G$60,MATCH($AD245,$B$48:$G$48,0),FALSE),"N/A")</f>
        <v>1148.05</v>
      </c>
      <c r="BB245" s="16">
        <f t="shared" ref="BB245:BB256" si="707">IF(ISNUMBER($AG245),IF(OR(HLOOKUP($AZ$5,$I$2:$Y$8,4,FALSE)=1,HLOOKUP($AZ$5,$I$2:$Y$8,5,FALSE)=1,),HLOOKUP($AZ$5,$I$2:$Y$8,4,FALSE)*VLOOKUP($AC245,$B$32:$G$45,MATCH($AD245,$B$33:$G$33,0),FALSE)+HLOOKUP($AZ$5,$I$2:$Y$8,5,FALSE)*VLOOKUP($AC245,$B$47:$G$60,MATCH($AD245,$B$48:$G$48,0),FALSE)+$AG245,$AG245),"N/A")</f>
        <v>4334.2409087576334</v>
      </c>
      <c r="BC245" s="16" t="str">
        <f>IF(BD245&gt;0, "true", "false")</f>
        <v>false</v>
      </c>
      <c r="BD245" s="16">
        <f>AH245</f>
        <v>0</v>
      </c>
      <c r="BE245" s="16">
        <f t="shared" ref="BE245:BE256" si="708">IF(ISNUMBER($AE245),IF(OR(HLOOKUP($BE$5,$I$2:$Y$8,4,FALSE)=1,HLOOKUP($BE$5,$I$2:$Y$8,5,FALSE)=1,),HLOOKUP($BE$5,$I$2:$Y$8,4,FALSE)*VLOOKUP($AC245,$B$32:$G$45,MATCH($AD245,$B$33:$G$33,0),FALSE)+HLOOKUP($AU$5,$I$2:$Y$8,5,FALSE)*VLOOKUP($AC245,$B$47:$G$60,MATCH($AD245,$B$48:$G$48,0),FALSE)+$AE245,$AE245),"N/A")</f>
        <v>534.89999999999986</v>
      </c>
      <c r="BF245" s="16">
        <f t="shared" ref="BF245:BF256" si="709">IF(ISNUMBER($AF245),$AF245*SQRT(SUMSQ(HLOOKUP($BE$5,$J$2:$Y$8,2,FALSE)*VLOOKUP($AC245,$B$2:$G$15,MATCH($AD245,$B$3:$G$3,0),FALSE),HLOOKUP($BE$5,$J$2:$Y$8,3,FALSE)*VLOOKUP($AC245,$B$17:$G$30,MATCH($AD245,$B$18:$G$18,0),FALSE),HLOOKUP($BE$5,$J$2:$Y$8,6,FALSE)))+HLOOKUP($BE$5,$J$2:$Y$8,4,FALSE)*VLOOKUP($AC245,$B$32:$G$45,MATCH($AD245,$B$33:$G$33,0),FALSE)+HLOOKUP($BE$5,$J$2:$Y$8,5,FALSE)*VLOOKUP($AC245,$B$47:$G$60,MATCH($AD245,$B$48:$G$48,0),FALSE),"N/A")</f>
        <v>1274.3499999999999</v>
      </c>
      <c r="BG245" s="16">
        <f t="shared" ref="BG245:BG256" si="710">IF(ISNUMBER($AG245),IF(OR(HLOOKUP($BE$5,$I$2:$Y$8,4,FALSE)=1,HLOOKUP($BE$5,$I$2:$Y$8,5,FALSE)=1,),HLOOKUP($BE$5,$I$2:$Y$8,4,FALSE)*VLOOKUP($AC245,$B$32:$G$45,MATCH($AD245,$B$33:$G$33,0),FALSE)+HLOOKUP($BE$5,$I$2:$Y$8,5,FALSE)*VLOOKUP($AC245,$B$47:$G$60,MATCH($AD245,$B$48:$G$48,0),FALSE)+$AG245,$AG245),"N/A")</f>
        <v>4460.5409087576336</v>
      </c>
      <c r="BH245" s="16" t="str">
        <f>IF(BI245&gt;0, "true", "false")</f>
        <v>false</v>
      </c>
      <c r="BI245" s="16">
        <f>AH245</f>
        <v>0</v>
      </c>
      <c r="BJ245" s="16">
        <f t="shared" ref="BJ245:BJ256" si="711">IF(ISNUMBER($AE245),IF(OR(HLOOKUP($BJ$5,$I$2:$Y$8,4,FALSE)=1,HLOOKUP($BJ$5,$I$2:$Y$8,5,FALSE)=1,),HLOOKUP($BJ$5,$I$2:$Y$8,4,FALSE)*VLOOKUP($AC245,$B$32:$G$45,MATCH($AD245,$B$33:$G$33,0),FALSE)+HLOOKUP($BJ$5,$I$2:$Y$8,5,FALSE)*VLOOKUP($AC245,$B$47:$G$60,MATCH($AD245,$B$48:$G$48,0),FALSE)+$AE245,$AE245),"N/A")</f>
        <v>409.89999999999992</v>
      </c>
      <c r="BK245" s="16">
        <f t="shared" ref="BK245:BK256" si="712">IF(ISNUMBER($AF245),$AF245*SQRT(SUMSQ(HLOOKUP($BJ$5,$J$2:$Y$8,2,FALSE)*VLOOKUP($AC245,$B$2:$G$15,MATCH($AD245,$B$3:$G$3,0),FALSE),HLOOKUP($BJ$5,$J$2:$Y$8,3,FALSE)*VLOOKUP($AC245,$B$17:$G$30,MATCH($AD245,$B$18:$G$18,0),FALSE),HLOOKUP($BJ$5,$J$2:$Y$8,6,FALSE)))+HLOOKUP($BJ$5,$J$2:$Y$8,4,FALSE)*VLOOKUP($AC245,$B$32:$G$45,MATCH($AD245,$B$33:$G$33,0),FALSE)+HLOOKUP($BJ$5,$J$2:$Y$8,5,FALSE)*VLOOKUP($AC245,$B$47:$G$60,MATCH($AD245,$B$48:$G$48,0),FALSE),"N/A")</f>
        <v>1149.3499999999999</v>
      </c>
      <c r="BL245" s="16">
        <f t="shared" ref="BL245:BL256" si="713">IF(ISNUMBER($AG245),IF(OR(HLOOKUP($BJ$5,$I$2:$Y$8,4,FALSE)=1,HLOOKUP($BJ$5,$I$2:$Y$8,5,FALSE)=1,),HLOOKUP($BJ$5,$I$2:$Y$8,4,FALSE)*VLOOKUP($AC245,$B$32:$G$45,MATCH($AD245,$B$33:$G$33,0),FALSE)+HLOOKUP($BJ$5,$I$2:$Y$8,5,FALSE)*VLOOKUP($AC245,$B$47:$G$60,MATCH($AD245,$B$48:$G$48,0),FALSE)+$AG245,$AG245),"N/A")</f>
        <v>4335.5409087576336</v>
      </c>
      <c r="BM245" s="16" t="str">
        <f>IF(BN245&gt;0, "true", "false")</f>
        <v>false</v>
      </c>
      <c r="BN245" s="16">
        <f>AH245</f>
        <v>0</v>
      </c>
      <c r="BO245" s="16">
        <f>IF(ISNUMBER($AI245),$AI245+HLOOKUP($BO$5,$J$2:$Y$8,4,FALSE)*VLOOKUP($AC245,$B$32:$G$45,MATCH($AD245,$B$33:$G$33,0),FALSE)+HLOOKUP($BO$5,$J$2:$Y$8,5,FALSE)*VLOOKUP($AC245,$B$47:$G$60,MATCH($AD245,$B$48:$G$48,0),FALSE),"N/A")</f>
        <v>533.59999999999991</v>
      </c>
      <c r="BP245" s="16">
        <f>IF(ISNUMBER($AJ245),$AJ245+HLOOKUP($BO$5,$J$2:$Y$8,4,FALSE)*VLOOKUP($AC245,$B$32:$G$45,MATCH($AD245,$B$33:$G$33,0),FALSE)+HLOOKUP($BO$5,$J$2:$Y$8,5,FALSE)*VLOOKUP($AC245,$B$47:$G$60,MATCH($AD245,$B$48:$G$48,0),FALSE),"N/A")</f>
        <v>1363.8999999999999</v>
      </c>
      <c r="BQ245" s="16">
        <f>IF(ISNUMBER($AK245),$AK245+HLOOKUP($BO$5,$J$2:$Y$8,4,FALSE)*VLOOKUP($AC245,$B$32:$G$45,MATCH($AD245,$B$33:$G$33,0),FALSE)+HLOOKUP($BO$5,$J$2:$Y$8,5,FALSE)*VLOOKUP($AC245,$B$47:$G$60,MATCH($AD245,$B$48:$G$48,0),FALSE),"N/A")</f>
        <v>4459.2409087576334</v>
      </c>
      <c r="BR245" s="16" t="str">
        <f>IF(BS245&gt;0, "true", "false")</f>
        <v>false</v>
      </c>
      <c r="BS245" s="16">
        <f>AL245</f>
        <v>0</v>
      </c>
      <c r="BT245" s="16">
        <f>IF(ISNUMBER($AI245),$AI245+HLOOKUP($BT$5,$J$2:$Y$8,4,FALSE)*VLOOKUP($AC245,$B$32:$G$45,MATCH($AD245,$B$33:$G$33,0),FALSE)+HLOOKUP($BT$5,$J$2:$Y$8,5,FALSE)*VLOOKUP($AC245,$B$47:$G$60,MATCH($AD245,$B$48:$G$48,0),FALSE),"N/A")</f>
        <v>408.59999999999991</v>
      </c>
      <c r="BU245" s="16">
        <f>IF(ISNUMBER($AJ245),$AJ245+HLOOKUP($BT$5,$J$2:$Y$8,4,FALSE)*VLOOKUP($AC245,$B$32:$G$45,MATCH($AD245,$B$33:$G$33,0),FALSE)+HLOOKUP($BT$5,$J$2:$Y$8,5,FALSE)*VLOOKUP($AC245,$B$47:$G$60,MATCH($AD245,$B$48:$G$48,0),FALSE),"N/A")</f>
        <v>1238.8999999999999</v>
      </c>
      <c r="BV245" s="16">
        <f>IF(ISNUMBER($AK245),$AK245+HLOOKUP($BT$5,$J$2:$Y$8,4,FALSE)*VLOOKUP($AC245,$B$32:$G$45,MATCH($AD245,$B$33:$G$33,0),FALSE)+HLOOKUP($BT$5,$J$2:$Y$8,5,FALSE)*VLOOKUP($AC245,$B$47:$G$60,MATCH($AD245,$B$48:$G$48,0),FALSE),"N/A")</f>
        <v>4334.2409087576334</v>
      </c>
      <c r="BW245" s="16" t="str">
        <f>IF(BX245&gt;0, "true", "false")</f>
        <v>false</v>
      </c>
      <c r="BX245" s="16">
        <f>AL245</f>
        <v>0</v>
      </c>
      <c r="BY245" s="16">
        <f>IF(ISNUMBER($AI245),$AI245+HLOOKUP($BY$5,$J$2:$Y$8,4,FALSE)*VLOOKUP($AC245,$B$32:$G$45,MATCH($AD245,$B$33:$G$33,0),FALSE)+HLOOKUP($BY$5,$J$2:$Y$8,5,FALSE)*VLOOKUP($AC245,$B$47:$G$60,MATCH($AD245,$B$48:$G$48,0),FALSE),"N/A")</f>
        <v>534.89999999999986</v>
      </c>
      <c r="BZ245" s="16">
        <f>IF(ISNUMBER($AJ245),$AJ245+HLOOKUP($BY$5,$J$2:$Y$8,4,FALSE)*VLOOKUP($AC245,$B$32:$G$45,MATCH($AD245,$B$33:$G$33,0),FALSE)+HLOOKUP($BY$5,$J$2:$Y$8,5,FALSE)*VLOOKUP($AC245,$B$47:$G$60,MATCH($AD245,$B$48:$G$48,0),FALSE),"N/A")</f>
        <v>1365.1999999999998</v>
      </c>
      <c r="CA245" s="16">
        <f>IF(ISNUMBER($AK245),$AK245+HLOOKUP($BY$5,$J$2:$Y$8,4,FALSE)*VLOOKUP($AC245,$B$32:$G$45,MATCH($AD245,$B$33:$G$33,0),FALSE)+HLOOKUP($BY$5,$J$2:$Y$8,5,FALSE)*VLOOKUP($AC245,$B$47:$G$60,MATCH($AD245,$B$48:$G$48,0),FALSE),"N/A")</f>
        <v>4460.5409087576336</v>
      </c>
      <c r="CB245" s="16" t="str">
        <f>IF(CC245&gt;0, "true", "false")</f>
        <v>false</v>
      </c>
      <c r="CC245" s="16">
        <f>AL245</f>
        <v>0</v>
      </c>
      <c r="CD245" s="16">
        <f>IF(ISNUMBER($AI245),$AI245+HLOOKUP($CD$5,$J$2:$Y$8,4,FALSE)*VLOOKUP($AC245,$B$32:$G$45,MATCH($AD245,$B$33:$G$33,0),FALSE)+HLOOKUP($CD$5,$J$2:$Y$8,5,FALSE)*VLOOKUP($AC245,$B$47:$G$60,MATCH($AD245,$B$48:$G$48,0),FALSE),"N/A")</f>
        <v>409.89999999999986</v>
      </c>
      <c r="CE245" s="16">
        <f>IF(ISNUMBER($AJ245),$AJ245+HLOOKUP($CD$5,$J$2:$Y$8,4,FALSE)*VLOOKUP($AC245,$B$32:$G$45,MATCH($AD245,$B$33:$G$33,0),FALSE)+HLOOKUP($CD$5,$J$2:$Y$8,5,FALSE)*VLOOKUP($AC245,$B$47:$G$60,MATCH($AD245,$B$48:$G$48,0),FALSE),"N/A")</f>
        <v>1240.1999999999998</v>
      </c>
      <c r="CF245" s="16">
        <f>IF(ISNUMBER($AK245),$AK245+HLOOKUP($CD$5,$J$2:$Y$8,4,FALSE)*VLOOKUP($AC245,$B$32:$G$45,MATCH($AD245,$B$33:$G$33,0),FALSE)+HLOOKUP($CD$5,$J$2:$Y$8,5,FALSE)*VLOOKUP($AC245,$B$47:$G$60,MATCH($AD245,$B$48:$G$48,0),FALSE),"N/A")</f>
        <v>4335.5409087576336</v>
      </c>
      <c r="CG245" s="16" t="str">
        <f>IF(CH245&gt;0, "true", "false")</f>
        <v>false</v>
      </c>
      <c r="CH245" s="16">
        <f>AL245</f>
        <v>0</v>
      </c>
      <c r="CI245" s="16">
        <f>IF(ISNUMBER($AM245),$AM245+HLOOKUP($CI$5,$J$2:$Y$8,4,FALSE)*VLOOKUP($AC245,$B$32:$G$45,MATCH($AD245,$B$33:$G$33,0),FALSE)+HLOOKUP($CI$5,$J$2:$Y$8,5,FALSE)*VLOOKUP($AC245,$B$47:$G$60,MATCH($AD245,$B$48:$G$48,0),FALSE),"N/A")</f>
        <v>533.59999999999991</v>
      </c>
      <c r="CJ245" s="16">
        <f>IF(ISNUMBER($AN245),$AN245+HLOOKUP($CI$5,$J$2:$Y$8,4,FALSE)*VLOOKUP($AC245,$B$32:$G$45,MATCH($AD245,$B$33:$G$33,0),FALSE)+HLOOKUP($CI$5,$J$2:$Y$8,5,FALSE)*VLOOKUP($AC245,$B$47:$G$60,MATCH($AD245,$B$48:$G$48,0),FALSE),"N/A")</f>
        <v>1354.6999999999998</v>
      </c>
      <c r="CK245" s="16">
        <f>IF(ISNUMBER($AO245),$AO245+HLOOKUP($CI$5,$J$2:$Y$8,4,FALSE)*VLOOKUP($AC245,$B$32:$G$45,MATCH($AD245,$B$33:$G$33,0),FALSE)+HLOOKUP($CI$5,$J$2:$Y$8,5,FALSE)*VLOOKUP($AC245,$B$47:$G$60,MATCH($AD245,$B$48:$G$48,0),FALSE),"N/A")</f>
        <v>4459.2409087576334</v>
      </c>
      <c r="CL245" s="16" t="str">
        <f>IF(CM245&gt;0, "true", "false")</f>
        <v>false</v>
      </c>
      <c r="CM245" s="76">
        <f>AP245</f>
        <v>0</v>
      </c>
      <c r="CN245" s="16">
        <f>IF(ISNUMBER($AM245),$AM245+HLOOKUP($CN$5,$J$2:$Y$8,4,FALSE)*VLOOKUP($AC245,$B$32:$G$45,MATCH($AD245,$B$33:$G$33,0),FALSE)+HLOOKUP($CN$5,$J$2:$Y$8,5,FALSE)*VLOOKUP($AC245,$B$47:$G$60,MATCH($AD245,$B$48:$G$48,0),FALSE),"N/A")</f>
        <v>408.59999999999991</v>
      </c>
      <c r="CO245" s="16">
        <f>IF(ISNUMBER($AN245),$AN245+HLOOKUP($CN$5,$J$2:$Y$8,4,FALSE)*VLOOKUP($AC245,$B$32:$G$45,MATCH($AD245,$B$33:$G$33,0),FALSE)+HLOOKUP($CN$5,$J$2:$Y$8,5,FALSE)*VLOOKUP($AC245,$B$47:$G$60,MATCH($AD245,$B$48:$G$48,0),FALSE),"N/A")</f>
        <v>1229.6999999999998</v>
      </c>
      <c r="CP245" s="16">
        <f>IF(ISNUMBER($AO245),$AO245+HLOOKUP($CN$5,$J$2:$Y$8,4,FALSE)*VLOOKUP($AC245,$B$32:$G$45,MATCH($AD245,$B$33:$G$33,0),FALSE)+HLOOKUP($CN$5,$J$2:$Y$8,5,FALSE)*VLOOKUP($AC245,$B$47:$G$60,MATCH($AD245,$B$48:$G$48,0),FALSE),"N/A")</f>
        <v>4334.2409087576334</v>
      </c>
      <c r="CQ245" s="16" t="str">
        <f>IF(CR245&gt;0, "true", "false")</f>
        <v>false</v>
      </c>
      <c r="CR245" s="76">
        <f>AP245</f>
        <v>0</v>
      </c>
      <c r="CS245" s="16">
        <f>IF(ISNUMBER($AM245),$AM245+HLOOKUP($CS$5,$J$2:$Y$8,4,FALSE)*VLOOKUP($AC245,$B$32:$G$45,MATCH($AD245,$B$33:$G$33,0),FALSE)+HLOOKUP($CS$5,$J$2:$Y$8,5,FALSE)*VLOOKUP($AC245,$B$47:$G$60,MATCH($AD245,$B$48:$G$48,0),FALSE),"N/A")</f>
        <v>534.89999999999986</v>
      </c>
      <c r="CT245" s="16">
        <f>IF(ISNUMBER($AN245),$AN245+HLOOKUP($CS$5,$J$2:$Y$8,4,FALSE)*VLOOKUP($AC245,$B$32:$G$45,MATCH($AD245,$B$33:$G$33,0),FALSE)+HLOOKUP($CS$5,$J$2:$Y$8,5,FALSE)*VLOOKUP($AC245,$B$47:$G$60,MATCH($AD245,$B$48:$G$48,0),FALSE),"N/A")</f>
        <v>1355.9999999999998</v>
      </c>
      <c r="CU245" s="16">
        <f>IF(ISNUMBER($AO245),$AO245+HLOOKUP($CS$5,$J$2:$Y$8,4,FALSE)*VLOOKUP($AC245,$B$32:$G$45,MATCH($AD245,$B$33:$G$33,0),FALSE)+HLOOKUP($CS$5,$J$2:$Y$8,5,FALSE)*VLOOKUP($AC245,$B$47:$G$60,MATCH($AD245,$B$48:$G$48,0),FALSE),"N/A")</f>
        <v>4460.5409087576336</v>
      </c>
      <c r="CV245" s="16" t="str">
        <f>IF(CW245&gt;0, "true", "false")</f>
        <v>false</v>
      </c>
      <c r="CW245" s="76">
        <f>AP245</f>
        <v>0</v>
      </c>
      <c r="CX245" s="16">
        <f>IF(ISNUMBER($AM245),$AM245+HLOOKUP($CX$5,$J$2:$Y$8,4,FALSE)*VLOOKUP($AC245,$B$32:$G$45,MATCH($AD245,$B$33:$G$33,0),FALSE)+HLOOKUP($CX$5,$J$2:$Y$8,5,FALSE)*VLOOKUP($AC245,$B$47:$G$60,MATCH($AD245,$B$48:$G$48,0),FALSE),"N/A")</f>
        <v>409.89999999999986</v>
      </c>
      <c r="CY245" s="16">
        <f>IF(ISNUMBER($AN245),$AN245+HLOOKUP($CX$5,$J$2:$Y$8,4,FALSE)*VLOOKUP($AC245,$B$32:$G$45,MATCH($AD245,$B$33:$G$33,0),FALSE)+HLOOKUP($CX$5,$J$2:$Y$8,5,FALSE)*VLOOKUP($AC245,$B$47:$G$60,MATCH($AD245,$B$48:$G$48,0),FALSE),"N/A")</f>
        <v>1230.9999999999998</v>
      </c>
      <c r="CZ245" s="16">
        <f>IF(ISNUMBER($AO245),$AO245+HLOOKUP($CX$5,$J$2:$Y$8,4,FALSE)*VLOOKUP($AC245,$B$32:$G$45,MATCH($AD245,$B$33:$G$33,0),FALSE)+HLOOKUP($CX$5,$J$2:$Y$8,5,FALSE)*VLOOKUP($AC245,$B$47:$G$60,MATCH($AD245,$B$48:$G$48,0),FALSE),"N/A")</f>
        <v>4335.5409087576336</v>
      </c>
      <c r="DA245" s="16" t="str">
        <f>IF(DB245&gt;0, "true", "false")</f>
        <v>false</v>
      </c>
      <c r="DB245" s="76">
        <f>AP245</f>
        <v>0</v>
      </c>
      <c r="DC245" s="16">
        <f>IF(ISNUMBER($AQ245),$AQ245+HLOOKUP($DC$5,$J$2:$Y$8,4,FALSE)*VLOOKUP($AC245,$B$32:$G$45,MATCH($AD245,$B$33:$G$33,0),FALSE)+HLOOKUP($DC$5,$J$2:$Y$8,5,FALSE)*VLOOKUP($AC245,$B$47:$G$60,MATCH($AD245,$B$48:$G$48,0),FALSE),"N/A")</f>
        <v>533.59999999999991</v>
      </c>
      <c r="DD245" s="16">
        <f>IF(ISNUMBER($AR245),$AR245+HLOOKUP($DC$5,$J$2:$Y$8,4,FALSE)*VLOOKUP($AC245,$B$32:$G$45,MATCH($AD245,$B$33:$G$33,0),FALSE)+HLOOKUP($DC$5,$J$2:$Y$8,5,FALSE)*VLOOKUP($AC245,$B$47:$G$60,MATCH($AD245,$B$48:$G$48,0),FALSE),"N/A")</f>
        <v>1768.6999999999998</v>
      </c>
      <c r="DE245" s="16">
        <f>IF(ISNUMBER($AS245),$AS245+HLOOKUP($DC$5,$J$2:$Y$8,4,FALSE)*VLOOKUP($AC245,$B$32:$G$45,MATCH($AD245,$B$33:$G$33,0),FALSE)+HLOOKUP($DC$5,$J$2:$Y$8,5,FALSE)*VLOOKUP($AC245,$B$47:$G$60,MATCH($AD245,$B$48:$G$48,0),FALSE),"N/A")</f>
        <v>4459.2409087576334</v>
      </c>
      <c r="DF245" s="16" t="str">
        <f>IF(DG245&gt;0, "true", "false")</f>
        <v>false</v>
      </c>
      <c r="DG245" s="76">
        <f>AT245</f>
        <v>0</v>
      </c>
      <c r="DH245" s="16">
        <f>IF(ISNUMBER($AQ245),$AQ245+HLOOKUP($DH$5,$J$2:$Y$8,4,FALSE)*VLOOKUP($AC245,$B$32:$G$45,MATCH($AD245,$B$33:$G$33,0),FALSE)+HLOOKUP($DH$5,$J$2:$Y$8,5,FALSE)*VLOOKUP($AC245,$B$47:$G$60,MATCH($AD245,$B$48:$G$48,0),FALSE),"N/A")</f>
        <v>408.59999999999991</v>
      </c>
      <c r="DI245" s="16">
        <f>IF(ISNUMBER($AR245),$AR245+HLOOKUP($DH$5,$J$2:$Y$8,4,FALSE)*VLOOKUP($AC245,$B$32:$G$45,MATCH($AD245,$B$33:$G$33,0),FALSE)+HLOOKUP($DH$5,$J$2:$Y$8,5,FALSE)*VLOOKUP($AC245,$B$47:$G$60,MATCH($AD245,$B$48:$G$48,0),FALSE),"N/A")</f>
        <v>1643.6999999999998</v>
      </c>
      <c r="DJ245" s="16">
        <f>IF(ISNUMBER($AS245),$AS245+HLOOKUP($DH$5,$J$2:$Y$8,4,FALSE)*VLOOKUP($AC245,$B$32:$G$45,MATCH($AD245,$B$33:$G$33,0),FALSE)+HLOOKUP($DH$5,$J$2:$Y$8,5,FALSE)*VLOOKUP($AC245,$B$47:$G$60,MATCH($AD245,$B$48:$G$48,0),FALSE),"N/A")</f>
        <v>4334.2409087576334</v>
      </c>
      <c r="DK245" s="16" t="str">
        <f>IF(DL245&gt;0, "true", "false")</f>
        <v>false</v>
      </c>
      <c r="DL245" s="76">
        <f>AT245</f>
        <v>0</v>
      </c>
      <c r="DM245" s="16">
        <f>IF(ISNUMBER($AQ245),$AQ245+HLOOKUP($DM$5,$J$2:$Y$8,4,FALSE)*VLOOKUP($AC245,$B$32:$G$45,MATCH($AD245,$B$33:$G$33,0),FALSE)+HLOOKUP($DM$5,$J$2:$Y$8,5,FALSE)*VLOOKUP($AC245,$B$47:$G$60,MATCH($AD245,$B$48:$G$48,0),FALSE),"N/A")</f>
        <v>534.89999999999986</v>
      </c>
      <c r="DN245" s="16">
        <f>IF(ISNUMBER($AR245),$AR245+HLOOKUP($DM$5,$J$2:$Y$8,4,FALSE)*VLOOKUP($AC245,$B$32:$G$45,MATCH($AD245,$B$33:$G$33,0),FALSE)+HLOOKUP($DM$5,$J$2:$Y$8,5,FALSE)*VLOOKUP($AC245,$B$47:$G$60,MATCH($AD245,$B$48:$G$48,0),FALSE),"N/A")</f>
        <v>1769.9999999999998</v>
      </c>
      <c r="DO245" s="16">
        <f>IF(ISNUMBER($AS245),$AS245+HLOOKUP($DM$5,$J$2:$Y$8,4,FALSE)*VLOOKUP($AC245,$B$32:$G$45,MATCH($AD245,$B$33:$G$33,0),FALSE)+HLOOKUP($DM$5,$J$2:$Y$8,5,FALSE)*VLOOKUP($AC245,$B$47:$G$60,MATCH($AD245,$B$48:$G$48,0),FALSE),"N/A")</f>
        <v>4460.5409087576336</v>
      </c>
      <c r="DP245" s="16" t="str">
        <f>IF(DQ245&gt;0, "true", "false")</f>
        <v>false</v>
      </c>
      <c r="DQ245" s="76">
        <f>AT245</f>
        <v>0</v>
      </c>
      <c r="DR245" s="16">
        <f>IF(ISNUMBER($AQ245),$AQ245+HLOOKUP($DR$5,$J$2:$Y$8,4,FALSE)*VLOOKUP($AC245,$B$32:$G$45,MATCH($AD245,$B$33:$G$33,0),FALSE)+HLOOKUP($DR$5,$J$2:$Y$8,5,FALSE)*VLOOKUP($AC245,$B$47:$G$60,MATCH($AD245,$B$48:$G$48,0),FALSE),"N/A")</f>
        <v>409.89999999999986</v>
      </c>
      <c r="DS245" s="16">
        <f>IF(ISNUMBER($AR245),$AR245+HLOOKUP($DR$5,$J$2:$Y$8,4,FALSE)*VLOOKUP($AC245,$B$32:$G$45,MATCH($AD245,$B$33:$G$33,0),FALSE)+HLOOKUP($DR$5,$J$2:$Y$8,5,FALSE)*VLOOKUP($AC245,$B$47:$G$60,MATCH($AD245,$B$48:$G$48,0),FALSE),"N/A")</f>
        <v>1644.9999999999998</v>
      </c>
      <c r="DT245" s="16">
        <f>IF(ISNUMBER($AS245),$AS245+HLOOKUP($DR$5,$J$2:$Y$8,4,FALSE)*VLOOKUP($AC245,$B$32:$G$45,MATCH($AD245,$B$33:$G$33,0),FALSE)+HLOOKUP($DR$5,$J$2:$Y$8,5,FALSE)*VLOOKUP($AC245,$B$47:$G$60,MATCH($AD245,$B$48:$G$48,0),FALSE),"N/A")</f>
        <v>4335.5409087576336</v>
      </c>
      <c r="DU245" s="16" t="str">
        <f>IF(DV245&gt;0, "true", "false")</f>
        <v>false</v>
      </c>
      <c r="DV245" s="76">
        <f>AT245</f>
        <v>0</v>
      </c>
    </row>
    <row r="246" spans="27:126" x14ac:dyDescent="0.35">
      <c r="AA246" s="74">
        <v>1.5</v>
      </c>
      <c r="AB246" s="73">
        <f t="shared" si="701"/>
        <v>5.8399401475370878</v>
      </c>
      <c r="AC246" s="47" t="s">
        <v>7</v>
      </c>
      <c r="AD246" s="47" t="s">
        <v>2</v>
      </c>
      <c r="AE246" s="16">
        <f>[1]beta_Schätzung_Corr_Poll!E135</f>
        <v>47</v>
      </c>
      <c r="AF246" s="16">
        <f>[1]beta_Schätzung_Corr_Poll!E136</f>
        <v>63</v>
      </c>
      <c r="AG246" s="16">
        <f>[1]beta_Schätzung_Corr_Poll!E137</f>
        <v>228.55796501626097</v>
      </c>
      <c r="AH246" s="16">
        <f>[1]beta_Schätzung_Corr_Poll!E133</f>
        <v>0.73519999999999996</v>
      </c>
      <c r="AI246" s="16">
        <f>[1]beta_Schätzung_Corr_Poll!F135</f>
        <v>47</v>
      </c>
      <c r="AJ246" s="16">
        <f>[1]beta_Schätzung_Corr_Poll!F136</f>
        <v>78</v>
      </c>
      <c r="AK246" s="16">
        <f>[1]beta_Schätzung_Corr_Poll!F137</f>
        <v>228.55796501626097</v>
      </c>
      <c r="AL246" s="16">
        <f>[1]beta_Schätzung_Corr_Poll!F133</f>
        <v>0.68233333333333335</v>
      </c>
      <c r="AM246" s="16">
        <f>[1]beta_Schätzung_Corr_Poll!G135</f>
        <v>47</v>
      </c>
      <c r="AN246" s="16">
        <f>[1]beta_Schätzung_Corr_Poll!G136</f>
        <v>74</v>
      </c>
      <c r="AO246" s="16">
        <f>[1]beta_Schätzung_Corr_Poll!G137</f>
        <v>228.55796501626097</v>
      </c>
      <c r="AP246" s="16">
        <f>[1]beta_Schätzung_Corr_Poll!G133</f>
        <v>0.67559999999999998</v>
      </c>
      <c r="AQ246" s="16">
        <f>[1]beta_Schätzung_Corr_Poll!H135</f>
        <v>47</v>
      </c>
      <c r="AR246" s="16">
        <f>[1]beta_Schätzung_Corr_Poll!H136</f>
        <v>87</v>
      </c>
      <c r="AS246" s="16">
        <f>[1]beta_Schätzung_Corr_Poll!H137</f>
        <v>228.55796501626097</v>
      </c>
      <c r="AT246" s="16">
        <f>[1]beta_Schätzung_Corr_Poll!H133</f>
        <v>0.57799999999999996</v>
      </c>
      <c r="AU246" s="16">
        <f t="shared" si="702"/>
        <v>47</v>
      </c>
      <c r="AV246" s="16">
        <f t="shared" si="703"/>
        <v>63</v>
      </c>
      <c r="AW246" s="16">
        <f t="shared" si="704"/>
        <v>228.55796501626097</v>
      </c>
      <c r="AX246" s="47" t="str">
        <f>IF(AY246&gt;0, "true", "false")</f>
        <v>true</v>
      </c>
      <c r="AY246" s="16">
        <f>AH246</f>
        <v>0.73519999999999996</v>
      </c>
      <c r="AZ246" s="16">
        <f t="shared" si="705"/>
        <v>47</v>
      </c>
      <c r="BA246" s="16">
        <f t="shared" si="706"/>
        <v>63</v>
      </c>
      <c r="BB246" s="16">
        <f t="shared" si="707"/>
        <v>228.55796501626097</v>
      </c>
      <c r="BC246" s="16" t="str">
        <f>IF(BD246&gt;0, "true", "false")</f>
        <v>true</v>
      </c>
      <c r="BD246" s="16">
        <f>AH246</f>
        <v>0.73519999999999996</v>
      </c>
      <c r="BE246" s="16">
        <f t="shared" si="708"/>
        <v>47</v>
      </c>
      <c r="BF246" s="16">
        <f t="shared" si="709"/>
        <v>63</v>
      </c>
      <c r="BG246" s="16">
        <f t="shared" si="710"/>
        <v>228.55796501626097</v>
      </c>
      <c r="BH246" s="16" t="str">
        <f>IF(BI246&gt;0, "true", "false")</f>
        <v>true</v>
      </c>
      <c r="BI246" s="16">
        <f>AH246</f>
        <v>0.73519999999999996</v>
      </c>
      <c r="BJ246" s="16">
        <f t="shared" si="711"/>
        <v>47</v>
      </c>
      <c r="BK246" s="16">
        <f t="shared" si="712"/>
        <v>63</v>
      </c>
      <c r="BL246" s="16">
        <f t="shared" si="713"/>
        <v>228.55796501626097</v>
      </c>
      <c r="BM246" s="16" t="str">
        <f>IF(BN246&gt;0, "true", "false")</f>
        <v>true</v>
      </c>
      <c r="BN246" s="16">
        <f>AH246</f>
        <v>0.73519999999999996</v>
      </c>
      <c r="BO246" s="16">
        <f t="shared" ref="BO246:BO256" si="714">IF(ISNUMBER($AE246),IF(OR(HLOOKUP($BO$5,$I$2:$Y$8,4,FALSE)=1,HLOOKUP($BO$5,$I$2:$Y$8,5,FALSE)=1,),HLOOKUP($BO$5,$I$2:$Y$8,4,FALSE)*VLOOKUP($AC246,$B$32:$G$45,MATCH($AD246,$B$33:$G$33,0),FALSE)+HLOOKUP($BO$5,$I$2:$Y$8,5,FALSE)*VLOOKUP($AC246,$B$47:$G$60,MATCH($AD246,$B$48:$G$48,0),FALSE)+$AE246,$AE246),"N/A")</f>
        <v>47</v>
      </c>
      <c r="BP246" s="16">
        <f t="shared" ref="BP246:BP256" si="715">IF(ISNUMBER($AF246),$AF246*SQRT(SUMSQ(HLOOKUP($BO$5,$J$2:$Y$8,2,FALSE)*VLOOKUP($AC246,$B$2:$G$15,MATCH($AD246,$B$3:$G$3,0),FALSE),HLOOKUP($BO$5,$J$2:$Y$8,3,FALSE)*VLOOKUP($AC246,$B$17:$G$30,MATCH($AD246,$B$18:$G$18,0),FALSE),HLOOKUP($BO$5,$J$2:$Y$8,6,FALSE)))+HLOOKUP($BO$5,$J$2:$Y$8,4,FALSE)*VLOOKUP($AC246,$B$32:$G$45,MATCH($AD246,$B$33:$G$33,0),FALSE)+HLOOKUP($BO$5,$J$2:$Y$8,5,FALSE)*VLOOKUP($AC246,$B$47:$G$60,MATCH($AD246,$B$48:$G$48,0),FALSE),"N/A")</f>
        <v>63</v>
      </c>
      <c r="BQ246" s="16">
        <f t="shared" ref="BQ246:BQ256" si="716">IF(ISNUMBER($AG246),IF(OR(HLOOKUP($BO$5,$I$2:$Y$8,4,FALSE)=1,HLOOKUP($BO$5,$I$2:$Y$8,5,FALSE)=1,),HLOOKUP($BO$5,$I$2:$Y$8,4,FALSE)*VLOOKUP($AC246,$B$32:$G$45,MATCH($AD246,$B$33:$G$33,0),FALSE)+HLOOKUP($BO$5,$I$2:$Y$8,5,FALSE)*VLOOKUP($AC246,$B$47:$G$60,MATCH($AD246,$B$48:$G$48,0),FALSE)+$AG246,$AG246),"N/A")</f>
        <v>228.55796501626097</v>
      </c>
      <c r="BR246" s="16" t="str">
        <f>IF(BS246&gt;0, "true", "false")</f>
        <v>true</v>
      </c>
      <c r="BS246" s="16">
        <f>AL246</f>
        <v>0.68233333333333335</v>
      </c>
      <c r="BT246" s="16">
        <f t="shared" ref="BT246:BT256" si="717">IF(ISNUMBER($AE246),IF(OR(HLOOKUP($BT$5,$I$2:$Y$8,4,FALSE)=1,HLOOKUP($BT$5,$I$2:$Y$8,5,FALSE)=1,),HLOOKUP($BT$5,$I$2:$Y$8,4,FALSE)*VLOOKUP($AC246,$B$32:$G$45,MATCH($AD246,$B$33:$G$33,0),FALSE)+HLOOKUP($BT$5,$I$2:$Y$8,5,FALSE)*VLOOKUP($AC246,$B$47:$G$60,MATCH($AD246,$B$48:$G$48,0),FALSE)+$AE246,$AE246),"N/A")</f>
        <v>47</v>
      </c>
      <c r="BU246" s="16">
        <f t="shared" ref="BU246:BU256" si="718">IF(ISNUMBER($AF246),$AF246*SQRT(SUMSQ(HLOOKUP($BT$5,$J$2:$Y$8,2,FALSE)*VLOOKUP($AC246,$B$2:$G$15,MATCH($AD246,$B$3:$G$3,0),FALSE),HLOOKUP($BT$5,$J$2:$Y$8,3,FALSE)*VLOOKUP($AC246,$B$17:$G$30,MATCH($AD246,$B$18:$G$18,0),FALSE),HLOOKUP($BT$5,$J$2:$Y$8,6,FALSE)))+HLOOKUP($BT$5,$J$2:$Y$8,4,FALSE)*VLOOKUP($AC246,$B$32:$G$45,MATCH($AD246,$B$33:$G$33,0),FALSE)+HLOOKUP($BT$5,$J$2:$Y$8,5,FALSE)*VLOOKUP($AC246,$B$47:$G$60,MATCH($AD246,$B$48:$G$48,0),FALSE),"N/A")</f>
        <v>63</v>
      </c>
      <c r="BV246" s="16">
        <f t="shared" ref="BV246:BV256" si="719">IF(ISNUMBER($AG246),IF(OR(HLOOKUP($BT$5,$I$2:$Y$8,4,FALSE)=1,HLOOKUP($BT$5,$I$2:$Y$8,5,FALSE)=1,),HLOOKUP($BT$5,$I$2:$Y$8,4,FALSE)*VLOOKUP($AC246,$B$32:$G$45,MATCH($AD246,$B$33:$G$33,0),FALSE)+HLOOKUP($BT$5,$I$2:$Y$8,5,FALSE)*VLOOKUP($AC246,$B$47:$G$60,MATCH($AD246,$B$48:$G$48,0),FALSE)+$AG246,$AG246),"N/A")</f>
        <v>228.55796501626097</v>
      </c>
      <c r="BW246" s="16" t="str">
        <f>IF(BX246&gt;0, "true", "false")</f>
        <v>true</v>
      </c>
      <c r="BX246" s="16">
        <f>AL246</f>
        <v>0.68233333333333335</v>
      </c>
      <c r="BY246" s="16">
        <f t="shared" ref="BY246:BY256" si="720">IF(ISNUMBER($AE246),IF(OR(HLOOKUP($BY$5,$I$2:$Y$8,4,FALSE)=1,HLOOKUP($BY$5,$I$2:$Y$8,5,FALSE)=1,),HLOOKUP($BY$5,$I$2:$Y$8,4,FALSE)*VLOOKUP($AC246,$B$32:$G$45,MATCH($AD246,$B$33:$G$33,0),FALSE)+HLOOKUP($BY$5,$I$2:$Y$8,5,FALSE)*VLOOKUP($AC246,$B$47:$G$60,MATCH($AD246,$B$48:$G$48,0),FALSE)+$AE246,$AE246),"N/A")</f>
        <v>47</v>
      </c>
      <c r="BZ246" s="16">
        <f t="shared" ref="BZ246:BZ256" si="721">IF(ISNUMBER($AF246),$AF246*SQRT(SUMSQ(HLOOKUP($BY$5,$J$2:$Y$8,2,FALSE)*VLOOKUP($AC246,$B$2:$G$15,MATCH($AD246,$B$3:$G$3,0),FALSE),HLOOKUP($BY$5,$J$2:$Y$8,3,FALSE)*VLOOKUP($AC246,$B$17:$G$30,MATCH($AD246,$B$18:$G$18,0),FALSE),HLOOKUP($BY$5,$J$2:$Y$8,6,FALSE)))+HLOOKUP($BY$5,$J$2:$Y$8,4,FALSE)*VLOOKUP($AC246,$B$32:$G$45,MATCH($AD246,$B$33:$G$33,0),FALSE)+HLOOKUP($BY$5,$J$2:$Y$8,5,FALSE)*VLOOKUP($AC246,$B$47:$G$60,MATCH($AD246,$B$48:$G$48,0),FALSE),"N/A")</f>
        <v>63</v>
      </c>
      <c r="CA246" s="16">
        <f t="shared" ref="CA246:CA256" si="722">IF(ISNUMBER($AG246),IF(OR(HLOOKUP($BY$5,$I$2:$Y$8,4,FALSE)=1,HLOOKUP($BY$5,$I$2:$Y$8,5,FALSE)=1,),HLOOKUP($BY$5,$I$2:$Y$8,4,FALSE)*VLOOKUP($AC246,$B$32:$G$45,MATCH($AD246,$B$33:$G$33,0),FALSE)+HLOOKUP($BY$5,$I$2:$Y$8,5,FALSE)*VLOOKUP($AC246,$B$47:$G$60,MATCH($AD246,$B$48:$G$48,0),FALSE)+$AG246,$AG246),"N/A")</f>
        <v>228.55796501626097</v>
      </c>
      <c r="CB246" s="16" t="str">
        <f>IF(CC246&gt;0, "true", "false")</f>
        <v>true</v>
      </c>
      <c r="CC246" s="16">
        <f>AL246</f>
        <v>0.68233333333333335</v>
      </c>
      <c r="CD246" s="16">
        <f t="shared" ref="CD246:CD256" si="723">IF(ISNUMBER($AE246),IF(OR(HLOOKUP($CD$5,$I$2:$Y$8,4,FALSE)=1,HLOOKUP($CD$5,$I$2:$Y$8,5,FALSE)=1,),HLOOKUP($CD$5,$I$2:$Y$8,4,FALSE)*VLOOKUP($AC246,$B$32:$G$45,MATCH($AD246,$B$33:$G$33,0),FALSE)+HLOOKUP($CD$5,$I$2:$Y$8,5,FALSE)*VLOOKUP($AC246,$B$47:$G$60,MATCH($AD246,$B$48:$G$48,0),FALSE)+$AE246,$AE246),"N/A")</f>
        <v>47</v>
      </c>
      <c r="CE246" s="16">
        <f t="shared" ref="CE246:CE256" si="724">IF(ISNUMBER($AF246),$AF246*SQRT(SUMSQ(HLOOKUP($CD$5,$J$2:$Y$8,2,FALSE)*VLOOKUP($AC246,$B$2:$G$15,MATCH($AD246,$B$3:$G$3,0),FALSE),HLOOKUP($CD$5,$J$2:$Y$8,3,FALSE)*VLOOKUP($AC246,$B$17:$G$30,MATCH($AD246,$B$18:$G$18,0),FALSE),HLOOKUP($CD$5,$J$2:$Y$8,6,FALSE)))+HLOOKUP($CD$5,$J$2:$Y$8,4,FALSE)*VLOOKUP($AC246,$B$32:$G$45,MATCH($AD246,$B$33:$G$33,0),FALSE)+HLOOKUP($CD$5,$J$2:$Y$8,5,FALSE)*VLOOKUP($AC246,$B$47:$G$60,MATCH($AD246,$B$48:$G$48,0),FALSE),"N/A")</f>
        <v>63</v>
      </c>
      <c r="CF246" s="16">
        <f t="shared" ref="CF246:CF256" si="725">IF(ISNUMBER($AG246),IF(OR(HLOOKUP($CD$5,$I$2:$Y$8,4,FALSE)=1,HLOOKUP($CD$5,$I$2:$Y$8,5,FALSE)=1,),HLOOKUP($CD$5,$I$2:$Y$8,4,FALSE)*VLOOKUP($AC246,$B$32:$G$45,MATCH($AD246,$B$33:$G$33,0),FALSE)+HLOOKUP($CD$5,$I$2:$Y$8,5,FALSE)*VLOOKUP($AC246,$B$47:$G$60,MATCH($AD246,$B$48:$G$48,0),FALSE)+$AG246,$AG246),"N/A")</f>
        <v>228.55796501626097</v>
      </c>
      <c r="CG246" s="16" t="str">
        <f>IF(CH246&gt;0, "true", "false")</f>
        <v>true</v>
      </c>
      <c r="CH246" s="16">
        <f>AL246</f>
        <v>0.68233333333333335</v>
      </c>
      <c r="CI246" s="16">
        <f t="shared" ref="CI246:CI256" si="726">IF(ISNUMBER($AE246),IF(OR(HLOOKUP($CI$5,$I$2:$Y$8,4,FALSE)=1,HLOOKUP($CI$5,$I$2:$Y$8,5,FALSE)=1,),HLOOKUP($CI$5,$I$2:$Y$8,4,FALSE)*VLOOKUP($AC246,$B$32:$G$45,MATCH($AD246,$B$33:$G$33,0),FALSE)+HLOOKUP($CI$5,$I$2:$Y$8,5,FALSE)*VLOOKUP($AC246,$B$47:$G$60,MATCH($AD246,$B$48:$G$48,0),FALSE)+$AE246,$AE246),"N/A")</f>
        <v>47</v>
      </c>
      <c r="CJ246" s="16">
        <f t="shared" ref="CJ246:CJ256" si="727">IF(ISNUMBER($AF246),$AF246*SQRT(SUMSQ(HLOOKUP($CI$5,$J$2:$Y$8,2,FALSE)*VLOOKUP($AC246,$B$2:$G$15,MATCH($AD246,$B$3:$G$3,0),FALSE),HLOOKUP($CI$5,$J$2:$Y$8,3,FALSE)*VLOOKUP($AC246,$B$17:$G$30,MATCH($AD246,$B$18:$G$18,0),FALSE),HLOOKUP($CI$5,$J$2:$Y$8,6,FALSE)))+HLOOKUP($CI$5,$J$2:$Y$8,4,FALSE)*VLOOKUP($AC246,$B$32:$G$45,MATCH($AD246,$B$33:$G$33,0),FALSE)+HLOOKUP($CI$5,$J$2:$Y$8,5,FALSE)*VLOOKUP($AC246,$B$47:$G$60,MATCH($AD246,$B$48:$G$48,0),FALSE),"N/A")</f>
        <v>63</v>
      </c>
      <c r="CK246" s="16">
        <f t="shared" ref="CK246:CK256" si="728">IF(ISNUMBER($AG246),IF(OR(HLOOKUP($CI$5,$I$2:$Y$8,4,FALSE)=1,HLOOKUP($CI$5,$I$2:$Y$8,5,FALSE)=1,),HLOOKUP($CI$5,$I$2:$Y$8,4,FALSE)*VLOOKUP($AC246,$B$32:$G$45,MATCH($AD246,$B$33:$G$33,0),FALSE)+HLOOKUP($CI$5,$I$2:$Y$8,5,FALSE)*VLOOKUP($AC246,$B$47:$G$60,MATCH($AD246,$B$48:$G$48,0),FALSE)+$AG246,$AG246),"N/A")</f>
        <v>228.55796501626097</v>
      </c>
      <c r="CL246" s="16" t="str">
        <f>IF(CM246&gt;0, "true", "false")</f>
        <v>true</v>
      </c>
      <c r="CM246" s="76">
        <f>AP246</f>
        <v>0.67559999999999998</v>
      </c>
      <c r="CN246" s="16">
        <f t="shared" ref="CN246:CN256" si="729">IF(ISNUMBER($AE246),IF(OR(HLOOKUP($CN$5,$I$2:$Y$8,4,FALSE)=1,HLOOKUP($CN$5,$I$2:$Y$8,5,FALSE)=1,),HLOOKUP($CN$5,$I$2:$Y$8,4,FALSE)*VLOOKUP($AC246,$B$32:$G$45,MATCH($AD246,$B$33:$G$33,0),FALSE)+HLOOKUP($CN$5,$I$2:$Y$8,5,FALSE)*VLOOKUP($AC246,$B$47:$G$60,MATCH($AD246,$B$48:$G$48,0),FALSE)+$AE246,$AE246),"N/A")</f>
        <v>47</v>
      </c>
      <c r="CO246" s="16">
        <f t="shared" ref="CO246:CO256" si="730">IF(ISNUMBER($AF246),$AF246*SQRT(SUMSQ(HLOOKUP($CN$5,$J$2:$Y$8,2,FALSE)*VLOOKUP($AC246,$B$2:$G$15,MATCH($AD246,$B$3:$G$3,0),FALSE),HLOOKUP($CN$5,$J$2:$Y$8,3,FALSE)*VLOOKUP($AC246,$B$17:$G$30,MATCH($AD246,$B$18:$G$18,0),FALSE),HLOOKUP($CN$5,$J$2:$Y$8,6,FALSE)))+HLOOKUP($CN$5,$J$2:$Y$8,4,FALSE)*VLOOKUP($AC246,$B$32:$G$45,MATCH($AD246,$B$33:$G$33,0),FALSE)+HLOOKUP($CN$5,$J$2:$Y$8,5,FALSE)*VLOOKUP($AC246,$B$47:$G$60,MATCH($AD246,$B$48:$G$48,0),FALSE),"N/A")</f>
        <v>63</v>
      </c>
      <c r="CP246" s="16">
        <f t="shared" ref="CP246:CP256" si="731">IF(ISNUMBER($AG246),IF(OR(HLOOKUP($CN$5,$I$2:$Y$8,4,FALSE)=1,HLOOKUP($CN$5,$I$2:$Y$8,5,FALSE)=1,),HLOOKUP($CN$5,$I$2:$Y$8,4,FALSE)*VLOOKUP($AC246,$B$32:$G$45,MATCH($AD246,$B$33:$G$33,0),FALSE)+HLOOKUP($CN$5,$I$2:$Y$8,5,FALSE)*VLOOKUP($AC246,$B$47:$G$60,MATCH($AD246,$B$48:$G$48,0),FALSE)+$AG246,$AG246),"N/A")</f>
        <v>228.55796501626097</v>
      </c>
      <c r="CQ246" s="16" t="str">
        <f>IF(CR246&gt;0, "true", "false")</f>
        <v>true</v>
      </c>
      <c r="CR246" s="76">
        <f>AP246</f>
        <v>0.67559999999999998</v>
      </c>
      <c r="CS246" s="16">
        <f t="shared" ref="CS246:CS256" si="732">IF(ISNUMBER($AE246),IF(OR(HLOOKUP($CS$5,$I$2:$Y$8,4,FALSE)=1,HLOOKUP($CS$5,$I$2:$Y$8,5,FALSE)=1,),HLOOKUP($CS$5,$I$2:$Y$8,4,FALSE)*VLOOKUP($AC246,$B$32:$G$45,MATCH($AD246,$B$33:$G$33,0),FALSE)+HLOOKUP($CS$5,$I$2:$Y$8,5,FALSE)*VLOOKUP($AC246,$B$47:$G$60,MATCH($AD246,$B$48:$G$48,0),FALSE)+$AE246,$AE246),"N/A")</f>
        <v>47</v>
      </c>
      <c r="CT246" s="16">
        <f t="shared" ref="CT246:CT256" si="733">IF(ISNUMBER($AF246),$AF246*SQRT(SUMSQ(HLOOKUP($CS$5,$J$2:$Y$8,2,FALSE)*VLOOKUP($AC246,$B$2:$G$15,MATCH($AD246,$B$3:$G$3,0),FALSE),HLOOKUP($CS$5,$J$2:$Y$8,3,FALSE)*VLOOKUP($AC246,$B$17:$G$30,MATCH($AD246,$B$18:$G$18,0),FALSE),HLOOKUP($CS$5,$J$2:$Y$8,6,FALSE)))+HLOOKUP($CS$5,$J$2:$Y$8,4,FALSE)*VLOOKUP($AC246,$B$32:$G$45,MATCH($AD246,$B$33:$G$33,0),FALSE)+HLOOKUP($CS$5,$J$2:$Y$8,5,FALSE)*VLOOKUP($AC246,$B$47:$G$60,MATCH($AD246,$B$48:$G$48,0),FALSE),"N/A")</f>
        <v>63</v>
      </c>
      <c r="CU246" s="16">
        <f t="shared" ref="CU246:CU256" si="734">IF(ISNUMBER($AG246),IF(OR(HLOOKUP($CS$5,$I$2:$Y$8,4,FALSE)=1,HLOOKUP($CS$5,$I$2:$Y$8,5,FALSE)=1,),HLOOKUP($CS$5,$I$2:$Y$8,4,FALSE)*VLOOKUP($AC246,$B$32:$G$45,MATCH($AD246,$B$33:$G$33,0),FALSE)+HLOOKUP($CS$5,$I$2:$Y$8,5,FALSE)*VLOOKUP($AC246,$B$47:$G$60,MATCH($AD246,$B$48:$G$48,0),FALSE)+$AG246,$AG246),"N/A")</f>
        <v>228.55796501626097</v>
      </c>
      <c r="CV246" s="16" t="str">
        <f>IF(CW246&gt;0, "true", "false")</f>
        <v>true</v>
      </c>
      <c r="CW246" s="76">
        <f>AP246</f>
        <v>0.67559999999999998</v>
      </c>
      <c r="CX246" s="16">
        <f t="shared" ref="CX246:CX256" si="735">IF(ISNUMBER($AE246),IF(OR(HLOOKUP($CX$5,$I$2:$Y$8,4,FALSE)=1,HLOOKUP($CX$5,$I$2:$Y$8,5,FALSE)=1,),HLOOKUP($CX$5,$I$2:$Y$8,4,FALSE)*VLOOKUP($AC246,$B$32:$G$45,MATCH($AD246,$B$33:$G$33,0),FALSE)+HLOOKUP($CX$5,$I$2:$Y$8,5,FALSE)*VLOOKUP($AC246,$B$47:$G$60,MATCH($AD246,$B$48:$G$48,0),FALSE)+$AE246,$AE246),"N/A")</f>
        <v>47</v>
      </c>
      <c r="CY246" s="16">
        <f t="shared" ref="CY246:CY256" si="736">IF(ISNUMBER($AF246),$AF246*SQRT(SUMSQ(HLOOKUP($CX$5,$J$2:$Y$8,2,FALSE)*VLOOKUP($AC246,$B$2:$G$15,MATCH($AD246,$B$3:$G$3,0),FALSE),HLOOKUP($CX$5,$J$2:$Y$8,3,FALSE)*VLOOKUP($AC246,$B$17:$G$30,MATCH($AD246,$B$18:$G$18,0),FALSE),HLOOKUP($CX$5,$J$2:$Y$8,6,FALSE)))+HLOOKUP($CX$5,$J$2:$Y$8,4,FALSE)*VLOOKUP($AC246,$B$32:$G$45,MATCH($AD246,$B$33:$G$33,0),FALSE)+HLOOKUP($CX$5,$J$2:$Y$8,5,FALSE)*VLOOKUP($AC246,$B$47:$G$60,MATCH($AD246,$B$48:$G$48,0),FALSE),"N/A")</f>
        <v>63</v>
      </c>
      <c r="CZ246" s="16">
        <f t="shared" ref="CZ246:CZ256" si="737">IF(ISNUMBER($AG246),IF(OR(HLOOKUP($CX$5,$I$2:$Y$8,4,FALSE)=1,HLOOKUP($CX$5,$I$2:$Y$8,5,FALSE)=1,),HLOOKUP($CX$5,$I$2:$Y$8,4,FALSE)*VLOOKUP($AC246,$B$32:$G$45,MATCH($AD246,$B$33:$G$33,0),FALSE)+HLOOKUP($CX$5,$I$2:$Y$8,5,FALSE)*VLOOKUP($AC246,$B$47:$G$60,MATCH($AD246,$B$48:$G$48,0),FALSE)+$AG246,$AG246),"N/A")</f>
        <v>228.55796501626097</v>
      </c>
      <c r="DA246" s="16" t="str">
        <f>IF(DB246&gt;0, "true", "false")</f>
        <v>true</v>
      </c>
      <c r="DB246" s="76">
        <f>AP246</f>
        <v>0.67559999999999998</v>
      </c>
      <c r="DC246" s="16">
        <f t="shared" ref="DC246:DC256" si="738">IF(ISNUMBER($AE246),IF(OR(HLOOKUP($DC$5,$I$2:$Y$8,4,FALSE)=1,HLOOKUP($DC$5,$I$2:$Y$8,5,FALSE)=1,),HLOOKUP($DC$5,$I$2:$Y$8,4,FALSE)*VLOOKUP($AC246,$B$32:$G$45,MATCH($AD246,$B$33:$G$33,0),FALSE)+HLOOKUP($DC$5,$I$2:$Y$8,5,FALSE)*VLOOKUP($AC246,$B$47:$G$60,MATCH($AD246,$B$48:$G$48,0),FALSE)+$AE246,$AE246),"N/A")</f>
        <v>47</v>
      </c>
      <c r="DD246" s="16">
        <f t="shared" ref="DD246:DD256" si="739">IF(ISNUMBER($AF246),$AF246*SQRT(SUMSQ(HLOOKUP($DC$5,$J$2:$Y$8,2,FALSE)*VLOOKUP($AC246,$B$2:$G$15,MATCH($AD246,$B$3:$G$3,0),FALSE),HLOOKUP($DC$5,$J$2:$Y$8,3,FALSE)*VLOOKUP($AC246,$B$17:$G$30,MATCH($AD246,$B$18:$G$18,0),FALSE),HLOOKUP($DC$5,$J$2:$Y$8,6,FALSE)))+HLOOKUP($DC$5,$J$2:$Y$8,4,FALSE)*VLOOKUP($AC246,$B$32:$G$45,MATCH($AD246,$B$33:$G$33,0),FALSE)+HLOOKUP($DC$5,$J$2:$Y$8,5,FALSE)*VLOOKUP($AC246,$B$47:$G$60,MATCH($AD246,$B$48:$G$48,0),FALSE),"N/A")</f>
        <v>89.095454429504997</v>
      </c>
      <c r="DE246" s="16">
        <f t="shared" ref="DE246:DE256" si="740">IF(ISNUMBER($AG246),IF(OR(HLOOKUP($DC$5,$I$2:$Y$8,4,FALSE)=1,HLOOKUP($DC$5,$I$2:$Y$8,5,FALSE)=1,),HLOOKUP($DC$5,$I$2:$Y$8,4,FALSE)*VLOOKUP($AC246,$B$32:$G$45,MATCH($AD246,$B$33:$G$33,0),FALSE)+HLOOKUP($DC$5,$I$2:$Y$8,5,FALSE)*VLOOKUP($AC246,$B$47:$G$60,MATCH($AD246,$B$48:$G$48,0),FALSE)+$AG246,$AG246),"N/A")</f>
        <v>228.55796501626097</v>
      </c>
      <c r="DF246" s="16" t="str">
        <f>IF(DG246&gt;0, "true", "false")</f>
        <v>true</v>
      </c>
      <c r="DG246" s="76">
        <f>AT246</f>
        <v>0.57799999999999996</v>
      </c>
      <c r="DH246" s="16">
        <f t="shared" ref="DH246:DH256" si="741">IF(ISNUMBER($AE246),IF(OR(HLOOKUP($DH$5,$I$2:$Y$8,4,FALSE)=1,HLOOKUP($DH$5,$I$2:$Y$8,5,FALSE)=1,),HLOOKUP($DH$5,$I$2:$Y$8,4,FALSE)*VLOOKUP($AC246,$B$32:$G$45,MATCH($AD246,$B$33:$G$33,0),FALSE)+HLOOKUP($DH$5,$I$2:$Y$8,5,FALSE)*VLOOKUP($AC246,$B$47:$G$60,MATCH($AD246,$B$48:$G$48,0),FALSE)+$AE246,$AE246),"N/A")</f>
        <v>47</v>
      </c>
      <c r="DI246" s="16">
        <f t="shared" ref="DI246:DI256" si="742">IF(ISNUMBER($AF246),$AF246*SQRT(SUMSQ(HLOOKUP($DH$5,$J$2:$Y$8,2,FALSE)*VLOOKUP($AC246,$B$2:$G$15,MATCH($AD246,$B$3:$G$3,0),FALSE),HLOOKUP($DH$5,$J$2:$Y$8,3,FALSE)*VLOOKUP($AC246,$B$17:$G$30,MATCH($AD246,$B$18:$G$18,0),FALSE),HLOOKUP($DH$5,$J$2:$Y$8,6,FALSE)))+HLOOKUP($DH$5,$J$2:$Y$8,4,FALSE)*VLOOKUP($AC246,$B$32:$G$45,MATCH($AD246,$B$33:$G$33,0),FALSE)+HLOOKUP($DH$5,$J$2:$Y$8,5,FALSE)*VLOOKUP($AC246,$B$47:$G$60,MATCH($AD246,$B$48:$G$48,0),FALSE),"N/A")</f>
        <v>89.095454429504997</v>
      </c>
      <c r="DJ246" s="16">
        <f t="shared" ref="DJ246:DJ256" si="743">IF(ISNUMBER($AG246),IF(OR(HLOOKUP($DH$5,$I$2:$Y$8,4,FALSE)=1,HLOOKUP($DH$5,$I$2:$Y$8,5,FALSE)=1,),HLOOKUP($DH$5,$I$2:$Y$8,4,FALSE)*VLOOKUP($AC246,$B$32:$G$45,MATCH($AD246,$B$33:$G$33,0),FALSE)+HLOOKUP($DH$5,$I$2:$Y$8,5,FALSE)*VLOOKUP($AC246,$B$47:$G$60,MATCH($AD246,$B$48:$G$48,0),FALSE)+$AG246,$AG246),"N/A")</f>
        <v>228.55796501626097</v>
      </c>
      <c r="DK246" s="16" t="str">
        <f>IF(DL246&gt;0, "true", "false")</f>
        <v>true</v>
      </c>
      <c r="DL246" s="76">
        <f>AT246</f>
        <v>0.57799999999999996</v>
      </c>
      <c r="DM246" s="16">
        <f t="shared" ref="DM246:DM256" si="744">IF(ISNUMBER($AE246),IF(OR(HLOOKUP($DM$5,$I$2:$Y$8,4,FALSE)=1,HLOOKUP($DM$5,$I$2:$Y$8,5,FALSE)=1,),HLOOKUP($DM$5,$I$2:$Y$8,4,FALSE)*VLOOKUP($AC246,$B$32:$G$45,MATCH($AD246,$B$33:$G$33,0),FALSE)+HLOOKUP($DM$5,$I$2:$Y$8,5,FALSE)*VLOOKUP($AC246,$B$47:$G$60,MATCH($AD246,$B$48:$G$48,0),FALSE)+$AE246,$AE246),"N/A")</f>
        <v>47</v>
      </c>
      <c r="DN246" s="16">
        <f t="shared" ref="DN246:DN256" si="745">IF(ISNUMBER($AF246),$AF246*SQRT(SUMSQ(HLOOKUP($DM$5,$J$2:$Y$8,2,FALSE)*VLOOKUP($AC246,$B$2:$G$15,MATCH($AD246,$B$3:$G$3,0),FALSE),HLOOKUP($DM$5,$J$2:$Y$8,3,FALSE)*VLOOKUP($AC246,$B$17:$G$30,MATCH($AD246,$B$18:$G$18,0),FALSE),HLOOKUP($DM$5,$J$2:$Y$8,6,FALSE)))+HLOOKUP($DM$5,$J$2:$Y$8,4,FALSE)*VLOOKUP($AC246,$B$32:$G$45,MATCH($AD246,$B$33:$G$33,0),FALSE)+HLOOKUP($DM$5,$J$2:$Y$8,5,FALSE)*VLOOKUP($AC246,$B$47:$G$60,MATCH($AD246,$B$48:$G$48,0),FALSE),"N/A")</f>
        <v>89.095454429504997</v>
      </c>
      <c r="DO246" s="16">
        <f t="shared" ref="DO246:DO256" si="746">IF(ISNUMBER($AG246),IF(OR(HLOOKUP($DM$5,$I$2:$Y$8,4,FALSE)=1,HLOOKUP($DM$5,$I$2:$Y$8,5,FALSE)=1,),HLOOKUP($DM$5,$I$2:$Y$8,4,FALSE)*VLOOKUP($AC246,$B$32:$G$45,MATCH($AD246,$B$33:$G$33,0),FALSE)+HLOOKUP($DM$5,$I$2:$Y$8,5,FALSE)*VLOOKUP($AC246,$B$47:$G$60,MATCH($AD246,$B$48:$G$48,0),FALSE)+$AG246,$AG246),"N/A")</f>
        <v>228.55796501626097</v>
      </c>
      <c r="DP246" s="16" t="str">
        <f>IF(DQ246&gt;0, "true", "false")</f>
        <v>true</v>
      </c>
      <c r="DQ246" s="76">
        <f>AT246</f>
        <v>0.57799999999999996</v>
      </c>
      <c r="DR246" s="16">
        <f t="shared" ref="DR246:DR256" si="747">IF(ISNUMBER($AE246),IF(OR(HLOOKUP($DR$5,$I$2:$Y$8,4,FALSE)=1,HLOOKUP($DR$5,$I$2:$Y$8,5,FALSE)=1,),HLOOKUP($DR$5,$I$2:$Y$8,4,FALSE)*VLOOKUP($AC246,$B$32:$G$45,MATCH($AD246,$B$33:$G$33,0),FALSE)+HLOOKUP($DR$5,$I$2:$Y$8,5,FALSE)*VLOOKUP($AC246,$B$47:$G$60,MATCH($AD246,$B$48:$G$48,0),FALSE)+$AE246,$AE246),"N/A")</f>
        <v>47</v>
      </c>
      <c r="DS246" s="16">
        <f t="shared" ref="DS246:DS256" si="748">IF(ISNUMBER($AF246),$AF246*SQRT(SUMSQ(HLOOKUP($DR$5,$J$2:$Y$8,2,FALSE)*VLOOKUP($AC246,$B$2:$G$15,MATCH($AD246,$B$3:$G$3,0),FALSE),HLOOKUP($DR$5,$J$2:$Y$8,3,FALSE)*VLOOKUP($AC246,$B$17:$G$30,MATCH($AD246,$B$18:$G$18,0),FALSE),HLOOKUP($DR$5,$J$2:$Y$8,6,FALSE)))+HLOOKUP($DR$5,$J$2:$Y$8,4,FALSE)*VLOOKUP($AC246,$B$32:$G$45,MATCH($AD246,$B$33:$G$33,0),FALSE)+HLOOKUP($DR$5,$J$2:$Y$8,5,FALSE)*VLOOKUP($AC246,$B$47:$G$60,MATCH($AD246,$B$48:$G$48,0),FALSE),"N/A")</f>
        <v>89.095454429504997</v>
      </c>
      <c r="DT246" s="16">
        <f t="shared" ref="DT246:DT256" si="749">IF(ISNUMBER($AG246),IF(OR(HLOOKUP($DR$5,$I$2:$Y$8,4,FALSE)=1,HLOOKUP($DR$5,$I$2:$Y$8,5,FALSE)=1,),HLOOKUP($DR$5,$I$2:$Y$8,4,FALSE)*VLOOKUP($AC246,$B$32:$G$45,MATCH($AD246,$B$33:$G$33,0),FALSE)+HLOOKUP($DR$5,$I$2:$Y$8,5,FALSE)*VLOOKUP($AC246,$B$47:$G$60,MATCH($AD246,$B$48:$G$48,0),FALSE)+$AG246,$AG246),"N/A")</f>
        <v>228.55796501626097</v>
      </c>
      <c r="DU246" s="16" t="str">
        <f>IF(DV246&gt;0, "true", "false")</f>
        <v>true</v>
      </c>
      <c r="DV246" s="76">
        <f>AT246</f>
        <v>0.57799999999999996</v>
      </c>
    </row>
    <row r="247" spans="27:126" x14ac:dyDescent="0.35">
      <c r="AA247" s="74" t="s">
        <v>114</v>
      </c>
      <c r="AB247" s="73" t="str">
        <f t="shared" si="701"/>
        <v>-</v>
      </c>
      <c r="AC247" s="47" t="s">
        <v>8</v>
      </c>
      <c r="AD247" s="47" t="s">
        <v>2</v>
      </c>
      <c r="AE247" s="16"/>
      <c r="AF247" s="16"/>
      <c r="AG247" s="16" t="str">
        <f>IF(MAX(AV9,BA9,BF9,BK9,BP9,BU9,BZ9,CE9,CJ9,CO9,CT9,CY9,DD9,DI9,DN9,DS9)=0,"N/A",MAX(AV9,BA9,BF9,BK9,BP9,BU9,BZ9,CE9,CJ9,CO9,CT9,CY9,DD9,DI9,DN9,DS9))</f>
        <v>N/A</v>
      </c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 t="str">
        <f t="shared" si="702"/>
        <v>N/A</v>
      </c>
      <c r="AV247" s="16" t="str">
        <f t="shared" si="703"/>
        <v>N/A</v>
      </c>
      <c r="AW247" s="16" t="str">
        <f t="shared" si="704"/>
        <v>N/A</v>
      </c>
      <c r="AX247" s="47"/>
      <c r="AY247" s="16"/>
      <c r="AZ247" s="16" t="str">
        <f t="shared" si="705"/>
        <v>N/A</v>
      </c>
      <c r="BA247" s="16" t="str">
        <f t="shared" si="706"/>
        <v>N/A</v>
      </c>
      <c r="BB247" s="16" t="str">
        <f t="shared" si="707"/>
        <v>N/A</v>
      </c>
      <c r="BC247" s="16"/>
      <c r="BD247" s="16"/>
      <c r="BE247" s="16" t="str">
        <f t="shared" si="708"/>
        <v>N/A</v>
      </c>
      <c r="BF247" s="16" t="str">
        <f t="shared" si="709"/>
        <v>N/A</v>
      </c>
      <c r="BG247" s="16" t="str">
        <f t="shared" si="710"/>
        <v>N/A</v>
      </c>
      <c r="BH247" s="16"/>
      <c r="BI247" s="16"/>
      <c r="BJ247" s="16" t="str">
        <f t="shared" si="711"/>
        <v>N/A</v>
      </c>
      <c r="BK247" s="16" t="str">
        <f t="shared" si="712"/>
        <v>N/A</v>
      </c>
      <c r="BL247" s="16" t="str">
        <f t="shared" si="713"/>
        <v>N/A</v>
      </c>
      <c r="BM247" s="16"/>
      <c r="BN247" s="16"/>
      <c r="BO247" s="16" t="str">
        <f t="shared" si="714"/>
        <v>N/A</v>
      </c>
      <c r="BP247" s="16" t="str">
        <f t="shared" si="715"/>
        <v>N/A</v>
      </c>
      <c r="BQ247" s="16" t="str">
        <f t="shared" si="716"/>
        <v>N/A</v>
      </c>
      <c r="BR247" s="16"/>
      <c r="BS247" s="16"/>
      <c r="BT247" s="16" t="str">
        <f t="shared" si="717"/>
        <v>N/A</v>
      </c>
      <c r="BU247" s="16" t="str">
        <f t="shared" si="718"/>
        <v>N/A</v>
      </c>
      <c r="BV247" s="16" t="str">
        <f t="shared" si="719"/>
        <v>N/A</v>
      </c>
      <c r="BW247" s="16"/>
      <c r="BX247" s="16"/>
      <c r="BY247" s="16" t="str">
        <f t="shared" si="720"/>
        <v>N/A</v>
      </c>
      <c r="BZ247" s="16" t="str">
        <f t="shared" si="721"/>
        <v>N/A</v>
      </c>
      <c r="CA247" s="16" t="str">
        <f t="shared" si="722"/>
        <v>N/A</v>
      </c>
      <c r="CB247" s="16"/>
      <c r="CC247" s="16"/>
      <c r="CD247" s="16" t="str">
        <f t="shared" si="723"/>
        <v>N/A</v>
      </c>
      <c r="CE247" s="16" t="str">
        <f t="shared" si="724"/>
        <v>N/A</v>
      </c>
      <c r="CF247" s="16" t="str">
        <f t="shared" si="725"/>
        <v>N/A</v>
      </c>
      <c r="CG247" s="16"/>
      <c r="CH247" s="16"/>
      <c r="CI247" s="16" t="str">
        <f t="shared" si="726"/>
        <v>N/A</v>
      </c>
      <c r="CJ247" s="16" t="str">
        <f t="shared" si="727"/>
        <v>N/A</v>
      </c>
      <c r="CK247" s="16" t="str">
        <f t="shared" si="728"/>
        <v>N/A</v>
      </c>
      <c r="CL247" s="16"/>
      <c r="CM247" s="76"/>
      <c r="CN247" s="16" t="str">
        <f t="shared" si="729"/>
        <v>N/A</v>
      </c>
      <c r="CO247" s="16" t="str">
        <f t="shared" si="730"/>
        <v>N/A</v>
      </c>
      <c r="CP247" s="16" t="str">
        <f t="shared" si="731"/>
        <v>N/A</v>
      </c>
      <c r="CQ247" s="16"/>
      <c r="CR247" s="76"/>
      <c r="CS247" s="16" t="str">
        <f t="shared" si="732"/>
        <v>N/A</v>
      </c>
      <c r="CT247" s="16" t="str">
        <f t="shared" si="733"/>
        <v>N/A</v>
      </c>
      <c r="CU247" s="16" t="str">
        <f t="shared" si="734"/>
        <v>N/A</v>
      </c>
      <c r="CV247" s="16"/>
      <c r="CW247" s="76"/>
      <c r="CX247" s="16" t="str">
        <f t="shared" si="735"/>
        <v>N/A</v>
      </c>
      <c r="CY247" s="16" t="str">
        <f t="shared" si="736"/>
        <v>N/A</v>
      </c>
      <c r="CZ247" s="16" t="str">
        <f t="shared" si="737"/>
        <v>N/A</v>
      </c>
      <c r="DA247" s="16"/>
      <c r="DB247" s="76"/>
      <c r="DC247" s="16" t="str">
        <f t="shared" si="738"/>
        <v>N/A</v>
      </c>
      <c r="DD247" s="16" t="str">
        <f t="shared" si="739"/>
        <v>N/A</v>
      </c>
      <c r="DE247" s="16" t="str">
        <f t="shared" si="740"/>
        <v>N/A</v>
      </c>
      <c r="DF247" s="16"/>
      <c r="DG247" s="76"/>
      <c r="DH247" s="16" t="str">
        <f t="shared" si="741"/>
        <v>N/A</v>
      </c>
      <c r="DI247" s="16" t="str">
        <f t="shared" si="742"/>
        <v>N/A</v>
      </c>
      <c r="DJ247" s="16" t="str">
        <f t="shared" si="743"/>
        <v>N/A</v>
      </c>
      <c r="DK247" s="16"/>
      <c r="DL247" s="76"/>
      <c r="DM247" s="16" t="str">
        <f t="shared" si="744"/>
        <v>N/A</v>
      </c>
      <c r="DN247" s="16" t="str">
        <f t="shared" si="745"/>
        <v>N/A</v>
      </c>
      <c r="DO247" s="16" t="str">
        <f t="shared" si="746"/>
        <v>N/A</v>
      </c>
      <c r="DP247" s="16"/>
      <c r="DQ247" s="76"/>
      <c r="DR247" s="16" t="str">
        <f t="shared" si="747"/>
        <v>N/A</v>
      </c>
      <c r="DS247" s="16" t="str">
        <f t="shared" si="748"/>
        <v>N/A</v>
      </c>
      <c r="DT247" s="16" t="str">
        <f t="shared" si="749"/>
        <v>N/A</v>
      </c>
      <c r="DU247" s="16"/>
      <c r="DV247" s="76"/>
    </row>
    <row r="248" spans="27:126" x14ac:dyDescent="0.35">
      <c r="AA248" s="74">
        <v>1.5</v>
      </c>
      <c r="AB248" s="73">
        <f t="shared" si="701"/>
        <v>5.0139491254065245</v>
      </c>
      <c r="AC248" s="47" t="s">
        <v>9</v>
      </c>
      <c r="AD248" s="47" t="s">
        <v>2</v>
      </c>
      <c r="AE248" s="16">
        <f>[1]beta_Schätzung_Corr_Poll!E156</f>
        <v>42</v>
      </c>
      <c r="AF248" s="16">
        <f>[1]beta_Schätzung_Corr_Poll!E157</f>
        <v>61</v>
      </c>
      <c r="AG248" s="16">
        <f>[1]beta_Schätzung_Corr_Poll!E158</f>
        <v>222.55796501626097</v>
      </c>
      <c r="AH248" s="16">
        <f>[1]beta_Schätzung_Corr_Poll!E154</f>
        <v>0.74360000000000004</v>
      </c>
      <c r="AI248" s="16">
        <f>[1]beta_Schätzung_Corr_Poll!F156</f>
        <v>42</v>
      </c>
      <c r="AJ248" s="16">
        <f>[1]beta_Schätzung_Corr_Poll!F157</f>
        <v>62</v>
      </c>
      <c r="AK248" s="16">
        <f>[1]beta_Schätzung_Corr_Poll!F158</f>
        <v>222.55796501626097</v>
      </c>
      <c r="AL248" s="16">
        <f>[1]beta_Schätzung_Corr_Poll!F154</f>
        <v>0.69966666666666666</v>
      </c>
      <c r="AM248" s="16">
        <f>[1]beta_Schätzung_Corr_Poll!G156</f>
        <v>42</v>
      </c>
      <c r="AN248" s="16">
        <f>[1]beta_Schätzung_Corr_Poll!G157</f>
        <v>67</v>
      </c>
      <c r="AO248" s="16">
        <f>[1]beta_Schätzung_Corr_Poll!G158</f>
        <v>222.55796501626097</v>
      </c>
      <c r="AP248" s="16">
        <f>[1]beta_Schätzung_Corr_Poll!G154</f>
        <v>0.69479999999999997</v>
      </c>
      <c r="AQ248" s="16">
        <f>[1]beta_Schätzung_Corr_Poll!H156</f>
        <v>42</v>
      </c>
      <c r="AR248" s="16">
        <f>[1]beta_Schätzung_Corr_Poll!H157</f>
        <v>79</v>
      </c>
      <c r="AS248" s="16">
        <f>[1]beta_Schätzung_Corr_Poll!H158</f>
        <v>222.55796501626097</v>
      </c>
      <c r="AT248" s="16">
        <f>[1]beta_Schätzung_Corr_Poll!H154</f>
        <v>0.59319999999999995</v>
      </c>
      <c r="AU248" s="16">
        <f t="shared" si="702"/>
        <v>42</v>
      </c>
      <c r="AV248" s="16">
        <f t="shared" si="703"/>
        <v>61</v>
      </c>
      <c r="AW248" s="16">
        <f t="shared" si="704"/>
        <v>222.55796501626097</v>
      </c>
      <c r="AX248" s="47" t="str">
        <f>IF(AY248&gt;0, "true", "false")</f>
        <v>true</v>
      </c>
      <c r="AY248" s="16">
        <f>AH248</f>
        <v>0.74360000000000004</v>
      </c>
      <c r="AZ248" s="16">
        <f t="shared" si="705"/>
        <v>42</v>
      </c>
      <c r="BA248" s="16">
        <f t="shared" si="706"/>
        <v>61</v>
      </c>
      <c r="BB248" s="16">
        <f t="shared" si="707"/>
        <v>222.55796501626097</v>
      </c>
      <c r="BC248" s="16" t="str">
        <f>IF(BD248&gt;0, "true", "false")</f>
        <v>true</v>
      </c>
      <c r="BD248" s="16">
        <f>AH248</f>
        <v>0.74360000000000004</v>
      </c>
      <c r="BE248" s="16">
        <f t="shared" si="708"/>
        <v>42</v>
      </c>
      <c r="BF248" s="16">
        <f t="shared" si="709"/>
        <v>61</v>
      </c>
      <c r="BG248" s="16">
        <f t="shared" si="710"/>
        <v>222.55796501626097</v>
      </c>
      <c r="BH248" s="16" t="str">
        <f>IF(BI248&gt;0, "true", "false")</f>
        <v>true</v>
      </c>
      <c r="BI248" s="16">
        <f>AH248</f>
        <v>0.74360000000000004</v>
      </c>
      <c r="BJ248" s="16">
        <f t="shared" si="711"/>
        <v>42</v>
      </c>
      <c r="BK248" s="16">
        <f t="shared" si="712"/>
        <v>61</v>
      </c>
      <c r="BL248" s="16">
        <f t="shared" si="713"/>
        <v>222.55796501626097</v>
      </c>
      <c r="BM248" s="16" t="str">
        <f>IF(BN248&gt;0, "true", "false")</f>
        <v>true</v>
      </c>
      <c r="BN248" s="16">
        <f>AH248</f>
        <v>0.74360000000000004</v>
      </c>
      <c r="BO248" s="16">
        <f t="shared" si="714"/>
        <v>42</v>
      </c>
      <c r="BP248" s="16">
        <f t="shared" si="715"/>
        <v>61</v>
      </c>
      <c r="BQ248" s="16">
        <f t="shared" si="716"/>
        <v>222.55796501626097</v>
      </c>
      <c r="BR248" s="16" t="str">
        <f>IF(BS248&gt;0, "true", "false")</f>
        <v>true</v>
      </c>
      <c r="BS248" s="16">
        <f>AL248</f>
        <v>0.69966666666666666</v>
      </c>
      <c r="BT248" s="16">
        <f t="shared" si="717"/>
        <v>42</v>
      </c>
      <c r="BU248" s="16">
        <f t="shared" si="718"/>
        <v>61</v>
      </c>
      <c r="BV248" s="16">
        <f t="shared" si="719"/>
        <v>222.55796501626097</v>
      </c>
      <c r="BW248" s="16" t="str">
        <f>IF(BX248&gt;0, "true", "false")</f>
        <v>true</v>
      </c>
      <c r="BX248" s="16">
        <f>AL248</f>
        <v>0.69966666666666666</v>
      </c>
      <c r="BY248" s="16">
        <f t="shared" si="720"/>
        <v>42</v>
      </c>
      <c r="BZ248" s="16">
        <f t="shared" si="721"/>
        <v>61</v>
      </c>
      <c r="CA248" s="16">
        <f t="shared" si="722"/>
        <v>222.55796501626097</v>
      </c>
      <c r="CB248" s="16" t="str">
        <f>IF(CC248&gt;0, "true", "false")</f>
        <v>true</v>
      </c>
      <c r="CC248" s="16">
        <f>AL248</f>
        <v>0.69966666666666666</v>
      </c>
      <c r="CD248" s="16">
        <f t="shared" si="723"/>
        <v>42</v>
      </c>
      <c r="CE248" s="16">
        <f t="shared" si="724"/>
        <v>61</v>
      </c>
      <c r="CF248" s="16">
        <f t="shared" si="725"/>
        <v>222.55796501626097</v>
      </c>
      <c r="CG248" s="16" t="str">
        <f>IF(CH248&gt;0, "true", "false")</f>
        <v>true</v>
      </c>
      <c r="CH248" s="16">
        <f>AL248</f>
        <v>0.69966666666666666</v>
      </c>
      <c r="CI248" s="16">
        <f t="shared" si="726"/>
        <v>42</v>
      </c>
      <c r="CJ248" s="16">
        <f t="shared" si="727"/>
        <v>91.5</v>
      </c>
      <c r="CK248" s="16">
        <f t="shared" si="728"/>
        <v>222.55796501626097</v>
      </c>
      <c r="CL248" s="16" t="str">
        <f>IF(CM248&gt;0, "true", "false")</f>
        <v>true</v>
      </c>
      <c r="CM248" s="76">
        <f>AP248</f>
        <v>0.69479999999999997</v>
      </c>
      <c r="CN248" s="16">
        <f t="shared" si="729"/>
        <v>42</v>
      </c>
      <c r="CO248" s="16">
        <f t="shared" si="730"/>
        <v>91.5</v>
      </c>
      <c r="CP248" s="16">
        <f t="shared" si="731"/>
        <v>222.55796501626097</v>
      </c>
      <c r="CQ248" s="16" t="str">
        <f>IF(CR248&gt;0, "true", "false")</f>
        <v>true</v>
      </c>
      <c r="CR248" s="76">
        <f>AP248</f>
        <v>0.69479999999999997</v>
      </c>
      <c r="CS248" s="16">
        <f t="shared" si="732"/>
        <v>42</v>
      </c>
      <c r="CT248" s="16">
        <f t="shared" si="733"/>
        <v>91.5</v>
      </c>
      <c r="CU248" s="16">
        <f t="shared" si="734"/>
        <v>222.55796501626097</v>
      </c>
      <c r="CV248" s="16" t="str">
        <f>IF(CW248&gt;0, "true", "false")</f>
        <v>true</v>
      </c>
      <c r="CW248" s="76">
        <f>AP248</f>
        <v>0.69479999999999997</v>
      </c>
      <c r="CX248" s="16">
        <f t="shared" si="735"/>
        <v>42</v>
      </c>
      <c r="CY248" s="16">
        <f t="shared" si="736"/>
        <v>91.5</v>
      </c>
      <c r="CZ248" s="16">
        <f t="shared" si="737"/>
        <v>222.55796501626097</v>
      </c>
      <c r="DA248" s="16" t="str">
        <f>IF(DB248&gt;0, "true", "false")</f>
        <v>true</v>
      </c>
      <c r="DB248" s="76">
        <f>AP248</f>
        <v>0.69479999999999997</v>
      </c>
      <c r="DC248" s="16">
        <f t="shared" si="738"/>
        <v>42</v>
      </c>
      <c r="DD248" s="16">
        <f t="shared" si="739"/>
        <v>109.96931390165167</v>
      </c>
      <c r="DE248" s="16">
        <f t="shared" si="740"/>
        <v>222.55796501626097</v>
      </c>
      <c r="DF248" s="16" t="str">
        <f>IF(DG248&gt;0, "true", "false")</f>
        <v>true</v>
      </c>
      <c r="DG248" s="76">
        <f>AT248</f>
        <v>0.59319999999999995</v>
      </c>
      <c r="DH248" s="16">
        <f t="shared" si="741"/>
        <v>42</v>
      </c>
      <c r="DI248" s="16">
        <f t="shared" si="742"/>
        <v>109.96931390165167</v>
      </c>
      <c r="DJ248" s="16">
        <f t="shared" si="743"/>
        <v>222.55796501626097</v>
      </c>
      <c r="DK248" s="16" t="str">
        <f>IF(DL248&gt;0, "true", "false")</f>
        <v>true</v>
      </c>
      <c r="DL248" s="76">
        <f>AT248</f>
        <v>0.59319999999999995</v>
      </c>
      <c r="DM248" s="16">
        <f t="shared" si="744"/>
        <v>42</v>
      </c>
      <c r="DN248" s="16">
        <f t="shared" si="745"/>
        <v>109.96931390165167</v>
      </c>
      <c r="DO248" s="16">
        <f t="shared" si="746"/>
        <v>222.55796501626097</v>
      </c>
      <c r="DP248" s="16" t="str">
        <f>IF(DQ248&gt;0, "true", "false")</f>
        <v>true</v>
      </c>
      <c r="DQ248" s="76">
        <f>AT248</f>
        <v>0.59319999999999995</v>
      </c>
      <c r="DR248" s="16">
        <f t="shared" si="747"/>
        <v>42</v>
      </c>
      <c r="DS248" s="16">
        <f t="shared" si="748"/>
        <v>109.96931390165167</v>
      </c>
      <c r="DT248" s="16">
        <f t="shared" si="749"/>
        <v>222.55796501626097</v>
      </c>
      <c r="DU248" s="16" t="str">
        <f>IF(DV248&gt;0, "true", "false")</f>
        <v>true</v>
      </c>
      <c r="DV248" s="76">
        <f>AT248</f>
        <v>0.59319999999999995</v>
      </c>
    </row>
    <row r="249" spans="27:126" x14ac:dyDescent="0.35">
      <c r="AA249" s="74">
        <v>1.5</v>
      </c>
      <c r="AB249" s="73">
        <f t="shared" si="701"/>
        <v>5.5154990282294722</v>
      </c>
      <c r="AC249" s="47" t="s">
        <v>10</v>
      </c>
      <c r="AD249" s="47" t="s">
        <v>2</v>
      </c>
      <c r="AE249" s="16">
        <f>[1]beta_Schätzung_Corr_Poll!E177</f>
        <v>42</v>
      </c>
      <c r="AF249" s="16">
        <f>[1]beta_Schätzung_Corr_Poll!E178</f>
        <v>61</v>
      </c>
      <c r="AG249" s="16">
        <f>[1]beta_Schätzung_Corr_Poll!E179</f>
        <v>222.55796501626097</v>
      </c>
      <c r="AH249" s="16">
        <f>[1]beta_Schätzung_Corr_Poll!E175</f>
        <v>0.73240000000000005</v>
      </c>
      <c r="AI249" s="16">
        <f>[1]beta_Schätzung_Corr_Poll!F177</f>
        <v>42</v>
      </c>
      <c r="AJ249" s="16">
        <f>[1]beta_Schätzung_Corr_Poll!F178</f>
        <v>64</v>
      </c>
      <c r="AK249" s="16">
        <f>[1]beta_Schätzung_Corr_Poll!F179</f>
        <v>222.55796501626097</v>
      </c>
      <c r="AL249" s="16">
        <f>[1]beta_Schätzung_Corr_Poll!F175</f>
        <v>0.69433333333333336</v>
      </c>
      <c r="AM249" s="16">
        <f>[1]beta_Schätzung_Corr_Poll!G177</f>
        <v>42</v>
      </c>
      <c r="AN249" s="16">
        <f>[1]beta_Schätzung_Corr_Poll!G178</f>
        <v>63</v>
      </c>
      <c r="AO249" s="16">
        <f>[1]beta_Schätzung_Corr_Poll!G179</f>
        <v>222.55796501626097</v>
      </c>
      <c r="AP249" s="16">
        <f>[1]beta_Schätzung_Corr_Poll!G175</f>
        <v>0.69279999999999997</v>
      </c>
      <c r="AQ249" s="16">
        <f>[1]beta_Schätzung_Corr_Poll!H177</f>
        <v>42</v>
      </c>
      <c r="AR249" s="16">
        <f>[1]beta_Schätzung_Corr_Poll!H178</f>
        <v>85</v>
      </c>
      <c r="AS249" s="16">
        <f>[1]beta_Schätzung_Corr_Poll!H179</f>
        <v>222.55796501626097</v>
      </c>
      <c r="AT249" s="16">
        <f>[1]beta_Schätzung_Corr_Poll!H175</f>
        <v>0.5796</v>
      </c>
      <c r="AU249" s="16">
        <f t="shared" si="702"/>
        <v>42</v>
      </c>
      <c r="AV249" s="16">
        <f t="shared" si="703"/>
        <v>61</v>
      </c>
      <c r="AW249" s="16">
        <f t="shared" si="704"/>
        <v>222.55796501626097</v>
      </c>
      <c r="AX249" s="47" t="str">
        <f>IF(AY249&gt;0, "true", "false")</f>
        <v>true</v>
      </c>
      <c r="AY249" s="16">
        <f>AH249</f>
        <v>0.73240000000000005</v>
      </c>
      <c r="AZ249" s="16">
        <f t="shared" si="705"/>
        <v>42</v>
      </c>
      <c r="BA249" s="16">
        <f t="shared" si="706"/>
        <v>61</v>
      </c>
      <c r="BB249" s="16">
        <f t="shared" si="707"/>
        <v>222.55796501626097</v>
      </c>
      <c r="BC249" s="16" t="str">
        <f>IF(BD249&gt;0, "true", "false")</f>
        <v>true</v>
      </c>
      <c r="BD249" s="16">
        <f>AH249</f>
        <v>0.73240000000000005</v>
      </c>
      <c r="BE249" s="16">
        <f t="shared" si="708"/>
        <v>42</v>
      </c>
      <c r="BF249" s="16">
        <f t="shared" si="709"/>
        <v>61</v>
      </c>
      <c r="BG249" s="16">
        <f t="shared" si="710"/>
        <v>222.55796501626097</v>
      </c>
      <c r="BH249" s="16" t="str">
        <f>IF(BI249&gt;0, "true", "false")</f>
        <v>true</v>
      </c>
      <c r="BI249" s="16">
        <f>AH249</f>
        <v>0.73240000000000005</v>
      </c>
      <c r="BJ249" s="16">
        <f t="shared" si="711"/>
        <v>42</v>
      </c>
      <c r="BK249" s="16">
        <f t="shared" si="712"/>
        <v>61</v>
      </c>
      <c r="BL249" s="16">
        <f t="shared" si="713"/>
        <v>222.55796501626097</v>
      </c>
      <c r="BM249" s="16" t="str">
        <f>IF(BN249&gt;0, "true", "false")</f>
        <v>true</v>
      </c>
      <c r="BN249" s="16">
        <f>AH249</f>
        <v>0.73240000000000005</v>
      </c>
      <c r="BO249" s="16">
        <f t="shared" si="714"/>
        <v>42</v>
      </c>
      <c r="BP249" s="16">
        <f t="shared" si="715"/>
        <v>61</v>
      </c>
      <c r="BQ249" s="16">
        <f t="shared" si="716"/>
        <v>222.55796501626097</v>
      </c>
      <c r="BR249" s="16" t="str">
        <f>IF(BS249&gt;0, "true", "false")</f>
        <v>true</v>
      </c>
      <c r="BS249" s="16">
        <f>AL249</f>
        <v>0.69433333333333336</v>
      </c>
      <c r="BT249" s="16">
        <f t="shared" si="717"/>
        <v>42</v>
      </c>
      <c r="BU249" s="16">
        <f t="shared" si="718"/>
        <v>61</v>
      </c>
      <c r="BV249" s="16">
        <f t="shared" si="719"/>
        <v>222.55796501626097</v>
      </c>
      <c r="BW249" s="16" t="str">
        <f>IF(BX249&gt;0, "true", "false")</f>
        <v>true</v>
      </c>
      <c r="BX249" s="16">
        <f>AL249</f>
        <v>0.69433333333333336</v>
      </c>
      <c r="BY249" s="16">
        <f t="shared" si="720"/>
        <v>42</v>
      </c>
      <c r="BZ249" s="16">
        <f t="shared" si="721"/>
        <v>61</v>
      </c>
      <c r="CA249" s="16">
        <f t="shared" si="722"/>
        <v>222.55796501626097</v>
      </c>
      <c r="CB249" s="16" t="str">
        <f>IF(CC249&gt;0, "true", "false")</f>
        <v>true</v>
      </c>
      <c r="CC249" s="16">
        <f>AL249</f>
        <v>0.69433333333333336</v>
      </c>
      <c r="CD249" s="16">
        <f t="shared" si="723"/>
        <v>42</v>
      </c>
      <c r="CE249" s="16">
        <f t="shared" si="724"/>
        <v>61</v>
      </c>
      <c r="CF249" s="16">
        <f t="shared" si="725"/>
        <v>222.55796501626097</v>
      </c>
      <c r="CG249" s="16" t="str">
        <f>IF(CH249&gt;0, "true", "false")</f>
        <v>true</v>
      </c>
      <c r="CH249" s="16">
        <f>AL249</f>
        <v>0.69433333333333336</v>
      </c>
      <c r="CI249" s="16">
        <f t="shared" si="726"/>
        <v>42</v>
      </c>
      <c r="CJ249" s="16">
        <f t="shared" si="727"/>
        <v>61</v>
      </c>
      <c r="CK249" s="16">
        <f t="shared" si="728"/>
        <v>222.55796501626097</v>
      </c>
      <c r="CL249" s="16" t="str">
        <f>IF(CM249&gt;0, "true", "false")</f>
        <v>true</v>
      </c>
      <c r="CM249" s="76">
        <f>AP249</f>
        <v>0.69279999999999997</v>
      </c>
      <c r="CN249" s="16">
        <f t="shared" si="729"/>
        <v>42</v>
      </c>
      <c r="CO249" s="16">
        <f t="shared" si="730"/>
        <v>61</v>
      </c>
      <c r="CP249" s="16">
        <f t="shared" si="731"/>
        <v>222.55796501626097</v>
      </c>
      <c r="CQ249" s="16" t="str">
        <f>IF(CR249&gt;0, "true", "false")</f>
        <v>true</v>
      </c>
      <c r="CR249" s="76">
        <f>AP249</f>
        <v>0.69279999999999997</v>
      </c>
      <c r="CS249" s="16">
        <f t="shared" si="732"/>
        <v>42</v>
      </c>
      <c r="CT249" s="16">
        <f t="shared" si="733"/>
        <v>61</v>
      </c>
      <c r="CU249" s="16">
        <f t="shared" si="734"/>
        <v>222.55796501626097</v>
      </c>
      <c r="CV249" s="16" t="str">
        <f>IF(CW249&gt;0, "true", "false")</f>
        <v>true</v>
      </c>
      <c r="CW249" s="76">
        <f>AP249</f>
        <v>0.69279999999999997</v>
      </c>
      <c r="CX249" s="16">
        <f t="shared" si="735"/>
        <v>42</v>
      </c>
      <c r="CY249" s="16">
        <f t="shared" si="736"/>
        <v>61</v>
      </c>
      <c r="CZ249" s="16">
        <f t="shared" si="737"/>
        <v>222.55796501626097</v>
      </c>
      <c r="DA249" s="16" t="str">
        <f>IF(DB249&gt;0, "true", "false")</f>
        <v>true</v>
      </c>
      <c r="DB249" s="76">
        <f>AP249</f>
        <v>0.69279999999999997</v>
      </c>
      <c r="DC249" s="16">
        <f t="shared" si="738"/>
        <v>42</v>
      </c>
      <c r="DD249" s="16">
        <f t="shared" si="739"/>
        <v>86.267027304758798</v>
      </c>
      <c r="DE249" s="16">
        <f t="shared" si="740"/>
        <v>222.55796501626097</v>
      </c>
      <c r="DF249" s="16" t="str">
        <f>IF(DG249&gt;0, "true", "false")</f>
        <v>true</v>
      </c>
      <c r="DG249" s="76">
        <f>AT249</f>
        <v>0.5796</v>
      </c>
      <c r="DH249" s="16">
        <f t="shared" si="741"/>
        <v>42</v>
      </c>
      <c r="DI249" s="16">
        <f t="shared" si="742"/>
        <v>86.267027304758798</v>
      </c>
      <c r="DJ249" s="16">
        <f t="shared" si="743"/>
        <v>222.55796501626097</v>
      </c>
      <c r="DK249" s="16" t="str">
        <f>IF(DL249&gt;0, "true", "false")</f>
        <v>true</v>
      </c>
      <c r="DL249" s="76">
        <f>AT249</f>
        <v>0.5796</v>
      </c>
      <c r="DM249" s="16">
        <f t="shared" si="744"/>
        <v>42</v>
      </c>
      <c r="DN249" s="16">
        <f t="shared" si="745"/>
        <v>86.267027304758798</v>
      </c>
      <c r="DO249" s="16">
        <f t="shared" si="746"/>
        <v>222.55796501626097</v>
      </c>
      <c r="DP249" s="16" t="str">
        <f>IF(DQ249&gt;0, "true", "false")</f>
        <v>true</v>
      </c>
      <c r="DQ249" s="76">
        <f>AT249</f>
        <v>0.5796</v>
      </c>
      <c r="DR249" s="16">
        <f t="shared" si="747"/>
        <v>42</v>
      </c>
      <c r="DS249" s="16">
        <f t="shared" si="748"/>
        <v>86.267027304758798</v>
      </c>
      <c r="DT249" s="16">
        <f t="shared" si="749"/>
        <v>222.55796501626097</v>
      </c>
      <c r="DU249" s="16" t="str">
        <f>IF(DV249&gt;0, "true", "false")</f>
        <v>true</v>
      </c>
      <c r="DV249" s="76">
        <f>AT249</f>
        <v>0.5796</v>
      </c>
    </row>
    <row r="250" spans="27:126" x14ac:dyDescent="0.35">
      <c r="AA250" s="74">
        <v>1.5</v>
      </c>
      <c r="AB250" s="73">
        <f t="shared" si="701"/>
        <v>3.7846437388983762</v>
      </c>
      <c r="AC250" s="47" t="s">
        <v>11</v>
      </c>
      <c r="AD250" s="47" t="s">
        <v>2</v>
      </c>
      <c r="AE250" s="16">
        <f>[1]beta_Schätzung_Corr_Poll!E202</f>
        <v>57</v>
      </c>
      <c r="AF250" s="16">
        <f>[1]beta_Schätzung_Corr_Poll!E203</f>
        <v>124</v>
      </c>
      <c r="AG250" s="16">
        <f>[1]beta_Schätzung_Corr_Poll!E204</f>
        <v>365.75651145644741</v>
      </c>
      <c r="AH250" s="16">
        <f>[1]beta_Schätzung_Corr_Poll!E200</f>
        <v>0.56040000000000001</v>
      </c>
      <c r="AI250" s="16">
        <f>[1]beta_Schätzung_Corr_Poll!F202</f>
        <v>57</v>
      </c>
      <c r="AJ250" s="16">
        <f>[1]beta_Schätzung_Corr_Poll!F203</f>
        <v>153</v>
      </c>
      <c r="AK250" s="16">
        <f>[1]beta_Schätzung_Corr_Poll!F204</f>
        <v>365.75651145644741</v>
      </c>
      <c r="AL250" s="16">
        <f>[1]beta_Schätzung_Corr_Poll!F200</f>
        <v>0.495</v>
      </c>
      <c r="AM250" s="16">
        <f>[1]beta_Schätzung_Corr_Poll!G202</f>
        <v>57</v>
      </c>
      <c r="AN250" s="16">
        <f>[1]beta_Schätzung_Corr_Poll!G203</f>
        <v>157</v>
      </c>
      <c r="AO250" s="16">
        <f>[1]beta_Schätzung_Corr_Poll!G204</f>
        <v>365.75651145644741</v>
      </c>
      <c r="AP250" s="16">
        <f>[1]beta_Schätzung_Corr_Poll!G200</f>
        <v>0.49159999999999998</v>
      </c>
      <c r="AQ250" s="16">
        <f>[1]beta_Schätzung_Corr_Poll!H202</f>
        <v>57</v>
      </c>
      <c r="AR250" s="16">
        <f>[1]beta_Schätzung_Corr_Poll!H203</f>
        <v>182</v>
      </c>
      <c r="AS250" s="16">
        <f>[1]beta_Schätzung_Corr_Poll!H204</f>
        <v>365.75651145644741</v>
      </c>
      <c r="AT250" s="16">
        <f>[1]beta_Schätzung_Corr_Poll!H200</f>
        <v>0.35959999999999998</v>
      </c>
      <c r="AU250" s="16">
        <f t="shared" si="702"/>
        <v>57</v>
      </c>
      <c r="AV250" s="16">
        <f t="shared" si="703"/>
        <v>124</v>
      </c>
      <c r="AW250" s="16">
        <f t="shared" si="704"/>
        <v>365.75651145644741</v>
      </c>
      <c r="AX250" s="47" t="str">
        <f>IF(AY250&gt;0, "true", "false")</f>
        <v>true</v>
      </c>
      <c r="AY250" s="16">
        <f>AH250</f>
        <v>0.56040000000000001</v>
      </c>
      <c r="AZ250" s="16">
        <f t="shared" si="705"/>
        <v>57</v>
      </c>
      <c r="BA250" s="16">
        <f t="shared" si="706"/>
        <v>124</v>
      </c>
      <c r="BB250" s="16">
        <f t="shared" si="707"/>
        <v>365.75651145644741</v>
      </c>
      <c r="BC250" s="16" t="str">
        <f>IF(BD250&gt;0, "true", "false")</f>
        <v>true</v>
      </c>
      <c r="BD250" s="16">
        <f>AH250</f>
        <v>0.56040000000000001</v>
      </c>
      <c r="BE250" s="16">
        <f t="shared" si="708"/>
        <v>57</v>
      </c>
      <c r="BF250" s="16">
        <f t="shared" si="709"/>
        <v>124</v>
      </c>
      <c r="BG250" s="16">
        <f t="shared" si="710"/>
        <v>365.75651145644741</v>
      </c>
      <c r="BH250" s="16" t="str">
        <f>IF(BI250&gt;0, "true", "false")</f>
        <v>true</v>
      </c>
      <c r="BI250" s="16">
        <f>AH250</f>
        <v>0.56040000000000001</v>
      </c>
      <c r="BJ250" s="16">
        <f t="shared" si="711"/>
        <v>57</v>
      </c>
      <c r="BK250" s="16">
        <f t="shared" si="712"/>
        <v>124</v>
      </c>
      <c r="BL250" s="16">
        <f t="shared" si="713"/>
        <v>365.75651145644741</v>
      </c>
      <c r="BM250" s="16" t="str">
        <f>IF(BN250&gt;0, "true", "false")</f>
        <v>true</v>
      </c>
      <c r="BN250" s="16">
        <f>AH250</f>
        <v>0.56040000000000001</v>
      </c>
      <c r="BO250" s="16">
        <f t="shared" si="714"/>
        <v>57</v>
      </c>
      <c r="BP250" s="16">
        <f t="shared" si="715"/>
        <v>161.20000000000002</v>
      </c>
      <c r="BQ250" s="16">
        <f t="shared" si="716"/>
        <v>365.75651145644741</v>
      </c>
      <c r="BR250" s="16" t="str">
        <f>IF(BS250&gt;0, "true", "false")</f>
        <v>true</v>
      </c>
      <c r="BS250" s="16">
        <f>AL250</f>
        <v>0.495</v>
      </c>
      <c r="BT250" s="16">
        <f t="shared" si="717"/>
        <v>57</v>
      </c>
      <c r="BU250" s="16">
        <f t="shared" si="718"/>
        <v>161.20000000000002</v>
      </c>
      <c r="BV250" s="16">
        <f t="shared" si="719"/>
        <v>365.75651145644741</v>
      </c>
      <c r="BW250" s="16" t="str">
        <f>IF(BX250&gt;0, "true", "false")</f>
        <v>true</v>
      </c>
      <c r="BX250" s="16">
        <f>AL250</f>
        <v>0.495</v>
      </c>
      <c r="BY250" s="16">
        <f t="shared" si="720"/>
        <v>57</v>
      </c>
      <c r="BZ250" s="16">
        <f t="shared" si="721"/>
        <v>161.20000000000002</v>
      </c>
      <c r="CA250" s="16">
        <f t="shared" si="722"/>
        <v>365.75651145644741</v>
      </c>
      <c r="CB250" s="16" t="str">
        <f>IF(CC250&gt;0, "true", "false")</f>
        <v>true</v>
      </c>
      <c r="CC250" s="16">
        <f>AL250</f>
        <v>0.495</v>
      </c>
      <c r="CD250" s="16">
        <f t="shared" si="723"/>
        <v>57</v>
      </c>
      <c r="CE250" s="16">
        <f t="shared" si="724"/>
        <v>161.20000000000002</v>
      </c>
      <c r="CF250" s="16">
        <f t="shared" si="725"/>
        <v>365.75651145644741</v>
      </c>
      <c r="CG250" s="16" t="str">
        <f>IF(CH250&gt;0, "true", "false")</f>
        <v>true</v>
      </c>
      <c r="CH250" s="16">
        <f>AL250</f>
        <v>0.495</v>
      </c>
      <c r="CI250" s="16">
        <f t="shared" si="726"/>
        <v>57</v>
      </c>
      <c r="CJ250" s="16">
        <f t="shared" si="727"/>
        <v>186</v>
      </c>
      <c r="CK250" s="16">
        <f t="shared" si="728"/>
        <v>365.75651145644741</v>
      </c>
      <c r="CL250" s="16" t="str">
        <f>IF(CM250&gt;0, "true", "false")</f>
        <v>true</v>
      </c>
      <c r="CM250" s="76">
        <f>AP250</f>
        <v>0.49159999999999998</v>
      </c>
      <c r="CN250" s="16">
        <f t="shared" si="729"/>
        <v>57</v>
      </c>
      <c r="CO250" s="16">
        <f t="shared" si="730"/>
        <v>186</v>
      </c>
      <c r="CP250" s="16">
        <f t="shared" si="731"/>
        <v>365.75651145644741</v>
      </c>
      <c r="CQ250" s="16" t="str">
        <f>IF(CR250&gt;0, "true", "false")</f>
        <v>true</v>
      </c>
      <c r="CR250" s="76">
        <f>AP250</f>
        <v>0.49159999999999998</v>
      </c>
      <c r="CS250" s="16">
        <f t="shared" si="732"/>
        <v>57</v>
      </c>
      <c r="CT250" s="16">
        <f t="shared" si="733"/>
        <v>186</v>
      </c>
      <c r="CU250" s="16">
        <f t="shared" si="734"/>
        <v>365.75651145644741</v>
      </c>
      <c r="CV250" s="16" t="str">
        <f>IF(CW250&gt;0, "true", "false")</f>
        <v>true</v>
      </c>
      <c r="CW250" s="76">
        <f>AP250</f>
        <v>0.49159999999999998</v>
      </c>
      <c r="CX250" s="16">
        <f t="shared" si="735"/>
        <v>57</v>
      </c>
      <c r="CY250" s="16">
        <f t="shared" si="736"/>
        <v>186</v>
      </c>
      <c r="CZ250" s="16">
        <f t="shared" si="737"/>
        <v>365.75651145644741</v>
      </c>
      <c r="DA250" s="16" t="str">
        <f>IF(DB250&gt;0, "true", "false")</f>
        <v>true</v>
      </c>
      <c r="DB250" s="76">
        <f>AP250</f>
        <v>0.49159999999999998</v>
      </c>
      <c r="DC250" s="16">
        <f t="shared" si="738"/>
        <v>57</v>
      </c>
      <c r="DD250" s="16">
        <f t="shared" si="739"/>
        <v>246.13297219186219</v>
      </c>
      <c r="DE250" s="16">
        <f t="shared" si="740"/>
        <v>365.75651145644741</v>
      </c>
      <c r="DF250" s="16" t="str">
        <f>IF(DG250&gt;0, "true", "false")</f>
        <v>true</v>
      </c>
      <c r="DG250" s="76">
        <f>AT250</f>
        <v>0.35959999999999998</v>
      </c>
      <c r="DH250" s="16">
        <f t="shared" si="741"/>
        <v>57</v>
      </c>
      <c r="DI250" s="16">
        <f t="shared" si="742"/>
        <v>246.13297219186219</v>
      </c>
      <c r="DJ250" s="16">
        <f t="shared" si="743"/>
        <v>365.75651145644741</v>
      </c>
      <c r="DK250" s="16" t="str">
        <f>IF(DL250&gt;0, "true", "false")</f>
        <v>true</v>
      </c>
      <c r="DL250" s="76">
        <f>AT250</f>
        <v>0.35959999999999998</v>
      </c>
      <c r="DM250" s="16">
        <f t="shared" si="744"/>
        <v>57</v>
      </c>
      <c r="DN250" s="16">
        <f t="shared" si="745"/>
        <v>246.13297219186219</v>
      </c>
      <c r="DO250" s="16">
        <f t="shared" si="746"/>
        <v>365.75651145644741</v>
      </c>
      <c r="DP250" s="16" t="str">
        <f>IF(DQ250&gt;0, "true", "false")</f>
        <v>true</v>
      </c>
      <c r="DQ250" s="76">
        <f>AT250</f>
        <v>0.35959999999999998</v>
      </c>
      <c r="DR250" s="16">
        <f t="shared" si="747"/>
        <v>57</v>
      </c>
      <c r="DS250" s="16">
        <f t="shared" si="748"/>
        <v>246.13297219186219</v>
      </c>
      <c r="DT250" s="16">
        <f t="shared" si="749"/>
        <v>365.75651145644741</v>
      </c>
      <c r="DU250" s="16" t="str">
        <f>IF(DV250&gt;0, "true", "false")</f>
        <v>true</v>
      </c>
      <c r="DV250" s="76">
        <f>AT250</f>
        <v>0.35959999999999998</v>
      </c>
    </row>
    <row r="251" spans="27:126" x14ac:dyDescent="0.35">
      <c r="AA251" s="74" t="s">
        <v>114</v>
      </c>
      <c r="AB251" s="73" t="str">
        <f t="shared" si="701"/>
        <v>-</v>
      </c>
      <c r="AC251" s="47" t="s">
        <v>12</v>
      </c>
      <c r="AD251" s="47" t="s">
        <v>2</v>
      </c>
      <c r="AE251" s="16"/>
      <c r="AF251" s="16"/>
      <c r="AG251" s="16" t="str">
        <f t="shared" ref="AG251:AG256" si="750">IF(MAX(AV13,BA13,BF13,BK13,BP13,BU13,BZ13,CE13,CJ13,CO13,CT13,CY13,DD13,DI13,DN13,DS13)=0,"N/A",MAX(AV13,BA13,BF13,BK13,BP13,BU13,BZ13,CE13,CJ13,CO13,CT13,CY13,DD13,DI13,DN13,DS13))</f>
        <v>N/A</v>
      </c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 t="str">
        <f t="shared" si="702"/>
        <v>N/A</v>
      </c>
      <c r="AV251" s="16" t="str">
        <f t="shared" si="703"/>
        <v>N/A</v>
      </c>
      <c r="AW251" s="16" t="str">
        <f t="shared" si="704"/>
        <v>N/A</v>
      </c>
      <c r="AX251" s="16"/>
      <c r="AY251" s="16"/>
      <c r="AZ251" s="16" t="str">
        <f t="shared" si="705"/>
        <v>N/A</v>
      </c>
      <c r="BA251" s="16" t="str">
        <f t="shared" si="706"/>
        <v>N/A</v>
      </c>
      <c r="BB251" s="16" t="str">
        <f t="shared" si="707"/>
        <v>N/A</v>
      </c>
      <c r="BC251" s="16"/>
      <c r="BD251" s="16"/>
      <c r="BE251" s="16" t="str">
        <f t="shared" si="708"/>
        <v>N/A</v>
      </c>
      <c r="BF251" s="16" t="str">
        <f t="shared" si="709"/>
        <v>N/A</v>
      </c>
      <c r="BG251" s="16" t="str">
        <f t="shared" si="710"/>
        <v>N/A</v>
      </c>
      <c r="BH251" s="16"/>
      <c r="BI251" s="16"/>
      <c r="BJ251" s="16" t="str">
        <f t="shared" si="711"/>
        <v>N/A</v>
      </c>
      <c r="BK251" s="16" t="str">
        <f t="shared" si="712"/>
        <v>N/A</v>
      </c>
      <c r="BL251" s="16" t="str">
        <f t="shared" si="713"/>
        <v>N/A</v>
      </c>
      <c r="BM251" s="16"/>
      <c r="BN251" s="16"/>
      <c r="BO251" s="16" t="str">
        <f t="shared" si="714"/>
        <v>N/A</v>
      </c>
      <c r="BP251" s="16" t="str">
        <f t="shared" si="715"/>
        <v>N/A</v>
      </c>
      <c r="BQ251" s="16" t="str">
        <f t="shared" si="716"/>
        <v>N/A</v>
      </c>
      <c r="BR251" s="16"/>
      <c r="BS251" s="16"/>
      <c r="BT251" s="16" t="str">
        <f t="shared" si="717"/>
        <v>N/A</v>
      </c>
      <c r="BU251" s="16" t="str">
        <f t="shared" si="718"/>
        <v>N/A</v>
      </c>
      <c r="BV251" s="16" t="str">
        <f t="shared" si="719"/>
        <v>N/A</v>
      </c>
      <c r="BW251" s="16"/>
      <c r="BX251" s="16"/>
      <c r="BY251" s="16" t="str">
        <f t="shared" si="720"/>
        <v>N/A</v>
      </c>
      <c r="BZ251" s="16" t="str">
        <f t="shared" si="721"/>
        <v>N/A</v>
      </c>
      <c r="CA251" s="16" t="str">
        <f t="shared" si="722"/>
        <v>N/A</v>
      </c>
      <c r="CB251" s="16"/>
      <c r="CC251" s="16"/>
      <c r="CD251" s="16" t="str">
        <f t="shared" si="723"/>
        <v>N/A</v>
      </c>
      <c r="CE251" s="16" t="str">
        <f t="shared" si="724"/>
        <v>N/A</v>
      </c>
      <c r="CF251" s="16" t="str">
        <f t="shared" si="725"/>
        <v>N/A</v>
      </c>
      <c r="CG251" s="16"/>
      <c r="CH251" s="16"/>
      <c r="CI251" s="16" t="str">
        <f t="shared" si="726"/>
        <v>N/A</v>
      </c>
      <c r="CJ251" s="16" t="str">
        <f t="shared" si="727"/>
        <v>N/A</v>
      </c>
      <c r="CK251" s="16" t="str">
        <f t="shared" si="728"/>
        <v>N/A</v>
      </c>
      <c r="CL251" s="16"/>
      <c r="CM251" s="16"/>
      <c r="CN251" s="16" t="str">
        <f t="shared" si="729"/>
        <v>N/A</v>
      </c>
      <c r="CO251" s="16" t="str">
        <f t="shared" si="730"/>
        <v>N/A</v>
      </c>
      <c r="CP251" s="16" t="str">
        <f t="shared" si="731"/>
        <v>N/A</v>
      </c>
      <c r="CQ251" s="16"/>
      <c r="CR251" s="16"/>
      <c r="CS251" s="16" t="str">
        <f t="shared" si="732"/>
        <v>N/A</v>
      </c>
      <c r="CT251" s="16" t="str">
        <f t="shared" si="733"/>
        <v>N/A</v>
      </c>
      <c r="CU251" s="16" t="str">
        <f t="shared" si="734"/>
        <v>N/A</v>
      </c>
      <c r="CV251" s="16"/>
      <c r="CW251" s="16"/>
      <c r="CX251" s="16" t="str">
        <f t="shared" si="735"/>
        <v>N/A</v>
      </c>
      <c r="CY251" s="16" t="str">
        <f t="shared" si="736"/>
        <v>N/A</v>
      </c>
      <c r="CZ251" s="16" t="str">
        <f t="shared" si="737"/>
        <v>N/A</v>
      </c>
      <c r="DA251" s="16"/>
      <c r="DB251" s="16"/>
      <c r="DC251" s="16" t="str">
        <f t="shared" si="738"/>
        <v>N/A</v>
      </c>
      <c r="DD251" s="16" t="str">
        <f t="shared" si="739"/>
        <v>N/A</v>
      </c>
      <c r="DE251" s="16" t="str">
        <f t="shared" si="740"/>
        <v>N/A</v>
      </c>
      <c r="DF251" s="16"/>
      <c r="DG251" s="16"/>
      <c r="DH251" s="16" t="str">
        <f t="shared" si="741"/>
        <v>N/A</v>
      </c>
      <c r="DI251" s="16" t="str">
        <f t="shared" si="742"/>
        <v>N/A</v>
      </c>
      <c r="DJ251" s="16" t="str">
        <f t="shared" si="743"/>
        <v>N/A</v>
      </c>
      <c r="DK251" s="16"/>
      <c r="DL251" s="16"/>
      <c r="DM251" s="16" t="str">
        <f t="shared" si="744"/>
        <v>N/A</v>
      </c>
      <c r="DN251" s="16" t="str">
        <f t="shared" si="745"/>
        <v>N/A</v>
      </c>
      <c r="DO251" s="16" t="str">
        <f t="shared" si="746"/>
        <v>N/A</v>
      </c>
      <c r="DP251" s="16"/>
      <c r="DQ251" s="16"/>
      <c r="DR251" s="16" t="str">
        <f t="shared" si="747"/>
        <v>N/A</v>
      </c>
      <c r="DS251" s="16" t="str">
        <f t="shared" si="748"/>
        <v>N/A</v>
      </c>
      <c r="DT251" s="16" t="str">
        <f t="shared" si="749"/>
        <v>N/A</v>
      </c>
      <c r="DU251" s="16"/>
      <c r="DV251" s="16"/>
    </row>
    <row r="252" spans="27:126" x14ac:dyDescent="0.35">
      <c r="AA252" s="74" t="s">
        <v>114</v>
      </c>
      <c r="AB252" s="73" t="str">
        <f t="shared" si="701"/>
        <v>-</v>
      </c>
      <c r="AC252" s="47" t="s">
        <v>13</v>
      </c>
      <c r="AD252" s="47" t="s">
        <v>2</v>
      </c>
      <c r="AE252" s="16"/>
      <c r="AF252" s="16"/>
      <c r="AG252" s="16" t="str">
        <f t="shared" si="750"/>
        <v>N/A</v>
      </c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 t="str">
        <f t="shared" si="702"/>
        <v>N/A</v>
      </c>
      <c r="AV252" s="16" t="str">
        <f t="shared" si="703"/>
        <v>N/A</v>
      </c>
      <c r="AW252" s="16" t="str">
        <f t="shared" si="704"/>
        <v>N/A</v>
      </c>
      <c r="AX252" s="16"/>
      <c r="AY252" s="16"/>
      <c r="AZ252" s="16" t="str">
        <f t="shared" si="705"/>
        <v>N/A</v>
      </c>
      <c r="BA252" s="16" t="str">
        <f t="shared" si="706"/>
        <v>N/A</v>
      </c>
      <c r="BB252" s="16" t="str">
        <f t="shared" si="707"/>
        <v>N/A</v>
      </c>
      <c r="BC252" s="16"/>
      <c r="BD252" s="16"/>
      <c r="BE252" s="16" t="str">
        <f t="shared" si="708"/>
        <v>N/A</v>
      </c>
      <c r="BF252" s="16" t="str">
        <f t="shared" si="709"/>
        <v>N/A</v>
      </c>
      <c r="BG252" s="16" t="str">
        <f t="shared" si="710"/>
        <v>N/A</v>
      </c>
      <c r="BH252" s="16"/>
      <c r="BI252" s="16"/>
      <c r="BJ252" s="16" t="str">
        <f t="shared" si="711"/>
        <v>N/A</v>
      </c>
      <c r="BK252" s="16" t="str">
        <f t="shared" si="712"/>
        <v>N/A</v>
      </c>
      <c r="BL252" s="16" t="str">
        <f t="shared" si="713"/>
        <v>N/A</v>
      </c>
      <c r="BM252" s="16"/>
      <c r="BN252" s="16"/>
      <c r="BO252" s="16" t="str">
        <f t="shared" si="714"/>
        <v>N/A</v>
      </c>
      <c r="BP252" s="16" t="str">
        <f t="shared" si="715"/>
        <v>N/A</v>
      </c>
      <c r="BQ252" s="16" t="str">
        <f t="shared" si="716"/>
        <v>N/A</v>
      </c>
      <c r="BR252" s="16"/>
      <c r="BS252" s="16"/>
      <c r="BT252" s="16" t="str">
        <f t="shared" si="717"/>
        <v>N/A</v>
      </c>
      <c r="BU252" s="16" t="str">
        <f t="shared" si="718"/>
        <v>N/A</v>
      </c>
      <c r="BV252" s="16" t="str">
        <f t="shared" si="719"/>
        <v>N/A</v>
      </c>
      <c r="BW252" s="16"/>
      <c r="BX252" s="16"/>
      <c r="BY252" s="16" t="str">
        <f t="shared" si="720"/>
        <v>N/A</v>
      </c>
      <c r="BZ252" s="16" t="str">
        <f t="shared" si="721"/>
        <v>N/A</v>
      </c>
      <c r="CA252" s="16" t="str">
        <f t="shared" si="722"/>
        <v>N/A</v>
      </c>
      <c r="CB252" s="16"/>
      <c r="CC252" s="16"/>
      <c r="CD252" s="16" t="str">
        <f t="shared" si="723"/>
        <v>N/A</v>
      </c>
      <c r="CE252" s="16" t="str">
        <f t="shared" si="724"/>
        <v>N/A</v>
      </c>
      <c r="CF252" s="16" t="str">
        <f t="shared" si="725"/>
        <v>N/A</v>
      </c>
      <c r="CG252" s="16"/>
      <c r="CH252" s="16"/>
      <c r="CI252" s="16" t="str">
        <f t="shared" si="726"/>
        <v>N/A</v>
      </c>
      <c r="CJ252" s="16" t="str">
        <f t="shared" si="727"/>
        <v>N/A</v>
      </c>
      <c r="CK252" s="16" t="str">
        <f t="shared" si="728"/>
        <v>N/A</v>
      </c>
      <c r="CL252" s="16"/>
      <c r="CM252" s="16"/>
      <c r="CN252" s="16" t="str">
        <f t="shared" si="729"/>
        <v>N/A</v>
      </c>
      <c r="CO252" s="16" t="str">
        <f t="shared" si="730"/>
        <v>N/A</v>
      </c>
      <c r="CP252" s="16" t="str">
        <f t="shared" si="731"/>
        <v>N/A</v>
      </c>
      <c r="CQ252" s="16"/>
      <c r="CR252" s="16"/>
      <c r="CS252" s="16" t="str">
        <f t="shared" si="732"/>
        <v>N/A</v>
      </c>
      <c r="CT252" s="16" t="str">
        <f t="shared" si="733"/>
        <v>N/A</v>
      </c>
      <c r="CU252" s="16" t="str">
        <f t="shared" si="734"/>
        <v>N/A</v>
      </c>
      <c r="CV252" s="16"/>
      <c r="CW252" s="16"/>
      <c r="CX252" s="16" t="str">
        <f t="shared" si="735"/>
        <v>N/A</v>
      </c>
      <c r="CY252" s="16" t="str">
        <f t="shared" si="736"/>
        <v>N/A</v>
      </c>
      <c r="CZ252" s="16" t="str">
        <f t="shared" si="737"/>
        <v>N/A</v>
      </c>
      <c r="DA252" s="16"/>
      <c r="DB252" s="16"/>
      <c r="DC252" s="16" t="str">
        <f t="shared" si="738"/>
        <v>N/A</v>
      </c>
      <c r="DD252" s="16" t="str">
        <f t="shared" si="739"/>
        <v>N/A</v>
      </c>
      <c r="DE252" s="16" t="str">
        <f t="shared" si="740"/>
        <v>N/A</v>
      </c>
      <c r="DF252" s="16"/>
      <c r="DG252" s="16"/>
      <c r="DH252" s="16" t="str">
        <f t="shared" si="741"/>
        <v>N/A</v>
      </c>
      <c r="DI252" s="16" t="str">
        <f t="shared" si="742"/>
        <v>N/A</v>
      </c>
      <c r="DJ252" s="16" t="str">
        <f t="shared" si="743"/>
        <v>N/A</v>
      </c>
      <c r="DK252" s="16"/>
      <c r="DL252" s="16"/>
      <c r="DM252" s="16" t="str">
        <f t="shared" si="744"/>
        <v>N/A</v>
      </c>
      <c r="DN252" s="16" t="str">
        <f t="shared" si="745"/>
        <v>N/A</v>
      </c>
      <c r="DO252" s="16" t="str">
        <f t="shared" si="746"/>
        <v>N/A</v>
      </c>
      <c r="DP252" s="16"/>
      <c r="DQ252" s="16"/>
      <c r="DR252" s="16" t="str">
        <f t="shared" si="747"/>
        <v>N/A</v>
      </c>
      <c r="DS252" s="16" t="str">
        <f t="shared" si="748"/>
        <v>N/A</v>
      </c>
      <c r="DT252" s="16" t="str">
        <f t="shared" si="749"/>
        <v>N/A</v>
      </c>
      <c r="DU252" s="16"/>
      <c r="DV252" s="16"/>
    </row>
    <row r="253" spans="27:126" x14ac:dyDescent="0.35">
      <c r="AA253" s="74" t="s">
        <v>114</v>
      </c>
      <c r="AB253" s="73" t="str">
        <f t="shared" si="701"/>
        <v>-</v>
      </c>
      <c r="AC253" s="47" t="s">
        <v>14</v>
      </c>
      <c r="AD253" s="47" t="s">
        <v>2</v>
      </c>
      <c r="AE253" s="16"/>
      <c r="AF253" s="16"/>
      <c r="AG253" s="16" t="str">
        <f t="shared" si="750"/>
        <v>N/A</v>
      </c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 t="str">
        <f t="shared" si="702"/>
        <v>N/A</v>
      </c>
      <c r="AV253" s="16" t="str">
        <f t="shared" si="703"/>
        <v>N/A</v>
      </c>
      <c r="AW253" s="16" t="str">
        <f t="shared" si="704"/>
        <v>N/A</v>
      </c>
      <c r="AX253" s="16"/>
      <c r="AY253" s="16"/>
      <c r="AZ253" s="16" t="str">
        <f t="shared" si="705"/>
        <v>N/A</v>
      </c>
      <c r="BA253" s="16" t="str">
        <f t="shared" si="706"/>
        <v>N/A</v>
      </c>
      <c r="BB253" s="16" t="str">
        <f t="shared" si="707"/>
        <v>N/A</v>
      </c>
      <c r="BC253" s="16"/>
      <c r="BD253" s="16"/>
      <c r="BE253" s="16" t="str">
        <f t="shared" si="708"/>
        <v>N/A</v>
      </c>
      <c r="BF253" s="16" t="str">
        <f t="shared" si="709"/>
        <v>N/A</v>
      </c>
      <c r="BG253" s="16" t="str">
        <f t="shared" si="710"/>
        <v>N/A</v>
      </c>
      <c r="BH253" s="16"/>
      <c r="BI253" s="16"/>
      <c r="BJ253" s="16" t="str">
        <f t="shared" si="711"/>
        <v>N/A</v>
      </c>
      <c r="BK253" s="16" t="str">
        <f t="shared" si="712"/>
        <v>N/A</v>
      </c>
      <c r="BL253" s="16" t="str">
        <f t="shared" si="713"/>
        <v>N/A</v>
      </c>
      <c r="BM253" s="16"/>
      <c r="BN253" s="16"/>
      <c r="BO253" s="16" t="str">
        <f t="shared" si="714"/>
        <v>N/A</v>
      </c>
      <c r="BP253" s="16" t="str">
        <f t="shared" si="715"/>
        <v>N/A</v>
      </c>
      <c r="BQ253" s="16" t="str">
        <f t="shared" si="716"/>
        <v>N/A</v>
      </c>
      <c r="BR253" s="16"/>
      <c r="BS253" s="16"/>
      <c r="BT253" s="16" t="str">
        <f t="shared" si="717"/>
        <v>N/A</v>
      </c>
      <c r="BU253" s="16" t="str">
        <f t="shared" si="718"/>
        <v>N/A</v>
      </c>
      <c r="BV253" s="16" t="str">
        <f t="shared" si="719"/>
        <v>N/A</v>
      </c>
      <c r="BW253" s="16"/>
      <c r="BX253" s="16"/>
      <c r="BY253" s="16" t="str">
        <f t="shared" si="720"/>
        <v>N/A</v>
      </c>
      <c r="BZ253" s="16" t="str">
        <f t="shared" si="721"/>
        <v>N/A</v>
      </c>
      <c r="CA253" s="16" t="str">
        <f t="shared" si="722"/>
        <v>N/A</v>
      </c>
      <c r="CB253" s="16"/>
      <c r="CC253" s="16"/>
      <c r="CD253" s="16" t="str">
        <f t="shared" si="723"/>
        <v>N/A</v>
      </c>
      <c r="CE253" s="16" t="str">
        <f t="shared" si="724"/>
        <v>N/A</v>
      </c>
      <c r="CF253" s="16" t="str">
        <f t="shared" si="725"/>
        <v>N/A</v>
      </c>
      <c r="CG253" s="16"/>
      <c r="CH253" s="16"/>
      <c r="CI253" s="16" t="str">
        <f t="shared" si="726"/>
        <v>N/A</v>
      </c>
      <c r="CJ253" s="16" t="str">
        <f t="shared" si="727"/>
        <v>N/A</v>
      </c>
      <c r="CK253" s="16" t="str">
        <f t="shared" si="728"/>
        <v>N/A</v>
      </c>
      <c r="CL253" s="16"/>
      <c r="CM253" s="16"/>
      <c r="CN253" s="16" t="str">
        <f t="shared" si="729"/>
        <v>N/A</v>
      </c>
      <c r="CO253" s="16" t="str">
        <f t="shared" si="730"/>
        <v>N/A</v>
      </c>
      <c r="CP253" s="16" t="str">
        <f t="shared" si="731"/>
        <v>N/A</v>
      </c>
      <c r="CQ253" s="16"/>
      <c r="CR253" s="16"/>
      <c r="CS253" s="16" t="str">
        <f t="shared" si="732"/>
        <v>N/A</v>
      </c>
      <c r="CT253" s="16" t="str">
        <f t="shared" si="733"/>
        <v>N/A</v>
      </c>
      <c r="CU253" s="16" t="str">
        <f t="shared" si="734"/>
        <v>N/A</v>
      </c>
      <c r="CV253" s="16"/>
      <c r="CW253" s="16"/>
      <c r="CX253" s="16" t="str">
        <f t="shared" si="735"/>
        <v>N/A</v>
      </c>
      <c r="CY253" s="16" t="str">
        <f t="shared" si="736"/>
        <v>N/A</v>
      </c>
      <c r="CZ253" s="16" t="str">
        <f t="shared" si="737"/>
        <v>N/A</v>
      </c>
      <c r="DA253" s="16"/>
      <c r="DB253" s="16"/>
      <c r="DC253" s="16" t="str">
        <f t="shared" si="738"/>
        <v>N/A</v>
      </c>
      <c r="DD253" s="16" t="str">
        <f t="shared" si="739"/>
        <v>N/A</v>
      </c>
      <c r="DE253" s="16" t="str">
        <f t="shared" si="740"/>
        <v>N/A</v>
      </c>
      <c r="DF253" s="16"/>
      <c r="DG253" s="16"/>
      <c r="DH253" s="16" t="str">
        <f t="shared" si="741"/>
        <v>N/A</v>
      </c>
      <c r="DI253" s="16" t="str">
        <f t="shared" si="742"/>
        <v>N/A</v>
      </c>
      <c r="DJ253" s="16" t="str">
        <f t="shared" si="743"/>
        <v>N/A</v>
      </c>
      <c r="DK253" s="16"/>
      <c r="DL253" s="16"/>
      <c r="DM253" s="16" t="str">
        <f t="shared" si="744"/>
        <v>N/A</v>
      </c>
      <c r="DN253" s="16" t="str">
        <f t="shared" si="745"/>
        <v>N/A</v>
      </c>
      <c r="DO253" s="16" t="str">
        <f t="shared" si="746"/>
        <v>N/A</v>
      </c>
      <c r="DP253" s="16"/>
      <c r="DQ253" s="16"/>
      <c r="DR253" s="16" t="str">
        <f t="shared" si="747"/>
        <v>N/A</v>
      </c>
      <c r="DS253" s="16" t="str">
        <f t="shared" si="748"/>
        <v>N/A</v>
      </c>
      <c r="DT253" s="16" t="str">
        <f t="shared" si="749"/>
        <v>N/A</v>
      </c>
      <c r="DU253" s="16"/>
      <c r="DV253" s="16"/>
    </row>
    <row r="254" spans="27:126" x14ac:dyDescent="0.35">
      <c r="AA254" s="74" t="s">
        <v>114</v>
      </c>
      <c r="AB254" s="73" t="str">
        <f t="shared" si="701"/>
        <v>-</v>
      </c>
      <c r="AC254" s="47" t="s">
        <v>15</v>
      </c>
      <c r="AD254" s="47" t="s">
        <v>2</v>
      </c>
      <c r="AE254" s="16"/>
      <c r="AF254" s="16"/>
      <c r="AG254" s="16" t="str">
        <f t="shared" si="750"/>
        <v>N/A</v>
      </c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 t="str">
        <f t="shared" si="702"/>
        <v>N/A</v>
      </c>
      <c r="AV254" s="16" t="str">
        <f t="shared" si="703"/>
        <v>N/A</v>
      </c>
      <c r="AW254" s="16" t="str">
        <f t="shared" si="704"/>
        <v>N/A</v>
      </c>
      <c r="AX254" s="16"/>
      <c r="AY254" s="16"/>
      <c r="AZ254" s="16" t="str">
        <f t="shared" si="705"/>
        <v>N/A</v>
      </c>
      <c r="BA254" s="16" t="str">
        <f t="shared" si="706"/>
        <v>N/A</v>
      </c>
      <c r="BB254" s="16" t="str">
        <f t="shared" si="707"/>
        <v>N/A</v>
      </c>
      <c r="BC254" s="16"/>
      <c r="BD254" s="16"/>
      <c r="BE254" s="16" t="str">
        <f t="shared" si="708"/>
        <v>N/A</v>
      </c>
      <c r="BF254" s="16" t="str">
        <f t="shared" si="709"/>
        <v>N/A</v>
      </c>
      <c r="BG254" s="16" t="str">
        <f t="shared" si="710"/>
        <v>N/A</v>
      </c>
      <c r="BH254" s="16"/>
      <c r="BI254" s="16"/>
      <c r="BJ254" s="16" t="str">
        <f t="shared" si="711"/>
        <v>N/A</v>
      </c>
      <c r="BK254" s="16" t="str">
        <f t="shared" si="712"/>
        <v>N/A</v>
      </c>
      <c r="BL254" s="16" t="str">
        <f t="shared" si="713"/>
        <v>N/A</v>
      </c>
      <c r="BM254" s="16"/>
      <c r="BN254" s="16"/>
      <c r="BO254" s="16" t="str">
        <f t="shared" si="714"/>
        <v>N/A</v>
      </c>
      <c r="BP254" s="16" t="str">
        <f t="shared" si="715"/>
        <v>N/A</v>
      </c>
      <c r="BQ254" s="16" t="str">
        <f t="shared" si="716"/>
        <v>N/A</v>
      </c>
      <c r="BR254" s="16"/>
      <c r="BS254" s="16"/>
      <c r="BT254" s="16" t="str">
        <f t="shared" si="717"/>
        <v>N/A</v>
      </c>
      <c r="BU254" s="16" t="str">
        <f t="shared" si="718"/>
        <v>N/A</v>
      </c>
      <c r="BV254" s="16" t="str">
        <f t="shared" si="719"/>
        <v>N/A</v>
      </c>
      <c r="BW254" s="16"/>
      <c r="BX254" s="16"/>
      <c r="BY254" s="16" t="str">
        <f t="shared" si="720"/>
        <v>N/A</v>
      </c>
      <c r="BZ254" s="16" t="str">
        <f t="shared" si="721"/>
        <v>N/A</v>
      </c>
      <c r="CA254" s="16" t="str">
        <f t="shared" si="722"/>
        <v>N/A</v>
      </c>
      <c r="CB254" s="16"/>
      <c r="CC254" s="16"/>
      <c r="CD254" s="16" t="str">
        <f t="shared" si="723"/>
        <v>N/A</v>
      </c>
      <c r="CE254" s="16" t="str">
        <f t="shared" si="724"/>
        <v>N/A</v>
      </c>
      <c r="CF254" s="16" t="str">
        <f t="shared" si="725"/>
        <v>N/A</v>
      </c>
      <c r="CG254" s="16"/>
      <c r="CH254" s="16"/>
      <c r="CI254" s="16" t="str">
        <f t="shared" si="726"/>
        <v>N/A</v>
      </c>
      <c r="CJ254" s="16" t="str">
        <f t="shared" si="727"/>
        <v>N/A</v>
      </c>
      <c r="CK254" s="16" t="str">
        <f t="shared" si="728"/>
        <v>N/A</v>
      </c>
      <c r="CL254" s="16"/>
      <c r="CM254" s="16"/>
      <c r="CN254" s="16" t="str">
        <f t="shared" si="729"/>
        <v>N/A</v>
      </c>
      <c r="CO254" s="16" t="str">
        <f t="shared" si="730"/>
        <v>N/A</v>
      </c>
      <c r="CP254" s="16" t="str">
        <f t="shared" si="731"/>
        <v>N/A</v>
      </c>
      <c r="CQ254" s="16"/>
      <c r="CR254" s="16"/>
      <c r="CS254" s="16" t="str">
        <f t="shared" si="732"/>
        <v>N/A</v>
      </c>
      <c r="CT254" s="16" t="str">
        <f t="shared" si="733"/>
        <v>N/A</v>
      </c>
      <c r="CU254" s="16" t="str">
        <f t="shared" si="734"/>
        <v>N/A</v>
      </c>
      <c r="CV254" s="16"/>
      <c r="CW254" s="16"/>
      <c r="CX254" s="16" t="str">
        <f t="shared" si="735"/>
        <v>N/A</v>
      </c>
      <c r="CY254" s="16" t="str">
        <f t="shared" si="736"/>
        <v>N/A</v>
      </c>
      <c r="CZ254" s="16" t="str">
        <f t="shared" si="737"/>
        <v>N/A</v>
      </c>
      <c r="DA254" s="16"/>
      <c r="DB254" s="16"/>
      <c r="DC254" s="16" t="str">
        <f t="shared" si="738"/>
        <v>N/A</v>
      </c>
      <c r="DD254" s="16" t="str">
        <f t="shared" si="739"/>
        <v>N/A</v>
      </c>
      <c r="DE254" s="16" t="str">
        <f t="shared" si="740"/>
        <v>N/A</v>
      </c>
      <c r="DF254" s="16"/>
      <c r="DG254" s="16"/>
      <c r="DH254" s="16" t="str">
        <f t="shared" si="741"/>
        <v>N/A</v>
      </c>
      <c r="DI254" s="16" t="str">
        <f t="shared" si="742"/>
        <v>N/A</v>
      </c>
      <c r="DJ254" s="16" t="str">
        <f t="shared" si="743"/>
        <v>N/A</v>
      </c>
      <c r="DK254" s="16"/>
      <c r="DL254" s="16"/>
      <c r="DM254" s="16" t="str">
        <f t="shared" si="744"/>
        <v>N/A</v>
      </c>
      <c r="DN254" s="16" t="str">
        <f t="shared" si="745"/>
        <v>N/A</v>
      </c>
      <c r="DO254" s="16" t="str">
        <f t="shared" si="746"/>
        <v>N/A</v>
      </c>
      <c r="DP254" s="16"/>
      <c r="DQ254" s="16"/>
      <c r="DR254" s="16" t="str">
        <f t="shared" si="747"/>
        <v>N/A</v>
      </c>
      <c r="DS254" s="16" t="str">
        <f t="shared" si="748"/>
        <v>N/A</v>
      </c>
      <c r="DT254" s="16" t="str">
        <f t="shared" si="749"/>
        <v>N/A</v>
      </c>
      <c r="DU254" s="16"/>
      <c r="DV254" s="16"/>
    </row>
    <row r="255" spans="27:126" x14ac:dyDescent="0.35">
      <c r="AA255" s="74" t="s">
        <v>114</v>
      </c>
      <c r="AB255" s="73" t="str">
        <f t="shared" si="701"/>
        <v>-</v>
      </c>
      <c r="AC255" s="47" t="s">
        <v>16</v>
      </c>
      <c r="AD255" s="47" t="s">
        <v>2</v>
      </c>
      <c r="AE255" s="16"/>
      <c r="AF255" s="16"/>
      <c r="AG255" s="16" t="str">
        <f t="shared" si="750"/>
        <v>N/A</v>
      </c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 t="str">
        <f t="shared" si="702"/>
        <v>N/A</v>
      </c>
      <c r="AV255" s="16" t="str">
        <f t="shared" si="703"/>
        <v>N/A</v>
      </c>
      <c r="AW255" s="16" t="str">
        <f t="shared" si="704"/>
        <v>N/A</v>
      </c>
      <c r="AX255" s="16"/>
      <c r="AY255" s="16"/>
      <c r="AZ255" s="16" t="str">
        <f t="shared" si="705"/>
        <v>N/A</v>
      </c>
      <c r="BA255" s="16" t="str">
        <f t="shared" si="706"/>
        <v>N/A</v>
      </c>
      <c r="BB255" s="16" t="str">
        <f t="shared" si="707"/>
        <v>N/A</v>
      </c>
      <c r="BC255" s="16"/>
      <c r="BD255" s="16"/>
      <c r="BE255" s="16" t="str">
        <f t="shared" si="708"/>
        <v>N/A</v>
      </c>
      <c r="BF255" s="16" t="str">
        <f t="shared" si="709"/>
        <v>N/A</v>
      </c>
      <c r="BG255" s="16" t="str">
        <f t="shared" si="710"/>
        <v>N/A</v>
      </c>
      <c r="BH255" s="16"/>
      <c r="BI255" s="16"/>
      <c r="BJ255" s="16" t="str">
        <f t="shared" si="711"/>
        <v>N/A</v>
      </c>
      <c r="BK255" s="16" t="str">
        <f t="shared" si="712"/>
        <v>N/A</v>
      </c>
      <c r="BL255" s="16" t="str">
        <f t="shared" si="713"/>
        <v>N/A</v>
      </c>
      <c r="BM255" s="16"/>
      <c r="BN255" s="16"/>
      <c r="BO255" s="16" t="str">
        <f t="shared" si="714"/>
        <v>N/A</v>
      </c>
      <c r="BP255" s="16" t="str">
        <f t="shared" si="715"/>
        <v>N/A</v>
      </c>
      <c r="BQ255" s="16" t="str">
        <f t="shared" si="716"/>
        <v>N/A</v>
      </c>
      <c r="BR255" s="16"/>
      <c r="BS255" s="16"/>
      <c r="BT255" s="16" t="str">
        <f t="shared" si="717"/>
        <v>N/A</v>
      </c>
      <c r="BU255" s="16" t="str">
        <f t="shared" si="718"/>
        <v>N/A</v>
      </c>
      <c r="BV255" s="16" t="str">
        <f t="shared" si="719"/>
        <v>N/A</v>
      </c>
      <c r="BW255" s="16"/>
      <c r="BX255" s="16"/>
      <c r="BY255" s="16" t="str">
        <f t="shared" si="720"/>
        <v>N/A</v>
      </c>
      <c r="BZ255" s="16" t="str">
        <f t="shared" si="721"/>
        <v>N/A</v>
      </c>
      <c r="CA255" s="16" t="str">
        <f t="shared" si="722"/>
        <v>N/A</v>
      </c>
      <c r="CB255" s="16"/>
      <c r="CC255" s="16"/>
      <c r="CD255" s="16" t="str">
        <f t="shared" si="723"/>
        <v>N/A</v>
      </c>
      <c r="CE255" s="16" t="str">
        <f t="shared" si="724"/>
        <v>N/A</v>
      </c>
      <c r="CF255" s="16" t="str">
        <f t="shared" si="725"/>
        <v>N/A</v>
      </c>
      <c r="CG255" s="16"/>
      <c r="CH255" s="16"/>
      <c r="CI255" s="16" t="str">
        <f t="shared" si="726"/>
        <v>N/A</v>
      </c>
      <c r="CJ255" s="16" t="str">
        <f t="shared" si="727"/>
        <v>N/A</v>
      </c>
      <c r="CK255" s="16" t="str">
        <f t="shared" si="728"/>
        <v>N/A</v>
      </c>
      <c r="CL255" s="16"/>
      <c r="CM255" s="16"/>
      <c r="CN255" s="16" t="str">
        <f t="shared" si="729"/>
        <v>N/A</v>
      </c>
      <c r="CO255" s="16" t="str">
        <f t="shared" si="730"/>
        <v>N/A</v>
      </c>
      <c r="CP255" s="16" t="str">
        <f t="shared" si="731"/>
        <v>N/A</v>
      </c>
      <c r="CQ255" s="16"/>
      <c r="CR255" s="16"/>
      <c r="CS255" s="16" t="str">
        <f t="shared" si="732"/>
        <v>N/A</v>
      </c>
      <c r="CT255" s="16" t="str">
        <f t="shared" si="733"/>
        <v>N/A</v>
      </c>
      <c r="CU255" s="16" t="str">
        <f t="shared" si="734"/>
        <v>N/A</v>
      </c>
      <c r="CV255" s="16"/>
      <c r="CW255" s="16"/>
      <c r="CX255" s="16" t="str">
        <f t="shared" si="735"/>
        <v>N/A</v>
      </c>
      <c r="CY255" s="16" t="str">
        <f t="shared" si="736"/>
        <v>N/A</v>
      </c>
      <c r="CZ255" s="16" t="str">
        <f t="shared" si="737"/>
        <v>N/A</v>
      </c>
      <c r="DA255" s="16"/>
      <c r="DB255" s="16"/>
      <c r="DC255" s="16" t="str">
        <f t="shared" si="738"/>
        <v>N/A</v>
      </c>
      <c r="DD255" s="16" t="str">
        <f t="shared" si="739"/>
        <v>N/A</v>
      </c>
      <c r="DE255" s="16" t="str">
        <f t="shared" si="740"/>
        <v>N/A</v>
      </c>
      <c r="DF255" s="16"/>
      <c r="DG255" s="16"/>
      <c r="DH255" s="16" t="str">
        <f t="shared" si="741"/>
        <v>N/A</v>
      </c>
      <c r="DI255" s="16" t="str">
        <f t="shared" si="742"/>
        <v>N/A</v>
      </c>
      <c r="DJ255" s="16" t="str">
        <f t="shared" si="743"/>
        <v>N/A</v>
      </c>
      <c r="DK255" s="16"/>
      <c r="DL255" s="16"/>
      <c r="DM255" s="16" t="str">
        <f t="shared" si="744"/>
        <v>N/A</v>
      </c>
      <c r="DN255" s="16" t="str">
        <f t="shared" si="745"/>
        <v>N/A</v>
      </c>
      <c r="DO255" s="16" t="str">
        <f t="shared" si="746"/>
        <v>N/A</v>
      </c>
      <c r="DP255" s="16"/>
      <c r="DQ255" s="16"/>
      <c r="DR255" s="16" t="str">
        <f t="shared" si="747"/>
        <v>N/A</v>
      </c>
      <c r="DS255" s="16" t="str">
        <f t="shared" si="748"/>
        <v>N/A</v>
      </c>
      <c r="DT255" s="16" t="str">
        <f t="shared" si="749"/>
        <v>N/A</v>
      </c>
      <c r="DU255" s="16"/>
      <c r="DV255" s="16"/>
    </row>
    <row r="256" spans="27:126" ht="15" thickBot="1" x14ac:dyDescent="0.4">
      <c r="AA256" s="74" t="s">
        <v>114</v>
      </c>
      <c r="AB256" s="73" t="str">
        <f t="shared" si="701"/>
        <v>-</v>
      </c>
      <c r="AC256" s="48" t="s">
        <v>17</v>
      </c>
      <c r="AD256" s="48" t="s">
        <v>2</v>
      </c>
      <c r="AE256" s="21"/>
      <c r="AF256" s="21"/>
      <c r="AG256" s="21" t="str">
        <f t="shared" si="750"/>
        <v>N/A</v>
      </c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 t="str">
        <f t="shared" si="702"/>
        <v>N/A</v>
      </c>
      <c r="AV256" s="21" t="str">
        <f t="shared" si="703"/>
        <v>N/A</v>
      </c>
      <c r="AW256" s="21" t="str">
        <f t="shared" si="704"/>
        <v>N/A</v>
      </c>
      <c r="AX256" s="21"/>
      <c r="AY256" s="21"/>
      <c r="AZ256" s="21" t="str">
        <f t="shared" si="705"/>
        <v>N/A</v>
      </c>
      <c r="BA256" s="21" t="str">
        <f t="shared" si="706"/>
        <v>N/A</v>
      </c>
      <c r="BB256" s="21" t="str">
        <f t="shared" si="707"/>
        <v>N/A</v>
      </c>
      <c r="BC256" s="21"/>
      <c r="BD256" s="21"/>
      <c r="BE256" s="21" t="str">
        <f t="shared" si="708"/>
        <v>N/A</v>
      </c>
      <c r="BF256" s="21" t="str">
        <f t="shared" si="709"/>
        <v>N/A</v>
      </c>
      <c r="BG256" s="21" t="str">
        <f t="shared" si="710"/>
        <v>N/A</v>
      </c>
      <c r="BH256" s="21"/>
      <c r="BI256" s="21"/>
      <c r="BJ256" s="21" t="str">
        <f t="shared" si="711"/>
        <v>N/A</v>
      </c>
      <c r="BK256" s="21" t="str">
        <f t="shared" si="712"/>
        <v>N/A</v>
      </c>
      <c r="BL256" s="21" t="str">
        <f t="shared" si="713"/>
        <v>N/A</v>
      </c>
      <c r="BM256" s="21"/>
      <c r="BN256" s="21"/>
      <c r="BO256" s="21" t="str">
        <f t="shared" si="714"/>
        <v>N/A</v>
      </c>
      <c r="BP256" s="21" t="str">
        <f t="shared" si="715"/>
        <v>N/A</v>
      </c>
      <c r="BQ256" s="21" t="str">
        <f t="shared" si="716"/>
        <v>N/A</v>
      </c>
      <c r="BR256" s="21"/>
      <c r="BS256" s="21"/>
      <c r="BT256" s="21" t="str">
        <f t="shared" si="717"/>
        <v>N/A</v>
      </c>
      <c r="BU256" s="21" t="str">
        <f t="shared" si="718"/>
        <v>N/A</v>
      </c>
      <c r="BV256" s="21" t="str">
        <f t="shared" si="719"/>
        <v>N/A</v>
      </c>
      <c r="BW256" s="21"/>
      <c r="BX256" s="21"/>
      <c r="BY256" s="21" t="str">
        <f t="shared" si="720"/>
        <v>N/A</v>
      </c>
      <c r="BZ256" s="21" t="str">
        <f t="shared" si="721"/>
        <v>N/A</v>
      </c>
      <c r="CA256" s="21" t="str">
        <f t="shared" si="722"/>
        <v>N/A</v>
      </c>
      <c r="CB256" s="21"/>
      <c r="CC256" s="21"/>
      <c r="CD256" s="21" t="str">
        <f t="shared" si="723"/>
        <v>N/A</v>
      </c>
      <c r="CE256" s="21" t="str">
        <f t="shared" si="724"/>
        <v>N/A</v>
      </c>
      <c r="CF256" s="21" t="str">
        <f t="shared" si="725"/>
        <v>N/A</v>
      </c>
      <c r="CG256" s="21"/>
      <c r="CH256" s="21"/>
      <c r="CI256" s="21" t="str">
        <f t="shared" si="726"/>
        <v>N/A</v>
      </c>
      <c r="CJ256" s="21" t="str">
        <f t="shared" si="727"/>
        <v>N/A</v>
      </c>
      <c r="CK256" s="21" t="str">
        <f t="shared" si="728"/>
        <v>N/A</v>
      </c>
      <c r="CL256" s="21"/>
      <c r="CM256" s="21"/>
      <c r="CN256" s="21" t="str">
        <f t="shared" si="729"/>
        <v>N/A</v>
      </c>
      <c r="CO256" s="21" t="str">
        <f t="shared" si="730"/>
        <v>N/A</v>
      </c>
      <c r="CP256" s="21" t="str">
        <f t="shared" si="731"/>
        <v>N/A</v>
      </c>
      <c r="CQ256" s="21"/>
      <c r="CR256" s="21"/>
      <c r="CS256" s="21" t="str">
        <f t="shared" si="732"/>
        <v>N/A</v>
      </c>
      <c r="CT256" s="21" t="str">
        <f t="shared" si="733"/>
        <v>N/A</v>
      </c>
      <c r="CU256" s="21" t="str">
        <f t="shared" si="734"/>
        <v>N/A</v>
      </c>
      <c r="CV256" s="21"/>
      <c r="CW256" s="21"/>
      <c r="CX256" s="21" t="str">
        <f t="shared" si="735"/>
        <v>N/A</v>
      </c>
      <c r="CY256" s="21" t="str">
        <f t="shared" si="736"/>
        <v>N/A</v>
      </c>
      <c r="CZ256" s="21" t="str">
        <f t="shared" si="737"/>
        <v>N/A</v>
      </c>
      <c r="DA256" s="21"/>
      <c r="DB256" s="21"/>
      <c r="DC256" s="21" t="str">
        <f t="shared" si="738"/>
        <v>N/A</v>
      </c>
      <c r="DD256" s="21" t="str">
        <f t="shared" si="739"/>
        <v>N/A</v>
      </c>
      <c r="DE256" s="21" t="str">
        <f t="shared" si="740"/>
        <v>N/A</v>
      </c>
      <c r="DF256" s="21"/>
      <c r="DG256" s="21"/>
      <c r="DH256" s="21" t="str">
        <f t="shared" si="741"/>
        <v>N/A</v>
      </c>
      <c r="DI256" s="21" t="str">
        <f t="shared" si="742"/>
        <v>N/A</v>
      </c>
      <c r="DJ256" s="21" t="str">
        <f t="shared" si="743"/>
        <v>N/A</v>
      </c>
      <c r="DK256" s="21"/>
      <c r="DL256" s="21"/>
      <c r="DM256" s="21" t="str">
        <f t="shared" si="744"/>
        <v>N/A</v>
      </c>
      <c r="DN256" s="21" t="str">
        <f t="shared" si="745"/>
        <v>N/A</v>
      </c>
      <c r="DO256" s="21" t="str">
        <f t="shared" si="746"/>
        <v>N/A</v>
      </c>
      <c r="DP256" s="16"/>
      <c r="DQ256" s="16"/>
      <c r="DR256" s="21" t="str">
        <f t="shared" si="747"/>
        <v>N/A</v>
      </c>
      <c r="DS256" s="21" t="str">
        <f t="shared" si="748"/>
        <v>N/A</v>
      </c>
      <c r="DT256" s="21" t="str">
        <f t="shared" si="749"/>
        <v>N/A</v>
      </c>
      <c r="DU256" s="16"/>
      <c r="DV256" s="16"/>
    </row>
    <row r="257" spans="27:126" ht="15" thickBot="1" x14ac:dyDescent="0.4"/>
    <row r="258" spans="27:126" x14ac:dyDescent="0.35">
      <c r="AA258" s="140" t="s">
        <v>83</v>
      </c>
      <c r="AB258" s="141"/>
      <c r="AC258" s="63" t="s">
        <v>24</v>
      </c>
      <c r="AD258" s="45"/>
      <c r="AE258" s="116" t="s">
        <v>73</v>
      </c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69"/>
    </row>
    <row r="259" spans="27:126" x14ac:dyDescent="0.35">
      <c r="AA259" s="142"/>
      <c r="AB259" s="143"/>
      <c r="AC259" s="105" t="s">
        <v>26</v>
      </c>
      <c r="AD259" s="46"/>
      <c r="AE259" s="170" t="s">
        <v>2</v>
      </c>
      <c r="AF259" s="171"/>
      <c r="AG259" s="171"/>
      <c r="AH259" s="171"/>
      <c r="AI259" s="171"/>
      <c r="AJ259" s="171"/>
      <c r="AK259" s="171"/>
      <c r="AL259" s="171"/>
      <c r="AM259" s="171"/>
      <c r="AN259" s="171"/>
      <c r="AO259" s="171"/>
      <c r="AP259" s="171"/>
      <c r="AQ259" s="171"/>
      <c r="AR259" s="171"/>
      <c r="AS259" s="171"/>
      <c r="AT259" s="171"/>
      <c r="AU259" s="171"/>
      <c r="AV259" s="171"/>
      <c r="AW259" s="171"/>
      <c r="AX259" s="171"/>
      <c r="AY259" s="171"/>
      <c r="AZ259" s="171"/>
      <c r="BA259" s="171"/>
      <c r="BB259" s="171"/>
      <c r="BC259" s="171"/>
      <c r="BD259" s="171"/>
      <c r="BE259" s="171"/>
      <c r="BF259" s="171"/>
      <c r="BG259" s="171"/>
      <c r="BH259" s="171"/>
      <c r="BI259" s="171"/>
      <c r="BJ259" s="171"/>
      <c r="BK259" s="171"/>
      <c r="BL259" s="171"/>
      <c r="BM259" s="171"/>
      <c r="BN259" s="171"/>
      <c r="BO259" s="171"/>
      <c r="BP259" s="171"/>
      <c r="BQ259" s="171"/>
      <c r="BR259" s="171"/>
      <c r="BS259" s="171"/>
      <c r="BT259" s="171"/>
      <c r="BU259" s="171"/>
      <c r="BV259" s="171"/>
      <c r="BW259" s="171"/>
      <c r="BX259" s="171"/>
      <c r="BY259" s="171"/>
      <c r="BZ259" s="171"/>
      <c r="CA259" s="171"/>
      <c r="CB259" s="171"/>
      <c r="CC259" s="171"/>
      <c r="CD259" s="171"/>
      <c r="CE259" s="171"/>
      <c r="CF259" s="171"/>
      <c r="CG259" s="171"/>
      <c r="CH259" s="171"/>
      <c r="CI259" s="171"/>
      <c r="CJ259" s="171"/>
      <c r="CK259" s="171"/>
      <c r="CL259" s="171"/>
      <c r="CM259" s="171"/>
      <c r="CN259" s="171"/>
      <c r="CO259" s="171"/>
      <c r="CP259" s="171"/>
      <c r="CQ259" s="171"/>
      <c r="CR259" s="171"/>
      <c r="CS259" s="171"/>
      <c r="CT259" s="171"/>
      <c r="CU259" s="171"/>
      <c r="CV259" s="171"/>
      <c r="CW259" s="171"/>
      <c r="CX259" s="171"/>
      <c r="CY259" s="171"/>
      <c r="CZ259" s="171"/>
      <c r="DA259" s="171"/>
      <c r="DB259" s="171"/>
      <c r="DC259" s="171"/>
      <c r="DD259" s="171"/>
      <c r="DE259" s="171"/>
      <c r="DF259" s="171"/>
      <c r="DG259" s="171"/>
      <c r="DH259" s="171"/>
      <c r="DI259" s="171"/>
      <c r="DJ259" s="171"/>
      <c r="DK259" s="171"/>
      <c r="DL259" s="171"/>
      <c r="DM259" s="171"/>
      <c r="DN259" s="171"/>
      <c r="DO259" s="171"/>
      <c r="DP259" s="171"/>
      <c r="DQ259" s="171"/>
      <c r="DR259" s="171"/>
      <c r="DS259" s="171"/>
      <c r="DT259" s="171"/>
      <c r="DU259" s="171"/>
      <c r="DV259" s="171"/>
    </row>
    <row r="260" spans="27:126" x14ac:dyDescent="0.35">
      <c r="AA260" s="142"/>
      <c r="AB260" s="143"/>
      <c r="AC260" s="105" t="s">
        <v>20</v>
      </c>
      <c r="AD260" s="46"/>
      <c r="AE260" s="131" t="s">
        <v>265</v>
      </c>
      <c r="AF260" s="132"/>
      <c r="AG260" s="132"/>
      <c r="AH260" s="133"/>
      <c r="AI260" s="131" t="s">
        <v>264</v>
      </c>
      <c r="AJ260" s="132"/>
      <c r="AK260" s="132"/>
      <c r="AL260" s="133"/>
      <c r="AM260" s="131" t="s">
        <v>263</v>
      </c>
      <c r="AN260" s="132"/>
      <c r="AO260" s="132"/>
      <c r="AP260" s="133"/>
      <c r="AQ260" s="131" t="s">
        <v>262</v>
      </c>
      <c r="AR260" s="132"/>
      <c r="AS260" s="132"/>
      <c r="AT260" s="133"/>
      <c r="AU260" s="131" t="s">
        <v>27</v>
      </c>
      <c r="AV260" s="132"/>
      <c r="AW260" s="132"/>
      <c r="AX260" s="132"/>
      <c r="AY260" s="133"/>
      <c r="AZ260" s="131" t="s">
        <v>28</v>
      </c>
      <c r="BA260" s="132"/>
      <c r="BB260" s="132"/>
      <c r="BC260" s="132"/>
      <c r="BD260" s="133"/>
      <c r="BE260" s="131" t="s">
        <v>30</v>
      </c>
      <c r="BF260" s="132"/>
      <c r="BG260" s="132"/>
      <c r="BH260" s="132"/>
      <c r="BI260" s="133"/>
      <c r="BJ260" s="131" t="s">
        <v>31</v>
      </c>
      <c r="BK260" s="132"/>
      <c r="BL260" s="132"/>
      <c r="BM260" s="132"/>
      <c r="BN260" s="133"/>
      <c r="BO260" s="131" t="s">
        <v>32</v>
      </c>
      <c r="BP260" s="132"/>
      <c r="BQ260" s="132"/>
      <c r="BR260" s="132"/>
      <c r="BS260" s="133"/>
      <c r="BT260" s="131" t="s">
        <v>33</v>
      </c>
      <c r="BU260" s="132"/>
      <c r="BV260" s="132"/>
      <c r="BW260" s="132"/>
      <c r="BX260" s="133"/>
      <c r="BY260" s="131" t="s">
        <v>34</v>
      </c>
      <c r="BZ260" s="132"/>
      <c r="CA260" s="132"/>
      <c r="CB260" s="132"/>
      <c r="CC260" s="133"/>
      <c r="CD260" s="131" t="s">
        <v>35</v>
      </c>
      <c r="CE260" s="132"/>
      <c r="CF260" s="132"/>
      <c r="CG260" s="132"/>
      <c r="CH260" s="133"/>
      <c r="CI260" s="131" t="s">
        <v>36</v>
      </c>
      <c r="CJ260" s="132"/>
      <c r="CK260" s="132"/>
      <c r="CL260" s="132"/>
      <c r="CM260" s="133"/>
      <c r="CN260" s="131" t="s">
        <v>37</v>
      </c>
      <c r="CO260" s="132"/>
      <c r="CP260" s="132"/>
      <c r="CQ260" s="132"/>
      <c r="CR260" s="133"/>
      <c r="CS260" s="131" t="s">
        <v>38</v>
      </c>
      <c r="CT260" s="132"/>
      <c r="CU260" s="132"/>
      <c r="CV260" s="132"/>
      <c r="CW260" s="133"/>
      <c r="CX260" s="131" t="s">
        <v>39</v>
      </c>
      <c r="CY260" s="132"/>
      <c r="CZ260" s="132"/>
      <c r="DA260" s="132"/>
      <c r="DB260" s="133"/>
      <c r="DC260" s="131" t="s">
        <v>40</v>
      </c>
      <c r="DD260" s="132"/>
      <c r="DE260" s="132"/>
      <c r="DF260" s="132"/>
      <c r="DG260" s="133"/>
      <c r="DH260" s="131" t="s">
        <v>41</v>
      </c>
      <c r="DI260" s="132"/>
      <c r="DJ260" s="132"/>
      <c r="DK260" s="132"/>
      <c r="DL260" s="133"/>
      <c r="DM260" s="131" t="s">
        <v>42</v>
      </c>
      <c r="DN260" s="132"/>
      <c r="DO260" s="132"/>
      <c r="DP260" s="132"/>
      <c r="DQ260" s="133"/>
      <c r="DR260" s="131" t="s">
        <v>43</v>
      </c>
      <c r="DS260" s="132"/>
      <c r="DT260" s="132"/>
      <c r="DU260" s="132"/>
      <c r="DV260" s="133"/>
    </row>
    <row r="261" spans="27:126" x14ac:dyDescent="0.35">
      <c r="AA261" s="106" t="s">
        <v>112</v>
      </c>
      <c r="AB261" s="25" t="s">
        <v>113</v>
      </c>
      <c r="AC261" s="105" t="s">
        <v>67</v>
      </c>
      <c r="AD261" s="46"/>
      <c r="AE261" s="36" t="s">
        <v>64</v>
      </c>
      <c r="AF261" s="37" t="s">
        <v>115</v>
      </c>
      <c r="AG261" s="38" t="s">
        <v>66</v>
      </c>
      <c r="AH261" s="70" t="s">
        <v>261</v>
      </c>
      <c r="AI261" s="36" t="s">
        <v>64</v>
      </c>
      <c r="AJ261" s="37" t="s">
        <v>115</v>
      </c>
      <c r="AK261" s="38" t="s">
        <v>66</v>
      </c>
      <c r="AL261" s="70" t="s">
        <v>261</v>
      </c>
      <c r="AM261" s="36" t="s">
        <v>64</v>
      </c>
      <c r="AN261" s="37" t="s">
        <v>115</v>
      </c>
      <c r="AO261" s="38" t="s">
        <v>66</v>
      </c>
      <c r="AP261" s="70" t="s">
        <v>261</v>
      </c>
      <c r="AQ261" s="36" t="s">
        <v>64</v>
      </c>
      <c r="AR261" s="37" t="s">
        <v>115</v>
      </c>
      <c r="AS261" s="38" t="s">
        <v>66</v>
      </c>
      <c r="AT261" s="70" t="s">
        <v>261</v>
      </c>
      <c r="AU261" s="36" t="s">
        <v>64</v>
      </c>
      <c r="AV261" s="37" t="s">
        <v>115</v>
      </c>
      <c r="AW261" s="38" t="s">
        <v>66</v>
      </c>
      <c r="AX261" s="70" t="s">
        <v>260</v>
      </c>
      <c r="AY261" s="70" t="s">
        <v>261</v>
      </c>
      <c r="AZ261" s="36" t="s">
        <v>64</v>
      </c>
      <c r="BA261" s="37" t="s">
        <v>115</v>
      </c>
      <c r="BB261" s="38" t="s">
        <v>66</v>
      </c>
      <c r="BC261" s="70" t="s">
        <v>260</v>
      </c>
      <c r="BD261" s="70" t="s">
        <v>261</v>
      </c>
      <c r="BE261" s="36" t="s">
        <v>64</v>
      </c>
      <c r="BF261" s="37" t="s">
        <v>115</v>
      </c>
      <c r="BG261" s="38" t="s">
        <v>66</v>
      </c>
      <c r="BH261" s="70" t="s">
        <v>260</v>
      </c>
      <c r="BI261" s="70" t="s">
        <v>261</v>
      </c>
      <c r="BJ261" s="36" t="s">
        <v>64</v>
      </c>
      <c r="BK261" s="37" t="s">
        <v>115</v>
      </c>
      <c r="BL261" s="38" t="s">
        <v>66</v>
      </c>
      <c r="BM261" s="70" t="s">
        <v>260</v>
      </c>
      <c r="BN261" s="70" t="s">
        <v>261</v>
      </c>
      <c r="BO261" s="36" t="s">
        <v>64</v>
      </c>
      <c r="BP261" s="37" t="s">
        <v>115</v>
      </c>
      <c r="BQ261" s="38" t="s">
        <v>66</v>
      </c>
      <c r="BR261" s="70" t="s">
        <v>260</v>
      </c>
      <c r="BS261" s="70" t="s">
        <v>261</v>
      </c>
      <c r="BT261" s="36" t="s">
        <v>64</v>
      </c>
      <c r="BU261" s="37" t="s">
        <v>115</v>
      </c>
      <c r="BV261" s="38" t="s">
        <v>66</v>
      </c>
      <c r="BW261" s="70" t="s">
        <v>260</v>
      </c>
      <c r="BX261" s="70" t="s">
        <v>261</v>
      </c>
      <c r="BY261" s="36" t="s">
        <v>64</v>
      </c>
      <c r="BZ261" s="37" t="s">
        <v>115</v>
      </c>
      <c r="CA261" s="38" t="s">
        <v>66</v>
      </c>
      <c r="CB261" s="70" t="s">
        <v>260</v>
      </c>
      <c r="CC261" s="70" t="s">
        <v>261</v>
      </c>
      <c r="CD261" s="36" t="s">
        <v>64</v>
      </c>
      <c r="CE261" s="37" t="s">
        <v>115</v>
      </c>
      <c r="CF261" s="38" t="s">
        <v>66</v>
      </c>
      <c r="CG261" s="70" t="s">
        <v>260</v>
      </c>
      <c r="CH261" s="70" t="s">
        <v>261</v>
      </c>
      <c r="CI261" s="36" t="s">
        <v>64</v>
      </c>
      <c r="CJ261" s="37" t="s">
        <v>115</v>
      </c>
      <c r="CK261" s="38" t="s">
        <v>66</v>
      </c>
      <c r="CL261" s="70" t="s">
        <v>260</v>
      </c>
      <c r="CM261" s="70" t="s">
        <v>261</v>
      </c>
      <c r="CN261" s="36" t="s">
        <v>64</v>
      </c>
      <c r="CO261" s="37" t="s">
        <v>115</v>
      </c>
      <c r="CP261" s="38" t="s">
        <v>66</v>
      </c>
      <c r="CQ261" s="70" t="s">
        <v>260</v>
      </c>
      <c r="CR261" s="70" t="s">
        <v>261</v>
      </c>
      <c r="CS261" s="36" t="s">
        <v>64</v>
      </c>
      <c r="CT261" s="37" t="s">
        <v>115</v>
      </c>
      <c r="CU261" s="38" t="s">
        <v>66</v>
      </c>
      <c r="CV261" s="70" t="s">
        <v>260</v>
      </c>
      <c r="CW261" s="70" t="s">
        <v>261</v>
      </c>
      <c r="CX261" s="36" t="s">
        <v>64</v>
      </c>
      <c r="CY261" s="37" t="s">
        <v>115</v>
      </c>
      <c r="CZ261" s="38" t="s">
        <v>66</v>
      </c>
      <c r="DA261" s="70" t="s">
        <v>260</v>
      </c>
      <c r="DB261" s="70" t="s">
        <v>261</v>
      </c>
      <c r="DC261" s="36" t="s">
        <v>64</v>
      </c>
      <c r="DD261" s="37" t="s">
        <v>115</v>
      </c>
      <c r="DE261" s="38" t="s">
        <v>66</v>
      </c>
      <c r="DF261" s="70" t="s">
        <v>260</v>
      </c>
      <c r="DG261" s="70" t="s">
        <v>261</v>
      </c>
      <c r="DH261" s="36" t="s">
        <v>64</v>
      </c>
      <c r="DI261" s="37" t="s">
        <v>115</v>
      </c>
      <c r="DJ261" s="38" t="s">
        <v>66</v>
      </c>
      <c r="DK261" s="70" t="s">
        <v>260</v>
      </c>
      <c r="DL261" s="70" t="s">
        <v>261</v>
      </c>
      <c r="DM261" s="36" t="s">
        <v>64</v>
      </c>
      <c r="DN261" s="37" t="s">
        <v>115</v>
      </c>
      <c r="DO261" s="38" t="s">
        <v>66</v>
      </c>
      <c r="DP261" s="70" t="s">
        <v>260</v>
      </c>
      <c r="DQ261" s="70" t="s">
        <v>261</v>
      </c>
      <c r="DR261" s="36" t="s">
        <v>64</v>
      </c>
      <c r="DS261" s="37" t="s">
        <v>115</v>
      </c>
      <c r="DT261" s="37" t="s">
        <v>66</v>
      </c>
      <c r="DU261" s="70" t="s">
        <v>260</v>
      </c>
      <c r="DV261" s="70" t="s">
        <v>261</v>
      </c>
    </row>
    <row r="262" spans="27:126" x14ac:dyDescent="0.35">
      <c r="AA262" s="74">
        <v>1.5</v>
      </c>
      <c r="AB262" s="73">
        <f t="shared" ref="AB262:AB273" si="751">IF(ISNUMBER(AA7),(AA7*(AF7-AG7)+AE7+AG7-2*AF7)/(AE7-AF7),"-")</f>
        <v>3.4027217603945834</v>
      </c>
      <c r="AC262" s="47" t="s">
        <v>6</v>
      </c>
      <c r="AD262" s="47" t="s">
        <v>2</v>
      </c>
      <c r="AE262" s="16">
        <f>VLOOKUP(AE258,I37:J74,2,FALSE)*[1]beta_Schätzung_Corr_Poll!E91</f>
        <v>696</v>
      </c>
      <c r="AF262" s="16">
        <f>VLOOKUP(AE258,I37:J74,2,FALSE)*[1]beta_Schätzung_Corr_Poll!E92</f>
        <v>1660.5</v>
      </c>
      <c r="AG262" s="16">
        <f>VLOOKUP(AE258,I37:J74,2,FALSE)*[1]beta_Schätzung_Corr_Poll!E93</f>
        <v>5816.4011853360444</v>
      </c>
      <c r="AH262" s="16">
        <f>[1]beta_Schätzung_Corr_Poll!E89</f>
        <v>0</v>
      </c>
      <c r="AI262" s="16">
        <f>VLOOKUP(AE258,I37:J74,2,FALSE)*[1]beta_Schätzung_Corr_Poll!F91</f>
        <v>696</v>
      </c>
      <c r="AJ262" s="16">
        <f>VLOOKUP(AE258,I37:J74,2,FALSE)*[1]beta_Schätzung_Corr_Poll!F92</f>
        <v>1779</v>
      </c>
      <c r="AK262" s="16">
        <f>VLOOKUP(AE258,I37:J74,2,FALSE)*[1]beta_Schätzung_Corr_Poll!F93</f>
        <v>5816.4011853360444</v>
      </c>
      <c r="AL262" s="16">
        <f>[1]beta_Schätzung_Corr_Poll!F89</f>
        <v>0</v>
      </c>
      <c r="AM262" s="16">
        <f>VLOOKUP(AE258,I37:J74,2,FALSE)*[1]beta_Schätzung_Corr_Poll!G91</f>
        <v>696</v>
      </c>
      <c r="AN262" s="16">
        <f>VLOOKUP(AE258,I37:J74,2,FALSE)*[1]beta_Schätzung_Corr_Poll!G92</f>
        <v>1767</v>
      </c>
      <c r="AO262" s="16">
        <f>VLOOKUP(AE258,I37:J74,2,FALSE)*[1]beta_Schätzung_Corr_Poll!G93</f>
        <v>5816.4011853360444</v>
      </c>
      <c r="AP262" s="16">
        <f>[1]beta_Schätzung_Corr_Poll!G89</f>
        <v>0</v>
      </c>
      <c r="AQ262" s="16">
        <f>VLOOKUP(AE258,I37:J74,2,FALSE)*[1]beta_Schätzung_Corr_Poll!H91</f>
        <v>696</v>
      </c>
      <c r="AR262" s="16">
        <f>VLOOKUP(AE258,I37:J74,2,FALSE)*[1]beta_Schätzung_Corr_Poll!H92</f>
        <v>2307</v>
      </c>
      <c r="AS262" s="16">
        <f>VLOOKUP(AE258,I37:J74,2,FALSE)*[1]beta_Schätzung_Corr_Poll!H93</f>
        <v>5816.4011853360444</v>
      </c>
      <c r="AT262" s="16">
        <f>[1]beta_Schätzung_Corr_Poll!H89</f>
        <v>0</v>
      </c>
      <c r="AU262" s="16">
        <f t="shared" ref="AU262:AU273" si="752">IF(ISNUMBER($AE262),IF(OR(HLOOKUP($AU$5,$I$2:$Y$8,4,FALSE)=1,HLOOKUP($AU$5,$I$2:$Y$8,5,FALSE)=1,),HLOOKUP($AU$5,$I$2:$Y$8,4,FALSE)*VLOOKUP($AC262,$B$32:$G$45,MATCH($AD262,$B$33:$G$33,0),FALSE)+HLOOKUP($AU$5,$I$2:$Y$8,5,FALSE)*VLOOKUP($AC262,$B$47:$G$60,MATCH($AD262,$B$48:$G$48,0),FALSE)+$AE262,$AE262),"N/A")</f>
        <v>696</v>
      </c>
      <c r="AV262" s="16">
        <f t="shared" ref="AV262:AV273" si="753">IF(ISNUMBER($AF262),$AF262*SQRT(SUMSQ(HLOOKUP($AU$5,$J$2:$Y$8,2,FALSE)*VLOOKUP($AC262,$B$2:$G$15,MATCH($AD262,$B$3:$G$3,0),FALSE),HLOOKUP($AU$5,$J$2:$Y$8,3,FALSE)*VLOOKUP($AC262,$B$17:$G$30,MATCH($AD262,$B$18:$G$18,0),FALSE),HLOOKUP($AU$5,$J$2:$Y$8,6,FALSE)))+HLOOKUP($AU$5,$J$2:$Y$8,4,FALSE)*VLOOKUP($AC262,$B$32:$G$45,MATCH($AD262,$B$33:$G$33,0),FALSE)+HLOOKUP($AU$5,$J$2:$Y$8,5,FALSE)*VLOOKUP($AC262,$B$47:$G$60,MATCH($AD262,$B$48:$G$48,0),FALSE),"N/A")</f>
        <v>1660.5</v>
      </c>
      <c r="AW262" s="16">
        <f t="shared" ref="AW262:AW273" si="754">IF(ISNUMBER($AG262),IF(OR(HLOOKUP($AU$5,$I$2:$Y$8,4,FALSE)=1,HLOOKUP($AU$5,$I$2:$Y$8,5,FALSE)=1,),HLOOKUP($AU$5,$I$2:$Y$8,4,FALSE)*VLOOKUP($AC262,$B$32:$G$45,MATCH($AD262,$B$33:$G$33,0),FALSE)+HLOOKUP($AU$5,$I$2:$Y$8,5,FALSE)*VLOOKUP($AC262,$B$47:$G$60,MATCH($AD262,$B$48:$G$48,0),FALSE)+$AG262,$AG262),"N/A")</f>
        <v>5816.4011853360444</v>
      </c>
      <c r="AX262" s="47" t="str">
        <f>IF(AY262&gt;0, "true", "false")</f>
        <v>false</v>
      </c>
      <c r="AY262" s="16">
        <f>AH262</f>
        <v>0</v>
      </c>
      <c r="AZ262" s="16">
        <f t="shared" ref="AZ262:AZ273" si="755">IF(ISNUMBER($AE262),IF(OR(HLOOKUP($AZ$5,$I$2:$Y$8,4,FALSE)=1,HLOOKUP($AZ$5,$I$2:$Y$8,5,FALSE)=1,),HLOOKUP($AZ$5,$I$2:$Y$8,4,FALSE)*VLOOKUP($AC262,$B$32:$G$45,MATCH($AD262,$B$33:$G$33,0),FALSE)+HLOOKUP($AZ$5,$I$2:$Y$8,5,FALSE)*VLOOKUP($AC262,$B$47:$G$60,MATCH($AD262,$B$48:$G$48,0),FALSE)+$AE262,$AE262),"N/A")</f>
        <v>571</v>
      </c>
      <c r="BA262" s="16">
        <f t="shared" ref="BA262:BA273" si="756">IF(ISNUMBER($AF262),$AF262*SQRT(SUMSQ(HLOOKUP($AZ$5,$J$2:$Y$8,2,FALSE)*VLOOKUP($AC262,$B$2:$G$15,MATCH($AD262,$B$3:$G$3,0),FALSE),HLOOKUP($AZ$5,$J$2:$Y$8,3,FALSE)*VLOOKUP($AC262,$B$17:$G$30,MATCH($AD262,$B$18:$G$18,0),FALSE),HLOOKUP($AZ$5,$J$2:$Y$8,6,FALSE)))+HLOOKUP($AZ$5,$J$2:$Y$8,4,FALSE)*VLOOKUP($AC262,$B$32:$G$45,MATCH($AD262,$B$33:$G$33,0),FALSE)+HLOOKUP($AZ$5,$J$2:$Y$8,5,FALSE)*VLOOKUP($AC262,$B$47:$G$60,MATCH($AD262,$B$48:$G$48,0),FALSE),"N/A")</f>
        <v>1535.5</v>
      </c>
      <c r="BB262" s="16">
        <f t="shared" ref="BB262:BB273" si="757">IF(ISNUMBER($AG262),IF(OR(HLOOKUP($AZ$5,$I$2:$Y$8,4,FALSE)=1,HLOOKUP($AZ$5,$I$2:$Y$8,5,FALSE)=1,),HLOOKUP($AZ$5,$I$2:$Y$8,4,FALSE)*VLOOKUP($AC262,$B$32:$G$45,MATCH($AD262,$B$33:$G$33,0),FALSE)+HLOOKUP($AZ$5,$I$2:$Y$8,5,FALSE)*VLOOKUP($AC262,$B$47:$G$60,MATCH($AD262,$B$48:$G$48,0),FALSE)+$AG262,$AG262),"N/A")</f>
        <v>5691.4011853360444</v>
      </c>
      <c r="BC262" s="16" t="str">
        <f>IF(BD262&gt;0, "true", "false")</f>
        <v>false</v>
      </c>
      <c r="BD262" s="16">
        <f>AH262</f>
        <v>0</v>
      </c>
      <c r="BE262" s="16">
        <f t="shared" ref="BE262:BE273" si="758">IF(ISNUMBER($AE262),IF(OR(HLOOKUP($BE$5,$I$2:$Y$8,4,FALSE)=1,HLOOKUP($BE$5,$I$2:$Y$8,5,FALSE)=1,),HLOOKUP($BE$5,$I$2:$Y$8,4,FALSE)*VLOOKUP($AC262,$B$32:$G$45,MATCH($AD262,$B$33:$G$33,0),FALSE)+HLOOKUP($AU$5,$I$2:$Y$8,5,FALSE)*VLOOKUP($AC262,$B$47:$G$60,MATCH($AD262,$B$48:$G$48,0),FALSE)+$AE262,$AE262),"N/A")</f>
        <v>697.3</v>
      </c>
      <c r="BF262" s="16">
        <f t="shared" ref="BF262:BF273" si="759">IF(ISNUMBER($AF262),$AF262*SQRT(SUMSQ(HLOOKUP($BE$5,$J$2:$Y$8,2,FALSE)*VLOOKUP($AC262,$B$2:$G$15,MATCH($AD262,$B$3:$G$3,0),FALSE),HLOOKUP($BE$5,$J$2:$Y$8,3,FALSE)*VLOOKUP($AC262,$B$17:$G$30,MATCH($AD262,$B$18:$G$18,0),FALSE),HLOOKUP($BE$5,$J$2:$Y$8,6,FALSE)))+HLOOKUP($BE$5,$J$2:$Y$8,4,FALSE)*VLOOKUP($AC262,$B$32:$G$45,MATCH($AD262,$B$33:$G$33,0),FALSE)+HLOOKUP($BE$5,$J$2:$Y$8,5,FALSE)*VLOOKUP($AC262,$B$47:$G$60,MATCH($AD262,$B$48:$G$48,0),FALSE),"N/A")</f>
        <v>1661.8</v>
      </c>
      <c r="BG262" s="16">
        <f t="shared" ref="BG262:BG273" si="760">IF(ISNUMBER($AG262),IF(OR(HLOOKUP($BE$5,$I$2:$Y$8,4,FALSE)=1,HLOOKUP($BE$5,$I$2:$Y$8,5,FALSE)=1,),HLOOKUP($BE$5,$I$2:$Y$8,4,FALSE)*VLOOKUP($AC262,$B$32:$G$45,MATCH($AD262,$B$33:$G$33,0),FALSE)+HLOOKUP($BE$5,$I$2:$Y$8,5,FALSE)*VLOOKUP($AC262,$B$47:$G$60,MATCH($AD262,$B$48:$G$48,0),FALSE)+$AG262,$AG262),"N/A")</f>
        <v>5817.7011853360445</v>
      </c>
      <c r="BH262" s="16" t="str">
        <f>IF(BI262&gt;0, "true", "false")</f>
        <v>false</v>
      </c>
      <c r="BI262" s="16">
        <f>AH262</f>
        <v>0</v>
      </c>
      <c r="BJ262" s="16">
        <f t="shared" ref="BJ262:BJ273" si="761">IF(ISNUMBER($AE262),IF(OR(HLOOKUP($BJ$5,$I$2:$Y$8,4,FALSE)=1,HLOOKUP($BJ$5,$I$2:$Y$8,5,FALSE)=1,),HLOOKUP($BJ$5,$I$2:$Y$8,4,FALSE)*VLOOKUP($AC262,$B$32:$G$45,MATCH($AD262,$B$33:$G$33,0),FALSE)+HLOOKUP($BJ$5,$I$2:$Y$8,5,FALSE)*VLOOKUP($AC262,$B$47:$G$60,MATCH($AD262,$B$48:$G$48,0),FALSE)+$AE262,$AE262),"N/A")</f>
        <v>572.29999999999995</v>
      </c>
      <c r="BK262" s="16">
        <f t="shared" ref="BK262:BK273" si="762">IF(ISNUMBER($AF262),$AF262*SQRT(SUMSQ(HLOOKUP($BJ$5,$J$2:$Y$8,2,FALSE)*VLOOKUP($AC262,$B$2:$G$15,MATCH($AD262,$B$3:$G$3,0),FALSE),HLOOKUP($BJ$5,$J$2:$Y$8,3,FALSE)*VLOOKUP($AC262,$B$17:$G$30,MATCH($AD262,$B$18:$G$18,0),FALSE),HLOOKUP($BJ$5,$J$2:$Y$8,6,FALSE)))+HLOOKUP($BJ$5,$J$2:$Y$8,4,FALSE)*VLOOKUP($AC262,$B$32:$G$45,MATCH($AD262,$B$33:$G$33,0),FALSE)+HLOOKUP($BJ$5,$J$2:$Y$8,5,FALSE)*VLOOKUP($AC262,$B$47:$G$60,MATCH($AD262,$B$48:$G$48,0),FALSE),"N/A")</f>
        <v>1536.8</v>
      </c>
      <c r="BL262" s="16">
        <f t="shared" ref="BL262:BL273" si="763">IF(ISNUMBER($AG262),IF(OR(HLOOKUP($BJ$5,$I$2:$Y$8,4,FALSE)=1,HLOOKUP($BJ$5,$I$2:$Y$8,5,FALSE)=1,),HLOOKUP($BJ$5,$I$2:$Y$8,4,FALSE)*VLOOKUP($AC262,$B$32:$G$45,MATCH($AD262,$B$33:$G$33,0),FALSE)+HLOOKUP($BJ$5,$I$2:$Y$8,5,FALSE)*VLOOKUP($AC262,$B$47:$G$60,MATCH($AD262,$B$48:$G$48,0),FALSE)+$AG262,$AG262),"N/A")</f>
        <v>5692.7011853360445</v>
      </c>
      <c r="BM262" s="16" t="str">
        <f>IF(BN262&gt;0, "true", "false")</f>
        <v>false</v>
      </c>
      <c r="BN262" s="16">
        <f>AH262</f>
        <v>0</v>
      </c>
      <c r="BO262" s="16">
        <f>IF(ISNUMBER($AI262),$AI262+HLOOKUP($BO$5,$J$2:$Y$8,4,FALSE)*VLOOKUP($AC262,$B$32:$G$45,MATCH($AD262,$B$33:$G$33,0),FALSE)+HLOOKUP($BO$5,$J$2:$Y$8,5,FALSE)*VLOOKUP($AC262,$B$47:$G$60,MATCH($AD262,$B$48:$G$48,0),FALSE),"N/A")</f>
        <v>696</v>
      </c>
      <c r="BP262" s="16">
        <f>IF(ISNUMBER($AJ262),$AJ262+HLOOKUP($BO$5,$J$2:$Y$8,4,FALSE)*VLOOKUP($AC262,$B$32:$G$45,MATCH($AD262,$B$33:$G$33,0),FALSE)+HLOOKUP($BO$5,$J$2:$Y$8,5,FALSE)*VLOOKUP($AC262,$B$47:$G$60,MATCH($AD262,$B$48:$G$48,0),FALSE),"N/A")</f>
        <v>1779</v>
      </c>
      <c r="BQ262" s="16">
        <f>IF(ISNUMBER($AK262),$AK262+HLOOKUP($BO$5,$J$2:$Y$8,4,FALSE)*VLOOKUP($AC262,$B$32:$G$45,MATCH($AD262,$B$33:$G$33,0),FALSE)+HLOOKUP($BO$5,$J$2:$Y$8,5,FALSE)*VLOOKUP($AC262,$B$47:$G$60,MATCH($AD262,$B$48:$G$48,0),FALSE),"N/A")</f>
        <v>5816.4011853360444</v>
      </c>
      <c r="BR262" s="16" t="str">
        <f>IF(BS262&gt;0, "true", "false")</f>
        <v>false</v>
      </c>
      <c r="BS262" s="16">
        <f>AL262</f>
        <v>0</v>
      </c>
      <c r="BT262" s="16">
        <f>IF(ISNUMBER($AI262),$AI262+HLOOKUP($BT$5,$J$2:$Y$8,4,FALSE)*VLOOKUP($AC262,$B$32:$G$45,MATCH($AD262,$B$33:$G$33,0),FALSE)+HLOOKUP($BT$5,$J$2:$Y$8,5,FALSE)*VLOOKUP($AC262,$B$47:$G$60,MATCH($AD262,$B$48:$G$48,0),FALSE),"N/A")</f>
        <v>571</v>
      </c>
      <c r="BU262" s="16">
        <f>IF(ISNUMBER($AJ262),$AJ262+HLOOKUP($BT$5,$J$2:$Y$8,4,FALSE)*VLOOKUP($AC262,$B$32:$G$45,MATCH($AD262,$B$33:$G$33,0),FALSE)+HLOOKUP($BT$5,$J$2:$Y$8,5,FALSE)*VLOOKUP($AC262,$B$47:$G$60,MATCH($AD262,$B$48:$G$48,0),FALSE),"N/A")</f>
        <v>1654</v>
      </c>
      <c r="BV262" s="16">
        <f>IF(ISNUMBER($AK262),$AK262+HLOOKUP($BT$5,$J$2:$Y$8,4,FALSE)*VLOOKUP($AC262,$B$32:$G$45,MATCH($AD262,$B$33:$G$33,0),FALSE)+HLOOKUP($BT$5,$J$2:$Y$8,5,FALSE)*VLOOKUP($AC262,$B$47:$G$60,MATCH($AD262,$B$48:$G$48,0),FALSE),"N/A")</f>
        <v>5691.4011853360444</v>
      </c>
      <c r="BW262" s="16" t="str">
        <f>IF(BX262&gt;0, "true", "false")</f>
        <v>false</v>
      </c>
      <c r="BX262" s="16">
        <f>AL262</f>
        <v>0</v>
      </c>
      <c r="BY262" s="16">
        <f>IF(ISNUMBER($AI262),$AI262+HLOOKUP($BY$5,$J$2:$Y$8,4,FALSE)*VLOOKUP($AC262,$B$32:$G$45,MATCH($AD262,$B$33:$G$33,0),FALSE)+HLOOKUP($BY$5,$J$2:$Y$8,5,FALSE)*VLOOKUP($AC262,$B$47:$G$60,MATCH($AD262,$B$48:$G$48,0),FALSE),"N/A")</f>
        <v>697.3</v>
      </c>
      <c r="BZ262" s="16">
        <f>IF(ISNUMBER($AJ262),$AJ262+HLOOKUP($BY$5,$J$2:$Y$8,4,FALSE)*VLOOKUP($AC262,$B$32:$G$45,MATCH($AD262,$B$33:$G$33,0),FALSE)+HLOOKUP($BY$5,$J$2:$Y$8,5,FALSE)*VLOOKUP($AC262,$B$47:$G$60,MATCH($AD262,$B$48:$G$48,0),FALSE),"N/A")</f>
        <v>1780.3</v>
      </c>
      <c r="CA262" s="16">
        <f>IF(ISNUMBER($AK262),$AK262+HLOOKUP($BY$5,$J$2:$Y$8,4,FALSE)*VLOOKUP($AC262,$B$32:$G$45,MATCH($AD262,$B$33:$G$33,0),FALSE)+HLOOKUP($BY$5,$J$2:$Y$8,5,FALSE)*VLOOKUP($AC262,$B$47:$G$60,MATCH($AD262,$B$48:$G$48,0),FALSE),"N/A")</f>
        <v>5817.7011853360445</v>
      </c>
      <c r="CB262" s="16" t="str">
        <f>IF(CC262&gt;0, "true", "false")</f>
        <v>false</v>
      </c>
      <c r="CC262" s="16">
        <f>AL262</f>
        <v>0</v>
      </c>
      <c r="CD262" s="16">
        <f>IF(ISNUMBER($AI262),$AI262+HLOOKUP($CD$5,$J$2:$Y$8,4,FALSE)*VLOOKUP($AC262,$B$32:$G$45,MATCH($AD262,$B$33:$G$33,0),FALSE)+HLOOKUP($CD$5,$J$2:$Y$8,5,FALSE)*VLOOKUP($AC262,$B$47:$G$60,MATCH($AD262,$B$48:$G$48,0),FALSE),"N/A")</f>
        <v>572.29999999999995</v>
      </c>
      <c r="CE262" s="16">
        <f>IF(ISNUMBER($AJ262),$AJ262+HLOOKUP($CD$5,$J$2:$Y$8,4,FALSE)*VLOOKUP($AC262,$B$32:$G$45,MATCH($AD262,$B$33:$G$33,0),FALSE)+HLOOKUP($CD$5,$J$2:$Y$8,5,FALSE)*VLOOKUP($AC262,$B$47:$G$60,MATCH($AD262,$B$48:$G$48,0),FALSE),"N/A")</f>
        <v>1655.3</v>
      </c>
      <c r="CF262" s="16">
        <f>IF(ISNUMBER($AK262),$AK262+HLOOKUP($CD$5,$J$2:$Y$8,4,FALSE)*VLOOKUP($AC262,$B$32:$G$45,MATCH($AD262,$B$33:$G$33,0),FALSE)+HLOOKUP($CD$5,$J$2:$Y$8,5,FALSE)*VLOOKUP($AC262,$B$47:$G$60,MATCH($AD262,$B$48:$G$48,0),FALSE),"N/A")</f>
        <v>5692.7011853360445</v>
      </c>
      <c r="CG262" s="16" t="str">
        <f>IF(CH262&gt;0, "true", "false")</f>
        <v>false</v>
      </c>
      <c r="CH262" s="16">
        <f>AL262</f>
        <v>0</v>
      </c>
      <c r="CI262" s="16">
        <f>IF(ISNUMBER($AM262),$AM262+HLOOKUP($CI$5,$J$2:$Y$8,4,FALSE)*VLOOKUP($AC262,$B$32:$G$45,MATCH($AD262,$B$33:$G$33,0),FALSE)+HLOOKUP($CI$5,$J$2:$Y$8,5,FALSE)*VLOOKUP($AC262,$B$47:$G$60,MATCH($AD262,$B$48:$G$48,0),FALSE),"N/A")</f>
        <v>696</v>
      </c>
      <c r="CJ262" s="16">
        <f>IF(ISNUMBER($AN262),$AN262+HLOOKUP($CI$5,$J$2:$Y$8,4,FALSE)*VLOOKUP($AC262,$B$32:$G$45,MATCH($AD262,$B$33:$G$33,0),FALSE)+HLOOKUP($CI$5,$J$2:$Y$8,5,FALSE)*VLOOKUP($AC262,$B$47:$G$60,MATCH($AD262,$B$48:$G$48,0),FALSE),"N/A")</f>
        <v>1767</v>
      </c>
      <c r="CK262" s="16">
        <f>IF(ISNUMBER($AO262),$AO262+HLOOKUP($CI$5,$J$2:$Y$8,4,FALSE)*VLOOKUP($AC262,$B$32:$G$45,MATCH($AD262,$B$33:$G$33,0),FALSE)+HLOOKUP($CI$5,$J$2:$Y$8,5,FALSE)*VLOOKUP($AC262,$B$47:$G$60,MATCH($AD262,$B$48:$G$48,0),FALSE),"N/A")</f>
        <v>5816.4011853360444</v>
      </c>
      <c r="CL262" s="16" t="str">
        <f>IF(CM262&gt;0, "true", "false")</f>
        <v>false</v>
      </c>
      <c r="CM262" s="76">
        <f>AP262</f>
        <v>0</v>
      </c>
      <c r="CN262" s="16">
        <f>IF(ISNUMBER($AM262),$AM262+HLOOKUP($CN$5,$J$2:$Y$8,4,FALSE)*VLOOKUP($AC262,$B$32:$G$45,MATCH($AD262,$B$33:$G$33,0),FALSE)+HLOOKUP($CN$5,$J$2:$Y$8,5,FALSE)*VLOOKUP($AC262,$B$47:$G$60,MATCH($AD262,$B$48:$G$48,0),FALSE),"N/A")</f>
        <v>571</v>
      </c>
      <c r="CO262" s="16">
        <f>IF(ISNUMBER($AN262),$AN262+HLOOKUP($CN$5,$J$2:$Y$8,4,FALSE)*VLOOKUP($AC262,$B$32:$G$45,MATCH($AD262,$B$33:$G$33,0),FALSE)+HLOOKUP($CN$5,$J$2:$Y$8,5,FALSE)*VLOOKUP($AC262,$B$47:$G$60,MATCH($AD262,$B$48:$G$48,0),FALSE),"N/A")</f>
        <v>1642</v>
      </c>
      <c r="CP262" s="16">
        <f>IF(ISNUMBER($AO262),$AO262+HLOOKUP($CN$5,$J$2:$Y$8,4,FALSE)*VLOOKUP($AC262,$B$32:$G$45,MATCH($AD262,$B$33:$G$33,0),FALSE)+HLOOKUP($CN$5,$J$2:$Y$8,5,FALSE)*VLOOKUP($AC262,$B$47:$G$60,MATCH($AD262,$B$48:$G$48,0),FALSE),"N/A")</f>
        <v>5691.4011853360444</v>
      </c>
      <c r="CQ262" s="16" t="str">
        <f>IF(CR262&gt;0, "true", "false")</f>
        <v>false</v>
      </c>
      <c r="CR262" s="76">
        <f>AP262</f>
        <v>0</v>
      </c>
      <c r="CS262" s="16">
        <f>IF(ISNUMBER($AM262),$AM262+HLOOKUP($CS$5,$J$2:$Y$8,4,FALSE)*VLOOKUP($AC262,$B$32:$G$45,MATCH($AD262,$B$33:$G$33,0),FALSE)+HLOOKUP($CS$5,$J$2:$Y$8,5,FALSE)*VLOOKUP($AC262,$B$47:$G$60,MATCH($AD262,$B$48:$G$48,0),FALSE),"N/A")</f>
        <v>697.3</v>
      </c>
      <c r="CT262" s="16">
        <f>IF(ISNUMBER($AN262),$AN262+HLOOKUP($CS$5,$J$2:$Y$8,4,FALSE)*VLOOKUP($AC262,$B$32:$G$45,MATCH($AD262,$B$33:$G$33,0),FALSE)+HLOOKUP($CS$5,$J$2:$Y$8,5,FALSE)*VLOOKUP($AC262,$B$47:$G$60,MATCH($AD262,$B$48:$G$48,0),FALSE),"N/A")</f>
        <v>1768.3</v>
      </c>
      <c r="CU262" s="16">
        <f>IF(ISNUMBER($AO262),$AO262+HLOOKUP($CS$5,$J$2:$Y$8,4,FALSE)*VLOOKUP($AC262,$B$32:$G$45,MATCH($AD262,$B$33:$G$33,0),FALSE)+HLOOKUP($CS$5,$J$2:$Y$8,5,FALSE)*VLOOKUP($AC262,$B$47:$G$60,MATCH($AD262,$B$48:$G$48,0),FALSE),"N/A")</f>
        <v>5817.7011853360445</v>
      </c>
      <c r="CV262" s="16" t="str">
        <f>IF(CW262&gt;0, "true", "false")</f>
        <v>false</v>
      </c>
      <c r="CW262" s="76">
        <f>AP262</f>
        <v>0</v>
      </c>
      <c r="CX262" s="16">
        <f>IF(ISNUMBER($AM262),$AM262+HLOOKUP($CX$5,$J$2:$Y$8,4,FALSE)*VLOOKUP($AC262,$B$32:$G$45,MATCH($AD262,$B$33:$G$33,0),FALSE)+HLOOKUP($CX$5,$J$2:$Y$8,5,FALSE)*VLOOKUP($AC262,$B$47:$G$60,MATCH($AD262,$B$48:$G$48,0),FALSE),"N/A")</f>
        <v>572.29999999999995</v>
      </c>
      <c r="CY262" s="16">
        <f>IF(ISNUMBER($AN262),$AN262+HLOOKUP($CX$5,$J$2:$Y$8,4,FALSE)*VLOOKUP($AC262,$B$32:$G$45,MATCH($AD262,$B$33:$G$33,0),FALSE)+HLOOKUP($CX$5,$J$2:$Y$8,5,FALSE)*VLOOKUP($AC262,$B$47:$G$60,MATCH($AD262,$B$48:$G$48,0),FALSE),"N/A")</f>
        <v>1643.3</v>
      </c>
      <c r="CZ262" s="16">
        <f>IF(ISNUMBER($AO262),$AO262+HLOOKUP($CX$5,$J$2:$Y$8,4,FALSE)*VLOOKUP($AC262,$B$32:$G$45,MATCH($AD262,$B$33:$G$33,0),FALSE)+HLOOKUP($CX$5,$J$2:$Y$8,5,FALSE)*VLOOKUP($AC262,$B$47:$G$60,MATCH($AD262,$B$48:$G$48,0),FALSE),"N/A")</f>
        <v>5692.7011853360445</v>
      </c>
      <c r="DA262" s="16" t="str">
        <f>IF(DB262&gt;0, "true", "false")</f>
        <v>false</v>
      </c>
      <c r="DB262" s="76">
        <f>AP262</f>
        <v>0</v>
      </c>
      <c r="DC262" s="16">
        <f>IF(ISNUMBER($AQ262),$AQ262+HLOOKUP($DC$5,$J$2:$Y$8,4,FALSE)*VLOOKUP($AC262,$B$32:$G$45,MATCH($AD262,$B$33:$G$33,0),FALSE)+HLOOKUP($DC$5,$J$2:$Y$8,5,FALSE)*VLOOKUP($AC262,$B$47:$G$60,MATCH($AD262,$B$48:$G$48,0),FALSE),"N/A")</f>
        <v>696</v>
      </c>
      <c r="DD262" s="16">
        <f>IF(ISNUMBER($AR262),$AR262+HLOOKUP($DC$5,$J$2:$Y$8,4,FALSE)*VLOOKUP($AC262,$B$32:$G$45,MATCH($AD262,$B$33:$G$33,0),FALSE)+HLOOKUP($DC$5,$J$2:$Y$8,5,FALSE)*VLOOKUP($AC262,$B$47:$G$60,MATCH($AD262,$B$48:$G$48,0),FALSE),"N/A")</f>
        <v>2307</v>
      </c>
      <c r="DE262" s="16">
        <f>IF(ISNUMBER($AS262),$AS262+HLOOKUP($DC$5,$J$2:$Y$8,4,FALSE)*VLOOKUP($AC262,$B$32:$G$45,MATCH($AD262,$B$33:$G$33,0),FALSE)+HLOOKUP($DC$5,$J$2:$Y$8,5,FALSE)*VLOOKUP($AC262,$B$47:$G$60,MATCH($AD262,$B$48:$G$48,0),FALSE),"N/A")</f>
        <v>5816.4011853360444</v>
      </c>
      <c r="DF262" s="16" t="str">
        <f>IF(DG262&gt;0, "true", "false")</f>
        <v>false</v>
      </c>
      <c r="DG262" s="76">
        <f>AT262</f>
        <v>0</v>
      </c>
      <c r="DH262" s="16">
        <f>IF(ISNUMBER($AQ262),$AQ262+HLOOKUP($DH$5,$J$2:$Y$8,4,FALSE)*VLOOKUP($AC262,$B$32:$G$45,MATCH($AD262,$B$33:$G$33,0),FALSE)+HLOOKUP($DH$5,$J$2:$Y$8,5,FALSE)*VLOOKUP($AC262,$B$47:$G$60,MATCH($AD262,$B$48:$G$48,0),FALSE),"N/A")</f>
        <v>571</v>
      </c>
      <c r="DI262" s="16">
        <f>IF(ISNUMBER($AR262),$AR262+HLOOKUP($DH$5,$J$2:$Y$8,4,FALSE)*VLOOKUP($AC262,$B$32:$G$45,MATCH($AD262,$B$33:$G$33,0),FALSE)+HLOOKUP($DH$5,$J$2:$Y$8,5,FALSE)*VLOOKUP($AC262,$B$47:$G$60,MATCH($AD262,$B$48:$G$48,0),FALSE),"N/A")</f>
        <v>2182</v>
      </c>
      <c r="DJ262" s="16">
        <f>IF(ISNUMBER($AS262),$AS262+HLOOKUP($DH$5,$J$2:$Y$8,4,FALSE)*VLOOKUP($AC262,$B$32:$G$45,MATCH($AD262,$B$33:$G$33,0),FALSE)+HLOOKUP($DH$5,$J$2:$Y$8,5,FALSE)*VLOOKUP($AC262,$B$47:$G$60,MATCH($AD262,$B$48:$G$48,0),FALSE),"N/A")</f>
        <v>5691.4011853360444</v>
      </c>
      <c r="DK262" s="16" t="str">
        <f>IF(DL262&gt;0, "true", "false")</f>
        <v>false</v>
      </c>
      <c r="DL262" s="76">
        <f>AT262</f>
        <v>0</v>
      </c>
      <c r="DM262" s="16">
        <f>IF(ISNUMBER($AQ262),$AQ262+HLOOKUP($DM$5,$J$2:$Y$8,4,FALSE)*VLOOKUP($AC262,$B$32:$G$45,MATCH($AD262,$B$33:$G$33,0),FALSE)+HLOOKUP($DM$5,$J$2:$Y$8,5,FALSE)*VLOOKUP($AC262,$B$47:$G$60,MATCH($AD262,$B$48:$G$48,0),FALSE),"N/A")</f>
        <v>697.3</v>
      </c>
      <c r="DN262" s="16">
        <f>IF(ISNUMBER($AR262),$AR262+HLOOKUP($DM$5,$J$2:$Y$8,4,FALSE)*VLOOKUP($AC262,$B$32:$G$45,MATCH($AD262,$B$33:$G$33,0),FALSE)+HLOOKUP($DM$5,$J$2:$Y$8,5,FALSE)*VLOOKUP($AC262,$B$47:$G$60,MATCH($AD262,$B$48:$G$48,0),FALSE),"N/A")</f>
        <v>2308.3000000000002</v>
      </c>
      <c r="DO262" s="16">
        <f>IF(ISNUMBER($AS262),$AS262+HLOOKUP($DM$5,$J$2:$Y$8,4,FALSE)*VLOOKUP($AC262,$B$32:$G$45,MATCH($AD262,$B$33:$G$33,0),FALSE)+HLOOKUP($DM$5,$J$2:$Y$8,5,FALSE)*VLOOKUP($AC262,$B$47:$G$60,MATCH($AD262,$B$48:$G$48,0),FALSE),"N/A")</f>
        <v>5817.7011853360445</v>
      </c>
      <c r="DP262" s="16" t="str">
        <f>IF(DQ262&gt;0, "true", "false")</f>
        <v>false</v>
      </c>
      <c r="DQ262" s="76">
        <f>AT262</f>
        <v>0</v>
      </c>
      <c r="DR262" s="16">
        <f>IF(ISNUMBER($AQ262),$AQ262+HLOOKUP($DR$5,$J$2:$Y$8,4,FALSE)*VLOOKUP($AC262,$B$32:$G$45,MATCH($AD262,$B$33:$G$33,0),FALSE)+HLOOKUP($DR$5,$J$2:$Y$8,5,FALSE)*VLOOKUP($AC262,$B$47:$G$60,MATCH($AD262,$B$48:$G$48,0),FALSE),"N/A")</f>
        <v>572.29999999999995</v>
      </c>
      <c r="DS262" s="16">
        <f>IF(ISNUMBER($AR262),$AR262+HLOOKUP($DR$5,$J$2:$Y$8,4,FALSE)*VLOOKUP($AC262,$B$32:$G$45,MATCH($AD262,$B$33:$G$33,0),FALSE)+HLOOKUP($DR$5,$J$2:$Y$8,5,FALSE)*VLOOKUP($AC262,$B$47:$G$60,MATCH($AD262,$B$48:$G$48,0),FALSE),"N/A")</f>
        <v>2183.3000000000002</v>
      </c>
      <c r="DT262" s="16">
        <f>IF(ISNUMBER($AS262),$AS262+HLOOKUP($DR$5,$J$2:$Y$8,4,FALSE)*VLOOKUP($AC262,$B$32:$G$45,MATCH($AD262,$B$33:$G$33,0),FALSE)+HLOOKUP($DR$5,$J$2:$Y$8,5,FALSE)*VLOOKUP($AC262,$B$47:$G$60,MATCH($AD262,$B$48:$G$48,0),FALSE),"N/A")</f>
        <v>5692.7011853360445</v>
      </c>
      <c r="DU262" s="16" t="str">
        <f>IF(DV262&gt;0, "true", "false")</f>
        <v>false</v>
      </c>
      <c r="DV262" s="76">
        <f>AT262</f>
        <v>0</v>
      </c>
    </row>
    <row r="263" spans="27:126" x14ac:dyDescent="0.35">
      <c r="AA263" s="74">
        <v>1.5</v>
      </c>
      <c r="AB263" s="73">
        <f t="shared" si="751"/>
        <v>5.8399401475370878</v>
      </c>
      <c r="AC263" s="47" t="s">
        <v>7</v>
      </c>
      <c r="AD263" s="47" t="s">
        <v>2</v>
      </c>
      <c r="AE263" s="16">
        <f>[1]beta_Schätzung_Corr_Poll!E135</f>
        <v>47</v>
      </c>
      <c r="AF263" s="16">
        <f>[1]beta_Schätzung_Corr_Poll!E136</f>
        <v>63</v>
      </c>
      <c r="AG263" s="16">
        <f>[1]beta_Schätzung_Corr_Poll!E137</f>
        <v>228.55796501626097</v>
      </c>
      <c r="AH263" s="16">
        <f>[1]beta_Schätzung_Corr_Poll!E133</f>
        <v>0.73519999999999996</v>
      </c>
      <c r="AI263" s="16">
        <f>[1]beta_Schätzung_Corr_Poll!F135</f>
        <v>47</v>
      </c>
      <c r="AJ263" s="16">
        <f>[1]beta_Schätzung_Corr_Poll!F136</f>
        <v>78</v>
      </c>
      <c r="AK263" s="16">
        <f>[1]beta_Schätzung_Corr_Poll!F137</f>
        <v>228.55796501626097</v>
      </c>
      <c r="AL263" s="16">
        <f>[1]beta_Schätzung_Corr_Poll!F133</f>
        <v>0.68233333333333335</v>
      </c>
      <c r="AM263" s="16">
        <f>[1]beta_Schätzung_Corr_Poll!G135</f>
        <v>47</v>
      </c>
      <c r="AN263" s="16">
        <f>[1]beta_Schätzung_Corr_Poll!G136</f>
        <v>74</v>
      </c>
      <c r="AO263" s="16">
        <f>[1]beta_Schätzung_Corr_Poll!G137</f>
        <v>228.55796501626097</v>
      </c>
      <c r="AP263" s="16">
        <f>[1]beta_Schätzung_Corr_Poll!G133</f>
        <v>0.67559999999999998</v>
      </c>
      <c r="AQ263" s="16">
        <f>[1]beta_Schätzung_Corr_Poll!H135</f>
        <v>47</v>
      </c>
      <c r="AR263" s="16">
        <f>[1]beta_Schätzung_Corr_Poll!H136</f>
        <v>87</v>
      </c>
      <c r="AS263" s="16">
        <f>[1]beta_Schätzung_Corr_Poll!H137</f>
        <v>228.55796501626097</v>
      </c>
      <c r="AT263" s="16">
        <f>[1]beta_Schätzung_Corr_Poll!H133</f>
        <v>0.57799999999999996</v>
      </c>
      <c r="AU263" s="16">
        <f t="shared" si="752"/>
        <v>47</v>
      </c>
      <c r="AV263" s="16">
        <f t="shared" si="753"/>
        <v>63</v>
      </c>
      <c r="AW263" s="16">
        <f t="shared" si="754"/>
        <v>228.55796501626097</v>
      </c>
      <c r="AX263" s="47" t="str">
        <f>IF(AY263&gt;0, "true", "false")</f>
        <v>true</v>
      </c>
      <c r="AY263" s="16">
        <f>AH263</f>
        <v>0.73519999999999996</v>
      </c>
      <c r="AZ263" s="16">
        <f t="shared" si="755"/>
        <v>47</v>
      </c>
      <c r="BA263" s="16">
        <f t="shared" si="756"/>
        <v>63</v>
      </c>
      <c r="BB263" s="16">
        <f t="shared" si="757"/>
        <v>228.55796501626097</v>
      </c>
      <c r="BC263" s="16" t="str">
        <f>IF(BD263&gt;0, "true", "false")</f>
        <v>true</v>
      </c>
      <c r="BD263" s="16">
        <f>AH263</f>
        <v>0.73519999999999996</v>
      </c>
      <c r="BE263" s="16">
        <f t="shared" si="758"/>
        <v>47</v>
      </c>
      <c r="BF263" s="16">
        <f t="shared" si="759"/>
        <v>63</v>
      </c>
      <c r="BG263" s="16">
        <f t="shared" si="760"/>
        <v>228.55796501626097</v>
      </c>
      <c r="BH263" s="16" t="str">
        <f>IF(BI263&gt;0, "true", "false")</f>
        <v>true</v>
      </c>
      <c r="BI263" s="16">
        <f>AH263</f>
        <v>0.73519999999999996</v>
      </c>
      <c r="BJ263" s="16">
        <f t="shared" si="761"/>
        <v>47</v>
      </c>
      <c r="BK263" s="16">
        <f t="shared" si="762"/>
        <v>63</v>
      </c>
      <c r="BL263" s="16">
        <f t="shared" si="763"/>
        <v>228.55796501626097</v>
      </c>
      <c r="BM263" s="16" t="str">
        <f>IF(BN263&gt;0, "true", "false")</f>
        <v>true</v>
      </c>
      <c r="BN263" s="16">
        <f>AH263</f>
        <v>0.73519999999999996</v>
      </c>
      <c r="BO263" s="16">
        <f t="shared" ref="BO263:BO273" si="764">IF(ISNUMBER($AE263),IF(OR(HLOOKUP($BO$5,$I$2:$Y$8,4,FALSE)=1,HLOOKUP($BO$5,$I$2:$Y$8,5,FALSE)=1,),HLOOKUP($BO$5,$I$2:$Y$8,4,FALSE)*VLOOKUP($AC263,$B$32:$G$45,MATCH($AD263,$B$33:$G$33,0),FALSE)+HLOOKUP($BO$5,$I$2:$Y$8,5,FALSE)*VLOOKUP($AC263,$B$47:$G$60,MATCH($AD263,$B$48:$G$48,0),FALSE)+$AE263,$AE263),"N/A")</f>
        <v>47</v>
      </c>
      <c r="BP263" s="16">
        <f t="shared" ref="BP263:BP273" si="765">IF(ISNUMBER($AF263),$AF263*SQRT(SUMSQ(HLOOKUP($BO$5,$J$2:$Y$8,2,FALSE)*VLOOKUP($AC263,$B$2:$G$15,MATCH($AD263,$B$3:$G$3,0),FALSE),HLOOKUP($BO$5,$J$2:$Y$8,3,FALSE)*VLOOKUP($AC263,$B$17:$G$30,MATCH($AD263,$B$18:$G$18,0),FALSE),HLOOKUP($BO$5,$J$2:$Y$8,6,FALSE)))+HLOOKUP($BO$5,$J$2:$Y$8,4,FALSE)*VLOOKUP($AC263,$B$32:$G$45,MATCH($AD263,$B$33:$G$33,0),FALSE)+HLOOKUP($BO$5,$J$2:$Y$8,5,FALSE)*VLOOKUP($AC263,$B$47:$G$60,MATCH($AD263,$B$48:$G$48,0),FALSE),"N/A")</f>
        <v>63</v>
      </c>
      <c r="BQ263" s="16">
        <f t="shared" ref="BQ263:BQ273" si="766">IF(ISNUMBER($AG263),IF(OR(HLOOKUP($BO$5,$I$2:$Y$8,4,FALSE)=1,HLOOKUP($BO$5,$I$2:$Y$8,5,FALSE)=1,),HLOOKUP($BO$5,$I$2:$Y$8,4,FALSE)*VLOOKUP($AC263,$B$32:$G$45,MATCH($AD263,$B$33:$G$33,0),FALSE)+HLOOKUP($BO$5,$I$2:$Y$8,5,FALSE)*VLOOKUP($AC263,$B$47:$G$60,MATCH($AD263,$B$48:$G$48,0),FALSE)+$AG263,$AG263),"N/A")</f>
        <v>228.55796501626097</v>
      </c>
      <c r="BR263" s="16" t="str">
        <f>IF(BS263&gt;0, "true", "false")</f>
        <v>true</v>
      </c>
      <c r="BS263" s="16">
        <f>AL263</f>
        <v>0.68233333333333335</v>
      </c>
      <c r="BT263" s="16">
        <f t="shared" ref="BT263:BT273" si="767">IF(ISNUMBER($AE263),IF(OR(HLOOKUP($BT$5,$I$2:$Y$8,4,FALSE)=1,HLOOKUP($BT$5,$I$2:$Y$8,5,FALSE)=1,),HLOOKUP($BT$5,$I$2:$Y$8,4,FALSE)*VLOOKUP($AC263,$B$32:$G$45,MATCH($AD263,$B$33:$G$33,0),FALSE)+HLOOKUP($BT$5,$I$2:$Y$8,5,FALSE)*VLOOKUP($AC263,$B$47:$G$60,MATCH($AD263,$B$48:$G$48,0),FALSE)+$AE263,$AE263),"N/A")</f>
        <v>47</v>
      </c>
      <c r="BU263" s="16">
        <f t="shared" ref="BU263:BU273" si="768">IF(ISNUMBER($AF263),$AF263*SQRT(SUMSQ(HLOOKUP($BT$5,$J$2:$Y$8,2,FALSE)*VLOOKUP($AC263,$B$2:$G$15,MATCH($AD263,$B$3:$G$3,0),FALSE),HLOOKUP($BT$5,$J$2:$Y$8,3,FALSE)*VLOOKUP($AC263,$B$17:$G$30,MATCH($AD263,$B$18:$G$18,0),FALSE),HLOOKUP($BT$5,$J$2:$Y$8,6,FALSE)))+HLOOKUP($BT$5,$J$2:$Y$8,4,FALSE)*VLOOKUP($AC263,$B$32:$G$45,MATCH($AD263,$B$33:$G$33,0),FALSE)+HLOOKUP($BT$5,$J$2:$Y$8,5,FALSE)*VLOOKUP($AC263,$B$47:$G$60,MATCH($AD263,$B$48:$G$48,0),FALSE),"N/A")</f>
        <v>63</v>
      </c>
      <c r="BV263" s="16">
        <f t="shared" ref="BV263:BV273" si="769">IF(ISNUMBER($AG263),IF(OR(HLOOKUP($BT$5,$I$2:$Y$8,4,FALSE)=1,HLOOKUP($BT$5,$I$2:$Y$8,5,FALSE)=1,),HLOOKUP($BT$5,$I$2:$Y$8,4,FALSE)*VLOOKUP($AC263,$B$32:$G$45,MATCH($AD263,$B$33:$G$33,0),FALSE)+HLOOKUP($BT$5,$I$2:$Y$8,5,FALSE)*VLOOKUP($AC263,$B$47:$G$60,MATCH($AD263,$B$48:$G$48,0),FALSE)+$AG263,$AG263),"N/A")</f>
        <v>228.55796501626097</v>
      </c>
      <c r="BW263" s="16" t="str">
        <f>IF(BX263&gt;0, "true", "false")</f>
        <v>true</v>
      </c>
      <c r="BX263" s="16">
        <f>AL263</f>
        <v>0.68233333333333335</v>
      </c>
      <c r="BY263" s="16">
        <f t="shared" ref="BY263:BY273" si="770">IF(ISNUMBER($AE263),IF(OR(HLOOKUP($BY$5,$I$2:$Y$8,4,FALSE)=1,HLOOKUP($BY$5,$I$2:$Y$8,5,FALSE)=1,),HLOOKUP($BY$5,$I$2:$Y$8,4,FALSE)*VLOOKUP($AC263,$B$32:$G$45,MATCH($AD263,$B$33:$G$33,0),FALSE)+HLOOKUP($BY$5,$I$2:$Y$8,5,FALSE)*VLOOKUP($AC263,$B$47:$G$60,MATCH($AD263,$B$48:$G$48,0),FALSE)+$AE263,$AE263),"N/A")</f>
        <v>47</v>
      </c>
      <c r="BZ263" s="16">
        <f t="shared" ref="BZ263:BZ273" si="771">IF(ISNUMBER($AF263),$AF263*SQRT(SUMSQ(HLOOKUP($BY$5,$J$2:$Y$8,2,FALSE)*VLOOKUP($AC263,$B$2:$G$15,MATCH($AD263,$B$3:$G$3,0),FALSE),HLOOKUP($BY$5,$J$2:$Y$8,3,FALSE)*VLOOKUP($AC263,$B$17:$G$30,MATCH($AD263,$B$18:$G$18,0),FALSE),HLOOKUP($BY$5,$J$2:$Y$8,6,FALSE)))+HLOOKUP($BY$5,$J$2:$Y$8,4,FALSE)*VLOOKUP($AC263,$B$32:$G$45,MATCH($AD263,$B$33:$G$33,0),FALSE)+HLOOKUP($BY$5,$J$2:$Y$8,5,FALSE)*VLOOKUP($AC263,$B$47:$G$60,MATCH($AD263,$B$48:$G$48,0),FALSE),"N/A")</f>
        <v>63</v>
      </c>
      <c r="CA263" s="16">
        <f t="shared" ref="CA263:CA273" si="772">IF(ISNUMBER($AG263),IF(OR(HLOOKUP($BY$5,$I$2:$Y$8,4,FALSE)=1,HLOOKUP($BY$5,$I$2:$Y$8,5,FALSE)=1,),HLOOKUP($BY$5,$I$2:$Y$8,4,FALSE)*VLOOKUP($AC263,$B$32:$G$45,MATCH($AD263,$B$33:$G$33,0),FALSE)+HLOOKUP($BY$5,$I$2:$Y$8,5,FALSE)*VLOOKUP($AC263,$B$47:$G$60,MATCH($AD263,$B$48:$G$48,0),FALSE)+$AG263,$AG263),"N/A")</f>
        <v>228.55796501626097</v>
      </c>
      <c r="CB263" s="16" t="str">
        <f>IF(CC263&gt;0, "true", "false")</f>
        <v>true</v>
      </c>
      <c r="CC263" s="16">
        <f>AL263</f>
        <v>0.68233333333333335</v>
      </c>
      <c r="CD263" s="16">
        <f t="shared" ref="CD263:CD273" si="773">IF(ISNUMBER($AE263),IF(OR(HLOOKUP($CD$5,$I$2:$Y$8,4,FALSE)=1,HLOOKUP($CD$5,$I$2:$Y$8,5,FALSE)=1,),HLOOKUP($CD$5,$I$2:$Y$8,4,FALSE)*VLOOKUP($AC263,$B$32:$G$45,MATCH($AD263,$B$33:$G$33,0),FALSE)+HLOOKUP($CD$5,$I$2:$Y$8,5,FALSE)*VLOOKUP($AC263,$B$47:$G$60,MATCH($AD263,$B$48:$G$48,0),FALSE)+$AE263,$AE263),"N/A")</f>
        <v>47</v>
      </c>
      <c r="CE263" s="16">
        <f t="shared" ref="CE263:CE273" si="774">IF(ISNUMBER($AF263),$AF263*SQRT(SUMSQ(HLOOKUP($CD$5,$J$2:$Y$8,2,FALSE)*VLOOKUP($AC263,$B$2:$G$15,MATCH($AD263,$B$3:$G$3,0),FALSE),HLOOKUP($CD$5,$J$2:$Y$8,3,FALSE)*VLOOKUP($AC263,$B$17:$G$30,MATCH($AD263,$B$18:$G$18,0),FALSE),HLOOKUP($CD$5,$J$2:$Y$8,6,FALSE)))+HLOOKUP($CD$5,$J$2:$Y$8,4,FALSE)*VLOOKUP($AC263,$B$32:$G$45,MATCH($AD263,$B$33:$G$33,0),FALSE)+HLOOKUP($CD$5,$J$2:$Y$8,5,FALSE)*VLOOKUP($AC263,$B$47:$G$60,MATCH($AD263,$B$48:$G$48,0),FALSE),"N/A")</f>
        <v>63</v>
      </c>
      <c r="CF263" s="16">
        <f t="shared" ref="CF263:CF273" si="775">IF(ISNUMBER($AG263),IF(OR(HLOOKUP($CD$5,$I$2:$Y$8,4,FALSE)=1,HLOOKUP($CD$5,$I$2:$Y$8,5,FALSE)=1,),HLOOKUP($CD$5,$I$2:$Y$8,4,FALSE)*VLOOKUP($AC263,$B$32:$G$45,MATCH($AD263,$B$33:$G$33,0),FALSE)+HLOOKUP($CD$5,$I$2:$Y$8,5,FALSE)*VLOOKUP($AC263,$B$47:$G$60,MATCH($AD263,$B$48:$G$48,0),FALSE)+$AG263,$AG263),"N/A")</f>
        <v>228.55796501626097</v>
      </c>
      <c r="CG263" s="16" t="str">
        <f>IF(CH263&gt;0, "true", "false")</f>
        <v>true</v>
      </c>
      <c r="CH263" s="16">
        <f>AL263</f>
        <v>0.68233333333333335</v>
      </c>
      <c r="CI263" s="16">
        <f t="shared" ref="CI263:CI273" si="776">IF(ISNUMBER($AE263),IF(OR(HLOOKUP($CI$5,$I$2:$Y$8,4,FALSE)=1,HLOOKUP($CI$5,$I$2:$Y$8,5,FALSE)=1,),HLOOKUP($CI$5,$I$2:$Y$8,4,FALSE)*VLOOKUP($AC263,$B$32:$G$45,MATCH($AD263,$B$33:$G$33,0),FALSE)+HLOOKUP($CI$5,$I$2:$Y$8,5,FALSE)*VLOOKUP($AC263,$B$47:$G$60,MATCH($AD263,$B$48:$G$48,0),FALSE)+$AE263,$AE263),"N/A")</f>
        <v>47</v>
      </c>
      <c r="CJ263" s="16">
        <f t="shared" ref="CJ263:CJ273" si="777">IF(ISNUMBER($AF263),$AF263*SQRT(SUMSQ(HLOOKUP($CI$5,$J$2:$Y$8,2,FALSE)*VLOOKUP($AC263,$B$2:$G$15,MATCH($AD263,$B$3:$G$3,0),FALSE),HLOOKUP($CI$5,$J$2:$Y$8,3,FALSE)*VLOOKUP($AC263,$B$17:$G$30,MATCH($AD263,$B$18:$G$18,0),FALSE),HLOOKUP($CI$5,$J$2:$Y$8,6,FALSE)))+HLOOKUP($CI$5,$J$2:$Y$8,4,FALSE)*VLOOKUP($AC263,$B$32:$G$45,MATCH($AD263,$B$33:$G$33,0),FALSE)+HLOOKUP($CI$5,$J$2:$Y$8,5,FALSE)*VLOOKUP($AC263,$B$47:$G$60,MATCH($AD263,$B$48:$G$48,0),FALSE),"N/A")</f>
        <v>63</v>
      </c>
      <c r="CK263" s="16">
        <f t="shared" ref="CK263:CK273" si="778">IF(ISNUMBER($AG263),IF(OR(HLOOKUP($CI$5,$I$2:$Y$8,4,FALSE)=1,HLOOKUP($CI$5,$I$2:$Y$8,5,FALSE)=1,),HLOOKUP($CI$5,$I$2:$Y$8,4,FALSE)*VLOOKUP($AC263,$B$32:$G$45,MATCH($AD263,$B$33:$G$33,0),FALSE)+HLOOKUP($CI$5,$I$2:$Y$8,5,FALSE)*VLOOKUP($AC263,$B$47:$G$60,MATCH($AD263,$B$48:$G$48,0),FALSE)+$AG263,$AG263),"N/A")</f>
        <v>228.55796501626097</v>
      </c>
      <c r="CL263" s="16" t="str">
        <f>IF(CM263&gt;0, "true", "false")</f>
        <v>true</v>
      </c>
      <c r="CM263" s="76">
        <f>AP263</f>
        <v>0.67559999999999998</v>
      </c>
      <c r="CN263" s="16">
        <f t="shared" ref="CN263:CN273" si="779">IF(ISNUMBER($AE263),IF(OR(HLOOKUP($CN$5,$I$2:$Y$8,4,FALSE)=1,HLOOKUP($CN$5,$I$2:$Y$8,5,FALSE)=1,),HLOOKUP($CN$5,$I$2:$Y$8,4,FALSE)*VLOOKUP($AC263,$B$32:$G$45,MATCH($AD263,$B$33:$G$33,0),FALSE)+HLOOKUP($CN$5,$I$2:$Y$8,5,FALSE)*VLOOKUP($AC263,$B$47:$G$60,MATCH($AD263,$B$48:$G$48,0),FALSE)+$AE263,$AE263),"N/A")</f>
        <v>47</v>
      </c>
      <c r="CO263" s="16">
        <f t="shared" ref="CO263:CO273" si="780">IF(ISNUMBER($AF263),$AF263*SQRT(SUMSQ(HLOOKUP($CN$5,$J$2:$Y$8,2,FALSE)*VLOOKUP($AC263,$B$2:$G$15,MATCH($AD263,$B$3:$G$3,0),FALSE),HLOOKUP($CN$5,$J$2:$Y$8,3,FALSE)*VLOOKUP($AC263,$B$17:$G$30,MATCH($AD263,$B$18:$G$18,0),FALSE),HLOOKUP($CN$5,$J$2:$Y$8,6,FALSE)))+HLOOKUP($CN$5,$J$2:$Y$8,4,FALSE)*VLOOKUP($AC263,$B$32:$G$45,MATCH($AD263,$B$33:$G$33,0),FALSE)+HLOOKUP($CN$5,$J$2:$Y$8,5,FALSE)*VLOOKUP($AC263,$B$47:$G$60,MATCH($AD263,$B$48:$G$48,0),FALSE),"N/A")</f>
        <v>63</v>
      </c>
      <c r="CP263" s="16">
        <f t="shared" ref="CP263:CP273" si="781">IF(ISNUMBER($AG263),IF(OR(HLOOKUP($CN$5,$I$2:$Y$8,4,FALSE)=1,HLOOKUP($CN$5,$I$2:$Y$8,5,FALSE)=1,),HLOOKUP($CN$5,$I$2:$Y$8,4,FALSE)*VLOOKUP($AC263,$B$32:$G$45,MATCH($AD263,$B$33:$G$33,0),FALSE)+HLOOKUP($CN$5,$I$2:$Y$8,5,FALSE)*VLOOKUP($AC263,$B$47:$G$60,MATCH($AD263,$B$48:$G$48,0),FALSE)+$AG263,$AG263),"N/A")</f>
        <v>228.55796501626097</v>
      </c>
      <c r="CQ263" s="16" t="str">
        <f>IF(CR263&gt;0, "true", "false")</f>
        <v>true</v>
      </c>
      <c r="CR263" s="76">
        <f>AP263</f>
        <v>0.67559999999999998</v>
      </c>
      <c r="CS263" s="16">
        <f t="shared" ref="CS263:CS273" si="782">IF(ISNUMBER($AE263),IF(OR(HLOOKUP($CS$5,$I$2:$Y$8,4,FALSE)=1,HLOOKUP($CS$5,$I$2:$Y$8,5,FALSE)=1,),HLOOKUP($CS$5,$I$2:$Y$8,4,FALSE)*VLOOKUP($AC263,$B$32:$G$45,MATCH($AD263,$B$33:$G$33,0),FALSE)+HLOOKUP($CS$5,$I$2:$Y$8,5,FALSE)*VLOOKUP($AC263,$B$47:$G$60,MATCH($AD263,$B$48:$G$48,0),FALSE)+$AE263,$AE263),"N/A")</f>
        <v>47</v>
      </c>
      <c r="CT263" s="16">
        <f t="shared" ref="CT263:CT273" si="783">IF(ISNUMBER($AF263),$AF263*SQRT(SUMSQ(HLOOKUP($CS$5,$J$2:$Y$8,2,FALSE)*VLOOKUP($AC263,$B$2:$G$15,MATCH($AD263,$B$3:$G$3,0),FALSE),HLOOKUP($CS$5,$J$2:$Y$8,3,FALSE)*VLOOKUP($AC263,$B$17:$G$30,MATCH($AD263,$B$18:$G$18,0),FALSE),HLOOKUP($CS$5,$J$2:$Y$8,6,FALSE)))+HLOOKUP($CS$5,$J$2:$Y$8,4,FALSE)*VLOOKUP($AC263,$B$32:$G$45,MATCH($AD263,$B$33:$G$33,0),FALSE)+HLOOKUP($CS$5,$J$2:$Y$8,5,FALSE)*VLOOKUP($AC263,$B$47:$G$60,MATCH($AD263,$B$48:$G$48,0),FALSE),"N/A")</f>
        <v>63</v>
      </c>
      <c r="CU263" s="16">
        <f t="shared" ref="CU263:CU273" si="784">IF(ISNUMBER($AG263),IF(OR(HLOOKUP($CS$5,$I$2:$Y$8,4,FALSE)=1,HLOOKUP($CS$5,$I$2:$Y$8,5,FALSE)=1,),HLOOKUP($CS$5,$I$2:$Y$8,4,FALSE)*VLOOKUP($AC263,$B$32:$G$45,MATCH($AD263,$B$33:$G$33,0),FALSE)+HLOOKUP($CS$5,$I$2:$Y$8,5,FALSE)*VLOOKUP($AC263,$B$47:$G$60,MATCH($AD263,$B$48:$G$48,0),FALSE)+$AG263,$AG263),"N/A")</f>
        <v>228.55796501626097</v>
      </c>
      <c r="CV263" s="16" t="str">
        <f>IF(CW263&gt;0, "true", "false")</f>
        <v>true</v>
      </c>
      <c r="CW263" s="76">
        <f>AP263</f>
        <v>0.67559999999999998</v>
      </c>
      <c r="CX263" s="16">
        <f t="shared" ref="CX263:CX273" si="785">IF(ISNUMBER($AE263),IF(OR(HLOOKUP($CX$5,$I$2:$Y$8,4,FALSE)=1,HLOOKUP($CX$5,$I$2:$Y$8,5,FALSE)=1,),HLOOKUP($CX$5,$I$2:$Y$8,4,FALSE)*VLOOKUP($AC263,$B$32:$G$45,MATCH($AD263,$B$33:$G$33,0),FALSE)+HLOOKUP($CX$5,$I$2:$Y$8,5,FALSE)*VLOOKUP($AC263,$B$47:$G$60,MATCH($AD263,$B$48:$G$48,0),FALSE)+$AE263,$AE263),"N/A")</f>
        <v>47</v>
      </c>
      <c r="CY263" s="16">
        <f t="shared" ref="CY263:CY273" si="786">IF(ISNUMBER($AF263),$AF263*SQRT(SUMSQ(HLOOKUP($CX$5,$J$2:$Y$8,2,FALSE)*VLOOKUP($AC263,$B$2:$G$15,MATCH($AD263,$B$3:$G$3,0),FALSE),HLOOKUP($CX$5,$J$2:$Y$8,3,FALSE)*VLOOKUP($AC263,$B$17:$G$30,MATCH($AD263,$B$18:$G$18,0),FALSE),HLOOKUP($CX$5,$J$2:$Y$8,6,FALSE)))+HLOOKUP($CX$5,$J$2:$Y$8,4,FALSE)*VLOOKUP($AC263,$B$32:$G$45,MATCH($AD263,$B$33:$G$33,0),FALSE)+HLOOKUP($CX$5,$J$2:$Y$8,5,FALSE)*VLOOKUP($AC263,$B$47:$G$60,MATCH($AD263,$B$48:$G$48,0),FALSE),"N/A")</f>
        <v>63</v>
      </c>
      <c r="CZ263" s="16">
        <f t="shared" ref="CZ263:CZ273" si="787">IF(ISNUMBER($AG263),IF(OR(HLOOKUP($CX$5,$I$2:$Y$8,4,FALSE)=1,HLOOKUP($CX$5,$I$2:$Y$8,5,FALSE)=1,),HLOOKUP($CX$5,$I$2:$Y$8,4,FALSE)*VLOOKUP($AC263,$B$32:$G$45,MATCH($AD263,$B$33:$G$33,0),FALSE)+HLOOKUP($CX$5,$I$2:$Y$8,5,FALSE)*VLOOKUP($AC263,$B$47:$G$60,MATCH($AD263,$B$48:$G$48,0),FALSE)+$AG263,$AG263),"N/A")</f>
        <v>228.55796501626097</v>
      </c>
      <c r="DA263" s="16" t="str">
        <f>IF(DB263&gt;0, "true", "false")</f>
        <v>true</v>
      </c>
      <c r="DB263" s="76">
        <f>AP263</f>
        <v>0.67559999999999998</v>
      </c>
      <c r="DC263" s="16">
        <f t="shared" ref="DC263:DC273" si="788">IF(ISNUMBER($AE263),IF(OR(HLOOKUP($DC$5,$I$2:$Y$8,4,FALSE)=1,HLOOKUP($DC$5,$I$2:$Y$8,5,FALSE)=1,),HLOOKUP($DC$5,$I$2:$Y$8,4,FALSE)*VLOOKUP($AC263,$B$32:$G$45,MATCH($AD263,$B$33:$G$33,0),FALSE)+HLOOKUP($DC$5,$I$2:$Y$8,5,FALSE)*VLOOKUP($AC263,$B$47:$G$60,MATCH($AD263,$B$48:$G$48,0),FALSE)+$AE263,$AE263),"N/A")</f>
        <v>47</v>
      </c>
      <c r="DD263" s="16">
        <f t="shared" ref="DD263:DD273" si="789">IF(ISNUMBER($AF263),$AF263*SQRT(SUMSQ(HLOOKUP($DC$5,$J$2:$Y$8,2,FALSE)*VLOOKUP($AC263,$B$2:$G$15,MATCH($AD263,$B$3:$G$3,0),FALSE),HLOOKUP($DC$5,$J$2:$Y$8,3,FALSE)*VLOOKUP($AC263,$B$17:$G$30,MATCH($AD263,$B$18:$G$18,0),FALSE),HLOOKUP($DC$5,$J$2:$Y$8,6,FALSE)))+HLOOKUP($DC$5,$J$2:$Y$8,4,FALSE)*VLOOKUP($AC263,$B$32:$G$45,MATCH($AD263,$B$33:$G$33,0),FALSE)+HLOOKUP($DC$5,$J$2:$Y$8,5,FALSE)*VLOOKUP($AC263,$B$47:$G$60,MATCH($AD263,$B$48:$G$48,0),FALSE),"N/A")</f>
        <v>89.095454429504997</v>
      </c>
      <c r="DE263" s="16">
        <f t="shared" ref="DE263:DE273" si="790">IF(ISNUMBER($AG263),IF(OR(HLOOKUP($DC$5,$I$2:$Y$8,4,FALSE)=1,HLOOKUP($DC$5,$I$2:$Y$8,5,FALSE)=1,),HLOOKUP($DC$5,$I$2:$Y$8,4,FALSE)*VLOOKUP($AC263,$B$32:$G$45,MATCH($AD263,$B$33:$G$33,0),FALSE)+HLOOKUP($DC$5,$I$2:$Y$8,5,FALSE)*VLOOKUP($AC263,$B$47:$G$60,MATCH($AD263,$B$48:$G$48,0),FALSE)+$AG263,$AG263),"N/A")</f>
        <v>228.55796501626097</v>
      </c>
      <c r="DF263" s="16" t="str">
        <f>IF(DG263&gt;0, "true", "false")</f>
        <v>true</v>
      </c>
      <c r="DG263" s="76">
        <f>AT263</f>
        <v>0.57799999999999996</v>
      </c>
      <c r="DH263" s="16">
        <f t="shared" ref="DH263:DH273" si="791">IF(ISNUMBER($AE263),IF(OR(HLOOKUP($DH$5,$I$2:$Y$8,4,FALSE)=1,HLOOKUP($DH$5,$I$2:$Y$8,5,FALSE)=1,),HLOOKUP($DH$5,$I$2:$Y$8,4,FALSE)*VLOOKUP($AC263,$B$32:$G$45,MATCH($AD263,$B$33:$G$33,0),FALSE)+HLOOKUP($DH$5,$I$2:$Y$8,5,FALSE)*VLOOKUP($AC263,$B$47:$G$60,MATCH($AD263,$B$48:$G$48,0),FALSE)+$AE263,$AE263),"N/A")</f>
        <v>47</v>
      </c>
      <c r="DI263" s="16">
        <f t="shared" ref="DI263:DI273" si="792">IF(ISNUMBER($AF263),$AF263*SQRT(SUMSQ(HLOOKUP($DH$5,$J$2:$Y$8,2,FALSE)*VLOOKUP($AC263,$B$2:$G$15,MATCH($AD263,$B$3:$G$3,0),FALSE),HLOOKUP($DH$5,$J$2:$Y$8,3,FALSE)*VLOOKUP($AC263,$B$17:$G$30,MATCH($AD263,$B$18:$G$18,0),FALSE),HLOOKUP($DH$5,$J$2:$Y$8,6,FALSE)))+HLOOKUP($DH$5,$J$2:$Y$8,4,FALSE)*VLOOKUP($AC263,$B$32:$G$45,MATCH($AD263,$B$33:$G$33,0),FALSE)+HLOOKUP($DH$5,$J$2:$Y$8,5,FALSE)*VLOOKUP($AC263,$B$47:$G$60,MATCH($AD263,$B$48:$G$48,0),FALSE),"N/A")</f>
        <v>89.095454429504997</v>
      </c>
      <c r="DJ263" s="16">
        <f t="shared" ref="DJ263:DJ273" si="793">IF(ISNUMBER($AG263),IF(OR(HLOOKUP($DH$5,$I$2:$Y$8,4,FALSE)=1,HLOOKUP($DH$5,$I$2:$Y$8,5,FALSE)=1,),HLOOKUP($DH$5,$I$2:$Y$8,4,FALSE)*VLOOKUP($AC263,$B$32:$G$45,MATCH($AD263,$B$33:$G$33,0),FALSE)+HLOOKUP($DH$5,$I$2:$Y$8,5,FALSE)*VLOOKUP($AC263,$B$47:$G$60,MATCH($AD263,$B$48:$G$48,0),FALSE)+$AG263,$AG263),"N/A")</f>
        <v>228.55796501626097</v>
      </c>
      <c r="DK263" s="16" t="str">
        <f>IF(DL263&gt;0, "true", "false")</f>
        <v>true</v>
      </c>
      <c r="DL263" s="76">
        <f>AT263</f>
        <v>0.57799999999999996</v>
      </c>
      <c r="DM263" s="16">
        <f t="shared" ref="DM263:DM273" si="794">IF(ISNUMBER($AE263),IF(OR(HLOOKUP($DM$5,$I$2:$Y$8,4,FALSE)=1,HLOOKUP($DM$5,$I$2:$Y$8,5,FALSE)=1,),HLOOKUP($DM$5,$I$2:$Y$8,4,FALSE)*VLOOKUP($AC263,$B$32:$G$45,MATCH($AD263,$B$33:$G$33,0),FALSE)+HLOOKUP($DM$5,$I$2:$Y$8,5,FALSE)*VLOOKUP($AC263,$B$47:$G$60,MATCH($AD263,$B$48:$G$48,0),FALSE)+$AE263,$AE263),"N/A")</f>
        <v>47</v>
      </c>
      <c r="DN263" s="16">
        <f t="shared" ref="DN263:DN273" si="795">IF(ISNUMBER($AF263),$AF263*SQRT(SUMSQ(HLOOKUP($DM$5,$J$2:$Y$8,2,FALSE)*VLOOKUP($AC263,$B$2:$G$15,MATCH($AD263,$B$3:$G$3,0),FALSE),HLOOKUP($DM$5,$J$2:$Y$8,3,FALSE)*VLOOKUP($AC263,$B$17:$G$30,MATCH($AD263,$B$18:$G$18,0),FALSE),HLOOKUP($DM$5,$J$2:$Y$8,6,FALSE)))+HLOOKUP($DM$5,$J$2:$Y$8,4,FALSE)*VLOOKUP($AC263,$B$32:$G$45,MATCH($AD263,$B$33:$G$33,0),FALSE)+HLOOKUP($DM$5,$J$2:$Y$8,5,FALSE)*VLOOKUP($AC263,$B$47:$G$60,MATCH($AD263,$B$48:$G$48,0),FALSE),"N/A")</f>
        <v>89.095454429504997</v>
      </c>
      <c r="DO263" s="16">
        <f t="shared" ref="DO263:DO273" si="796">IF(ISNUMBER($AG263),IF(OR(HLOOKUP($DM$5,$I$2:$Y$8,4,FALSE)=1,HLOOKUP($DM$5,$I$2:$Y$8,5,FALSE)=1,),HLOOKUP($DM$5,$I$2:$Y$8,4,FALSE)*VLOOKUP($AC263,$B$32:$G$45,MATCH($AD263,$B$33:$G$33,0),FALSE)+HLOOKUP($DM$5,$I$2:$Y$8,5,FALSE)*VLOOKUP($AC263,$B$47:$G$60,MATCH($AD263,$B$48:$G$48,0),FALSE)+$AG263,$AG263),"N/A")</f>
        <v>228.55796501626097</v>
      </c>
      <c r="DP263" s="16" t="str">
        <f>IF(DQ263&gt;0, "true", "false")</f>
        <v>true</v>
      </c>
      <c r="DQ263" s="76">
        <f>AT263</f>
        <v>0.57799999999999996</v>
      </c>
      <c r="DR263" s="16">
        <f t="shared" ref="DR263:DR273" si="797">IF(ISNUMBER($AE263),IF(OR(HLOOKUP($DR$5,$I$2:$Y$8,4,FALSE)=1,HLOOKUP($DR$5,$I$2:$Y$8,5,FALSE)=1,),HLOOKUP($DR$5,$I$2:$Y$8,4,FALSE)*VLOOKUP($AC263,$B$32:$G$45,MATCH($AD263,$B$33:$G$33,0),FALSE)+HLOOKUP($DR$5,$I$2:$Y$8,5,FALSE)*VLOOKUP($AC263,$B$47:$G$60,MATCH($AD263,$B$48:$G$48,0),FALSE)+$AE263,$AE263),"N/A")</f>
        <v>47</v>
      </c>
      <c r="DS263" s="16">
        <f t="shared" ref="DS263:DS273" si="798">IF(ISNUMBER($AF263),$AF263*SQRT(SUMSQ(HLOOKUP($DR$5,$J$2:$Y$8,2,FALSE)*VLOOKUP($AC263,$B$2:$G$15,MATCH($AD263,$B$3:$G$3,0),FALSE),HLOOKUP($DR$5,$J$2:$Y$8,3,FALSE)*VLOOKUP($AC263,$B$17:$G$30,MATCH($AD263,$B$18:$G$18,0),FALSE),HLOOKUP($DR$5,$J$2:$Y$8,6,FALSE)))+HLOOKUP($DR$5,$J$2:$Y$8,4,FALSE)*VLOOKUP($AC263,$B$32:$G$45,MATCH($AD263,$B$33:$G$33,0),FALSE)+HLOOKUP($DR$5,$J$2:$Y$8,5,FALSE)*VLOOKUP($AC263,$B$47:$G$60,MATCH($AD263,$B$48:$G$48,0),FALSE),"N/A")</f>
        <v>89.095454429504997</v>
      </c>
      <c r="DT263" s="16">
        <f t="shared" ref="DT263:DT273" si="799">IF(ISNUMBER($AG263),IF(OR(HLOOKUP($DR$5,$I$2:$Y$8,4,FALSE)=1,HLOOKUP($DR$5,$I$2:$Y$8,5,FALSE)=1,),HLOOKUP($DR$5,$I$2:$Y$8,4,FALSE)*VLOOKUP($AC263,$B$32:$G$45,MATCH($AD263,$B$33:$G$33,0),FALSE)+HLOOKUP($DR$5,$I$2:$Y$8,5,FALSE)*VLOOKUP($AC263,$B$47:$G$60,MATCH($AD263,$B$48:$G$48,0),FALSE)+$AG263,$AG263),"N/A")</f>
        <v>228.55796501626097</v>
      </c>
      <c r="DU263" s="16" t="str">
        <f>IF(DV263&gt;0, "true", "false")</f>
        <v>true</v>
      </c>
      <c r="DV263" s="76">
        <f>AT263</f>
        <v>0.57799999999999996</v>
      </c>
    </row>
    <row r="264" spans="27:126" x14ac:dyDescent="0.35">
      <c r="AA264" s="74" t="s">
        <v>114</v>
      </c>
      <c r="AB264" s="73" t="str">
        <f t="shared" si="751"/>
        <v>-</v>
      </c>
      <c r="AC264" s="47" t="s">
        <v>8</v>
      </c>
      <c r="AD264" s="47" t="s">
        <v>2</v>
      </c>
      <c r="AE264" s="16"/>
      <c r="AF264" s="16"/>
      <c r="AG264" s="16" t="str">
        <f>IF(MAX(AV9,BA9,BF9,BK9,BP9,BU9,BZ9,CE9,CJ9,CO9,CT9,CY9,DD9,DI9,DN9,DS9)=0,"N/A",MAX(AV9,BA9,BF9,BK9,BP9,BU9,BZ9,CE9,CJ9,CO9,CT9,CY9,DD9,DI9,DN9,DS9))</f>
        <v>N/A</v>
      </c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 t="str">
        <f t="shared" si="752"/>
        <v>N/A</v>
      </c>
      <c r="AV264" s="16" t="str">
        <f t="shared" si="753"/>
        <v>N/A</v>
      </c>
      <c r="AW264" s="16" t="str">
        <f t="shared" si="754"/>
        <v>N/A</v>
      </c>
      <c r="AX264" s="47"/>
      <c r="AY264" s="16"/>
      <c r="AZ264" s="16" t="str">
        <f t="shared" si="755"/>
        <v>N/A</v>
      </c>
      <c r="BA264" s="16" t="str">
        <f t="shared" si="756"/>
        <v>N/A</v>
      </c>
      <c r="BB264" s="16" t="str">
        <f t="shared" si="757"/>
        <v>N/A</v>
      </c>
      <c r="BC264" s="16"/>
      <c r="BD264" s="16"/>
      <c r="BE264" s="16" t="str">
        <f t="shared" si="758"/>
        <v>N/A</v>
      </c>
      <c r="BF264" s="16" t="str">
        <f t="shared" si="759"/>
        <v>N/A</v>
      </c>
      <c r="BG264" s="16" t="str">
        <f t="shared" si="760"/>
        <v>N/A</v>
      </c>
      <c r="BH264" s="16"/>
      <c r="BI264" s="16"/>
      <c r="BJ264" s="16" t="str">
        <f t="shared" si="761"/>
        <v>N/A</v>
      </c>
      <c r="BK264" s="16" t="str">
        <f t="shared" si="762"/>
        <v>N/A</v>
      </c>
      <c r="BL264" s="16" t="str">
        <f t="shared" si="763"/>
        <v>N/A</v>
      </c>
      <c r="BM264" s="16"/>
      <c r="BN264" s="16"/>
      <c r="BO264" s="16" t="str">
        <f t="shared" si="764"/>
        <v>N/A</v>
      </c>
      <c r="BP264" s="16" t="str">
        <f t="shared" si="765"/>
        <v>N/A</v>
      </c>
      <c r="BQ264" s="16" t="str">
        <f t="shared" si="766"/>
        <v>N/A</v>
      </c>
      <c r="BR264" s="16"/>
      <c r="BS264" s="16"/>
      <c r="BT264" s="16" t="str">
        <f t="shared" si="767"/>
        <v>N/A</v>
      </c>
      <c r="BU264" s="16" t="str">
        <f t="shared" si="768"/>
        <v>N/A</v>
      </c>
      <c r="BV264" s="16" t="str">
        <f t="shared" si="769"/>
        <v>N/A</v>
      </c>
      <c r="BW264" s="16"/>
      <c r="BX264" s="16"/>
      <c r="BY264" s="16" t="str">
        <f t="shared" si="770"/>
        <v>N/A</v>
      </c>
      <c r="BZ264" s="16" t="str">
        <f t="shared" si="771"/>
        <v>N/A</v>
      </c>
      <c r="CA264" s="16" t="str">
        <f t="shared" si="772"/>
        <v>N/A</v>
      </c>
      <c r="CB264" s="16"/>
      <c r="CC264" s="16"/>
      <c r="CD264" s="16" t="str">
        <f t="shared" si="773"/>
        <v>N/A</v>
      </c>
      <c r="CE264" s="16" t="str">
        <f t="shared" si="774"/>
        <v>N/A</v>
      </c>
      <c r="CF264" s="16" t="str">
        <f t="shared" si="775"/>
        <v>N/A</v>
      </c>
      <c r="CG264" s="16"/>
      <c r="CH264" s="16"/>
      <c r="CI264" s="16" t="str">
        <f t="shared" si="776"/>
        <v>N/A</v>
      </c>
      <c r="CJ264" s="16" t="str">
        <f t="shared" si="777"/>
        <v>N/A</v>
      </c>
      <c r="CK264" s="16" t="str">
        <f t="shared" si="778"/>
        <v>N/A</v>
      </c>
      <c r="CL264" s="16"/>
      <c r="CM264" s="76"/>
      <c r="CN264" s="16" t="str">
        <f t="shared" si="779"/>
        <v>N/A</v>
      </c>
      <c r="CO264" s="16" t="str">
        <f t="shared" si="780"/>
        <v>N/A</v>
      </c>
      <c r="CP264" s="16" t="str">
        <f t="shared" si="781"/>
        <v>N/A</v>
      </c>
      <c r="CQ264" s="16"/>
      <c r="CR264" s="76"/>
      <c r="CS264" s="16" t="str">
        <f t="shared" si="782"/>
        <v>N/A</v>
      </c>
      <c r="CT264" s="16" t="str">
        <f t="shared" si="783"/>
        <v>N/A</v>
      </c>
      <c r="CU264" s="16" t="str">
        <f t="shared" si="784"/>
        <v>N/A</v>
      </c>
      <c r="CV264" s="16"/>
      <c r="CW264" s="76"/>
      <c r="CX264" s="16" t="str">
        <f t="shared" si="785"/>
        <v>N/A</v>
      </c>
      <c r="CY264" s="16" t="str">
        <f t="shared" si="786"/>
        <v>N/A</v>
      </c>
      <c r="CZ264" s="16" t="str">
        <f t="shared" si="787"/>
        <v>N/A</v>
      </c>
      <c r="DA264" s="16"/>
      <c r="DB264" s="76"/>
      <c r="DC264" s="16" t="str">
        <f t="shared" si="788"/>
        <v>N/A</v>
      </c>
      <c r="DD264" s="16" t="str">
        <f t="shared" si="789"/>
        <v>N/A</v>
      </c>
      <c r="DE264" s="16" t="str">
        <f t="shared" si="790"/>
        <v>N/A</v>
      </c>
      <c r="DF264" s="16"/>
      <c r="DG264" s="76"/>
      <c r="DH264" s="16" t="str">
        <f t="shared" si="791"/>
        <v>N/A</v>
      </c>
      <c r="DI264" s="16" t="str">
        <f t="shared" si="792"/>
        <v>N/A</v>
      </c>
      <c r="DJ264" s="16" t="str">
        <f t="shared" si="793"/>
        <v>N/A</v>
      </c>
      <c r="DK264" s="16"/>
      <c r="DL264" s="76"/>
      <c r="DM264" s="16" t="str">
        <f t="shared" si="794"/>
        <v>N/A</v>
      </c>
      <c r="DN264" s="16" t="str">
        <f t="shared" si="795"/>
        <v>N/A</v>
      </c>
      <c r="DO264" s="16" t="str">
        <f t="shared" si="796"/>
        <v>N/A</v>
      </c>
      <c r="DP264" s="16"/>
      <c r="DQ264" s="76"/>
      <c r="DR264" s="16" t="str">
        <f t="shared" si="797"/>
        <v>N/A</v>
      </c>
      <c r="DS264" s="16" t="str">
        <f t="shared" si="798"/>
        <v>N/A</v>
      </c>
      <c r="DT264" s="16" t="str">
        <f t="shared" si="799"/>
        <v>N/A</v>
      </c>
      <c r="DU264" s="16"/>
      <c r="DV264" s="76"/>
    </row>
    <row r="265" spans="27:126" x14ac:dyDescent="0.35">
      <c r="AA265" s="74">
        <v>1.5</v>
      </c>
      <c r="AB265" s="73">
        <f t="shared" si="751"/>
        <v>5.0139491254065245</v>
      </c>
      <c r="AC265" s="47" t="s">
        <v>9</v>
      </c>
      <c r="AD265" s="47" t="s">
        <v>2</v>
      </c>
      <c r="AE265" s="16">
        <f>[1]beta_Schätzung_Corr_Poll!E156</f>
        <v>42</v>
      </c>
      <c r="AF265" s="16">
        <f>[1]beta_Schätzung_Corr_Poll!E157</f>
        <v>61</v>
      </c>
      <c r="AG265" s="16">
        <f>[1]beta_Schätzung_Corr_Poll!E158</f>
        <v>222.55796501626097</v>
      </c>
      <c r="AH265" s="16">
        <f>[1]beta_Schätzung_Corr_Poll!E154</f>
        <v>0.74360000000000004</v>
      </c>
      <c r="AI265" s="16">
        <f>[1]beta_Schätzung_Corr_Poll!F156</f>
        <v>42</v>
      </c>
      <c r="AJ265" s="16">
        <f>[1]beta_Schätzung_Corr_Poll!F157</f>
        <v>62</v>
      </c>
      <c r="AK265" s="16">
        <f>[1]beta_Schätzung_Corr_Poll!F158</f>
        <v>222.55796501626097</v>
      </c>
      <c r="AL265" s="16">
        <f>[1]beta_Schätzung_Corr_Poll!F154</f>
        <v>0.69966666666666666</v>
      </c>
      <c r="AM265" s="16">
        <f>[1]beta_Schätzung_Corr_Poll!G156</f>
        <v>42</v>
      </c>
      <c r="AN265" s="16">
        <f>[1]beta_Schätzung_Corr_Poll!G157</f>
        <v>67</v>
      </c>
      <c r="AO265" s="16">
        <f>[1]beta_Schätzung_Corr_Poll!G158</f>
        <v>222.55796501626097</v>
      </c>
      <c r="AP265" s="16">
        <f>[1]beta_Schätzung_Corr_Poll!G154</f>
        <v>0.69479999999999997</v>
      </c>
      <c r="AQ265" s="16">
        <f>[1]beta_Schätzung_Corr_Poll!H156</f>
        <v>42</v>
      </c>
      <c r="AR265" s="16">
        <f>[1]beta_Schätzung_Corr_Poll!H157</f>
        <v>79</v>
      </c>
      <c r="AS265" s="16">
        <f>[1]beta_Schätzung_Corr_Poll!H158</f>
        <v>222.55796501626097</v>
      </c>
      <c r="AT265" s="16">
        <f>[1]beta_Schätzung_Corr_Poll!H154</f>
        <v>0.59319999999999995</v>
      </c>
      <c r="AU265" s="16">
        <f t="shared" si="752"/>
        <v>42</v>
      </c>
      <c r="AV265" s="16">
        <f t="shared" si="753"/>
        <v>61</v>
      </c>
      <c r="AW265" s="16">
        <f t="shared" si="754"/>
        <v>222.55796501626097</v>
      </c>
      <c r="AX265" s="47" t="str">
        <f>IF(AY265&gt;0, "true", "false")</f>
        <v>true</v>
      </c>
      <c r="AY265" s="16">
        <f>AH265</f>
        <v>0.74360000000000004</v>
      </c>
      <c r="AZ265" s="16">
        <f t="shared" si="755"/>
        <v>42</v>
      </c>
      <c r="BA265" s="16">
        <f t="shared" si="756"/>
        <v>61</v>
      </c>
      <c r="BB265" s="16">
        <f t="shared" si="757"/>
        <v>222.55796501626097</v>
      </c>
      <c r="BC265" s="16" t="str">
        <f>IF(BD265&gt;0, "true", "false")</f>
        <v>true</v>
      </c>
      <c r="BD265" s="16">
        <f>AH265</f>
        <v>0.74360000000000004</v>
      </c>
      <c r="BE265" s="16">
        <f t="shared" si="758"/>
        <v>42</v>
      </c>
      <c r="BF265" s="16">
        <f t="shared" si="759"/>
        <v>61</v>
      </c>
      <c r="BG265" s="16">
        <f t="shared" si="760"/>
        <v>222.55796501626097</v>
      </c>
      <c r="BH265" s="16" t="str">
        <f>IF(BI265&gt;0, "true", "false")</f>
        <v>true</v>
      </c>
      <c r="BI265" s="16">
        <f>AH265</f>
        <v>0.74360000000000004</v>
      </c>
      <c r="BJ265" s="16">
        <f t="shared" si="761"/>
        <v>42</v>
      </c>
      <c r="BK265" s="16">
        <f t="shared" si="762"/>
        <v>61</v>
      </c>
      <c r="BL265" s="16">
        <f t="shared" si="763"/>
        <v>222.55796501626097</v>
      </c>
      <c r="BM265" s="16" t="str">
        <f>IF(BN265&gt;0, "true", "false")</f>
        <v>true</v>
      </c>
      <c r="BN265" s="16">
        <f>AH265</f>
        <v>0.74360000000000004</v>
      </c>
      <c r="BO265" s="16">
        <f t="shared" si="764"/>
        <v>42</v>
      </c>
      <c r="BP265" s="16">
        <f t="shared" si="765"/>
        <v>61</v>
      </c>
      <c r="BQ265" s="16">
        <f t="shared" si="766"/>
        <v>222.55796501626097</v>
      </c>
      <c r="BR265" s="16" t="str">
        <f>IF(BS265&gt;0, "true", "false")</f>
        <v>true</v>
      </c>
      <c r="BS265" s="16">
        <f>AL265</f>
        <v>0.69966666666666666</v>
      </c>
      <c r="BT265" s="16">
        <f t="shared" si="767"/>
        <v>42</v>
      </c>
      <c r="BU265" s="16">
        <f t="shared" si="768"/>
        <v>61</v>
      </c>
      <c r="BV265" s="16">
        <f t="shared" si="769"/>
        <v>222.55796501626097</v>
      </c>
      <c r="BW265" s="16" t="str">
        <f>IF(BX265&gt;0, "true", "false")</f>
        <v>true</v>
      </c>
      <c r="BX265" s="16">
        <f>AL265</f>
        <v>0.69966666666666666</v>
      </c>
      <c r="BY265" s="16">
        <f t="shared" si="770"/>
        <v>42</v>
      </c>
      <c r="BZ265" s="16">
        <f t="shared" si="771"/>
        <v>61</v>
      </c>
      <c r="CA265" s="16">
        <f t="shared" si="772"/>
        <v>222.55796501626097</v>
      </c>
      <c r="CB265" s="16" t="str">
        <f>IF(CC265&gt;0, "true", "false")</f>
        <v>true</v>
      </c>
      <c r="CC265" s="16">
        <f>AL265</f>
        <v>0.69966666666666666</v>
      </c>
      <c r="CD265" s="16">
        <f t="shared" si="773"/>
        <v>42</v>
      </c>
      <c r="CE265" s="16">
        <f t="shared" si="774"/>
        <v>61</v>
      </c>
      <c r="CF265" s="16">
        <f t="shared" si="775"/>
        <v>222.55796501626097</v>
      </c>
      <c r="CG265" s="16" t="str">
        <f>IF(CH265&gt;0, "true", "false")</f>
        <v>true</v>
      </c>
      <c r="CH265" s="16">
        <f>AL265</f>
        <v>0.69966666666666666</v>
      </c>
      <c r="CI265" s="16">
        <f t="shared" si="776"/>
        <v>42</v>
      </c>
      <c r="CJ265" s="16">
        <f t="shared" si="777"/>
        <v>91.5</v>
      </c>
      <c r="CK265" s="16">
        <f t="shared" si="778"/>
        <v>222.55796501626097</v>
      </c>
      <c r="CL265" s="16" t="str">
        <f>IF(CM265&gt;0, "true", "false")</f>
        <v>true</v>
      </c>
      <c r="CM265" s="76">
        <f>AP265</f>
        <v>0.69479999999999997</v>
      </c>
      <c r="CN265" s="16">
        <f t="shared" si="779"/>
        <v>42</v>
      </c>
      <c r="CO265" s="16">
        <f t="shared" si="780"/>
        <v>91.5</v>
      </c>
      <c r="CP265" s="16">
        <f t="shared" si="781"/>
        <v>222.55796501626097</v>
      </c>
      <c r="CQ265" s="16" t="str">
        <f>IF(CR265&gt;0, "true", "false")</f>
        <v>true</v>
      </c>
      <c r="CR265" s="76">
        <f>AP265</f>
        <v>0.69479999999999997</v>
      </c>
      <c r="CS265" s="16">
        <f t="shared" si="782"/>
        <v>42</v>
      </c>
      <c r="CT265" s="16">
        <f t="shared" si="783"/>
        <v>91.5</v>
      </c>
      <c r="CU265" s="16">
        <f t="shared" si="784"/>
        <v>222.55796501626097</v>
      </c>
      <c r="CV265" s="16" t="str">
        <f>IF(CW265&gt;0, "true", "false")</f>
        <v>true</v>
      </c>
      <c r="CW265" s="76">
        <f>AP265</f>
        <v>0.69479999999999997</v>
      </c>
      <c r="CX265" s="16">
        <f t="shared" si="785"/>
        <v>42</v>
      </c>
      <c r="CY265" s="16">
        <f t="shared" si="786"/>
        <v>91.5</v>
      </c>
      <c r="CZ265" s="16">
        <f t="shared" si="787"/>
        <v>222.55796501626097</v>
      </c>
      <c r="DA265" s="16" t="str">
        <f>IF(DB265&gt;0, "true", "false")</f>
        <v>true</v>
      </c>
      <c r="DB265" s="76">
        <f>AP265</f>
        <v>0.69479999999999997</v>
      </c>
      <c r="DC265" s="16">
        <f t="shared" si="788"/>
        <v>42</v>
      </c>
      <c r="DD265" s="16">
        <f t="shared" si="789"/>
        <v>109.96931390165167</v>
      </c>
      <c r="DE265" s="16">
        <f t="shared" si="790"/>
        <v>222.55796501626097</v>
      </c>
      <c r="DF265" s="16" t="str">
        <f>IF(DG265&gt;0, "true", "false")</f>
        <v>true</v>
      </c>
      <c r="DG265" s="76">
        <f>AT265</f>
        <v>0.59319999999999995</v>
      </c>
      <c r="DH265" s="16">
        <f t="shared" si="791"/>
        <v>42</v>
      </c>
      <c r="DI265" s="16">
        <f t="shared" si="792"/>
        <v>109.96931390165167</v>
      </c>
      <c r="DJ265" s="16">
        <f t="shared" si="793"/>
        <v>222.55796501626097</v>
      </c>
      <c r="DK265" s="16" t="str">
        <f>IF(DL265&gt;0, "true", "false")</f>
        <v>true</v>
      </c>
      <c r="DL265" s="76">
        <f>AT265</f>
        <v>0.59319999999999995</v>
      </c>
      <c r="DM265" s="16">
        <f t="shared" si="794"/>
        <v>42</v>
      </c>
      <c r="DN265" s="16">
        <f t="shared" si="795"/>
        <v>109.96931390165167</v>
      </c>
      <c r="DO265" s="16">
        <f t="shared" si="796"/>
        <v>222.55796501626097</v>
      </c>
      <c r="DP265" s="16" t="str">
        <f>IF(DQ265&gt;0, "true", "false")</f>
        <v>true</v>
      </c>
      <c r="DQ265" s="76">
        <f>AT265</f>
        <v>0.59319999999999995</v>
      </c>
      <c r="DR265" s="16">
        <f t="shared" si="797"/>
        <v>42</v>
      </c>
      <c r="DS265" s="16">
        <f t="shared" si="798"/>
        <v>109.96931390165167</v>
      </c>
      <c r="DT265" s="16">
        <f t="shared" si="799"/>
        <v>222.55796501626097</v>
      </c>
      <c r="DU265" s="16" t="str">
        <f>IF(DV265&gt;0, "true", "false")</f>
        <v>true</v>
      </c>
      <c r="DV265" s="76">
        <f>AT265</f>
        <v>0.59319999999999995</v>
      </c>
    </row>
    <row r="266" spans="27:126" x14ac:dyDescent="0.35">
      <c r="AA266" s="74">
        <v>1.5</v>
      </c>
      <c r="AB266" s="73">
        <f t="shared" si="751"/>
        <v>5.5154990282294722</v>
      </c>
      <c r="AC266" s="47" t="s">
        <v>10</v>
      </c>
      <c r="AD266" s="47" t="s">
        <v>2</v>
      </c>
      <c r="AE266" s="16">
        <f>[1]beta_Schätzung_Corr_Poll!E177</f>
        <v>42</v>
      </c>
      <c r="AF266" s="16">
        <f>[1]beta_Schätzung_Corr_Poll!E178</f>
        <v>61</v>
      </c>
      <c r="AG266" s="16">
        <f>[1]beta_Schätzung_Corr_Poll!E179</f>
        <v>222.55796501626097</v>
      </c>
      <c r="AH266" s="16">
        <f>[1]beta_Schätzung_Corr_Poll!E175</f>
        <v>0.73240000000000005</v>
      </c>
      <c r="AI266" s="16">
        <f>[1]beta_Schätzung_Corr_Poll!F177</f>
        <v>42</v>
      </c>
      <c r="AJ266" s="16">
        <f>[1]beta_Schätzung_Corr_Poll!F178</f>
        <v>64</v>
      </c>
      <c r="AK266" s="16">
        <f>[1]beta_Schätzung_Corr_Poll!F179</f>
        <v>222.55796501626097</v>
      </c>
      <c r="AL266" s="16">
        <f>[1]beta_Schätzung_Corr_Poll!F175</f>
        <v>0.69433333333333336</v>
      </c>
      <c r="AM266" s="16">
        <f>[1]beta_Schätzung_Corr_Poll!G177</f>
        <v>42</v>
      </c>
      <c r="AN266" s="16">
        <f>[1]beta_Schätzung_Corr_Poll!G178</f>
        <v>63</v>
      </c>
      <c r="AO266" s="16">
        <f>[1]beta_Schätzung_Corr_Poll!G179</f>
        <v>222.55796501626097</v>
      </c>
      <c r="AP266" s="16">
        <f>[1]beta_Schätzung_Corr_Poll!G175</f>
        <v>0.69279999999999997</v>
      </c>
      <c r="AQ266" s="16">
        <f>[1]beta_Schätzung_Corr_Poll!H177</f>
        <v>42</v>
      </c>
      <c r="AR266" s="16">
        <f>[1]beta_Schätzung_Corr_Poll!H178</f>
        <v>85</v>
      </c>
      <c r="AS266" s="16">
        <f>[1]beta_Schätzung_Corr_Poll!H179</f>
        <v>222.55796501626097</v>
      </c>
      <c r="AT266" s="16">
        <f>[1]beta_Schätzung_Corr_Poll!H175</f>
        <v>0.5796</v>
      </c>
      <c r="AU266" s="16">
        <f t="shared" si="752"/>
        <v>42</v>
      </c>
      <c r="AV266" s="16">
        <f t="shared" si="753"/>
        <v>61</v>
      </c>
      <c r="AW266" s="16">
        <f t="shared" si="754"/>
        <v>222.55796501626097</v>
      </c>
      <c r="AX266" s="47" t="str">
        <f>IF(AY266&gt;0, "true", "false")</f>
        <v>true</v>
      </c>
      <c r="AY266" s="16">
        <f>AH266</f>
        <v>0.73240000000000005</v>
      </c>
      <c r="AZ266" s="16">
        <f t="shared" si="755"/>
        <v>42</v>
      </c>
      <c r="BA266" s="16">
        <f t="shared" si="756"/>
        <v>61</v>
      </c>
      <c r="BB266" s="16">
        <f t="shared" si="757"/>
        <v>222.55796501626097</v>
      </c>
      <c r="BC266" s="16" t="str">
        <f>IF(BD266&gt;0, "true", "false")</f>
        <v>true</v>
      </c>
      <c r="BD266" s="16">
        <f>AH266</f>
        <v>0.73240000000000005</v>
      </c>
      <c r="BE266" s="16">
        <f t="shared" si="758"/>
        <v>42</v>
      </c>
      <c r="BF266" s="16">
        <f t="shared" si="759"/>
        <v>61</v>
      </c>
      <c r="BG266" s="16">
        <f t="shared" si="760"/>
        <v>222.55796501626097</v>
      </c>
      <c r="BH266" s="16" t="str">
        <f>IF(BI266&gt;0, "true", "false")</f>
        <v>true</v>
      </c>
      <c r="BI266" s="16">
        <f>AH266</f>
        <v>0.73240000000000005</v>
      </c>
      <c r="BJ266" s="16">
        <f t="shared" si="761"/>
        <v>42</v>
      </c>
      <c r="BK266" s="16">
        <f t="shared" si="762"/>
        <v>61</v>
      </c>
      <c r="BL266" s="16">
        <f t="shared" si="763"/>
        <v>222.55796501626097</v>
      </c>
      <c r="BM266" s="16" t="str">
        <f>IF(BN266&gt;0, "true", "false")</f>
        <v>true</v>
      </c>
      <c r="BN266" s="16">
        <f>AH266</f>
        <v>0.73240000000000005</v>
      </c>
      <c r="BO266" s="16">
        <f t="shared" si="764"/>
        <v>42</v>
      </c>
      <c r="BP266" s="16">
        <f t="shared" si="765"/>
        <v>61</v>
      </c>
      <c r="BQ266" s="16">
        <f t="shared" si="766"/>
        <v>222.55796501626097</v>
      </c>
      <c r="BR266" s="16" t="str">
        <f>IF(BS266&gt;0, "true", "false")</f>
        <v>true</v>
      </c>
      <c r="BS266" s="16">
        <f>AL266</f>
        <v>0.69433333333333336</v>
      </c>
      <c r="BT266" s="16">
        <f t="shared" si="767"/>
        <v>42</v>
      </c>
      <c r="BU266" s="16">
        <f t="shared" si="768"/>
        <v>61</v>
      </c>
      <c r="BV266" s="16">
        <f t="shared" si="769"/>
        <v>222.55796501626097</v>
      </c>
      <c r="BW266" s="16" t="str">
        <f>IF(BX266&gt;0, "true", "false")</f>
        <v>true</v>
      </c>
      <c r="BX266" s="16">
        <f>AL266</f>
        <v>0.69433333333333336</v>
      </c>
      <c r="BY266" s="16">
        <f t="shared" si="770"/>
        <v>42</v>
      </c>
      <c r="BZ266" s="16">
        <f t="shared" si="771"/>
        <v>61</v>
      </c>
      <c r="CA266" s="16">
        <f t="shared" si="772"/>
        <v>222.55796501626097</v>
      </c>
      <c r="CB266" s="16" t="str">
        <f>IF(CC266&gt;0, "true", "false")</f>
        <v>true</v>
      </c>
      <c r="CC266" s="16">
        <f>AL266</f>
        <v>0.69433333333333336</v>
      </c>
      <c r="CD266" s="16">
        <f t="shared" si="773"/>
        <v>42</v>
      </c>
      <c r="CE266" s="16">
        <f t="shared" si="774"/>
        <v>61</v>
      </c>
      <c r="CF266" s="16">
        <f t="shared" si="775"/>
        <v>222.55796501626097</v>
      </c>
      <c r="CG266" s="16" t="str">
        <f>IF(CH266&gt;0, "true", "false")</f>
        <v>true</v>
      </c>
      <c r="CH266" s="16">
        <f>AL266</f>
        <v>0.69433333333333336</v>
      </c>
      <c r="CI266" s="16">
        <f t="shared" si="776"/>
        <v>42</v>
      </c>
      <c r="CJ266" s="16">
        <f t="shared" si="777"/>
        <v>61</v>
      </c>
      <c r="CK266" s="16">
        <f t="shared" si="778"/>
        <v>222.55796501626097</v>
      </c>
      <c r="CL266" s="16" t="str">
        <f>IF(CM266&gt;0, "true", "false")</f>
        <v>true</v>
      </c>
      <c r="CM266" s="76">
        <f>AP266</f>
        <v>0.69279999999999997</v>
      </c>
      <c r="CN266" s="16">
        <f t="shared" si="779"/>
        <v>42</v>
      </c>
      <c r="CO266" s="16">
        <f t="shared" si="780"/>
        <v>61</v>
      </c>
      <c r="CP266" s="16">
        <f t="shared" si="781"/>
        <v>222.55796501626097</v>
      </c>
      <c r="CQ266" s="16" t="str">
        <f>IF(CR266&gt;0, "true", "false")</f>
        <v>true</v>
      </c>
      <c r="CR266" s="76">
        <f>AP266</f>
        <v>0.69279999999999997</v>
      </c>
      <c r="CS266" s="16">
        <f t="shared" si="782"/>
        <v>42</v>
      </c>
      <c r="CT266" s="16">
        <f t="shared" si="783"/>
        <v>61</v>
      </c>
      <c r="CU266" s="16">
        <f t="shared" si="784"/>
        <v>222.55796501626097</v>
      </c>
      <c r="CV266" s="16" t="str">
        <f>IF(CW266&gt;0, "true", "false")</f>
        <v>true</v>
      </c>
      <c r="CW266" s="76">
        <f>AP266</f>
        <v>0.69279999999999997</v>
      </c>
      <c r="CX266" s="16">
        <f t="shared" si="785"/>
        <v>42</v>
      </c>
      <c r="CY266" s="16">
        <f t="shared" si="786"/>
        <v>61</v>
      </c>
      <c r="CZ266" s="16">
        <f t="shared" si="787"/>
        <v>222.55796501626097</v>
      </c>
      <c r="DA266" s="16" t="str">
        <f>IF(DB266&gt;0, "true", "false")</f>
        <v>true</v>
      </c>
      <c r="DB266" s="76">
        <f>AP266</f>
        <v>0.69279999999999997</v>
      </c>
      <c r="DC266" s="16">
        <f t="shared" si="788"/>
        <v>42</v>
      </c>
      <c r="DD266" s="16">
        <f t="shared" si="789"/>
        <v>86.267027304758798</v>
      </c>
      <c r="DE266" s="16">
        <f t="shared" si="790"/>
        <v>222.55796501626097</v>
      </c>
      <c r="DF266" s="16" t="str">
        <f>IF(DG266&gt;0, "true", "false")</f>
        <v>true</v>
      </c>
      <c r="DG266" s="76">
        <f>AT266</f>
        <v>0.5796</v>
      </c>
      <c r="DH266" s="16">
        <f t="shared" si="791"/>
        <v>42</v>
      </c>
      <c r="DI266" s="16">
        <f t="shared" si="792"/>
        <v>86.267027304758798</v>
      </c>
      <c r="DJ266" s="16">
        <f t="shared" si="793"/>
        <v>222.55796501626097</v>
      </c>
      <c r="DK266" s="16" t="str">
        <f>IF(DL266&gt;0, "true", "false")</f>
        <v>true</v>
      </c>
      <c r="DL266" s="76">
        <f>AT266</f>
        <v>0.5796</v>
      </c>
      <c r="DM266" s="16">
        <f t="shared" si="794"/>
        <v>42</v>
      </c>
      <c r="DN266" s="16">
        <f t="shared" si="795"/>
        <v>86.267027304758798</v>
      </c>
      <c r="DO266" s="16">
        <f t="shared" si="796"/>
        <v>222.55796501626097</v>
      </c>
      <c r="DP266" s="16" t="str">
        <f>IF(DQ266&gt;0, "true", "false")</f>
        <v>true</v>
      </c>
      <c r="DQ266" s="76">
        <f>AT266</f>
        <v>0.5796</v>
      </c>
      <c r="DR266" s="16">
        <f t="shared" si="797"/>
        <v>42</v>
      </c>
      <c r="DS266" s="16">
        <f t="shared" si="798"/>
        <v>86.267027304758798</v>
      </c>
      <c r="DT266" s="16">
        <f t="shared" si="799"/>
        <v>222.55796501626097</v>
      </c>
      <c r="DU266" s="16" t="str">
        <f>IF(DV266&gt;0, "true", "false")</f>
        <v>true</v>
      </c>
      <c r="DV266" s="76">
        <f>AT266</f>
        <v>0.5796</v>
      </c>
    </row>
    <row r="267" spans="27:126" x14ac:dyDescent="0.35">
      <c r="AA267" s="74">
        <v>1.5</v>
      </c>
      <c r="AB267" s="73">
        <f t="shared" si="751"/>
        <v>3.7846437388983762</v>
      </c>
      <c r="AC267" s="47" t="s">
        <v>11</v>
      </c>
      <c r="AD267" s="47" t="s">
        <v>2</v>
      </c>
      <c r="AE267" s="16">
        <f>[1]beta_Schätzung_Corr_Poll!E202</f>
        <v>57</v>
      </c>
      <c r="AF267" s="16">
        <f>[1]beta_Schätzung_Corr_Poll!E203</f>
        <v>124</v>
      </c>
      <c r="AG267" s="16">
        <f>[1]beta_Schätzung_Corr_Poll!E204</f>
        <v>365.75651145644741</v>
      </c>
      <c r="AH267" s="16">
        <f>[1]beta_Schätzung_Corr_Poll!E200</f>
        <v>0.56040000000000001</v>
      </c>
      <c r="AI267" s="16">
        <f>[1]beta_Schätzung_Corr_Poll!F202</f>
        <v>57</v>
      </c>
      <c r="AJ267" s="16">
        <f>[1]beta_Schätzung_Corr_Poll!F203</f>
        <v>153</v>
      </c>
      <c r="AK267" s="16">
        <f>[1]beta_Schätzung_Corr_Poll!F204</f>
        <v>365.75651145644741</v>
      </c>
      <c r="AL267" s="16">
        <f>[1]beta_Schätzung_Corr_Poll!F200</f>
        <v>0.495</v>
      </c>
      <c r="AM267" s="16">
        <f>[1]beta_Schätzung_Corr_Poll!G202</f>
        <v>57</v>
      </c>
      <c r="AN267" s="16">
        <f>[1]beta_Schätzung_Corr_Poll!G203</f>
        <v>157</v>
      </c>
      <c r="AO267" s="16">
        <f>[1]beta_Schätzung_Corr_Poll!G204</f>
        <v>365.75651145644741</v>
      </c>
      <c r="AP267" s="16">
        <f>[1]beta_Schätzung_Corr_Poll!G200</f>
        <v>0.49159999999999998</v>
      </c>
      <c r="AQ267" s="16">
        <f>[1]beta_Schätzung_Corr_Poll!H202</f>
        <v>57</v>
      </c>
      <c r="AR267" s="16">
        <f>[1]beta_Schätzung_Corr_Poll!H203</f>
        <v>182</v>
      </c>
      <c r="AS267" s="16">
        <f>[1]beta_Schätzung_Corr_Poll!H204</f>
        <v>365.75651145644741</v>
      </c>
      <c r="AT267" s="16">
        <f>[1]beta_Schätzung_Corr_Poll!H200</f>
        <v>0.35959999999999998</v>
      </c>
      <c r="AU267" s="16">
        <f t="shared" si="752"/>
        <v>57</v>
      </c>
      <c r="AV267" s="16">
        <f t="shared" si="753"/>
        <v>124</v>
      </c>
      <c r="AW267" s="16">
        <f t="shared" si="754"/>
        <v>365.75651145644741</v>
      </c>
      <c r="AX267" s="47" t="str">
        <f>IF(AY267&gt;0, "true", "false")</f>
        <v>true</v>
      </c>
      <c r="AY267" s="16">
        <f>AH267</f>
        <v>0.56040000000000001</v>
      </c>
      <c r="AZ267" s="16">
        <f t="shared" si="755"/>
        <v>57</v>
      </c>
      <c r="BA267" s="16">
        <f t="shared" si="756"/>
        <v>124</v>
      </c>
      <c r="BB267" s="16">
        <f t="shared" si="757"/>
        <v>365.75651145644741</v>
      </c>
      <c r="BC267" s="16" t="str">
        <f>IF(BD267&gt;0, "true", "false")</f>
        <v>true</v>
      </c>
      <c r="BD267" s="16">
        <f>AH267</f>
        <v>0.56040000000000001</v>
      </c>
      <c r="BE267" s="16">
        <f t="shared" si="758"/>
        <v>57</v>
      </c>
      <c r="BF267" s="16">
        <f t="shared" si="759"/>
        <v>124</v>
      </c>
      <c r="BG267" s="16">
        <f t="shared" si="760"/>
        <v>365.75651145644741</v>
      </c>
      <c r="BH267" s="16" t="str">
        <f>IF(BI267&gt;0, "true", "false")</f>
        <v>true</v>
      </c>
      <c r="BI267" s="16">
        <f>AH267</f>
        <v>0.56040000000000001</v>
      </c>
      <c r="BJ267" s="16">
        <f t="shared" si="761"/>
        <v>57</v>
      </c>
      <c r="BK267" s="16">
        <f t="shared" si="762"/>
        <v>124</v>
      </c>
      <c r="BL267" s="16">
        <f t="shared" si="763"/>
        <v>365.75651145644741</v>
      </c>
      <c r="BM267" s="16" t="str">
        <f>IF(BN267&gt;0, "true", "false")</f>
        <v>true</v>
      </c>
      <c r="BN267" s="16">
        <f>AH267</f>
        <v>0.56040000000000001</v>
      </c>
      <c r="BO267" s="16">
        <f t="shared" si="764"/>
        <v>57</v>
      </c>
      <c r="BP267" s="16">
        <f t="shared" si="765"/>
        <v>161.20000000000002</v>
      </c>
      <c r="BQ267" s="16">
        <f t="shared" si="766"/>
        <v>365.75651145644741</v>
      </c>
      <c r="BR267" s="16" t="str">
        <f>IF(BS267&gt;0, "true", "false")</f>
        <v>true</v>
      </c>
      <c r="BS267" s="16">
        <f>AL267</f>
        <v>0.495</v>
      </c>
      <c r="BT267" s="16">
        <f t="shared" si="767"/>
        <v>57</v>
      </c>
      <c r="BU267" s="16">
        <f t="shared" si="768"/>
        <v>161.20000000000002</v>
      </c>
      <c r="BV267" s="16">
        <f t="shared" si="769"/>
        <v>365.75651145644741</v>
      </c>
      <c r="BW267" s="16" t="str">
        <f>IF(BX267&gt;0, "true", "false")</f>
        <v>true</v>
      </c>
      <c r="BX267" s="16">
        <f>AL267</f>
        <v>0.495</v>
      </c>
      <c r="BY267" s="16">
        <f t="shared" si="770"/>
        <v>57</v>
      </c>
      <c r="BZ267" s="16">
        <f t="shared" si="771"/>
        <v>161.20000000000002</v>
      </c>
      <c r="CA267" s="16">
        <f t="shared" si="772"/>
        <v>365.75651145644741</v>
      </c>
      <c r="CB267" s="16" t="str">
        <f>IF(CC267&gt;0, "true", "false")</f>
        <v>true</v>
      </c>
      <c r="CC267" s="16">
        <f>AL267</f>
        <v>0.495</v>
      </c>
      <c r="CD267" s="16">
        <f t="shared" si="773"/>
        <v>57</v>
      </c>
      <c r="CE267" s="16">
        <f t="shared" si="774"/>
        <v>161.20000000000002</v>
      </c>
      <c r="CF267" s="16">
        <f t="shared" si="775"/>
        <v>365.75651145644741</v>
      </c>
      <c r="CG267" s="16" t="str">
        <f>IF(CH267&gt;0, "true", "false")</f>
        <v>true</v>
      </c>
      <c r="CH267" s="16">
        <f>AL267</f>
        <v>0.495</v>
      </c>
      <c r="CI267" s="16">
        <f t="shared" si="776"/>
        <v>57</v>
      </c>
      <c r="CJ267" s="16">
        <f t="shared" si="777"/>
        <v>186</v>
      </c>
      <c r="CK267" s="16">
        <f t="shared" si="778"/>
        <v>365.75651145644741</v>
      </c>
      <c r="CL267" s="16" t="str">
        <f>IF(CM267&gt;0, "true", "false")</f>
        <v>true</v>
      </c>
      <c r="CM267" s="76">
        <f>AP267</f>
        <v>0.49159999999999998</v>
      </c>
      <c r="CN267" s="16">
        <f t="shared" si="779"/>
        <v>57</v>
      </c>
      <c r="CO267" s="16">
        <f t="shared" si="780"/>
        <v>186</v>
      </c>
      <c r="CP267" s="16">
        <f t="shared" si="781"/>
        <v>365.75651145644741</v>
      </c>
      <c r="CQ267" s="16" t="str">
        <f>IF(CR267&gt;0, "true", "false")</f>
        <v>true</v>
      </c>
      <c r="CR267" s="76">
        <f>AP267</f>
        <v>0.49159999999999998</v>
      </c>
      <c r="CS267" s="16">
        <f t="shared" si="782"/>
        <v>57</v>
      </c>
      <c r="CT267" s="16">
        <f t="shared" si="783"/>
        <v>186</v>
      </c>
      <c r="CU267" s="16">
        <f t="shared" si="784"/>
        <v>365.75651145644741</v>
      </c>
      <c r="CV267" s="16" t="str">
        <f>IF(CW267&gt;0, "true", "false")</f>
        <v>true</v>
      </c>
      <c r="CW267" s="76">
        <f>AP267</f>
        <v>0.49159999999999998</v>
      </c>
      <c r="CX267" s="16">
        <f t="shared" si="785"/>
        <v>57</v>
      </c>
      <c r="CY267" s="16">
        <f t="shared" si="786"/>
        <v>186</v>
      </c>
      <c r="CZ267" s="16">
        <f t="shared" si="787"/>
        <v>365.75651145644741</v>
      </c>
      <c r="DA267" s="16" t="str">
        <f>IF(DB267&gt;0, "true", "false")</f>
        <v>true</v>
      </c>
      <c r="DB267" s="76">
        <f>AP267</f>
        <v>0.49159999999999998</v>
      </c>
      <c r="DC267" s="16">
        <f t="shared" si="788"/>
        <v>57</v>
      </c>
      <c r="DD267" s="16">
        <f t="shared" si="789"/>
        <v>246.13297219186219</v>
      </c>
      <c r="DE267" s="16">
        <f t="shared" si="790"/>
        <v>365.75651145644741</v>
      </c>
      <c r="DF267" s="16" t="str">
        <f>IF(DG267&gt;0, "true", "false")</f>
        <v>true</v>
      </c>
      <c r="DG267" s="76">
        <f>AT267</f>
        <v>0.35959999999999998</v>
      </c>
      <c r="DH267" s="16">
        <f t="shared" si="791"/>
        <v>57</v>
      </c>
      <c r="DI267" s="16">
        <f t="shared" si="792"/>
        <v>246.13297219186219</v>
      </c>
      <c r="DJ267" s="16">
        <f t="shared" si="793"/>
        <v>365.75651145644741</v>
      </c>
      <c r="DK267" s="16" t="str">
        <f>IF(DL267&gt;0, "true", "false")</f>
        <v>true</v>
      </c>
      <c r="DL267" s="76">
        <f>AT267</f>
        <v>0.35959999999999998</v>
      </c>
      <c r="DM267" s="16">
        <f t="shared" si="794"/>
        <v>57</v>
      </c>
      <c r="DN267" s="16">
        <f t="shared" si="795"/>
        <v>246.13297219186219</v>
      </c>
      <c r="DO267" s="16">
        <f t="shared" si="796"/>
        <v>365.75651145644741</v>
      </c>
      <c r="DP267" s="16" t="str">
        <f>IF(DQ267&gt;0, "true", "false")</f>
        <v>true</v>
      </c>
      <c r="DQ267" s="76">
        <f>AT267</f>
        <v>0.35959999999999998</v>
      </c>
      <c r="DR267" s="16">
        <f t="shared" si="797"/>
        <v>57</v>
      </c>
      <c r="DS267" s="16">
        <f t="shared" si="798"/>
        <v>246.13297219186219</v>
      </c>
      <c r="DT267" s="16">
        <f t="shared" si="799"/>
        <v>365.75651145644741</v>
      </c>
      <c r="DU267" s="16" t="str">
        <f>IF(DV267&gt;0, "true", "false")</f>
        <v>true</v>
      </c>
      <c r="DV267" s="76">
        <f>AT267</f>
        <v>0.35959999999999998</v>
      </c>
    </row>
    <row r="268" spans="27:126" x14ac:dyDescent="0.35">
      <c r="AA268" s="74" t="s">
        <v>114</v>
      </c>
      <c r="AB268" s="73" t="str">
        <f t="shared" si="751"/>
        <v>-</v>
      </c>
      <c r="AC268" s="47" t="s">
        <v>12</v>
      </c>
      <c r="AD268" s="47" t="s">
        <v>2</v>
      </c>
      <c r="AE268" s="16"/>
      <c r="AF268" s="16"/>
      <c r="AG268" s="16" t="str">
        <f t="shared" ref="AG268:AG273" si="800">IF(MAX(AV13,BA13,BF13,BK13,BP13,BU13,BZ13,CE13,CJ13,CO13,CT13,CY13,DD13,DI13,DN13,DS13)=0,"N/A",MAX(AV13,BA13,BF13,BK13,BP13,BU13,BZ13,CE13,CJ13,CO13,CT13,CY13,DD13,DI13,DN13,DS13))</f>
        <v>N/A</v>
      </c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 t="str">
        <f t="shared" si="752"/>
        <v>N/A</v>
      </c>
      <c r="AV268" s="16" t="str">
        <f t="shared" si="753"/>
        <v>N/A</v>
      </c>
      <c r="AW268" s="16" t="str">
        <f t="shared" si="754"/>
        <v>N/A</v>
      </c>
      <c r="AX268" s="16"/>
      <c r="AY268" s="16"/>
      <c r="AZ268" s="16" t="str">
        <f t="shared" si="755"/>
        <v>N/A</v>
      </c>
      <c r="BA268" s="16" t="str">
        <f t="shared" si="756"/>
        <v>N/A</v>
      </c>
      <c r="BB268" s="16" t="str">
        <f t="shared" si="757"/>
        <v>N/A</v>
      </c>
      <c r="BC268" s="16"/>
      <c r="BD268" s="16"/>
      <c r="BE268" s="16" t="str">
        <f t="shared" si="758"/>
        <v>N/A</v>
      </c>
      <c r="BF268" s="16" t="str">
        <f t="shared" si="759"/>
        <v>N/A</v>
      </c>
      <c r="BG268" s="16" t="str">
        <f t="shared" si="760"/>
        <v>N/A</v>
      </c>
      <c r="BH268" s="16"/>
      <c r="BI268" s="16"/>
      <c r="BJ268" s="16" t="str">
        <f t="shared" si="761"/>
        <v>N/A</v>
      </c>
      <c r="BK268" s="16" t="str">
        <f t="shared" si="762"/>
        <v>N/A</v>
      </c>
      <c r="BL268" s="16" t="str">
        <f t="shared" si="763"/>
        <v>N/A</v>
      </c>
      <c r="BM268" s="16"/>
      <c r="BN268" s="16"/>
      <c r="BO268" s="16" t="str">
        <f t="shared" si="764"/>
        <v>N/A</v>
      </c>
      <c r="BP268" s="16" t="str">
        <f t="shared" si="765"/>
        <v>N/A</v>
      </c>
      <c r="BQ268" s="16" t="str">
        <f t="shared" si="766"/>
        <v>N/A</v>
      </c>
      <c r="BR268" s="16"/>
      <c r="BS268" s="16"/>
      <c r="BT268" s="16" t="str">
        <f t="shared" si="767"/>
        <v>N/A</v>
      </c>
      <c r="BU268" s="16" t="str">
        <f t="shared" si="768"/>
        <v>N/A</v>
      </c>
      <c r="BV268" s="16" t="str">
        <f t="shared" si="769"/>
        <v>N/A</v>
      </c>
      <c r="BW268" s="16"/>
      <c r="BX268" s="16"/>
      <c r="BY268" s="16" t="str">
        <f t="shared" si="770"/>
        <v>N/A</v>
      </c>
      <c r="BZ268" s="16" t="str">
        <f t="shared" si="771"/>
        <v>N/A</v>
      </c>
      <c r="CA268" s="16" t="str">
        <f t="shared" si="772"/>
        <v>N/A</v>
      </c>
      <c r="CB268" s="16"/>
      <c r="CC268" s="16"/>
      <c r="CD268" s="16" t="str">
        <f t="shared" si="773"/>
        <v>N/A</v>
      </c>
      <c r="CE268" s="16" t="str">
        <f t="shared" si="774"/>
        <v>N/A</v>
      </c>
      <c r="CF268" s="16" t="str">
        <f t="shared" si="775"/>
        <v>N/A</v>
      </c>
      <c r="CG268" s="16"/>
      <c r="CH268" s="16"/>
      <c r="CI268" s="16" t="str">
        <f t="shared" si="776"/>
        <v>N/A</v>
      </c>
      <c r="CJ268" s="16" t="str">
        <f t="shared" si="777"/>
        <v>N/A</v>
      </c>
      <c r="CK268" s="16" t="str">
        <f t="shared" si="778"/>
        <v>N/A</v>
      </c>
      <c r="CL268" s="16"/>
      <c r="CM268" s="16"/>
      <c r="CN268" s="16" t="str">
        <f t="shared" si="779"/>
        <v>N/A</v>
      </c>
      <c r="CO268" s="16" t="str">
        <f t="shared" si="780"/>
        <v>N/A</v>
      </c>
      <c r="CP268" s="16" t="str">
        <f t="shared" si="781"/>
        <v>N/A</v>
      </c>
      <c r="CQ268" s="16"/>
      <c r="CR268" s="16"/>
      <c r="CS268" s="16" t="str">
        <f t="shared" si="782"/>
        <v>N/A</v>
      </c>
      <c r="CT268" s="16" t="str">
        <f t="shared" si="783"/>
        <v>N/A</v>
      </c>
      <c r="CU268" s="16" t="str">
        <f t="shared" si="784"/>
        <v>N/A</v>
      </c>
      <c r="CV268" s="16"/>
      <c r="CW268" s="16"/>
      <c r="CX268" s="16" t="str">
        <f t="shared" si="785"/>
        <v>N/A</v>
      </c>
      <c r="CY268" s="16" t="str">
        <f t="shared" si="786"/>
        <v>N/A</v>
      </c>
      <c r="CZ268" s="16" t="str">
        <f t="shared" si="787"/>
        <v>N/A</v>
      </c>
      <c r="DA268" s="16"/>
      <c r="DB268" s="16"/>
      <c r="DC268" s="16" t="str">
        <f t="shared" si="788"/>
        <v>N/A</v>
      </c>
      <c r="DD268" s="16" t="str">
        <f t="shared" si="789"/>
        <v>N/A</v>
      </c>
      <c r="DE268" s="16" t="str">
        <f t="shared" si="790"/>
        <v>N/A</v>
      </c>
      <c r="DF268" s="16"/>
      <c r="DG268" s="16"/>
      <c r="DH268" s="16" t="str">
        <f t="shared" si="791"/>
        <v>N/A</v>
      </c>
      <c r="DI268" s="16" t="str">
        <f t="shared" si="792"/>
        <v>N/A</v>
      </c>
      <c r="DJ268" s="16" t="str">
        <f t="shared" si="793"/>
        <v>N/A</v>
      </c>
      <c r="DK268" s="16"/>
      <c r="DL268" s="16"/>
      <c r="DM268" s="16" t="str">
        <f t="shared" si="794"/>
        <v>N/A</v>
      </c>
      <c r="DN268" s="16" t="str">
        <f t="shared" si="795"/>
        <v>N/A</v>
      </c>
      <c r="DO268" s="16" t="str">
        <f t="shared" si="796"/>
        <v>N/A</v>
      </c>
      <c r="DP268" s="16"/>
      <c r="DQ268" s="16"/>
      <c r="DR268" s="16" t="str">
        <f t="shared" si="797"/>
        <v>N/A</v>
      </c>
      <c r="DS268" s="16" t="str">
        <f t="shared" si="798"/>
        <v>N/A</v>
      </c>
      <c r="DT268" s="16" t="str">
        <f t="shared" si="799"/>
        <v>N/A</v>
      </c>
      <c r="DU268" s="16"/>
      <c r="DV268" s="16"/>
    </row>
    <row r="269" spans="27:126" x14ac:dyDescent="0.35">
      <c r="AA269" s="74" t="s">
        <v>114</v>
      </c>
      <c r="AB269" s="73" t="str">
        <f t="shared" si="751"/>
        <v>-</v>
      </c>
      <c r="AC269" s="47" t="s">
        <v>13</v>
      </c>
      <c r="AD269" s="47" t="s">
        <v>2</v>
      </c>
      <c r="AE269" s="16"/>
      <c r="AF269" s="16"/>
      <c r="AG269" s="16" t="str">
        <f t="shared" si="800"/>
        <v>N/A</v>
      </c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 t="str">
        <f t="shared" si="752"/>
        <v>N/A</v>
      </c>
      <c r="AV269" s="16" t="str">
        <f t="shared" si="753"/>
        <v>N/A</v>
      </c>
      <c r="AW269" s="16" t="str">
        <f t="shared" si="754"/>
        <v>N/A</v>
      </c>
      <c r="AX269" s="16"/>
      <c r="AY269" s="16"/>
      <c r="AZ269" s="16" t="str">
        <f t="shared" si="755"/>
        <v>N/A</v>
      </c>
      <c r="BA269" s="16" t="str">
        <f t="shared" si="756"/>
        <v>N/A</v>
      </c>
      <c r="BB269" s="16" t="str">
        <f t="shared" si="757"/>
        <v>N/A</v>
      </c>
      <c r="BC269" s="16"/>
      <c r="BD269" s="16"/>
      <c r="BE269" s="16" t="str">
        <f t="shared" si="758"/>
        <v>N/A</v>
      </c>
      <c r="BF269" s="16" t="str">
        <f t="shared" si="759"/>
        <v>N/A</v>
      </c>
      <c r="BG269" s="16" t="str">
        <f t="shared" si="760"/>
        <v>N/A</v>
      </c>
      <c r="BH269" s="16"/>
      <c r="BI269" s="16"/>
      <c r="BJ269" s="16" t="str">
        <f t="shared" si="761"/>
        <v>N/A</v>
      </c>
      <c r="BK269" s="16" t="str">
        <f t="shared" si="762"/>
        <v>N/A</v>
      </c>
      <c r="BL269" s="16" t="str">
        <f t="shared" si="763"/>
        <v>N/A</v>
      </c>
      <c r="BM269" s="16"/>
      <c r="BN269" s="16"/>
      <c r="BO269" s="16" t="str">
        <f t="shared" si="764"/>
        <v>N/A</v>
      </c>
      <c r="BP269" s="16" t="str">
        <f t="shared" si="765"/>
        <v>N/A</v>
      </c>
      <c r="BQ269" s="16" t="str">
        <f t="shared" si="766"/>
        <v>N/A</v>
      </c>
      <c r="BR269" s="16"/>
      <c r="BS269" s="16"/>
      <c r="BT269" s="16" t="str">
        <f t="shared" si="767"/>
        <v>N/A</v>
      </c>
      <c r="BU269" s="16" t="str">
        <f t="shared" si="768"/>
        <v>N/A</v>
      </c>
      <c r="BV269" s="16" t="str">
        <f t="shared" si="769"/>
        <v>N/A</v>
      </c>
      <c r="BW269" s="16"/>
      <c r="BX269" s="16"/>
      <c r="BY269" s="16" t="str">
        <f t="shared" si="770"/>
        <v>N/A</v>
      </c>
      <c r="BZ269" s="16" t="str">
        <f t="shared" si="771"/>
        <v>N/A</v>
      </c>
      <c r="CA269" s="16" t="str">
        <f t="shared" si="772"/>
        <v>N/A</v>
      </c>
      <c r="CB269" s="16"/>
      <c r="CC269" s="16"/>
      <c r="CD269" s="16" t="str">
        <f t="shared" si="773"/>
        <v>N/A</v>
      </c>
      <c r="CE269" s="16" t="str">
        <f t="shared" si="774"/>
        <v>N/A</v>
      </c>
      <c r="CF269" s="16" t="str">
        <f t="shared" si="775"/>
        <v>N/A</v>
      </c>
      <c r="CG269" s="16"/>
      <c r="CH269" s="16"/>
      <c r="CI269" s="16" t="str">
        <f t="shared" si="776"/>
        <v>N/A</v>
      </c>
      <c r="CJ269" s="16" t="str">
        <f t="shared" si="777"/>
        <v>N/A</v>
      </c>
      <c r="CK269" s="16" t="str">
        <f t="shared" si="778"/>
        <v>N/A</v>
      </c>
      <c r="CL269" s="16"/>
      <c r="CM269" s="16"/>
      <c r="CN269" s="16" t="str">
        <f t="shared" si="779"/>
        <v>N/A</v>
      </c>
      <c r="CO269" s="16" t="str">
        <f t="shared" si="780"/>
        <v>N/A</v>
      </c>
      <c r="CP269" s="16" t="str">
        <f t="shared" si="781"/>
        <v>N/A</v>
      </c>
      <c r="CQ269" s="16"/>
      <c r="CR269" s="16"/>
      <c r="CS269" s="16" t="str">
        <f t="shared" si="782"/>
        <v>N/A</v>
      </c>
      <c r="CT269" s="16" t="str">
        <f t="shared" si="783"/>
        <v>N/A</v>
      </c>
      <c r="CU269" s="16" t="str">
        <f t="shared" si="784"/>
        <v>N/A</v>
      </c>
      <c r="CV269" s="16"/>
      <c r="CW269" s="16"/>
      <c r="CX269" s="16" t="str">
        <f t="shared" si="785"/>
        <v>N/A</v>
      </c>
      <c r="CY269" s="16" t="str">
        <f t="shared" si="786"/>
        <v>N/A</v>
      </c>
      <c r="CZ269" s="16" t="str">
        <f t="shared" si="787"/>
        <v>N/A</v>
      </c>
      <c r="DA269" s="16"/>
      <c r="DB269" s="16"/>
      <c r="DC269" s="16" t="str">
        <f t="shared" si="788"/>
        <v>N/A</v>
      </c>
      <c r="DD269" s="16" t="str">
        <f t="shared" si="789"/>
        <v>N/A</v>
      </c>
      <c r="DE269" s="16" t="str">
        <f t="shared" si="790"/>
        <v>N/A</v>
      </c>
      <c r="DF269" s="16"/>
      <c r="DG269" s="16"/>
      <c r="DH269" s="16" t="str">
        <f t="shared" si="791"/>
        <v>N/A</v>
      </c>
      <c r="DI269" s="16" t="str">
        <f t="shared" si="792"/>
        <v>N/A</v>
      </c>
      <c r="DJ269" s="16" t="str">
        <f t="shared" si="793"/>
        <v>N/A</v>
      </c>
      <c r="DK269" s="16"/>
      <c r="DL269" s="16"/>
      <c r="DM269" s="16" t="str">
        <f t="shared" si="794"/>
        <v>N/A</v>
      </c>
      <c r="DN269" s="16" t="str">
        <f t="shared" si="795"/>
        <v>N/A</v>
      </c>
      <c r="DO269" s="16" t="str">
        <f t="shared" si="796"/>
        <v>N/A</v>
      </c>
      <c r="DP269" s="16"/>
      <c r="DQ269" s="16"/>
      <c r="DR269" s="16" t="str">
        <f t="shared" si="797"/>
        <v>N/A</v>
      </c>
      <c r="DS269" s="16" t="str">
        <f t="shared" si="798"/>
        <v>N/A</v>
      </c>
      <c r="DT269" s="16" t="str">
        <f t="shared" si="799"/>
        <v>N/A</v>
      </c>
      <c r="DU269" s="16"/>
      <c r="DV269" s="16"/>
    </row>
    <row r="270" spans="27:126" x14ac:dyDescent="0.35">
      <c r="AA270" s="74" t="s">
        <v>114</v>
      </c>
      <c r="AB270" s="73" t="str">
        <f t="shared" si="751"/>
        <v>-</v>
      </c>
      <c r="AC270" s="47" t="s">
        <v>14</v>
      </c>
      <c r="AD270" s="47" t="s">
        <v>2</v>
      </c>
      <c r="AE270" s="16"/>
      <c r="AF270" s="16"/>
      <c r="AG270" s="16" t="str">
        <f t="shared" si="800"/>
        <v>N/A</v>
      </c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 t="str">
        <f t="shared" si="752"/>
        <v>N/A</v>
      </c>
      <c r="AV270" s="16" t="str">
        <f t="shared" si="753"/>
        <v>N/A</v>
      </c>
      <c r="AW270" s="16" t="str">
        <f t="shared" si="754"/>
        <v>N/A</v>
      </c>
      <c r="AX270" s="16"/>
      <c r="AY270" s="16"/>
      <c r="AZ270" s="16" t="str">
        <f t="shared" si="755"/>
        <v>N/A</v>
      </c>
      <c r="BA270" s="16" t="str">
        <f t="shared" si="756"/>
        <v>N/A</v>
      </c>
      <c r="BB270" s="16" t="str">
        <f t="shared" si="757"/>
        <v>N/A</v>
      </c>
      <c r="BC270" s="16"/>
      <c r="BD270" s="16"/>
      <c r="BE270" s="16" t="str">
        <f t="shared" si="758"/>
        <v>N/A</v>
      </c>
      <c r="BF270" s="16" t="str">
        <f t="shared" si="759"/>
        <v>N/A</v>
      </c>
      <c r="BG270" s="16" t="str">
        <f t="shared" si="760"/>
        <v>N/A</v>
      </c>
      <c r="BH270" s="16"/>
      <c r="BI270" s="16"/>
      <c r="BJ270" s="16" t="str">
        <f t="shared" si="761"/>
        <v>N/A</v>
      </c>
      <c r="BK270" s="16" t="str">
        <f t="shared" si="762"/>
        <v>N/A</v>
      </c>
      <c r="BL270" s="16" t="str">
        <f t="shared" si="763"/>
        <v>N/A</v>
      </c>
      <c r="BM270" s="16"/>
      <c r="BN270" s="16"/>
      <c r="BO270" s="16" t="str">
        <f t="shared" si="764"/>
        <v>N/A</v>
      </c>
      <c r="BP270" s="16" t="str">
        <f t="shared" si="765"/>
        <v>N/A</v>
      </c>
      <c r="BQ270" s="16" t="str">
        <f t="shared" si="766"/>
        <v>N/A</v>
      </c>
      <c r="BR270" s="16"/>
      <c r="BS270" s="16"/>
      <c r="BT270" s="16" t="str">
        <f t="shared" si="767"/>
        <v>N/A</v>
      </c>
      <c r="BU270" s="16" t="str">
        <f t="shared" si="768"/>
        <v>N/A</v>
      </c>
      <c r="BV270" s="16" t="str">
        <f t="shared" si="769"/>
        <v>N/A</v>
      </c>
      <c r="BW270" s="16"/>
      <c r="BX270" s="16"/>
      <c r="BY270" s="16" t="str">
        <f t="shared" si="770"/>
        <v>N/A</v>
      </c>
      <c r="BZ270" s="16" t="str">
        <f t="shared" si="771"/>
        <v>N/A</v>
      </c>
      <c r="CA270" s="16" t="str">
        <f t="shared" si="772"/>
        <v>N/A</v>
      </c>
      <c r="CB270" s="16"/>
      <c r="CC270" s="16"/>
      <c r="CD270" s="16" t="str">
        <f t="shared" si="773"/>
        <v>N/A</v>
      </c>
      <c r="CE270" s="16" t="str">
        <f t="shared" si="774"/>
        <v>N/A</v>
      </c>
      <c r="CF270" s="16" t="str">
        <f t="shared" si="775"/>
        <v>N/A</v>
      </c>
      <c r="CG270" s="16"/>
      <c r="CH270" s="16"/>
      <c r="CI270" s="16" t="str">
        <f t="shared" si="776"/>
        <v>N/A</v>
      </c>
      <c r="CJ270" s="16" t="str">
        <f t="shared" si="777"/>
        <v>N/A</v>
      </c>
      <c r="CK270" s="16" t="str">
        <f t="shared" si="778"/>
        <v>N/A</v>
      </c>
      <c r="CL270" s="16"/>
      <c r="CM270" s="16"/>
      <c r="CN270" s="16" t="str">
        <f t="shared" si="779"/>
        <v>N/A</v>
      </c>
      <c r="CO270" s="16" t="str">
        <f t="shared" si="780"/>
        <v>N/A</v>
      </c>
      <c r="CP270" s="16" t="str">
        <f t="shared" si="781"/>
        <v>N/A</v>
      </c>
      <c r="CQ270" s="16"/>
      <c r="CR270" s="16"/>
      <c r="CS270" s="16" t="str">
        <f t="shared" si="782"/>
        <v>N/A</v>
      </c>
      <c r="CT270" s="16" t="str">
        <f t="shared" si="783"/>
        <v>N/A</v>
      </c>
      <c r="CU270" s="16" t="str">
        <f t="shared" si="784"/>
        <v>N/A</v>
      </c>
      <c r="CV270" s="16"/>
      <c r="CW270" s="16"/>
      <c r="CX270" s="16" t="str">
        <f t="shared" si="785"/>
        <v>N/A</v>
      </c>
      <c r="CY270" s="16" t="str">
        <f t="shared" si="786"/>
        <v>N/A</v>
      </c>
      <c r="CZ270" s="16" t="str">
        <f t="shared" si="787"/>
        <v>N/A</v>
      </c>
      <c r="DA270" s="16"/>
      <c r="DB270" s="16"/>
      <c r="DC270" s="16" t="str">
        <f t="shared" si="788"/>
        <v>N/A</v>
      </c>
      <c r="DD270" s="16" t="str">
        <f t="shared" si="789"/>
        <v>N/A</v>
      </c>
      <c r="DE270" s="16" t="str">
        <f t="shared" si="790"/>
        <v>N/A</v>
      </c>
      <c r="DF270" s="16"/>
      <c r="DG270" s="16"/>
      <c r="DH270" s="16" t="str">
        <f t="shared" si="791"/>
        <v>N/A</v>
      </c>
      <c r="DI270" s="16" t="str">
        <f t="shared" si="792"/>
        <v>N/A</v>
      </c>
      <c r="DJ270" s="16" t="str">
        <f t="shared" si="793"/>
        <v>N/A</v>
      </c>
      <c r="DK270" s="16"/>
      <c r="DL270" s="16"/>
      <c r="DM270" s="16" t="str">
        <f t="shared" si="794"/>
        <v>N/A</v>
      </c>
      <c r="DN270" s="16" t="str">
        <f t="shared" si="795"/>
        <v>N/A</v>
      </c>
      <c r="DO270" s="16" t="str">
        <f t="shared" si="796"/>
        <v>N/A</v>
      </c>
      <c r="DP270" s="16"/>
      <c r="DQ270" s="16"/>
      <c r="DR270" s="16" t="str">
        <f t="shared" si="797"/>
        <v>N/A</v>
      </c>
      <c r="DS270" s="16" t="str">
        <f t="shared" si="798"/>
        <v>N/A</v>
      </c>
      <c r="DT270" s="16" t="str">
        <f t="shared" si="799"/>
        <v>N/A</v>
      </c>
      <c r="DU270" s="16"/>
      <c r="DV270" s="16"/>
    </row>
    <row r="271" spans="27:126" x14ac:dyDescent="0.35">
      <c r="AA271" s="74" t="s">
        <v>114</v>
      </c>
      <c r="AB271" s="73" t="str">
        <f t="shared" si="751"/>
        <v>-</v>
      </c>
      <c r="AC271" s="47" t="s">
        <v>15</v>
      </c>
      <c r="AD271" s="47" t="s">
        <v>2</v>
      </c>
      <c r="AE271" s="16"/>
      <c r="AF271" s="16"/>
      <c r="AG271" s="16" t="str">
        <f t="shared" si="800"/>
        <v>N/A</v>
      </c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 t="str">
        <f t="shared" si="752"/>
        <v>N/A</v>
      </c>
      <c r="AV271" s="16" t="str">
        <f t="shared" si="753"/>
        <v>N/A</v>
      </c>
      <c r="AW271" s="16" t="str">
        <f t="shared" si="754"/>
        <v>N/A</v>
      </c>
      <c r="AX271" s="16"/>
      <c r="AY271" s="16"/>
      <c r="AZ271" s="16" t="str">
        <f t="shared" si="755"/>
        <v>N/A</v>
      </c>
      <c r="BA271" s="16" t="str">
        <f t="shared" si="756"/>
        <v>N/A</v>
      </c>
      <c r="BB271" s="16" t="str">
        <f t="shared" si="757"/>
        <v>N/A</v>
      </c>
      <c r="BC271" s="16"/>
      <c r="BD271" s="16"/>
      <c r="BE271" s="16" t="str">
        <f t="shared" si="758"/>
        <v>N/A</v>
      </c>
      <c r="BF271" s="16" t="str">
        <f t="shared" si="759"/>
        <v>N/A</v>
      </c>
      <c r="BG271" s="16" t="str">
        <f t="shared" si="760"/>
        <v>N/A</v>
      </c>
      <c r="BH271" s="16"/>
      <c r="BI271" s="16"/>
      <c r="BJ271" s="16" t="str">
        <f t="shared" si="761"/>
        <v>N/A</v>
      </c>
      <c r="BK271" s="16" t="str">
        <f t="shared" si="762"/>
        <v>N/A</v>
      </c>
      <c r="BL271" s="16" t="str">
        <f t="shared" si="763"/>
        <v>N/A</v>
      </c>
      <c r="BM271" s="16"/>
      <c r="BN271" s="16"/>
      <c r="BO271" s="16" t="str">
        <f t="shared" si="764"/>
        <v>N/A</v>
      </c>
      <c r="BP271" s="16" t="str">
        <f t="shared" si="765"/>
        <v>N/A</v>
      </c>
      <c r="BQ271" s="16" t="str">
        <f t="shared" si="766"/>
        <v>N/A</v>
      </c>
      <c r="BR271" s="16"/>
      <c r="BS271" s="16"/>
      <c r="BT271" s="16" t="str">
        <f t="shared" si="767"/>
        <v>N/A</v>
      </c>
      <c r="BU271" s="16" t="str">
        <f t="shared" si="768"/>
        <v>N/A</v>
      </c>
      <c r="BV271" s="16" t="str">
        <f t="shared" si="769"/>
        <v>N/A</v>
      </c>
      <c r="BW271" s="16"/>
      <c r="BX271" s="16"/>
      <c r="BY271" s="16" t="str">
        <f t="shared" si="770"/>
        <v>N/A</v>
      </c>
      <c r="BZ271" s="16" t="str">
        <f t="shared" si="771"/>
        <v>N/A</v>
      </c>
      <c r="CA271" s="16" t="str">
        <f t="shared" si="772"/>
        <v>N/A</v>
      </c>
      <c r="CB271" s="16"/>
      <c r="CC271" s="16"/>
      <c r="CD271" s="16" t="str">
        <f t="shared" si="773"/>
        <v>N/A</v>
      </c>
      <c r="CE271" s="16" t="str">
        <f t="shared" si="774"/>
        <v>N/A</v>
      </c>
      <c r="CF271" s="16" t="str">
        <f t="shared" si="775"/>
        <v>N/A</v>
      </c>
      <c r="CG271" s="16"/>
      <c r="CH271" s="16"/>
      <c r="CI271" s="16" t="str">
        <f t="shared" si="776"/>
        <v>N/A</v>
      </c>
      <c r="CJ271" s="16" t="str">
        <f t="shared" si="777"/>
        <v>N/A</v>
      </c>
      <c r="CK271" s="16" t="str">
        <f t="shared" si="778"/>
        <v>N/A</v>
      </c>
      <c r="CL271" s="16"/>
      <c r="CM271" s="16"/>
      <c r="CN271" s="16" t="str">
        <f t="shared" si="779"/>
        <v>N/A</v>
      </c>
      <c r="CO271" s="16" t="str">
        <f t="shared" si="780"/>
        <v>N/A</v>
      </c>
      <c r="CP271" s="16" t="str">
        <f t="shared" si="781"/>
        <v>N/A</v>
      </c>
      <c r="CQ271" s="16"/>
      <c r="CR271" s="16"/>
      <c r="CS271" s="16" t="str">
        <f t="shared" si="782"/>
        <v>N/A</v>
      </c>
      <c r="CT271" s="16" t="str">
        <f t="shared" si="783"/>
        <v>N/A</v>
      </c>
      <c r="CU271" s="16" t="str">
        <f t="shared" si="784"/>
        <v>N/A</v>
      </c>
      <c r="CV271" s="16"/>
      <c r="CW271" s="16"/>
      <c r="CX271" s="16" t="str">
        <f t="shared" si="785"/>
        <v>N/A</v>
      </c>
      <c r="CY271" s="16" t="str">
        <f t="shared" si="786"/>
        <v>N/A</v>
      </c>
      <c r="CZ271" s="16" t="str">
        <f t="shared" si="787"/>
        <v>N/A</v>
      </c>
      <c r="DA271" s="16"/>
      <c r="DB271" s="16"/>
      <c r="DC271" s="16" t="str">
        <f t="shared" si="788"/>
        <v>N/A</v>
      </c>
      <c r="DD271" s="16" t="str">
        <f t="shared" si="789"/>
        <v>N/A</v>
      </c>
      <c r="DE271" s="16" t="str">
        <f t="shared" si="790"/>
        <v>N/A</v>
      </c>
      <c r="DF271" s="16"/>
      <c r="DG271" s="16"/>
      <c r="DH271" s="16" t="str">
        <f t="shared" si="791"/>
        <v>N/A</v>
      </c>
      <c r="DI271" s="16" t="str">
        <f t="shared" si="792"/>
        <v>N/A</v>
      </c>
      <c r="DJ271" s="16" t="str">
        <f t="shared" si="793"/>
        <v>N/A</v>
      </c>
      <c r="DK271" s="16"/>
      <c r="DL271" s="16"/>
      <c r="DM271" s="16" t="str">
        <f t="shared" si="794"/>
        <v>N/A</v>
      </c>
      <c r="DN271" s="16" t="str">
        <f t="shared" si="795"/>
        <v>N/A</v>
      </c>
      <c r="DO271" s="16" t="str">
        <f t="shared" si="796"/>
        <v>N/A</v>
      </c>
      <c r="DP271" s="16"/>
      <c r="DQ271" s="16"/>
      <c r="DR271" s="16" t="str">
        <f t="shared" si="797"/>
        <v>N/A</v>
      </c>
      <c r="DS271" s="16" t="str">
        <f t="shared" si="798"/>
        <v>N/A</v>
      </c>
      <c r="DT271" s="16" t="str">
        <f t="shared" si="799"/>
        <v>N/A</v>
      </c>
      <c r="DU271" s="16"/>
      <c r="DV271" s="16"/>
    </row>
    <row r="272" spans="27:126" x14ac:dyDescent="0.35">
      <c r="AA272" s="74" t="s">
        <v>114</v>
      </c>
      <c r="AB272" s="73" t="str">
        <f t="shared" si="751"/>
        <v>-</v>
      </c>
      <c r="AC272" s="47" t="s">
        <v>16</v>
      </c>
      <c r="AD272" s="47" t="s">
        <v>2</v>
      </c>
      <c r="AE272" s="16"/>
      <c r="AF272" s="16"/>
      <c r="AG272" s="16" t="str">
        <f t="shared" si="800"/>
        <v>N/A</v>
      </c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 t="str">
        <f t="shared" si="752"/>
        <v>N/A</v>
      </c>
      <c r="AV272" s="16" t="str">
        <f t="shared" si="753"/>
        <v>N/A</v>
      </c>
      <c r="AW272" s="16" t="str">
        <f t="shared" si="754"/>
        <v>N/A</v>
      </c>
      <c r="AX272" s="16"/>
      <c r="AY272" s="16"/>
      <c r="AZ272" s="16" t="str">
        <f t="shared" si="755"/>
        <v>N/A</v>
      </c>
      <c r="BA272" s="16" t="str">
        <f t="shared" si="756"/>
        <v>N/A</v>
      </c>
      <c r="BB272" s="16" t="str">
        <f t="shared" si="757"/>
        <v>N/A</v>
      </c>
      <c r="BC272" s="16"/>
      <c r="BD272" s="16"/>
      <c r="BE272" s="16" t="str">
        <f t="shared" si="758"/>
        <v>N/A</v>
      </c>
      <c r="BF272" s="16" t="str">
        <f t="shared" si="759"/>
        <v>N/A</v>
      </c>
      <c r="BG272" s="16" t="str">
        <f t="shared" si="760"/>
        <v>N/A</v>
      </c>
      <c r="BH272" s="16"/>
      <c r="BI272" s="16"/>
      <c r="BJ272" s="16" t="str">
        <f t="shared" si="761"/>
        <v>N/A</v>
      </c>
      <c r="BK272" s="16" t="str">
        <f t="shared" si="762"/>
        <v>N/A</v>
      </c>
      <c r="BL272" s="16" t="str">
        <f t="shared" si="763"/>
        <v>N/A</v>
      </c>
      <c r="BM272" s="16"/>
      <c r="BN272" s="16"/>
      <c r="BO272" s="16" t="str">
        <f t="shared" si="764"/>
        <v>N/A</v>
      </c>
      <c r="BP272" s="16" t="str">
        <f t="shared" si="765"/>
        <v>N/A</v>
      </c>
      <c r="BQ272" s="16" t="str">
        <f t="shared" si="766"/>
        <v>N/A</v>
      </c>
      <c r="BR272" s="16"/>
      <c r="BS272" s="16"/>
      <c r="BT272" s="16" t="str">
        <f t="shared" si="767"/>
        <v>N/A</v>
      </c>
      <c r="BU272" s="16" t="str">
        <f t="shared" si="768"/>
        <v>N/A</v>
      </c>
      <c r="BV272" s="16" t="str">
        <f t="shared" si="769"/>
        <v>N/A</v>
      </c>
      <c r="BW272" s="16"/>
      <c r="BX272" s="16"/>
      <c r="BY272" s="16" t="str">
        <f t="shared" si="770"/>
        <v>N/A</v>
      </c>
      <c r="BZ272" s="16" t="str">
        <f t="shared" si="771"/>
        <v>N/A</v>
      </c>
      <c r="CA272" s="16" t="str">
        <f t="shared" si="772"/>
        <v>N/A</v>
      </c>
      <c r="CB272" s="16"/>
      <c r="CC272" s="16"/>
      <c r="CD272" s="16" t="str">
        <f t="shared" si="773"/>
        <v>N/A</v>
      </c>
      <c r="CE272" s="16" t="str">
        <f t="shared" si="774"/>
        <v>N/A</v>
      </c>
      <c r="CF272" s="16" t="str">
        <f t="shared" si="775"/>
        <v>N/A</v>
      </c>
      <c r="CG272" s="16"/>
      <c r="CH272" s="16"/>
      <c r="CI272" s="16" t="str">
        <f t="shared" si="776"/>
        <v>N/A</v>
      </c>
      <c r="CJ272" s="16" t="str">
        <f t="shared" si="777"/>
        <v>N/A</v>
      </c>
      <c r="CK272" s="16" t="str">
        <f t="shared" si="778"/>
        <v>N/A</v>
      </c>
      <c r="CL272" s="16"/>
      <c r="CM272" s="16"/>
      <c r="CN272" s="16" t="str">
        <f t="shared" si="779"/>
        <v>N/A</v>
      </c>
      <c r="CO272" s="16" t="str">
        <f t="shared" si="780"/>
        <v>N/A</v>
      </c>
      <c r="CP272" s="16" t="str">
        <f t="shared" si="781"/>
        <v>N/A</v>
      </c>
      <c r="CQ272" s="16"/>
      <c r="CR272" s="16"/>
      <c r="CS272" s="16" t="str">
        <f t="shared" si="782"/>
        <v>N/A</v>
      </c>
      <c r="CT272" s="16" t="str">
        <f t="shared" si="783"/>
        <v>N/A</v>
      </c>
      <c r="CU272" s="16" t="str">
        <f t="shared" si="784"/>
        <v>N/A</v>
      </c>
      <c r="CV272" s="16"/>
      <c r="CW272" s="16"/>
      <c r="CX272" s="16" t="str">
        <f t="shared" si="785"/>
        <v>N/A</v>
      </c>
      <c r="CY272" s="16" t="str">
        <f t="shared" si="786"/>
        <v>N/A</v>
      </c>
      <c r="CZ272" s="16" t="str">
        <f t="shared" si="787"/>
        <v>N/A</v>
      </c>
      <c r="DA272" s="16"/>
      <c r="DB272" s="16"/>
      <c r="DC272" s="16" t="str">
        <f t="shared" si="788"/>
        <v>N/A</v>
      </c>
      <c r="DD272" s="16" t="str">
        <f t="shared" si="789"/>
        <v>N/A</v>
      </c>
      <c r="DE272" s="16" t="str">
        <f t="shared" si="790"/>
        <v>N/A</v>
      </c>
      <c r="DF272" s="16"/>
      <c r="DG272" s="16"/>
      <c r="DH272" s="16" t="str">
        <f t="shared" si="791"/>
        <v>N/A</v>
      </c>
      <c r="DI272" s="16" t="str">
        <f t="shared" si="792"/>
        <v>N/A</v>
      </c>
      <c r="DJ272" s="16" t="str">
        <f t="shared" si="793"/>
        <v>N/A</v>
      </c>
      <c r="DK272" s="16"/>
      <c r="DL272" s="16"/>
      <c r="DM272" s="16" t="str">
        <f t="shared" si="794"/>
        <v>N/A</v>
      </c>
      <c r="DN272" s="16" t="str">
        <f t="shared" si="795"/>
        <v>N/A</v>
      </c>
      <c r="DO272" s="16" t="str">
        <f t="shared" si="796"/>
        <v>N/A</v>
      </c>
      <c r="DP272" s="16"/>
      <c r="DQ272" s="16"/>
      <c r="DR272" s="16" t="str">
        <f t="shared" si="797"/>
        <v>N/A</v>
      </c>
      <c r="DS272" s="16" t="str">
        <f t="shared" si="798"/>
        <v>N/A</v>
      </c>
      <c r="DT272" s="16" t="str">
        <f t="shared" si="799"/>
        <v>N/A</v>
      </c>
      <c r="DU272" s="16"/>
      <c r="DV272" s="16"/>
    </row>
    <row r="273" spans="27:126" ht="15" thickBot="1" x14ac:dyDescent="0.4">
      <c r="AA273" s="74" t="s">
        <v>114</v>
      </c>
      <c r="AB273" s="73" t="str">
        <f t="shared" si="751"/>
        <v>-</v>
      </c>
      <c r="AC273" s="48" t="s">
        <v>17</v>
      </c>
      <c r="AD273" s="48" t="s">
        <v>2</v>
      </c>
      <c r="AE273" s="21"/>
      <c r="AF273" s="21"/>
      <c r="AG273" s="21" t="str">
        <f t="shared" si="800"/>
        <v>N/A</v>
      </c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 t="str">
        <f t="shared" si="752"/>
        <v>N/A</v>
      </c>
      <c r="AV273" s="21" t="str">
        <f t="shared" si="753"/>
        <v>N/A</v>
      </c>
      <c r="AW273" s="21" t="str">
        <f t="shared" si="754"/>
        <v>N/A</v>
      </c>
      <c r="AX273" s="21"/>
      <c r="AY273" s="21"/>
      <c r="AZ273" s="21" t="str">
        <f t="shared" si="755"/>
        <v>N/A</v>
      </c>
      <c r="BA273" s="21" t="str">
        <f t="shared" si="756"/>
        <v>N/A</v>
      </c>
      <c r="BB273" s="21" t="str">
        <f t="shared" si="757"/>
        <v>N/A</v>
      </c>
      <c r="BC273" s="21"/>
      <c r="BD273" s="21"/>
      <c r="BE273" s="21" t="str">
        <f t="shared" si="758"/>
        <v>N/A</v>
      </c>
      <c r="BF273" s="21" t="str">
        <f t="shared" si="759"/>
        <v>N/A</v>
      </c>
      <c r="BG273" s="21" t="str">
        <f t="shared" si="760"/>
        <v>N/A</v>
      </c>
      <c r="BH273" s="21"/>
      <c r="BI273" s="21"/>
      <c r="BJ273" s="21" t="str">
        <f t="shared" si="761"/>
        <v>N/A</v>
      </c>
      <c r="BK273" s="21" t="str">
        <f t="shared" si="762"/>
        <v>N/A</v>
      </c>
      <c r="BL273" s="21" t="str">
        <f t="shared" si="763"/>
        <v>N/A</v>
      </c>
      <c r="BM273" s="21"/>
      <c r="BN273" s="21"/>
      <c r="BO273" s="21" t="str">
        <f t="shared" si="764"/>
        <v>N/A</v>
      </c>
      <c r="BP273" s="21" t="str">
        <f t="shared" si="765"/>
        <v>N/A</v>
      </c>
      <c r="BQ273" s="21" t="str">
        <f t="shared" si="766"/>
        <v>N/A</v>
      </c>
      <c r="BR273" s="21"/>
      <c r="BS273" s="21"/>
      <c r="BT273" s="21" t="str">
        <f t="shared" si="767"/>
        <v>N/A</v>
      </c>
      <c r="BU273" s="21" t="str">
        <f t="shared" si="768"/>
        <v>N/A</v>
      </c>
      <c r="BV273" s="21" t="str">
        <f t="shared" si="769"/>
        <v>N/A</v>
      </c>
      <c r="BW273" s="21"/>
      <c r="BX273" s="21"/>
      <c r="BY273" s="21" t="str">
        <f t="shared" si="770"/>
        <v>N/A</v>
      </c>
      <c r="BZ273" s="21" t="str">
        <f t="shared" si="771"/>
        <v>N/A</v>
      </c>
      <c r="CA273" s="21" t="str">
        <f t="shared" si="772"/>
        <v>N/A</v>
      </c>
      <c r="CB273" s="21"/>
      <c r="CC273" s="21"/>
      <c r="CD273" s="21" t="str">
        <f t="shared" si="773"/>
        <v>N/A</v>
      </c>
      <c r="CE273" s="21" t="str">
        <f t="shared" si="774"/>
        <v>N/A</v>
      </c>
      <c r="CF273" s="21" t="str">
        <f t="shared" si="775"/>
        <v>N/A</v>
      </c>
      <c r="CG273" s="21"/>
      <c r="CH273" s="21"/>
      <c r="CI273" s="21" t="str">
        <f t="shared" si="776"/>
        <v>N/A</v>
      </c>
      <c r="CJ273" s="21" t="str">
        <f t="shared" si="777"/>
        <v>N/A</v>
      </c>
      <c r="CK273" s="21" t="str">
        <f t="shared" si="778"/>
        <v>N/A</v>
      </c>
      <c r="CL273" s="21"/>
      <c r="CM273" s="21"/>
      <c r="CN273" s="21" t="str">
        <f t="shared" si="779"/>
        <v>N/A</v>
      </c>
      <c r="CO273" s="21" t="str">
        <f t="shared" si="780"/>
        <v>N/A</v>
      </c>
      <c r="CP273" s="21" t="str">
        <f t="shared" si="781"/>
        <v>N/A</v>
      </c>
      <c r="CQ273" s="21"/>
      <c r="CR273" s="21"/>
      <c r="CS273" s="21" t="str">
        <f t="shared" si="782"/>
        <v>N/A</v>
      </c>
      <c r="CT273" s="21" t="str">
        <f t="shared" si="783"/>
        <v>N/A</v>
      </c>
      <c r="CU273" s="21" t="str">
        <f t="shared" si="784"/>
        <v>N/A</v>
      </c>
      <c r="CV273" s="21"/>
      <c r="CW273" s="21"/>
      <c r="CX273" s="21" t="str">
        <f t="shared" si="785"/>
        <v>N/A</v>
      </c>
      <c r="CY273" s="21" t="str">
        <f t="shared" si="786"/>
        <v>N/A</v>
      </c>
      <c r="CZ273" s="21" t="str">
        <f t="shared" si="787"/>
        <v>N/A</v>
      </c>
      <c r="DA273" s="21"/>
      <c r="DB273" s="21"/>
      <c r="DC273" s="21" t="str">
        <f t="shared" si="788"/>
        <v>N/A</v>
      </c>
      <c r="DD273" s="21" t="str">
        <f t="shared" si="789"/>
        <v>N/A</v>
      </c>
      <c r="DE273" s="21" t="str">
        <f t="shared" si="790"/>
        <v>N/A</v>
      </c>
      <c r="DF273" s="21"/>
      <c r="DG273" s="21"/>
      <c r="DH273" s="21" t="str">
        <f t="shared" si="791"/>
        <v>N/A</v>
      </c>
      <c r="DI273" s="21" t="str">
        <f t="shared" si="792"/>
        <v>N/A</v>
      </c>
      <c r="DJ273" s="21" t="str">
        <f t="shared" si="793"/>
        <v>N/A</v>
      </c>
      <c r="DK273" s="21"/>
      <c r="DL273" s="21"/>
      <c r="DM273" s="21" t="str">
        <f t="shared" si="794"/>
        <v>N/A</v>
      </c>
      <c r="DN273" s="21" t="str">
        <f t="shared" si="795"/>
        <v>N/A</v>
      </c>
      <c r="DO273" s="21" t="str">
        <f t="shared" si="796"/>
        <v>N/A</v>
      </c>
      <c r="DP273" s="16"/>
      <c r="DQ273" s="16"/>
      <c r="DR273" s="21" t="str">
        <f t="shared" si="797"/>
        <v>N/A</v>
      </c>
      <c r="DS273" s="21" t="str">
        <f t="shared" si="798"/>
        <v>N/A</v>
      </c>
      <c r="DT273" s="21" t="str">
        <f t="shared" si="799"/>
        <v>N/A</v>
      </c>
      <c r="DU273" s="16"/>
      <c r="DV273" s="16"/>
    </row>
    <row r="274" spans="27:126" ht="15" thickBot="1" x14ac:dyDescent="0.4"/>
    <row r="275" spans="27:126" x14ac:dyDescent="0.35">
      <c r="AA275" s="140" t="s">
        <v>83</v>
      </c>
      <c r="AB275" s="141"/>
      <c r="AC275" s="63" t="s">
        <v>24</v>
      </c>
      <c r="AD275" s="45"/>
      <c r="AE275" s="116" t="s">
        <v>76</v>
      </c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69"/>
    </row>
    <row r="276" spans="27:126" x14ac:dyDescent="0.35">
      <c r="AA276" s="142"/>
      <c r="AB276" s="143"/>
      <c r="AC276" s="105" t="s">
        <v>26</v>
      </c>
      <c r="AD276" s="46"/>
      <c r="AE276" s="170" t="s">
        <v>2</v>
      </c>
      <c r="AF276" s="171"/>
      <c r="AG276" s="171"/>
      <c r="AH276" s="171"/>
      <c r="AI276" s="171"/>
      <c r="AJ276" s="171"/>
      <c r="AK276" s="171"/>
      <c r="AL276" s="171"/>
      <c r="AM276" s="171"/>
      <c r="AN276" s="171"/>
      <c r="AO276" s="171"/>
      <c r="AP276" s="171"/>
      <c r="AQ276" s="17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/>
      <c r="BI276" s="171"/>
      <c r="BJ276" s="171"/>
      <c r="BK276" s="171"/>
      <c r="BL276" s="171"/>
      <c r="BM276" s="171"/>
      <c r="BN276" s="171"/>
      <c r="BO276" s="171"/>
      <c r="BP276" s="171"/>
      <c r="BQ276" s="171"/>
      <c r="BR276" s="171"/>
      <c r="BS276" s="171"/>
      <c r="BT276" s="171"/>
      <c r="BU276" s="171"/>
      <c r="BV276" s="171"/>
      <c r="BW276" s="171"/>
      <c r="BX276" s="171"/>
      <c r="BY276" s="171"/>
      <c r="BZ276" s="171"/>
      <c r="CA276" s="171"/>
      <c r="CB276" s="171"/>
      <c r="CC276" s="171"/>
      <c r="CD276" s="171"/>
      <c r="CE276" s="171"/>
      <c r="CF276" s="171"/>
      <c r="CG276" s="171"/>
      <c r="CH276" s="171"/>
      <c r="CI276" s="171"/>
      <c r="CJ276" s="171"/>
      <c r="CK276" s="171"/>
      <c r="CL276" s="171"/>
      <c r="CM276" s="171"/>
      <c r="CN276" s="171"/>
      <c r="CO276" s="171"/>
      <c r="CP276" s="171"/>
      <c r="CQ276" s="171"/>
      <c r="CR276" s="171"/>
      <c r="CS276" s="171"/>
      <c r="CT276" s="171"/>
      <c r="CU276" s="171"/>
      <c r="CV276" s="171"/>
      <c r="CW276" s="171"/>
      <c r="CX276" s="171"/>
      <c r="CY276" s="171"/>
      <c r="CZ276" s="171"/>
      <c r="DA276" s="171"/>
      <c r="DB276" s="171"/>
      <c r="DC276" s="171"/>
      <c r="DD276" s="171"/>
      <c r="DE276" s="171"/>
      <c r="DF276" s="171"/>
      <c r="DG276" s="171"/>
      <c r="DH276" s="171"/>
      <c r="DI276" s="171"/>
      <c r="DJ276" s="171"/>
      <c r="DK276" s="171"/>
      <c r="DL276" s="171"/>
      <c r="DM276" s="171"/>
      <c r="DN276" s="171"/>
      <c r="DO276" s="171"/>
      <c r="DP276" s="171"/>
      <c r="DQ276" s="171"/>
      <c r="DR276" s="171"/>
      <c r="DS276" s="171"/>
      <c r="DT276" s="171"/>
      <c r="DU276" s="171"/>
      <c r="DV276" s="171"/>
    </row>
    <row r="277" spans="27:126" x14ac:dyDescent="0.35">
      <c r="AA277" s="142"/>
      <c r="AB277" s="143"/>
      <c r="AC277" s="105" t="s">
        <v>20</v>
      </c>
      <c r="AD277" s="46"/>
      <c r="AE277" s="131" t="s">
        <v>265</v>
      </c>
      <c r="AF277" s="132"/>
      <c r="AG277" s="132"/>
      <c r="AH277" s="133"/>
      <c r="AI277" s="131" t="s">
        <v>264</v>
      </c>
      <c r="AJ277" s="132"/>
      <c r="AK277" s="132"/>
      <c r="AL277" s="133"/>
      <c r="AM277" s="131" t="s">
        <v>263</v>
      </c>
      <c r="AN277" s="132"/>
      <c r="AO277" s="132"/>
      <c r="AP277" s="133"/>
      <c r="AQ277" s="131" t="s">
        <v>262</v>
      </c>
      <c r="AR277" s="132"/>
      <c r="AS277" s="132"/>
      <c r="AT277" s="133"/>
      <c r="AU277" s="131" t="s">
        <v>27</v>
      </c>
      <c r="AV277" s="132"/>
      <c r="AW277" s="132"/>
      <c r="AX277" s="132"/>
      <c r="AY277" s="133"/>
      <c r="AZ277" s="131" t="s">
        <v>28</v>
      </c>
      <c r="BA277" s="132"/>
      <c r="BB277" s="132"/>
      <c r="BC277" s="132"/>
      <c r="BD277" s="133"/>
      <c r="BE277" s="131" t="s">
        <v>30</v>
      </c>
      <c r="BF277" s="132"/>
      <c r="BG277" s="132"/>
      <c r="BH277" s="132"/>
      <c r="BI277" s="133"/>
      <c r="BJ277" s="131" t="s">
        <v>31</v>
      </c>
      <c r="BK277" s="132"/>
      <c r="BL277" s="132"/>
      <c r="BM277" s="132"/>
      <c r="BN277" s="133"/>
      <c r="BO277" s="131" t="s">
        <v>32</v>
      </c>
      <c r="BP277" s="132"/>
      <c r="BQ277" s="132"/>
      <c r="BR277" s="132"/>
      <c r="BS277" s="133"/>
      <c r="BT277" s="131" t="s">
        <v>33</v>
      </c>
      <c r="BU277" s="132"/>
      <c r="BV277" s="132"/>
      <c r="BW277" s="132"/>
      <c r="BX277" s="133"/>
      <c r="BY277" s="131" t="s">
        <v>34</v>
      </c>
      <c r="BZ277" s="132"/>
      <c r="CA277" s="132"/>
      <c r="CB277" s="132"/>
      <c r="CC277" s="133"/>
      <c r="CD277" s="131" t="s">
        <v>35</v>
      </c>
      <c r="CE277" s="132"/>
      <c r="CF277" s="132"/>
      <c r="CG277" s="132"/>
      <c r="CH277" s="133"/>
      <c r="CI277" s="131" t="s">
        <v>36</v>
      </c>
      <c r="CJ277" s="132"/>
      <c r="CK277" s="132"/>
      <c r="CL277" s="132"/>
      <c r="CM277" s="133"/>
      <c r="CN277" s="131" t="s">
        <v>37</v>
      </c>
      <c r="CO277" s="132"/>
      <c r="CP277" s="132"/>
      <c r="CQ277" s="132"/>
      <c r="CR277" s="133"/>
      <c r="CS277" s="131" t="s">
        <v>38</v>
      </c>
      <c r="CT277" s="132"/>
      <c r="CU277" s="132"/>
      <c r="CV277" s="132"/>
      <c r="CW277" s="133"/>
      <c r="CX277" s="131" t="s">
        <v>39</v>
      </c>
      <c r="CY277" s="132"/>
      <c r="CZ277" s="132"/>
      <c r="DA277" s="132"/>
      <c r="DB277" s="133"/>
      <c r="DC277" s="131" t="s">
        <v>40</v>
      </c>
      <c r="DD277" s="132"/>
      <c r="DE277" s="132"/>
      <c r="DF277" s="132"/>
      <c r="DG277" s="133"/>
      <c r="DH277" s="131" t="s">
        <v>41</v>
      </c>
      <c r="DI277" s="132"/>
      <c r="DJ277" s="132"/>
      <c r="DK277" s="132"/>
      <c r="DL277" s="133"/>
      <c r="DM277" s="131" t="s">
        <v>42</v>
      </c>
      <c r="DN277" s="132"/>
      <c r="DO277" s="132"/>
      <c r="DP277" s="132"/>
      <c r="DQ277" s="133"/>
      <c r="DR277" s="131" t="s">
        <v>43</v>
      </c>
      <c r="DS277" s="132"/>
      <c r="DT277" s="132"/>
      <c r="DU277" s="132"/>
      <c r="DV277" s="133"/>
    </row>
    <row r="278" spans="27:126" x14ac:dyDescent="0.35">
      <c r="AA278" s="106" t="s">
        <v>112</v>
      </c>
      <c r="AB278" s="25" t="s">
        <v>113</v>
      </c>
      <c r="AC278" s="105" t="s">
        <v>67</v>
      </c>
      <c r="AD278" s="46"/>
      <c r="AE278" s="36" t="s">
        <v>64</v>
      </c>
      <c r="AF278" s="37" t="s">
        <v>115</v>
      </c>
      <c r="AG278" s="38" t="s">
        <v>66</v>
      </c>
      <c r="AH278" s="70" t="s">
        <v>261</v>
      </c>
      <c r="AI278" s="36" t="s">
        <v>64</v>
      </c>
      <c r="AJ278" s="37" t="s">
        <v>115</v>
      </c>
      <c r="AK278" s="38" t="s">
        <v>66</v>
      </c>
      <c r="AL278" s="70" t="s">
        <v>261</v>
      </c>
      <c r="AM278" s="36" t="s">
        <v>64</v>
      </c>
      <c r="AN278" s="37" t="s">
        <v>115</v>
      </c>
      <c r="AO278" s="38" t="s">
        <v>66</v>
      </c>
      <c r="AP278" s="70" t="s">
        <v>261</v>
      </c>
      <c r="AQ278" s="36" t="s">
        <v>64</v>
      </c>
      <c r="AR278" s="37" t="s">
        <v>115</v>
      </c>
      <c r="AS278" s="38" t="s">
        <v>66</v>
      </c>
      <c r="AT278" s="70" t="s">
        <v>261</v>
      </c>
      <c r="AU278" s="36" t="s">
        <v>64</v>
      </c>
      <c r="AV278" s="37" t="s">
        <v>115</v>
      </c>
      <c r="AW278" s="38" t="s">
        <v>66</v>
      </c>
      <c r="AX278" s="70" t="s">
        <v>260</v>
      </c>
      <c r="AY278" s="70" t="s">
        <v>261</v>
      </c>
      <c r="AZ278" s="36" t="s">
        <v>64</v>
      </c>
      <c r="BA278" s="37" t="s">
        <v>115</v>
      </c>
      <c r="BB278" s="38" t="s">
        <v>66</v>
      </c>
      <c r="BC278" s="70" t="s">
        <v>260</v>
      </c>
      <c r="BD278" s="70" t="s">
        <v>261</v>
      </c>
      <c r="BE278" s="36" t="s">
        <v>64</v>
      </c>
      <c r="BF278" s="37" t="s">
        <v>115</v>
      </c>
      <c r="BG278" s="38" t="s">
        <v>66</v>
      </c>
      <c r="BH278" s="70" t="s">
        <v>260</v>
      </c>
      <c r="BI278" s="70" t="s">
        <v>261</v>
      </c>
      <c r="BJ278" s="36" t="s">
        <v>64</v>
      </c>
      <c r="BK278" s="37" t="s">
        <v>115</v>
      </c>
      <c r="BL278" s="38" t="s">
        <v>66</v>
      </c>
      <c r="BM278" s="70" t="s">
        <v>260</v>
      </c>
      <c r="BN278" s="70" t="s">
        <v>261</v>
      </c>
      <c r="BO278" s="36" t="s">
        <v>64</v>
      </c>
      <c r="BP278" s="37" t="s">
        <v>115</v>
      </c>
      <c r="BQ278" s="38" t="s">
        <v>66</v>
      </c>
      <c r="BR278" s="70" t="s">
        <v>260</v>
      </c>
      <c r="BS278" s="70" t="s">
        <v>261</v>
      </c>
      <c r="BT278" s="36" t="s">
        <v>64</v>
      </c>
      <c r="BU278" s="37" t="s">
        <v>115</v>
      </c>
      <c r="BV278" s="38" t="s">
        <v>66</v>
      </c>
      <c r="BW278" s="70" t="s">
        <v>260</v>
      </c>
      <c r="BX278" s="70" t="s">
        <v>261</v>
      </c>
      <c r="BY278" s="36" t="s">
        <v>64</v>
      </c>
      <c r="BZ278" s="37" t="s">
        <v>115</v>
      </c>
      <c r="CA278" s="38" t="s">
        <v>66</v>
      </c>
      <c r="CB278" s="70" t="s">
        <v>260</v>
      </c>
      <c r="CC278" s="70" t="s">
        <v>261</v>
      </c>
      <c r="CD278" s="36" t="s">
        <v>64</v>
      </c>
      <c r="CE278" s="37" t="s">
        <v>115</v>
      </c>
      <c r="CF278" s="38" t="s">
        <v>66</v>
      </c>
      <c r="CG278" s="70" t="s">
        <v>260</v>
      </c>
      <c r="CH278" s="70" t="s">
        <v>261</v>
      </c>
      <c r="CI278" s="36" t="s">
        <v>64</v>
      </c>
      <c r="CJ278" s="37" t="s">
        <v>115</v>
      </c>
      <c r="CK278" s="38" t="s">
        <v>66</v>
      </c>
      <c r="CL278" s="70" t="s">
        <v>260</v>
      </c>
      <c r="CM278" s="70" t="s">
        <v>261</v>
      </c>
      <c r="CN278" s="36" t="s">
        <v>64</v>
      </c>
      <c r="CO278" s="37" t="s">
        <v>115</v>
      </c>
      <c r="CP278" s="38" t="s">
        <v>66</v>
      </c>
      <c r="CQ278" s="70" t="s">
        <v>260</v>
      </c>
      <c r="CR278" s="70" t="s">
        <v>261</v>
      </c>
      <c r="CS278" s="36" t="s">
        <v>64</v>
      </c>
      <c r="CT278" s="37" t="s">
        <v>115</v>
      </c>
      <c r="CU278" s="38" t="s">
        <v>66</v>
      </c>
      <c r="CV278" s="70" t="s">
        <v>260</v>
      </c>
      <c r="CW278" s="70" t="s">
        <v>261</v>
      </c>
      <c r="CX278" s="36" t="s">
        <v>64</v>
      </c>
      <c r="CY278" s="37" t="s">
        <v>115</v>
      </c>
      <c r="CZ278" s="38" t="s">
        <v>66</v>
      </c>
      <c r="DA278" s="70" t="s">
        <v>260</v>
      </c>
      <c r="DB278" s="70" t="s">
        <v>261</v>
      </c>
      <c r="DC278" s="36" t="s">
        <v>64</v>
      </c>
      <c r="DD278" s="37" t="s">
        <v>115</v>
      </c>
      <c r="DE278" s="38" t="s">
        <v>66</v>
      </c>
      <c r="DF278" s="70" t="s">
        <v>260</v>
      </c>
      <c r="DG278" s="70" t="s">
        <v>261</v>
      </c>
      <c r="DH278" s="36" t="s">
        <v>64</v>
      </c>
      <c r="DI278" s="37" t="s">
        <v>115</v>
      </c>
      <c r="DJ278" s="38" t="s">
        <v>66</v>
      </c>
      <c r="DK278" s="70" t="s">
        <v>260</v>
      </c>
      <c r="DL278" s="70" t="s">
        <v>261</v>
      </c>
      <c r="DM278" s="36" t="s">
        <v>64</v>
      </c>
      <c r="DN278" s="37" t="s">
        <v>115</v>
      </c>
      <c r="DO278" s="38" t="s">
        <v>66</v>
      </c>
      <c r="DP278" s="70" t="s">
        <v>260</v>
      </c>
      <c r="DQ278" s="70" t="s">
        <v>261</v>
      </c>
      <c r="DR278" s="36" t="s">
        <v>64</v>
      </c>
      <c r="DS278" s="37" t="s">
        <v>115</v>
      </c>
      <c r="DT278" s="37" t="s">
        <v>66</v>
      </c>
      <c r="DU278" s="70" t="s">
        <v>260</v>
      </c>
      <c r="DV278" s="70" t="s">
        <v>261</v>
      </c>
    </row>
    <row r="279" spans="27:126" x14ac:dyDescent="0.35">
      <c r="AA279" s="74">
        <v>1.5</v>
      </c>
      <c r="AB279" s="73">
        <f t="shared" ref="AB279:AB290" si="801">IF(ISNUMBER(AA7),(AA7*(AF7-AG7)+AE7+AG7-2*AF7)/(AE7-AF7),"-")</f>
        <v>3.4027217603945834</v>
      </c>
      <c r="AC279" s="47" t="s">
        <v>6</v>
      </c>
      <c r="AD279" s="47" t="s">
        <v>2</v>
      </c>
      <c r="AE279" s="16">
        <f>VLOOKUP(AE275,I37:J74,2,FALSE)*[1]beta_Schätzung_Corr_Poll!E91</f>
        <v>580</v>
      </c>
      <c r="AF279" s="16">
        <f>VLOOKUP(AE275,I37:J74,2,FALSE)*[1]beta_Schätzung_Corr_Poll!E92</f>
        <v>1383.75</v>
      </c>
      <c r="AG279" s="16">
        <f>VLOOKUP(AE275,I37:J74,2,FALSE)*[1]beta_Schätzung_Corr_Poll!E93</f>
        <v>4847.0009877800367</v>
      </c>
      <c r="AH279" s="16">
        <f>[1]beta_Schätzung_Corr_Poll!E89</f>
        <v>0</v>
      </c>
      <c r="AI279" s="16">
        <f>VLOOKUP(AE275,I37:J74,2,FALSE)*[1]beta_Schätzung_Corr_Poll!F91</f>
        <v>580</v>
      </c>
      <c r="AJ279" s="16">
        <f>VLOOKUP(AE275,I37:J74,2,FALSE)*[1]beta_Schätzung_Corr_Poll!F92</f>
        <v>1482.5</v>
      </c>
      <c r="AK279" s="16">
        <f>VLOOKUP(AE275,I37:J74,2,FALSE)*[1]beta_Schätzung_Corr_Poll!F93</f>
        <v>4847.0009877800367</v>
      </c>
      <c r="AL279" s="16">
        <f>[1]beta_Schätzung_Corr_Poll!F89</f>
        <v>0</v>
      </c>
      <c r="AM279" s="16">
        <f>VLOOKUP(AE275,I37:J74,2,FALSE)*[1]beta_Schätzung_Corr_Poll!G91</f>
        <v>580</v>
      </c>
      <c r="AN279" s="16">
        <f>VLOOKUP(AE275,I37:J74,2,FALSE)*[1]beta_Schätzung_Corr_Poll!G92</f>
        <v>1472.5</v>
      </c>
      <c r="AO279" s="16">
        <f>VLOOKUP(AE275,I37:J74,2,FALSE)*[1]beta_Schätzung_Corr_Poll!G93</f>
        <v>4847.0009877800367</v>
      </c>
      <c r="AP279" s="16">
        <f>[1]beta_Schätzung_Corr_Poll!G89</f>
        <v>0</v>
      </c>
      <c r="AQ279" s="16">
        <f>VLOOKUP(AE275,I37:J74,2,FALSE)*[1]beta_Schätzung_Corr_Poll!H91</f>
        <v>580</v>
      </c>
      <c r="AR279" s="16">
        <f>VLOOKUP(AE275,I37:J74,2,FALSE)*[1]beta_Schätzung_Corr_Poll!H92</f>
        <v>1922.5</v>
      </c>
      <c r="AS279" s="16">
        <f>VLOOKUP(AE275,I37:J74,2,FALSE)*[1]beta_Schätzung_Corr_Poll!H93</f>
        <v>4847.0009877800367</v>
      </c>
      <c r="AT279" s="16">
        <f>[1]beta_Schätzung_Corr_Poll!H89</f>
        <v>0</v>
      </c>
      <c r="AU279" s="16">
        <f t="shared" ref="AU279:AU290" si="802">IF(ISNUMBER($AE279),IF(OR(HLOOKUP($AU$5,$I$2:$Y$8,4,FALSE)=1,HLOOKUP($AU$5,$I$2:$Y$8,5,FALSE)=1,),HLOOKUP($AU$5,$I$2:$Y$8,4,FALSE)*VLOOKUP($AC279,$B$32:$G$45,MATCH($AD279,$B$33:$G$33,0),FALSE)+HLOOKUP($AU$5,$I$2:$Y$8,5,FALSE)*VLOOKUP($AC279,$B$47:$G$60,MATCH($AD279,$B$48:$G$48,0),FALSE)+$AE279,$AE279),"N/A")</f>
        <v>580</v>
      </c>
      <c r="AV279" s="16">
        <f t="shared" ref="AV279:AV290" si="803">IF(ISNUMBER($AF279),$AF279*SQRT(SUMSQ(HLOOKUP($AU$5,$J$2:$Y$8,2,FALSE)*VLOOKUP($AC279,$B$2:$G$15,MATCH($AD279,$B$3:$G$3,0),FALSE),HLOOKUP($AU$5,$J$2:$Y$8,3,FALSE)*VLOOKUP($AC279,$B$17:$G$30,MATCH($AD279,$B$18:$G$18,0),FALSE),HLOOKUP($AU$5,$J$2:$Y$8,6,FALSE)))+HLOOKUP($AU$5,$J$2:$Y$8,4,FALSE)*VLOOKUP($AC279,$B$32:$G$45,MATCH($AD279,$B$33:$G$33,0),FALSE)+HLOOKUP($AU$5,$J$2:$Y$8,5,FALSE)*VLOOKUP($AC279,$B$47:$G$60,MATCH($AD279,$B$48:$G$48,0),FALSE),"N/A")</f>
        <v>1383.75</v>
      </c>
      <c r="AW279" s="16">
        <f t="shared" ref="AW279:AW290" si="804">IF(ISNUMBER($AG279),IF(OR(HLOOKUP($AU$5,$I$2:$Y$8,4,FALSE)=1,HLOOKUP($AU$5,$I$2:$Y$8,5,FALSE)=1,),HLOOKUP($AU$5,$I$2:$Y$8,4,FALSE)*VLOOKUP($AC279,$B$32:$G$45,MATCH($AD279,$B$33:$G$33,0),FALSE)+HLOOKUP($AU$5,$I$2:$Y$8,5,FALSE)*VLOOKUP($AC279,$B$47:$G$60,MATCH($AD279,$B$48:$G$48,0),FALSE)+$AG279,$AG279),"N/A")</f>
        <v>4847.0009877800367</v>
      </c>
      <c r="AX279" s="47" t="str">
        <f>IF(AY279&gt;0, "true", "false")</f>
        <v>false</v>
      </c>
      <c r="AY279" s="16">
        <f>AH279</f>
        <v>0</v>
      </c>
      <c r="AZ279" s="16">
        <f t="shared" ref="AZ279:AZ290" si="805">IF(ISNUMBER($AE279),IF(OR(HLOOKUP($AZ$5,$I$2:$Y$8,4,FALSE)=1,HLOOKUP($AZ$5,$I$2:$Y$8,5,FALSE)=1,),HLOOKUP($AZ$5,$I$2:$Y$8,4,FALSE)*VLOOKUP($AC279,$B$32:$G$45,MATCH($AD279,$B$33:$G$33,0),FALSE)+HLOOKUP($AZ$5,$I$2:$Y$8,5,FALSE)*VLOOKUP($AC279,$B$47:$G$60,MATCH($AD279,$B$48:$G$48,0),FALSE)+$AE279,$AE279),"N/A")</f>
        <v>455</v>
      </c>
      <c r="BA279" s="16">
        <f t="shared" ref="BA279:BA290" si="806">IF(ISNUMBER($AF279),$AF279*SQRT(SUMSQ(HLOOKUP($AZ$5,$J$2:$Y$8,2,FALSE)*VLOOKUP($AC279,$B$2:$G$15,MATCH($AD279,$B$3:$G$3,0),FALSE),HLOOKUP($AZ$5,$J$2:$Y$8,3,FALSE)*VLOOKUP($AC279,$B$17:$G$30,MATCH($AD279,$B$18:$G$18,0),FALSE),HLOOKUP($AZ$5,$J$2:$Y$8,6,FALSE)))+HLOOKUP($AZ$5,$J$2:$Y$8,4,FALSE)*VLOOKUP($AC279,$B$32:$G$45,MATCH($AD279,$B$33:$G$33,0),FALSE)+HLOOKUP($AZ$5,$J$2:$Y$8,5,FALSE)*VLOOKUP($AC279,$B$47:$G$60,MATCH($AD279,$B$48:$G$48,0),FALSE),"N/A")</f>
        <v>1258.75</v>
      </c>
      <c r="BB279" s="16">
        <f t="shared" ref="BB279:BB290" si="807">IF(ISNUMBER($AG279),IF(OR(HLOOKUP($AZ$5,$I$2:$Y$8,4,FALSE)=1,HLOOKUP($AZ$5,$I$2:$Y$8,5,FALSE)=1,),HLOOKUP($AZ$5,$I$2:$Y$8,4,FALSE)*VLOOKUP($AC279,$B$32:$G$45,MATCH($AD279,$B$33:$G$33,0),FALSE)+HLOOKUP($AZ$5,$I$2:$Y$8,5,FALSE)*VLOOKUP($AC279,$B$47:$G$60,MATCH($AD279,$B$48:$G$48,0),FALSE)+$AG279,$AG279),"N/A")</f>
        <v>4722.0009877800367</v>
      </c>
      <c r="BC279" s="16" t="str">
        <f>IF(BD279&gt;0, "true", "false")</f>
        <v>false</v>
      </c>
      <c r="BD279" s="16">
        <f>AH279</f>
        <v>0</v>
      </c>
      <c r="BE279" s="16">
        <f t="shared" ref="BE279:BE290" si="808">IF(ISNUMBER($AE279),IF(OR(HLOOKUP($BE$5,$I$2:$Y$8,4,FALSE)=1,HLOOKUP($BE$5,$I$2:$Y$8,5,FALSE)=1,),HLOOKUP($BE$5,$I$2:$Y$8,4,FALSE)*VLOOKUP($AC279,$B$32:$G$45,MATCH($AD279,$B$33:$G$33,0),FALSE)+HLOOKUP($AU$5,$I$2:$Y$8,5,FALSE)*VLOOKUP($AC279,$B$47:$G$60,MATCH($AD279,$B$48:$G$48,0),FALSE)+$AE279,$AE279),"N/A")</f>
        <v>581.29999999999995</v>
      </c>
      <c r="BF279" s="16">
        <f t="shared" ref="BF279:BF290" si="809">IF(ISNUMBER($AF279),$AF279*SQRT(SUMSQ(HLOOKUP($BE$5,$J$2:$Y$8,2,FALSE)*VLOOKUP($AC279,$B$2:$G$15,MATCH($AD279,$B$3:$G$3,0),FALSE),HLOOKUP($BE$5,$J$2:$Y$8,3,FALSE)*VLOOKUP($AC279,$B$17:$G$30,MATCH($AD279,$B$18:$G$18,0),FALSE),HLOOKUP($BE$5,$J$2:$Y$8,6,FALSE)))+HLOOKUP($BE$5,$J$2:$Y$8,4,FALSE)*VLOOKUP($AC279,$B$32:$G$45,MATCH($AD279,$B$33:$G$33,0),FALSE)+HLOOKUP($BE$5,$J$2:$Y$8,5,FALSE)*VLOOKUP($AC279,$B$47:$G$60,MATCH($AD279,$B$48:$G$48,0),FALSE),"N/A")</f>
        <v>1385.05</v>
      </c>
      <c r="BG279" s="16">
        <f t="shared" ref="BG279:BG290" si="810">IF(ISNUMBER($AG279),IF(OR(HLOOKUP($BE$5,$I$2:$Y$8,4,FALSE)=1,HLOOKUP($BE$5,$I$2:$Y$8,5,FALSE)=1,),HLOOKUP($BE$5,$I$2:$Y$8,4,FALSE)*VLOOKUP($AC279,$B$32:$G$45,MATCH($AD279,$B$33:$G$33,0),FALSE)+HLOOKUP($BE$5,$I$2:$Y$8,5,FALSE)*VLOOKUP($AC279,$B$47:$G$60,MATCH($AD279,$B$48:$G$48,0),FALSE)+$AG279,$AG279),"N/A")</f>
        <v>4848.3009877800368</v>
      </c>
      <c r="BH279" s="16" t="str">
        <f>IF(BI279&gt;0, "true", "false")</f>
        <v>false</v>
      </c>
      <c r="BI279" s="16">
        <f>AH279</f>
        <v>0</v>
      </c>
      <c r="BJ279" s="16">
        <f t="shared" ref="BJ279:BJ290" si="811">IF(ISNUMBER($AE279),IF(OR(HLOOKUP($BJ$5,$I$2:$Y$8,4,FALSE)=1,HLOOKUP($BJ$5,$I$2:$Y$8,5,FALSE)=1,),HLOOKUP($BJ$5,$I$2:$Y$8,4,FALSE)*VLOOKUP($AC279,$B$32:$G$45,MATCH($AD279,$B$33:$G$33,0),FALSE)+HLOOKUP($BJ$5,$I$2:$Y$8,5,FALSE)*VLOOKUP($AC279,$B$47:$G$60,MATCH($AD279,$B$48:$G$48,0),FALSE)+$AE279,$AE279),"N/A")</f>
        <v>456.3</v>
      </c>
      <c r="BK279" s="16">
        <f t="shared" ref="BK279:BK290" si="812">IF(ISNUMBER($AF279),$AF279*SQRT(SUMSQ(HLOOKUP($BJ$5,$J$2:$Y$8,2,FALSE)*VLOOKUP($AC279,$B$2:$G$15,MATCH($AD279,$B$3:$G$3,0),FALSE),HLOOKUP($BJ$5,$J$2:$Y$8,3,FALSE)*VLOOKUP($AC279,$B$17:$G$30,MATCH($AD279,$B$18:$G$18,0),FALSE),HLOOKUP($BJ$5,$J$2:$Y$8,6,FALSE)))+HLOOKUP($BJ$5,$J$2:$Y$8,4,FALSE)*VLOOKUP($AC279,$B$32:$G$45,MATCH($AD279,$B$33:$G$33,0),FALSE)+HLOOKUP($BJ$5,$J$2:$Y$8,5,FALSE)*VLOOKUP($AC279,$B$47:$G$60,MATCH($AD279,$B$48:$G$48,0),FALSE),"N/A")</f>
        <v>1260.05</v>
      </c>
      <c r="BL279" s="16">
        <f t="shared" ref="BL279:BL290" si="813">IF(ISNUMBER($AG279),IF(OR(HLOOKUP($BJ$5,$I$2:$Y$8,4,FALSE)=1,HLOOKUP($BJ$5,$I$2:$Y$8,5,FALSE)=1,),HLOOKUP($BJ$5,$I$2:$Y$8,4,FALSE)*VLOOKUP($AC279,$B$32:$G$45,MATCH($AD279,$B$33:$G$33,0),FALSE)+HLOOKUP($BJ$5,$I$2:$Y$8,5,FALSE)*VLOOKUP($AC279,$B$47:$G$60,MATCH($AD279,$B$48:$G$48,0),FALSE)+$AG279,$AG279),"N/A")</f>
        <v>4723.3009877800368</v>
      </c>
      <c r="BM279" s="16" t="str">
        <f>IF(BN279&gt;0, "true", "false")</f>
        <v>false</v>
      </c>
      <c r="BN279" s="16">
        <f>AH279</f>
        <v>0</v>
      </c>
      <c r="BO279" s="16">
        <f>IF(ISNUMBER($AI279),$AI279+HLOOKUP($BO$5,$J$2:$Y$8,4,FALSE)*VLOOKUP($AC279,$B$32:$G$45,MATCH($AD279,$B$33:$G$33,0),FALSE)+HLOOKUP($BO$5,$J$2:$Y$8,5,FALSE)*VLOOKUP($AC279,$B$47:$G$60,MATCH($AD279,$B$48:$G$48,0),FALSE),"N/A")</f>
        <v>580</v>
      </c>
      <c r="BP279" s="16">
        <f>IF(ISNUMBER($AJ279),$AJ279+HLOOKUP($BO$5,$J$2:$Y$8,4,FALSE)*VLOOKUP($AC279,$B$32:$G$45,MATCH($AD279,$B$33:$G$33,0),FALSE)+HLOOKUP($BO$5,$J$2:$Y$8,5,FALSE)*VLOOKUP($AC279,$B$47:$G$60,MATCH($AD279,$B$48:$G$48,0),FALSE),"N/A")</f>
        <v>1482.5</v>
      </c>
      <c r="BQ279" s="16">
        <f>IF(ISNUMBER($AK279),$AK279+HLOOKUP($BO$5,$J$2:$Y$8,4,FALSE)*VLOOKUP($AC279,$B$32:$G$45,MATCH($AD279,$B$33:$G$33,0),FALSE)+HLOOKUP($BO$5,$J$2:$Y$8,5,FALSE)*VLOOKUP($AC279,$B$47:$G$60,MATCH($AD279,$B$48:$G$48,0),FALSE),"N/A")</f>
        <v>4847.0009877800367</v>
      </c>
      <c r="BR279" s="16" t="str">
        <f>IF(BS279&gt;0, "true", "false")</f>
        <v>false</v>
      </c>
      <c r="BS279" s="16">
        <f>AL279</f>
        <v>0</v>
      </c>
      <c r="BT279" s="16">
        <f>IF(ISNUMBER($AI279),$AI279+HLOOKUP($BT$5,$J$2:$Y$8,4,FALSE)*VLOOKUP($AC279,$B$32:$G$45,MATCH($AD279,$B$33:$G$33,0),FALSE)+HLOOKUP($BT$5,$J$2:$Y$8,5,FALSE)*VLOOKUP($AC279,$B$47:$G$60,MATCH($AD279,$B$48:$G$48,0),FALSE),"N/A")</f>
        <v>455</v>
      </c>
      <c r="BU279" s="16">
        <f>IF(ISNUMBER($AJ279),$AJ279+HLOOKUP($BT$5,$J$2:$Y$8,4,FALSE)*VLOOKUP($AC279,$B$32:$G$45,MATCH($AD279,$B$33:$G$33,0),FALSE)+HLOOKUP($BT$5,$J$2:$Y$8,5,FALSE)*VLOOKUP($AC279,$B$47:$G$60,MATCH($AD279,$B$48:$G$48,0),FALSE),"N/A")</f>
        <v>1357.5</v>
      </c>
      <c r="BV279" s="16">
        <f>IF(ISNUMBER($AK279),$AK279+HLOOKUP($BT$5,$J$2:$Y$8,4,FALSE)*VLOOKUP($AC279,$B$32:$G$45,MATCH($AD279,$B$33:$G$33,0),FALSE)+HLOOKUP($BT$5,$J$2:$Y$8,5,FALSE)*VLOOKUP($AC279,$B$47:$G$60,MATCH($AD279,$B$48:$G$48,0),FALSE),"N/A")</f>
        <v>4722.0009877800367</v>
      </c>
      <c r="BW279" s="16" t="str">
        <f>IF(BX279&gt;0, "true", "false")</f>
        <v>false</v>
      </c>
      <c r="BX279" s="16">
        <f>AL279</f>
        <v>0</v>
      </c>
      <c r="BY279" s="16">
        <f>IF(ISNUMBER($AI279),$AI279+HLOOKUP($BY$5,$J$2:$Y$8,4,FALSE)*VLOOKUP($AC279,$B$32:$G$45,MATCH($AD279,$B$33:$G$33,0),FALSE)+HLOOKUP($BY$5,$J$2:$Y$8,5,FALSE)*VLOOKUP($AC279,$B$47:$G$60,MATCH($AD279,$B$48:$G$48,0),FALSE),"N/A")</f>
        <v>581.29999999999995</v>
      </c>
      <c r="BZ279" s="16">
        <f>IF(ISNUMBER($AJ279),$AJ279+HLOOKUP($BY$5,$J$2:$Y$8,4,FALSE)*VLOOKUP($AC279,$B$32:$G$45,MATCH($AD279,$B$33:$G$33,0),FALSE)+HLOOKUP($BY$5,$J$2:$Y$8,5,FALSE)*VLOOKUP($AC279,$B$47:$G$60,MATCH($AD279,$B$48:$G$48,0),FALSE),"N/A")</f>
        <v>1483.8</v>
      </c>
      <c r="CA279" s="16">
        <f>IF(ISNUMBER($AK279),$AK279+HLOOKUP($BY$5,$J$2:$Y$8,4,FALSE)*VLOOKUP($AC279,$B$32:$G$45,MATCH($AD279,$B$33:$G$33,0),FALSE)+HLOOKUP($BY$5,$J$2:$Y$8,5,FALSE)*VLOOKUP($AC279,$B$47:$G$60,MATCH($AD279,$B$48:$G$48,0),FALSE),"N/A")</f>
        <v>4848.3009877800368</v>
      </c>
      <c r="CB279" s="16" t="str">
        <f>IF(CC279&gt;0, "true", "false")</f>
        <v>false</v>
      </c>
      <c r="CC279" s="16">
        <f>AL279</f>
        <v>0</v>
      </c>
      <c r="CD279" s="16">
        <f>IF(ISNUMBER($AI279),$AI279+HLOOKUP($CD$5,$J$2:$Y$8,4,FALSE)*VLOOKUP($AC279,$B$32:$G$45,MATCH($AD279,$B$33:$G$33,0),FALSE)+HLOOKUP($CD$5,$J$2:$Y$8,5,FALSE)*VLOOKUP($AC279,$B$47:$G$60,MATCH($AD279,$B$48:$G$48,0),FALSE),"N/A")</f>
        <v>456.29999999999995</v>
      </c>
      <c r="CE279" s="16">
        <f>IF(ISNUMBER($AJ279),$AJ279+HLOOKUP($CD$5,$J$2:$Y$8,4,FALSE)*VLOOKUP($AC279,$B$32:$G$45,MATCH($AD279,$B$33:$G$33,0),FALSE)+HLOOKUP($CD$5,$J$2:$Y$8,5,FALSE)*VLOOKUP($AC279,$B$47:$G$60,MATCH($AD279,$B$48:$G$48,0),FALSE),"N/A")</f>
        <v>1358.8</v>
      </c>
      <c r="CF279" s="16">
        <f>IF(ISNUMBER($AK279),$AK279+HLOOKUP($CD$5,$J$2:$Y$8,4,FALSE)*VLOOKUP($AC279,$B$32:$G$45,MATCH($AD279,$B$33:$G$33,0),FALSE)+HLOOKUP($CD$5,$J$2:$Y$8,5,FALSE)*VLOOKUP($AC279,$B$47:$G$60,MATCH($AD279,$B$48:$G$48,0),FALSE),"N/A")</f>
        <v>4723.3009877800368</v>
      </c>
      <c r="CG279" s="16" t="str">
        <f>IF(CH279&gt;0, "true", "false")</f>
        <v>false</v>
      </c>
      <c r="CH279" s="16">
        <f>AL279</f>
        <v>0</v>
      </c>
      <c r="CI279" s="16">
        <f>IF(ISNUMBER($AM279),$AM279+HLOOKUP($CI$5,$J$2:$Y$8,4,FALSE)*VLOOKUP($AC279,$B$32:$G$45,MATCH($AD279,$B$33:$G$33,0),FALSE)+HLOOKUP($CI$5,$J$2:$Y$8,5,FALSE)*VLOOKUP($AC279,$B$47:$G$60,MATCH($AD279,$B$48:$G$48,0),FALSE),"N/A")</f>
        <v>580</v>
      </c>
      <c r="CJ279" s="16">
        <f>IF(ISNUMBER($AN279),$AN279+HLOOKUP($CI$5,$J$2:$Y$8,4,FALSE)*VLOOKUP($AC279,$B$32:$G$45,MATCH($AD279,$B$33:$G$33,0),FALSE)+HLOOKUP($CI$5,$J$2:$Y$8,5,FALSE)*VLOOKUP($AC279,$B$47:$G$60,MATCH($AD279,$B$48:$G$48,0),FALSE),"N/A")</f>
        <v>1472.5</v>
      </c>
      <c r="CK279" s="16">
        <f>IF(ISNUMBER($AO279),$AO279+HLOOKUP($CI$5,$J$2:$Y$8,4,FALSE)*VLOOKUP($AC279,$B$32:$G$45,MATCH($AD279,$B$33:$G$33,0),FALSE)+HLOOKUP($CI$5,$J$2:$Y$8,5,FALSE)*VLOOKUP($AC279,$B$47:$G$60,MATCH($AD279,$B$48:$G$48,0),FALSE),"N/A")</f>
        <v>4847.0009877800367</v>
      </c>
      <c r="CL279" s="16" t="str">
        <f>IF(CM279&gt;0, "true", "false")</f>
        <v>false</v>
      </c>
      <c r="CM279" s="76">
        <f>AP279</f>
        <v>0</v>
      </c>
      <c r="CN279" s="16">
        <f>IF(ISNUMBER($AM279),$AM279+HLOOKUP($CN$5,$J$2:$Y$8,4,FALSE)*VLOOKUP($AC279,$B$32:$G$45,MATCH($AD279,$B$33:$G$33,0),FALSE)+HLOOKUP($CN$5,$J$2:$Y$8,5,FALSE)*VLOOKUP($AC279,$B$47:$G$60,MATCH($AD279,$B$48:$G$48,0),FALSE),"N/A")</f>
        <v>455</v>
      </c>
      <c r="CO279" s="16">
        <f>IF(ISNUMBER($AN279),$AN279+HLOOKUP($CN$5,$J$2:$Y$8,4,FALSE)*VLOOKUP($AC279,$B$32:$G$45,MATCH($AD279,$B$33:$G$33,0),FALSE)+HLOOKUP($CN$5,$J$2:$Y$8,5,FALSE)*VLOOKUP($AC279,$B$47:$G$60,MATCH($AD279,$B$48:$G$48,0),FALSE),"N/A")</f>
        <v>1347.5</v>
      </c>
      <c r="CP279" s="16">
        <f>IF(ISNUMBER($AO279),$AO279+HLOOKUP($CN$5,$J$2:$Y$8,4,FALSE)*VLOOKUP($AC279,$B$32:$G$45,MATCH($AD279,$B$33:$G$33,0),FALSE)+HLOOKUP($CN$5,$J$2:$Y$8,5,FALSE)*VLOOKUP($AC279,$B$47:$G$60,MATCH($AD279,$B$48:$G$48,0),FALSE),"N/A")</f>
        <v>4722.0009877800367</v>
      </c>
      <c r="CQ279" s="16" t="str">
        <f>IF(CR279&gt;0, "true", "false")</f>
        <v>false</v>
      </c>
      <c r="CR279" s="76">
        <f>AP279</f>
        <v>0</v>
      </c>
      <c r="CS279" s="16">
        <f>IF(ISNUMBER($AM279),$AM279+HLOOKUP($CS$5,$J$2:$Y$8,4,FALSE)*VLOOKUP($AC279,$B$32:$G$45,MATCH($AD279,$B$33:$G$33,0),FALSE)+HLOOKUP($CS$5,$J$2:$Y$8,5,FALSE)*VLOOKUP($AC279,$B$47:$G$60,MATCH($AD279,$B$48:$G$48,0),FALSE),"N/A")</f>
        <v>581.29999999999995</v>
      </c>
      <c r="CT279" s="16">
        <f>IF(ISNUMBER($AN279),$AN279+HLOOKUP($CS$5,$J$2:$Y$8,4,FALSE)*VLOOKUP($AC279,$B$32:$G$45,MATCH($AD279,$B$33:$G$33,0),FALSE)+HLOOKUP($CS$5,$J$2:$Y$8,5,FALSE)*VLOOKUP($AC279,$B$47:$G$60,MATCH($AD279,$B$48:$G$48,0),FALSE),"N/A")</f>
        <v>1473.8</v>
      </c>
      <c r="CU279" s="16">
        <f>IF(ISNUMBER($AO279),$AO279+HLOOKUP($CS$5,$J$2:$Y$8,4,FALSE)*VLOOKUP($AC279,$B$32:$G$45,MATCH($AD279,$B$33:$G$33,0),FALSE)+HLOOKUP($CS$5,$J$2:$Y$8,5,FALSE)*VLOOKUP($AC279,$B$47:$G$60,MATCH($AD279,$B$48:$G$48,0),FALSE),"N/A")</f>
        <v>4848.3009877800368</v>
      </c>
      <c r="CV279" s="16" t="str">
        <f>IF(CW279&gt;0, "true", "false")</f>
        <v>false</v>
      </c>
      <c r="CW279" s="76">
        <f>AP279</f>
        <v>0</v>
      </c>
      <c r="CX279" s="16">
        <f>IF(ISNUMBER($AM279),$AM279+HLOOKUP($CX$5,$J$2:$Y$8,4,FALSE)*VLOOKUP($AC279,$B$32:$G$45,MATCH($AD279,$B$33:$G$33,0),FALSE)+HLOOKUP($CX$5,$J$2:$Y$8,5,FALSE)*VLOOKUP($AC279,$B$47:$G$60,MATCH($AD279,$B$48:$G$48,0),FALSE),"N/A")</f>
        <v>456.29999999999995</v>
      </c>
      <c r="CY279" s="16">
        <f>IF(ISNUMBER($AN279),$AN279+HLOOKUP($CX$5,$J$2:$Y$8,4,FALSE)*VLOOKUP($AC279,$B$32:$G$45,MATCH($AD279,$B$33:$G$33,0),FALSE)+HLOOKUP($CX$5,$J$2:$Y$8,5,FALSE)*VLOOKUP($AC279,$B$47:$G$60,MATCH($AD279,$B$48:$G$48,0),FALSE),"N/A")</f>
        <v>1348.8</v>
      </c>
      <c r="CZ279" s="16">
        <f>IF(ISNUMBER($AO279),$AO279+HLOOKUP($CX$5,$J$2:$Y$8,4,FALSE)*VLOOKUP($AC279,$B$32:$G$45,MATCH($AD279,$B$33:$G$33,0),FALSE)+HLOOKUP($CX$5,$J$2:$Y$8,5,FALSE)*VLOOKUP($AC279,$B$47:$G$60,MATCH($AD279,$B$48:$G$48,0),FALSE),"N/A")</f>
        <v>4723.3009877800368</v>
      </c>
      <c r="DA279" s="16" t="str">
        <f>IF(DB279&gt;0, "true", "false")</f>
        <v>false</v>
      </c>
      <c r="DB279" s="76">
        <f>AP279</f>
        <v>0</v>
      </c>
      <c r="DC279" s="16">
        <f>IF(ISNUMBER($AQ279),$AQ279+HLOOKUP($DC$5,$J$2:$Y$8,4,FALSE)*VLOOKUP($AC279,$B$32:$G$45,MATCH($AD279,$B$33:$G$33,0),FALSE)+HLOOKUP($DC$5,$J$2:$Y$8,5,FALSE)*VLOOKUP($AC279,$B$47:$G$60,MATCH($AD279,$B$48:$G$48,0),FALSE),"N/A")</f>
        <v>580</v>
      </c>
      <c r="DD279" s="16">
        <f>IF(ISNUMBER($AR279),$AR279+HLOOKUP($DC$5,$J$2:$Y$8,4,FALSE)*VLOOKUP($AC279,$B$32:$G$45,MATCH($AD279,$B$33:$G$33,0),FALSE)+HLOOKUP($DC$5,$J$2:$Y$8,5,FALSE)*VLOOKUP($AC279,$B$47:$G$60,MATCH($AD279,$B$48:$G$48,0),FALSE),"N/A")</f>
        <v>1922.5</v>
      </c>
      <c r="DE279" s="16">
        <f>IF(ISNUMBER($AS279),$AS279+HLOOKUP($DC$5,$J$2:$Y$8,4,FALSE)*VLOOKUP($AC279,$B$32:$G$45,MATCH($AD279,$B$33:$G$33,0),FALSE)+HLOOKUP($DC$5,$J$2:$Y$8,5,FALSE)*VLOOKUP($AC279,$B$47:$G$60,MATCH($AD279,$B$48:$G$48,0),FALSE),"N/A")</f>
        <v>4847.0009877800367</v>
      </c>
      <c r="DF279" s="16" t="str">
        <f>IF(DG279&gt;0, "true", "false")</f>
        <v>false</v>
      </c>
      <c r="DG279" s="76">
        <f>AT279</f>
        <v>0</v>
      </c>
      <c r="DH279" s="16">
        <f>IF(ISNUMBER($AQ279),$AQ279+HLOOKUP($DH$5,$J$2:$Y$8,4,FALSE)*VLOOKUP($AC279,$B$32:$G$45,MATCH($AD279,$B$33:$G$33,0),FALSE)+HLOOKUP($DH$5,$J$2:$Y$8,5,FALSE)*VLOOKUP($AC279,$B$47:$G$60,MATCH($AD279,$B$48:$G$48,0),FALSE),"N/A")</f>
        <v>455</v>
      </c>
      <c r="DI279" s="16">
        <f>IF(ISNUMBER($AR279),$AR279+HLOOKUP($DH$5,$J$2:$Y$8,4,FALSE)*VLOOKUP($AC279,$B$32:$G$45,MATCH($AD279,$B$33:$G$33,0),FALSE)+HLOOKUP($DH$5,$J$2:$Y$8,5,FALSE)*VLOOKUP($AC279,$B$47:$G$60,MATCH($AD279,$B$48:$G$48,0),FALSE),"N/A")</f>
        <v>1797.5</v>
      </c>
      <c r="DJ279" s="16">
        <f>IF(ISNUMBER($AS279),$AS279+HLOOKUP($DH$5,$J$2:$Y$8,4,FALSE)*VLOOKUP($AC279,$B$32:$G$45,MATCH($AD279,$B$33:$G$33,0),FALSE)+HLOOKUP($DH$5,$J$2:$Y$8,5,FALSE)*VLOOKUP($AC279,$B$47:$G$60,MATCH($AD279,$B$48:$G$48,0),FALSE),"N/A")</f>
        <v>4722.0009877800367</v>
      </c>
      <c r="DK279" s="16" t="str">
        <f>IF(DL279&gt;0, "true", "false")</f>
        <v>false</v>
      </c>
      <c r="DL279" s="76">
        <f>AT279</f>
        <v>0</v>
      </c>
      <c r="DM279" s="16">
        <f>IF(ISNUMBER($AQ279),$AQ279+HLOOKUP($DM$5,$J$2:$Y$8,4,FALSE)*VLOOKUP($AC279,$B$32:$G$45,MATCH($AD279,$B$33:$G$33,0),FALSE)+HLOOKUP($DM$5,$J$2:$Y$8,5,FALSE)*VLOOKUP($AC279,$B$47:$G$60,MATCH($AD279,$B$48:$G$48,0),FALSE),"N/A")</f>
        <v>581.29999999999995</v>
      </c>
      <c r="DN279" s="16">
        <f>IF(ISNUMBER($AR279),$AR279+HLOOKUP($DM$5,$J$2:$Y$8,4,FALSE)*VLOOKUP($AC279,$B$32:$G$45,MATCH($AD279,$B$33:$G$33,0),FALSE)+HLOOKUP($DM$5,$J$2:$Y$8,5,FALSE)*VLOOKUP($AC279,$B$47:$G$60,MATCH($AD279,$B$48:$G$48,0),FALSE),"N/A")</f>
        <v>1923.8</v>
      </c>
      <c r="DO279" s="16">
        <f>IF(ISNUMBER($AS279),$AS279+HLOOKUP($DM$5,$J$2:$Y$8,4,FALSE)*VLOOKUP($AC279,$B$32:$G$45,MATCH($AD279,$B$33:$G$33,0),FALSE)+HLOOKUP($DM$5,$J$2:$Y$8,5,FALSE)*VLOOKUP($AC279,$B$47:$G$60,MATCH($AD279,$B$48:$G$48,0),FALSE),"N/A")</f>
        <v>4848.3009877800368</v>
      </c>
      <c r="DP279" s="16" t="str">
        <f>IF(DQ279&gt;0, "true", "false")</f>
        <v>false</v>
      </c>
      <c r="DQ279" s="76">
        <f>AT279</f>
        <v>0</v>
      </c>
      <c r="DR279" s="16">
        <f>IF(ISNUMBER($AQ279),$AQ279+HLOOKUP($DR$5,$J$2:$Y$8,4,FALSE)*VLOOKUP($AC279,$B$32:$G$45,MATCH($AD279,$B$33:$G$33,0),FALSE)+HLOOKUP($DR$5,$J$2:$Y$8,5,FALSE)*VLOOKUP($AC279,$B$47:$G$60,MATCH($AD279,$B$48:$G$48,0),FALSE),"N/A")</f>
        <v>456.29999999999995</v>
      </c>
      <c r="DS279" s="16">
        <f>IF(ISNUMBER($AR279),$AR279+HLOOKUP($DR$5,$J$2:$Y$8,4,FALSE)*VLOOKUP($AC279,$B$32:$G$45,MATCH($AD279,$B$33:$G$33,0),FALSE)+HLOOKUP($DR$5,$J$2:$Y$8,5,FALSE)*VLOOKUP($AC279,$B$47:$G$60,MATCH($AD279,$B$48:$G$48,0),FALSE),"N/A")</f>
        <v>1798.8</v>
      </c>
      <c r="DT279" s="16">
        <f>IF(ISNUMBER($AS279),$AS279+HLOOKUP($DR$5,$J$2:$Y$8,4,FALSE)*VLOOKUP($AC279,$B$32:$G$45,MATCH($AD279,$B$33:$G$33,0),FALSE)+HLOOKUP($DR$5,$J$2:$Y$8,5,FALSE)*VLOOKUP($AC279,$B$47:$G$60,MATCH($AD279,$B$48:$G$48,0),FALSE),"N/A")</f>
        <v>4723.3009877800368</v>
      </c>
      <c r="DU279" s="16" t="str">
        <f>IF(DV279&gt;0, "true", "false")</f>
        <v>false</v>
      </c>
      <c r="DV279" s="76">
        <f>AT279</f>
        <v>0</v>
      </c>
    </row>
    <row r="280" spans="27:126" x14ac:dyDescent="0.35">
      <c r="AA280" s="74">
        <v>1.5</v>
      </c>
      <c r="AB280" s="73">
        <f t="shared" si="801"/>
        <v>5.8399401475370878</v>
      </c>
      <c r="AC280" s="47" t="s">
        <v>7</v>
      </c>
      <c r="AD280" s="47" t="s">
        <v>2</v>
      </c>
      <c r="AE280" s="16">
        <f>[1]beta_Schätzung_Corr_Poll!E135</f>
        <v>47</v>
      </c>
      <c r="AF280" s="16">
        <f>[1]beta_Schätzung_Corr_Poll!E136</f>
        <v>63</v>
      </c>
      <c r="AG280" s="16">
        <f>[1]beta_Schätzung_Corr_Poll!E137</f>
        <v>228.55796501626097</v>
      </c>
      <c r="AH280" s="16">
        <f>[1]beta_Schätzung_Corr_Poll!E133</f>
        <v>0.73519999999999996</v>
      </c>
      <c r="AI280" s="16">
        <f>[1]beta_Schätzung_Corr_Poll!F135</f>
        <v>47</v>
      </c>
      <c r="AJ280" s="16">
        <f>[1]beta_Schätzung_Corr_Poll!F136</f>
        <v>78</v>
      </c>
      <c r="AK280" s="16">
        <f>[1]beta_Schätzung_Corr_Poll!F137</f>
        <v>228.55796501626097</v>
      </c>
      <c r="AL280" s="16">
        <f>[1]beta_Schätzung_Corr_Poll!F133</f>
        <v>0.68233333333333335</v>
      </c>
      <c r="AM280" s="16">
        <f>[1]beta_Schätzung_Corr_Poll!G135</f>
        <v>47</v>
      </c>
      <c r="AN280" s="16">
        <f>[1]beta_Schätzung_Corr_Poll!G136</f>
        <v>74</v>
      </c>
      <c r="AO280" s="16">
        <f>[1]beta_Schätzung_Corr_Poll!G137</f>
        <v>228.55796501626097</v>
      </c>
      <c r="AP280" s="16">
        <f>[1]beta_Schätzung_Corr_Poll!G133</f>
        <v>0.67559999999999998</v>
      </c>
      <c r="AQ280" s="16">
        <f>[1]beta_Schätzung_Corr_Poll!H135</f>
        <v>47</v>
      </c>
      <c r="AR280" s="16">
        <f>[1]beta_Schätzung_Corr_Poll!H136</f>
        <v>87</v>
      </c>
      <c r="AS280" s="16">
        <f>[1]beta_Schätzung_Corr_Poll!H137</f>
        <v>228.55796501626097</v>
      </c>
      <c r="AT280" s="16">
        <f>[1]beta_Schätzung_Corr_Poll!H133</f>
        <v>0.57799999999999996</v>
      </c>
      <c r="AU280" s="16">
        <f t="shared" si="802"/>
        <v>47</v>
      </c>
      <c r="AV280" s="16">
        <f t="shared" si="803"/>
        <v>63</v>
      </c>
      <c r="AW280" s="16">
        <f t="shared" si="804"/>
        <v>228.55796501626097</v>
      </c>
      <c r="AX280" s="47" t="str">
        <f>IF(AY280&gt;0, "true", "false")</f>
        <v>true</v>
      </c>
      <c r="AY280" s="16">
        <f>AH280</f>
        <v>0.73519999999999996</v>
      </c>
      <c r="AZ280" s="16">
        <f t="shared" si="805"/>
        <v>47</v>
      </c>
      <c r="BA280" s="16">
        <f t="shared" si="806"/>
        <v>63</v>
      </c>
      <c r="BB280" s="16">
        <f t="shared" si="807"/>
        <v>228.55796501626097</v>
      </c>
      <c r="BC280" s="16" t="str">
        <f>IF(BD280&gt;0, "true", "false")</f>
        <v>true</v>
      </c>
      <c r="BD280" s="16">
        <f>AH280</f>
        <v>0.73519999999999996</v>
      </c>
      <c r="BE280" s="16">
        <f t="shared" si="808"/>
        <v>47</v>
      </c>
      <c r="BF280" s="16">
        <f t="shared" si="809"/>
        <v>63</v>
      </c>
      <c r="BG280" s="16">
        <f t="shared" si="810"/>
        <v>228.55796501626097</v>
      </c>
      <c r="BH280" s="16" t="str">
        <f>IF(BI280&gt;0, "true", "false")</f>
        <v>true</v>
      </c>
      <c r="BI280" s="16">
        <f>AH280</f>
        <v>0.73519999999999996</v>
      </c>
      <c r="BJ280" s="16">
        <f t="shared" si="811"/>
        <v>47</v>
      </c>
      <c r="BK280" s="16">
        <f t="shared" si="812"/>
        <v>63</v>
      </c>
      <c r="BL280" s="16">
        <f t="shared" si="813"/>
        <v>228.55796501626097</v>
      </c>
      <c r="BM280" s="16" t="str">
        <f>IF(BN280&gt;0, "true", "false")</f>
        <v>true</v>
      </c>
      <c r="BN280" s="16">
        <f>AH280</f>
        <v>0.73519999999999996</v>
      </c>
      <c r="BO280" s="16">
        <f t="shared" ref="BO280:BO290" si="814">IF(ISNUMBER($AE280),IF(OR(HLOOKUP($BO$5,$I$2:$Y$8,4,FALSE)=1,HLOOKUP($BO$5,$I$2:$Y$8,5,FALSE)=1,),HLOOKUP($BO$5,$I$2:$Y$8,4,FALSE)*VLOOKUP($AC280,$B$32:$G$45,MATCH($AD280,$B$33:$G$33,0),FALSE)+HLOOKUP($BO$5,$I$2:$Y$8,5,FALSE)*VLOOKUP($AC280,$B$47:$G$60,MATCH($AD280,$B$48:$G$48,0),FALSE)+$AE280,$AE280),"N/A")</f>
        <v>47</v>
      </c>
      <c r="BP280" s="16">
        <f t="shared" ref="BP280:BP290" si="815">IF(ISNUMBER($AF280),$AF280*SQRT(SUMSQ(HLOOKUP($BO$5,$J$2:$Y$8,2,FALSE)*VLOOKUP($AC280,$B$2:$G$15,MATCH($AD280,$B$3:$G$3,0),FALSE),HLOOKUP($BO$5,$J$2:$Y$8,3,FALSE)*VLOOKUP($AC280,$B$17:$G$30,MATCH($AD280,$B$18:$G$18,0),FALSE),HLOOKUP($BO$5,$J$2:$Y$8,6,FALSE)))+HLOOKUP($BO$5,$J$2:$Y$8,4,FALSE)*VLOOKUP($AC280,$B$32:$G$45,MATCH($AD280,$B$33:$G$33,0),FALSE)+HLOOKUP($BO$5,$J$2:$Y$8,5,FALSE)*VLOOKUP($AC280,$B$47:$G$60,MATCH($AD280,$B$48:$G$48,0),FALSE),"N/A")</f>
        <v>63</v>
      </c>
      <c r="BQ280" s="16">
        <f t="shared" ref="BQ280:BQ290" si="816">IF(ISNUMBER($AG280),IF(OR(HLOOKUP($BO$5,$I$2:$Y$8,4,FALSE)=1,HLOOKUP($BO$5,$I$2:$Y$8,5,FALSE)=1,),HLOOKUP($BO$5,$I$2:$Y$8,4,FALSE)*VLOOKUP($AC280,$B$32:$G$45,MATCH($AD280,$B$33:$G$33,0),FALSE)+HLOOKUP($BO$5,$I$2:$Y$8,5,FALSE)*VLOOKUP($AC280,$B$47:$G$60,MATCH($AD280,$B$48:$G$48,0),FALSE)+$AG280,$AG280),"N/A")</f>
        <v>228.55796501626097</v>
      </c>
      <c r="BR280" s="16" t="str">
        <f>IF(BS280&gt;0, "true", "false")</f>
        <v>true</v>
      </c>
      <c r="BS280" s="16">
        <f>AL280</f>
        <v>0.68233333333333335</v>
      </c>
      <c r="BT280" s="16">
        <f t="shared" ref="BT280:BT290" si="817">IF(ISNUMBER($AE280),IF(OR(HLOOKUP($BT$5,$I$2:$Y$8,4,FALSE)=1,HLOOKUP($BT$5,$I$2:$Y$8,5,FALSE)=1,),HLOOKUP($BT$5,$I$2:$Y$8,4,FALSE)*VLOOKUP($AC280,$B$32:$G$45,MATCH($AD280,$B$33:$G$33,0),FALSE)+HLOOKUP($BT$5,$I$2:$Y$8,5,FALSE)*VLOOKUP($AC280,$B$47:$G$60,MATCH($AD280,$B$48:$G$48,0),FALSE)+$AE280,$AE280),"N/A")</f>
        <v>47</v>
      </c>
      <c r="BU280" s="16">
        <f t="shared" ref="BU280:BU290" si="818">IF(ISNUMBER($AF280),$AF280*SQRT(SUMSQ(HLOOKUP($BT$5,$J$2:$Y$8,2,FALSE)*VLOOKUP($AC280,$B$2:$G$15,MATCH($AD280,$B$3:$G$3,0),FALSE),HLOOKUP($BT$5,$J$2:$Y$8,3,FALSE)*VLOOKUP($AC280,$B$17:$G$30,MATCH($AD280,$B$18:$G$18,0),FALSE),HLOOKUP($BT$5,$J$2:$Y$8,6,FALSE)))+HLOOKUP($BT$5,$J$2:$Y$8,4,FALSE)*VLOOKUP($AC280,$B$32:$G$45,MATCH($AD280,$B$33:$G$33,0),FALSE)+HLOOKUP($BT$5,$J$2:$Y$8,5,FALSE)*VLOOKUP($AC280,$B$47:$G$60,MATCH($AD280,$B$48:$G$48,0),FALSE),"N/A")</f>
        <v>63</v>
      </c>
      <c r="BV280" s="16">
        <f t="shared" ref="BV280:BV290" si="819">IF(ISNUMBER($AG280),IF(OR(HLOOKUP($BT$5,$I$2:$Y$8,4,FALSE)=1,HLOOKUP($BT$5,$I$2:$Y$8,5,FALSE)=1,),HLOOKUP($BT$5,$I$2:$Y$8,4,FALSE)*VLOOKUP($AC280,$B$32:$G$45,MATCH($AD280,$B$33:$G$33,0),FALSE)+HLOOKUP($BT$5,$I$2:$Y$8,5,FALSE)*VLOOKUP($AC280,$B$47:$G$60,MATCH($AD280,$B$48:$G$48,0),FALSE)+$AG280,$AG280),"N/A")</f>
        <v>228.55796501626097</v>
      </c>
      <c r="BW280" s="16" t="str">
        <f>IF(BX280&gt;0, "true", "false")</f>
        <v>true</v>
      </c>
      <c r="BX280" s="16">
        <f>AL280</f>
        <v>0.68233333333333335</v>
      </c>
      <c r="BY280" s="16">
        <f t="shared" ref="BY280:BY290" si="820">IF(ISNUMBER($AE280),IF(OR(HLOOKUP($BY$5,$I$2:$Y$8,4,FALSE)=1,HLOOKUP($BY$5,$I$2:$Y$8,5,FALSE)=1,),HLOOKUP($BY$5,$I$2:$Y$8,4,FALSE)*VLOOKUP($AC280,$B$32:$G$45,MATCH($AD280,$B$33:$G$33,0),FALSE)+HLOOKUP($BY$5,$I$2:$Y$8,5,FALSE)*VLOOKUP($AC280,$B$47:$G$60,MATCH($AD280,$B$48:$G$48,0),FALSE)+$AE280,$AE280),"N/A")</f>
        <v>47</v>
      </c>
      <c r="BZ280" s="16">
        <f t="shared" ref="BZ280:BZ290" si="821">IF(ISNUMBER($AF280),$AF280*SQRT(SUMSQ(HLOOKUP($BY$5,$J$2:$Y$8,2,FALSE)*VLOOKUP($AC280,$B$2:$G$15,MATCH($AD280,$B$3:$G$3,0),FALSE),HLOOKUP($BY$5,$J$2:$Y$8,3,FALSE)*VLOOKUP($AC280,$B$17:$G$30,MATCH($AD280,$B$18:$G$18,0),FALSE),HLOOKUP($BY$5,$J$2:$Y$8,6,FALSE)))+HLOOKUP($BY$5,$J$2:$Y$8,4,FALSE)*VLOOKUP($AC280,$B$32:$G$45,MATCH($AD280,$B$33:$G$33,0),FALSE)+HLOOKUP($BY$5,$J$2:$Y$8,5,FALSE)*VLOOKUP($AC280,$B$47:$G$60,MATCH($AD280,$B$48:$G$48,0),FALSE),"N/A")</f>
        <v>63</v>
      </c>
      <c r="CA280" s="16">
        <f t="shared" ref="CA280:CA290" si="822">IF(ISNUMBER($AG280),IF(OR(HLOOKUP($BY$5,$I$2:$Y$8,4,FALSE)=1,HLOOKUP($BY$5,$I$2:$Y$8,5,FALSE)=1,),HLOOKUP($BY$5,$I$2:$Y$8,4,FALSE)*VLOOKUP($AC280,$B$32:$G$45,MATCH($AD280,$B$33:$G$33,0),FALSE)+HLOOKUP($BY$5,$I$2:$Y$8,5,FALSE)*VLOOKUP($AC280,$B$47:$G$60,MATCH($AD280,$B$48:$G$48,0),FALSE)+$AG280,$AG280),"N/A")</f>
        <v>228.55796501626097</v>
      </c>
      <c r="CB280" s="16" t="str">
        <f>IF(CC280&gt;0, "true", "false")</f>
        <v>true</v>
      </c>
      <c r="CC280" s="16">
        <f>AL280</f>
        <v>0.68233333333333335</v>
      </c>
      <c r="CD280" s="16">
        <f t="shared" ref="CD280:CD290" si="823">IF(ISNUMBER($AE280),IF(OR(HLOOKUP($CD$5,$I$2:$Y$8,4,FALSE)=1,HLOOKUP($CD$5,$I$2:$Y$8,5,FALSE)=1,),HLOOKUP($CD$5,$I$2:$Y$8,4,FALSE)*VLOOKUP($AC280,$B$32:$G$45,MATCH($AD280,$B$33:$G$33,0),FALSE)+HLOOKUP($CD$5,$I$2:$Y$8,5,FALSE)*VLOOKUP($AC280,$B$47:$G$60,MATCH($AD280,$B$48:$G$48,0),FALSE)+$AE280,$AE280),"N/A")</f>
        <v>47</v>
      </c>
      <c r="CE280" s="16">
        <f t="shared" ref="CE280:CE290" si="824">IF(ISNUMBER($AF280),$AF280*SQRT(SUMSQ(HLOOKUP($CD$5,$J$2:$Y$8,2,FALSE)*VLOOKUP($AC280,$B$2:$G$15,MATCH($AD280,$B$3:$G$3,0),FALSE),HLOOKUP($CD$5,$J$2:$Y$8,3,FALSE)*VLOOKUP($AC280,$B$17:$G$30,MATCH($AD280,$B$18:$G$18,0),FALSE),HLOOKUP($CD$5,$J$2:$Y$8,6,FALSE)))+HLOOKUP($CD$5,$J$2:$Y$8,4,FALSE)*VLOOKUP($AC280,$B$32:$G$45,MATCH($AD280,$B$33:$G$33,0),FALSE)+HLOOKUP($CD$5,$J$2:$Y$8,5,FALSE)*VLOOKUP($AC280,$B$47:$G$60,MATCH($AD280,$B$48:$G$48,0),FALSE),"N/A")</f>
        <v>63</v>
      </c>
      <c r="CF280" s="16">
        <f t="shared" ref="CF280:CF290" si="825">IF(ISNUMBER($AG280),IF(OR(HLOOKUP($CD$5,$I$2:$Y$8,4,FALSE)=1,HLOOKUP($CD$5,$I$2:$Y$8,5,FALSE)=1,),HLOOKUP($CD$5,$I$2:$Y$8,4,FALSE)*VLOOKUP($AC280,$B$32:$G$45,MATCH($AD280,$B$33:$G$33,0),FALSE)+HLOOKUP($CD$5,$I$2:$Y$8,5,FALSE)*VLOOKUP($AC280,$B$47:$G$60,MATCH($AD280,$B$48:$G$48,0),FALSE)+$AG280,$AG280),"N/A")</f>
        <v>228.55796501626097</v>
      </c>
      <c r="CG280" s="16" t="str">
        <f>IF(CH280&gt;0, "true", "false")</f>
        <v>true</v>
      </c>
      <c r="CH280" s="16">
        <f>AL280</f>
        <v>0.68233333333333335</v>
      </c>
      <c r="CI280" s="16">
        <f t="shared" ref="CI280:CI290" si="826">IF(ISNUMBER($AE280),IF(OR(HLOOKUP($CI$5,$I$2:$Y$8,4,FALSE)=1,HLOOKUP($CI$5,$I$2:$Y$8,5,FALSE)=1,),HLOOKUP($CI$5,$I$2:$Y$8,4,FALSE)*VLOOKUP($AC280,$B$32:$G$45,MATCH($AD280,$B$33:$G$33,0),FALSE)+HLOOKUP($CI$5,$I$2:$Y$8,5,FALSE)*VLOOKUP($AC280,$B$47:$G$60,MATCH($AD280,$B$48:$G$48,0),FALSE)+$AE280,$AE280),"N/A")</f>
        <v>47</v>
      </c>
      <c r="CJ280" s="16">
        <f t="shared" ref="CJ280:CJ290" si="827">IF(ISNUMBER($AF280),$AF280*SQRT(SUMSQ(HLOOKUP($CI$5,$J$2:$Y$8,2,FALSE)*VLOOKUP($AC280,$B$2:$G$15,MATCH($AD280,$B$3:$G$3,0),FALSE),HLOOKUP($CI$5,$J$2:$Y$8,3,FALSE)*VLOOKUP($AC280,$B$17:$G$30,MATCH($AD280,$B$18:$G$18,0),FALSE),HLOOKUP($CI$5,$J$2:$Y$8,6,FALSE)))+HLOOKUP($CI$5,$J$2:$Y$8,4,FALSE)*VLOOKUP($AC280,$B$32:$G$45,MATCH($AD280,$B$33:$G$33,0),FALSE)+HLOOKUP($CI$5,$J$2:$Y$8,5,FALSE)*VLOOKUP($AC280,$B$47:$G$60,MATCH($AD280,$B$48:$G$48,0),FALSE),"N/A")</f>
        <v>63</v>
      </c>
      <c r="CK280" s="16">
        <f t="shared" ref="CK280:CK290" si="828">IF(ISNUMBER($AG280),IF(OR(HLOOKUP($CI$5,$I$2:$Y$8,4,FALSE)=1,HLOOKUP($CI$5,$I$2:$Y$8,5,FALSE)=1,),HLOOKUP($CI$5,$I$2:$Y$8,4,FALSE)*VLOOKUP($AC280,$B$32:$G$45,MATCH($AD280,$B$33:$G$33,0),FALSE)+HLOOKUP($CI$5,$I$2:$Y$8,5,FALSE)*VLOOKUP($AC280,$B$47:$G$60,MATCH($AD280,$B$48:$G$48,0),FALSE)+$AG280,$AG280),"N/A")</f>
        <v>228.55796501626097</v>
      </c>
      <c r="CL280" s="16" t="str">
        <f>IF(CM280&gt;0, "true", "false")</f>
        <v>true</v>
      </c>
      <c r="CM280" s="76">
        <f>AP280</f>
        <v>0.67559999999999998</v>
      </c>
      <c r="CN280" s="16">
        <f t="shared" ref="CN280:CN290" si="829">IF(ISNUMBER($AE280),IF(OR(HLOOKUP($CN$5,$I$2:$Y$8,4,FALSE)=1,HLOOKUP($CN$5,$I$2:$Y$8,5,FALSE)=1,),HLOOKUP($CN$5,$I$2:$Y$8,4,FALSE)*VLOOKUP($AC280,$B$32:$G$45,MATCH($AD280,$B$33:$G$33,0),FALSE)+HLOOKUP($CN$5,$I$2:$Y$8,5,FALSE)*VLOOKUP($AC280,$B$47:$G$60,MATCH($AD280,$B$48:$G$48,0),FALSE)+$AE280,$AE280),"N/A")</f>
        <v>47</v>
      </c>
      <c r="CO280" s="16">
        <f t="shared" ref="CO280:CO290" si="830">IF(ISNUMBER($AF280),$AF280*SQRT(SUMSQ(HLOOKUP($CN$5,$J$2:$Y$8,2,FALSE)*VLOOKUP($AC280,$B$2:$G$15,MATCH($AD280,$B$3:$G$3,0),FALSE),HLOOKUP($CN$5,$J$2:$Y$8,3,FALSE)*VLOOKUP($AC280,$B$17:$G$30,MATCH($AD280,$B$18:$G$18,0),FALSE),HLOOKUP($CN$5,$J$2:$Y$8,6,FALSE)))+HLOOKUP($CN$5,$J$2:$Y$8,4,FALSE)*VLOOKUP($AC280,$B$32:$G$45,MATCH($AD280,$B$33:$G$33,0),FALSE)+HLOOKUP($CN$5,$J$2:$Y$8,5,FALSE)*VLOOKUP($AC280,$B$47:$G$60,MATCH($AD280,$B$48:$G$48,0),FALSE),"N/A")</f>
        <v>63</v>
      </c>
      <c r="CP280" s="16">
        <f t="shared" ref="CP280:CP290" si="831">IF(ISNUMBER($AG280),IF(OR(HLOOKUP($CN$5,$I$2:$Y$8,4,FALSE)=1,HLOOKUP($CN$5,$I$2:$Y$8,5,FALSE)=1,),HLOOKUP($CN$5,$I$2:$Y$8,4,FALSE)*VLOOKUP($AC280,$B$32:$G$45,MATCH($AD280,$B$33:$G$33,0),FALSE)+HLOOKUP($CN$5,$I$2:$Y$8,5,FALSE)*VLOOKUP($AC280,$B$47:$G$60,MATCH($AD280,$B$48:$G$48,0),FALSE)+$AG280,$AG280),"N/A")</f>
        <v>228.55796501626097</v>
      </c>
      <c r="CQ280" s="16" t="str">
        <f>IF(CR280&gt;0, "true", "false")</f>
        <v>true</v>
      </c>
      <c r="CR280" s="76">
        <f>AP280</f>
        <v>0.67559999999999998</v>
      </c>
      <c r="CS280" s="16">
        <f t="shared" ref="CS280:CS290" si="832">IF(ISNUMBER($AE280),IF(OR(HLOOKUP($CS$5,$I$2:$Y$8,4,FALSE)=1,HLOOKUP($CS$5,$I$2:$Y$8,5,FALSE)=1,),HLOOKUP($CS$5,$I$2:$Y$8,4,FALSE)*VLOOKUP($AC280,$B$32:$G$45,MATCH($AD280,$B$33:$G$33,0),FALSE)+HLOOKUP($CS$5,$I$2:$Y$8,5,FALSE)*VLOOKUP($AC280,$B$47:$G$60,MATCH($AD280,$B$48:$G$48,0),FALSE)+$AE280,$AE280),"N/A")</f>
        <v>47</v>
      </c>
      <c r="CT280" s="16">
        <f t="shared" ref="CT280:CT290" si="833">IF(ISNUMBER($AF280),$AF280*SQRT(SUMSQ(HLOOKUP($CS$5,$J$2:$Y$8,2,FALSE)*VLOOKUP($AC280,$B$2:$G$15,MATCH($AD280,$B$3:$G$3,0),FALSE),HLOOKUP($CS$5,$J$2:$Y$8,3,FALSE)*VLOOKUP($AC280,$B$17:$G$30,MATCH($AD280,$B$18:$G$18,0),FALSE),HLOOKUP($CS$5,$J$2:$Y$8,6,FALSE)))+HLOOKUP($CS$5,$J$2:$Y$8,4,FALSE)*VLOOKUP($AC280,$B$32:$G$45,MATCH($AD280,$B$33:$G$33,0),FALSE)+HLOOKUP($CS$5,$J$2:$Y$8,5,FALSE)*VLOOKUP($AC280,$B$47:$G$60,MATCH($AD280,$B$48:$G$48,0),FALSE),"N/A")</f>
        <v>63</v>
      </c>
      <c r="CU280" s="16">
        <f t="shared" ref="CU280:CU290" si="834">IF(ISNUMBER($AG280),IF(OR(HLOOKUP($CS$5,$I$2:$Y$8,4,FALSE)=1,HLOOKUP($CS$5,$I$2:$Y$8,5,FALSE)=1,),HLOOKUP($CS$5,$I$2:$Y$8,4,FALSE)*VLOOKUP($AC280,$B$32:$G$45,MATCH($AD280,$B$33:$G$33,0),FALSE)+HLOOKUP($CS$5,$I$2:$Y$8,5,FALSE)*VLOOKUP($AC280,$B$47:$G$60,MATCH($AD280,$B$48:$G$48,0),FALSE)+$AG280,$AG280),"N/A")</f>
        <v>228.55796501626097</v>
      </c>
      <c r="CV280" s="16" t="str">
        <f>IF(CW280&gt;0, "true", "false")</f>
        <v>true</v>
      </c>
      <c r="CW280" s="76">
        <f>AP280</f>
        <v>0.67559999999999998</v>
      </c>
      <c r="CX280" s="16">
        <f t="shared" ref="CX280:CX290" si="835">IF(ISNUMBER($AE280),IF(OR(HLOOKUP($CX$5,$I$2:$Y$8,4,FALSE)=1,HLOOKUP($CX$5,$I$2:$Y$8,5,FALSE)=1,),HLOOKUP($CX$5,$I$2:$Y$8,4,FALSE)*VLOOKUP($AC280,$B$32:$G$45,MATCH($AD280,$B$33:$G$33,0),FALSE)+HLOOKUP($CX$5,$I$2:$Y$8,5,FALSE)*VLOOKUP($AC280,$B$47:$G$60,MATCH($AD280,$B$48:$G$48,0),FALSE)+$AE280,$AE280),"N/A")</f>
        <v>47</v>
      </c>
      <c r="CY280" s="16">
        <f t="shared" ref="CY280:CY290" si="836">IF(ISNUMBER($AF280),$AF280*SQRT(SUMSQ(HLOOKUP($CX$5,$J$2:$Y$8,2,FALSE)*VLOOKUP($AC280,$B$2:$G$15,MATCH($AD280,$B$3:$G$3,0),FALSE),HLOOKUP($CX$5,$J$2:$Y$8,3,FALSE)*VLOOKUP($AC280,$B$17:$G$30,MATCH($AD280,$B$18:$G$18,0),FALSE),HLOOKUP($CX$5,$J$2:$Y$8,6,FALSE)))+HLOOKUP($CX$5,$J$2:$Y$8,4,FALSE)*VLOOKUP($AC280,$B$32:$G$45,MATCH($AD280,$B$33:$G$33,0),FALSE)+HLOOKUP($CX$5,$J$2:$Y$8,5,FALSE)*VLOOKUP($AC280,$B$47:$G$60,MATCH($AD280,$B$48:$G$48,0),FALSE),"N/A")</f>
        <v>63</v>
      </c>
      <c r="CZ280" s="16">
        <f t="shared" ref="CZ280:CZ290" si="837">IF(ISNUMBER($AG280),IF(OR(HLOOKUP($CX$5,$I$2:$Y$8,4,FALSE)=1,HLOOKUP($CX$5,$I$2:$Y$8,5,FALSE)=1,),HLOOKUP($CX$5,$I$2:$Y$8,4,FALSE)*VLOOKUP($AC280,$B$32:$G$45,MATCH($AD280,$B$33:$G$33,0),FALSE)+HLOOKUP($CX$5,$I$2:$Y$8,5,FALSE)*VLOOKUP($AC280,$B$47:$G$60,MATCH($AD280,$B$48:$G$48,0),FALSE)+$AG280,$AG280),"N/A")</f>
        <v>228.55796501626097</v>
      </c>
      <c r="DA280" s="16" t="str">
        <f>IF(DB280&gt;0, "true", "false")</f>
        <v>true</v>
      </c>
      <c r="DB280" s="76">
        <f>AP280</f>
        <v>0.67559999999999998</v>
      </c>
      <c r="DC280" s="16">
        <f t="shared" ref="DC280:DC290" si="838">IF(ISNUMBER($AE280),IF(OR(HLOOKUP($DC$5,$I$2:$Y$8,4,FALSE)=1,HLOOKUP($DC$5,$I$2:$Y$8,5,FALSE)=1,),HLOOKUP($DC$5,$I$2:$Y$8,4,FALSE)*VLOOKUP($AC280,$B$32:$G$45,MATCH($AD280,$B$33:$G$33,0),FALSE)+HLOOKUP($DC$5,$I$2:$Y$8,5,FALSE)*VLOOKUP($AC280,$B$47:$G$60,MATCH($AD280,$B$48:$G$48,0),FALSE)+$AE280,$AE280),"N/A")</f>
        <v>47</v>
      </c>
      <c r="DD280" s="16">
        <f t="shared" ref="DD280:DD290" si="839">IF(ISNUMBER($AF280),$AF280*SQRT(SUMSQ(HLOOKUP($DC$5,$J$2:$Y$8,2,FALSE)*VLOOKUP($AC280,$B$2:$G$15,MATCH($AD280,$B$3:$G$3,0),FALSE),HLOOKUP($DC$5,$J$2:$Y$8,3,FALSE)*VLOOKUP($AC280,$B$17:$G$30,MATCH($AD280,$B$18:$G$18,0),FALSE),HLOOKUP($DC$5,$J$2:$Y$8,6,FALSE)))+HLOOKUP($DC$5,$J$2:$Y$8,4,FALSE)*VLOOKUP($AC280,$B$32:$G$45,MATCH($AD280,$B$33:$G$33,0),FALSE)+HLOOKUP($DC$5,$J$2:$Y$8,5,FALSE)*VLOOKUP($AC280,$B$47:$G$60,MATCH($AD280,$B$48:$G$48,0),FALSE),"N/A")</f>
        <v>89.095454429504997</v>
      </c>
      <c r="DE280" s="16">
        <f t="shared" ref="DE280:DE290" si="840">IF(ISNUMBER($AG280),IF(OR(HLOOKUP($DC$5,$I$2:$Y$8,4,FALSE)=1,HLOOKUP($DC$5,$I$2:$Y$8,5,FALSE)=1,),HLOOKUP($DC$5,$I$2:$Y$8,4,FALSE)*VLOOKUP($AC280,$B$32:$G$45,MATCH($AD280,$B$33:$G$33,0),FALSE)+HLOOKUP($DC$5,$I$2:$Y$8,5,FALSE)*VLOOKUP($AC280,$B$47:$G$60,MATCH($AD280,$B$48:$G$48,0),FALSE)+$AG280,$AG280),"N/A")</f>
        <v>228.55796501626097</v>
      </c>
      <c r="DF280" s="16" t="str">
        <f>IF(DG280&gt;0, "true", "false")</f>
        <v>true</v>
      </c>
      <c r="DG280" s="76">
        <f>AT280</f>
        <v>0.57799999999999996</v>
      </c>
      <c r="DH280" s="16">
        <f t="shared" ref="DH280:DH290" si="841">IF(ISNUMBER($AE280),IF(OR(HLOOKUP($DH$5,$I$2:$Y$8,4,FALSE)=1,HLOOKUP($DH$5,$I$2:$Y$8,5,FALSE)=1,),HLOOKUP($DH$5,$I$2:$Y$8,4,FALSE)*VLOOKUP($AC280,$B$32:$G$45,MATCH($AD280,$B$33:$G$33,0),FALSE)+HLOOKUP($DH$5,$I$2:$Y$8,5,FALSE)*VLOOKUP($AC280,$B$47:$G$60,MATCH($AD280,$B$48:$G$48,0),FALSE)+$AE280,$AE280),"N/A")</f>
        <v>47</v>
      </c>
      <c r="DI280" s="16">
        <f t="shared" ref="DI280:DI290" si="842">IF(ISNUMBER($AF280),$AF280*SQRT(SUMSQ(HLOOKUP($DH$5,$J$2:$Y$8,2,FALSE)*VLOOKUP($AC280,$B$2:$G$15,MATCH($AD280,$B$3:$G$3,0),FALSE),HLOOKUP($DH$5,$J$2:$Y$8,3,FALSE)*VLOOKUP($AC280,$B$17:$G$30,MATCH($AD280,$B$18:$G$18,0),FALSE),HLOOKUP($DH$5,$J$2:$Y$8,6,FALSE)))+HLOOKUP($DH$5,$J$2:$Y$8,4,FALSE)*VLOOKUP($AC280,$B$32:$G$45,MATCH($AD280,$B$33:$G$33,0),FALSE)+HLOOKUP($DH$5,$J$2:$Y$8,5,FALSE)*VLOOKUP($AC280,$B$47:$G$60,MATCH($AD280,$B$48:$G$48,0),FALSE),"N/A")</f>
        <v>89.095454429504997</v>
      </c>
      <c r="DJ280" s="16">
        <f t="shared" ref="DJ280:DJ290" si="843">IF(ISNUMBER($AG280),IF(OR(HLOOKUP($DH$5,$I$2:$Y$8,4,FALSE)=1,HLOOKUP($DH$5,$I$2:$Y$8,5,FALSE)=1,),HLOOKUP($DH$5,$I$2:$Y$8,4,FALSE)*VLOOKUP($AC280,$B$32:$G$45,MATCH($AD280,$B$33:$G$33,0),FALSE)+HLOOKUP($DH$5,$I$2:$Y$8,5,FALSE)*VLOOKUP($AC280,$B$47:$G$60,MATCH($AD280,$B$48:$G$48,0),FALSE)+$AG280,$AG280),"N/A")</f>
        <v>228.55796501626097</v>
      </c>
      <c r="DK280" s="16" t="str">
        <f>IF(DL280&gt;0, "true", "false")</f>
        <v>true</v>
      </c>
      <c r="DL280" s="76">
        <f>AT280</f>
        <v>0.57799999999999996</v>
      </c>
      <c r="DM280" s="16">
        <f t="shared" ref="DM280:DM290" si="844">IF(ISNUMBER($AE280),IF(OR(HLOOKUP($DM$5,$I$2:$Y$8,4,FALSE)=1,HLOOKUP($DM$5,$I$2:$Y$8,5,FALSE)=1,),HLOOKUP($DM$5,$I$2:$Y$8,4,FALSE)*VLOOKUP($AC280,$B$32:$G$45,MATCH($AD280,$B$33:$G$33,0),FALSE)+HLOOKUP($DM$5,$I$2:$Y$8,5,FALSE)*VLOOKUP($AC280,$B$47:$G$60,MATCH($AD280,$B$48:$G$48,0),FALSE)+$AE280,$AE280),"N/A")</f>
        <v>47</v>
      </c>
      <c r="DN280" s="16">
        <f t="shared" ref="DN280:DN290" si="845">IF(ISNUMBER($AF280),$AF280*SQRT(SUMSQ(HLOOKUP($DM$5,$J$2:$Y$8,2,FALSE)*VLOOKUP($AC280,$B$2:$G$15,MATCH($AD280,$B$3:$G$3,0),FALSE),HLOOKUP($DM$5,$J$2:$Y$8,3,FALSE)*VLOOKUP($AC280,$B$17:$G$30,MATCH($AD280,$B$18:$G$18,0),FALSE),HLOOKUP($DM$5,$J$2:$Y$8,6,FALSE)))+HLOOKUP($DM$5,$J$2:$Y$8,4,FALSE)*VLOOKUP($AC280,$B$32:$G$45,MATCH($AD280,$B$33:$G$33,0),FALSE)+HLOOKUP($DM$5,$J$2:$Y$8,5,FALSE)*VLOOKUP($AC280,$B$47:$G$60,MATCH($AD280,$B$48:$G$48,0),FALSE),"N/A")</f>
        <v>89.095454429504997</v>
      </c>
      <c r="DO280" s="16">
        <f t="shared" ref="DO280:DO290" si="846">IF(ISNUMBER($AG280),IF(OR(HLOOKUP($DM$5,$I$2:$Y$8,4,FALSE)=1,HLOOKUP($DM$5,$I$2:$Y$8,5,FALSE)=1,),HLOOKUP($DM$5,$I$2:$Y$8,4,FALSE)*VLOOKUP($AC280,$B$32:$G$45,MATCH($AD280,$B$33:$G$33,0),FALSE)+HLOOKUP($DM$5,$I$2:$Y$8,5,FALSE)*VLOOKUP($AC280,$B$47:$G$60,MATCH($AD280,$B$48:$G$48,0),FALSE)+$AG280,$AG280),"N/A")</f>
        <v>228.55796501626097</v>
      </c>
      <c r="DP280" s="16" t="str">
        <f>IF(DQ280&gt;0, "true", "false")</f>
        <v>true</v>
      </c>
      <c r="DQ280" s="76">
        <f>AT280</f>
        <v>0.57799999999999996</v>
      </c>
      <c r="DR280" s="16">
        <f t="shared" ref="DR280:DR290" si="847">IF(ISNUMBER($AE280),IF(OR(HLOOKUP($DR$5,$I$2:$Y$8,4,FALSE)=1,HLOOKUP($DR$5,$I$2:$Y$8,5,FALSE)=1,),HLOOKUP($DR$5,$I$2:$Y$8,4,FALSE)*VLOOKUP($AC280,$B$32:$G$45,MATCH($AD280,$B$33:$G$33,0),FALSE)+HLOOKUP($DR$5,$I$2:$Y$8,5,FALSE)*VLOOKUP($AC280,$B$47:$G$60,MATCH($AD280,$B$48:$G$48,0),FALSE)+$AE280,$AE280),"N/A")</f>
        <v>47</v>
      </c>
      <c r="DS280" s="16">
        <f t="shared" ref="DS280:DS290" si="848">IF(ISNUMBER($AF280),$AF280*SQRT(SUMSQ(HLOOKUP($DR$5,$J$2:$Y$8,2,FALSE)*VLOOKUP($AC280,$B$2:$G$15,MATCH($AD280,$B$3:$G$3,0),FALSE),HLOOKUP($DR$5,$J$2:$Y$8,3,FALSE)*VLOOKUP($AC280,$B$17:$G$30,MATCH($AD280,$B$18:$G$18,0),FALSE),HLOOKUP($DR$5,$J$2:$Y$8,6,FALSE)))+HLOOKUP($DR$5,$J$2:$Y$8,4,FALSE)*VLOOKUP($AC280,$B$32:$G$45,MATCH($AD280,$B$33:$G$33,0),FALSE)+HLOOKUP($DR$5,$J$2:$Y$8,5,FALSE)*VLOOKUP($AC280,$B$47:$G$60,MATCH($AD280,$B$48:$G$48,0),FALSE),"N/A")</f>
        <v>89.095454429504997</v>
      </c>
      <c r="DT280" s="16">
        <f t="shared" ref="DT280:DT290" si="849">IF(ISNUMBER($AG280),IF(OR(HLOOKUP($DR$5,$I$2:$Y$8,4,FALSE)=1,HLOOKUP($DR$5,$I$2:$Y$8,5,FALSE)=1,),HLOOKUP($DR$5,$I$2:$Y$8,4,FALSE)*VLOOKUP($AC280,$B$32:$G$45,MATCH($AD280,$B$33:$G$33,0),FALSE)+HLOOKUP($DR$5,$I$2:$Y$8,5,FALSE)*VLOOKUP($AC280,$B$47:$G$60,MATCH($AD280,$B$48:$G$48,0),FALSE)+$AG280,$AG280),"N/A")</f>
        <v>228.55796501626097</v>
      </c>
      <c r="DU280" s="16" t="str">
        <f>IF(DV280&gt;0, "true", "false")</f>
        <v>true</v>
      </c>
      <c r="DV280" s="76">
        <f>AT280</f>
        <v>0.57799999999999996</v>
      </c>
    </row>
    <row r="281" spans="27:126" x14ac:dyDescent="0.35">
      <c r="AA281" s="74" t="s">
        <v>114</v>
      </c>
      <c r="AB281" s="73" t="str">
        <f t="shared" si="801"/>
        <v>-</v>
      </c>
      <c r="AC281" s="47" t="s">
        <v>8</v>
      </c>
      <c r="AD281" s="47" t="s">
        <v>2</v>
      </c>
      <c r="AE281" s="16"/>
      <c r="AF281" s="16"/>
      <c r="AG281" s="16" t="str">
        <f>IF(MAX(AV9,BA9,BF9,BK9,BP9,BU9,BZ9,CE9,CJ9,CO9,CT9,CY9,DD9,DI9,DN9,DS9)=0,"N/A",MAX(AV9,BA9,BF9,BK9,BP9,BU9,BZ9,CE9,CJ9,CO9,CT9,CY9,DD9,DI9,DN9,DS9))</f>
        <v>N/A</v>
      </c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 t="str">
        <f t="shared" si="802"/>
        <v>N/A</v>
      </c>
      <c r="AV281" s="16" t="str">
        <f t="shared" si="803"/>
        <v>N/A</v>
      </c>
      <c r="AW281" s="16" t="str">
        <f t="shared" si="804"/>
        <v>N/A</v>
      </c>
      <c r="AX281" s="47"/>
      <c r="AY281" s="16"/>
      <c r="AZ281" s="16" t="str">
        <f t="shared" si="805"/>
        <v>N/A</v>
      </c>
      <c r="BA281" s="16" t="str">
        <f t="shared" si="806"/>
        <v>N/A</v>
      </c>
      <c r="BB281" s="16" t="str">
        <f t="shared" si="807"/>
        <v>N/A</v>
      </c>
      <c r="BC281" s="16"/>
      <c r="BD281" s="16"/>
      <c r="BE281" s="16" t="str">
        <f t="shared" si="808"/>
        <v>N/A</v>
      </c>
      <c r="BF281" s="16" t="str">
        <f t="shared" si="809"/>
        <v>N/A</v>
      </c>
      <c r="BG281" s="16" t="str">
        <f t="shared" si="810"/>
        <v>N/A</v>
      </c>
      <c r="BH281" s="16"/>
      <c r="BI281" s="16"/>
      <c r="BJ281" s="16" t="str">
        <f t="shared" si="811"/>
        <v>N/A</v>
      </c>
      <c r="BK281" s="16" t="str">
        <f t="shared" si="812"/>
        <v>N/A</v>
      </c>
      <c r="BL281" s="16" t="str">
        <f t="shared" si="813"/>
        <v>N/A</v>
      </c>
      <c r="BM281" s="16"/>
      <c r="BN281" s="16"/>
      <c r="BO281" s="16" t="str">
        <f t="shared" si="814"/>
        <v>N/A</v>
      </c>
      <c r="BP281" s="16" t="str">
        <f t="shared" si="815"/>
        <v>N/A</v>
      </c>
      <c r="BQ281" s="16" t="str">
        <f t="shared" si="816"/>
        <v>N/A</v>
      </c>
      <c r="BR281" s="16"/>
      <c r="BS281" s="16"/>
      <c r="BT281" s="16" t="str">
        <f t="shared" si="817"/>
        <v>N/A</v>
      </c>
      <c r="BU281" s="16" t="str">
        <f t="shared" si="818"/>
        <v>N/A</v>
      </c>
      <c r="BV281" s="16" t="str">
        <f t="shared" si="819"/>
        <v>N/A</v>
      </c>
      <c r="BW281" s="16"/>
      <c r="BX281" s="16"/>
      <c r="BY281" s="16" t="str">
        <f t="shared" si="820"/>
        <v>N/A</v>
      </c>
      <c r="BZ281" s="16" t="str">
        <f t="shared" si="821"/>
        <v>N/A</v>
      </c>
      <c r="CA281" s="16" t="str">
        <f t="shared" si="822"/>
        <v>N/A</v>
      </c>
      <c r="CB281" s="16"/>
      <c r="CC281" s="16"/>
      <c r="CD281" s="16" t="str">
        <f t="shared" si="823"/>
        <v>N/A</v>
      </c>
      <c r="CE281" s="16" t="str">
        <f t="shared" si="824"/>
        <v>N/A</v>
      </c>
      <c r="CF281" s="16" t="str">
        <f t="shared" si="825"/>
        <v>N/A</v>
      </c>
      <c r="CG281" s="16"/>
      <c r="CH281" s="16"/>
      <c r="CI281" s="16" t="str">
        <f t="shared" si="826"/>
        <v>N/A</v>
      </c>
      <c r="CJ281" s="16" t="str">
        <f t="shared" si="827"/>
        <v>N/A</v>
      </c>
      <c r="CK281" s="16" t="str">
        <f t="shared" si="828"/>
        <v>N/A</v>
      </c>
      <c r="CL281" s="16"/>
      <c r="CM281" s="76"/>
      <c r="CN281" s="16" t="str">
        <f t="shared" si="829"/>
        <v>N/A</v>
      </c>
      <c r="CO281" s="16" t="str">
        <f t="shared" si="830"/>
        <v>N/A</v>
      </c>
      <c r="CP281" s="16" t="str">
        <f t="shared" si="831"/>
        <v>N/A</v>
      </c>
      <c r="CQ281" s="16"/>
      <c r="CR281" s="76"/>
      <c r="CS281" s="16" t="str">
        <f t="shared" si="832"/>
        <v>N/A</v>
      </c>
      <c r="CT281" s="16" t="str">
        <f t="shared" si="833"/>
        <v>N/A</v>
      </c>
      <c r="CU281" s="16" t="str">
        <f t="shared" si="834"/>
        <v>N/A</v>
      </c>
      <c r="CV281" s="16"/>
      <c r="CW281" s="76"/>
      <c r="CX281" s="16" t="str">
        <f t="shared" si="835"/>
        <v>N/A</v>
      </c>
      <c r="CY281" s="16" t="str">
        <f t="shared" si="836"/>
        <v>N/A</v>
      </c>
      <c r="CZ281" s="16" t="str">
        <f t="shared" si="837"/>
        <v>N/A</v>
      </c>
      <c r="DA281" s="16"/>
      <c r="DB281" s="76"/>
      <c r="DC281" s="16" t="str">
        <f t="shared" si="838"/>
        <v>N/A</v>
      </c>
      <c r="DD281" s="16" t="str">
        <f t="shared" si="839"/>
        <v>N/A</v>
      </c>
      <c r="DE281" s="16" t="str">
        <f t="shared" si="840"/>
        <v>N/A</v>
      </c>
      <c r="DF281" s="16"/>
      <c r="DG281" s="76"/>
      <c r="DH281" s="16" t="str">
        <f t="shared" si="841"/>
        <v>N/A</v>
      </c>
      <c r="DI281" s="16" t="str">
        <f t="shared" si="842"/>
        <v>N/A</v>
      </c>
      <c r="DJ281" s="16" t="str">
        <f t="shared" si="843"/>
        <v>N/A</v>
      </c>
      <c r="DK281" s="16"/>
      <c r="DL281" s="76"/>
      <c r="DM281" s="16" t="str">
        <f t="shared" si="844"/>
        <v>N/A</v>
      </c>
      <c r="DN281" s="16" t="str">
        <f t="shared" si="845"/>
        <v>N/A</v>
      </c>
      <c r="DO281" s="16" t="str">
        <f t="shared" si="846"/>
        <v>N/A</v>
      </c>
      <c r="DP281" s="16"/>
      <c r="DQ281" s="76"/>
      <c r="DR281" s="16" t="str">
        <f t="shared" si="847"/>
        <v>N/A</v>
      </c>
      <c r="DS281" s="16" t="str">
        <f t="shared" si="848"/>
        <v>N/A</v>
      </c>
      <c r="DT281" s="16" t="str">
        <f t="shared" si="849"/>
        <v>N/A</v>
      </c>
      <c r="DU281" s="16"/>
      <c r="DV281" s="76"/>
    </row>
    <row r="282" spans="27:126" x14ac:dyDescent="0.35">
      <c r="AA282" s="74">
        <v>1.5</v>
      </c>
      <c r="AB282" s="73">
        <f t="shared" si="801"/>
        <v>5.0139491254065245</v>
      </c>
      <c r="AC282" s="47" t="s">
        <v>9</v>
      </c>
      <c r="AD282" s="47" t="s">
        <v>2</v>
      </c>
      <c r="AE282" s="16">
        <f>[1]beta_Schätzung_Corr_Poll!E156</f>
        <v>42</v>
      </c>
      <c r="AF282" s="16">
        <f>[1]beta_Schätzung_Corr_Poll!E157</f>
        <v>61</v>
      </c>
      <c r="AG282" s="16">
        <f>[1]beta_Schätzung_Corr_Poll!E158</f>
        <v>222.55796501626097</v>
      </c>
      <c r="AH282" s="16">
        <f>[1]beta_Schätzung_Corr_Poll!E154</f>
        <v>0.74360000000000004</v>
      </c>
      <c r="AI282" s="16">
        <f>[1]beta_Schätzung_Corr_Poll!F156</f>
        <v>42</v>
      </c>
      <c r="AJ282" s="16">
        <f>[1]beta_Schätzung_Corr_Poll!F157</f>
        <v>62</v>
      </c>
      <c r="AK282" s="16">
        <f>[1]beta_Schätzung_Corr_Poll!F158</f>
        <v>222.55796501626097</v>
      </c>
      <c r="AL282" s="16">
        <f>[1]beta_Schätzung_Corr_Poll!F154</f>
        <v>0.69966666666666666</v>
      </c>
      <c r="AM282" s="16">
        <f>[1]beta_Schätzung_Corr_Poll!G156</f>
        <v>42</v>
      </c>
      <c r="AN282" s="16">
        <f>[1]beta_Schätzung_Corr_Poll!G157</f>
        <v>67</v>
      </c>
      <c r="AO282" s="16">
        <f>[1]beta_Schätzung_Corr_Poll!G158</f>
        <v>222.55796501626097</v>
      </c>
      <c r="AP282" s="16">
        <f>[1]beta_Schätzung_Corr_Poll!G154</f>
        <v>0.69479999999999997</v>
      </c>
      <c r="AQ282" s="16">
        <f>[1]beta_Schätzung_Corr_Poll!H156</f>
        <v>42</v>
      </c>
      <c r="AR282" s="16">
        <f>[1]beta_Schätzung_Corr_Poll!H157</f>
        <v>79</v>
      </c>
      <c r="AS282" s="16">
        <f>[1]beta_Schätzung_Corr_Poll!H158</f>
        <v>222.55796501626097</v>
      </c>
      <c r="AT282" s="16">
        <f>[1]beta_Schätzung_Corr_Poll!H154</f>
        <v>0.59319999999999995</v>
      </c>
      <c r="AU282" s="16">
        <f t="shared" si="802"/>
        <v>42</v>
      </c>
      <c r="AV282" s="16">
        <f t="shared" si="803"/>
        <v>61</v>
      </c>
      <c r="AW282" s="16">
        <f t="shared" si="804"/>
        <v>222.55796501626097</v>
      </c>
      <c r="AX282" s="47" t="str">
        <f>IF(AY282&gt;0, "true", "false")</f>
        <v>true</v>
      </c>
      <c r="AY282" s="16">
        <f>AH282</f>
        <v>0.74360000000000004</v>
      </c>
      <c r="AZ282" s="16">
        <f t="shared" si="805"/>
        <v>42</v>
      </c>
      <c r="BA282" s="16">
        <f t="shared" si="806"/>
        <v>61</v>
      </c>
      <c r="BB282" s="16">
        <f t="shared" si="807"/>
        <v>222.55796501626097</v>
      </c>
      <c r="BC282" s="16" t="str">
        <f>IF(BD282&gt;0, "true", "false")</f>
        <v>true</v>
      </c>
      <c r="BD282" s="16">
        <f>AH282</f>
        <v>0.74360000000000004</v>
      </c>
      <c r="BE282" s="16">
        <f t="shared" si="808"/>
        <v>42</v>
      </c>
      <c r="BF282" s="16">
        <f t="shared" si="809"/>
        <v>61</v>
      </c>
      <c r="BG282" s="16">
        <f t="shared" si="810"/>
        <v>222.55796501626097</v>
      </c>
      <c r="BH282" s="16" t="str">
        <f>IF(BI282&gt;0, "true", "false")</f>
        <v>true</v>
      </c>
      <c r="BI282" s="16">
        <f>AH282</f>
        <v>0.74360000000000004</v>
      </c>
      <c r="BJ282" s="16">
        <f t="shared" si="811"/>
        <v>42</v>
      </c>
      <c r="BK282" s="16">
        <f t="shared" si="812"/>
        <v>61</v>
      </c>
      <c r="BL282" s="16">
        <f t="shared" si="813"/>
        <v>222.55796501626097</v>
      </c>
      <c r="BM282" s="16" t="str">
        <f>IF(BN282&gt;0, "true", "false")</f>
        <v>true</v>
      </c>
      <c r="BN282" s="16">
        <f>AH282</f>
        <v>0.74360000000000004</v>
      </c>
      <c r="BO282" s="16">
        <f t="shared" si="814"/>
        <v>42</v>
      </c>
      <c r="BP282" s="16">
        <f t="shared" si="815"/>
        <v>61</v>
      </c>
      <c r="BQ282" s="16">
        <f t="shared" si="816"/>
        <v>222.55796501626097</v>
      </c>
      <c r="BR282" s="16" t="str">
        <f>IF(BS282&gt;0, "true", "false")</f>
        <v>true</v>
      </c>
      <c r="BS282" s="16">
        <f>AL282</f>
        <v>0.69966666666666666</v>
      </c>
      <c r="BT282" s="16">
        <f t="shared" si="817"/>
        <v>42</v>
      </c>
      <c r="BU282" s="16">
        <f t="shared" si="818"/>
        <v>61</v>
      </c>
      <c r="BV282" s="16">
        <f t="shared" si="819"/>
        <v>222.55796501626097</v>
      </c>
      <c r="BW282" s="16" t="str">
        <f>IF(BX282&gt;0, "true", "false")</f>
        <v>true</v>
      </c>
      <c r="BX282" s="16">
        <f>AL282</f>
        <v>0.69966666666666666</v>
      </c>
      <c r="BY282" s="16">
        <f t="shared" si="820"/>
        <v>42</v>
      </c>
      <c r="BZ282" s="16">
        <f t="shared" si="821"/>
        <v>61</v>
      </c>
      <c r="CA282" s="16">
        <f t="shared" si="822"/>
        <v>222.55796501626097</v>
      </c>
      <c r="CB282" s="16" t="str">
        <f>IF(CC282&gt;0, "true", "false")</f>
        <v>true</v>
      </c>
      <c r="CC282" s="16">
        <f>AL282</f>
        <v>0.69966666666666666</v>
      </c>
      <c r="CD282" s="16">
        <f t="shared" si="823"/>
        <v>42</v>
      </c>
      <c r="CE282" s="16">
        <f t="shared" si="824"/>
        <v>61</v>
      </c>
      <c r="CF282" s="16">
        <f t="shared" si="825"/>
        <v>222.55796501626097</v>
      </c>
      <c r="CG282" s="16" t="str">
        <f>IF(CH282&gt;0, "true", "false")</f>
        <v>true</v>
      </c>
      <c r="CH282" s="16">
        <f>AL282</f>
        <v>0.69966666666666666</v>
      </c>
      <c r="CI282" s="16">
        <f t="shared" si="826"/>
        <v>42</v>
      </c>
      <c r="CJ282" s="16">
        <f t="shared" si="827"/>
        <v>91.5</v>
      </c>
      <c r="CK282" s="16">
        <f t="shared" si="828"/>
        <v>222.55796501626097</v>
      </c>
      <c r="CL282" s="16" t="str">
        <f>IF(CM282&gt;0, "true", "false")</f>
        <v>true</v>
      </c>
      <c r="CM282" s="76">
        <f>AP282</f>
        <v>0.69479999999999997</v>
      </c>
      <c r="CN282" s="16">
        <f t="shared" si="829"/>
        <v>42</v>
      </c>
      <c r="CO282" s="16">
        <f t="shared" si="830"/>
        <v>91.5</v>
      </c>
      <c r="CP282" s="16">
        <f t="shared" si="831"/>
        <v>222.55796501626097</v>
      </c>
      <c r="CQ282" s="16" t="str">
        <f>IF(CR282&gt;0, "true", "false")</f>
        <v>true</v>
      </c>
      <c r="CR282" s="76">
        <f>AP282</f>
        <v>0.69479999999999997</v>
      </c>
      <c r="CS282" s="16">
        <f t="shared" si="832"/>
        <v>42</v>
      </c>
      <c r="CT282" s="16">
        <f t="shared" si="833"/>
        <v>91.5</v>
      </c>
      <c r="CU282" s="16">
        <f t="shared" si="834"/>
        <v>222.55796501626097</v>
      </c>
      <c r="CV282" s="16" t="str">
        <f>IF(CW282&gt;0, "true", "false")</f>
        <v>true</v>
      </c>
      <c r="CW282" s="76">
        <f>AP282</f>
        <v>0.69479999999999997</v>
      </c>
      <c r="CX282" s="16">
        <f t="shared" si="835"/>
        <v>42</v>
      </c>
      <c r="CY282" s="16">
        <f t="shared" si="836"/>
        <v>91.5</v>
      </c>
      <c r="CZ282" s="16">
        <f t="shared" si="837"/>
        <v>222.55796501626097</v>
      </c>
      <c r="DA282" s="16" t="str">
        <f>IF(DB282&gt;0, "true", "false")</f>
        <v>true</v>
      </c>
      <c r="DB282" s="76">
        <f>AP282</f>
        <v>0.69479999999999997</v>
      </c>
      <c r="DC282" s="16">
        <f t="shared" si="838"/>
        <v>42</v>
      </c>
      <c r="DD282" s="16">
        <f t="shared" si="839"/>
        <v>109.96931390165167</v>
      </c>
      <c r="DE282" s="16">
        <f t="shared" si="840"/>
        <v>222.55796501626097</v>
      </c>
      <c r="DF282" s="16" t="str">
        <f>IF(DG282&gt;0, "true", "false")</f>
        <v>true</v>
      </c>
      <c r="DG282" s="76">
        <f>AT282</f>
        <v>0.59319999999999995</v>
      </c>
      <c r="DH282" s="16">
        <f t="shared" si="841"/>
        <v>42</v>
      </c>
      <c r="DI282" s="16">
        <f t="shared" si="842"/>
        <v>109.96931390165167</v>
      </c>
      <c r="DJ282" s="16">
        <f t="shared" si="843"/>
        <v>222.55796501626097</v>
      </c>
      <c r="DK282" s="16" t="str">
        <f>IF(DL282&gt;0, "true", "false")</f>
        <v>true</v>
      </c>
      <c r="DL282" s="76">
        <f>AT282</f>
        <v>0.59319999999999995</v>
      </c>
      <c r="DM282" s="16">
        <f t="shared" si="844"/>
        <v>42</v>
      </c>
      <c r="DN282" s="16">
        <f t="shared" si="845"/>
        <v>109.96931390165167</v>
      </c>
      <c r="DO282" s="16">
        <f t="shared" si="846"/>
        <v>222.55796501626097</v>
      </c>
      <c r="DP282" s="16" t="str">
        <f>IF(DQ282&gt;0, "true", "false")</f>
        <v>true</v>
      </c>
      <c r="DQ282" s="76">
        <f>AT282</f>
        <v>0.59319999999999995</v>
      </c>
      <c r="DR282" s="16">
        <f t="shared" si="847"/>
        <v>42</v>
      </c>
      <c r="DS282" s="16">
        <f t="shared" si="848"/>
        <v>109.96931390165167</v>
      </c>
      <c r="DT282" s="16">
        <f t="shared" si="849"/>
        <v>222.55796501626097</v>
      </c>
      <c r="DU282" s="16" t="str">
        <f>IF(DV282&gt;0, "true", "false")</f>
        <v>true</v>
      </c>
      <c r="DV282" s="76">
        <f>AT282</f>
        <v>0.59319999999999995</v>
      </c>
    </row>
    <row r="283" spans="27:126" x14ac:dyDescent="0.35">
      <c r="AA283" s="74">
        <v>1.5</v>
      </c>
      <c r="AB283" s="73">
        <f t="shared" si="801"/>
        <v>5.5154990282294722</v>
      </c>
      <c r="AC283" s="47" t="s">
        <v>10</v>
      </c>
      <c r="AD283" s="47" t="s">
        <v>2</v>
      </c>
      <c r="AE283" s="16">
        <f>[1]beta_Schätzung_Corr_Poll!E177</f>
        <v>42</v>
      </c>
      <c r="AF283" s="16">
        <f>[1]beta_Schätzung_Corr_Poll!E178</f>
        <v>61</v>
      </c>
      <c r="AG283" s="16">
        <f>[1]beta_Schätzung_Corr_Poll!E179</f>
        <v>222.55796501626097</v>
      </c>
      <c r="AH283" s="16">
        <f>[1]beta_Schätzung_Corr_Poll!E175</f>
        <v>0.73240000000000005</v>
      </c>
      <c r="AI283" s="16">
        <f>[1]beta_Schätzung_Corr_Poll!F177</f>
        <v>42</v>
      </c>
      <c r="AJ283" s="16">
        <f>[1]beta_Schätzung_Corr_Poll!F178</f>
        <v>64</v>
      </c>
      <c r="AK283" s="16">
        <f>[1]beta_Schätzung_Corr_Poll!F179</f>
        <v>222.55796501626097</v>
      </c>
      <c r="AL283" s="16">
        <f>[1]beta_Schätzung_Corr_Poll!F175</f>
        <v>0.69433333333333336</v>
      </c>
      <c r="AM283" s="16">
        <f>[1]beta_Schätzung_Corr_Poll!G177</f>
        <v>42</v>
      </c>
      <c r="AN283" s="16">
        <f>[1]beta_Schätzung_Corr_Poll!G178</f>
        <v>63</v>
      </c>
      <c r="AO283" s="16">
        <f>[1]beta_Schätzung_Corr_Poll!G179</f>
        <v>222.55796501626097</v>
      </c>
      <c r="AP283" s="16">
        <f>[1]beta_Schätzung_Corr_Poll!G175</f>
        <v>0.69279999999999997</v>
      </c>
      <c r="AQ283" s="16">
        <f>[1]beta_Schätzung_Corr_Poll!H177</f>
        <v>42</v>
      </c>
      <c r="AR283" s="16">
        <f>[1]beta_Schätzung_Corr_Poll!H178</f>
        <v>85</v>
      </c>
      <c r="AS283" s="16">
        <f>[1]beta_Schätzung_Corr_Poll!H179</f>
        <v>222.55796501626097</v>
      </c>
      <c r="AT283" s="16">
        <f>[1]beta_Schätzung_Corr_Poll!H175</f>
        <v>0.5796</v>
      </c>
      <c r="AU283" s="16">
        <f t="shared" si="802"/>
        <v>42</v>
      </c>
      <c r="AV283" s="16">
        <f t="shared" si="803"/>
        <v>61</v>
      </c>
      <c r="AW283" s="16">
        <f t="shared" si="804"/>
        <v>222.55796501626097</v>
      </c>
      <c r="AX283" s="47" t="str">
        <f>IF(AY283&gt;0, "true", "false")</f>
        <v>true</v>
      </c>
      <c r="AY283" s="16">
        <f>AH283</f>
        <v>0.73240000000000005</v>
      </c>
      <c r="AZ283" s="16">
        <f t="shared" si="805"/>
        <v>42</v>
      </c>
      <c r="BA283" s="16">
        <f t="shared" si="806"/>
        <v>61</v>
      </c>
      <c r="BB283" s="16">
        <f t="shared" si="807"/>
        <v>222.55796501626097</v>
      </c>
      <c r="BC283" s="16" t="str">
        <f>IF(BD283&gt;0, "true", "false")</f>
        <v>true</v>
      </c>
      <c r="BD283" s="16">
        <f>AH283</f>
        <v>0.73240000000000005</v>
      </c>
      <c r="BE283" s="16">
        <f t="shared" si="808"/>
        <v>42</v>
      </c>
      <c r="BF283" s="16">
        <f t="shared" si="809"/>
        <v>61</v>
      </c>
      <c r="BG283" s="16">
        <f t="shared" si="810"/>
        <v>222.55796501626097</v>
      </c>
      <c r="BH283" s="16" t="str">
        <f>IF(BI283&gt;0, "true", "false")</f>
        <v>true</v>
      </c>
      <c r="BI283" s="16">
        <f>AH283</f>
        <v>0.73240000000000005</v>
      </c>
      <c r="BJ283" s="16">
        <f t="shared" si="811"/>
        <v>42</v>
      </c>
      <c r="BK283" s="16">
        <f t="shared" si="812"/>
        <v>61</v>
      </c>
      <c r="BL283" s="16">
        <f t="shared" si="813"/>
        <v>222.55796501626097</v>
      </c>
      <c r="BM283" s="16" t="str">
        <f>IF(BN283&gt;0, "true", "false")</f>
        <v>true</v>
      </c>
      <c r="BN283" s="16">
        <f>AH283</f>
        <v>0.73240000000000005</v>
      </c>
      <c r="BO283" s="16">
        <f t="shared" si="814"/>
        <v>42</v>
      </c>
      <c r="BP283" s="16">
        <f t="shared" si="815"/>
        <v>61</v>
      </c>
      <c r="BQ283" s="16">
        <f t="shared" si="816"/>
        <v>222.55796501626097</v>
      </c>
      <c r="BR283" s="16" t="str">
        <f>IF(BS283&gt;0, "true", "false")</f>
        <v>true</v>
      </c>
      <c r="BS283" s="16">
        <f>AL283</f>
        <v>0.69433333333333336</v>
      </c>
      <c r="BT283" s="16">
        <f t="shared" si="817"/>
        <v>42</v>
      </c>
      <c r="BU283" s="16">
        <f t="shared" si="818"/>
        <v>61</v>
      </c>
      <c r="BV283" s="16">
        <f t="shared" si="819"/>
        <v>222.55796501626097</v>
      </c>
      <c r="BW283" s="16" t="str">
        <f>IF(BX283&gt;0, "true", "false")</f>
        <v>true</v>
      </c>
      <c r="BX283" s="16">
        <f>AL283</f>
        <v>0.69433333333333336</v>
      </c>
      <c r="BY283" s="16">
        <f t="shared" si="820"/>
        <v>42</v>
      </c>
      <c r="BZ283" s="16">
        <f t="shared" si="821"/>
        <v>61</v>
      </c>
      <c r="CA283" s="16">
        <f t="shared" si="822"/>
        <v>222.55796501626097</v>
      </c>
      <c r="CB283" s="16" t="str">
        <f>IF(CC283&gt;0, "true", "false")</f>
        <v>true</v>
      </c>
      <c r="CC283" s="16">
        <f>AL283</f>
        <v>0.69433333333333336</v>
      </c>
      <c r="CD283" s="16">
        <f t="shared" si="823"/>
        <v>42</v>
      </c>
      <c r="CE283" s="16">
        <f t="shared" si="824"/>
        <v>61</v>
      </c>
      <c r="CF283" s="16">
        <f t="shared" si="825"/>
        <v>222.55796501626097</v>
      </c>
      <c r="CG283" s="16" t="str">
        <f>IF(CH283&gt;0, "true", "false")</f>
        <v>true</v>
      </c>
      <c r="CH283" s="16">
        <f>AL283</f>
        <v>0.69433333333333336</v>
      </c>
      <c r="CI283" s="16">
        <f t="shared" si="826"/>
        <v>42</v>
      </c>
      <c r="CJ283" s="16">
        <f t="shared" si="827"/>
        <v>61</v>
      </c>
      <c r="CK283" s="16">
        <f t="shared" si="828"/>
        <v>222.55796501626097</v>
      </c>
      <c r="CL283" s="16" t="str">
        <f>IF(CM283&gt;0, "true", "false")</f>
        <v>true</v>
      </c>
      <c r="CM283" s="76">
        <f>AP283</f>
        <v>0.69279999999999997</v>
      </c>
      <c r="CN283" s="16">
        <f t="shared" si="829"/>
        <v>42</v>
      </c>
      <c r="CO283" s="16">
        <f t="shared" si="830"/>
        <v>61</v>
      </c>
      <c r="CP283" s="16">
        <f t="shared" si="831"/>
        <v>222.55796501626097</v>
      </c>
      <c r="CQ283" s="16" t="str">
        <f>IF(CR283&gt;0, "true", "false")</f>
        <v>true</v>
      </c>
      <c r="CR283" s="76">
        <f>AP283</f>
        <v>0.69279999999999997</v>
      </c>
      <c r="CS283" s="16">
        <f t="shared" si="832"/>
        <v>42</v>
      </c>
      <c r="CT283" s="16">
        <f t="shared" si="833"/>
        <v>61</v>
      </c>
      <c r="CU283" s="16">
        <f t="shared" si="834"/>
        <v>222.55796501626097</v>
      </c>
      <c r="CV283" s="16" t="str">
        <f>IF(CW283&gt;0, "true", "false")</f>
        <v>true</v>
      </c>
      <c r="CW283" s="76">
        <f>AP283</f>
        <v>0.69279999999999997</v>
      </c>
      <c r="CX283" s="16">
        <f t="shared" si="835"/>
        <v>42</v>
      </c>
      <c r="CY283" s="16">
        <f t="shared" si="836"/>
        <v>61</v>
      </c>
      <c r="CZ283" s="16">
        <f t="shared" si="837"/>
        <v>222.55796501626097</v>
      </c>
      <c r="DA283" s="16" t="str">
        <f>IF(DB283&gt;0, "true", "false")</f>
        <v>true</v>
      </c>
      <c r="DB283" s="76">
        <f>AP283</f>
        <v>0.69279999999999997</v>
      </c>
      <c r="DC283" s="16">
        <f t="shared" si="838"/>
        <v>42</v>
      </c>
      <c r="DD283" s="16">
        <f t="shared" si="839"/>
        <v>86.267027304758798</v>
      </c>
      <c r="DE283" s="16">
        <f t="shared" si="840"/>
        <v>222.55796501626097</v>
      </c>
      <c r="DF283" s="16" t="str">
        <f>IF(DG283&gt;0, "true", "false")</f>
        <v>true</v>
      </c>
      <c r="DG283" s="76">
        <f>AT283</f>
        <v>0.5796</v>
      </c>
      <c r="DH283" s="16">
        <f t="shared" si="841"/>
        <v>42</v>
      </c>
      <c r="DI283" s="16">
        <f t="shared" si="842"/>
        <v>86.267027304758798</v>
      </c>
      <c r="DJ283" s="16">
        <f t="shared" si="843"/>
        <v>222.55796501626097</v>
      </c>
      <c r="DK283" s="16" t="str">
        <f>IF(DL283&gt;0, "true", "false")</f>
        <v>true</v>
      </c>
      <c r="DL283" s="76">
        <f>AT283</f>
        <v>0.5796</v>
      </c>
      <c r="DM283" s="16">
        <f t="shared" si="844"/>
        <v>42</v>
      </c>
      <c r="DN283" s="16">
        <f t="shared" si="845"/>
        <v>86.267027304758798</v>
      </c>
      <c r="DO283" s="16">
        <f t="shared" si="846"/>
        <v>222.55796501626097</v>
      </c>
      <c r="DP283" s="16" t="str">
        <f>IF(DQ283&gt;0, "true", "false")</f>
        <v>true</v>
      </c>
      <c r="DQ283" s="76">
        <f>AT283</f>
        <v>0.5796</v>
      </c>
      <c r="DR283" s="16">
        <f t="shared" si="847"/>
        <v>42</v>
      </c>
      <c r="DS283" s="16">
        <f t="shared" si="848"/>
        <v>86.267027304758798</v>
      </c>
      <c r="DT283" s="16">
        <f t="shared" si="849"/>
        <v>222.55796501626097</v>
      </c>
      <c r="DU283" s="16" t="str">
        <f>IF(DV283&gt;0, "true", "false")</f>
        <v>true</v>
      </c>
      <c r="DV283" s="76">
        <f>AT283</f>
        <v>0.5796</v>
      </c>
    </row>
    <row r="284" spans="27:126" x14ac:dyDescent="0.35">
      <c r="AA284" s="74">
        <v>1.5</v>
      </c>
      <c r="AB284" s="73">
        <f t="shared" si="801"/>
        <v>3.7846437388983762</v>
      </c>
      <c r="AC284" s="47" t="s">
        <v>11</v>
      </c>
      <c r="AD284" s="47" t="s">
        <v>2</v>
      </c>
      <c r="AE284" s="16">
        <f>[1]beta_Schätzung_Corr_Poll!E202</f>
        <v>57</v>
      </c>
      <c r="AF284" s="16">
        <f>[1]beta_Schätzung_Corr_Poll!E203</f>
        <v>124</v>
      </c>
      <c r="AG284" s="16">
        <f>[1]beta_Schätzung_Corr_Poll!E204</f>
        <v>365.75651145644741</v>
      </c>
      <c r="AH284" s="16">
        <f>[1]beta_Schätzung_Corr_Poll!E200</f>
        <v>0.56040000000000001</v>
      </c>
      <c r="AI284" s="16">
        <f>[1]beta_Schätzung_Corr_Poll!F202</f>
        <v>57</v>
      </c>
      <c r="AJ284" s="16">
        <f>[1]beta_Schätzung_Corr_Poll!F203</f>
        <v>153</v>
      </c>
      <c r="AK284" s="16">
        <f>[1]beta_Schätzung_Corr_Poll!F204</f>
        <v>365.75651145644741</v>
      </c>
      <c r="AL284" s="16">
        <f>[1]beta_Schätzung_Corr_Poll!F200</f>
        <v>0.495</v>
      </c>
      <c r="AM284" s="16">
        <f>[1]beta_Schätzung_Corr_Poll!G202</f>
        <v>57</v>
      </c>
      <c r="AN284" s="16">
        <f>[1]beta_Schätzung_Corr_Poll!G203</f>
        <v>157</v>
      </c>
      <c r="AO284" s="16">
        <f>[1]beta_Schätzung_Corr_Poll!G204</f>
        <v>365.75651145644741</v>
      </c>
      <c r="AP284" s="16">
        <f>[1]beta_Schätzung_Corr_Poll!G200</f>
        <v>0.49159999999999998</v>
      </c>
      <c r="AQ284" s="16">
        <f>[1]beta_Schätzung_Corr_Poll!H202</f>
        <v>57</v>
      </c>
      <c r="AR284" s="16">
        <f>[1]beta_Schätzung_Corr_Poll!H203</f>
        <v>182</v>
      </c>
      <c r="AS284" s="16">
        <f>[1]beta_Schätzung_Corr_Poll!H204</f>
        <v>365.75651145644741</v>
      </c>
      <c r="AT284" s="16">
        <f>[1]beta_Schätzung_Corr_Poll!H200</f>
        <v>0.35959999999999998</v>
      </c>
      <c r="AU284" s="16">
        <f t="shared" si="802"/>
        <v>57</v>
      </c>
      <c r="AV284" s="16">
        <f t="shared" si="803"/>
        <v>124</v>
      </c>
      <c r="AW284" s="16">
        <f t="shared" si="804"/>
        <v>365.75651145644741</v>
      </c>
      <c r="AX284" s="47" t="str">
        <f>IF(AY284&gt;0, "true", "false")</f>
        <v>true</v>
      </c>
      <c r="AY284" s="16">
        <f>AH284</f>
        <v>0.56040000000000001</v>
      </c>
      <c r="AZ284" s="16">
        <f t="shared" si="805"/>
        <v>57</v>
      </c>
      <c r="BA284" s="16">
        <f t="shared" si="806"/>
        <v>124</v>
      </c>
      <c r="BB284" s="16">
        <f t="shared" si="807"/>
        <v>365.75651145644741</v>
      </c>
      <c r="BC284" s="16" t="str">
        <f>IF(BD284&gt;0, "true", "false")</f>
        <v>true</v>
      </c>
      <c r="BD284" s="16">
        <f>AH284</f>
        <v>0.56040000000000001</v>
      </c>
      <c r="BE284" s="16">
        <f t="shared" si="808"/>
        <v>57</v>
      </c>
      <c r="BF284" s="16">
        <f t="shared" si="809"/>
        <v>124</v>
      </c>
      <c r="BG284" s="16">
        <f t="shared" si="810"/>
        <v>365.75651145644741</v>
      </c>
      <c r="BH284" s="16" t="str">
        <f>IF(BI284&gt;0, "true", "false")</f>
        <v>true</v>
      </c>
      <c r="BI284" s="16">
        <f>AH284</f>
        <v>0.56040000000000001</v>
      </c>
      <c r="BJ284" s="16">
        <f t="shared" si="811"/>
        <v>57</v>
      </c>
      <c r="BK284" s="16">
        <f t="shared" si="812"/>
        <v>124</v>
      </c>
      <c r="BL284" s="16">
        <f t="shared" si="813"/>
        <v>365.75651145644741</v>
      </c>
      <c r="BM284" s="16" t="str">
        <f>IF(BN284&gt;0, "true", "false")</f>
        <v>true</v>
      </c>
      <c r="BN284" s="16">
        <f>AH284</f>
        <v>0.56040000000000001</v>
      </c>
      <c r="BO284" s="16">
        <f t="shared" si="814"/>
        <v>57</v>
      </c>
      <c r="BP284" s="16">
        <f t="shared" si="815"/>
        <v>161.20000000000002</v>
      </c>
      <c r="BQ284" s="16">
        <f t="shared" si="816"/>
        <v>365.75651145644741</v>
      </c>
      <c r="BR284" s="16" t="str">
        <f>IF(BS284&gt;0, "true", "false")</f>
        <v>true</v>
      </c>
      <c r="BS284" s="16">
        <f>AL284</f>
        <v>0.495</v>
      </c>
      <c r="BT284" s="16">
        <f t="shared" si="817"/>
        <v>57</v>
      </c>
      <c r="BU284" s="16">
        <f t="shared" si="818"/>
        <v>161.20000000000002</v>
      </c>
      <c r="BV284" s="16">
        <f t="shared" si="819"/>
        <v>365.75651145644741</v>
      </c>
      <c r="BW284" s="16" t="str">
        <f>IF(BX284&gt;0, "true", "false")</f>
        <v>true</v>
      </c>
      <c r="BX284" s="16">
        <f>AL284</f>
        <v>0.495</v>
      </c>
      <c r="BY284" s="16">
        <f t="shared" si="820"/>
        <v>57</v>
      </c>
      <c r="BZ284" s="16">
        <f t="shared" si="821"/>
        <v>161.20000000000002</v>
      </c>
      <c r="CA284" s="16">
        <f t="shared" si="822"/>
        <v>365.75651145644741</v>
      </c>
      <c r="CB284" s="16" t="str">
        <f>IF(CC284&gt;0, "true", "false")</f>
        <v>true</v>
      </c>
      <c r="CC284" s="16">
        <f>AL284</f>
        <v>0.495</v>
      </c>
      <c r="CD284" s="16">
        <f t="shared" si="823"/>
        <v>57</v>
      </c>
      <c r="CE284" s="16">
        <f t="shared" si="824"/>
        <v>161.20000000000002</v>
      </c>
      <c r="CF284" s="16">
        <f t="shared" si="825"/>
        <v>365.75651145644741</v>
      </c>
      <c r="CG284" s="16" t="str">
        <f>IF(CH284&gt;0, "true", "false")</f>
        <v>true</v>
      </c>
      <c r="CH284" s="16">
        <f>AL284</f>
        <v>0.495</v>
      </c>
      <c r="CI284" s="16">
        <f t="shared" si="826"/>
        <v>57</v>
      </c>
      <c r="CJ284" s="16">
        <f t="shared" si="827"/>
        <v>186</v>
      </c>
      <c r="CK284" s="16">
        <f t="shared" si="828"/>
        <v>365.75651145644741</v>
      </c>
      <c r="CL284" s="16" t="str">
        <f>IF(CM284&gt;0, "true", "false")</f>
        <v>true</v>
      </c>
      <c r="CM284" s="76">
        <f>AP284</f>
        <v>0.49159999999999998</v>
      </c>
      <c r="CN284" s="16">
        <f t="shared" si="829"/>
        <v>57</v>
      </c>
      <c r="CO284" s="16">
        <f t="shared" si="830"/>
        <v>186</v>
      </c>
      <c r="CP284" s="16">
        <f t="shared" si="831"/>
        <v>365.75651145644741</v>
      </c>
      <c r="CQ284" s="16" t="str">
        <f>IF(CR284&gt;0, "true", "false")</f>
        <v>true</v>
      </c>
      <c r="CR284" s="76">
        <f>AP284</f>
        <v>0.49159999999999998</v>
      </c>
      <c r="CS284" s="16">
        <f t="shared" si="832"/>
        <v>57</v>
      </c>
      <c r="CT284" s="16">
        <f t="shared" si="833"/>
        <v>186</v>
      </c>
      <c r="CU284" s="16">
        <f t="shared" si="834"/>
        <v>365.75651145644741</v>
      </c>
      <c r="CV284" s="16" t="str">
        <f>IF(CW284&gt;0, "true", "false")</f>
        <v>true</v>
      </c>
      <c r="CW284" s="76">
        <f>AP284</f>
        <v>0.49159999999999998</v>
      </c>
      <c r="CX284" s="16">
        <f t="shared" si="835"/>
        <v>57</v>
      </c>
      <c r="CY284" s="16">
        <f t="shared" si="836"/>
        <v>186</v>
      </c>
      <c r="CZ284" s="16">
        <f t="shared" si="837"/>
        <v>365.75651145644741</v>
      </c>
      <c r="DA284" s="16" t="str">
        <f>IF(DB284&gt;0, "true", "false")</f>
        <v>true</v>
      </c>
      <c r="DB284" s="76">
        <f>AP284</f>
        <v>0.49159999999999998</v>
      </c>
      <c r="DC284" s="16">
        <f t="shared" si="838"/>
        <v>57</v>
      </c>
      <c r="DD284" s="16">
        <f t="shared" si="839"/>
        <v>246.13297219186219</v>
      </c>
      <c r="DE284" s="16">
        <f t="shared" si="840"/>
        <v>365.75651145644741</v>
      </c>
      <c r="DF284" s="16" t="str">
        <f>IF(DG284&gt;0, "true", "false")</f>
        <v>true</v>
      </c>
      <c r="DG284" s="76">
        <f>AT284</f>
        <v>0.35959999999999998</v>
      </c>
      <c r="DH284" s="16">
        <f t="shared" si="841"/>
        <v>57</v>
      </c>
      <c r="DI284" s="16">
        <f t="shared" si="842"/>
        <v>246.13297219186219</v>
      </c>
      <c r="DJ284" s="16">
        <f t="shared" si="843"/>
        <v>365.75651145644741</v>
      </c>
      <c r="DK284" s="16" t="str">
        <f>IF(DL284&gt;0, "true", "false")</f>
        <v>true</v>
      </c>
      <c r="DL284" s="76">
        <f>AT284</f>
        <v>0.35959999999999998</v>
      </c>
      <c r="DM284" s="16">
        <f t="shared" si="844"/>
        <v>57</v>
      </c>
      <c r="DN284" s="16">
        <f t="shared" si="845"/>
        <v>246.13297219186219</v>
      </c>
      <c r="DO284" s="16">
        <f t="shared" si="846"/>
        <v>365.75651145644741</v>
      </c>
      <c r="DP284" s="16" t="str">
        <f>IF(DQ284&gt;0, "true", "false")</f>
        <v>true</v>
      </c>
      <c r="DQ284" s="76">
        <f>AT284</f>
        <v>0.35959999999999998</v>
      </c>
      <c r="DR284" s="16">
        <f t="shared" si="847"/>
        <v>57</v>
      </c>
      <c r="DS284" s="16">
        <f t="shared" si="848"/>
        <v>246.13297219186219</v>
      </c>
      <c r="DT284" s="16">
        <f t="shared" si="849"/>
        <v>365.75651145644741</v>
      </c>
      <c r="DU284" s="16" t="str">
        <f>IF(DV284&gt;0, "true", "false")</f>
        <v>true</v>
      </c>
      <c r="DV284" s="76">
        <f>AT284</f>
        <v>0.35959999999999998</v>
      </c>
    </row>
    <row r="285" spans="27:126" x14ac:dyDescent="0.35">
      <c r="AA285" s="74" t="s">
        <v>114</v>
      </c>
      <c r="AB285" s="73" t="str">
        <f t="shared" si="801"/>
        <v>-</v>
      </c>
      <c r="AC285" s="47" t="s">
        <v>12</v>
      </c>
      <c r="AD285" s="47" t="s">
        <v>2</v>
      </c>
      <c r="AE285" s="16"/>
      <c r="AF285" s="16"/>
      <c r="AG285" s="16" t="str">
        <f t="shared" ref="AG285:AG290" si="850">IF(MAX(AV13,BA13,BF13,BK13,BP13,BU13,BZ13,CE13,CJ13,CO13,CT13,CY13,DD13,DI13,DN13,DS13)=0,"N/A",MAX(AV13,BA13,BF13,BK13,BP13,BU13,BZ13,CE13,CJ13,CO13,CT13,CY13,DD13,DI13,DN13,DS13))</f>
        <v>N/A</v>
      </c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 t="str">
        <f t="shared" si="802"/>
        <v>N/A</v>
      </c>
      <c r="AV285" s="16" t="str">
        <f t="shared" si="803"/>
        <v>N/A</v>
      </c>
      <c r="AW285" s="16" t="str">
        <f t="shared" si="804"/>
        <v>N/A</v>
      </c>
      <c r="AX285" s="16"/>
      <c r="AY285" s="16"/>
      <c r="AZ285" s="16" t="str">
        <f t="shared" si="805"/>
        <v>N/A</v>
      </c>
      <c r="BA285" s="16" t="str">
        <f t="shared" si="806"/>
        <v>N/A</v>
      </c>
      <c r="BB285" s="16" t="str">
        <f t="shared" si="807"/>
        <v>N/A</v>
      </c>
      <c r="BC285" s="16"/>
      <c r="BD285" s="16"/>
      <c r="BE285" s="16" t="str">
        <f t="shared" si="808"/>
        <v>N/A</v>
      </c>
      <c r="BF285" s="16" t="str">
        <f t="shared" si="809"/>
        <v>N/A</v>
      </c>
      <c r="BG285" s="16" t="str">
        <f t="shared" si="810"/>
        <v>N/A</v>
      </c>
      <c r="BH285" s="16"/>
      <c r="BI285" s="16"/>
      <c r="BJ285" s="16" t="str">
        <f t="shared" si="811"/>
        <v>N/A</v>
      </c>
      <c r="BK285" s="16" t="str">
        <f t="shared" si="812"/>
        <v>N/A</v>
      </c>
      <c r="BL285" s="16" t="str">
        <f t="shared" si="813"/>
        <v>N/A</v>
      </c>
      <c r="BM285" s="16"/>
      <c r="BN285" s="16"/>
      <c r="BO285" s="16" t="str">
        <f t="shared" si="814"/>
        <v>N/A</v>
      </c>
      <c r="BP285" s="16" t="str">
        <f t="shared" si="815"/>
        <v>N/A</v>
      </c>
      <c r="BQ285" s="16" t="str">
        <f t="shared" si="816"/>
        <v>N/A</v>
      </c>
      <c r="BR285" s="16"/>
      <c r="BS285" s="16"/>
      <c r="BT285" s="16" t="str">
        <f t="shared" si="817"/>
        <v>N/A</v>
      </c>
      <c r="BU285" s="16" t="str">
        <f t="shared" si="818"/>
        <v>N/A</v>
      </c>
      <c r="BV285" s="16" t="str">
        <f t="shared" si="819"/>
        <v>N/A</v>
      </c>
      <c r="BW285" s="16"/>
      <c r="BX285" s="16"/>
      <c r="BY285" s="16" t="str">
        <f t="shared" si="820"/>
        <v>N/A</v>
      </c>
      <c r="BZ285" s="16" t="str">
        <f t="shared" si="821"/>
        <v>N/A</v>
      </c>
      <c r="CA285" s="16" t="str">
        <f t="shared" si="822"/>
        <v>N/A</v>
      </c>
      <c r="CB285" s="16"/>
      <c r="CC285" s="16"/>
      <c r="CD285" s="16" t="str">
        <f t="shared" si="823"/>
        <v>N/A</v>
      </c>
      <c r="CE285" s="16" t="str">
        <f t="shared" si="824"/>
        <v>N/A</v>
      </c>
      <c r="CF285" s="16" t="str">
        <f t="shared" si="825"/>
        <v>N/A</v>
      </c>
      <c r="CG285" s="16"/>
      <c r="CH285" s="16"/>
      <c r="CI285" s="16" t="str">
        <f t="shared" si="826"/>
        <v>N/A</v>
      </c>
      <c r="CJ285" s="16" t="str">
        <f t="shared" si="827"/>
        <v>N/A</v>
      </c>
      <c r="CK285" s="16" t="str">
        <f t="shared" si="828"/>
        <v>N/A</v>
      </c>
      <c r="CL285" s="16"/>
      <c r="CM285" s="16"/>
      <c r="CN285" s="16" t="str">
        <f t="shared" si="829"/>
        <v>N/A</v>
      </c>
      <c r="CO285" s="16" t="str">
        <f t="shared" si="830"/>
        <v>N/A</v>
      </c>
      <c r="CP285" s="16" t="str">
        <f t="shared" si="831"/>
        <v>N/A</v>
      </c>
      <c r="CQ285" s="16"/>
      <c r="CR285" s="16"/>
      <c r="CS285" s="16" t="str">
        <f t="shared" si="832"/>
        <v>N/A</v>
      </c>
      <c r="CT285" s="16" t="str">
        <f t="shared" si="833"/>
        <v>N/A</v>
      </c>
      <c r="CU285" s="16" t="str">
        <f t="shared" si="834"/>
        <v>N/A</v>
      </c>
      <c r="CV285" s="16"/>
      <c r="CW285" s="16"/>
      <c r="CX285" s="16" t="str">
        <f t="shared" si="835"/>
        <v>N/A</v>
      </c>
      <c r="CY285" s="16" t="str">
        <f t="shared" si="836"/>
        <v>N/A</v>
      </c>
      <c r="CZ285" s="16" t="str">
        <f t="shared" si="837"/>
        <v>N/A</v>
      </c>
      <c r="DA285" s="16"/>
      <c r="DB285" s="16"/>
      <c r="DC285" s="16" t="str">
        <f t="shared" si="838"/>
        <v>N/A</v>
      </c>
      <c r="DD285" s="16" t="str">
        <f t="shared" si="839"/>
        <v>N/A</v>
      </c>
      <c r="DE285" s="16" t="str">
        <f t="shared" si="840"/>
        <v>N/A</v>
      </c>
      <c r="DF285" s="16"/>
      <c r="DG285" s="16"/>
      <c r="DH285" s="16" t="str">
        <f t="shared" si="841"/>
        <v>N/A</v>
      </c>
      <c r="DI285" s="16" t="str">
        <f t="shared" si="842"/>
        <v>N/A</v>
      </c>
      <c r="DJ285" s="16" t="str">
        <f t="shared" si="843"/>
        <v>N/A</v>
      </c>
      <c r="DK285" s="16"/>
      <c r="DL285" s="16"/>
      <c r="DM285" s="16" t="str">
        <f t="shared" si="844"/>
        <v>N/A</v>
      </c>
      <c r="DN285" s="16" t="str">
        <f t="shared" si="845"/>
        <v>N/A</v>
      </c>
      <c r="DO285" s="16" t="str">
        <f t="shared" si="846"/>
        <v>N/A</v>
      </c>
      <c r="DP285" s="16"/>
      <c r="DQ285" s="16"/>
      <c r="DR285" s="16" t="str">
        <f t="shared" si="847"/>
        <v>N/A</v>
      </c>
      <c r="DS285" s="16" t="str">
        <f t="shared" si="848"/>
        <v>N/A</v>
      </c>
      <c r="DT285" s="16" t="str">
        <f t="shared" si="849"/>
        <v>N/A</v>
      </c>
      <c r="DU285" s="16"/>
      <c r="DV285" s="16"/>
    </row>
    <row r="286" spans="27:126" x14ac:dyDescent="0.35">
      <c r="AA286" s="74" t="s">
        <v>114</v>
      </c>
      <c r="AB286" s="73" t="str">
        <f t="shared" si="801"/>
        <v>-</v>
      </c>
      <c r="AC286" s="47" t="s">
        <v>13</v>
      </c>
      <c r="AD286" s="47" t="s">
        <v>2</v>
      </c>
      <c r="AE286" s="16"/>
      <c r="AF286" s="16"/>
      <c r="AG286" s="16" t="str">
        <f t="shared" si="850"/>
        <v>N/A</v>
      </c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 t="str">
        <f t="shared" si="802"/>
        <v>N/A</v>
      </c>
      <c r="AV286" s="16" t="str">
        <f t="shared" si="803"/>
        <v>N/A</v>
      </c>
      <c r="AW286" s="16" t="str">
        <f t="shared" si="804"/>
        <v>N/A</v>
      </c>
      <c r="AX286" s="16"/>
      <c r="AY286" s="16"/>
      <c r="AZ286" s="16" t="str">
        <f t="shared" si="805"/>
        <v>N/A</v>
      </c>
      <c r="BA286" s="16" t="str">
        <f t="shared" si="806"/>
        <v>N/A</v>
      </c>
      <c r="BB286" s="16" t="str">
        <f t="shared" si="807"/>
        <v>N/A</v>
      </c>
      <c r="BC286" s="16"/>
      <c r="BD286" s="16"/>
      <c r="BE286" s="16" t="str">
        <f t="shared" si="808"/>
        <v>N/A</v>
      </c>
      <c r="BF286" s="16" t="str">
        <f t="shared" si="809"/>
        <v>N/A</v>
      </c>
      <c r="BG286" s="16" t="str">
        <f t="shared" si="810"/>
        <v>N/A</v>
      </c>
      <c r="BH286" s="16"/>
      <c r="BI286" s="16"/>
      <c r="BJ286" s="16" t="str">
        <f t="shared" si="811"/>
        <v>N/A</v>
      </c>
      <c r="BK286" s="16" t="str">
        <f t="shared" si="812"/>
        <v>N/A</v>
      </c>
      <c r="BL286" s="16" t="str">
        <f t="shared" si="813"/>
        <v>N/A</v>
      </c>
      <c r="BM286" s="16"/>
      <c r="BN286" s="16"/>
      <c r="BO286" s="16" t="str">
        <f t="shared" si="814"/>
        <v>N/A</v>
      </c>
      <c r="BP286" s="16" t="str">
        <f t="shared" si="815"/>
        <v>N/A</v>
      </c>
      <c r="BQ286" s="16" t="str">
        <f t="shared" si="816"/>
        <v>N/A</v>
      </c>
      <c r="BR286" s="16"/>
      <c r="BS286" s="16"/>
      <c r="BT286" s="16" t="str">
        <f t="shared" si="817"/>
        <v>N/A</v>
      </c>
      <c r="BU286" s="16" t="str">
        <f t="shared" si="818"/>
        <v>N/A</v>
      </c>
      <c r="BV286" s="16" t="str">
        <f t="shared" si="819"/>
        <v>N/A</v>
      </c>
      <c r="BW286" s="16"/>
      <c r="BX286" s="16"/>
      <c r="BY286" s="16" t="str">
        <f t="shared" si="820"/>
        <v>N/A</v>
      </c>
      <c r="BZ286" s="16" t="str">
        <f t="shared" si="821"/>
        <v>N/A</v>
      </c>
      <c r="CA286" s="16" t="str">
        <f t="shared" si="822"/>
        <v>N/A</v>
      </c>
      <c r="CB286" s="16"/>
      <c r="CC286" s="16"/>
      <c r="CD286" s="16" t="str">
        <f t="shared" si="823"/>
        <v>N/A</v>
      </c>
      <c r="CE286" s="16" t="str">
        <f t="shared" si="824"/>
        <v>N/A</v>
      </c>
      <c r="CF286" s="16" t="str">
        <f t="shared" si="825"/>
        <v>N/A</v>
      </c>
      <c r="CG286" s="16"/>
      <c r="CH286" s="16"/>
      <c r="CI286" s="16" t="str">
        <f t="shared" si="826"/>
        <v>N/A</v>
      </c>
      <c r="CJ286" s="16" t="str">
        <f t="shared" si="827"/>
        <v>N/A</v>
      </c>
      <c r="CK286" s="16" t="str">
        <f t="shared" si="828"/>
        <v>N/A</v>
      </c>
      <c r="CL286" s="16"/>
      <c r="CM286" s="16"/>
      <c r="CN286" s="16" t="str">
        <f t="shared" si="829"/>
        <v>N/A</v>
      </c>
      <c r="CO286" s="16" t="str">
        <f t="shared" si="830"/>
        <v>N/A</v>
      </c>
      <c r="CP286" s="16" t="str">
        <f t="shared" si="831"/>
        <v>N/A</v>
      </c>
      <c r="CQ286" s="16"/>
      <c r="CR286" s="16"/>
      <c r="CS286" s="16" t="str">
        <f t="shared" si="832"/>
        <v>N/A</v>
      </c>
      <c r="CT286" s="16" t="str">
        <f t="shared" si="833"/>
        <v>N/A</v>
      </c>
      <c r="CU286" s="16" t="str">
        <f t="shared" si="834"/>
        <v>N/A</v>
      </c>
      <c r="CV286" s="16"/>
      <c r="CW286" s="16"/>
      <c r="CX286" s="16" t="str">
        <f t="shared" si="835"/>
        <v>N/A</v>
      </c>
      <c r="CY286" s="16" t="str">
        <f t="shared" si="836"/>
        <v>N/A</v>
      </c>
      <c r="CZ286" s="16" t="str">
        <f t="shared" si="837"/>
        <v>N/A</v>
      </c>
      <c r="DA286" s="16"/>
      <c r="DB286" s="16"/>
      <c r="DC286" s="16" t="str">
        <f t="shared" si="838"/>
        <v>N/A</v>
      </c>
      <c r="DD286" s="16" t="str">
        <f t="shared" si="839"/>
        <v>N/A</v>
      </c>
      <c r="DE286" s="16" t="str">
        <f t="shared" si="840"/>
        <v>N/A</v>
      </c>
      <c r="DF286" s="16"/>
      <c r="DG286" s="16"/>
      <c r="DH286" s="16" t="str">
        <f t="shared" si="841"/>
        <v>N/A</v>
      </c>
      <c r="DI286" s="16" t="str">
        <f t="shared" si="842"/>
        <v>N/A</v>
      </c>
      <c r="DJ286" s="16" t="str">
        <f t="shared" si="843"/>
        <v>N/A</v>
      </c>
      <c r="DK286" s="16"/>
      <c r="DL286" s="16"/>
      <c r="DM286" s="16" t="str">
        <f t="shared" si="844"/>
        <v>N/A</v>
      </c>
      <c r="DN286" s="16" t="str">
        <f t="shared" si="845"/>
        <v>N/A</v>
      </c>
      <c r="DO286" s="16" t="str">
        <f t="shared" si="846"/>
        <v>N/A</v>
      </c>
      <c r="DP286" s="16"/>
      <c r="DQ286" s="16"/>
      <c r="DR286" s="16" t="str">
        <f t="shared" si="847"/>
        <v>N/A</v>
      </c>
      <c r="DS286" s="16" t="str">
        <f t="shared" si="848"/>
        <v>N/A</v>
      </c>
      <c r="DT286" s="16" t="str">
        <f t="shared" si="849"/>
        <v>N/A</v>
      </c>
      <c r="DU286" s="16"/>
      <c r="DV286" s="16"/>
    </row>
    <row r="287" spans="27:126" x14ac:dyDescent="0.35">
      <c r="AA287" s="74" t="s">
        <v>114</v>
      </c>
      <c r="AB287" s="73" t="str">
        <f t="shared" si="801"/>
        <v>-</v>
      </c>
      <c r="AC287" s="47" t="s">
        <v>14</v>
      </c>
      <c r="AD287" s="47" t="s">
        <v>2</v>
      </c>
      <c r="AE287" s="16"/>
      <c r="AF287" s="16"/>
      <c r="AG287" s="16" t="str">
        <f t="shared" si="850"/>
        <v>N/A</v>
      </c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 t="str">
        <f t="shared" si="802"/>
        <v>N/A</v>
      </c>
      <c r="AV287" s="16" t="str">
        <f t="shared" si="803"/>
        <v>N/A</v>
      </c>
      <c r="AW287" s="16" t="str">
        <f t="shared" si="804"/>
        <v>N/A</v>
      </c>
      <c r="AX287" s="16"/>
      <c r="AY287" s="16"/>
      <c r="AZ287" s="16" t="str">
        <f t="shared" si="805"/>
        <v>N/A</v>
      </c>
      <c r="BA287" s="16" t="str">
        <f t="shared" si="806"/>
        <v>N/A</v>
      </c>
      <c r="BB287" s="16" t="str">
        <f t="shared" si="807"/>
        <v>N/A</v>
      </c>
      <c r="BC287" s="16"/>
      <c r="BD287" s="16"/>
      <c r="BE287" s="16" t="str">
        <f t="shared" si="808"/>
        <v>N/A</v>
      </c>
      <c r="BF287" s="16" t="str">
        <f t="shared" si="809"/>
        <v>N/A</v>
      </c>
      <c r="BG287" s="16" t="str">
        <f t="shared" si="810"/>
        <v>N/A</v>
      </c>
      <c r="BH287" s="16"/>
      <c r="BI287" s="16"/>
      <c r="BJ287" s="16" t="str">
        <f t="shared" si="811"/>
        <v>N/A</v>
      </c>
      <c r="BK287" s="16" t="str">
        <f t="shared" si="812"/>
        <v>N/A</v>
      </c>
      <c r="BL287" s="16" t="str">
        <f t="shared" si="813"/>
        <v>N/A</v>
      </c>
      <c r="BM287" s="16"/>
      <c r="BN287" s="16"/>
      <c r="BO287" s="16" t="str">
        <f t="shared" si="814"/>
        <v>N/A</v>
      </c>
      <c r="BP287" s="16" t="str">
        <f t="shared" si="815"/>
        <v>N/A</v>
      </c>
      <c r="BQ287" s="16" t="str">
        <f t="shared" si="816"/>
        <v>N/A</v>
      </c>
      <c r="BR287" s="16"/>
      <c r="BS287" s="16"/>
      <c r="BT287" s="16" t="str">
        <f t="shared" si="817"/>
        <v>N/A</v>
      </c>
      <c r="BU287" s="16" t="str">
        <f t="shared" si="818"/>
        <v>N/A</v>
      </c>
      <c r="BV287" s="16" t="str">
        <f t="shared" si="819"/>
        <v>N/A</v>
      </c>
      <c r="BW287" s="16"/>
      <c r="BX287" s="16"/>
      <c r="BY287" s="16" t="str">
        <f t="shared" si="820"/>
        <v>N/A</v>
      </c>
      <c r="BZ287" s="16" t="str">
        <f t="shared" si="821"/>
        <v>N/A</v>
      </c>
      <c r="CA287" s="16" t="str">
        <f t="shared" si="822"/>
        <v>N/A</v>
      </c>
      <c r="CB287" s="16"/>
      <c r="CC287" s="16"/>
      <c r="CD287" s="16" t="str">
        <f t="shared" si="823"/>
        <v>N/A</v>
      </c>
      <c r="CE287" s="16" t="str">
        <f t="shared" si="824"/>
        <v>N/A</v>
      </c>
      <c r="CF287" s="16" t="str">
        <f t="shared" si="825"/>
        <v>N/A</v>
      </c>
      <c r="CG287" s="16"/>
      <c r="CH287" s="16"/>
      <c r="CI287" s="16" t="str">
        <f t="shared" si="826"/>
        <v>N/A</v>
      </c>
      <c r="CJ287" s="16" t="str">
        <f t="shared" si="827"/>
        <v>N/A</v>
      </c>
      <c r="CK287" s="16" t="str">
        <f t="shared" si="828"/>
        <v>N/A</v>
      </c>
      <c r="CL287" s="16"/>
      <c r="CM287" s="16"/>
      <c r="CN287" s="16" t="str">
        <f t="shared" si="829"/>
        <v>N/A</v>
      </c>
      <c r="CO287" s="16" t="str">
        <f t="shared" si="830"/>
        <v>N/A</v>
      </c>
      <c r="CP287" s="16" t="str">
        <f t="shared" si="831"/>
        <v>N/A</v>
      </c>
      <c r="CQ287" s="16"/>
      <c r="CR287" s="16"/>
      <c r="CS287" s="16" t="str">
        <f t="shared" si="832"/>
        <v>N/A</v>
      </c>
      <c r="CT287" s="16" t="str">
        <f t="shared" si="833"/>
        <v>N/A</v>
      </c>
      <c r="CU287" s="16" t="str">
        <f t="shared" si="834"/>
        <v>N/A</v>
      </c>
      <c r="CV287" s="16"/>
      <c r="CW287" s="16"/>
      <c r="CX287" s="16" t="str">
        <f t="shared" si="835"/>
        <v>N/A</v>
      </c>
      <c r="CY287" s="16" t="str">
        <f t="shared" si="836"/>
        <v>N/A</v>
      </c>
      <c r="CZ287" s="16" t="str">
        <f t="shared" si="837"/>
        <v>N/A</v>
      </c>
      <c r="DA287" s="16"/>
      <c r="DB287" s="16"/>
      <c r="DC287" s="16" t="str">
        <f t="shared" si="838"/>
        <v>N/A</v>
      </c>
      <c r="DD287" s="16" t="str">
        <f t="shared" si="839"/>
        <v>N/A</v>
      </c>
      <c r="DE287" s="16" t="str">
        <f t="shared" si="840"/>
        <v>N/A</v>
      </c>
      <c r="DF287" s="16"/>
      <c r="DG287" s="16"/>
      <c r="DH287" s="16" t="str">
        <f t="shared" si="841"/>
        <v>N/A</v>
      </c>
      <c r="DI287" s="16" t="str">
        <f t="shared" si="842"/>
        <v>N/A</v>
      </c>
      <c r="DJ287" s="16" t="str">
        <f t="shared" si="843"/>
        <v>N/A</v>
      </c>
      <c r="DK287" s="16"/>
      <c r="DL287" s="16"/>
      <c r="DM287" s="16" t="str">
        <f t="shared" si="844"/>
        <v>N/A</v>
      </c>
      <c r="DN287" s="16" t="str">
        <f t="shared" si="845"/>
        <v>N/A</v>
      </c>
      <c r="DO287" s="16" t="str">
        <f t="shared" si="846"/>
        <v>N/A</v>
      </c>
      <c r="DP287" s="16"/>
      <c r="DQ287" s="16"/>
      <c r="DR287" s="16" t="str">
        <f t="shared" si="847"/>
        <v>N/A</v>
      </c>
      <c r="DS287" s="16" t="str">
        <f t="shared" si="848"/>
        <v>N/A</v>
      </c>
      <c r="DT287" s="16" t="str">
        <f t="shared" si="849"/>
        <v>N/A</v>
      </c>
      <c r="DU287" s="16"/>
      <c r="DV287" s="16"/>
    </row>
    <row r="288" spans="27:126" x14ac:dyDescent="0.35">
      <c r="AA288" s="74" t="s">
        <v>114</v>
      </c>
      <c r="AB288" s="73" t="str">
        <f t="shared" si="801"/>
        <v>-</v>
      </c>
      <c r="AC288" s="47" t="s">
        <v>15</v>
      </c>
      <c r="AD288" s="47" t="s">
        <v>2</v>
      </c>
      <c r="AE288" s="16"/>
      <c r="AF288" s="16"/>
      <c r="AG288" s="16" t="str">
        <f t="shared" si="850"/>
        <v>N/A</v>
      </c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 t="str">
        <f t="shared" si="802"/>
        <v>N/A</v>
      </c>
      <c r="AV288" s="16" t="str">
        <f t="shared" si="803"/>
        <v>N/A</v>
      </c>
      <c r="AW288" s="16" t="str">
        <f t="shared" si="804"/>
        <v>N/A</v>
      </c>
      <c r="AX288" s="16"/>
      <c r="AY288" s="16"/>
      <c r="AZ288" s="16" t="str">
        <f t="shared" si="805"/>
        <v>N/A</v>
      </c>
      <c r="BA288" s="16" t="str">
        <f t="shared" si="806"/>
        <v>N/A</v>
      </c>
      <c r="BB288" s="16" t="str">
        <f t="shared" si="807"/>
        <v>N/A</v>
      </c>
      <c r="BC288" s="16"/>
      <c r="BD288" s="16"/>
      <c r="BE288" s="16" t="str">
        <f t="shared" si="808"/>
        <v>N/A</v>
      </c>
      <c r="BF288" s="16" t="str">
        <f t="shared" si="809"/>
        <v>N/A</v>
      </c>
      <c r="BG288" s="16" t="str">
        <f t="shared" si="810"/>
        <v>N/A</v>
      </c>
      <c r="BH288" s="16"/>
      <c r="BI288" s="16"/>
      <c r="BJ288" s="16" t="str">
        <f t="shared" si="811"/>
        <v>N/A</v>
      </c>
      <c r="BK288" s="16" t="str">
        <f t="shared" si="812"/>
        <v>N/A</v>
      </c>
      <c r="BL288" s="16" t="str">
        <f t="shared" si="813"/>
        <v>N/A</v>
      </c>
      <c r="BM288" s="16"/>
      <c r="BN288" s="16"/>
      <c r="BO288" s="16" t="str">
        <f t="shared" si="814"/>
        <v>N/A</v>
      </c>
      <c r="BP288" s="16" t="str">
        <f t="shared" si="815"/>
        <v>N/A</v>
      </c>
      <c r="BQ288" s="16" t="str">
        <f t="shared" si="816"/>
        <v>N/A</v>
      </c>
      <c r="BR288" s="16"/>
      <c r="BS288" s="16"/>
      <c r="BT288" s="16" t="str">
        <f t="shared" si="817"/>
        <v>N/A</v>
      </c>
      <c r="BU288" s="16" t="str">
        <f t="shared" si="818"/>
        <v>N/A</v>
      </c>
      <c r="BV288" s="16" t="str">
        <f t="shared" si="819"/>
        <v>N/A</v>
      </c>
      <c r="BW288" s="16"/>
      <c r="BX288" s="16"/>
      <c r="BY288" s="16" t="str">
        <f t="shared" si="820"/>
        <v>N/A</v>
      </c>
      <c r="BZ288" s="16" t="str">
        <f t="shared" si="821"/>
        <v>N/A</v>
      </c>
      <c r="CA288" s="16" t="str">
        <f t="shared" si="822"/>
        <v>N/A</v>
      </c>
      <c r="CB288" s="16"/>
      <c r="CC288" s="16"/>
      <c r="CD288" s="16" t="str">
        <f t="shared" si="823"/>
        <v>N/A</v>
      </c>
      <c r="CE288" s="16" t="str">
        <f t="shared" si="824"/>
        <v>N/A</v>
      </c>
      <c r="CF288" s="16" t="str">
        <f t="shared" si="825"/>
        <v>N/A</v>
      </c>
      <c r="CG288" s="16"/>
      <c r="CH288" s="16"/>
      <c r="CI288" s="16" t="str">
        <f t="shared" si="826"/>
        <v>N/A</v>
      </c>
      <c r="CJ288" s="16" t="str">
        <f t="shared" si="827"/>
        <v>N/A</v>
      </c>
      <c r="CK288" s="16" t="str">
        <f t="shared" si="828"/>
        <v>N/A</v>
      </c>
      <c r="CL288" s="16"/>
      <c r="CM288" s="16"/>
      <c r="CN288" s="16" t="str">
        <f t="shared" si="829"/>
        <v>N/A</v>
      </c>
      <c r="CO288" s="16" t="str">
        <f t="shared" si="830"/>
        <v>N/A</v>
      </c>
      <c r="CP288" s="16" t="str">
        <f t="shared" si="831"/>
        <v>N/A</v>
      </c>
      <c r="CQ288" s="16"/>
      <c r="CR288" s="16"/>
      <c r="CS288" s="16" t="str">
        <f t="shared" si="832"/>
        <v>N/A</v>
      </c>
      <c r="CT288" s="16" t="str">
        <f t="shared" si="833"/>
        <v>N/A</v>
      </c>
      <c r="CU288" s="16" t="str">
        <f t="shared" si="834"/>
        <v>N/A</v>
      </c>
      <c r="CV288" s="16"/>
      <c r="CW288" s="16"/>
      <c r="CX288" s="16" t="str">
        <f t="shared" si="835"/>
        <v>N/A</v>
      </c>
      <c r="CY288" s="16" t="str">
        <f t="shared" si="836"/>
        <v>N/A</v>
      </c>
      <c r="CZ288" s="16" t="str">
        <f t="shared" si="837"/>
        <v>N/A</v>
      </c>
      <c r="DA288" s="16"/>
      <c r="DB288" s="16"/>
      <c r="DC288" s="16" t="str">
        <f t="shared" si="838"/>
        <v>N/A</v>
      </c>
      <c r="DD288" s="16" t="str">
        <f t="shared" si="839"/>
        <v>N/A</v>
      </c>
      <c r="DE288" s="16" t="str">
        <f t="shared" si="840"/>
        <v>N/A</v>
      </c>
      <c r="DF288" s="16"/>
      <c r="DG288" s="16"/>
      <c r="DH288" s="16" t="str">
        <f t="shared" si="841"/>
        <v>N/A</v>
      </c>
      <c r="DI288" s="16" t="str">
        <f t="shared" si="842"/>
        <v>N/A</v>
      </c>
      <c r="DJ288" s="16" t="str">
        <f t="shared" si="843"/>
        <v>N/A</v>
      </c>
      <c r="DK288" s="16"/>
      <c r="DL288" s="16"/>
      <c r="DM288" s="16" t="str">
        <f t="shared" si="844"/>
        <v>N/A</v>
      </c>
      <c r="DN288" s="16" t="str">
        <f t="shared" si="845"/>
        <v>N/A</v>
      </c>
      <c r="DO288" s="16" t="str">
        <f t="shared" si="846"/>
        <v>N/A</v>
      </c>
      <c r="DP288" s="16"/>
      <c r="DQ288" s="16"/>
      <c r="DR288" s="16" t="str">
        <f t="shared" si="847"/>
        <v>N/A</v>
      </c>
      <c r="DS288" s="16" t="str">
        <f t="shared" si="848"/>
        <v>N/A</v>
      </c>
      <c r="DT288" s="16" t="str">
        <f t="shared" si="849"/>
        <v>N/A</v>
      </c>
      <c r="DU288" s="16"/>
      <c r="DV288" s="16"/>
    </row>
    <row r="289" spans="27:126" x14ac:dyDescent="0.35">
      <c r="AA289" s="74" t="s">
        <v>114</v>
      </c>
      <c r="AB289" s="73" t="str">
        <f t="shared" si="801"/>
        <v>-</v>
      </c>
      <c r="AC289" s="47" t="s">
        <v>16</v>
      </c>
      <c r="AD289" s="47" t="s">
        <v>2</v>
      </c>
      <c r="AE289" s="16"/>
      <c r="AF289" s="16"/>
      <c r="AG289" s="16" t="str">
        <f t="shared" si="850"/>
        <v>N/A</v>
      </c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 t="str">
        <f t="shared" si="802"/>
        <v>N/A</v>
      </c>
      <c r="AV289" s="16" t="str">
        <f t="shared" si="803"/>
        <v>N/A</v>
      </c>
      <c r="AW289" s="16" t="str">
        <f t="shared" si="804"/>
        <v>N/A</v>
      </c>
      <c r="AX289" s="16"/>
      <c r="AY289" s="16"/>
      <c r="AZ289" s="16" t="str">
        <f t="shared" si="805"/>
        <v>N/A</v>
      </c>
      <c r="BA289" s="16" t="str">
        <f t="shared" si="806"/>
        <v>N/A</v>
      </c>
      <c r="BB289" s="16" t="str">
        <f t="shared" si="807"/>
        <v>N/A</v>
      </c>
      <c r="BC289" s="16"/>
      <c r="BD289" s="16"/>
      <c r="BE289" s="16" t="str">
        <f t="shared" si="808"/>
        <v>N/A</v>
      </c>
      <c r="BF289" s="16" t="str">
        <f t="shared" si="809"/>
        <v>N/A</v>
      </c>
      <c r="BG289" s="16" t="str">
        <f t="shared" si="810"/>
        <v>N/A</v>
      </c>
      <c r="BH289" s="16"/>
      <c r="BI289" s="16"/>
      <c r="BJ289" s="16" t="str">
        <f t="shared" si="811"/>
        <v>N/A</v>
      </c>
      <c r="BK289" s="16" t="str">
        <f t="shared" si="812"/>
        <v>N/A</v>
      </c>
      <c r="BL289" s="16" t="str">
        <f t="shared" si="813"/>
        <v>N/A</v>
      </c>
      <c r="BM289" s="16"/>
      <c r="BN289" s="16"/>
      <c r="BO289" s="16" t="str">
        <f t="shared" si="814"/>
        <v>N/A</v>
      </c>
      <c r="BP289" s="16" t="str">
        <f t="shared" si="815"/>
        <v>N/A</v>
      </c>
      <c r="BQ289" s="16" t="str">
        <f t="shared" si="816"/>
        <v>N/A</v>
      </c>
      <c r="BR289" s="16"/>
      <c r="BS289" s="16"/>
      <c r="BT289" s="16" t="str">
        <f t="shared" si="817"/>
        <v>N/A</v>
      </c>
      <c r="BU289" s="16" t="str">
        <f t="shared" si="818"/>
        <v>N/A</v>
      </c>
      <c r="BV289" s="16" t="str">
        <f t="shared" si="819"/>
        <v>N/A</v>
      </c>
      <c r="BW289" s="16"/>
      <c r="BX289" s="16"/>
      <c r="BY289" s="16" t="str">
        <f t="shared" si="820"/>
        <v>N/A</v>
      </c>
      <c r="BZ289" s="16" t="str">
        <f t="shared" si="821"/>
        <v>N/A</v>
      </c>
      <c r="CA289" s="16" t="str">
        <f t="shared" si="822"/>
        <v>N/A</v>
      </c>
      <c r="CB289" s="16"/>
      <c r="CC289" s="16"/>
      <c r="CD289" s="16" t="str">
        <f t="shared" si="823"/>
        <v>N/A</v>
      </c>
      <c r="CE289" s="16" t="str">
        <f t="shared" si="824"/>
        <v>N/A</v>
      </c>
      <c r="CF289" s="16" t="str">
        <f t="shared" si="825"/>
        <v>N/A</v>
      </c>
      <c r="CG289" s="16"/>
      <c r="CH289" s="16"/>
      <c r="CI289" s="16" t="str">
        <f t="shared" si="826"/>
        <v>N/A</v>
      </c>
      <c r="CJ289" s="16" t="str">
        <f t="shared" si="827"/>
        <v>N/A</v>
      </c>
      <c r="CK289" s="16" t="str">
        <f t="shared" si="828"/>
        <v>N/A</v>
      </c>
      <c r="CL289" s="16"/>
      <c r="CM289" s="16"/>
      <c r="CN289" s="16" t="str">
        <f t="shared" si="829"/>
        <v>N/A</v>
      </c>
      <c r="CO289" s="16" t="str">
        <f t="shared" si="830"/>
        <v>N/A</v>
      </c>
      <c r="CP289" s="16" t="str">
        <f t="shared" si="831"/>
        <v>N/A</v>
      </c>
      <c r="CQ289" s="16"/>
      <c r="CR289" s="16"/>
      <c r="CS289" s="16" t="str">
        <f t="shared" si="832"/>
        <v>N/A</v>
      </c>
      <c r="CT289" s="16" t="str">
        <f t="shared" si="833"/>
        <v>N/A</v>
      </c>
      <c r="CU289" s="16" t="str">
        <f t="shared" si="834"/>
        <v>N/A</v>
      </c>
      <c r="CV289" s="16"/>
      <c r="CW289" s="16"/>
      <c r="CX289" s="16" t="str">
        <f t="shared" si="835"/>
        <v>N/A</v>
      </c>
      <c r="CY289" s="16" t="str">
        <f t="shared" si="836"/>
        <v>N/A</v>
      </c>
      <c r="CZ289" s="16" t="str">
        <f t="shared" si="837"/>
        <v>N/A</v>
      </c>
      <c r="DA289" s="16"/>
      <c r="DB289" s="16"/>
      <c r="DC289" s="16" t="str">
        <f t="shared" si="838"/>
        <v>N/A</v>
      </c>
      <c r="DD289" s="16" t="str">
        <f t="shared" si="839"/>
        <v>N/A</v>
      </c>
      <c r="DE289" s="16" t="str">
        <f t="shared" si="840"/>
        <v>N/A</v>
      </c>
      <c r="DF289" s="16"/>
      <c r="DG289" s="16"/>
      <c r="DH289" s="16" t="str">
        <f t="shared" si="841"/>
        <v>N/A</v>
      </c>
      <c r="DI289" s="16" t="str">
        <f t="shared" si="842"/>
        <v>N/A</v>
      </c>
      <c r="DJ289" s="16" t="str">
        <f t="shared" si="843"/>
        <v>N/A</v>
      </c>
      <c r="DK289" s="16"/>
      <c r="DL289" s="16"/>
      <c r="DM289" s="16" t="str">
        <f t="shared" si="844"/>
        <v>N/A</v>
      </c>
      <c r="DN289" s="16" t="str">
        <f t="shared" si="845"/>
        <v>N/A</v>
      </c>
      <c r="DO289" s="16" t="str">
        <f t="shared" si="846"/>
        <v>N/A</v>
      </c>
      <c r="DP289" s="16"/>
      <c r="DQ289" s="16"/>
      <c r="DR289" s="16" t="str">
        <f t="shared" si="847"/>
        <v>N/A</v>
      </c>
      <c r="DS289" s="16" t="str">
        <f t="shared" si="848"/>
        <v>N/A</v>
      </c>
      <c r="DT289" s="16" t="str">
        <f t="shared" si="849"/>
        <v>N/A</v>
      </c>
      <c r="DU289" s="16"/>
      <c r="DV289" s="16"/>
    </row>
    <row r="290" spans="27:126" ht="15" thickBot="1" x14ac:dyDescent="0.4">
      <c r="AA290" s="74" t="s">
        <v>114</v>
      </c>
      <c r="AB290" s="73" t="str">
        <f t="shared" si="801"/>
        <v>-</v>
      </c>
      <c r="AC290" s="48" t="s">
        <v>17</v>
      </c>
      <c r="AD290" s="48" t="s">
        <v>2</v>
      </c>
      <c r="AE290" s="21"/>
      <c r="AF290" s="21"/>
      <c r="AG290" s="21" t="str">
        <f t="shared" si="850"/>
        <v>N/A</v>
      </c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 t="str">
        <f t="shared" si="802"/>
        <v>N/A</v>
      </c>
      <c r="AV290" s="21" t="str">
        <f t="shared" si="803"/>
        <v>N/A</v>
      </c>
      <c r="AW290" s="21" t="str">
        <f t="shared" si="804"/>
        <v>N/A</v>
      </c>
      <c r="AX290" s="21"/>
      <c r="AY290" s="21"/>
      <c r="AZ290" s="21" t="str">
        <f t="shared" si="805"/>
        <v>N/A</v>
      </c>
      <c r="BA290" s="21" t="str">
        <f t="shared" si="806"/>
        <v>N/A</v>
      </c>
      <c r="BB290" s="21" t="str">
        <f t="shared" si="807"/>
        <v>N/A</v>
      </c>
      <c r="BC290" s="21"/>
      <c r="BD290" s="21"/>
      <c r="BE290" s="21" t="str">
        <f t="shared" si="808"/>
        <v>N/A</v>
      </c>
      <c r="BF290" s="21" t="str">
        <f t="shared" si="809"/>
        <v>N/A</v>
      </c>
      <c r="BG290" s="21" t="str">
        <f t="shared" si="810"/>
        <v>N/A</v>
      </c>
      <c r="BH290" s="21"/>
      <c r="BI290" s="21"/>
      <c r="BJ290" s="21" t="str">
        <f t="shared" si="811"/>
        <v>N/A</v>
      </c>
      <c r="BK290" s="21" t="str">
        <f t="shared" si="812"/>
        <v>N/A</v>
      </c>
      <c r="BL290" s="21" t="str">
        <f t="shared" si="813"/>
        <v>N/A</v>
      </c>
      <c r="BM290" s="21"/>
      <c r="BN290" s="21"/>
      <c r="BO290" s="21" t="str">
        <f t="shared" si="814"/>
        <v>N/A</v>
      </c>
      <c r="BP290" s="21" t="str">
        <f t="shared" si="815"/>
        <v>N/A</v>
      </c>
      <c r="BQ290" s="21" t="str">
        <f t="shared" si="816"/>
        <v>N/A</v>
      </c>
      <c r="BR290" s="21"/>
      <c r="BS290" s="21"/>
      <c r="BT290" s="21" t="str">
        <f t="shared" si="817"/>
        <v>N/A</v>
      </c>
      <c r="BU290" s="21" t="str">
        <f t="shared" si="818"/>
        <v>N/A</v>
      </c>
      <c r="BV290" s="21" t="str">
        <f t="shared" si="819"/>
        <v>N/A</v>
      </c>
      <c r="BW290" s="21"/>
      <c r="BX290" s="21"/>
      <c r="BY290" s="21" t="str">
        <f t="shared" si="820"/>
        <v>N/A</v>
      </c>
      <c r="BZ290" s="21" t="str">
        <f t="shared" si="821"/>
        <v>N/A</v>
      </c>
      <c r="CA290" s="21" t="str">
        <f t="shared" si="822"/>
        <v>N/A</v>
      </c>
      <c r="CB290" s="21"/>
      <c r="CC290" s="21"/>
      <c r="CD290" s="21" t="str">
        <f t="shared" si="823"/>
        <v>N/A</v>
      </c>
      <c r="CE290" s="21" t="str">
        <f t="shared" si="824"/>
        <v>N/A</v>
      </c>
      <c r="CF290" s="21" t="str">
        <f t="shared" si="825"/>
        <v>N/A</v>
      </c>
      <c r="CG290" s="21"/>
      <c r="CH290" s="21"/>
      <c r="CI290" s="21" t="str">
        <f t="shared" si="826"/>
        <v>N/A</v>
      </c>
      <c r="CJ290" s="21" t="str">
        <f t="shared" si="827"/>
        <v>N/A</v>
      </c>
      <c r="CK290" s="21" t="str">
        <f t="shared" si="828"/>
        <v>N/A</v>
      </c>
      <c r="CL290" s="21"/>
      <c r="CM290" s="21"/>
      <c r="CN290" s="21" t="str">
        <f t="shared" si="829"/>
        <v>N/A</v>
      </c>
      <c r="CO290" s="21" t="str">
        <f t="shared" si="830"/>
        <v>N/A</v>
      </c>
      <c r="CP290" s="21" t="str">
        <f t="shared" si="831"/>
        <v>N/A</v>
      </c>
      <c r="CQ290" s="21"/>
      <c r="CR290" s="21"/>
      <c r="CS290" s="21" t="str">
        <f t="shared" si="832"/>
        <v>N/A</v>
      </c>
      <c r="CT290" s="21" t="str">
        <f t="shared" si="833"/>
        <v>N/A</v>
      </c>
      <c r="CU290" s="21" t="str">
        <f t="shared" si="834"/>
        <v>N/A</v>
      </c>
      <c r="CV290" s="21"/>
      <c r="CW290" s="21"/>
      <c r="CX290" s="21" t="str">
        <f t="shared" si="835"/>
        <v>N/A</v>
      </c>
      <c r="CY290" s="21" t="str">
        <f t="shared" si="836"/>
        <v>N/A</v>
      </c>
      <c r="CZ290" s="21" t="str">
        <f t="shared" si="837"/>
        <v>N/A</v>
      </c>
      <c r="DA290" s="21"/>
      <c r="DB290" s="21"/>
      <c r="DC290" s="21" t="str">
        <f t="shared" si="838"/>
        <v>N/A</v>
      </c>
      <c r="DD290" s="21" t="str">
        <f t="shared" si="839"/>
        <v>N/A</v>
      </c>
      <c r="DE290" s="21" t="str">
        <f t="shared" si="840"/>
        <v>N/A</v>
      </c>
      <c r="DF290" s="21"/>
      <c r="DG290" s="21"/>
      <c r="DH290" s="21" t="str">
        <f t="shared" si="841"/>
        <v>N/A</v>
      </c>
      <c r="DI290" s="21" t="str">
        <f t="shared" si="842"/>
        <v>N/A</v>
      </c>
      <c r="DJ290" s="21" t="str">
        <f t="shared" si="843"/>
        <v>N/A</v>
      </c>
      <c r="DK290" s="21"/>
      <c r="DL290" s="21"/>
      <c r="DM290" s="21" t="str">
        <f t="shared" si="844"/>
        <v>N/A</v>
      </c>
      <c r="DN290" s="21" t="str">
        <f t="shared" si="845"/>
        <v>N/A</v>
      </c>
      <c r="DO290" s="21" t="str">
        <f t="shared" si="846"/>
        <v>N/A</v>
      </c>
      <c r="DP290" s="16"/>
      <c r="DQ290" s="16"/>
      <c r="DR290" s="21" t="str">
        <f t="shared" si="847"/>
        <v>N/A</v>
      </c>
      <c r="DS290" s="21" t="str">
        <f t="shared" si="848"/>
        <v>N/A</v>
      </c>
      <c r="DT290" s="21" t="str">
        <f t="shared" si="849"/>
        <v>N/A</v>
      </c>
      <c r="DU290" s="16"/>
      <c r="DV290" s="16"/>
    </row>
    <row r="291" spans="27:126" ht="15" thickBot="1" x14ac:dyDescent="0.4"/>
    <row r="292" spans="27:126" x14ac:dyDescent="0.35">
      <c r="AA292" s="140" t="s">
        <v>83</v>
      </c>
      <c r="AB292" s="141"/>
      <c r="AC292" s="63" t="s">
        <v>24</v>
      </c>
      <c r="AD292" s="45"/>
      <c r="AE292" s="116" t="s">
        <v>100</v>
      </c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69"/>
    </row>
    <row r="293" spans="27:126" x14ac:dyDescent="0.35">
      <c r="AA293" s="142"/>
      <c r="AB293" s="143"/>
      <c r="AC293" s="105" t="s">
        <v>26</v>
      </c>
      <c r="AD293" s="46"/>
      <c r="AE293" s="170" t="s">
        <v>2</v>
      </c>
      <c r="AF293" s="171"/>
      <c r="AG293" s="171"/>
      <c r="AH293" s="171"/>
      <c r="AI293" s="171"/>
      <c r="AJ293" s="171"/>
      <c r="AK293" s="171"/>
      <c r="AL293" s="171"/>
      <c r="AM293" s="171"/>
      <c r="AN293" s="171"/>
      <c r="AO293" s="171"/>
      <c r="AP293" s="171"/>
      <c r="AQ293" s="171"/>
      <c r="AR293" s="171"/>
      <c r="AS293" s="171"/>
      <c r="AT293" s="171"/>
      <c r="AU293" s="171"/>
      <c r="AV293" s="171"/>
      <c r="AW293" s="171"/>
      <c r="AX293" s="171"/>
      <c r="AY293" s="171"/>
      <c r="AZ293" s="171"/>
      <c r="BA293" s="171"/>
      <c r="BB293" s="171"/>
      <c r="BC293" s="171"/>
      <c r="BD293" s="171"/>
      <c r="BE293" s="171"/>
      <c r="BF293" s="171"/>
      <c r="BG293" s="171"/>
      <c r="BH293" s="171"/>
      <c r="BI293" s="171"/>
      <c r="BJ293" s="171"/>
      <c r="BK293" s="171"/>
      <c r="BL293" s="171"/>
      <c r="BM293" s="171"/>
      <c r="BN293" s="171"/>
      <c r="BO293" s="171"/>
      <c r="BP293" s="171"/>
      <c r="BQ293" s="171"/>
      <c r="BR293" s="171"/>
      <c r="BS293" s="171"/>
      <c r="BT293" s="171"/>
      <c r="BU293" s="171"/>
      <c r="BV293" s="171"/>
      <c r="BW293" s="171"/>
      <c r="BX293" s="171"/>
      <c r="BY293" s="171"/>
      <c r="BZ293" s="171"/>
      <c r="CA293" s="171"/>
      <c r="CB293" s="171"/>
      <c r="CC293" s="171"/>
      <c r="CD293" s="171"/>
      <c r="CE293" s="171"/>
      <c r="CF293" s="171"/>
      <c r="CG293" s="171"/>
      <c r="CH293" s="171"/>
      <c r="CI293" s="171"/>
      <c r="CJ293" s="171"/>
      <c r="CK293" s="171"/>
      <c r="CL293" s="171"/>
      <c r="CM293" s="171"/>
      <c r="CN293" s="171"/>
      <c r="CO293" s="171"/>
      <c r="CP293" s="171"/>
      <c r="CQ293" s="171"/>
      <c r="CR293" s="171"/>
      <c r="CS293" s="171"/>
      <c r="CT293" s="171"/>
      <c r="CU293" s="171"/>
      <c r="CV293" s="171"/>
      <c r="CW293" s="171"/>
      <c r="CX293" s="171"/>
      <c r="CY293" s="171"/>
      <c r="CZ293" s="171"/>
      <c r="DA293" s="171"/>
      <c r="DB293" s="171"/>
      <c r="DC293" s="171"/>
      <c r="DD293" s="171"/>
      <c r="DE293" s="171"/>
      <c r="DF293" s="171"/>
      <c r="DG293" s="171"/>
      <c r="DH293" s="171"/>
      <c r="DI293" s="171"/>
      <c r="DJ293" s="171"/>
      <c r="DK293" s="171"/>
      <c r="DL293" s="171"/>
      <c r="DM293" s="171"/>
      <c r="DN293" s="171"/>
      <c r="DO293" s="171"/>
      <c r="DP293" s="171"/>
      <c r="DQ293" s="171"/>
      <c r="DR293" s="171"/>
      <c r="DS293" s="171"/>
      <c r="DT293" s="171"/>
      <c r="DU293" s="171"/>
      <c r="DV293" s="171"/>
    </row>
    <row r="294" spans="27:126" x14ac:dyDescent="0.35">
      <c r="AA294" s="142"/>
      <c r="AB294" s="143"/>
      <c r="AC294" s="105" t="s">
        <v>20</v>
      </c>
      <c r="AD294" s="46"/>
      <c r="AE294" s="131" t="s">
        <v>265</v>
      </c>
      <c r="AF294" s="132"/>
      <c r="AG294" s="132"/>
      <c r="AH294" s="133"/>
      <c r="AI294" s="131" t="s">
        <v>264</v>
      </c>
      <c r="AJ294" s="132"/>
      <c r="AK294" s="132"/>
      <c r="AL294" s="133"/>
      <c r="AM294" s="131" t="s">
        <v>263</v>
      </c>
      <c r="AN294" s="132"/>
      <c r="AO294" s="132"/>
      <c r="AP294" s="133"/>
      <c r="AQ294" s="131" t="s">
        <v>262</v>
      </c>
      <c r="AR294" s="132"/>
      <c r="AS294" s="132"/>
      <c r="AT294" s="133"/>
      <c r="AU294" s="131" t="s">
        <v>27</v>
      </c>
      <c r="AV294" s="132"/>
      <c r="AW294" s="132"/>
      <c r="AX294" s="132"/>
      <c r="AY294" s="133"/>
      <c r="AZ294" s="131" t="s">
        <v>28</v>
      </c>
      <c r="BA294" s="132"/>
      <c r="BB294" s="132"/>
      <c r="BC294" s="132"/>
      <c r="BD294" s="133"/>
      <c r="BE294" s="131" t="s">
        <v>30</v>
      </c>
      <c r="BF294" s="132"/>
      <c r="BG294" s="132"/>
      <c r="BH294" s="132"/>
      <c r="BI294" s="133"/>
      <c r="BJ294" s="131" t="s">
        <v>31</v>
      </c>
      <c r="BK294" s="132"/>
      <c r="BL294" s="132"/>
      <c r="BM294" s="132"/>
      <c r="BN294" s="133"/>
      <c r="BO294" s="131" t="s">
        <v>32</v>
      </c>
      <c r="BP294" s="132"/>
      <c r="BQ294" s="132"/>
      <c r="BR294" s="132"/>
      <c r="BS294" s="133"/>
      <c r="BT294" s="131" t="s">
        <v>33</v>
      </c>
      <c r="BU294" s="132"/>
      <c r="BV294" s="132"/>
      <c r="BW294" s="132"/>
      <c r="BX294" s="133"/>
      <c r="BY294" s="131" t="s">
        <v>34</v>
      </c>
      <c r="BZ294" s="132"/>
      <c r="CA294" s="132"/>
      <c r="CB294" s="132"/>
      <c r="CC294" s="133"/>
      <c r="CD294" s="131" t="s">
        <v>35</v>
      </c>
      <c r="CE294" s="132"/>
      <c r="CF294" s="132"/>
      <c r="CG294" s="132"/>
      <c r="CH294" s="133"/>
      <c r="CI294" s="131" t="s">
        <v>36</v>
      </c>
      <c r="CJ294" s="132"/>
      <c r="CK294" s="132"/>
      <c r="CL294" s="132"/>
      <c r="CM294" s="133"/>
      <c r="CN294" s="131" t="s">
        <v>37</v>
      </c>
      <c r="CO294" s="132"/>
      <c r="CP294" s="132"/>
      <c r="CQ294" s="132"/>
      <c r="CR294" s="133"/>
      <c r="CS294" s="131" t="s">
        <v>38</v>
      </c>
      <c r="CT294" s="132"/>
      <c r="CU294" s="132"/>
      <c r="CV294" s="132"/>
      <c r="CW294" s="133"/>
      <c r="CX294" s="131" t="s">
        <v>39</v>
      </c>
      <c r="CY294" s="132"/>
      <c r="CZ294" s="132"/>
      <c r="DA294" s="132"/>
      <c r="DB294" s="133"/>
      <c r="DC294" s="131" t="s">
        <v>40</v>
      </c>
      <c r="DD294" s="132"/>
      <c r="DE294" s="132"/>
      <c r="DF294" s="132"/>
      <c r="DG294" s="133"/>
      <c r="DH294" s="131" t="s">
        <v>41</v>
      </c>
      <c r="DI294" s="132"/>
      <c r="DJ294" s="132"/>
      <c r="DK294" s="132"/>
      <c r="DL294" s="133"/>
      <c r="DM294" s="131" t="s">
        <v>42</v>
      </c>
      <c r="DN294" s="132"/>
      <c r="DO294" s="132"/>
      <c r="DP294" s="132"/>
      <c r="DQ294" s="133"/>
      <c r="DR294" s="131" t="s">
        <v>43</v>
      </c>
      <c r="DS294" s="132"/>
      <c r="DT294" s="132"/>
      <c r="DU294" s="132"/>
      <c r="DV294" s="133"/>
    </row>
    <row r="295" spans="27:126" x14ac:dyDescent="0.35">
      <c r="AA295" s="106" t="s">
        <v>112</v>
      </c>
      <c r="AB295" s="25" t="s">
        <v>113</v>
      </c>
      <c r="AC295" s="105" t="s">
        <v>67</v>
      </c>
      <c r="AD295" s="46"/>
      <c r="AE295" s="36" t="s">
        <v>64</v>
      </c>
      <c r="AF295" s="37" t="s">
        <v>115</v>
      </c>
      <c r="AG295" s="38" t="s">
        <v>66</v>
      </c>
      <c r="AH295" s="70" t="s">
        <v>261</v>
      </c>
      <c r="AI295" s="36" t="s">
        <v>64</v>
      </c>
      <c r="AJ295" s="37" t="s">
        <v>115</v>
      </c>
      <c r="AK295" s="38" t="s">
        <v>66</v>
      </c>
      <c r="AL295" s="70" t="s">
        <v>261</v>
      </c>
      <c r="AM295" s="36" t="s">
        <v>64</v>
      </c>
      <c r="AN295" s="37" t="s">
        <v>115</v>
      </c>
      <c r="AO295" s="38" t="s">
        <v>66</v>
      </c>
      <c r="AP295" s="70" t="s">
        <v>261</v>
      </c>
      <c r="AQ295" s="36" t="s">
        <v>64</v>
      </c>
      <c r="AR295" s="37" t="s">
        <v>115</v>
      </c>
      <c r="AS295" s="38" t="s">
        <v>66</v>
      </c>
      <c r="AT295" s="70" t="s">
        <v>261</v>
      </c>
      <c r="AU295" s="36" t="s">
        <v>64</v>
      </c>
      <c r="AV295" s="37" t="s">
        <v>115</v>
      </c>
      <c r="AW295" s="38" t="s">
        <v>66</v>
      </c>
      <c r="AX295" s="70" t="s">
        <v>260</v>
      </c>
      <c r="AY295" s="70" t="s">
        <v>261</v>
      </c>
      <c r="AZ295" s="36" t="s">
        <v>64</v>
      </c>
      <c r="BA295" s="37" t="s">
        <v>115</v>
      </c>
      <c r="BB295" s="38" t="s">
        <v>66</v>
      </c>
      <c r="BC295" s="70" t="s">
        <v>260</v>
      </c>
      <c r="BD295" s="70" t="s">
        <v>261</v>
      </c>
      <c r="BE295" s="36" t="s">
        <v>64</v>
      </c>
      <c r="BF295" s="37" t="s">
        <v>115</v>
      </c>
      <c r="BG295" s="38" t="s">
        <v>66</v>
      </c>
      <c r="BH295" s="70" t="s">
        <v>260</v>
      </c>
      <c r="BI295" s="70" t="s">
        <v>261</v>
      </c>
      <c r="BJ295" s="36" t="s">
        <v>64</v>
      </c>
      <c r="BK295" s="37" t="s">
        <v>115</v>
      </c>
      <c r="BL295" s="38" t="s">
        <v>66</v>
      </c>
      <c r="BM295" s="70" t="s">
        <v>260</v>
      </c>
      <c r="BN295" s="70" t="s">
        <v>261</v>
      </c>
      <c r="BO295" s="36" t="s">
        <v>64</v>
      </c>
      <c r="BP295" s="37" t="s">
        <v>115</v>
      </c>
      <c r="BQ295" s="38" t="s">
        <v>66</v>
      </c>
      <c r="BR295" s="70" t="s">
        <v>260</v>
      </c>
      <c r="BS295" s="70" t="s">
        <v>261</v>
      </c>
      <c r="BT295" s="36" t="s">
        <v>64</v>
      </c>
      <c r="BU295" s="37" t="s">
        <v>115</v>
      </c>
      <c r="BV295" s="38" t="s">
        <v>66</v>
      </c>
      <c r="BW295" s="70" t="s">
        <v>260</v>
      </c>
      <c r="BX295" s="70" t="s">
        <v>261</v>
      </c>
      <c r="BY295" s="36" t="s">
        <v>64</v>
      </c>
      <c r="BZ295" s="37" t="s">
        <v>115</v>
      </c>
      <c r="CA295" s="38" t="s">
        <v>66</v>
      </c>
      <c r="CB295" s="70" t="s">
        <v>260</v>
      </c>
      <c r="CC295" s="70" t="s">
        <v>261</v>
      </c>
      <c r="CD295" s="36" t="s">
        <v>64</v>
      </c>
      <c r="CE295" s="37" t="s">
        <v>115</v>
      </c>
      <c r="CF295" s="38" t="s">
        <v>66</v>
      </c>
      <c r="CG295" s="70" t="s">
        <v>260</v>
      </c>
      <c r="CH295" s="70" t="s">
        <v>261</v>
      </c>
      <c r="CI295" s="36" t="s">
        <v>64</v>
      </c>
      <c r="CJ295" s="37" t="s">
        <v>115</v>
      </c>
      <c r="CK295" s="38" t="s">
        <v>66</v>
      </c>
      <c r="CL295" s="70" t="s">
        <v>260</v>
      </c>
      <c r="CM295" s="70" t="s">
        <v>261</v>
      </c>
      <c r="CN295" s="36" t="s">
        <v>64</v>
      </c>
      <c r="CO295" s="37" t="s">
        <v>115</v>
      </c>
      <c r="CP295" s="38" t="s">
        <v>66</v>
      </c>
      <c r="CQ295" s="70" t="s">
        <v>260</v>
      </c>
      <c r="CR295" s="70" t="s">
        <v>261</v>
      </c>
      <c r="CS295" s="36" t="s">
        <v>64</v>
      </c>
      <c r="CT295" s="37" t="s">
        <v>115</v>
      </c>
      <c r="CU295" s="38" t="s">
        <v>66</v>
      </c>
      <c r="CV295" s="70" t="s">
        <v>260</v>
      </c>
      <c r="CW295" s="70" t="s">
        <v>261</v>
      </c>
      <c r="CX295" s="36" t="s">
        <v>64</v>
      </c>
      <c r="CY295" s="37" t="s">
        <v>115</v>
      </c>
      <c r="CZ295" s="38" t="s">
        <v>66</v>
      </c>
      <c r="DA295" s="70" t="s">
        <v>260</v>
      </c>
      <c r="DB295" s="70" t="s">
        <v>261</v>
      </c>
      <c r="DC295" s="36" t="s">
        <v>64</v>
      </c>
      <c r="DD295" s="37" t="s">
        <v>115</v>
      </c>
      <c r="DE295" s="38" t="s">
        <v>66</v>
      </c>
      <c r="DF295" s="70" t="s">
        <v>260</v>
      </c>
      <c r="DG295" s="70" t="s">
        <v>261</v>
      </c>
      <c r="DH295" s="36" t="s">
        <v>64</v>
      </c>
      <c r="DI295" s="37" t="s">
        <v>115</v>
      </c>
      <c r="DJ295" s="38" t="s">
        <v>66</v>
      </c>
      <c r="DK295" s="70" t="s">
        <v>260</v>
      </c>
      <c r="DL295" s="70" t="s">
        <v>261</v>
      </c>
      <c r="DM295" s="36" t="s">
        <v>64</v>
      </c>
      <c r="DN295" s="37" t="s">
        <v>115</v>
      </c>
      <c r="DO295" s="38" t="s">
        <v>66</v>
      </c>
      <c r="DP295" s="70" t="s">
        <v>260</v>
      </c>
      <c r="DQ295" s="70" t="s">
        <v>261</v>
      </c>
      <c r="DR295" s="36" t="s">
        <v>64</v>
      </c>
      <c r="DS295" s="37" t="s">
        <v>115</v>
      </c>
      <c r="DT295" s="37" t="s">
        <v>66</v>
      </c>
      <c r="DU295" s="70" t="s">
        <v>260</v>
      </c>
      <c r="DV295" s="70" t="s">
        <v>261</v>
      </c>
    </row>
    <row r="296" spans="27:126" x14ac:dyDescent="0.35">
      <c r="AA296" s="74">
        <v>1.5</v>
      </c>
      <c r="AB296" s="73">
        <f t="shared" ref="AB296:AB307" si="851">IF(ISNUMBER(AA7),(AA7*(AF7-AG7)+AE7+AG7-2*AF7)/(AE7-AF7),"-")</f>
        <v>3.4027217603945834</v>
      </c>
      <c r="AC296" s="47" t="s">
        <v>6</v>
      </c>
      <c r="AD296" s="47" t="s">
        <v>2</v>
      </c>
      <c r="AE296" s="16">
        <f>VLOOKUP(AE292,I37:J74,2,FALSE)*[1]beta_Schätzung_Corr_Poll!E91</f>
        <v>696</v>
      </c>
      <c r="AF296" s="16">
        <f>VLOOKUP(AE292,I37:J74,2,FALSE)*[1]beta_Schätzung_Corr_Poll!E92</f>
        <v>1660.5</v>
      </c>
      <c r="AG296" s="16">
        <f>VLOOKUP(AE292,I37:J74,2,FALSE)*[1]beta_Schätzung_Corr_Poll!E93</f>
        <v>5816.4011853360444</v>
      </c>
      <c r="AH296" s="16">
        <f>[1]beta_Schätzung_Corr_Poll!E89</f>
        <v>0</v>
      </c>
      <c r="AI296" s="16">
        <f>VLOOKUP(AE292,I37:J74,2,FALSE)*[1]beta_Schätzung_Corr_Poll!F91</f>
        <v>696</v>
      </c>
      <c r="AJ296" s="16">
        <f>VLOOKUP(AE292,I37:J74,2,FALSE)*[1]beta_Schätzung_Corr_Poll!F92</f>
        <v>1779</v>
      </c>
      <c r="AK296" s="16">
        <f>VLOOKUP(AE292,I37:J74,2,FALSE)*[1]beta_Schätzung_Corr_Poll!F93</f>
        <v>5816.4011853360444</v>
      </c>
      <c r="AL296" s="16">
        <f>[1]beta_Schätzung_Corr_Poll!F89</f>
        <v>0</v>
      </c>
      <c r="AM296" s="16">
        <f>VLOOKUP(AE292,I37:J74,2,FALSE)*[1]beta_Schätzung_Corr_Poll!G91</f>
        <v>696</v>
      </c>
      <c r="AN296" s="16">
        <f>VLOOKUP(AE292,I37:J74,2,FALSE)*[1]beta_Schätzung_Corr_Poll!G92</f>
        <v>1767</v>
      </c>
      <c r="AO296" s="16">
        <f>VLOOKUP(AE292,I37:J74,2,FALSE)*[1]beta_Schätzung_Corr_Poll!G93</f>
        <v>5816.4011853360444</v>
      </c>
      <c r="AP296" s="16">
        <f>[1]beta_Schätzung_Corr_Poll!G89</f>
        <v>0</v>
      </c>
      <c r="AQ296" s="16">
        <f>VLOOKUP(AE292,I37:J74,2,FALSE)*[1]beta_Schätzung_Corr_Poll!H91</f>
        <v>696</v>
      </c>
      <c r="AR296" s="16">
        <f>VLOOKUP(AE292,I37:J74,2,FALSE)*[1]beta_Schätzung_Corr_Poll!H92</f>
        <v>2307</v>
      </c>
      <c r="AS296" s="16">
        <f>VLOOKUP(AE292,I37:J74,2,FALSE)*[1]beta_Schätzung_Corr_Poll!H93</f>
        <v>5816.4011853360444</v>
      </c>
      <c r="AT296" s="16">
        <f>[1]beta_Schätzung_Corr_Poll!H89</f>
        <v>0</v>
      </c>
      <c r="AU296" s="16">
        <f t="shared" ref="AU296:AU307" si="852">IF(ISNUMBER($AE296),IF(OR(HLOOKUP($AU$5,$I$2:$Y$8,4,FALSE)=1,HLOOKUP($AU$5,$I$2:$Y$8,5,FALSE)=1,),HLOOKUP($AU$5,$I$2:$Y$8,4,FALSE)*VLOOKUP($AC296,$B$32:$G$45,MATCH($AD296,$B$33:$G$33,0),FALSE)+HLOOKUP($AU$5,$I$2:$Y$8,5,FALSE)*VLOOKUP($AC296,$B$47:$G$60,MATCH($AD296,$B$48:$G$48,0),FALSE)+$AE296,$AE296),"N/A")</f>
        <v>696</v>
      </c>
      <c r="AV296" s="16">
        <f t="shared" ref="AV296:AV307" si="853">IF(ISNUMBER($AF296),$AF296*SQRT(SUMSQ(HLOOKUP($AU$5,$J$2:$Y$8,2,FALSE)*VLOOKUP($AC296,$B$2:$G$15,MATCH($AD296,$B$3:$G$3,0),FALSE),HLOOKUP($AU$5,$J$2:$Y$8,3,FALSE)*VLOOKUP($AC296,$B$17:$G$30,MATCH($AD296,$B$18:$G$18,0),FALSE),HLOOKUP($AU$5,$J$2:$Y$8,6,FALSE)))+HLOOKUP($AU$5,$J$2:$Y$8,4,FALSE)*VLOOKUP($AC296,$B$32:$G$45,MATCH($AD296,$B$33:$G$33,0),FALSE)+HLOOKUP($AU$5,$J$2:$Y$8,5,FALSE)*VLOOKUP($AC296,$B$47:$G$60,MATCH($AD296,$B$48:$G$48,0),FALSE),"N/A")</f>
        <v>1660.5</v>
      </c>
      <c r="AW296" s="16">
        <f t="shared" ref="AW296:AW307" si="854">IF(ISNUMBER($AG296),IF(OR(HLOOKUP($AU$5,$I$2:$Y$8,4,FALSE)=1,HLOOKUP($AU$5,$I$2:$Y$8,5,FALSE)=1,),HLOOKUP($AU$5,$I$2:$Y$8,4,FALSE)*VLOOKUP($AC296,$B$32:$G$45,MATCH($AD296,$B$33:$G$33,0),FALSE)+HLOOKUP($AU$5,$I$2:$Y$8,5,FALSE)*VLOOKUP($AC296,$B$47:$G$60,MATCH($AD296,$B$48:$G$48,0),FALSE)+$AG296,$AG296),"N/A")</f>
        <v>5816.4011853360444</v>
      </c>
      <c r="AX296" s="47" t="str">
        <f>IF(AY296&gt;0, "true", "false")</f>
        <v>false</v>
      </c>
      <c r="AY296" s="16">
        <f>AH296</f>
        <v>0</v>
      </c>
      <c r="AZ296" s="16">
        <f t="shared" ref="AZ296:AZ307" si="855">IF(ISNUMBER($AE296),IF(OR(HLOOKUP($AZ$5,$I$2:$Y$8,4,FALSE)=1,HLOOKUP($AZ$5,$I$2:$Y$8,5,FALSE)=1,),HLOOKUP($AZ$5,$I$2:$Y$8,4,FALSE)*VLOOKUP($AC296,$B$32:$G$45,MATCH($AD296,$B$33:$G$33,0),FALSE)+HLOOKUP($AZ$5,$I$2:$Y$8,5,FALSE)*VLOOKUP($AC296,$B$47:$G$60,MATCH($AD296,$B$48:$G$48,0),FALSE)+$AE296,$AE296),"N/A")</f>
        <v>571</v>
      </c>
      <c r="BA296" s="16">
        <f t="shared" ref="BA296:BA307" si="856">IF(ISNUMBER($AF296),$AF296*SQRT(SUMSQ(HLOOKUP($AZ$5,$J$2:$Y$8,2,FALSE)*VLOOKUP($AC296,$B$2:$G$15,MATCH($AD296,$B$3:$G$3,0),FALSE),HLOOKUP($AZ$5,$J$2:$Y$8,3,FALSE)*VLOOKUP($AC296,$B$17:$G$30,MATCH($AD296,$B$18:$G$18,0),FALSE),HLOOKUP($AZ$5,$J$2:$Y$8,6,FALSE)))+HLOOKUP($AZ$5,$J$2:$Y$8,4,FALSE)*VLOOKUP($AC296,$B$32:$G$45,MATCH($AD296,$B$33:$G$33,0),FALSE)+HLOOKUP($AZ$5,$J$2:$Y$8,5,FALSE)*VLOOKUP($AC296,$B$47:$G$60,MATCH($AD296,$B$48:$G$48,0),FALSE),"N/A")</f>
        <v>1535.5</v>
      </c>
      <c r="BB296" s="16">
        <f t="shared" ref="BB296:BB307" si="857">IF(ISNUMBER($AG296),IF(OR(HLOOKUP($AZ$5,$I$2:$Y$8,4,FALSE)=1,HLOOKUP($AZ$5,$I$2:$Y$8,5,FALSE)=1,),HLOOKUP($AZ$5,$I$2:$Y$8,4,FALSE)*VLOOKUP($AC296,$B$32:$G$45,MATCH($AD296,$B$33:$G$33,0),FALSE)+HLOOKUP($AZ$5,$I$2:$Y$8,5,FALSE)*VLOOKUP($AC296,$B$47:$G$60,MATCH($AD296,$B$48:$G$48,0),FALSE)+$AG296,$AG296),"N/A")</f>
        <v>5691.4011853360444</v>
      </c>
      <c r="BC296" s="16" t="str">
        <f>IF(BD296&gt;0, "true", "false")</f>
        <v>false</v>
      </c>
      <c r="BD296" s="16">
        <f>AH296</f>
        <v>0</v>
      </c>
      <c r="BE296" s="16">
        <f t="shared" ref="BE296:BE307" si="858">IF(ISNUMBER($AE296),IF(OR(HLOOKUP($BE$5,$I$2:$Y$8,4,FALSE)=1,HLOOKUP($BE$5,$I$2:$Y$8,5,FALSE)=1,),HLOOKUP($BE$5,$I$2:$Y$8,4,FALSE)*VLOOKUP($AC296,$B$32:$G$45,MATCH($AD296,$B$33:$G$33,0),FALSE)+HLOOKUP($AU$5,$I$2:$Y$8,5,FALSE)*VLOOKUP($AC296,$B$47:$G$60,MATCH($AD296,$B$48:$G$48,0),FALSE)+$AE296,$AE296),"N/A")</f>
        <v>697.3</v>
      </c>
      <c r="BF296" s="16">
        <f t="shared" ref="BF296:BF307" si="859">IF(ISNUMBER($AF296),$AF296*SQRT(SUMSQ(HLOOKUP($BE$5,$J$2:$Y$8,2,FALSE)*VLOOKUP($AC296,$B$2:$G$15,MATCH($AD296,$B$3:$G$3,0),FALSE),HLOOKUP($BE$5,$J$2:$Y$8,3,FALSE)*VLOOKUP($AC296,$B$17:$G$30,MATCH($AD296,$B$18:$G$18,0),FALSE),HLOOKUP($BE$5,$J$2:$Y$8,6,FALSE)))+HLOOKUP($BE$5,$J$2:$Y$8,4,FALSE)*VLOOKUP($AC296,$B$32:$G$45,MATCH($AD296,$B$33:$G$33,0),FALSE)+HLOOKUP($BE$5,$J$2:$Y$8,5,FALSE)*VLOOKUP($AC296,$B$47:$G$60,MATCH($AD296,$B$48:$G$48,0),FALSE),"N/A")</f>
        <v>1661.8</v>
      </c>
      <c r="BG296" s="16">
        <f t="shared" ref="BG296:BG307" si="860">IF(ISNUMBER($AG296),IF(OR(HLOOKUP($BE$5,$I$2:$Y$8,4,FALSE)=1,HLOOKUP($BE$5,$I$2:$Y$8,5,FALSE)=1,),HLOOKUP($BE$5,$I$2:$Y$8,4,FALSE)*VLOOKUP($AC296,$B$32:$G$45,MATCH($AD296,$B$33:$G$33,0),FALSE)+HLOOKUP($BE$5,$I$2:$Y$8,5,FALSE)*VLOOKUP($AC296,$B$47:$G$60,MATCH($AD296,$B$48:$G$48,0),FALSE)+$AG296,$AG296),"N/A")</f>
        <v>5817.7011853360445</v>
      </c>
      <c r="BH296" s="16" t="str">
        <f>IF(BI296&gt;0, "true", "false")</f>
        <v>false</v>
      </c>
      <c r="BI296" s="16">
        <f>AH296</f>
        <v>0</v>
      </c>
      <c r="BJ296" s="16">
        <f t="shared" ref="BJ296:BJ307" si="861">IF(ISNUMBER($AE296),IF(OR(HLOOKUP($BJ$5,$I$2:$Y$8,4,FALSE)=1,HLOOKUP($BJ$5,$I$2:$Y$8,5,FALSE)=1,),HLOOKUP($BJ$5,$I$2:$Y$8,4,FALSE)*VLOOKUP($AC296,$B$32:$G$45,MATCH($AD296,$B$33:$G$33,0),FALSE)+HLOOKUP($BJ$5,$I$2:$Y$8,5,FALSE)*VLOOKUP($AC296,$B$47:$G$60,MATCH($AD296,$B$48:$G$48,0),FALSE)+$AE296,$AE296),"N/A")</f>
        <v>572.29999999999995</v>
      </c>
      <c r="BK296" s="16">
        <f t="shared" ref="BK296:BK307" si="862">IF(ISNUMBER($AF296),$AF296*SQRT(SUMSQ(HLOOKUP($BJ$5,$J$2:$Y$8,2,FALSE)*VLOOKUP($AC296,$B$2:$G$15,MATCH($AD296,$B$3:$G$3,0),FALSE),HLOOKUP($BJ$5,$J$2:$Y$8,3,FALSE)*VLOOKUP($AC296,$B$17:$G$30,MATCH($AD296,$B$18:$G$18,0),FALSE),HLOOKUP($BJ$5,$J$2:$Y$8,6,FALSE)))+HLOOKUP($BJ$5,$J$2:$Y$8,4,FALSE)*VLOOKUP($AC296,$B$32:$G$45,MATCH($AD296,$B$33:$G$33,0),FALSE)+HLOOKUP($BJ$5,$J$2:$Y$8,5,FALSE)*VLOOKUP($AC296,$B$47:$G$60,MATCH($AD296,$B$48:$G$48,0),FALSE),"N/A")</f>
        <v>1536.8</v>
      </c>
      <c r="BL296" s="16">
        <f t="shared" ref="BL296:BL307" si="863">IF(ISNUMBER($AG296),IF(OR(HLOOKUP($BJ$5,$I$2:$Y$8,4,FALSE)=1,HLOOKUP($BJ$5,$I$2:$Y$8,5,FALSE)=1,),HLOOKUP($BJ$5,$I$2:$Y$8,4,FALSE)*VLOOKUP($AC296,$B$32:$G$45,MATCH($AD296,$B$33:$G$33,0),FALSE)+HLOOKUP($BJ$5,$I$2:$Y$8,5,FALSE)*VLOOKUP($AC296,$B$47:$G$60,MATCH($AD296,$B$48:$G$48,0),FALSE)+$AG296,$AG296),"N/A")</f>
        <v>5692.7011853360445</v>
      </c>
      <c r="BM296" s="16" t="str">
        <f>IF(BN296&gt;0, "true", "false")</f>
        <v>false</v>
      </c>
      <c r="BN296" s="16">
        <f>AH296</f>
        <v>0</v>
      </c>
      <c r="BO296" s="16">
        <f>IF(ISNUMBER($AI296),$AI296+HLOOKUP($BO$5,$J$2:$Y$8,4,FALSE)*VLOOKUP($AC296,$B$32:$G$45,MATCH($AD296,$B$33:$G$33,0),FALSE)+HLOOKUP($BO$5,$J$2:$Y$8,5,FALSE)*VLOOKUP($AC296,$B$47:$G$60,MATCH($AD296,$B$48:$G$48,0),FALSE),"N/A")</f>
        <v>696</v>
      </c>
      <c r="BP296" s="16">
        <f>IF(ISNUMBER($AJ296),$AJ296+HLOOKUP($BO$5,$J$2:$Y$8,4,FALSE)*VLOOKUP($AC296,$B$32:$G$45,MATCH($AD296,$B$33:$G$33,0),FALSE)+HLOOKUP($BO$5,$J$2:$Y$8,5,FALSE)*VLOOKUP($AC296,$B$47:$G$60,MATCH($AD296,$B$48:$G$48,0),FALSE),"N/A")</f>
        <v>1779</v>
      </c>
      <c r="BQ296" s="16">
        <f>IF(ISNUMBER($AK296),$AK296+HLOOKUP($BO$5,$J$2:$Y$8,4,FALSE)*VLOOKUP($AC296,$B$32:$G$45,MATCH($AD296,$B$33:$G$33,0),FALSE)+HLOOKUP($BO$5,$J$2:$Y$8,5,FALSE)*VLOOKUP($AC296,$B$47:$G$60,MATCH($AD296,$B$48:$G$48,0),FALSE),"N/A")</f>
        <v>5816.4011853360444</v>
      </c>
      <c r="BR296" s="16" t="str">
        <f>IF(BS296&gt;0, "true", "false")</f>
        <v>false</v>
      </c>
      <c r="BS296" s="16">
        <f>AL296</f>
        <v>0</v>
      </c>
      <c r="BT296" s="16">
        <f>IF(ISNUMBER($AI296),$AI296+HLOOKUP($BT$5,$J$2:$Y$8,4,FALSE)*VLOOKUP($AC296,$B$32:$G$45,MATCH($AD296,$B$33:$G$33,0),FALSE)+HLOOKUP($BT$5,$J$2:$Y$8,5,FALSE)*VLOOKUP($AC296,$B$47:$G$60,MATCH($AD296,$B$48:$G$48,0),FALSE),"N/A")</f>
        <v>571</v>
      </c>
      <c r="BU296" s="16">
        <f>IF(ISNUMBER($AJ296),$AJ296+HLOOKUP($BT$5,$J$2:$Y$8,4,FALSE)*VLOOKUP($AC296,$B$32:$G$45,MATCH($AD296,$B$33:$G$33,0),FALSE)+HLOOKUP($BT$5,$J$2:$Y$8,5,FALSE)*VLOOKUP($AC296,$B$47:$G$60,MATCH($AD296,$B$48:$G$48,0),FALSE),"N/A")</f>
        <v>1654</v>
      </c>
      <c r="BV296" s="16">
        <f>IF(ISNUMBER($AK296),$AK296+HLOOKUP($BT$5,$J$2:$Y$8,4,FALSE)*VLOOKUP($AC296,$B$32:$G$45,MATCH($AD296,$B$33:$G$33,0),FALSE)+HLOOKUP($BT$5,$J$2:$Y$8,5,FALSE)*VLOOKUP($AC296,$B$47:$G$60,MATCH($AD296,$B$48:$G$48,0),FALSE),"N/A")</f>
        <v>5691.4011853360444</v>
      </c>
      <c r="BW296" s="16" t="str">
        <f>IF(BX296&gt;0, "true", "false")</f>
        <v>false</v>
      </c>
      <c r="BX296" s="16">
        <f>AL296</f>
        <v>0</v>
      </c>
      <c r="BY296" s="16">
        <f>IF(ISNUMBER($AI296),$AI296+HLOOKUP($BY$5,$J$2:$Y$8,4,FALSE)*VLOOKUP($AC296,$B$32:$G$45,MATCH($AD296,$B$33:$G$33,0),FALSE)+HLOOKUP($BY$5,$J$2:$Y$8,5,FALSE)*VLOOKUP($AC296,$B$47:$G$60,MATCH($AD296,$B$48:$G$48,0),FALSE),"N/A")</f>
        <v>697.3</v>
      </c>
      <c r="BZ296" s="16">
        <f>IF(ISNUMBER($AJ296),$AJ296+HLOOKUP($BY$5,$J$2:$Y$8,4,FALSE)*VLOOKUP($AC296,$B$32:$G$45,MATCH($AD296,$B$33:$G$33,0),FALSE)+HLOOKUP($BY$5,$J$2:$Y$8,5,FALSE)*VLOOKUP($AC296,$B$47:$G$60,MATCH($AD296,$B$48:$G$48,0),FALSE),"N/A")</f>
        <v>1780.3</v>
      </c>
      <c r="CA296" s="16">
        <f>IF(ISNUMBER($AK296),$AK296+HLOOKUP($BY$5,$J$2:$Y$8,4,FALSE)*VLOOKUP($AC296,$B$32:$G$45,MATCH($AD296,$B$33:$G$33,0),FALSE)+HLOOKUP($BY$5,$J$2:$Y$8,5,FALSE)*VLOOKUP($AC296,$B$47:$G$60,MATCH($AD296,$B$48:$G$48,0),FALSE),"N/A")</f>
        <v>5817.7011853360445</v>
      </c>
      <c r="CB296" s="16" t="str">
        <f>IF(CC296&gt;0, "true", "false")</f>
        <v>false</v>
      </c>
      <c r="CC296" s="16">
        <f>AL296</f>
        <v>0</v>
      </c>
      <c r="CD296" s="16">
        <f>IF(ISNUMBER($AI296),$AI296+HLOOKUP($CD$5,$J$2:$Y$8,4,FALSE)*VLOOKUP($AC296,$B$32:$G$45,MATCH($AD296,$B$33:$G$33,0),FALSE)+HLOOKUP($CD$5,$J$2:$Y$8,5,FALSE)*VLOOKUP($AC296,$B$47:$G$60,MATCH($AD296,$B$48:$G$48,0),FALSE),"N/A")</f>
        <v>572.29999999999995</v>
      </c>
      <c r="CE296" s="16">
        <f>IF(ISNUMBER($AJ296),$AJ296+HLOOKUP($CD$5,$J$2:$Y$8,4,FALSE)*VLOOKUP($AC296,$B$32:$G$45,MATCH($AD296,$B$33:$G$33,0),FALSE)+HLOOKUP($CD$5,$J$2:$Y$8,5,FALSE)*VLOOKUP($AC296,$B$47:$G$60,MATCH($AD296,$B$48:$G$48,0),FALSE),"N/A")</f>
        <v>1655.3</v>
      </c>
      <c r="CF296" s="16">
        <f>IF(ISNUMBER($AK296),$AK296+HLOOKUP($CD$5,$J$2:$Y$8,4,FALSE)*VLOOKUP($AC296,$B$32:$G$45,MATCH($AD296,$B$33:$G$33,0),FALSE)+HLOOKUP($CD$5,$J$2:$Y$8,5,FALSE)*VLOOKUP($AC296,$B$47:$G$60,MATCH($AD296,$B$48:$G$48,0),FALSE),"N/A")</f>
        <v>5692.7011853360445</v>
      </c>
      <c r="CG296" s="16" t="str">
        <f>IF(CH296&gt;0, "true", "false")</f>
        <v>false</v>
      </c>
      <c r="CH296" s="16">
        <f>AL296</f>
        <v>0</v>
      </c>
      <c r="CI296" s="16">
        <f>IF(ISNUMBER($AM296),$AM296+HLOOKUP($CI$5,$J$2:$Y$8,4,FALSE)*VLOOKUP($AC296,$B$32:$G$45,MATCH($AD296,$B$33:$G$33,0),FALSE)+HLOOKUP($CI$5,$J$2:$Y$8,5,FALSE)*VLOOKUP($AC296,$B$47:$G$60,MATCH($AD296,$B$48:$G$48,0),FALSE),"N/A")</f>
        <v>696</v>
      </c>
      <c r="CJ296" s="16">
        <f>IF(ISNUMBER($AN296),$AN296+HLOOKUP($CI$5,$J$2:$Y$8,4,FALSE)*VLOOKUP($AC296,$B$32:$G$45,MATCH($AD296,$B$33:$G$33,0),FALSE)+HLOOKUP($CI$5,$J$2:$Y$8,5,FALSE)*VLOOKUP($AC296,$B$47:$G$60,MATCH($AD296,$B$48:$G$48,0),FALSE),"N/A")</f>
        <v>1767</v>
      </c>
      <c r="CK296" s="16">
        <f>IF(ISNUMBER($AO296),$AO296+HLOOKUP($CI$5,$J$2:$Y$8,4,FALSE)*VLOOKUP($AC296,$B$32:$G$45,MATCH($AD296,$B$33:$G$33,0),FALSE)+HLOOKUP($CI$5,$J$2:$Y$8,5,FALSE)*VLOOKUP($AC296,$B$47:$G$60,MATCH($AD296,$B$48:$G$48,0),FALSE),"N/A")</f>
        <v>5816.4011853360444</v>
      </c>
      <c r="CL296" s="16" t="str">
        <f>IF(CM296&gt;0, "true", "false")</f>
        <v>false</v>
      </c>
      <c r="CM296" s="76">
        <f>AP296</f>
        <v>0</v>
      </c>
      <c r="CN296" s="16">
        <f>IF(ISNUMBER($AM296),$AM296+HLOOKUP($CN$5,$J$2:$Y$8,4,FALSE)*VLOOKUP($AC296,$B$32:$G$45,MATCH($AD296,$B$33:$G$33,0),FALSE)+HLOOKUP($CN$5,$J$2:$Y$8,5,FALSE)*VLOOKUP($AC296,$B$47:$G$60,MATCH($AD296,$B$48:$G$48,0),FALSE),"N/A")</f>
        <v>571</v>
      </c>
      <c r="CO296" s="16">
        <f>IF(ISNUMBER($AN296),$AN296+HLOOKUP($CN$5,$J$2:$Y$8,4,FALSE)*VLOOKUP($AC296,$B$32:$G$45,MATCH($AD296,$B$33:$G$33,0),FALSE)+HLOOKUP($CN$5,$J$2:$Y$8,5,FALSE)*VLOOKUP($AC296,$B$47:$G$60,MATCH($AD296,$B$48:$G$48,0),FALSE),"N/A")</f>
        <v>1642</v>
      </c>
      <c r="CP296" s="16">
        <f>IF(ISNUMBER($AO296),$AO296+HLOOKUP($CN$5,$J$2:$Y$8,4,FALSE)*VLOOKUP($AC296,$B$32:$G$45,MATCH($AD296,$B$33:$G$33,0),FALSE)+HLOOKUP($CN$5,$J$2:$Y$8,5,FALSE)*VLOOKUP($AC296,$B$47:$G$60,MATCH($AD296,$B$48:$G$48,0),FALSE),"N/A")</f>
        <v>5691.4011853360444</v>
      </c>
      <c r="CQ296" s="16" t="str">
        <f>IF(CR296&gt;0, "true", "false")</f>
        <v>false</v>
      </c>
      <c r="CR296" s="76">
        <f>AP296</f>
        <v>0</v>
      </c>
      <c r="CS296" s="16">
        <f>IF(ISNUMBER($AM296),$AM296+HLOOKUP($CS$5,$J$2:$Y$8,4,FALSE)*VLOOKUP($AC296,$B$32:$G$45,MATCH($AD296,$B$33:$G$33,0),FALSE)+HLOOKUP($CS$5,$J$2:$Y$8,5,FALSE)*VLOOKUP($AC296,$B$47:$G$60,MATCH($AD296,$B$48:$G$48,0),FALSE),"N/A")</f>
        <v>697.3</v>
      </c>
      <c r="CT296" s="16">
        <f>IF(ISNUMBER($AN296),$AN296+HLOOKUP($CS$5,$J$2:$Y$8,4,FALSE)*VLOOKUP($AC296,$B$32:$G$45,MATCH($AD296,$B$33:$G$33,0),FALSE)+HLOOKUP($CS$5,$J$2:$Y$8,5,FALSE)*VLOOKUP($AC296,$B$47:$G$60,MATCH($AD296,$B$48:$G$48,0),FALSE),"N/A")</f>
        <v>1768.3</v>
      </c>
      <c r="CU296" s="16">
        <f>IF(ISNUMBER($AO296),$AO296+HLOOKUP($CS$5,$J$2:$Y$8,4,FALSE)*VLOOKUP($AC296,$B$32:$G$45,MATCH($AD296,$B$33:$G$33,0),FALSE)+HLOOKUP($CS$5,$J$2:$Y$8,5,FALSE)*VLOOKUP($AC296,$B$47:$G$60,MATCH($AD296,$B$48:$G$48,0),FALSE),"N/A")</f>
        <v>5817.7011853360445</v>
      </c>
      <c r="CV296" s="16" t="str">
        <f>IF(CW296&gt;0, "true", "false")</f>
        <v>false</v>
      </c>
      <c r="CW296" s="76">
        <f>AP296</f>
        <v>0</v>
      </c>
      <c r="CX296" s="16">
        <f>IF(ISNUMBER($AM296),$AM296+HLOOKUP($CX$5,$J$2:$Y$8,4,FALSE)*VLOOKUP($AC296,$B$32:$G$45,MATCH($AD296,$B$33:$G$33,0),FALSE)+HLOOKUP($CX$5,$J$2:$Y$8,5,FALSE)*VLOOKUP($AC296,$B$47:$G$60,MATCH($AD296,$B$48:$G$48,0),FALSE),"N/A")</f>
        <v>572.29999999999995</v>
      </c>
      <c r="CY296" s="16">
        <f>IF(ISNUMBER($AN296),$AN296+HLOOKUP($CX$5,$J$2:$Y$8,4,FALSE)*VLOOKUP($AC296,$B$32:$G$45,MATCH($AD296,$B$33:$G$33,0),FALSE)+HLOOKUP($CX$5,$J$2:$Y$8,5,FALSE)*VLOOKUP($AC296,$B$47:$G$60,MATCH($AD296,$B$48:$G$48,0),FALSE),"N/A")</f>
        <v>1643.3</v>
      </c>
      <c r="CZ296" s="16">
        <f>IF(ISNUMBER($AO296),$AO296+HLOOKUP($CX$5,$J$2:$Y$8,4,FALSE)*VLOOKUP($AC296,$B$32:$G$45,MATCH($AD296,$B$33:$G$33,0),FALSE)+HLOOKUP($CX$5,$J$2:$Y$8,5,FALSE)*VLOOKUP($AC296,$B$47:$G$60,MATCH($AD296,$B$48:$G$48,0),FALSE),"N/A")</f>
        <v>5692.7011853360445</v>
      </c>
      <c r="DA296" s="16" t="str">
        <f>IF(DB296&gt;0, "true", "false")</f>
        <v>false</v>
      </c>
      <c r="DB296" s="76">
        <f>AP296</f>
        <v>0</v>
      </c>
      <c r="DC296" s="16">
        <f>IF(ISNUMBER($AQ296),$AQ296+HLOOKUP($DC$5,$J$2:$Y$8,4,FALSE)*VLOOKUP($AC296,$B$32:$G$45,MATCH($AD296,$B$33:$G$33,0),FALSE)+HLOOKUP($DC$5,$J$2:$Y$8,5,FALSE)*VLOOKUP($AC296,$B$47:$G$60,MATCH($AD296,$B$48:$G$48,0),FALSE),"N/A")</f>
        <v>696</v>
      </c>
      <c r="DD296" s="16">
        <f>IF(ISNUMBER($AR296),$AR296+HLOOKUP($DC$5,$J$2:$Y$8,4,FALSE)*VLOOKUP($AC296,$B$32:$G$45,MATCH($AD296,$B$33:$G$33,0),FALSE)+HLOOKUP($DC$5,$J$2:$Y$8,5,FALSE)*VLOOKUP($AC296,$B$47:$G$60,MATCH($AD296,$B$48:$G$48,0),FALSE),"N/A")</f>
        <v>2307</v>
      </c>
      <c r="DE296" s="16">
        <f>IF(ISNUMBER($AS296),$AS296+HLOOKUP($DC$5,$J$2:$Y$8,4,FALSE)*VLOOKUP($AC296,$B$32:$G$45,MATCH($AD296,$B$33:$G$33,0),FALSE)+HLOOKUP($DC$5,$J$2:$Y$8,5,FALSE)*VLOOKUP($AC296,$B$47:$G$60,MATCH($AD296,$B$48:$G$48,0),FALSE),"N/A")</f>
        <v>5816.4011853360444</v>
      </c>
      <c r="DF296" s="16" t="str">
        <f>IF(DG296&gt;0, "true", "false")</f>
        <v>false</v>
      </c>
      <c r="DG296" s="76">
        <f>AT296</f>
        <v>0</v>
      </c>
      <c r="DH296" s="16">
        <f>IF(ISNUMBER($AQ296),$AQ296+HLOOKUP($DH$5,$J$2:$Y$8,4,FALSE)*VLOOKUP($AC296,$B$32:$G$45,MATCH($AD296,$B$33:$G$33,0),FALSE)+HLOOKUP($DH$5,$J$2:$Y$8,5,FALSE)*VLOOKUP($AC296,$B$47:$G$60,MATCH($AD296,$B$48:$G$48,0),FALSE),"N/A")</f>
        <v>571</v>
      </c>
      <c r="DI296" s="16">
        <f>IF(ISNUMBER($AR296),$AR296+HLOOKUP($DH$5,$J$2:$Y$8,4,FALSE)*VLOOKUP($AC296,$B$32:$G$45,MATCH($AD296,$B$33:$G$33,0),FALSE)+HLOOKUP($DH$5,$J$2:$Y$8,5,FALSE)*VLOOKUP($AC296,$B$47:$G$60,MATCH($AD296,$B$48:$G$48,0),FALSE),"N/A")</f>
        <v>2182</v>
      </c>
      <c r="DJ296" s="16">
        <f>IF(ISNUMBER($AS296),$AS296+HLOOKUP($DH$5,$J$2:$Y$8,4,FALSE)*VLOOKUP($AC296,$B$32:$G$45,MATCH($AD296,$B$33:$G$33,0),FALSE)+HLOOKUP($DH$5,$J$2:$Y$8,5,FALSE)*VLOOKUP($AC296,$B$47:$G$60,MATCH($AD296,$B$48:$G$48,0),FALSE),"N/A")</f>
        <v>5691.4011853360444</v>
      </c>
      <c r="DK296" s="16" t="str">
        <f>IF(DL296&gt;0, "true", "false")</f>
        <v>false</v>
      </c>
      <c r="DL296" s="76">
        <f>AT296</f>
        <v>0</v>
      </c>
      <c r="DM296" s="16">
        <f>IF(ISNUMBER($AQ296),$AQ296+HLOOKUP($DM$5,$J$2:$Y$8,4,FALSE)*VLOOKUP($AC296,$B$32:$G$45,MATCH($AD296,$B$33:$G$33,0),FALSE)+HLOOKUP($DM$5,$J$2:$Y$8,5,FALSE)*VLOOKUP($AC296,$B$47:$G$60,MATCH($AD296,$B$48:$G$48,0),FALSE),"N/A")</f>
        <v>697.3</v>
      </c>
      <c r="DN296" s="16">
        <f>IF(ISNUMBER($AR296),$AR296+HLOOKUP($DM$5,$J$2:$Y$8,4,FALSE)*VLOOKUP($AC296,$B$32:$G$45,MATCH($AD296,$B$33:$G$33,0),FALSE)+HLOOKUP($DM$5,$J$2:$Y$8,5,FALSE)*VLOOKUP($AC296,$B$47:$G$60,MATCH($AD296,$B$48:$G$48,0),FALSE),"N/A")</f>
        <v>2308.3000000000002</v>
      </c>
      <c r="DO296" s="16">
        <f>IF(ISNUMBER($AS296),$AS296+HLOOKUP($DM$5,$J$2:$Y$8,4,FALSE)*VLOOKUP($AC296,$B$32:$G$45,MATCH($AD296,$B$33:$G$33,0),FALSE)+HLOOKUP($DM$5,$J$2:$Y$8,5,FALSE)*VLOOKUP($AC296,$B$47:$G$60,MATCH($AD296,$B$48:$G$48,0),FALSE),"N/A")</f>
        <v>5817.7011853360445</v>
      </c>
      <c r="DP296" s="16" t="str">
        <f>IF(DQ296&gt;0, "true", "false")</f>
        <v>false</v>
      </c>
      <c r="DQ296" s="76">
        <f>AT296</f>
        <v>0</v>
      </c>
      <c r="DR296" s="16">
        <f>IF(ISNUMBER($AQ296),$AQ296+HLOOKUP($DR$5,$J$2:$Y$8,4,FALSE)*VLOOKUP($AC296,$B$32:$G$45,MATCH($AD296,$B$33:$G$33,0),FALSE)+HLOOKUP($DR$5,$J$2:$Y$8,5,FALSE)*VLOOKUP($AC296,$B$47:$G$60,MATCH($AD296,$B$48:$G$48,0),FALSE),"N/A")</f>
        <v>572.29999999999995</v>
      </c>
      <c r="DS296" s="16">
        <f>IF(ISNUMBER($AR296),$AR296+HLOOKUP($DR$5,$J$2:$Y$8,4,FALSE)*VLOOKUP($AC296,$B$32:$G$45,MATCH($AD296,$B$33:$G$33,0),FALSE)+HLOOKUP($DR$5,$J$2:$Y$8,5,FALSE)*VLOOKUP($AC296,$B$47:$G$60,MATCH($AD296,$B$48:$G$48,0),FALSE),"N/A")</f>
        <v>2183.3000000000002</v>
      </c>
      <c r="DT296" s="16">
        <f>IF(ISNUMBER($AS296),$AS296+HLOOKUP($DR$5,$J$2:$Y$8,4,FALSE)*VLOOKUP($AC296,$B$32:$G$45,MATCH($AD296,$B$33:$G$33,0),FALSE)+HLOOKUP($DR$5,$J$2:$Y$8,5,FALSE)*VLOOKUP($AC296,$B$47:$G$60,MATCH($AD296,$B$48:$G$48,0),FALSE),"N/A")</f>
        <v>5692.7011853360445</v>
      </c>
      <c r="DU296" s="16" t="str">
        <f>IF(DV296&gt;0, "true", "false")</f>
        <v>false</v>
      </c>
      <c r="DV296" s="76">
        <f>AT296</f>
        <v>0</v>
      </c>
    </row>
    <row r="297" spans="27:126" x14ac:dyDescent="0.35">
      <c r="AA297" s="74">
        <v>1.5</v>
      </c>
      <c r="AB297" s="73">
        <f t="shared" si="851"/>
        <v>5.8399401475370878</v>
      </c>
      <c r="AC297" s="47" t="s">
        <v>7</v>
      </c>
      <c r="AD297" s="47" t="s">
        <v>2</v>
      </c>
      <c r="AE297" s="16">
        <f>[1]beta_Schätzung_Corr_Poll!E135</f>
        <v>47</v>
      </c>
      <c r="AF297" s="16">
        <f>[1]beta_Schätzung_Corr_Poll!E136</f>
        <v>63</v>
      </c>
      <c r="AG297" s="16">
        <f>[1]beta_Schätzung_Corr_Poll!E137</f>
        <v>228.55796501626097</v>
      </c>
      <c r="AH297" s="16">
        <f>[1]beta_Schätzung_Corr_Poll!E133</f>
        <v>0.73519999999999996</v>
      </c>
      <c r="AI297" s="16">
        <f>[1]beta_Schätzung_Corr_Poll!F135</f>
        <v>47</v>
      </c>
      <c r="AJ297" s="16">
        <f>[1]beta_Schätzung_Corr_Poll!F136</f>
        <v>78</v>
      </c>
      <c r="AK297" s="16">
        <f>[1]beta_Schätzung_Corr_Poll!F137</f>
        <v>228.55796501626097</v>
      </c>
      <c r="AL297" s="16">
        <f>[1]beta_Schätzung_Corr_Poll!F133</f>
        <v>0.68233333333333335</v>
      </c>
      <c r="AM297" s="16">
        <f>[1]beta_Schätzung_Corr_Poll!G135</f>
        <v>47</v>
      </c>
      <c r="AN297" s="16">
        <f>[1]beta_Schätzung_Corr_Poll!G136</f>
        <v>74</v>
      </c>
      <c r="AO297" s="16">
        <f>[1]beta_Schätzung_Corr_Poll!G137</f>
        <v>228.55796501626097</v>
      </c>
      <c r="AP297" s="16">
        <f>[1]beta_Schätzung_Corr_Poll!G133</f>
        <v>0.67559999999999998</v>
      </c>
      <c r="AQ297" s="16">
        <f>[1]beta_Schätzung_Corr_Poll!H135</f>
        <v>47</v>
      </c>
      <c r="AR297" s="16">
        <f>[1]beta_Schätzung_Corr_Poll!H136</f>
        <v>87</v>
      </c>
      <c r="AS297" s="16">
        <f>[1]beta_Schätzung_Corr_Poll!H137</f>
        <v>228.55796501626097</v>
      </c>
      <c r="AT297" s="16">
        <f>[1]beta_Schätzung_Corr_Poll!H133</f>
        <v>0.57799999999999996</v>
      </c>
      <c r="AU297" s="16">
        <f t="shared" si="852"/>
        <v>47</v>
      </c>
      <c r="AV297" s="16">
        <f t="shared" si="853"/>
        <v>63</v>
      </c>
      <c r="AW297" s="16">
        <f t="shared" si="854"/>
        <v>228.55796501626097</v>
      </c>
      <c r="AX297" s="47" t="str">
        <f>IF(AY297&gt;0, "true", "false")</f>
        <v>true</v>
      </c>
      <c r="AY297" s="16">
        <f>AH297</f>
        <v>0.73519999999999996</v>
      </c>
      <c r="AZ297" s="16">
        <f t="shared" si="855"/>
        <v>47</v>
      </c>
      <c r="BA297" s="16">
        <f t="shared" si="856"/>
        <v>63</v>
      </c>
      <c r="BB297" s="16">
        <f t="shared" si="857"/>
        <v>228.55796501626097</v>
      </c>
      <c r="BC297" s="16" t="str">
        <f>IF(BD297&gt;0, "true", "false")</f>
        <v>true</v>
      </c>
      <c r="BD297" s="16">
        <f>AH297</f>
        <v>0.73519999999999996</v>
      </c>
      <c r="BE297" s="16">
        <f t="shared" si="858"/>
        <v>47</v>
      </c>
      <c r="BF297" s="16">
        <f t="shared" si="859"/>
        <v>63</v>
      </c>
      <c r="BG297" s="16">
        <f t="shared" si="860"/>
        <v>228.55796501626097</v>
      </c>
      <c r="BH297" s="16" t="str">
        <f>IF(BI297&gt;0, "true", "false")</f>
        <v>true</v>
      </c>
      <c r="BI297" s="16">
        <f>AH297</f>
        <v>0.73519999999999996</v>
      </c>
      <c r="BJ297" s="16">
        <f t="shared" si="861"/>
        <v>47</v>
      </c>
      <c r="BK297" s="16">
        <f t="shared" si="862"/>
        <v>63</v>
      </c>
      <c r="BL297" s="16">
        <f t="shared" si="863"/>
        <v>228.55796501626097</v>
      </c>
      <c r="BM297" s="16" t="str">
        <f>IF(BN297&gt;0, "true", "false")</f>
        <v>true</v>
      </c>
      <c r="BN297" s="16">
        <f>AH297</f>
        <v>0.73519999999999996</v>
      </c>
      <c r="BO297" s="16">
        <f t="shared" ref="BO297:BO307" si="864">IF(ISNUMBER($AE297),IF(OR(HLOOKUP($BO$5,$I$2:$Y$8,4,FALSE)=1,HLOOKUP($BO$5,$I$2:$Y$8,5,FALSE)=1,),HLOOKUP($BO$5,$I$2:$Y$8,4,FALSE)*VLOOKUP($AC297,$B$32:$G$45,MATCH($AD297,$B$33:$G$33,0),FALSE)+HLOOKUP($BO$5,$I$2:$Y$8,5,FALSE)*VLOOKUP($AC297,$B$47:$G$60,MATCH($AD297,$B$48:$G$48,0),FALSE)+$AE297,$AE297),"N/A")</f>
        <v>47</v>
      </c>
      <c r="BP297" s="16">
        <f t="shared" ref="BP297:BP307" si="865">IF(ISNUMBER($AF297),$AF297*SQRT(SUMSQ(HLOOKUP($BO$5,$J$2:$Y$8,2,FALSE)*VLOOKUP($AC297,$B$2:$G$15,MATCH($AD297,$B$3:$G$3,0),FALSE),HLOOKUP($BO$5,$J$2:$Y$8,3,FALSE)*VLOOKUP($AC297,$B$17:$G$30,MATCH($AD297,$B$18:$G$18,0),FALSE),HLOOKUP($BO$5,$J$2:$Y$8,6,FALSE)))+HLOOKUP($BO$5,$J$2:$Y$8,4,FALSE)*VLOOKUP($AC297,$B$32:$G$45,MATCH($AD297,$B$33:$G$33,0),FALSE)+HLOOKUP($BO$5,$J$2:$Y$8,5,FALSE)*VLOOKUP($AC297,$B$47:$G$60,MATCH($AD297,$B$48:$G$48,0),FALSE),"N/A")</f>
        <v>63</v>
      </c>
      <c r="BQ297" s="16">
        <f t="shared" ref="BQ297:BQ307" si="866">IF(ISNUMBER($AG297),IF(OR(HLOOKUP($BO$5,$I$2:$Y$8,4,FALSE)=1,HLOOKUP($BO$5,$I$2:$Y$8,5,FALSE)=1,),HLOOKUP($BO$5,$I$2:$Y$8,4,FALSE)*VLOOKUP($AC297,$B$32:$G$45,MATCH($AD297,$B$33:$G$33,0),FALSE)+HLOOKUP($BO$5,$I$2:$Y$8,5,FALSE)*VLOOKUP($AC297,$B$47:$G$60,MATCH($AD297,$B$48:$G$48,0),FALSE)+$AG297,$AG297),"N/A")</f>
        <v>228.55796501626097</v>
      </c>
      <c r="BR297" s="16" t="str">
        <f>IF(BS297&gt;0, "true", "false")</f>
        <v>true</v>
      </c>
      <c r="BS297" s="16">
        <f>AL297</f>
        <v>0.68233333333333335</v>
      </c>
      <c r="BT297" s="16">
        <f t="shared" ref="BT297:BT307" si="867">IF(ISNUMBER($AE297),IF(OR(HLOOKUP($BT$5,$I$2:$Y$8,4,FALSE)=1,HLOOKUP($BT$5,$I$2:$Y$8,5,FALSE)=1,),HLOOKUP($BT$5,$I$2:$Y$8,4,FALSE)*VLOOKUP($AC297,$B$32:$G$45,MATCH($AD297,$B$33:$G$33,0),FALSE)+HLOOKUP($BT$5,$I$2:$Y$8,5,FALSE)*VLOOKUP($AC297,$B$47:$G$60,MATCH($AD297,$B$48:$G$48,0),FALSE)+$AE297,$AE297),"N/A")</f>
        <v>47</v>
      </c>
      <c r="BU297" s="16">
        <f t="shared" ref="BU297:BU307" si="868">IF(ISNUMBER($AF297),$AF297*SQRT(SUMSQ(HLOOKUP($BT$5,$J$2:$Y$8,2,FALSE)*VLOOKUP($AC297,$B$2:$G$15,MATCH($AD297,$B$3:$G$3,0),FALSE),HLOOKUP($BT$5,$J$2:$Y$8,3,FALSE)*VLOOKUP($AC297,$B$17:$G$30,MATCH($AD297,$B$18:$G$18,0),FALSE),HLOOKUP($BT$5,$J$2:$Y$8,6,FALSE)))+HLOOKUP($BT$5,$J$2:$Y$8,4,FALSE)*VLOOKUP($AC297,$B$32:$G$45,MATCH($AD297,$B$33:$G$33,0),FALSE)+HLOOKUP($BT$5,$J$2:$Y$8,5,FALSE)*VLOOKUP($AC297,$B$47:$G$60,MATCH($AD297,$B$48:$G$48,0),FALSE),"N/A")</f>
        <v>63</v>
      </c>
      <c r="BV297" s="16">
        <f t="shared" ref="BV297:BV307" si="869">IF(ISNUMBER($AG297),IF(OR(HLOOKUP($BT$5,$I$2:$Y$8,4,FALSE)=1,HLOOKUP($BT$5,$I$2:$Y$8,5,FALSE)=1,),HLOOKUP($BT$5,$I$2:$Y$8,4,FALSE)*VLOOKUP($AC297,$B$32:$G$45,MATCH($AD297,$B$33:$G$33,0),FALSE)+HLOOKUP($BT$5,$I$2:$Y$8,5,FALSE)*VLOOKUP($AC297,$B$47:$G$60,MATCH($AD297,$B$48:$G$48,0),FALSE)+$AG297,$AG297),"N/A")</f>
        <v>228.55796501626097</v>
      </c>
      <c r="BW297" s="16" t="str">
        <f>IF(BX297&gt;0, "true", "false")</f>
        <v>true</v>
      </c>
      <c r="BX297" s="16">
        <f>AL297</f>
        <v>0.68233333333333335</v>
      </c>
      <c r="BY297" s="16">
        <f t="shared" ref="BY297:BY307" si="870">IF(ISNUMBER($AE297),IF(OR(HLOOKUP($BY$5,$I$2:$Y$8,4,FALSE)=1,HLOOKUP($BY$5,$I$2:$Y$8,5,FALSE)=1,),HLOOKUP($BY$5,$I$2:$Y$8,4,FALSE)*VLOOKUP($AC297,$B$32:$G$45,MATCH($AD297,$B$33:$G$33,0),FALSE)+HLOOKUP($BY$5,$I$2:$Y$8,5,FALSE)*VLOOKUP($AC297,$B$47:$G$60,MATCH($AD297,$B$48:$G$48,0),FALSE)+$AE297,$AE297),"N/A")</f>
        <v>47</v>
      </c>
      <c r="BZ297" s="16">
        <f t="shared" ref="BZ297:BZ307" si="871">IF(ISNUMBER($AF297),$AF297*SQRT(SUMSQ(HLOOKUP($BY$5,$J$2:$Y$8,2,FALSE)*VLOOKUP($AC297,$B$2:$G$15,MATCH($AD297,$B$3:$G$3,0),FALSE),HLOOKUP($BY$5,$J$2:$Y$8,3,FALSE)*VLOOKUP($AC297,$B$17:$G$30,MATCH($AD297,$B$18:$G$18,0),FALSE),HLOOKUP($BY$5,$J$2:$Y$8,6,FALSE)))+HLOOKUP($BY$5,$J$2:$Y$8,4,FALSE)*VLOOKUP($AC297,$B$32:$G$45,MATCH($AD297,$B$33:$G$33,0),FALSE)+HLOOKUP($BY$5,$J$2:$Y$8,5,FALSE)*VLOOKUP($AC297,$B$47:$G$60,MATCH($AD297,$B$48:$G$48,0),FALSE),"N/A")</f>
        <v>63</v>
      </c>
      <c r="CA297" s="16">
        <f t="shared" ref="CA297:CA307" si="872">IF(ISNUMBER($AG297),IF(OR(HLOOKUP($BY$5,$I$2:$Y$8,4,FALSE)=1,HLOOKUP($BY$5,$I$2:$Y$8,5,FALSE)=1,),HLOOKUP($BY$5,$I$2:$Y$8,4,FALSE)*VLOOKUP($AC297,$B$32:$G$45,MATCH($AD297,$B$33:$G$33,0),FALSE)+HLOOKUP($BY$5,$I$2:$Y$8,5,FALSE)*VLOOKUP($AC297,$B$47:$G$60,MATCH($AD297,$B$48:$G$48,0),FALSE)+$AG297,$AG297),"N/A")</f>
        <v>228.55796501626097</v>
      </c>
      <c r="CB297" s="16" t="str">
        <f>IF(CC297&gt;0, "true", "false")</f>
        <v>true</v>
      </c>
      <c r="CC297" s="16">
        <f>AL297</f>
        <v>0.68233333333333335</v>
      </c>
      <c r="CD297" s="16">
        <f t="shared" ref="CD297:CD307" si="873">IF(ISNUMBER($AE297),IF(OR(HLOOKUP($CD$5,$I$2:$Y$8,4,FALSE)=1,HLOOKUP($CD$5,$I$2:$Y$8,5,FALSE)=1,),HLOOKUP($CD$5,$I$2:$Y$8,4,FALSE)*VLOOKUP($AC297,$B$32:$G$45,MATCH($AD297,$B$33:$G$33,0),FALSE)+HLOOKUP($CD$5,$I$2:$Y$8,5,FALSE)*VLOOKUP($AC297,$B$47:$G$60,MATCH($AD297,$B$48:$G$48,0),FALSE)+$AE297,$AE297),"N/A")</f>
        <v>47</v>
      </c>
      <c r="CE297" s="16">
        <f t="shared" ref="CE297:CE307" si="874">IF(ISNUMBER($AF297),$AF297*SQRT(SUMSQ(HLOOKUP($CD$5,$J$2:$Y$8,2,FALSE)*VLOOKUP($AC297,$B$2:$G$15,MATCH($AD297,$B$3:$G$3,0),FALSE),HLOOKUP($CD$5,$J$2:$Y$8,3,FALSE)*VLOOKUP($AC297,$B$17:$G$30,MATCH($AD297,$B$18:$G$18,0),FALSE),HLOOKUP($CD$5,$J$2:$Y$8,6,FALSE)))+HLOOKUP($CD$5,$J$2:$Y$8,4,FALSE)*VLOOKUP($AC297,$B$32:$G$45,MATCH($AD297,$B$33:$G$33,0),FALSE)+HLOOKUP($CD$5,$J$2:$Y$8,5,FALSE)*VLOOKUP($AC297,$B$47:$G$60,MATCH($AD297,$B$48:$G$48,0),FALSE),"N/A")</f>
        <v>63</v>
      </c>
      <c r="CF297" s="16">
        <f t="shared" ref="CF297:CF307" si="875">IF(ISNUMBER($AG297),IF(OR(HLOOKUP($CD$5,$I$2:$Y$8,4,FALSE)=1,HLOOKUP($CD$5,$I$2:$Y$8,5,FALSE)=1,),HLOOKUP($CD$5,$I$2:$Y$8,4,FALSE)*VLOOKUP($AC297,$B$32:$G$45,MATCH($AD297,$B$33:$G$33,0),FALSE)+HLOOKUP($CD$5,$I$2:$Y$8,5,FALSE)*VLOOKUP($AC297,$B$47:$G$60,MATCH($AD297,$B$48:$G$48,0),FALSE)+$AG297,$AG297),"N/A")</f>
        <v>228.55796501626097</v>
      </c>
      <c r="CG297" s="16" t="str">
        <f>IF(CH297&gt;0, "true", "false")</f>
        <v>true</v>
      </c>
      <c r="CH297" s="16">
        <f>AL297</f>
        <v>0.68233333333333335</v>
      </c>
      <c r="CI297" s="16">
        <f t="shared" ref="CI297:CI307" si="876">IF(ISNUMBER($AE297),IF(OR(HLOOKUP($CI$5,$I$2:$Y$8,4,FALSE)=1,HLOOKUP($CI$5,$I$2:$Y$8,5,FALSE)=1,),HLOOKUP($CI$5,$I$2:$Y$8,4,FALSE)*VLOOKUP($AC297,$B$32:$G$45,MATCH($AD297,$B$33:$G$33,0),FALSE)+HLOOKUP($CI$5,$I$2:$Y$8,5,FALSE)*VLOOKUP($AC297,$B$47:$G$60,MATCH($AD297,$B$48:$G$48,0),FALSE)+$AE297,$AE297),"N/A")</f>
        <v>47</v>
      </c>
      <c r="CJ297" s="16">
        <f t="shared" ref="CJ297:CJ307" si="877">IF(ISNUMBER($AF297),$AF297*SQRT(SUMSQ(HLOOKUP($CI$5,$J$2:$Y$8,2,FALSE)*VLOOKUP($AC297,$B$2:$G$15,MATCH($AD297,$B$3:$G$3,0),FALSE),HLOOKUP($CI$5,$J$2:$Y$8,3,FALSE)*VLOOKUP($AC297,$B$17:$G$30,MATCH($AD297,$B$18:$G$18,0),FALSE),HLOOKUP($CI$5,$J$2:$Y$8,6,FALSE)))+HLOOKUP($CI$5,$J$2:$Y$8,4,FALSE)*VLOOKUP($AC297,$B$32:$G$45,MATCH($AD297,$B$33:$G$33,0),FALSE)+HLOOKUP($CI$5,$J$2:$Y$8,5,FALSE)*VLOOKUP($AC297,$B$47:$G$60,MATCH($AD297,$B$48:$G$48,0),FALSE),"N/A")</f>
        <v>63</v>
      </c>
      <c r="CK297" s="16">
        <f t="shared" ref="CK297:CK307" si="878">IF(ISNUMBER($AG297),IF(OR(HLOOKUP($CI$5,$I$2:$Y$8,4,FALSE)=1,HLOOKUP($CI$5,$I$2:$Y$8,5,FALSE)=1,),HLOOKUP($CI$5,$I$2:$Y$8,4,FALSE)*VLOOKUP($AC297,$B$32:$G$45,MATCH($AD297,$B$33:$G$33,0),FALSE)+HLOOKUP($CI$5,$I$2:$Y$8,5,FALSE)*VLOOKUP($AC297,$B$47:$G$60,MATCH($AD297,$B$48:$G$48,0),FALSE)+$AG297,$AG297),"N/A")</f>
        <v>228.55796501626097</v>
      </c>
      <c r="CL297" s="16" t="str">
        <f>IF(CM297&gt;0, "true", "false")</f>
        <v>true</v>
      </c>
      <c r="CM297" s="76">
        <f>AP297</f>
        <v>0.67559999999999998</v>
      </c>
      <c r="CN297" s="16">
        <f t="shared" ref="CN297:CN307" si="879">IF(ISNUMBER($AE297),IF(OR(HLOOKUP($CN$5,$I$2:$Y$8,4,FALSE)=1,HLOOKUP($CN$5,$I$2:$Y$8,5,FALSE)=1,),HLOOKUP($CN$5,$I$2:$Y$8,4,FALSE)*VLOOKUP($AC297,$B$32:$G$45,MATCH($AD297,$B$33:$G$33,0),FALSE)+HLOOKUP($CN$5,$I$2:$Y$8,5,FALSE)*VLOOKUP($AC297,$B$47:$G$60,MATCH($AD297,$B$48:$G$48,0),FALSE)+$AE297,$AE297),"N/A")</f>
        <v>47</v>
      </c>
      <c r="CO297" s="16">
        <f t="shared" ref="CO297:CO307" si="880">IF(ISNUMBER($AF297),$AF297*SQRT(SUMSQ(HLOOKUP($CN$5,$J$2:$Y$8,2,FALSE)*VLOOKUP($AC297,$B$2:$G$15,MATCH($AD297,$B$3:$G$3,0),FALSE),HLOOKUP($CN$5,$J$2:$Y$8,3,FALSE)*VLOOKUP($AC297,$B$17:$G$30,MATCH($AD297,$B$18:$G$18,0),FALSE),HLOOKUP($CN$5,$J$2:$Y$8,6,FALSE)))+HLOOKUP($CN$5,$J$2:$Y$8,4,FALSE)*VLOOKUP($AC297,$B$32:$G$45,MATCH($AD297,$B$33:$G$33,0),FALSE)+HLOOKUP($CN$5,$J$2:$Y$8,5,FALSE)*VLOOKUP($AC297,$B$47:$G$60,MATCH($AD297,$B$48:$G$48,0),FALSE),"N/A")</f>
        <v>63</v>
      </c>
      <c r="CP297" s="16">
        <f t="shared" ref="CP297:CP307" si="881">IF(ISNUMBER($AG297),IF(OR(HLOOKUP($CN$5,$I$2:$Y$8,4,FALSE)=1,HLOOKUP($CN$5,$I$2:$Y$8,5,FALSE)=1,),HLOOKUP($CN$5,$I$2:$Y$8,4,FALSE)*VLOOKUP($AC297,$B$32:$G$45,MATCH($AD297,$B$33:$G$33,0),FALSE)+HLOOKUP($CN$5,$I$2:$Y$8,5,FALSE)*VLOOKUP($AC297,$B$47:$G$60,MATCH($AD297,$B$48:$G$48,0),FALSE)+$AG297,$AG297),"N/A")</f>
        <v>228.55796501626097</v>
      </c>
      <c r="CQ297" s="16" t="str">
        <f>IF(CR297&gt;0, "true", "false")</f>
        <v>true</v>
      </c>
      <c r="CR297" s="76">
        <f>AP297</f>
        <v>0.67559999999999998</v>
      </c>
      <c r="CS297" s="16">
        <f t="shared" ref="CS297:CS307" si="882">IF(ISNUMBER($AE297),IF(OR(HLOOKUP($CS$5,$I$2:$Y$8,4,FALSE)=1,HLOOKUP($CS$5,$I$2:$Y$8,5,FALSE)=1,),HLOOKUP($CS$5,$I$2:$Y$8,4,FALSE)*VLOOKUP($AC297,$B$32:$G$45,MATCH($AD297,$B$33:$G$33,0),FALSE)+HLOOKUP($CS$5,$I$2:$Y$8,5,FALSE)*VLOOKUP($AC297,$B$47:$G$60,MATCH($AD297,$B$48:$G$48,0),FALSE)+$AE297,$AE297),"N/A")</f>
        <v>47</v>
      </c>
      <c r="CT297" s="16">
        <f t="shared" ref="CT297:CT307" si="883">IF(ISNUMBER($AF297),$AF297*SQRT(SUMSQ(HLOOKUP($CS$5,$J$2:$Y$8,2,FALSE)*VLOOKUP($AC297,$B$2:$G$15,MATCH($AD297,$B$3:$G$3,0),FALSE),HLOOKUP($CS$5,$J$2:$Y$8,3,FALSE)*VLOOKUP($AC297,$B$17:$G$30,MATCH($AD297,$B$18:$G$18,0),FALSE),HLOOKUP($CS$5,$J$2:$Y$8,6,FALSE)))+HLOOKUP($CS$5,$J$2:$Y$8,4,FALSE)*VLOOKUP($AC297,$B$32:$G$45,MATCH($AD297,$B$33:$G$33,0),FALSE)+HLOOKUP($CS$5,$J$2:$Y$8,5,FALSE)*VLOOKUP($AC297,$B$47:$G$60,MATCH($AD297,$B$48:$G$48,0),FALSE),"N/A")</f>
        <v>63</v>
      </c>
      <c r="CU297" s="16">
        <f t="shared" ref="CU297:CU307" si="884">IF(ISNUMBER($AG297),IF(OR(HLOOKUP($CS$5,$I$2:$Y$8,4,FALSE)=1,HLOOKUP($CS$5,$I$2:$Y$8,5,FALSE)=1,),HLOOKUP($CS$5,$I$2:$Y$8,4,FALSE)*VLOOKUP($AC297,$B$32:$G$45,MATCH($AD297,$B$33:$G$33,0),FALSE)+HLOOKUP($CS$5,$I$2:$Y$8,5,FALSE)*VLOOKUP($AC297,$B$47:$G$60,MATCH($AD297,$B$48:$G$48,0),FALSE)+$AG297,$AG297),"N/A")</f>
        <v>228.55796501626097</v>
      </c>
      <c r="CV297" s="16" t="str">
        <f>IF(CW297&gt;0, "true", "false")</f>
        <v>true</v>
      </c>
      <c r="CW297" s="76">
        <f>AP297</f>
        <v>0.67559999999999998</v>
      </c>
      <c r="CX297" s="16">
        <f t="shared" ref="CX297:CX307" si="885">IF(ISNUMBER($AE297),IF(OR(HLOOKUP($CX$5,$I$2:$Y$8,4,FALSE)=1,HLOOKUP($CX$5,$I$2:$Y$8,5,FALSE)=1,),HLOOKUP($CX$5,$I$2:$Y$8,4,FALSE)*VLOOKUP($AC297,$B$32:$G$45,MATCH($AD297,$B$33:$G$33,0),FALSE)+HLOOKUP($CX$5,$I$2:$Y$8,5,FALSE)*VLOOKUP($AC297,$B$47:$G$60,MATCH($AD297,$B$48:$G$48,0),FALSE)+$AE297,$AE297),"N/A")</f>
        <v>47</v>
      </c>
      <c r="CY297" s="16">
        <f t="shared" ref="CY297:CY307" si="886">IF(ISNUMBER($AF297),$AF297*SQRT(SUMSQ(HLOOKUP($CX$5,$J$2:$Y$8,2,FALSE)*VLOOKUP($AC297,$B$2:$G$15,MATCH($AD297,$B$3:$G$3,0),FALSE),HLOOKUP($CX$5,$J$2:$Y$8,3,FALSE)*VLOOKUP($AC297,$B$17:$G$30,MATCH($AD297,$B$18:$G$18,0),FALSE),HLOOKUP($CX$5,$J$2:$Y$8,6,FALSE)))+HLOOKUP($CX$5,$J$2:$Y$8,4,FALSE)*VLOOKUP($AC297,$B$32:$G$45,MATCH($AD297,$B$33:$G$33,0),FALSE)+HLOOKUP($CX$5,$J$2:$Y$8,5,FALSE)*VLOOKUP($AC297,$B$47:$G$60,MATCH($AD297,$B$48:$G$48,0),FALSE),"N/A")</f>
        <v>63</v>
      </c>
      <c r="CZ297" s="16">
        <f t="shared" ref="CZ297:CZ307" si="887">IF(ISNUMBER($AG297),IF(OR(HLOOKUP($CX$5,$I$2:$Y$8,4,FALSE)=1,HLOOKUP($CX$5,$I$2:$Y$8,5,FALSE)=1,),HLOOKUP($CX$5,$I$2:$Y$8,4,FALSE)*VLOOKUP($AC297,$B$32:$G$45,MATCH($AD297,$B$33:$G$33,0),FALSE)+HLOOKUP($CX$5,$I$2:$Y$8,5,FALSE)*VLOOKUP($AC297,$B$47:$G$60,MATCH($AD297,$B$48:$G$48,0),FALSE)+$AG297,$AG297),"N/A")</f>
        <v>228.55796501626097</v>
      </c>
      <c r="DA297" s="16" t="str">
        <f>IF(DB297&gt;0, "true", "false")</f>
        <v>true</v>
      </c>
      <c r="DB297" s="76">
        <f>AP297</f>
        <v>0.67559999999999998</v>
      </c>
      <c r="DC297" s="16">
        <f t="shared" ref="DC297:DC307" si="888">IF(ISNUMBER($AE297),IF(OR(HLOOKUP($DC$5,$I$2:$Y$8,4,FALSE)=1,HLOOKUP($DC$5,$I$2:$Y$8,5,FALSE)=1,),HLOOKUP($DC$5,$I$2:$Y$8,4,FALSE)*VLOOKUP($AC297,$B$32:$G$45,MATCH($AD297,$B$33:$G$33,0),FALSE)+HLOOKUP($DC$5,$I$2:$Y$8,5,FALSE)*VLOOKUP($AC297,$B$47:$G$60,MATCH($AD297,$B$48:$G$48,0),FALSE)+$AE297,$AE297),"N/A")</f>
        <v>47</v>
      </c>
      <c r="DD297" s="16">
        <f t="shared" ref="DD297:DD307" si="889">IF(ISNUMBER($AF297),$AF297*SQRT(SUMSQ(HLOOKUP($DC$5,$J$2:$Y$8,2,FALSE)*VLOOKUP($AC297,$B$2:$G$15,MATCH($AD297,$B$3:$G$3,0),FALSE),HLOOKUP($DC$5,$J$2:$Y$8,3,FALSE)*VLOOKUP($AC297,$B$17:$G$30,MATCH($AD297,$B$18:$G$18,0),FALSE),HLOOKUP($DC$5,$J$2:$Y$8,6,FALSE)))+HLOOKUP($DC$5,$J$2:$Y$8,4,FALSE)*VLOOKUP($AC297,$B$32:$G$45,MATCH($AD297,$B$33:$G$33,0),FALSE)+HLOOKUP($DC$5,$J$2:$Y$8,5,FALSE)*VLOOKUP($AC297,$B$47:$G$60,MATCH($AD297,$B$48:$G$48,0),FALSE),"N/A")</f>
        <v>89.095454429504997</v>
      </c>
      <c r="DE297" s="16">
        <f t="shared" ref="DE297:DE307" si="890">IF(ISNUMBER($AG297),IF(OR(HLOOKUP($DC$5,$I$2:$Y$8,4,FALSE)=1,HLOOKUP($DC$5,$I$2:$Y$8,5,FALSE)=1,),HLOOKUP($DC$5,$I$2:$Y$8,4,FALSE)*VLOOKUP($AC297,$B$32:$G$45,MATCH($AD297,$B$33:$G$33,0),FALSE)+HLOOKUP($DC$5,$I$2:$Y$8,5,FALSE)*VLOOKUP($AC297,$B$47:$G$60,MATCH($AD297,$B$48:$G$48,0),FALSE)+$AG297,$AG297),"N/A")</f>
        <v>228.55796501626097</v>
      </c>
      <c r="DF297" s="16" t="str">
        <f>IF(DG297&gt;0, "true", "false")</f>
        <v>true</v>
      </c>
      <c r="DG297" s="76">
        <f>AT297</f>
        <v>0.57799999999999996</v>
      </c>
      <c r="DH297" s="16">
        <f t="shared" ref="DH297:DH307" si="891">IF(ISNUMBER($AE297),IF(OR(HLOOKUP($DH$5,$I$2:$Y$8,4,FALSE)=1,HLOOKUP($DH$5,$I$2:$Y$8,5,FALSE)=1,),HLOOKUP($DH$5,$I$2:$Y$8,4,FALSE)*VLOOKUP($AC297,$B$32:$G$45,MATCH($AD297,$B$33:$G$33,0),FALSE)+HLOOKUP($DH$5,$I$2:$Y$8,5,FALSE)*VLOOKUP($AC297,$B$47:$G$60,MATCH($AD297,$B$48:$G$48,0),FALSE)+$AE297,$AE297),"N/A")</f>
        <v>47</v>
      </c>
      <c r="DI297" s="16">
        <f t="shared" ref="DI297:DI307" si="892">IF(ISNUMBER($AF297),$AF297*SQRT(SUMSQ(HLOOKUP($DH$5,$J$2:$Y$8,2,FALSE)*VLOOKUP($AC297,$B$2:$G$15,MATCH($AD297,$B$3:$G$3,0),FALSE),HLOOKUP($DH$5,$J$2:$Y$8,3,FALSE)*VLOOKUP($AC297,$B$17:$G$30,MATCH($AD297,$B$18:$G$18,0),FALSE),HLOOKUP($DH$5,$J$2:$Y$8,6,FALSE)))+HLOOKUP($DH$5,$J$2:$Y$8,4,FALSE)*VLOOKUP($AC297,$B$32:$G$45,MATCH($AD297,$B$33:$G$33,0),FALSE)+HLOOKUP($DH$5,$J$2:$Y$8,5,FALSE)*VLOOKUP($AC297,$B$47:$G$60,MATCH($AD297,$B$48:$G$48,0),FALSE),"N/A")</f>
        <v>89.095454429504997</v>
      </c>
      <c r="DJ297" s="16">
        <f t="shared" ref="DJ297:DJ307" si="893">IF(ISNUMBER($AG297),IF(OR(HLOOKUP($DH$5,$I$2:$Y$8,4,FALSE)=1,HLOOKUP($DH$5,$I$2:$Y$8,5,FALSE)=1,),HLOOKUP($DH$5,$I$2:$Y$8,4,FALSE)*VLOOKUP($AC297,$B$32:$G$45,MATCH($AD297,$B$33:$G$33,0),FALSE)+HLOOKUP($DH$5,$I$2:$Y$8,5,FALSE)*VLOOKUP($AC297,$B$47:$G$60,MATCH($AD297,$B$48:$G$48,0),FALSE)+$AG297,$AG297),"N/A")</f>
        <v>228.55796501626097</v>
      </c>
      <c r="DK297" s="16" t="str">
        <f>IF(DL297&gt;0, "true", "false")</f>
        <v>true</v>
      </c>
      <c r="DL297" s="76">
        <f>AT297</f>
        <v>0.57799999999999996</v>
      </c>
      <c r="DM297" s="16">
        <f t="shared" ref="DM297:DM307" si="894">IF(ISNUMBER($AE297),IF(OR(HLOOKUP($DM$5,$I$2:$Y$8,4,FALSE)=1,HLOOKUP($DM$5,$I$2:$Y$8,5,FALSE)=1,),HLOOKUP($DM$5,$I$2:$Y$8,4,FALSE)*VLOOKUP($AC297,$B$32:$G$45,MATCH($AD297,$B$33:$G$33,0),FALSE)+HLOOKUP($DM$5,$I$2:$Y$8,5,FALSE)*VLOOKUP($AC297,$B$47:$G$60,MATCH($AD297,$B$48:$G$48,0),FALSE)+$AE297,$AE297),"N/A")</f>
        <v>47</v>
      </c>
      <c r="DN297" s="16">
        <f t="shared" ref="DN297:DN307" si="895">IF(ISNUMBER($AF297),$AF297*SQRT(SUMSQ(HLOOKUP($DM$5,$J$2:$Y$8,2,FALSE)*VLOOKUP($AC297,$B$2:$G$15,MATCH($AD297,$B$3:$G$3,0),FALSE),HLOOKUP($DM$5,$J$2:$Y$8,3,FALSE)*VLOOKUP($AC297,$B$17:$G$30,MATCH($AD297,$B$18:$G$18,0),FALSE),HLOOKUP($DM$5,$J$2:$Y$8,6,FALSE)))+HLOOKUP($DM$5,$J$2:$Y$8,4,FALSE)*VLOOKUP($AC297,$B$32:$G$45,MATCH($AD297,$B$33:$G$33,0),FALSE)+HLOOKUP($DM$5,$J$2:$Y$8,5,FALSE)*VLOOKUP($AC297,$B$47:$G$60,MATCH($AD297,$B$48:$G$48,0),FALSE),"N/A")</f>
        <v>89.095454429504997</v>
      </c>
      <c r="DO297" s="16">
        <f t="shared" ref="DO297:DO307" si="896">IF(ISNUMBER($AG297),IF(OR(HLOOKUP($DM$5,$I$2:$Y$8,4,FALSE)=1,HLOOKUP($DM$5,$I$2:$Y$8,5,FALSE)=1,),HLOOKUP($DM$5,$I$2:$Y$8,4,FALSE)*VLOOKUP($AC297,$B$32:$G$45,MATCH($AD297,$B$33:$G$33,0),FALSE)+HLOOKUP($DM$5,$I$2:$Y$8,5,FALSE)*VLOOKUP($AC297,$B$47:$G$60,MATCH($AD297,$B$48:$G$48,0),FALSE)+$AG297,$AG297),"N/A")</f>
        <v>228.55796501626097</v>
      </c>
      <c r="DP297" s="16" t="str">
        <f>IF(DQ297&gt;0, "true", "false")</f>
        <v>true</v>
      </c>
      <c r="DQ297" s="76">
        <f>AT297</f>
        <v>0.57799999999999996</v>
      </c>
      <c r="DR297" s="16">
        <f t="shared" ref="DR297:DR307" si="897">IF(ISNUMBER($AE297),IF(OR(HLOOKUP($DR$5,$I$2:$Y$8,4,FALSE)=1,HLOOKUP($DR$5,$I$2:$Y$8,5,FALSE)=1,),HLOOKUP($DR$5,$I$2:$Y$8,4,FALSE)*VLOOKUP($AC297,$B$32:$G$45,MATCH($AD297,$B$33:$G$33,0),FALSE)+HLOOKUP($DR$5,$I$2:$Y$8,5,FALSE)*VLOOKUP($AC297,$B$47:$G$60,MATCH($AD297,$B$48:$G$48,0),FALSE)+$AE297,$AE297),"N/A")</f>
        <v>47</v>
      </c>
      <c r="DS297" s="16">
        <f t="shared" ref="DS297:DS307" si="898">IF(ISNUMBER($AF297),$AF297*SQRT(SUMSQ(HLOOKUP($DR$5,$J$2:$Y$8,2,FALSE)*VLOOKUP($AC297,$B$2:$G$15,MATCH($AD297,$B$3:$G$3,0),FALSE),HLOOKUP($DR$5,$J$2:$Y$8,3,FALSE)*VLOOKUP($AC297,$B$17:$G$30,MATCH($AD297,$B$18:$G$18,0),FALSE),HLOOKUP($DR$5,$J$2:$Y$8,6,FALSE)))+HLOOKUP($DR$5,$J$2:$Y$8,4,FALSE)*VLOOKUP($AC297,$B$32:$G$45,MATCH($AD297,$B$33:$G$33,0),FALSE)+HLOOKUP($DR$5,$J$2:$Y$8,5,FALSE)*VLOOKUP($AC297,$B$47:$G$60,MATCH($AD297,$B$48:$G$48,0),FALSE),"N/A")</f>
        <v>89.095454429504997</v>
      </c>
      <c r="DT297" s="16">
        <f t="shared" ref="DT297:DT307" si="899">IF(ISNUMBER($AG297),IF(OR(HLOOKUP($DR$5,$I$2:$Y$8,4,FALSE)=1,HLOOKUP($DR$5,$I$2:$Y$8,5,FALSE)=1,),HLOOKUP($DR$5,$I$2:$Y$8,4,FALSE)*VLOOKUP($AC297,$B$32:$G$45,MATCH($AD297,$B$33:$G$33,0),FALSE)+HLOOKUP($DR$5,$I$2:$Y$8,5,FALSE)*VLOOKUP($AC297,$B$47:$G$60,MATCH($AD297,$B$48:$G$48,0),FALSE)+$AG297,$AG297),"N/A")</f>
        <v>228.55796501626097</v>
      </c>
      <c r="DU297" s="16" t="str">
        <f>IF(DV297&gt;0, "true", "false")</f>
        <v>true</v>
      </c>
      <c r="DV297" s="76">
        <f>AT297</f>
        <v>0.57799999999999996</v>
      </c>
    </row>
    <row r="298" spans="27:126" x14ac:dyDescent="0.35">
      <c r="AA298" s="74" t="s">
        <v>114</v>
      </c>
      <c r="AB298" s="73" t="str">
        <f t="shared" si="851"/>
        <v>-</v>
      </c>
      <c r="AC298" s="47" t="s">
        <v>8</v>
      </c>
      <c r="AD298" s="47" t="s">
        <v>2</v>
      </c>
      <c r="AE298" s="16"/>
      <c r="AF298" s="16"/>
      <c r="AG298" s="16" t="str">
        <f>IF(MAX(AV9,BA9,BF9,BK9,BP9,BU9,BZ9,CE9,CJ9,CO9,CT9,CY9,DD9,DI9,DN9,DS9)=0,"N/A",MAX(AV9,BA9,BF9,BK9,BP9,BU9,BZ9,CE9,CJ9,CO9,CT9,CY9,DD9,DI9,DN9,DS9))</f>
        <v>N/A</v>
      </c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 t="str">
        <f t="shared" si="852"/>
        <v>N/A</v>
      </c>
      <c r="AV298" s="16" t="str">
        <f t="shared" si="853"/>
        <v>N/A</v>
      </c>
      <c r="AW298" s="16" t="str">
        <f t="shared" si="854"/>
        <v>N/A</v>
      </c>
      <c r="AX298" s="47"/>
      <c r="AY298" s="16"/>
      <c r="AZ298" s="16" t="str">
        <f t="shared" si="855"/>
        <v>N/A</v>
      </c>
      <c r="BA298" s="16" t="str">
        <f t="shared" si="856"/>
        <v>N/A</v>
      </c>
      <c r="BB298" s="16" t="str">
        <f t="shared" si="857"/>
        <v>N/A</v>
      </c>
      <c r="BC298" s="16"/>
      <c r="BD298" s="16"/>
      <c r="BE298" s="16" t="str">
        <f t="shared" si="858"/>
        <v>N/A</v>
      </c>
      <c r="BF298" s="16" t="str">
        <f t="shared" si="859"/>
        <v>N/A</v>
      </c>
      <c r="BG298" s="16" t="str">
        <f t="shared" si="860"/>
        <v>N/A</v>
      </c>
      <c r="BH298" s="16"/>
      <c r="BI298" s="16"/>
      <c r="BJ298" s="16" t="str">
        <f t="shared" si="861"/>
        <v>N/A</v>
      </c>
      <c r="BK298" s="16" t="str">
        <f t="shared" si="862"/>
        <v>N/A</v>
      </c>
      <c r="BL298" s="16" t="str">
        <f t="shared" si="863"/>
        <v>N/A</v>
      </c>
      <c r="BM298" s="16"/>
      <c r="BN298" s="16"/>
      <c r="BO298" s="16" t="str">
        <f t="shared" si="864"/>
        <v>N/A</v>
      </c>
      <c r="BP298" s="16" t="str">
        <f t="shared" si="865"/>
        <v>N/A</v>
      </c>
      <c r="BQ298" s="16" t="str">
        <f t="shared" si="866"/>
        <v>N/A</v>
      </c>
      <c r="BR298" s="16"/>
      <c r="BS298" s="16"/>
      <c r="BT298" s="16" t="str">
        <f t="shared" si="867"/>
        <v>N/A</v>
      </c>
      <c r="BU298" s="16" t="str">
        <f t="shared" si="868"/>
        <v>N/A</v>
      </c>
      <c r="BV298" s="16" t="str">
        <f t="shared" si="869"/>
        <v>N/A</v>
      </c>
      <c r="BW298" s="16"/>
      <c r="BX298" s="16"/>
      <c r="BY298" s="16" t="str">
        <f t="shared" si="870"/>
        <v>N/A</v>
      </c>
      <c r="BZ298" s="16" t="str">
        <f t="shared" si="871"/>
        <v>N/A</v>
      </c>
      <c r="CA298" s="16" t="str">
        <f t="shared" si="872"/>
        <v>N/A</v>
      </c>
      <c r="CB298" s="16"/>
      <c r="CC298" s="16"/>
      <c r="CD298" s="16" t="str">
        <f t="shared" si="873"/>
        <v>N/A</v>
      </c>
      <c r="CE298" s="16" t="str">
        <f t="shared" si="874"/>
        <v>N/A</v>
      </c>
      <c r="CF298" s="16" t="str">
        <f t="shared" si="875"/>
        <v>N/A</v>
      </c>
      <c r="CG298" s="16"/>
      <c r="CH298" s="16"/>
      <c r="CI298" s="16" t="str">
        <f t="shared" si="876"/>
        <v>N/A</v>
      </c>
      <c r="CJ298" s="16" t="str">
        <f t="shared" si="877"/>
        <v>N/A</v>
      </c>
      <c r="CK298" s="16" t="str">
        <f t="shared" si="878"/>
        <v>N/A</v>
      </c>
      <c r="CL298" s="16"/>
      <c r="CM298" s="76"/>
      <c r="CN298" s="16" t="str">
        <f t="shared" si="879"/>
        <v>N/A</v>
      </c>
      <c r="CO298" s="16" t="str">
        <f t="shared" si="880"/>
        <v>N/A</v>
      </c>
      <c r="CP298" s="16" t="str">
        <f t="shared" si="881"/>
        <v>N/A</v>
      </c>
      <c r="CQ298" s="16"/>
      <c r="CR298" s="76"/>
      <c r="CS298" s="16" t="str">
        <f t="shared" si="882"/>
        <v>N/A</v>
      </c>
      <c r="CT298" s="16" t="str">
        <f t="shared" si="883"/>
        <v>N/A</v>
      </c>
      <c r="CU298" s="16" t="str">
        <f t="shared" si="884"/>
        <v>N/A</v>
      </c>
      <c r="CV298" s="16"/>
      <c r="CW298" s="76"/>
      <c r="CX298" s="16" t="str">
        <f t="shared" si="885"/>
        <v>N/A</v>
      </c>
      <c r="CY298" s="16" t="str">
        <f t="shared" si="886"/>
        <v>N/A</v>
      </c>
      <c r="CZ298" s="16" t="str">
        <f t="shared" si="887"/>
        <v>N/A</v>
      </c>
      <c r="DA298" s="16"/>
      <c r="DB298" s="76"/>
      <c r="DC298" s="16" t="str">
        <f t="shared" si="888"/>
        <v>N/A</v>
      </c>
      <c r="DD298" s="16" t="str">
        <f t="shared" si="889"/>
        <v>N/A</v>
      </c>
      <c r="DE298" s="16" t="str">
        <f t="shared" si="890"/>
        <v>N/A</v>
      </c>
      <c r="DF298" s="16"/>
      <c r="DG298" s="76"/>
      <c r="DH298" s="16" t="str">
        <f t="shared" si="891"/>
        <v>N/A</v>
      </c>
      <c r="DI298" s="16" t="str">
        <f t="shared" si="892"/>
        <v>N/A</v>
      </c>
      <c r="DJ298" s="16" t="str">
        <f t="shared" si="893"/>
        <v>N/A</v>
      </c>
      <c r="DK298" s="16"/>
      <c r="DL298" s="76"/>
      <c r="DM298" s="16" t="str">
        <f t="shared" si="894"/>
        <v>N/A</v>
      </c>
      <c r="DN298" s="16" t="str">
        <f t="shared" si="895"/>
        <v>N/A</v>
      </c>
      <c r="DO298" s="16" t="str">
        <f t="shared" si="896"/>
        <v>N/A</v>
      </c>
      <c r="DP298" s="16"/>
      <c r="DQ298" s="76"/>
      <c r="DR298" s="16" t="str">
        <f t="shared" si="897"/>
        <v>N/A</v>
      </c>
      <c r="DS298" s="16" t="str">
        <f t="shared" si="898"/>
        <v>N/A</v>
      </c>
      <c r="DT298" s="16" t="str">
        <f t="shared" si="899"/>
        <v>N/A</v>
      </c>
      <c r="DU298" s="16"/>
      <c r="DV298" s="76"/>
    </row>
    <row r="299" spans="27:126" x14ac:dyDescent="0.35">
      <c r="AA299" s="74">
        <v>1.5</v>
      </c>
      <c r="AB299" s="73">
        <f t="shared" si="851"/>
        <v>5.0139491254065245</v>
      </c>
      <c r="AC299" s="47" t="s">
        <v>9</v>
      </c>
      <c r="AD299" s="47" t="s">
        <v>2</v>
      </c>
      <c r="AE299" s="16">
        <f>[1]beta_Schätzung_Corr_Poll!E156</f>
        <v>42</v>
      </c>
      <c r="AF299" s="16">
        <f>[1]beta_Schätzung_Corr_Poll!E157</f>
        <v>61</v>
      </c>
      <c r="AG299" s="16">
        <f>[1]beta_Schätzung_Corr_Poll!E158</f>
        <v>222.55796501626097</v>
      </c>
      <c r="AH299" s="16">
        <f>[1]beta_Schätzung_Corr_Poll!E154</f>
        <v>0.74360000000000004</v>
      </c>
      <c r="AI299" s="16">
        <f>[1]beta_Schätzung_Corr_Poll!F156</f>
        <v>42</v>
      </c>
      <c r="AJ299" s="16">
        <f>[1]beta_Schätzung_Corr_Poll!F157</f>
        <v>62</v>
      </c>
      <c r="AK299" s="16">
        <f>[1]beta_Schätzung_Corr_Poll!F158</f>
        <v>222.55796501626097</v>
      </c>
      <c r="AL299" s="16">
        <f>[1]beta_Schätzung_Corr_Poll!F154</f>
        <v>0.69966666666666666</v>
      </c>
      <c r="AM299" s="16">
        <f>[1]beta_Schätzung_Corr_Poll!G156</f>
        <v>42</v>
      </c>
      <c r="AN299" s="16">
        <f>[1]beta_Schätzung_Corr_Poll!G157</f>
        <v>67</v>
      </c>
      <c r="AO299" s="16">
        <f>[1]beta_Schätzung_Corr_Poll!G158</f>
        <v>222.55796501626097</v>
      </c>
      <c r="AP299" s="16">
        <f>[1]beta_Schätzung_Corr_Poll!G154</f>
        <v>0.69479999999999997</v>
      </c>
      <c r="AQ299" s="16">
        <f>[1]beta_Schätzung_Corr_Poll!H156</f>
        <v>42</v>
      </c>
      <c r="AR299" s="16">
        <f>[1]beta_Schätzung_Corr_Poll!H157</f>
        <v>79</v>
      </c>
      <c r="AS299" s="16">
        <f>[1]beta_Schätzung_Corr_Poll!H158</f>
        <v>222.55796501626097</v>
      </c>
      <c r="AT299" s="16">
        <f>[1]beta_Schätzung_Corr_Poll!H154</f>
        <v>0.59319999999999995</v>
      </c>
      <c r="AU299" s="16">
        <f t="shared" si="852"/>
        <v>42</v>
      </c>
      <c r="AV299" s="16">
        <f t="shared" si="853"/>
        <v>61</v>
      </c>
      <c r="AW299" s="16">
        <f t="shared" si="854"/>
        <v>222.55796501626097</v>
      </c>
      <c r="AX299" s="47" t="str">
        <f>IF(AY299&gt;0, "true", "false")</f>
        <v>true</v>
      </c>
      <c r="AY299" s="16">
        <f>AH299</f>
        <v>0.74360000000000004</v>
      </c>
      <c r="AZ299" s="16">
        <f t="shared" si="855"/>
        <v>42</v>
      </c>
      <c r="BA299" s="16">
        <f t="shared" si="856"/>
        <v>61</v>
      </c>
      <c r="BB299" s="16">
        <f t="shared" si="857"/>
        <v>222.55796501626097</v>
      </c>
      <c r="BC299" s="16" t="str">
        <f>IF(BD299&gt;0, "true", "false")</f>
        <v>true</v>
      </c>
      <c r="BD299" s="16">
        <f>AH299</f>
        <v>0.74360000000000004</v>
      </c>
      <c r="BE299" s="16">
        <f t="shared" si="858"/>
        <v>42</v>
      </c>
      <c r="BF299" s="16">
        <f t="shared" si="859"/>
        <v>61</v>
      </c>
      <c r="BG299" s="16">
        <f t="shared" si="860"/>
        <v>222.55796501626097</v>
      </c>
      <c r="BH299" s="16" t="str">
        <f>IF(BI299&gt;0, "true", "false")</f>
        <v>true</v>
      </c>
      <c r="BI299" s="16">
        <f>AH299</f>
        <v>0.74360000000000004</v>
      </c>
      <c r="BJ299" s="16">
        <f t="shared" si="861"/>
        <v>42</v>
      </c>
      <c r="BK299" s="16">
        <f t="shared" si="862"/>
        <v>61</v>
      </c>
      <c r="BL299" s="16">
        <f t="shared" si="863"/>
        <v>222.55796501626097</v>
      </c>
      <c r="BM299" s="16" t="str">
        <f>IF(BN299&gt;0, "true", "false")</f>
        <v>true</v>
      </c>
      <c r="BN299" s="16">
        <f>AH299</f>
        <v>0.74360000000000004</v>
      </c>
      <c r="BO299" s="16">
        <f t="shared" si="864"/>
        <v>42</v>
      </c>
      <c r="BP299" s="16">
        <f t="shared" si="865"/>
        <v>61</v>
      </c>
      <c r="BQ299" s="16">
        <f t="shared" si="866"/>
        <v>222.55796501626097</v>
      </c>
      <c r="BR299" s="16" t="str">
        <f>IF(BS299&gt;0, "true", "false")</f>
        <v>true</v>
      </c>
      <c r="BS299" s="16">
        <f>AL299</f>
        <v>0.69966666666666666</v>
      </c>
      <c r="BT299" s="16">
        <f t="shared" si="867"/>
        <v>42</v>
      </c>
      <c r="BU299" s="16">
        <f t="shared" si="868"/>
        <v>61</v>
      </c>
      <c r="BV299" s="16">
        <f t="shared" si="869"/>
        <v>222.55796501626097</v>
      </c>
      <c r="BW299" s="16" t="str">
        <f>IF(BX299&gt;0, "true", "false")</f>
        <v>true</v>
      </c>
      <c r="BX299" s="16">
        <f>AL299</f>
        <v>0.69966666666666666</v>
      </c>
      <c r="BY299" s="16">
        <f t="shared" si="870"/>
        <v>42</v>
      </c>
      <c r="BZ299" s="16">
        <f t="shared" si="871"/>
        <v>61</v>
      </c>
      <c r="CA299" s="16">
        <f t="shared" si="872"/>
        <v>222.55796501626097</v>
      </c>
      <c r="CB299" s="16" t="str">
        <f>IF(CC299&gt;0, "true", "false")</f>
        <v>true</v>
      </c>
      <c r="CC299" s="16">
        <f>AL299</f>
        <v>0.69966666666666666</v>
      </c>
      <c r="CD299" s="16">
        <f t="shared" si="873"/>
        <v>42</v>
      </c>
      <c r="CE299" s="16">
        <f t="shared" si="874"/>
        <v>61</v>
      </c>
      <c r="CF299" s="16">
        <f t="shared" si="875"/>
        <v>222.55796501626097</v>
      </c>
      <c r="CG299" s="16" t="str">
        <f>IF(CH299&gt;0, "true", "false")</f>
        <v>true</v>
      </c>
      <c r="CH299" s="16">
        <f>AL299</f>
        <v>0.69966666666666666</v>
      </c>
      <c r="CI299" s="16">
        <f t="shared" si="876"/>
        <v>42</v>
      </c>
      <c r="CJ299" s="16">
        <f t="shared" si="877"/>
        <v>91.5</v>
      </c>
      <c r="CK299" s="16">
        <f t="shared" si="878"/>
        <v>222.55796501626097</v>
      </c>
      <c r="CL299" s="16" t="str">
        <f>IF(CM299&gt;0, "true", "false")</f>
        <v>true</v>
      </c>
      <c r="CM299" s="76">
        <f>AP299</f>
        <v>0.69479999999999997</v>
      </c>
      <c r="CN299" s="16">
        <f t="shared" si="879"/>
        <v>42</v>
      </c>
      <c r="CO299" s="16">
        <f t="shared" si="880"/>
        <v>91.5</v>
      </c>
      <c r="CP299" s="16">
        <f t="shared" si="881"/>
        <v>222.55796501626097</v>
      </c>
      <c r="CQ299" s="16" t="str">
        <f>IF(CR299&gt;0, "true", "false")</f>
        <v>true</v>
      </c>
      <c r="CR299" s="76">
        <f>AP299</f>
        <v>0.69479999999999997</v>
      </c>
      <c r="CS299" s="16">
        <f t="shared" si="882"/>
        <v>42</v>
      </c>
      <c r="CT299" s="16">
        <f t="shared" si="883"/>
        <v>91.5</v>
      </c>
      <c r="CU299" s="16">
        <f t="shared" si="884"/>
        <v>222.55796501626097</v>
      </c>
      <c r="CV299" s="16" t="str">
        <f>IF(CW299&gt;0, "true", "false")</f>
        <v>true</v>
      </c>
      <c r="CW299" s="76">
        <f>AP299</f>
        <v>0.69479999999999997</v>
      </c>
      <c r="CX299" s="16">
        <f t="shared" si="885"/>
        <v>42</v>
      </c>
      <c r="CY299" s="16">
        <f t="shared" si="886"/>
        <v>91.5</v>
      </c>
      <c r="CZ299" s="16">
        <f t="shared" si="887"/>
        <v>222.55796501626097</v>
      </c>
      <c r="DA299" s="16" t="str">
        <f>IF(DB299&gt;0, "true", "false")</f>
        <v>true</v>
      </c>
      <c r="DB299" s="76">
        <f>AP299</f>
        <v>0.69479999999999997</v>
      </c>
      <c r="DC299" s="16">
        <f t="shared" si="888"/>
        <v>42</v>
      </c>
      <c r="DD299" s="16">
        <f t="shared" si="889"/>
        <v>109.96931390165167</v>
      </c>
      <c r="DE299" s="16">
        <f t="shared" si="890"/>
        <v>222.55796501626097</v>
      </c>
      <c r="DF299" s="16" t="str">
        <f>IF(DG299&gt;0, "true", "false")</f>
        <v>true</v>
      </c>
      <c r="DG299" s="76">
        <f>AT299</f>
        <v>0.59319999999999995</v>
      </c>
      <c r="DH299" s="16">
        <f t="shared" si="891"/>
        <v>42</v>
      </c>
      <c r="DI299" s="16">
        <f t="shared" si="892"/>
        <v>109.96931390165167</v>
      </c>
      <c r="DJ299" s="16">
        <f t="shared" si="893"/>
        <v>222.55796501626097</v>
      </c>
      <c r="DK299" s="16" t="str">
        <f>IF(DL299&gt;0, "true", "false")</f>
        <v>true</v>
      </c>
      <c r="DL299" s="76">
        <f>AT299</f>
        <v>0.59319999999999995</v>
      </c>
      <c r="DM299" s="16">
        <f t="shared" si="894"/>
        <v>42</v>
      </c>
      <c r="DN299" s="16">
        <f t="shared" si="895"/>
        <v>109.96931390165167</v>
      </c>
      <c r="DO299" s="16">
        <f t="shared" si="896"/>
        <v>222.55796501626097</v>
      </c>
      <c r="DP299" s="16" t="str">
        <f>IF(DQ299&gt;0, "true", "false")</f>
        <v>true</v>
      </c>
      <c r="DQ299" s="76">
        <f>AT299</f>
        <v>0.59319999999999995</v>
      </c>
      <c r="DR299" s="16">
        <f t="shared" si="897"/>
        <v>42</v>
      </c>
      <c r="DS299" s="16">
        <f t="shared" si="898"/>
        <v>109.96931390165167</v>
      </c>
      <c r="DT299" s="16">
        <f t="shared" si="899"/>
        <v>222.55796501626097</v>
      </c>
      <c r="DU299" s="16" t="str">
        <f>IF(DV299&gt;0, "true", "false")</f>
        <v>true</v>
      </c>
      <c r="DV299" s="76">
        <f>AT299</f>
        <v>0.59319999999999995</v>
      </c>
    </row>
    <row r="300" spans="27:126" x14ac:dyDescent="0.35">
      <c r="AA300" s="74">
        <v>1.5</v>
      </c>
      <c r="AB300" s="73">
        <f t="shared" si="851"/>
        <v>5.5154990282294722</v>
      </c>
      <c r="AC300" s="47" t="s">
        <v>10</v>
      </c>
      <c r="AD300" s="47" t="s">
        <v>2</v>
      </c>
      <c r="AE300" s="16">
        <f>[1]beta_Schätzung_Corr_Poll!E177</f>
        <v>42</v>
      </c>
      <c r="AF300" s="16">
        <f>[1]beta_Schätzung_Corr_Poll!E178</f>
        <v>61</v>
      </c>
      <c r="AG300" s="16">
        <f>[1]beta_Schätzung_Corr_Poll!E179</f>
        <v>222.55796501626097</v>
      </c>
      <c r="AH300" s="16">
        <f>[1]beta_Schätzung_Corr_Poll!E175</f>
        <v>0.73240000000000005</v>
      </c>
      <c r="AI300" s="16">
        <f>[1]beta_Schätzung_Corr_Poll!F177</f>
        <v>42</v>
      </c>
      <c r="AJ300" s="16">
        <f>[1]beta_Schätzung_Corr_Poll!F178</f>
        <v>64</v>
      </c>
      <c r="AK300" s="16">
        <f>[1]beta_Schätzung_Corr_Poll!F179</f>
        <v>222.55796501626097</v>
      </c>
      <c r="AL300" s="16">
        <f>[1]beta_Schätzung_Corr_Poll!F175</f>
        <v>0.69433333333333336</v>
      </c>
      <c r="AM300" s="16">
        <f>[1]beta_Schätzung_Corr_Poll!G177</f>
        <v>42</v>
      </c>
      <c r="AN300" s="16">
        <f>[1]beta_Schätzung_Corr_Poll!G178</f>
        <v>63</v>
      </c>
      <c r="AO300" s="16">
        <f>[1]beta_Schätzung_Corr_Poll!G179</f>
        <v>222.55796501626097</v>
      </c>
      <c r="AP300" s="16">
        <f>[1]beta_Schätzung_Corr_Poll!G175</f>
        <v>0.69279999999999997</v>
      </c>
      <c r="AQ300" s="16">
        <f>[1]beta_Schätzung_Corr_Poll!H177</f>
        <v>42</v>
      </c>
      <c r="AR300" s="16">
        <f>[1]beta_Schätzung_Corr_Poll!H178</f>
        <v>85</v>
      </c>
      <c r="AS300" s="16">
        <f>[1]beta_Schätzung_Corr_Poll!H179</f>
        <v>222.55796501626097</v>
      </c>
      <c r="AT300" s="16">
        <f>[1]beta_Schätzung_Corr_Poll!H175</f>
        <v>0.5796</v>
      </c>
      <c r="AU300" s="16">
        <f t="shared" si="852"/>
        <v>42</v>
      </c>
      <c r="AV300" s="16">
        <f t="shared" si="853"/>
        <v>61</v>
      </c>
      <c r="AW300" s="16">
        <f t="shared" si="854"/>
        <v>222.55796501626097</v>
      </c>
      <c r="AX300" s="47" t="str">
        <f>IF(AY300&gt;0, "true", "false")</f>
        <v>true</v>
      </c>
      <c r="AY300" s="16">
        <f>AH300</f>
        <v>0.73240000000000005</v>
      </c>
      <c r="AZ300" s="16">
        <f t="shared" si="855"/>
        <v>42</v>
      </c>
      <c r="BA300" s="16">
        <f t="shared" si="856"/>
        <v>61</v>
      </c>
      <c r="BB300" s="16">
        <f t="shared" si="857"/>
        <v>222.55796501626097</v>
      </c>
      <c r="BC300" s="16" t="str">
        <f>IF(BD300&gt;0, "true", "false")</f>
        <v>true</v>
      </c>
      <c r="BD300" s="16">
        <f>AH300</f>
        <v>0.73240000000000005</v>
      </c>
      <c r="BE300" s="16">
        <f t="shared" si="858"/>
        <v>42</v>
      </c>
      <c r="BF300" s="16">
        <f t="shared" si="859"/>
        <v>61</v>
      </c>
      <c r="BG300" s="16">
        <f t="shared" si="860"/>
        <v>222.55796501626097</v>
      </c>
      <c r="BH300" s="16" t="str">
        <f>IF(BI300&gt;0, "true", "false")</f>
        <v>true</v>
      </c>
      <c r="BI300" s="16">
        <f>AH300</f>
        <v>0.73240000000000005</v>
      </c>
      <c r="BJ300" s="16">
        <f t="shared" si="861"/>
        <v>42</v>
      </c>
      <c r="BK300" s="16">
        <f t="shared" si="862"/>
        <v>61</v>
      </c>
      <c r="BL300" s="16">
        <f t="shared" si="863"/>
        <v>222.55796501626097</v>
      </c>
      <c r="BM300" s="16" t="str">
        <f>IF(BN300&gt;0, "true", "false")</f>
        <v>true</v>
      </c>
      <c r="BN300" s="16">
        <f>AH300</f>
        <v>0.73240000000000005</v>
      </c>
      <c r="BO300" s="16">
        <f t="shared" si="864"/>
        <v>42</v>
      </c>
      <c r="BP300" s="16">
        <f t="shared" si="865"/>
        <v>61</v>
      </c>
      <c r="BQ300" s="16">
        <f t="shared" si="866"/>
        <v>222.55796501626097</v>
      </c>
      <c r="BR300" s="16" t="str">
        <f>IF(BS300&gt;0, "true", "false")</f>
        <v>true</v>
      </c>
      <c r="BS300" s="16">
        <f>AL300</f>
        <v>0.69433333333333336</v>
      </c>
      <c r="BT300" s="16">
        <f t="shared" si="867"/>
        <v>42</v>
      </c>
      <c r="BU300" s="16">
        <f t="shared" si="868"/>
        <v>61</v>
      </c>
      <c r="BV300" s="16">
        <f t="shared" si="869"/>
        <v>222.55796501626097</v>
      </c>
      <c r="BW300" s="16" t="str">
        <f>IF(BX300&gt;0, "true", "false")</f>
        <v>true</v>
      </c>
      <c r="BX300" s="16">
        <f>AL300</f>
        <v>0.69433333333333336</v>
      </c>
      <c r="BY300" s="16">
        <f t="shared" si="870"/>
        <v>42</v>
      </c>
      <c r="BZ300" s="16">
        <f t="shared" si="871"/>
        <v>61</v>
      </c>
      <c r="CA300" s="16">
        <f t="shared" si="872"/>
        <v>222.55796501626097</v>
      </c>
      <c r="CB300" s="16" t="str">
        <f>IF(CC300&gt;0, "true", "false")</f>
        <v>true</v>
      </c>
      <c r="CC300" s="16">
        <f>AL300</f>
        <v>0.69433333333333336</v>
      </c>
      <c r="CD300" s="16">
        <f t="shared" si="873"/>
        <v>42</v>
      </c>
      <c r="CE300" s="16">
        <f t="shared" si="874"/>
        <v>61</v>
      </c>
      <c r="CF300" s="16">
        <f t="shared" si="875"/>
        <v>222.55796501626097</v>
      </c>
      <c r="CG300" s="16" t="str">
        <f>IF(CH300&gt;0, "true", "false")</f>
        <v>true</v>
      </c>
      <c r="CH300" s="16">
        <f>AL300</f>
        <v>0.69433333333333336</v>
      </c>
      <c r="CI300" s="16">
        <f t="shared" si="876"/>
        <v>42</v>
      </c>
      <c r="CJ300" s="16">
        <f t="shared" si="877"/>
        <v>61</v>
      </c>
      <c r="CK300" s="16">
        <f t="shared" si="878"/>
        <v>222.55796501626097</v>
      </c>
      <c r="CL300" s="16" t="str">
        <f>IF(CM300&gt;0, "true", "false")</f>
        <v>true</v>
      </c>
      <c r="CM300" s="76">
        <f>AP300</f>
        <v>0.69279999999999997</v>
      </c>
      <c r="CN300" s="16">
        <f t="shared" si="879"/>
        <v>42</v>
      </c>
      <c r="CO300" s="16">
        <f t="shared" si="880"/>
        <v>61</v>
      </c>
      <c r="CP300" s="16">
        <f t="shared" si="881"/>
        <v>222.55796501626097</v>
      </c>
      <c r="CQ300" s="16" t="str">
        <f>IF(CR300&gt;0, "true", "false")</f>
        <v>true</v>
      </c>
      <c r="CR300" s="76">
        <f>AP300</f>
        <v>0.69279999999999997</v>
      </c>
      <c r="CS300" s="16">
        <f t="shared" si="882"/>
        <v>42</v>
      </c>
      <c r="CT300" s="16">
        <f t="shared" si="883"/>
        <v>61</v>
      </c>
      <c r="CU300" s="16">
        <f t="shared" si="884"/>
        <v>222.55796501626097</v>
      </c>
      <c r="CV300" s="16" t="str">
        <f>IF(CW300&gt;0, "true", "false")</f>
        <v>true</v>
      </c>
      <c r="CW300" s="76">
        <f>AP300</f>
        <v>0.69279999999999997</v>
      </c>
      <c r="CX300" s="16">
        <f t="shared" si="885"/>
        <v>42</v>
      </c>
      <c r="CY300" s="16">
        <f t="shared" si="886"/>
        <v>61</v>
      </c>
      <c r="CZ300" s="16">
        <f t="shared" si="887"/>
        <v>222.55796501626097</v>
      </c>
      <c r="DA300" s="16" t="str">
        <f>IF(DB300&gt;0, "true", "false")</f>
        <v>true</v>
      </c>
      <c r="DB300" s="76">
        <f>AP300</f>
        <v>0.69279999999999997</v>
      </c>
      <c r="DC300" s="16">
        <f t="shared" si="888"/>
        <v>42</v>
      </c>
      <c r="DD300" s="16">
        <f t="shared" si="889"/>
        <v>86.267027304758798</v>
      </c>
      <c r="DE300" s="16">
        <f t="shared" si="890"/>
        <v>222.55796501626097</v>
      </c>
      <c r="DF300" s="16" t="str">
        <f>IF(DG300&gt;0, "true", "false")</f>
        <v>true</v>
      </c>
      <c r="DG300" s="76">
        <f>AT300</f>
        <v>0.5796</v>
      </c>
      <c r="DH300" s="16">
        <f t="shared" si="891"/>
        <v>42</v>
      </c>
      <c r="DI300" s="16">
        <f t="shared" si="892"/>
        <v>86.267027304758798</v>
      </c>
      <c r="DJ300" s="16">
        <f t="shared" si="893"/>
        <v>222.55796501626097</v>
      </c>
      <c r="DK300" s="16" t="str">
        <f>IF(DL300&gt;0, "true", "false")</f>
        <v>true</v>
      </c>
      <c r="DL300" s="76">
        <f>AT300</f>
        <v>0.5796</v>
      </c>
      <c r="DM300" s="16">
        <f t="shared" si="894"/>
        <v>42</v>
      </c>
      <c r="DN300" s="16">
        <f t="shared" si="895"/>
        <v>86.267027304758798</v>
      </c>
      <c r="DO300" s="16">
        <f t="shared" si="896"/>
        <v>222.55796501626097</v>
      </c>
      <c r="DP300" s="16" t="str">
        <f>IF(DQ300&gt;0, "true", "false")</f>
        <v>true</v>
      </c>
      <c r="DQ300" s="76">
        <f>AT300</f>
        <v>0.5796</v>
      </c>
      <c r="DR300" s="16">
        <f t="shared" si="897"/>
        <v>42</v>
      </c>
      <c r="DS300" s="16">
        <f t="shared" si="898"/>
        <v>86.267027304758798</v>
      </c>
      <c r="DT300" s="16">
        <f t="shared" si="899"/>
        <v>222.55796501626097</v>
      </c>
      <c r="DU300" s="16" t="str">
        <f>IF(DV300&gt;0, "true", "false")</f>
        <v>true</v>
      </c>
      <c r="DV300" s="76">
        <f>AT300</f>
        <v>0.5796</v>
      </c>
    </row>
    <row r="301" spans="27:126" x14ac:dyDescent="0.35">
      <c r="AA301" s="74">
        <v>1.5</v>
      </c>
      <c r="AB301" s="73">
        <f t="shared" si="851"/>
        <v>3.7846437388983762</v>
      </c>
      <c r="AC301" s="47" t="s">
        <v>11</v>
      </c>
      <c r="AD301" s="47" t="s">
        <v>2</v>
      </c>
      <c r="AE301" s="16">
        <f>[1]beta_Schätzung_Corr_Poll!E202</f>
        <v>57</v>
      </c>
      <c r="AF301" s="16">
        <f>[1]beta_Schätzung_Corr_Poll!E203</f>
        <v>124</v>
      </c>
      <c r="AG301" s="16">
        <f>[1]beta_Schätzung_Corr_Poll!E204</f>
        <v>365.75651145644741</v>
      </c>
      <c r="AH301" s="16">
        <f>[1]beta_Schätzung_Corr_Poll!E200</f>
        <v>0.56040000000000001</v>
      </c>
      <c r="AI301" s="16">
        <f>[1]beta_Schätzung_Corr_Poll!F202</f>
        <v>57</v>
      </c>
      <c r="AJ301" s="16">
        <f>[1]beta_Schätzung_Corr_Poll!F203</f>
        <v>153</v>
      </c>
      <c r="AK301" s="16">
        <f>[1]beta_Schätzung_Corr_Poll!F204</f>
        <v>365.75651145644741</v>
      </c>
      <c r="AL301" s="16">
        <f>[1]beta_Schätzung_Corr_Poll!F200</f>
        <v>0.495</v>
      </c>
      <c r="AM301" s="16">
        <f>[1]beta_Schätzung_Corr_Poll!G202</f>
        <v>57</v>
      </c>
      <c r="AN301" s="16">
        <f>[1]beta_Schätzung_Corr_Poll!G203</f>
        <v>157</v>
      </c>
      <c r="AO301" s="16">
        <f>[1]beta_Schätzung_Corr_Poll!G204</f>
        <v>365.75651145644741</v>
      </c>
      <c r="AP301" s="16">
        <f>[1]beta_Schätzung_Corr_Poll!G200</f>
        <v>0.49159999999999998</v>
      </c>
      <c r="AQ301" s="16">
        <f>[1]beta_Schätzung_Corr_Poll!H202</f>
        <v>57</v>
      </c>
      <c r="AR301" s="16">
        <f>[1]beta_Schätzung_Corr_Poll!H203</f>
        <v>182</v>
      </c>
      <c r="AS301" s="16">
        <f>[1]beta_Schätzung_Corr_Poll!H204</f>
        <v>365.75651145644741</v>
      </c>
      <c r="AT301" s="16">
        <f>[1]beta_Schätzung_Corr_Poll!H200</f>
        <v>0.35959999999999998</v>
      </c>
      <c r="AU301" s="16">
        <f t="shared" si="852"/>
        <v>57</v>
      </c>
      <c r="AV301" s="16">
        <f t="shared" si="853"/>
        <v>124</v>
      </c>
      <c r="AW301" s="16">
        <f t="shared" si="854"/>
        <v>365.75651145644741</v>
      </c>
      <c r="AX301" s="47" t="str">
        <f>IF(AY301&gt;0, "true", "false")</f>
        <v>true</v>
      </c>
      <c r="AY301" s="16">
        <f>AH301</f>
        <v>0.56040000000000001</v>
      </c>
      <c r="AZ301" s="16">
        <f t="shared" si="855"/>
        <v>57</v>
      </c>
      <c r="BA301" s="16">
        <f t="shared" si="856"/>
        <v>124</v>
      </c>
      <c r="BB301" s="16">
        <f t="shared" si="857"/>
        <v>365.75651145644741</v>
      </c>
      <c r="BC301" s="16" t="str">
        <f>IF(BD301&gt;0, "true", "false")</f>
        <v>true</v>
      </c>
      <c r="BD301" s="16">
        <f>AH301</f>
        <v>0.56040000000000001</v>
      </c>
      <c r="BE301" s="16">
        <f t="shared" si="858"/>
        <v>57</v>
      </c>
      <c r="BF301" s="16">
        <f t="shared" si="859"/>
        <v>124</v>
      </c>
      <c r="BG301" s="16">
        <f t="shared" si="860"/>
        <v>365.75651145644741</v>
      </c>
      <c r="BH301" s="16" t="str">
        <f>IF(BI301&gt;0, "true", "false")</f>
        <v>true</v>
      </c>
      <c r="BI301" s="16">
        <f>AH301</f>
        <v>0.56040000000000001</v>
      </c>
      <c r="BJ301" s="16">
        <f t="shared" si="861"/>
        <v>57</v>
      </c>
      <c r="BK301" s="16">
        <f t="shared" si="862"/>
        <v>124</v>
      </c>
      <c r="BL301" s="16">
        <f t="shared" si="863"/>
        <v>365.75651145644741</v>
      </c>
      <c r="BM301" s="16" t="str">
        <f>IF(BN301&gt;0, "true", "false")</f>
        <v>true</v>
      </c>
      <c r="BN301" s="16">
        <f>AH301</f>
        <v>0.56040000000000001</v>
      </c>
      <c r="BO301" s="16">
        <f t="shared" si="864"/>
        <v>57</v>
      </c>
      <c r="BP301" s="16">
        <f t="shared" si="865"/>
        <v>161.20000000000002</v>
      </c>
      <c r="BQ301" s="16">
        <f t="shared" si="866"/>
        <v>365.75651145644741</v>
      </c>
      <c r="BR301" s="16" t="str">
        <f>IF(BS301&gt;0, "true", "false")</f>
        <v>true</v>
      </c>
      <c r="BS301" s="16">
        <f>AL301</f>
        <v>0.495</v>
      </c>
      <c r="BT301" s="16">
        <f t="shared" si="867"/>
        <v>57</v>
      </c>
      <c r="BU301" s="16">
        <f t="shared" si="868"/>
        <v>161.20000000000002</v>
      </c>
      <c r="BV301" s="16">
        <f t="shared" si="869"/>
        <v>365.75651145644741</v>
      </c>
      <c r="BW301" s="16" t="str">
        <f>IF(BX301&gt;0, "true", "false")</f>
        <v>true</v>
      </c>
      <c r="BX301" s="16">
        <f>AL301</f>
        <v>0.495</v>
      </c>
      <c r="BY301" s="16">
        <f t="shared" si="870"/>
        <v>57</v>
      </c>
      <c r="BZ301" s="16">
        <f t="shared" si="871"/>
        <v>161.20000000000002</v>
      </c>
      <c r="CA301" s="16">
        <f t="shared" si="872"/>
        <v>365.75651145644741</v>
      </c>
      <c r="CB301" s="16" t="str">
        <f>IF(CC301&gt;0, "true", "false")</f>
        <v>true</v>
      </c>
      <c r="CC301" s="16">
        <f>AL301</f>
        <v>0.495</v>
      </c>
      <c r="CD301" s="16">
        <f t="shared" si="873"/>
        <v>57</v>
      </c>
      <c r="CE301" s="16">
        <f t="shared" si="874"/>
        <v>161.20000000000002</v>
      </c>
      <c r="CF301" s="16">
        <f t="shared" si="875"/>
        <v>365.75651145644741</v>
      </c>
      <c r="CG301" s="16" t="str">
        <f>IF(CH301&gt;0, "true", "false")</f>
        <v>true</v>
      </c>
      <c r="CH301" s="16">
        <f>AL301</f>
        <v>0.495</v>
      </c>
      <c r="CI301" s="16">
        <f t="shared" si="876"/>
        <v>57</v>
      </c>
      <c r="CJ301" s="16">
        <f t="shared" si="877"/>
        <v>186</v>
      </c>
      <c r="CK301" s="16">
        <f t="shared" si="878"/>
        <v>365.75651145644741</v>
      </c>
      <c r="CL301" s="16" t="str">
        <f>IF(CM301&gt;0, "true", "false")</f>
        <v>true</v>
      </c>
      <c r="CM301" s="76">
        <f>AP301</f>
        <v>0.49159999999999998</v>
      </c>
      <c r="CN301" s="16">
        <f t="shared" si="879"/>
        <v>57</v>
      </c>
      <c r="CO301" s="16">
        <f t="shared" si="880"/>
        <v>186</v>
      </c>
      <c r="CP301" s="16">
        <f t="shared" si="881"/>
        <v>365.75651145644741</v>
      </c>
      <c r="CQ301" s="16" t="str">
        <f>IF(CR301&gt;0, "true", "false")</f>
        <v>true</v>
      </c>
      <c r="CR301" s="76">
        <f>AP301</f>
        <v>0.49159999999999998</v>
      </c>
      <c r="CS301" s="16">
        <f t="shared" si="882"/>
        <v>57</v>
      </c>
      <c r="CT301" s="16">
        <f t="shared" si="883"/>
        <v>186</v>
      </c>
      <c r="CU301" s="16">
        <f t="shared" si="884"/>
        <v>365.75651145644741</v>
      </c>
      <c r="CV301" s="16" t="str">
        <f>IF(CW301&gt;0, "true", "false")</f>
        <v>true</v>
      </c>
      <c r="CW301" s="76">
        <f>AP301</f>
        <v>0.49159999999999998</v>
      </c>
      <c r="CX301" s="16">
        <f t="shared" si="885"/>
        <v>57</v>
      </c>
      <c r="CY301" s="16">
        <f t="shared" si="886"/>
        <v>186</v>
      </c>
      <c r="CZ301" s="16">
        <f t="shared" si="887"/>
        <v>365.75651145644741</v>
      </c>
      <c r="DA301" s="16" t="str">
        <f>IF(DB301&gt;0, "true", "false")</f>
        <v>true</v>
      </c>
      <c r="DB301" s="76">
        <f>AP301</f>
        <v>0.49159999999999998</v>
      </c>
      <c r="DC301" s="16">
        <f t="shared" si="888"/>
        <v>57</v>
      </c>
      <c r="DD301" s="16">
        <f t="shared" si="889"/>
        <v>246.13297219186219</v>
      </c>
      <c r="DE301" s="16">
        <f t="shared" si="890"/>
        <v>365.75651145644741</v>
      </c>
      <c r="DF301" s="16" t="str">
        <f>IF(DG301&gt;0, "true", "false")</f>
        <v>true</v>
      </c>
      <c r="DG301" s="76">
        <f>AT301</f>
        <v>0.35959999999999998</v>
      </c>
      <c r="DH301" s="16">
        <f t="shared" si="891"/>
        <v>57</v>
      </c>
      <c r="DI301" s="16">
        <f t="shared" si="892"/>
        <v>246.13297219186219</v>
      </c>
      <c r="DJ301" s="16">
        <f t="shared" si="893"/>
        <v>365.75651145644741</v>
      </c>
      <c r="DK301" s="16" t="str">
        <f>IF(DL301&gt;0, "true", "false")</f>
        <v>true</v>
      </c>
      <c r="DL301" s="76">
        <f>AT301</f>
        <v>0.35959999999999998</v>
      </c>
      <c r="DM301" s="16">
        <f t="shared" si="894"/>
        <v>57</v>
      </c>
      <c r="DN301" s="16">
        <f t="shared" si="895"/>
        <v>246.13297219186219</v>
      </c>
      <c r="DO301" s="16">
        <f t="shared" si="896"/>
        <v>365.75651145644741</v>
      </c>
      <c r="DP301" s="16" t="str">
        <f>IF(DQ301&gt;0, "true", "false")</f>
        <v>true</v>
      </c>
      <c r="DQ301" s="76">
        <f>AT301</f>
        <v>0.35959999999999998</v>
      </c>
      <c r="DR301" s="16">
        <f t="shared" si="897"/>
        <v>57</v>
      </c>
      <c r="DS301" s="16">
        <f t="shared" si="898"/>
        <v>246.13297219186219</v>
      </c>
      <c r="DT301" s="16">
        <f t="shared" si="899"/>
        <v>365.75651145644741</v>
      </c>
      <c r="DU301" s="16" t="str">
        <f>IF(DV301&gt;0, "true", "false")</f>
        <v>true</v>
      </c>
      <c r="DV301" s="76">
        <f>AT301</f>
        <v>0.35959999999999998</v>
      </c>
    </row>
    <row r="302" spans="27:126" x14ac:dyDescent="0.35">
      <c r="AA302" s="74" t="s">
        <v>114</v>
      </c>
      <c r="AB302" s="73" t="str">
        <f t="shared" si="851"/>
        <v>-</v>
      </c>
      <c r="AC302" s="47" t="s">
        <v>12</v>
      </c>
      <c r="AD302" s="47" t="s">
        <v>2</v>
      </c>
      <c r="AE302" s="16"/>
      <c r="AF302" s="16"/>
      <c r="AG302" s="16" t="str">
        <f t="shared" ref="AG302:AG307" si="900">IF(MAX(AV13,BA13,BF13,BK13,BP13,BU13,BZ13,CE13,CJ13,CO13,CT13,CY13,DD13,DI13,DN13,DS13)=0,"N/A",MAX(AV13,BA13,BF13,BK13,BP13,BU13,BZ13,CE13,CJ13,CO13,CT13,CY13,DD13,DI13,DN13,DS13))</f>
        <v>N/A</v>
      </c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 t="str">
        <f t="shared" si="852"/>
        <v>N/A</v>
      </c>
      <c r="AV302" s="16" t="str">
        <f t="shared" si="853"/>
        <v>N/A</v>
      </c>
      <c r="AW302" s="16" t="str">
        <f t="shared" si="854"/>
        <v>N/A</v>
      </c>
      <c r="AX302" s="16"/>
      <c r="AY302" s="16"/>
      <c r="AZ302" s="16" t="str">
        <f t="shared" si="855"/>
        <v>N/A</v>
      </c>
      <c r="BA302" s="16" t="str">
        <f t="shared" si="856"/>
        <v>N/A</v>
      </c>
      <c r="BB302" s="16" t="str">
        <f t="shared" si="857"/>
        <v>N/A</v>
      </c>
      <c r="BC302" s="16"/>
      <c r="BD302" s="16"/>
      <c r="BE302" s="16" t="str">
        <f t="shared" si="858"/>
        <v>N/A</v>
      </c>
      <c r="BF302" s="16" t="str">
        <f t="shared" si="859"/>
        <v>N/A</v>
      </c>
      <c r="BG302" s="16" t="str">
        <f t="shared" si="860"/>
        <v>N/A</v>
      </c>
      <c r="BH302" s="16"/>
      <c r="BI302" s="16"/>
      <c r="BJ302" s="16" t="str">
        <f t="shared" si="861"/>
        <v>N/A</v>
      </c>
      <c r="BK302" s="16" t="str">
        <f t="shared" si="862"/>
        <v>N/A</v>
      </c>
      <c r="BL302" s="16" t="str">
        <f t="shared" si="863"/>
        <v>N/A</v>
      </c>
      <c r="BM302" s="16"/>
      <c r="BN302" s="16"/>
      <c r="BO302" s="16" t="str">
        <f t="shared" si="864"/>
        <v>N/A</v>
      </c>
      <c r="BP302" s="16" t="str">
        <f t="shared" si="865"/>
        <v>N/A</v>
      </c>
      <c r="BQ302" s="16" t="str">
        <f t="shared" si="866"/>
        <v>N/A</v>
      </c>
      <c r="BR302" s="16"/>
      <c r="BS302" s="16"/>
      <c r="BT302" s="16" t="str">
        <f t="shared" si="867"/>
        <v>N/A</v>
      </c>
      <c r="BU302" s="16" t="str">
        <f t="shared" si="868"/>
        <v>N/A</v>
      </c>
      <c r="BV302" s="16" t="str">
        <f t="shared" si="869"/>
        <v>N/A</v>
      </c>
      <c r="BW302" s="16"/>
      <c r="BX302" s="16"/>
      <c r="BY302" s="16" t="str">
        <f t="shared" si="870"/>
        <v>N/A</v>
      </c>
      <c r="BZ302" s="16" t="str">
        <f t="shared" si="871"/>
        <v>N/A</v>
      </c>
      <c r="CA302" s="16" t="str">
        <f t="shared" si="872"/>
        <v>N/A</v>
      </c>
      <c r="CB302" s="16"/>
      <c r="CC302" s="16"/>
      <c r="CD302" s="16" t="str">
        <f t="shared" si="873"/>
        <v>N/A</v>
      </c>
      <c r="CE302" s="16" t="str">
        <f t="shared" si="874"/>
        <v>N/A</v>
      </c>
      <c r="CF302" s="16" t="str">
        <f t="shared" si="875"/>
        <v>N/A</v>
      </c>
      <c r="CG302" s="16"/>
      <c r="CH302" s="16"/>
      <c r="CI302" s="16" t="str">
        <f t="shared" si="876"/>
        <v>N/A</v>
      </c>
      <c r="CJ302" s="16" t="str">
        <f t="shared" si="877"/>
        <v>N/A</v>
      </c>
      <c r="CK302" s="16" t="str">
        <f t="shared" si="878"/>
        <v>N/A</v>
      </c>
      <c r="CL302" s="16"/>
      <c r="CM302" s="16"/>
      <c r="CN302" s="16" t="str">
        <f t="shared" si="879"/>
        <v>N/A</v>
      </c>
      <c r="CO302" s="16" t="str">
        <f t="shared" si="880"/>
        <v>N/A</v>
      </c>
      <c r="CP302" s="16" t="str">
        <f t="shared" si="881"/>
        <v>N/A</v>
      </c>
      <c r="CQ302" s="16"/>
      <c r="CR302" s="16"/>
      <c r="CS302" s="16" t="str">
        <f t="shared" si="882"/>
        <v>N/A</v>
      </c>
      <c r="CT302" s="16" t="str">
        <f t="shared" si="883"/>
        <v>N/A</v>
      </c>
      <c r="CU302" s="16" t="str">
        <f t="shared" si="884"/>
        <v>N/A</v>
      </c>
      <c r="CV302" s="16"/>
      <c r="CW302" s="16"/>
      <c r="CX302" s="16" t="str">
        <f t="shared" si="885"/>
        <v>N/A</v>
      </c>
      <c r="CY302" s="16" t="str">
        <f t="shared" si="886"/>
        <v>N/A</v>
      </c>
      <c r="CZ302" s="16" t="str">
        <f t="shared" si="887"/>
        <v>N/A</v>
      </c>
      <c r="DA302" s="16"/>
      <c r="DB302" s="16"/>
      <c r="DC302" s="16" t="str">
        <f t="shared" si="888"/>
        <v>N/A</v>
      </c>
      <c r="DD302" s="16" t="str">
        <f t="shared" si="889"/>
        <v>N/A</v>
      </c>
      <c r="DE302" s="16" t="str">
        <f t="shared" si="890"/>
        <v>N/A</v>
      </c>
      <c r="DF302" s="16"/>
      <c r="DG302" s="16"/>
      <c r="DH302" s="16" t="str">
        <f t="shared" si="891"/>
        <v>N/A</v>
      </c>
      <c r="DI302" s="16" t="str">
        <f t="shared" si="892"/>
        <v>N/A</v>
      </c>
      <c r="DJ302" s="16" t="str">
        <f t="shared" si="893"/>
        <v>N/A</v>
      </c>
      <c r="DK302" s="16"/>
      <c r="DL302" s="16"/>
      <c r="DM302" s="16" t="str">
        <f t="shared" si="894"/>
        <v>N/A</v>
      </c>
      <c r="DN302" s="16" t="str">
        <f t="shared" si="895"/>
        <v>N/A</v>
      </c>
      <c r="DO302" s="16" t="str">
        <f t="shared" si="896"/>
        <v>N/A</v>
      </c>
      <c r="DP302" s="16"/>
      <c r="DQ302" s="16"/>
      <c r="DR302" s="16" t="str">
        <f t="shared" si="897"/>
        <v>N/A</v>
      </c>
      <c r="DS302" s="16" t="str">
        <f t="shared" si="898"/>
        <v>N/A</v>
      </c>
      <c r="DT302" s="16" t="str">
        <f t="shared" si="899"/>
        <v>N/A</v>
      </c>
      <c r="DU302" s="16"/>
      <c r="DV302" s="16"/>
    </row>
    <row r="303" spans="27:126" x14ac:dyDescent="0.35">
      <c r="AA303" s="74" t="s">
        <v>114</v>
      </c>
      <c r="AB303" s="73" t="str">
        <f t="shared" si="851"/>
        <v>-</v>
      </c>
      <c r="AC303" s="47" t="s">
        <v>13</v>
      </c>
      <c r="AD303" s="47" t="s">
        <v>2</v>
      </c>
      <c r="AE303" s="16"/>
      <c r="AF303" s="16"/>
      <c r="AG303" s="16" t="str">
        <f t="shared" si="900"/>
        <v>N/A</v>
      </c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 t="str">
        <f t="shared" si="852"/>
        <v>N/A</v>
      </c>
      <c r="AV303" s="16" t="str">
        <f t="shared" si="853"/>
        <v>N/A</v>
      </c>
      <c r="AW303" s="16" t="str">
        <f t="shared" si="854"/>
        <v>N/A</v>
      </c>
      <c r="AX303" s="16"/>
      <c r="AY303" s="16"/>
      <c r="AZ303" s="16" t="str">
        <f t="shared" si="855"/>
        <v>N/A</v>
      </c>
      <c r="BA303" s="16" t="str">
        <f t="shared" si="856"/>
        <v>N/A</v>
      </c>
      <c r="BB303" s="16" t="str">
        <f t="shared" si="857"/>
        <v>N/A</v>
      </c>
      <c r="BC303" s="16"/>
      <c r="BD303" s="16"/>
      <c r="BE303" s="16" t="str">
        <f t="shared" si="858"/>
        <v>N/A</v>
      </c>
      <c r="BF303" s="16" t="str">
        <f t="shared" si="859"/>
        <v>N/A</v>
      </c>
      <c r="BG303" s="16" t="str">
        <f t="shared" si="860"/>
        <v>N/A</v>
      </c>
      <c r="BH303" s="16"/>
      <c r="BI303" s="16"/>
      <c r="BJ303" s="16" t="str">
        <f t="shared" si="861"/>
        <v>N/A</v>
      </c>
      <c r="BK303" s="16" t="str">
        <f t="shared" si="862"/>
        <v>N/A</v>
      </c>
      <c r="BL303" s="16" t="str">
        <f t="shared" si="863"/>
        <v>N/A</v>
      </c>
      <c r="BM303" s="16"/>
      <c r="BN303" s="16"/>
      <c r="BO303" s="16" t="str">
        <f t="shared" si="864"/>
        <v>N/A</v>
      </c>
      <c r="BP303" s="16" t="str">
        <f t="shared" si="865"/>
        <v>N/A</v>
      </c>
      <c r="BQ303" s="16" t="str">
        <f t="shared" si="866"/>
        <v>N/A</v>
      </c>
      <c r="BR303" s="16"/>
      <c r="BS303" s="16"/>
      <c r="BT303" s="16" t="str">
        <f t="shared" si="867"/>
        <v>N/A</v>
      </c>
      <c r="BU303" s="16" t="str">
        <f t="shared" si="868"/>
        <v>N/A</v>
      </c>
      <c r="BV303" s="16" t="str">
        <f t="shared" si="869"/>
        <v>N/A</v>
      </c>
      <c r="BW303" s="16"/>
      <c r="BX303" s="16"/>
      <c r="BY303" s="16" t="str">
        <f t="shared" si="870"/>
        <v>N/A</v>
      </c>
      <c r="BZ303" s="16" t="str">
        <f t="shared" si="871"/>
        <v>N/A</v>
      </c>
      <c r="CA303" s="16" t="str">
        <f t="shared" si="872"/>
        <v>N/A</v>
      </c>
      <c r="CB303" s="16"/>
      <c r="CC303" s="16"/>
      <c r="CD303" s="16" t="str">
        <f t="shared" si="873"/>
        <v>N/A</v>
      </c>
      <c r="CE303" s="16" t="str">
        <f t="shared" si="874"/>
        <v>N/A</v>
      </c>
      <c r="CF303" s="16" t="str">
        <f t="shared" si="875"/>
        <v>N/A</v>
      </c>
      <c r="CG303" s="16"/>
      <c r="CH303" s="16"/>
      <c r="CI303" s="16" t="str">
        <f t="shared" si="876"/>
        <v>N/A</v>
      </c>
      <c r="CJ303" s="16" t="str">
        <f t="shared" si="877"/>
        <v>N/A</v>
      </c>
      <c r="CK303" s="16" t="str">
        <f t="shared" si="878"/>
        <v>N/A</v>
      </c>
      <c r="CL303" s="16"/>
      <c r="CM303" s="16"/>
      <c r="CN303" s="16" t="str">
        <f t="shared" si="879"/>
        <v>N/A</v>
      </c>
      <c r="CO303" s="16" t="str">
        <f t="shared" si="880"/>
        <v>N/A</v>
      </c>
      <c r="CP303" s="16" t="str">
        <f t="shared" si="881"/>
        <v>N/A</v>
      </c>
      <c r="CQ303" s="16"/>
      <c r="CR303" s="16"/>
      <c r="CS303" s="16" t="str">
        <f t="shared" si="882"/>
        <v>N/A</v>
      </c>
      <c r="CT303" s="16" t="str">
        <f t="shared" si="883"/>
        <v>N/A</v>
      </c>
      <c r="CU303" s="16" t="str">
        <f t="shared" si="884"/>
        <v>N/A</v>
      </c>
      <c r="CV303" s="16"/>
      <c r="CW303" s="16"/>
      <c r="CX303" s="16" t="str">
        <f t="shared" si="885"/>
        <v>N/A</v>
      </c>
      <c r="CY303" s="16" t="str">
        <f t="shared" si="886"/>
        <v>N/A</v>
      </c>
      <c r="CZ303" s="16" t="str">
        <f t="shared" si="887"/>
        <v>N/A</v>
      </c>
      <c r="DA303" s="16"/>
      <c r="DB303" s="16"/>
      <c r="DC303" s="16" t="str">
        <f t="shared" si="888"/>
        <v>N/A</v>
      </c>
      <c r="DD303" s="16" t="str">
        <f t="shared" si="889"/>
        <v>N/A</v>
      </c>
      <c r="DE303" s="16" t="str">
        <f t="shared" si="890"/>
        <v>N/A</v>
      </c>
      <c r="DF303" s="16"/>
      <c r="DG303" s="16"/>
      <c r="DH303" s="16" t="str">
        <f t="shared" si="891"/>
        <v>N/A</v>
      </c>
      <c r="DI303" s="16" t="str">
        <f t="shared" si="892"/>
        <v>N/A</v>
      </c>
      <c r="DJ303" s="16" t="str">
        <f t="shared" si="893"/>
        <v>N/A</v>
      </c>
      <c r="DK303" s="16"/>
      <c r="DL303" s="16"/>
      <c r="DM303" s="16" t="str">
        <f t="shared" si="894"/>
        <v>N/A</v>
      </c>
      <c r="DN303" s="16" t="str">
        <f t="shared" si="895"/>
        <v>N/A</v>
      </c>
      <c r="DO303" s="16" t="str">
        <f t="shared" si="896"/>
        <v>N/A</v>
      </c>
      <c r="DP303" s="16"/>
      <c r="DQ303" s="16"/>
      <c r="DR303" s="16" t="str">
        <f t="shared" si="897"/>
        <v>N/A</v>
      </c>
      <c r="DS303" s="16" t="str">
        <f t="shared" si="898"/>
        <v>N/A</v>
      </c>
      <c r="DT303" s="16" t="str">
        <f t="shared" si="899"/>
        <v>N/A</v>
      </c>
      <c r="DU303" s="16"/>
      <c r="DV303" s="16"/>
    </row>
    <row r="304" spans="27:126" x14ac:dyDescent="0.35">
      <c r="AA304" s="74" t="s">
        <v>114</v>
      </c>
      <c r="AB304" s="73" t="str">
        <f t="shared" si="851"/>
        <v>-</v>
      </c>
      <c r="AC304" s="47" t="s">
        <v>14</v>
      </c>
      <c r="AD304" s="47" t="s">
        <v>2</v>
      </c>
      <c r="AE304" s="16"/>
      <c r="AF304" s="16"/>
      <c r="AG304" s="16" t="str">
        <f t="shared" si="900"/>
        <v>N/A</v>
      </c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 t="str">
        <f t="shared" si="852"/>
        <v>N/A</v>
      </c>
      <c r="AV304" s="16" t="str">
        <f t="shared" si="853"/>
        <v>N/A</v>
      </c>
      <c r="AW304" s="16" t="str">
        <f t="shared" si="854"/>
        <v>N/A</v>
      </c>
      <c r="AX304" s="16"/>
      <c r="AY304" s="16"/>
      <c r="AZ304" s="16" t="str">
        <f t="shared" si="855"/>
        <v>N/A</v>
      </c>
      <c r="BA304" s="16" t="str">
        <f t="shared" si="856"/>
        <v>N/A</v>
      </c>
      <c r="BB304" s="16" t="str">
        <f t="shared" si="857"/>
        <v>N/A</v>
      </c>
      <c r="BC304" s="16"/>
      <c r="BD304" s="16"/>
      <c r="BE304" s="16" t="str">
        <f t="shared" si="858"/>
        <v>N/A</v>
      </c>
      <c r="BF304" s="16" t="str">
        <f t="shared" si="859"/>
        <v>N/A</v>
      </c>
      <c r="BG304" s="16" t="str">
        <f t="shared" si="860"/>
        <v>N/A</v>
      </c>
      <c r="BH304" s="16"/>
      <c r="BI304" s="16"/>
      <c r="BJ304" s="16" t="str">
        <f t="shared" si="861"/>
        <v>N/A</v>
      </c>
      <c r="BK304" s="16" t="str">
        <f t="shared" si="862"/>
        <v>N/A</v>
      </c>
      <c r="BL304" s="16" t="str">
        <f t="shared" si="863"/>
        <v>N/A</v>
      </c>
      <c r="BM304" s="16"/>
      <c r="BN304" s="16"/>
      <c r="BO304" s="16" t="str">
        <f t="shared" si="864"/>
        <v>N/A</v>
      </c>
      <c r="BP304" s="16" t="str">
        <f t="shared" si="865"/>
        <v>N/A</v>
      </c>
      <c r="BQ304" s="16" t="str">
        <f t="shared" si="866"/>
        <v>N/A</v>
      </c>
      <c r="BR304" s="16"/>
      <c r="BS304" s="16"/>
      <c r="BT304" s="16" t="str">
        <f t="shared" si="867"/>
        <v>N/A</v>
      </c>
      <c r="BU304" s="16" t="str">
        <f t="shared" si="868"/>
        <v>N/A</v>
      </c>
      <c r="BV304" s="16" t="str">
        <f t="shared" si="869"/>
        <v>N/A</v>
      </c>
      <c r="BW304" s="16"/>
      <c r="BX304" s="16"/>
      <c r="BY304" s="16" t="str">
        <f t="shared" si="870"/>
        <v>N/A</v>
      </c>
      <c r="BZ304" s="16" t="str">
        <f t="shared" si="871"/>
        <v>N/A</v>
      </c>
      <c r="CA304" s="16" t="str">
        <f t="shared" si="872"/>
        <v>N/A</v>
      </c>
      <c r="CB304" s="16"/>
      <c r="CC304" s="16"/>
      <c r="CD304" s="16" t="str">
        <f t="shared" si="873"/>
        <v>N/A</v>
      </c>
      <c r="CE304" s="16" t="str">
        <f t="shared" si="874"/>
        <v>N/A</v>
      </c>
      <c r="CF304" s="16" t="str">
        <f t="shared" si="875"/>
        <v>N/A</v>
      </c>
      <c r="CG304" s="16"/>
      <c r="CH304" s="16"/>
      <c r="CI304" s="16" t="str">
        <f t="shared" si="876"/>
        <v>N/A</v>
      </c>
      <c r="CJ304" s="16" t="str">
        <f t="shared" si="877"/>
        <v>N/A</v>
      </c>
      <c r="CK304" s="16" t="str">
        <f t="shared" si="878"/>
        <v>N/A</v>
      </c>
      <c r="CL304" s="16"/>
      <c r="CM304" s="16"/>
      <c r="CN304" s="16" t="str">
        <f t="shared" si="879"/>
        <v>N/A</v>
      </c>
      <c r="CO304" s="16" t="str">
        <f t="shared" si="880"/>
        <v>N/A</v>
      </c>
      <c r="CP304" s="16" t="str">
        <f t="shared" si="881"/>
        <v>N/A</v>
      </c>
      <c r="CQ304" s="16"/>
      <c r="CR304" s="16"/>
      <c r="CS304" s="16" t="str">
        <f t="shared" si="882"/>
        <v>N/A</v>
      </c>
      <c r="CT304" s="16" t="str">
        <f t="shared" si="883"/>
        <v>N/A</v>
      </c>
      <c r="CU304" s="16" t="str">
        <f t="shared" si="884"/>
        <v>N/A</v>
      </c>
      <c r="CV304" s="16"/>
      <c r="CW304" s="16"/>
      <c r="CX304" s="16" t="str">
        <f t="shared" si="885"/>
        <v>N/A</v>
      </c>
      <c r="CY304" s="16" t="str">
        <f t="shared" si="886"/>
        <v>N/A</v>
      </c>
      <c r="CZ304" s="16" t="str">
        <f t="shared" si="887"/>
        <v>N/A</v>
      </c>
      <c r="DA304" s="16"/>
      <c r="DB304" s="16"/>
      <c r="DC304" s="16" t="str">
        <f t="shared" si="888"/>
        <v>N/A</v>
      </c>
      <c r="DD304" s="16" t="str">
        <f t="shared" si="889"/>
        <v>N/A</v>
      </c>
      <c r="DE304" s="16" t="str">
        <f t="shared" si="890"/>
        <v>N/A</v>
      </c>
      <c r="DF304" s="16"/>
      <c r="DG304" s="16"/>
      <c r="DH304" s="16" t="str">
        <f t="shared" si="891"/>
        <v>N/A</v>
      </c>
      <c r="DI304" s="16" t="str">
        <f t="shared" si="892"/>
        <v>N/A</v>
      </c>
      <c r="DJ304" s="16" t="str">
        <f t="shared" si="893"/>
        <v>N/A</v>
      </c>
      <c r="DK304" s="16"/>
      <c r="DL304" s="16"/>
      <c r="DM304" s="16" t="str">
        <f t="shared" si="894"/>
        <v>N/A</v>
      </c>
      <c r="DN304" s="16" t="str">
        <f t="shared" si="895"/>
        <v>N/A</v>
      </c>
      <c r="DO304" s="16" t="str">
        <f t="shared" si="896"/>
        <v>N/A</v>
      </c>
      <c r="DP304" s="16"/>
      <c r="DQ304" s="16"/>
      <c r="DR304" s="16" t="str">
        <f t="shared" si="897"/>
        <v>N/A</v>
      </c>
      <c r="DS304" s="16" t="str">
        <f t="shared" si="898"/>
        <v>N/A</v>
      </c>
      <c r="DT304" s="16" t="str">
        <f t="shared" si="899"/>
        <v>N/A</v>
      </c>
      <c r="DU304" s="16"/>
      <c r="DV304" s="16"/>
    </row>
    <row r="305" spans="27:126" x14ac:dyDescent="0.35">
      <c r="AA305" s="74" t="s">
        <v>114</v>
      </c>
      <c r="AB305" s="73" t="str">
        <f t="shared" si="851"/>
        <v>-</v>
      </c>
      <c r="AC305" s="47" t="s">
        <v>15</v>
      </c>
      <c r="AD305" s="47" t="s">
        <v>2</v>
      </c>
      <c r="AE305" s="16"/>
      <c r="AF305" s="16"/>
      <c r="AG305" s="16" t="str">
        <f t="shared" si="900"/>
        <v>N/A</v>
      </c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 t="str">
        <f t="shared" si="852"/>
        <v>N/A</v>
      </c>
      <c r="AV305" s="16" t="str">
        <f t="shared" si="853"/>
        <v>N/A</v>
      </c>
      <c r="AW305" s="16" t="str">
        <f t="shared" si="854"/>
        <v>N/A</v>
      </c>
      <c r="AX305" s="16"/>
      <c r="AY305" s="16"/>
      <c r="AZ305" s="16" t="str">
        <f t="shared" si="855"/>
        <v>N/A</v>
      </c>
      <c r="BA305" s="16" t="str">
        <f t="shared" si="856"/>
        <v>N/A</v>
      </c>
      <c r="BB305" s="16" t="str">
        <f t="shared" si="857"/>
        <v>N/A</v>
      </c>
      <c r="BC305" s="16"/>
      <c r="BD305" s="16"/>
      <c r="BE305" s="16" t="str">
        <f t="shared" si="858"/>
        <v>N/A</v>
      </c>
      <c r="BF305" s="16" t="str">
        <f t="shared" si="859"/>
        <v>N/A</v>
      </c>
      <c r="BG305" s="16" t="str">
        <f t="shared" si="860"/>
        <v>N/A</v>
      </c>
      <c r="BH305" s="16"/>
      <c r="BI305" s="16"/>
      <c r="BJ305" s="16" t="str">
        <f t="shared" si="861"/>
        <v>N/A</v>
      </c>
      <c r="BK305" s="16" t="str">
        <f t="shared" si="862"/>
        <v>N/A</v>
      </c>
      <c r="BL305" s="16" t="str">
        <f t="shared" si="863"/>
        <v>N/A</v>
      </c>
      <c r="BM305" s="16"/>
      <c r="BN305" s="16"/>
      <c r="BO305" s="16" t="str">
        <f t="shared" si="864"/>
        <v>N/A</v>
      </c>
      <c r="BP305" s="16" t="str">
        <f t="shared" si="865"/>
        <v>N/A</v>
      </c>
      <c r="BQ305" s="16" t="str">
        <f t="shared" si="866"/>
        <v>N/A</v>
      </c>
      <c r="BR305" s="16"/>
      <c r="BS305" s="16"/>
      <c r="BT305" s="16" t="str">
        <f t="shared" si="867"/>
        <v>N/A</v>
      </c>
      <c r="BU305" s="16" t="str">
        <f t="shared" si="868"/>
        <v>N/A</v>
      </c>
      <c r="BV305" s="16" t="str">
        <f t="shared" si="869"/>
        <v>N/A</v>
      </c>
      <c r="BW305" s="16"/>
      <c r="BX305" s="16"/>
      <c r="BY305" s="16" t="str">
        <f t="shared" si="870"/>
        <v>N/A</v>
      </c>
      <c r="BZ305" s="16" t="str">
        <f t="shared" si="871"/>
        <v>N/A</v>
      </c>
      <c r="CA305" s="16" t="str">
        <f t="shared" si="872"/>
        <v>N/A</v>
      </c>
      <c r="CB305" s="16"/>
      <c r="CC305" s="16"/>
      <c r="CD305" s="16" t="str">
        <f t="shared" si="873"/>
        <v>N/A</v>
      </c>
      <c r="CE305" s="16" t="str">
        <f t="shared" si="874"/>
        <v>N/A</v>
      </c>
      <c r="CF305" s="16" t="str">
        <f t="shared" si="875"/>
        <v>N/A</v>
      </c>
      <c r="CG305" s="16"/>
      <c r="CH305" s="16"/>
      <c r="CI305" s="16" t="str">
        <f t="shared" si="876"/>
        <v>N/A</v>
      </c>
      <c r="CJ305" s="16" t="str">
        <f t="shared" si="877"/>
        <v>N/A</v>
      </c>
      <c r="CK305" s="16" t="str">
        <f t="shared" si="878"/>
        <v>N/A</v>
      </c>
      <c r="CL305" s="16"/>
      <c r="CM305" s="16"/>
      <c r="CN305" s="16" t="str">
        <f t="shared" si="879"/>
        <v>N/A</v>
      </c>
      <c r="CO305" s="16" t="str">
        <f t="shared" si="880"/>
        <v>N/A</v>
      </c>
      <c r="CP305" s="16" t="str">
        <f t="shared" si="881"/>
        <v>N/A</v>
      </c>
      <c r="CQ305" s="16"/>
      <c r="CR305" s="16"/>
      <c r="CS305" s="16" t="str">
        <f t="shared" si="882"/>
        <v>N/A</v>
      </c>
      <c r="CT305" s="16" t="str">
        <f t="shared" si="883"/>
        <v>N/A</v>
      </c>
      <c r="CU305" s="16" t="str">
        <f t="shared" si="884"/>
        <v>N/A</v>
      </c>
      <c r="CV305" s="16"/>
      <c r="CW305" s="16"/>
      <c r="CX305" s="16" t="str">
        <f t="shared" si="885"/>
        <v>N/A</v>
      </c>
      <c r="CY305" s="16" t="str">
        <f t="shared" si="886"/>
        <v>N/A</v>
      </c>
      <c r="CZ305" s="16" t="str">
        <f t="shared" si="887"/>
        <v>N/A</v>
      </c>
      <c r="DA305" s="16"/>
      <c r="DB305" s="16"/>
      <c r="DC305" s="16" t="str">
        <f t="shared" si="888"/>
        <v>N/A</v>
      </c>
      <c r="DD305" s="16" t="str">
        <f t="shared" si="889"/>
        <v>N/A</v>
      </c>
      <c r="DE305" s="16" t="str">
        <f t="shared" si="890"/>
        <v>N/A</v>
      </c>
      <c r="DF305" s="16"/>
      <c r="DG305" s="16"/>
      <c r="DH305" s="16" t="str">
        <f t="shared" si="891"/>
        <v>N/A</v>
      </c>
      <c r="DI305" s="16" t="str">
        <f t="shared" si="892"/>
        <v>N/A</v>
      </c>
      <c r="DJ305" s="16" t="str">
        <f t="shared" si="893"/>
        <v>N/A</v>
      </c>
      <c r="DK305" s="16"/>
      <c r="DL305" s="16"/>
      <c r="DM305" s="16" t="str">
        <f t="shared" si="894"/>
        <v>N/A</v>
      </c>
      <c r="DN305" s="16" t="str">
        <f t="shared" si="895"/>
        <v>N/A</v>
      </c>
      <c r="DO305" s="16" t="str">
        <f t="shared" si="896"/>
        <v>N/A</v>
      </c>
      <c r="DP305" s="16"/>
      <c r="DQ305" s="16"/>
      <c r="DR305" s="16" t="str">
        <f t="shared" si="897"/>
        <v>N/A</v>
      </c>
      <c r="DS305" s="16" t="str">
        <f t="shared" si="898"/>
        <v>N/A</v>
      </c>
      <c r="DT305" s="16" t="str">
        <f t="shared" si="899"/>
        <v>N/A</v>
      </c>
      <c r="DU305" s="16"/>
      <c r="DV305" s="16"/>
    </row>
    <row r="306" spans="27:126" x14ac:dyDescent="0.35">
      <c r="AA306" s="74" t="s">
        <v>114</v>
      </c>
      <c r="AB306" s="73" t="str">
        <f t="shared" si="851"/>
        <v>-</v>
      </c>
      <c r="AC306" s="47" t="s">
        <v>16</v>
      </c>
      <c r="AD306" s="47" t="s">
        <v>2</v>
      </c>
      <c r="AE306" s="16"/>
      <c r="AF306" s="16"/>
      <c r="AG306" s="16" t="str">
        <f t="shared" si="900"/>
        <v>N/A</v>
      </c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 t="str">
        <f t="shared" si="852"/>
        <v>N/A</v>
      </c>
      <c r="AV306" s="16" t="str">
        <f t="shared" si="853"/>
        <v>N/A</v>
      </c>
      <c r="AW306" s="16" t="str">
        <f t="shared" si="854"/>
        <v>N/A</v>
      </c>
      <c r="AX306" s="16"/>
      <c r="AY306" s="16"/>
      <c r="AZ306" s="16" t="str">
        <f t="shared" si="855"/>
        <v>N/A</v>
      </c>
      <c r="BA306" s="16" t="str">
        <f t="shared" si="856"/>
        <v>N/A</v>
      </c>
      <c r="BB306" s="16" t="str">
        <f t="shared" si="857"/>
        <v>N/A</v>
      </c>
      <c r="BC306" s="16"/>
      <c r="BD306" s="16"/>
      <c r="BE306" s="16" t="str">
        <f t="shared" si="858"/>
        <v>N/A</v>
      </c>
      <c r="BF306" s="16" t="str">
        <f t="shared" si="859"/>
        <v>N/A</v>
      </c>
      <c r="BG306" s="16" t="str">
        <f t="shared" si="860"/>
        <v>N/A</v>
      </c>
      <c r="BH306" s="16"/>
      <c r="BI306" s="16"/>
      <c r="BJ306" s="16" t="str">
        <f t="shared" si="861"/>
        <v>N/A</v>
      </c>
      <c r="BK306" s="16" t="str">
        <f t="shared" si="862"/>
        <v>N/A</v>
      </c>
      <c r="BL306" s="16" t="str">
        <f t="shared" si="863"/>
        <v>N/A</v>
      </c>
      <c r="BM306" s="16"/>
      <c r="BN306" s="16"/>
      <c r="BO306" s="16" t="str">
        <f t="shared" si="864"/>
        <v>N/A</v>
      </c>
      <c r="BP306" s="16" t="str">
        <f t="shared" si="865"/>
        <v>N/A</v>
      </c>
      <c r="BQ306" s="16" t="str">
        <f t="shared" si="866"/>
        <v>N/A</v>
      </c>
      <c r="BR306" s="16"/>
      <c r="BS306" s="16"/>
      <c r="BT306" s="16" t="str">
        <f t="shared" si="867"/>
        <v>N/A</v>
      </c>
      <c r="BU306" s="16" t="str">
        <f t="shared" si="868"/>
        <v>N/A</v>
      </c>
      <c r="BV306" s="16" t="str">
        <f t="shared" si="869"/>
        <v>N/A</v>
      </c>
      <c r="BW306" s="16"/>
      <c r="BX306" s="16"/>
      <c r="BY306" s="16" t="str">
        <f t="shared" si="870"/>
        <v>N/A</v>
      </c>
      <c r="BZ306" s="16" t="str">
        <f t="shared" si="871"/>
        <v>N/A</v>
      </c>
      <c r="CA306" s="16" t="str">
        <f t="shared" si="872"/>
        <v>N/A</v>
      </c>
      <c r="CB306" s="16"/>
      <c r="CC306" s="16"/>
      <c r="CD306" s="16" t="str">
        <f t="shared" si="873"/>
        <v>N/A</v>
      </c>
      <c r="CE306" s="16" t="str">
        <f t="shared" si="874"/>
        <v>N/A</v>
      </c>
      <c r="CF306" s="16" t="str">
        <f t="shared" si="875"/>
        <v>N/A</v>
      </c>
      <c r="CG306" s="16"/>
      <c r="CH306" s="16"/>
      <c r="CI306" s="16" t="str">
        <f t="shared" si="876"/>
        <v>N/A</v>
      </c>
      <c r="CJ306" s="16" t="str">
        <f t="shared" si="877"/>
        <v>N/A</v>
      </c>
      <c r="CK306" s="16" t="str">
        <f t="shared" si="878"/>
        <v>N/A</v>
      </c>
      <c r="CL306" s="16"/>
      <c r="CM306" s="16"/>
      <c r="CN306" s="16" t="str">
        <f t="shared" si="879"/>
        <v>N/A</v>
      </c>
      <c r="CO306" s="16" t="str">
        <f t="shared" si="880"/>
        <v>N/A</v>
      </c>
      <c r="CP306" s="16" t="str">
        <f t="shared" si="881"/>
        <v>N/A</v>
      </c>
      <c r="CQ306" s="16"/>
      <c r="CR306" s="16"/>
      <c r="CS306" s="16" t="str">
        <f t="shared" si="882"/>
        <v>N/A</v>
      </c>
      <c r="CT306" s="16" t="str">
        <f t="shared" si="883"/>
        <v>N/A</v>
      </c>
      <c r="CU306" s="16" t="str">
        <f t="shared" si="884"/>
        <v>N/A</v>
      </c>
      <c r="CV306" s="16"/>
      <c r="CW306" s="16"/>
      <c r="CX306" s="16" t="str">
        <f t="shared" si="885"/>
        <v>N/A</v>
      </c>
      <c r="CY306" s="16" t="str">
        <f t="shared" si="886"/>
        <v>N/A</v>
      </c>
      <c r="CZ306" s="16" t="str">
        <f t="shared" si="887"/>
        <v>N/A</v>
      </c>
      <c r="DA306" s="16"/>
      <c r="DB306" s="16"/>
      <c r="DC306" s="16" t="str">
        <f t="shared" si="888"/>
        <v>N/A</v>
      </c>
      <c r="DD306" s="16" t="str">
        <f t="shared" si="889"/>
        <v>N/A</v>
      </c>
      <c r="DE306" s="16" t="str">
        <f t="shared" si="890"/>
        <v>N/A</v>
      </c>
      <c r="DF306" s="16"/>
      <c r="DG306" s="16"/>
      <c r="DH306" s="16" t="str">
        <f t="shared" si="891"/>
        <v>N/A</v>
      </c>
      <c r="DI306" s="16" t="str">
        <f t="shared" si="892"/>
        <v>N/A</v>
      </c>
      <c r="DJ306" s="16" t="str">
        <f t="shared" si="893"/>
        <v>N/A</v>
      </c>
      <c r="DK306" s="16"/>
      <c r="DL306" s="16"/>
      <c r="DM306" s="16" t="str">
        <f t="shared" si="894"/>
        <v>N/A</v>
      </c>
      <c r="DN306" s="16" t="str">
        <f t="shared" si="895"/>
        <v>N/A</v>
      </c>
      <c r="DO306" s="16" t="str">
        <f t="shared" si="896"/>
        <v>N/A</v>
      </c>
      <c r="DP306" s="16"/>
      <c r="DQ306" s="16"/>
      <c r="DR306" s="16" t="str">
        <f t="shared" si="897"/>
        <v>N/A</v>
      </c>
      <c r="DS306" s="16" t="str">
        <f t="shared" si="898"/>
        <v>N/A</v>
      </c>
      <c r="DT306" s="16" t="str">
        <f t="shared" si="899"/>
        <v>N/A</v>
      </c>
      <c r="DU306" s="16"/>
      <c r="DV306" s="16"/>
    </row>
    <row r="307" spans="27:126" ht="15" thickBot="1" x14ac:dyDescent="0.4">
      <c r="AA307" s="74" t="s">
        <v>114</v>
      </c>
      <c r="AB307" s="73" t="str">
        <f t="shared" si="851"/>
        <v>-</v>
      </c>
      <c r="AC307" s="48" t="s">
        <v>17</v>
      </c>
      <c r="AD307" s="48" t="s">
        <v>2</v>
      </c>
      <c r="AE307" s="21"/>
      <c r="AF307" s="21"/>
      <c r="AG307" s="21" t="str">
        <f t="shared" si="900"/>
        <v>N/A</v>
      </c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 t="str">
        <f t="shared" si="852"/>
        <v>N/A</v>
      </c>
      <c r="AV307" s="21" t="str">
        <f t="shared" si="853"/>
        <v>N/A</v>
      </c>
      <c r="AW307" s="21" t="str">
        <f t="shared" si="854"/>
        <v>N/A</v>
      </c>
      <c r="AX307" s="21"/>
      <c r="AY307" s="21"/>
      <c r="AZ307" s="21" t="str">
        <f t="shared" si="855"/>
        <v>N/A</v>
      </c>
      <c r="BA307" s="21" t="str">
        <f t="shared" si="856"/>
        <v>N/A</v>
      </c>
      <c r="BB307" s="21" t="str">
        <f t="shared" si="857"/>
        <v>N/A</v>
      </c>
      <c r="BC307" s="21"/>
      <c r="BD307" s="21"/>
      <c r="BE307" s="21" t="str">
        <f t="shared" si="858"/>
        <v>N/A</v>
      </c>
      <c r="BF307" s="21" t="str">
        <f t="shared" si="859"/>
        <v>N/A</v>
      </c>
      <c r="BG307" s="21" t="str">
        <f t="shared" si="860"/>
        <v>N/A</v>
      </c>
      <c r="BH307" s="21"/>
      <c r="BI307" s="21"/>
      <c r="BJ307" s="21" t="str">
        <f t="shared" si="861"/>
        <v>N/A</v>
      </c>
      <c r="BK307" s="21" t="str">
        <f t="shared" si="862"/>
        <v>N/A</v>
      </c>
      <c r="BL307" s="21" t="str">
        <f t="shared" si="863"/>
        <v>N/A</v>
      </c>
      <c r="BM307" s="21"/>
      <c r="BN307" s="21"/>
      <c r="BO307" s="21" t="str">
        <f t="shared" si="864"/>
        <v>N/A</v>
      </c>
      <c r="BP307" s="21" t="str">
        <f t="shared" si="865"/>
        <v>N/A</v>
      </c>
      <c r="BQ307" s="21" t="str">
        <f t="shared" si="866"/>
        <v>N/A</v>
      </c>
      <c r="BR307" s="21"/>
      <c r="BS307" s="21"/>
      <c r="BT307" s="21" t="str">
        <f t="shared" si="867"/>
        <v>N/A</v>
      </c>
      <c r="BU307" s="21" t="str">
        <f t="shared" si="868"/>
        <v>N/A</v>
      </c>
      <c r="BV307" s="21" t="str">
        <f t="shared" si="869"/>
        <v>N/A</v>
      </c>
      <c r="BW307" s="21"/>
      <c r="BX307" s="21"/>
      <c r="BY307" s="21" t="str">
        <f t="shared" si="870"/>
        <v>N/A</v>
      </c>
      <c r="BZ307" s="21" t="str">
        <f t="shared" si="871"/>
        <v>N/A</v>
      </c>
      <c r="CA307" s="21" t="str">
        <f t="shared" si="872"/>
        <v>N/A</v>
      </c>
      <c r="CB307" s="21"/>
      <c r="CC307" s="21"/>
      <c r="CD307" s="21" t="str">
        <f t="shared" si="873"/>
        <v>N/A</v>
      </c>
      <c r="CE307" s="21" t="str">
        <f t="shared" si="874"/>
        <v>N/A</v>
      </c>
      <c r="CF307" s="21" t="str">
        <f t="shared" si="875"/>
        <v>N/A</v>
      </c>
      <c r="CG307" s="21"/>
      <c r="CH307" s="21"/>
      <c r="CI307" s="21" t="str">
        <f t="shared" si="876"/>
        <v>N/A</v>
      </c>
      <c r="CJ307" s="21" t="str">
        <f t="shared" si="877"/>
        <v>N/A</v>
      </c>
      <c r="CK307" s="21" t="str">
        <f t="shared" si="878"/>
        <v>N/A</v>
      </c>
      <c r="CL307" s="21"/>
      <c r="CM307" s="21"/>
      <c r="CN307" s="21" t="str">
        <f t="shared" si="879"/>
        <v>N/A</v>
      </c>
      <c r="CO307" s="21" t="str">
        <f t="shared" si="880"/>
        <v>N/A</v>
      </c>
      <c r="CP307" s="21" t="str">
        <f t="shared" si="881"/>
        <v>N/A</v>
      </c>
      <c r="CQ307" s="21"/>
      <c r="CR307" s="21"/>
      <c r="CS307" s="21" t="str">
        <f t="shared" si="882"/>
        <v>N/A</v>
      </c>
      <c r="CT307" s="21" t="str">
        <f t="shared" si="883"/>
        <v>N/A</v>
      </c>
      <c r="CU307" s="21" t="str">
        <f t="shared" si="884"/>
        <v>N/A</v>
      </c>
      <c r="CV307" s="21"/>
      <c r="CW307" s="21"/>
      <c r="CX307" s="21" t="str">
        <f t="shared" si="885"/>
        <v>N/A</v>
      </c>
      <c r="CY307" s="21" t="str">
        <f t="shared" si="886"/>
        <v>N/A</v>
      </c>
      <c r="CZ307" s="21" t="str">
        <f t="shared" si="887"/>
        <v>N/A</v>
      </c>
      <c r="DA307" s="21"/>
      <c r="DB307" s="21"/>
      <c r="DC307" s="21" t="str">
        <f t="shared" si="888"/>
        <v>N/A</v>
      </c>
      <c r="DD307" s="21" t="str">
        <f t="shared" si="889"/>
        <v>N/A</v>
      </c>
      <c r="DE307" s="21" t="str">
        <f t="shared" si="890"/>
        <v>N/A</v>
      </c>
      <c r="DF307" s="21"/>
      <c r="DG307" s="21"/>
      <c r="DH307" s="21" t="str">
        <f t="shared" si="891"/>
        <v>N/A</v>
      </c>
      <c r="DI307" s="21" t="str">
        <f t="shared" si="892"/>
        <v>N/A</v>
      </c>
      <c r="DJ307" s="21" t="str">
        <f t="shared" si="893"/>
        <v>N/A</v>
      </c>
      <c r="DK307" s="21"/>
      <c r="DL307" s="21"/>
      <c r="DM307" s="21" t="str">
        <f t="shared" si="894"/>
        <v>N/A</v>
      </c>
      <c r="DN307" s="21" t="str">
        <f t="shared" si="895"/>
        <v>N/A</v>
      </c>
      <c r="DO307" s="21" t="str">
        <f t="shared" si="896"/>
        <v>N/A</v>
      </c>
      <c r="DP307" s="16"/>
      <c r="DQ307" s="16"/>
      <c r="DR307" s="21" t="str">
        <f t="shared" si="897"/>
        <v>N/A</v>
      </c>
      <c r="DS307" s="21" t="str">
        <f t="shared" si="898"/>
        <v>N/A</v>
      </c>
      <c r="DT307" s="21" t="str">
        <f t="shared" si="899"/>
        <v>N/A</v>
      </c>
      <c r="DU307" s="16"/>
      <c r="DV307" s="16"/>
    </row>
    <row r="308" spans="27:126" ht="15" thickBot="1" x14ac:dyDescent="0.4"/>
    <row r="309" spans="27:126" x14ac:dyDescent="0.35">
      <c r="AA309" s="140" t="s">
        <v>83</v>
      </c>
      <c r="AB309" s="141"/>
      <c r="AC309" s="63" t="s">
        <v>24</v>
      </c>
      <c r="AD309" s="45"/>
      <c r="AE309" s="116" t="s">
        <v>71</v>
      </c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69"/>
    </row>
    <row r="310" spans="27:126" x14ac:dyDescent="0.35">
      <c r="AA310" s="142"/>
      <c r="AB310" s="143"/>
      <c r="AC310" s="105" t="s">
        <v>26</v>
      </c>
      <c r="AD310" s="46"/>
      <c r="AE310" s="170" t="s">
        <v>2</v>
      </c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171"/>
      <c r="AY310" s="171"/>
      <c r="AZ310" s="171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171"/>
      <c r="BN310" s="171"/>
      <c r="BO310" s="171"/>
      <c r="BP310" s="171"/>
      <c r="BQ310" s="171"/>
      <c r="BR310" s="171"/>
      <c r="BS310" s="171"/>
      <c r="BT310" s="171"/>
      <c r="BU310" s="171"/>
      <c r="BV310" s="171"/>
      <c r="BW310" s="171"/>
      <c r="BX310" s="171"/>
      <c r="BY310" s="171"/>
      <c r="BZ310" s="171"/>
      <c r="CA310" s="171"/>
      <c r="CB310" s="171"/>
      <c r="CC310" s="171"/>
      <c r="CD310" s="171"/>
      <c r="CE310" s="171"/>
      <c r="CF310" s="171"/>
      <c r="CG310" s="171"/>
      <c r="CH310" s="171"/>
      <c r="CI310" s="171"/>
      <c r="CJ310" s="171"/>
      <c r="CK310" s="171"/>
      <c r="CL310" s="171"/>
      <c r="CM310" s="171"/>
      <c r="CN310" s="171"/>
      <c r="CO310" s="171"/>
      <c r="CP310" s="171"/>
      <c r="CQ310" s="171"/>
      <c r="CR310" s="171"/>
      <c r="CS310" s="171"/>
      <c r="CT310" s="171"/>
      <c r="CU310" s="171"/>
      <c r="CV310" s="171"/>
      <c r="CW310" s="171"/>
      <c r="CX310" s="171"/>
      <c r="CY310" s="171"/>
      <c r="CZ310" s="171"/>
      <c r="DA310" s="171"/>
      <c r="DB310" s="171"/>
      <c r="DC310" s="171"/>
      <c r="DD310" s="171"/>
      <c r="DE310" s="171"/>
      <c r="DF310" s="171"/>
      <c r="DG310" s="171"/>
      <c r="DH310" s="171"/>
      <c r="DI310" s="171"/>
      <c r="DJ310" s="171"/>
      <c r="DK310" s="171"/>
      <c r="DL310" s="171"/>
      <c r="DM310" s="171"/>
      <c r="DN310" s="171"/>
      <c r="DO310" s="171"/>
      <c r="DP310" s="171"/>
      <c r="DQ310" s="171"/>
      <c r="DR310" s="171"/>
      <c r="DS310" s="171"/>
      <c r="DT310" s="171"/>
      <c r="DU310" s="171"/>
      <c r="DV310" s="171"/>
    </row>
    <row r="311" spans="27:126" x14ac:dyDescent="0.35">
      <c r="AA311" s="142"/>
      <c r="AB311" s="143"/>
      <c r="AC311" s="105" t="s">
        <v>20</v>
      </c>
      <c r="AD311" s="46"/>
      <c r="AE311" s="131" t="s">
        <v>265</v>
      </c>
      <c r="AF311" s="132"/>
      <c r="AG311" s="132"/>
      <c r="AH311" s="133"/>
      <c r="AI311" s="131" t="s">
        <v>264</v>
      </c>
      <c r="AJ311" s="132"/>
      <c r="AK311" s="132"/>
      <c r="AL311" s="133"/>
      <c r="AM311" s="131" t="s">
        <v>263</v>
      </c>
      <c r="AN311" s="132"/>
      <c r="AO311" s="132"/>
      <c r="AP311" s="133"/>
      <c r="AQ311" s="131" t="s">
        <v>262</v>
      </c>
      <c r="AR311" s="132"/>
      <c r="AS311" s="132"/>
      <c r="AT311" s="133"/>
      <c r="AU311" s="131" t="s">
        <v>27</v>
      </c>
      <c r="AV311" s="132"/>
      <c r="AW311" s="132"/>
      <c r="AX311" s="132"/>
      <c r="AY311" s="133"/>
      <c r="AZ311" s="131" t="s">
        <v>28</v>
      </c>
      <c r="BA311" s="132"/>
      <c r="BB311" s="132"/>
      <c r="BC311" s="132"/>
      <c r="BD311" s="133"/>
      <c r="BE311" s="131" t="s">
        <v>30</v>
      </c>
      <c r="BF311" s="132"/>
      <c r="BG311" s="132"/>
      <c r="BH311" s="132"/>
      <c r="BI311" s="133"/>
      <c r="BJ311" s="131" t="s">
        <v>31</v>
      </c>
      <c r="BK311" s="132"/>
      <c r="BL311" s="132"/>
      <c r="BM311" s="132"/>
      <c r="BN311" s="133"/>
      <c r="BO311" s="131" t="s">
        <v>32</v>
      </c>
      <c r="BP311" s="132"/>
      <c r="BQ311" s="132"/>
      <c r="BR311" s="132"/>
      <c r="BS311" s="133"/>
      <c r="BT311" s="131" t="s">
        <v>33</v>
      </c>
      <c r="BU311" s="132"/>
      <c r="BV311" s="132"/>
      <c r="BW311" s="132"/>
      <c r="BX311" s="133"/>
      <c r="BY311" s="131" t="s">
        <v>34</v>
      </c>
      <c r="BZ311" s="132"/>
      <c r="CA311" s="132"/>
      <c r="CB311" s="132"/>
      <c r="CC311" s="133"/>
      <c r="CD311" s="131" t="s">
        <v>35</v>
      </c>
      <c r="CE311" s="132"/>
      <c r="CF311" s="132"/>
      <c r="CG311" s="132"/>
      <c r="CH311" s="133"/>
      <c r="CI311" s="131" t="s">
        <v>36</v>
      </c>
      <c r="CJ311" s="132"/>
      <c r="CK311" s="132"/>
      <c r="CL311" s="132"/>
      <c r="CM311" s="133"/>
      <c r="CN311" s="131" t="s">
        <v>37</v>
      </c>
      <c r="CO311" s="132"/>
      <c r="CP311" s="132"/>
      <c r="CQ311" s="132"/>
      <c r="CR311" s="133"/>
      <c r="CS311" s="131" t="s">
        <v>38</v>
      </c>
      <c r="CT311" s="132"/>
      <c r="CU311" s="132"/>
      <c r="CV311" s="132"/>
      <c r="CW311" s="133"/>
      <c r="CX311" s="131" t="s">
        <v>39</v>
      </c>
      <c r="CY311" s="132"/>
      <c r="CZ311" s="132"/>
      <c r="DA311" s="132"/>
      <c r="DB311" s="133"/>
      <c r="DC311" s="131" t="s">
        <v>40</v>
      </c>
      <c r="DD311" s="132"/>
      <c r="DE311" s="132"/>
      <c r="DF311" s="132"/>
      <c r="DG311" s="133"/>
      <c r="DH311" s="131" t="s">
        <v>41</v>
      </c>
      <c r="DI311" s="132"/>
      <c r="DJ311" s="132"/>
      <c r="DK311" s="132"/>
      <c r="DL311" s="133"/>
      <c r="DM311" s="131" t="s">
        <v>42</v>
      </c>
      <c r="DN311" s="132"/>
      <c r="DO311" s="132"/>
      <c r="DP311" s="132"/>
      <c r="DQ311" s="133"/>
      <c r="DR311" s="131" t="s">
        <v>43</v>
      </c>
      <c r="DS311" s="132"/>
      <c r="DT311" s="132"/>
      <c r="DU311" s="132"/>
      <c r="DV311" s="133"/>
    </row>
    <row r="312" spans="27:126" x14ac:dyDescent="0.35">
      <c r="AA312" s="106" t="s">
        <v>112</v>
      </c>
      <c r="AB312" s="25" t="s">
        <v>113</v>
      </c>
      <c r="AC312" s="105" t="s">
        <v>67</v>
      </c>
      <c r="AD312" s="46"/>
      <c r="AE312" s="36" t="s">
        <v>64</v>
      </c>
      <c r="AF312" s="37" t="s">
        <v>115</v>
      </c>
      <c r="AG312" s="38" t="s">
        <v>66</v>
      </c>
      <c r="AH312" s="70" t="s">
        <v>261</v>
      </c>
      <c r="AI312" s="36" t="s">
        <v>64</v>
      </c>
      <c r="AJ312" s="37" t="s">
        <v>115</v>
      </c>
      <c r="AK312" s="38" t="s">
        <v>66</v>
      </c>
      <c r="AL312" s="70" t="s">
        <v>261</v>
      </c>
      <c r="AM312" s="36" t="s">
        <v>64</v>
      </c>
      <c r="AN312" s="37" t="s">
        <v>115</v>
      </c>
      <c r="AO312" s="38" t="s">
        <v>66</v>
      </c>
      <c r="AP312" s="70" t="s">
        <v>261</v>
      </c>
      <c r="AQ312" s="36" t="s">
        <v>64</v>
      </c>
      <c r="AR312" s="37" t="s">
        <v>115</v>
      </c>
      <c r="AS312" s="38" t="s">
        <v>66</v>
      </c>
      <c r="AT312" s="70" t="s">
        <v>261</v>
      </c>
      <c r="AU312" s="36" t="s">
        <v>64</v>
      </c>
      <c r="AV312" s="37" t="s">
        <v>115</v>
      </c>
      <c r="AW312" s="38" t="s">
        <v>66</v>
      </c>
      <c r="AX312" s="70" t="s">
        <v>260</v>
      </c>
      <c r="AY312" s="70" t="s">
        <v>261</v>
      </c>
      <c r="AZ312" s="36" t="s">
        <v>64</v>
      </c>
      <c r="BA312" s="37" t="s">
        <v>115</v>
      </c>
      <c r="BB312" s="38" t="s">
        <v>66</v>
      </c>
      <c r="BC312" s="70" t="s">
        <v>260</v>
      </c>
      <c r="BD312" s="70" t="s">
        <v>261</v>
      </c>
      <c r="BE312" s="36" t="s">
        <v>64</v>
      </c>
      <c r="BF312" s="37" t="s">
        <v>115</v>
      </c>
      <c r="BG312" s="38" t="s">
        <v>66</v>
      </c>
      <c r="BH312" s="70" t="s">
        <v>260</v>
      </c>
      <c r="BI312" s="70" t="s">
        <v>261</v>
      </c>
      <c r="BJ312" s="36" t="s">
        <v>64</v>
      </c>
      <c r="BK312" s="37" t="s">
        <v>115</v>
      </c>
      <c r="BL312" s="38" t="s">
        <v>66</v>
      </c>
      <c r="BM312" s="70" t="s">
        <v>260</v>
      </c>
      <c r="BN312" s="70" t="s">
        <v>261</v>
      </c>
      <c r="BO312" s="36" t="s">
        <v>64</v>
      </c>
      <c r="BP312" s="37" t="s">
        <v>115</v>
      </c>
      <c r="BQ312" s="38" t="s">
        <v>66</v>
      </c>
      <c r="BR312" s="70" t="s">
        <v>260</v>
      </c>
      <c r="BS312" s="70" t="s">
        <v>261</v>
      </c>
      <c r="BT312" s="36" t="s">
        <v>64</v>
      </c>
      <c r="BU312" s="37" t="s">
        <v>115</v>
      </c>
      <c r="BV312" s="38" t="s">
        <v>66</v>
      </c>
      <c r="BW312" s="70" t="s">
        <v>260</v>
      </c>
      <c r="BX312" s="70" t="s">
        <v>261</v>
      </c>
      <c r="BY312" s="36" t="s">
        <v>64</v>
      </c>
      <c r="BZ312" s="37" t="s">
        <v>115</v>
      </c>
      <c r="CA312" s="38" t="s">
        <v>66</v>
      </c>
      <c r="CB312" s="70" t="s">
        <v>260</v>
      </c>
      <c r="CC312" s="70" t="s">
        <v>261</v>
      </c>
      <c r="CD312" s="36" t="s">
        <v>64</v>
      </c>
      <c r="CE312" s="37" t="s">
        <v>115</v>
      </c>
      <c r="CF312" s="38" t="s">
        <v>66</v>
      </c>
      <c r="CG312" s="70" t="s">
        <v>260</v>
      </c>
      <c r="CH312" s="70" t="s">
        <v>261</v>
      </c>
      <c r="CI312" s="36" t="s">
        <v>64</v>
      </c>
      <c r="CJ312" s="37" t="s">
        <v>115</v>
      </c>
      <c r="CK312" s="38" t="s">
        <v>66</v>
      </c>
      <c r="CL312" s="70" t="s">
        <v>260</v>
      </c>
      <c r="CM312" s="70" t="s">
        <v>261</v>
      </c>
      <c r="CN312" s="36" t="s">
        <v>64</v>
      </c>
      <c r="CO312" s="37" t="s">
        <v>115</v>
      </c>
      <c r="CP312" s="38" t="s">
        <v>66</v>
      </c>
      <c r="CQ312" s="70" t="s">
        <v>260</v>
      </c>
      <c r="CR312" s="70" t="s">
        <v>261</v>
      </c>
      <c r="CS312" s="36" t="s">
        <v>64</v>
      </c>
      <c r="CT312" s="37" t="s">
        <v>115</v>
      </c>
      <c r="CU312" s="38" t="s">
        <v>66</v>
      </c>
      <c r="CV312" s="70" t="s">
        <v>260</v>
      </c>
      <c r="CW312" s="70" t="s">
        <v>261</v>
      </c>
      <c r="CX312" s="36" t="s">
        <v>64</v>
      </c>
      <c r="CY312" s="37" t="s">
        <v>115</v>
      </c>
      <c r="CZ312" s="38" t="s">
        <v>66</v>
      </c>
      <c r="DA312" s="70" t="s">
        <v>260</v>
      </c>
      <c r="DB312" s="70" t="s">
        <v>261</v>
      </c>
      <c r="DC312" s="36" t="s">
        <v>64</v>
      </c>
      <c r="DD312" s="37" t="s">
        <v>115</v>
      </c>
      <c r="DE312" s="38" t="s">
        <v>66</v>
      </c>
      <c r="DF312" s="70" t="s">
        <v>260</v>
      </c>
      <c r="DG312" s="70" t="s">
        <v>261</v>
      </c>
      <c r="DH312" s="36" t="s">
        <v>64</v>
      </c>
      <c r="DI312" s="37" t="s">
        <v>115</v>
      </c>
      <c r="DJ312" s="38" t="s">
        <v>66</v>
      </c>
      <c r="DK312" s="70" t="s">
        <v>260</v>
      </c>
      <c r="DL312" s="70" t="s">
        <v>261</v>
      </c>
      <c r="DM312" s="36" t="s">
        <v>64</v>
      </c>
      <c r="DN312" s="37" t="s">
        <v>115</v>
      </c>
      <c r="DO312" s="38" t="s">
        <v>66</v>
      </c>
      <c r="DP312" s="70" t="s">
        <v>260</v>
      </c>
      <c r="DQ312" s="70" t="s">
        <v>261</v>
      </c>
      <c r="DR312" s="36" t="s">
        <v>64</v>
      </c>
      <c r="DS312" s="37" t="s">
        <v>115</v>
      </c>
      <c r="DT312" s="37" t="s">
        <v>66</v>
      </c>
      <c r="DU312" s="70" t="s">
        <v>260</v>
      </c>
      <c r="DV312" s="70" t="s">
        <v>261</v>
      </c>
    </row>
    <row r="313" spans="27:126" x14ac:dyDescent="0.35">
      <c r="AA313" s="74">
        <v>1.5</v>
      </c>
      <c r="AB313" s="73">
        <f t="shared" ref="AB313:AB324" si="901">IF(ISNUMBER(AA7),(AA7*(AF7-AG7)+AE7+AG7-2*AF7)/(AE7-AF7),"-")</f>
        <v>3.4027217603945834</v>
      </c>
      <c r="AC313" s="47" t="s">
        <v>6</v>
      </c>
      <c r="AD313" s="47" t="s">
        <v>2</v>
      </c>
      <c r="AE313" s="16">
        <f>VLOOKUP(AE309,I37:J74,2,FALSE)*[1]beta_Schätzung_Corr_Poll!E91</f>
        <v>696</v>
      </c>
      <c r="AF313" s="16">
        <f>VLOOKUP(AE309,I37:J74,2,FALSE)*[1]beta_Schätzung_Corr_Poll!E92</f>
        <v>1660.5</v>
      </c>
      <c r="AG313" s="16">
        <f>VLOOKUP(AE309,I37:J74,2,FALSE)*[1]beta_Schätzung_Corr_Poll!E93</f>
        <v>5816.4011853360444</v>
      </c>
      <c r="AH313" s="16">
        <f>[1]beta_Schätzung_Corr_Poll!E89</f>
        <v>0</v>
      </c>
      <c r="AI313" s="16">
        <f>VLOOKUP(AE309,I37:J74,2,FALSE)*[1]beta_Schätzung_Corr_Poll!F91</f>
        <v>696</v>
      </c>
      <c r="AJ313" s="16">
        <f>VLOOKUP(AE309,I37:J74,2,FALSE)*[1]beta_Schätzung_Corr_Poll!F92</f>
        <v>1779</v>
      </c>
      <c r="AK313" s="16">
        <f>VLOOKUP(AE309,I37:J74,2,FALSE)*[1]beta_Schätzung_Corr_Poll!F93</f>
        <v>5816.4011853360444</v>
      </c>
      <c r="AL313" s="16">
        <f>[1]beta_Schätzung_Corr_Poll!F89</f>
        <v>0</v>
      </c>
      <c r="AM313" s="16">
        <f>VLOOKUP(AE309,I37:J74,2,FALSE)*[1]beta_Schätzung_Corr_Poll!G91</f>
        <v>696</v>
      </c>
      <c r="AN313" s="16">
        <f>VLOOKUP(AE309,I37:J74,2,FALSE)*[1]beta_Schätzung_Corr_Poll!G92</f>
        <v>1767</v>
      </c>
      <c r="AO313" s="16">
        <f>VLOOKUP(AE309,I37:J74,2,FALSE)*[1]beta_Schätzung_Corr_Poll!G93</f>
        <v>5816.4011853360444</v>
      </c>
      <c r="AP313" s="16">
        <f>[1]beta_Schätzung_Corr_Poll!G89</f>
        <v>0</v>
      </c>
      <c r="AQ313" s="16">
        <f>VLOOKUP(AE309,I37:J74,2,FALSE)*[1]beta_Schätzung_Corr_Poll!H91</f>
        <v>696</v>
      </c>
      <c r="AR313" s="16">
        <f>VLOOKUP(AE309,I37:J74,2,FALSE)*[1]beta_Schätzung_Corr_Poll!H92</f>
        <v>2307</v>
      </c>
      <c r="AS313" s="16">
        <f>VLOOKUP(AE309,I37:J74,2,FALSE)*[1]beta_Schätzung_Corr_Poll!H93</f>
        <v>5816.4011853360444</v>
      </c>
      <c r="AT313" s="16">
        <f>[1]beta_Schätzung_Corr_Poll!H89</f>
        <v>0</v>
      </c>
      <c r="AU313" s="16">
        <f t="shared" ref="AU313:AU324" si="902">IF(ISNUMBER($AE313),IF(OR(HLOOKUP($AU$5,$I$2:$Y$8,4,FALSE)=1,HLOOKUP($AU$5,$I$2:$Y$8,5,FALSE)=1,),HLOOKUP($AU$5,$I$2:$Y$8,4,FALSE)*VLOOKUP($AC313,$B$32:$G$45,MATCH($AD313,$B$33:$G$33,0),FALSE)+HLOOKUP($AU$5,$I$2:$Y$8,5,FALSE)*VLOOKUP($AC313,$B$47:$G$60,MATCH($AD313,$B$48:$G$48,0),FALSE)+$AE313,$AE313),"N/A")</f>
        <v>696</v>
      </c>
      <c r="AV313" s="16">
        <f t="shared" ref="AV313:AV324" si="903">IF(ISNUMBER($AF313),$AF313*SQRT(SUMSQ(HLOOKUP($AU$5,$J$2:$Y$8,2,FALSE)*VLOOKUP($AC313,$B$2:$G$15,MATCH($AD313,$B$3:$G$3,0),FALSE),HLOOKUP($AU$5,$J$2:$Y$8,3,FALSE)*VLOOKUP($AC313,$B$17:$G$30,MATCH($AD313,$B$18:$G$18,0),FALSE),HLOOKUP($AU$5,$J$2:$Y$8,6,FALSE)))+HLOOKUP($AU$5,$J$2:$Y$8,4,FALSE)*VLOOKUP($AC313,$B$32:$G$45,MATCH($AD313,$B$33:$G$33,0),FALSE)+HLOOKUP($AU$5,$J$2:$Y$8,5,FALSE)*VLOOKUP($AC313,$B$47:$G$60,MATCH($AD313,$B$48:$G$48,0),FALSE),"N/A")</f>
        <v>1660.5</v>
      </c>
      <c r="AW313" s="16">
        <f t="shared" ref="AW313:AW324" si="904">IF(ISNUMBER($AG313),IF(OR(HLOOKUP($AU$5,$I$2:$Y$8,4,FALSE)=1,HLOOKUP($AU$5,$I$2:$Y$8,5,FALSE)=1,),HLOOKUP($AU$5,$I$2:$Y$8,4,FALSE)*VLOOKUP($AC313,$B$32:$G$45,MATCH($AD313,$B$33:$G$33,0),FALSE)+HLOOKUP($AU$5,$I$2:$Y$8,5,FALSE)*VLOOKUP($AC313,$B$47:$G$60,MATCH($AD313,$B$48:$G$48,0),FALSE)+$AG313,$AG313),"N/A")</f>
        <v>5816.4011853360444</v>
      </c>
      <c r="AX313" s="47" t="str">
        <f>IF(AY313&gt;0, "true", "false")</f>
        <v>false</v>
      </c>
      <c r="AY313" s="16">
        <f>AH313</f>
        <v>0</v>
      </c>
      <c r="AZ313" s="16">
        <f t="shared" ref="AZ313:AZ324" si="905">IF(ISNUMBER($AE313),IF(OR(HLOOKUP($AZ$5,$I$2:$Y$8,4,FALSE)=1,HLOOKUP($AZ$5,$I$2:$Y$8,5,FALSE)=1,),HLOOKUP($AZ$5,$I$2:$Y$8,4,FALSE)*VLOOKUP($AC313,$B$32:$G$45,MATCH($AD313,$B$33:$G$33,0),FALSE)+HLOOKUP($AZ$5,$I$2:$Y$8,5,FALSE)*VLOOKUP($AC313,$B$47:$G$60,MATCH($AD313,$B$48:$G$48,0),FALSE)+$AE313,$AE313),"N/A")</f>
        <v>571</v>
      </c>
      <c r="BA313" s="16">
        <f t="shared" ref="BA313:BA324" si="906">IF(ISNUMBER($AF313),$AF313*SQRT(SUMSQ(HLOOKUP($AZ$5,$J$2:$Y$8,2,FALSE)*VLOOKUP($AC313,$B$2:$G$15,MATCH($AD313,$B$3:$G$3,0),FALSE),HLOOKUP($AZ$5,$J$2:$Y$8,3,FALSE)*VLOOKUP($AC313,$B$17:$G$30,MATCH($AD313,$B$18:$G$18,0),FALSE),HLOOKUP($AZ$5,$J$2:$Y$8,6,FALSE)))+HLOOKUP($AZ$5,$J$2:$Y$8,4,FALSE)*VLOOKUP($AC313,$B$32:$G$45,MATCH($AD313,$B$33:$G$33,0),FALSE)+HLOOKUP($AZ$5,$J$2:$Y$8,5,FALSE)*VLOOKUP($AC313,$B$47:$G$60,MATCH($AD313,$B$48:$G$48,0),FALSE),"N/A")</f>
        <v>1535.5</v>
      </c>
      <c r="BB313" s="16">
        <f t="shared" ref="BB313:BB324" si="907">IF(ISNUMBER($AG313),IF(OR(HLOOKUP($AZ$5,$I$2:$Y$8,4,FALSE)=1,HLOOKUP($AZ$5,$I$2:$Y$8,5,FALSE)=1,),HLOOKUP($AZ$5,$I$2:$Y$8,4,FALSE)*VLOOKUP($AC313,$B$32:$G$45,MATCH($AD313,$B$33:$G$33,0),FALSE)+HLOOKUP($AZ$5,$I$2:$Y$8,5,FALSE)*VLOOKUP($AC313,$B$47:$G$60,MATCH($AD313,$B$48:$G$48,0),FALSE)+$AG313,$AG313),"N/A")</f>
        <v>5691.4011853360444</v>
      </c>
      <c r="BC313" s="16" t="str">
        <f>IF(BD313&gt;0, "true", "false")</f>
        <v>false</v>
      </c>
      <c r="BD313" s="16">
        <f>AH313</f>
        <v>0</v>
      </c>
      <c r="BE313" s="16">
        <f t="shared" ref="BE313:BE324" si="908">IF(ISNUMBER($AE313),IF(OR(HLOOKUP($BE$5,$I$2:$Y$8,4,FALSE)=1,HLOOKUP($BE$5,$I$2:$Y$8,5,FALSE)=1,),HLOOKUP($BE$5,$I$2:$Y$8,4,FALSE)*VLOOKUP($AC313,$B$32:$G$45,MATCH($AD313,$B$33:$G$33,0),FALSE)+HLOOKUP($AU$5,$I$2:$Y$8,5,FALSE)*VLOOKUP($AC313,$B$47:$G$60,MATCH($AD313,$B$48:$G$48,0),FALSE)+$AE313,$AE313),"N/A")</f>
        <v>697.3</v>
      </c>
      <c r="BF313" s="16">
        <f t="shared" ref="BF313:BF324" si="909">IF(ISNUMBER($AF313),$AF313*SQRT(SUMSQ(HLOOKUP($BE$5,$J$2:$Y$8,2,FALSE)*VLOOKUP($AC313,$B$2:$G$15,MATCH($AD313,$B$3:$G$3,0),FALSE),HLOOKUP($BE$5,$J$2:$Y$8,3,FALSE)*VLOOKUP($AC313,$B$17:$G$30,MATCH($AD313,$B$18:$G$18,0),FALSE),HLOOKUP($BE$5,$J$2:$Y$8,6,FALSE)))+HLOOKUP($BE$5,$J$2:$Y$8,4,FALSE)*VLOOKUP($AC313,$B$32:$G$45,MATCH($AD313,$B$33:$G$33,0),FALSE)+HLOOKUP($BE$5,$J$2:$Y$8,5,FALSE)*VLOOKUP($AC313,$B$47:$G$60,MATCH($AD313,$B$48:$G$48,0),FALSE),"N/A")</f>
        <v>1661.8</v>
      </c>
      <c r="BG313" s="16">
        <f t="shared" ref="BG313:BG324" si="910">IF(ISNUMBER($AG313),IF(OR(HLOOKUP($BE$5,$I$2:$Y$8,4,FALSE)=1,HLOOKUP($BE$5,$I$2:$Y$8,5,FALSE)=1,),HLOOKUP($BE$5,$I$2:$Y$8,4,FALSE)*VLOOKUP($AC313,$B$32:$G$45,MATCH($AD313,$B$33:$G$33,0),FALSE)+HLOOKUP($BE$5,$I$2:$Y$8,5,FALSE)*VLOOKUP($AC313,$B$47:$G$60,MATCH($AD313,$B$48:$G$48,0),FALSE)+$AG313,$AG313),"N/A")</f>
        <v>5817.7011853360445</v>
      </c>
      <c r="BH313" s="16" t="str">
        <f>IF(BI313&gt;0, "true", "false")</f>
        <v>false</v>
      </c>
      <c r="BI313" s="16">
        <f>AH313</f>
        <v>0</v>
      </c>
      <c r="BJ313" s="16">
        <f t="shared" ref="BJ313:BJ324" si="911">IF(ISNUMBER($AE313),IF(OR(HLOOKUP($BJ$5,$I$2:$Y$8,4,FALSE)=1,HLOOKUP($BJ$5,$I$2:$Y$8,5,FALSE)=1,),HLOOKUP($BJ$5,$I$2:$Y$8,4,FALSE)*VLOOKUP($AC313,$B$32:$G$45,MATCH($AD313,$B$33:$G$33,0),FALSE)+HLOOKUP($BJ$5,$I$2:$Y$8,5,FALSE)*VLOOKUP($AC313,$B$47:$G$60,MATCH($AD313,$B$48:$G$48,0),FALSE)+$AE313,$AE313),"N/A")</f>
        <v>572.29999999999995</v>
      </c>
      <c r="BK313" s="16">
        <f t="shared" ref="BK313:BK324" si="912">IF(ISNUMBER($AF313),$AF313*SQRT(SUMSQ(HLOOKUP($BJ$5,$J$2:$Y$8,2,FALSE)*VLOOKUP($AC313,$B$2:$G$15,MATCH($AD313,$B$3:$G$3,0),FALSE),HLOOKUP($BJ$5,$J$2:$Y$8,3,FALSE)*VLOOKUP($AC313,$B$17:$G$30,MATCH($AD313,$B$18:$G$18,0),FALSE),HLOOKUP($BJ$5,$J$2:$Y$8,6,FALSE)))+HLOOKUP($BJ$5,$J$2:$Y$8,4,FALSE)*VLOOKUP($AC313,$B$32:$G$45,MATCH($AD313,$B$33:$G$33,0),FALSE)+HLOOKUP($BJ$5,$J$2:$Y$8,5,FALSE)*VLOOKUP($AC313,$B$47:$G$60,MATCH($AD313,$B$48:$G$48,0),FALSE),"N/A")</f>
        <v>1536.8</v>
      </c>
      <c r="BL313" s="16">
        <f t="shared" ref="BL313:BL324" si="913">IF(ISNUMBER($AG313),IF(OR(HLOOKUP($BJ$5,$I$2:$Y$8,4,FALSE)=1,HLOOKUP($BJ$5,$I$2:$Y$8,5,FALSE)=1,),HLOOKUP($BJ$5,$I$2:$Y$8,4,FALSE)*VLOOKUP($AC313,$B$32:$G$45,MATCH($AD313,$B$33:$G$33,0),FALSE)+HLOOKUP($BJ$5,$I$2:$Y$8,5,FALSE)*VLOOKUP($AC313,$B$47:$G$60,MATCH($AD313,$B$48:$G$48,0),FALSE)+$AG313,$AG313),"N/A")</f>
        <v>5692.7011853360445</v>
      </c>
      <c r="BM313" s="16" t="str">
        <f>IF(BN313&gt;0, "true", "false")</f>
        <v>false</v>
      </c>
      <c r="BN313" s="16">
        <f>AH313</f>
        <v>0</v>
      </c>
      <c r="BO313" s="16">
        <f>IF(ISNUMBER($AI313),$AI313+HLOOKUP($BO$5,$J$2:$Y$8,4,FALSE)*VLOOKUP($AC313,$B$32:$G$45,MATCH($AD313,$B$33:$G$33,0),FALSE)+HLOOKUP($BO$5,$J$2:$Y$8,5,FALSE)*VLOOKUP($AC313,$B$47:$G$60,MATCH($AD313,$B$48:$G$48,0),FALSE),"N/A")</f>
        <v>696</v>
      </c>
      <c r="BP313" s="16">
        <f>IF(ISNUMBER($AJ313),$AJ313+HLOOKUP($BO$5,$J$2:$Y$8,4,FALSE)*VLOOKUP($AC313,$B$32:$G$45,MATCH($AD313,$B$33:$G$33,0),FALSE)+HLOOKUP($BO$5,$J$2:$Y$8,5,FALSE)*VLOOKUP($AC313,$B$47:$G$60,MATCH($AD313,$B$48:$G$48,0),FALSE),"N/A")</f>
        <v>1779</v>
      </c>
      <c r="BQ313" s="16">
        <f>IF(ISNUMBER($AK313),$AK313+HLOOKUP($BO$5,$J$2:$Y$8,4,FALSE)*VLOOKUP($AC313,$B$32:$G$45,MATCH($AD313,$B$33:$G$33,0),FALSE)+HLOOKUP($BO$5,$J$2:$Y$8,5,FALSE)*VLOOKUP($AC313,$B$47:$G$60,MATCH($AD313,$B$48:$G$48,0),FALSE),"N/A")</f>
        <v>5816.4011853360444</v>
      </c>
      <c r="BR313" s="16" t="str">
        <f>IF(BS313&gt;0, "true", "false")</f>
        <v>false</v>
      </c>
      <c r="BS313" s="16">
        <f>AL313</f>
        <v>0</v>
      </c>
      <c r="BT313" s="16">
        <f>IF(ISNUMBER($AI313),$AI313+HLOOKUP($BT$5,$J$2:$Y$8,4,FALSE)*VLOOKUP($AC313,$B$32:$G$45,MATCH($AD313,$B$33:$G$33,0),FALSE)+HLOOKUP($BT$5,$J$2:$Y$8,5,FALSE)*VLOOKUP($AC313,$B$47:$G$60,MATCH($AD313,$B$48:$G$48,0),FALSE),"N/A")</f>
        <v>571</v>
      </c>
      <c r="BU313" s="16">
        <f>IF(ISNUMBER($AJ313),$AJ313+HLOOKUP($BT$5,$J$2:$Y$8,4,FALSE)*VLOOKUP($AC313,$B$32:$G$45,MATCH($AD313,$B$33:$G$33,0),FALSE)+HLOOKUP($BT$5,$J$2:$Y$8,5,FALSE)*VLOOKUP($AC313,$B$47:$G$60,MATCH($AD313,$B$48:$G$48,0),FALSE),"N/A")</f>
        <v>1654</v>
      </c>
      <c r="BV313" s="16">
        <f>IF(ISNUMBER($AK313),$AK313+HLOOKUP($BT$5,$J$2:$Y$8,4,FALSE)*VLOOKUP($AC313,$B$32:$G$45,MATCH($AD313,$B$33:$G$33,0),FALSE)+HLOOKUP($BT$5,$J$2:$Y$8,5,FALSE)*VLOOKUP($AC313,$B$47:$G$60,MATCH($AD313,$B$48:$G$48,0),FALSE),"N/A")</f>
        <v>5691.4011853360444</v>
      </c>
      <c r="BW313" s="16" t="str">
        <f>IF(BX313&gt;0, "true", "false")</f>
        <v>false</v>
      </c>
      <c r="BX313" s="16">
        <f>AL313</f>
        <v>0</v>
      </c>
      <c r="BY313" s="16">
        <f>IF(ISNUMBER($AI313),$AI313+HLOOKUP($BY$5,$J$2:$Y$8,4,FALSE)*VLOOKUP($AC313,$B$32:$G$45,MATCH($AD313,$B$33:$G$33,0),FALSE)+HLOOKUP($BY$5,$J$2:$Y$8,5,FALSE)*VLOOKUP($AC313,$B$47:$G$60,MATCH($AD313,$B$48:$G$48,0),FALSE),"N/A")</f>
        <v>697.3</v>
      </c>
      <c r="BZ313" s="16">
        <f>IF(ISNUMBER($AJ313),$AJ313+HLOOKUP($BY$5,$J$2:$Y$8,4,FALSE)*VLOOKUP($AC313,$B$32:$G$45,MATCH($AD313,$B$33:$G$33,0),FALSE)+HLOOKUP($BY$5,$J$2:$Y$8,5,FALSE)*VLOOKUP($AC313,$B$47:$G$60,MATCH($AD313,$B$48:$G$48,0),FALSE),"N/A")</f>
        <v>1780.3</v>
      </c>
      <c r="CA313" s="16">
        <f>IF(ISNUMBER($AK313),$AK313+HLOOKUP($BY$5,$J$2:$Y$8,4,FALSE)*VLOOKUP($AC313,$B$32:$G$45,MATCH($AD313,$B$33:$G$33,0),FALSE)+HLOOKUP($BY$5,$J$2:$Y$8,5,FALSE)*VLOOKUP($AC313,$B$47:$G$60,MATCH($AD313,$B$48:$G$48,0),FALSE),"N/A")</f>
        <v>5817.7011853360445</v>
      </c>
      <c r="CB313" s="16" t="str">
        <f>IF(CC313&gt;0, "true", "false")</f>
        <v>false</v>
      </c>
      <c r="CC313" s="16">
        <f>AL313</f>
        <v>0</v>
      </c>
      <c r="CD313" s="16">
        <f>IF(ISNUMBER($AI313),$AI313+HLOOKUP($CD$5,$J$2:$Y$8,4,FALSE)*VLOOKUP($AC313,$B$32:$G$45,MATCH($AD313,$B$33:$G$33,0),FALSE)+HLOOKUP($CD$5,$J$2:$Y$8,5,FALSE)*VLOOKUP($AC313,$B$47:$G$60,MATCH($AD313,$B$48:$G$48,0),FALSE),"N/A")</f>
        <v>572.29999999999995</v>
      </c>
      <c r="CE313" s="16">
        <f>IF(ISNUMBER($AJ313),$AJ313+HLOOKUP($CD$5,$J$2:$Y$8,4,FALSE)*VLOOKUP($AC313,$B$32:$G$45,MATCH($AD313,$B$33:$G$33,0),FALSE)+HLOOKUP($CD$5,$J$2:$Y$8,5,FALSE)*VLOOKUP($AC313,$B$47:$G$60,MATCH($AD313,$B$48:$G$48,0),FALSE),"N/A")</f>
        <v>1655.3</v>
      </c>
      <c r="CF313" s="16">
        <f>IF(ISNUMBER($AK313),$AK313+HLOOKUP($CD$5,$J$2:$Y$8,4,FALSE)*VLOOKUP($AC313,$B$32:$G$45,MATCH($AD313,$B$33:$G$33,0),FALSE)+HLOOKUP($CD$5,$J$2:$Y$8,5,FALSE)*VLOOKUP($AC313,$B$47:$G$60,MATCH($AD313,$B$48:$G$48,0),FALSE),"N/A")</f>
        <v>5692.7011853360445</v>
      </c>
      <c r="CG313" s="16" t="str">
        <f>IF(CH313&gt;0, "true", "false")</f>
        <v>false</v>
      </c>
      <c r="CH313" s="16">
        <f>AL313</f>
        <v>0</v>
      </c>
      <c r="CI313" s="16">
        <f>IF(ISNUMBER($AM313),$AM313+HLOOKUP($CI$5,$J$2:$Y$8,4,FALSE)*VLOOKUP($AC313,$B$32:$G$45,MATCH($AD313,$B$33:$G$33,0),FALSE)+HLOOKUP($CI$5,$J$2:$Y$8,5,FALSE)*VLOOKUP($AC313,$B$47:$G$60,MATCH($AD313,$B$48:$G$48,0),FALSE),"N/A")</f>
        <v>696</v>
      </c>
      <c r="CJ313" s="16">
        <f>IF(ISNUMBER($AN313),$AN313+HLOOKUP($CI$5,$J$2:$Y$8,4,FALSE)*VLOOKUP($AC313,$B$32:$G$45,MATCH($AD313,$B$33:$G$33,0),FALSE)+HLOOKUP($CI$5,$J$2:$Y$8,5,FALSE)*VLOOKUP($AC313,$B$47:$G$60,MATCH($AD313,$B$48:$G$48,0),FALSE),"N/A")</f>
        <v>1767</v>
      </c>
      <c r="CK313" s="16">
        <f>IF(ISNUMBER($AO313),$AO313+HLOOKUP($CI$5,$J$2:$Y$8,4,FALSE)*VLOOKUP($AC313,$B$32:$G$45,MATCH($AD313,$B$33:$G$33,0),FALSE)+HLOOKUP($CI$5,$J$2:$Y$8,5,FALSE)*VLOOKUP($AC313,$B$47:$G$60,MATCH($AD313,$B$48:$G$48,0),FALSE),"N/A")</f>
        <v>5816.4011853360444</v>
      </c>
      <c r="CL313" s="16" t="str">
        <f>IF(CM313&gt;0, "true", "false")</f>
        <v>false</v>
      </c>
      <c r="CM313" s="76">
        <f>AP313</f>
        <v>0</v>
      </c>
      <c r="CN313" s="16">
        <f>IF(ISNUMBER($AM313),$AM313+HLOOKUP($CN$5,$J$2:$Y$8,4,FALSE)*VLOOKUP($AC313,$B$32:$G$45,MATCH($AD313,$B$33:$G$33,0),FALSE)+HLOOKUP($CN$5,$J$2:$Y$8,5,FALSE)*VLOOKUP($AC313,$B$47:$G$60,MATCH($AD313,$B$48:$G$48,0),FALSE),"N/A")</f>
        <v>571</v>
      </c>
      <c r="CO313" s="16">
        <f>IF(ISNUMBER($AN313),$AN313+HLOOKUP($CN$5,$J$2:$Y$8,4,FALSE)*VLOOKUP($AC313,$B$32:$G$45,MATCH($AD313,$B$33:$G$33,0),FALSE)+HLOOKUP($CN$5,$J$2:$Y$8,5,FALSE)*VLOOKUP($AC313,$B$47:$G$60,MATCH($AD313,$B$48:$G$48,0),FALSE),"N/A")</f>
        <v>1642</v>
      </c>
      <c r="CP313" s="16">
        <f>IF(ISNUMBER($AO313),$AO313+HLOOKUP($CN$5,$J$2:$Y$8,4,FALSE)*VLOOKUP($AC313,$B$32:$G$45,MATCH($AD313,$B$33:$G$33,0),FALSE)+HLOOKUP($CN$5,$J$2:$Y$8,5,FALSE)*VLOOKUP($AC313,$B$47:$G$60,MATCH($AD313,$B$48:$G$48,0),FALSE),"N/A")</f>
        <v>5691.4011853360444</v>
      </c>
      <c r="CQ313" s="16" t="str">
        <f>IF(CR313&gt;0, "true", "false")</f>
        <v>false</v>
      </c>
      <c r="CR313" s="76">
        <f>AP313</f>
        <v>0</v>
      </c>
      <c r="CS313" s="16">
        <f>IF(ISNUMBER($AM313),$AM313+HLOOKUP($CS$5,$J$2:$Y$8,4,FALSE)*VLOOKUP($AC313,$B$32:$G$45,MATCH($AD313,$B$33:$G$33,0),FALSE)+HLOOKUP($CS$5,$J$2:$Y$8,5,FALSE)*VLOOKUP($AC313,$B$47:$G$60,MATCH($AD313,$B$48:$G$48,0),FALSE),"N/A")</f>
        <v>697.3</v>
      </c>
      <c r="CT313" s="16">
        <f>IF(ISNUMBER($AN313),$AN313+HLOOKUP($CS$5,$J$2:$Y$8,4,FALSE)*VLOOKUP($AC313,$B$32:$G$45,MATCH($AD313,$B$33:$G$33,0),FALSE)+HLOOKUP($CS$5,$J$2:$Y$8,5,FALSE)*VLOOKUP($AC313,$B$47:$G$60,MATCH($AD313,$B$48:$G$48,0),FALSE),"N/A")</f>
        <v>1768.3</v>
      </c>
      <c r="CU313" s="16">
        <f>IF(ISNUMBER($AO313),$AO313+HLOOKUP($CS$5,$J$2:$Y$8,4,FALSE)*VLOOKUP($AC313,$B$32:$G$45,MATCH($AD313,$B$33:$G$33,0),FALSE)+HLOOKUP($CS$5,$J$2:$Y$8,5,FALSE)*VLOOKUP($AC313,$B$47:$G$60,MATCH($AD313,$B$48:$G$48,0),FALSE),"N/A")</f>
        <v>5817.7011853360445</v>
      </c>
      <c r="CV313" s="16" t="str">
        <f>IF(CW313&gt;0, "true", "false")</f>
        <v>false</v>
      </c>
      <c r="CW313" s="76">
        <f>AP313</f>
        <v>0</v>
      </c>
      <c r="CX313" s="16">
        <f>IF(ISNUMBER($AM313),$AM313+HLOOKUP($CX$5,$J$2:$Y$8,4,FALSE)*VLOOKUP($AC313,$B$32:$G$45,MATCH($AD313,$B$33:$G$33,0),FALSE)+HLOOKUP($CX$5,$J$2:$Y$8,5,FALSE)*VLOOKUP($AC313,$B$47:$G$60,MATCH($AD313,$B$48:$G$48,0),FALSE),"N/A")</f>
        <v>572.29999999999995</v>
      </c>
      <c r="CY313" s="16">
        <f>IF(ISNUMBER($AN313),$AN313+HLOOKUP($CX$5,$J$2:$Y$8,4,FALSE)*VLOOKUP($AC313,$B$32:$G$45,MATCH($AD313,$B$33:$G$33,0),FALSE)+HLOOKUP($CX$5,$J$2:$Y$8,5,FALSE)*VLOOKUP($AC313,$B$47:$G$60,MATCH($AD313,$B$48:$G$48,0),FALSE),"N/A")</f>
        <v>1643.3</v>
      </c>
      <c r="CZ313" s="16">
        <f>IF(ISNUMBER($AO313),$AO313+HLOOKUP($CX$5,$J$2:$Y$8,4,FALSE)*VLOOKUP($AC313,$B$32:$G$45,MATCH($AD313,$B$33:$G$33,0),FALSE)+HLOOKUP($CX$5,$J$2:$Y$8,5,FALSE)*VLOOKUP($AC313,$B$47:$G$60,MATCH($AD313,$B$48:$G$48,0),FALSE),"N/A")</f>
        <v>5692.7011853360445</v>
      </c>
      <c r="DA313" s="16" t="str">
        <f>IF(DB313&gt;0, "true", "false")</f>
        <v>false</v>
      </c>
      <c r="DB313" s="76">
        <f>AP313</f>
        <v>0</v>
      </c>
      <c r="DC313" s="16">
        <f>IF(ISNUMBER($AQ313),$AQ313+HLOOKUP($DC$5,$J$2:$Y$8,4,FALSE)*VLOOKUP($AC313,$B$32:$G$45,MATCH($AD313,$B$33:$G$33,0),FALSE)+HLOOKUP($DC$5,$J$2:$Y$8,5,FALSE)*VLOOKUP($AC313,$B$47:$G$60,MATCH($AD313,$B$48:$G$48,0),FALSE),"N/A")</f>
        <v>696</v>
      </c>
      <c r="DD313" s="16">
        <f>IF(ISNUMBER($AR313),$AR313+HLOOKUP($DC$5,$J$2:$Y$8,4,FALSE)*VLOOKUP($AC313,$B$32:$G$45,MATCH($AD313,$B$33:$G$33,0),FALSE)+HLOOKUP($DC$5,$J$2:$Y$8,5,FALSE)*VLOOKUP($AC313,$B$47:$G$60,MATCH($AD313,$B$48:$G$48,0),FALSE),"N/A")</f>
        <v>2307</v>
      </c>
      <c r="DE313" s="16">
        <f>IF(ISNUMBER($AS313),$AS313+HLOOKUP($DC$5,$J$2:$Y$8,4,FALSE)*VLOOKUP($AC313,$B$32:$G$45,MATCH($AD313,$B$33:$G$33,0),FALSE)+HLOOKUP($DC$5,$J$2:$Y$8,5,FALSE)*VLOOKUP($AC313,$B$47:$G$60,MATCH($AD313,$B$48:$G$48,0),FALSE),"N/A")</f>
        <v>5816.4011853360444</v>
      </c>
      <c r="DF313" s="16" t="str">
        <f>IF(DG313&gt;0, "true", "false")</f>
        <v>false</v>
      </c>
      <c r="DG313" s="76">
        <f>AT313</f>
        <v>0</v>
      </c>
      <c r="DH313" s="16">
        <f>IF(ISNUMBER($AQ313),$AQ313+HLOOKUP($DH$5,$J$2:$Y$8,4,FALSE)*VLOOKUP($AC313,$B$32:$G$45,MATCH($AD313,$B$33:$G$33,0),FALSE)+HLOOKUP($DH$5,$J$2:$Y$8,5,FALSE)*VLOOKUP($AC313,$B$47:$G$60,MATCH($AD313,$B$48:$G$48,0),FALSE),"N/A")</f>
        <v>571</v>
      </c>
      <c r="DI313" s="16">
        <f>IF(ISNUMBER($AR313),$AR313+HLOOKUP($DH$5,$J$2:$Y$8,4,FALSE)*VLOOKUP($AC313,$B$32:$G$45,MATCH($AD313,$B$33:$G$33,0),FALSE)+HLOOKUP($DH$5,$J$2:$Y$8,5,FALSE)*VLOOKUP($AC313,$B$47:$G$60,MATCH($AD313,$B$48:$G$48,0),FALSE),"N/A")</f>
        <v>2182</v>
      </c>
      <c r="DJ313" s="16">
        <f>IF(ISNUMBER($AS313),$AS313+HLOOKUP($DH$5,$J$2:$Y$8,4,FALSE)*VLOOKUP($AC313,$B$32:$G$45,MATCH($AD313,$B$33:$G$33,0),FALSE)+HLOOKUP($DH$5,$J$2:$Y$8,5,FALSE)*VLOOKUP($AC313,$B$47:$G$60,MATCH($AD313,$B$48:$G$48,0),FALSE),"N/A")</f>
        <v>5691.4011853360444</v>
      </c>
      <c r="DK313" s="16" t="str">
        <f>IF(DL313&gt;0, "true", "false")</f>
        <v>false</v>
      </c>
      <c r="DL313" s="76">
        <f>AT313</f>
        <v>0</v>
      </c>
      <c r="DM313" s="16">
        <f>IF(ISNUMBER($AQ313),$AQ313+HLOOKUP($DM$5,$J$2:$Y$8,4,FALSE)*VLOOKUP($AC313,$B$32:$G$45,MATCH($AD313,$B$33:$G$33,0),FALSE)+HLOOKUP($DM$5,$J$2:$Y$8,5,FALSE)*VLOOKUP($AC313,$B$47:$G$60,MATCH($AD313,$B$48:$G$48,0),FALSE),"N/A")</f>
        <v>697.3</v>
      </c>
      <c r="DN313" s="16">
        <f>IF(ISNUMBER($AR313),$AR313+HLOOKUP($DM$5,$J$2:$Y$8,4,FALSE)*VLOOKUP($AC313,$B$32:$G$45,MATCH($AD313,$B$33:$G$33,0),FALSE)+HLOOKUP($DM$5,$J$2:$Y$8,5,FALSE)*VLOOKUP($AC313,$B$47:$G$60,MATCH($AD313,$B$48:$G$48,0),FALSE),"N/A")</f>
        <v>2308.3000000000002</v>
      </c>
      <c r="DO313" s="16">
        <f>IF(ISNUMBER($AS313),$AS313+HLOOKUP($DM$5,$J$2:$Y$8,4,FALSE)*VLOOKUP($AC313,$B$32:$G$45,MATCH($AD313,$B$33:$G$33,0),FALSE)+HLOOKUP($DM$5,$J$2:$Y$8,5,FALSE)*VLOOKUP($AC313,$B$47:$G$60,MATCH($AD313,$B$48:$G$48,0),FALSE),"N/A")</f>
        <v>5817.7011853360445</v>
      </c>
      <c r="DP313" s="16" t="str">
        <f>IF(DQ313&gt;0, "true", "false")</f>
        <v>false</v>
      </c>
      <c r="DQ313" s="76">
        <f>AT313</f>
        <v>0</v>
      </c>
      <c r="DR313" s="16">
        <f>IF(ISNUMBER($AQ313),$AQ313+HLOOKUP($DR$5,$J$2:$Y$8,4,FALSE)*VLOOKUP($AC313,$B$32:$G$45,MATCH($AD313,$B$33:$G$33,0),FALSE)+HLOOKUP($DR$5,$J$2:$Y$8,5,FALSE)*VLOOKUP($AC313,$B$47:$G$60,MATCH($AD313,$B$48:$G$48,0),FALSE),"N/A")</f>
        <v>572.29999999999995</v>
      </c>
      <c r="DS313" s="16">
        <f>IF(ISNUMBER($AR313),$AR313+HLOOKUP($DR$5,$J$2:$Y$8,4,FALSE)*VLOOKUP($AC313,$B$32:$G$45,MATCH($AD313,$B$33:$G$33,0),FALSE)+HLOOKUP($DR$5,$J$2:$Y$8,5,FALSE)*VLOOKUP($AC313,$B$47:$G$60,MATCH($AD313,$B$48:$G$48,0),FALSE),"N/A")</f>
        <v>2183.3000000000002</v>
      </c>
      <c r="DT313" s="16">
        <f>IF(ISNUMBER($AS313),$AS313+HLOOKUP($DR$5,$J$2:$Y$8,4,FALSE)*VLOOKUP($AC313,$B$32:$G$45,MATCH($AD313,$B$33:$G$33,0),FALSE)+HLOOKUP($DR$5,$J$2:$Y$8,5,FALSE)*VLOOKUP($AC313,$B$47:$G$60,MATCH($AD313,$B$48:$G$48,0),FALSE),"N/A")</f>
        <v>5692.7011853360445</v>
      </c>
      <c r="DU313" s="16" t="str">
        <f>IF(DV313&gt;0, "true", "false")</f>
        <v>false</v>
      </c>
      <c r="DV313" s="76">
        <f>AT313</f>
        <v>0</v>
      </c>
    </row>
    <row r="314" spans="27:126" x14ac:dyDescent="0.35">
      <c r="AA314" s="74">
        <v>1.5</v>
      </c>
      <c r="AB314" s="73">
        <f t="shared" si="901"/>
        <v>5.8399401475370878</v>
      </c>
      <c r="AC314" s="47" t="s">
        <v>7</v>
      </c>
      <c r="AD314" s="47" t="s">
        <v>2</v>
      </c>
      <c r="AE314" s="16">
        <f>[1]beta_Schätzung_Corr_Poll!E135</f>
        <v>47</v>
      </c>
      <c r="AF314" s="16">
        <f>[1]beta_Schätzung_Corr_Poll!E136</f>
        <v>63</v>
      </c>
      <c r="AG314" s="16">
        <f>[1]beta_Schätzung_Corr_Poll!E137</f>
        <v>228.55796501626097</v>
      </c>
      <c r="AH314" s="16">
        <f>[1]beta_Schätzung_Corr_Poll!E133</f>
        <v>0.73519999999999996</v>
      </c>
      <c r="AI314" s="16">
        <f>[1]beta_Schätzung_Corr_Poll!F135</f>
        <v>47</v>
      </c>
      <c r="AJ314" s="16">
        <f>[1]beta_Schätzung_Corr_Poll!F136</f>
        <v>78</v>
      </c>
      <c r="AK314" s="16">
        <f>[1]beta_Schätzung_Corr_Poll!F137</f>
        <v>228.55796501626097</v>
      </c>
      <c r="AL314" s="16">
        <f>[1]beta_Schätzung_Corr_Poll!F133</f>
        <v>0.68233333333333335</v>
      </c>
      <c r="AM314" s="16">
        <f>[1]beta_Schätzung_Corr_Poll!G135</f>
        <v>47</v>
      </c>
      <c r="AN314" s="16">
        <f>[1]beta_Schätzung_Corr_Poll!G136</f>
        <v>74</v>
      </c>
      <c r="AO314" s="16">
        <f>[1]beta_Schätzung_Corr_Poll!G137</f>
        <v>228.55796501626097</v>
      </c>
      <c r="AP314" s="16">
        <f>[1]beta_Schätzung_Corr_Poll!G133</f>
        <v>0.67559999999999998</v>
      </c>
      <c r="AQ314" s="16">
        <f>[1]beta_Schätzung_Corr_Poll!H135</f>
        <v>47</v>
      </c>
      <c r="AR314" s="16">
        <f>[1]beta_Schätzung_Corr_Poll!H136</f>
        <v>87</v>
      </c>
      <c r="AS314" s="16">
        <f>[1]beta_Schätzung_Corr_Poll!H137</f>
        <v>228.55796501626097</v>
      </c>
      <c r="AT314" s="16">
        <f>[1]beta_Schätzung_Corr_Poll!H133</f>
        <v>0.57799999999999996</v>
      </c>
      <c r="AU314" s="16">
        <f t="shared" si="902"/>
        <v>47</v>
      </c>
      <c r="AV314" s="16">
        <f t="shared" si="903"/>
        <v>63</v>
      </c>
      <c r="AW314" s="16">
        <f t="shared" si="904"/>
        <v>228.55796501626097</v>
      </c>
      <c r="AX314" s="47" t="str">
        <f>IF(AY314&gt;0, "true", "false")</f>
        <v>true</v>
      </c>
      <c r="AY314" s="16">
        <f>AH314</f>
        <v>0.73519999999999996</v>
      </c>
      <c r="AZ314" s="16">
        <f t="shared" si="905"/>
        <v>47</v>
      </c>
      <c r="BA314" s="16">
        <f t="shared" si="906"/>
        <v>63</v>
      </c>
      <c r="BB314" s="16">
        <f t="shared" si="907"/>
        <v>228.55796501626097</v>
      </c>
      <c r="BC314" s="16" t="str">
        <f>IF(BD314&gt;0, "true", "false")</f>
        <v>true</v>
      </c>
      <c r="BD314" s="16">
        <f>AH314</f>
        <v>0.73519999999999996</v>
      </c>
      <c r="BE314" s="16">
        <f t="shared" si="908"/>
        <v>47</v>
      </c>
      <c r="BF314" s="16">
        <f t="shared" si="909"/>
        <v>63</v>
      </c>
      <c r="BG314" s="16">
        <f t="shared" si="910"/>
        <v>228.55796501626097</v>
      </c>
      <c r="BH314" s="16" t="str">
        <f>IF(BI314&gt;0, "true", "false")</f>
        <v>true</v>
      </c>
      <c r="BI314" s="16">
        <f>AH314</f>
        <v>0.73519999999999996</v>
      </c>
      <c r="BJ314" s="16">
        <f t="shared" si="911"/>
        <v>47</v>
      </c>
      <c r="BK314" s="16">
        <f t="shared" si="912"/>
        <v>63</v>
      </c>
      <c r="BL314" s="16">
        <f t="shared" si="913"/>
        <v>228.55796501626097</v>
      </c>
      <c r="BM314" s="16" t="str">
        <f>IF(BN314&gt;0, "true", "false")</f>
        <v>true</v>
      </c>
      <c r="BN314" s="16">
        <f>AH314</f>
        <v>0.73519999999999996</v>
      </c>
      <c r="BO314" s="16">
        <f t="shared" ref="BO314:BO324" si="914">IF(ISNUMBER($AE314),IF(OR(HLOOKUP($BO$5,$I$2:$Y$8,4,FALSE)=1,HLOOKUP($BO$5,$I$2:$Y$8,5,FALSE)=1,),HLOOKUP($BO$5,$I$2:$Y$8,4,FALSE)*VLOOKUP($AC314,$B$32:$G$45,MATCH($AD314,$B$33:$G$33,0),FALSE)+HLOOKUP($BO$5,$I$2:$Y$8,5,FALSE)*VLOOKUP($AC314,$B$47:$G$60,MATCH($AD314,$B$48:$G$48,0),FALSE)+$AE314,$AE314),"N/A")</f>
        <v>47</v>
      </c>
      <c r="BP314" s="16">
        <f t="shared" ref="BP314:BP324" si="915">IF(ISNUMBER($AF314),$AF314*SQRT(SUMSQ(HLOOKUP($BO$5,$J$2:$Y$8,2,FALSE)*VLOOKUP($AC314,$B$2:$G$15,MATCH($AD314,$B$3:$G$3,0),FALSE),HLOOKUP($BO$5,$J$2:$Y$8,3,FALSE)*VLOOKUP($AC314,$B$17:$G$30,MATCH($AD314,$B$18:$G$18,0),FALSE),HLOOKUP($BO$5,$J$2:$Y$8,6,FALSE)))+HLOOKUP($BO$5,$J$2:$Y$8,4,FALSE)*VLOOKUP($AC314,$B$32:$G$45,MATCH($AD314,$B$33:$G$33,0),FALSE)+HLOOKUP($BO$5,$J$2:$Y$8,5,FALSE)*VLOOKUP($AC314,$B$47:$G$60,MATCH($AD314,$B$48:$G$48,0),FALSE),"N/A")</f>
        <v>63</v>
      </c>
      <c r="BQ314" s="16">
        <f t="shared" ref="BQ314:BQ324" si="916">IF(ISNUMBER($AG314),IF(OR(HLOOKUP($BO$5,$I$2:$Y$8,4,FALSE)=1,HLOOKUP($BO$5,$I$2:$Y$8,5,FALSE)=1,),HLOOKUP($BO$5,$I$2:$Y$8,4,FALSE)*VLOOKUP($AC314,$B$32:$G$45,MATCH($AD314,$B$33:$G$33,0),FALSE)+HLOOKUP($BO$5,$I$2:$Y$8,5,FALSE)*VLOOKUP($AC314,$B$47:$G$60,MATCH($AD314,$B$48:$G$48,0),FALSE)+$AG314,$AG314),"N/A")</f>
        <v>228.55796501626097</v>
      </c>
      <c r="BR314" s="16" t="str">
        <f>IF(BS314&gt;0, "true", "false")</f>
        <v>true</v>
      </c>
      <c r="BS314" s="16">
        <f>AL314</f>
        <v>0.68233333333333335</v>
      </c>
      <c r="BT314" s="16">
        <f t="shared" ref="BT314:BT324" si="917">IF(ISNUMBER($AE314),IF(OR(HLOOKUP($BT$5,$I$2:$Y$8,4,FALSE)=1,HLOOKUP($BT$5,$I$2:$Y$8,5,FALSE)=1,),HLOOKUP($BT$5,$I$2:$Y$8,4,FALSE)*VLOOKUP($AC314,$B$32:$G$45,MATCH($AD314,$B$33:$G$33,0),FALSE)+HLOOKUP($BT$5,$I$2:$Y$8,5,FALSE)*VLOOKUP($AC314,$B$47:$G$60,MATCH($AD314,$B$48:$G$48,0),FALSE)+$AE314,$AE314),"N/A")</f>
        <v>47</v>
      </c>
      <c r="BU314" s="16">
        <f t="shared" ref="BU314:BU324" si="918">IF(ISNUMBER($AF314),$AF314*SQRT(SUMSQ(HLOOKUP($BT$5,$J$2:$Y$8,2,FALSE)*VLOOKUP($AC314,$B$2:$G$15,MATCH($AD314,$B$3:$G$3,0),FALSE),HLOOKUP($BT$5,$J$2:$Y$8,3,FALSE)*VLOOKUP($AC314,$B$17:$G$30,MATCH($AD314,$B$18:$G$18,0),FALSE),HLOOKUP($BT$5,$J$2:$Y$8,6,FALSE)))+HLOOKUP($BT$5,$J$2:$Y$8,4,FALSE)*VLOOKUP($AC314,$B$32:$G$45,MATCH($AD314,$B$33:$G$33,0),FALSE)+HLOOKUP($BT$5,$J$2:$Y$8,5,FALSE)*VLOOKUP($AC314,$B$47:$G$60,MATCH($AD314,$B$48:$G$48,0),FALSE),"N/A")</f>
        <v>63</v>
      </c>
      <c r="BV314" s="16">
        <f t="shared" ref="BV314:BV324" si="919">IF(ISNUMBER($AG314),IF(OR(HLOOKUP($BT$5,$I$2:$Y$8,4,FALSE)=1,HLOOKUP($BT$5,$I$2:$Y$8,5,FALSE)=1,),HLOOKUP($BT$5,$I$2:$Y$8,4,FALSE)*VLOOKUP($AC314,$B$32:$G$45,MATCH($AD314,$B$33:$G$33,0),FALSE)+HLOOKUP($BT$5,$I$2:$Y$8,5,FALSE)*VLOOKUP($AC314,$B$47:$G$60,MATCH($AD314,$B$48:$G$48,0),FALSE)+$AG314,$AG314),"N/A")</f>
        <v>228.55796501626097</v>
      </c>
      <c r="BW314" s="16" t="str">
        <f>IF(BX314&gt;0, "true", "false")</f>
        <v>true</v>
      </c>
      <c r="BX314" s="16">
        <f>AL314</f>
        <v>0.68233333333333335</v>
      </c>
      <c r="BY314" s="16">
        <f t="shared" ref="BY314:BY324" si="920">IF(ISNUMBER($AE314),IF(OR(HLOOKUP($BY$5,$I$2:$Y$8,4,FALSE)=1,HLOOKUP($BY$5,$I$2:$Y$8,5,FALSE)=1,),HLOOKUP($BY$5,$I$2:$Y$8,4,FALSE)*VLOOKUP($AC314,$B$32:$G$45,MATCH($AD314,$B$33:$G$33,0),FALSE)+HLOOKUP($BY$5,$I$2:$Y$8,5,FALSE)*VLOOKUP($AC314,$B$47:$G$60,MATCH($AD314,$B$48:$G$48,0),FALSE)+$AE314,$AE314),"N/A")</f>
        <v>47</v>
      </c>
      <c r="BZ314" s="16">
        <f t="shared" ref="BZ314:BZ324" si="921">IF(ISNUMBER($AF314),$AF314*SQRT(SUMSQ(HLOOKUP($BY$5,$J$2:$Y$8,2,FALSE)*VLOOKUP($AC314,$B$2:$G$15,MATCH($AD314,$B$3:$G$3,0),FALSE),HLOOKUP($BY$5,$J$2:$Y$8,3,FALSE)*VLOOKUP($AC314,$B$17:$G$30,MATCH($AD314,$B$18:$G$18,0),FALSE),HLOOKUP($BY$5,$J$2:$Y$8,6,FALSE)))+HLOOKUP($BY$5,$J$2:$Y$8,4,FALSE)*VLOOKUP($AC314,$B$32:$G$45,MATCH($AD314,$B$33:$G$33,0),FALSE)+HLOOKUP($BY$5,$J$2:$Y$8,5,FALSE)*VLOOKUP($AC314,$B$47:$G$60,MATCH($AD314,$B$48:$G$48,0),FALSE),"N/A")</f>
        <v>63</v>
      </c>
      <c r="CA314" s="16">
        <f t="shared" ref="CA314:CA324" si="922">IF(ISNUMBER($AG314),IF(OR(HLOOKUP($BY$5,$I$2:$Y$8,4,FALSE)=1,HLOOKUP($BY$5,$I$2:$Y$8,5,FALSE)=1,),HLOOKUP($BY$5,$I$2:$Y$8,4,FALSE)*VLOOKUP($AC314,$B$32:$G$45,MATCH($AD314,$B$33:$G$33,0),FALSE)+HLOOKUP($BY$5,$I$2:$Y$8,5,FALSE)*VLOOKUP($AC314,$B$47:$G$60,MATCH($AD314,$B$48:$G$48,0),FALSE)+$AG314,$AG314),"N/A")</f>
        <v>228.55796501626097</v>
      </c>
      <c r="CB314" s="16" t="str">
        <f>IF(CC314&gt;0, "true", "false")</f>
        <v>true</v>
      </c>
      <c r="CC314" s="16">
        <f>AL314</f>
        <v>0.68233333333333335</v>
      </c>
      <c r="CD314" s="16">
        <f t="shared" ref="CD314:CD324" si="923">IF(ISNUMBER($AE314),IF(OR(HLOOKUP($CD$5,$I$2:$Y$8,4,FALSE)=1,HLOOKUP($CD$5,$I$2:$Y$8,5,FALSE)=1,),HLOOKUP($CD$5,$I$2:$Y$8,4,FALSE)*VLOOKUP($AC314,$B$32:$G$45,MATCH($AD314,$B$33:$G$33,0),FALSE)+HLOOKUP($CD$5,$I$2:$Y$8,5,FALSE)*VLOOKUP($AC314,$B$47:$G$60,MATCH($AD314,$B$48:$G$48,0),FALSE)+$AE314,$AE314),"N/A")</f>
        <v>47</v>
      </c>
      <c r="CE314" s="16">
        <f t="shared" ref="CE314:CE324" si="924">IF(ISNUMBER($AF314),$AF314*SQRT(SUMSQ(HLOOKUP($CD$5,$J$2:$Y$8,2,FALSE)*VLOOKUP($AC314,$B$2:$G$15,MATCH($AD314,$B$3:$G$3,0),FALSE),HLOOKUP($CD$5,$J$2:$Y$8,3,FALSE)*VLOOKUP($AC314,$B$17:$G$30,MATCH($AD314,$B$18:$G$18,0),FALSE),HLOOKUP($CD$5,$J$2:$Y$8,6,FALSE)))+HLOOKUP($CD$5,$J$2:$Y$8,4,FALSE)*VLOOKUP($AC314,$B$32:$G$45,MATCH($AD314,$B$33:$G$33,0),FALSE)+HLOOKUP($CD$5,$J$2:$Y$8,5,FALSE)*VLOOKUP($AC314,$B$47:$G$60,MATCH($AD314,$B$48:$G$48,0),FALSE),"N/A")</f>
        <v>63</v>
      </c>
      <c r="CF314" s="16">
        <f t="shared" ref="CF314:CF324" si="925">IF(ISNUMBER($AG314),IF(OR(HLOOKUP($CD$5,$I$2:$Y$8,4,FALSE)=1,HLOOKUP($CD$5,$I$2:$Y$8,5,FALSE)=1,),HLOOKUP($CD$5,$I$2:$Y$8,4,FALSE)*VLOOKUP($AC314,$B$32:$G$45,MATCH($AD314,$B$33:$G$33,0),FALSE)+HLOOKUP($CD$5,$I$2:$Y$8,5,FALSE)*VLOOKUP($AC314,$B$47:$G$60,MATCH($AD314,$B$48:$G$48,0),FALSE)+$AG314,$AG314),"N/A")</f>
        <v>228.55796501626097</v>
      </c>
      <c r="CG314" s="16" t="str">
        <f>IF(CH314&gt;0, "true", "false")</f>
        <v>true</v>
      </c>
      <c r="CH314" s="16">
        <f>AL314</f>
        <v>0.68233333333333335</v>
      </c>
      <c r="CI314" s="16">
        <f t="shared" ref="CI314:CI324" si="926">IF(ISNUMBER($AE314),IF(OR(HLOOKUP($CI$5,$I$2:$Y$8,4,FALSE)=1,HLOOKUP($CI$5,$I$2:$Y$8,5,FALSE)=1,),HLOOKUP($CI$5,$I$2:$Y$8,4,FALSE)*VLOOKUP($AC314,$B$32:$G$45,MATCH($AD314,$B$33:$G$33,0),FALSE)+HLOOKUP($CI$5,$I$2:$Y$8,5,FALSE)*VLOOKUP($AC314,$B$47:$G$60,MATCH($AD314,$B$48:$G$48,0),FALSE)+$AE314,$AE314),"N/A")</f>
        <v>47</v>
      </c>
      <c r="CJ314" s="16">
        <f t="shared" ref="CJ314:CJ324" si="927">IF(ISNUMBER($AF314),$AF314*SQRT(SUMSQ(HLOOKUP($CI$5,$J$2:$Y$8,2,FALSE)*VLOOKUP($AC314,$B$2:$G$15,MATCH($AD314,$B$3:$G$3,0),FALSE),HLOOKUP($CI$5,$J$2:$Y$8,3,FALSE)*VLOOKUP($AC314,$B$17:$G$30,MATCH($AD314,$B$18:$G$18,0),FALSE),HLOOKUP($CI$5,$J$2:$Y$8,6,FALSE)))+HLOOKUP($CI$5,$J$2:$Y$8,4,FALSE)*VLOOKUP($AC314,$B$32:$G$45,MATCH($AD314,$B$33:$G$33,0),FALSE)+HLOOKUP($CI$5,$J$2:$Y$8,5,FALSE)*VLOOKUP($AC314,$B$47:$G$60,MATCH($AD314,$B$48:$G$48,0),FALSE),"N/A")</f>
        <v>63</v>
      </c>
      <c r="CK314" s="16">
        <f t="shared" ref="CK314:CK324" si="928">IF(ISNUMBER($AG314),IF(OR(HLOOKUP($CI$5,$I$2:$Y$8,4,FALSE)=1,HLOOKUP($CI$5,$I$2:$Y$8,5,FALSE)=1,),HLOOKUP($CI$5,$I$2:$Y$8,4,FALSE)*VLOOKUP($AC314,$B$32:$G$45,MATCH($AD314,$B$33:$G$33,0),FALSE)+HLOOKUP($CI$5,$I$2:$Y$8,5,FALSE)*VLOOKUP($AC314,$B$47:$G$60,MATCH($AD314,$B$48:$G$48,0),FALSE)+$AG314,$AG314),"N/A")</f>
        <v>228.55796501626097</v>
      </c>
      <c r="CL314" s="16" t="str">
        <f>IF(CM314&gt;0, "true", "false")</f>
        <v>true</v>
      </c>
      <c r="CM314" s="76">
        <f>AP314</f>
        <v>0.67559999999999998</v>
      </c>
      <c r="CN314" s="16">
        <f t="shared" ref="CN314:CN324" si="929">IF(ISNUMBER($AE314),IF(OR(HLOOKUP($CN$5,$I$2:$Y$8,4,FALSE)=1,HLOOKUP($CN$5,$I$2:$Y$8,5,FALSE)=1,),HLOOKUP($CN$5,$I$2:$Y$8,4,FALSE)*VLOOKUP($AC314,$B$32:$G$45,MATCH($AD314,$B$33:$G$33,0),FALSE)+HLOOKUP($CN$5,$I$2:$Y$8,5,FALSE)*VLOOKUP($AC314,$B$47:$G$60,MATCH($AD314,$B$48:$G$48,0),FALSE)+$AE314,$AE314),"N/A")</f>
        <v>47</v>
      </c>
      <c r="CO314" s="16">
        <f t="shared" ref="CO314:CO324" si="930">IF(ISNUMBER($AF314),$AF314*SQRT(SUMSQ(HLOOKUP($CN$5,$J$2:$Y$8,2,FALSE)*VLOOKUP($AC314,$B$2:$G$15,MATCH($AD314,$B$3:$G$3,0),FALSE),HLOOKUP($CN$5,$J$2:$Y$8,3,FALSE)*VLOOKUP($AC314,$B$17:$G$30,MATCH($AD314,$B$18:$G$18,0),FALSE),HLOOKUP($CN$5,$J$2:$Y$8,6,FALSE)))+HLOOKUP($CN$5,$J$2:$Y$8,4,FALSE)*VLOOKUP($AC314,$B$32:$G$45,MATCH($AD314,$B$33:$G$33,0),FALSE)+HLOOKUP($CN$5,$J$2:$Y$8,5,FALSE)*VLOOKUP($AC314,$B$47:$G$60,MATCH($AD314,$B$48:$G$48,0),FALSE),"N/A")</f>
        <v>63</v>
      </c>
      <c r="CP314" s="16">
        <f t="shared" ref="CP314:CP324" si="931">IF(ISNUMBER($AG314),IF(OR(HLOOKUP($CN$5,$I$2:$Y$8,4,FALSE)=1,HLOOKUP($CN$5,$I$2:$Y$8,5,FALSE)=1,),HLOOKUP($CN$5,$I$2:$Y$8,4,FALSE)*VLOOKUP($AC314,$B$32:$G$45,MATCH($AD314,$B$33:$G$33,0),FALSE)+HLOOKUP($CN$5,$I$2:$Y$8,5,FALSE)*VLOOKUP($AC314,$B$47:$G$60,MATCH($AD314,$B$48:$G$48,0),FALSE)+$AG314,$AG314),"N/A")</f>
        <v>228.55796501626097</v>
      </c>
      <c r="CQ314" s="16" t="str">
        <f>IF(CR314&gt;0, "true", "false")</f>
        <v>true</v>
      </c>
      <c r="CR314" s="76">
        <f>AP314</f>
        <v>0.67559999999999998</v>
      </c>
      <c r="CS314" s="16">
        <f t="shared" ref="CS314:CS324" si="932">IF(ISNUMBER($AE314),IF(OR(HLOOKUP($CS$5,$I$2:$Y$8,4,FALSE)=1,HLOOKUP($CS$5,$I$2:$Y$8,5,FALSE)=1,),HLOOKUP($CS$5,$I$2:$Y$8,4,FALSE)*VLOOKUP($AC314,$B$32:$G$45,MATCH($AD314,$B$33:$G$33,0),FALSE)+HLOOKUP($CS$5,$I$2:$Y$8,5,FALSE)*VLOOKUP($AC314,$B$47:$G$60,MATCH($AD314,$B$48:$G$48,0),FALSE)+$AE314,$AE314),"N/A")</f>
        <v>47</v>
      </c>
      <c r="CT314" s="16">
        <f t="shared" ref="CT314:CT324" si="933">IF(ISNUMBER($AF314),$AF314*SQRT(SUMSQ(HLOOKUP($CS$5,$J$2:$Y$8,2,FALSE)*VLOOKUP($AC314,$B$2:$G$15,MATCH($AD314,$B$3:$G$3,0),FALSE),HLOOKUP($CS$5,$J$2:$Y$8,3,FALSE)*VLOOKUP($AC314,$B$17:$G$30,MATCH($AD314,$B$18:$G$18,0),FALSE),HLOOKUP($CS$5,$J$2:$Y$8,6,FALSE)))+HLOOKUP($CS$5,$J$2:$Y$8,4,FALSE)*VLOOKUP($AC314,$B$32:$G$45,MATCH($AD314,$B$33:$G$33,0),FALSE)+HLOOKUP($CS$5,$J$2:$Y$8,5,FALSE)*VLOOKUP($AC314,$B$47:$G$60,MATCH($AD314,$B$48:$G$48,0),FALSE),"N/A")</f>
        <v>63</v>
      </c>
      <c r="CU314" s="16">
        <f t="shared" ref="CU314:CU324" si="934">IF(ISNUMBER($AG314),IF(OR(HLOOKUP($CS$5,$I$2:$Y$8,4,FALSE)=1,HLOOKUP($CS$5,$I$2:$Y$8,5,FALSE)=1,),HLOOKUP($CS$5,$I$2:$Y$8,4,FALSE)*VLOOKUP($AC314,$B$32:$G$45,MATCH($AD314,$B$33:$G$33,0),FALSE)+HLOOKUP($CS$5,$I$2:$Y$8,5,FALSE)*VLOOKUP($AC314,$B$47:$G$60,MATCH($AD314,$B$48:$G$48,0),FALSE)+$AG314,$AG314),"N/A")</f>
        <v>228.55796501626097</v>
      </c>
      <c r="CV314" s="16" t="str">
        <f>IF(CW314&gt;0, "true", "false")</f>
        <v>true</v>
      </c>
      <c r="CW314" s="76">
        <f>AP314</f>
        <v>0.67559999999999998</v>
      </c>
      <c r="CX314" s="16">
        <f t="shared" ref="CX314:CX324" si="935">IF(ISNUMBER($AE314),IF(OR(HLOOKUP($CX$5,$I$2:$Y$8,4,FALSE)=1,HLOOKUP($CX$5,$I$2:$Y$8,5,FALSE)=1,),HLOOKUP($CX$5,$I$2:$Y$8,4,FALSE)*VLOOKUP($AC314,$B$32:$G$45,MATCH($AD314,$B$33:$G$33,0),FALSE)+HLOOKUP($CX$5,$I$2:$Y$8,5,FALSE)*VLOOKUP($AC314,$B$47:$G$60,MATCH($AD314,$B$48:$G$48,0),FALSE)+$AE314,$AE314),"N/A")</f>
        <v>47</v>
      </c>
      <c r="CY314" s="16">
        <f t="shared" ref="CY314:CY324" si="936">IF(ISNUMBER($AF314),$AF314*SQRT(SUMSQ(HLOOKUP($CX$5,$J$2:$Y$8,2,FALSE)*VLOOKUP($AC314,$B$2:$G$15,MATCH($AD314,$B$3:$G$3,0),FALSE),HLOOKUP($CX$5,$J$2:$Y$8,3,FALSE)*VLOOKUP($AC314,$B$17:$G$30,MATCH($AD314,$B$18:$G$18,0),FALSE),HLOOKUP($CX$5,$J$2:$Y$8,6,FALSE)))+HLOOKUP($CX$5,$J$2:$Y$8,4,FALSE)*VLOOKUP($AC314,$B$32:$G$45,MATCH($AD314,$B$33:$G$33,0),FALSE)+HLOOKUP($CX$5,$J$2:$Y$8,5,FALSE)*VLOOKUP($AC314,$B$47:$G$60,MATCH($AD314,$B$48:$G$48,0),FALSE),"N/A")</f>
        <v>63</v>
      </c>
      <c r="CZ314" s="16">
        <f t="shared" ref="CZ314:CZ324" si="937">IF(ISNUMBER($AG314),IF(OR(HLOOKUP($CX$5,$I$2:$Y$8,4,FALSE)=1,HLOOKUP($CX$5,$I$2:$Y$8,5,FALSE)=1,),HLOOKUP($CX$5,$I$2:$Y$8,4,FALSE)*VLOOKUP($AC314,$B$32:$G$45,MATCH($AD314,$B$33:$G$33,0),FALSE)+HLOOKUP($CX$5,$I$2:$Y$8,5,FALSE)*VLOOKUP($AC314,$B$47:$G$60,MATCH($AD314,$B$48:$G$48,0),FALSE)+$AG314,$AG314),"N/A")</f>
        <v>228.55796501626097</v>
      </c>
      <c r="DA314" s="16" t="str">
        <f>IF(DB314&gt;0, "true", "false")</f>
        <v>true</v>
      </c>
      <c r="DB314" s="76">
        <f>AP314</f>
        <v>0.67559999999999998</v>
      </c>
      <c r="DC314" s="16">
        <f t="shared" ref="DC314:DC324" si="938">IF(ISNUMBER($AE314),IF(OR(HLOOKUP($DC$5,$I$2:$Y$8,4,FALSE)=1,HLOOKUP($DC$5,$I$2:$Y$8,5,FALSE)=1,),HLOOKUP($DC$5,$I$2:$Y$8,4,FALSE)*VLOOKUP($AC314,$B$32:$G$45,MATCH($AD314,$B$33:$G$33,0),FALSE)+HLOOKUP($DC$5,$I$2:$Y$8,5,FALSE)*VLOOKUP($AC314,$B$47:$G$60,MATCH($AD314,$B$48:$G$48,0),FALSE)+$AE314,$AE314),"N/A")</f>
        <v>47</v>
      </c>
      <c r="DD314" s="16">
        <f t="shared" ref="DD314:DD324" si="939">IF(ISNUMBER($AF314),$AF314*SQRT(SUMSQ(HLOOKUP($DC$5,$J$2:$Y$8,2,FALSE)*VLOOKUP($AC314,$B$2:$G$15,MATCH($AD314,$B$3:$G$3,0),FALSE),HLOOKUP($DC$5,$J$2:$Y$8,3,FALSE)*VLOOKUP($AC314,$B$17:$G$30,MATCH($AD314,$B$18:$G$18,0),FALSE),HLOOKUP($DC$5,$J$2:$Y$8,6,FALSE)))+HLOOKUP($DC$5,$J$2:$Y$8,4,FALSE)*VLOOKUP($AC314,$B$32:$G$45,MATCH($AD314,$B$33:$G$33,0),FALSE)+HLOOKUP($DC$5,$J$2:$Y$8,5,FALSE)*VLOOKUP($AC314,$B$47:$G$60,MATCH($AD314,$B$48:$G$48,0),FALSE),"N/A")</f>
        <v>89.095454429504997</v>
      </c>
      <c r="DE314" s="16">
        <f t="shared" ref="DE314:DE324" si="940">IF(ISNUMBER($AG314),IF(OR(HLOOKUP($DC$5,$I$2:$Y$8,4,FALSE)=1,HLOOKUP($DC$5,$I$2:$Y$8,5,FALSE)=1,),HLOOKUP($DC$5,$I$2:$Y$8,4,FALSE)*VLOOKUP($AC314,$B$32:$G$45,MATCH($AD314,$B$33:$G$33,0),FALSE)+HLOOKUP($DC$5,$I$2:$Y$8,5,FALSE)*VLOOKUP($AC314,$B$47:$G$60,MATCH($AD314,$B$48:$G$48,0),FALSE)+$AG314,$AG314),"N/A")</f>
        <v>228.55796501626097</v>
      </c>
      <c r="DF314" s="16" t="str">
        <f>IF(DG314&gt;0, "true", "false")</f>
        <v>true</v>
      </c>
      <c r="DG314" s="76">
        <f>AT314</f>
        <v>0.57799999999999996</v>
      </c>
      <c r="DH314" s="16">
        <f t="shared" ref="DH314:DH324" si="941">IF(ISNUMBER($AE314),IF(OR(HLOOKUP($DH$5,$I$2:$Y$8,4,FALSE)=1,HLOOKUP($DH$5,$I$2:$Y$8,5,FALSE)=1,),HLOOKUP($DH$5,$I$2:$Y$8,4,FALSE)*VLOOKUP($AC314,$B$32:$G$45,MATCH($AD314,$B$33:$G$33,0),FALSE)+HLOOKUP($DH$5,$I$2:$Y$8,5,FALSE)*VLOOKUP($AC314,$B$47:$G$60,MATCH($AD314,$B$48:$G$48,0),FALSE)+$AE314,$AE314),"N/A")</f>
        <v>47</v>
      </c>
      <c r="DI314" s="16">
        <f t="shared" ref="DI314:DI324" si="942">IF(ISNUMBER($AF314),$AF314*SQRT(SUMSQ(HLOOKUP($DH$5,$J$2:$Y$8,2,FALSE)*VLOOKUP($AC314,$B$2:$G$15,MATCH($AD314,$B$3:$G$3,0),FALSE),HLOOKUP($DH$5,$J$2:$Y$8,3,FALSE)*VLOOKUP($AC314,$B$17:$G$30,MATCH($AD314,$B$18:$G$18,0),FALSE),HLOOKUP($DH$5,$J$2:$Y$8,6,FALSE)))+HLOOKUP($DH$5,$J$2:$Y$8,4,FALSE)*VLOOKUP($AC314,$B$32:$G$45,MATCH($AD314,$B$33:$G$33,0),FALSE)+HLOOKUP($DH$5,$J$2:$Y$8,5,FALSE)*VLOOKUP($AC314,$B$47:$G$60,MATCH($AD314,$B$48:$G$48,0),FALSE),"N/A")</f>
        <v>89.095454429504997</v>
      </c>
      <c r="DJ314" s="16">
        <f t="shared" ref="DJ314:DJ324" si="943">IF(ISNUMBER($AG314),IF(OR(HLOOKUP($DH$5,$I$2:$Y$8,4,FALSE)=1,HLOOKUP($DH$5,$I$2:$Y$8,5,FALSE)=1,),HLOOKUP($DH$5,$I$2:$Y$8,4,FALSE)*VLOOKUP($AC314,$B$32:$G$45,MATCH($AD314,$B$33:$G$33,0),FALSE)+HLOOKUP($DH$5,$I$2:$Y$8,5,FALSE)*VLOOKUP($AC314,$B$47:$G$60,MATCH($AD314,$B$48:$G$48,0),FALSE)+$AG314,$AG314),"N/A")</f>
        <v>228.55796501626097</v>
      </c>
      <c r="DK314" s="16" t="str">
        <f>IF(DL314&gt;0, "true", "false")</f>
        <v>true</v>
      </c>
      <c r="DL314" s="76">
        <f>AT314</f>
        <v>0.57799999999999996</v>
      </c>
      <c r="DM314" s="16">
        <f t="shared" ref="DM314:DM324" si="944">IF(ISNUMBER($AE314),IF(OR(HLOOKUP($DM$5,$I$2:$Y$8,4,FALSE)=1,HLOOKUP($DM$5,$I$2:$Y$8,5,FALSE)=1,),HLOOKUP($DM$5,$I$2:$Y$8,4,FALSE)*VLOOKUP($AC314,$B$32:$G$45,MATCH($AD314,$B$33:$G$33,0),FALSE)+HLOOKUP($DM$5,$I$2:$Y$8,5,FALSE)*VLOOKUP($AC314,$B$47:$G$60,MATCH($AD314,$B$48:$G$48,0),FALSE)+$AE314,$AE314),"N/A")</f>
        <v>47</v>
      </c>
      <c r="DN314" s="16">
        <f t="shared" ref="DN314:DN324" si="945">IF(ISNUMBER($AF314),$AF314*SQRT(SUMSQ(HLOOKUP($DM$5,$J$2:$Y$8,2,FALSE)*VLOOKUP($AC314,$B$2:$G$15,MATCH($AD314,$B$3:$G$3,0),FALSE),HLOOKUP($DM$5,$J$2:$Y$8,3,FALSE)*VLOOKUP($AC314,$B$17:$G$30,MATCH($AD314,$B$18:$G$18,0),FALSE),HLOOKUP($DM$5,$J$2:$Y$8,6,FALSE)))+HLOOKUP($DM$5,$J$2:$Y$8,4,FALSE)*VLOOKUP($AC314,$B$32:$G$45,MATCH($AD314,$B$33:$G$33,0),FALSE)+HLOOKUP($DM$5,$J$2:$Y$8,5,FALSE)*VLOOKUP($AC314,$B$47:$G$60,MATCH($AD314,$B$48:$G$48,0),FALSE),"N/A")</f>
        <v>89.095454429504997</v>
      </c>
      <c r="DO314" s="16">
        <f t="shared" ref="DO314:DO324" si="946">IF(ISNUMBER($AG314),IF(OR(HLOOKUP($DM$5,$I$2:$Y$8,4,FALSE)=1,HLOOKUP($DM$5,$I$2:$Y$8,5,FALSE)=1,),HLOOKUP($DM$5,$I$2:$Y$8,4,FALSE)*VLOOKUP($AC314,$B$32:$G$45,MATCH($AD314,$B$33:$G$33,0),FALSE)+HLOOKUP($DM$5,$I$2:$Y$8,5,FALSE)*VLOOKUP($AC314,$B$47:$G$60,MATCH($AD314,$B$48:$G$48,0),FALSE)+$AG314,$AG314),"N/A")</f>
        <v>228.55796501626097</v>
      </c>
      <c r="DP314" s="16" t="str">
        <f>IF(DQ314&gt;0, "true", "false")</f>
        <v>true</v>
      </c>
      <c r="DQ314" s="76">
        <f>AT314</f>
        <v>0.57799999999999996</v>
      </c>
      <c r="DR314" s="16">
        <f t="shared" ref="DR314:DR324" si="947">IF(ISNUMBER($AE314),IF(OR(HLOOKUP($DR$5,$I$2:$Y$8,4,FALSE)=1,HLOOKUP($DR$5,$I$2:$Y$8,5,FALSE)=1,),HLOOKUP($DR$5,$I$2:$Y$8,4,FALSE)*VLOOKUP($AC314,$B$32:$G$45,MATCH($AD314,$B$33:$G$33,0),FALSE)+HLOOKUP($DR$5,$I$2:$Y$8,5,FALSE)*VLOOKUP($AC314,$B$47:$G$60,MATCH($AD314,$B$48:$G$48,0),FALSE)+$AE314,$AE314),"N/A")</f>
        <v>47</v>
      </c>
      <c r="DS314" s="16">
        <f t="shared" ref="DS314:DS324" si="948">IF(ISNUMBER($AF314),$AF314*SQRT(SUMSQ(HLOOKUP($DR$5,$J$2:$Y$8,2,FALSE)*VLOOKUP($AC314,$B$2:$G$15,MATCH($AD314,$B$3:$G$3,0),FALSE),HLOOKUP($DR$5,$J$2:$Y$8,3,FALSE)*VLOOKUP($AC314,$B$17:$G$30,MATCH($AD314,$B$18:$G$18,0),FALSE),HLOOKUP($DR$5,$J$2:$Y$8,6,FALSE)))+HLOOKUP($DR$5,$J$2:$Y$8,4,FALSE)*VLOOKUP($AC314,$B$32:$G$45,MATCH($AD314,$B$33:$G$33,0),FALSE)+HLOOKUP($DR$5,$J$2:$Y$8,5,FALSE)*VLOOKUP($AC314,$B$47:$G$60,MATCH($AD314,$B$48:$G$48,0),FALSE),"N/A")</f>
        <v>89.095454429504997</v>
      </c>
      <c r="DT314" s="16">
        <f t="shared" ref="DT314:DT324" si="949">IF(ISNUMBER($AG314),IF(OR(HLOOKUP($DR$5,$I$2:$Y$8,4,FALSE)=1,HLOOKUP($DR$5,$I$2:$Y$8,5,FALSE)=1,),HLOOKUP($DR$5,$I$2:$Y$8,4,FALSE)*VLOOKUP($AC314,$B$32:$G$45,MATCH($AD314,$B$33:$G$33,0),FALSE)+HLOOKUP($DR$5,$I$2:$Y$8,5,FALSE)*VLOOKUP($AC314,$B$47:$G$60,MATCH($AD314,$B$48:$G$48,0),FALSE)+$AG314,$AG314),"N/A")</f>
        <v>228.55796501626097</v>
      </c>
      <c r="DU314" s="16" t="str">
        <f>IF(DV314&gt;0, "true", "false")</f>
        <v>true</v>
      </c>
      <c r="DV314" s="76">
        <f>AT314</f>
        <v>0.57799999999999996</v>
      </c>
    </row>
    <row r="315" spans="27:126" x14ac:dyDescent="0.35">
      <c r="AA315" s="74" t="s">
        <v>114</v>
      </c>
      <c r="AB315" s="73" t="str">
        <f t="shared" si="901"/>
        <v>-</v>
      </c>
      <c r="AC315" s="47" t="s">
        <v>8</v>
      </c>
      <c r="AD315" s="47" t="s">
        <v>2</v>
      </c>
      <c r="AE315" s="16"/>
      <c r="AF315" s="16"/>
      <c r="AG315" s="16" t="str">
        <f>IF(MAX(AV9,BA9,BF9,BK9,BP9,BU9,BZ9,CE9,CJ9,CO9,CT9,CY9,DD9,DI9,DN9,DS9)=0,"N/A",MAX(AV9,BA9,BF9,BK9,BP9,BU9,BZ9,CE9,CJ9,CO9,CT9,CY9,DD9,DI9,DN9,DS9))</f>
        <v>N/A</v>
      </c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 t="str">
        <f t="shared" si="902"/>
        <v>N/A</v>
      </c>
      <c r="AV315" s="16" t="str">
        <f t="shared" si="903"/>
        <v>N/A</v>
      </c>
      <c r="AW315" s="16" t="str">
        <f t="shared" si="904"/>
        <v>N/A</v>
      </c>
      <c r="AX315" s="47"/>
      <c r="AY315" s="16"/>
      <c r="AZ315" s="16" t="str">
        <f t="shared" si="905"/>
        <v>N/A</v>
      </c>
      <c r="BA315" s="16" t="str">
        <f t="shared" si="906"/>
        <v>N/A</v>
      </c>
      <c r="BB315" s="16" t="str">
        <f t="shared" si="907"/>
        <v>N/A</v>
      </c>
      <c r="BC315" s="16"/>
      <c r="BD315" s="16"/>
      <c r="BE315" s="16" t="str">
        <f t="shared" si="908"/>
        <v>N/A</v>
      </c>
      <c r="BF315" s="16" t="str">
        <f t="shared" si="909"/>
        <v>N/A</v>
      </c>
      <c r="BG315" s="16" t="str">
        <f t="shared" si="910"/>
        <v>N/A</v>
      </c>
      <c r="BH315" s="16"/>
      <c r="BI315" s="16"/>
      <c r="BJ315" s="16" t="str">
        <f t="shared" si="911"/>
        <v>N/A</v>
      </c>
      <c r="BK315" s="16" t="str">
        <f t="shared" si="912"/>
        <v>N/A</v>
      </c>
      <c r="BL315" s="16" t="str">
        <f t="shared" si="913"/>
        <v>N/A</v>
      </c>
      <c r="BM315" s="16"/>
      <c r="BN315" s="16"/>
      <c r="BO315" s="16" t="str">
        <f t="shared" si="914"/>
        <v>N/A</v>
      </c>
      <c r="BP315" s="16" t="str">
        <f t="shared" si="915"/>
        <v>N/A</v>
      </c>
      <c r="BQ315" s="16" t="str">
        <f t="shared" si="916"/>
        <v>N/A</v>
      </c>
      <c r="BR315" s="16"/>
      <c r="BS315" s="16"/>
      <c r="BT315" s="16" t="str">
        <f t="shared" si="917"/>
        <v>N/A</v>
      </c>
      <c r="BU315" s="16" t="str">
        <f t="shared" si="918"/>
        <v>N/A</v>
      </c>
      <c r="BV315" s="16" t="str">
        <f t="shared" si="919"/>
        <v>N/A</v>
      </c>
      <c r="BW315" s="16"/>
      <c r="BX315" s="16"/>
      <c r="BY315" s="16" t="str">
        <f t="shared" si="920"/>
        <v>N/A</v>
      </c>
      <c r="BZ315" s="16" t="str">
        <f t="shared" si="921"/>
        <v>N/A</v>
      </c>
      <c r="CA315" s="16" t="str">
        <f t="shared" si="922"/>
        <v>N/A</v>
      </c>
      <c r="CB315" s="16"/>
      <c r="CC315" s="16"/>
      <c r="CD315" s="16" t="str">
        <f t="shared" si="923"/>
        <v>N/A</v>
      </c>
      <c r="CE315" s="16" t="str">
        <f t="shared" si="924"/>
        <v>N/A</v>
      </c>
      <c r="CF315" s="16" t="str">
        <f t="shared" si="925"/>
        <v>N/A</v>
      </c>
      <c r="CG315" s="16"/>
      <c r="CH315" s="16"/>
      <c r="CI315" s="16" t="str">
        <f t="shared" si="926"/>
        <v>N/A</v>
      </c>
      <c r="CJ315" s="16" t="str">
        <f t="shared" si="927"/>
        <v>N/A</v>
      </c>
      <c r="CK315" s="16" t="str">
        <f t="shared" si="928"/>
        <v>N/A</v>
      </c>
      <c r="CL315" s="16"/>
      <c r="CM315" s="76"/>
      <c r="CN315" s="16" t="str">
        <f t="shared" si="929"/>
        <v>N/A</v>
      </c>
      <c r="CO315" s="16" t="str">
        <f t="shared" si="930"/>
        <v>N/A</v>
      </c>
      <c r="CP315" s="16" t="str">
        <f t="shared" si="931"/>
        <v>N/A</v>
      </c>
      <c r="CQ315" s="16"/>
      <c r="CR315" s="76"/>
      <c r="CS315" s="16" t="str">
        <f t="shared" si="932"/>
        <v>N/A</v>
      </c>
      <c r="CT315" s="16" t="str">
        <f t="shared" si="933"/>
        <v>N/A</v>
      </c>
      <c r="CU315" s="16" t="str">
        <f t="shared" si="934"/>
        <v>N/A</v>
      </c>
      <c r="CV315" s="16"/>
      <c r="CW315" s="76"/>
      <c r="CX315" s="16" t="str">
        <f t="shared" si="935"/>
        <v>N/A</v>
      </c>
      <c r="CY315" s="16" t="str">
        <f t="shared" si="936"/>
        <v>N/A</v>
      </c>
      <c r="CZ315" s="16" t="str">
        <f t="shared" si="937"/>
        <v>N/A</v>
      </c>
      <c r="DA315" s="16"/>
      <c r="DB315" s="76"/>
      <c r="DC315" s="16" t="str">
        <f t="shared" si="938"/>
        <v>N/A</v>
      </c>
      <c r="DD315" s="16" t="str">
        <f t="shared" si="939"/>
        <v>N/A</v>
      </c>
      <c r="DE315" s="16" t="str">
        <f t="shared" si="940"/>
        <v>N/A</v>
      </c>
      <c r="DF315" s="16"/>
      <c r="DG315" s="76"/>
      <c r="DH315" s="16" t="str">
        <f t="shared" si="941"/>
        <v>N/A</v>
      </c>
      <c r="DI315" s="16" t="str">
        <f t="shared" si="942"/>
        <v>N/A</v>
      </c>
      <c r="DJ315" s="16" t="str">
        <f t="shared" si="943"/>
        <v>N/A</v>
      </c>
      <c r="DK315" s="16"/>
      <c r="DL315" s="76"/>
      <c r="DM315" s="16" t="str">
        <f t="shared" si="944"/>
        <v>N/A</v>
      </c>
      <c r="DN315" s="16" t="str">
        <f t="shared" si="945"/>
        <v>N/A</v>
      </c>
      <c r="DO315" s="16" t="str">
        <f t="shared" si="946"/>
        <v>N/A</v>
      </c>
      <c r="DP315" s="16"/>
      <c r="DQ315" s="76"/>
      <c r="DR315" s="16" t="str">
        <f t="shared" si="947"/>
        <v>N/A</v>
      </c>
      <c r="DS315" s="16" t="str">
        <f t="shared" si="948"/>
        <v>N/A</v>
      </c>
      <c r="DT315" s="16" t="str">
        <f t="shared" si="949"/>
        <v>N/A</v>
      </c>
      <c r="DU315" s="16"/>
      <c r="DV315" s="76"/>
    </row>
    <row r="316" spans="27:126" x14ac:dyDescent="0.35">
      <c r="AA316" s="74">
        <v>1.5</v>
      </c>
      <c r="AB316" s="73">
        <f t="shared" si="901"/>
        <v>5.0139491254065245</v>
      </c>
      <c r="AC316" s="47" t="s">
        <v>9</v>
      </c>
      <c r="AD316" s="47" t="s">
        <v>2</v>
      </c>
      <c r="AE316" s="16">
        <f>[1]beta_Schätzung_Corr_Poll!E156</f>
        <v>42</v>
      </c>
      <c r="AF316" s="16">
        <f>[1]beta_Schätzung_Corr_Poll!E157</f>
        <v>61</v>
      </c>
      <c r="AG316" s="16">
        <f>[1]beta_Schätzung_Corr_Poll!E158</f>
        <v>222.55796501626097</v>
      </c>
      <c r="AH316" s="16">
        <f>[1]beta_Schätzung_Corr_Poll!E154</f>
        <v>0.74360000000000004</v>
      </c>
      <c r="AI316" s="16">
        <f>[1]beta_Schätzung_Corr_Poll!F156</f>
        <v>42</v>
      </c>
      <c r="AJ316" s="16">
        <f>[1]beta_Schätzung_Corr_Poll!F157</f>
        <v>62</v>
      </c>
      <c r="AK316" s="16">
        <f>[1]beta_Schätzung_Corr_Poll!F158</f>
        <v>222.55796501626097</v>
      </c>
      <c r="AL316" s="16">
        <f>[1]beta_Schätzung_Corr_Poll!F154</f>
        <v>0.69966666666666666</v>
      </c>
      <c r="AM316" s="16">
        <f>[1]beta_Schätzung_Corr_Poll!G156</f>
        <v>42</v>
      </c>
      <c r="AN316" s="16">
        <f>[1]beta_Schätzung_Corr_Poll!G157</f>
        <v>67</v>
      </c>
      <c r="AO316" s="16">
        <f>[1]beta_Schätzung_Corr_Poll!G158</f>
        <v>222.55796501626097</v>
      </c>
      <c r="AP316" s="16">
        <f>[1]beta_Schätzung_Corr_Poll!G154</f>
        <v>0.69479999999999997</v>
      </c>
      <c r="AQ316" s="16">
        <f>[1]beta_Schätzung_Corr_Poll!H156</f>
        <v>42</v>
      </c>
      <c r="AR316" s="16">
        <f>[1]beta_Schätzung_Corr_Poll!H157</f>
        <v>79</v>
      </c>
      <c r="AS316" s="16">
        <f>[1]beta_Schätzung_Corr_Poll!H158</f>
        <v>222.55796501626097</v>
      </c>
      <c r="AT316" s="16">
        <f>[1]beta_Schätzung_Corr_Poll!H154</f>
        <v>0.59319999999999995</v>
      </c>
      <c r="AU316" s="16">
        <f t="shared" si="902"/>
        <v>42</v>
      </c>
      <c r="AV316" s="16">
        <f t="shared" si="903"/>
        <v>61</v>
      </c>
      <c r="AW316" s="16">
        <f t="shared" si="904"/>
        <v>222.55796501626097</v>
      </c>
      <c r="AX316" s="47" t="str">
        <f>IF(AY316&gt;0, "true", "false")</f>
        <v>true</v>
      </c>
      <c r="AY316" s="16">
        <f>AH316</f>
        <v>0.74360000000000004</v>
      </c>
      <c r="AZ316" s="16">
        <f t="shared" si="905"/>
        <v>42</v>
      </c>
      <c r="BA316" s="16">
        <f t="shared" si="906"/>
        <v>61</v>
      </c>
      <c r="BB316" s="16">
        <f t="shared" si="907"/>
        <v>222.55796501626097</v>
      </c>
      <c r="BC316" s="16" t="str">
        <f>IF(BD316&gt;0, "true", "false")</f>
        <v>true</v>
      </c>
      <c r="BD316" s="16">
        <f>AH316</f>
        <v>0.74360000000000004</v>
      </c>
      <c r="BE316" s="16">
        <f t="shared" si="908"/>
        <v>42</v>
      </c>
      <c r="BF316" s="16">
        <f t="shared" si="909"/>
        <v>61</v>
      </c>
      <c r="BG316" s="16">
        <f t="shared" si="910"/>
        <v>222.55796501626097</v>
      </c>
      <c r="BH316" s="16" t="str">
        <f>IF(BI316&gt;0, "true", "false")</f>
        <v>true</v>
      </c>
      <c r="BI316" s="16">
        <f>AH316</f>
        <v>0.74360000000000004</v>
      </c>
      <c r="BJ316" s="16">
        <f t="shared" si="911"/>
        <v>42</v>
      </c>
      <c r="BK316" s="16">
        <f t="shared" si="912"/>
        <v>61</v>
      </c>
      <c r="BL316" s="16">
        <f t="shared" si="913"/>
        <v>222.55796501626097</v>
      </c>
      <c r="BM316" s="16" t="str">
        <f>IF(BN316&gt;0, "true", "false")</f>
        <v>true</v>
      </c>
      <c r="BN316" s="16">
        <f>AH316</f>
        <v>0.74360000000000004</v>
      </c>
      <c r="BO316" s="16">
        <f t="shared" si="914"/>
        <v>42</v>
      </c>
      <c r="BP316" s="16">
        <f t="shared" si="915"/>
        <v>61</v>
      </c>
      <c r="BQ316" s="16">
        <f t="shared" si="916"/>
        <v>222.55796501626097</v>
      </c>
      <c r="BR316" s="16" t="str">
        <f>IF(BS316&gt;0, "true", "false")</f>
        <v>true</v>
      </c>
      <c r="BS316" s="16">
        <f>AL316</f>
        <v>0.69966666666666666</v>
      </c>
      <c r="BT316" s="16">
        <f t="shared" si="917"/>
        <v>42</v>
      </c>
      <c r="BU316" s="16">
        <f t="shared" si="918"/>
        <v>61</v>
      </c>
      <c r="BV316" s="16">
        <f t="shared" si="919"/>
        <v>222.55796501626097</v>
      </c>
      <c r="BW316" s="16" t="str">
        <f>IF(BX316&gt;0, "true", "false")</f>
        <v>true</v>
      </c>
      <c r="BX316" s="16">
        <f>AL316</f>
        <v>0.69966666666666666</v>
      </c>
      <c r="BY316" s="16">
        <f t="shared" si="920"/>
        <v>42</v>
      </c>
      <c r="BZ316" s="16">
        <f t="shared" si="921"/>
        <v>61</v>
      </c>
      <c r="CA316" s="16">
        <f t="shared" si="922"/>
        <v>222.55796501626097</v>
      </c>
      <c r="CB316" s="16" t="str">
        <f>IF(CC316&gt;0, "true", "false")</f>
        <v>true</v>
      </c>
      <c r="CC316" s="16">
        <f>AL316</f>
        <v>0.69966666666666666</v>
      </c>
      <c r="CD316" s="16">
        <f t="shared" si="923"/>
        <v>42</v>
      </c>
      <c r="CE316" s="16">
        <f t="shared" si="924"/>
        <v>61</v>
      </c>
      <c r="CF316" s="16">
        <f t="shared" si="925"/>
        <v>222.55796501626097</v>
      </c>
      <c r="CG316" s="16" t="str">
        <f>IF(CH316&gt;0, "true", "false")</f>
        <v>true</v>
      </c>
      <c r="CH316" s="16">
        <f>AL316</f>
        <v>0.69966666666666666</v>
      </c>
      <c r="CI316" s="16">
        <f t="shared" si="926"/>
        <v>42</v>
      </c>
      <c r="CJ316" s="16">
        <f t="shared" si="927"/>
        <v>91.5</v>
      </c>
      <c r="CK316" s="16">
        <f t="shared" si="928"/>
        <v>222.55796501626097</v>
      </c>
      <c r="CL316" s="16" t="str">
        <f>IF(CM316&gt;0, "true", "false")</f>
        <v>true</v>
      </c>
      <c r="CM316" s="76">
        <f>AP316</f>
        <v>0.69479999999999997</v>
      </c>
      <c r="CN316" s="16">
        <f t="shared" si="929"/>
        <v>42</v>
      </c>
      <c r="CO316" s="16">
        <f t="shared" si="930"/>
        <v>91.5</v>
      </c>
      <c r="CP316" s="16">
        <f t="shared" si="931"/>
        <v>222.55796501626097</v>
      </c>
      <c r="CQ316" s="16" t="str">
        <f>IF(CR316&gt;0, "true", "false")</f>
        <v>true</v>
      </c>
      <c r="CR316" s="76">
        <f>AP316</f>
        <v>0.69479999999999997</v>
      </c>
      <c r="CS316" s="16">
        <f t="shared" si="932"/>
        <v>42</v>
      </c>
      <c r="CT316" s="16">
        <f t="shared" si="933"/>
        <v>91.5</v>
      </c>
      <c r="CU316" s="16">
        <f t="shared" si="934"/>
        <v>222.55796501626097</v>
      </c>
      <c r="CV316" s="16" t="str">
        <f>IF(CW316&gt;0, "true", "false")</f>
        <v>true</v>
      </c>
      <c r="CW316" s="76">
        <f>AP316</f>
        <v>0.69479999999999997</v>
      </c>
      <c r="CX316" s="16">
        <f t="shared" si="935"/>
        <v>42</v>
      </c>
      <c r="CY316" s="16">
        <f t="shared" si="936"/>
        <v>91.5</v>
      </c>
      <c r="CZ316" s="16">
        <f t="shared" si="937"/>
        <v>222.55796501626097</v>
      </c>
      <c r="DA316" s="16" t="str">
        <f>IF(DB316&gt;0, "true", "false")</f>
        <v>true</v>
      </c>
      <c r="DB316" s="76">
        <f>AP316</f>
        <v>0.69479999999999997</v>
      </c>
      <c r="DC316" s="16">
        <f t="shared" si="938"/>
        <v>42</v>
      </c>
      <c r="DD316" s="16">
        <f t="shared" si="939"/>
        <v>109.96931390165167</v>
      </c>
      <c r="DE316" s="16">
        <f t="shared" si="940"/>
        <v>222.55796501626097</v>
      </c>
      <c r="DF316" s="16" t="str">
        <f>IF(DG316&gt;0, "true", "false")</f>
        <v>true</v>
      </c>
      <c r="DG316" s="76">
        <f>AT316</f>
        <v>0.59319999999999995</v>
      </c>
      <c r="DH316" s="16">
        <f t="shared" si="941"/>
        <v>42</v>
      </c>
      <c r="DI316" s="16">
        <f t="shared" si="942"/>
        <v>109.96931390165167</v>
      </c>
      <c r="DJ316" s="16">
        <f t="shared" si="943"/>
        <v>222.55796501626097</v>
      </c>
      <c r="DK316" s="16" t="str">
        <f>IF(DL316&gt;0, "true", "false")</f>
        <v>true</v>
      </c>
      <c r="DL316" s="76">
        <f>AT316</f>
        <v>0.59319999999999995</v>
      </c>
      <c r="DM316" s="16">
        <f t="shared" si="944"/>
        <v>42</v>
      </c>
      <c r="DN316" s="16">
        <f t="shared" si="945"/>
        <v>109.96931390165167</v>
      </c>
      <c r="DO316" s="16">
        <f t="shared" si="946"/>
        <v>222.55796501626097</v>
      </c>
      <c r="DP316" s="16" t="str">
        <f>IF(DQ316&gt;0, "true", "false")</f>
        <v>true</v>
      </c>
      <c r="DQ316" s="76">
        <f>AT316</f>
        <v>0.59319999999999995</v>
      </c>
      <c r="DR316" s="16">
        <f t="shared" si="947"/>
        <v>42</v>
      </c>
      <c r="DS316" s="16">
        <f t="shared" si="948"/>
        <v>109.96931390165167</v>
      </c>
      <c r="DT316" s="16">
        <f t="shared" si="949"/>
        <v>222.55796501626097</v>
      </c>
      <c r="DU316" s="16" t="str">
        <f>IF(DV316&gt;0, "true", "false")</f>
        <v>true</v>
      </c>
      <c r="DV316" s="76">
        <f>AT316</f>
        <v>0.59319999999999995</v>
      </c>
    </row>
    <row r="317" spans="27:126" x14ac:dyDescent="0.35">
      <c r="AA317" s="74">
        <v>1.5</v>
      </c>
      <c r="AB317" s="73">
        <f t="shared" si="901"/>
        <v>5.5154990282294722</v>
      </c>
      <c r="AC317" s="47" t="s">
        <v>10</v>
      </c>
      <c r="AD317" s="47" t="s">
        <v>2</v>
      </c>
      <c r="AE317" s="16">
        <f>[1]beta_Schätzung_Corr_Poll!E177</f>
        <v>42</v>
      </c>
      <c r="AF317" s="16">
        <f>[1]beta_Schätzung_Corr_Poll!E178</f>
        <v>61</v>
      </c>
      <c r="AG317" s="16">
        <f>[1]beta_Schätzung_Corr_Poll!E179</f>
        <v>222.55796501626097</v>
      </c>
      <c r="AH317" s="16">
        <f>[1]beta_Schätzung_Corr_Poll!E175</f>
        <v>0.73240000000000005</v>
      </c>
      <c r="AI317" s="16">
        <f>[1]beta_Schätzung_Corr_Poll!F177</f>
        <v>42</v>
      </c>
      <c r="AJ317" s="16">
        <f>[1]beta_Schätzung_Corr_Poll!F178</f>
        <v>64</v>
      </c>
      <c r="AK317" s="16">
        <f>[1]beta_Schätzung_Corr_Poll!F179</f>
        <v>222.55796501626097</v>
      </c>
      <c r="AL317" s="16">
        <f>[1]beta_Schätzung_Corr_Poll!F175</f>
        <v>0.69433333333333336</v>
      </c>
      <c r="AM317" s="16">
        <f>[1]beta_Schätzung_Corr_Poll!G177</f>
        <v>42</v>
      </c>
      <c r="AN317" s="16">
        <f>[1]beta_Schätzung_Corr_Poll!G178</f>
        <v>63</v>
      </c>
      <c r="AO317" s="16">
        <f>[1]beta_Schätzung_Corr_Poll!G179</f>
        <v>222.55796501626097</v>
      </c>
      <c r="AP317" s="16">
        <f>[1]beta_Schätzung_Corr_Poll!G175</f>
        <v>0.69279999999999997</v>
      </c>
      <c r="AQ317" s="16">
        <f>[1]beta_Schätzung_Corr_Poll!H177</f>
        <v>42</v>
      </c>
      <c r="AR317" s="16">
        <f>[1]beta_Schätzung_Corr_Poll!H178</f>
        <v>85</v>
      </c>
      <c r="AS317" s="16">
        <f>[1]beta_Schätzung_Corr_Poll!H179</f>
        <v>222.55796501626097</v>
      </c>
      <c r="AT317" s="16">
        <f>[1]beta_Schätzung_Corr_Poll!H175</f>
        <v>0.5796</v>
      </c>
      <c r="AU317" s="16">
        <f t="shared" si="902"/>
        <v>42</v>
      </c>
      <c r="AV317" s="16">
        <f t="shared" si="903"/>
        <v>61</v>
      </c>
      <c r="AW317" s="16">
        <f t="shared" si="904"/>
        <v>222.55796501626097</v>
      </c>
      <c r="AX317" s="47" t="str">
        <f>IF(AY317&gt;0, "true", "false")</f>
        <v>true</v>
      </c>
      <c r="AY317" s="16">
        <f>AH317</f>
        <v>0.73240000000000005</v>
      </c>
      <c r="AZ317" s="16">
        <f t="shared" si="905"/>
        <v>42</v>
      </c>
      <c r="BA317" s="16">
        <f t="shared" si="906"/>
        <v>61</v>
      </c>
      <c r="BB317" s="16">
        <f t="shared" si="907"/>
        <v>222.55796501626097</v>
      </c>
      <c r="BC317" s="16" t="str">
        <f>IF(BD317&gt;0, "true", "false")</f>
        <v>true</v>
      </c>
      <c r="BD317" s="16">
        <f>AH317</f>
        <v>0.73240000000000005</v>
      </c>
      <c r="BE317" s="16">
        <f t="shared" si="908"/>
        <v>42</v>
      </c>
      <c r="BF317" s="16">
        <f t="shared" si="909"/>
        <v>61</v>
      </c>
      <c r="BG317" s="16">
        <f t="shared" si="910"/>
        <v>222.55796501626097</v>
      </c>
      <c r="BH317" s="16" t="str">
        <f>IF(BI317&gt;0, "true", "false")</f>
        <v>true</v>
      </c>
      <c r="BI317" s="16">
        <f>AH317</f>
        <v>0.73240000000000005</v>
      </c>
      <c r="BJ317" s="16">
        <f t="shared" si="911"/>
        <v>42</v>
      </c>
      <c r="BK317" s="16">
        <f t="shared" si="912"/>
        <v>61</v>
      </c>
      <c r="BL317" s="16">
        <f t="shared" si="913"/>
        <v>222.55796501626097</v>
      </c>
      <c r="BM317" s="16" t="str">
        <f>IF(BN317&gt;0, "true", "false")</f>
        <v>true</v>
      </c>
      <c r="BN317" s="16">
        <f>AH317</f>
        <v>0.73240000000000005</v>
      </c>
      <c r="BO317" s="16">
        <f t="shared" si="914"/>
        <v>42</v>
      </c>
      <c r="BP317" s="16">
        <f t="shared" si="915"/>
        <v>61</v>
      </c>
      <c r="BQ317" s="16">
        <f t="shared" si="916"/>
        <v>222.55796501626097</v>
      </c>
      <c r="BR317" s="16" t="str">
        <f>IF(BS317&gt;0, "true", "false")</f>
        <v>true</v>
      </c>
      <c r="BS317" s="16">
        <f>AL317</f>
        <v>0.69433333333333336</v>
      </c>
      <c r="BT317" s="16">
        <f t="shared" si="917"/>
        <v>42</v>
      </c>
      <c r="BU317" s="16">
        <f t="shared" si="918"/>
        <v>61</v>
      </c>
      <c r="BV317" s="16">
        <f t="shared" si="919"/>
        <v>222.55796501626097</v>
      </c>
      <c r="BW317" s="16" t="str">
        <f>IF(BX317&gt;0, "true", "false")</f>
        <v>true</v>
      </c>
      <c r="BX317" s="16">
        <f>AL317</f>
        <v>0.69433333333333336</v>
      </c>
      <c r="BY317" s="16">
        <f t="shared" si="920"/>
        <v>42</v>
      </c>
      <c r="BZ317" s="16">
        <f t="shared" si="921"/>
        <v>61</v>
      </c>
      <c r="CA317" s="16">
        <f t="shared" si="922"/>
        <v>222.55796501626097</v>
      </c>
      <c r="CB317" s="16" t="str">
        <f>IF(CC317&gt;0, "true", "false")</f>
        <v>true</v>
      </c>
      <c r="CC317" s="16">
        <f>AL317</f>
        <v>0.69433333333333336</v>
      </c>
      <c r="CD317" s="16">
        <f t="shared" si="923"/>
        <v>42</v>
      </c>
      <c r="CE317" s="16">
        <f t="shared" si="924"/>
        <v>61</v>
      </c>
      <c r="CF317" s="16">
        <f t="shared" si="925"/>
        <v>222.55796501626097</v>
      </c>
      <c r="CG317" s="16" t="str">
        <f>IF(CH317&gt;0, "true", "false")</f>
        <v>true</v>
      </c>
      <c r="CH317" s="16">
        <f>AL317</f>
        <v>0.69433333333333336</v>
      </c>
      <c r="CI317" s="16">
        <f t="shared" si="926"/>
        <v>42</v>
      </c>
      <c r="CJ317" s="16">
        <f t="shared" si="927"/>
        <v>61</v>
      </c>
      <c r="CK317" s="16">
        <f t="shared" si="928"/>
        <v>222.55796501626097</v>
      </c>
      <c r="CL317" s="16" t="str">
        <f>IF(CM317&gt;0, "true", "false")</f>
        <v>true</v>
      </c>
      <c r="CM317" s="76">
        <f>AP317</f>
        <v>0.69279999999999997</v>
      </c>
      <c r="CN317" s="16">
        <f t="shared" si="929"/>
        <v>42</v>
      </c>
      <c r="CO317" s="16">
        <f t="shared" si="930"/>
        <v>61</v>
      </c>
      <c r="CP317" s="16">
        <f t="shared" si="931"/>
        <v>222.55796501626097</v>
      </c>
      <c r="CQ317" s="16" t="str">
        <f>IF(CR317&gt;0, "true", "false")</f>
        <v>true</v>
      </c>
      <c r="CR317" s="76">
        <f>AP317</f>
        <v>0.69279999999999997</v>
      </c>
      <c r="CS317" s="16">
        <f t="shared" si="932"/>
        <v>42</v>
      </c>
      <c r="CT317" s="16">
        <f t="shared" si="933"/>
        <v>61</v>
      </c>
      <c r="CU317" s="16">
        <f t="shared" si="934"/>
        <v>222.55796501626097</v>
      </c>
      <c r="CV317" s="16" t="str">
        <f>IF(CW317&gt;0, "true", "false")</f>
        <v>true</v>
      </c>
      <c r="CW317" s="76">
        <f>AP317</f>
        <v>0.69279999999999997</v>
      </c>
      <c r="CX317" s="16">
        <f t="shared" si="935"/>
        <v>42</v>
      </c>
      <c r="CY317" s="16">
        <f t="shared" si="936"/>
        <v>61</v>
      </c>
      <c r="CZ317" s="16">
        <f t="shared" si="937"/>
        <v>222.55796501626097</v>
      </c>
      <c r="DA317" s="16" t="str">
        <f>IF(DB317&gt;0, "true", "false")</f>
        <v>true</v>
      </c>
      <c r="DB317" s="76">
        <f>AP317</f>
        <v>0.69279999999999997</v>
      </c>
      <c r="DC317" s="16">
        <f t="shared" si="938"/>
        <v>42</v>
      </c>
      <c r="DD317" s="16">
        <f t="shared" si="939"/>
        <v>86.267027304758798</v>
      </c>
      <c r="DE317" s="16">
        <f t="shared" si="940"/>
        <v>222.55796501626097</v>
      </c>
      <c r="DF317" s="16" t="str">
        <f>IF(DG317&gt;0, "true", "false")</f>
        <v>true</v>
      </c>
      <c r="DG317" s="76">
        <f>AT317</f>
        <v>0.5796</v>
      </c>
      <c r="DH317" s="16">
        <f t="shared" si="941"/>
        <v>42</v>
      </c>
      <c r="DI317" s="16">
        <f t="shared" si="942"/>
        <v>86.267027304758798</v>
      </c>
      <c r="DJ317" s="16">
        <f t="shared" si="943"/>
        <v>222.55796501626097</v>
      </c>
      <c r="DK317" s="16" t="str">
        <f>IF(DL317&gt;0, "true", "false")</f>
        <v>true</v>
      </c>
      <c r="DL317" s="76">
        <f>AT317</f>
        <v>0.5796</v>
      </c>
      <c r="DM317" s="16">
        <f t="shared" si="944"/>
        <v>42</v>
      </c>
      <c r="DN317" s="16">
        <f t="shared" si="945"/>
        <v>86.267027304758798</v>
      </c>
      <c r="DO317" s="16">
        <f t="shared" si="946"/>
        <v>222.55796501626097</v>
      </c>
      <c r="DP317" s="16" t="str">
        <f>IF(DQ317&gt;0, "true", "false")</f>
        <v>true</v>
      </c>
      <c r="DQ317" s="76">
        <f>AT317</f>
        <v>0.5796</v>
      </c>
      <c r="DR317" s="16">
        <f t="shared" si="947"/>
        <v>42</v>
      </c>
      <c r="DS317" s="16">
        <f t="shared" si="948"/>
        <v>86.267027304758798</v>
      </c>
      <c r="DT317" s="16">
        <f t="shared" si="949"/>
        <v>222.55796501626097</v>
      </c>
      <c r="DU317" s="16" t="str">
        <f>IF(DV317&gt;0, "true", "false")</f>
        <v>true</v>
      </c>
      <c r="DV317" s="76">
        <f>AT317</f>
        <v>0.5796</v>
      </c>
    </row>
    <row r="318" spans="27:126" x14ac:dyDescent="0.35">
      <c r="AA318" s="74">
        <v>1.5</v>
      </c>
      <c r="AB318" s="73">
        <f t="shared" si="901"/>
        <v>3.7846437388983762</v>
      </c>
      <c r="AC318" s="47" t="s">
        <v>11</v>
      </c>
      <c r="AD318" s="47" t="s">
        <v>2</v>
      </c>
      <c r="AE318" s="16">
        <f>[1]beta_Schätzung_Corr_Poll!E202</f>
        <v>57</v>
      </c>
      <c r="AF318" s="16">
        <f>[1]beta_Schätzung_Corr_Poll!E203</f>
        <v>124</v>
      </c>
      <c r="AG318" s="16">
        <f>[1]beta_Schätzung_Corr_Poll!E204</f>
        <v>365.75651145644741</v>
      </c>
      <c r="AH318" s="16">
        <f>[1]beta_Schätzung_Corr_Poll!E200</f>
        <v>0.56040000000000001</v>
      </c>
      <c r="AI318" s="16">
        <f>[1]beta_Schätzung_Corr_Poll!F202</f>
        <v>57</v>
      </c>
      <c r="AJ318" s="16">
        <f>[1]beta_Schätzung_Corr_Poll!F203</f>
        <v>153</v>
      </c>
      <c r="AK318" s="16">
        <f>[1]beta_Schätzung_Corr_Poll!F204</f>
        <v>365.75651145644741</v>
      </c>
      <c r="AL318" s="16">
        <f>[1]beta_Schätzung_Corr_Poll!F200</f>
        <v>0.495</v>
      </c>
      <c r="AM318" s="16">
        <f>[1]beta_Schätzung_Corr_Poll!G202</f>
        <v>57</v>
      </c>
      <c r="AN318" s="16">
        <f>[1]beta_Schätzung_Corr_Poll!G203</f>
        <v>157</v>
      </c>
      <c r="AO318" s="16">
        <f>[1]beta_Schätzung_Corr_Poll!G204</f>
        <v>365.75651145644741</v>
      </c>
      <c r="AP318" s="16">
        <f>[1]beta_Schätzung_Corr_Poll!G200</f>
        <v>0.49159999999999998</v>
      </c>
      <c r="AQ318" s="16">
        <f>[1]beta_Schätzung_Corr_Poll!H202</f>
        <v>57</v>
      </c>
      <c r="AR318" s="16">
        <f>[1]beta_Schätzung_Corr_Poll!H203</f>
        <v>182</v>
      </c>
      <c r="AS318" s="16">
        <f>[1]beta_Schätzung_Corr_Poll!H204</f>
        <v>365.75651145644741</v>
      </c>
      <c r="AT318" s="16">
        <f>[1]beta_Schätzung_Corr_Poll!H200</f>
        <v>0.35959999999999998</v>
      </c>
      <c r="AU318" s="16">
        <f t="shared" si="902"/>
        <v>57</v>
      </c>
      <c r="AV318" s="16">
        <f t="shared" si="903"/>
        <v>124</v>
      </c>
      <c r="AW318" s="16">
        <f t="shared" si="904"/>
        <v>365.75651145644741</v>
      </c>
      <c r="AX318" s="47" t="str">
        <f>IF(AY318&gt;0, "true", "false")</f>
        <v>true</v>
      </c>
      <c r="AY318" s="16">
        <f>AH318</f>
        <v>0.56040000000000001</v>
      </c>
      <c r="AZ318" s="16">
        <f t="shared" si="905"/>
        <v>57</v>
      </c>
      <c r="BA318" s="16">
        <f t="shared" si="906"/>
        <v>124</v>
      </c>
      <c r="BB318" s="16">
        <f t="shared" si="907"/>
        <v>365.75651145644741</v>
      </c>
      <c r="BC318" s="16" t="str">
        <f>IF(BD318&gt;0, "true", "false")</f>
        <v>true</v>
      </c>
      <c r="BD318" s="16">
        <f>AH318</f>
        <v>0.56040000000000001</v>
      </c>
      <c r="BE318" s="16">
        <f t="shared" si="908"/>
        <v>57</v>
      </c>
      <c r="BF318" s="16">
        <f t="shared" si="909"/>
        <v>124</v>
      </c>
      <c r="BG318" s="16">
        <f t="shared" si="910"/>
        <v>365.75651145644741</v>
      </c>
      <c r="BH318" s="16" t="str">
        <f>IF(BI318&gt;0, "true", "false")</f>
        <v>true</v>
      </c>
      <c r="BI318" s="16">
        <f>AH318</f>
        <v>0.56040000000000001</v>
      </c>
      <c r="BJ318" s="16">
        <f t="shared" si="911"/>
        <v>57</v>
      </c>
      <c r="BK318" s="16">
        <f t="shared" si="912"/>
        <v>124</v>
      </c>
      <c r="BL318" s="16">
        <f t="shared" si="913"/>
        <v>365.75651145644741</v>
      </c>
      <c r="BM318" s="16" t="str">
        <f>IF(BN318&gt;0, "true", "false")</f>
        <v>true</v>
      </c>
      <c r="BN318" s="16">
        <f>AH318</f>
        <v>0.56040000000000001</v>
      </c>
      <c r="BO318" s="16">
        <f t="shared" si="914"/>
        <v>57</v>
      </c>
      <c r="BP318" s="16">
        <f t="shared" si="915"/>
        <v>161.20000000000002</v>
      </c>
      <c r="BQ318" s="16">
        <f t="shared" si="916"/>
        <v>365.75651145644741</v>
      </c>
      <c r="BR318" s="16" t="str">
        <f>IF(BS318&gt;0, "true", "false")</f>
        <v>true</v>
      </c>
      <c r="BS318" s="16">
        <f>AL318</f>
        <v>0.495</v>
      </c>
      <c r="BT318" s="16">
        <f t="shared" si="917"/>
        <v>57</v>
      </c>
      <c r="BU318" s="16">
        <f t="shared" si="918"/>
        <v>161.20000000000002</v>
      </c>
      <c r="BV318" s="16">
        <f t="shared" si="919"/>
        <v>365.75651145644741</v>
      </c>
      <c r="BW318" s="16" t="str">
        <f>IF(BX318&gt;0, "true", "false")</f>
        <v>true</v>
      </c>
      <c r="BX318" s="16">
        <f>AL318</f>
        <v>0.495</v>
      </c>
      <c r="BY318" s="16">
        <f t="shared" si="920"/>
        <v>57</v>
      </c>
      <c r="BZ318" s="16">
        <f t="shared" si="921"/>
        <v>161.20000000000002</v>
      </c>
      <c r="CA318" s="16">
        <f t="shared" si="922"/>
        <v>365.75651145644741</v>
      </c>
      <c r="CB318" s="16" t="str">
        <f>IF(CC318&gt;0, "true", "false")</f>
        <v>true</v>
      </c>
      <c r="CC318" s="16">
        <f>AL318</f>
        <v>0.495</v>
      </c>
      <c r="CD318" s="16">
        <f t="shared" si="923"/>
        <v>57</v>
      </c>
      <c r="CE318" s="16">
        <f t="shared" si="924"/>
        <v>161.20000000000002</v>
      </c>
      <c r="CF318" s="16">
        <f t="shared" si="925"/>
        <v>365.75651145644741</v>
      </c>
      <c r="CG318" s="16" t="str">
        <f>IF(CH318&gt;0, "true", "false")</f>
        <v>true</v>
      </c>
      <c r="CH318" s="16">
        <f>AL318</f>
        <v>0.495</v>
      </c>
      <c r="CI318" s="16">
        <f t="shared" si="926"/>
        <v>57</v>
      </c>
      <c r="CJ318" s="16">
        <f t="shared" si="927"/>
        <v>186</v>
      </c>
      <c r="CK318" s="16">
        <f t="shared" si="928"/>
        <v>365.75651145644741</v>
      </c>
      <c r="CL318" s="16" t="str">
        <f>IF(CM318&gt;0, "true", "false")</f>
        <v>true</v>
      </c>
      <c r="CM318" s="76">
        <f>AP318</f>
        <v>0.49159999999999998</v>
      </c>
      <c r="CN318" s="16">
        <f t="shared" si="929"/>
        <v>57</v>
      </c>
      <c r="CO318" s="16">
        <f t="shared" si="930"/>
        <v>186</v>
      </c>
      <c r="CP318" s="16">
        <f t="shared" si="931"/>
        <v>365.75651145644741</v>
      </c>
      <c r="CQ318" s="16" t="str">
        <f>IF(CR318&gt;0, "true", "false")</f>
        <v>true</v>
      </c>
      <c r="CR318" s="76">
        <f>AP318</f>
        <v>0.49159999999999998</v>
      </c>
      <c r="CS318" s="16">
        <f t="shared" si="932"/>
        <v>57</v>
      </c>
      <c r="CT318" s="16">
        <f t="shared" si="933"/>
        <v>186</v>
      </c>
      <c r="CU318" s="16">
        <f t="shared" si="934"/>
        <v>365.75651145644741</v>
      </c>
      <c r="CV318" s="16" t="str">
        <f>IF(CW318&gt;0, "true", "false")</f>
        <v>true</v>
      </c>
      <c r="CW318" s="76">
        <f>AP318</f>
        <v>0.49159999999999998</v>
      </c>
      <c r="CX318" s="16">
        <f t="shared" si="935"/>
        <v>57</v>
      </c>
      <c r="CY318" s="16">
        <f t="shared" si="936"/>
        <v>186</v>
      </c>
      <c r="CZ318" s="16">
        <f t="shared" si="937"/>
        <v>365.75651145644741</v>
      </c>
      <c r="DA318" s="16" t="str">
        <f>IF(DB318&gt;0, "true", "false")</f>
        <v>true</v>
      </c>
      <c r="DB318" s="76">
        <f>AP318</f>
        <v>0.49159999999999998</v>
      </c>
      <c r="DC318" s="16">
        <f t="shared" si="938"/>
        <v>57</v>
      </c>
      <c r="DD318" s="16">
        <f t="shared" si="939"/>
        <v>246.13297219186219</v>
      </c>
      <c r="DE318" s="16">
        <f t="shared" si="940"/>
        <v>365.75651145644741</v>
      </c>
      <c r="DF318" s="16" t="str">
        <f>IF(DG318&gt;0, "true", "false")</f>
        <v>true</v>
      </c>
      <c r="DG318" s="76">
        <f>AT318</f>
        <v>0.35959999999999998</v>
      </c>
      <c r="DH318" s="16">
        <f t="shared" si="941"/>
        <v>57</v>
      </c>
      <c r="DI318" s="16">
        <f t="shared" si="942"/>
        <v>246.13297219186219</v>
      </c>
      <c r="DJ318" s="16">
        <f t="shared" si="943"/>
        <v>365.75651145644741</v>
      </c>
      <c r="DK318" s="16" t="str">
        <f>IF(DL318&gt;0, "true", "false")</f>
        <v>true</v>
      </c>
      <c r="DL318" s="76">
        <f>AT318</f>
        <v>0.35959999999999998</v>
      </c>
      <c r="DM318" s="16">
        <f t="shared" si="944"/>
        <v>57</v>
      </c>
      <c r="DN318" s="16">
        <f t="shared" si="945"/>
        <v>246.13297219186219</v>
      </c>
      <c r="DO318" s="16">
        <f t="shared" si="946"/>
        <v>365.75651145644741</v>
      </c>
      <c r="DP318" s="16" t="str">
        <f>IF(DQ318&gt;0, "true", "false")</f>
        <v>true</v>
      </c>
      <c r="DQ318" s="76">
        <f>AT318</f>
        <v>0.35959999999999998</v>
      </c>
      <c r="DR318" s="16">
        <f t="shared" si="947"/>
        <v>57</v>
      </c>
      <c r="DS318" s="16">
        <f t="shared" si="948"/>
        <v>246.13297219186219</v>
      </c>
      <c r="DT318" s="16">
        <f t="shared" si="949"/>
        <v>365.75651145644741</v>
      </c>
      <c r="DU318" s="16" t="str">
        <f>IF(DV318&gt;0, "true", "false")</f>
        <v>true</v>
      </c>
      <c r="DV318" s="76">
        <f>AT318</f>
        <v>0.35959999999999998</v>
      </c>
    </row>
    <row r="319" spans="27:126" x14ac:dyDescent="0.35">
      <c r="AA319" s="74" t="s">
        <v>114</v>
      </c>
      <c r="AB319" s="73" t="str">
        <f t="shared" si="901"/>
        <v>-</v>
      </c>
      <c r="AC319" s="47" t="s">
        <v>12</v>
      </c>
      <c r="AD319" s="47" t="s">
        <v>2</v>
      </c>
      <c r="AE319" s="16"/>
      <c r="AF319" s="16"/>
      <c r="AG319" s="16" t="str">
        <f t="shared" ref="AG319:AG324" si="950">IF(MAX(AV13,BA13,BF13,BK13,BP13,BU13,BZ13,CE13,CJ13,CO13,CT13,CY13,DD13,DI13,DN13,DS13)=0,"N/A",MAX(AV13,BA13,BF13,BK13,BP13,BU13,BZ13,CE13,CJ13,CO13,CT13,CY13,DD13,DI13,DN13,DS13))</f>
        <v>N/A</v>
      </c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 t="str">
        <f t="shared" si="902"/>
        <v>N/A</v>
      </c>
      <c r="AV319" s="16" t="str">
        <f t="shared" si="903"/>
        <v>N/A</v>
      </c>
      <c r="AW319" s="16" t="str">
        <f t="shared" si="904"/>
        <v>N/A</v>
      </c>
      <c r="AX319" s="16"/>
      <c r="AY319" s="16"/>
      <c r="AZ319" s="16" t="str">
        <f t="shared" si="905"/>
        <v>N/A</v>
      </c>
      <c r="BA319" s="16" t="str">
        <f t="shared" si="906"/>
        <v>N/A</v>
      </c>
      <c r="BB319" s="16" t="str">
        <f t="shared" si="907"/>
        <v>N/A</v>
      </c>
      <c r="BC319" s="16"/>
      <c r="BD319" s="16"/>
      <c r="BE319" s="16" t="str">
        <f t="shared" si="908"/>
        <v>N/A</v>
      </c>
      <c r="BF319" s="16" t="str">
        <f t="shared" si="909"/>
        <v>N/A</v>
      </c>
      <c r="BG319" s="16" t="str">
        <f t="shared" si="910"/>
        <v>N/A</v>
      </c>
      <c r="BH319" s="16"/>
      <c r="BI319" s="16"/>
      <c r="BJ319" s="16" t="str">
        <f t="shared" si="911"/>
        <v>N/A</v>
      </c>
      <c r="BK319" s="16" t="str">
        <f t="shared" si="912"/>
        <v>N/A</v>
      </c>
      <c r="BL319" s="16" t="str">
        <f t="shared" si="913"/>
        <v>N/A</v>
      </c>
      <c r="BM319" s="16"/>
      <c r="BN319" s="16"/>
      <c r="BO319" s="16" t="str">
        <f t="shared" si="914"/>
        <v>N/A</v>
      </c>
      <c r="BP319" s="16" t="str">
        <f t="shared" si="915"/>
        <v>N/A</v>
      </c>
      <c r="BQ319" s="16" t="str">
        <f t="shared" si="916"/>
        <v>N/A</v>
      </c>
      <c r="BR319" s="16"/>
      <c r="BS319" s="16"/>
      <c r="BT319" s="16" t="str">
        <f t="shared" si="917"/>
        <v>N/A</v>
      </c>
      <c r="BU319" s="16" t="str">
        <f t="shared" si="918"/>
        <v>N/A</v>
      </c>
      <c r="BV319" s="16" t="str">
        <f t="shared" si="919"/>
        <v>N/A</v>
      </c>
      <c r="BW319" s="16"/>
      <c r="BX319" s="16"/>
      <c r="BY319" s="16" t="str">
        <f t="shared" si="920"/>
        <v>N/A</v>
      </c>
      <c r="BZ319" s="16" t="str">
        <f t="shared" si="921"/>
        <v>N/A</v>
      </c>
      <c r="CA319" s="16" t="str">
        <f t="shared" si="922"/>
        <v>N/A</v>
      </c>
      <c r="CB319" s="16"/>
      <c r="CC319" s="16"/>
      <c r="CD319" s="16" t="str">
        <f t="shared" si="923"/>
        <v>N/A</v>
      </c>
      <c r="CE319" s="16" t="str">
        <f t="shared" si="924"/>
        <v>N/A</v>
      </c>
      <c r="CF319" s="16" t="str">
        <f t="shared" si="925"/>
        <v>N/A</v>
      </c>
      <c r="CG319" s="16"/>
      <c r="CH319" s="16"/>
      <c r="CI319" s="16" t="str">
        <f t="shared" si="926"/>
        <v>N/A</v>
      </c>
      <c r="CJ319" s="16" t="str">
        <f t="shared" si="927"/>
        <v>N/A</v>
      </c>
      <c r="CK319" s="16" t="str">
        <f t="shared" si="928"/>
        <v>N/A</v>
      </c>
      <c r="CL319" s="16"/>
      <c r="CM319" s="16"/>
      <c r="CN319" s="16" t="str">
        <f t="shared" si="929"/>
        <v>N/A</v>
      </c>
      <c r="CO319" s="16" t="str">
        <f t="shared" si="930"/>
        <v>N/A</v>
      </c>
      <c r="CP319" s="16" t="str">
        <f t="shared" si="931"/>
        <v>N/A</v>
      </c>
      <c r="CQ319" s="16"/>
      <c r="CR319" s="16"/>
      <c r="CS319" s="16" t="str">
        <f t="shared" si="932"/>
        <v>N/A</v>
      </c>
      <c r="CT319" s="16" t="str">
        <f t="shared" si="933"/>
        <v>N/A</v>
      </c>
      <c r="CU319" s="16" t="str">
        <f t="shared" si="934"/>
        <v>N/A</v>
      </c>
      <c r="CV319" s="16"/>
      <c r="CW319" s="16"/>
      <c r="CX319" s="16" t="str">
        <f t="shared" si="935"/>
        <v>N/A</v>
      </c>
      <c r="CY319" s="16" t="str">
        <f t="shared" si="936"/>
        <v>N/A</v>
      </c>
      <c r="CZ319" s="16" t="str">
        <f t="shared" si="937"/>
        <v>N/A</v>
      </c>
      <c r="DA319" s="16"/>
      <c r="DB319" s="16"/>
      <c r="DC319" s="16" t="str">
        <f t="shared" si="938"/>
        <v>N/A</v>
      </c>
      <c r="DD319" s="16" t="str">
        <f t="shared" si="939"/>
        <v>N/A</v>
      </c>
      <c r="DE319" s="16" t="str">
        <f t="shared" si="940"/>
        <v>N/A</v>
      </c>
      <c r="DF319" s="16"/>
      <c r="DG319" s="16"/>
      <c r="DH319" s="16" t="str">
        <f t="shared" si="941"/>
        <v>N/A</v>
      </c>
      <c r="DI319" s="16" t="str">
        <f t="shared" si="942"/>
        <v>N/A</v>
      </c>
      <c r="DJ319" s="16" t="str">
        <f t="shared" si="943"/>
        <v>N/A</v>
      </c>
      <c r="DK319" s="16"/>
      <c r="DL319" s="16"/>
      <c r="DM319" s="16" t="str">
        <f t="shared" si="944"/>
        <v>N/A</v>
      </c>
      <c r="DN319" s="16" t="str">
        <f t="shared" si="945"/>
        <v>N/A</v>
      </c>
      <c r="DO319" s="16" t="str">
        <f t="shared" si="946"/>
        <v>N/A</v>
      </c>
      <c r="DP319" s="16"/>
      <c r="DQ319" s="16"/>
      <c r="DR319" s="16" t="str">
        <f t="shared" si="947"/>
        <v>N/A</v>
      </c>
      <c r="DS319" s="16" t="str">
        <f t="shared" si="948"/>
        <v>N/A</v>
      </c>
      <c r="DT319" s="16" t="str">
        <f t="shared" si="949"/>
        <v>N/A</v>
      </c>
      <c r="DU319" s="16"/>
      <c r="DV319" s="16"/>
    </row>
    <row r="320" spans="27:126" x14ac:dyDescent="0.35">
      <c r="AA320" s="74" t="s">
        <v>114</v>
      </c>
      <c r="AB320" s="73" t="str">
        <f t="shared" si="901"/>
        <v>-</v>
      </c>
      <c r="AC320" s="47" t="s">
        <v>13</v>
      </c>
      <c r="AD320" s="47" t="s">
        <v>2</v>
      </c>
      <c r="AE320" s="16"/>
      <c r="AF320" s="16"/>
      <c r="AG320" s="16" t="str">
        <f t="shared" si="950"/>
        <v>N/A</v>
      </c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 t="str">
        <f t="shared" si="902"/>
        <v>N/A</v>
      </c>
      <c r="AV320" s="16" t="str">
        <f t="shared" si="903"/>
        <v>N/A</v>
      </c>
      <c r="AW320" s="16" t="str">
        <f t="shared" si="904"/>
        <v>N/A</v>
      </c>
      <c r="AX320" s="16"/>
      <c r="AY320" s="16"/>
      <c r="AZ320" s="16" t="str">
        <f t="shared" si="905"/>
        <v>N/A</v>
      </c>
      <c r="BA320" s="16" t="str">
        <f t="shared" si="906"/>
        <v>N/A</v>
      </c>
      <c r="BB320" s="16" t="str">
        <f t="shared" si="907"/>
        <v>N/A</v>
      </c>
      <c r="BC320" s="16"/>
      <c r="BD320" s="16"/>
      <c r="BE320" s="16" t="str">
        <f t="shared" si="908"/>
        <v>N/A</v>
      </c>
      <c r="BF320" s="16" t="str">
        <f t="shared" si="909"/>
        <v>N/A</v>
      </c>
      <c r="BG320" s="16" t="str">
        <f t="shared" si="910"/>
        <v>N/A</v>
      </c>
      <c r="BH320" s="16"/>
      <c r="BI320" s="16"/>
      <c r="BJ320" s="16" t="str">
        <f t="shared" si="911"/>
        <v>N/A</v>
      </c>
      <c r="BK320" s="16" t="str">
        <f t="shared" si="912"/>
        <v>N/A</v>
      </c>
      <c r="BL320" s="16" t="str">
        <f t="shared" si="913"/>
        <v>N/A</v>
      </c>
      <c r="BM320" s="16"/>
      <c r="BN320" s="16"/>
      <c r="BO320" s="16" t="str">
        <f t="shared" si="914"/>
        <v>N/A</v>
      </c>
      <c r="BP320" s="16" t="str">
        <f t="shared" si="915"/>
        <v>N/A</v>
      </c>
      <c r="BQ320" s="16" t="str">
        <f t="shared" si="916"/>
        <v>N/A</v>
      </c>
      <c r="BR320" s="16"/>
      <c r="BS320" s="16"/>
      <c r="BT320" s="16" t="str">
        <f t="shared" si="917"/>
        <v>N/A</v>
      </c>
      <c r="BU320" s="16" t="str">
        <f t="shared" si="918"/>
        <v>N/A</v>
      </c>
      <c r="BV320" s="16" t="str">
        <f t="shared" si="919"/>
        <v>N/A</v>
      </c>
      <c r="BW320" s="16"/>
      <c r="BX320" s="16"/>
      <c r="BY320" s="16" t="str">
        <f t="shared" si="920"/>
        <v>N/A</v>
      </c>
      <c r="BZ320" s="16" t="str">
        <f t="shared" si="921"/>
        <v>N/A</v>
      </c>
      <c r="CA320" s="16" t="str">
        <f t="shared" si="922"/>
        <v>N/A</v>
      </c>
      <c r="CB320" s="16"/>
      <c r="CC320" s="16"/>
      <c r="CD320" s="16" t="str">
        <f t="shared" si="923"/>
        <v>N/A</v>
      </c>
      <c r="CE320" s="16" t="str">
        <f t="shared" si="924"/>
        <v>N/A</v>
      </c>
      <c r="CF320" s="16" t="str">
        <f t="shared" si="925"/>
        <v>N/A</v>
      </c>
      <c r="CG320" s="16"/>
      <c r="CH320" s="16"/>
      <c r="CI320" s="16" t="str">
        <f t="shared" si="926"/>
        <v>N/A</v>
      </c>
      <c r="CJ320" s="16" t="str">
        <f t="shared" si="927"/>
        <v>N/A</v>
      </c>
      <c r="CK320" s="16" t="str">
        <f t="shared" si="928"/>
        <v>N/A</v>
      </c>
      <c r="CL320" s="16"/>
      <c r="CM320" s="16"/>
      <c r="CN320" s="16" t="str">
        <f t="shared" si="929"/>
        <v>N/A</v>
      </c>
      <c r="CO320" s="16" t="str">
        <f t="shared" si="930"/>
        <v>N/A</v>
      </c>
      <c r="CP320" s="16" t="str">
        <f t="shared" si="931"/>
        <v>N/A</v>
      </c>
      <c r="CQ320" s="16"/>
      <c r="CR320" s="16"/>
      <c r="CS320" s="16" t="str">
        <f t="shared" si="932"/>
        <v>N/A</v>
      </c>
      <c r="CT320" s="16" t="str">
        <f t="shared" si="933"/>
        <v>N/A</v>
      </c>
      <c r="CU320" s="16" t="str">
        <f t="shared" si="934"/>
        <v>N/A</v>
      </c>
      <c r="CV320" s="16"/>
      <c r="CW320" s="16"/>
      <c r="CX320" s="16" t="str">
        <f t="shared" si="935"/>
        <v>N/A</v>
      </c>
      <c r="CY320" s="16" t="str">
        <f t="shared" si="936"/>
        <v>N/A</v>
      </c>
      <c r="CZ320" s="16" t="str">
        <f t="shared" si="937"/>
        <v>N/A</v>
      </c>
      <c r="DA320" s="16"/>
      <c r="DB320" s="16"/>
      <c r="DC320" s="16" t="str">
        <f t="shared" si="938"/>
        <v>N/A</v>
      </c>
      <c r="DD320" s="16" t="str">
        <f t="shared" si="939"/>
        <v>N/A</v>
      </c>
      <c r="DE320" s="16" t="str">
        <f t="shared" si="940"/>
        <v>N/A</v>
      </c>
      <c r="DF320" s="16"/>
      <c r="DG320" s="16"/>
      <c r="DH320" s="16" t="str">
        <f t="shared" si="941"/>
        <v>N/A</v>
      </c>
      <c r="DI320" s="16" t="str">
        <f t="shared" si="942"/>
        <v>N/A</v>
      </c>
      <c r="DJ320" s="16" t="str">
        <f t="shared" si="943"/>
        <v>N/A</v>
      </c>
      <c r="DK320" s="16"/>
      <c r="DL320" s="16"/>
      <c r="DM320" s="16" t="str">
        <f t="shared" si="944"/>
        <v>N/A</v>
      </c>
      <c r="DN320" s="16" t="str">
        <f t="shared" si="945"/>
        <v>N/A</v>
      </c>
      <c r="DO320" s="16" t="str">
        <f t="shared" si="946"/>
        <v>N/A</v>
      </c>
      <c r="DP320" s="16"/>
      <c r="DQ320" s="16"/>
      <c r="DR320" s="16" t="str">
        <f t="shared" si="947"/>
        <v>N/A</v>
      </c>
      <c r="DS320" s="16" t="str">
        <f t="shared" si="948"/>
        <v>N/A</v>
      </c>
      <c r="DT320" s="16" t="str">
        <f t="shared" si="949"/>
        <v>N/A</v>
      </c>
      <c r="DU320" s="16"/>
      <c r="DV320" s="16"/>
    </row>
    <row r="321" spans="27:126" x14ac:dyDescent="0.35">
      <c r="AA321" s="74" t="s">
        <v>114</v>
      </c>
      <c r="AB321" s="73" t="str">
        <f t="shared" si="901"/>
        <v>-</v>
      </c>
      <c r="AC321" s="47" t="s">
        <v>14</v>
      </c>
      <c r="AD321" s="47" t="s">
        <v>2</v>
      </c>
      <c r="AE321" s="16"/>
      <c r="AF321" s="16"/>
      <c r="AG321" s="16" t="str">
        <f t="shared" si="950"/>
        <v>N/A</v>
      </c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 t="str">
        <f t="shared" si="902"/>
        <v>N/A</v>
      </c>
      <c r="AV321" s="16" t="str">
        <f t="shared" si="903"/>
        <v>N/A</v>
      </c>
      <c r="AW321" s="16" t="str">
        <f t="shared" si="904"/>
        <v>N/A</v>
      </c>
      <c r="AX321" s="16"/>
      <c r="AY321" s="16"/>
      <c r="AZ321" s="16" t="str">
        <f t="shared" si="905"/>
        <v>N/A</v>
      </c>
      <c r="BA321" s="16" t="str">
        <f t="shared" si="906"/>
        <v>N/A</v>
      </c>
      <c r="BB321" s="16" t="str">
        <f t="shared" si="907"/>
        <v>N/A</v>
      </c>
      <c r="BC321" s="16"/>
      <c r="BD321" s="16"/>
      <c r="BE321" s="16" t="str">
        <f t="shared" si="908"/>
        <v>N/A</v>
      </c>
      <c r="BF321" s="16" t="str">
        <f t="shared" si="909"/>
        <v>N/A</v>
      </c>
      <c r="BG321" s="16" t="str">
        <f t="shared" si="910"/>
        <v>N/A</v>
      </c>
      <c r="BH321" s="16"/>
      <c r="BI321" s="16"/>
      <c r="BJ321" s="16" t="str">
        <f t="shared" si="911"/>
        <v>N/A</v>
      </c>
      <c r="BK321" s="16" t="str">
        <f t="shared" si="912"/>
        <v>N/A</v>
      </c>
      <c r="BL321" s="16" t="str">
        <f t="shared" si="913"/>
        <v>N/A</v>
      </c>
      <c r="BM321" s="16"/>
      <c r="BN321" s="16"/>
      <c r="BO321" s="16" t="str">
        <f t="shared" si="914"/>
        <v>N/A</v>
      </c>
      <c r="BP321" s="16" t="str">
        <f t="shared" si="915"/>
        <v>N/A</v>
      </c>
      <c r="BQ321" s="16" t="str">
        <f t="shared" si="916"/>
        <v>N/A</v>
      </c>
      <c r="BR321" s="16"/>
      <c r="BS321" s="16"/>
      <c r="BT321" s="16" t="str">
        <f t="shared" si="917"/>
        <v>N/A</v>
      </c>
      <c r="BU321" s="16" t="str">
        <f t="shared" si="918"/>
        <v>N/A</v>
      </c>
      <c r="BV321" s="16" t="str">
        <f t="shared" si="919"/>
        <v>N/A</v>
      </c>
      <c r="BW321" s="16"/>
      <c r="BX321" s="16"/>
      <c r="BY321" s="16" t="str">
        <f t="shared" si="920"/>
        <v>N/A</v>
      </c>
      <c r="BZ321" s="16" t="str">
        <f t="shared" si="921"/>
        <v>N/A</v>
      </c>
      <c r="CA321" s="16" t="str">
        <f t="shared" si="922"/>
        <v>N/A</v>
      </c>
      <c r="CB321" s="16"/>
      <c r="CC321" s="16"/>
      <c r="CD321" s="16" t="str">
        <f t="shared" si="923"/>
        <v>N/A</v>
      </c>
      <c r="CE321" s="16" t="str">
        <f t="shared" si="924"/>
        <v>N/A</v>
      </c>
      <c r="CF321" s="16" t="str">
        <f t="shared" si="925"/>
        <v>N/A</v>
      </c>
      <c r="CG321" s="16"/>
      <c r="CH321" s="16"/>
      <c r="CI321" s="16" t="str">
        <f t="shared" si="926"/>
        <v>N/A</v>
      </c>
      <c r="CJ321" s="16" t="str">
        <f t="shared" si="927"/>
        <v>N/A</v>
      </c>
      <c r="CK321" s="16" t="str">
        <f t="shared" si="928"/>
        <v>N/A</v>
      </c>
      <c r="CL321" s="16"/>
      <c r="CM321" s="16"/>
      <c r="CN321" s="16" t="str">
        <f t="shared" si="929"/>
        <v>N/A</v>
      </c>
      <c r="CO321" s="16" t="str">
        <f t="shared" si="930"/>
        <v>N/A</v>
      </c>
      <c r="CP321" s="16" t="str">
        <f t="shared" si="931"/>
        <v>N/A</v>
      </c>
      <c r="CQ321" s="16"/>
      <c r="CR321" s="16"/>
      <c r="CS321" s="16" t="str">
        <f t="shared" si="932"/>
        <v>N/A</v>
      </c>
      <c r="CT321" s="16" t="str">
        <f t="shared" si="933"/>
        <v>N/A</v>
      </c>
      <c r="CU321" s="16" t="str">
        <f t="shared" si="934"/>
        <v>N/A</v>
      </c>
      <c r="CV321" s="16"/>
      <c r="CW321" s="16"/>
      <c r="CX321" s="16" t="str">
        <f t="shared" si="935"/>
        <v>N/A</v>
      </c>
      <c r="CY321" s="16" t="str">
        <f t="shared" si="936"/>
        <v>N/A</v>
      </c>
      <c r="CZ321" s="16" t="str">
        <f t="shared" si="937"/>
        <v>N/A</v>
      </c>
      <c r="DA321" s="16"/>
      <c r="DB321" s="16"/>
      <c r="DC321" s="16" t="str">
        <f t="shared" si="938"/>
        <v>N/A</v>
      </c>
      <c r="DD321" s="16" t="str">
        <f t="shared" si="939"/>
        <v>N/A</v>
      </c>
      <c r="DE321" s="16" t="str">
        <f t="shared" si="940"/>
        <v>N/A</v>
      </c>
      <c r="DF321" s="16"/>
      <c r="DG321" s="16"/>
      <c r="DH321" s="16" t="str">
        <f t="shared" si="941"/>
        <v>N/A</v>
      </c>
      <c r="DI321" s="16" t="str">
        <f t="shared" si="942"/>
        <v>N/A</v>
      </c>
      <c r="DJ321" s="16" t="str">
        <f t="shared" si="943"/>
        <v>N/A</v>
      </c>
      <c r="DK321" s="16"/>
      <c r="DL321" s="16"/>
      <c r="DM321" s="16" t="str">
        <f t="shared" si="944"/>
        <v>N/A</v>
      </c>
      <c r="DN321" s="16" t="str">
        <f t="shared" si="945"/>
        <v>N/A</v>
      </c>
      <c r="DO321" s="16" t="str">
        <f t="shared" si="946"/>
        <v>N/A</v>
      </c>
      <c r="DP321" s="16"/>
      <c r="DQ321" s="16"/>
      <c r="DR321" s="16" t="str">
        <f t="shared" si="947"/>
        <v>N/A</v>
      </c>
      <c r="DS321" s="16" t="str">
        <f t="shared" si="948"/>
        <v>N/A</v>
      </c>
      <c r="DT321" s="16" t="str">
        <f t="shared" si="949"/>
        <v>N/A</v>
      </c>
      <c r="DU321" s="16"/>
      <c r="DV321" s="16"/>
    </row>
    <row r="322" spans="27:126" x14ac:dyDescent="0.35">
      <c r="AA322" s="74" t="s">
        <v>114</v>
      </c>
      <c r="AB322" s="73" t="str">
        <f t="shared" si="901"/>
        <v>-</v>
      </c>
      <c r="AC322" s="47" t="s">
        <v>15</v>
      </c>
      <c r="AD322" s="47" t="s">
        <v>2</v>
      </c>
      <c r="AE322" s="16"/>
      <c r="AF322" s="16"/>
      <c r="AG322" s="16" t="str">
        <f t="shared" si="950"/>
        <v>N/A</v>
      </c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 t="str">
        <f t="shared" si="902"/>
        <v>N/A</v>
      </c>
      <c r="AV322" s="16" t="str">
        <f t="shared" si="903"/>
        <v>N/A</v>
      </c>
      <c r="AW322" s="16" t="str">
        <f t="shared" si="904"/>
        <v>N/A</v>
      </c>
      <c r="AX322" s="16"/>
      <c r="AY322" s="16"/>
      <c r="AZ322" s="16" t="str">
        <f t="shared" si="905"/>
        <v>N/A</v>
      </c>
      <c r="BA322" s="16" t="str">
        <f t="shared" si="906"/>
        <v>N/A</v>
      </c>
      <c r="BB322" s="16" t="str">
        <f t="shared" si="907"/>
        <v>N/A</v>
      </c>
      <c r="BC322" s="16"/>
      <c r="BD322" s="16"/>
      <c r="BE322" s="16" t="str">
        <f t="shared" si="908"/>
        <v>N/A</v>
      </c>
      <c r="BF322" s="16" t="str">
        <f t="shared" si="909"/>
        <v>N/A</v>
      </c>
      <c r="BG322" s="16" t="str">
        <f t="shared" si="910"/>
        <v>N/A</v>
      </c>
      <c r="BH322" s="16"/>
      <c r="BI322" s="16"/>
      <c r="BJ322" s="16" t="str">
        <f t="shared" si="911"/>
        <v>N/A</v>
      </c>
      <c r="BK322" s="16" t="str">
        <f t="shared" si="912"/>
        <v>N/A</v>
      </c>
      <c r="BL322" s="16" t="str">
        <f t="shared" si="913"/>
        <v>N/A</v>
      </c>
      <c r="BM322" s="16"/>
      <c r="BN322" s="16"/>
      <c r="BO322" s="16" t="str">
        <f t="shared" si="914"/>
        <v>N/A</v>
      </c>
      <c r="BP322" s="16" t="str">
        <f t="shared" si="915"/>
        <v>N/A</v>
      </c>
      <c r="BQ322" s="16" t="str">
        <f t="shared" si="916"/>
        <v>N/A</v>
      </c>
      <c r="BR322" s="16"/>
      <c r="BS322" s="16"/>
      <c r="BT322" s="16" t="str">
        <f t="shared" si="917"/>
        <v>N/A</v>
      </c>
      <c r="BU322" s="16" t="str">
        <f t="shared" si="918"/>
        <v>N/A</v>
      </c>
      <c r="BV322" s="16" t="str">
        <f t="shared" si="919"/>
        <v>N/A</v>
      </c>
      <c r="BW322" s="16"/>
      <c r="BX322" s="16"/>
      <c r="BY322" s="16" t="str">
        <f t="shared" si="920"/>
        <v>N/A</v>
      </c>
      <c r="BZ322" s="16" t="str">
        <f t="shared" si="921"/>
        <v>N/A</v>
      </c>
      <c r="CA322" s="16" t="str">
        <f t="shared" si="922"/>
        <v>N/A</v>
      </c>
      <c r="CB322" s="16"/>
      <c r="CC322" s="16"/>
      <c r="CD322" s="16" t="str">
        <f t="shared" si="923"/>
        <v>N/A</v>
      </c>
      <c r="CE322" s="16" t="str">
        <f t="shared" si="924"/>
        <v>N/A</v>
      </c>
      <c r="CF322" s="16" t="str">
        <f t="shared" si="925"/>
        <v>N/A</v>
      </c>
      <c r="CG322" s="16"/>
      <c r="CH322" s="16"/>
      <c r="CI322" s="16" t="str">
        <f t="shared" si="926"/>
        <v>N/A</v>
      </c>
      <c r="CJ322" s="16" t="str">
        <f t="shared" si="927"/>
        <v>N/A</v>
      </c>
      <c r="CK322" s="16" t="str">
        <f t="shared" si="928"/>
        <v>N/A</v>
      </c>
      <c r="CL322" s="16"/>
      <c r="CM322" s="16"/>
      <c r="CN322" s="16" t="str">
        <f t="shared" si="929"/>
        <v>N/A</v>
      </c>
      <c r="CO322" s="16" t="str">
        <f t="shared" si="930"/>
        <v>N/A</v>
      </c>
      <c r="CP322" s="16" t="str">
        <f t="shared" si="931"/>
        <v>N/A</v>
      </c>
      <c r="CQ322" s="16"/>
      <c r="CR322" s="16"/>
      <c r="CS322" s="16" t="str">
        <f t="shared" si="932"/>
        <v>N/A</v>
      </c>
      <c r="CT322" s="16" t="str">
        <f t="shared" si="933"/>
        <v>N/A</v>
      </c>
      <c r="CU322" s="16" t="str">
        <f t="shared" si="934"/>
        <v>N/A</v>
      </c>
      <c r="CV322" s="16"/>
      <c r="CW322" s="16"/>
      <c r="CX322" s="16" t="str">
        <f t="shared" si="935"/>
        <v>N/A</v>
      </c>
      <c r="CY322" s="16" t="str">
        <f t="shared" si="936"/>
        <v>N/A</v>
      </c>
      <c r="CZ322" s="16" t="str">
        <f t="shared" si="937"/>
        <v>N/A</v>
      </c>
      <c r="DA322" s="16"/>
      <c r="DB322" s="16"/>
      <c r="DC322" s="16" t="str">
        <f t="shared" si="938"/>
        <v>N/A</v>
      </c>
      <c r="DD322" s="16" t="str">
        <f t="shared" si="939"/>
        <v>N/A</v>
      </c>
      <c r="DE322" s="16" t="str">
        <f t="shared" si="940"/>
        <v>N/A</v>
      </c>
      <c r="DF322" s="16"/>
      <c r="DG322" s="16"/>
      <c r="DH322" s="16" t="str">
        <f t="shared" si="941"/>
        <v>N/A</v>
      </c>
      <c r="DI322" s="16" t="str">
        <f t="shared" si="942"/>
        <v>N/A</v>
      </c>
      <c r="DJ322" s="16" t="str">
        <f t="shared" si="943"/>
        <v>N/A</v>
      </c>
      <c r="DK322" s="16"/>
      <c r="DL322" s="16"/>
      <c r="DM322" s="16" t="str">
        <f t="shared" si="944"/>
        <v>N/A</v>
      </c>
      <c r="DN322" s="16" t="str">
        <f t="shared" si="945"/>
        <v>N/A</v>
      </c>
      <c r="DO322" s="16" t="str">
        <f t="shared" si="946"/>
        <v>N/A</v>
      </c>
      <c r="DP322" s="16"/>
      <c r="DQ322" s="16"/>
      <c r="DR322" s="16" t="str">
        <f t="shared" si="947"/>
        <v>N/A</v>
      </c>
      <c r="DS322" s="16" t="str">
        <f t="shared" si="948"/>
        <v>N/A</v>
      </c>
      <c r="DT322" s="16" t="str">
        <f t="shared" si="949"/>
        <v>N/A</v>
      </c>
      <c r="DU322" s="16"/>
      <c r="DV322" s="16"/>
    </row>
    <row r="323" spans="27:126" x14ac:dyDescent="0.35">
      <c r="AA323" s="74" t="s">
        <v>114</v>
      </c>
      <c r="AB323" s="73" t="str">
        <f t="shared" si="901"/>
        <v>-</v>
      </c>
      <c r="AC323" s="47" t="s">
        <v>16</v>
      </c>
      <c r="AD323" s="47" t="s">
        <v>2</v>
      </c>
      <c r="AE323" s="16"/>
      <c r="AF323" s="16"/>
      <c r="AG323" s="16" t="str">
        <f t="shared" si="950"/>
        <v>N/A</v>
      </c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 t="str">
        <f t="shared" si="902"/>
        <v>N/A</v>
      </c>
      <c r="AV323" s="16" t="str">
        <f t="shared" si="903"/>
        <v>N/A</v>
      </c>
      <c r="AW323" s="16" t="str">
        <f t="shared" si="904"/>
        <v>N/A</v>
      </c>
      <c r="AX323" s="16"/>
      <c r="AY323" s="16"/>
      <c r="AZ323" s="16" t="str">
        <f t="shared" si="905"/>
        <v>N/A</v>
      </c>
      <c r="BA323" s="16" t="str">
        <f t="shared" si="906"/>
        <v>N/A</v>
      </c>
      <c r="BB323" s="16" t="str">
        <f t="shared" si="907"/>
        <v>N/A</v>
      </c>
      <c r="BC323" s="16"/>
      <c r="BD323" s="16"/>
      <c r="BE323" s="16" t="str">
        <f t="shared" si="908"/>
        <v>N/A</v>
      </c>
      <c r="BF323" s="16" t="str">
        <f t="shared" si="909"/>
        <v>N/A</v>
      </c>
      <c r="BG323" s="16" t="str">
        <f t="shared" si="910"/>
        <v>N/A</v>
      </c>
      <c r="BH323" s="16"/>
      <c r="BI323" s="16"/>
      <c r="BJ323" s="16" t="str">
        <f t="shared" si="911"/>
        <v>N/A</v>
      </c>
      <c r="BK323" s="16" t="str">
        <f t="shared" si="912"/>
        <v>N/A</v>
      </c>
      <c r="BL323" s="16" t="str">
        <f t="shared" si="913"/>
        <v>N/A</v>
      </c>
      <c r="BM323" s="16"/>
      <c r="BN323" s="16"/>
      <c r="BO323" s="16" t="str">
        <f t="shared" si="914"/>
        <v>N/A</v>
      </c>
      <c r="BP323" s="16" t="str">
        <f t="shared" si="915"/>
        <v>N/A</v>
      </c>
      <c r="BQ323" s="16" t="str">
        <f t="shared" si="916"/>
        <v>N/A</v>
      </c>
      <c r="BR323" s="16"/>
      <c r="BS323" s="16"/>
      <c r="BT323" s="16" t="str">
        <f t="shared" si="917"/>
        <v>N/A</v>
      </c>
      <c r="BU323" s="16" t="str">
        <f t="shared" si="918"/>
        <v>N/A</v>
      </c>
      <c r="BV323" s="16" t="str">
        <f t="shared" si="919"/>
        <v>N/A</v>
      </c>
      <c r="BW323" s="16"/>
      <c r="BX323" s="16"/>
      <c r="BY323" s="16" t="str">
        <f t="shared" si="920"/>
        <v>N/A</v>
      </c>
      <c r="BZ323" s="16" t="str">
        <f t="shared" si="921"/>
        <v>N/A</v>
      </c>
      <c r="CA323" s="16" t="str">
        <f t="shared" si="922"/>
        <v>N/A</v>
      </c>
      <c r="CB323" s="16"/>
      <c r="CC323" s="16"/>
      <c r="CD323" s="16" t="str">
        <f t="shared" si="923"/>
        <v>N/A</v>
      </c>
      <c r="CE323" s="16" t="str">
        <f t="shared" si="924"/>
        <v>N/A</v>
      </c>
      <c r="CF323" s="16" t="str">
        <f t="shared" si="925"/>
        <v>N/A</v>
      </c>
      <c r="CG323" s="16"/>
      <c r="CH323" s="16"/>
      <c r="CI323" s="16" t="str">
        <f t="shared" si="926"/>
        <v>N/A</v>
      </c>
      <c r="CJ323" s="16" t="str">
        <f t="shared" si="927"/>
        <v>N/A</v>
      </c>
      <c r="CK323" s="16" t="str">
        <f t="shared" si="928"/>
        <v>N/A</v>
      </c>
      <c r="CL323" s="16"/>
      <c r="CM323" s="16"/>
      <c r="CN323" s="16" t="str">
        <f t="shared" si="929"/>
        <v>N/A</v>
      </c>
      <c r="CO323" s="16" t="str">
        <f t="shared" si="930"/>
        <v>N/A</v>
      </c>
      <c r="CP323" s="16" t="str">
        <f t="shared" si="931"/>
        <v>N/A</v>
      </c>
      <c r="CQ323" s="16"/>
      <c r="CR323" s="16"/>
      <c r="CS323" s="16" t="str">
        <f t="shared" si="932"/>
        <v>N/A</v>
      </c>
      <c r="CT323" s="16" t="str">
        <f t="shared" si="933"/>
        <v>N/A</v>
      </c>
      <c r="CU323" s="16" t="str">
        <f t="shared" si="934"/>
        <v>N/A</v>
      </c>
      <c r="CV323" s="16"/>
      <c r="CW323" s="16"/>
      <c r="CX323" s="16" t="str">
        <f t="shared" si="935"/>
        <v>N/A</v>
      </c>
      <c r="CY323" s="16" t="str">
        <f t="shared" si="936"/>
        <v>N/A</v>
      </c>
      <c r="CZ323" s="16" t="str">
        <f t="shared" si="937"/>
        <v>N/A</v>
      </c>
      <c r="DA323" s="16"/>
      <c r="DB323" s="16"/>
      <c r="DC323" s="16" t="str">
        <f t="shared" si="938"/>
        <v>N/A</v>
      </c>
      <c r="DD323" s="16" t="str">
        <f t="shared" si="939"/>
        <v>N/A</v>
      </c>
      <c r="DE323" s="16" t="str">
        <f t="shared" si="940"/>
        <v>N/A</v>
      </c>
      <c r="DF323" s="16"/>
      <c r="DG323" s="16"/>
      <c r="DH323" s="16" t="str">
        <f t="shared" si="941"/>
        <v>N/A</v>
      </c>
      <c r="DI323" s="16" t="str">
        <f t="shared" si="942"/>
        <v>N/A</v>
      </c>
      <c r="DJ323" s="16" t="str">
        <f t="shared" si="943"/>
        <v>N/A</v>
      </c>
      <c r="DK323" s="16"/>
      <c r="DL323" s="16"/>
      <c r="DM323" s="16" t="str">
        <f t="shared" si="944"/>
        <v>N/A</v>
      </c>
      <c r="DN323" s="16" t="str">
        <f t="shared" si="945"/>
        <v>N/A</v>
      </c>
      <c r="DO323" s="16" t="str">
        <f t="shared" si="946"/>
        <v>N/A</v>
      </c>
      <c r="DP323" s="16"/>
      <c r="DQ323" s="16"/>
      <c r="DR323" s="16" t="str">
        <f t="shared" si="947"/>
        <v>N/A</v>
      </c>
      <c r="DS323" s="16" t="str">
        <f t="shared" si="948"/>
        <v>N/A</v>
      </c>
      <c r="DT323" s="16" t="str">
        <f t="shared" si="949"/>
        <v>N/A</v>
      </c>
      <c r="DU323" s="16"/>
      <c r="DV323" s="16"/>
    </row>
    <row r="324" spans="27:126" ht="15" thickBot="1" x14ac:dyDescent="0.4">
      <c r="AA324" s="74" t="s">
        <v>114</v>
      </c>
      <c r="AB324" s="73" t="str">
        <f t="shared" si="901"/>
        <v>-</v>
      </c>
      <c r="AC324" s="48" t="s">
        <v>17</v>
      </c>
      <c r="AD324" s="48" t="s">
        <v>2</v>
      </c>
      <c r="AE324" s="21"/>
      <c r="AF324" s="21"/>
      <c r="AG324" s="21" t="str">
        <f t="shared" si="950"/>
        <v>N/A</v>
      </c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 t="str">
        <f t="shared" si="902"/>
        <v>N/A</v>
      </c>
      <c r="AV324" s="21" t="str">
        <f t="shared" si="903"/>
        <v>N/A</v>
      </c>
      <c r="AW324" s="21" t="str">
        <f t="shared" si="904"/>
        <v>N/A</v>
      </c>
      <c r="AX324" s="21"/>
      <c r="AY324" s="21"/>
      <c r="AZ324" s="21" t="str">
        <f t="shared" si="905"/>
        <v>N/A</v>
      </c>
      <c r="BA324" s="21" t="str">
        <f t="shared" si="906"/>
        <v>N/A</v>
      </c>
      <c r="BB324" s="21" t="str">
        <f t="shared" si="907"/>
        <v>N/A</v>
      </c>
      <c r="BC324" s="21"/>
      <c r="BD324" s="21"/>
      <c r="BE324" s="21" t="str">
        <f t="shared" si="908"/>
        <v>N/A</v>
      </c>
      <c r="BF324" s="21" t="str">
        <f t="shared" si="909"/>
        <v>N/A</v>
      </c>
      <c r="BG324" s="21" t="str">
        <f t="shared" si="910"/>
        <v>N/A</v>
      </c>
      <c r="BH324" s="21"/>
      <c r="BI324" s="21"/>
      <c r="BJ324" s="21" t="str">
        <f t="shared" si="911"/>
        <v>N/A</v>
      </c>
      <c r="BK324" s="21" t="str">
        <f t="shared" si="912"/>
        <v>N/A</v>
      </c>
      <c r="BL324" s="21" t="str">
        <f t="shared" si="913"/>
        <v>N/A</v>
      </c>
      <c r="BM324" s="21"/>
      <c r="BN324" s="21"/>
      <c r="BO324" s="21" t="str">
        <f t="shared" si="914"/>
        <v>N/A</v>
      </c>
      <c r="BP324" s="21" t="str">
        <f t="shared" si="915"/>
        <v>N/A</v>
      </c>
      <c r="BQ324" s="21" t="str">
        <f t="shared" si="916"/>
        <v>N/A</v>
      </c>
      <c r="BR324" s="21"/>
      <c r="BS324" s="21"/>
      <c r="BT324" s="21" t="str">
        <f t="shared" si="917"/>
        <v>N/A</v>
      </c>
      <c r="BU324" s="21" t="str">
        <f t="shared" si="918"/>
        <v>N/A</v>
      </c>
      <c r="BV324" s="21" t="str">
        <f t="shared" si="919"/>
        <v>N/A</v>
      </c>
      <c r="BW324" s="21"/>
      <c r="BX324" s="21"/>
      <c r="BY324" s="21" t="str">
        <f t="shared" si="920"/>
        <v>N/A</v>
      </c>
      <c r="BZ324" s="21" t="str">
        <f t="shared" si="921"/>
        <v>N/A</v>
      </c>
      <c r="CA324" s="21" t="str">
        <f t="shared" si="922"/>
        <v>N/A</v>
      </c>
      <c r="CB324" s="21"/>
      <c r="CC324" s="21"/>
      <c r="CD324" s="21" t="str">
        <f t="shared" si="923"/>
        <v>N/A</v>
      </c>
      <c r="CE324" s="21" t="str">
        <f t="shared" si="924"/>
        <v>N/A</v>
      </c>
      <c r="CF324" s="21" t="str">
        <f t="shared" si="925"/>
        <v>N/A</v>
      </c>
      <c r="CG324" s="21"/>
      <c r="CH324" s="21"/>
      <c r="CI324" s="21" t="str">
        <f t="shared" si="926"/>
        <v>N/A</v>
      </c>
      <c r="CJ324" s="21" t="str">
        <f t="shared" si="927"/>
        <v>N/A</v>
      </c>
      <c r="CK324" s="21" t="str">
        <f t="shared" si="928"/>
        <v>N/A</v>
      </c>
      <c r="CL324" s="21"/>
      <c r="CM324" s="21"/>
      <c r="CN324" s="21" t="str">
        <f t="shared" si="929"/>
        <v>N/A</v>
      </c>
      <c r="CO324" s="21" t="str">
        <f t="shared" si="930"/>
        <v>N/A</v>
      </c>
      <c r="CP324" s="21" t="str">
        <f t="shared" si="931"/>
        <v>N/A</v>
      </c>
      <c r="CQ324" s="21"/>
      <c r="CR324" s="21"/>
      <c r="CS324" s="21" t="str">
        <f t="shared" si="932"/>
        <v>N/A</v>
      </c>
      <c r="CT324" s="21" t="str">
        <f t="shared" si="933"/>
        <v>N/A</v>
      </c>
      <c r="CU324" s="21" t="str">
        <f t="shared" si="934"/>
        <v>N/A</v>
      </c>
      <c r="CV324" s="21"/>
      <c r="CW324" s="21"/>
      <c r="CX324" s="21" t="str">
        <f t="shared" si="935"/>
        <v>N/A</v>
      </c>
      <c r="CY324" s="21" t="str">
        <f t="shared" si="936"/>
        <v>N/A</v>
      </c>
      <c r="CZ324" s="21" t="str">
        <f t="shared" si="937"/>
        <v>N/A</v>
      </c>
      <c r="DA324" s="21"/>
      <c r="DB324" s="21"/>
      <c r="DC324" s="21" t="str">
        <f t="shared" si="938"/>
        <v>N/A</v>
      </c>
      <c r="DD324" s="21" t="str">
        <f t="shared" si="939"/>
        <v>N/A</v>
      </c>
      <c r="DE324" s="21" t="str">
        <f t="shared" si="940"/>
        <v>N/A</v>
      </c>
      <c r="DF324" s="21"/>
      <c r="DG324" s="21"/>
      <c r="DH324" s="21" t="str">
        <f t="shared" si="941"/>
        <v>N/A</v>
      </c>
      <c r="DI324" s="21" t="str">
        <f t="shared" si="942"/>
        <v>N/A</v>
      </c>
      <c r="DJ324" s="21" t="str">
        <f t="shared" si="943"/>
        <v>N/A</v>
      </c>
      <c r="DK324" s="21"/>
      <c r="DL324" s="21"/>
      <c r="DM324" s="21" t="str">
        <f t="shared" si="944"/>
        <v>N/A</v>
      </c>
      <c r="DN324" s="21" t="str">
        <f t="shared" si="945"/>
        <v>N/A</v>
      </c>
      <c r="DO324" s="21" t="str">
        <f t="shared" si="946"/>
        <v>N/A</v>
      </c>
      <c r="DP324" s="16"/>
      <c r="DQ324" s="16"/>
      <c r="DR324" s="21" t="str">
        <f t="shared" si="947"/>
        <v>N/A</v>
      </c>
      <c r="DS324" s="21" t="str">
        <f t="shared" si="948"/>
        <v>N/A</v>
      </c>
      <c r="DT324" s="21" t="str">
        <f t="shared" si="949"/>
        <v>N/A</v>
      </c>
      <c r="DU324" s="16"/>
      <c r="DV324" s="16"/>
    </row>
    <row r="325" spans="27:126" ht="15" thickBot="1" x14ac:dyDescent="0.4"/>
    <row r="326" spans="27:126" x14ac:dyDescent="0.35">
      <c r="AA326" s="140" t="s">
        <v>83</v>
      </c>
      <c r="AB326" s="141"/>
      <c r="AC326" s="63" t="s">
        <v>24</v>
      </c>
      <c r="AD326" s="45"/>
      <c r="AE326" s="116" t="s">
        <v>99</v>
      </c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69"/>
    </row>
    <row r="327" spans="27:126" x14ac:dyDescent="0.35">
      <c r="AA327" s="142"/>
      <c r="AB327" s="143"/>
      <c r="AC327" s="105" t="s">
        <v>26</v>
      </c>
      <c r="AD327" s="46"/>
      <c r="AE327" s="170" t="s">
        <v>2</v>
      </c>
      <c r="AF327" s="171"/>
      <c r="AG327" s="171"/>
      <c r="AH327" s="171"/>
      <c r="AI327" s="171"/>
      <c r="AJ327" s="171"/>
      <c r="AK327" s="171"/>
      <c r="AL327" s="171"/>
      <c r="AM327" s="171"/>
      <c r="AN327" s="171"/>
      <c r="AO327" s="171"/>
      <c r="AP327" s="171"/>
      <c r="AQ327" s="171"/>
      <c r="AR327" s="171"/>
      <c r="AS327" s="171"/>
      <c r="AT327" s="171"/>
      <c r="AU327" s="171"/>
      <c r="AV327" s="171"/>
      <c r="AW327" s="171"/>
      <c r="AX327" s="171"/>
      <c r="AY327" s="171"/>
      <c r="AZ327" s="171"/>
      <c r="BA327" s="171"/>
      <c r="BB327" s="171"/>
      <c r="BC327" s="171"/>
      <c r="BD327" s="171"/>
      <c r="BE327" s="171"/>
      <c r="BF327" s="171"/>
      <c r="BG327" s="171"/>
      <c r="BH327" s="171"/>
      <c r="BI327" s="171"/>
      <c r="BJ327" s="171"/>
      <c r="BK327" s="171"/>
      <c r="BL327" s="171"/>
      <c r="BM327" s="171"/>
      <c r="BN327" s="171"/>
      <c r="BO327" s="171"/>
      <c r="BP327" s="171"/>
      <c r="BQ327" s="171"/>
      <c r="BR327" s="171"/>
      <c r="BS327" s="171"/>
      <c r="BT327" s="171"/>
      <c r="BU327" s="171"/>
      <c r="BV327" s="171"/>
      <c r="BW327" s="171"/>
      <c r="BX327" s="171"/>
      <c r="BY327" s="171"/>
      <c r="BZ327" s="171"/>
      <c r="CA327" s="171"/>
      <c r="CB327" s="171"/>
      <c r="CC327" s="171"/>
      <c r="CD327" s="171"/>
      <c r="CE327" s="171"/>
      <c r="CF327" s="171"/>
      <c r="CG327" s="171"/>
      <c r="CH327" s="171"/>
      <c r="CI327" s="171"/>
      <c r="CJ327" s="171"/>
      <c r="CK327" s="171"/>
      <c r="CL327" s="171"/>
      <c r="CM327" s="171"/>
      <c r="CN327" s="171"/>
      <c r="CO327" s="171"/>
      <c r="CP327" s="171"/>
      <c r="CQ327" s="171"/>
      <c r="CR327" s="171"/>
      <c r="CS327" s="171"/>
      <c r="CT327" s="171"/>
      <c r="CU327" s="171"/>
      <c r="CV327" s="171"/>
      <c r="CW327" s="171"/>
      <c r="CX327" s="171"/>
      <c r="CY327" s="171"/>
      <c r="CZ327" s="171"/>
      <c r="DA327" s="171"/>
      <c r="DB327" s="171"/>
      <c r="DC327" s="171"/>
      <c r="DD327" s="171"/>
      <c r="DE327" s="171"/>
      <c r="DF327" s="171"/>
      <c r="DG327" s="171"/>
      <c r="DH327" s="171"/>
      <c r="DI327" s="171"/>
      <c r="DJ327" s="171"/>
      <c r="DK327" s="171"/>
      <c r="DL327" s="171"/>
      <c r="DM327" s="171"/>
      <c r="DN327" s="171"/>
      <c r="DO327" s="171"/>
      <c r="DP327" s="171"/>
      <c r="DQ327" s="171"/>
      <c r="DR327" s="171"/>
      <c r="DS327" s="171"/>
      <c r="DT327" s="171"/>
      <c r="DU327" s="171"/>
      <c r="DV327" s="171"/>
    </row>
    <row r="328" spans="27:126" x14ac:dyDescent="0.35">
      <c r="AA328" s="142"/>
      <c r="AB328" s="143"/>
      <c r="AC328" s="105" t="s">
        <v>20</v>
      </c>
      <c r="AD328" s="46"/>
      <c r="AE328" s="131" t="s">
        <v>265</v>
      </c>
      <c r="AF328" s="132"/>
      <c r="AG328" s="132"/>
      <c r="AH328" s="133"/>
      <c r="AI328" s="131" t="s">
        <v>264</v>
      </c>
      <c r="AJ328" s="132"/>
      <c r="AK328" s="132"/>
      <c r="AL328" s="133"/>
      <c r="AM328" s="131" t="s">
        <v>263</v>
      </c>
      <c r="AN328" s="132"/>
      <c r="AO328" s="132"/>
      <c r="AP328" s="133"/>
      <c r="AQ328" s="131" t="s">
        <v>262</v>
      </c>
      <c r="AR328" s="132"/>
      <c r="AS328" s="132"/>
      <c r="AT328" s="133"/>
      <c r="AU328" s="131" t="s">
        <v>27</v>
      </c>
      <c r="AV328" s="132"/>
      <c r="AW328" s="132"/>
      <c r="AX328" s="132"/>
      <c r="AY328" s="133"/>
      <c r="AZ328" s="131" t="s">
        <v>28</v>
      </c>
      <c r="BA328" s="132"/>
      <c r="BB328" s="132"/>
      <c r="BC328" s="132"/>
      <c r="BD328" s="133"/>
      <c r="BE328" s="131" t="s">
        <v>30</v>
      </c>
      <c r="BF328" s="132"/>
      <c r="BG328" s="132"/>
      <c r="BH328" s="132"/>
      <c r="BI328" s="133"/>
      <c r="BJ328" s="131" t="s">
        <v>31</v>
      </c>
      <c r="BK328" s="132"/>
      <c r="BL328" s="132"/>
      <c r="BM328" s="132"/>
      <c r="BN328" s="133"/>
      <c r="BO328" s="131" t="s">
        <v>32</v>
      </c>
      <c r="BP328" s="132"/>
      <c r="BQ328" s="132"/>
      <c r="BR328" s="132"/>
      <c r="BS328" s="133"/>
      <c r="BT328" s="131" t="s">
        <v>33</v>
      </c>
      <c r="BU328" s="132"/>
      <c r="BV328" s="132"/>
      <c r="BW328" s="132"/>
      <c r="BX328" s="133"/>
      <c r="BY328" s="131" t="s">
        <v>34</v>
      </c>
      <c r="BZ328" s="132"/>
      <c r="CA328" s="132"/>
      <c r="CB328" s="132"/>
      <c r="CC328" s="133"/>
      <c r="CD328" s="131" t="s">
        <v>35</v>
      </c>
      <c r="CE328" s="132"/>
      <c r="CF328" s="132"/>
      <c r="CG328" s="132"/>
      <c r="CH328" s="133"/>
      <c r="CI328" s="131" t="s">
        <v>36</v>
      </c>
      <c r="CJ328" s="132"/>
      <c r="CK328" s="132"/>
      <c r="CL328" s="132"/>
      <c r="CM328" s="133"/>
      <c r="CN328" s="131" t="s">
        <v>37</v>
      </c>
      <c r="CO328" s="132"/>
      <c r="CP328" s="132"/>
      <c r="CQ328" s="132"/>
      <c r="CR328" s="133"/>
      <c r="CS328" s="131" t="s">
        <v>38</v>
      </c>
      <c r="CT328" s="132"/>
      <c r="CU328" s="132"/>
      <c r="CV328" s="132"/>
      <c r="CW328" s="133"/>
      <c r="CX328" s="131" t="s">
        <v>39</v>
      </c>
      <c r="CY328" s="132"/>
      <c r="CZ328" s="132"/>
      <c r="DA328" s="132"/>
      <c r="DB328" s="133"/>
      <c r="DC328" s="131" t="s">
        <v>40</v>
      </c>
      <c r="DD328" s="132"/>
      <c r="DE328" s="132"/>
      <c r="DF328" s="132"/>
      <c r="DG328" s="133"/>
      <c r="DH328" s="131" t="s">
        <v>41</v>
      </c>
      <c r="DI328" s="132"/>
      <c r="DJ328" s="132"/>
      <c r="DK328" s="132"/>
      <c r="DL328" s="133"/>
      <c r="DM328" s="131" t="s">
        <v>42</v>
      </c>
      <c r="DN328" s="132"/>
      <c r="DO328" s="132"/>
      <c r="DP328" s="132"/>
      <c r="DQ328" s="133"/>
      <c r="DR328" s="131" t="s">
        <v>43</v>
      </c>
      <c r="DS328" s="132"/>
      <c r="DT328" s="132"/>
      <c r="DU328" s="132"/>
      <c r="DV328" s="133"/>
    </row>
    <row r="329" spans="27:126" x14ac:dyDescent="0.35">
      <c r="AA329" s="106" t="s">
        <v>112</v>
      </c>
      <c r="AB329" s="25" t="s">
        <v>113</v>
      </c>
      <c r="AC329" s="105" t="s">
        <v>67</v>
      </c>
      <c r="AD329" s="46"/>
      <c r="AE329" s="36" t="s">
        <v>64</v>
      </c>
      <c r="AF329" s="37" t="s">
        <v>115</v>
      </c>
      <c r="AG329" s="38" t="s">
        <v>66</v>
      </c>
      <c r="AH329" s="70" t="s">
        <v>261</v>
      </c>
      <c r="AI329" s="36" t="s">
        <v>64</v>
      </c>
      <c r="AJ329" s="37" t="s">
        <v>115</v>
      </c>
      <c r="AK329" s="38" t="s">
        <v>66</v>
      </c>
      <c r="AL329" s="70" t="s">
        <v>261</v>
      </c>
      <c r="AM329" s="36" t="s">
        <v>64</v>
      </c>
      <c r="AN329" s="37" t="s">
        <v>115</v>
      </c>
      <c r="AO329" s="38" t="s">
        <v>66</v>
      </c>
      <c r="AP329" s="70" t="s">
        <v>261</v>
      </c>
      <c r="AQ329" s="36" t="s">
        <v>64</v>
      </c>
      <c r="AR329" s="37" t="s">
        <v>115</v>
      </c>
      <c r="AS329" s="38" t="s">
        <v>66</v>
      </c>
      <c r="AT329" s="70" t="s">
        <v>261</v>
      </c>
      <c r="AU329" s="36" t="s">
        <v>64</v>
      </c>
      <c r="AV329" s="37" t="s">
        <v>115</v>
      </c>
      <c r="AW329" s="38" t="s">
        <v>66</v>
      </c>
      <c r="AX329" s="70" t="s">
        <v>260</v>
      </c>
      <c r="AY329" s="70" t="s">
        <v>261</v>
      </c>
      <c r="AZ329" s="36" t="s">
        <v>64</v>
      </c>
      <c r="BA329" s="37" t="s">
        <v>115</v>
      </c>
      <c r="BB329" s="38" t="s">
        <v>66</v>
      </c>
      <c r="BC329" s="70" t="s">
        <v>260</v>
      </c>
      <c r="BD329" s="70" t="s">
        <v>261</v>
      </c>
      <c r="BE329" s="36" t="s">
        <v>64</v>
      </c>
      <c r="BF329" s="37" t="s">
        <v>115</v>
      </c>
      <c r="BG329" s="38" t="s">
        <v>66</v>
      </c>
      <c r="BH329" s="70" t="s">
        <v>260</v>
      </c>
      <c r="BI329" s="70" t="s">
        <v>261</v>
      </c>
      <c r="BJ329" s="36" t="s">
        <v>64</v>
      </c>
      <c r="BK329" s="37" t="s">
        <v>115</v>
      </c>
      <c r="BL329" s="38" t="s">
        <v>66</v>
      </c>
      <c r="BM329" s="70" t="s">
        <v>260</v>
      </c>
      <c r="BN329" s="70" t="s">
        <v>261</v>
      </c>
      <c r="BO329" s="36" t="s">
        <v>64</v>
      </c>
      <c r="BP329" s="37" t="s">
        <v>115</v>
      </c>
      <c r="BQ329" s="38" t="s">
        <v>66</v>
      </c>
      <c r="BR329" s="70" t="s">
        <v>260</v>
      </c>
      <c r="BS329" s="70" t="s">
        <v>261</v>
      </c>
      <c r="BT329" s="36" t="s">
        <v>64</v>
      </c>
      <c r="BU329" s="37" t="s">
        <v>115</v>
      </c>
      <c r="BV329" s="38" t="s">
        <v>66</v>
      </c>
      <c r="BW329" s="70" t="s">
        <v>260</v>
      </c>
      <c r="BX329" s="70" t="s">
        <v>261</v>
      </c>
      <c r="BY329" s="36" t="s">
        <v>64</v>
      </c>
      <c r="BZ329" s="37" t="s">
        <v>115</v>
      </c>
      <c r="CA329" s="38" t="s">
        <v>66</v>
      </c>
      <c r="CB329" s="70" t="s">
        <v>260</v>
      </c>
      <c r="CC329" s="70" t="s">
        <v>261</v>
      </c>
      <c r="CD329" s="36" t="s">
        <v>64</v>
      </c>
      <c r="CE329" s="37" t="s">
        <v>115</v>
      </c>
      <c r="CF329" s="38" t="s">
        <v>66</v>
      </c>
      <c r="CG329" s="70" t="s">
        <v>260</v>
      </c>
      <c r="CH329" s="70" t="s">
        <v>261</v>
      </c>
      <c r="CI329" s="36" t="s">
        <v>64</v>
      </c>
      <c r="CJ329" s="37" t="s">
        <v>115</v>
      </c>
      <c r="CK329" s="38" t="s">
        <v>66</v>
      </c>
      <c r="CL329" s="70" t="s">
        <v>260</v>
      </c>
      <c r="CM329" s="70" t="s">
        <v>261</v>
      </c>
      <c r="CN329" s="36" t="s">
        <v>64</v>
      </c>
      <c r="CO329" s="37" t="s">
        <v>115</v>
      </c>
      <c r="CP329" s="38" t="s">
        <v>66</v>
      </c>
      <c r="CQ329" s="70" t="s">
        <v>260</v>
      </c>
      <c r="CR329" s="70" t="s">
        <v>261</v>
      </c>
      <c r="CS329" s="36" t="s">
        <v>64</v>
      </c>
      <c r="CT329" s="37" t="s">
        <v>115</v>
      </c>
      <c r="CU329" s="38" t="s">
        <v>66</v>
      </c>
      <c r="CV329" s="70" t="s">
        <v>260</v>
      </c>
      <c r="CW329" s="70" t="s">
        <v>261</v>
      </c>
      <c r="CX329" s="36" t="s">
        <v>64</v>
      </c>
      <c r="CY329" s="37" t="s">
        <v>115</v>
      </c>
      <c r="CZ329" s="38" t="s">
        <v>66</v>
      </c>
      <c r="DA329" s="70" t="s">
        <v>260</v>
      </c>
      <c r="DB329" s="70" t="s">
        <v>261</v>
      </c>
      <c r="DC329" s="36" t="s">
        <v>64</v>
      </c>
      <c r="DD329" s="37" t="s">
        <v>115</v>
      </c>
      <c r="DE329" s="38" t="s">
        <v>66</v>
      </c>
      <c r="DF329" s="70" t="s">
        <v>260</v>
      </c>
      <c r="DG329" s="70" t="s">
        <v>261</v>
      </c>
      <c r="DH329" s="36" t="s">
        <v>64</v>
      </c>
      <c r="DI329" s="37" t="s">
        <v>115</v>
      </c>
      <c r="DJ329" s="38" t="s">
        <v>66</v>
      </c>
      <c r="DK329" s="70" t="s">
        <v>260</v>
      </c>
      <c r="DL329" s="70" t="s">
        <v>261</v>
      </c>
      <c r="DM329" s="36" t="s">
        <v>64</v>
      </c>
      <c r="DN329" s="37" t="s">
        <v>115</v>
      </c>
      <c r="DO329" s="38" t="s">
        <v>66</v>
      </c>
      <c r="DP329" s="70" t="s">
        <v>260</v>
      </c>
      <c r="DQ329" s="70" t="s">
        <v>261</v>
      </c>
      <c r="DR329" s="36" t="s">
        <v>64</v>
      </c>
      <c r="DS329" s="37" t="s">
        <v>115</v>
      </c>
      <c r="DT329" s="37" t="s">
        <v>66</v>
      </c>
      <c r="DU329" s="70" t="s">
        <v>260</v>
      </c>
      <c r="DV329" s="70" t="s">
        <v>261</v>
      </c>
    </row>
    <row r="330" spans="27:126" x14ac:dyDescent="0.35">
      <c r="AA330" s="74">
        <v>1.5</v>
      </c>
      <c r="AB330" s="73">
        <f t="shared" ref="AB330:AB341" si="951">IF(ISNUMBER(AA7),(AA7*(AF7-AG7)+AE7+AG7-2*AF7)/(AE7-AF7),"-")</f>
        <v>3.4027217603945834</v>
      </c>
      <c r="AC330" s="47" t="s">
        <v>6</v>
      </c>
      <c r="AD330" s="47" t="s">
        <v>2</v>
      </c>
      <c r="AE330" s="16">
        <f>VLOOKUP(AE326,I37:J74,2,FALSE)*[1]beta_Schätzung_Corr_Poll!E91</f>
        <v>580</v>
      </c>
      <c r="AF330" s="16">
        <f>VLOOKUP(AE326,I37:J74,2,FALSE)*[1]beta_Schätzung_Corr_Poll!E92</f>
        <v>1383.75</v>
      </c>
      <c r="AG330" s="16">
        <f>VLOOKUP(AE326,I37:J74,2,FALSE)*[1]beta_Schätzung_Corr_Poll!E93</f>
        <v>4847.0009877800367</v>
      </c>
      <c r="AH330" s="16">
        <f>[1]beta_Schätzung_Corr_Poll!E89</f>
        <v>0</v>
      </c>
      <c r="AI330" s="16">
        <f>VLOOKUP(AE326,I37:J74,2,FALSE)*[1]beta_Schätzung_Corr_Poll!F91</f>
        <v>580</v>
      </c>
      <c r="AJ330" s="16">
        <f>VLOOKUP(AE326,I37:J74,2,FALSE)*[1]beta_Schätzung_Corr_Poll!F92</f>
        <v>1482.5</v>
      </c>
      <c r="AK330" s="16">
        <f>VLOOKUP(AE326,I37:J74,2,FALSE)*[1]beta_Schätzung_Corr_Poll!F93</f>
        <v>4847.0009877800367</v>
      </c>
      <c r="AL330" s="16">
        <f>[1]beta_Schätzung_Corr_Poll!F89</f>
        <v>0</v>
      </c>
      <c r="AM330" s="16">
        <f>VLOOKUP(AE326,I37:J74,2,FALSE)*[1]beta_Schätzung_Corr_Poll!G91</f>
        <v>580</v>
      </c>
      <c r="AN330" s="16">
        <f>VLOOKUP(AE326,I37:J74,2,FALSE)*[1]beta_Schätzung_Corr_Poll!G92</f>
        <v>1472.5</v>
      </c>
      <c r="AO330" s="16">
        <f>VLOOKUP(AE326,I37:J74,2,FALSE)*[1]beta_Schätzung_Corr_Poll!G93</f>
        <v>4847.0009877800367</v>
      </c>
      <c r="AP330" s="16">
        <f>[1]beta_Schätzung_Corr_Poll!G89</f>
        <v>0</v>
      </c>
      <c r="AQ330" s="16">
        <f>VLOOKUP(AE326,I37:J74,2,FALSE)*[1]beta_Schätzung_Corr_Poll!H91</f>
        <v>580</v>
      </c>
      <c r="AR330" s="16">
        <f>VLOOKUP(AE326,I37:J74,2,FALSE)*[1]beta_Schätzung_Corr_Poll!H92</f>
        <v>1922.5</v>
      </c>
      <c r="AS330" s="16">
        <f>VLOOKUP(AE326,I37:J74,2,FALSE)*[1]beta_Schätzung_Corr_Poll!H93</f>
        <v>4847.0009877800367</v>
      </c>
      <c r="AT330" s="16">
        <f>[1]beta_Schätzung_Corr_Poll!H89</f>
        <v>0</v>
      </c>
      <c r="AU330" s="16">
        <f t="shared" ref="AU330:AU341" si="952">IF(ISNUMBER($AE330),IF(OR(HLOOKUP($AU$5,$I$2:$Y$8,4,FALSE)=1,HLOOKUP($AU$5,$I$2:$Y$8,5,FALSE)=1,),HLOOKUP($AU$5,$I$2:$Y$8,4,FALSE)*VLOOKUP($AC330,$B$32:$G$45,MATCH($AD330,$B$33:$G$33,0),FALSE)+HLOOKUP($AU$5,$I$2:$Y$8,5,FALSE)*VLOOKUP($AC330,$B$47:$G$60,MATCH($AD330,$B$48:$G$48,0),FALSE)+$AE330,$AE330),"N/A")</f>
        <v>580</v>
      </c>
      <c r="AV330" s="16">
        <f t="shared" ref="AV330:AV341" si="953">IF(ISNUMBER($AF330),$AF330*SQRT(SUMSQ(HLOOKUP($AU$5,$J$2:$Y$8,2,FALSE)*VLOOKUP($AC330,$B$2:$G$15,MATCH($AD330,$B$3:$G$3,0),FALSE),HLOOKUP($AU$5,$J$2:$Y$8,3,FALSE)*VLOOKUP($AC330,$B$17:$G$30,MATCH($AD330,$B$18:$G$18,0),FALSE),HLOOKUP($AU$5,$J$2:$Y$8,6,FALSE)))+HLOOKUP($AU$5,$J$2:$Y$8,4,FALSE)*VLOOKUP($AC330,$B$32:$G$45,MATCH($AD330,$B$33:$G$33,0),FALSE)+HLOOKUP($AU$5,$J$2:$Y$8,5,FALSE)*VLOOKUP($AC330,$B$47:$G$60,MATCH($AD330,$B$48:$G$48,0),FALSE),"N/A")</f>
        <v>1383.75</v>
      </c>
      <c r="AW330" s="16">
        <f t="shared" ref="AW330:AW341" si="954">IF(ISNUMBER($AG330),IF(OR(HLOOKUP($AU$5,$I$2:$Y$8,4,FALSE)=1,HLOOKUP($AU$5,$I$2:$Y$8,5,FALSE)=1,),HLOOKUP($AU$5,$I$2:$Y$8,4,FALSE)*VLOOKUP($AC330,$B$32:$G$45,MATCH($AD330,$B$33:$G$33,0),FALSE)+HLOOKUP($AU$5,$I$2:$Y$8,5,FALSE)*VLOOKUP($AC330,$B$47:$G$60,MATCH($AD330,$B$48:$G$48,0),FALSE)+$AG330,$AG330),"N/A")</f>
        <v>4847.0009877800367</v>
      </c>
      <c r="AX330" s="47" t="str">
        <f>IF(AY330&gt;0, "true", "false")</f>
        <v>false</v>
      </c>
      <c r="AY330" s="16">
        <f>AH330</f>
        <v>0</v>
      </c>
      <c r="AZ330" s="16">
        <f t="shared" ref="AZ330:AZ341" si="955">IF(ISNUMBER($AE330),IF(OR(HLOOKUP($AZ$5,$I$2:$Y$8,4,FALSE)=1,HLOOKUP($AZ$5,$I$2:$Y$8,5,FALSE)=1,),HLOOKUP($AZ$5,$I$2:$Y$8,4,FALSE)*VLOOKUP($AC330,$B$32:$G$45,MATCH($AD330,$B$33:$G$33,0),FALSE)+HLOOKUP($AZ$5,$I$2:$Y$8,5,FALSE)*VLOOKUP($AC330,$B$47:$G$60,MATCH($AD330,$B$48:$G$48,0),FALSE)+$AE330,$AE330),"N/A")</f>
        <v>455</v>
      </c>
      <c r="BA330" s="16">
        <f t="shared" ref="BA330:BA341" si="956">IF(ISNUMBER($AF330),$AF330*SQRT(SUMSQ(HLOOKUP($AZ$5,$J$2:$Y$8,2,FALSE)*VLOOKUP($AC330,$B$2:$G$15,MATCH($AD330,$B$3:$G$3,0),FALSE),HLOOKUP($AZ$5,$J$2:$Y$8,3,FALSE)*VLOOKUP($AC330,$B$17:$G$30,MATCH($AD330,$B$18:$G$18,0),FALSE),HLOOKUP($AZ$5,$J$2:$Y$8,6,FALSE)))+HLOOKUP($AZ$5,$J$2:$Y$8,4,FALSE)*VLOOKUP($AC330,$B$32:$G$45,MATCH($AD330,$B$33:$G$33,0),FALSE)+HLOOKUP($AZ$5,$J$2:$Y$8,5,FALSE)*VLOOKUP($AC330,$B$47:$G$60,MATCH($AD330,$B$48:$G$48,0),FALSE),"N/A")</f>
        <v>1258.75</v>
      </c>
      <c r="BB330" s="16">
        <f t="shared" ref="BB330:BB341" si="957">IF(ISNUMBER($AG330),IF(OR(HLOOKUP($AZ$5,$I$2:$Y$8,4,FALSE)=1,HLOOKUP($AZ$5,$I$2:$Y$8,5,FALSE)=1,),HLOOKUP($AZ$5,$I$2:$Y$8,4,FALSE)*VLOOKUP($AC330,$B$32:$G$45,MATCH($AD330,$B$33:$G$33,0),FALSE)+HLOOKUP($AZ$5,$I$2:$Y$8,5,FALSE)*VLOOKUP($AC330,$B$47:$G$60,MATCH($AD330,$B$48:$G$48,0),FALSE)+$AG330,$AG330),"N/A")</f>
        <v>4722.0009877800367</v>
      </c>
      <c r="BC330" s="16" t="str">
        <f>IF(BD330&gt;0, "true", "false")</f>
        <v>false</v>
      </c>
      <c r="BD330" s="16">
        <f>AH330</f>
        <v>0</v>
      </c>
      <c r="BE330" s="16">
        <f t="shared" ref="BE330:BE341" si="958">IF(ISNUMBER($AE330),IF(OR(HLOOKUP($BE$5,$I$2:$Y$8,4,FALSE)=1,HLOOKUP($BE$5,$I$2:$Y$8,5,FALSE)=1,),HLOOKUP($BE$5,$I$2:$Y$8,4,FALSE)*VLOOKUP($AC330,$B$32:$G$45,MATCH($AD330,$B$33:$G$33,0),FALSE)+HLOOKUP($AU$5,$I$2:$Y$8,5,FALSE)*VLOOKUP($AC330,$B$47:$G$60,MATCH($AD330,$B$48:$G$48,0),FALSE)+$AE330,$AE330),"N/A")</f>
        <v>581.29999999999995</v>
      </c>
      <c r="BF330" s="16">
        <f t="shared" ref="BF330:BF341" si="959">IF(ISNUMBER($AF330),$AF330*SQRT(SUMSQ(HLOOKUP($BE$5,$J$2:$Y$8,2,FALSE)*VLOOKUP($AC330,$B$2:$G$15,MATCH($AD330,$B$3:$G$3,0),FALSE),HLOOKUP($BE$5,$J$2:$Y$8,3,FALSE)*VLOOKUP($AC330,$B$17:$G$30,MATCH($AD330,$B$18:$G$18,0),FALSE),HLOOKUP($BE$5,$J$2:$Y$8,6,FALSE)))+HLOOKUP($BE$5,$J$2:$Y$8,4,FALSE)*VLOOKUP($AC330,$B$32:$G$45,MATCH($AD330,$B$33:$G$33,0),FALSE)+HLOOKUP($BE$5,$J$2:$Y$8,5,FALSE)*VLOOKUP($AC330,$B$47:$G$60,MATCH($AD330,$B$48:$G$48,0),FALSE),"N/A")</f>
        <v>1385.05</v>
      </c>
      <c r="BG330" s="16">
        <f t="shared" ref="BG330:BG341" si="960">IF(ISNUMBER($AG330),IF(OR(HLOOKUP($BE$5,$I$2:$Y$8,4,FALSE)=1,HLOOKUP($BE$5,$I$2:$Y$8,5,FALSE)=1,),HLOOKUP($BE$5,$I$2:$Y$8,4,FALSE)*VLOOKUP($AC330,$B$32:$G$45,MATCH($AD330,$B$33:$G$33,0),FALSE)+HLOOKUP($BE$5,$I$2:$Y$8,5,FALSE)*VLOOKUP($AC330,$B$47:$G$60,MATCH($AD330,$B$48:$G$48,0),FALSE)+$AG330,$AG330),"N/A")</f>
        <v>4848.3009877800368</v>
      </c>
      <c r="BH330" s="16" t="str">
        <f>IF(BI330&gt;0, "true", "false")</f>
        <v>false</v>
      </c>
      <c r="BI330" s="16">
        <f>AH330</f>
        <v>0</v>
      </c>
      <c r="BJ330" s="16">
        <f t="shared" ref="BJ330:BJ341" si="961">IF(ISNUMBER($AE330),IF(OR(HLOOKUP($BJ$5,$I$2:$Y$8,4,FALSE)=1,HLOOKUP($BJ$5,$I$2:$Y$8,5,FALSE)=1,),HLOOKUP($BJ$5,$I$2:$Y$8,4,FALSE)*VLOOKUP($AC330,$B$32:$G$45,MATCH($AD330,$B$33:$G$33,0),FALSE)+HLOOKUP($BJ$5,$I$2:$Y$8,5,FALSE)*VLOOKUP($AC330,$B$47:$G$60,MATCH($AD330,$B$48:$G$48,0),FALSE)+$AE330,$AE330),"N/A")</f>
        <v>456.3</v>
      </c>
      <c r="BK330" s="16">
        <f t="shared" ref="BK330:BK341" si="962">IF(ISNUMBER($AF330),$AF330*SQRT(SUMSQ(HLOOKUP($BJ$5,$J$2:$Y$8,2,FALSE)*VLOOKUP($AC330,$B$2:$G$15,MATCH($AD330,$B$3:$G$3,0),FALSE),HLOOKUP($BJ$5,$J$2:$Y$8,3,FALSE)*VLOOKUP($AC330,$B$17:$G$30,MATCH($AD330,$B$18:$G$18,0),FALSE),HLOOKUP($BJ$5,$J$2:$Y$8,6,FALSE)))+HLOOKUP($BJ$5,$J$2:$Y$8,4,FALSE)*VLOOKUP($AC330,$B$32:$G$45,MATCH($AD330,$B$33:$G$33,0),FALSE)+HLOOKUP($BJ$5,$J$2:$Y$8,5,FALSE)*VLOOKUP($AC330,$B$47:$G$60,MATCH($AD330,$B$48:$G$48,0),FALSE),"N/A")</f>
        <v>1260.05</v>
      </c>
      <c r="BL330" s="16">
        <f t="shared" ref="BL330:BL341" si="963">IF(ISNUMBER($AG330),IF(OR(HLOOKUP($BJ$5,$I$2:$Y$8,4,FALSE)=1,HLOOKUP($BJ$5,$I$2:$Y$8,5,FALSE)=1,),HLOOKUP($BJ$5,$I$2:$Y$8,4,FALSE)*VLOOKUP($AC330,$B$32:$G$45,MATCH($AD330,$B$33:$G$33,0),FALSE)+HLOOKUP($BJ$5,$I$2:$Y$8,5,FALSE)*VLOOKUP($AC330,$B$47:$G$60,MATCH($AD330,$B$48:$G$48,0),FALSE)+$AG330,$AG330),"N/A")</f>
        <v>4723.3009877800368</v>
      </c>
      <c r="BM330" s="16" t="str">
        <f>IF(BN330&gt;0, "true", "false")</f>
        <v>false</v>
      </c>
      <c r="BN330" s="16">
        <f>AH330</f>
        <v>0</v>
      </c>
      <c r="BO330" s="16">
        <f>IF(ISNUMBER($AI330),$AI330+HLOOKUP($BO$5,$J$2:$Y$8,4,FALSE)*VLOOKUP($AC330,$B$32:$G$45,MATCH($AD330,$B$33:$G$33,0),FALSE)+HLOOKUP($BO$5,$J$2:$Y$8,5,FALSE)*VLOOKUP($AC330,$B$47:$G$60,MATCH($AD330,$B$48:$G$48,0),FALSE),"N/A")</f>
        <v>580</v>
      </c>
      <c r="BP330" s="16">
        <f>IF(ISNUMBER($AJ330),$AJ330+HLOOKUP($BO$5,$J$2:$Y$8,4,FALSE)*VLOOKUP($AC330,$B$32:$G$45,MATCH($AD330,$B$33:$G$33,0),FALSE)+HLOOKUP($BO$5,$J$2:$Y$8,5,FALSE)*VLOOKUP($AC330,$B$47:$G$60,MATCH($AD330,$B$48:$G$48,0),FALSE),"N/A")</f>
        <v>1482.5</v>
      </c>
      <c r="BQ330" s="16">
        <f>IF(ISNUMBER($AK330),$AK330+HLOOKUP($BO$5,$J$2:$Y$8,4,FALSE)*VLOOKUP($AC330,$B$32:$G$45,MATCH($AD330,$B$33:$G$33,0),FALSE)+HLOOKUP($BO$5,$J$2:$Y$8,5,FALSE)*VLOOKUP($AC330,$B$47:$G$60,MATCH($AD330,$B$48:$G$48,0),FALSE),"N/A")</f>
        <v>4847.0009877800367</v>
      </c>
      <c r="BR330" s="16" t="str">
        <f>IF(BS330&gt;0, "true", "false")</f>
        <v>false</v>
      </c>
      <c r="BS330" s="16">
        <f>AL330</f>
        <v>0</v>
      </c>
      <c r="BT330" s="16">
        <f>IF(ISNUMBER($AI330),$AI330+HLOOKUP($BT$5,$J$2:$Y$8,4,FALSE)*VLOOKUP($AC330,$B$32:$G$45,MATCH($AD330,$B$33:$G$33,0),FALSE)+HLOOKUP($BT$5,$J$2:$Y$8,5,FALSE)*VLOOKUP($AC330,$B$47:$G$60,MATCH($AD330,$B$48:$G$48,0),FALSE),"N/A")</f>
        <v>455</v>
      </c>
      <c r="BU330" s="16">
        <f>IF(ISNUMBER($AJ330),$AJ330+HLOOKUP($BT$5,$J$2:$Y$8,4,FALSE)*VLOOKUP($AC330,$B$32:$G$45,MATCH($AD330,$B$33:$G$33,0),FALSE)+HLOOKUP($BT$5,$J$2:$Y$8,5,FALSE)*VLOOKUP($AC330,$B$47:$G$60,MATCH($AD330,$B$48:$G$48,0),FALSE),"N/A")</f>
        <v>1357.5</v>
      </c>
      <c r="BV330" s="16">
        <f>IF(ISNUMBER($AK330),$AK330+HLOOKUP($BT$5,$J$2:$Y$8,4,FALSE)*VLOOKUP($AC330,$B$32:$G$45,MATCH($AD330,$B$33:$G$33,0),FALSE)+HLOOKUP($BT$5,$J$2:$Y$8,5,FALSE)*VLOOKUP($AC330,$B$47:$G$60,MATCH($AD330,$B$48:$G$48,0),FALSE),"N/A")</f>
        <v>4722.0009877800367</v>
      </c>
      <c r="BW330" s="16" t="str">
        <f>IF(BX330&gt;0, "true", "false")</f>
        <v>false</v>
      </c>
      <c r="BX330" s="16">
        <f>AL330</f>
        <v>0</v>
      </c>
      <c r="BY330" s="16">
        <f>IF(ISNUMBER($AI330),$AI330+HLOOKUP($BY$5,$J$2:$Y$8,4,FALSE)*VLOOKUP($AC330,$B$32:$G$45,MATCH($AD330,$B$33:$G$33,0),FALSE)+HLOOKUP($BY$5,$J$2:$Y$8,5,FALSE)*VLOOKUP($AC330,$B$47:$G$60,MATCH($AD330,$B$48:$G$48,0),FALSE),"N/A")</f>
        <v>581.29999999999995</v>
      </c>
      <c r="BZ330" s="16">
        <f>IF(ISNUMBER($AJ330),$AJ330+HLOOKUP($BY$5,$J$2:$Y$8,4,FALSE)*VLOOKUP($AC330,$B$32:$G$45,MATCH($AD330,$B$33:$G$33,0),FALSE)+HLOOKUP($BY$5,$J$2:$Y$8,5,FALSE)*VLOOKUP($AC330,$B$47:$G$60,MATCH($AD330,$B$48:$G$48,0),FALSE),"N/A")</f>
        <v>1483.8</v>
      </c>
      <c r="CA330" s="16">
        <f>IF(ISNUMBER($AK330),$AK330+HLOOKUP($BY$5,$J$2:$Y$8,4,FALSE)*VLOOKUP($AC330,$B$32:$G$45,MATCH($AD330,$B$33:$G$33,0),FALSE)+HLOOKUP($BY$5,$J$2:$Y$8,5,FALSE)*VLOOKUP($AC330,$B$47:$G$60,MATCH($AD330,$B$48:$G$48,0),FALSE),"N/A")</f>
        <v>4848.3009877800368</v>
      </c>
      <c r="CB330" s="16" t="str">
        <f>IF(CC330&gt;0, "true", "false")</f>
        <v>false</v>
      </c>
      <c r="CC330" s="16">
        <f>AL330</f>
        <v>0</v>
      </c>
      <c r="CD330" s="16">
        <f>IF(ISNUMBER($AI330),$AI330+HLOOKUP($CD$5,$J$2:$Y$8,4,FALSE)*VLOOKUP($AC330,$B$32:$G$45,MATCH($AD330,$B$33:$G$33,0),FALSE)+HLOOKUP($CD$5,$J$2:$Y$8,5,FALSE)*VLOOKUP($AC330,$B$47:$G$60,MATCH($AD330,$B$48:$G$48,0),FALSE),"N/A")</f>
        <v>456.29999999999995</v>
      </c>
      <c r="CE330" s="16">
        <f>IF(ISNUMBER($AJ330),$AJ330+HLOOKUP($CD$5,$J$2:$Y$8,4,FALSE)*VLOOKUP($AC330,$B$32:$G$45,MATCH($AD330,$B$33:$G$33,0),FALSE)+HLOOKUP($CD$5,$J$2:$Y$8,5,FALSE)*VLOOKUP($AC330,$B$47:$G$60,MATCH($AD330,$B$48:$G$48,0),FALSE),"N/A")</f>
        <v>1358.8</v>
      </c>
      <c r="CF330" s="16">
        <f>IF(ISNUMBER($AK330),$AK330+HLOOKUP($CD$5,$J$2:$Y$8,4,FALSE)*VLOOKUP($AC330,$B$32:$G$45,MATCH($AD330,$B$33:$G$33,0),FALSE)+HLOOKUP($CD$5,$J$2:$Y$8,5,FALSE)*VLOOKUP($AC330,$B$47:$G$60,MATCH($AD330,$B$48:$G$48,0),FALSE),"N/A")</f>
        <v>4723.3009877800368</v>
      </c>
      <c r="CG330" s="16" t="str">
        <f>IF(CH330&gt;0, "true", "false")</f>
        <v>false</v>
      </c>
      <c r="CH330" s="16">
        <f>AL330</f>
        <v>0</v>
      </c>
      <c r="CI330" s="16">
        <f>IF(ISNUMBER($AM330),$AM330+HLOOKUP($CI$5,$J$2:$Y$8,4,FALSE)*VLOOKUP($AC330,$B$32:$G$45,MATCH($AD330,$B$33:$G$33,0),FALSE)+HLOOKUP($CI$5,$J$2:$Y$8,5,FALSE)*VLOOKUP($AC330,$B$47:$G$60,MATCH($AD330,$B$48:$G$48,0),FALSE),"N/A")</f>
        <v>580</v>
      </c>
      <c r="CJ330" s="16">
        <f>IF(ISNUMBER($AN330),$AN330+HLOOKUP($CI$5,$J$2:$Y$8,4,FALSE)*VLOOKUP($AC330,$B$32:$G$45,MATCH($AD330,$B$33:$G$33,0),FALSE)+HLOOKUP($CI$5,$J$2:$Y$8,5,FALSE)*VLOOKUP($AC330,$B$47:$G$60,MATCH($AD330,$B$48:$G$48,0),FALSE),"N/A")</f>
        <v>1472.5</v>
      </c>
      <c r="CK330" s="16">
        <f>IF(ISNUMBER($AO330),$AO330+HLOOKUP($CI$5,$J$2:$Y$8,4,FALSE)*VLOOKUP($AC330,$B$32:$G$45,MATCH($AD330,$B$33:$G$33,0),FALSE)+HLOOKUP($CI$5,$J$2:$Y$8,5,FALSE)*VLOOKUP($AC330,$B$47:$G$60,MATCH($AD330,$B$48:$G$48,0),FALSE),"N/A")</f>
        <v>4847.0009877800367</v>
      </c>
      <c r="CL330" s="16" t="str">
        <f>IF(CM330&gt;0, "true", "false")</f>
        <v>false</v>
      </c>
      <c r="CM330" s="76">
        <f>AP330</f>
        <v>0</v>
      </c>
      <c r="CN330" s="16">
        <f>IF(ISNUMBER($AM330),$AM330+HLOOKUP($CN$5,$J$2:$Y$8,4,FALSE)*VLOOKUP($AC330,$B$32:$G$45,MATCH($AD330,$B$33:$G$33,0),FALSE)+HLOOKUP($CN$5,$J$2:$Y$8,5,FALSE)*VLOOKUP($AC330,$B$47:$G$60,MATCH($AD330,$B$48:$G$48,0),FALSE),"N/A")</f>
        <v>455</v>
      </c>
      <c r="CO330" s="16">
        <f>IF(ISNUMBER($AN330),$AN330+HLOOKUP($CN$5,$J$2:$Y$8,4,FALSE)*VLOOKUP($AC330,$B$32:$G$45,MATCH($AD330,$B$33:$G$33,0),FALSE)+HLOOKUP($CN$5,$J$2:$Y$8,5,FALSE)*VLOOKUP($AC330,$B$47:$G$60,MATCH($AD330,$B$48:$G$48,0),FALSE),"N/A")</f>
        <v>1347.5</v>
      </c>
      <c r="CP330" s="16">
        <f>IF(ISNUMBER($AO330),$AO330+HLOOKUP($CN$5,$J$2:$Y$8,4,FALSE)*VLOOKUP($AC330,$B$32:$G$45,MATCH($AD330,$B$33:$G$33,0),FALSE)+HLOOKUP($CN$5,$J$2:$Y$8,5,FALSE)*VLOOKUP($AC330,$B$47:$G$60,MATCH($AD330,$B$48:$G$48,0),FALSE),"N/A")</f>
        <v>4722.0009877800367</v>
      </c>
      <c r="CQ330" s="16" t="str">
        <f>IF(CR330&gt;0, "true", "false")</f>
        <v>false</v>
      </c>
      <c r="CR330" s="76">
        <f>AP330</f>
        <v>0</v>
      </c>
      <c r="CS330" s="16">
        <f>IF(ISNUMBER($AM330),$AM330+HLOOKUP($CS$5,$J$2:$Y$8,4,FALSE)*VLOOKUP($AC330,$B$32:$G$45,MATCH($AD330,$B$33:$G$33,0),FALSE)+HLOOKUP($CS$5,$J$2:$Y$8,5,FALSE)*VLOOKUP($AC330,$B$47:$G$60,MATCH($AD330,$B$48:$G$48,0),FALSE),"N/A")</f>
        <v>581.29999999999995</v>
      </c>
      <c r="CT330" s="16">
        <f>IF(ISNUMBER($AN330),$AN330+HLOOKUP($CS$5,$J$2:$Y$8,4,FALSE)*VLOOKUP($AC330,$B$32:$G$45,MATCH($AD330,$B$33:$G$33,0),FALSE)+HLOOKUP($CS$5,$J$2:$Y$8,5,FALSE)*VLOOKUP($AC330,$B$47:$G$60,MATCH($AD330,$B$48:$G$48,0),FALSE),"N/A")</f>
        <v>1473.8</v>
      </c>
      <c r="CU330" s="16">
        <f>IF(ISNUMBER($AO330),$AO330+HLOOKUP($CS$5,$J$2:$Y$8,4,FALSE)*VLOOKUP($AC330,$B$32:$G$45,MATCH($AD330,$B$33:$G$33,0),FALSE)+HLOOKUP($CS$5,$J$2:$Y$8,5,FALSE)*VLOOKUP($AC330,$B$47:$G$60,MATCH($AD330,$B$48:$G$48,0),FALSE),"N/A")</f>
        <v>4848.3009877800368</v>
      </c>
      <c r="CV330" s="16" t="str">
        <f>IF(CW330&gt;0, "true", "false")</f>
        <v>false</v>
      </c>
      <c r="CW330" s="76">
        <f>AP330</f>
        <v>0</v>
      </c>
      <c r="CX330" s="16">
        <f>IF(ISNUMBER($AM330),$AM330+HLOOKUP($CX$5,$J$2:$Y$8,4,FALSE)*VLOOKUP($AC330,$B$32:$G$45,MATCH($AD330,$B$33:$G$33,0),FALSE)+HLOOKUP($CX$5,$J$2:$Y$8,5,FALSE)*VLOOKUP($AC330,$B$47:$G$60,MATCH($AD330,$B$48:$G$48,0),FALSE),"N/A")</f>
        <v>456.29999999999995</v>
      </c>
      <c r="CY330" s="16">
        <f>IF(ISNUMBER($AN330),$AN330+HLOOKUP($CX$5,$J$2:$Y$8,4,FALSE)*VLOOKUP($AC330,$B$32:$G$45,MATCH($AD330,$B$33:$G$33,0),FALSE)+HLOOKUP($CX$5,$J$2:$Y$8,5,FALSE)*VLOOKUP($AC330,$B$47:$G$60,MATCH($AD330,$B$48:$G$48,0),FALSE),"N/A")</f>
        <v>1348.8</v>
      </c>
      <c r="CZ330" s="16">
        <f>IF(ISNUMBER($AO330),$AO330+HLOOKUP($CX$5,$J$2:$Y$8,4,FALSE)*VLOOKUP($AC330,$B$32:$G$45,MATCH($AD330,$B$33:$G$33,0),FALSE)+HLOOKUP($CX$5,$J$2:$Y$8,5,FALSE)*VLOOKUP($AC330,$B$47:$G$60,MATCH($AD330,$B$48:$G$48,0),FALSE),"N/A")</f>
        <v>4723.3009877800368</v>
      </c>
      <c r="DA330" s="16" t="str">
        <f>IF(DB330&gt;0, "true", "false")</f>
        <v>false</v>
      </c>
      <c r="DB330" s="76">
        <f>AP330</f>
        <v>0</v>
      </c>
      <c r="DC330" s="16">
        <f>IF(ISNUMBER($AQ330),$AQ330+HLOOKUP($DC$5,$J$2:$Y$8,4,FALSE)*VLOOKUP($AC330,$B$32:$G$45,MATCH($AD330,$B$33:$G$33,0),FALSE)+HLOOKUP($DC$5,$J$2:$Y$8,5,FALSE)*VLOOKUP($AC330,$B$47:$G$60,MATCH($AD330,$B$48:$G$48,0),FALSE),"N/A")</f>
        <v>580</v>
      </c>
      <c r="DD330" s="16">
        <f>IF(ISNUMBER($AR330),$AR330+HLOOKUP($DC$5,$J$2:$Y$8,4,FALSE)*VLOOKUP($AC330,$B$32:$G$45,MATCH($AD330,$B$33:$G$33,0),FALSE)+HLOOKUP($DC$5,$J$2:$Y$8,5,FALSE)*VLOOKUP($AC330,$B$47:$G$60,MATCH($AD330,$B$48:$G$48,0),FALSE),"N/A")</f>
        <v>1922.5</v>
      </c>
      <c r="DE330" s="16">
        <f>IF(ISNUMBER($AS330),$AS330+HLOOKUP($DC$5,$J$2:$Y$8,4,FALSE)*VLOOKUP($AC330,$B$32:$G$45,MATCH($AD330,$B$33:$G$33,0),FALSE)+HLOOKUP($DC$5,$J$2:$Y$8,5,FALSE)*VLOOKUP($AC330,$B$47:$G$60,MATCH($AD330,$B$48:$G$48,0),FALSE),"N/A")</f>
        <v>4847.0009877800367</v>
      </c>
      <c r="DF330" s="16" t="str">
        <f>IF(DG330&gt;0, "true", "false")</f>
        <v>false</v>
      </c>
      <c r="DG330" s="76">
        <f>AT330</f>
        <v>0</v>
      </c>
      <c r="DH330" s="16">
        <f>IF(ISNUMBER($AQ330),$AQ330+HLOOKUP($DH$5,$J$2:$Y$8,4,FALSE)*VLOOKUP($AC330,$B$32:$G$45,MATCH($AD330,$B$33:$G$33,0),FALSE)+HLOOKUP($DH$5,$J$2:$Y$8,5,FALSE)*VLOOKUP($AC330,$B$47:$G$60,MATCH($AD330,$B$48:$G$48,0),FALSE),"N/A")</f>
        <v>455</v>
      </c>
      <c r="DI330" s="16">
        <f>IF(ISNUMBER($AR330),$AR330+HLOOKUP($DH$5,$J$2:$Y$8,4,FALSE)*VLOOKUP($AC330,$B$32:$G$45,MATCH($AD330,$B$33:$G$33,0),FALSE)+HLOOKUP($DH$5,$J$2:$Y$8,5,FALSE)*VLOOKUP($AC330,$B$47:$G$60,MATCH($AD330,$B$48:$G$48,0),FALSE),"N/A")</f>
        <v>1797.5</v>
      </c>
      <c r="DJ330" s="16">
        <f>IF(ISNUMBER($AS330),$AS330+HLOOKUP($DH$5,$J$2:$Y$8,4,FALSE)*VLOOKUP($AC330,$B$32:$G$45,MATCH($AD330,$B$33:$G$33,0),FALSE)+HLOOKUP($DH$5,$J$2:$Y$8,5,FALSE)*VLOOKUP($AC330,$B$47:$G$60,MATCH($AD330,$B$48:$G$48,0),FALSE),"N/A")</f>
        <v>4722.0009877800367</v>
      </c>
      <c r="DK330" s="16" t="str">
        <f>IF(DL330&gt;0, "true", "false")</f>
        <v>false</v>
      </c>
      <c r="DL330" s="76">
        <f>AT330</f>
        <v>0</v>
      </c>
      <c r="DM330" s="16">
        <f>IF(ISNUMBER($AQ330),$AQ330+HLOOKUP($DM$5,$J$2:$Y$8,4,FALSE)*VLOOKUP($AC330,$B$32:$G$45,MATCH($AD330,$B$33:$G$33,0),FALSE)+HLOOKUP($DM$5,$J$2:$Y$8,5,FALSE)*VLOOKUP($AC330,$B$47:$G$60,MATCH($AD330,$B$48:$G$48,0),FALSE),"N/A")</f>
        <v>581.29999999999995</v>
      </c>
      <c r="DN330" s="16">
        <f>IF(ISNUMBER($AR330),$AR330+HLOOKUP($DM$5,$J$2:$Y$8,4,FALSE)*VLOOKUP($AC330,$B$32:$G$45,MATCH($AD330,$B$33:$G$33,0),FALSE)+HLOOKUP($DM$5,$J$2:$Y$8,5,FALSE)*VLOOKUP($AC330,$B$47:$G$60,MATCH($AD330,$B$48:$G$48,0),FALSE),"N/A")</f>
        <v>1923.8</v>
      </c>
      <c r="DO330" s="16">
        <f>IF(ISNUMBER($AS330),$AS330+HLOOKUP($DM$5,$J$2:$Y$8,4,FALSE)*VLOOKUP($AC330,$B$32:$G$45,MATCH($AD330,$B$33:$G$33,0),FALSE)+HLOOKUP($DM$5,$J$2:$Y$8,5,FALSE)*VLOOKUP($AC330,$B$47:$G$60,MATCH($AD330,$B$48:$G$48,0),FALSE),"N/A")</f>
        <v>4848.3009877800368</v>
      </c>
      <c r="DP330" s="16" t="str">
        <f>IF(DQ330&gt;0, "true", "false")</f>
        <v>false</v>
      </c>
      <c r="DQ330" s="76">
        <f>AT330</f>
        <v>0</v>
      </c>
      <c r="DR330" s="16">
        <f>IF(ISNUMBER($AQ330),$AQ330+HLOOKUP($DR$5,$J$2:$Y$8,4,FALSE)*VLOOKUP($AC330,$B$32:$G$45,MATCH($AD330,$B$33:$G$33,0),FALSE)+HLOOKUP($DR$5,$J$2:$Y$8,5,FALSE)*VLOOKUP($AC330,$B$47:$G$60,MATCH($AD330,$B$48:$G$48,0),FALSE),"N/A")</f>
        <v>456.29999999999995</v>
      </c>
      <c r="DS330" s="16">
        <f>IF(ISNUMBER($AR330),$AR330+HLOOKUP($DR$5,$J$2:$Y$8,4,FALSE)*VLOOKUP($AC330,$B$32:$G$45,MATCH($AD330,$B$33:$G$33,0),FALSE)+HLOOKUP($DR$5,$J$2:$Y$8,5,FALSE)*VLOOKUP($AC330,$B$47:$G$60,MATCH($AD330,$B$48:$G$48,0),FALSE),"N/A")</f>
        <v>1798.8</v>
      </c>
      <c r="DT330" s="16">
        <f>IF(ISNUMBER($AS330),$AS330+HLOOKUP($DR$5,$J$2:$Y$8,4,FALSE)*VLOOKUP($AC330,$B$32:$G$45,MATCH($AD330,$B$33:$G$33,0),FALSE)+HLOOKUP($DR$5,$J$2:$Y$8,5,FALSE)*VLOOKUP($AC330,$B$47:$G$60,MATCH($AD330,$B$48:$G$48,0),FALSE),"N/A")</f>
        <v>4723.3009877800368</v>
      </c>
      <c r="DU330" s="16" t="str">
        <f>IF(DV330&gt;0, "true", "false")</f>
        <v>false</v>
      </c>
      <c r="DV330" s="76">
        <f>AT330</f>
        <v>0</v>
      </c>
    </row>
    <row r="331" spans="27:126" x14ac:dyDescent="0.35">
      <c r="AA331" s="74">
        <v>1.5</v>
      </c>
      <c r="AB331" s="73">
        <f t="shared" si="951"/>
        <v>5.8399401475370878</v>
      </c>
      <c r="AC331" s="47" t="s">
        <v>7</v>
      </c>
      <c r="AD331" s="47" t="s">
        <v>2</v>
      </c>
      <c r="AE331" s="16">
        <f>[1]beta_Schätzung_Corr_Poll!E135</f>
        <v>47</v>
      </c>
      <c r="AF331" s="16">
        <f>[1]beta_Schätzung_Corr_Poll!E136</f>
        <v>63</v>
      </c>
      <c r="AG331" s="16">
        <f>[1]beta_Schätzung_Corr_Poll!E137</f>
        <v>228.55796501626097</v>
      </c>
      <c r="AH331" s="16">
        <f>[1]beta_Schätzung_Corr_Poll!E133</f>
        <v>0.73519999999999996</v>
      </c>
      <c r="AI331" s="16">
        <f>[1]beta_Schätzung_Corr_Poll!F135</f>
        <v>47</v>
      </c>
      <c r="AJ331" s="16">
        <f>[1]beta_Schätzung_Corr_Poll!F136</f>
        <v>78</v>
      </c>
      <c r="AK331" s="16">
        <f>[1]beta_Schätzung_Corr_Poll!F137</f>
        <v>228.55796501626097</v>
      </c>
      <c r="AL331" s="16">
        <f>[1]beta_Schätzung_Corr_Poll!F133</f>
        <v>0.68233333333333335</v>
      </c>
      <c r="AM331" s="16">
        <f>[1]beta_Schätzung_Corr_Poll!G135</f>
        <v>47</v>
      </c>
      <c r="AN331" s="16">
        <f>[1]beta_Schätzung_Corr_Poll!G136</f>
        <v>74</v>
      </c>
      <c r="AO331" s="16">
        <f>[1]beta_Schätzung_Corr_Poll!G137</f>
        <v>228.55796501626097</v>
      </c>
      <c r="AP331" s="16">
        <f>[1]beta_Schätzung_Corr_Poll!G133</f>
        <v>0.67559999999999998</v>
      </c>
      <c r="AQ331" s="16">
        <f>[1]beta_Schätzung_Corr_Poll!H135</f>
        <v>47</v>
      </c>
      <c r="AR331" s="16">
        <f>[1]beta_Schätzung_Corr_Poll!H136</f>
        <v>87</v>
      </c>
      <c r="AS331" s="16">
        <f>[1]beta_Schätzung_Corr_Poll!H137</f>
        <v>228.55796501626097</v>
      </c>
      <c r="AT331" s="16">
        <f>[1]beta_Schätzung_Corr_Poll!H133</f>
        <v>0.57799999999999996</v>
      </c>
      <c r="AU331" s="16">
        <f t="shared" si="952"/>
        <v>47</v>
      </c>
      <c r="AV331" s="16">
        <f t="shared" si="953"/>
        <v>63</v>
      </c>
      <c r="AW331" s="16">
        <f t="shared" si="954"/>
        <v>228.55796501626097</v>
      </c>
      <c r="AX331" s="47" t="str">
        <f>IF(AY331&gt;0, "true", "false")</f>
        <v>true</v>
      </c>
      <c r="AY331" s="16">
        <f>AH331</f>
        <v>0.73519999999999996</v>
      </c>
      <c r="AZ331" s="16">
        <f t="shared" si="955"/>
        <v>47</v>
      </c>
      <c r="BA331" s="16">
        <f t="shared" si="956"/>
        <v>63</v>
      </c>
      <c r="BB331" s="16">
        <f t="shared" si="957"/>
        <v>228.55796501626097</v>
      </c>
      <c r="BC331" s="16" t="str">
        <f>IF(BD331&gt;0, "true", "false")</f>
        <v>true</v>
      </c>
      <c r="BD331" s="16">
        <f>AH331</f>
        <v>0.73519999999999996</v>
      </c>
      <c r="BE331" s="16">
        <f t="shared" si="958"/>
        <v>47</v>
      </c>
      <c r="BF331" s="16">
        <f t="shared" si="959"/>
        <v>63</v>
      </c>
      <c r="BG331" s="16">
        <f t="shared" si="960"/>
        <v>228.55796501626097</v>
      </c>
      <c r="BH331" s="16" t="str">
        <f>IF(BI331&gt;0, "true", "false")</f>
        <v>true</v>
      </c>
      <c r="BI331" s="16">
        <f>AH331</f>
        <v>0.73519999999999996</v>
      </c>
      <c r="BJ331" s="16">
        <f t="shared" si="961"/>
        <v>47</v>
      </c>
      <c r="BK331" s="16">
        <f t="shared" si="962"/>
        <v>63</v>
      </c>
      <c r="BL331" s="16">
        <f t="shared" si="963"/>
        <v>228.55796501626097</v>
      </c>
      <c r="BM331" s="16" t="str">
        <f>IF(BN331&gt;0, "true", "false")</f>
        <v>true</v>
      </c>
      <c r="BN331" s="16">
        <f>AH331</f>
        <v>0.73519999999999996</v>
      </c>
      <c r="BO331" s="16">
        <f t="shared" ref="BO331:BO341" si="964">IF(ISNUMBER($AE331),IF(OR(HLOOKUP($BO$5,$I$2:$Y$8,4,FALSE)=1,HLOOKUP($BO$5,$I$2:$Y$8,5,FALSE)=1,),HLOOKUP($BO$5,$I$2:$Y$8,4,FALSE)*VLOOKUP($AC331,$B$32:$G$45,MATCH($AD331,$B$33:$G$33,0),FALSE)+HLOOKUP($BO$5,$I$2:$Y$8,5,FALSE)*VLOOKUP($AC331,$B$47:$G$60,MATCH($AD331,$B$48:$G$48,0),FALSE)+$AE331,$AE331),"N/A")</f>
        <v>47</v>
      </c>
      <c r="BP331" s="16">
        <f t="shared" ref="BP331:BP341" si="965">IF(ISNUMBER($AF331),$AF331*SQRT(SUMSQ(HLOOKUP($BO$5,$J$2:$Y$8,2,FALSE)*VLOOKUP($AC331,$B$2:$G$15,MATCH($AD331,$B$3:$G$3,0),FALSE),HLOOKUP($BO$5,$J$2:$Y$8,3,FALSE)*VLOOKUP($AC331,$B$17:$G$30,MATCH($AD331,$B$18:$G$18,0),FALSE),HLOOKUP($BO$5,$J$2:$Y$8,6,FALSE)))+HLOOKUP($BO$5,$J$2:$Y$8,4,FALSE)*VLOOKUP($AC331,$B$32:$G$45,MATCH($AD331,$B$33:$G$33,0),FALSE)+HLOOKUP($BO$5,$J$2:$Y$8,5,FALSE)*VLOOKUP($AC331,$B$47:$G$60,MATCH($AD331,$B$48:$G$48,0),FALSE),"N/A")</f>
        <v>63</v>
      </c>
      <c r="BQ331" s="16">
        <f t="shared" ref="BQ331:BQ341" si="966">IF(ISNUMBER($AG331),IF(OR(HLOOKUP($BO$5,$I$2:$Y$8,4,FALSE)=1,HLOOKUP($BO$5,$I$2:$Y$8,5,FALSE)=1,),HLOOKUP($BO$5,$I$2:$Y$8,4,FALSE)*VLOOKUP($AC331,$B$32:$G$45,MATCH($AD331,$B$33:$G$33,0),FALSE)+HLOOKUP($BO$5,$I$2:$Y$8,5,FALSE)*VLOOKUP($AC331,$B$47:$G$60,MATCH($AD331,$B$48:$G$48,0),FALSE)+$AG331,$AG331),"N/A")</f>
        <v>228.55796501626097</v>
      </c>
      <c r="BR331" s="16" t="str">
        <f>IF(BS331&gt;0, "true", "false")</f>
        <v>true</v>
      </c>
      <c r="BS331" s="16">
        <f>AL331</f>
        <v>0.68233333333333335</v>
      </c>
      <c r="BT331" s="16">
        <f t="shared" ref="BT331:BT341" si="967">IF(ISNUMBER($AE331),IF(OR(HLOOKUP($BT$5,$I$2:$Y$8,4,FALSE)=1,HLOOKUP($BT$5,$I$2:$Y$8,5,FALSE)=1,),HLOOKUP($BT$5,$I$2:$Y$8,4,FALSE)*VLOOKUP($AC331,$B$32:$G$45,MATCH($AD331,$B$33:$G$33,0),FALSE)+HLOOKUP($BT$5,$I$2:$Y$8,5,FALSE)*VLOOKUP($AC331,$B$47:$G$60,MATCH($AD331,$B$48:$G$48,0),FALSE)+$AE331,$AE331),"N/A")</f>
        <v>47</v>
      </c>
      <c r="BU331" s="16">
        <f t="shared" ref="BU331:BU341" si="968">IF(ISNUMBER($AF331),$AF331*SQRT(SUMSQ(HLOOKUP($BT$5,$J$2:$Y$8,2,FALSE)*VLOOKUP($AC331,$B$2:$G$15,MATCH($AD331,$B$3:$G$3,0),FALSE),HLOOKUP($BT$5,$J$2:$Y$8,3,FALSE)*VLOOKUP($AC331,$B$17:$G$30,MATCH($AD331,$B$18:$G$18,0),FALSE),HLOOKUP($BT$5,$J$2:$Y$8,6,FALSE)))+HLOOKUP($BT$5,$J$2:$Y$8,4,FALSE)*VLOOKUP($AC331,$B$32:$G$45,MATCH($AD331,$B$33:$G$33,0),FALSE)+HLOOKUP($BT$5,$J$2:$Y$8,5,FALSE)*VLOOKUP($AC331,$B$47:$G$60,MATCH($AD331,$B$48:$G$48,0),FALSE),"N/A")</f>
        <v>63</v>
      </c>
      <c r="BV331" s="16">
        <f t="shared" ref="BV331:BV341" si="969">IF(ISNUMBER($AG331),IF(OR(HLOOKUP($BT$5,$I$2:$Y$8,4,FALSE)=1,HLOOKUP($BT$5,$I$2:$Y$8,5,FALSE)=1,),HLOOKUP($BT$5,$I$2:$Y$8,4,FALSE)*VLOOKUP($AC331,$B$32:$G$45,MATCH($AD331,$B$33:$G$33,0),FALSE)+HLOOKUP($BT$5,$I$2:$Y$8,5,FALSE)*VLOOKUP($AC331,$B$47:$G$60,MATCH($AD331,$B$48:$G$48,0),FALSE)+$AG331,$AG331),"N/A")</f>
        <v>228.55796501626097</v>
      </c>
      <c r="BW331" s="16" t="str">
        <f>IF(BX331&gt;0, "true", "false")</f>
        <v>true</v>
      </c>
      <c r="BX331" s="16">
        <f>AL331</f>
        <v>0.68233333333333335</v>
      </c>
      <c r="BY331" s="16">
        <f t="shared" ref="BY331:BY341" si="970">IF(ISNUMBER($AE331),IF(OR(HLOOKUP($BY$5,$I$2:$Y$8,4,FALSE)=1,HLOOKUP($BY$5,$I$2:$Y$8,5,FALSE)=1,),HLOOKUP($BY$5,$I$2:$Y$8,4,FALSE)*VLOOKUP($AC331,$B$32:$G$45,MATCH($AD331,$B$33:$G$33,0),FALSE)+HLOOKUP($BY$5,$I$2:$Y$8,5,FALSE)*VLOOKUP($AC331,$B$47:$G$60,MATCH($AD331,$B$48:$G$48,0),FALSE)+$AE331,$AE331),"N/A")</f>
        <v>47</v>
      </c>
      <c r="BZ331" s="16">
        <f t="shared" ref="BZ331:BZ341" si="971">IF(ISNUMBER($AF331),$AF331*SQRT(SUMSQ(HLOOKUP($BY$5,$J$2:$Y$8,2,FALSE)*VLOOKUP($AC331,$B$2:$G$15,MATCH($AD331,$B$3:$G$3,0),FALSE),HLOOKUP($BY$5,$J$2:$Y$8,3,FALSE)*VLOOKUP($AC331,$B$17:$G$30,MATCH($AD331,$B$18:$G$18,0),FALSE),HLOOKUP($BY$5,$J$2:$Y$8,6,FALSE)))+HLOOKUP($BY$5,$J$2:$Y$8,4,FALSE)*VLOOKUP($AC331,$B$32:$G$45,MATCH($AD331,$B$33:$G$33,0),FALSE)+HLOOKUP($BY$5,$J$2:$Y$8,5,FALSE)*VLOOKUP($AC331,$B$47:$G$60,MATCH($AD331,$B$48:$G$48,0),FALSE),"N/A")</f>
        <v>63</v>
      </c>
      <c r="CA331" s="16">
        <f t="shared" ref="CA331:CA341" si="972">IF(ISNUMBER($AG331),IF(OR(HLOOKUP($BY$5,$I$2:$Y$8,4,FALSE)=1,HLOOKUP($BY$5,$I$2:$Y$8,5,FALSE)=1,),HLOOKUP($BY$5,$I$2:$Y$8,4,FALSE)*VLOOKUP($AC331,$B$32:$G$45,MATCH($AD331,$B$33:$G$33,0),FALSE)+HLOOKUP($BY$5,$I$2:$Y$8,5,FALSE)*VLOOKUP($AC331,$B$47:$G$60,MATCH($AD331,$B$48:$G$48,0),FALSE)+$AG331,$AG331),"N/A")</f>
        <v>228.55796501626097</v>
      </c>
      <c r="CB331" s="16" t="str">
        <f>IF(CC331&gt;0, "true", "false")</f>
        <v>true</v>
      </c>
      <c r="CC331" s="16">
        <f>AL331</f>
        <v>0.68233333333333335</v>
      </c>
      <c r="CD331" s="16">
        <f t="shared" ref="CD331:CD341" si="973">IF(ISNUMBER($AE331),IF(OR(HLOOKUP($CD$5,$I$2:$Y$8,4,FALSE)=1,HLOOKUP($CD$5,$I$2:$Y$8,5,FALSE)=1,),HLOOKUP($CD$5,$I$2:$Y$8,4,FALSE)*VLOOKUP($AC331,$B$32:$G$45,MATCH($AD331,$B$33:$G$33,0),FALSE)+HLOOKUP($CD$5,$I$2:$Y$8,5,FALSE)*VLOOKUP($AC331,$B$47:$G$60,MATCH($AD331,$B$48:$G$48,0),FALSE)+$AE331,$AE331),"N/A")</f>
        <v>47</v>
      </c>
      <c r="CE331" s="16">
        <f t="shared" ref="CE331:CE341" si="974">IF(ISNUMBER($AF331),$AF331*SQRT(SUMSQ(HLOOKUP($CD$5,$J$2:$Y$8,2,FALSE)*VLOOKUP($AC331,$B$2:$G$15,MATCH($AD331,$B$3:$G$3,0),FALSE),HLOOKUP($CD$5,$J$2:$Y$8,3,FALSE)*VLOOKUP($AC331,$B$17:$G$30,MATCH($AD331,$B$18:$G$18,0),FALSE),HLOOKUP($CD$5,$J$2:$Y$8,6,FALSE)))+HLOOKUP($CD$5,$J$2:$Y$8,4,FALSE)*VLOOKUP($AC331,$B$32:$G$45,MATCH($AD331,$B$33:$G$33,0),FALSE)+HLOOKUP($CD$5,$J$2:$Y$8,5,FALSE)*VLOOKUP($AC331,$B$47:$G$60,MATCH($AD331,$B$48:$G$48,0),FALSE),"N/A")</f>
        <v>63</v>
      </c>
      <c r="CF331" s="16">
        <f t="shared" ref="CF331:CF341" si="975">IF(ISNUMBER($AG331),IF(OR(HLOOKUP($CD$5,$I$2:$Y$8,4,FALSE)=1,HLOOKUP($CD$5,$I$2:$Y$8,5,FALSE)=1,),HLOOKUP($CD$5,$I$2:$Y$8,4,FALSE)*VLOOKUP($AC331,$B$32:$G$45,MATCH($AD331,$B$33:$G$33,0),FALSE)+HLOOKUP($CD$5,$I$2:$Y$8,5,FALSE)*VLOOKUP($AC331,$B$47:$G$60,MATCH($AD331,$B$48:$G$48,0),FALSE)+$AG331,$AG331),"N/A")</f>
        <v>228.55796501626097</v>
      </c>
      <c r="CG331" s="16" t="str">
        <f>IF(CH331&gt;0, "true", "false")</f>
        <v>true</v>
      </c>
      <c r="CH331" s="16">
        <f>AL331</f>
        <v>0.68233333333333335</v>
      </c>
      <c r="CI331" s="16">
        <f t="shared" ref="CI331:CI341" si="976">IF(ISNUMBER($AE331),IF(OR(HLOOKUP($CI$5,$I$2:$Y$8,4,FALSE)=1,HLOOKUP($CI$5,$I$2:$Y$8,5,FALSE)=1,),HLOOKUP($CI$5,$I$2:$Y$8,4,FALSE)*VLOOKUP($AC331,$B$32:$G$45,MATCH($AD331,$B$33:$G$33,0),FALSE)+HLOOKUP($CI$5,$I$2:$Y$8,5,FALSE)*VLOOKUP($AC331,$B$47:$G$60,MATCH($AD331,$B$48:$G$48,0),FALSE)+$AE331,$AE331),"N/A")</f>
        <v>47</v>
      </c>
      <c r="CJ331" s="16">
        <f t="shared" ref="CJ331:CJ341" si="977">IF(ISNUMBER($AF331),$AF331*SQRT(SUMSQ(HLOOKUP($CI$5,$J$2:$Y$8,2,FALSE)*VLOOKUP($AC331,$B$2:$G$15,MATCH($AD331,$B$3:$G$3,0),FALSE),HLOOKUP($CI$5,$J$2:$Y$8,3,FALSE)*VLOOKUP($AC331,$B$17:$G$30,MATCH($AD331,$B$18:$G$18,0),FALSE),HLOOKUP($CI$5,$J$2:$Y$8,6,FALSE)))+HLOOKUP($CI$5,$J$2:$Y$8,4,FALSE)*VLOOKUP($AC331,$B$32:$G$45,MATCH($AD331,$B$33:$G$33,0),FALSE)+HLOOKUP($CI$5,$J$2:$Y$8,5,FALSE)*VLOOKUP($AC331,$B$47:$G$60,MATCH($AD331,$B$48:$G$48,0),FALSE),"N/A")</f>
        <v>63</v>
      </c>
      <c r="CK331" s="16">
        <f t="shared" ref="CK331:CK341" si="978">IF(ISNUMBER($AG331),IF(OR(HLOOKUP($CI$5,$I$2:$Y$8,4,FALSE)=1,HLOOKUP($CI$5,$I$2:$Y$8,5,FALSE)=1,),HLOOKUP($CI$5,$I$2:$Y$8,4,FALSE)*VLOOKUP($AC331,$B$32:$G$45,MATCH($AD331,$B$33:$G$33,0),FALSE)+HLOOKUP($CI$5,$I$2:$Y$8,5,FALSE)*VLOOKUP($AC331,$B$47:$G$60,MATCH($AD331,$B$48:$G$48,0),FALSE)+$AG331,$AG331),"N/A")</f>
        <v>228.55796501626097</v>
      </c>
      <c r="CL331" s="16" t="str">
        <f>IF(CM331&gt;0, "true", "false")</f>
        <v>true</v>
      </c>
      <c r="CM331" s="76">
        <f>AP331</f>
        <v>0.67559999999999998</v>
      </c>
      <c r="CN331" s="16">
        <f t="shared" ref="CN331:CN341" si="979">IF(ISNUMBER($AE331),IF(OR(HLOOKUP($CN$5,$I$2:$Y$8,4,FALSE)=1,HLOOKUP($CN$5,$I$2:$Y$8,5,FALSE)=1,),HLOOKUP($CN$5,$I$2:$Y$8,4,FALSE)*VLOOKUP($AC331,$B$32:$G$45,MATCH($AD331,$B$33:$G$33,0),FALSE)+HLOOKUP($CN$5,$I$2:$Y$8,5,FALSE)*VLOOKUP($AC331,$B$47:$G$60,MATCH($AD331,$B$48:$G$48,0),FALSE)+$AE331,$AE331),"N/A")</f>
        <v>47</v>
      </c>
      <c r="CO331" s="16">
        <f t="shared" ref="CO331:CO341" si="980">IF(ISNUMBER($AF331),$AF331*SQRT(SUMSQ(HLOOKUP($CN$5,$J$2:$Y$8,2,FALSE)*VLOOKUP($AC331,$B$2:$G$15,MATCH($AD331,$B$3:$G$3,0),FALSE),HLOOKUP($CN$5,$J$2:$Y$8,3,FALSE)*VLOOKUP($AC331,$B$17:$G$30,MATCH($AD331,$B$18:$G$18,0),FALSE),HLOOKUP($CN$5,$J$2:$Y$8,6,FALSE)))+HLOOKUP($CN$5,$J$2:$Y$8,4,FALSE)*VLOOKUP($AC331,$B$32:$G$45,MATCH($AD331,$B$33:$G$33,0),FALSE)+HLOOKUP($CN$5,$J$2:$Y$8,5,FALSE)*VLOOKUP($AC331,$B$47:$G$60,MATCH($AD331,$B$48:$G$48,0),FALSE),"N/A")</f>
        <v>63</v>
      </c>
      <c r="CP331" s="16">
        <f t="shared" ref="CP331:CP341" si="981">IF(ISNUMBER($AG331),IF(OR(HLOOKUP($CN$5,$I$2:$Y$8,4,FALSE)=1,HLOOKUP($CN$5,$I$2:$Y$8,5,FALSE)=1,),HLOOKUP($CN$5,$I$2:$Y$8,4,FALSE)*VLOOKUP($AC331,$B$32:$G$45,MATCH($AD331,$B$33:$G$33,0),FALSE)+HLOOKUP($CN$5,$I$2:$Y$8,5,FALSE)*VLOOKUP($AC331,$B$47:$G$60,MATCH($AD331,$B$48:$G$48,0),FALSE)+$AG331,$AG331),"N/A")</f>
        <v>228.55796501626097</v>
      </c>
      <c r="CQ331" s="16" t="str">
        <f>IF(CR331&gt;0, "true", "false")</f>
        <v>true</v>
      </c>
      <c r="CR331" s="76">
        <f>AP331</f>
        <v>0.67559999999999998</v>
      </c>
      <c r="CS331" s="16">
        <f t="shared" ref="CS331:CS341" si="982">IF(ISNUMBER($AE331),IF(OR(HLOOKUP($CS$5,$I$2:$Y$8,4,FALSE)=1,HLOOKUP($CS$5,$I$2:$Y$8,5,FALSE)=1,),HLOOKUP($CS$5,$I$2:$Y$8,4,FALSE)*VLOOKUP($AC331,$B$32:$G$45,MATCH($AD331,$B$33:$G$33,0),FALSE)+HLOOKUP($CS$5,$I$2:$Y$8,5,FALSE)*VLOOKUP($AC331,$B$47:$G$60,MATCH($AD331,$B$48:$G$48,0),FALSE)+$AE331,$AE331),"N/A")</f>
        <v>47</v>
      </c>
      <c r="CT331" s="16">
        <f t="shared" ref="CT331:CT341" si="983">IF(ISNUMBER($AF331),$AF331*SQRT(SUMSQ(HLOOKUP($CS$5,$J$2:$Y$8,2,FALSE)*VLOOKUP($AC331,$B$2:$G$15,MATCH($AD331,$B$3:$G$3,0),FALSE),HLOOKUP($CS$5,$J$2:$Y$8,3,FALSE)*VLOOKUP($AC331,$B$17:$G$30,MATCH($AD331,$B$18:$G$18,0),FALSE),HLOOKUP($CS$5,$J$2:$Y$8,6,FALSE)))+HLOOKUP($CS$5,$J$2:$Y$8,4,FALSE)*VLOOKUP($AC331,$B$32:$G$45,MATCH($AD331,$B$33:$G$33,0),FALSE)+HLOOKUP($CS$5,$J$2:$Y$8,5,FALSE)*VLOOKUP($AC331,$B$47:$G$60,MATCH($AD331,$B$48:$G$48,0),FALSE),"N/A")</f>
        <v>63</v>
      </c>
      <c r="CU331" s="16">
        <f t="shared" ref="CU331:CU341" si="984">IF(ISNUMBER($AG331),IF(OR(HLOOKUP($CS$5,$I$2:$Y$8,4,FALSE)=1,HLOOKUP($CS$5,$I$2:$Y$8,5,FALSE)=1,),HLOOKUP($CS$5,$I$2:$Y$8,4,FALSE)*VLOOKUP($AC331,$B$32:$G$45,MATCH($AD331,$B$33:$G$33,0),FALSE)+HLOOKUP($CS$5,$I$2:$Y$8,5,FALSE)*VLOOKUP($AC331,$B$47:$G$60,MATCH($AD331,$B$48:$G$48,0),FALSE)+$AG331,$AG331),"N/A")</f>
        <v>228.55796501626097</v>
      </c>
      <c r="CV331" s="16" t="str">
        <f>IF(CW331&gt;0, "true", "false")</f>
        <v>true</v>
      </c>
      <c r="CW331" s="76">
        <f>AP331</f>
        <v>0.67559999999999998</v>
      </c>
      <c r="CX331" s="16">
        <f t="shared" ref="CX331:CX341" si="985">IF(ISNUMBER($AE331),IF(OR(HLOOKUP($CX$5,$I$2:$Y$8,4,FALSE)=1,HLOOKUP($CX$5,$I$2:$Y$8,5,FALSE)=1,),HLOOKUP($CX$5,$I$2:$Y$8,4,FALSE)*VLOOKUP($AC331,$B$32:$G$45,MATCH($AD331,$B$33:$G$33,0),FALSE)+HLOOKUP($CX$5,$I$2:$Y$8,5,FALSE)*VLOOKUP($AC331,$B$47:$G$60,MATCH($AD331,$B$48:$G$48,0),FALSE)+$AE331,$AE331),"N/A")</f>
        <v>47</v>
      </c>
      <c r="CY331" s="16">
        <f t="shared" ref="CY331:CY341" si="986">IF(ISNUMBER($AF331),$AF331*SQRT(SUMSQ(HLOOKUP($CX$5,$J$2:$Y$8,2,FALSE)*VLOOKUP($AC331,$B$2:$G$15,MATCH($AD331,$B$3:$G$3,0),FALSE),HLOOKUP($CX$5,$J$2:$Y$8,3,FALSE)*VLOOKUP($AC331,$B$17:$G$30,MATCH($AD331,$B$18:$G$18,0),FALSE),HLOOKUP($CX$5,$J$2:$Y$8,6,FALSE)))+HLOOKUP($CX$5,$J$2:$Y$8,4,FALSE)*VLOOKUP($AC331,$B$32:$G$45,MATCH($AD331,$B$33:$G$33,0),FALSE)+HLOOKUP($CX$5,$J$2:$Y$8,5,FALSE)*VLOOKUP($AC331,$B$47:$G$60,MATCH($AD331,$B$48:$G$48,0),FALSE),"N/A")</f>
        <v>63</v>
      </c>
      <c r="CZ331" s="16">
        <f t="shared" ref="CZ331:CZ341" si="987">IF(ISNUMBER($AG331),IF(OR(HLOOKUP($CX$5,$I$2:$Y$8,4,FALSE)=1,HLOOKUP($CX$5,$I$2:$Y$8,5,FALSE)=1,),HLOOKUP($CX$5,$I$2:$Y$8,4,FALSE)*VLOOKUP($AC331,$B$32:$G$45,MATCH($AD331,$B$33:$G$33,0),FALSE)+HLOOKUP($CX$5,$I$2:$Y$8,5,FALSE)*VLOOKUP($AC331,$B$47:$G$60,MATCH($AD331,$B$48:$G$48,0),FALSE)+$AG331,$AG331),"N/A")</f>
        <v>228.55796501626097</v>
      </c>
      <c r="DA331" s="16" t="str">
        <f>IF(DB331&gt;0, "true", "false")</f>
        <v>true</v>
      </c>
      <c r="DB331" s="76">
        <f>AP331</f>
        <v>0.67559999999999998</v>
      </c>
      <c r="DC331" s="16">
        <f t="shared" ref="DC331:DC341" si="988">IF(ISNUMBER($AE331),IF(OR(HLOOKUP($DC$5,$I$2:$Y$8,4,FALSE)=1,HLOOKUP($DC$5,$I$2:$Y$8,5,FALSE)=1,),HLOOKUP($DC$5,$I$2:$Y$8,4,FALSE)*VLOOKUP($AC331,$B$32:$G$45,MATCH($AD331,$B$33:$G$33,0),FALSE)+HLOOKUP($DC$5,$I$2:$Y$8,5,FALSE)*VLOOKUP($AC331,$B$47:$G$60,MATCH($AD331,$B$48:$G$48,0),FALSE)+$AE331,$AE331),"N/A")</f>
        <v>47</v>
      </c>
      <c r="DD331" s="16">
        <f t="shared" ref="DD331:DD341" si="989">IF(ISNUMBER($AF331),$AF331*SQRT(SUMSQ(HLOOKUP($DC$5,$J$2:$Y$8,2,FALSE)*VLOOKUP($AC331,$B$2:$G$15,MATCH($AD331,$B$3:$G$3,0),FALSE),HLOOKUP($DC$5,$J$2:$Y$8,3,FALSE)*VLOOKUP($AC331,$B$17:$G$30,MATCH($AD331,$B$18:$G$18,0),FALSE),HLOOKUP($DC$5,$J$2:$Y$8,6,FALSE)))+HLOOKUP($DC$5,$J$2:$Y$8,4,FALSE)*VLOOKUP($AC331,$B$32:$G$45,MATCH($AD331,$B$33:$G$33,0),FALSE)+HLOOKUP($DC$5,$J$2:$Y$8,5,FALSE)*VLOOKUP($AC331,$B$47:$G$60,MATCH($AD331,$B$48:$G$48,0),FALSE),"N/A")</f>
        <v>89.095454429504997</v>
      </c>
      <c r="DE331" s="16">
        <f t="shared" ref="DE331:DE341" si="990">IF(ISNUMBER($AG331),IF(OR(HLOOKUP($DC$5,$I$2:$Y$8,4,FALSE)=1,HLOOKUP($DC$5,$I$2:$Y$8,5,FALSE)=1,),HLOOKUP($DC$5,$I$2:$Y$8,4,FALSE)*VLOOKUP($AC331,$B$32:$G$45,MATCH($AD331,$B$33:$G$33,0),FALSE)+HLOOKUP($DC$5,$I$2:$Y$8,5,FALSE)*VLOOKUP($AC331,$B$47:$G$60,MATCH($AD331,$B$48:$G$48,0),FALSE)+$AG331,$AG331),"N/A")</f>
        <v>228.55796501626097</v>
      </c>
      <c r="DF331" s="16" t="str">
        <f>IF(DG331&gt;0, "true", "false")</f>
        <v>true</v>
      </c>
      <c r="DG331" s="76">
        <f>AT331</f>
        <v>0.57799999999999996</v>
      </c>
      <c r="DH331" s="16">
        <f t="shared" ref="DH331:DH341" si="991">IF(ISNUMBER($AE331),IF(OR(HLOOKUP($DH$5,$I$2:$Y$8,4,FALSE)=1,HLOOKUP($DH$5,$I$2:$Y$8,5,FALSE)=1,),HLOOKUP($DH$5,$I$2:$Y$8,4,FALSE)*VLOOKUP($AC331,$B$32:$G$45,MATCH($AD331,$B$33:$G$33,0),FALSE)+HLOOKUP($DH$5,$I$2:$Y$8,5,FALSE)*VLOOKUP($AC331,$B$47:$G$60,MATCH($AD331,$B$48:$G$48,0),FALSE)+$AE331,$AE331),"N/A")</f>
        <v>47</v>
      </c>
      <c r="DI331" s="16">
        <f t="shared" ref="DI331:DI341" si="992">IF(ISNUMBER($AF331),$AF331*SQRT(SUMSQ(HLOOKUP($DH$5,$J$2:$Y$8,2,FALSE)*VLOOKUP($AC331,$B$2:$G$15,MATCH($AD331,$B$3:$G$3,0),FALSE),HLOOKUP($DH$5,$J$2:$Y$8,3,FALSE)*VLOOKUP($AC331,$B$17:$G$30,MATCH($AD331,$B$18:$G$18,0),FALSE),HLOOKUP($DH$5,$J$2:$Y$8,6,FALSE)))+HLOOKUP($DH$5,$J$2:$Y$8,4,FALSE)*VLOOKUP($AC331,$B$32:$G$45,MATCH($AD331,$B$33:$G$33,0),FALSE)+HLOOKUP($DH$5,$J$2:$Y$8,5,FALSE)*VLOOKUP($AC331,$B$47:$G$60,MATCH($AD331,$B$48:$G$48,0),FALSE),"N/A")</f>
        <v>89.095454429504997</v>
      </c>
      <c r="DJ331" s="16">
        <f t="shared" ref="DJ331:DJ341" si="993">IF(ISNUMBER($AG331),IF(OR(HLOOKUP($DH$5,$I$2:$Y$8,4,FALSE)=1,HLOOKUP($DH$5,$I$2:$Y$8,5,FALSE)=1,),HLOOKUP($DH$5,$I$2:$Y$8,4,FALSE)*VLOOKUP($AC331,$B$32:$G$45,MATCH($AD331,$B$33:$G$33,0),FALSE)+HLOOKUP($DH$5,$I$2:$Y$8,5,FALSE)*VLOOKUP($AC331,$B$47:$G$60,MATCH($AD331,$B$48:$G$48,0),FALSE)+$AG331,$AG331),"N/A")</f>
        <v>228.55796501626097</v>
      </c>
      <c r="DK331" s="16" t="str">
        <f>IF(DL331&gt;0, "true", "false")</f>
        <v>true</v>
      </c>
      <c r="DL331" s="76">
        <f>AT331</f>
        <v>0.57799999999999996</v>
      </c>
      <c r="DM331" s="16">
        <f t="shared" ref="DM331:DM341" si="994">IF(ISNUMBER($AE331),IF(OR(HLOOKUP($DM$5,$I$2:$Y$8,4,FALSE)=1,HLOOKUP($DM$5,$I$2:$Y$8,5,FALSE)=1,),HLOOKUP($DM$5,$I$2:$Y$8,4,FALSE)*VLOOKUP($AC331,$B$32:$G$45,MATCH($AD331,$B$33:$G$33,0),FALSE)+HLOOKUP($DM$5,$I$2:$Y$8,5,FALSE)*VLOOKUP($AC331,$B$47:$G$60,MATCH($AD331,$B$48:$G$48,0),FALSE)+$AE331,$AE331),"N/A")</f>
        <v>47</v>
      </c>
      <c r="DN331" s="16">
        <f t="shared" ref="DN331:DN341" si="995">IF(ISNUMBER($AF331),$AF331*SQRT(SUMSQ(HLOOKUP($DM$5,$J$2:$Y$8,2,FALSE)*VLOOKUP($AC331,$B$2:$G$15,MATCH($AD331,$B$3:$G$3,0),FALSE),HLOOKUP($DM$5,$J$2:$Y$8,3,FALSE)*VLOOKUP($AC331,$B$17:$G$30,MATCH($AD331,$B$18:$G$18,0),FALSE),HLOOKUP($DM$5,$J$2:$Y$8,6,FALSE)))+HLOOKUP($DM$5,$J$2:$Y$8,4,FALSE)*VLOOKUP($AC331,$B$32:$G$45,MATCH($AD331,$B$33:$G$33,0),FALSE)+HLOOKUP($DM$5,$J$2:$Y$8,5,FALSE)*VLOOKUP($AC331,$B$47:$G$60,MATCH($AD331,$B$48:$G$48,0),FALSE),"N/A")</f>
        <v>89.095454429504997</v>
      </c>
      <c r="DO331" s="16">
        <f t="shared" ref="DO331:DO341" si="996">IF(ISNUMBER($AG331),IF(OR(HLOOKUP($DM$5,$I$2:$Y$8,4,FALSE)=1,HLOOKUP($DM$5,$I$2:$Y$8,5,FALSE)=1,),HLOOKUP($DM$5,$I$2:$Y$8,4,FALSE)*VLOOKUP($AC331,$B$32:$G$45,MATCH($AD331,$B$33:$G$33,0),FALSE)+HLOOKUP($DM$5,$I$2:$Y$8,5,FALSE)*VLOOKUP($AC331,$B$47:$G$60,MATCH($AD331,$B$48:$G$48,0),FALSE)+$AG331,$AG331),"N/A")</f>
        <v>228.55796501626097</v>
      </c>
      <c r="DP331" s="16" t="str">
        <f>IF(DQ331&gt;0, "true", "false")</f>
        <v>true</v>
      </c>
      <c r="DQ331" s="76">
        <f>AT331</f>
        <v>0.57799999999999996</v>
      </c>
      <c r="DR331" s="16">
        <f t="shared" ref="DR331:DR341" si="997">IF(ISNUMBER($AE331),IF(OR(HLOOKUP($DR$5,$I$2:$Y$8,4,FALSE)=1,HLOOKUP($DR$5,$I$2:$Y$8,5,FALSE)=1,),HLOOKUP($DR$5,$I$2:$Y$8,4,FALSE)*VLOOKUP($AC331,$B$32:$G$45,MATCH($AD331,$B$33:$G$33,0),FALSE)+HLOOKUP($DR$5,$I$2:$Y$8,5,FALSE)*VLOOKUP($AC331,$B$47:$G$60,MATCH($AD331,$B$48:$G$48,0),FALSE)+$AE331,$AE331),"N/A")</f>
        <v>47</v>
      </c>
      <c r="DS331" s="16">
        <f t="shared" ref="DS331:DS341" si="998">IF(ISNUMBER($AF331),$AF331*SQRT(SUMSQ(HLOOKUP($DR$5,$J$2:$Y$8,2,FALSE)*VLOOKUP($AC331,$B$2:$G$15,MATCH($AD331,$B$3:$G$3,0),FALSE),HLOOKUP($DR$5,$J$2:$Y$8,3,FALSE)*VLOOKUP($AC331,$B$17:$G$30,MATCH($AD331,$B$18:$G$18,0),FALSE),HLOOKUP($DR$5,$J$2:$Y$8,6,FALSE)))+HLOOKUP($DR$5,$J$2:$Y$8,4,FALSE)*VLOOKUP($AC331,$B$32:$G$45,MATCH($AD331,$B$33:$G$33,0),FALSE)+HLOOKUP($DR$5,$J$2:$Y$8,5,FALSE)*VLOOKUP($AC331,$B$47:$G$60,MATCH($AD331,$B$48:$G$48,0),FALSE),"N/A")</f>
        <v>89.095454429504997</v>
      </c>
      <c r="DT331" s="16">
        <f t="shared" ref="DT331:DT341" si="999">IF(ISNUMBER($AG331),IF(OR(HLOOKUP($DR$5,$I$2:$Y$8,4,FALSE)=1,HLOOKUP($DR$5,$I$2:$Y$8,5,FALSE)=1,),HLOOKUP($DR$5,$I$2:$Y$8,4,FALSE)*VLOOKUP($AC331,$B$32:$G$45,MATCH($AD331,$B$33:$G$33,0),FALSE)+HLOOKUP($DR$5,$I$2:$Y$8,5,FALSE)*VLOOKUP($AC331,$B$47:$G$60,MATCH($AD331,$B$48:$G$48,0),FALSE)+$AG331,$AG331),"N/A")</f>
        <v>228.55796501626097</v>
      </c>
      <c r="DU331" s="16" t="str">
        <f>IF(DV331&gt;0, "true", "false")</f>
        <v>true</v>
      </c>
      <c r="DV331" s="76">
        <f>AT331</f>
        <v>0.57799999999999996</v>
      </c>
    </row>
    <row r="332" spans="27:126" x14ac:dyDescent="0.35">
      <c r="AA332" s="74" t="s">
        <v>114</v>
      </c>
      <c r="AB332" s="73" t="str">
        <f t="shared" si="951"/>
        <v>-</v>
      </c>
      <c r="AC332" s="47" t="s">
        <v>8</v>
      </c>
      <c r="AD332" s="47" t="s">
        <v>2</v>
      </c>
      <c r="AE332" s="16"/>
      <c r="AF332" s="16"/>
      <c r="AG332" s="16" t="str">
        <f>IF(MAX(AV9,BA9,BF9,BK9,BP9,BU9,BZ9,CE9,CJ9,CO9,CT9,CY9,DD9,DI9,DN9,DS9)=0,"N/A",MAX(AV9,BA9,BF9,BK9,BP9,BU9,BZ9,CE9,CJ9,CO9,CT9,CY9,DD9,DI9,DN9,DS9))</f>
        <v>N/A</v>
      </c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 t="str">
        <f t="shared" si="952"/>
        <v>N/A</v>
      </c>
      <c r="AV332" s="16" t="str">
        <f t="shared" si="953"/>
        <v>N/A</v>
      </c>
      <c r="AW332" s="16" t="str">
        <f t="shared" si="954"/>
        <v>N/A</v>
      </c>
      <c r="AX332" s="47"/>
      <c r="AY332" s="16"/>
      <c r="AZ332" s="16" t="str">
        <f t="shared" si="955"/>
        <v>N/A</v>
      </c>
      <c r="BA332" s="16" t="str">
        <f t="shared" si="956"/>
        <v>N/A</v>
      </c>
      <c r="BB332" s="16" t="str">
        <f t="shared" si="957"/>
        <v>N/A</v>
      </c>
      <c r="BC332" s="16"/>
      <c r="BD332" s="16"/>
      <c r="BE332" s="16" t="str">
        <f t="shared" si="958"/>
        <v>N/A</v>
      </c>
      <c r="BF332" s="16" t="str">
        <f t="shared" si="959"/>
        <v>N/A</v>
      </c>
      <c r="BG332" s="16" t="str">
        <f t="shared" si="960"/>
        <v>N/A</v>
      </c>
      <c r="BH332" s="16"/>
      <c r="BI332" s="16"/>
      <c r="BJ332" s="16" t="str">
        <f t="shared" si="961"/>
        <v>N/A</v>
      </c>
      <c r="BK332" s="16" t="str">
        <f t="shared" si="962"/>
        <v>N/A</v>
      </c>
      <c r="BL332" s="16" t="str">
        <f t="shared" si="963"/>
        <v>N/A</v>
      </c>
      <c r="BM332" s="16"/>
      <c r="BN332" s="16"/>
      <c r="BO332" s="16" t="str">
        <f t="shared" si="964"/>
        <v>N/A</v>
      </c>
      <c r="BP332" s="16" t="str">
        <f t="shared" si="965"/>
        <v>N/A</v>
      </c>
      <c r="BQ332" s="16" t="str">
        <f t="shared" si="966"/>
        <v>N/A</v>
      </c>
      <c r="BR332" s="16"/>
      <c r="BS332" s="16"/>
      <c r="BT332" s="16" t="str">
        <f t="shared" si="967"/>
        <v>N/A</v>
      </c>
      <c r="BU332" s="16" t="str">
        <f t="shared" si="968"/>
        <v>N/A</v>
      </c>
      <c r="BV332" s="16" t="str">
        <f t="shared" si="969"/>
        <v>N/A</v>
      </c>
      <c r="BW332" s="16"/>
      <c r="BX332" s="16"/>
      <c r="BY332" s="16" t="str">
        <f t="shared" si="970"/>
        <v>N/A</v>
      </c>
      <c r="BZ332" s="16" t="str">
        <f t="shared" si="971"/>
        <v>N/A</v>
      </c>
      <c r="CA332" s="16" t="str">
        <f t="shared" si="972"/>
        <v>N/A</v>
      </c>
      <c r="CB332" s="16"/>
      <c r="CC332" s="16"/>
      <c r="CD332" s="16" t="str">
        <f t="shared" si="973"/>
        <v>N/A</v>
      </c>
      <c r="CE332" s="16" t="str">
        <f t="shared" si="974"/>
        <v>N/A</v>
      </c>
      <c r="CF332" s="16" t="str">
        <f t="shared" si="975"/>
        <v>N/A</v>
      </c>
      <c r="CG332" s="16"/>
      <c r="CH332" s="16"/>
      <c r="CI332" s="16" t="str">
        <f t="shared" si="976"/>
        <v>N/A</v>
      </c>
      <c r="CJ332" s="16" t="str">
        <f t="shared" si="977"/>
        <v>N/A</v>
      </c>
      <c r="CK332" s="16" t="str">
        <f t="shared" si="978"/>
        <v>N/A</v>
      </c>
      <c r="CL332" s="16"/>
      <c r="CM332" s="76"/>
      <c r="CN332" s="16" t="str">
        <f t="shared" si="979"/>
        <v>N/A</v>
      </c>
      <c r="CO332" s="16" t="str">
        <f t="shared" si="980"/>
        <v>N/A</v>
      </c>
      <c r="CP332" s="16" t="str">
        <f t="shared" si="981"/>
        <v>N/A</v>
      </c>
      <c r="CQ332" s="16"/>
      <c r="CR332" s="76"/>
      <c r="CS332" s="16" t="str">
        <f t="shared" si="982"/>
        <v>N/A</v>
      </c>
      <c r="CT332" s="16" t="str">
        <f t="shared" si="983"/>
        <v>N/A</v>
      </c>
      <c r="CU332" s="16" t="str">
        <f t="shared" si="984"/>
        <v>N/A</v>
      </c>
      <c r="CV332" s="16"/>
      <c r="CW332" s="76"/>
      <c r="CX332" s="16" t="str">
        <f t="shared" si="985"/>
        <v>N/A</v>
      </c>
      <c r="CY332" s="16" t="str">
        <f t="shared" si="986"/>
        <v>N/A</v>
      </c>
      <c r="CZ332" s="16" t="str">
        <f t="shared" si="987"/>
        <v>N/A</v>
      </c>
      <c r="DA332" s="16"/>
      <c r="DB332" s="76"/>
      <c r="DC332" s="16" t="str">
        <f t="shared" si="988"/>
        <v>N/A</v>
      </c>
      <c r="DD332" s="16" t="str">
        <f t="shared" si="989"/>
        <v>N/A</v>
      </c>
      <c r="DE332" s="16" t="str">
        <f t="shared" si="990"/>
        <v>N/A</v>
      </c>
      <c r="DF332" s="16"/>
      <c r="DG332" s="76"/>
      <c r="DH332" s="16" t="str">
        <f t="shared" si="991"/>
        <v>N/A</v>
      </c>
      <c r="DI332" s="16" t="str">
        <f t="shared" si="992"/>
        <v>N/A</v>
      </c>
      <c r="DJ332" s="16" t="str">
        <f t="shared" si="993"/>
        <v>N/A</v>
      </c>
      <c r="DK332" s="16"/>
      <c r="DL332" s="76"/>
      <c r="DM332" s="16" t="str">
        <f t="shared" si="994"/>
        <v>N/A</v>
      </c>
      <c r="DN332" s="16" t="str">
        <f t="shared" si="995"/>
        <v>N/A</v>
      </c>
      <c r="DO332" s="16" t="str">
        <f t="shared" si="996"/>
        <v>N/A</v>
      </c>
      <c r="DP332" s="16"/>
      <c r="DQ332" s="76"/>
      <c r="DR332" s="16" t="str">
        <f t="shared" si="997"/>
        <v>N/A</v>
      </c>
      <c r="DS332" s="16" t="str">
        <f t="shared" si="998"/>
        <v>N/A</v>
      </c>
      <c r="DT332" s="16" t="str">
        <f t="shared" si="999"/>
        <v>N/A</v>
      </c>
      <c r="DU332" s="16"/>
      <c r="DV332" s="76"/>
    </row>
    <row r="333" spans="27:126" x14ac:dyDescent="0.35">
      <c r="AA333" s="74">
        <v>1.5</v>
      </c>
      <c r="AB333" s="73">
        <f t="shared" si="951"/>
        <v>5.0139491254065245</v>
      </c>
      <c r="AC333" s="47" t="s">
        <v>9</v>
      </c>
      <c r="AD333" s="47" t="s">
        <v>2</v>
      </c>
      <c r="AE333" s="16">
        <f>[1]beta_Schätzung_Corr_Poll!E156</f>
        <v>42</v>
      </c>
      <c r="AF333" s="16">
        <f>[1]beta_Schätzung_Corr_Poll!E157</f>
        <v>61</v>
      </c>
      <c r="AG333" s="16">
        <f>[1]beta_Schätzung_Corr_Poll!E158</f>
        <v>222.55796501626097</v>
      </c>
      <c r="AH333" s="16">
        <f>[1]beta_Schätzung_Corr_Poll!E154</f>
        <v>0.74360000000000004</v>
      </c>
      <c r="AI333" s="16">
        <f>[1]beta_Schätzung_Corr_Poll!F156</f>
        <v>42</v>
      </c>
      <c r="AJ333" s="16">
        <f>[1]beta_Schätzung_Corr_Poll!F157</f>
        <v>62</v>
      </c>
      <c r="AK333" s="16">
        <f>[1]beta_Schätzung_Corr_Poll!F158</f>
        <v>222.55796501626097</v>
      </c>
      <c r="AL333" s="16">
        <f>[1]beta_Schätzung_Corr_Poll!F154</f>
        <v>0.69966666666666666</v>
      </c>
      <c r="AM333" s="16">
        <f>[1]beta_Schätzung_Corr_Poll!G156</f>
        <v>42</v>
      </c>
      <c r="AN333" s="16">
        <f>[1]beta_Schätzung_Corr_Poll!G157</f>
        <v>67</v>
      </c>
      <c r="AO333" s="16">
        <f>[1]beta_Schätzung_Corr_Poll!G158</f>
        <v>222.55796501626097</v>
      </c>
      <c r="AP333" s="16">
        <f>[1]beta_Schätzung_Corr_Poll!G154</f>
        <v>0.69479999999999997</v>
      </c>
      <c r="AQ333" s="16">
        <f>[1]beta_Schätzung_Corr_Poll!H156</f>
        <v>42</v>
      </c>
      <c r="AR333" s="16">
        <f>[1]beta_Schätzung_Corr_Poll!H157</f>
        <v>79</v>
      </c>
      <c r="AS333" s="16">
        <f>[1]beta_Schätzung_Corr_Poll!H158</f>
        <v>222.55796501626097</v>
      </c>
      <c r="AT333" s="16">
        <f>[1]beta_Schätzung_Corr_Poll!H154</f>
        <v>0.59319999999999995</v>
      </c>
      <c r="AU333" s="16">
        <f t="shared" si="952"/>
        <v>42</v>
      </c>
      <c r="AV333" s="16">
        <f t="shared" si="953"/>
        <v>61</v>
      </c>
      <c r="AW333" s="16">
        <f t="shared" si="954"/>
        <v>222.55796501626097</v>
      </c>
      <c r="AX333" s="47" t="str">
        <f>IF(AY333&gt;0, "true", "false")</f>
        <v>true</v>
      </c>
      <c r="AY333" s="16">
        <f>AH333</f>
        <v>0.74360000000000004</v>
      </c>
      <c r="AZ333" s="16">
        <f t="shared" si="955"/>
        <v>42</v>
      </c>
      <c r="BA333" s="16">
        <f t="shared" si="956"/>
        <v>61</v>
      </c>
      <c r="BB333" s="16">
        <f t="shared" si="957"/>
        <v>222.55796501626097</v>
      </c>
      <c r="BC333" s="16" t="str">
        <f>IF(BD333&gt;0, "true", "false")</f>
        <v>true</v>
      </c>
      <c r="BD333" s="16">
        <f>AH333</f>
        <v>0.74360000000000004</v>
      </c>
      <c r="BE333" s="16">
        <f t="shared" si="958"/>
        <v>42</v>
      </c>
      <c r="BF333" s="16">
        <f t="shared" si="959"/>
        <v>61</v>
      </c>
      <c r="BG333" s="16">
        <f t="shared" si="960"/>
        <v>222.55796501626097</v>
      </c>
      <c r="BH333" s="16" t="str">
        <f>IF(BI333&gt;0, "true", "false")</f>
        <v>true</v>
      </c>
      <c r="BI333" s="16">
        <f>AH333</f>
        <v>0.74360000000000004</v>
      </c>
      <c r="BJ333" s="16">
        <f t="shared" si="961"/>
        <v>42</v>
      </c>
      <c r="BK333" s="16">
        <f t="shared" si="962"/>
        <v>61</v>
      </c>
      <c r="BL333" s="16">
        <f t="shared" si="963"/>
        <v>222.55796501626097</v>
      </c>
      <c r="BM333" s="16" t="str">
        <f>IF(BN333&gt;0, "true", "false")</f>
        <v>true</v>
      </c>
      <c r="BN333" s="16">
        <f>AH333</f>
        <v>0.74360000000000004</v>
      </c>
      <c r="BO333" s="16">
        <f t="shared" si="964"/>
        <v>42</v>
      </c>
      <c r="BP333" s="16">
        <f t="shared" si="965"/>
        <v>61</v>
      </c>
      <c r="BQ333" s="16">
        <f t="shared" si="966"/>
        <v>222.55796501626097</v>
      </c>
      <c r="BR333" s="16" t="str">
        <f>IF(BS333&gt;0, "true", "false")</f>
        <v>true</v>
      </c>
      <c r="BS333" s="16">
        <f>AL333</f>
        <v>0.69966666666666666</v>
      </c>
      <c r="BT333" s="16">
        <f t="shared" si="967"/>
        <v>42</v>
      </c>
      <c r="BU333" s="16">
        <f t="shared" si="968"/>
        <v>61</v>
      </c>
      <c r="BV333" s="16">
        <f t="shared" si="969"/>
        <v>222.55796501626097</v>
      </c>
      <c r="BW333" s="16" t="str">
        <f>IF(BX333&gt;0, "true", "false")</f>
        <v>true</v>
      </c>
      <c r="BX333" s="16">
        <f>AL333</f>
        <v>0.69966666666666666</v>
      </c>
      <c r="BY333" s="16">
        <f t="shared" si="970"/>
        <v>42</v>
      </c>
      <c r="BZ333" s="16">
        <f t="shared" si="971"/>
        <v>61</v>
      </c>
      <c r="CA333" s="16">
        <f t="shared" si="972"/>
        <v>222.55796501626097</v>
      </c>
      <c r="CB333" s="16" t="str">
        <f>IF(CC333&gt;0, "true", "false")</f>
        <v>true</v>
      </c>
      <c r="CC333" s="16">
        <f>AL333</f>
        <v>0.69966666666666666</v>
      </c>
      <c r="CD333" s="16">
        <f t="shared" si="973"/>
        <v>42</v>
      </c>
      <c r="CE333" s="16">
        <f t="shared" si="974"/>
        <v>61</v>
      </c>
      <c r="CF333" s="16">
        <f t="shared" si="975"/>
        <v>222.55796501626097</v>
      </c>
      <c r="CG333" s="16" t="str">
        <f>IF(CH333&gt;0, "true", "false")</f>
        <v>true</v>
      </c>
      <c r="CH333" s="16">
        <f>AL333</f>
        <v>0.69966666666666666</v>
      </c>
      <c r="CI333" s="16">
        <f t="shared" si="976"/>
        <v>42</v>
      </c>
      <c r="CJ333" s="16">
        <f t="shared" si="977"/>
        <v>91.5</v>
      </c>
      <c r="CK333" s="16">
        <f t="shared" si="978"/>
        <v>222.55796501626097</v>
      </c>
      <c r="CL333" s="16" t="str">
        <f>IF(CM333&gt;0, "true", "false")</f>
        <v>true</v>
      </c>
      <c r="CM333" s="76">
        <f>AP333</f>
        <v>0.69479999999999997</v>
      </c>
      <c r="CN333" s="16">
        <f t="shared" si="979"/>
        <v>42</v>
      </c>
      <c r="CO333" s="16">
        <f t="shared" si="980"/>
        <v>91.5</v>
      </c>
      <c r="CP333" s="16">
        <f t="shared" si="981"/>
        <v>222.55796501626097</v>
      </c>
      <c r="CQ333" s="16" t="str">
        <f>IF(CR333&gt;0, "true", "false")</f>
        <v>true</v>
      </c>
      <c r="CR333" s="76">
        <f>AP333</f>
        <v>0.69479999999999997</v>
      </c>
      <c r="CS333" s="16">
        <f t="shared" si="982"/>
        <v>42</v>
      </c>
      <c r="CT333" s="16">
        <f t="shared" si="983"/>
        <v>91.5</v>
      </c>
      <c r="CU333" s="16">
        <f t="shared" si="984"/>
        <v>222.55796501626097</v>
      </c>
      <c r="CV333" s="16" t="str">
        <f>IF(CW333&gt;0, "true", "false")</f>
        <v>true</v>
      </c>
      <c r="CW333" s="76">
        <f>AP333</f>
        <v>0.69479999999999997</v>
      </c>
      <c r="CX333" s="16">
        <f t="shared" si="985"/>
        <v>42</v>
      </c>
      <c r="CY333" s="16">
        <f t="shared" si="986"/>
        <v>91.5</v>
      </c>
      <c r="CZ333" s="16">
        <f t="shared" si="987"/>
        <v>222.55796501626097</v>
      </c>
      <c r="DA333" s="16" t="str">
        <f>IF(DB333&gt;0, "true", "false")</f>
        <v>true</v>
      </c>
      <c r="DB333" s="76">
        <f>AP333</f>
        <v>0.69479999999999997</v>
      </c>
      <c r="DC333" s="16">
        <f t="shared" si="988"/>
        <v>42</v>
      </c>
      <c r="DD333" s="16">
        <f t="shared" si="989"/>
        <v>109.96931390165167</v>
      </c>
      <c r="DE333" s="16">
        <f t="shared" si="990"/>
        <v>222.55796501626097</v>
      </c>
      <c r="DF333" s="16" t="str">
        <f>IF(DG333&gt;0, "true", "false")</f>
        <v>true</v>
      </c>
      <c r="DG333" s="76">
        <f>AT333</f>
        <v>0.59319999999999995</v>
      </c>
      <c r="DH333" s="16">
        <f t="shared" si="991"/>
        <v>42</v>
      </c>
      <c r="DI333" s="16">
        <f t="shared" si="992"/>
        <v>109.96931390165167</v>
      </c>
      <c r="DJ333" s="16">
        <f t="shared" si="993"/>
        <v>222.55796501626097</v>
      </c>
      <c r="DK333" s="16" t="str">
        <f>IF(DL333&gt;0, "true", "false")</f>
        <v>true</v>
      </c>
      <c r="DL333" s="76">
        <f>AT333</f>
        <v>0.59319999999999995</v>
      </c>
      <c r="DM333" s="16">
        <f t="shared" si="994"/>
        <v>42</v>
      </c>
      <c r="DN333" s="16">
        <f t="shared" si="995"/>
        <v>109.96931390165167</v>
      </c>
      <c r="DO333" s="16">
        <f t="shared" si="996"/>
        <v>222.55796501626097</v>
      </c>
      <c r="DP333" s="16" t="str">
        <f>IF(DQ333&gt;0, "true", "false")</f>
        <v>true</v>
      </c>
      <c r="DQ333" s="76">
        <f>AT333</f>
        <v>0.59319999999999995</v>
      </c>
      <c r="DR333" s="16">
        <f t="shared" si="997"/>
        <v>42</v>
      </c>
      <c r="DS333" s="16">
        <f t="shared" si="998"/>
        <v>109.96931390165167</v>
      </c>
      <c r="DT333" s="16">
        <f t="shared" si="999"/>
        <v>222.55796501626097</v>
      </c>
      <c r="DU333" s="16" t="str">
        <f>IF(DV333&gt;0, "true", "false")</f>
        <v>true</v>
      </c>
      <c r="DV333" s="76">
        <f>AT333</f>
        <v>0.59319999999999995</v>
      </c>
    </row>
    <row r="334" spans="27:126" x14ac:dyDescent="0.35">
      <c r="AA334" s="74">
        <v>1.5</v>
      </c>
      <c r="AB334" s="73">
        <f t="shared" si="951"/>
        <v>5.5154990282294722</v>
      </c>
      <c r="AC334" s="47" t="s">
        <v>10</v>
      </c>
      <c r="AD334" s="47" t="s">
        <v>2</v>
      </c>
      <c r="AE334" s="16">
        <f>[1]beta_Schätzung_Corr_Poll!E177</f>
        <v>42</v>
      </c>
      <c r="AF334" s="16">
        <f>[1]beta_Schätzung_Corr_Poll!E178</f>
        <v>61</v>
      </c>
      <c r="AG334" s="16">
        <f>[1]beta_Schätzung_Corr_Poll!E179</f>
        <v>222.55796501626097</v>
      </c>
      <c r="AH334" s="16">
        <f>[1]beta_Schätzung_Corr_Poll!E175</f>
        <v>0.73240000000000005</v>
      </c>
      <c r="AI334" s="16">
        <f>[1]beta_Schätzung_Corr_Poll!F177</f>
        <v>42</v>
      </c>
      <c r="AJ334" s="16">
        <f>[1]beta_Schätzung_Corr_Poll!F178</f>
        <v>64</v>
      </c>
      <c r="AK334" s="16">
        <f>[1]beta_Schätzung_Corr_Poll!F179</f>
        <v>222.55796501626097</v>
      </c>
      <c r="AL334" s="16">
        <f>[1]beta_Schätzung_Corr_Poll!F175</f>
        <v>0.69433333333333336</v>
      </c>
      <c r="AM334" s="16">
        <f>[1]beta_Schätzung_Corr_Poll!G177</f>
        <v>42</v>
      </c>
      <c r="AN334" s="16">
        <f>[1]beta_Schätzung_Corr_Poll!G178</f>
        <v>63</v>
      </c>
      <c r="AO334" s="16">
        <f>[1]beta_Schätzung_Corr_Poll!G179</f>
        <v>222.55796501626097</v>
      </c>
      <c r="AP334" s="16">
        <f>[1]beta_Schätzung_Corr_Poll!G175</f>
        <v>0.69279999999999997</v>
      </c>
      <c r="AQ334" s="16">
        <f>[1]beta_Schätzung_Corr_Poll!H177</f>
        <v>42</v>
      </c>
      <c r="AR334" s="16">
        <f>[1]beta_Schätzung_Corr_Poll!H178</f>
        <v>85</v>
      </c>
      <c r="AS334" s="16">
        <f>[1]beta_Schätzung_Corr_Poll!H179</f>
        <v>222.55796501626097</v>
      </c>
      <c r="AT334" s="16">
        <f>[1]beta_Schätzung_Corr_Poll!H175</f>
        <v>0.5796</v>
      </c>
      <c r="AU334" s="16">
        <f t="shared" si="952"/>
        <v>42</v>
      </c>
      <c r="AV334" s="16">
        <f t="shared" si="953"/>
        <v>61</v>
      </c>
      <c r="AW334" s="16">
        <f t="shared" si="954"/>
        <v>222.55796501626097</v>
      </c>
      <c r="AX334" s="47" t="str">
        <f>IF(AY334&gt;0, "true", "false")</f>
        <v>true</v>
      </c>
      <c r="AY334" s="16">
        <f>AH334</f>
        <v>0.73240000000000005</v>
      </c>
      <c r="AZ334" s="16">
        <f t="shared" si="955"/>
        <v>42</v>
      </c>
      <c r="BA334" s="16">
        <f t="shared" si="956"/>
        <v>61</v>
      </c>
      <c r="BB334" s="16">
        <f t="shared" si="957"/>
        <v>222.55796501626097</v>
      </c>
      <c r="BC334" s="16" t="str">
        <f>IF(BD334&gt;0, "true", "false")</f>
        <v>true</v>
      </c>
      <c r="BD334" s="16">
        <f>AH334</f>
        <v>0.73240000000000005</v>
      </c>
      <c r="BE334" s="16">
        <f t="shared" si="958"/>
        <v>42</v>
      </c>
      <c r="BF334" s="16">
        <f t="shared" si="959"/>
        <v>61</v>
      </c>
      <c r="BG334" s="16">
        <f t="shared" si="960"/>
        <v>222.55796501626097</v>
      </c>
      <c r="BH334" s="16" t="str">
        <f>IF(BI334&gt;0, "true", "false")</f>
        <v>true</v>
      </c>
      <c r="BI334" s="16">
        <f>AH334</f>
        <v>0.73240000000000005</v>
      </c>
      <c r="BJ334" s="16">
        <f t="shared" si="961"/>
        <v>42</v>
      </c>
      <c r="BK334" s="16">
        <f t="shared" si="962"/>
        <v>61</v>
      </c>
      <c r="BL334" s="16">
        <f t="shared" si="963"/>
        <v>222.55796501626097</v>
      </c>
      <c r="BM334" s="16" t="str">
        <f>IF(BN334&gt;0, "true", "false")</f>
        <v>true</v>
      </c>
      <c r="BN334" s="16">
        <f>AH334</f>
        <v>0.73240000000000005</v>
      </c>
      <c r="BO334" s="16">
        <f t="shared" si="964"/>
        <v>42</v>
      </c>
      <c r="BP334" s="16">
        <f t="shared" si="965"/>
        <v>61</v>
      </c>
      <c r="BQ334" s="16">
        <f t="shared" si="966"/>
        <v>222.55796501626097</v>
      </c>
      <c r="BR334" s="16" t="str">
        <f>IF(BS334&gt;0, "true", "false")</f>
        <v>true</v>
      </c>
      <c r="BS334" s="16">
        <f>AL334</f>
        <v>0.69433333333333336</v>
      </c>
      <c r="BT334" s="16">
        <f t="shared" si="967"/>
        <v>42</v>
      </c>
      <c r="BU334" s="16">
        <f t="shared" si="968"/>
        <v>61</v>
      </c>
      <c r="BV334" s="16">
        <f t="shared" si="969"/>
        <v>222.55796501626097</v>
      </c>
      <c r="BW334" s="16" t="str">
        <f>IF(BX334&gt;0, "true", "false")</f>
        <v>true</v>
      </c>
      <c r="BX334" s="16">
        <f>AL334</f>
        <v>0.69433333333333336</v>
      </c>
      <c r="BY334" s="16">
        <f t="shared" si="970"/>
        <v>42</v>
      </c>
      <c r="BZ334" s="16">
        <f t="shared" si="971"/>
        <v>61</v>
      </c>
      <c r="CA334" s="16">
        <f t="shared" si="972"/>
        <v>222.55796501626097</v>
      </c>
      <c r="CB334" s="16" t="str">
        <f>IF(CC334&gt;0, "true", "false")</f>
        <v>true</v>
      </c>
      <c r="CC334" s="16">
        <f>AL334</f>
        <v>0.69433333333333336</v>
      </c>
      <c r="CD334" s="16">
        <f t="shared" si="973"/>
        <v>42</v>
      </c>
      <c r="CE334" s="16">
        <f t="shared" si="974"/>
        <v>61</v>
      </c>
      <c r="CF334" s="16">
        <f t="shared" si="975"/>
        <v>222.55796501626097</v>
      </c>
      <c r="CG334" s="16" t="str">
        <f>IF(CH334&gt;0, "true", "false")</f>
        <v>true</v>
      </c>
      <c r="CH334" s="16">
        <f>AL334</f>
        <v>0.69433333333333336</v>
      </c>
      <c r="CI334" s="16">
        <f t="shared" si="976"/>
        <v>42</v>
      </c>
      <c r="CJ334" s="16">
        <f t="shared" si="977"/>
        <v>61</v>
      </c>
      <c r="CK334" s="16">
        <f t="shared" si="978"/>
        <v>222.55796501626097</v>
      </c>
      <c r="CL334" s="16" t="str">
        <f>IF(CM334&gt;0, "true", "false")</f>
        <v>true</v>
      </c>
      <c r="CM334" s="76">
        <f>AP334</f>
        <v>0.69279999999999997</v>
      </c>
      <c r="CN334" s="16">
        <f t="shared" si="979"/>
        <v>42</v>
      </c>
      <c r="CO334" s="16">
        <f t="shared" si="980"/>
        <v>61</v>
      </c>
      <c r="CP334" s="16">
        <f t="shared" si="981"/>
        <v>222.55796501626097</v>
      </c>
      <c r="CQ334" s="16" t="str">
        <f>IF(CR334&gt;0, "true", "false")</f>
        <v>true</v>
      </c>
      <c r="CR334" s="76">
        <f>AP334</f>
        <v>0.69279999999999997</v>
      </c>
      <c r="CS334" s="16">
        <f t="shared" si="982"/>
        <v>42</v>
      </c>
      <c r="CT334" s="16">
        <f t="shared" si="983"/>
        <v>61</v>
      </c>
      <c r="CU334" s="16">
        <f t="shared" si="984"/>
        <v>222.55796501626097</v>
      </c>
      <c r="CV334" s="16" t="str">
        <f>IF(CW334&gt;0, "true", "false")</f>
        <v>true</v>
      </c>
      <c r="CW334" s="76">
        <f>AP334</f>
        <v>0.69279999999999997</v>
      </c>
      <c r="CX334" s="16">
        <f t="shared" si="985"/>
        <v>42</v>
      </c>
      <c r="CY334" s="16">
        <f t="shared" si="986"/>
        <v>61</v>
      </c>
      <c r="CZ334" s="16">
        <f t="shared" si="987"/>
        <v>222.55796501626097</v>
      </c>
      <c r="DA334" s="16" t="str">
        <f>IF(DB334&gt;0, "true", "false")</f>
        <v>true</v>
      </c>
      <c r="DB334" s="76">
        <f>AP334</f>
        <v>0.69279999999999997</v>
      </c>
      <c r="DC334" s="16">
        <f t="shared" si="988"/>
        <v>42</v>
      </c>
      <c r="DD334" s="16">
        <f t="shared" si="989"/>
        <v>86.267027304758798</v>
      </c>
      <c r="DE334" s="16">
        <f t="shared" si="990"/>
        <v>222.55796501626097</v>
      </c>
      <c r="DF334" s="16" t="str">
        <f>IF(DG334&gt;0, "true", "false")</f>
        <v>true</v>
      </c>
      <c r="DG334" s="76">
        <f>AT334</f>
        <v>0.5796</v>
      </c>
      <c r="DH334" s="16">
        <f t="shared" si="991"/>
        <v>42</v>
      </c>
      <c r="DI334" s="16">
        <f t="shared" si="992"/>
        <v>86.267027304758798</v>
      </c>
      <c r="DJ334" s="16">
        <f t="shared" si="993"/>
        <v>222.55796501626097</v>
      </c>
      <c r="DK334" s="16" t="str">
        <f>IF(DL334&gt;0, "true", "false")</f>
        <v>true</v>
      </c>
      <c r="DL334" s="76">
        <f>AT334</f>
        <v>0.5796</v>
      </c>
      <c r="DM334" s="16">
        <f t="shared" si="994"/>
        <v>42</v>
      </c>
      <c r="DN334" s="16">
        <f t="shared" si="995"/>
        <v>86.267027304758798</v>
      </c>
      <c r="DO334" s="16">
        <f t="shared" si="996"/>
        <v>222.55796501626097</v>
      </c>
      <c r="DP334" s="16" t="str">
        <f>IF(DQ334&gt;0, "true", "false")</f>
        <v>true</v>
      </c>
      <c r="DQ334" s="76">
        <f>AT334</f>
        <v>0.5796</v>
      </c>
      <c r="DR334" s="16">
        <f t="shared" si="997"/>
        <v>42</v>
      </c>
      <c r="DS334" s="16">
        <f t="shared" si="998"/>
        <v>86.267027304758798</v>
      </c>
      <c r="DT334" s="16">
        <f t="shared" si="999"/>
        <v>222.55796501626097</v>
      </c>
      <c r="DU334" s="16" t="str">
        <f>IF(DV334&gt;0, "true", "false")</f>
        <v>true</v>
      </c>
      <c r="DV334" s="76">
        <f>AT334</f>
        <v>0.5796</v>
      </c>
    </row>
    <row r="335" spans="27:126" x14ac:dyDescent="0.35">
      <c r="AA335" s="74">
        <v>1.5</v>
      </c>
      <c r="AB335" s="73">
        <f t="shared" si="951"/>
        <v>3.7846437388983762</v>
      </c>
      <c r="AC335" s="47" t="s">
        <v>11</v>
      </c>
      <c r="AD335" s="47" t="s">
        <v>2</v>
      </c>
      <c r="AE335" s="16">
        <f>[1]beta_Schätzung_Corr_Poll!E202</f>
        <v>57</v>
      </c>
      <c r="AF335" s="16">
        <f>[1]beta_Schätzung_Corr_Poll!E203</f>
        <v>124</v>
      </c>
      <c r="AG335" s="16">
        <f>[1]beta_Schätzung_Corr_Poll!E204</f>
        <v>365.75651145644741</v>
      </c>
      <c r="AH335" s="16">
        <f>[1]beta_Schätzung_Corr_Poll!E200</f>
        <v>0.56040000000000001</v>
      </c>
      <c r="AI335" s="16">
        <f>[1]beta_Schätzung_Corr_Poll!F202</f>
        <v>57</v>
      </c>
      <c r="AJ335" s="16">
        <f>[1]beta_Schätzung_Corr_Poll!F203</f>
        <v>153</v>
      </c>
      <c r="AK335" s="16">
        <f>[1]beta_Schätzung_Corr_Poll!F204</f>
        <v>365.75651145644741</v>
      </c>
      <c r="AL335" s="16">
        <f>[1]beta_Schätzung_Corr_Poll!F200</f>
        <v>0.495</v>
      </c>
      <c r="AM335" s="16">
        <f>[1]beta_Schätzung_Corr_Poll!G202</f>
        <v>57</v>
      </c>
      <c r="AN335" s="16">
        <f>[1]beta_Schätzung_Corr_Poll!G203</f>
        <v>157</v>
      </c>
      <c r="AO335" s="16">
        <f>[1]beta_Schätzung_Corr_Poll!G204</f>
        <v>365.75651145644741</v>
      </c>
      <c r="AP335" s="16">
        <f>[1]beta_Schätzung_Corr_Poll!G200</f>
        <v>0.49159999999999998</v>
      </c>
      <c r="AQ335" s="16">
        <f>[1]beta_Schätzung_Corr_Poll!H202</f>
        <v>57</v>
      </c>
      <c r="AR335" s="16">
        <f>[1]beta_Schätzung_Corr_Poll!H203</f>
        <v>182</v>
      </c>
      <c r="AS335" s="16">
        <f>[1]beta_Schätzung_Corr_Poll!H204</f>
        <v>365.75651145644741</v>
      </c>
      <c r="AT335" s="16">
        <f>[1]beta_Schätzung_Corr_Poll!H200</f>
        <v>0.35959999999999998</v>
      </c>
      <c r="AU335" s="16">
        <f t="shared" si="952"/>
        <v>57</v>
      </c>
      <c r="AV335" s="16">
        <f t="shared" si="953"/>
        <v>124</v>
      </c>
      <c r="AW335" s="16">
        <f t="shared" si="954"/>
        <v>365.75651145644741</v>
      </c>
      <c r="AX335" s="47" t="str">
        <f>IF(AY335&gt;0, "true", "false")</f>
        <v>true</v>
      </c>
      <c r="AY335" s="16">
        <f>AH335</f>
        <v>0.56040000000000001</v>
      </c>
      <c r="AZ335" s="16">
        <f t="shared" si="955"/>
        <v>57</v>
      </c>
      <c r="BA335" s="16">
        <f t="shared" si="956"/>
        <v>124</v>
      </c>
      <c r="BB335" s="16">
        <f t="shared" si="957"/>
        <v>365.75651145644741</v>
      </c>
      <c r="BC335" s="16" t="str">
        <f>IF(BD335&gt;0, "true", "false")</f>
        <v>true</v>
      </c>
      <c r="BD335" s="16">
        <f>AH335</f>
        <v>0.56040000000000001</v>
      </c>
      <c r="BE335" s="16">
        <f t="shared" si="958"/>
        <v>57</v>
      </c>
      <c r="BF335" s="16">
        <f t="shared" si="959"/>
        <v>124</v>
      </c>
      <c r="BG335" s="16">
        <f t="shared" si="960"/>
        <v>365.75651145644741</v>
      </c>
      <c r="BH335" s="16" t="str">
        <f>IF(BI335&gt;0, "true", "false")</f>
        <v>true</v>
      </c>
      <c r="BI335" s="16">
        <f>AH335</f>
        <v>0.56040000000000001</v>
      </c>
      <c r="BJ335" s="16">
        <f t="shared" si="961"/>
        <v>57</v>
      </c>
      <c r="BK335" s="16">
        <f t="shared" si="962"/>
        <v>124</v>
      </c>
      <c r="BL335" s="16">
        <f t="shared" si="963"/>
        <v>365.75651145644741</v>
      </c>
      <c r="BM335" s="16" t="str">
        <f>IF(BN335&gt;0, "true", "false")</f>
        <v>true</v>
      </c>
      <c r="BN335" s="16">
        <f>AH335</f>
        <v>0.56040000000000001</v>
      </c>
      <c r="BO335" s="16">
        <f t="shared" si="964"/>
        <v>57</v>
      </c>
      <c r="BP335" s="16">
        <f t="shared" si="965"/>
        <v>161.20000000000002</v>
      </c>
      <c r="BQ335" s="16">
        <f t="shared" si="966"/>
        <v>365.75651145644741</v>
      </c>
      <c r="BR335" s="16" t="str">
        <f>IF(BS335&gt;0, "true", "false")</f>
        <v>true</v>
      </c>
      <c r="BS335" s="16">
        <f>AL335</f>
        <v>0.495</v>
      </c>
      <c r="BT335" s="16">
        <f t="shared" si="967"/>
        <v>57</v>
      </c>
      <c r="BU335" s="16">
        <f t="shared" si="968"/>
        <v>161.20000000000002</v>
      </c>
      <c r="BV335" s="16">
        <f t="shared" si="969"/>
        <v>365.75651145644741</v>
      </c>
      <c r="BW335" s="16" t="str">
        <f>IF(BX335&gt;0, "true", "false")</f>
        <v>true</v>
      </c>
      <c r="BX335" s="16">
        <f>AL335</f>
        <v>0.495</v>
      </c>
      <c r="BY335" s="16">
        <f t="shared" si="970"/>
        <v>57</v>
      </c>
      <c r="BZ335" s="16">
        <f t="shared" si="971"/>
        <v>161.20000000000002</v>
      </c>
      <c r="CA335" s="16">
        <f t="shared" si="972"/>
        <v>365.75651145644741</v>
      </c>
      <c r="CB335" s="16" t="str">
        <f>IF(CC335&gt;0, "true", "false")</f>
        <v>true</v>
      </c>
      <c r="CC335" s="16">
        <f>AL335</f>
        <v>0.495</v>
      </c>
      <c r="CD335" s="16">
        <f t="shared" si="973"/>
        <v>57</v>
      </c>
      <c r="CE335" s="16">
        <f t="shared" si="974"/>
        <v>161.20000000000002</v>
      </c>
      <c r="CF335" s="16">
        <f t="shared" si="975"/>
        <v>365.75651145644741</v>
      </c>
      <c r="CG335" s="16" t="str">
        <f>IF(CH335&gt;0, "true", "false")</f>
        <v>true</v>
      </c>
      <c r="CH335" s="16">
        <f>AL335</f>
        <v>0.495</v>
      </c>
      <c r="CI335" s="16">
        <f t="shared" si="976"/>
        <v>57</v>
      </c>
      <c r="CJ335" s="16">
        <f t="shared" si="977"/>
        <v>186</v>
      </c>
      <c r="CK335" s="16">
        <f t="shared" si="978"/>
        <v>365.75651145644741</v>
      </c>
      <c r="CL335" s="16" t="str">
        <f>IF(CM335&gt;0, "true", "false")</f>
        <v>true</v>
      </c>
      <c r="CM335" s="76">
        <f>AP335</f>
        <v>0.49159999999999998</v>
      </c>
      <c r="CN335" s="16">
        <f t="shared" si="979"/>
        <v>57</v>
      </c>
      <c r="CO335" s="16">
        <f t="shared" si="980"/>
        <v>186</v>
      </c>
      <c r="CP335" s="16">
        <f t="shared" si="981"/>
        <v>365.75651145644741</v>
      </c>
      <c r="CQ335" s="16" t="str">
        <f>IF(CR335&gt;0, "true", "false")</f>
        <v>true</v>
      </c>
      <c r="CR335" s="76">
        <f>AP335</f>
        <v>0.49159999999999998</v>
      </c>
      <c r="CS335" s="16">
        <f t="shared" si="982"/>
        <v>57</v>
      </c>
      <c r="CT335" s="16">
        <f t="shared" si="983"/>
        <v>186</v>
      </c>
      <c r="CU335" s="16">
        <f t="shared" si="984"/>
        <v>365.75651145644741</v>
      </c>
      <c r="CV335" s="16" t="str">
        <f>IF(CW335&gt;0, "true", "false")</f>
        <v>true</v>
      </c>
      <c r="CW335" s="76">
        <f>AP335</f>
        <v>0.49159999999999998</v>
      </c>
      <c r="CX335" s="16">
        <f t="shared" si="985"/>
        <v>57</v>
      </c>
      <c r="CY335" s="16">
        <f t="shared" si="986"/>
        <v>186</v>
      </c>
      <c r="CZ335" s="16">
        <f t="shared" si="987"/>
        <v>365.75651145644741</v>
      </c>
      <c r="DA335" s="16" t="str">
        <f>IF(DB335&gt;0, "true", "false")</f>
        <v>true</v>
      </c>
      <c r="DB335" s="76">
        <f>AP335</f>
        <v>0.49159999999999998</v>
      </c>
      <c r="DC335" s="16">
        <f t="shared" si="988"/>
        <v>57</v>
      </c>
      <c r="DD335" s="16">
        <f t="shared" si="989"/>
        <v>246.13297219186219</v>
      </c>
      <c r="DE335" s="16">
        <f t="shared" si="990"/>
        <v>365.75651145644741</v>
      </c>
      <c r="DF335" s="16" t="str">
        <f>IF(DG335&gt;0, "true", "false")</f>
        <v>true</v>
      </c>
      <c r="DG335" s="76">
        <f>AT335</f>
        <v>0.35959999999999998</v>
      </c>
      <c r="DH335" s="16">
        <f t="shared" si="991"/>
        <v>57</v>
      </c>
      <c r="DI335" s="16">
        <f t="shared" si="992"/>
        <v>246.13297219186219</v>
      </c>
      <c r="DJ335" s="16">
        <f t="shared" si="993"/>
        <v>365.75651145644741</v>
      </c>
      <c r="DK335" s="16" t="str">
        <f>IF(DL335&gt;0, "true", "false")</f>
        <v>true</v>
      </c>
      <c r="DL335" s="76">
        <f>AT335</f>
        <v>0.35959999999999998</v>
      </c>
      <c r="DM335" s="16">
        <f t="shared" si="994"/>
        <v>57</v>
      </c>
      <c r="DN335" s="16">
        <f t="shared" si="995"/>
        <v>246.13297219186219</v>
      </c>
      <c r="DO335" s="16">
        <f t="shared" si="996"/>
        <v>365.75651145644741</v>
      </c>
      <c r="DP335" s="16" t="str">
        <f>IF(DQ335&gt;0, "true", "false")</f>
        <v>true</v>
      </c>
      <c r="DQ335" s="76">
        <f>AT335</f>
        <v>0.35959999999999998</v>
      </c>
      <c r="DR335" s="16">
        <f t="shared" si="997"/>
        <v>57</v>
      </c>
      <c r="DS335" s="16">
        <f t="shared" si="998"/>
        <v>246.13297219186219</v>
      </c>
      <c r="DT335" s="16">
        <f t="shared" si="999"/>
        <v>365.75651145644741</v>
      </c>
      <c r="DU335" s="16" t="str">
        <f>IF(DV335&gt;0, "true", "false")</f>
        <v>true</v>
      </c>
      <c r="DV335" s="76">
        <f>AT335</f>
        <v>0.35959999999999998</v>
      </c>
    </row>
    <row r="336" spans="27:126" x14ac:dyDescent="0.35">
      <c r="AA336" s="74" t="s">
        <v>114</v>
      </c>
      <c r="AB336" s="73" t="str">
        <f t="shared" si="951"/>
        <v>-</v>
      </c>
      <c r="AC336" s="47" t="s">
        <v>12</v>
      </c>
      <c r="AD336" s="47" t="s">
        <v>2</v>
      </c>
      <c r="AE336" s="16"/>
      <c r="AF336" s="16"/>
      <c r="AG336" s="16" t="str">
        <f t="shared" ref="AG336:AG341" si="1000">IF(MAX(AV13,BA13,BF13,BK13,BP13,BU13,BZ13,CE13,CJ13,CO13,CT13,CY13,DD13,DI13,DN13,DS13)=0,"N/A",MAX(AV13,BA13,BF13,BK13,BP13,BU13,BZ13,CE13,CJ13,CO13,CT13,CY13,DD13,DI13,DN13,DS13))</f>
        <v>N/A</v>
      </c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 t="str">
        <f t="shared" si="952"/>
        <v>N/A</v>
      </c>
      <c r="AV336" s="16" t="str">
        <f t="shared" si="953"/>
        <v>N/A</v>
      </c>
      <c r="AW336" s="16" t="str">
        <f t="shared" si="954"/>
        <v>N/A</v>
      </c>
      <c r="AX336" s="16"/>
      <c r="AY336" s="16"/>
      <c r="AZ336" s="16" t="str">
        <f t="shared" si="955"/>
        <v>N/A</v>
      </c>
      <c r="BA336" s="16" t="str">
        <f t="shared" si="956"/>
        <v>N/A</v>
      </c>
      <c r="BB336" s="16" t="str">
        <f t="shared" si="957"/>
        <v>N/A</v>
      </c>
      <c r="BC336" s="16"/>
      <c r="BD336" s="16"/>
      <c r="BE336" s="16" t="str">
        <f t="shared" si="958"/>
        <v>N/A</v>
      </c>
      <c r="BF336" s="16" t="str">
        <f t="shared" si="959"/>
        <v>N/A</v>
      </c>
      <c r="BG336" s="16" t="str">
        <f t="shared" si="960"/>
        <v>N/A</v>
      </c>
      <c r="BH336" s="16"/>
      <c r="BI336" s="16"/>
      <c r="BJ336" s="16" t="str">
        <f t="shared" si="961"/>
        <v>N/A</v>
      </c>
      <c r="BK336" s="16" t="str">
        <f t="shared" si="962"/>
        <v>N/A</v>
      </c>
      <c r="BL336" s="16" t="str">
        <f t="shared" si="963"/>
        <v>N/A</v>
      </c>
      <c r="BM336" s="16"/>
      <c r="BN336" s="16"/>
      <c r="BO336" s="16" t="str">
        <f t="shared" si="964"/>
        <v>N/A</v>
      </c>
      <c r="BP336" s="16" t="str">
        <f t="shared" si="965"/>
        <v>N/A</v>
      </c>
      <c r="BQ336" s="16" t="str">
        <f t="shared" si="966"/>
        <v>N/A</v>
      </c>
      <c r="BR336" s="16"/>
      <c r="BS336" s="16"/>
      <c r="BT336" s="16" t="str">
        <f t="shared" si="967"/>
        <v>N/A</v>
      </c>
      <c r="BU336" s="16" t="str">
        <f t="shared" si="968"/>
        <v>N/A</v>
      </c>
      <c r="BV336" s="16" t="str">
        <f t="shared" si="969"/>
        <v>N/A</v>
      </c>
      <c r="BW336" s="16"/>
      <c r="BX336" s="16"/>
      <c r="BY336" s="16" t="str">
        <f t="shared" si="970"/>
        <v>N/A</v>
      </c>
      <c r="BZ336" s="16" t="str">
        <f t="shared" si="971"/>
        <v>N/A</v>
      </c>
      <c r="CA336" s="16" t="str">
        <f t="shared" si="972"/>
        <v>N/A</v>
      </c>
      <c r="CB336" s="16"/>
      <c r="CC336" s="16"/>
      <c r="CD336" s="16" t="str">
        <f t="shared" si="973"/>
        <v>N/A</v>
      </c>
      <c r="CE336" s="16" t="str">
        <f t="shared" si="974"/>
        <v>N/A</v>
      </c>
      <c r="CF336" s="16" t="str">
        <f t="shared" si="975"/>
        <v>N/A</v>
      </c>
      <c r="CG336" s="16"/>
      <c r="CH336" s="16"/>
      <c r="CI336" s="16" t="str">
        <f t="shared" si="976"/>
        <v>N/A</v>
      </c>
      <c r="CJ336" s="16" t="str">
        <f t="shared" si="977"/>
        <v>N/A</v>
      </c>
      <c r="CK336" s="16" t="str">
        <f t="shared" si="978"/>
        <v>N/A</v>
      </c>
      <c r="CL336" s="16"/>
      <c r="CM336" s="16"/>
      <c r="CN336" s="16" t="str">
        <f t="shared" si="979"/>
        <v>N/A</v>
      </c>
      <c r="CO336" s="16" t="str">
        <f t="shared" si="980"/>
        <v>N/A</v>
      </c>
      <c r="CP336" s="16" t="str">
        <f t="shared" si="981"/>
        <v>N/A</v>
      </c>
      <c r="CQ336" s="16"/>
      <c r="CR336" s="16"/>
      <c r="CS336" s="16" t="str">
        <f t="shared" si="982"/>
        <v>N/A</v>
      </c>
      <c r="CT336" s="16" t="str">
        <f t="shared" si="983"/>
        <v>N/A</v>
      </c>
      <c r="CU336" s="16" t="str">
        <f t="shared" si="984"/>
        <v>N/A</v>
      </c>
      <c r="CV336" s="16"/>
      <c r="CW336" s="16"/>
      <c r="CX336" s="16" t="str">
        <f t="shared" si="985"/>
        <v>N/A</v>
      </c>
      <c r="CY336" s="16" t="str">
        <f t="shared" si="986"/>
        <v>N/A</v>
      </c>
      <c r="CZ336" s="16" t="str">
        <f t="shared" si="987"/>
        <v>N/A</v>
      </c>
      <c r="DA336" s="16"/>
      <c r="DB336" s="16"/>
      <c r="DC336" s="16" t="str">
        <f t="shared" si="988"/>
        <v>N/A</v>
      </c>
      <c r="DD336" s="16" t="str">
        <f t="shared" si="989"/>
        <v>N/A</v>
      </c>
      <c r="DE336" s="16" t="str">
        <f t="shared" si="990"/>
        <v>N/A</v>
      </c>
      <c r="DF336" s="16"/>
      <c r="DG336" s="16"/>
      <c r="DH336" s="16" t="str">
        <f t="shared" si="991"/>
        <v>N/A</v>
      </c>
      <c r="DI336" s="16" t="str">
        <f t="shared" si="992"/>
        <v>N/A</v>
      </c>
      <c r="DJ336" s="16" t="str">
        <f t="shared" si="993"/>
        <v>N/A</v>
      </c>
      <c r="DK336" s="16"/>
      <c r="DL336" s="16"/>
      <c r="DM336" s="16" t="str">
        <f t="shared" si="994"/>
        <v>N/A</v>
      </c>
      <c r="DN336" s="16" t="str">
        <f t="shared" si="995"/>
        <v>N/A</v>
      </c>
      <c r="DO336" s="16" t="str">
        <f t="shared" si="996"/>
        <v>N/A</v>
      </c>
      <c r="DP336" s="16"/>
      <c r="DQ336" s="16"/>
      <c r="DR336" s="16" t="str">
        <f t="shared" si="997"/>
        <v>N/A</v>
      </c>
      <c r="DS336" s="16" t="str">
        <f t="shared" si="998"/>
        <v>N/A</v>
      </c>
      <c r="DT336" s="16" t="str">
        <f t="shared" si="999"/>
        <v>N/A</v>
      </c>
      <c r="DU336" s="16"/>
      <c r="DV336" s="16"/>
    </row>
    <row r="337" spans="27:126" x14ac:dyDescent="0.35">
      <c r="AA337" s="74" t="s">
        <v>114</v>
      </c>
      <c r="AB337" s="73" t="str">
        <f t="shared" si="951"/>
        <v>-</v>
      </c>
      <c r="AC337" s="47" t="s">
        <v>13</v>
      </c>
      <c r="AD337" s="47" t="s">
        <v>2</v>
      </c>
      <c r="AE337" s="16"/>
      <c r="AF337" s="16"/>
      <c r="AG337" s="16" t="str">
        <f t="shared" si="1000"/>
        <v>N/A</v>
      </c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 t="str">
        <f t="shared" si="952"/>
        <v>N/A</v>
      </c>
      <c r="AV337" s="16" t="str">
        <f t="shared" si="953"/>
        <v>N/A</v>
      </c>
      <c r="AW337" s="16" t="str">
        <f t="shared" si="954"/>
        <v>N/A</v>
      </c>
      <c r="AX337" s="16"/>
      <c r="AY337" s="16"/>
      <c r="AZ337" s="16" t="str">
        <f t="shared" si="955"/>
        <v>N/A</v>
      </c>
      <c r="BA337" s="16" t="str">
        <f t="shared" si="956"/>
        <v>N/A</v>
      </c>
      <c r="BB337" s="16" t="str">
        <f t="shared" si="957"/>
        <v>N/A</v>
      </c>
      <c r="BC337" s="16"/>
      <c r="BD337" s="16"/>
      <c r="BE337" s="16" t="str">
        <f t="shared" si="958"/>
        <v>N/A</v>
      </c>
      <c r="BF337" s="16" t="str">
        <f t="shared" si="959"/>
        <v>N/A</v>
      </c>
      <c r="BG337" s="16" t="str">
        <f t="shared" si="960"/>
        <v>N/A</v>
      </c>
      <c r="BH337" s="16"/>
      <c r="BI337" s="16"/>
      <c r="BJ337" s="16" t="str">
        <f t="shared" si="961"/>
        <v>N/A</v>
      </c>
      <c r="BK337" s="16" t="str">
        <f t="shared" si="962"/>
        <v>N/A</v>
      </c>
      <c r="BL337" s="16" t="str">
        <f t="shared" si="963"/>
        <v>N/A</v>
      </c>
      <c r="BM337" s="16"/>
      <c r="BN337" s="16"/>
      <c r="BO337" s="16" t="str">
        <f t="shared" si="964"/>
        <v>N/A</v>
      </c>
      <c r="BP337" s="16" t="str">
        <f t="shared" si="965"/>
        <v>N/A</v>
      </c>
      <c r="BQ337" s="16" t="str">
        <f t="shared" si="966"/>
        <v>N/A</v>
      </c>
      <c r="BR337" s="16"/>
      <c r="BS337" s="16"/>
      <c r="BT337" s="16" t="str">
        <f t="shared" si="967"/>
        <v>N/A</v>
      </c>
      <c r="BU337" s="16" t="str">
        <f t="shared" si="968"/>
        <v>N/A</v>
      </c>
      <c r="BV337" s="16" t="str">
        <f t="shared" si="969"/>
        <v>N/A</v>
      </c>
      <c r="BW337" s="16"/>
      <c r="BX337" s="16"/>
      <c r="BY337" s="16" t="str">
        <f t="shared" si="970"/>
        <v>N/A</v>
      </c>
      <c r="BZ337" s="16" t="str">
        <f t="shared" si="971"/>
        <v>N/A</v>
      </c>
      <c r="CA337" s="16" t="str">
        <f t="shared" si="972"/>
        <v>N/A</v>
      </c>
      <c r="CB337" s="16"/>
      <c r="CC337" s="16"/>
      <c r="CD337" s="16" t="str">
        <f t="shared" si="973"/>
        <v>N/A</v>
      </c>
      <c r="CE337" s="16" t="str">
        <f t="shared" si="974"/>
        <v>N/A</v>
      </c>
      <c r="CF337" s="16" t="str">
        <f t="shared" si="975"/>
        <v>N/A</v>
      </c>
      <c r="CG337" s="16"/>
      <c r="CH337" s="16"/>
      <c r="CI337" s="16" t="str">
        <f t="shared" si="976"/>
        <v>N/A</v>
      </c>
      <c r="CJ337" s="16" t="str">
        <f t="shared" si="977"/>
        <v>N/A</v>
      </c>
      <c r="CK337" s="16" t="str">
        <f t="shared" si="978"/>
        <v>N/A</v>
      </c>
      <c r="CL337" s="16"/>
      <c r="CM337" s="16"/>
      <c r="CN337" s="16" t="str">
        <f t="shared" si="979"/>
        <v>N/A</v>
      </c>
      <c r="CO337" s="16" t="str">
        <f t="shared" si="980"/>
        <v>N/A</v>
      </c>
      <c r="CP337" s="16" t="str">
        <f t="shared" si="981"/>
        <v>N/A</v>
      </c>
      <c r="CQ337" s="16"/>
      <c r="CR337" s="16"/>
      <c r="CS337" s="16" t="str">
        <f t="shared" si="982"/>
        <v>N/A</v>
      </c>
      <c r="CT337" s="16" t="str">
        <f t="shared" si="983"/>
        <v>N/A</v>
      </c>
      <c r="CU337" s="16" t="str">
        <f t="shared" si="984"/>
        <v>N/A</v>
      </c>
      <c r="CV337" s="16"/>
      <c r="CW337" s="16"/>
      <c r="CX337" s="16" t="str">
        <f t="shared" si="985"/>
        <v>N/A</v>
      </c>
      <c r="CY337" s="16" t="str">
        <f t="shared" si="986"/>
        <v>N/A</v>
      </c>
      <c r="CZ337" s="16" t="str">
        <f t="shared" si="987"/>
        <v>N/A</v>
      </c>
      <c r="DA337" s="16"/>
      <c r="DB337" s="16"/>
      <c r="DC337" s="16" t="str">
        <f t="shared" si="988"/>
        <v>N/A</v>
      </c>
      <c r="DD337" s="16" t="str">
        <f t="shared" si="989"/>
        <v>N/A</v>
      </c>
      <c r="DE337" s="16" t="str">
        <f t="shared" si="990"/>
        <v>N/A</v>
      </c>
      <c r="DF337" s="16"/>
      <c r="DG337" s="16"/>
      <c r="DH337" s="16" t="str">
        <f t="shared" si="991"/>
        <v>N/A</v>
      </c>
      <c r="DI337" s="16" t="str">
        <f t="shared" si="992"/>
        <v>N/A</v>
      </c>
      <c r="DJ337" s="16" t="str">
        <f t="shared" si="993"/>
        <v>N/A</v>
      </c>
      <c r="DK337" s="16"/>
      <c r="DL337" s="16"/>
      <c r="DM337" s="16" t="str">
        <f t="shared" si="994"/>
        <v>N/A</v>
      </c>
      <c r="DN337" s="16" t="str">
        <f t="shared" si="995"/>
        <v>N/A</v>
      </c>
      <c r="DO337" s="16" t="str">
        <f t="shared" si="996"/>
        <v>N/A</v>
      </c>
      <c r="DP337" s="16"/>
      <c r="DQ337" s="16"/>
      <c r="DR337" s="16" t="str">
        <f t="shared" si="997"/>
        <v>N/A</v>
      </c>
      <c r="DS337" s="16" t="str">
        <f t="shared" si="998"/>
        <v>N/A</v>
      </c>
      <c r="DT337" s="16" t="str">
        <f t="shared" si="999"/>
        <v>N/A</v>
      </c>
      <c r="DU337" s="16"/>
      <c r="DV337" s="16"/>
    </row>
    <row r="338" spans="27:126" x14ac:dyDescent="0.35">
      <c r="AA338" s="74" t="s">
        <v>114</v>
      </c>
      <c r="AB338" s="73" t="str">
        <f t="shared" si="951"/>
        <v>-</v>
      </c>
      <c r="AC338" s="47" t="s">
        <v>14</v>
      </c>
      <c r="AD338" s="47" t="s">
        <v>2</v>
      </c>
      <c r="AE338" s="16"/>
      <c r="AF338" s="16"/>
      <c r="AG338" s="16" t="str">
        <f t="shared" si="1000"/>
        <v>N/A</v>
      </c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 t="str">
        <f t="shared" si="952"/>
        <v>N/A</v>
      </c>
      <c r="AV338" s="16" t="str">
        <f t="shared" si="953"/>
        <v>N/A</v>
      </c>
      <c r="AW338" s="16" t="str">
        <f t="shared" si="954"/>
        <v>N/A</v>
      </c>
      <c r="AX338" s="16"/>
      <c r="AY338" s="16"/>
      <c r="AZ338" s="16" t="str">
        <f t="shared" si="955"/>
        <v>N/A</v>
      </c>
      <c r="BA338" s="16" t="str">
        <f t="shared" si="956"/>
        <v>N/A</v>
      </c>
      <c r="BB338" s="16" t="str">
        <f t="shared" si="957"/>
        <v>N/A</v>
      </c>
      <c r="BC338" s="16"/>
      <c r="BD338" s="16"/>
      <c r="BE338" s="16" t="str">
        <f t="shared" si="958"/>
        <v>N/A</v>
      </c>
      <c r="BF338" s="16" t="str">
        <f t="shared" si="959"/>
        <v>N/A</v>
      </c>
      <c r="BG338" s="16" t="str">
        <f t="shared" si="960"/>
        <v>N/A</v>
      </c>
      <c r="BH338" s="16"/>
      <c r="BI338" s="16"/>
      <c r="BJ338" s="16" t="str">
        <f t="shared" si="961"/>
        <v>N/A</v>
      </c>
      <c r="BK338" s="16" t="str">
        <f t="shared" si="962"/>
        <v>N/A</v>
      </c>
      <c r="BL338" s="16" t="str">
        <f t="shared" si="963"/>
        <v>N/A</v>
      </c>
      <c r="BM338" s="16"/>
      <c r="BN338" s="16"/>
      <c r="BO338" s="16" t="str">
        <f t="shared" si="964"/>
        <v>N/A</v>
      </c>
      <c r="BP338" s="16" t="str">
        <f t="shared" si="965"/>
        <v>N/A</v>
      </c>
      <c r="BQ338" s="16" t="str">
        <f t="shared" si="966"/>
        <v>N/A</v>
      </c>
      <c r="BR338" s="16"/>
      <c r="BS338" s="16"/>
      <c r="BT338" s="16" t="str">
        <f t="shared" si="967"/>
        <v>N/A</v>
      </c>
      <c r="BU338" s="16" t="str">
        <f t="shared" si="968"/>
        <v>N/A</v>
      </c>
      <c r="BV338" s="16" t="str">
        <f t="shared" si="969"/>
        <v>N/A</v>
      </c>
      <c r="BW338" s="16"/>
      <c r="BX338" s="16"/>
      <c r="BY338" s="16" t="str">
        <f t="shared" si="970"/>
        <v>N/A</v>
      </c>
      <c r="BZ338" s="16" t="str">
        <f t="shared" si="971"/>
        <v>N/A</v>
      </c>
      <c r="CA338" s="16" t="str">
        <f t="shared" si="972"/>
        <v>N/A</v>
      </c>
      <c r="CB338" s="16"/>
      <c r="CC338" s="16"/>
      <c r="CD338" s="16" t="str">
        <f t="shared" si="973"/>
        <v>N/A</v>
      </c>
      <c r="CE338" s="16" t="str">
        <f t="shared" si="974"/>
        <v>N/A</v>
      </c>
      <c r="CF338" s="16" t="str">
        <f t="shared" si="975"/>
        <v>N/A</v>
      </c>
      <c r="CG338" s="16"/>
      <c r="CH338" s="16"/>
      <c r="CI338" s="16" t="str">
        <f t="shared" si="976"/>
        <v>N/A</v>
      </c>
      <c r="CJ338" s="16" t="str">
        <f t="shared" si="977"/>
        <v>N/A</v>
      </c>
      <c r="CK338" s="16" t="str">
        <f t="shared" si="978"/>
        <v>N/A</v>
      </c>
      <c r="CL338" s="16"/>
      <c r="CM338" s="16"/>
      <c r="CN338" s="16" t="str">
        <f t="shared" si="979"/>
        <v>N/A</v>
      </c>
      <c r="CO338" s="16" t="str">
        <f t="shared" si="980"/>
        <v>N/A</v>
      </c>
      <c r="CP338" s="16" t="str">
        <f t="shared" si="981"/>
        <v>N/A</v>
      </c>
      <c r="CQ338" s="16"/>
      <c r="CR338" s="16"/>
      <c r="CS338" s="16" t="str">
        <f t="shared" si="982"/>
        <v>N/A</v>
      </c>
      <c r="CT338" s="16" t="str">
        <f t="shared" si="983"/>
        <v>N/A</v>
      </c>
      <c r="CU338" s="16" t="str">
        <f t="shared" si="984"/>
        <v>N/A</v>
      </c>
      <c r="CV338" s="16"/>
      <c r="CW338" s="16"/>
      <c r="CX338" s="16" t="str">
        <f t="shared" si="985"/>
        <v>N/A</v>
      </c>
      <c r="CY338" s="16" t="str">
        <f t="shared" si="986"/>
        <v>N/A</v>
      </c>
      <c r="CZ338" s="16" t="str">
        <f t="shared" si="987"/>
        <v>N/A</v>
      </c>
      <c r="DA338" s="16"/>
      <c r="DB338" s="16"/>
      <c r="DC338" s="16" t="str">
        <f t="shared" si="988"/>
        <v>N/A</v>
      </c>
      <c r="DD338" s="16" t="str">
        <f t="shared" si="989"/>
        <v>N/A</v>
      </c>
      <c r="DE338" s="16" t="str">
        <f t="shared" si="990"/>
        <v>N/A</v>
      </c>
      <c r="DF338" s="16"/>
      <c r="DG338" s="16"/>
      <c r="DH338" s="16" t="str">
        <f t="shared" si="991"/>
        <v>N/A</v>
      </c>
      <c r="DI338" s="16" t="str">
        <f t="shared" si="992"/>
        <v>N/A</v>
      </c>
      <c r="DJ338" s="16" t="str">
        <f t="shared" si="993"/>
        <v>N/A</v>
      </c>
      <c r="DK338" s="16"/>
      <c r="DL338" s="16"/>
      <c r="DM338" s="16" t="str">
        <f t="shared" si="994"/>
        <v>N/A</v>
      </c>
      <c r="DN338" s="16" t="str">
        <f t="shared" si="995"/>
        <v>N/A</v>
      </c>
      <c r="DO338" s="16" t="str">
        <f t="shared" si="996"/>
        <v>N/A</v>
      </c>
      <c r="DP338" s="16"/>
      <c r="DQ338" s="16"/>
      <c r="DR338" s="16" t="str">
        <f t="shared" si="997"/>
        <v>N/A</v>
      </c>
      <c r="DS338" s="16" t="str">
        <f t="shared" si="998"/>
        <v>N/A</v>
      </c>
      <c r="DT338" s="16" t="str">
        <f t="shared" si="999"/>
        <v>N/A</v>
      </c>
      <c r="DU338" s="16"/>
      <c r="DV338" s="16"/>
    </row>
    <row r="339" spans="27:126" x14ac:dyDescent="0.35">
      <c r="AA339" s="74" t="s">
        <v>114</v>
      </c>
      <c r="AB339" s="73" t="str">
        <f t="shared" si="951"/>
        <v>-</v>
      </c>
      <c r="AC339" s="47" t="s">
        <v>15</v>
      </c>
      <c r="AD339" s="47" t="s">
        <v>2</v>
      </c>
      <c r="AE339" s="16"/>
      <c r="AF339" s="16"/>
      <c r="AG339" s="16" t="str">
        <f t="shared" si="1000"/>
        <v>N/A</v>
      </c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 t="str">
        <f t="shared" si="952"/>
        <v>N/A</v>
      </c>
      <c r="AV339" s="16" t="str">
        <f t="shared" si="953"/>
        <v>N/A</v>
      </c>
      <c r="AW339" s="16" t="str">
        <f t="shared" si="954"/>
        <v>N/A</v>
      </c>
      <c r="AX339" s="16"/>
      <c r="AY339" s="16"/>
      <c r="AZ339" s="16" t="str">
        <f t="shared" si="955"/>
        <v>N/A</v>
      </c>
      <c r="BA339" s="16" t="str">
        <f t="shared" si="956"/>
        <v>N/A</v>
      </c>
      <c r="BB339" s="16" t="str">
        <f t="shared" si="957"/>
        <v>N/A</v>
      </c>
      <c r="BC339" s="16"/>
      <c r="BD339" s="16"/>
      <c r="BE339" s="16" t="str">
        <f t="shared" si="958"/>
        <v>N/A</v>
      </c>
      <c r="BF339" s="16" t="str">
        <f t="shared" si="959"/>
        <v>N/A</v>
      </c>
      <c r="BG339" s="16" t="str">
        <f t="shared" si="960"/>
        <v>N/A</v>
      </c>
      <c r="BH339" s="16"/>
      <c r="BI339" s="16"/>
      <c r="BJ339" s="16" t="str">
        <f t="shared" si="961"/>
        <v>N/A</v>
      </c>
      <c r="BK339" s="16" t="str">
        <f t="shared" si="962"/>
        <v>N/A</v>
      </c>
      <c r="BL339" s="16" t="str">
        <f t="shared" si="963"/>
        <v>N/A</v>
      </c>
      <c r="BM339" s="16"/>
      <c r="BN339" s="16"/>
      <c r="BO339" s="16" t="str">
        <f t="shared" si="964"/>
        <v>N/A</v>
      </c>
      <c r="BP339" s="16" t="str">
        <f t="shared" si="965"/>
        <v>N/A</v>
      </c>
      <c r="BQ339" s="16" t="str">
        <f t="shared" si="966"/>
        <v>N/A</v>
      </c>
      <c r="BR339" s="16"/>
      <c r="BS339" s="16"/>
      <c r="BT339" s="16" t="str">
        <f t="shared" si="967"/>
        <v>N/A</v>
      </c>
      <c r="BU339" s="16" t="str">
        <f t="shared" si="968"/>
        <v>N/A</v>
      </c>
      <c r="BV339" s="16" t="str">
        <f t="shared" si="969"/>
        <v>N/A</v>
      </c>
      <c r="BW339" s="16"/>
      <c r="BX339" s="16"/>
      <c r="BY339" s="16" t="str">
        <f t="shared" si="970"/>
        <v>N/A</v>
      </c>
      <c r="BZ339" s="16" t="str">
        <f t="shared" si="971"/>
        <v>N/A</v>
      </c>
      <c r="CA339" s="16" t="str">
        <f t="shared" si="972"/>
        <v>N/A</v>
      </c>
      <c r="CB339" s="16"/>
      <c r="CC339" s="16"/>
      <c r="CD339" s="16" t="str">
        <f t="shared" si="973"/>
        <v>N/A</v>
      </c>
      <c r="CE339" s="16" t="str">
        <f t="shared" si="974"/>
        <v>N/A</v>
      </c>
      <c r="CF339" s="16" t="str">
        <f t="shared" si="975"/>
        <v>N/A</v>
      </c>
      <c r="CG339" s="16"/>
      <c r="CH339" s="16"/>
      <c r="CI339" s="16" t="str">
        <f t="shared" si="976"/>
        <v>N/A</v>
      </c>
      <c r="CJ339" s="16" t="str">
        <f t="shared" si="977"/>
        <v>N/A</v>
      </c>
      <c r="CK339" s="16" t="str">
        <f t="shared" si="978"/>
        <v>N/A</v>
      </c>
      <c r="CL339" s="16"/>
      <c r="CM339" s="16"/>
      <c r="CN339" s="16" t="str">
        <f t="shared" si="979"/>
        <v>N/A</v>
      </c>
      <c r="CO339" s="16" t="str">
        <f t="shared" si="980"/>
        <v>N/A</v>
      </c>
      <c r="CP339" s="16" t="str">
        <f t="shared" si="981"/>
        <v>N/A</v>
      </c>
      <c r="CQ339" s="16"/>
      <c r="CR339" s="16"/>
      <c r="CS339" s="16" t="str">
        <f t="shared" si="982"/>
        <v>N/A</v>
      </c>
      <c r="CT339" s="16" t="str">
        <f t="shared" si="983"/>
        <v>N/A</v>
      </c>
      <c r="CU339" s="16" t="str">
        <f t="shared" si="984"/>
        <v>N/A</v>
      </c>
      <c r="CV339" s="16"/>
      <c r="CW339" s="16"/>
      <c r="CX339" s="16" t="str">
        <f t="shared" si="985"/>
        <v>N/A</v>
      </c>
      <c r="CY339" s="16" t="str">
        <f t="shared" si="986"/>
        <v>N/A</v>
      </c>
      <c r="CZ339" s="16" t="str">
        <f t="shared" si="987"/>
        <v>N/A</v>
      </c>
      <c r="DA339" s="16"/>
      <c r="DB339" s="16"/>
      <c r="DC339" s="16" t="str">
        <f t="shared" si="988"/>
        <v>N/A</v>
      </c>
      <c r="DD339" s="16" t="str">
        <f t="shared" si="989"/>
        <v>N/A</v>
      </c>
      <c r="DE339" s="16" t="str">
        <f t="shared" si="990"/>
        <v>N/A</v>
      </c>
      <c r="DF339" s="16"/>
      <c r="DG339" s="16"/>
      <c r="DH339" s="16" t="str">
        <f t="shared" si="991"/>
        <v>N/A</v>
      </c>
      <c r="DI339" s="16" t="str">
        <f t="shared" si="992"/>
        <v>N/A</v>
      </c>
      <c r="DJ339" s="16" t="str">
        <f t="shared" si="993"/>
        <v>N/A</v>
      </c>
      <c r="DK339" s="16"/>
      <c r="DL339" s="16"/>
      <c r="DM339" s="16" t="str">
        <f t="shared" si="994"/>
        <v>N/A</v>
      </c>
      <c r="DN339" s="16" t="str">
        <f t="shared" si="995"/>
        <v>N/A</v>
      </c>
      <c r="DO339" s="16" t="str">
        <f t="shared" si="996"/>
        <v>N/A</v>
      </c>
      <c r="DP339" s="16"/>
      <c r="DQ339" s="16"/>
      <c r="DR339" s="16" t="str">
        <f t="shared" si="997"/>
        <v>N/A</v>
      </c>
      <c r="DS339" s="16" t="str">
        <f t="shared" si="998"/>
        <v>N/A</v>
      </c>
      <c r="DT339" s="16" t="str">
        <f t="shared" si="999"/>
        <v>N/A</v>
      </c>
      <c r="DU339" s="16"/>
      <c r="DV339" s="16"/>
    </row>
    <row r="340" spans="27:126" x14ac:dyDescent="0.35">
      <c r="AA340" s="74" t="s">
        <v>114</v>
      </c>
      <c r="AB340" s="73" t="str">
        <f t="shared" si="951"/>
        <v>-</v>
      </c>
      <c r="AC340" s="47" t="s">
        <v>16</v>
      </c>
      <c r="AD340" s="47" t="s">
        <v>2</v>
      </c>
      <c r="AE340" s="16"/>
      <c r="AF340" s="16"/>
      <c r="AG340" s="16" t="str">
        <f t="shared" si="1000"/>
        <v>N/A</v>
      </c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 t="str">
        <f t="shared" si="952"/>
        <v>N/A</v>
      </c>
      <c r="AV340" s="16" t="str">
        <f t="shared" si="953"/>
        <v>N/A</v>
      </c>
      <c r="AW340" s="16" t="str">
        <f t="shared" si="954"/>
        <v>N/A</v>
      </c>
      <c r="AX340" s="16"/>
      <c r="AY340" s="16"/>
      <c r="AZ340" s="16" t="str">
        <f t="shared" si="955"/>
        <v>N/A</v>
      </c>
      <c r="BA340" s="16" t="str">
        <f t="shared" si="956"/>
        <v>N/A</v>
      </c>
      <c r="BB340" s="16" t="str">
        <f t="shared" si="957"/>
        <v>N/A</v>
      </c>
      <c r="BC340" s="16"/>
      <c r="BD340" s="16"/>
      <c r="BE340" s="16" t="str">
        <f t="shared" si="958"/>
        <v>N/A</v>
      </c>
      <c r="BF340" s="16" t="str">
        <f t="shared" si="959"/>
        <v>N/A</v>
      </c>
      <c r="BG340" s="16" t="str">
        <f t="shared" si="960"/>
        <v>N/A</v>
      </c>
      <c r="BH340" s="16"/>
      <c r="BI340" s="16"/>
      <c r="BJ340" s="16" t="str">
        <f t="shared" si="961"/>
        <v>N/A</v>
      </c>
      <c r="BK340" s="16" t="str">
        <f t="shared" si="962"/>
        <v>N/A</v>
      </c>
      <c r="BL340" s="16" t="str">
        <f t="shared" si="963"/>
        <v>N/A</v>
      </c>
      <c r="BM340" s="16"/>
      <c r="BN340" s="16"/>
      <c r="BO340" s="16" t="str">
        <f t="shared" si="964"/>
        <v>N/A</v>
      </c>
      <c r="BP340" s="16" t="str">
        <f t="shared" si="965"/>
        <v>N/A</v>
      </c>
      <c r="BQ340" s="16" t="str">
        <f t="shared" si="966"/>
        <v>N/A</v>
      </c>
      <c r="BR340" s="16"/>
      <c r="BS340" s="16"/>
      <c r="BT340" s="16" t="str">
        <f t="shared" si="967"/>
        <v>N/A</v>
      </c>
      <c r="BU340" s="16" t="str">
        <f t="shared" si="968"/>
        <v>N/A</v>
      </c>
      <c r="BV340" s="16" t="str">
        <f t="shared" si="969"/>
        <v>N/A</v>
      </c>
      <c r="BW340" s="16"/>
      <c r="BX340" s="16"/>
      <c r="BY340" s="16" t="str">
        <f t="shared" si="970"/>
        <v>N/A</v>
      </c>
      <c r="BZ340" s="16" t="str">
        <f t="shared" si="971"/>
        <v>N/A</v>
      </c>
      <c r="CA340" s="16" t="str">
        <f t="shared" si="972"/>
        <v>N/A</v>
      </c>
      <c r="CB340" s="16"/>
      <c r="CC340" s="16"/>
      <c r="CD340" s="16" t="str">
        <f t="shared" si="973"/>
        <v>N/A</v>
      </c>
      <c r="CE340" s="16" t="str">
        <f t="shared" si="974"/>
        <v>N/A</v>
      </c>
      <c r="CF340" s="16" t="str">
        <f t="shared" si="975"/>
        <v>N/A</v>
      </c>
      <c r="CG340" s="16"/>
      <c r="CH340" s="16"/>
      <c r="CI340" s="16" t="str">
        <f t="shared" si="976"/>
        <v>N/A</v>
      </c>
      <c r="CJ340" s="16" t="str">
        <f t="shared" si="977"/>
        <v>N/A</v>
      </c>
      <c r="CK340" s="16" t="str">
        <f t="shared" si="978"/>
        <v>N/A</v>
      </c>
      <c r="CL340" s="16"/>
      <c r="CM340" s="16"/>
      <c r="CN340" s="16" t="str">
        <f t="shared" si="979"/>
        <v>N/A</v>
      </c>
      <c r="CO340" s="16" t="str">
        <f t="shared" si="980"/>
        <v>N/A</v>
      </c>
      <c r="CP340" s="16" t="str">
        <f t="shared" si="981"/>
        <v>N/A</v>
      </c>
      <c r="CQ340" s="16"/>
      <c r="CR340" s="16"/>
      <c r="CS340" s="16" t="str">
        <f t="shared" si="982"/>
        <v>N/A</v>
      </c>
      <c r="CT340" s="16" t="str">
        <f t="shared" si="983"/>
        <v>N/A</v>
      </c>
      <c r="CU340" s="16" t="str">
        <f t="shared" si="984"/>
        <v>N/A</v>
      </c>
      <c r="CV340" s="16"/>
      <c r="CW340" s="16"/>
      <c r="CX340" s="16" t="str">
        <f t="shared" si="985"/>
        <v>N/A</v>
      </c>
      <c r="CY340" s="16" t="str">
        <f t="shared" si="986"/>
        <v>N/A</v>
      </c>
      <c r="CZ340" s="16" t="str">
        <f t="shared" si="987"/>
        <v>N/A</v>
      </c>
      <c r="DA340" s="16"/>
      <c r="DB340" s="16"/>
      <c r="DC340" s="16" t="str">
        <f t="shared" si="988"/>
        <v>N/A</v>
      </c>
      <c r="DD340" s="16" t="str">
        <f t="shared" si="989"/>
        <v>N/A</v>
      </c>
      <c r="DE340" s="16" t="str">
        <f t="shared" si="990"/>
        <v>N/A</v>
      </c>
      <c r="DF340" s="16"/>
      <c r="DG340" s="16"/>
      <c r="DH340" s="16" t="str">
        <f t="shared" si="991"/>
        <v>N/A</v>
      </c>
      <c r="DI340" s="16" t="str">
        <f t="shared" si="992"/>
        <v>N/A</v>
      </c>
      <c r="DJ340" s="16" t="str">
        <f t="shared" si="993"/>
        <v>N/A</v>
      </c>
      <c r="DK340" s="16"/>
      <c r="DL340" s="16"/>
      <c r="DM340" s="16" t="str">
        <f t="shared" si="994"/>
        <v>N/A</v>
      </c>
      <c r="DN340" s="16" t="str">
        <f t="shared" si="995"/>
        <v>N/A</v>
      </c>
      <c r="DO340" s="16" t="str">
        <f t="shared" si="996"/>
        <v>N/A</v>
      </c>
      <c r="DP340" s="16"/>
      <c r="DQ340" s="16"/>
      <c r="DR340" s="16" t="str">
        <f t="shared" si="997"/>
        <v>N/A</v>
      </c>
      <c r="DS340" s="16" t="str">
        <f t="shared" si="998"/>
        <v>N/A</v>
      </c>
      <c r="DT340" s="16" t="str">
        <f t="shared" si="999"/>
        <v>N/A</v>
      </c>
      <c r="DU340" s="16"/>
      <c r="DV340" s="16"/>
    </row>
    <row r="341" spans="27:126" ht="15" thickBot="1" x14ac:dyDescent="0.4">
      <c r="AA341" s="74" t="s">
        <v>114</v>
      </c>
      <c r="AB341" s="73" t="str">
        <f t="shared" si="951"/>
        <v>-</v>
      </c>
      <c r="AC341" s="48" t="s">
        <v>17</v>
      </c>
      <c r="AD341" s="48" t="s">
        <v>2</v>
      </c>
      <c r="AE341" s="21"/>
      <c r="AF341" s="21"/>
      <c r="AG341" s="21" t="str">
        <f t="shared" si="1000"/>
        <v>N/A</v>
      </c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 t="str">
        <f t="shared" si="952"/>
        <v>N/A</v>
      </c>
      <c r="AV341" s="21" t="str">
        <f t="shared" si="953"/>
        <v>N/A</v>
      </c>
      <c r="AW341" s="21" t="str">
        <f t="shared" si="954"/>
        <v>N/A</v>
      </c>
      <c r="AX341" s="21"/>
      <c r="AY341" s="21"/>
      <c r="AZ341" s="21" t="str">
        <f t="shared" si="955"/>
        <v>N/A</v>
      </c>
      <c r="BA341" s="21" t="str">
        <f t="shared" si="956"/>
        <v>N/A</v>
      </c>
      <c r="BB341" s="21" t="str">
        <f t="shared" si="957"/>
        <v>N/A</v>
      </c>
      <c r="BC341" s="21"/>
      <c r="BD341" s="21"/>
      <c r="BE341" s="21" t="str">
        <f t="shared" si="958"/>
        <v>N/A</v>
      </c>
      <c r="BF341" s="21" t="str">
        <f t="shared" si="959"/>
        <v>N/A</v>
      </c>
      <c r="BG341" s="21" t="str">
        <f t="shared" si="960"/>
        <v>N/A</v>
      </c>
      <c r="BH341" s="21"/>
      <c r="BI341" s="21"/>
      <c r="BJ341" s="21" t="str">
        <f t="shared" si="961"/>
        <v>N/A</v>
      </c>
      <c r="BK341" s="21" t="str">
        <f t="shared" si="962"/>
        <v>N/A</v>
      </c>
      <c r="BL341" s="21" t="str">
        <f t="shared" si="963"/>
        <v>N/A</v>
      </c>
      <c r="BM341" s="21"/>
      <c r="BN341" s="21"/>
      <c r="BO341" s="21" t="str">
        <f t="shared" si="964"/>
        <v>N/A</v>
      </c>
      <c r="BP341" s="21" t="str">
        <f t="shared" si="965"/>
        <v>N/A</v>
      </c>
      <c r="BQ341" s="21" t="str">
        <f t="shared" si="966"/>
        <v>N/A</v>
      </c>
      <c r="BR341" s="21"/>
      <c r="BS341" s="21"/>
      <c r="BT341" s="21" t="str">
        <f t="shared" si="967"/>
        <v>N/A</v>
      </c>
      <c r="BU341" s="21" t="str">
        <f t="shared" si="968"/>
        <v>N/A</v>
      </c>
      <c r="BV341" s="21" t="str">
        <f t="shared" si="969"/>
        <v>N/A</v>
      </c>
      <c r="BW341" s="21"/>
      <c r="BX341" s="21"/>
      <c r="BY341" s="21" t="str">
        <f t="shared" si="970"/>
        <v>N/A</v>
      </c>
      <c r="BZ341" s="21" t="str">
        <f t="shared" si="971"/>
        <v>N/A</v>
      </c>
      <c r="CA341" s="21" t="str">
        <f t="shared" si="972"/>
        <v>N/A</v>
      </c>
      <c r="CB341" s="21"/>
      <c r="CC341" s="21"/>
      <c r="CD341" s="21" t="str">
        <f t="shared" si="973"/>
        <v>N/A</v>
      </c>
      <c r="CE341" s="21" t="str">
        <f t="shared" si="974"/>
        <v>N/A</v>
      </c>
      <c r="CF341" s="21" t="str">
        <f t="shared" si="975"/>
        <v>N/A</v>
      </c>
      <c r="CG341" s="21"/>
      <c r="CH341" s="21"/>
      <c r="CI341" s="21" t="str">
        <f t="shared" si="976"/>
        <v>N/A</v>
      </c>
      <c r="CJ341" s="21" t="str">
        <f t="shared" si="977"/>
        <v>N/A</v>
      </c>
      <c r="CK341" s="21" t="str">
        <f t="shared" si="978"/>
        <v>N/A</v>
      </c>
      <c r="CL341" s="21"/>
      <c r="CM341" s="21"/>
      <c r="CN341" s="21" t="str">
        <f t="shared" si="979"/>
        <v>N/A</v>
      </c>
      <c r="CO341" s="21" t="str">
        <f t="shared" si="980"/>
        <v>N/A</v>
      </c>
      <c r="CP341" s="21" t="str">
        <f t="shared" si="981"/>
        <v>N/A</v>
      </c>
      <c r="CQ341" s="21"/>
      <c r="CR341" s="21"/>
      <c r="CS341" s="21" t="str">
        <f t="shared" si="982"/>
        <v>N/A</v>
      </c>
      <c r="CT341" s="21" t="str">
        <f t="shared" si="983"/>
        <v>N/A</v>
      </c>
      <c r="CU341" s="21" t="str">
        <f t="shared" si="984"/>
        <v>N/A</v>
      </c>
      <c r="CV341" s="21"/>
      <c r="CW341" s="21"/>
      <c r="CX341" s="21" t="str">
        <f t="shared" si="985"/>
        <v>N/A</v>
      </c>
      <c r="CY341" s="21" t="str">
        <f t="shared" si="986"/>
        <v>N/A</v>
      </c>
      <c r="CZ341" s="21" t="str">
        <f t="shared" si="987"/>
        <v>N/A</v>
      </c>
      <c r="DA341" s="21"/>
      <c r="DB341" s="21"/>
      <c r="DC341" s="21" t="str">
        <f t="shared" si="988"/>
        <v>N/A</v>
      </c>
      <c r="DD341" s="21" t="str">
        <f t="shared" si="989"/>
        <v>N/A</v>
      </c>
      <c r="DE341" s="21" t="str">
        <f t="shared" si="990"/>
        <v>N/A</v>
      </c>
      <c r="DF341" s="21"/>
      <c r="DG341" s="21"/>
      <c r="DH341" s="21" t="str">
        <f t="shared" si="991"/>
        <v>N/A</v>
      </c>
      <c r="DI341" s="21" t="str">
        <f t="shared" si="992"/>
        <v>N/A</v>
      </c>
      <c r="DJ341" s="21" t="str">
        <f t="shared" si="993"/>
        <v>N/A</v>
      </c>
      <c r="DK341" s="21"/>
      <c r="DL341" s="21"/>
      <c r="DM341" s="21" t="str">
        <f t="shared" si="994"/>
        <v>N/A</v>
      </c>
      <c r="DN341" s="21" t="str">
        <f t="shared" si="995"/>
        <v>N/A</v>
      </c>
      <c r="DO341" s="21" t="str">
        <f t="shared" si="996"/>
        <v>N/A</v>
      </c>
      <c r="DP341" s="16"/>
      <c r="DQ341" s="16"/>
      <c r="DR341" s="21" t="str">
        <f t="shared" si="997"/>
        <v>N/A</v>
      </c>
      <c r="DS341" s="21" t="str">
        <f t="shared" si="998"/>
        <v>N/A</v>
      </c>
      <c r="DT341" s="21" t="str">
        <f t="shared" si="999"/>
        <v>N/A</v>
      </c>
      <c r="DU341" s="16"/>
      <c r="DV341" s="16"/>
    </row>
    <row r="342" spans="27:126" ht="15" thickBot="1" x14ac:dyDescent="0.4"/>
    <row r="343" spans="27:126" x14ac:dyDescent="0.35">
      <c r="AA343" s="140" t="s">
        <v>83</v>
      </c>
      <c r="AB343" s="141"/>
      <c r="AC343" s="63" t="s">
        <v>24</v>
      </c>
      <c r="AD343" s="45"/>
      <c r="AE343" s="116" t="s">
        <v>82</v>
      </c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69"/>
    </row>
    <row r="344" spans="27:126" x14ac:dyDescent="0.35">
      <c r="AA344" s="142"/>
      <c r="AB344" s="143"/>
      <c r="AC344" s="105" t="s">
        <v>26</v>
      </c>
      <c r="AD344" s="46"/>
      <c r="AE344" s="170" t="s">
        <v>2</v>
      </c>
      <c r="AF344" s="171"/>
      <c r="AG344" s="171"/>
      <c r="AH344" s="171"/>
      <c r="AI344" s="171"/>
      <c r="AJ344" s="171"/>
      <c r="AK344" s="171"/>
      <c r="AL344" s="171"/>
      <c r="AM344" s="171"/>
      <c r="AN344" s="171"/>
      <c r="AO344" s="171"/>
      <c r="AP344" s="171"/>
      <c r="AQ344" s="171"/>
      <c r="AR344" s="171"/>
      <c r="AS344" s="171"/>
      <c r="AT344" s="171"/>
      <c r="AU344" s="171"/>
      <c r="AV344" s="171"/>
      <c r="AW344" s="171"/>
      <c r="AX344" s="171"/>
      <c r="AY344" s="171"/>
      <c r="AZ344" s="171"/>
      <c r="BA344" s="171"/>
      <c r="BB344" s="171"/>
      <c r="BC344" s="171"/>
      <c r="BD344" s="171"/>
      <c r="BE344" s="171"/>
      <c r="BF344" s="171"/>
      <c r="BG344" s="171"/>
      <c r="BH344" s="171"/>
      <c r="BI344" s="171"/>
      <c r="BJ344" s="171"/>
      <c r="BK344" s="171"/>
      <c r="BL344" s="171"/>
      <c r="BM344" s="171"/>
      <c r="BN344" s="171"/>
      <c r="BO344" s="171"/>
      <c r="BP344" s="171"/>
      <c r="BQ344" s="171"/>
      <c r="BR344" s="171"/>
      <c r="BS344" s="171"/>
      <c r="BT344" s="171"/>
      <c r="BU344" s="171"/>
      <c r="BV344" s="171"/>
      <c r="BW344" s="171"/>
      <c r="BX344" s="171"/>
      <c r="BY344" s="171"/>
      <c r="BZ344" s="171"/>
      <c r="CA344" s="171"/>
      <c r="CB344" s="171"/>
      <c r="CC344" s="171"/>
      <c r="CD344" s="171"/>
      <c r="CE344" s="171"/>
      <c r="CF344" s="171"/>
      <c r="CG344" s="171"/>
      <c r="CH344" s="171"/>
      <c r="CI344" s="171"/>
      <c r="CJ344" s="171"/>
      <c r="CK344" s="171"/>
      <c r="CL344" s="171"/>
      <c r="CM344" s="171"/>
      <c r="CN344" s="171"/>
      <c r="CO344" s="171"/>
      <c r="CP344" s="171"/>
      <c r="CQ344" s="171"/>
      <c r="CR344" s="171"/>
      <c r="CS344" s="171"/>
      <c r="CT344" s="171"/>
      <c r="CU344" s="171"/>
      <c r="CV344" s="171"/>
      <c r="CW344" s="171"/>
      <c r="CX344" s="171"/>
      <c r="CY344" s="171"/>
      <c r="CZ344" s="171"/>
      <c r="DA344" s="171"/>
      <c r="DB344" s="171"/>
      <c r="DC344" s="171"/>
      <c r="DD344" s="171"/>
      <c r="DE344" s="171"/>
      <c r="DF344" s="171"/>
      <c r="DG344" s="171"/>
      <c r="DH344" s="171"/>
      <c r="DI344" s="171"/>
      <c r="DJ344" s="171"/>
      <c r="DK344" s="171"/>
      <c r="DL344" s="171"/>
      <c r="DM344" s="171"/>
      <c r="DN344" s="171"/>
      <c r="DO344" s="171"/>
      <c r="DP344" s="171"/>
      <c r="DQ344" s="171"/>
      <c r="DR344" s="171"/>
      <c r="DS344" s="171"/>
      <c r="DT344" s="171"/>
      <c r="DU344" s="171"/>
      <c r="DV344" s="171"/>
    </row>
    <row r="345" spans="27:126" x14ac:dyDescent="0.35">
      <c r="AA345" s="142"/>
      <c r="AB345" s="143"/>
      <c r="AC345" s="105" t="s">
        <v>20</v>
      </c>
      <c r="AD345" s="46"/>
      <c r="AE345" s="131" t="s">
        <v>265</v>
      </c>
      <c r="AF345" s="132"/>
      <c r="AG345" s="132"/>
      <c r="AH345" s="133"/>
      <c r="AI345" s="131" t="s">
        <v>264</v>
      </c>
      <c r="AJ345" s="132"/>
      <c r="AK345" s="132"/>
      <c r="AL345" s="133"/>
      <c r="AM345" s="131" t="s">
        <v>263</v>
      </c>
      <c r="AN345" s="132"/>
      <c r="AO345" s="132"/>
      <c r="AP345" s="133"/>
      <c r="AQ345" s="131" t="s">
        <v>262</v>
      </c>
      <c r="AR345" s="132"/>
      <c r="AS345" s="132"/>
      <c r="AT345" s="133"/>
      <c r="AU345" s="131" t="s">
        <v>27</v>
      </c>
      <c r="AV345" s="132"/>
      <c r="AW345" s="132"/>
      <c r="AX345" s="132"/>
      <c r="AY345" s="133"/>
      <c r="AZ345" s="131" t="s">
        <v>28</v>
      </c>
      <c r="BA345" s="132"/>
      <c r="BB345" s="132"/>
      <c r="BC345" s="132"/>
      <c r="BD345" s="133"/>
      <c r="BE345" s="131" t="s">
        <v>30</v>
      </c>
      <c r="BF345" s="132"/>
      <c r="BG345" s="132"/>
      <c r="BH345" s="132"/>
      <c r="BI345" s="133"/>
      <c r="BJ345" s="131" t="s">
        <v>31</v>
      </c>
      <c r="BK345" s="132"/>
      <c r="BL345" s="132"/>
      <c r="BM345" s="132"/>
      <c r="BN345" s="133"/>
      <c r="BO345" s="131" t="s">
        <v>32</v>
      </c>
      <c r="BP345" s="132"/>
      <c r="BQ345" s="132"/>
      <c r="BR345" s="132"/>
      <c r="BS345" s="133"/>
      <c r="BT345" s="131" t="s">
        <v>33</v>
      </c>
      <c r="BU345" s="132"/>
      <c r="BV345" s="132"/>
      <c r="BW345" s="132"/>
      <c r="BX345" s="133"/>
      <c r="BY345" s="131" t="s">
        <v>34</v>
      </c>
      <c r="BZ345" s="132"/>
      <c r="CA345" s="132"/>
      <c r="CB345" s="132"/>
      <c r="CC345" s="133"/>
      <c r="CD345" s="131" t="s">
        <v>35</v>
      </c>
      <c r="CE345" s="132"/>
      <c r="CF345" s="132"/>
      <c r="CG345" s="132"/>
      <c r="CH345" s="133"/>
      <c r="CI345" s="131" t="s">
        <v>36</v>
      </c>
      <c r="CJ345" s="132"/>
      <c r="CK345" s="132"/>
      <c r="CL345" s="132"/>
      <c r="CM345" s="133"/>
      <c r="CN345" s="131" t="s">
        <v>37</v>
      </c>
      <c r="CO345" s="132"/>
      <c r="CP345" s="132"/>
      <c r="CQ345" s="132"/>
      <c r="CR345" s="133"/>
      <c r="CS345" s="131" t="s">
        <v>38</v>
      </c>
      <c r="CT345" s="132"/>
      <c r="CU345" s="132"/>
      <c r="CV345" s="132"/>
      <c r="CW345" s="133"/>
      <c r="CX345" s="131" t="s">
        <v>39</v>
      </c>
      <c r="CY345" s="132"/>
      <c r="CZ345" s="132"/>
      <c r="DA345" s="132"/>
      <c r="DB345" s="133"/>
      <c r="DC345" s="131" t="s">
        <v>40</v>
      </c>
      <c r="DD345" s="132"/>
      <c r="DE345" s="132"/>
      <c r="DF345" s="132"/>
      <c r="DG345" s="133"/>
      <c r="DH345" s="131" t="s">
        <v>41</v>
      </c>
      <c r="DI345" s="132"/>
      <c r="DJ345" s="132"/>
      <c r="DK345" s="132"/>
      <c r="DL345" s="133"/>
      <c r="DM345" s="131" t="s">
        <v>42</v>
      </c>
      <c r="DN345" s="132"/>
      <c r="DO345" s="132"/>
      <c r="DP345" s="132"/>
      <c r="DQ345" s="133"/>
      <c r="DR345" s="131" t="s">
        <v>43</v>
      </c>
      <c r="DS345" s="132"/>
      <c r="DT345" s="132"/>
      <c r="DU345" s="132"/>
      <c r="DV345" s="133"/>
    </row>
    <row r="346" spans="27:126" x14ac:dyDescent="0.35">
      <c r="AA346" s="106" t="s">
        <v>112</v>
      </c>
      <c r="AB346" s="25" t="s">
        <v>113</v>
      </c>
      <c r="AC346" s="105" t="s">
        <v>67</v>
      </c>
      <c r="AD346" s="46"/>
      <c r="AE346" s="36" t="s">
        <v>64</v>
      </c>
      <c r="AF346" s="37" t="s">
        <v>115</v>
      </c>
      <c r="AG346" s="38" t="s">
        <v>66</v>
      </c>
      <c r="AH346" s="70" t="s">
        <v>261</v>
      </c>
      <c r="AI346" s="36" t="s">
        <v>64</v>
      </c>
      <c r="AJ346" s="37" t="s">
        <v>115</v>
      </c>
      <c r="AK346" s="38" t="s">
        <v>66</v>
      </c>
      <c r="AL346" s="70" t="s">
        <v>261</v>
      </c>
      <c r="AM346" s="36" t="s">
        <v>64</v>
      </c>
      <c r="AN346" s="37" t="s">
        <v>115</v>
      </c>
      <c r="AO346" s="38" t="s">
        <v>66</v>
      </c>
      <c r="AP346" s="70" t="s">
        <v>261</v>
      </c>
      <c r="AQ346" s="36" t="s">
        <v>64</v>
      </c>
      <c r="AR346" s="37" t="s">
        <v>115</v>
      </c>
      <c r="AS346" s="38" t="s">
        <v>66</v>
      </c>
      <c r="AT346" s="70" t="s">
        <v>261</v>
      </c>
      <c r="AU346" s="36" t="s">
        <v>64</v>
      </c>
      <c r="AV346" s="37" t="s">
        <v>115</v>
      </c>
      <c r="AW346" s="38" t="s">
        <v>66</v>
      </c>
      <c r="AX346" s="70" t="s">
        <v>260</v>
      </c>
      <c r="AY346" s="70" t="s">
        <v>261</v>
      </c>
      <c r="AZ346" s="36" t="s">
        <v>64</v>
      </c>
      <c r="BA346" s="37" t="s">
        <v>115</v>
      </c>
      <c r="BB346" s="38" t="s">
        <v>66</v>
      </c>
      <c r="BC346" s="70" t="s">
        <v>260</v>
      </c>
      <c r="BD346" s="70" t="s">
        <v>261</v>
      </c>
      <c r="BE346" s="36" t="s">
        <v>64</v>
      </c>
      <c r="BF346" s="37" t="s">
        <v>115</v>
      </c>
      <c r="BG346" s="38" t="s">
        <v>66</v>
      </c>
      <c r="BH346" s="70" t="s">
        <v>260</v>
      </c>
      <c r="BI346" s="70" t="s">
        <v>261</v>
      </c>
      <c r="BJ346" s="36" t="s">
        <v>64</v>
      </c>
      <c r="BK346" s="37" t="s">
        <v>115</v>
      </c>
      <c r="BL346" s="38" t="s">
        <v>66</v>
      </c>
      <c r="BM346" s="70" t="s">
        <v>260</v>
      </c>
      <c r="BN346" s="70" t="s">
        <v>261</v>
      </c>
      <c r="BO346" s="36" t="s">
        <v>64</v>
      </c>
      <c r="BP346" s="37" t="s">
        <v>115</v>
      </c>
      <c r="BQ346" s="38" t="s">
        <v>66</v>
      </c>
      <c r="BR346" s="70" t="s">
        <v>260</v>
      </c>
      <c r="BS346" s="70" t="s">
        <v>261</v>
      </c>
      <c r="BT346" s="36" t="s">
        <v>64</v>
      </c>
      <c r="BU346" s="37" t="s">
        <v>115</v>
      </c>
      <c r="BV346" s="38" t="s">
        <v>66</v>
      </c>
      <c r="BW346" s="70" t="s">
        <v>260</v>
      </c>
      <c r="BX346" s="70" t="s">
        <v>261</v>
      </c>
      <c r="BY346" s="36" t="s">
        <v>64</v>
      </c>
      <c r="BZ346" s="37" t="s">
        <v>115</v>
      </c>
      <c r="CA346" s="38" t="s">
        <v>66</v>
      </c>
      <c r="CB346" s="70" t="s">
        <v>260</v>
      </c>
      <c r="CC346" s="70" t="s">
        <v>261</v>
      </c>
      <c r="CD346" s="36" t="s">
        <v>64</v>
      </c>
      <c r="CE346" s="37" t="s">
        <v>115</v>
      </c>
      <c r="CF346" s="38" t="s">
        <v>66</v>
      </c>
      <c r="CG346" s="70" t="s">
        <v>260</v>
      </c>
      <c r="CH346" s="70" t="s">
        <v>261</v>
      </c>
      <c r="CI346" s="36" t="s">
        <v>64</v>
      </c>
      <c r="CJ346" s="37" t="s">
        <v>115</v>
      </c>
      <c r="CK346" s="38" t="s">
        <v>66</v>
      </c>
      <c r="CL346" s="70" t="s">
        <v>260</v>
      </c>
      <c r="CM346" s="70" t="s">
        <v>261</v>
      </c>
      <c r="CN346" s="36" t="s">
        <v>64</v>
      </c>
      <c r="CO346" s="37" t="s">
        <v>115</v>
      </c>
      <c r="CP346" s="38" t="s">
        <v>66</v>
      </c>
      <c r="CQ346" s="70" t="s">
        <v>260</v>
      </c>
      <c r="CR346" s="70" t="s">
        <v>261</v>
      </c>
      <c r="CS346" s="36" t="s">
        <v>64</v>
      </c>
      <c r="CT346" s="37" t="s">
        <v>115</v>
      </c>
      <c r="CU346" s="38" t="s">
        <v>66</v>
      </c>
      <c r="CV346" s="70" t="s">
        <v>260</v>
      </c>
      <c r="CW346" s="70" t="s">
        <v>261</v>
      </c>
      <c r="CX346" s="36" t="s">
        <v>64</v>
      </c>
      <c r="CY346" s="37" t="s">
        <v>115</v>
      </c>
      <c r="CZ346" s="38" t="s">
        <v>66</v>
      </c>
      <c r="DA346" s="70" t="s">
        <v>260</v>
      </c>
      <c r="DB346" s="70" t="s">
        <v>261</v>
      </c>
      <c r="DC346" s="36" t="s">
        <v>64</v>
      </c>
      <c r="DD346" s="37" t="s">
        <v>115</v>
      </c>
      <c r="DE346" s="38" t="s">
        <v>66</v>
      </c>
      <c r="DF346" s="70" t="s">
        <v>260</v>
      </c>
      <c r="DG346" s="70" t="s">
        <v>261</v>
      </c>
      <c r="DH346" s="36" t="s">
        <v>64</v>
      </c>
      <c r="DI346" s="37" t="s">
        <v>115</v>
      </c>
      <c r="DJ346" s="38" t="s">
        <v>66</v>
      </c>
      <c r="DK346" s="70" t="s">
        <v>260</v>
      </c>
      <c r="DL346" s="70" t="s">
        <v>261</v>
      </c>
      <c r="DM346" s="36" t="s">
        <v>64</v>
      </c>
      <c r="DN346" s="37" t="s">
        <v>115</v>
      </c>
      <c r="DO346" s="38" t="s">
        <v>66</v>
      </c>
      <c r="DP346" s="70" t="s">
        <v>260</v>
      </c>
      <c r="DQ346" s="70" t="s">
        <v>261</v>
      </c>
      <c r="DR346" s="36" t="s">
        <v>64</v>
      </c>
      <c r="DS346" s="37" t="s">
        <v>115</v>
      </c>
      <c r="DT346" s="37" t="s">
        <v>66</v>
      </c>
      <c r="DU346" s="70" t="s">
        <v>260</v>
      </c>
      <c r="DV346" s="70" t="s">
        <v>261</v>
      </c>
    </row>
    <row r="347" spans="27:126" x14ac:dyDescent="0.35">
      <c r="AA347" s="74">
        <v>1.5</v>
      </c>
      <c r="AB347" s="73">
        <f t="shared" ref="AB347:AB358" si="1001">IF(ISNUMBER(AA7),(AA7*(AF7-AG7)+AE7+AG7-2*AF7)/(AE7-AF7),"-")</f>
        <v>3.4027217603945834</v>
      </c>
      <c r="AC347" s="47" t="s">
        <v>6</v>
      </c>
      <c r="AD347" s="47" t="s">
        <v>2</v>
      </c>
      <c r="AE347" s="16">
        <f>VLOOKUP(AE343,I37:J74,2,FALSE)*[1]beta_Schätzung_Corr_Poll!E91</f>
        <v>618.66666666666663</v>
      </c>
      <c r="AF347" s="16">
        <f>VLOOKUP(AE343,I37:J74,2,FALSE)*[1]beta_Schätzung_Corr_Poll!E92</f>
        <v>1476</v>
      </c>
      <c r="AG347" s="16">
        <f>VLOOKUP(AE343,I37:J74,2,FALSE)*[1]beta_Schätzung_Corr_Poll!E93</f>
        <v>5170.134386965372</v>
      </c>
      <c r="AH347" s="16">
        <f>[1]beta_Schätzung_Corr_Poll!E89</f>
        <v>0</v>
      </c>
      <c r="AI347" s="16">
        <f>VLOOKUP(AE343,I37:J74,2,FALSE)*[1]beta_Schätzung_Corr_Poll!F91</f>
        <v>618.66666666666663</v>
      </c>
      <c r="AJ347" s="16">
        <f>VLOOKUP(AE343,I37:J74,2,FALSE)*[1]beta_Schätzung_Corr_Poll!F92</f>
        <v>1581.3333333333333</v>
      </c>
      <c r="AK347" s="16">
        <f>VLOOKUP(AE343,I37:J74,2,FALSE)*[1]beta_Schätzung_Corr_Poll!F93</f>
        <v>5170.134386965372</v>
      </c>
      <c r="AL347" s="16">
        <f>[1]beta_Schätzung_Corr_Poll!F89</f>
        <v>0</v>
      </c>
      <c r="AM347" s="16">
        <f>VLOOKUP(AE343,I37:J74,2,FALSE)*[1]beta_Schätzung_Corr_Poll!G91</f>
        <v>618.66666666666663</v>
      </c>
      <c r="AN347" s="16">
        <f>VLOOKUP(AE343,I37:J74,2,FALSE)*[1]beta_Schätzung_Corr_Poll!G92</f>
        <v>1570.6666666666665</v>
      </c>
      <c r="AO347" s="16">
        <f>VLOOKUP(AE343,I37:J74,2,FALSE)*[1]beta_Schätzung_Corr_Poll!G93</f>
        <v>5170.134386965372</v>
      </c>
      <c r="AP347" s="16">
        <f>[1]beta_Schätzung_Corr_Poll!G89</f>
        <v>0</v>
      </c>
      <c r="AQ347" s="16">
        <f>VLOOKUP(AE343,I37:J74,2,FALSE)*[1]beta_Schätzung_Corr_Poll!H91</f>
        <v>618.66666666666663</v>
      </c>
      <c r="AR347" s="16">
        <f>VLOOKUP(AE343,I37:J74,2,FALSE)*[1]beta_Schätzung_Corr_Poll!H92</f>
        <v>2050.6666666666665</v>
      </c>
      <c r="AS347" s="16">
        <f>VLOOKUP(AE343,I37:J74,2,FALSE)*[1]beta_Schätzung_Corr_Poll!H93</f>
        <v>5170.134386965372</v>
      </c>
      <c r="AT347" s="16">
        <f>[1]beta_Schätzung_Corr_Poll!H89</f>
        <v>0</v>
      </c>
      <c r="AU347" s="16">
        <f t="shared" ref="AU347:AU358" si="1002">IF(ISNUMBER($AE347),IF(OR(HLOOKUP($AU$5,$I$2:$Y$8,4,FALSE)=1,HLOOKUP($AU$5,$I$2:$Y$8,5,FALSE)=1,),HLOOKUP($AU$5,$I$2:$Y$8,4,FALSE)*VLOOKUP($AC347,$B$32:$G$45,MATCH($AD347,$B$33:$G$33,0),FALSE)+HLOOKUP($AU$5,$I$2:$Y$8,5,FALSE)*VLOOKUP($AC347,$B$47:$G$60,MATCH($AD347,$B$48:$G$48,0),FALSE)+$AE347,$AE347),"N/A")</f>
        <v>618.66666666666663</v>
      </c>
      <c r="AV347" s="16">
        <f t="shared" ref="AV347:AV358" si="1003">IF(ISNUMBER($AF347),$AF347*SQRT(SUMSQ(HLOOKUP($AU$5,$J$2:$Y$8,2,FALSE)*VLOOKUP($AC347,$B$2:$G$15,MATCH($AD347,$B$3:$G$3,0),FALSE),HLOOKUP($AU$5,$J$2:$Y$8,3,FALSE)*VLOOKUP($AC347,$B$17:$G$30,MATCH($AD347,$B$18:$G$18,0),FALSE),HLOOKUP($AU$5,$J$2:$Y$8,6,FALSE)))+HLOOKUP($AU$5,$J$2:$Y$8,4,FALSE)*VLOOKUP($AC347,$B$32:$G$45,MATCH($AD347,$B$33:$G$33,0),FALSE)+HLOOKUP($AU$5,$J$2:$Y$8,5,FALSE)*VLOOKUP($AC347,$B$47:$G$60,MATCH($AD347,$B$48:$G$48,0),FALSE),"N/A")</f>
        <v>1476</v>
      </c>
      <c r="AW347" s="16">
        <f t="shared" ref="AW347:AW358" si="1004">IF(ISNUMBER($AG347),IF(OR(HLOOKUP($AU$5,$I$2:$Y$8,4,FALSE)=1,HLOOKUP($AU$5,$I$2:$Y$8,5,FALSE)=1,),HLOOKUP($AU$5,$I$2:$Y$8,4,FALSE)*VLOOKUP($AC347,$B$32:$G$45,MATCH($AD347,$B$33:$G$33,0),FALSE)+HLOOKUP($AU$5,$I$2:$Y$8,5,FALSE)*VLOOKUP($AC347,$B$47:$G$60,MATCH($AD347,$B$48:$G$48,0),FALSE)+$AG347,$AG347),"N/A")</f>
        <v>5170.134386965372</v>
      </c>
      <c r="AX347" s="47" t="str">
        <f>IF(AY347&gt;0, "true", "false")</f>
        <v>false</v>
      </c>
      <c r="AY347" s="16">
        <f>AH347</f>
        <v>0</v>
      </c>
      <c r="AZ347" s="16">
        <f t="shared" ref="AZ347:AZ358" si="1005">IF(ISNUMBER($AE347),IF(OR(HLOOKUP($AZ$5,$I$2:$Y$8,4,FALSE)=1,HLOOKUP($AZ$5,$I$2:$Y$8,5,FALSE)=1,),HLOOKUP($AZ$5,$I$2:$Y$8,4,FALSE)*VLOOKUP($AC347,$B$32:$G$45,MATCH($AD347,$B$33:$G$33,0),FALSE)+HLOOKUP($AZ$5,$I$2:$Y$8,5,FALSE)*VLOOKUP($AC347,$B$47:$G$60,MATCH($AD347,$B$48:$G$48,0),FALSE)+$AE347,$AE347),"N/A")</f>
        <v>493.66666666666663</v>
      </c>
      <c r="BA347" s="16">
        <f t="shared" ref="BA347:BA358" si="1006">IF(ISNUMBER($AF347),$AF347*SQRT(SUMSQ(HLOOKUP($AZ$5,$J$2:$Y$8,2,FALSE)*VLOOKUP($AC347,$B$2:$G$15,MATCH($AD347,$B$3:$G$3,0),FALSE),HLOOKUP($AZ$5,$J$2:$Y$8,3,FALSE)*VLOOKUP($AC347,$B$17:$G$30,MATCH($AD347,$B$18:$G$18,0),FALSE),HLOOKUP($AZ$5,$J$2:$Y$8,6,FALSE)))+HLOOKUP($AZ$5,$J$2:$Y$8,4,FALSE)*VLOOKUP($AC347,$B$32:$G$45,MATCH($AD347,$B$33:$G$33,0),FALSE)+HLOOKUP($AZ$5,$J$2:$Y$8,5,FALSE)*VLOOKUP($AC347,$B$47:$G$60,MATCH($AD347,$B$48:$G$48,0),FALSE),"N/A")</f>
        <v>1351</v>
      </c>
      <c r="BB347" s="16">
        <f t="shared" ref="BB347:BB358" si="1007">IF(ISNUMBER($AG347),IF(OR(HLOOKUP($AZ$5,$I$2:$Y$8,4,FALSE)=1,HLOOKUP($AZ$5,$I$2:$Y$8,5,FALSE)=1,),HLOOKUP($AZ$5,$I$2:$Y$8,4,FALSE)*VLOOKUP($AC347,$B$32:$G$45,MATCH($AD347,$B$33:$G$33,0),FALSE)+HLOOKUP($AZ$5,$I$2:$Y$8,5,FALSE)*VLOOKUP($AC347,$B$47:$G$60,MATCH($AD347,$B$48:$G$48,0),FALSE)+$AG347,$AG347),"N/A")</f>
        <v>5045.134386965372</v>
      </c>
      <c r="BC347" s="16" t="str">
        <f>IF(BD347&gt;0, "true", "false")</f>
        <v>false</v>
      </c>
      <c r="BD347" s="16">
        <f>AH347</f>
        <v>0</v>
      </c>
      <c r="BE347" s="16">
        <f t="shared" ref="BE347:BE358" si="1008">IF(ISNUMBER($AE347),IF(OR(HLOOKUP($BE$5,$I$2:$Y$8,4,FALSE)=1,HLOOKUP($BE$5,$I$2:$Y$8,5,FALSE)=1,),HLOOKUP($BE$5,$I$2:$Y$8,4,FALSE)*VLOOKUP($AC347,$B$32:$G$45,MATCH($AD347,$B$33:$G$33,0),FALSE)+HLOOKUP($AU$5,$I$2:$Y$8,5,FALSE)*VLOOKUP($AC347,$B$47:$G$60,MATCH($AD347,$B$48:$G$48,0),FALSE)+$AE347,$AE347),"N/A")</f>
        <v>619.96666666666658</v>
      </c>
      <c r="BF347" s="16">
        <f t="shared" ref="BF347:BF358" si="1009">IF(ISNUMBER($AF347),$AF347*SQRT(SUMSQ(HLOOKUP($BE$5,$J$2:$Y$8,2,FALSE)*VLOOKUP($AC347,$B$2:$G$15,MATCH($AD347,$B$3:$G$3,0),FALSE),HLOOKUP($BE$5,$J$2:$Y$8,3,FALSE)*VLOOKUP($AC347,$B$17:$G$30,MATCH($AD347,$B$18:$G$18,0),FALSE),HLOOKUP($BE$5,$J$2:$Y$8,6,FALSE)))+HLOOKUP($BE$5,$J$2:$Y$8,4,FALSE)*VLOOKUP($AC347,$B$32:$G$45,MATCH($AD347,$B$33:$G$33,0),FALSE)+HLOOKUP($BE$5,$J$2:$Y$8,5,FALSE)*VLOOKUP($AC347,$B$47:$G$60,MATCH($AD347,$B$48:$G$48,0),FALSE),"N/A")</f>
        <v>1477.3</v>
      </c>
      <c r="BG347" s="16">
        <f t="shared" ref="BG347:BG358" si="1010">IF(ISNUMBER($AG347),IF(OR(HLOOKUP($BE$5,$I$2:$Y$8,4,FALSE)=1,HLOOKUP($BE$5,$I$2:$Y$8,5,FALSE)=1,),HLOOKUP($BE$5,$I$2:$Y$8,4,FALSE)*VLOOKUP($AC347,$B$32:$G$45,MATCH($AD347,$B$33:$G$33,0),FALSE)+HLOOKUP($BE$5,$I$2:$Y$8,5,FALSE)*VLOOKUP($AC347,$B$47:$G$60,MATCH($AD347,$B$48:$G$48,0),FALSE)+$AG347,$AG347),"N/A")</f>
        <v>5171.4343869653721</v>
      </c>
      <c r="BH347" s="16" t="str">
        <f>IF(BI347&gt;0, "true", "false")</f>
        <v>false</v>
      </c>
      <c r="BI347" s="16">
        <f>AH347</f>
        <v>0</v>
      </c>
      <c r="BJ347" s="16">
        <f t="shared" ref="BJ347:BJ358" si="1011">IF(ISNUMBER($AE347),IF(OR(HLOOKUP($BJ$5,$I$2:$Y$8,4,FALSE)=1,HLOOKUP($BJ$5,$I$2:$Y$8,5,FALSE)=1,),HLOOKUP($BJ$5,$I$2:$Y$8,4,FALSE)*VLOOKUP($AC347,$B$32:$G$45,MATCH($AD347,$B$33:$G$33,0),FALSE)+HLOOKUP($BJ$5,$I$2:$Y$8,5,FALSE)*VLOOKUP($AC347,$B$47:$G$60,MATCH($AD347,$B$48:$G$48,0),FALSE)+$AE347,$AE347),"N/A")</f>
        <v>494.96666666666664</v>
      </c>
      <c r="BK347" s="16">
        <f t="shared" ref="BK347:BK358" si="1012">IF(ISNUMBER($AF347),$AF347*SQRT(SUMSQ(HLOOKUP($BJ$5,$J$2:$Y$8,2,FALSE)*VLOOKUP($AC347,$B$2:$G$15,MATCH($AD347,$B$3:$G$3,0),FALSE),HLOOKUP($BJ$5,$J$2:$Y$8,3,FALSE)*VLOOKUP($AC347,$B$17:$G$30,MATCH($AD347,$B$18:$G$18,0),FALSE),HLOOKUP($BJ$5,$J$2:$Y$8,6,FALSE)))+HLOOKUP($BJ$5,$J$2:$Y$8,4,FALSE)*VLOOKUP($AC347,$B$32:$G$45,MATCH($AD347,$B$33:$G$33,0),FALSE)+HLOOKUP($BJ$5,$J$2:$Y$8,5,FALSE)*VLOOKUP($AC347,$B$47:$G$60,MATCH($AD347,$B$48:$G$48,0),FALSE),"N/A")</f>
        <v>1352.3</v>
      </c>
      <c r="BL347" s="16">
        <f t="shared" ref="BL347:BL358" si="1013">IF(ISNUMBER($AG347),IF(OR(HLOOKUP($BJ$5,$I$2:$Y$8,4,FALSE)=1,HLOOKUP($BJ$5,$I$2:$Y$8,5,FALSE)=1,),HLOOKUP($BJ$5,$I$2:$Y$8,4,FALSE)*VLOOKUP($AC347,$B$32:$G$45,MATCH($AD347,$B$33:$G$33,0),FALSE)+HLOOKUP($BJ$5,$I$2:$Y$8,5,FALSE)*VLOOKUP($AC347,$B$47:$G$60,MATCH($AD347,$B$48:$G$48,0),FALSE)+$AG347,$AG347),"N/A")</f>
        <v>5046.4343869653721</v>
      </c>
      <c r="BM347" s="16" t="str">
        <f>IF(BN347&gt;0, "true", "false")</f>
        <v>false</v>
      </c>
      <c r="BN347" s="16">
        <f>AH347</f>
        <v>0</v>
      </c>
      <c r="BO347" s="16">
        <f>IF(ISNUMBER($AI347),$AI347+HLOOKUP($BO$5,$J$2:$Y$8,4,FALSE)*VLOOKUP($AC347,$B$32:$G$45,MATCH($AD347,$B$33:$G$33,0),FALSE)+HLOOKUP($BO$5,$J$2:$Y$8,5,FALSE)*VLOOKUP($AC347,$B$47:$G$60,MATCH($AD347,$B$48:$G$48,0),FALSE),"N/A")</f>
        <v>618.66666666666663</v>
      </c>
      <c r="BP347" s="16">
        <f>IF(ISNUMBER($AJ347),$AJ347+HLOOKUP($BO$5,$J$2:$Y$8,4,FALSE)*VLOOKUP($AC347,$B$32:$G$45,MATCH($AD347,$B$33:$G$33,0),FALSE)+HLOOKUP($BO$5,$J$2:$Y$8,5,FALSE)*VLOOKUP($AC347,$B$47:$G$60,MATCH($AD347,$B$48:$G$48,0),FALSE),"N/A")</f>
        <v>1581.3333333333333</v>
      </c>
      <c r="BQ347" s="16">
        <f>IF(ISNUMBER($AK347),$AK347+HLOOKUP($BO$5,$J$2:$Y$8,4,FALSE)*VLOOKUP($AC347,$B$32:$G$45,MATCH($AD347,$B$33:$G$33,0),FALSE)+HLOOKUP($BO$5,$J$2:$Y$8,5,FALSE)*VLOOKUP($AC347,$B$47:$G$60,MATCH($AD347,$B$48:$G$48,0),FALSE),"N/A")</f>
        <v>5170.134386965372</v>
      </c>
      <c r="BR347" s="16" t="str">
        <f>IF(BS347&gt;0, "true", "false")</f>
        <v>false</v>
      </c>
      <c r="BS347" s="16">
        <f>AL347</f>
        <v>0</v>
      </c>
      <c r="BT347" s="16">
        <f>IF(ISNUMBER($AI347),$AI347+HLOOKUP($BT$5,$J$2:$Y$8,4,FALSE)*VLOOKUP($AC347,$B$32:$G$45,MATCH($AD347,$B$33:$G$33,0),FALSE)+HLOOKUP($BT$5,$J$2:$Y$8,5,FALSE)*VLOOKUP($AC347,$B$47:$G$60,MATCH($AD347,$B$48:$G$48,0),FALSE),"N/A")</f>
        <v>493.66666666666663</v>
      </c>
      <c r="BU347" s="16">
        <f>IF(ISNUMBER($AJ347),$AJ347+HLOOKUP($BT$5,$J$2:$Y$8,4,FALSE)*VLOOKUP($AC347,$B$32:$G$45,MATCH($AD347,$B$33:$G$33,0),FALSE)+HLOOKUP($BT$5,$J$2:$Y$8,5,FALSE)*VLOOKUP($AC347,$B$47:$G$60,MATCH($AD347,$B$48:$G$48,0),FALSE),"N/A")</f>
        <v>1456.3333333333333</v>
      </c>
      <c r="BV347" s="16">
        <f>IF(ISNUMBER($AK347),$AK347+HLOOKUP($BT$5,$J$2:$Y$8,4,FALSE)*VLOOKUP($AC347,$B$32:$G$45,MATCH($AD347,$B$33:$G$33,0),FALSE)+HLOOKUP($BT$5,$J$2:$Y$8,5,FALSE)*VLOOKUP($AC347,$B$47:$G$60,MATCH($AD347,$B$48:$G$48,0),FALSE),"N/A")</f>
        <v>5045.134386965372</v>
      </c>
      <c r="BW347" s="16" t="str">
        <f>IF(BX347&gt;0, "true", "false")</f>
        <v>false</v>
      </c>
      <c r="BX347" s="16">
        <f>AL347</f>
        <v>0</v>
      </c>
      <c r="BY347" s="16">
        <f>IF(ISNUMBER($AI347),$AI347+HLOOKUP($BY$5,$J$2:$Y$8,4,FALSE)*VLOOKUP($AC347,$B$32:$G$45,MATCH($AD347,$B$33:$G$33,0),FALSE)+HLOOKUP($BY$5,$J$2:$Y$8,5,FALSE)*VLOOKUP($AC347,$B$47:$G$60,MATCH($AD347,$B$48:$G$48,0),FALSE),"N/A")</f>
        <v>619.96666666666658</v>
      </c>
      <c r="BZ347" s="16">
        <f>IF(ISNUMBER($AJ347),$AJ347+HLOOKUP($BY$5,$J$2:$Y$8,4,FALSE)*VLOOKUP($AC347,$B$32:$G$45,MATCH($AD347,$B$33:$G$33,0),FALSE)+HLOOKUP($BY$5,$J$2:$Y$8,5,FALSE)*VLOOKUP($AC347,$B$47:$G$60,MATCH($AD347,$B$48:$G$48,0),FALSE),"N/A")</f>
        <v>1582.6333333333332</v>
      </c>
      <c r="CA347" s="16">
        <f>IF(ISNUMBER($AK347),$AK347+HLOOKUP($BY$5,$J$2:$Y$8,4,FALSE)*VLOOKUP($AC347,$B$32:$G$45,MATCH($AD347,$B$33:$G$33,0),FALSE)+HLOOKUP($BY$5,$J$2:$Y$8,5,FALSE)*VLOOKUP($AC347,$B$47:$G$60,MATCH($AD347,$B$48:$G$48,0),FALSE),"N/A")</f>
        <v>5171.4343869653721</v>
      </c>
      <c r="CB347" s="16" t="str">
        <f>IF(CC347&gt;0, "true", "false")</f>
        <v>false</v>
      </c>
      <c r="CC347" s="16">
        <f>AL347</f>
        <v>0</v>
      </c>
      <c r="CD347" s="16">
        <f>IF(ISNUMBER($AI347),$AI347+HLOOKUP($CD$5,$J$2:$Y$8,4,FALSE)*VLOOKUP($AC347,$B$32:$G$45,MATCH($AD347,$B$33:$G$33,0),FALSE)+HLOOKUP($CD$5,$J$2:$Y$8,5,FALSE)*VLOOKUP($AC347,$B$47:$G$60,MATCH($AD347,$B$48:$G$48,0),FALSE),"N/A")</f>
        <v>494.96666666666658</v>
      </c>
      <c r="CE347" s="16">
        <f>IF(ISNUMBER($AJ347),$AJ347+HLOOKUP($CD$5,$J$2:$Y$8,4,FALSE)*VLOOKUP($AC347,$B$32:$G$45,MATCH($AD347,$B$33:$G$33,0),FALSE)+HLOOKUP($CD$5,$J$2:$Y$8,5,FALSE)*VLOOKUP($AC347,$B$47:$G$60,MATCH($AD347,$B$48:$G$48,0),FALSE),"N/A")</f>
        <v>1457.6333333333332</v>
      </c>
      <c r="CF347" s="16">
        <f>IF(ISNUMBER($AK347),$AK347+HLOOKUP($CD$5,$J$2:$Y$8,4,FALSE)*VLOOKUP($AC347,$B$32:$G$45,MATCH($AD347,$B$33:$G$33,0),FALSE)+HLOOKUP($CD$5,$J$2:$Y$8,5,FALSE)*VLOOKUP($AC347,$B$47:$G$60,MATCH($AD347,$B$48:$G$48,0),FALSE),"N/A")</f>
        <v>5046.4343869653721</v>
      </c>
      <c r="CG347" s="16" t="str">
        <f>IF(CH347&gt;0, "true", "false")</f>
        <v>false</v>
      </c>
      <c r="CH347" s="16">
        <f>AL347</f>
        <v>0</v>
      </c>
      <c r="CI347" s="16">
        <f>IF(ISNUMBER($AM347),$AM347+HLOOKUP($CI$5,$J$2:$Y$8,4,FALSE)*VLOOKUP($AC347,$B$32:$G$45,MATCH($AD347,$B$33:$G$33,0),FALSE)+HLOOKUP($CI$5,$J$2:$Y$8,5,FALSE)*VLOOKUP($AC347,$B$47:$G$60,MATCH($AD347,$B$48:$G$48,0),FALSE),"N/A")</f>
        <v>618.66666666666663</v>
      </c>
      <c r="CJ347" s="16">
        <f>IF(ISNUMBER($AN347),$AN347+HLOOKUP($CI$5,$J$2:$Y$8,4,FALSE)*VLOOKUP($AC347,$B$32:$G$45,MATCH($AD347,$B$33:$G$33,0),FALSE)+HLOOKUP($CI$5,$J$2:$Y$8,5,FALSE)*VLOOKUP($AC347,$B$47:$G$60,MATCH($AD347,$B$48:$G$48,0),FALSE),"N/A")</f>
        <v>1570.6666666666665</v>
      </c>
      <c r="CK347" s="16">
        <f>IF(ISNUMBER($AO347),$AO347+HLOOKUP($CI$5,$J$2:$Y$8,4,FALSE)*VLOOKUP($AC347,$B$32:$G$45,MATCH($AD347,$B$33:$G$33,0),FALSE)+HLOOKUP($CI$5,$J$2:$Y$8,5,FALSE)*VLOOKUP($AC347,$B$47:$G$60,MATCH($AD347,$B$48:$G$48,0),FALSE),"N/A")</f>
        <v>5170.134386965372</v>
      </c>
      <c r="CL347" s="16" t="str">
        <f>IF(CM347&gt;0, "true", "false")</f>
        <v>false</v>
      </c>
      <c r="CM347" s="76">
        <f>AP347</f>
        <v>0</v>
      </c>
      <c r="CN347" s="16">
        <f>IF(ISNUMBER($AM347),$AM347+HLOOKUP($CN$5,$J$2:$Y$8,4,FALSE)*VLOOKUP($AC347,$B$32:$G$45,MATCH($AD347,$B$33:$G$33,0),FALSE)+HLOOKUP($CN$5,$J$2:$Y$8,5,FALSE)*VLOOKUP($AC347,$B$47:$G$60,MATCH($AD347,$B$48:$G$48,0),FALSE),"N/A")</f>
        <v>493.66666666666663</v>
      </c>
      <c r="CO347" s="16">
        <f>IF(ISNUMBER($AN347),$AN347+HLOOKUP($CN$5,$J$2:$Y$8,4,FALSE)*VLOOKUP($AC347,$B$32:$G$45,MATCH($AD347,$B$33:$G$33,0),FALSE)+HLOOKUP($CN$5,$J$2:$Y$8,5,FALSE)*VLOOKUP($AC347,$B$47:$G$60,MATCH($AD347,$B$48:$G$48,0),FALSE),"N/A")</f>
        <v>1445.6666666666665</v>
      </c>
      <c r="CP347" s="16">
        <f>IF(ISNUMBER($AO347),$AO347+HLOOKUP($CN$5,$J$2:$Y$8,4,FALSE)*VLOOKUP($AC347,$B$32:$G$45,MATCH($AD347,$B$33:$G$33,0),FALSE)+HLOOKUP($CN$5,$J$2:$Y$8,5,FALSE)*VLOOKUP($AC347,$B$47:$G$60,MATCH($AD347,$B$48:$G$48,0),FALSE),"N/A")</f>
        <v>5045.134386965372</v>
      </c>
      <c r="CQ347" s="16" t="str">
        <f>IF(CR347&gt;0, "true", "false")</f>
        <v>false</v>
      </c>
      <c r="CR347" s="76">
        <f>AP347</f>
        <v>0</v>
      </c>
      <c r="CS347" s="16">
        <f>IF(ISNUMBER($AM347),$AM347+HLOOKUP($CS$5,$J$2:$Y$8,4,FALSE)*VLOOKUP($AC347,$B$32:$G$45,MATCH($AD347,$B$33:$G$33,0),FALSE)+HLOOKUP($CS$5,$J$2:$Y$8,5,FALSE)*VLOOKUP($AC347,$B$47:$G$60,MATCH($AD347,$B$48:$G$48,0),FALSE),"N/A")</f>
        <v>619.96666666666658</v>
      </c>
      <c r="CT347" s="16">
        <f>IF(ISNUMBER($AN347),$AN347+HLOOKUP($CS$5,$J$2:$Y$8,4,FALSE)*VLOOKUP($AC347,$B$32:$G$45,MATCH($AD347,$B$33:$G$33,0),FALSE)+HLOOKUP($CS$5,$J$2:$Y$8,5,FALSE)*VLOOKUP($AC347,$B$47:$G$60,MATCH($AD347,$B$48:$G$48,0),FALSE),"N/A")</f>
        <v>1571.9666666666665</v>
      </c>
      <c r="CU347" s="16">
        <f>IF(ISNUMBER($AO347),$AO347+HLOOKUP($CS$5,$J$2:$Y$8,4,FALSE)*VLOOKUP($AC347,$B$32:$G$45,MATCH($AD347,$B$33:$G$33,0),FALSE)+HLOOKUP($CS$5,$J$2:$Y$8,5,FALSE)*VLOOKUP($AC347,$B$47:$G$60,MATCH($AD347,$B$48:$G$48,0),FALSE),"N/A")</f>
        <v>5171.4343869653721</v>
      </c>
      <c r="CV347" s="16" t="str">
        <f>IF(CW347&gt;0, "true", "false")</f>
        <v>false</v>
      </c>
      <c r="CW347" s="76">
        <f>AP347</f>
        <v>0</v>
      </c>
      <c r="CX347" s="16">
        <f>IF(ISNUMBER($AM347),$AM347+HLOOKUP($CX$5,$J$2:$Y$8,4,FALSE)*VLOOKUP($AC347,$B$32:$G$45,MATCH($AD347,$B$33:$G$33,0),FALSE)+HLOOKUP($CX$5,$J$2:$Y$8,5,FALSE)*VLOOKUP($AC347,$B$47:$G$60,MATCH($AD347,$B$48:$G$48,0),FALSE),"N/A")</f>
        <v>494.96666666666658</v>
      </c>
      <c r="CY347" s="16">
        <f>IF(ISNUMBER($AN347),$AN347+HLOOKUP($CX$5,$J$2:$Y$8,4,FALSE)*VLOOKUP($AC347,$B$32:$G$45,MATCH($AD347,$B$33:$G$33,0),FALSE)+HLOOKUP($CX$5,$J$2:$Y$8,5,FALSE)*VLOOKUP($AC347,$B$47:$G$60,MATCH($AD347,$B$48:$G$48,0),FALSE),"N/A")</f>
        <v>1446.9666666666665</v>
      </c>
      <c r="CZ347" s="16">
        <f>IF(ISNUMBER($AO347),$AO347+HLOOKUP($CX$5,$J$2:$Y$8,4,FALSE)*VLOOKUP($AC347,$B$32:$G$45,MATCH($AD347,$B$33:$G$33,0),FALSE)+HLOOKUP($CX$5,$J$2:$Y$8,5,FALSE)*VLOOKUP($AC347,$B$47:$G$60,MATCH($AD347,$B$48:$G$48,0),FALSE),"N/A")</f>
        <v>5046.4343869653721</v>
      </c>
      <c r="DA347" s="16" t="str">
        <f>IF(DB347&gt;0, "true", "false")</f>
        <v>false</v>
      </c>
      <c r="DB347" s="76">
        <f>AP347</f>
        <v>0</v>
      </c>
      <c r="DC347" s="16">
        <f>IF(ISNUMBER($AQ347),$AQ347+HLOOKUP($DC$5,$J$2:$Y$8,4,FALSE)*VLOOKUP($AC347,$B$32:$G$45,MATCH($AD347,$B$33:$G$33,0),FALSE)+HLOOKUP($DC$5,$J$2:$Y$8,5,FALSE)*VLOOKUP($AC347,$B$47:$G$60,MATCH($AD347,$B$48:$G$48,0),FALSE),"N/A")</f>
        <v>618.66666666666663</v>
      </c>
      <c r="DD347" s="16">
        <f>IF(ISNUMBER($AR347),$AR347+HLOOKUP($DC$5,$J$2:$Y$8,4,FALSE)*VLOOKUP($AC347,$B$32:$G$45,MATCH($AD347,$B$33:$G$33,0),FALSE)+HLOOKUP($DC$5,$J$2:$Y$8,5,FALSE)*VLOOKUP($AC347,$B$47:$G$60,MATCH($AD347,$B$48:$G$48,0),FALSE),"N/A")</f>
        <v>2050.6666666666665</v>
      </c>
      <c r="DE347" s="16">
        <f>IF(ISNUMBER($AS347),$AS347+HLOOKUP($DC$5,$J$2:$Y$8,4,FALSE)*VLOOKUP($AC347,$B$32:$G$45,MATCH($AD347,$B$33:$G$33,0),FALSE)+HLOOKUP($DC$5,$J$2:$Y$8,5,FALSE)*VLOOKUP($AC347,$B$47:$G$60,MATCH($AD347,$B$48:$G$48,0),FALSE),"N/A")</f>
        <v>5170.134386965372</v>
      </c>
      <c r="DF347" s="16" t="str">
        <f>IF(DG347&gt;0, "true", "false")</f>
        <v>false</v>
      </c>
      <c r="DG347" s="76">
        <f>AT347</f>
        <v>0</v>
      </c>
      <c r="DH347" s="16">
        <f>IF(ISNUMBER($AQ347),$AQ347+HLOOKUP($DH$5,$J$2:$Y$8,4,FALSE)*VLOOKUP($AC347,$B$32:$G$45,MATCH($AD347,$B$33:$G$33,0),FALSE)+HLOOKUP($DH$5,$J$2:$Y$8,5,FALSE)*VLOOKUP($AC347,$B$47:$G$60,MATCH($AD347,$B$48:$G$48,0),FALSE),"N/A")</f>
        <v>493.66666666666663</v>
      </c>
      <c r="DI347" s="16">
        <f>IF(ISNUMBER($AR347),$AR347+HLOOKUP($DH$5,$J$2:$Y$8,4,FALSE)*VLOOKUP($AC347,$B$32:$G$45,MATCH($AD347,$B$33:$G$33,0),FALSE)+HLOOKUP($DH$5,$J$2:$Y$8,5,FALSE)*VLOOKUP($AC347,$B$47:$G$60,MATCH($AD347,$B$48:$G$48,0),FALSE),"N/A")</f>
        <v>1925.6666666666665</v>
      </c>
      <c r="DJ347" s="16">
        <f>IF(ISNUMBER($AS347),$AS347+HLOOKUP($DH$5,$J$2:$Y$8,4,FALSE)*VLOOKUP($AC347,$B$32:$G$45,MATCH($AD347,$B$33:$G$33,0),FALSE)+HLOOKUP($DH$5,$J$2:$Y$8,5,FALSE)*VLOOKUP($AC347,$B$47:$G$60,MATCH($AD347,$B$48:$G$48,0),FALSE),"N/A")</f>
        <v>5045.134386965372</v>
      </c>
      <c r="DK347" s="16" t="str">
        <f>IF(DL347&gt;0, "true", "false")</f>
        <v>false</v>
      </c>
      <c r="DL347" s="76">
        <f>AT347</f>
        <v>0</v>
      </c>
      <c r="DM347" s="16">
        <f>IF(ISNUMBER($AQ347),$AQ347+HLOOKUP($DM$5,$J$2:$Y$8,4,FALSE)*VLOOKUP($AC347,$B$32:$G$45,MATCH($AD347,$B$33:$G$33,0),FALSE)+HLOOKUP($DM$5,$J$2:$Y$8,5,FALSE)*VLOOKUP($AC347,$B$47:$G$60,MATCH($AD347,$B$48:$G$48,0),FALSE),"N/A")</f>
        <v>619.96666666666658</v>
      </c>
      <c r="DN347" s="16">
        <f>IF(ISNUMBER($AR347),$AR347+HLOOKUP($DM$5,$J$2:$Y$8,4,FALSE)*VLOOKUP($AC347,$B$32:$G$45,MATCH($AD347,$B$33:$G$33,0),FALSE)+HLOOKUP($DM$5,$J$2:$Y$8,5,FALSE)*VLOOKUP($AC347,$B$47:$G$60,MATCH($AD347,$B$48:$G$48,0),FALSE),"N/A")</f>
        <v>2051.9666666666667</v>
      </c>
      <c r="DO347" s="16">
        <f>IF(ISNUMBER($AS347),$AS347+HLOOKUP($DM$5,$J$2:$Y$8,4,FALSE)*VLOOKUP($AC347,$B$32:$G$45,MATCH($AD347,$B$33:$G$33,0),FALSE)+HLOOKUP($DM$5,$J$2:$Y$8,5,FALSE)*VLOOKUP($AC347,$B$47:$G$60,MATCH($AD347,$B$48:$G$48,0),FALSE),"N/A")</f>
        <v>5171.4343869653721</v>
      </c>
      <c r="DP347" s="16" t="str">
        <f>IF(DQ347&gt;0, "true", "false")</f>
        <v>false</v>
      </c>
      <c r="DQ347" s="76">
        <f>AT347</f>
        <v>0</v>
      </c>
      <c r="DR347" s="16">
        <f>IF(ISNUMBER($AQ347),$AQ347+HLOOKUP($DR$5,$J$2:$Y$8,4,FALSE)*VLOOKUP($AC347,$B$32:$G$45,MATCH($AD347,$B$33:$G$33,0),FALSE)+HLOOKUP($DR$5,$J$2:$Y$8,5,FALSE)*VLOOKUP($AC347,$B$47:$G$60,MATCH($AD347,$B$48:$G$48,0),FALSE),"N/A")</f>
        <v>494.96666666666658</v>
      </c>
      <c r="DS347" s="16">
        <f>IF(ISNUMBER($AR347),$AR347+HLOOKUP($DR$5,$J$2:$Y$8,4,FALSE)*VLOOKUP($AC347,$B$32:$G$45,MATCH($AD347,$B$33:$G$33,0),FALSE)+HLOOKUP($DR$5,$J$2:$Y$8,5,FALSE)*VLOOKUP($AC347,$B$47:$G$60,MATCH($AD347,$B$48:$G$48,0),FALSE),"N/A")</f>
        <v>1926.9666666666667</v>
      </c>
      <c r="DT347" s="16">
        <f>IF(ISNUMBER($AS347),$AS347+HLOOKUP($DR$5,$J$2:$Y$8,4,FALSE)*VLOOKUP($AC347,$B$32:$G$45,MATCH($AD347,$B$33:$G$33,0),FALSE)+HLOOKUP($DR$5,$J$2:$Y$8,5,FALSE)*VLOOKUP($AC347,$B$47:$G$60,MATCH($AD347,$B$48:$G$48,0),FALSE),"N/A")</f>
        <v>5046.4343869653721</v>
      </c>
      <c r="DU347" s="16" t="str">
        <f>IF(DV347&gt;0, "true", "false")</f>
        <v>false</v>
      </c>
      <c r="DV347" s="76">
        <f>AT347</f>
        <v>0</v>
      </c>
    </row>
    <row r="348" spans="27:126" x14ac:dyDescent="0.35">
      <c r="AA348" s="74">
        <v>1.5</v>
      </c>
      <c r="AB348" s="73">
        <f t="shared" si="1001"/>
        <v>5.8399401475370878</v>
      </c>
      <c r="AC348" s="47" t="s">
        <v>7</v>
      </c>
      <c r="AD348" s="47" t="s">
        <v>2</v>
      </c>
      <c r="AE348" s="16">
        <f>[1]beta_Schätzung_Corr_Poll!E135</f>
        <v>47</v>
      </c>
      <c r="AF348" s="16">
        <f>[1]beta_Schätzung_Corr_Poll!E136</f>
        <v>63</v>
      </c>
      <c r="AG348" s="16">
        <f>[1]beta_Schätzung_Corr_Poll!E137</f>
        <v>228.55796501626097</v>
      </c>
      <c r="AH348" s="16">
        <f>[1]beta_Schätzung_Corr_Poll!E133</f>
        <v>0.73519999999999996</v>
      </c>
      <c r="AI348" s="16">
        <f>[1]beta_Schätzung_Corr_Poll!F135</f>
        <v>47</v>
      </c>
      <c r="AJ348" s="16">
        <f>[1]beta_Schätzung_Corr_Poll!F136</f>
        <v>78</v>
      </c>
      <c r="AK348" s="16">
        <f>[1]beta_Schätzung_Corr_Poll!F137</f>
        <v>228.55796501626097</v>
      </c>
      <c r="AL348" s="16">
        <f>[1]beta_Schätzung_Corr_Poll!F133</f>
        <v>0.68233333333333335</v>
      </c>
      <c r="AM348" s="16">
        <f>[1]beta_Schätzung_Corr_Poll!G135</f>
        <v>47</v>
      </c>
      <c r="AN348" s="16">
        <f>[1]beta_Schätzung_Corr_Poll!G136</f>
        <v>74</v>
      </c>
      <c r="AO348" s="16">
        <f>[1]beta_Schätzung_Corr_Poll!G137</f>
        <v>228.55796501626097</v>
      </c>
      <c r="AP348" s="16">
        <f>[1]beta_Schätzung_Corr_Poll!G133</f>
        <v>0.67559999999999998</v>
      </c>
      <c r="AQ348" s="16">
        <f>[1]beta_Schätzung_Corr_Poll!H135</f>
        <v>47</v>
      </c>
      <c r="AR348" s="16">
        <f>[1]beta_Schätzung_Corr_Poll!H136</f>
        <v>87</v>
      </c>
      <c r="AS348" s="16">
        <f>[1]beta_Schätzung_Corr_Poll!H137</f>
        <v>228.55796501626097</v>
      </c>
      <c r="AT348" s="16">
        <f>[1]beta_Schätzung_Corr_Poll!H133</f>
        <v>0.57799999999999996</v>
      </c>
      <c r="AU348" s="16">
        <f t="shared" si="1002"/>
        <v>47</v>
      </c>
      <c r="AV348" s="16">
        <f t="shared" si="1003"/>
        <v>63</v>
      </c>
      <c r="AW348" s="16">
        <f t="shared" si="1004"/>
        <v>228.55796501626097</v>
      </c>
      <c r="AX348" s="47" t="str">
        <f>IF(AY348&gt;0, "true", "false")</f>
        <v>true</v>
      </c>
      <c r="AY348" s="16">
        <f>AH348</f>
        <v>0.73519999999999996</v>
      </c>
      <c r="AZ348" s="16">
        <f t="shared" si="1005"/>
        <v>47</v>
      </c>
      <c r="BA348" s="16">
        <f t="shared" si="1006"/>
        <v>63</v>
      </c>
      <c r="BB348" s="16">
        <f t="shared" si="1007"/>
        <v>228.55796501626097</v>
      </c>
      <c r="BC348" s="16" t="str">
        <f>IF(BD348&gt;0, "true", "false")</f>
        <v>true</v>
      </c>
      <c r="BD348" s="16">
        <f>AH348</f>
        <v>0.73519999999999996</v>
      </c>
      <c r="BE348" s="16">
        <f t="shared" si="1008"/>
        <v>47</v>
      </c>
      <c r="BF348" s="16">
        <f t="shared" si="1009"/>
        <v>63</v>
      </c>
      <c r="BG348" s="16">
        <f t="shared" si="1010"/>
        <v>228.55796501626097</v>
      </c>
      <c r="BH348" s="16" t="str">
        <f>IF(BI348&gt;0, "true", "false")</f>
        <v>true</v>
      </c>
      <c r="BI348" s="16">
        <f>AH348</f>
        <v>0.73519999999999996</v>
      </c>
      <c r="BJ348" s="16">
        <f t="shared" si="1011"/>
        <v>47</v>
      </c>
      <c r="BK348" s="16">
        <f t="shared" si="1012"/>
        <v>63</v>
      </c>
      <c r="BL348" s="16">
        <f t="shared" si="1013"/>
        <v>228.55796501626097</v>
      </c>
      <c r="BM348" s="16" t="str">
        <f>IF(BN348&gt;0, "true", "false")</f>
        <v>true</v>
      </c>
      <c r="BN348" s="16">
        <f>AH348</f>
        <v>0.73519999999999996</v>
      </c>
      <c r="BO348" s="16">
        <f t="shared" ref="BO348:BO358" si="1014">IF(ISNUMBER($AE348),IF(OR(HLOOKUP($BO$5,$I$2:$Y$8,4,FALSE)=1,HLOOKUP($BO$5,$I$2:$Y$8,5,FALSE)=1,),HLOOKUP($BO$5,$I$2:$Y$8,4,FALSE)*VLOOKUP($AC348,$B$32:$G$45,MATCH($AD348,$B$33:$G$33,0),FALSE)+HLOOKUP($BO$5,$I$2:$Y$8,5,FALSE)*VLOOKUP($AC348,$B$47:$G$60,MATCH($AD348,$B$48:$G$48,0),FALSE)+$AE348,$AE348),"N/A")</f>
        <v>47</v>
      </c>
      <c r="BP348" s="16">
        <f t="shared" ref="BP348:BP358" si="1015">IF(ISNUMBER($AF348),$AF348*SQRT(SUMSQ(HLOOKUP($BO$5,$J$2:$Y$8,2,FALSE)*VLOOKUP($AC348,$B$2:$G$15,MATCH($AD348,$B$3:$G$3,0),FALSE),HLOOKUP($BO$5,$J$2:$Y$8,3,FALSE)*VLOOKUP($AC348,$B$17:$G$30,MATCH($AD348,$B$18:$G$18,0),FALSE),HLOOKUP($BO$5,$J$2:$Y$8,6,FALSE)))+HLOOKUP($BO$5,$J$2:$Y$8,4,FALSE)*VLOOKUP($AC348,$B$32:$G$45,MATCH($AD348,$B$33:$G$33,0),FALSE)+HLOOKUP($BO$5,$J$2:$Y$8,5,FALSE)*VLOOKUP($AC348,$B$47:$G$60,MATCH($AD348,$B$48:$G$48,0),FALSE),"N/A")</f>
        <v>63</v>
      </c>
      <c r="BQ348" s="16">
        <f t="shared" ref="BQ348:BQ358" si="1016">IF(ISNUMBER($AG348),IF(OR(HLOOKUP($BO$5,$I$2:$Y$8,4,FALSE)=1,HLOOKUP($BO$5,$I$2:$Y$8,5,FALSE)=1,),HLOOKUP($BO$5,$I$2:$Y$8,4,FALSE)*VLOOKUP($AC348,$B$32:$G$45,MATCH($AD348,$B$33:$G$33,0),FALSE)+HLOOKUP($BO$5,$I$2:$Y$8,5,FALSE)*VLOOKUP($AC348,$B$47:$G$60,MATCH($AD348,$B$48:$G$48,0),FALSE)+$AG348,$AG348),"N/A")</f>
        <v>228.55796501626097</v>
      </c>
      <c r="BR348" s="16" t="str">
        <f>IF(BS348&gt;0, "true", "false")</f>
        <v>true</v>
      </c>
      <c r="BS348" s="16">
        <f>AL348</f>
        <v>0.68233333333333335</v>
      </c>
      <c r="BT348" s="16">
        <f t="shared" ref="BT348:BT358" si="1017">IF(ISNUMBER($AE348),IF(OR(HLOOKUP($BT$5,$I$2:$Y$8,4,FALSE)=1,HLOOKUP($BT$5,$I$2:$Y$8,5,FALSE)=1,),HLOOKUP($BT$5,$I$2:$Y$8,4,FALSE)*VLOOKUP($AC348,$B$32:$G$45,MATCH($AD348,$B$33:$G$33,0),FALSE)+HLOOKUP($BT$5,$I$2:$Y$8,5,FALSE)*VLOOKUP($AC348,$B$47:$G$60,MATCH($AD348,$B$48:$G$48,0),FALSE)+$AE348,$AE348),"N/A")</f>
        <v>47</v>
      </c>
      <c r="BU348" s="16">
        <f t="shared" ref="BU348:BU358" si="1018">IF(ISNUMBER($AF348),$AF348*SQRT(SUMSQ(HLOOKUP($BT$5,$J$2:$Y$8,2,FALSE)*VLOOKUP($AC348,$B$2:$G$15,MATCH($AD348,$B$3:$G$3,0),FALSE),HLOOKUP($BT$5,$J$2:$Y$8,3,FALSE)*VLOOKUP($AC348,$B$17:$G$30,MATCH($AD348,$B$18:$G$18,0),FALSE),HLOOKUP($BT$5,$J$2:$Y$8,6,FALSE)))+HLOOKUP($BT$5,$J$2:$Y$8,4,FALSE)*VLOOKUP($AC348,$B$32:$G$45,MATCH($AD348,$B$33:$G$33,0),FALSE)+HLOOKUP($BT$5,$J$2:$Y$8,5,FALSE)*VLOOKUP($AC348,$B$47:$G$60,MATCH($AD348,$B$48:$G$48,0),FALSE),"N/A")</f>
        <v>63</v>
      </c>
      <c r="BV348" s="16">
        <f t="shared" ref="BV348:BV358" si="1019">IF(ISNUMBER($AG348),IF(OR(HLOOKUP($BT$5,$I$2:$Y$8,4,FALSE)=1,HLOOKUP($BT$5,$I$2:$Y$8,5,FALSE)=1,),HLOOKUP($BT$5,$I$2:$Y$8,4,FALSE)*VLOOKUP($AC348,$B$32:$G$45,MATCH($AD348,$B$33:$G$33,0),FALSE)+HLOOKUP($BT$5,$I$2:$Y$8,5,FALSE)*VLOOKUP($AC348,$B$47:$G$60,MATCH($AD348,$B$48:$G$48,0),FALSE)+$AG348,$AG348),"N/A")</f>
        <v>228.55796501626097</v>
      </c>
      <c r="BW348" s="16" t="str">
        <f>IF(BX348&gt;0, "true", "false")</f>
        <v>true</v>
      </c>
      <c r="BX348" s="16">
        <f>AL348</f>
        <v>0.68233333333333335</v>
      </c>
      <c r="BY348" s="16">
        <f t="shared" ref="BY348:BY358" si="1020">IF(ISNUMBER($AE348),IF(OR(HLOOKUP($BY$5,$I$2:$Y$8,4,FALSE)=1,HLOOKUP($BY$5,$I$2:$Y$8,5,FALSE)=1,),HLOOKUP($BY$5,$I$2:$Y$8,4,FALSE)*VLOOKUP($AC348,$B$32:$G$45,MATCH($AD348,$B$33:$G$33,0),FALSE)+HLOOKUP($BY$5,$I$2:$Y$8,5,FALSE)*VLOOKUP($AC348,$B$47:$G$60,MATCH($AD348,$B$48:$G$48,0),FALSE)+$AE348,$AE348),"N/A")</f>
        <v>47</v>
      </c>
      <c r="BZ348" s="16">
        <f t="shared" ref="BZ348:BZ358" si="1021">IF(ISNUMBER($AF348),$AF348*SQRT(SUMSQ(HLOOKUP($BY$5,$J$2:$Y$8,2,FALSE)*VLOOKUP($AC348,$B$2:$G$15,MATCH($AD348,$B$3:$G$3,0),FALSE),HLOOKUP($BY$5,$J$2:$Y$8,3,FALSE)*VLOOKUP($AC348,$B$17:$G$30,MATCH($AD348,$B$18:$G$18,0),FALSE),HLOOKUP($BY$5,$J$2:$Y$8,6,FALSE)))+HLOOKUP($BY$5,$J$2:$Y$8,4,FALSE)*VLOOKUP($AC348,$B$32:$G$45,MATCH($AD348,$B$33:$G$33,0),FALSE)+HLOOKUP($BY$5,$J$2:$Y$8,5,FALSE)*VLOOKUP($AC348,$B$47:$G$60,MATCH($AD348,$B$48:$G$48,0),FALSE),"N/A")</f>
        <v>63</v>
      </c>
      <c r="CA348" s="16">
        <f t="shared" ref="CA348:CA358" si="1022">IF(ISNUMBER($AG348),IF(OR(HLOOKUP($BY$5,$I$2:$Y$8,4,FALSE)=1,HLOOKUP($BY$5,$I$2:$Y$8,5,FALSE)=1,),HLOOKUP($BY$5,$I$2:$Y$8,4,FALSE)*VLOOKUP($AC348,$B$32:$G$45,MATCH($AD348,$B$33:$G$33,0),FALSE)+HLOOKUP($BY$5,$I$2:$Y$8,5,FALSE)*VLOOKUP($AC348,$B$47:$G$60,MATCH($AD348,$B$48:$G$48,0),FALSE)+$AG348,$AG348),"N/A")</f>
        <v>228.55796501626097</v>
      </c>
      <c r="CB348" s="16" t="str">
        <f>IF(CC348&gt;0, "true", "false")</f>
        <v>true</v>
      </c>
      <c r="CC348" s="16">
        <f>AL348</f>
        <v>0.68233333333333335</v>
      </c>
      <c r="CD348" s="16">
        <f t="shared" ref="CD348:CD358" si="1023">IF(ISNUMBER($AE348),IF(OR(HLOOKUP($CD$5,$I$2:$Y$8,4,FALSE)=1,HLOOKUP($CD$5,$I$2:$Y$8,5,FALSE)=1,),HLOOKUP($CD$5,$I$2:$Y$8,4,FALSE)*VLOOKUP($AC348,$B$32:$G$45,MATCH($AD348,$B$33:$G$33,0),FALSE)+HLOOKUP($CD$5,$I$2:$Y$8,5,FALSE)*VLOOKUP($AC348,$B$47:$G$60,MATCH($AD348,$B$48:$G$48,0),FALSE)+$AE348,$AE348),"N/A")</f>
        <v>47</v>
      </c>
      <c r="CE348" s="16">
        <f t="shared" ref="CE348:CE358" si="1024">IF(ISNUMBER($AF348),$AF348*SQRT(SUMSQ(HLOOKUP($CD$5,$J$2:$Y$8,2,FALSE)*VLOOKUP($AC348,$B$2:$G$15,MATCH($AD348,$B$3:$G$3,0),FALSE),HLOOKUP($CD$5,$J$2:$Y$8,3,FALSE)*VLOOKUP($AC348,$B$17:$G$30,MATCH($AD348,$B$18:$G$18,0),FALSE),HLOOKUP($CD$5,$J$2:$Y$8,6,FALSE)))+HLOOKUP($CD$5,$J$2:$Y$8,4,FALSE)*VLOOKUP($AC348,$B$32:$G$45,MATCH($AD348,$B$33:$G$33,0),FALSE)+HLOOKUP($CD$5,$J$2:$Y$8,5,FALSE)*VLOOKUP($AC348,$B$47:$G$60,MATCH($AD348,$B$48:$G$48,0),FALSE),"N/A")</f>
        <v>63</v>
      </c>
      <c r="CF348" s="16">
        <f t="shared" ref="CF348:CF358" si="1025">IF(ISNUMBER($AG348),IF(OR(HLOOKUP($CD$5,$I$2:$Y$8,4,FALSE)=1,HLOOKUP($CD$5,$I$2:$Y$8,5,FALSE)=1,),HLOOKUP($CD$5,$I$2:$Y$8,4,FALSE)*VLOOKUP($AC348,$B$32:$G$45,MATCH($AD348,$B$33:$G$33,0),FALSE)+HLOOKUP($CD$5,$I$2:$Y$8,5,FALSE)*VLOOKUP($AC348,$B$47:$G$60,MATCH($AD348,$B$48:$G$48,0),FALSE)+$AG348,$AG348),"N/A")</f>
        <v>228.55796501626097</v>
      </c>
      <c r="CG348" s="16" t="str">
        <f>IF(CH348&gt;0, "true", "false")</f>
        <v>true</v>
      </c>
      <c r="CH348" s="16">
        <f>AL348</f>
        <v>0.68233333333333335</v>
      </c>
      <c r="CI348" s="16">
        <f t="shared" ref="CI348:CI358" si="1026">IF(ISNUMBER($AE348),IF(OR(HLOOKUP($CI$5,$I$2:$Y$8,4,FALSE)=1,HLOOKUP($CI$5,$I$2:$Y$8,5,FALSE)=1,),HLOOKUP($CI$5,$I$2:$Y$8,4,FALSE)*VLOOKUP($AC348,$B$32:$G$45,MATCH($AD348,$B$33:$G$33,0),FALSE)+HLOOKUP($CI$5,$I$2:$Y$8,5,FALSE)*VLOOKUP($AC348,$B$47:$G$60,MATCH($AD348,$B$48:$G$48,0),FALSE)+$AE348,$AE348),"N/A")</f>
        <v>47</v>
      </c>
      <c r="CJ348" s="16">
        <f t="shared" ref="CJ348:CJ358" si="1027">IF(ISNUMBER($AF348),$AF348*SQRT(SUMSQ(HLOOKUP($CI$5,$J$2:$Y$8,2,FALSE)*VLOOKUP($AC348,$B$2:$G$15,MATCH($AD348,$B$3:$G$3,0),FALSE),HLOOKUP($CI$5,$J$2:$Y$8,3,FALSE)*VLOOKUP($AC348,$B$17:$G$30,MATCH($AD348,$B$18:$G$18,0),FALSE),HLOOKUP($CI$5,$J$2:$Y$8,6,FALSE)))+HLOOKUP($CI$5,$J$2:$Y$8,4,FALSE)*VLOOKUP($AC348,$B$32:$G$45,MATCH($AD348,$B$33:$G$33,0),FALSE)+HLOOKUP($CI$5,$J$2:$Y$8,5,FALSE)*VLOOKUP($AC348,$B$47:$G$60,MATCH($AD348,$B$48:$G$48,0),FALSE),"N/A")</f>
        <v>63</v>
      </c>
      <c r="CK348" s="16">
        <f t="shared" ref="CK348:CK358" si="1028">IF(ISNUMBER($AG348),IF(OR(HLOOKUP($CI$5,$I$2:$Y$8,4,FALSE)=1,HLOOKUP($CI$5,$I$2:$Y$8,5,FALSE)=1,),HLOOKUP($CI$5,$I$2:$Y$8,4,FALSE)*VLOOKUP($AC348,$B$32:$G$45,MATCH($AD348,$B$33:$G$33,0),FALSE)+HLOOKUP($CI$5,$I$2:$Y$8,5,FALSE)*VLOOKUP($AC348,$B$47:$G$60,MATCH($AD348,$B$48:$G$48,0),FALSE)+$AG348,$AG348),"N/A")</f>
        <v>228.55796501626097</v>
      </c>
      <c r="CL348" s="16" t="str">
        <f>IF(CM348&gt;0, "true", "false")</f>
        <v>true</v>
      </c>
      <c r="CM348" s="76">
        <f>AP348</f>
        <v>0.67559999999999998</v>
      </c>
      <c r="CN348" s="16">
        <f t="shared" ref="CN348:CN358" si="1029">IF(ISNUMBER($AE348),IF(OR(HLOOKUP($CN$5,$I$2:$Y$8,4,FALSE)=1,HLOOKUP($CN$5,$I$2:$Y$8,5,FALSE)=1,),HLOOKUP($CN$5,$I$2:$Y$8,4,FALSE)*VLOOKUP($AC348,$B$32:$G$45,MATCH($AD348,$B$33:$G$33,0),FALSE)+HLOOKUP($CN$5,$I$2:$Y$8,5,FALSE)*VLOOKUP($AC348,$B$47:$G$60,MATCH($AD348,$B$48:$G$48,0),FALSE)+$AE348,$AE348),"N/A")</f>
        <v>47</v>
      </c>
      <c r="CO348" s="16">
        <f t="shared" ref="CO348:CO358" si="1030">IF(ISNUMBER($AF348),$AF348*SQRT(SUMSQ(HLOOKUP($CN$5,$J$2:$Y$8,2,FALSE)*VLOOKUP($AC348,$B$2:$G$15,MATCH($AD348,$B$3:$G$3,0),FALSE),HLOOKUP($CN$5,$J$2:$Y$8,3,FALSE)*VLOOKUP($AC348,$B$17:$G$30,MATCH($AD348,$B$18:$G$18,0),FALSE),HLOOKUP($CN$5,$J$2:$Y$8,6,FALSE)))+HLOOKUP($CN$5,$J$2:$Y$8,4,FALSE)*VLOOKUP($AC348,$B$32:$G$45,MATCH($AD348,$B$33:$G$33,0),FALSE)+HLOOKUP($CN$5,$J$2:$Y$8,5,FALSE)*VLOOKUP($AC348,$B$47:$G$60,MATCH($AD348,$B$48:$G$48,0),FALSE),"N/A")</f>
        <v>63</v>
      </c>
      <c r="CP348" s="16">
        <f t="shared" ref="CP348:CP358" si="1031">IF(ISNUMBER($AG348),IF(OR(HLOOKUP($CN$5,$I$2:$Y$8,4,FALSE)=1,HLOOKUP($CN$5,$I$2:$Y$8,5,FALSE)=1,),HLOOKUP($CN$5,$I$2:$Y$8,4,FALSE)*VLOOKUP($AC348,$B$32:$G$45,MATCH($AD348,$B$33:$G$33,0),FALSE)+HLOOKUP($CN$5,$I$2:$Y$8,5,FALSE)*VLOOKUP($AC348,$B$47:$G$60,MATCH($AD348,$B$48:$G$48,0),FALSE)+$AG348,$AG348),"N/A")</f>
        <v>228.55796501626097</v>
      </c>
      <c r="CQ348" s="16" t="str">
        <f>IF(CR348&gt;0, "true", "false")</f>
        <v>true</v>
      </c>
      <c r="CR348" s="76">
        <f>AP348</f>
        <v>0.67559999999999998</v>
      </c>
      <c r="CS348" s="16">
        <f t="shared" ref="CS348:CS358" si="1032">IF(ISNUMBER($AE348),IF(OR(HLOOKUP($CS$5,$I$2:$Y$8,4,FALSE)=1,HLOOKUP($CS$5,$I$2:$Y$8,5,FALSE)=1,),HLOOKUP($CS$5,$I$2:$Y$8,4,FALSE)*VLOOKUP($AC348,$B$32:$G$45,MATCH($AD348,$B$33:$G$33,0),FALSE)+HLOOKUP($CS$5,$I$2:$Y$8,5,FALSE)*VLOOKUP($AC348,$B$47:$G$60,MATCH($AD348,$B$48:$G$48,0),FALSE)+$AE348,$AE348),"N/A")</f>
        <v>47</v>
      </c>
      <c r="CT348" s="16">
        <f t="shared" ref="CT348:CT358" si="1033">IF(ISNUMBER($AF348),$AF348*SQRT(SUMSQ(HLOOKUP($CS$5,$J$2:$Y$8,2,FALSE)*VLOOKUP($AC348,$B$2:$G$15,MATCH($AD348,$B$3:$G$3,0),FALSE),HLOOKUP($CS$5,$J$2:$Y$8,3,FALSE)*VLOOKUP($AC348,$B$17:$G$30,MATCH($AD348,$B$18:$G$18,0),FALSE),HLOOKUP($CS$5,$J$2:$Y$8,6,FALSE)))+HLOOKUP($CS$5,$J$2:$Y$8,4,FALSE)*VLOOKUP($AC348,$B$32:$G$45,MATCH($AD348,$B$33:$G$33,0),FALSE)+HLOOKUP($CS$5,$J$2:$Y$8,5,FALSE)*VLOOKUP($AC348,$B$47:$G$60,MATCH($AD348,$B$48:$G$48,0),FALSE),"N/A")</f>
        <v>63</v>
      </c>
      <c r="CU348" s="16">
        <f t="shared" ref="CU348:CU358" si="1034">IF(ISNUMBER($AG348),IF(OR(HLOOKUP($CS$5,$I$2:$Y$8,4,FALSE)=1,HLOOKUP($CS$5,$I$2:$Y$8,5,FALSE)=1,),HLOOKUP($CS$5,$I$2:$Y$8,4,FALSE)*VLOOKUP($AC348,$B$32:$G$45,MATCH($AD348,$B$33:$G$33,0),FALSE)+HLOOKUP($CS$5,$I$2:$Y$8,5,FALSE)*VLOOKUP($AC348,$B$47:$G$60,MATCH($AD348,$B$48:$G$48,0),FALSE)+$AG348,$AG348),"N/A")</f>
        <v>228.55796501626097</v>
      </c>
      <c r="CV348" s="16" t="str">
        <f>IF(CW348&gt;0, "true", "false")</f>
        <v>true</v>
      </c>
      <c r="CW348" s="76">
        <f>AP348</f>
        <v>0.67559999999999998</v>
      </c>
      <c r="CX348" s="16">
        <f t="shared" ref="CX348:CX358" si="1035">IF(ISNUMBER($AE348),IF(OR(HLOOKUP($CX$5,$I$2:$Y$8,4,FALSE)=1,HLOOKUP($CX$5,$I$2:$Y$8,5,FALSE)=1,),HLOOKUP($CX$5,$I$2:$Y$8,4,FALSE)*VLOOKUP($AC348,$B$32:$G$45,MATCH($AD348,$B$33:$G$33,0),FALSE)+HLOOKUP($CX$5,$I$2:$Y$8,5,FALSE)*VLOOKUP($AC348,$B$47:$G$60,MATCH($AD348,$B$48:$G$48,0),FALSE)+$AE348,$AE348),"N/A")</f>
        <v>47</v>
      </c>
      <c r="CY348" s="16">
        <f t="shared" ref="CY348:CY358" si="1036">IF(ISNUMBER($AF348),$AF348*SQRT(SUMSQ(HLOOKUP($CX$5,$J$2:$Y$8,2,FALSE)*VLOOKUP($AC348,$B$2:$G$15,MATCH($AD348,$B$3:$G$3,0),FALSE),HLOOKUP($CX$5,$J$2:$Y$8,3,FALSE)*VLOOKUP($AC348,$B$17:$G$30,MATCH($AD348,$B$18:$G$18,0),FALSE),HLOOKUP($CX$5,$J$2:$Y$8,6,FALSE)))+HLOOKUP($CX$5,$J$2:$Y$8,4,FALSE)*VLOOKUP($AC348,$B$32:$G$45,MATCH($AD348,$B$33:$G$33,0),FALSE)+HLOOKUP($CX$5,$J$2:$Y$8,5,FALSE)*VLOOKUP($AC348,$B$47:$G$60,MATCH($AD348,$B$48:$G$48,0),FALSE),"N/A")</f>
        <v>63</v>
      </c>
      <c r="CZ348" s="16">
        <f t="shared" ref="CZ348:CZ358" si="1037">IF(ISNUMBER($AG348),IF(OR(HLOOKUP($CX$5,$I$2:$Y$8,4,FALSE)=1,HLOOKUP($CX$5,$I$2:$Y$8,5,FALSE)=1,),HLOOKUP($CX$5,$I$2:$Y$8,4,FALSE)*VLOOKUP($AC348,$B$32:$G$45,MATCH($AD348,$B$33:$G$33,0),FALSE)+HLOOKUP($CX$5,$I$2:$Y$8,5,FALSE)*VLOOKUP($AC348,$B$47:$G$60,MATCH($AD348,$B$48:$G$48,0),FALSE)+$AG348,$AG348),"N/A")</f>
        <v>228.55796501626097</v>
      </c>
      <c r="DA348" s="16" t="str">
        <f>IF(DB348&gt;0, "true", "false")</f>
        <v>true</v>
      </c>
      <c r="DB348" s="76">
        <f>AP348</f>
        <v>0.67559999999999998</v>
      </c>
      <c r="DC348" s="16">
        <f t="shared" ref="DC348:DC358" si="1038">IF(ISNUMBER($AE348),IF(OR(HLOOKUP($DC$5,$I$2:$Y$8,4,FALSE)=1,HLOOKUP($DC$5,$I$2:$Y$8,5,FALSE)=1,),HLOOKUP($DC$5,$I$2:$Y$8,4,FALSE)*VLOOKUP($AC348,$B$32:$G$45,MATCH($AD348,$B$33:$G$33,0),FALSE)+HLOOKUP($DC$5,$I$2:$Y$8,5,FALSE)*VLOOKUP($AC348,$B$47:$G$60,MATCH($AD348,$B$48:$G$48,0),FALSE)+$AE348,$AE348),"N/A")</f>
        <v>47</v>
      </c>
      <c r="DD348" s="16">
        <f t="shared" ref="DD348:DD358" si="1039">IF(ISNUMBER($AF348),$AF348*SQRT(SUMSQ(HLOOKUP($DC$5,$J$2:$Y$8,2,FALSE)*VLOOKUP($AC348,$B$2:$G$15,MATCH($AD348,$B$3:$G$3,0),FALSE),HLOOKUP($DC$5,$J$2:$Y$8,3,FALSE)*VLOOKUP($AC348,$B$17:$G$30,MATCH($AD348,$B$18:$G$18,0),FALSE),HLOOKUP($DC$5,$J$2:$Y$8,6,FALSE)))+HLOOKUP($DC$5,$J$2:$Y$8,4,FALSE)*VLOOKUP($AC348,$B$32:$G$45,MATCH($AD348,$B$33:$G$33,0),FALSE)+HLOOKUP($DC$5,$J$2:$Y$8,5,FALSE)*VLOOKUP($AC348,$B$47:$G$60,MATCH($AD348,$B$48:$G$48,0),FALSE),"N/A")</f>
        <v>89.095454429504997</v>
      </c>
      <c r="DE348" s="16">
        <f t="shared" ref="DE348:DE358" si="1040">IF(ISNUMBER($AG348),IF(OR(HLOOKUP($DC$5,$I$2:$Y$8,4,FALSE)=1,HLOOKUP($DC$5,$I$2:$Y$8,5,FALSE)=1,),HLOOKUP($DC$5,$I$2:$Y$8,4,FALSE)*VLOOKUP($AC348,$B$32:$G$45,MATCH($AD348,$B$33:$G$33,0),FALSE)+HLOOKUP($DC$5,$I$2:$Y$8,5,FALSE)*VLOOKUP($AC348,$B$47:$G$60,MATCH($AD348,$B$48:$G$48,0),FALSE)+$AG348,$AG348),"N/A")</f>
        <v>228.55796501626097</v>
      </c>
      <c r="DF348" s="16" t="str">
        <f>IF(DG348&gt;0, "true", "false")</f>
        <v>true</v>
      </c>
      <c r="DG348" s="76">
        <f>AT348</f>
        <v>0.57799999999999996</v>
      </c>
      <c r="DH348" s="16">
        <f t="shared" ref="DH348:DH358" si="1041">IF(ISNUMBER($AE348),IF(OR(HLOOKUP($DH$5,$I$2:$Y$8,4,FALSE)=1,HLOOKUP($DH$5,$I$2:$Y$8,5,FALSE)=1,),HLOOKUP($DH$5,$I$2:$Y$8,4,FALSE)*VLOOKUP($AC348,$B$32:$G$45,MATCH($AD348,$B$33:$G$33,0),FALSE)+HLOOKUP($DH$5,$I$2:$Y$8,5,FALSE)*VLOOKUP($AC348,$B$47:$G$60,MATCH($AD348,$B$48:$G$48,0),FALSE)+$AE348,$AE348),"N/A")</f>
        <v>47</v>
      </c>
      <c r="DI348" s="16">
        <f t="shared" ref="DI348:DI358" si="1042">IF(ISNUMBER($AF348),$AF348*SQRT(SUMSQ(HLOOKUP($DH$5,$J$2:$Y$8,2,FALSE)*VLOOKUP($AC348,$B$2:$G$15,MATCH($AD348,$B$3:$G$3,0),FALSE),HLOOKUP($DH$5,$J$2:$Y$8,3,FALSE)*VLOOKUP($AC348,$B$17:$G$30,MATCH($AD348,$B$18:$G$18,0),FALSE),HLOOKUP($DH$5,$J$2:$Y$8,6,FALSE)))+HLOOKUP($DH$5,$J$2:$Y$8,4,FALSE)*VLOOKUP($AC348,$B$32:$G$45,MATCH($AD348,$B$33:$G$33,0),FALSE)+HLOOKUP($DH$5,$J$2:$Y$8,5,FALSE)*VLOOKUP($AC348,$B$47:$G$60,MATCH($AD348,$B$48:$G$48,0),FALSE),"N/A")</f>
        <v>89.095454429504997</v>
      </c>
      <c r="DJ348" s="16">
        <f t="shared" ref="DJ348:DJ358" si="1043">IF(ISNUMBER($AG348),IF(OR(HLOOKUP($DH$5,$I$2:$Y$8,4,FALSE)=1,HLOOKUP($DH$5,$I$2:$Y$8,5,FALSE)=1,),HLOOKUP($DH$5,$I$2:$Y$8,4,FALSE)*VLOOKUP($AC348,$B$32:$G$45,MATCH($AD348,$B$33:$G$33,0),FALSE)+HLOOKUP($DH$5,$I$2:$Y$8,5,FALSE)*VLOOKUP($AC348,$B$47:$G$60,MATCH($AD348,$B$48:$G$48,0),FALSE)+$AG348,$AG348),"N/A")</f>
        <v>228.55796501626097</v>
      </c>
      <c r="DK348" s="16" t="str">
        <f>IF(DL348&gt;0, "true", "false")</f>
        <v>true</v>
      </c>
      <c r="DL348" s="76">
        <f>AT348</f>
        <v>0.57799999999999996</v>
      </c>
      <c r="DM348" s="16">
        <f t="shared" ref="DM348:DM358" si="1044">IF(ISNUMBER($AE348),IF(OR(HLOOKUP($DM$5,$I$2:$Y$8,4,FALSE)=1,HLOOKUP($DM$5,$I$2:$Y$8,5,FALSE)=1,),HLOOKUP($DM$5,$I$2:$Y$8,4,FALSE)*VLOOKUP($AC348,$B$32:$G$45,MATCH($AD348,$B$33:$G$33,0),FALSE)+HLOOKUP($DM$5,$I$2:$Y$8,5,FALSE)*VLOOKUP($AC348,$B$47:$G$60,MATCH($AD348,$B$48:$G$48,0),FALSE)+$AE348,$AE348),"N/A")</f>
        <v>47</v>
      </c>
      <c r="DN348" s="16">
        <f t="shared" ref="DN348:DN358" si="1045">IF(ISNUMBER($AF348),$AF348*SQRT(SUMSQ(HLOOKUP($DM$5,$J$2:$Y$8,2,FALSE)*VLOOKUP($AC348,$B$2:$G$15,MATCH($AD348,$B$3:$G$3,0),FALSE),HLOOKUP($DM$5,$J$2:$Y$8,3,FALSE)*VLOOKUP($AC348,$B$17:$G$30,MATCH($AD348,$B$18:$G$18,0),FALSE),HLOOKUP($DM$5,$J$2:$Y$8,6,FALSE)))+HLOOKUP($DM$5,$J$2:$Y$8,4,FALSE)*VLOOKUP($AC348,$B$32:$G$45,MATCH($AD348,$B$33:$G$33,0),FALSE)+HLOOKUP($DM$5,$J$2:$Y$8,5,FALSE)*VLOOKUP($AC348,$B$47:$G$60,MATCH($AD348,$B$48:$G$48,0),FALSE),"N/A")</f>
        <v>89.095454429504997</v>
      </c>
      <c r="DO348" s="16">
        <f t="shared" ref="DO348:DO358" si="1046">IF(ISNUMBER($AG348),IF(OR(HLOOKUP($DM$5,$I$2:$Y$8,4,FALSE)=1,HLOOKUP($DM$5,$I$2:$Y$8,5,FALSE)=1,),HLOOKUP($DM$5,$I$2:$Y$8,4,FALSE)*VLOOKUP($AC348,$B$32:$G$45,MATCH($AD348,$B$33:$G$33,0),FALSE)+HLOOKUP($DM$5,$I$2:$Y$8,5,FALSE)*VLOOKUP($AC348,$B$47:$G$60,MATCH($AD348,$B$48:$G$48,0),FALSE)+$AG348,$AG348),"N/A")</f>
        <v>228.55796501626097</v>
      </c>
      <c r="DP348" s="16" t="str">
        <f>IF(DQ348&gt;0, "true", "false")</f>
        <v>true</v>
      </c>
      <c r="DQ348" s="76">
        <f>AT348</f>
        <v>0.57799999999999996</v>
      </c>
      <c r="DR348" s="16">
        <f t="shared" ref="DR348:DR358" si="1047">IF(ISNUMBER($AE348),IF(OR(HLOOKUP($DR$5,$I$2:$Y$8,4,FALSE)=1,HLOOKUP($DR$5,$I$2:$Y$8,5,FALSE)=1,),HLOOKUP($DR$5,$I$2:$Y$8,4,FALSE)*VLOOKUP($AC348,$B$32:$G$45,MATCH($AD348,$B$33:$G$33,0),FALSE)+HLOOKUP($DR$5,$I$2:$Y$8,5,FALSE)*VLOOKUP($AC348,$B$47:$G$60,MATCH($AD348,$B$48:$G$48,0),FALSE)+$AE348,$AE348),"N/A")</f>
        <v>47</v>
      </c>
      <c r="DS348" s="16">
        <f t="shared" ref="DS348:DS358" si="1048">IF(ISNUMBER($AF348),$AF348*SQRT(SUMSQ(HLOOKUP($DR$5,$J$2:$Y$8,2,FALSE)*VLOOKUP($AC348,$B$2:$G$15,MATCH($AD348,$B$3:$G$3,0),FALSE),HLOOKUP($DR$5,$J$2:$Y$8,3,FALSE)*VLOOKUP($AC348,$B$17:$G$30,MATCH($AD348,$B$18:$G$18,0),FALSE),HLOOKUP($DR$5,$J$2:$Y$8,6,FALSE)))+HLOOKUP($DR$5,$J$2:$Y$8,4,FALSE)*VLOOKUP($AC348,$B$32:$G$45,MATCH($AD348,$B$33:$G$33,0),FALSE)+HLOOKUP($DR$5,$J$2:$Y$8,5,FALSE)*VLOOKUP($AC348,$B$47:$G$60,MATCH($AD348,$B$48:$G$48,0),FALSE),"N/A")</f>
        <v>89.095454429504997</v>
      </c>
      <c r="DT348" s="16">
        <f t="shared" ref="DT348:DT358" si="1049">IF(ISNUMBER($AG348),IF(OR(HLOOKUP($DR$5,$I$2:$Y$8,4,FALSE)=1,HLOOKUP($DR$5,$I$2:$Y$8,5,FALSE)=1,),HLOOKUP($DR$5,$I$2:$Y$8,4,FALSE)*VLOOKUP($AC348,$B$32:$G$45,MATCH($AD348,$B$33:$G$33,0),FALSE)+HLOOKUP($DR$5,$I$2:$Y$8,5,FALSE)*VLOOKUP($AC348,$B$47:$G$60,MATCH($AD348,$B$48:$G$48,0),FALSE)+$AG348,$AG348),"N/A")</f>
        <v>228.55796501626097</v>
      </c>
      <c r="DU348" s="16" t="str">
        <f>IF(DV348&gt;0, "true", "false")</f>
        <v>true</v>
      </c>
      <c r="DV348" s="76">
        <f>AT348</f>
        <v>0.57799999999999996</v>
      </c>
    </row>
    <row r="349" spans="27:126" x14ac:dyDescent="0.35">
      <c r="AA349" s="74" t="s">
        <v>114</v>
      </c>
      <c r="AB349" s="73" t="str">
        <f t="shared" si="1001"/>
        <v>-</v>
      </c>
      <c r="AC349" s="47" t="s">
        <v>8</v>
      </c>
      <c r="AD349" s="47" t="s">
        <v>2</v>
      </c>
      <c r="AE349" s="16"/>
      <c r="AF349" s="16"/>
      <c r="AG349" s="16" t="str">
        <f>IF(MAX(AV9,BA9,BF9,BK9,BP9,BU9,BZ9,CE9,CJ9,CO9,CT9,CY9,DD9,DI9,DN9,DS9)=0,"N/A",MAX(AV9,BA9,BF9,BK9,BP9,BU9,BZ9,CE9,CJ9,CO9,CT9,CY9,DD9,DI9,DN9,DS9))</f>
        <v>N/A</v>
      </c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 t="str">
        <f t="shared" si="1002"/>
        <v>N/A</v>
      </c>
      <c r="AV349" s="16" t="str">
        <f t="shared" si="1003"/>
        <v>N/A</v>
      </c>
      <c r="AW349" s="16" t="str">
        <f t="shared" si="1004"/>
        <v>N/A</v>
      </c>
      <c r="AX349" s="47"/>
      <c r="AY349" s="16"/>
      <c r="AZ349" s="16" t="str">
        <f t="shared" si="1005"/>
        <v>N/A</v>
      </c>
      <c r="BA349" s="16" t="str">
        <f t="shared" si="1006"/>
        <v>N/A</v>
      </c>
      <c r="BB349" s="16" t="str">
        <f t="shared" si="1007"/>
        <v>N/A</v>
      </c>
      <c r="BC349" s="16"/>
      <c r="BD349" s="16"/>
      <c r="BE349" s="16" t="str">
        <f t="shared" si="1008"/>
        <v>N/A</v>
      </c>
      <c r="BF349" s="16" t="str">
        <f t="shared" si="1009"/>
        <v>N/A</v>
      </c>
      <c r="BG349" s="16" t="str">
        <f t="shared" si="1010"/>
        <v>N/A</v>
      </c>
      <c r="BH349" s="16"/>
      <c r="BI349" s="16"/>
      <c r="BJ349" s="16" t="str">
        <f t="shared" si="1011"/>
        <v>N/A</v>
      </c>
      <c r="BK349" s="16" t="str">
        <f t="shared" si="1012"/>
        <v>N/A</v>
      </c>
      <c r="BL349" s="16" t="str">
        <f t="shared" si="1013"/>
        <v>N/A</v>
      </c>
      <c r="BM349" s="16"/>
      <c r="BN349" s="16"/>
      <c r="BO349" s="16" t="str">
        <f t="shared" si="1014"/>
        <v>N/A</v>
      </c>
      <c r="BP349" s="16" t="str">
        <f t="shared" si="1015"/>
        <v>N/A</v>
      </c>
      <c r="BQ349" s="16" t="str">
        <f t="shared" si="1016"/>
        <v>N/A</v>
      </c>
      <c r="BR349" s="16"/>
      <c r="BS349" s="16"/>
      <c r="BT349" s="16" t="str">
        <f t="shared" si="1017"/>
        <v>N/A</v>
      </c>
      <c r="BU349" s="16" t="str">
        <f t="shared" si="1018"/>
        <v>N/A</v>
      </c>
      <c r="BV349" s="16" t="str">
        <f t="shared" si="1019"/>
        <v>N/A</v>
      </c>
      <c r="BW349" s="16"/>
      <c r="BX349" s="16"/>
      <c r="BY349" s="16" t="str">
        <f t="shared" si="1020"/>
        <v>N/A</v>
      </c>
      <c r="BZ349" s="16" t="str">
        <f t="shared" si="1021"/>
        <v>N/A</v>
      </c>
      <c r="CA349" s="16" t="str">
        <f t="shared" si="1022"/>
        <v>N/A</v>
      </c>
      <c r="CB349" s="16"/>
      <c r="CC349" s="16"/>
      <c r="CD349" s="16" t="str">
        <f t="shared" si="1023"/>
        <v>N/A</v>
      </c>
      <c r="CE349" s="16" t="str">
        <f t="shared" si="1024"/>
        <v>N/A</v>
      </c>
      <c r="CF349" s="16" t="str">
        <f t="shared" si="1025"/>
        <v>N/A</v>
      </c>
      <c r="CG349" s="16"/>
      <c r="CH349" s="16"/>
      <c r="CI349" s="16" t="str">
        <f t="shared" si="1026"/>
        <v>N/A</v>
      </c>
      <c r="CJ349" s="16" t="str">
        <f t="shared" si="1027"/>
        <v>N/A</v>
      </c>
      <c r="CK349" s="16" t="str">
        <f t="shared" si="1028"/>
        <v>N/A</v>
      </c>
      <c r="CL349" s="16"/>
      <c r="CM349" s="76"/>
      <c r="CN349" s="16" t="str">
        <f t="shared" si="1029"/>
        <v>N/A</v>
      </c>
      <c r="CO349" s="16" t="str">
        <f t="shared" si="1030"/>
        <v>N/A</v>
      </c>
      <c r="CP349" s="16" t="str">
        <f t="shared" si="1031"/>
        <v>N/A</v>
      </c>
      <c r="CQ349" s="16"/>
      <c r="CR349" s="76"/>
      <c r="CS349" s="16" t="str">
        <f t="shared" si="1032"/>
        <v>N/A</v>
      </c>
      <c r="CT349" s="16" t="str">
        <f t="shared" si="1033"/>
        <v>N/A</v>
      </c>
      <c r="CU349" s="16" t="str">
        <f t="shared" si="1034"/>
        <v>N/A</v>
      </c>
      <c r="CV349" s="16"/>
      <c r="CW349" s="76"/>
      <c r="CX349" s="16" t="str">
        <f t="shared" si="1035"/>
        <v>N/A</v>
      </c>
      <c r="CY349" s="16" t="str">
        <f t="shared" si="1036"/>
        <v>N/A</v>
      </c>
      <c r="CZ349" s="16" t="str">
        <f t="shared" si="1037"/>
        <v>N/A</v>
      </c>
      <c r="DA349" s="16"/>
      <c r="DB349" s="76"/>
      <c r="DC349" s="16" t="str">
        <f t="shared" si="1038"/>
        <v>N/A</v>
      </c>
      <c r="DD349" s="16" t="str">
        <f t="shared" si="1039"/>
        <v>N/A</v>
      </c>
      <c r="DE349" s="16" t="str">
        <f t="shared" si="1040"/>
        <v>N/A</v>
      </c>
      <c r="DF349" s="16"/>
      <c r="DG349" s="76"/>
      <c r="DH349" s="16" t="str">
        <f t="shared" si="1041"/>
        <v>N/A</v>
      </c>
      <c r="DI349" s="16" t="str">
        <f t="shared" si="1042"/>
        <v>N/A</v>
      </c>
      <c r="DJ349" s="16" t="str">
        <f t="shared" si="1043"/>
        <v>N/A</v>
      </c>
      <c r="DK349" s="16"/>
      <c r="DL349" s="76"/>
      <c r="DM349" s="16" t="str">
        <f t="shared" si="1044"/>
        <v>N/A</v>
      </c>
      <c r="DN349" s="16" t="str">
        <f t="shared" si="1045"/>
        <v>N/A</v>
      </c>
      <c r="DO349" s="16" t="str">
        <f t="shared" si="1046"/>
        <v>N/A</v>
      </c>
      <c r="DP349" s="16"/>
      <c r="DQ349" s="76"/>
      <c r="DR349" s="16" t="str">
        <f t="shared" si="1047"/>
        <v>N/A</v>
      </c>
      <c r="DS349" s="16" t="str">
        <f t="shared" si="1048"/>
        <v>N/A</v>
      </c>
      <c r="DT349" s="16" t="str">
        <f t="shared" si="1049"/>
        <v>N/A</v>
      </c>
      <c r="DU349" s="16"/>
      <c r="DV349" s="76"/>
    </row>
    <row r="350" spans="27:126" x14ac:dyDescent="0.35">
      <c r="AA350" s="74">
        <v>1.5</v>
      </c>
      <c r="AB350" s="73">
        <f t="shared" si="1001"/>
        <v>5.0139491254065245</v>
      </c>
      <c r="AC350" s="47" t="s">
        <v>9</v>
      </c>
      <c r="AD350" s="47" t="s">
        <v>2</v>
      </c>
      <c r="AE350" s="16">
        <f>[1]beta_Schätzung_Corr_Poll!E156</f>
        <v>42</v>
      </c>
      <c r="AF350" s="16">
        <f>[1]beta_Schätzung_Corr_Poll!E157</f>
        <v>61</v>
      </c>
      <c r="AG350" s="16">
        <f>[1]beta_Schätzung_Corr_Poll!E158</f>
        <v>222.55796501626097</v>
      </c>
      <c r="AH350" s="16">
        <f>[1]beta_Schätzung_Corr_Poll!E154</f>
        <v>0.74360000000000004</v>
      </c>
      <c r="AI350" s="16">
        <f>[1]beta_Schätzung_Corr_Poll!F156</f>
        <v>42</v>
      </c>
      <c r="AJ350" s="16">
        <f>[1]beta_Schätzung_Corr_Poll!F157</f>
        <v>62</v>
      </c>
      <c r="AK350" s="16">
        <f>[1]beta_Schätzung_Corr_Poll!F158</f>
        <v>222.55796501626097</v>
      </c>
      <c r="AL350" s="16">
        <f>[1]beta_Schätzung_Corr_Poll!F154</f>
        <v>0.69966666666666666</v>
      </c>
      <c r="AM350" s="16">
        <f>[1]beta_Schätzung_Corr_Poll!G156</f>
        <v>42</v>
      </c>
      <c r="AN350" s="16">
        <f>[1]beta_Schätzung_Corr_Poll!G157</f>
        <v>67</v>
      </c>
      <c r="AO350" s="16">
        <f>[1]beta_Schätzung_Corr_Poll!G158</f>
        <v>222.55796501626097</v>
      </c>
      <c r="AP350" s="16">
        <f>[1]beta_Schätzung_Corr_Poll!G154</f>
        <v>0.69479999999999997</v>
      </c>
      <c r="AQ350" s="16">
        <f>[1]beta_Schätzung_Corr_Poll!H156</f>
        <v>42</v>
      </c>
      <c r="AR350" s="16">
        <f>[1]beta_Schätzung_Corr_Poll!H157</f>
        <v>79</v>
      </c>
      <c r="AS350" s="16">
        <f>[1]beta_Schätzung_Corr_Poll!H158</f>
        <v>222.55796501626097</v>
      </c>
      <c r="AT350" s="16">
        <f>[1]beta_Schätzung_Corr_Poll!H154</f>
        <v>0.59319999999999995</v>
      </c>
      <c r="AU350" s="16">
        <f t="shared" si="1002"/>
        <v>42</v>
      </c>
      <c r="AV350" s="16">
        <f t="shared" si="1003"/>
        <v>61</v>
      </c>
      <c r="AW350" s="16">
        <f t="shared" si="1004"/>
        <v>222.55796501626097</v>
      </c>
      <c r="AX350" s="47" t="str">
        <f>IF(AY350&gt;0, "true", "false")</f>
        <v>true</v>
      </c>
      <c r="AY350" s="16">
        <f>AH350</f>
        <v>0.74360000000000004</v>
      </c>
      <c r="AZ350" s="16">
        <f t="shared" si="1005"/>
        <v>42</v>
      </c>
      <c r="BA350" s="16">
        <f t="shared" si="1006"/>
        <v>61</v>
      </c>
      <c r="BB350" s="16">
        <f t="shared" si="1007"/>
        <v>222.55796501626097</v>
      </c>
      <c r="BC350" s="16" t="str">
        <f>IF(BD350&gt;0, "true", "false")</f>
        <v>true</v>
      </c>
      <c r="BD350" s="16">
        <f>AH350</f>
        <v>0.74360000000000004</v>
      </c>
      <c r="BE350" s="16">
        <f t="shared" si="1008"/>
        <v>42</v>
      </c>
      <c r="BF350" s="16">
        <f t="shared" si="1009"/>
        <v>61</v>
      </c>
      <c r="BG350" s="16">
        <f t="shared" si="1010"/>
        <v>222.55796501626097</v>
      </c>
      <c r="BH350" s="16" t="str">
        <f>IF(BI350&gt;0, "true", "false")</f>
        <v>true</v>
      </c>
      <c r="BI350" s="16">
        <f>AH350</f>
        <v>0.74360000000000004</v>
      </c>
      <c r="BJ350" s="16">
        <f t="shared" si="1011"/>
        <v>42</v>
      </c>
      <c r="BK350" s="16">
        <f t="shared" si="1012"/>
        <v>61</v>
      </c>
      <c r="BL350" s="16">
        <f t="shared" si="1013"/>
        <v>222.55796501626097</v>
      </c>
      <c r="BM350" s="16" t="str">
        <f>IF(BN350&gt;0, "true", "false")</f>
        <v>true</v>
      </c>
      <c r="BN350" s="16">
        <f>AH350</f>
        <v>0.74360000000000004</v>
      </c>
      <c r="BO350" s="16">
        <f t="shared" si="1014"/>
        <v>42</v>
      </c>
      <c r="BP350" s="16">
        <f t="shared" si="1015"/>
        <v>61</v>
      </c>
      <c r="BQ350" s="16">
        <f t="shared" si="1016"/>
        <v>222.55796501626097</v>
      </c>
      <c r="BR350" s="16" t="str">
        <f>IF(BS350&gt;0, "true", "false")</f>
        <v>true</v>
      </c>
      <c r="BS350" s="16">
        <f>AL350</f>
        <v>0.69966666666666666</v>
      </c>
      <c r="BT350" s="16">
        <f t="shared" si="1017"/>
        <v>42</v>
      </c>
      <c r="BU350" s="16">
        <f t="shared" si="1018"/>
        <v>61</v>
      </c>
      <c r="BV350" s="16">
        <f t="shared" si="1019"/>
        <v>222.55796501626097</v>
      </c>
      <c r="BW350" s="16" t="str">
        <f>IF(BX350&gt;0, "true", "false")</f>
        <v>true</v>
      </c>
      <c r="BX350" s="16">
        <f>AL350</f>
        <v>0.69966666666666666</v>
      </c>
      <c r="BY350" s="16">
        <f t="shared" si="1020"/>
        <v>42</v>
      </c>
      <c r="BZ350" s="16">
        <f t="shared" si="1021"/>
        <v>61</v>
      </c>
      <c r="CA350" s="16">
        <f t="shared" si="1022"/>
        <v>222.55796501626097</v>
      </c>
      <c r="CB350" s="16" t="str">
        <f>IF(CC350&gt;0, "true", "false")</f>
        <v>true</v>
      </c>
      <c r="CC350" s="16">
        <f>AL350</f>
        <v>0.69966666666666666</v>
      </c>
      <c r="CD350" s="16">
        <f t="shared" si="1023"/>
        <v>42</v>
      </c>
      <c r="CE350" s="16">
        <f t="shared" si="1024"/>
        <v>61</v>
      </c>
      <c r="CF350" s="16">
        <f t="shared" si="1025"/>
        <v>222.55796501626097</v>
      </c>
      <c r="CG350" s="16" t="str">
        <f>IF(CH350&gt;0, "true", "false")</f>
        <v>true</v>
      </c>
      <c r="CH350" s="16">
        <f>AL350</f>
        <v>0.69966666666666666</v>
      </c>
      <c r="CI350" s="16">
        <f t="shared" si="1026"/>
        <v>42</v>
      </c>
      <c r="CJ350" s="16">
        <f t="shared" si="1027"/>
        <v>91.5</v>
      </c>
      <c r="CK350" s="16">
        <f t="shared" si="1028"/>
        <v>222.55796501626097</v>
      </c>
      <c r="CL350" s="16" t="str">
        <f>IF(CM350&gt;0, "true", "false")</f>
        <v>true</v>
      </c>
      <c r="CM350" s="76">
        <f>AP350</f>
        <v>0.69479999999999997</v>
      </c>
      <c r="CN350" s="16">
        <f t="shared" si="1029"/>
        <v>42</v>
      </c>
      <c r="CO350" s="16">
        <f t="shared" si="1030"/>
        <v>91.5</v>
      </c>
      <c r="CP350" s="16">
        <f t="shared" si="1031"/>
        <v>222.55796501626097</v>
      </c>
      <c r="CQ350" s="16" t="str">
        <f>IF(CR350&gt;0, "true", "false")</f>
        <v>true</v>
      </c>
      <c r="CR350" s="76">
        <f>AP350</f>
        <v>0.69479999999999997</v>
      </c>
      <c r="CS350" s="16">
        <f t="shared" si="1032"/>
        <v>42</v>
      </c>
      <c r="CT350" s="16">
        <f t="shared" si="1033"/>
        <v>91.5</v>
      </c>
      <c r="CU350" s="16">
        <f t="shared" si="1034"/>
        <v>222.55796501626097</v>
      </c>
      <c r="CV350" s="16" t="str">
        <f>IF(CW350&gt;0, "true", "false")</f>
        <v>true</v>
      </c>
      <c r="CW350" s="76">
        <f>AP350</f>
        <v>0.69479999999999997</v>
      </c>
      <c r="CX350" s="16">
        <f t="shared" si="1035"/>
        <v>42</v>
      </c>
      <c r="CY350" s="16">
        <f t="shared" si="1036"/>
        <v>91.5</v>
      </c>
      <c r="CZ350" s="16">
        <f t="shared" si="1037"/>
        <v>222.55796501626097</v>
      </c>
      <c r="DA350" s="16" t="str">
        <f>IF(DB350&gt;0, "true", "false")</f>
        <v>true</v>
      </c>
      <c r="DB350" s="76">
        <f>AP350</f>
        <v>0.69479999999999997</v>
      </c>
      <c r="DC350" s="16">
        <f t="shared" si="1038"/>
        <v>42</v>
      </c>
      <c r="DD350" s="16">
        <f t="shared" si="1039"/>
        <v>109.96931390165167</v>
      </c>
      <c r="DE350" s="16">
        <f t="shared" si="1040"/>
        <v>222.55796501626097</v>
      </c>
      <c r="DF350" s="16" t="str">
        <f>IF(DG350&gt;0, "true", "false")</f>
        <v>true</v>
      </c>
      <c r="DG350" s="76">
        <f>AT350</f>
        <v>0.59319999999999995</v>
      </c>
      <c r="DH350" s="16">
        <f t="shared" si="1041"/>
        <v>42</v>
      </c>
      <c r="DI350" s="16">
        <f t="shared" si="1042"/>
        <v>109.96931390165167</v>
      </c>
      <c r="DJ350" s="16">
        <f t="shared" si="1043"/>
        <v>222.55796501626097</v>
      </c>
      <c r="DK350" s="16" t="str">
        <f>IF(DL350&gt;0, "true", "false")</f>
        <v>true</v>
      </c>
      <c r="DL350" s="76">
        <f>AT350</f>
        <v>0.59319999999999995</v>
      </c>
      <c r="DM350" s="16">
        <f t="shared" si="1044"/>
        <v>42</v>
      </c>
      <c r="DN350" s="16">
        <f t="shared" si="1045"/>
        <v>109.96931390165167</v>
      </c>
      <c r="DO350" s="16">
        <f t="shared" si="1046"/>
        <v>222.55796501626097</v>
      </c>
      <c r="DP350" s="16" t="str">
        <f>IF(DQ350&gt;0, "true", "false")</f>
        <v>true</v>
      </c>
      <c r="DQ350" s="76">
        <f>AT350</f>
        <v>0.59319999999999995</v>
      </c>
      <c r="DR350" s="16">
        <f t="shared" si="1047"/>
        <v>42</v>
      </c>
      <c r="DS350" s="16">
        <f t="shared" si="1048"/>
        <v>109.96931390165167</v>
      </c>
      <c r="DT350" s="16">
        <f t="shared" si="1049"/>
        <v>222.55796501626097</v>
      </c>
      <c r="DU350" s="16" t="str">
        <f>IF(DV350&gt;0, "true", "false")</f>
        <v>true</v>
      </c>
      <c r="DV350" s="76">
        <f>AT350</f>
        <v>0.59319999999999995</v>
      </c>
    </row>
    <row r="351" spans="27:126" x14ac:dyDescent="0.35">
      <c r="AA351" s="74">
        <v>1.5</v>
      </c>
      <c r="AB351" s="73">
        <f t="shared" si="1001"/>
        <v>5.5154990282294722</v>
      </c>
      <c r="AC351" s="47" t="s">
        <v>10</v>
      </c>
      <c r="AD351" s="47" t="s">
        <v>2</v>
      </c>
      <c r="AE351" s="16">
        <f>[1]beta_Schätzung_Corr_Poll!E177</f>
        <v>42</v>
      </c>
      <c r="AF351" s="16">
        <f>[1]beta_Schätzung_Corr_Poll!E178</f>
        <v>61</v>
      </c>
      <c r="AG351" s="16">
        <f>[1]beta_Schätzung_Corr_Poll!E179</f>
        <v>222.55796501626097</v>
      </c>
      <c r="AH351" s="16">
        <f>[1]beta_Schätzung_Corr_Poll!E175</f>
        <v>0.73240000000000005</v>
      </c>
      <c r="AI351" s="16">
        <f>[1]beta_Schätzung_Corr_Poll!F177</f>
        <v>42</v>
      </c>
      <c r="AJ351" s="16">
        <f>[1]beta_Schätzung_Corr_Poll!F178</f>
        <v>64</v>
      </c>
      <c r="AK351" s="16">
        <f>[1]beta_Schätzung_Corr_Poll!F179</f>
        <v>222.55796501626097</v>
      </c>
      <c r="AL351" s="16">
        <f>[1]beta_Schätzung_Corr_Poll!F175</f>
        <v>0.69433333333333336</v>
      </c>
      <c r="AM351" s="16">
        <f>[1]beta_Schätzung_Corr_Poll!G177</f>
        <v>42</v>
      </c>
      <c r="AN351" s="16">
        <f>[1]beta_Schätzung_Corr_Poll!G178</f>
        <v>63</v>
      </c>
      <c r="AO351" s="16">
        <f>[1]beta_Schätzung_Corr_Poll!G179</f>
        <v>222.55796501626097</v>
      </c>
      <c r="AP351" s="16">
        <f>[1]beta_Schätzung_Corr_Poll!G175</f>
        <v>0.69279999999999997</v>
      </c>
      <c r="AQ351" s="16">
        <f>[1]beta_Schätzung_Corr_Poll!H177</f>
        <v>42</v>
      </c>
      <c r="AR351" s="16">
        <f>[1]beta_Schätzung_Corr_Poll!H178</f>
        <v>85</v>
      </c>
      <c r="AS351" s="16">
        <f>[1]beta_Schätzung_Corr_Poll!H179</f>
        <v>222.55796501626097</v>
      </c>
      <c r="AT351" s="16">
        <f>[1]beta_Schätzung_Corr_Poll!H175</f>
        <v>0.5796</v>
      </c>
      <c r="AU351" s="16">
        <f t="shared" si="1002"/>
        <v>42</v>
      </c>
      <c r="AV351" s="16">
        <f t="shared" si="1003"/>
        <v>61</v>
      </c>
      <c r="AW351" s="16">
        <f t="shared" si="1004"/>
        <v>222.55796501626097</v>
      </c>
      <c r="AX351" s="47" t="str">
        <f>IF(AY351&gt;0, "true", "false")</f>
        <v>true</v>
      </c>
      <c r="AY351" s="16">
        <f>AH351</f>
        <v>0.73240000000000005</v>
      </c>
      <c r="AZ351" s="16">
        <f t="shared" si="1005"/>
        <v>42</v>
      </c>
      <c r="BA351" s="16">
        <f t="shared" si="1006"/>
        <v>61</v>
      </c>
      <c r="BB351" s="16">
        <f t="shared" si="1007"/>
        <v>222.55796501626097</v>
      </c>
      <c r="BC351" s="16" t="str">
        <f>IF(BD351&gt;0, "true", "false")</f>
        <v>true</v>
      </c>
      <c r="BD351" s="16">
        <f>AH351</f>
        <v>0.73240000000000005</v>
      </c>
      <c r="BE351" s="16">
        <f t="shared" si="1008"/>
        <v>42</v>
      </c>
      <c r="BF351" s="16">
        <f t="shared" si="1009"/>
        <v>61</v>
      </c>
      <c r="BG351" s="16">
        <f t="shared" si="1010"/>
        <v>222.55796501626097</v>
      </c>
      <c r="BH351" s="16" t="str">
        <f>IF(BI351&gt;0, "true", "false")</f>
        <v>true</v>
      </c>
      <c r="BI351" s="16">
        <f>AH351</f>
        <v>0.73240000000000005</v>
      </c>
      <c r="BJ351" s="16">
        <f t="shared" si="1011"/>
        <v>42</v>
      </c>
      <c r="BK351" s="16">
        <f t="shared" si="1012"/>
        <v>61</v>
      </c>
      <c r="BL351" s="16">
        <f t="shared" si="1013"/>
        <v>222.55796501626097</v>
      </c>
      <c r="BM351" s="16" t="str">
        <f>IF(BN351&gt;0, "true", "false")</f>
        <v>true</v>
      </c>
      <c r="BN351" s="16">
        <f>AH351</f>
        <v>0.73240000000000005</v>
      </c>
      <c r="BO351" s="16">
        <f t="shared" si="1014"/>
        <v>42</v>
      </c>
      <c r="BP351" s="16">
        <f t="shared" si="1015"/>
        <v>61</v>
      </c>
      <c r="BQ351" s="16">
        <f t="shared" si="1016"/>
        <v>222.55796501626097</v>
      </c>
      <c r="BR351" s="16" t="str">
        <f>IF(BS351&gt;0, "true", "false")</f>
        <v>true</v>
      </c>
      <c r="BS351" s="16">
        <f>AL351</f>
        <v>0.69433333333333336</v>
      </c>
      <c r="BT351" s="16">
        <f t="shared" si="1017"/>
        <v>42</v>
      </c>
      <c r="BU351" s="16">
        <f t="shared" si="1018"/>
        <v>61</v>
      </c>
      <c r="BV351" s="16">
        <f t="shared" si="1019"/>
        <v>222.55796501626097</v>
      </c>
      <c r="BW351" s="16" t="str">
        <f>IF(BX351&gt;0, "true", "false")</f>
        <v>true</v>
      </c>
      <c r="BX351" s="16">
        <f>AL351</f>
        <v>0.69433333333333336</v>
      </c>
      <c r="BY351" s="16">
        <f t="shared" si="1020"/>
        <v>42</v>
      </c>
      <c r="BZ351" s="16">
        <f t="shared" si="1021"/>
        <v>61</v>
      </c>
      <c r="CA351" s="16">
        <f t="shared" si="1022"/>
        <v>222.55796501626097</v>
      </c>
      <c r="CB351" s="16" t="str">
        <f>IF(CC351&gt;0, "true", "false")</f>
        <v>true</v>
      </c>
      <c r="CC351" s="16">
        <f>AL351</f>
        <v>0.69433333333333336</v>
      </c>
      <c r="CD351" s="16">
        <f t="shared" si="1023"/>
        <v>42</v>
      </c>
      <c r="CE351" s="16">
        <f t="shared" si="1024"/>
        <v>61</v>
      </c>
      <c r="CF351" s="16">
        <f t="shared" si="1025"/>
        <v>222.55796501626097</v>
      </c>
      <c r="CG351" s="16" t="str">
        <f>IF(CH351&gt;0, "true", "false")</f>
        <v>true</v>
      </c>
      <c r="CH351" s="16">
        <f>AL351</f>
        <v>0.69433333333333336</v>
      </c>
      <c r="CI351" s="16">
        <f t="shared" si="1026"/>
        <v>42</v>
      </c>
      <c r="CJ351" s="16">
        <f t="shared" si="1027"/>
        <v>61</v>
      </c>
      <c r="CK351" s="16">
        <f t="shared" si="1028"/>
        <v>222.55796501626097</v>
      </c>
      <c r="CL351" s="16" t="str">
        <f>IF(CM351&gt;0, "true", "false")</f>
        <v>true</v>
      </c>
      <c r="CM351" s="76">
        <f>AP351</f>
        <v>0.69279999999999997</v>
      </c>
      <c r="CN351" s="16">
        <f t="shared" si="1029"/>
        <v>42</v>
      </c>
      <c r="CO351" s="16">
        <f t="shared" si="1030"/>
        <v>61</v>
      </c>
      <c r="CP351" s="16">
        <f t="shared" si="1031"/>
        <v>222.55796501626097</v>
      </c>
      <c r="CQ351" s="16" t="str">
        <f>IF(CR351&gt;0, "true", "false")</f>
        <v>true</v>
      </c>
      <c r="CR351" s="76">
        <f>AP351</f>
        <v>0.69279999999999997</v>
      </c>
      <c r="CS351" s="16">
        <f t="shared" si="1032"/>
        <v>42</v>
      </c>
      <c r="CT351" s="16">
        <f t="shared" si="1033"/>
        <v>61</v>
      </c>
      <c r="CU351" s="16">
        <f t="shared" si="1034"/>
        <v>222.55796501626097</v>
      </c>
      <c r="CV351" s="16" t="str">
        <f>IF(CW351&gt;0, "true", "false")</f>
        <v>true</v>
      </c>
      <c r="CW351" s="76">
        <f>AP351</f>
        <v>0.69279999999999997</v>
      </c>
      <c r="CX351" s="16">
        <f t="shared" si="1035"/>
        <v>42</v>
      </c>
      <c r="CY351" s="16">
        <f t="shared" si="1036"/>
        <v>61</v>
      </c>
      <c r="CZ351" s="16">
        <f t="shared" si="1037"/>
        <v>222.55796501626097</v>
      </c>
      <c r="DA351" s="16" t="str">
        <f>IF(DB351&gt;0, "true", "false")</f>
        <v>true</v>
      </c>
      <c r="DB351" s="76">
        <f>AP351</f>
        <v>0.69279999999999997</v>
      </c>
      <c r="DC351" s="16">
        <f t="shared" si="1038"/>
        <v>42</v>
      </c>
      <c r="DD351" s="16">
        <f t="shared" si="1039"/>
        <v>86.267027304758798</v>
      </c>
      <c r="DE351" s="16">
        <f t="shared" si="1040"/>
        <v>222.55796501626097</v>
      </c>
      <c r="DF351" s="16" t="str">
        <f>IF(DG351&gt;0, "true", "false")</f>
        <v>true</v>
      </c>
      <c r="DG351" s="76">
        <f>AT351</f>
        <v>0.5796</v>
      </c>
      <c r="DH351" s="16">
        <f t="shared" si="1041"/>
        <v>42</v>
      </c>
      <c r="DI351" s="16">
        <f t="shared" si="1042"/>
        <v>86.267027304758798</v>
      </c>
      <c r="DJ351" s="16">
        <f t="shared" si="1043"/>
        <v>222.55796501626097</v>
      </c>
      <c r="DK351" s="16" t="str">
        <f>IF(DL351&gt;0, "true", "false")</f>
        <v>true</v>
      </c>
      <c r="DL351" s="76">
        <f>AT351</f>
        <v>0.5796</v>
      </c>
      <c r="DM351" s="16">
        <f t="shared" si="1044"/>
        <v>42</v>
      </c>
      <c r="DN351" s="16">
        <f t="shared" si="1045"/>
        <v>86.267027304758798</v>
      </c>
      <c r="DO351" s="16">
        <f t="shared" si="1046"/>
        <v>222.55796501626097</v>
      </c>
      <c r="DP351" s="16" t="str">
        <f>IF(DQ351&gt;0, "true", "false")</f>
        <v>true</v>
      </c>
      <c r="DQ351" s="76">
        <f>AT351</f>
        <v>0.5796</v>
      </c>
      <c r="DR351" s="16">
        <f t="shared" si="1047"/>
        <v>42</v>
      </c>
      <c r="DS351" s="16">
        <f t="shared" si="1048"/>
        <v>86.267027304758798</v>
      </c>
      <c r="DT351" s="16">
        <f t="shared" si="1049"/>
        <v>222.55796501626097</v>
      </c>
      <c r="DU351" s="16" t="str">
        <f>IF(DV351&gt;0, "true", "false")</f>
        <v>true</v>
      </c>
      <c r="DV351" s="76">
        <f>AT351</f>
        <v>0.5796</v>
      </c>
    </row>
    <row r="352" spans="27:126" x14ac:dyDescent="0.35">
      <c r="AA352" s="74">
        <v>1.5</v>
      </c>
      <c r="AB352" s="73">
        <f t="shared" si="1001"/>
        <v>3.7846437388983762</v>
      </c>
      <c r="AC352" s="47" t="s">
        <v>11</v>
      </c>
      <c r="AD352" s="47" t="s">
        <v>2</v>
      </c>
      <c r="AE352" s="16">
        <f>[1]beta_Schätzung_Corr_Poll!E202</f>
        <v>57</v>
      </c>
      <c r="AF352" s="16">
        <f>[1]beta_Schätzung_Corr_Poll!E203</f>
        <v>124</v>
      </c>
      <c r="AG352" s="16">
        <f>[1]beta_Schätzung_Corr_Poll!E204</f>
        <v>365.75651145644741</v>
      </c>
      <c r="AH352" s="16">
        <f>[1]beta_Schätzung_Corr_Poll!E200</f>
        <v>0.56040000000000001</v>
      </c>
      <c r="AI352" s="16">
        <f>[1]beta_Schätzung_Corr_Poll!F202</f>
        <v>57</v>
      </c>
      <c r="AJ352" s="16">
        <f>[1]beta_Schätzung_Corr_Poll!F203</f>
        <v>153</v>
      </c>
      <c r="AK352" s="16">
        <f>[1]beta_Schätzung_Corr_Poll!F204</f>
        <v>365.75651145644741</v>
      </c>
      <c r="AL352" s="16">
        <f>[1]beta_Schätzung_Corr_Poll!F200</f>
        <v>0.495</v>
      </c>
      <c r="AM352" s="16">
        <f>[1]beta_Schätzung_Corr_Poll!G202</f>
        <v>57</v>
      </c>
      <c r="AN352" s="16">
        <f>[1]beta_Schätzung_Corr_Poll!G203</f>
        <v>157</v>
      </c>
      <c r="AO352" s="16">
        <f>[1]beta_Schätzung_Corr_Poll!G204</f>
        <v>365.75651145644741</v>
      </c>
      <c r="AP352" s="16">
        <f>[1]beta_Schätzung_Corr_Poll!G200</f>
        <v>0.49159999999999998</v>
      </c>
      <c r="AQ352" s="16">
        <f>[1]beta_Schätzung_Corr_Poll!H202</f>
        <v>57</v>
      </c>
      <c r="AR352" s="16">
        <f>[1]beta_Schätzung_Corr_Poll!H203</f>
        <v>182</v>
      </c>
      <c r="AS352" s="16">
        <f>[1]beta_Schätzung_Corr_Poll!H204</f>
        <v>365.75651145644741</v>
      </c>
      <c r="AT352" s="16">
        <f>[1]beta_Schätzung_Corr_Poll!H200</f>
        <v>0.35959999999999998</v>
      </c>
      <c r="AU352" s="16">
        <f t="shared" si="1002"/>
        <v>57</v>
      </c>
      <c r="AV352" s="16">
        <f t="shared" si="1003"/>
        <v>124</v>
      </c>
      <c r="AW352" s="16">
        <f t="shared" si="1004"/>
        <v>365.75651145644741</v>
      </c>
      <c r="AX352" s="47" t="str">
        <f>IF(AY352&gt;0, "true", "false")</f>
        <v>true</v>
      </c>
      <c r="AY352" s="16">
        <f>AH352</f>
        <v>0.56040000000000001</v>
      </c>
      <c r="AZ352" s="16">
        <f t="shared" si="1005"/>
        <v>57</v>
      </c>
      <c r="BA352" s="16">
        <f t="shared" si="1006"/>
        <v>124</v>
      </c>
      <c r="BB352" s="16">
        <f t="shared" si="1007"/>
        <v>365.75651145644741</v>
      </c>
      <c r="BC352" s="16" t="str">
        <f>IF(BD352&gt;0, "true", "false")</f>
        <v>true</v>
      </c>
      <c r="BD352" s="16">
        <f>AH352</f>
        <v>0.56040000000000001</v>
      </c>
      <c r="BE352" s="16">
        <f t="shared" si="1008"/>
        <v>57</v>
      </c>
      <c r="BF352" s="16">
        <f t="shared" si="1009"/>
        <v>124</v>
      </c>
      <c r="BG352" s="16">
        <f t="shared" si="1010"/>
        <v>365.75651145644741</v>
      </c>
      <c r="BH352" s="16" t="str">
        <f>IF(BI352&gt;0, "true", "false")</f>
        <v>true</v>
      </c>
      <c r="BI352" s="16">
        <f>AH352</f>
        <v>0.56040000000000001</v>
      </c>
      <c r="BJ352" s="16">
        <f t="shared" si="1011"/>
        <v>57</v>
      </c>
      <c r="BK352" s="16">
        <f t="shared" si="1012"/>
        <v>124</v>
      </c>
      <c r="BL352" s="16">
        <f t="shared" si="1013"/>
        <v>365.75651145644741</v>
      </c>
      <c r="BM352" s="16" t="str">
        <f>IF(BN352&gt;0, "true", "false")</f>
        <v>true</v>
      </c>
      <c r="BN352" s="16">
        <f>AH352</f>
        <v>0.56040000000000001</v>
      </c>
      <c r="BO352" s="16">
        <f t="shared" si="1014"/>
        <v>57</v>
      </c>
      <c r="BP352" s="16">
        <f t="shared" si="1015"/>
        <v>161.20000000000002</v>
      </c>
      <c r="BQ352" s="16">
        <f t="shared" si="1016"/>
        <v>365.75651145644741</v>
      </c>
      <c r="BR352" s="16" t="str">
        <f>IF(BS352&gt;0, "true", "false")</f>
        <v>true</v>
      </c>
      <c r="BS352" s="16">
        <f>AL352</f>
        <v>0.495</v>
      </c>
      <c r="BT352" s="16">
        <f t="shared" si="1017"/>
        <v>57</v>
      </c>
      <c r="BU352" s="16">
        <f t="shared" si="1018"/>
        <v>161.20000000000002</v>
      </c>
      <c r="BV352" s="16">
        <f t="shared" si="1019"/>
        <v>365.75651145644741</v>
      </c>
      <c r="BW352" s="16" t="str">
        <f>IF(BX352&gt;0, "true", "false")</f>
        <v>true</v>
      </c>
      <c r="BX352" s="16">
        <f>AL352</f>
        <v>0.495</v>
      </c>
      <c r="BY352" s="16">
        <f t="shared" si="1020"/>
        <v>57</v>
      </c>
      <c r="BZ352" s="16">
        <f t="shared" si="1021"/>
        <v>161.20000000000002</v>
      </c>
      <c r="CA352" s="16">
        <f t="shared" si="1022"/>
        <v>365.75651145644741</v>
      </c>
      <c r="CB352" s="16" t="str">
        <f>IF(CC352&gt;0, "true", "false")</f>
        <v>true</v>
      </c>
      <c r="CC352" s="16">
        <f>AL352</f>
        <v>0.495</v>
      </c>
      <c r="CD352" s="16">
        <f t="shared" si="1023"/>
        <v>57</v>
      </c>
      <c r="CE352" s="16">
        <f t="shared" si="1024"/>
        <v>161.20000000000002</v>
      </c>
      <c r="CF352" s="16">
        <f t="shared" si="1025"/>
        <v>365.75651145644741</v>
      </c>
      <c r="CG352" s="16" t="str">
        <f>IF(CH352&gt;0, "true", "false")</f>
        <v>true</v>
      </c>
      <c r="CH352" s="16">
        <f>AL352</f>
        <v>0.495</v>
      </c>
      <c r="CI352" s="16">
        <f t="shared" si="1026"/>
        <v>57</v>
      </c>
      <c r="CJ352" s="16">
        <f t="shared" si="1027"/>
        <v>186</v>
      </c>
      <c r="CK352" s="16">
        <f t="shared" si="1028"/>
        <v>365.75651145644741</v>
      </c>
      <c r="CL352" s="16" t="str">
        <f>IF(CM352&gt;0, "true", "false")</f>
        <v>true</v>
      </c>
      <c r="CM352" s="76">
        <f>AP352</f>
        <v>0.49159999999999998</v>
      </c>
      <c r="CN352" s="16">
        <f t="shared" si="1029"/>
        <v>57</v>
      </c>
      <c r="CO352" s="16">
        <f t="shared" si="1030"/>
        <v>186</v>
      </c>
      <c r="CP352" s="16">
        <f t="shared" si="1031"/>
        <v>365.75651145644741</v>
      </c>
      <c r="CQ352" s="16" t="str">
        <f>IF(CR352&gt;0, "true", "false")</f>
        <v>true</v>
      </c>
      <c r="CR352" s="76">
        <f>AP352</f>
        <v>0.49159999999999998</v>
      </c>
      <c r="CS352" s="16">
        <f t="shared" si="1032"/>
        <v>57</v>
      </c>
      <c r="CT352" s="16">
        <f t="shared" si="1033"/>
        <v>186</v>
      </c>
      <c r="CU352" s="16">
        <f t="shared" si="1034"/>
        <v>365.75651145644741</v>
      </c>
      <c r="CV352" s="16" t="str">
        <f>IF(CW352&gt;0, "true", "false")</f>
        <v>true</v>
      </c>
      <c r="CW352" s="76">
        <f>AP352</f>
        <v>0.49159999999999998</v>
      </c>
      <c r="CX352" s="16">
        <f t="shared" si="1035"/>
        <v>57</v>
      </c>
      <c r="CY352" s="16">
        <f t="shared" si="1036"/>
        <v>186</v>
      </c>
      <c r="CZ352" s="16">
        <f t="shared" si="1037"/>
        <v>365.75651145644741</v>
      </c>
      <c r="DA352" s="16" t="str">
        <f>IF(DB352&gt;0, "true", "false")</f>
        <v>true</v>
      </c>
      <c r="DB352" s="76">
        <f>AP352</f>
        <v>0.49159999999999998</v>
      </c>
      <c r="DC352" s="16">
        <f t="shared" si="1038"/>
        <v>57</v>
      </c>
      <c r="DD352" s="16">
        <f t="shared" si="1039"/>
        <v>246.13297219186219</v>
      </c>
      <c r="DE352" s="16">
        <f t="shared" si="1040"/>
        <v>365.75651145644741</v>
      </c>
      <c r="DF352" s="16" t="str">
        <f>IF(DG352&gt;0, "true", "false")</f>
        <v>true</v>
      </c>
      <c r="DG352" s="76">
        <f>AT352</f>
        <v>0.35959999999999998</v>
      </c>
      <c r="DH352" s="16">
        <f t="shared" si="1041"/>
        <v>57</v>
      </c>
      <c r="DI352" s="16">
        <f t="shared" si="1042"/>
        <v>246.13297219186219</v>
      </c>
      <c r="DJ352" s="16">
        <f t="shared" si="1043"/>
        <v>365.75651145644741</v>
      </c>
      <c r="DK352" s="16" t="str">
        <f>IF(DL352&gt;0, "true", "false")</f>
        <v>true</v>
      </c>
      <c r="DL352" s="76">
        <f>AT352</f>
        <v>0.35959999999999998</v>
      </c>
      <c r="DM352" s="16">
        <f t="shared" si="1044"/>
        <v>57</v>
      </c>
      <c r="DN352" s="16">
        <f t="shared" si="1045"/>
        <v>246.13297219186219</v>
      </c>
      <c r="DO352" s="16">
        <f t="shared" si="1046"/>
        <v>365.75651145644741</v>
      </c>
      <c r="DP352" s="16" t="str">
        <f>IF(DQ352&gt;0, "true", "false")</f>
        <v>true</v>
      </c>
      <c r="DQ352" s="76">
        <f>AT352</f>
        <v>0.35959999999999998</v>
      </c>
      <c r="DR352" s="16">
        <f t="shared" si="1047"/>
        <v>57</v>
      </c>
      <c r="DS352" s="16">
        <f t="shared" si="1048"/>
        <v>246.13297219186219</v>
      </c>
      <c r="DT352" s="16">
        <f t="shared" si="1049"/>
        <v>365.75651145644741</v>
      </c>
      <c r="DU352" s="16" t="str">
        <f>IF(DV352&gt;0, "true", "false")</f>
        <v>true</v>
      </c>
      <c r="DV352" s="76">
        <f>AT352</f>
        <v>0.35959999999999998</v>
      </c>
    </row>
    <row r="353" spans="27:126" x14ac:dyDescent="0.35">
      <c r="AA353" s="74" t="s">
        <v>114</v>
      </c>
      <c r="AB353" s="73" t="str">
        <f t="shared" si="1001"/>
        <v>-</v>
      </c>
      <c r="AC353" s="47" t="s">
        <v>12</v>
      </c>
      <c r="AD353" s="47" t="s">
        <v>2</v>
      </c>
      <c r="AE353" s="16"/>
      <c r="AF353" s="16"/>
      <c r="AG353" s="16" t="str">
        <f t="shared" ref="AG353:AG358" si="1050">IF(MAX(AV13,BA13,BF13,BK13,BP13,BU13,BZ13,CE13,CJ13,CO13,CT13,CY13,DD13,DI13,DN13,DS13)=0,"N/A",MAX(AV13,BA13,BF13,BK13,BP13,BU13,BZ13,CE13,CJ13,CO13,CT13,CY13,DD13,DI13,DN13,DS13))</f>
        <v>N/A</v>
      </c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 t="str">
        <f t="shared" si="1002"/>
        <v>N/A</v>
      </c>
      <c r="AV353" s="16" t="str">
        <f t="shared" si="1003"/>
        <v>N/A</v>
      </c>
      <c r="AW353" s="16" t="str">
        <f t="shared" si="1004"/>
        <v>N/A</v>
      </c>
      <c r="AX353" s="16"/>
      <c r="AY353" s="16"/>
      <c r="AZ353" s="16" t="str">
        <f t="shared" si="1005"/>
        <v>N/A</v>
      </c>
      <c r="BA353" s="16" t="str">
        <f t="shared" si="1006"/>
        <v>N/A</v>
      </c>
      <c r="BB353" s="16" t="str">
        <f t="shared" si="1007"/>
        <v>N/A</v>
      </c>
      <c r="BC353" s="16"/>
      <c r="BD353" s="16"/>
      <c r="BE353" s="16" t="str">
        <f t="shared" si="1008"/>
        <v>N/A</v>
      </c>
      <c r="BF353" s="16" t="str">
        <f t="shared" si="1009"/>
        <v>N/A</v>
      </c>
      <c r="BG353" s="16" t="str">
        <f t="shared" si="1010"/>
        <v>N/A</v>
      </c>
      <c r="BH353" s="16"/>
      <c r="BI353" s="16"/>
      <c r="BJ353" s="16" t="str">
        <f t="shared" si="1011"/>
        <v>N/A</v>
      </c>
      <c r="BK353" s="16" t="str">
        <f t="shared" si="1012"/>
        <v>N/A</v>
      </c>
      <c r="BL353" s="16" t="str">
        <f t="shared" si="1013"/>
        <v>N/A</v>
      </c>
      <c r="BM353" s="16"/>
      <c r="BN353" s="16"/>
      <c r="BO353" s="16" t="str">
        <f t="shared" si="1014"/>
        <v>N/A</v>
      </c>
      <c r="BP353" s="16" t="str">
        <f t="shared" si="1015"/>
        <v>N/A</v>
      </c>
      <c r="BQ353" s="16" t="str">
        <f t="shared" si="1016"/>
        <v>N/A</v>
      </c>
      <c r="BR353" s="16"/>
      <c r="BS353" s="16"/>
      <c r="BT353" s="16" t="str">
        <f t="shared" si="1017"/>
        <v>N/A</v>
      </c>
      <c r="BU353" s="16" t="str">
        <f t="shared" si="1018"/>
        <v>N/A</v>
      </c>
      <c r="BV353" s="16" t="str">
        <f t="shared" si="1019"/>
        <v>N/A</v>
      </c>
      <c r="BW353" s="16"/>
      <c r="BX353" s="16"/>
      <c r="BY353" s="16" t="str">
        <f t="shared" si="1020"/>
        <v>N/A</v>
      </c>
      <c r="BZ353" s="16" t="str">
        <f t="shared" si="1021"/>
        <v>N/A</v>
      </c>
      <c r="CA353" s="16" t="str">
        <f t="shared" si="1022"/>
        <v>N/A</v>
      </c>
      <c r="CB353" s="16"/>
      <c r="CC353" s="16"/>
      <c r="CD353" s="16" t="str">
        <f t="shared" si="1023"/>
        <v>N/A</v>
      </c>
      <c r="CE353" s="16" t="str">
        <f t="shared" si="1024"/>
        <v>N/A</v>
      </c>
      <c r="CF353" s="16" t="str">
        <f t="shared" si="1025"/>
        <v>N/A</v>
      </c>
      <c r="CG353" s="16"/>
      <c r="CH353" s="16"/>
      <c r="CI353" s="16" t="str">
        <f t="shared" si="1026"/>
        <v>N/A</v>
      </c>
      <c r="CJ353" s="16" t="str">
        <f t="shared" si="1027"/>
        <v>N/A</v>
      </c>
      <c r="CK353" s="16" t="str">
        <f t="shared" si="1028"/>
        <v>N/A</v>
      </c>
      <c r="CL353" s="16"/>
      <c r="CM353" s="16"/>
      <c r="CN353" s="16" t="str">
        <f t="shared" si="1029"/>
        <v>N/A</v>
      </c>
      <c r="CO353" s="16" t="str">
        <f t="shared" si="1030"/>
        <v>N/A</v>
      </c>
      <c r="CP353" s="16" t="str">
        <f t="shared" si="1031"/>
        <v>N/A</v>
      </c>
      <c r="CQ353" s="16"/>
      <c r="CR353" s="16"/>
      <c r="CS353" s="16" t="str">
        <f t="shared" si="1032"/>
        <v>N/A</v>
      </c>
      <c r="CT353" s="16" t="str">
        <f t="shared" si="1033"/>
        <v>N/A</v>
      </c>
      <c r="CU353" s="16" t="str">
        <f t="shared" si="1034"/>
        <v>N/A</v>
      </c>
      <c r="CV353" s="16"/>
      <c r="CW353" s="16"/>
      <c r="CX353" s="16" t="str">
        <f t="shared" si="1035"/>
        <v>N/A</v>
      </c>
      <c r="CY353" s="16" t="str">
        <f t="shared" si="1036"/>
        <v>N/A</v>
      </c>
      <c r="CZ353" s="16" t="str">
        <f t="shared" si="1037"/>
        <v>N/A</v>
      </c>
      <c r="DA353" s="16"/>
      <c r="DB353" s="16"/>
      <c r="DC353" s="16" t="str">
        <f t="shared" si="1038"/>
        <v>N/A</v>
      </c>
      <c r="DD353" s="16" t="str">
        <f t="shared" si="1039"/>
        <v>N/A</v>
      </c>
      <c r="DE353" s="16" t="str">
        <f t="shared" si="1040"/>
        <v>N/A</v>
      </c>
      <c r="DF353" s="16"/>
      <c r="DG353" s="16"/>
      <c r="DH353" s="16" t="str">
        <f t="shared" si="1041"/>
        <v>N/A</v>
      </c>
      <c r="DI353" s="16" t="str">
        <f t="shared" si="1042"/>
        <v>N/A</v>
      </c>
      <c r="DJ353" s="16" t="str">
        <f t="shared" si="1043"/>
        <v>N/A</v>
      </c>
      <c r="DK353" s="16"/>
      <c r="DL353" s="16"/>
      <c r="DM353" s="16" t="str">
        <f t="shared" si="1044"/>
        <v>N/A</v>
      </c>
      <c r="DN353" s="16" t="str">
        <f t="shared" si="1045"/>
        <v>N/A</v>
      </c>
      <c r="DO353" s="16" t="str">
        <f t="shared" si="1046"/>
        <v>N/A</v>
      </c>
      <c r="DP353" s="16"/>
      <c r="DQ353" s="16"/>
      <c r="DR353" s="16" t="str">
        <f t="shared" si="1047"/>
        <v>N/A</v>
      </c>
      <c r="DS353" s="16" t="str">
        <f t="shared" si="1048"/>
        <v>N/A</v>
      </c>
      <c r="DT353" s="16" t="str">
        <f t="shared" si="1049"/>
        <v>N/A</v>
      </c>
      <c r="DU353" s="16"/>
      <c r="DV353" s="16"/>
    </row>
    <row r="354" spans="27:126" x14ac:dyDescent="0.35">
      <c r="AA354" s="74" t="s">
        <v>114</v>
      </c>
      <c r="AB354" s="73" t="str">
        <f t="shared" si="1001"/>
        <v>-</v>
      </c>
      <c r="AC354" s="47" t="s">
        <v>13</v>
      </c>
      <c r="AD354" s="47" t="s">
        <v>2</v>
      </c>
      <c r="AE354" s="16"/>
      <c r="AF354" s="16"/>
      <c r="AG354" s="16" t="str">
        <f t="shared" si="1050"/>
        <v>N/A</v>
      </c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 t="str">
        <f t="shared" si="1002"/>
        <v>N/A</v>
      </c>
      <c r="AV354" s="16" t="str">
        <f t="shared" si="1003"/>
        <v>N/A</v>
      </c>
      <c r="AW354" s="16" t="str">
        <f t="shared" si="1004"/>
        <v>N/A</v>
      </c>
      <c r="AX354" s="16"/>
      <c r="AY354" s="16"/>
      <c r="AZ354" s="16" t="str">
        <f t="shared" si="1005"/>
        <v>N/A</v>
      </c>
      <c r="BA354" s="16" t="str">
        <f t="shared" si="1006"/>
        <v>N/A</v>
      </c>
      <c r="BB354" s="16" t="str">
        <f t="shared" si="1007"/>
        <v>N/A</v>
      </c>
      <c r="BC354" s="16"/>
      <c r="BD354" s="16"/>
      <c r="BE354" s="16" t="str">
        <f t="shared" si="1008"/>
        <v>N/A</v>
      </c>
      <c r="BF354" s="16" t="str">
        <f t="shared" si="1009"/>
        <v>N/A</v>
      </c>
      <c r="BG354" s="16" t="str">
        <f t="shared" si="1010"/>
        <v>N/A</v>
      </c>
      <c r="BH354" s="16"/>
      <c r="BI354" s="16"/>
      <c r="BJ354" s="16" t="str">
        <f t="shared" si="1011"/>
        <v>N/A</v>
      </c>
      <c r="BK354" s="16" t="str">
        <f t="shared" si="1012"/>
        <v>N/A</v>
      </c>
      <c r="BL354" s="16" t="str">
        <f t="shared" si="1013"/>
        <v>N/A</v>
      </c>
      <c r="BM354" s="16"/>
      <c r="BN354" s="16"/>
      <c r="BO354" s="16" t="str">
        <f t="shared" si="1014"/>
        <v>N/A</v>
      </c>
      <c r="BP354" s="16" t="str">
        <f t="shared" si="1015"/>
        <v>N/A</v>
      </c>
      <c r="BQ354" s="16" t="str">
        <f t="shared" si="1016"/>
        <v>N/A</v>
      </c>
      <c r="BR354" s="16"/>
      <c r="BS354" s="16"/>
      <c r="BT354" s="16" t="str">
        <f t="shared" si="1017"/>
        <v>N/A</v>
      </c>
      <c r="BU354" s="16" t="str">
        <f t="shared" si="1018"/>
        <v>N/A</v>
      </c>
      <c r="BV354" s="16" t="str">
        <f t="shared" si="1019"/>
        <v>N/A</v>
      </c>
      <c r="BW354" s="16"/>
      <c r="BX354" s="16"/>
      <c r="BY354" s="16" t="str">
        <f t="shared" si="1020"/>
        <v>N/A</v>
      </c>
      <c r="BZ354" s="16" t="str">
        <f t="shared" si="1021"/>
        <v>N/A</v>
      </c>
      <c r="CA354" s="16" t="str">
        <f t="shared" si="1022"/>
        <v>N/A</v>
      </c>
      <c r="CB354" s="16"/>
      <c r="CC354" s="16"/>
      <c r="CD354" s="16" t="str">
        <f t="shared" si="1023"/>
        <v>N/A</v>
      </c>
      <c r="CE354" s="16" t="str">
        <f t="shared" si="1024"/>
        <v>N/A</v>
      </c>
      <c r="CF354" s="16" t="str">
        <f t="shared" si="1025"/>
        <v>N/A</v>
      </c>
      <c r="CG354" s="16"/>
      <c r="CH354" s="16"/>
      <c r="CI354" s="16" t="str">
        <f t="shared" si="1026"/>
        <v>N/A</v>
      </c>
      <c r="CJ354" s="16" t="str">
        <f t="shared" si="1027"/>
        <v>N/A</v>
      </c>
      <c r="CK354" s="16" t="str">
        <f t="shared" si="1028"/>
        <v>N/A</v>
      </c>
      <c r="CL354" s="16"/>
      <c r="CM354" s="16"/>
      <c r="CN354" s="16" t="str">
        <f t="shared" si="1029"/>
        <v>N/A</v>
      </c>
      <c r="CO354" s="16" t="str">
        <f t="shared" si="1030"/>
        <v>N/A</v>
      </c>
      <c r="CP354" s="16" t="str">
        <f t="shared" si="1031"/>
        <v>N/A</v>
      </c>
      <c r="CQ354" s="16"/>
      <c r="CR354" s="16"/>
      <c r="CS354" s="16" t="str">
        <f t="shared" si="1032"/>
        <v>N/A</v>
      </c>
      <c r="CT354" s="16" t="str">
        <f t="shared" si="1033"/>
        <v>N/A</v>
      </c>
      <c r="CU354" s="16" t="str">
        <f t="shared" si="1034"/>
        <v>N/A</v>
      </c>
      <c r="CV354" s="16"/>
      <c r="CW354" s="16"/>
      <c r="CX354" s="16" t="str">
        <f t="shared" si="1035"/>
        <v>N/A</v>
      </c>
      <c r="CY354" s="16" t="str">
        <f t="shared" si="1036"/>
        <v>N/A</v>
      </c>
      <c r="CZ354" s="16" t="str">
        <f t="shared" si="1037"/>
        <v>N/A</v>
      </c>
      <c r="DA354" s="16"/>
      <c r="DB354" s="16"/>
      <c r="DC354" s="16" t="str">
        <f t="shared" si="1038"/>
        <v>N/A</v>
      </c>
      <c r="DD354" s="16" t="str">
        <f t="shared" si="1039"/>
        <v>N/A</v>
      </c>
      <c r="DE354" s="16" t="str">
        <f t="shared" si="1040"/>
        <v>N/A</v>
      </c>
      <c r="DF354" s="16"/>
      <c r="DG354" s="16"/>
      <c r="DH354" s="16" t="str">
        <f t="shared" si="1041"/>
        <v>N/A</v>
      </c>
      <c r="DI354" s="16" t="str">
        <f t="shared" si="1042"/>
        <v>N/A</v>
      </c>
      <c r="DJ354" s="16" t="str">
        <f t="shared" si="1043"/>
        <v>N/A</v>
      </c>
      <c r="DK354" s="16"/>
      <c r="DL354" s="16"/>
      <c r="DM354" s="16" t="str">
        <f t="shared" si="1044"/>
        <v>N/A</v>
      </c>
      <c r="DN354" s="16" t="str">
        <f t="shared" si="1045"/>
        <v>N/A</v>
      </c>
      <c r="DO354" s="16" t="str">
        <f t="shared" si="1046"/>
        <v>N/A</v>
      </c>
      <c r="DP354" s="16"/>
      <c r="DQ354" s="16"/>
      <c r="DR354" s="16" t="str">
        <f t="shared" si="1047"/>
        <v>N/A</v>
      </c>
      <c r="DS354" s="16" t="str">
        <f t="shared" si="1048"/>
        <v>N/A</v>
      </c>
      <c r="DT354" s="16" t="str">
        <f t="shared" si="1049"/>
        <v>N/A</v>
      </c>
      <c r="DU354" s="16"/>
      <c r="DV354" s="16"/>
    </row>
    <row r="355" spans="27:126" x14ac:dyDescent="0.35">
      <c r="AA355" s="74" t="s">
        <v>114</v>
      </c>
      <c r="AB355" s="73" t="str">
        <f t="shared" si="1001"/>
        <v>-</v>
      </c>
      <c r="AC355" s="47" t="s">
        <v>14</v>
      </c>
      <c r="AD355" s="47" t="s">
        <v>2</v>
      </c>
      <c r="AE355" s="16"/>
      <c r="AF355" s="16"/>
      <c r="AG355" s="16" t="str">
        <f t="shared" si="1050"/>
        <v>N/A</v>
      </c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 t="str">
        <f t="shared" si="1002"/>
        <v>N/A</v>
      </c>
      <c r="AV355" s="16" t="str">
        <f t="shared" si="1003"/>
        <v>N/A</v>
      </c>
      <c r="AW355" s="16" t="str">
        <f t="shared" si="1004"/>
        <v>N/A</v>
      </c>
      <c r="AX355" s="16"/>
      <c r="AY355" s="16"/>
      <c r="AZ355" s="16" t="str">
        <f t="shared" si="1005"/>
        <v>N/A</v>
      </c>
      <c r="BA355" s="16" t="str">
        <f t="shared" si="1006"/>
        <v>N/A</v>
      </c>
      <c r="BB355" s="16" t="str">
        <f t="shared" si="1007"/>
        <v>N/A</v>
      </c>
      <c r="BC355" s="16"/>
      <c r="BD355" s="16"/>
      <c r="BE355" s="16" t="str">
        <f t="shared" si="1008"/>
        <v>N/A</v>
      </c>
      <c r="BF355" s="16" t="str">
        <f t="shared" si="1009"/>
        <v>N/A</v>
      </c>
      <c r="BG355" s="16" t="str">
        <f t="shared" si="1010"/>
        <v>N/A</v>
      </c>
      <c r="BH355" s="16"/>
      <c r="BI355" s="16"/>
      <c r="BJ355" s="16" t="str">
        <f t="shared" si="1011"/>
        <v>N/A</v>
      </c>
      <c r="BK355" s="16" t="str">
        <f t="shared" si="1012"/>
        <v>N/A</v>
      </c>
      <c r="BL355" s="16" t="str">
        <f t="shared" si="1013"/>
        <v>N/A</v>
      </c>
      <c r="BM355" s="16"/>
      <c r="BN355" s="16"/>
      <c r="BO355" s="16" t="str">
        <f t="shared" si="1014"/>
        <v>N/A</v>
      </c>
      <c r="BP355" s="16" t="str">
        <f t="shared" si="1015"/>
        <v>N/A</v>
      </c>
      <c r="BQ355" s="16" t="str">
        <f t="shared" si="1016"/>
        <v>N/A</v>
      </c>
      <c r="BR355" s="16"/>
      <c r="BS355" s="16"/>
      <c r="BT355" s="16" t="str">
        <f t="shared" si="1017"/>
        <v>N/A</v>
      </c>
      <c r="BU355" s="16" t="str">
        <f t="shared" si="1018"/>
        <v>N/A</v>
      </c>
      <c r="BV355" s="16" t="str">
        <f t="shared" si="1019"/>
        <v>N/A</v>
      </c>
      <c r="BW355" s="16"/>
      <c r="BX355" s="16"/>
      <c r="BY355" s="16" t="str">
        <f t="shared" si="1020"/>
        <v>N/A</v>
      </c>
      <c r="BZ355" s="16" t="str">
        <f t="shared" si="1021"/>
        <v>N/A</v>
      </c>
      <c r="CA355" s="16" t="str">
        <f t="shared" si="1022"/>
        <v>N/A</v>
      </c>
      <c r="CB355" s="16"/>
      <c r="CC355" s="16"/>
      <c r="CD355" s="16" t="str">
        <f t="shared" si="1023"/>
        <v>N/A</v>
      </c>
      <c r="CE355" s="16" t="str">
        <f t="shared" si="1024"/>
        <v>N/A</v>
      </c>
      <c r="CF355" s="16" t="str">
        <f t="shared" si="1025"/>
        <v>N/A</v>
      </c>
      <c r="CG355" s="16"/>
      <c r="CH355" s="16"/>
      <c r="CI355" s="16" t="str">
        <f t="shared" si="1026"/>
        <v>N/A</v>
      </c>
      <c r="CJ355" s="16" t="str">
        <f t="shared" si="1027"/>
        <v>N/A</v>
      </c>
      <c r="CK355" s="16" t="str">
        <f t="shared" si="1028"/>
        <v>N/A</v>
      </c>
      <c r="CL355" s="16"/>
      <c r="CM355" s="16"/>
      <c r="CN355" s="16" t="str">
        <f t="shared" si="1029"/>
        <v>N/A</v>
      </c>
      <c r="CO355" s="16" t="str">
        <f t="shared" si="1030"/>
        <v>N/A</v>
      </c>
      <c r="CP355" s="16" t="str">
        <f t="shared" si="1031"/>
        <v>N/A</v>
      </c>
      <c r="CQ355" s="16"/>
      <c r="CR355" s="16"/>
      <c r="CS355" s="16" t="str">
        <f t="shared" si="1032"/>
        <v>N/A</v>
      </c>
      <c r="CT355" s="16" t="str">
        <f t="shared" si="1033"/>
        <v>N/A</v>
      </c>
      <c r="CU355" s="16" t="str">
        <f t="shared" si="1034"/>
        <v>N/A</v>
      </c>
      <c r="CV355" s="16"/>
      <c r="CW355" s="16"/>
      <c r="CX355" s="16" t="str">
        <f t="shared" si="1035"/>
        <v>N/A</v>
      </c>
      <c r="CY355" s="16" t="str">
        <f t="shared" si="1036"/>
        <v>N/A</v>
      </c>
      <c r="CZ355" s="16" t="str">
        <f t="shared" si="1037"/>
        <v>N/A</v>
      </c>
      <c r="DA355" s="16"/>
      <c r="DB355" s="16"/>
      <c r="DC355" s="16" t="str">
        <f t="shared" si="1038"/>
        <v>N/A</v>
      </c>
      <c r="DD355" s="16" t="str">
        <f t="shared" si="1039"/>
        <v>N/A</v>
      </c>
      <c r="DE355" s="16" t="str">
        <f t="shared" si="1040"/>
        <v>N/A</v>
      </c>
      <c r="DF355" s="16"/>
      <c r="DG355" s="16"/>
      <c r="DH355" s="16" t="str">
        <f t="shared" si="1041"/>
        <v>N/A</v>
      </c>
      <c r="DI355" s="16" t="str">
        <f t="shared" si="1042"/>
        <v>N/A</v>
      </c>
      <c r="DJ355" s="16" t="str">
        <f t="shared" si="1043"/>
        <v>N/A</v>
      </c>
      <c r="DK355" s="16"/>
      <c r="DL355" s="16"/>
      <c r="DM355" s="16" t="str">
        <f t="shared" si="1044"/>
        <v>N/A</v>
      </c>
      <c r="DN355" s="16" t="str">
        <f t="shared" si="1045"/>
        <v>N/A</v>
      </c>
      <c r="DO355" s="16" t="str">
        <f t="shared" si="1046"/>
        <v>N/A</v>
      </c>
      <c r="DP355" s="16"/>
      <c r="DQ355" s="16"/>
      <c r="DR355" s="16" t="str">
        <f t="shared" si="1047"/>
        <v>N/A</v>
      </c>
      <c r="DS355" s="16" t="str">
        <f t="shared" si="1048"/>
        <v>N/A</v>
      </c>
      <c r="DT355" s="16" t="str">
        <f t="shared" si="1049"/>
        <v>N/A</v>
      </c>
      <c r="DU355" s="16"/>
      <c r="DV355" s="16"/>
    </row>
    <row r="356" spans="27:126" x14ac:dyDescent="0.35">
      <c r="AA356" s="74" t="s">
        <v>114</v>
      </c>
      <c r="AB356" s="73" t="str">
        <f t="shared" si="1001"/>
        <v>-</v>
      </c>
      <c r="AC356" s="47" t="s">
        <v>15</v>
      </c>
      <c r="AD356" s="47" t="s">
        <v>2</v>
      </c>
      <c r="AE356" s="16"/>
      <c r="AF356" s="16"/>
      <c r="AG356" s="16" t="str">
        <f t="shared" si="1050"/>
        <v>N/A</v>
      </c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 t="str">
        <f t="shared" si="1002"/>
        <v>N/A</v>
      </c>
      <c r="AV356" s="16" t="str">
        <f t="shared" si="1003"/>
        <v>N/A</v>
      </c>
      <c r="AW356" s="16" t="str">
        <f t="shared" si="1004"/>
        <v>N/A</v>
      </c>
      <c r="AX356" s="16"/>
      <c r="AY356" s="16"/>
      <c r="AZ356" s="16" t="str">
        <f t="shared" si="1005"/>
        <v>N/A</v>
      </c>
      <c r="BA356" s="16" t="str">
        <f t="shared" si="1006"/>
        <v>N/A</v>
      </c>
      <c r="BB356" s="16" t="str">
        <f t="shared" si="1007"/>
        <v>N/A</v>
      </c>
      <c r="BC356" s="16"/>
      <c r="BD356" s="16"/>
      <c r="BE356" s="16" t="str">
        <f t="shared" si="1008"/>
        <v>N/A</v>
      </c>
      <c r="BF356" s="16" t="str">
        <f t="shared" si="1009"/>
        <v>N/A</v>
      </c>
      <c r="BG356" s="16" t="str">
        <f t="shared" si="1010"/>
        <v>N/A</v>
      </c>
      <c r="BH356" s="16"/>
      <c r="BI356" s="16"/>
      <c r="BJ356" s="16" t="str">
        <f t="shared" si="1011"/>
        <v>N/A</v>
      </c>
      <c r="BK356" s="16" t="str">
        <f t="shared" si="1012"/>
        <v>N/A</v>
      </c>
      <c r="BL356" s="16" t="str">
        <f t="shared" si="1013"/>
        <v>N/A</v>
      </c>
      <c r="BM356" s="16"/>
      <c r="BN356" s="16"/>
      <c r="BO356" s="16" t="str">
        <f t="shared" si="1014"/>
        <v>N/A</v>
      </c>
      <c r="BP356" s="16" t="str">
        <f t="shared" si="1015"/>
        <v>N/A</v>
      </c>
      <c r="BQ356" s="16" t="str">
        <f t="shared" si="1016"/>
        <v>N/A</v>
      </c>
      <c r="BR356" s="16"/>
      <c r="BS356" s="16"/>
      <c r="BT356" s="16" t="str">
        <f t="shared" si="1017"/>
        <v>N/A</v>
      </c>
      <c r="BU356" s="16" t="str">
        <f t="shared" si="1018"/>
        <v>N/A</v>
      </c>
      <c r="BV356" s="16" t="str">
        <f t="shared" si="1019"/>
        <v>N/A</v>
      </c>
      <c r="BW356" s="16"/>
      <c r="BX356" s="16"/>
      <c r="BY356" s="16" t="str">
        <f t="shared" si="1020"/>
        <v>N/A</v>
      </c>
      <c r="BZ356" s="16" t="str">
        <f t="shared" si="1021"/>
        <v>N/A</v>
      </c>
      <c r="CA356" s="16" t="str">
        <f t="shared" si="1022"/>
        <v>N/A</v>
      </c>
      <c r="CB356" s="16"/>
      <c r="CC356" s="16"/>
      <c r="CD356" s="16" t="str">
        <f t="shared" si="1023"/>
        <v>N/A</v>
      </c>
      <c r="CE356" s="16" t="str">
        <f t="shared" si="1024"/>
        <v>N/A</v>
      </c>
      <c r="CF356" s="16" t="str">
        <f t="shared" si="1025"/>
        <v>N/A</v>
      </c>
      <c r="CG356" s="16"/>
      <c r="CH356" s="16"/>
      <c r="CI356" s="16" t="str">
        <f t="shared" si="1026"/>
        <v>N/A</v>
      </c>
      <c r="CJ356" s="16" t="str">
        <f t="shared" si="1027"/>
        <v>N/A</v>
      </c>
      <c r="CK356" s="16" t="str">
        <f t="shared" si="1028"/>
        <v>N/A</v>
      </c>
      <c r="CL356" s="16"/>
      <c r="CM356" s="16"/>
      <c r="CN356" s="16" t="str">
        <f t="shared" si="1029"/>
        <v>N/A</v>
      </c>
      <c r="CO356" s="16" t="str">
        <f t="shared" si="1030"/>
        <v>N/A</v>
      </c>
      <c r="CP356" s="16" t="str">
        <f t="shared" si="1031"/>
        <v>N/A</v>
      </c>
      <c r="CQ356" s="16"/>
      <c r="CR356" s="16"/>
      <c r="CS356" s="16" t="str">
        <f t="shared" si="1032"/>
        <v>N/A</v>
      </c>
      <c r="CT356" s="16" t="str">
        <f t="shared" si="1033"/>
        <v>N/A</v>
      </c>
      <c r="CU356" s="16" t="str">
        <f t="shared" si="1034"/>
        <v>N/A</v>
      </c>
      <c r="CV356" s="16"/>
      <c r="CW356" s="16"/>
      <c r="CX356" s="16" t="str">
        <f t="shared" si="1035"/>
        <v>N/A</v>
      </c>
      <c r="CY356" s="16" t="str">
        <f t="shared" si="1036"/>
        <v>N/A</v>
      </c>
      <c r="CZ356" s="16" t="str">
        <f t="shared" si="1037"/>
        <v>N/A</v>
      </c>
      <c r="DA356" s="16"/>
      <c r="DB356" s="16"/>
      <c r="DC356" s="16" t="str">
        <f t="shared" si="1038"/>
        <v>N/A</v>
      </c>
      <c r="DD356" s="16" t="str">
        <f t="shared" si="1039"/>
        <v>N/A</v>
      </c>
      <c r="DE356" s="16" t="str">
        <f t="shared" si="1040"/>
        <v>N/A</v>
      </c>
      <c r="DF356" s="16"/>
      <c r="DG356" s="16"/>
      <c r="DH356" s="16" t="str">
        <f t="shared" si="1041"/>
        <v>N/A</v>
      </c>
      <c r="DI356" s="16" t="str">
        <f t="shared" si="1042"/>
        <v>N/A</v>
      </c>
      <c r="DJ356" s="16" t="str">
        <f t="shared" si="1043"/>
        <v>N/A</v>
      </c>
      <c r="DK356" s="16"/>
      <c r="DL356" s="16"/>
      <c r="DM356" s="16" t="str">
        <f t="shared" si="1044"/>
        <v>N/A</v>
      </c>
      <c r="DN356" s="16" t="str">
        <f t="shared" si="1045"/>
        <v>N/A</v>
      </c>
      <c r="DO356" s="16" t="str">
        <f t="shared" si="1046"/>
        <v>N/A</v>
      </c>
      <c r="DP356" s="16"/>
      <c r="DQ356" s="16"/>
      <c r="DR356" s="16" t="str">
        <f t="shared" si="1047"/>
        <v>N/A</v>
      </c>
      <c r="DS356" s="16" t="str">
        <f t="shared" si="1048"/>
        <v>N/A</v>
      </c>
      <c r="DT356" s="16" t="str">
        <f t="shared" si="1049"/>
        <v>N/A</v>
      </c>
      <c r="DU356" s="16"/>
      <c r="DV356" s="16"/>
    </row>
    <row r="357" spans="27:126" x14ac:dyDescent="0.35">
      <c r="AA357" s="74" t="s">
        <v>114</v>
      </c>
      <c r="AB357" s="73" t="str">
        <f t="shared" si="1001"/>
        <v>-</v>
      </c>
      <c r="AC357" s="47" t="s">
        <v>16</v>
      </c>
      <c r="AD357" s="47" t="s">
        <v>2</v>
      </c>
      <c r="AE357" s="16"/>
      <c r="AF357" s="16"/>
      <c r="AG357" s="16" t="str">
        <f t="shared" si="1050"/>
        <v>N/A</v>
      </c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 t="str">
        <f t="shared" si="1002"/>
        <v>N/A</v>
      </c>
      <c r="AV357" s="16" t="str">
        <f t="shared" si="1003"/>
        <v>N/A</v>
      </c>
      <c r="AW357" s="16" t="str">
        <f t="shared" si="1004"/>
        <v>N/A</v>
      </c>
      <c r="AX357" s="16"/>
      <c r="AY357" s="16"/>
      <c r="AZ357" s="16" t="str">
        <f t="shared" si="1005"/>
        <v>N/A</v>
      </c>
      <c r="BA357" s="16" t="str">
        <f t="shared" si="1006"/>
        <v>N/A</v>
      </c>
      <c r="BB357" s="16" t="str">
        <f t="shared" si="1007"/>
        <v>N/A</v>
      </c>
      <c r="BC357" s="16"/>
      <c r="BD357" s="16"/>
      <c r="BE357" s="16" t="str">
        <f t="shared" si="1008"/>
        <v>N/A</v>
      </c>
      <c r="BF357" s="16" t="str">
        <f t="shared" si="1009"/>
        <v>N/A</v>
      </c>
      <c r="BG357" s="16" t="str">
        <f t="shared" si="1010"/>
        <v>N/A</v>
      </c>
      <c r="BH357" s="16"/>
      <c r="BI357" s="16"/>
      <c r="BJ357" s="16" t="str">
        <f t="shared" si="1011"/>
        <v>N/A</v>
      </c>
      <c r="BK357" s="16" t="str">
        <f t="shared" si="1012"/>
        <v>N/A</v>
      </c>
      <c r="BL357" s="16" t="str">
        <f t="shared" si="1013"/>
        <v>N/A</v>
      </c>
      <c r="BM357" s="16"/>
      <c r="BN357" s="16"/>
      <c r="BO357" s="16" t="str">
        <f t="shared" si="1014"/>
        <v>N/A</v>
      </c>
      <c r="BP357" s="16" t="str">
        <f t="shared" si="1015"/>
        <v>N/A</v>
      </c>
      <c r="BQ357" s="16" t="str">
        <f t="shared" si="1016"/>
        <v>N/A</v>
      </c>
      <c r="BR357" s="16"/>
      <c r="BS357" s="16"/>
      <c r="BT357" s="16" t="str">
        <f t="shared" si="1017"/>
        <v>N/A</v>
      </c>
      <c r="BU357" s="16" t="str">
        <f t="shared" si="1018"/>
        <v>N/A</v>
      </c>
      <c r="BV357" s="16" t="str">
        <f t="shared" si="1019"/>
        <v>N/A</v>
      </c>
      <c r="BW357" s="16"/>
      <c r="BX357" s="16"/>
      <c r="BY357" s="16" t="str">
        <f t="shared" si="1020"/>
        <v>N/A</v>
      </c>
      <c r="BZ357" s="16" t="str">
        <f t="shared" si="1021"/>
        <v>N/A</v>
      </c>
      <c r="CA357" s="16" t="str">
        <f t="shared" si="1022"/>
        <v>N/A</v>
      </c>
      <c r="CB357" s="16"/>
      <c r="CC357" s="16"/>
      <c r="CD357" s="16" t="str">
        <f t="shared" si="1023"/>
        <v>N/A</v>
      </c>
      <c r="CE357" s="16" t="str">
        <f t="shared" si="1024"/>
        <v>N/A</v>
      </c>
      <c r="CF357" s="16" t="str">
        <f t="shared" si="1025"/>
        <v>N/A</v>
      </c>
      <c r="CG357" s="16"/>
      <c r="CH357" s="16"/>
      <c r="CI357" s="16" t="str">
        <f t="shared" si="1026"/>
        <v>N/A</v>
      </c>
      <c r="CJ357" s="16" t="str">
        <f t="shared" si="1027"/>
        <v>N/A</v>
      </c>
      <c r="CK357" s="16" t="str">
        <f t="shared" si="1028"/>
        <v>N/A</v>
      </c>
      <c r="CL357" s="16"/>
      <c r="CM357" s="16"/>
      <c r="CN357" s="16" t="str">
        <f t="shared" si="1029"/>
        <v>N/A</v>
      </c>
      <c r="CO357" s="16" t="str">
        <f t="shared" si="1030"/>
        <v>N/A</v>
      </c>
      <c r="CP357" s="16" t="str">
        <f t="shared" si="1031"/>
        <v>N/A</v>
      </c>
      <c r="CQ357" s="16"/>
      <c r="CR357" s="16"/>
      <c r="CS357" s="16" t="str">
        <f t="shared" si="1032"/>
        <v>N/A</v>
      </c>
      <c r="CT357" s="16" t="str">
        <f t="shared" si="1033"/>
        <v>N/A</v>
      </c>
      <c r="CU357" s="16" t="str">
        <f t="shared" si="1034"/>
        <v>N/A</v>
      </c>
      <c r="CV357" s="16"/>
      <c r="CW357" s="16"/>
      <c r="CX357" s="16" t="str">
        <f t="shared" si="1035"/>
        <v>N/A</v>
      </c>
      <c r="CY357" s="16" t="str">
        <f t="shared" si="1036"/>
        <v>N/A</v>
      </c>
      <c r="CZ357" s="16" t="str">
        <f t="shared" si="1037"/>
        <v>N/A</v>
      </c>
      <c r="DA357" s="16"/>
      <c r="DB357" s="16"/>
      <c r="DC357" s="16" t="str">
        <f t="shared" si="1038"/>
        <v>N/A</v>
      </c>
      <c r="DD357" s="16" t="str">
        <f t="shared" si="1039"/>
        <v>N/A</v>
      </c>
      <c r="DE357" s="16" t="str">
        <f t="shared" si="1040"/>
        <v>N/A</v>
      </c>
      <c r="DF357" s="16"/>
      <c r="DG357" s="16"/>
      <c r="DH357" s="16" t="str">
        <f t="shared" si="1041"/>
        <v>N/A</v>
      </c>
      <c r="DI357" s="16" t="str">
        <f t="shared" si="1042"/>
        <v>N/A</v>
      </c>
      <c r="DJ357" s="16" t="str">
        <f t="shared" si="1043"/>
        <v>N/A</v>
      </c>
      <c r="DK357" s="16"/>
      <c r="DL357" s="16"/>
      <c r="DM357" s="16" t="str">
        <f t="shared" si="1044"/>
        <v>N/A</v>
      </c>
      <c r="DN357" s="16" t="str">
        <f t="shared" si="1045"/>
        <v>N/A</v>
      </c>
      <c r="DO357" s="16" t="str">
        <f t="shared" si="1046"/>
        <v>N/A</v>
      </c>
      <c r="DP357" s="16"/>
      <c r="DQ357" s="16"/>
      <c r="DR357" s="16" t="str">
        <f t="shared" si="1047"/>
        <v>N/A</v>
      </c>
      <c r="DS357" s="16" t="str">
        <f t="shared" si="1048"/>
        <v>N/A</v>
      </c>
      <c r="DT357" s="16" t="str">
        <f t="shared" si="1049"/>
        <v>N/A</v>
      </c>
      <c r="DU357" s="16"/>
      <c r="DV357" s="16"/>
    </row>
    <row r="358" spans="27:126" ht="15" thickBot="1" x14ac:dyDescent="0.4">
      <c r="AA358" s="74" t="s">
        <v>114</v>
      </c>
      <c r="AB358" s="73" t="str">
        <f t="shared" si="1001"/>
        <v>-</v>
      </c>
      <c r="AC358" s="48" t="s">
        <v>17</v>
      </c>
      <c r="AD358" s="48" t="s">
        <v>2</v>
      </c>
      <c r="AE358" s="21"/>
      <c r="AF358" s="21"/>
      <c r="AG358" s="21" t="str">
        <f t="shared" si="1050"/>
        <v>N/A</v>
      </c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 t="str">
        <f t="shared" si="1002"/>
        <v>N/A</v>
      </c>
      <c r="AV358" s="21" t="str">
        <f t="shared" si="1003"/>
        <v>N/A</v>
      </c>
      <c r="AW358" s="21" t="str">
        <f t="shared" si="1004"/>
        <v>N/A</v>
      </c>
      <c r="AX358" s="21"/>
      <c r="AY358" s="21"/>
      <c r="AZ358" s="21" t="str">
        <f t="shared" si="1005"/>
        <v>N/A</v>
      </c>
      <c r="BA358" s="21" t="str">
        <f t="shared" si="1006"/>
        <v>N/A</v>
      </c>
      <c r="BB358" s="21" t="str">
        <f t="shared" si="1007"/>
        <v>N/A</v>
      </c>
      <c r="BC358" s="21"/>
      <c r="BD358" s="21"/>
      <c r="BE358" s="21" t="str">
        <f t="shared" si="1008"/>
        <v>N/A</v>
      </c>
      <c r="BF358" s="21" t="str">
        <f t="shared" si="1009"/>
        <v>N/A</v>
      </c>
      <c r="BG358" s="21" t="str">
        <f t="shared" si="1010"/>
        <v>N/A</v>
      </c>
      <c r="BH358" s="21"/>
      <c r="BI358" s="21"/>
      <c r="BJ358" s="21" t="str">
        <f t="shared" si="1011"/>
        <v>N/A</v>
      </c>
      <c r="BK358" s="21" t="str">
        <f t="shared" si="1012"/>
        <v>N/A</v>
      </c>
      <c r="BL358" s="21" t="str">
        <f t="shared" si="1013"/>
        <v>N/A</v>
      </c>
      <c r="BM358" s="21"/>
      <c r="BN358" s="21"/>
      <c r="BO358" s="21" t="str">
        <f t="shared" si="1014"/>
        <v>N/A</v>
      </c>
      <c r="BP358" s="21" t="str">
        <f t="shared" si="1015"/>
        <v>N/A</v>
      </c>
      <c r="BQ358" s="21" t="str">
        <f t="shared" si="1016"/>
        <v>N/A</v>
      </c>
      <c r="BR358" s="21"/>
      <c r="BS358" s="21"/>
      <c r="BT358" s="21" t="str">
        <f t="shared" si="1017"/>
        <v>N/A</v>
      </c>
      <c r="BU358" s="21" t="str">
        <f t="shared" si="1018"/>
        <v>N/A</v>
      </c>
      <c r="BV358" s="21" t="str">
        <f t="shared" si="1019"/>
        <v>N/A</v>
      </c>
      <c r="BW358" s="21"/>
      <c r="BX358" s="21"/>
      <c r="BY358" s="21" t="str">
        <f t="shared" si="1020"/>
        <v>N/A</v>
      </c>
      <c r="BZ358" s="21" t="str">
        <f t="shared" si="1021"/>
        <v>N/A</v>
      </c>
      <c r="CA358" s="21" t="str">
        <f t="shared" si="1022"/>
        <v>N/A</v>
      </c>
      <c r="CB358" s="21"/>
      <c r="CC358" s="21"/>
      <c r="CD358" s="21" t="str">
        <f t="shared" si="1023"/>
        <v>N/A</v>
      </c>
      <c r="CE358" s="21" t="str">
        <f t="shared" si="1024"/>
        <v>N/A</v>
      </c>
      <c r="CF358" s="21" t="str">
        <f t="shared" si="1025"/>
        <v>N/A</v>
      </c>
      <c r="CG358" s="21"/>
      <c r="CH358" s="21"/>
      <c r="CI358" s="21" t="str">
        <f t="shared" si="1026"/>
        <v>N/A</v>
      </c>
      <c r="CJ358" s="21" t="str">
        <f t="shared" si="1027"/>
        <v>N/A</v>
      </c>
      <c r="CK358" s="21" t="str">
        <f t="shared" si="1028"/>
        <v>N/A</v>
      </c>
      <c r="CL358" s="21"/>
      <c r="CM358" s="21"/>
      <c r="CN358" s="21" t="str">
        <f t="shared" si="1029"/>
        <v>N/A</v>
      </c>
      <c r="CO358" s="21" t="str">
        <f t="shared" si="1030"/>
        <v>N/A</v>
      </c>
      <c r="CP358" s="21" t="str">
        <f t="shared" si="1031"/>
        <v>N/A</v>
      </c>
      <c r="CQ358" s="21"/>
      <c r="CR358" s="21"/>
      <c r="CS358" s="21" t="str">
        <f t="shared" si="1032"/>
        <v>N/A</v>
      </c>
      <c r="CT358" s="21" t="str">
        <f t="shared" si="1033"/>
        <v>N/A</v>
      </c>
      <c r="CU358" s="21" t="str">
        <f t="shared" si="1034"/>
        <v>N/A</v>
      </c>
      <c r="CV358" s="21"/>
      <c r="CW358" s="21"/>
      <c r="CX358" s="21" t="str">
        <f t="shared" si="1035"/>
        <v>N/A</v>
      </c>
      <c r="CY358" s="21" t="str">
        <f t="shared" si="1036"/>
        <v>N/A</v>
      </c>
      <c r="CZ358" s="21" t="str">
        <f t="shared" si="1037"/>
        <v>N/A</v>
      </c>
      <c r="DA358" s="21"/>
      <c r="DB358" s="21"/>
      <c r="DC358" s="21" t="str">
        <f t="shared" si="1038"/>
        <v>N/A</v>
      </c>
      <c r="DD358" s="21" t="str">
        <f t="shared" si="1039"/>
        <v>N/A</v>
      </c>
      <c r="DE358" s="21" t="str">
        <f t="shared" si="1040"/>
        <v>N/A</v>
      </c>
      <c r="DF358" s="21"/>
      <c r="DG358" s="21"/>
      <c r="DH358" s="21" t="str">
        <f t="shared" si="1041"/>
        <v>N/A</v>
      </c>
      <c r="DI358" s="21" t="str">
        <f t="shared" si="1042"/>
        <v>N/A</v>
      </c>
      <c r="DJ358" s="21" t="str">
        <f t="shared" si="1043"/>
        <v>N/A</v>
      </c>
      <c r="DK358" s="21"/>
      <c r="DL358" s="21"/>
      <c r="DM358" s="21" t="str">
        <f t="shared" si="1044"/>
        <v>N/A</v>
      </c>
      <c r="DN358" s="21" t="str">
        <f t="shared" si="1045"/>
        <v>N/A</v>
      </c>
      <c r="DO358" s="21" t="str">
        <f t="shared" si="1046"/>
        <v>N/A</v>
      </c>
      <c r="DP358" s="16"/>
      <c r="DQ358" s="16"/>
      <c r="DR358" s="21" t="str">
        <f t="shared" si="1047"/>
        <v>N/A</v>
      </c>
      <c r="DS358" s="21" t="str">
        <f t="shared" si="1048"/>
        <v>N/A</v>
      </c>
      <c r="DT358" s="21" t="str">
        <f t="shared" si="1049"/>
        <v>N/A</v>
      </c>
      <c r="DU358" s="16"/>
      <c r="DV358" s="16"/>
    </row>
    <row r="359" spans="27:126" ht="15" thickBot="1" x14ac:dyDescent="0.4"/>
    <row r="360" spans="27:126" x14ac:dyDescent="0.35">
      <c r="AA360" s="140" t="s">
        <v>83</v>
      </c>
      <c r="AB360" s="141"/>
      <c r="AC360" s="63" t="s">
        <v>24</v>
      </c>
      <c r="AD360" s="45"/>
      <c r="AE360" s="116" t="s">
        <v>91</v>
      </c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69"/>
    </row>
    <row r="361" spans="27:126" x14ac:dyDescent="0.35">
      <c r="AA361" s="142"/>
      <c r="AB361" s="143"/>
      <c r="AC361" s="105" t="s">
        <v>26</v>
      </c>
      <c r="AD361" s="46"/>
      <c r="AE361" s="170" t="s">
        <v>2</v>
      </c>
      <c r="AF361" s="171"/>
      <c r="AG361" s="171"/>
      <c r="AH361" s="171"/>
      <c r="AI361" s="171"/>
      <c r="AJ361" s="171"/>
      <c r="AK361" s="171"/>
      <c r="AL361" s="171"/>
      <c r="AM361" s="171"/>
      <c r="AN361" s="171"/>
      <c r="AO361" s="171"/>
      <c r="AP361" s="171"/>
      <c r="AQ361" s="171"/>
      <c r="AR361" s="171"/>
      <c r="AS361" s="171"/>
      <c r="AT361" s="171"/>
      <c r="AU361" s="171"/>
      <c r="AV361" s="171"/>
      <c r="AW361" s="171"/>
      <c r="AX361" s="171"/>
      <c r="AY361" s="171"/>
      <c r="AZ361" s="171"/>
      <c r="BA361" s="171"/>
      <c r="BB361" s="171"/>
      <c r="BC361" s="171"/>
      <c r="BD361" s="171"/>
      <c r="BE361" s="171"/>
      <c r="BF361" s="171"/>
      <c r="BG361" s="171"/>
      <c r="BH361" s="171"/>
      <c r="BI361" s="171"/>
      <c r="BJ361" s="171"/>
      <c r="BK361" s="171"/>
      <c r="BL361" s="171"/>
      <c r="BM361" s="171"/>
      <c r="BN361" s="171"/>
      <c r="BO361" s="171"/>
      <c r="BP361" s="171"/>
      <c r="BQ361" s="171"/>
      <c r="BR361" s="171"/>
      <c r="BS361" s="171"/>
      <c r="BT361" s="171"/>
      <c r="BU361" s="171"/>
      <c r="BV361" s="171"/>
      <c r="BW361" s="171"/>
      <c r="BX361" s="171"/>
      <c r="BY361" s="171"/>
      <c r="BZ361" s="171"/>
      <c r="CA361" s="171"/>
      <c r="CB361" s="171"/>
      <c r="CC361" s="171"/>
      <c r="CD361" s="171"/>
      <c r="CE361" s="171"/>
      <c r="CF361" s="171"/>
      <c r="CG361" s="171"/>
      <c r="CH361" s="171"/>
      <c r="CI361" s="171"/>
      <c r="CJ361" s="171"/>
      <c r="CK361" s="171"/>
      <c r="CL361" s="171"/>
      <c r="CM361" s="171"/>
      <c r="CN361" s="171"/>
      <c r="CO361" s="171"/>
      <c r="CP361" s="171"/>
      <c r="CQ361" s="171"/>
      <c r="CR361" s="171"/>
      <c r="CS361" s="171"/>
      <c r="CT361" s="171"/>
      <c r="CU361" s="171"/>
      <c r="CV361" s="171"/>
      <c r="CW361" s="171"/>
      <c r="CX361" s="171"/>
      <c r="CY361" s="171"/>
      <c r="CZ361" s="171"/>
      <c r="DA361" s="171"/>
      <c r="DB361" s="171"/>
      <c r="DC361" s="171"/>
      <c r="DD361" s="171"/>
      <c r="DE361" s="171"/>
      <c r="DF361" s="171"/>
      <c r="DG361" s="171"/>
      <c r="DH361" s="171"/>
      <c r="DI361" s="171"/>
      <c r="DJ361" s="171"/>
      <c r="DK361" s="171"/>
      <c r="DL361" s="171"/>
      <c r="DM361" s="171"/>
      <c r="DN361" s="171"/>
      <c r="DO361" s="171"/>
      <c r="DP361" s="171"/>
      <c r="DQ361" s="171"/>
      <c r="DR361" s="171"/>
      <c r="DS361" s="171"/>
      <c r="DT361" s="171"/>
      <c r="DU361" s="171"/>
      <c r="DV361" s="171"/>
    </row>
    <row r="362" spans="27:126" x14ac:dyDescent="0.35">
      <c r="AA362" s="142"/>
      <c r="AB362" s="143"/>
      <c r="AC362" s="105" t="s">
        <v>20</v>
      </c>
      <c r="AD362" s="46"/>
      <c r="AE362" s="131" t="s">
        <v>265</v>
      </c>
      <c r="AF362" s="132"/>
      <c r="AG362" s="132"/>
      <c r="AH362" s="133"/>
      <c r="AI362" s="131" t="s">
        <v>264</v>
      </c>
      <c r="AJ362" s="132"/>
      <c r="AK362" s="132"/>
      <c r="AL362" s="133"/>
      <c r="AM362" s="131" t="s">
        <v>263</v>
      </c>
      <c r="AN362" s="132"/>
      <c r="AO362" s="132"/>
      <c r="AP362" s="133"/>
      <c r="AQ362" s="131" t="s">
        <v>262</v>
      </c>
      <c r="AR362" s="132"/>
      <c r="AS362" s="132"/>
      <c r="AT362" s="133"/>
      <c r="AU362" s="131" t="s">
        <v>27</v>
      </c>
      <c r="AV362" s="132"/>
      <c r="AW362" s="132"/>
      <c r="AX362" s="132"/>
      <c r="AY362" s="133"/>
      <c r="AZ362" s="131" t="s">
        <v>28</v>
      </c>
      <c r="BA362" s="132"/>
      <c r="BB362" s="132"/>
      <c r="BC362" s="132"/>
      <c r="BD362" s="133"/>
      <c r="BE362" s="131" t="s">
        <v>30</v>
      </c>
      <c r="BF362" s="132"/>
      <c r="BG362" s="132"/>
      <c r="BH362" s="132"/>
      <c r="BI362" s="133"/>
      <c r="BJ362" s="131" t="s">
        <v>31</v>
      </c>
      <c r="BK362" s="132"/>
      <c r="BL362" s="132"/>
      <c r="BM362" s="132"/>
      <c r="BN362" s="133"/>
      <c r="BO362" s="131" t="s">
        <v>32</v>
      </c>
      <c r="BP362" s="132"/>
      <c r="BQ362" s="132"/>
      <c r="BR362" s="132"/>
      <c r="BS362" s="133"/>
      <c r="BT362" s="131" t="s">
        <v>33</v>
      </c>
      <c r="BU362" s="132"/>
      <c r="BV362" s="132"/>
      <c r="BW362" s="132"/>
      <c r="BX362" s="133"/>
      <c r="BY362" s="131" t="s">
        <v>34</v>
      </c>
      <c r="BZ362" s="132"/>
      <c r="CA362" s="132"/>
      <c r="CB362" s="132"/>
      <c r="CC362" s="133"/>
      <c r="CD362" s="131" t="s">
        <v>35</v>
      </c>
      <c r="CE362" s="132"/>
      <c r="CF362" s="132"/>
      <c r="CG362" s="132"/>
      <c r="CH362" s="133"/>
      <c r="CI362" s="131" t="s">
        <v>36</v>
      </c>
      <c r="CJ362" s="132"/>
      <c r="CK362" s="132"/>
      <c r="CL362" s="132"/>
      <c r="CM362" s="133"/>
      <c r="CN362" s="131" t="s">
        <v>37</v>
      </c>
      <c r="CO362" s="132"/>
      <c r="CP362" s="132"/>
      <c r="CQ362" s="132"/>
      <c r="CR362" s="133"/>
      <c r="CS362" s="131" t="s">
        <v>38</v>
      </c>
      <c r="CT362" s="132"/>
      <c r="CU362" s="132"/>
      <c r="CV362" s="132"/>
      <c r="CW362" s="133"/>
      <c r="CX362" s="131" t="s">
        <v>39</v>
      </c>
      <c r="CY362" s="132"/>
      <c r="CZ362" s="132"/>
      <c r="DA362" s="132"/>
      <c r="DB362" s="133"/>
      <c r="DC362" s="131" t="s">
        <v>40</v>
      </c>
      <c r="DD362" s="132"/>
      <c r="DE362" s="132"/>
      <c r="DF362" s="132"/>
      <c r="DG362" s="133"/>
      <c r="DH362" s="131" t="s">
        <v>41</v>
      </c>
      <c r="DI362" s="132"/>
      <c r="DJ362" s="132"/>
      <c r="DK362" s="132"/>
      <c r="DL362" s="133"/>
      <c r="DM362" s="131" t="s">
        <v>42</v>
      </c>
      <c r="DN362" s="132"/>
      <c r="DO362" s="132"/>
      <c r="DP362" s="132"/>
      <c r="DQ362" s="133"/>
      <c r="DR362" s="131" t="s">
        <v>43</v>
      </c>
      <c r="DS362" s="132"/>
      <c r="DT362" s="132"/>
      <c r="DU362" s="132"/>
      <c r="DV362" s="133"/>
    </row>
    <row r="363" spans="27:126" x14ac:dyDescent="0.35">
      <c r="AA363" s="106" t="s">
        <v>112</v>
      </c>
      <c r="AB363" s="25" t="s">
        <v>113</v>
      </c>
      <c r="AC363" s="105" t="s">
        <v>67</v>
      </c>
      <c r="AD363" s="46"/>
      <c r="AE363" s="36" t="s">
        <v>64</v>
      </c>
      <c r="AF363" s="37" t="s">
        <v>115</v>
      </c>
      <c r="AG363" s="38" t="s">
        <v>66</v>
      </c>
      <c r="AH363" s="70" t="s">
        <v>261</v>
      </c>
      <c r="AI363" s="36" t="s">
        <v>64</v>
      </c>
      <c r="AJ363" s="37" t="s">
        <v>115</v>
      </c>
      <c r="AK363" s="38" t="s">
        <v>66</v>
      </c>
      <c r="AL363" s="70" t="s">
        <v>261</v>
      </c>
      <c r="AM363" s="36" t="s">
        <v>64</v>
      </c>
      <c r="AN363" s="37" t="s">
        <v>115</v>
      </c>
      <c r="AO363" s="38" t="s">
        <v>66</v>
      </c>
      <c r="AP363" s="70" t="s">
        <v>261</v>
      </c>
      <c r="AQ363" s="36" t="s">
        <v>64</v>
      </c>
      <c r="AR363" s="37" t="s">
        <v>115</v>
      </c>
      <c r="AS363" s="38" t="s">
        <v>66</v>
      </c>
      <c r="AT363" s="70" t="s">
        <v>261</v>
      </c>
      <c r="AU363" s="36" t="s">
        <v>64</v>
      </c>
      <c r="AV363" s="37" t="s">
        <v>115</v>
      </c>
      <c r="AW363" s="38" t="s">
        <v>66</v>
      </c>
      <c r="AX363" s="70" t="s">
        <v>260</v>
      </c>
      <c r="AY363" s="70" t="s">
        <v>261</v>
      </c>
      <c r="AZ363" s="36" t="s">
        <v>64</v>
      </c>
      <c r="BA363" s="37" t="s">
        <v>115</v>
      </c>
      <c r="BB363" s="38" t="s">
        <v>66</v>
      </c>
      <c r="BC363" s="70" t="s">
        <v>260</v>
      </c>
      <c r="BD363" s="70" t="s">
        <v>261</v>
      </c>
      <c r="BE363" s="36" t="s">
        <v>64</v>
      </c>
      <c r="BF363" s="37" t="s">
        <v>115</v>
      </c>
      <c r="BG363" s="38" t="s">
        <v>66</v>
      </c>
      <c r="BH363" s="70" t="s">
        <v>260</v>
      </c>
      <c r="BI363" s="70" t="s">
        <v>261</v>
      </c>
      <c r="BJ363" s="36" t="s">
        <v>64</v>
      </c>
      <c r="BK363" s="37" t="s">
        <v>115</v>
      </c>
      <c r="BL363" s="38" t="s">
        <v>66</v>
      </c>
      <c r="BM363" s="70" t="s">
        <v>260</v>
      </c>
      <c r="BN363" s="70" t="s">
        <v>261</v>
      </c>
      <c r="BO363" s="36" t="s">
        <v>64</v>
      </c>
      <c r="BP363" s="37" t="s">
        <v>115</v>
      </c>
      <c r="BQ363" s="38" t="s">
        <v>66</v>
      </c>
      <c r="BR363" s="70" t="s">
        <v>260</v>
      </c>
      <c r="BS363" s="70" t="s">
        <v>261</v>
      </c>
      <c r="BT363" s="36" t="s">
        <v>64</v>
      </c>
      <c r="BU363" s="37" t="s">
        <v>115</v>
      </c>
      <c r="BV363" s="38" t="s">
        <v>66</v>
      </c>
      <c r="BW363" s="70" t="s">
        <v>260</v>
      </c>
      <c r="BX363" s="70" t="s">
        <v>261</v>
      </c>
      <c r="BY363" s="36" t="s">
        <v>64</v>
      </c>
      <c r="BZ363" s="37" t="s">
        <v>115</v>
      </c>
      <c r="CA363" s="38" t="s">
        <v>66</v>
      </c>
      <c r="CB363" s="70" t="s">
        <v>260</v>
      </c>
      <c r="CC363" s="70" t="s">
        <v>261</v>
      </c>
      <c r="CD363" s="36" t="s">
        <v>64</v>
      </c>
      <c r="CE363" s="37" t="s">
        <v>115</v>
      </c>
      <c r="CF363" s="38" t="s">
        <v>66</v>
      </c>
      <c r="CG363" s="70" t="s">
        <v>260</v>
      </c>
      <c r="CH363" s="70" t="s">
        <v>261</v>
      </c>
      <c r="CI363" s="36" t="s">
        <v>64</v>
      </c>
      <c r="CJ363" s="37" t="s">
        <v>115</v>
      </c>
      <c r="CK363" s="38" t="s">
        <v>66</v>
      </c>
      <c r="CL363" s="70" t="s">
        <v>260</v>
      </c>
      <c r="CM363" s="70" t="s">
        <v>261</v>
      </c>
      <c r="CN363" s="36" t="s">
        <v>64</v>
      </c>
      <c r="CO363" s="37" t="s">
        <v>115</v>
      </c>
      <c r="CP363" s="38" t="s">
        <v>66</v>
      </c>
      <c r="CQ363" s="70" t="s">
        <v>260</v>
      </c>
      <c r="CR363" s="70" t="s">
        <v>261</v>
      </c>
      <c r="CS363" s="36" t="s">
        <v>64</v>
      </c>
      <c r="CT363" s="37" t="s">
        <v>115</v>
      </c>
      <c r="CU363" s="38" t="s">
        <v>66</v>
      </c>
      <c r="CV363" s="70" t="s">
        <v>260</v>
      </c>
      <c r="CW363" s="70" t="s">
        <v>261</v>
      </c>
      <c r="CX363" s="36" t="s">
        <v>64</v>
      </c>
      <c r="CY363" s="37" t="s">
        <v>115</v>
      </c>
      <c r="CZ363" s="38" t="s">
        <v>66</v>
      </c>
      <c r="DA363" s="70" t="s">
        <v>260</v>
      </c>
      <c r="DB363" s="70" t="s">
        <v>261</v>
      </c>
      <c r="DC363" s="36" t="s">
        <v>64</v>
      </c>
      <c r="DD363" s="37" t="s">
        <v>115</v>
      </c>
      <c r="DE363" s="38" t="s">
        <v>66</v>
      </c>
      <c r="DF363" s="70" t="s">
        <v>260</v>
      </c>
      <c r="DG363" s="70" t="s">
        <v>261</v>
      </c>
      <c r="DH363" s="36" t="s">
        <v>64</v>
      </c>
      <c r="DI363" s="37" t="s">
        <v>115</v>
      </c>
      <c r="DJ363" s="38" t="s">
        <v>66</v>
      </c>
      <c r="DK363" s="70" t="s">
        <v>260</v>
      </c>
      <c r="DL363" s="70" t="s">
        <v>261</v>
      </c>
      <c r="DM363" s="36" t="s">
        <v>64</v>
      </c>
      <c r="DN363" s="37" t="s">
        <v>115</v>
      </c>
      <c r="DO363" s="38" t="s">
        <v>66</v>
      </c>
      <c r="DP363" s="70" t="s">
        <v>260</v>
      </c>
      <c r="DQ363" s="70" t="s">
        <v>261</v>
      </c>
      <c r="DR363" s="36" t="s">
        <v>64</v>
      </c>
      <c r="DS363" s="37" t="s">
        <v>115</v>
      </c>
      <c r="DT363" s="37" t="s">
        <v>66</v>
      </c>
      <c r="DU363" s="70" t="s">
        <v>260</v>
      </c>
      <c r="DV363" s="70" t="s">
        <v>261</v>
      </c>
    </row>
    <row r="364" spans="27:126" x14ac:dyDescent="0.35">
      <c r="AA364" s="74">
        <v>1.5</v>
      </c>
      <c r="AB364" s="73">
        <f t="shared" ref="AB364:AB375" si="1051">IF(ISNUMBER(AA7),(AA7*(AF7-AG7)+AE7+AG7-2*AF7)/(AE7-AF7),"-")</f>
        <v>3.4027217603945834</v>
      </c>
      <c r="AC364" s="47" t="s">
        <v>6</v>
      </c>
      <c r="AD364" s="47" t="s">
        <v>2</v>
      </c>
      <c r="AE364" s="16">
        <f>VLOOKUP(AE360,I37:J74,2,FALSE)*[1]beta_Schätzung_Corr_Poll!E91</f>
        <v>618.66666666666663</v>
      </c>
      <c r="AF364" s="16">
        <f>VLOOKUP(AE360,I37:J74,2,FALSE)*[1]beta_Schätzung_Corr_Poll!E92</f>
        <v>1476</v>
      </c>
      <c r="AG364" s="16">
        <f>VLOOKUP(AE360,I37:J74,2,FALSE)*[1]beta_Schätzung_Corr_Poll!E93</f>
        <v>5170.134386965372</v>
      </c>
      <c r="AH364" s="16">
        <f>[1]beta_Schätzung_Corr_Poll!E89</f>
        <v>0</v>
      </c>
      <c r="AI364" s="16">
        <f>VLOOKUP(AE360,I37:J74,2,FALSE)*[1]beta_Schätzung_Corr_Poll!F91</f>
        <v>618.66666666666663</v>
      </c>
      <c r="AJ364" s="16">
        <f>VLOOKUP(AE360,I37:J74,2,FALSE)*[1]beta_Schätzung_Corr_Poll!F92</f>
        <v>1581.3333333333333</v>
      </c>
      <c r="AK364" s="16">
        <f>VLOOKUP(AE360,I37:J74,2,FALSE)*[1]beta_Schätzung_Corr_Poll!F93</f>
        <v>5170.134386965372</v>
      </c>
      <c r="AL364" s="16">
        <f>[1]beta_Schätzung_Corr_Poll!F89</f>
        <v>0</v>
      </c>
      <c r="AM364" s="16">
        <f>VLOOKUP(AE360,I37:J74,2,FALSE)*[1]beta_Schätzung_Corr_Poll!G91</f>
        <v>618.66666666666663</v>
      </c>
      <c r="AN364" s="16">
        <f>VLOOKUP(AE360,I37:J74,2,FALSE)*[1]beta_Schätzung_Corr_Poll!G92</f>
        <v>1570.6666666666665</v>
      </c>
      <c r="AO364" s="16">
        <f>VLOOKUP(AE360,I37:J74,2,FALSE)*[1]beta_Schätzung_Corr_Poll!G93</f>
        <v>5170.134386965372</v>
      </c>
      <c r="AP364" s="16">
        <f>[1]beta_Schätzung_Corr_Poll!G89</f>
        <v>0</v>
      </c>
      <c r="AQ364" s="16">
        <f>VLOOKUP(AE360,I37:J74,2,FALSE)*[1]beta_Schätzung_Corr_Poll!H91</f>
        <v>618.66666666666663</v>
      </c>
      <c r="AR364" s="16">
        <f>VLOOKUP(AE360,I37:J74,2,FALSE)*[1]beta_Schätzung_Corr_Poll!H92</f>
        <v>2050.6666666666665</v>
      </c>
      <c r="AS364" s="16">
        <f>VLOOKUP(AE360,I37:J74,2,FALSE)*[1]beta_Schätzung_Corr_Poll!H93</f>
        <v>5170.134386965372</v>
      </c>
      <c r="AT364" s="16">
        <f>[1]beta_Schätzung_Corr_Poll!H89</f>
        <v>0</v>
      </c>
      <c r="AU364" s="16">
        <f t="shared" ref="AU364:AU375" si="1052">IF(ISNUMBER($AE364),IF(OR(HLOOKUP($AU$5,$I$2:$Y$8,4,FALSE)=1,HLOOKUP($AU$5,$I$2:$Y$8,5,FALSE)=1,),HLOOKUP($AU$5,$I$2:$Y$8,4,FALSE)*VLOOKUP($AC364,$B$32:$G$45,MATCH($AD364,$B$33:$G$33,0),FALSE)+HLOOKUP($AU$5,$I$2:$Y$8,5,FALSE)*VLOOKUP($AC364,$B$47:$G$60,MATCH($AD364,$B$48:$G$48,0),FALSE)+$AE364,$AE364),"N/A")</f>
        <v>618.66666666666663</v>
      </c>
      <c r="AV364" s="16">
        <f t="shared" ref="AV364:AV375" si="1053">IF(ISNUMBER($AF364),$AF364*SQRT(SUMSQ(HLOOKUP($AU$5,$J$2:$Y$8,2,FALSE)*VLOOKUP($AC364,$B$2:$G$15,MATCH($AD364,$B$3:$G$3,0),FALSE),HLOOKUP($AU$5,$J$2:$Y$8,3,FALSE)*VLOOKUP($AC364,$B$17:$G$30,MATCH($AD364,$B$18:$G$18,0),FALSE),HLOOKUP($AU$5,$J$2:$Y$8,6,FALSE)))+HLOOKUP($AU$5,$J$2:$Y$8,4,FALSE)*VLOOKUP($AC364,$B$32:$G$45,MATCH($AD364,$B$33:$G$33,0),FALSE)+HLOOKUP($AU$5,$J$2:$Y$8,5,FALSE)*VLOOKUP($AC364,$B$47:$G$60,MATCH($AD364,$B$48:$G$48,0),FALSE),"N/A")</f>
        <v>1476</v>
      </c>
      <c r="AW364" s="16">
        <f t="shared" ref="AW364:AW375" si="1054">IF(ISNUMBER($AG364),IF(OR(HLOOKUP($AU$5,$I$2:$Y$8,4,FALSE)=1,HLOOKUP($AU$5,$I$2:$Y$8,5,FALSE)=1,),HLOOKUP($AU$5,$I$2:$Y$8,4,FALSE)*VLOOKUP($AC364,$B$32:$G$45,MATCH($AD364,$B$33:$G$33,0),FALSE)+HLOOKUP($AU$5,$I$2:$Y$8,5,FALSE)*VLOOKUP($AC364,$B$47:$G$60,MATCH($AD364,$B$48:$G$48,0),FALSE)+$AG364,$AG364),"N/A")</f>
        <v>5170.134386965372</v>
      </c>
      <c r="AX364" s="47" t="str">
        <f>IF(AY364&gt;0, "true", "false")</f>
        <v>false</v>
      </c>
      <c r="AY364" s="16">
        <f>AH364</f>
        <v>0</v>
      </c>
      <c r="AZ364" s="16">
        <f t="shared" ref="AZ364:AZ375" si="1055">IF(ISNUMBER($AE364),IF(OR(HLOOKUP($AZ$5,$I$2:$Y$8,4,FALSE)=1,HLOOKUP($AZ$5,$I$2:$Y$8,5,FALSE)=1,),HLOOKUP($AZ$5,$I$2:$Y$8,4,FALSE)*VLOOKUP($AC364,$B$32:$G$45,MATCH($AD364,$B$33:$G$33,0),FALSE)+HLOOKUP($AZ$5,$I$2:$Y$8,5,FALSE)*VLOOKUP($AC364,$B$47:$G$60,MATCH($AD364,$B$48:$G$48,0),FALSE)+$AE364,$AE364),"N/A")</f>
        <v>493.66666666666663</v>
      </c>
      <c r="BA364" s="16">
        <f t="shared" ref="BA364:BA375" si="1056">IF(ISNUMBER($AF364),$AF364*SQRT(SUMSQ(HLOOKUP($AZ$5,$J$2:$Y$8,2,FALSE)*VLOOKUP($AC364,$B$2:$G$15,MATCH($AD364,$B$3:$G$3,0),FALSE),HLOOKUP($AZ$5,$J$2:$Y$8,3,FALSE)*VLOOKUP($AC364,$B$17:$G$30,MATCH($AD364,$B$18:$G$18,0),FALSE),HLOOKUP($AZ$5,$J$2:$Y$8,6,FALSE)))+HLOOKUP($AZ$5,$J$2:$Y$8,4,FALSE)*VLOOKUP($AC364,$B$32:$G$45,MATCH($AD364,$B$33:$G$33,0),FALSE)+HLOOKUP($AZ$5,$J$2:$Y$8,5,FALSE)*VLOOKUP($AC364,$B$47:$G$60,MATCH($AD364,$B$48:$G$48,0),FALSE),"N/A")</f>
        <v>1351</v>
      </c>
      <c r="BB364" s="16">
        <f t="shared" ref="BB364:BB375" si="1057">IF(ISNUMBER($AG364),IF(OR(HLOOKUP($AZ$5,$I$2:$Y$8,4,FALSE)=1,HLOOKUP($AZ$5,$I$2:$Y$8,5,FALSE)=1,),HLOOKUP($AZ$5,$I$2:$Y$8,4,FALSE)*VLOOKUP($AC364,$B$32:$G$45,MATCH($AD364,$B$33:$G$33,0),FALSE)+HLOOKUP($AZ$5,$I$2:$Y$8,5,FALSE)*VLOOKUP($AC364,$B$47:$G$60,MATCH($AD364,$B$48:$G$48,0),FALSE)+$AG364,$AG364),"N/A")</f>
        <v>5045.134386965372</v>
      </c>
      <c r="BC364" s="16" t="str">
        <f>IF(BD364&gt;0, "true", "false")</f>
        <v>false</v>
      </c>
      <c r="BD364" s="16">
        <f>AH364</f>
        <v>0</v>
      </c>
      <c r="BE364" s="16">
        <f t="shared" ref="BE364:BE375" si="1058">IF(ISNUMBER($AE364),IF(OR(HLOOKUP($BE$5,$I$2:$Y$8,4,FALSE)=1,HLOOKUP($BE$5,$I$2:$Y$8,5,FALSE)=1,),HLOOKUP($BE$5,$I$2:$Y$8,4,FALSE)*VLOOKUP($AC364,$B$32:$G$45,MATCH($AD364,$B$33:$G$33,0),FALSE)+HLOOKUP($AU$5,$I$2:$Y$8,5,FALSE)*VLOOKUP($AC364,$B$47:$G$60,MATCH($AD364,$B$48:$G$48,0),FALSE)+$AE364,$AE364),"N/A")</f>
        <v>619.96666666666658</v>
      </c>
      <c r="BF364" s="16">
        <f t="shared" ref="BF364:BF375" si="1059">IF(ISNUMBER($AF364),$AF364*SQRT(SUMSQ(HLOOKUP($BE$5,$J$2:$Y$8,2,FALSE)*VLOOKUP($AC364,$B$2:$G$15,MATCH($AD364,$B$3:$G$3,0),FALSE),HLOOKUP($BE$5,$J$2:$Y$8,3,FALSE)*VLOOKUP($AC364,$B$17:$G$30,MATCH($AD364,$B$18:$G$18,0),FALSE),HLOOKUP($BE$5,$J$2:$Y$8,6,FALSE)))+HLOOKUP($BE$5,$J$2:$Y$8,4,FALSE)*VLOOKUP($AC364,$B$32:$G$45,MATCH($AD364,$B$33:$G$33,0),FALSE)+HLOOKUP($BE$5,$J$2:$Y$8,5,FALSE)*VLOOKUP($AC364,$B$47:$G$60,MATCH($AD364,$B$48:$G$48,0),FALSE),"N/A")</f>
        <v>1477.3</v>
      </c>
      <c r="BG364" s="16">
        <f t="shared" ref="BG364:BG375" si="1060">IF(ISNUMBER($AG364),IF(OR(HLOOKUP($BE$5,$I$2:$Y$8,4,FALSE)=1,HLOOKUP($BE$5,$I$2:$Y$8,5,FALSE)=1,),HLOOKUP($BE$5,$I$2:$Y$8,4,FALSE)*VLOOKUP($AC364,$B$32:$G$45,MATCH($AD364,$B$33:$G$33,0),FALSE)+HLOOKUP($BE$5,$I$2:$Y$8,5,FALSE)*VLOOKUP($AC364,$B$47:$G$60,MATCH($AD364,$B$48:$G$48,0),FALSE)+$AG364,$AG364),"N/A")</f>
        <v>5171.4343869653721</v>
      </c>
      <c r="BH364" s="16" t="str">
        <f>IF(BI364&gt;0, "true", "false")</f>
        <v>false</v>
      </c>
      <c r="BI364" s="16">
        <f>AH364</f>
        <v>0</v>
      </c>
      <c r="BJ364" s="16">
        <f t="shared" ref="BJ364:BJ375" si="1061">IF(ISNUMBER($AE364),IF(OR(HLOOKUP($BJ$5,$I$2:$Y$8,4,FALSE)=1,HLOOKUP($BJ$5,$I$2:$Y$8,5,FALSE)=1,),HLOOKUP($BJ$5,$I$2:$Y$8,4,FALSE)*VLOOKUP($AC364,$B$32:$G$45,MATCH($AD364,$B$33:$G$33,0),FALSE)+HLOOKUP($BJ$5,$I$2:$Y$8,5,FALSE)*VLOOKUP($AC364,$B$47:$G$60,MATCH($AD364,$B$48:$G$48,0),FALSE)+$AE364,$AE364),"N/A")</f>
        <v>494.96666666666664</v>
      </c>
      <c r="BK364" s="16">
        <f t="shared" ref="BK364:BK375" si="1062">IF(ISNUMBER($AF364),$AF364*SQRT(SUMSQ(HLOOKUP($BJ$5,$J$2:$Y$8,2,FALSE)*VLOOKUP($AC364,$B$2:$G$15,MATCH($AD364,$B$3:$G$3,0),FALSE),HLOOKUP($BJ$5,$J$2:$Y$8,3,FALSE)*VLOOKUP($AC364,$B$17:$G$30,MATCH($AD364,$B$18:$G$18,0),FALSE),HLOOKUP($BJ$5,$J$2:$Y$8,6,FALSE)))+HLOOKUP($BJ$5,$J$2:$Y$8,4,FALSE)*VLOOKUP($AC364,$B$32:$G$45,MATCH($AD364,$B$33:$G$33,0),FALSE)+HLOOKUP($BJ$5,$J$2:$Y$8,5,FALSE)*VLOOKUP($AC364,$B$47:$G$60,MATCH($AD364,$B$48:$G$48,0),FALSE),"N/A")</f>
        <v>1352.3</v>
      </c>
      <c r="BL364" s="16">
        <f t="shared" ref="BL364:BL375" si="1063">IF(ISNUMBER($AG364),IF(OR(HLOOKUP($BJ$5,$I$2:$Y$8,4,FALSE)=1,HLOOKUP($BJ$5,$I$2:$Y$8,5,FALSE)=1,),HLOOKUP($BJ$5,$I$2:$Y$8,4,FALSE)*VLOOKUP($AC364,$B$32:$G$45,MATCH($AD364,$B$33:$G$33,0),FALSE)+HLOOKUP($BJ$5,$I$2:$Y$8,5,FALSE)*VLOOKUP($AC364,$B$47:$G$60,MATCH($AD364,$B$48:$G$48,0),FALSE)+$AG364,$AG364),"N/A")</f>
        <v>5046.4343869653721</v>
      </c>
      <c r="BM364" s="16" t="str">
        <f>IF(BN364&gt;0, "true", "false")</f>
        <v>false</v>
      </c>
      <c r="BN364" s="16">
        <f>AH364</f>
        <v>0</v>
      </c>
      <c r="BO364" s="16">
        <f>IF(ISNUMBER($AI364),$AI364+HLOOKUP($BO$5,$J$2:$Y$8,4,FALSE)*VLOOKUP($AC364,$B$32:$G$45,MATCH($AD364,$B$33:$G$33,0),FALSE)+HLOOKUP($BO$5,$J$2:$Y$8,5,FALSE)*VLOOKUP($AC364,$B$47:$G$60,MATCH($AD364,$B$48:$G$48,0),FALSE),"N/A")</f>
        <v>618.66666666666663</v>
      </c>
      <c r="BP364" s="16">
        <f>IF(ISNUMBER($AJ364),$AJ364+HLOOKUP($BO$5,$J$2:$Y$8,4,FALSE)*VLOOKUP($AC364,$B$32:$G$45,MATCH($AD364,$B$33:$G$33,0),FALSE)+HLOOKUP($BO$5,$J$2:$Y$8,5,FALSE)*VLOOKUP($AC364,$B$47:$G$60,MATCH($AD364,$B$48:$G$48,0),FALSE),"N/A")</f>
        <v>1581.3333333333333</v>
      </c>
      <c r="BQ364" s="16">
        <f>IF(ISNUMBER($AK364),$AK364+HLOOKUP($BO$5,$J$2:$Y$8,4,FALSE)*VLOOKUP($AC364,$B$32:$G$45,MATCH($AD364,$B$33:$G$33,0),FALSE)+HLOOKUP($BO$5,$J$2:$Y$8,5,FALSE)*VLOOKUP($AC364,$B$47:$G$60,MATCH($AD364,$B$48:$G$48,0),FALSE),"N/A")</f>
        <v>5170.134386965372</v>
      </c>
      <c r="BR364" s="16" t="str">
        <f>IF(BS364&gt;0, "true", "false")</f>
        <v>false</v>
      </c>
      <c r="BS364" s="16">
        <f>AL364</f>
        <v>0</v>
      </c>
      <c r="BT364" s="16">
        <f>IF(ISNUMBER($AI364),$AI364+HLOOKUP($BT$5,$J$2:$Y$8,4,FALSE)*VLOOKUP($AC364,$B$32:$G$45,MATCH($AD364,$B$33:$G$33,0),FALSE)+HLOOKUP($BT$5,$J$2:$Y$8,5,FALSE)*VLOOKUP($AC364,$B$47:$G$60,MATCH($AD364,$B$48:$G$48,0),FALSE),"N/A")</f>
        <v>493.66666666666663</v>
      </c>
      <c r="BU364" s="16">
        <f>IF(ISNUMBER($AJ364),$AJ364+HLOOKUP($BT$5,$J$2:$Y$8,4,FALSE)*VLOOKUP($AC364,$B$32:$G$45,MATCH($AD364,$B$33:$G$33,0),FALSE)+HLOOKUP($BT$5,$J$2:$Y$8,5,FALSE)*VLOOKUP($AC364,$B$47:$G$60,MATCH($AD364,$B$48:$G$48,0),FALSE),"N/A")</f>
        <v>1456.3333333333333</v>
      </c>
      <c r="BV364" s="16">
        <f>IF(ISNUMBER($AK364),$AK364+HLOOKUP($BT$5,$J$2:$Y$8,4,FALSE)*VLOOKUP($AC364,$B$32:$G$45,MATCH($AD364,$B$33:$G$33,0),FALSE)+HLOOKUP($BT$5,$J$2:$Y$8,5,FALSE)*VLOOKUP($AC364,$B$47:$G$60,MATCH($AD364,$B$48:$G$48,0),FALSE),"N/A")</f>
        <v>5045.134386965372</v>
      </c>
      <c r="BW364" s="16" t="str">
        <f>IF(BX364&gt;0, "true", "false")</f>
        <v>false</v>
      </c>
      <c r="BX364" s="16">
        <f>AL364</f>
        <v>0</v>
      </c>
      <c r="BY364" s="16">
        <f>IF(ISNUMBER($AI364),$AI364+HLOOKUP($BY$5,$J$2:$Y$8,4,FALSE)*VLOOKUP($AC364,$B$32:$G$45,MATCH($AD364,$B$33:$G$33,0),FALSE)+HLOOKUP($BY$5,$J$2:$Y$8,5,FALSE)*VLOOKUP($AC364,$B$47:$G$60,MATCH($AD364,$B$48:$G$48,0),FALSE),"N/A")</f>
        <v>619.96666666666658</v>
      </c>
      <c r="BZ364" s="16">
        <f>IF(ISNUMBER($AJ364),$AJ364+HLOOKUP($BY$5,$J$2:$Y$8,4,FALSE)*VLOOKUP($AC364,$B$32:$G$45,MATCH($AD364,$B$33:$G$33,0),FALSE)+HLOOKUP($BY$5,$J$2:$Y$8,5,FALSE)*VLOOKUP($AC364,$B$47:$G$60,MATCH($AD364,$B$48:$G$48,0),FALSE),"N/A")</f>
        <v>1582.6333333333332</v>
      </c>
      <c r="CA364" s="16">
        <f>IF(ISNUMBER($AK364),$AK364+HLOOKUP($BY$5,$J$2:$Y$8,4,FALSE)*VLOOKUP($AC364,$B$32:$G$45,MATCH($AD364,$B$33:$G$33,0),FALSE)+HLOOKUP($BY$5,$J$2:$Y$8,5,FALSE)*VLOOKUP($AC364,$B$47:$G$60,MATCH($AD364,$B$48:$G$48,0),FALSE),"N/A")</f>
        <v>5171.4343869653721</v>
      </c>
      <c r="CB364" s="16" t="str">
        <f>IF(CC364&gt;0, "true", "false")</f>
        <v>false</v>
      </c>
      <c r="CC364" s="16">
        <f>AL364</f>
        <v>0</v>
      </c>
      <c r="CD364" s="16">
        <f>IF(ISNUMBER($AI364),$AI364+HLOOKUP($CD$5,$J$2:$Y$8,4,FALSE)*VLOOKUP($AC364,$B$32:$G$45,MATCH($AD364,$B$33:$G$33,0),FALSE)+HLOOKUP($CD$5,$J$2:$Y$8,5,FALSE)*VLOOKUP($AC364,$B$47:$G$60,MATCH($AD364,$B$48:$G$48,0),FALSE),"N/A")</f>
        <v>494.96666666666658</v>
      </c>
      <c r="CE364" s="16">
        <f>IF(ISNUMBER($AJ364),$AJ364+HLOOKUP($CD$5,$J$2:$Y$8,4,FALSE)*VLOOKUP($AC364,$B$32:$G$45,MATCH($AD364,$B$33:$G$33,0),FALSE)+HLOOKUP($CD$5,$J$2:$Y$8,5,FALSE)*VLOOKUP($AC364,$B$47:$G$60,MATCH($AD364,$B$48:$G$48,0),FALSE),"N/A")</f>
        <v>1457.6333333333332</v>
      </c>
      <c r="CF364" s="16">
        <f>IF(ISNUMBER($AK364),$AK364+HLOOKUP($CD$5,$J$2:$Y$8,4,FALSE)*VLOOKUP($AC364,$B$32:$G$45,MATCH($AD364,$B$33:$G$33,0),FALSE)+HLOOKUP($CD$5,$J$2:$Y$8,5,FALSE)*VLOOKUP($AC364,$B$47:$G$60,MATCH($AD364,$B$48:$G$48,0),FALSE),"N/A")</f>
        <v>5046.4343869653721</v>
      </c>
      <c r="CG364" s="16" t="str">
        <f>IF(CH364&gt;0, "true", "false")</f>
        <v>false</v>
      </c>
      <c r="CH364" s="16">
        <f>AL364</f>
        <v>0</v>
      </c>
      <c r="CI364" s="16">
        <f>IF(ISNUMBER($AM364),$AM364+HLOOKUP($CI$5,$J$2:$Y$8,4,FALSE)*VLOOKUP($AC364,$B$32:$G$45,MATCH($AD364,$B$33:$G$33,0),FALSE)+HLOOKUP($CI$5,$J$2:$Y$8,5,FALSE)*VLOOKUP($AC364,$B$47:$G$60,MATCH($AD364,$B$48:$G$48,0),FALSE),"N/A")</f>
        <v>618.66666666666663</v>
      </c>
      <c r="CJ364" s="16">
        <f>IF(ISNUMBER($AN364),$AN364+HLOOKUP($CI$5,$J$2:$Y$8,4,FALSE)*VLOOKUP($AC364,$B$32:$G$45,MATCH($AD364,$B$33:$G$33,0),FALSE)+HLOOKUP($CI$5,$J$2:$Y$8,5,FALSE)*VLOOKUP($AC364,$B$47:$G$60,MATCH($AD364,$B$48:$G$48,0),FALSE),"N/A")</f>
        <v>1570.6666666666665</v>
      </c>
      <c r="CK364" s="16">
        <f>IF(ISNUMBER($AO364),$AO364+HLOOKUP($CI$5,$J$2:$Y$8,4,FALSE)*VLOOKUP($AC364,$B$32:$G$45,MATCH($AD364,$B$33:$G$33,0),FALSE)+HLOOKUP($CI$5,$J$2:$Y$8,5,FALSE)*VLOOKUP($AC364,$B$47:$G$60,MATCH($AD364,$B$48:$G$48,0),FALSE),"N/A")</f>
        <v>5170.134386965372</v>
      </c>
      <c r="CL364" s="16" t="str">
        <f>IF(CM364&gt;0, "true", "false")</f>
        <v>false</v>
      </c>
      <c r="CM364" s="76">
        <f>AP364</f>
        <v>0</v>
      </c>
      <c r="CN364" s="16">
        <f>IF(ISNUMBER($AM364),$AM364+HLOOKUP($CN$5,$J$2:$Y$8,4,FALSE)*VLOOKUP($AC364,$B$32:$G$45,MATCH($AD364,$B$33:$G$33,0),FALSE)+HLOOKUP($CN$5,$J$2:$Y$8,5,FALSE)*VLOOKUP($AC364,$B$47:$G$60,MATCH($AD364,$B$48:$G$48,0),FALSE),"N/A")</f>
        <v>493.66666666666663</v>
      </c>
      <c r="CO364" s="16">
        <f>IF(ISNUMBER($AN364),$AN364+HLOOKUP($CN$5,$J$2:$Y$8,4,FALSE)*VLOOKUP($AC364,$B$32:$G$45,MATCH($AD364,$B$33:$G$33,0),FALSE)+HLOOKUP($CN$5,$J$2:$Y$8,5,FALSE)*VLOOKUP($AC364,$B$47:$G$60,MATCH($AD364,$B$48:$G$48,0),FALSE),"N/A")</f>
        <v>1445.6666666666665</v>
      </c>
      <c r="CP364" s="16">
        <f>IF(ISNUMBER($AO364),$AO364+HLOOKUP($CN$5,$J$2:$Y$8,4,FALSE)*VLOOKUP($AC364,$B$32:$G$45,MATCH($AD364,$B$33:$G$33,0),FALSE)+HLOOKUP($CN$5,$J$2:$Y$8,5,FALSE)*VLOOKUP($AC364,$B$47:$G$60,MATCH($AD364,$B$48:$G$48,0),FALSE),"N/A")</f>
        <v>5045.134386965372</v>
      </c>
      <c r="CQ364" s="16" t="str">
        <f>IF(CR364&gt;0, "true", "false")</f>
        <v>false</v>
      </c>
      <c r="CR364" s="76">
        <f>AP364</f>
        <v>0</v>
      </c>
      <c r="CS364" s="16">
        <f>IF(ISNUMBER($AM364),$AM364+HLOOKUP($CS$5,$J$2:$Y$8,4,FALSE)*VLOOKUP($AC364,$B$32:$G$45,MATCH($AD364,$B$33:$G$33,0),FALSE)+HLOOKUP($CS$5,$J$2:$Y$8,5,FALSE)*VLOOKUP($AC364,$B$47:$G$60,MATCH($AD364,$B$48:$G$48,0),FALSE),"N/A")</f>
        <v>619.96666666666658</v>
      </c>
      <c r="CT364" s="16">
        <f>IF(ISNUMBER($AN364),$AN364+HLOOKUP($CS$5,$J$2:$Y$8,4,FALSE)*VLOOKUP($AC364,$B$32:$G$45,MATCH($AD364,$B$33:$G$33,0),FALSE)+HLOOKUP($CS$5,$J$2:$Y$8,5,FALSE)*VLOOKUP($AC364,$B$47:$G$60,MATCH($AD364,$B$48:$G$48,0),FALSE),"N/A")</f>
        <v>1571.9666666666665</v>
      </c>
      <c r="CU364" s="16">
        <f>IF(ISNUMBER($AO364),$AO364+HLOOKUP($CS$5,$J$2:$Y$8,4,FALSE)*VLOOKUP($AC364,$B$32:$G$45,MATCH($AD364,$B$33:$G$33,0),FALSE)+HLOOKUP($CS$5,$J$2:$Y$8,5,FALSE)*VLOOKUP($AC364,$B$47:$G$60,MATCH($AD364,$B$48:$G$48,0),FALSE),"N/A")</f>
        <v>5171.4343869653721</v>
      </c>
      <c r="CV364" s="16" t="str">
        <f>IF(CW364&gt;0, "true", "false")</f>
        <v>false</v>
      </c>
      <c r="CW364" s="76">
        <f>AP364</f>
        <v>0</v>
      </c>
      <c r="CX364" s="16">
        <f>IF(ISNUMBER($AM364),$AM364+HLOOKUP($CX$5,$J$2:$Y$8,4,FALSE)*VLOOKUP($AC364,$B$32:$G$45,MATCH($AD364,$B$33:$G$33,0),FALSE)+HLOOKUP($CX$5,$J$2:$Y$8,5,FALSE)*VLOOKUP($AC364,$B$47:$G$60,MATCH($AD364,$B$48:$G$48,0),FALSE),"N/A")</f>
        <v>494.96666666666658</v>
      </c>
      <c r="CY364" s="16">
        <f>IF(ISNUMBER($AN364),$AN364+HLOOKUP($CX$5,$J$2:$Y$8,4,FALSE)*VLOOKUP($AC364,$B$32:$G$45,MATCH($AD364,$B$33:$G$33,0),FALSE)+HLOOKUP($CX$5,$J$2:$Y$8,5,FALSE)*VLOOKUP($AC364,$B$47:$G$60,MATCH($AD364,$B$48:$G$48,0),FALSE),"N/A")</f>
        <v>1446.9666666666665</v>
      </c>
      <c r="CZ364" s="16">
        <f>IF(ISNUMBER($AO364),$AO364+HLOOKUP($CX$5,$J$2:$Y$8,4,FALSE)*VLOOKUP($AC364,$B$32:$G$45,MATCH($AD364,$B$33:$G$33,0),FALSE)+HLOOKUP($CX$5,$J$2:$Y$8,5,FALSE)*VLOOKUP($AC364,$B$47:$G$60,MATCH($AD364,$B$48:$G$48,0),FALSE),"N/A")</f>
        <v>5046.4343869653721</v>
      </c>
      <c r="DA364" s="16" t="str">
        <f>IF(DB364&gt;0, "true", "false")</f>
        <v>false</v>
      </c>
      <c r="DB364" s="76">
        <f>AP364</f>
        <v>0</v>
      </c>
      <c r="DC364" s="16">
        <f>IF(ISNUMBER($AQ364),$AQ364+HLOOKUP($DC$5,$J$2:$Y$8,4,FALSE)*VLOOKUP($AC364,$B$32:$G$45,MATCH($AD364,$B$33:$G$33,0),FALSE)+HLOOKUP($DC$5,$J$2:$Y$8,5,FALSE)*VLOOKUP($AC364,$B$47:$G$60,MATCH($AD364,$B$48:$G$48,0),FALSE),"N/A")</f>
        <v>618.66666666666663</v>
      </c>
      <c r="DD364" s="16">
        <f>IF(ISNUMBER($AR364),$AR364+HLOOKUP($DC$5,$J$2:$Y$8,4,FALSE)*VLOOKUP($AC364,$B$32:$G$45,MATCH($AD364,$B$33:$G$33,0),FALSE)+HLOOKUP($DC$5,$J$2:$Y$8,5,FALSE)*VLOOKUP($AC364,$B$47:$G$60,MATCH($AD364,$B$48:$G$48,0),FALSE),"N/A")</f>
        <v>2050.6666666666665</v>
      </c>
      <c r="DE364" s="16">
        <f>IF(ISNUMBER($AS364),$AS364+HLOOKUP($DC$5,$J$2:$Y$8,4,FALSE)*VLOOKUP($AC364,$B$32:$G$45,MATCH($AD364,$B$33:$G$33,0),FALSE)+HLOOKUP($DC$5,$J$2:$Y$8,5,FALSE)*VLOOKUP($AC364,$B$47:$G$60,MATCH($AD364,$B$48:$G$48,0),FALSE),"N/A")</f>
        <v>5170.134386965372</v>
      </c>
      <c r="DF364" s="16" t="str">
        <f>IF(DG364&gt;0, "true", "false")</f>
        <v>false</v>
      </c>
      <c r="DG364" s="76">
        <f>AT364</f>
        <v>0</v>
      </c>
      <c r="DH364" s="16">
        <f>IF(ISNUMBER($AQ364),$AQ364+HLOOKUP($DH$5,$J$2:$Y$8,4,FALSE)*VLOOKUP($AC364,$B$32:$G$45,MATCH($AD364,$B$33:$G$33,0),FALSE)+HLOOKUP($DH$5,$J$2:$Y$8,5,FALSE)*VLOOKUP($AC364,$B$47:$G$60,MATCH($AD364,$B$48:$G$48,0),FALSE),"N/A")</f>
        <v>493.66666666666663</v>
      </c>
      <c r="DI364" s="16">
        <f>IF(ISNUMBER($AR364),$AR364+HLOOKUP($DH$5,$J$2:$Y$8,4,FALSE)*VLOOKUP($AC364,$B$32:$G$45,MATCH($AD364,$B$33:$G$33,0),FALSE)+HLOOKUP($DH$5,$J$2:$Y$8,5,FALSE)*VLOOKUP($AC364,$B$47:$G$60,MATCH($AD364,$B$48:$G$48,0),FALSE),"N/A")</f>
        <v>1925.6666666666665</v>
      </c>
      <c r="DJ364" s="16">
        <f>IF(ISNUMBER($AS364),$AS364+HLOOKUP($DH$5,$J$2:$Y$8,4,FALSE)*VLOOKUP($AC364,$B$32:$G$45,MATCH($AD364,$B$33:$G$33,0),FALSE)+HLOOKUP($DH$5,$J$2:$Y$8,5,FALSE)*VLOOKUP($AC364,$B$47:$G$60,MATCH($AD364,$B$48:$G$48,0),FALSE),"N/A")</f>
        <v>5045.134386965372</v>
      </c>
      <c r="DK364" s="16" t="str">
        <f>IF(DL364&gt;0, "true", "false")</f>
        <v>false</v>
      </c>
      <c r="DL364" s="76">
        <f>AT364</f>
        <v>0</v>
      </c>
      <c r="DM364" s="16">
        <f>IF(ISNUMBER($AQ364),$AQ364+HLOOKUP($DM$5,$J$2:$Y$8,4,FALSE)*VLOOKUP($AC364,$B$32:$G$45,MATCH($AD364,$B$33:$G$33,0),FALSE)+HLOOKUP($DM$5,$J$2:$Y$8,5,FALSE)*VLOOKUP($AC364,$B$47:$G$60,MATCH($AD364,$B$48:$G$48,0),FALSE),"N/A")</f>
        <v>619.96666666666658</v>
      </c>
      <c r="DN364" s="16">
        <f>IF(ISNUMBER($AR364),$AR364+HLOOKUP($DM$5,$J$2:$Y$8,4,FALSE)*VLOOKUP($AC364,$B$32:$G$45,MATCH($AD364,$B$33:$G$33,0),FALSE)+HLOOKUP($DM$5,$J$2:$Y$8,5,FALSE)*VLOOKUP($AC364,$B$47:$G$60,MATCH($AD364,$B$48:$G$48,0),FALSE),"N/A")</f>
        <v>2051.9666666666667</v>
      </c>
      <c r="DO364" s="16">
        <f>IF(ISNUMBER($AS364),$AS364+HLOOKUP($DM$5,$J$2:$Y$8,4,FALSE)*VLOOKUP($AC364,$B$32:$G$45,MATCH($AD364,$B$33:$G$33,0),FALSE)+HLOOKUP($DM$5,$J$2:$Y$8,5,FALSE)*VLOOKUP($AC364,$B$47:$G$60,MATCH($AD364,$B$48:$G$48,0),FALSE),"N/A")</f>
        <v>5171.4343869653721</v>
      </c>
      <c r="DP364" s="16" t="str">
        <f>IF(DQ364&gt;0, "true", "false")</f>
        <v>false</v>
      </c>
      <c r="DQ364" s="76">
        <f>AT364</f>
        <v>0</v>
      </c>
      <c r="DR364" s="16">
        <f>IF(ISNUMBER($AQ364),$AQ364+HLOOKUP($DR$5,$J$2:$Y$8,4,FALSE)*VLOOKUP($AC364,$B$32:$G$45,MATCH($AD364,$B$33:$G$33,0),FALSE)+HLOOKUP($DR$5,$J$2:$Y$8,5,FALSE)*VLOOKUP($AC364,$B$47:$G$60,MATCH($AD364,$B$48:$G$48,0),FALSE),"N/A")</f>
        <v>494.96666666666658</v>
      </c>
      <c r="DS364" s="16">
        <f>IF(ISNUMBER($AR364),$AR364+HLOOKUP($DR$5,$J$2:$Y$8,4,FALSE)*VLOOKUP($AC364,$B$32:$G$45,MATCH($AD364,$B$33:$G$33,0),FALSE)+HLOOKUP($DR$5,$J$2:$Y$8,5,FALSE)*VLOOKUP($AC364,$B$47:$G$60,MATCH($AD364,$B$48:$G$48,0),FALSE),"N/A")</f>
        <v>1926.9666666666667</v>
      </c>
      <c r="DT364" s="16">
        <f>IF(ISNUMBER($AS364),$AS364+HLOOKUP($DR$5,$J$2:$Y$8,4,FALSE)*VLOOKUP($AC364,$B$32:$G$45,MATCH($AD364,$B$33:$G$33,0),FALSE)+HLOOKUP($DR$5,$J$2:$Y$8,5,FALSE)*VLOOKUP($AC364,$B$47:$G$60,MATCH($AD364,$B$48:$G$48,0),FALSE),"N/A")</f>
        <v>5046.4343869653721</v>
      </c>
      <c r="DU364" s="16" t="str">
        <f>IF(DV364&gt;0, "true", "false")</f>
        <v>false</v>
      </c>
      <c r="DV364" s="76">
        <f>AT364</f>
        <v>0</v>
      </c>
    </row>
    <row r="365" spans="27:126" x14ac:dyDescent="0.35">
      <c r="AA365" s="74">
        <v>1.5</v>
      </c>
      <c r="AB365" s="73">
        <f t="shared" si="1051"/>
        <v>5.8399401475370878</v>
      </c>
      <c r="AC365" s="47" t="s">
        <v>7</v>
      </c>
      <c r="AD365" s="47" t="s">
        <v>2</v>
      </c>
      <c r="AE365" s="16">
        <f>[1]beta_Schätzung_Corr_Poll!E135</f>
        <v>47</v>
      </c>
      <c r="AF365" s="16">
        <f>[1]beta_Schätzung_Corr_Poll!E136</f>
        <v>63</v>
      </c>
      <c r="AG365" s="16">
        <f>[1]beta_Schätzung_Corr_Poll!E137</f>
        <v>228.55796501626097</v>
      </c>
      <c r="AH365" s="16">
        <f>[1]beta_Schätzung_Corr_Poll!E133</f>
        <v>0.73519999999999996</v>
      </c>
      <c r="AI365" s="16">
        <f>[1]beta_Schätzung_Corr_Poll!F135</f>
        <v>47</v>
      </c>
      <c r="AJ365" s="16">
        <f>[1]beta_Schätzung_Corr_Poll!F136</f>
        <v>78</v>
      </c>
      <c r="AK365" s="16">
        <f>[1]beta_Schätzung_Corr_Poll!F137</f>
        <v>228.55796501626097</v>
      </c>
      <c r="AL365" s="16">
        <f>[1]beta_Schätzung_Corr_Poll!F133</f>
        <v>0.68233333333333335</v>
      </c>
      <c r="AM365" s="16">
        <f>[1]beta_Schätzung_Corr_Poll!G135</f>
        <v>47</v>
      </c>
      <c r="AN365" s="16">
        <f>[1]beta_Schätzung_Corr_Poll!G136</f>
        <v>74</v>
      </c>
      <c r="AO365" s="16">
        <f>[1]beta_Schätzung_Corr_Poll!G137</f>
        <v>228.55796501626097</v>
      </c>
      <c r="AP365" s="16">
        <f>[1]beta_Schätzung_Corr_Poll!G133</f>
        <v>0.67559999999999998</v>
      </c>
      <c r="AQ365" s="16">
        <f>[1]beta_Schätzung_Corr_Poll!H135</f>
        <v>47</v>
      </c>
      <c r="AR365" s="16">
        <f>[1]beta_Schätzung_Corr_Poll!H136</f>
        <v>87</v>
      </c>
      <c r="AS365" s="16">
        <f>[1]beta_Schätzung_Corr_Poll!H137</f>
        <v>228.55796501626097</v>
      </c>
      <c r="AT365" s="16">
        <f>[1]beta_Schätzung_Corr_Poll!H133</f>
        <v>0.57799999999999996</v>
      </c>
      <c r="AU365" s="16">
        <f t="shared" si="1052"/>
        <v>47</v>
      </c>
      <c r="AV365" s="16">
        <f t="shared" si="1053"/>
        <v>63</v>
      </c>
      <c r="AW365" s="16">
        <f t="shared" si="1054"/>
        <v>228.55796501626097</v>
      </c>
      <c r="AX365" s="47" t="str">
        <f>IF(AY365&gt;0, "true", "false")</f>
        <v>true</v>
      </c>
      <c r="AY365" s="16">
        <f>AH365</f>
        <v>0.73519999999999996</v>
      </c>
      <c r="AZ365" s="16">
        <f t="shared" si="1055"/>
        <v>47</v>
      </c>
      <c r="BA365" s="16">
        <f t="shared" si="1056"/>
        <v>63</v>
      </c>
      <c r="BB365" s="16">
        <f t="shared" si="1057"/>
        <v>228.55796501626097</v>
      </c>
      <c r="BC365" s="16" t="str">
        <f>IF(BD365&gt;0, "true", "false")</f>
        <v>true</v>
      </c>
      <c r="BD365" s="16">
        <f>AH365</f>
        <v>0.73519999999999996</v>
      </c>
      <c r="BE365" s="16">
        <f t="shared" si="1058"/>
        <v>47</v>
      </c>
      <c r="BF365" s="16">
        <f t="shared" si="1059"/>
        <v>63</v>
      </c>
      <c r="BG365" s="16">
        <f t="shared" si="1060"/>
        <v>228.55796501626097</v>
      </c>
      <c r="BH365" s="16" t="str">
        <f>IF(BI365&gt;0, "true", "false")</f>
        <v>true</v>
      </c>
      <c r="BI365" s="16">
        <f>AH365</f>
        <v>0.73519999999999996</v>
      </c>
      <c r="BJ365" s="16">
        <f t="shared" si="1061"/>
        <v>47</v>
      </c>
      <c r="BK365" s="16">
        <f t="shared" si="1062"/>
        <v>63</v>
      </c>
      <c r="BL365" s="16">
        <f t="shared" si="1063"/>
        <v>228.55796501626097</v>
      </c>
      <c r="BM365" s="16" t="str">
        <f>IF(BN365&gt;0, "true", "false")</f>
        <v>true</v>
      </c>
      <c r="BN365" s="16">
        <f>AH365</f>
        <v>0.73519999999999996</v>
      </c>
      <c r="BO365" s="16">
        <f t="shared" ref="BO365:BO375" si="1064">IF(ISNUMBER($AE365),IF(OR(HLOOKUP($BO$5,$I$2:$Y$8,4,FALSE)=1,HLOOKUP($BO$5,$I$2:$Y$8,5,FALSE)=1,),HLOOKUP($BO$5,$I$2:$Y$8,4,FALSE)*VLOOKUP($AC365,$B$32:$G$45,MATCH($AD365,$B$33:$G$33,0),FALSE)+HLOOKUP($BO$5,$I$2:$Y$8,5,FALSE)*VLOOKUP($AC365,$B$47:$G$60,MATCH($AD365,$B$48:$G$48,0),FALSE)+$AE365,$AE365),"N/A")</f>
        <v>47</v>
      </c>
      <c r="BP365" s="16">
        <f t="shared" ref="BP365:BP375" si="1065">IF(ISNUMBER($AF365),$AF365*SQRT(SUMSQ(HLOOKUP($BO$5,$J$2:$Y$8,2,FALSE)*VLOOKUP($AC365,$B$2:$G$15,MATCH($AD365,$B$3:$G$3,0),FALSE),HLOOKUP($BO$5,$J$2:$Y$8,3,FALSE)*VLOOKUP($AC365,$B$17:$G$30,MATCH($AD365,$B$18:$G$18,0),FALSE),HLOOKUP($BO$5,$J$2:$Y$8,6,FALSE)))+HLOOKUP($BO$5,$J$2:$Y$8,4,FALSE)*VLOOKUP($AC365,$B$32:$G$45,MATCH($AD365,$B$33:$G$33,0),FALSE)+HLOOKUP($BO$5,$J$2:$Y$8,5,FALSE)*VLOOKUP($AC365,$B$47:$G$60,MATCH($AD365,$B$48:$G$48,0),FALSE),"N/A")</f>
        <v>63</v>
      </c>
      <c r="BQ365" s="16">
        <f t="shared" ref="BQ365:BQ375" si="1066">IF(ISNUMBER($AG365),IF(OR(HLOOKUP($BO$5,$I$2:$Y$8,4,FALSE)=1,HLOOKUP($BO$5,$I$2:$Y$8,5,FALSE)=1,),HLOOKUP($BO$5,$I$2:$Y$8,4,FALSE)*VLOOKUP($AC365,$B$32:$G$45,MATCH($AD365,$B$33:$G$33,0),FALSE)+HLOOKUP($BO$5,$I$2:$Y$8,5,FALSE)*VLOOKUP($AC365,$B$47:$G$60,MATCH($AD365,$B$48:$G$48,0),FALSE)+$AG365,$AG365),"N/A")</f>
        <v>228.55796501626097</v>
      </c>
      <c r="BR365" s="16" t="str">
        <f>IF(BS365&gt;0, "true", "false")</f>
        <v>true</v>
      </c>
      <c r="BS365" s="16">
        <f>AL365</f>
        <v>0.68233333333333335</v>
      </c>
      <c r="BT365" s="16">
        <f t="shared" ref="BT365:BT375" si="1067">IF(ISNUMBER($AE365),IF(OR(HLOOKUP($BT$5,$I$2:$Y$8,4,FALSE)=1,HLOOKUP($BT$5,$I$2:$Y$8,5,FALSE)=1,),HLOOKUP($BT$5,$I$2:$Y$8,4,FALSE)*VLOOKUP($AC365,$B$32:$G$45,MATCH($AD365,$B$33:$G$33,0),FALSE)+HLOOKUP($BT$5,$I$2:$Y$8,5,FALSE)*VLOOKUP($AC365,$B$47:$G$60,MATCH($AD365,$B$48:$G$48,0),FALSE)+$AE365,$AE365),"N/A")</f>
        <v>47</v>
      </c>
      <c r="BU365" s="16">
        <f t="shared" ref="BU365:BU375" si="1068">IF(ISNUMBER($AF365),$AF365*SQRT(SUMSQ(HLOOKUP($BT$5,$J$2:$Y$8,2,FALSE)*VLOOKUP($AC365,$B$2:$G$15,MATCH($AD365,$B$3:$G$3,0),FALSE),HLOOKUP($BT$5,$J$2:$Y$8,3,FALSE)*VLOOKUP($AC365,$B$17:$G$30,MATCH($AD365,$B$18:$G$18,0),FALSE),HLOOKUP($BT$5,$J$2:$Y$8,6,FALSE)))+HLOOKUP($BT$5,$J$2:$Y$8,4,FALSE)*VLOOKUP($AC365,$B$32:$G$45,MATCH($AD365,$B$33:$G$33,0),FALSE)+HLOOKUP($BT$5,$J$2:$Y$8,5,FALSE)*VLOOKUP($AC365,$B$47:$G$60,MATCH($AD365,$B$48:$G$48,0),FALSE),"N/A")</f>
        <v>63</v>
      </c>
      <c r="BV365" s="16">
        <f t="shared" ref="BV365:BV375" si="1069">IF(ISNUMBER($AG365),IF(OR(HLOOKUP($BT$5,$I$2:$Y$8,4,FALSE)=1,HLOOKUP($BT$5,$I$2:$Y$8,5,FALSE)=1,),HLOOKUP($BT$5,$I$2:$Y$8,4,FALSE)*VLOOKUP($AC365,$B$32:$G$45,MATCH($AD365,$B$33:$G$33,0),FALSE)+HLOOKUP($BT$5,$I$2:$Y$8,5,FALSE)*VLOOKUP($AC365,$B$47:$G$60,MATCH($AD365,$B$48:$G$48,0),FALSE)+$AG365,$AG365),"N/A")</f>
        <v>228.55796501626097</v>
      </c>
      <c r="BW365" s="16" t="str">
        <f>IF(BX365&gt;0, "true", "false")</f>
        <v>true</v>
      </c>
      <c r="BX365" s="16">
        <f>AL365</f>
        <v>0.68233333333333335</v>
      </c>
      <c r="BY365" s="16">
        <f t="shared" ref="BY365:BY375" si="1070">IF(ISNUMBER($AE365),IF(OR(HLOOKUP($BY$5,$I$2:$Y$8,4,FALSE)=1,HLOOKUP($BY$5,$I$2:$Y$8,5,FALSE)=1,),HLOOKUP($BY$5,$I$2:$Y$8,4,FALSE)*VLOOKUP($AC365,$B$32:$G$45,MATCH($AD365,$B$33:$G$33,0),FALSE)+HLOOKUP($BY$5,$I$2:$Y$8,5,FALSE)*VLOOKUP($AC365,$B$47:$G$60,MATCH($AD365,$B$48:$G$48,0),FALSE)+$AE365,$AE365),"N/A")</f>
        <v>47</v>
      </c>
      <c r="BZ365" s="16">
        <f t="shared" ref="BZ365:BZ375" si="1071">IF(ISNUMBER($AF365),$AF365*SQRT(SUMSQ(HLOOKUP($BY$5,$J$2:$Y$8,2,FALSE)*VLOOKUP($AC365,$B$2:$G$15,MATCH($AD365,$B$3:$G$3,0),FALSE),HLOOKUP($BY$5,$J$2:$Y$8,3,FALSE)*VLOOKUP($AC365,$B$17:$G$30,MATCH($AD365,$B$18:$G$18,0),FALSE),HLOOKUP($BY$5,$J$2:$Y$8,6,FALSE)))+HLOOKUP($BY$5,$J$2:$Y$8,4,FALSE)*VLOOKUP($AC365,$B$32:$G$45,MATCH($AD365,$B$33:$G$33,0),FALSE)+HLOOKUP($BY$5,$J$2:$Y$8,5,FALSE)*VLOOKUP($AC365,$B$47:$G$60,MATCH($AD365,$B$48:$G$48,0),FALSE),"N/A")</f>
        <v>63</v>
      </c>
      <c r="CA365" s="16">
        <f t="shared" ref="CA365:CA375" si="1072">IF(ISNUMBER($AG365),IF(OR(HLOOKUP($BY$5,$I$2:$Y$8,4,FALSE)=1,HLOOKUP($BY$5,$I$2:$Y$8,5,FALSE)=1,),HLOOKUP($BY$5,$I$2:$Y$8,4,FALSE)*VLOOKUP($AC365,$B$32:$G$45,MATCH($AD365,$B$33:$G$33,0),FALSE)+HLOOKUP($BY$5,$I$2:$Y$8,5,FALSE)*VLOOKUP($AC365,$B$47:$G$60,MATCH($AD365,$B$48:$G$48,0),FALSE)+$AG365,$AG365),"N/A")</f>
        <v>228.55796501626097</v>
      </c>
      <c r="CB365" s="16" t="str">
        <f>IF(CC365&gt;0, "true", "false")</f>
        <v>true</v>
      </c>
      <c r="CC365" s="16">
        <f>AL365</f>
        <v>0.68233333333333335</v>
      </c>
      <c r="CD365" s="16">
        <f t="shared" ref="CD365:CD375" si="1073">IF(ISNUMBER($AE365),IF(OR(HLOOKUP($CD$5,$I$2:$Y$8,4,FALSE)=1,HLOOKUP($CD$5,$I$2:$Y$8,5,FALSE)=1,),HLOOKUP($CD$5,$I$2:$Y$8,4,FALSE)*VLOOKUP($AC365,$B$32:$G$45,MATCH($AD365,$B$33:$G$33,0),FALSE)+HLOOKUP($CD$5,$I$2:$Y$8,5,FALSE)*VLOOKUP($AC365,$B$47:$G$60,MATCH($AD365,$B$48:$G$48,0),FALSE)+$AE365,$AE365),"N/A")</f>
        <v>47</v>
      </c>
      <c r="CE365" s="16">
        <f t="shared" ref="CE365:CE375" si="1074">IF(ISNUMBER($AF365),$AF365*SQRT(SUMSQ(HLOOKUP($CD$5,$J$2:$Y$8,2,FALSE)*VLOOKUP($AC365,$B$2:$G$15,MATCH($AD365,$B$3:$G$3,0),FALSE),HLOOKUP($CD$5,$J$2:$Y$8,3,FALSE)*VLOOKUP($AC365,$B$17:$G$30,MATCH($AD365,$B$18:$G$18,0),FALSE),HLOOKUP($CD$5,$J$2:$Y$8,6,FALSE)))+HLOOKUP($CD$5,$J$2:$Y$8,4,FALSE)*VLOOKUP($AC365,$B$32:$G$45,MATCH($AD365,$B$33:$G$33,0),FALSE)+HLOOKUP($CD$5,$J$2:$Y$8,5,FALSE)*VLOOKUP($AC365,$B$47:$G$60,MATCH($AD365,$B$48:$G$48,0),FALSE),"N/A")</f>
        <v>63</v>
      </c>
      <c r="CF365" s="16">
        <f t="shared" ref="CF365:CF375" si="1075">IF(ISNUMBER($AG365),IF(OR(HLOOKUP($CD$5,$I$2:$Y$8,4,FALSE)=1,HLOOKUP($CD$5,$I$2:$Y$8,5,FALSE)=1,),HLOOKUP($CD$5,$I$2:$Y$8,4,FALSE)*VLOOKUP($AC365,$B$32:$G$45,MATCH($AD365,$B$33:$G$33,0),FALSE)+HLOOKUP($CD$5,$I$2:$Y$8,5,FALSE)*VLOOKUP($AC365,$B$47:$G$60,MATCH($AD365,$B$48:$G$48,0),FALSE)+$AG365,$AG365),"N/A")</f>
        <v>228.55796501626097</v>
      </c>
      <c r="CG365" s="16" t="str">
        <f>IF(CH365&gt;0, "true", "false")</f>
        <v>true</v>
      </c>
      <c r="CH365" s="16">
        <f>AL365</f>
        <v>0.68233333333333335</v>
      </c>
      <c r="CI365" s="16">
        <f t="shared" ref="CI365:CI375" si="1076">IF(ISNUMBER($AE365),IF(OR(HLOOKUP($CI$5,$I$2:$Y$8,4,FALSE)=1,HLOOKUP($CI$5,$I$2:$Y$8,5,FALSE)=1,),HLOOKUP($CI$5,$I$2:$Y$8,4,FALSE)*VLOOKUP($AC365,$B$32:$G$45,MATCH($AD365,$B$33:$G$33,0),FALSE)+HLOOKUP($CI$5,$I$2:$Y$8,5,FALSE)*VLOOKUP($AC365,$B$47:$G$60,MATCH($AD365,$B$48:$G$48,0),FALSE)+$AE365,$AE365),"N/A")</f>
        <v>47</v>
      </c>
      <c r="CJ365" s="16">
        <f t="shared" ref="CJ365:CJ375" si="1077">IF(ISNUMBER($AF365),$AF365*SQRT(SUMSQ(HLOOKUP($CI$5,$J$2:$Y$8,2,FALSE)*VLOOKUP($AC365,$B$2:$G$15,MATCH($AD365,$B$3:$G$3,0),FALSE),HLOOKUP($CI$5,$J$2:$Y$8,3,FALSE)*VLOOKUP($AC365,$B$17:$G$30,MATCH($AD365,$B$18:$G$18,0),FALSE),HLOOKUP($CI$5,$J$2:$Y$8,6,FALSE)))+HLOOKUP($CI$5,$J$2:$Y$8,4,FALSE)*VLOOKUP($AC365,$B$32:$G$45,MATCH($AD365,$B$33:$G$33,0),FALSE)+HLOOKUP($CI$5,$J$2:$Y$8,5,FALSE)*VLOOKUP($AC365,$B$47:$G$60,MATCH($AD365,$B$48:$G$48,0),FALSE),"N/A")</f>
        <v>63</v>
      </c>
      <c r="CK365" s="16">
        <f t="shared" ref="CK365:CK375" si="1078">IF(ISNUMBER($AG365),IF(OR(HLOOKUP($CI$5,$I$2:$Y$8,4,FALSE)=1,HLOOKUP($CI$5,$I$2:$Y$8,5,FALSE)=1,),HLOOKUP($CI$5,$I$2:$Y$8,4,FALSE)*VLOOKUP($AC365,$B$32:$G$45,MATCH($AD365,$B$33:$G$33,0),FALSE)+HLOOKUP($CI$5,$I$2:$Y$8,5,FALSE)*VLOOKUP($AC365,$B$47:$G$60,MATCH($AD365,$B$48:$G$48,0),FALSE)+$AG365,$AG365),"N/A")</f>
        <v>228.55796501626097</v>
      </c>
      <c r="CL365" s="16" t="str">
        <f>IF(CM365&gt;0, "true", "false")</f>
        <v>true</v>
      </c>
      <c r="CM365" s="76">
        <f>AP365</f>
        <v>0.67559999999999998</v>
      </c>
      <c r="CN365" s="16">
        <f t="shared" ref="CN365:CN375" si="1079">IF(ISNUMBER($AE365),IF(OR(HLOOKUP($CN$5,$I$2:$Y$8,4,FALSE)=1,HLOOKUP($CN$5,$I$2:$Y$8,5,FALSE)=1,),HLOOKUP($CN$5,$I$2:$Y$8,4,FALSE)*VLOOKUP($AC365,$B$32:$G$45,MATCH($AD365,$B$33:$G$33,0),FALSE)+HLOOKUP($CN$5,$I$2:$Y$8,5,FALSE)*VLOOKUP($AC365,$B$47:$G$60,MATCH($AD365,$B$48:$G$48,0),FALSE)+$AE365,$AE365),"N/A")</f>
        <v>47</v>
      </c>
      <c r="CO365" s="16">
        <f t="shared" ref="CO365:CO375" si="1080">IF(ISNUMBER($AF365),$AF365*SQRT(SUMSQ(HLOOKUP($CN$5,$J$2:$Y$8,2,FALSE)*VLOOKUP($AC365,$B$2:$G$15,MATCH($AD365,$B$3:$G$3,0),FALSE),HLOOKUP($CN$5,$J$2:$Y$8,3,FALSE)*VLOOKUP($AC365,$B$17:$G$30,MATCH($AD365,$B$18:$G$18,0),FALSE),HLOOKUP($CN$5,$J$2:$Y$8,6,FALSE)))+HLOOKUP($CN$5,$J$2:$Y$8,4,FALSE)*VLOOKUP($AC365,$B$32:$G$45,MATCH($AD365,$B$33:$G$33,0),FALSE)+HLOOKUP($CN$5,$J$2:$Y$8,5,FALSE)*VLOOKUP($AC365,$B$47:$G$60,MATCH($AD365,$B$48:$G$48,0),FALSE),"N/A")</f>
        <v>63</v>
      </c>
      <c r="CP365" s="16">
        <f t="shared" ref="CP365:CP375" si="1081">IF(ISNUMBER($AG365),IF(OR(HLOOKUP($CN$5,$I$2:$Y$8,4,FALSE)=1,HLOOKUP($CN$5,$I$2:$Y$8,5,FALSE)=1,),HLOOKUP($CN$5,$I$2:$Y$8,4,FALSE)*VLOOKUP($AC365,$B$32:$G$45,MATCH($AD365,$B$33:$G$33,0),FALSE)+HLOOKUP($CN$5,$I$2:$Y$8,5,FALSE)*VLOOKUP($AC365,$B$47:$G$60,MATCH($AD365,$B$48:$G$48,0),FALSE)+$AG365,$AG365),"N/A")</f>
        <v>228.55796501626097</v>
      </c>
      <c r="CQ365" s="16" t="str">
        <f>IF(CR365&gt;0, "true", "false")</f>
        <v>true</v>
      </c>
      <c r="CR365" s="76">
        <f>AP365</f>
        <v>0.67559999999999998</v>
      </c>
      <c r="CS365" s="16">
        <f t="shared" ref="CS365:CS375" si="1082">IF(ISNUMBER($AE365),IF(OR(HLOOKUP($CS$5,$I$2:$Y$8,4,FALSE)=1,HLOOKUP($CS$5,$I$2:$Y$8,5,FALSE)=1,),HLOOKUP($CS$5,$I$2:$Y$8,4,FALSE)*VLOOKUP($AC365,$B$32:$G$45,MATCH($AD365,$B$33:$G$33,0),FALSE)+HLOOKUP($CS$5,$I$2:$Y$8,5,FALSE)*VLOOKUP($AC365,$B$47:$G$60,MATCH($AD365,$B$48:$G$48,0),FALSE)+$AE365,$AE365),"N/A")</f>
        <v>47</v>
      </c>
      <c r="CT365" s="16">
        <f t="shared" ref="CT365:CT375" si="1083">IF(ISNUMBER($AF365),$AF365*SQRT(SUMSQ(HLOOKUP($CS$5,$J$2:$Y$8,2,FALSE)*VLOOKUP($AC365,$B$2:$G$15,MATCH($AD365,$B$3:$G$3,0),FALSE),HLOOKUP($CS$5,$J$2:$Y$8,3,FALSE)*VLOOKUP($AC365,$B$17:$G$30,MATCH($AD365,$B$18:$G$18,0),FALSE),HLOOKUP($CS$5,$J$2:$Y$8,6,FALSE)))+HLOOKUP($CS$5,$J$2:$Y$8,4,FALSE)*VLOOKUP($AC365,$B$32:$G$45,MATCH($AD365,$B$33:$G$33,0),FALSE)+HLOOKUP($CS$5,$J$2:$Y$8,5,FALSE)*VLOOKUP($AC365,$B$47:$G$60,MATCH($AD365,$B$48:$G$48,0),FALSE),"N/A")</f>
        <v>63</v>
      </c>
      <c r="CU365" s="16">
        <f t="shared" ref="CU365:CU375" si="1084">IF(ISNUMBER($AG365),IF(OR(HLOOKUP($CS$5,$I$2:$Y$8,4,FALSE)=1,HLOOKUP($CS$5,$I$2:$Y$8,5,FALSE)=1,),HLOOKUP($CS$5,$I$2:$Y$8,4,FALSE)*VLOOKUP($AC365,$B$32:$G$45,MATCH($AD365,$B$33:$G$33,0),FALSE)+HLOOKUP($CS$5,$I$2:$Y$8,5,FALSE)*VLOOKUP($AC365,$B$47:$G$60,MATCH($AD365,$B$48:$G$48,0),FALSE)+$AG365,$AG365),"N/A")</f>
        <v>228.55796501626097</v>
      </c>
      <c r="CV365" s="16" t="str">
        <f>IF(CW365&gt;0, "true", "false")</f>
        <v>true</v>
      </c>
      <c r="CW365" s="76">
        <f>AP365</f>
        <v>0.67559999999999998</v>
      </c>
      <c r="CX365" s="16">
        <f t="shared" ref="CX365:CX375" si="1085">IF(ISNUMBER($AE365),IF(OR(HLOOKUP($CX$5,$I$2:$Y$8,4,FALSE)=1,HLOOKUP($CX$5,$I$2:$Y$8,5,FALSE)=1,),HLOOKUP($CX$5,$I$2:$Y$8,4,FALSE)*VLOOKUP($AC365,$B$32:$G$45,MATCH($AD365,$B$33:$G$33,0),FALSE)+HLOOKUP($CX$5,$I$2:$Y$8,5,FALSE)*VLOOKUP($AC365,$B$47:$G$60,MATCH($AD365,$B$48:$G$48,0),FALSE)+$AE365,$AE365),"N/A")</f>
        <v>47</v>
      </c>
      <c r="CY365" s="16">
        <f t="shared" ref="CY365:CY375" si="1086">IF(ISNUMBER($AF365),$AF365*SQRT(SUMSQ(HLOOKUP($CX$5,$J$2:$Y$8,2,FALSE)*VLOOKUP($AC365,$B$2:$G$15,MATCH($AD365,$B$3:$G$3,0),FALSE),HLOOKUP($CX$5,$J$2:$Y$8,3,FALSE)*VLOOKUP($AC365,$B$17:$G$30,MATCH($AD365,$B$18:$G$18,0),FALSE),HLOOKUP($CX$5,$J$2:$Y$8,6,FALSE)))+HLOOKUP($CX$5,$J$2:$Y$8,4,FALSE)*VLOOKUP($AC365,$B$32:$G$45,MATCH($AD365,$B$33:$G$33,0),FALSE)+HLOOKUP($CX$5,$J$2:$Y$8,5,FALSE)*VLOOKUP($AC365,$B$47:$G$60,MATCH($AD365,$B$48:$G$48,0),FALSE),"N/A")</f>
        <v>63</v>
      </c>
      <c r="CZ365" s="16">
        <f t="shared" ref="CZ365:CZ375" si="1087">IF(ISNUMBER($AG365),IF(OR(HLOOKUP($CX$5,$I$2:$Y$8,4,FALSE)=1,HLOOKUP($CX$5,$I$2:$Y$8,5,FALSE)=1,),HLOOKUP($CX$5,$I$2:$Y$8,4,FALSE)*VLOOKUP($AC365,$B$32:$G$45,MATCH($AD365,$B$33:$G$33,0),FALSE)+HLOOKUP($CX$5,$I$2:$Y$8,5,FALSE)*VLOOKUP($AC365,$B$47:$G$60,MATCH($AD365,$B$48:$G$48,0),FALSE)+$AG365,$AG365),"N/A")</f>
        <v>228.55796501626097</v>
      </c>
      <c r="DA365" s="16" t="str">
        <f>IF(DB365&gt;0, "true", "false")</f>
        <v>true</v>
      </c>
      <c r="DB365" s="76">
        <f>AP365</f>
        <v>0.67559999999999998</v>
      </c>
      <c r="DC365" s="16">
        <f t="shared" ref="DC365:DC375" si="1088">IF(ISNUMBER($AE365),IF(OR(HLOOKUP($DC$5,$I$2:$Y$8,4,FALSE)=1,HLOOKUP($DC$5,$I$2:$Y$8,5,FALSE)=1,),HLOOKUP($DC$5,$I$2:$Y$8,4,FALSE)*VLOOKUP($AC365,$B$32:$G$45,MATCH($AD365,$B$33:$G$33,0),FALSE)+HLOOKUP($DC$5,$I$2:$Y$8,5,FALSE)*VLOOKUP($AC365,$B$47:$G$60,MATCH($AD365,$B$48:$G$48,0),FALSE)+$AE365,$AE365),"N/A")</f>
        <v>47</v>
      </c>
      <c r="DD365" s="16">
        <f t="shared" ref="DD365:DD375" si="1089">IF(ISNUMBER($AF365),$AF365*SQRT(SUMSQ(HLOOKUP($DC$5,$J$2:$Y$8,2,FALSE)*VLOOKUP($AC365,$B$2:$G$15,MATCH($AD365,$B$3:$G$3,0),FALSE),HLOOKUP($DC$5,$J$2:$Y$8,3,FALSE)*VLOOKUP($AC365,$B$17:$G$30,MATCH($AD365,$B$18:$G$18,0),FALSE),HLOOKUP($DC$5,$J$2:$Y$8,6,FALSE)))+HLOOKUP($DC$5,$J$2:$Y$8,4,FALSE)*VLOOKUP($AC365,$B$32:$G$45,MATCH($AD365,$B$33:$G$33,0),FALSE)+HLOOKUP($DC$5,$J$2:$Y$8,5,FALSE)*VLOOKUP($AC365,$B$47:$G$60,MATCH($AD365,$B$48:$G$48,0),FALSE),"N/A")</f>
        <v>89.095454429504997</v>
      </c>
      <c r="DE365" s="16">
        <f t="shared" ref="DE365:DE375" si="1090">IF(ISNUMBER($AG365),IF(OR(HLOOKUP($DC$5,$I$2:$Y$8,4,FALSE)=1,HLOOKUP($DC$5,$I$2:$Y$8,5,FALSE)=1,),HLOOKUP($DC$5,$I$2:$Y$8,4,FALSE)*VLOOKUP($AC365,$B$32:$G$45,MATCH($AD365,$B$33:$G$33,0),FALSE)+HLOOKUP($DC$5,$I$2:$Y$8,5,FALSE)*VLOOKUP($AC365,$B$47:$G$60,MATCH($AD365,$B$48:$G$48,0),FALSE)+$AG365,$AG365),"N/A")</f>
        <v>228.55796501626097</v>
      </c>
      <c r="DF365" s="16" t="str">
        <f>IF(DG365&gt;0, "true", "false")</f>
        <v>true</v>
      </c>
      <c r="DG365" s="76">
        <f>AT365</f>
        <v>0.57799999999999996</v>
      </c>
      <c r="DH365" s="16">
        <f t="shared" ref="DH365:DH375" si="1091">IF(ISNUMBER($AE365),IF(OR(HLOOKUP($DH$5,$I$2:$Y$8,4,FALSE)=1,HLOOKUP($DH$5,$I$2:$Y$8,5,FALSE)=1,),HLOOKUP($DH$5,$I$2:$Y$8,4,FALSE)*VLOOKUP($AC365,$B$32:$G$45,MATCH($AD365,$B$33:$G$33,0),FALSE)+HLOOKUP($DH$5,$I$2:$Y$8,5,FALSE)*VLOOKUP($AC365,$B$47:$G$60,MATCH($AD365,$B$48:$G$48,0),FALSE)+$AE365,$AE365),"N/A")</f>
        <v>47</v>
      </c>
      <c r="DI365" s="16">
        <f t="shared" ref="DI365:DI375" si="1092">IF(ISNUMBER($AF365),$AF365*SQRT(SUMSQ(HLOOKUP($DH$5,$J$2:$Y$8,2,FALSE)*VLOOKUP($AC365,$B$2:$G$15,MATCH($AD365,$B$3:$G$3,0),FALSE),HLOOKUP($DH$5,$J$2:$Y$8,3,FALSE)*VLOOKUP($AC365,$B$17:$G$30,MATCH($AD365,$B$18:$G$18,0),FALSE),HLOOKUP($DH$5,$J$2:$Y$8,6,FALSE)))+HLOOKUP($DH$5,$J$2:$Y$8,4,FALSE)*VLOOKUP($AC365,$B$32:$G$45,MATCH($AD365,$B$33:$G$33,0),FALSE)+HLOOKUP($DH$5,$J$2:$Y$8,5,FALSE)*VLOOKUP($AC365,$B$47:$G$60,MATCH($AD365,$B$48:$G$48,0),FALSE),"N/A")</f>
        <v>89.095454429504997</v>
      </c>
      <c r="DJ365" s="16">
        <f t="shared" ref="DJ365:DJ375" si="1093">IF(ISNUMBER($AG365),IF(OR(HLOOKUP($DH$5,$I$2:$Y$8,4,FALSE)=1,HLOOKUP($DH$5,$I$2:$Y$8,5,FALSE)=1,),HLOOKUP($DH$5,$I$2:$Y$8,4,FALSE)*VLOOKUP($AC365,$B$32:$G$45,MATCH($AD365,$B$33:$G$33,0),FALSE)+HLOOKUP($DH$5,$I$2:$Y$8,5,FALSE)*VLOOKUP($AC365,$B$47:$G$60,MATCH($AD365,$B$48:$G$48,0),FALSE)+$AG365,$AG365),"N/A")</f>
        <v>228.55796501626097</v>
      </c>
      <c r="DK365" s="16" t="str">
        <f>IF(DL365&gt;0, "true", "false")</f>
        <v>true</v>
      </c>
      <c r="DL365" s="76">
        <f>AT365</f>
        <v>0.57799999999999996</v>
      </c>
      <c r="DM365" s="16">
        <f t="shared" ref="DM365:DM375" si="1094">IF(ISNUMBER($AE365),IF(OR(HLOOKUP($DM$5,$I$2:$Y$8,4,FALSE)=1,HLOOKUP($DM$5,$I$2:$Y$8,5,FALSE)=1,),HLOOKUP($DM$5,$I$2:$Y$8,4,FALSE)*VLOOKUP($AC365,$B$32:$G$45,MATCH($AD365,$B$33:$G$33,0),FALSE)+HLOOKUP($DM$5,$I$2:$Y$8,5,FALSE)*VLOOKUP($AC365,$B$47:$G$60,MATCH($AD365,$B$48:$G$48,0),FALSE)+$AE365,$AE365),"N/A")</f>
        <v>47</v>
      </c>
      <c r="DN365" s="16">
        <f t="shared" ref="DN365:DN375" si="1095">IF(ISNUMBER($AF365),$AF365*SQRT(SUMSQ(HLOOKUP($DM$5,$J$2:$Y$8,2,FALSE)*VLOOKUP($AC365,$B$2:$G$15,MATCH($AD365,$B$3:$G$3,0),FALSE),HLOOKUP($DM$5,$J$2:$Y$8,3,FALSE)*VLOOKUP($AC365,$B$17:$G$30,MATCH($AD365,$B$18:$G$18,0),FALSE),HLOOKUP($DM$5,$J$2:$Y$8,6,FALSE)))+HLOOKUP($DM$5,$J$2:$Y$8,4,FALSE)*VLOOKUP($AC365,$B$32:$G$45,MATCH($AD365,$B$33:$G$33,0),FALSE)+HLOOKUP($DM$5,$J$2:$Y$8,5,FALSE)*VLOOKUP($AC365,$B$47:$G$60,MATCH($AD365,$B$48:$G$48,0),FALSE),"N/A")</f>
        <v>89.095454429504997</v>
      </c>
      <c r="DO365" s="16">
        <f t="shared" ref="DO365:DO375" si="1096">IF(ISNUMBER($AG365),IF(OR(HLOOKUP($DM$5,$I$2:$Y$8,4,FALSE)=1,HLOOKUP($DM$5,$I$2:$Y$8,5,FALSE)=1,),HLOOKUP($DM$5,$I$2:$Y$8,4,FALSE)*VLOOKUP($AC365,$B$32:$G$45,MATCH($AD365,$B$33:$G$33,0),FALSE)+HLOOKUP($DM$5,$I$2:$Y$8,5,FALSE)*VLOOKUP($AC365,$B$47:$G$60,MATCH($AD365,$B$48:$G$48,0),FALSE)+$AG365,$AG365),"N/A")</f>
        <v>228.55796501626097</v>
      </c>
      <c r="DP365" s="16" t="str">
        <f>IF(DQ365&gt;0, "true", "false")</f>
        <v>true</v>
      </c>
      <c r="DQ365" s="76">
        <f>AT365</f>
        <v>0.57799999999999996</v>
      </c>
      <c r="DR365" s="16">
        <f t="shared" ref="DR365:DR375" si="1097">IF(ISNUMBER($AE365),IF(OR(HLOOKUP($DR$5,$I$2:$Y$8,4,FALSE)=1,HLOOKUP($DR$5,$I$2:$Y$8,5,FALSE)=1,),HLOOKUP($DR$5,$I$2:$Y$8,4,FALSE)*VLOOKUP($AC365,$B$32:$G$45,MATCH($AD365,$B$33:$G$33,0),FALSE)+HLOOKUP($DR$5,$I$2:$Y$8,5,FALSE)*VLOOKUP($AC365,$B$47:$G$60,MATCH($AD365,$B$48:$G$48,0),FALSE)+$AE365,$AE365),"N/A")</f>
        <v>47</v>
      </c>
      <c r="DS365" s="16">
        <f t="shared" ref="DS365:DS375" si="1098">IF(ISNUMBER($AF365),$AF365*SQRT(SUMSQ(HLOOKUP($DR$5,$J$2:$Y$8,2,FALSE)*VLOOKUP($AC365,$B$2:$G$15,MATCH($AD365,$B$3:$G$3,0),FALSE),HLOOKUP($DR$5,$J$2:$Y$8,3,FALSE)*VLOOKUP($AC365,$B$17:$G$30,MATCH($AD365,$B$18:$G$18,0),FALSE),HLOOKUP($DR$5,$J$2:$Y$8,6,FALSE)))+HLOOKUP($DR$5,$J$2:$Y$8,4,FALSE)*VLOOKUP($AC365,$B$32:$G$45,MATCH($AD365,$B$33:$G$33,0),FALSE)+HLOOKUP($DR$5,$J$2:$Y$8,5,FALSE)*VLOOKUP($AC365,$B$47:$G$60,MATCH($AD365,$B$48:$G$48,0),FALSE),"N/A")</f>
        <v>89.095454429504997</v>
      </c>
      <c r="DT365" s="16">
        <f t="shared" ref="DT365:DT375" si="1099">IF(ISNUMBER($AG365),IF(OR(HLOOKUP($DR$5,$I$2:$Y$8,4,FALSE)=1,HLOOKUP($DR$5,$I$2:$Y$8,5,FALSE)=1,),HLOOKUP($DR$5,$I$2:$Y$8,4,FALSE)*VLOOKUP($AC365,$B$32:$G$45,MATCH($AD365,$B$33:$G$33,0),FALSE)+HLOOKUP($DR$5,$I$2:$Y$8,5,FALSE)*VLOOKUP($AC365,$B$47:$G$60,MATCH($AD365,$B$48:$G$48,0),FALSE)+$AG365,$AG365),"N/A")</f>
        <v>228.55796501626097</v>
      </c>
      <c r="DU365" s="16" t="str">
        <f>IF(DV365&gt;0, "true", "false")</f>
        <v>true</v>
      </c>
      <c r="DV365" s="76">
        <f>AT365</f>
        <v>0.57799999999999996</v>
      </c>
    </row>
    <row r="366" spans="27:126" x14ac:dyDescent="0.35">
      <c r="AA366" s="74" t="s">
        <v>114</v>
      </c>
      <c r="AB366" s="73" t="str">
        <f t="shared" si="1051"/>
        <v>-</v>
      </c>
      <c r="AC366" s="47" t="s">
        <v>8</v>
      </c>
      <c r="AD366" s="47" t="s">
        <v>2</v>
      </c>
      <c r="AE366" s="16"/>
      <c r="AF366" s="16"/>
      <c r="AG366" s="16" t="str">
        <f>IF(MAX(AV9,BA9,BF9,BK9,BP9,BU9,BZ9,CE9,CJ9,CO9,CT9,CY9,DD9,DI9,DN9,DS9)=0,"N/A",MAX(AV9,BA9,BF9,BK9,BP9,BU9,BZ9,CE9,CJ9,CO9,CT9,CY9,DD9,DI9,DN9,DS9))</f>
        <v>N/A</v>
      </c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 t="str">
        <f t="shared" si="1052"/>
        <v>N/A</v>
      </c>
      <c r="AV366" s="16" t="str">
        <f t="shared" si="1053"/>
        <v>N/A</v>
      </c>
      <c r="AW366" s="16" t="str">
        <f t="shared" si="1054"/>
        <v>N/A</v>
      </c>
      <c r="AX366" s="47"/>
      <c r="AY366" s="16"/>
      <c r="AZ366" s="16" t="str">
        <f t="shared" si="1055"/>
        <v>N/A</v>
      </c>
      <c r="BA366" s="16" t="str">
        <f t="shared" si="1056"/>
        <v>N/A</v>
      </c>
      <c r="BB366" s="16" t="str">
        <f t="shared" si="1057"/>
        <v>N/A</v>
      </c>
      <c r="BC366" s="16"/>
      <c r="BD366" s="16"/>
      <c r="BE366" s="16" t="str">
        <f t="shared" si="1058"/>
        <v>N/A</v>
      </c>
      <c r="BF366" s="16" t="str">
        <f t="shared" si="1059"/>
        <v>N/A</v>
      </c>
      <c r="BG366" s="16" t="str">
        <f t="shared" si="1060"/>
        <v>N/A</v>
      </c>
      <c r="BH366" s="16"/>
      <c r="BI366" s="16"/>
      <c r="BJ366" s="16" t="str">
        <f t="shared" si="1061"/>
        <v>N/A</v>
      </c>
      <c r="BK366" s="16" t="str">
        <f t="shared" si="1062"/>
        <v>N/A</v>
      </c>
      <c r="BL366" s="16" t="str">
        <f t="shared" si="1063"/>
        <v>N/A</v>
      </c>
      <c r="BM366" s="16"/>
      <c r="BN366" s="16"/>
      <c r="BO366" s="16" t="str">
        <f t="shared" si="1064"/>
        <v>N/A</v>
      </c>
      <c r="BP366" s="16" t="str">
        <f t="shared" si="1065"/>
        <v>N/A</v>
      </c>
      <c r="BQ366" s="16" t="str">
        <f t="shared" si="1066"/>
        <v>N/A</v>
      </c>
      <c r="BR366" s="16"/>
      <c r="BS366" s="16"/>
      <c r="BT366" s="16" t="str">
        <f t="shared" si="1067"/>
        <v>N/A</v>
      </c>
      <c r="BU366" s="16" t="str">
        <f t="shared" si="1068"/>
        <v>N/A</v>
      </c>
      <c r="BV366" s="16" t="str">
        <f t="shared" si="1069"/>
        <v>N/A</v>
      </c>
      <c r="BW366" s="16"/>
      <c r="BX366" s="16"/>
      <c r="BY366" s="16" t="str">
        <f t="shared" si="1070"/>
        <v>N/A</v>
      </c>
      <c r="BZ366" s="16" t="str">
        <f t="shared" si="1071"/>
        <v>N/A</v>
      </c>
      <c r="CA366" s="16" t="str">
        <f t="shared" si="1072"/>
        <v>N/A</v>
      </c>
      <c r="CB366" s="16"/>
      <c r="CC366" s="16"/>
      <c r="CD366" s="16" t="str">
        <f t="shared" si="1073"/>
        <v>N/A</v>
      </c>
      <c r="CE366" s="16" t="str">
        <f t="shared" si="1074"/>
        <v>N/A</v>
      </c>
      <c r="CF366" s="16" t="str">
        <f t="shared" si="1075"/>
        <v>N/A</v>
      </c>
      <c r="CG366" s="16"/>
      <c r="CH366" s="16"/>
      <c r="CI366" s="16" t="str">
        <f t="shared" si="1076"/>
        <v>N/A</v>
      </c>
      <c r="CJ366" s="16" t="str">
        <f t="shared" si="1077"/>
        <v>N/A</v>
      </c>
      <c r="CK366" s="16" t="str">
        <f t="shared" si="1078"/>
        <v>N/A</v>
      </c>
      <c r="CL366" s="16"/>
      <c r="CM366" s="76"/>
      <c r="CN366" s="16" t="str">
        <f t="shared" si="1079"/>
        <v>N/A</v>
      </c>
      <c r="CO366" s="16" t="str">
        <f t="shared" si="1080"/>
        <v>N/A</v>
      </c>
      <c r="CP366" s="16" t="str">
        <f t="shared" si="1081"/>
        <v>N/A</v>
      </c>
      <c r="CQ366" s="16"/>
      <c r="CR366" s="76"/>
      <c r="CS366" s="16" t="str">
        <f t="shared" si="1082"/>
        <v>N/A</v>
      </c>
      <c r="CT366" s="16" t="str">
        <f t="shared" si="1083"/>
        <v>N/A</v>
      </c>
      <c r="CU366" s="16" t="str">
        <f t="shared" si="1084"/>
        <v>N/A</v>
      </c>
      <c r="CV366" s="16"/>
      <c r="CW366" s="76"/>
      <c r="CX366" s="16" t="str">
        <f t="shared" si="1085"/>
        <v>N/A</v>
      </c>
      <c r="CY366" s="16" t="str">
        <f t="shared" si="1086"/>
        <v>N/A</v>
      </c>
      <c r="CZ366" s="16" t="str">
        <f t="shared" si="1087"/>
        <v>N/A</v>
      </c>
      <c r="DA366" s="16"/>
      <c r="DB366" s="76"/>
      <c r="DC366" s="16" t="str">
        <f t="shared" si="1088"/>
        <v>N/A</v>
      </c>
      <c r="DD366" s="16" t="str">
        <f t="shared" si="1089"/>
        <v>N/A</v>
      </c>
      <c r="DE366" s="16" t="str">
        <f t="shared" si="1090"/>
        <v>N/A</v>
      </c>
      <c r="DF366" s="16"/>
      <c r="DG366" s="76"/>
      <c r="DH366" s="16" t="str">
        <f t="shared" si="1091"/>
        <v>N/A</v>
      </c>
      <c r="DI366" s="16" t="str">
        <f t="shared" si="1092"/>
        <v>N/A</v>
      </c>
      <c r="DJ366" s="16" t="str">
        <f t="shared" si="1093"/>
        <v>N/A</v>
      </c>
      <c r="DK366" s="16"/>
      <c r="DL366" s="76"/>
      <c r="DM366" s="16" t="str">
        <f t="shared" si="1094"/>
        <v>N/A</v>
      </c>
      <c r="DN366" s="16" t="str">
        <f t="shared" si="1095"/>
        <v>N/A</v>
      </c>
      <c r="DO366" s="16" t="str">
        <f t="shared" si="1096"/>
        <v>N/A</v>
      </c>
      <c r="DP366" s="16"/>
      <c r="DQ366" s="76"/>
      <c r="DR366" s="16" t="str">
        <f t="shared" si="1097"/>
        <v>N/A</v>
      </c>
      <c r="DS366" s="16" t="str">
        <f t="shared" si="1098"/>
        <v>N/A</v>
      </c>
      <c r="DT366" s="16" t="str">
        <f t="shared" si="1099"/>
        <v>N/A</v>
      </c>
      <c r="DU366" s="16"/>
      <c r="DV366" s="76"/>
    </row>
    <row r="367" spans="27:126" x14ac:dyDescent="0.35">
      <c r="AA367" s="74">
        <v>1.5</v>
      </c>
      <c r="AB367" s="73">
        <f t="shared" si="1051"/>
        <v>5.0139491254065245</v>
      </c>
      <c r="AC367" s="47" t="s">
        <v>9</v>
      </c>
      <c r="AD367" s="47" t="s">
        <v>2</v>
      </c>
      <c r="AE367" s="16">
        <f>[1]beta_Schätzung_Corr_Poll!E156</f>
        <v>42</v>
      </c>
      <c r="AF367" s="16">
        <f>[1]beta_Schätzung_Corr_Poll!E157</f>
        <v>61</v>
      </c>
      <c r="AG367" s="16">
        <f>[1]beta_Schätzung_Corr_Poll!E158</f>
        <v>222.55796501626097</v>
      </c>
      <c r="AH367" s="16">
        <f>[1]beta_Schätzung_Corr_Poll!E154</f>
        <v>0.74360000000000004</v>
      </c>
      <c r="AI367" s="16">
        <f>[1]beta_Schätzung_Corr_Poll!F156</f>
        <v>42</v>
      </c>
      <c r="AJ367" s="16">
        <f>[1]beta_Schätzung_Corr_Poll!F157</f>
        <v>62</v>
      </c>
      <c r="AK367" s="16">
        <f>[1]beta_Schätzung_Corr_Poll!F158</f>
        <v>222.55796501626097</v>
      </c>
      <c r="AL367" s="16">
        <f>[1]beta_Schätzung_Corr_Poll!F154</f>
        <v>0.69966666666666666</v>
      </c>
      <c r="AM367" s="16">
        <f>[1]beta_Schätzung_Corr_Poll!G156</f>
        <v>42</v>
      </c>
      <c r="AN367" s="16">
        <f>[1]beta_Schätzung_Corr_Poll!G157</f>
        <v>67</v>
      </c>
      <c r="AO367" s="16">
        <f>[1]beta_Schätzung_Corr_Poll!G158</f>
        <v>222.55796501626097</v>
      </c>
      <c r="AP367" s="16">
        <f>[1]beta_Schätzung_Corr_Poll!G154</f>
        <v>0.69479999999999997</v>
      </c>
      <c r="AQ367" s="16">
        <f>[1]beta_Schätzung_Corr_Poll!H156</f>
        <v>42</v>
      </c>
      <c r="AR367" s="16">
        <f>[1]beta_Schätzung_Corr_Poll!H157</f>
        <v>79</v>
      </c>
      <c r="AS367" s="16">
        <f>[1]beta_Schätzung_Corr_Poll!H158</f>
        <v>222.55796501626097</v>
      </c>
      <c r="AT367" s="16">
        <f>[1]beta_Schätzung_Corr_Poll!H154</f>
        <v>0.59319999999999995</v>
      </c>
      <c r="AU367" s="16">
        <f t="shared" si="1052"/>
        <v>42</v>
      </c>
      <c r="AV367" s="16">
        <f t="shared" si="1053"/>
        <v>61</v>
      </c>
      <c r="AW367" s="16">
        <f t="shared" si="1054"/>
        <v>222.55796501626097</v>
      </c>
      <c r="AX367" s="47" t="str">
        <f>IF(AY367&gt;0, "true", "false")</f>
        <v>true</v>
      </c>
      <c r="AY367" s="16">
        <f>AH367</f>
        <v>0.74360000000000004</v>
      </c>
      <c r="AZ367" s="16">
        <f t="shared" si="1055"/>
        <v>42</v>
      </c>
      <c r="BA367" s="16">
        <f t="shared" si="1056"/>
        <v>61</v>
      </c>
      <c r="BB367" s="16">
        <f t="shared" si="1057"/>
        <v>222.55796501626097</v>
      </c>
      <c r="BC367" s="16" t="str">
        <f>IF(BD367&gt;0, "true", "false")</f>
        <v>true</v>
      </c>
      <c r="BD367" s="16">
        <f>AH367</f>
        <v>0.74360000000000004</v>
      </c>
      <c r="BE367" s="16">
        <f t="shared" si="1058"/>
        <v>42</v>
      </c>
      <c r="BF367" s="16">
        <f t="shared" si="1059"/>
        <v>61</v>
      </c>
      <c r="BG367" s="16">
        <f t="shared" si="1060"/>
        <v>222.55796501626097</v>
      </c>
      <c r="BH367" s="16" t="str">
        <f>IF(BI367&gt;0, "true", "false")</f>
        <v>true</v>
      </c>
      <c r="BI367" s="16">
        <f>AH367</f>
        <v>0.74360000000000004</v>
      </c>
      <c r="BJ367" s="16">
        <f t="shared" si="1061"/>
        <v>42</v>
      </c>
      <c r="BK367" s="16">
        <f t="shared" si="1062"/>
        <v>61</v>
      </c>
      <c r="BL367" s="16">
        <f t="shared" si="1063"/>
        <v>222.55796501626097</v>
      </c>
      <c r="BM367" s="16" t="str">
        <f>IF(BN367&gt;0, "true", "false")</f>
        <v>true</v>
      </c>
      <c r="BN367" s="16">
        <f>AH367</f>
        <v>0.74360000000000004</v>
      </c>
      <c r="BO367" s="16">
        <f t="shared" si="1064"/>
        <v>42</v>
      </c>
      <c r="BP367" s="16">
        <f t="shared" si="1065"/>
        <v>61</v>
      </c>
      <c r="BQ367" s="16">
        <f t="shared" si="1066"/>
        <v>222.55796501626097</v>
      </c>
      <c r="BR367" s="16" t="str">
        <f>IF(BS367&gt;0, "true", "false")</f>
        <v>true</v>
      </c>
      <c r="BS367" s="16">
        <f>AL367</f>
        <v>0.69966666666666666</v>
      </c>
      <c r="BT367" s="16">
        <f t="shared" si="1067"/>
        <v>42</v>
      </c>
      <c r="BU367" s="16">
        <f t="shared" si="1068"/>
        <v>61</v>
      </c>
      <c r="BV367" s="16">
        <f t="shared" si="1069"/>
        <v>222.55796501626097</v>
      </c>
      <c r="BW367" s="16" t="str">
        <f>IF(BX367&gt;0, "true", "false")</f>
        <v>true</v>
      </c>
      <c r="BX367" s="16">
        <f>AL367</f>
        <v>0.69966666666666666</v>
      </c>
      <c r="BY367" s="16">
        <f t="shared" si="1070"/>
        <v>42</v>
      </c>
      <c r="BZ367" s="16">
        <f t="shared" si="1071"/>
        <v>61</v>
      </c>
      <c r="CA367" s="16">
        <f t="shared" si="1072"/>
        <v>222.55796501626097</v>
      </c>
      <c r="CB367" s="16" t="str">
        <f>IF(CC367&gt;0, "true", "false")</f>
        <v>true</v>
      </c>
      <c r="CC367" s="16">
        <f>AL367</f>
        <v>0.69966666666666666</v>
      </c>
      <c r="CD367" s="16">
        <f t="shared" si="1073"/>
        <v>42</v>
      </c>
      <c r="CE367" s="16">
        <f t="shared" si="1074"/>
        <v>61</v>
      </c>
      <c r="CF367" s="16">
        <f t="shared" si="1075"/>
        <v>222.55796501626097</v>
      </c>
      <c r="CG367" s="16" t="str">
        <f>IF(CH367&gt;0, "true", "false")</f>
        <v>true</v>
      </c>
      <c r="CH367" s="16">
        <f>AL367</f>
        <v>0.69966666666666666</v>
      </c>
      <c r="CI367" s="16">
        <f t="shared" si="1076"/>
        <v>42</v>
      </c>
      <c r="CJ367" s="16">
        <f t="shared" si="1077"/>
        <v>91.5</v>
      </c>
      <c r="CK367" s="16">
        <f t="shared" si="1078"/>
        <v>222.55796501626097</v>
      </c>
      <c r="CL367" s="16" t="str">
        <f>IF(CM367&gt;0, "true", "false")</f>
        <v>true</v>
      </c>
      <c r="CM367" s="76">
        <f>AP367</f>
        <v>0.69479999999999997</v>
      </c>
      <c r="CN367" s="16">
        <f t="shared" si="1079"/>
        <v>42</v>
      </c>
      <c r="CO367" s="16">
        <f t="shared" si="1080"/>
        <v>91.5</v>
      </c>
      <c r="CP367" s="16">
        <f t="shared" si="1081"/>
        <v>222.55796501626097</v>
      </c>
      <c r="CQ367" s="16" t="str">
        <f>IF(CR367&gt;0, "true", "false")</f>
        <v>true</v>
      </c>
      <c r="CR367" s="76">
        <f>AP367</f>
        <v>0.69479999999999997</v>
      </c>
      <c r="CS367" s="16">
        <f t="shared" si="1082"/>
        <v>42</v>
      </c>
      <c r="CT367" s="16">
        <f t="shared" si="1083"/>
        <v>91.5</v>
      </c>
      <c r="CU367" s="16">
        <f t="shared" si="1084"/>
        <v>222.55796501626097</v>
      </c>
      <c r="CV367" s="16" t="str">
        <f>IF(CW367&gt;0, "true", "false")</f>
        <v>true</v>
      </c>
      <c r="CW367" s="76">
        <f>AP367</f>
        <v>0.69479999999999997</v>
      </c>
      <c r="CX367" s="16">
        <f t="shared" si="1085"/>
        <v>42</v>
      </c>
      <c r="CY367" s="16">
        <f t="shared" si="1086"/>
        <v>91.5</v>
      </c>
      <c r="CZ367" s="16">
        <f t="shared" si="1087"/>
        <v>222.55796501626097</v>
      </c>
      <c r="DA367" s="16" t="str">
        <f>IF(DB367&gt;0, "true", "false")</f>
        <v>true</v>
      </c>
      <c r="DB367" s="76">
        <f>AP367</f>
        <v>0.69479999999999997</v>
      </c>
      <c r="DC367" s="16">
        <f t="shared" si="1088"/>
        <v>42</v>
      </c>
      <c r="DD367" s="16">
        <f t="shared" si="1089"/>
        <v>109.96931390165167</v>
      </c>
      <c r="DE367" s="16">
        <f t="shared" si="1090"/>
        <v>222.55796501626097</v>
      </c>
      <c r="DF367" s="16" t="str">
        <f>IF(DG367&gt;0, "true", "false")</f>
        <v>true</v>
      </c>
      <c r="DG367" s="76">
        <f>AT367</f>
        <v>0.59319999999999995</v>
      </c>
      <c r="DH367" s="16">
        <f t="shared" si="1091"/>
        <v>42</v>
      </c>
      <c r="DI367" s="16">
        <f t="shared" si="1092"/>
        <v>109.96931390165167</v>
      </c>
      <c r="DJ367" s="16">
        <f t="shared" si="1093"/>
        <v>222.55796501626097</v>
      </c>
      <c r="DK367" s="16" t="str">
        <f>IF(DL367&gt;0, "true", "false")</f>
        <v>true</v>
      </c>
      <c r="DL367" s="76">
        <f>AT367</f>
        <v>0.59319999999999995</v>
      </c>
      <c r="DM367" s="16">
        <f t="shared" si="1094"/>
        <v>42</v>
      </c>
      <c r="DN367" s="16">
        <f t="shared" si="1095"/>
        <v>109.96931390165167</v>
      </c>
      <c r="DO367" s="16">
        <f t="shared" si="1096"/>
        <v>222.55796501626097</v>
      </c>
      <c r="DP367" s="16" t="str">
        <f>IF(DQ367&gt;0, "true", "false")</f>
        <v>true</v>
      </c>
      <c r="DQ367" s="76">
        <f>AT367</f>
        <v>0.59319999999999995</v>
      </c>
      <c r="DR367" s="16">
        <f t="shared" si="1097"/>
        <v>42</v>
      </c>
      <c r="DS367" s="16">
        <f t="shared" si="1098"/>
        <v>109.96931390165167</v>
      </c>
      <c r="DT367" s="16">
        <f t="shared" si="1099"/>
        <v>222.55796501626097</v>
      </c>
      <c r="DU367" s="16" t="str">
        <f>IF(DV367&gt;0, "true", "false")</f>
        <v>true</v>
      </c>
      <c r="DV367" s="76">
        <f>AT367</f>
        <v>0.59319999999999995</v>
      </c>
    </row>
    <row r="368" spans="27:126" x14ac:dyDescent="0.35">
      <c r="AA368" s="74">
        <v>1.5</v>
      </c>
      <c r="AB368" s="73">
        <f t="shared" si="1051"/>
        <v>5.5154990282294722</v>
      </c>
      <c r="AC368" s="47" t="s">
        <v>10</v>
      </c>
      <c r="AD368" s="47" t="s">
        <v>2</v>
      </c>
      <c r="AE368" s="16">
        <f>[1]beta_Schätzung_Corr_Poll!E177</f>
        <v>42</v>
      </c>
      <c r="AF368" s="16">
        <f>[1]beta_Schätzung_Corr_Poll!E178</f>
        <v>61</v>
      </c>
      <c r="AG368" s="16">
        <f>[1]beta_Schätzung_Corr_Poll!E179</f>
        <v>222.55796501626097</v>
      </c>
      <c r="AH368" s="16">
        <f>[1]beta_Schätzung_Corr_Poll!E175</f>
        <v>0.73240000000000005</v>
      </c>
      <c r="AI368" s="16">
        <f>[1]beta_Schätzung_Corr_Poll!F177</f>
        <v>42</v>
      </c>
      <c r="AJ368" s="16">
        <f>[1]beta_Schätzung_Corr_Poll!F178</f>
        <v>64</v>
      </c>
      <c r="AK368" s="16">
        <f>[1]beta_Schätzung_Corr_Poll!F179</f>
        <v>222.55796501626097</v>
      </c>
      <c r="AL368" s="16">
        <f>[1]beta_Schätzung_Corr_Poll!F175</f>
        <v>0.69433333333333336</v>
      </c>
      <c r="AM368" s="16">
        <f>[1]beta_Schätzung_Corr_Poll!G177</f>
        <v>42</v>
      </c>
      <c r="AN368" s="16">
        <f>[1]beta_Schätzung_Corr_Poll!G178</f>
        <v>63</v>
      </c>
      <c r="AO368" s="16">
        <f>[1]beta_Schätzung_Corr_Poll!G179</f>
        <v>222.55796501626097</v>
      </c>
      <c r="AP368" s="16">
        <f>[1]beta_Schätzung_Corr_Poll!G175</f>
        <v>0.69279999999999997</v>
      </c>
      <c r="AQ368" s="16">
        <f>[1]beta_Schätzung_Corr_Poll!H177</f>
        <v>42</v>
      </c>
      <c r="AR368" s="16">
        <f>[1]beta_Schätzung_Corr_Poll!H178</f>
        <v>85</v>
      </c>
      <c r="AS368" s="16">
        <f>[1]beta_Schätzung_Corr_Poll!H179</f>
        <v>222.55796501626097</v>
      </c>
      <c r="AT368" s="16">
        <f>[1]beta_Schätzung_Corr_Poll!H175</f>
        <v>0.5796</v>
      </c>
      <c r="AU368" s="16">
        <f t="shared" si="1052"/>
        <v>42</v>
      </c>
      <c r="AV368" s="16">
        <f t="shared" si="1053"/>
        <v>61</v>
      </c>
      <c r="AW368" s="16">
        <f t="shared" si="1054"/>
        <v>222.55796501626097</v>
      </c>
      <c r="AX368" s="47" t="str">
        <f>IF(AY368&gt;0, "true", "false")</f>
        <v>true</v>
      </c>
      <c r="AY368" s="16">
        <f>AH368</f>
        <v>0.73240000000000005</v>
      </c>
      <c r="AZ368" s="16">
        <f t="shared" si="1055"/>
        <v>42</v>
      </c>
      <c r="BA368" s="16">
        <f t="shared" si="1056"/>
        <v>61</v>
      </c>
      <c r="BB368" s="16">
        <f t="shared" si="1057"/>
        <v>222.55796501626097</v>
      </c>
      <c r="BC368" s="16" t="str">
        <f>IF(BD368&gt;0, "true", "false")</f>
        <v>true</v>
      </c>
      <c r="BD368" s="16">
        <f>AH368</f>
        <v>0.73240000000000005</v>
      </c>
      <c r="BE368" s="16">
        <f t="shared" si="1058"/>
        <v>42</v>
      </c>
      <c r="BF368" s="16">
        <f t="shared" si="1059"/>
        <v>61</v>
      </c>
      <c r="BG368" s="16">
        <f t="shared" si="1060"/>
        <v>222.55796501626097</v>
      </c>
      <c r="BH368" s="16" t="str">
        <f>IF(BI368&gt;0, "true", "false")</f>
        <v>true</v>
      </c>
      <c r="BI368" s="16">
        <f>AH368</f>
        <v>0.73240000000000005</v>
      </c>
      <c r="BJ368" s="16">
        <f t="shared" si="1061"/>
        <v>42</v>
      </c>
      <c r="BK368" s="16">
        <f t="shared" si="1062"/>
        <v>61</v>
      </c>
      <c r="BL368" s="16">
        <f t="shared" si="1063"/>
        <v>222.55796501626097</v>
      </c>
      <c r="BM368" s="16" t="str">
        <f>IF(BN368&gt;0, "true", "false")</f>
        <v>true</v>
      </c>
      <c r="BN368" s="16">
        <f>AH368</f>
        <v>0.73240000000000005</v>
      </c>
      <c r="BO368" s="16">
        <f t="shared" si="1064"/>
        <v>42</v>
      </c>
      <c r="BP368" s="16">
        <f t="shared" si="1065"/>
        <v>61</v>
      </c>
      <c r="BQ368" s="16">
        <f t="shared" si="1066"/>
        <v>222.55796501626097</v>
      </c>
      <c r="BR368" s="16" t="str">
        <f>IF(BS368&gt;0, "true", "false")</f>
        <v>true</v>
      </c>
      <c r="BS368" s="16">
        <f>AL368</f>
        <v>0.69433333333333336</v>
      </c>
      <c r="BT368" s="16">
        <f t="shared" si="1067"/>
        <v>42</v>
      </c>
      <c r="BU368" s="16">
        <f t="shared" si="1068"/>
        <v>61</v>
      </c>
      <c r="BV368" s="16">
        <f t="shared" si="1069"/>
        <v>222.55796501626097</v>
      </c>
      <c r="BW368" s="16" t="str">
        <f>IF(BX368&gt;0, "true", "false")</f>
        <v>true</v>
      </c>
      <c r="BX368" s="16">
        <f>AL368</f>
        <v>0.69433333333333336</v>
      </c>
      <c r="BY368" s="16">
        <f t="shared" si="1070"/>
        <v>42</v>
      </c>
      <c r="BZ368" s="16">
        <f t="shared" si="1071"/>
        <v>61</v>
      </c>
      <c r="CA368" s="16">
        <f t="shared" si="1072"/>
        <v>222.55796501626097</v>
      </c>
      <c r="CB368" s="16" t="str">
        <f>IF(CC368&gt;0, "true", "false")</f>
        <v>true</v>
      </c>
      <c r="CC368" s="16">
        <f>AL368</f>
        <v>0.69433333333333336</v>
      </c>
      <c r="CD368" s="16">
        <f t="shared" si="1073"/>
        <v>42</v>
      </c>
      <c r="CE368" s="16">
        <f t="shared" si="1074"/>
        <v>61</v>
      </c>
      <c r="CF368" s="16">
        <f t="shared" si="1075"/>
        <v>222.55796501626097</v>
      </c>
      <c r="CG368" s="16" t="str">
        <f>IF(CH368&gt;0, "true", "false")</f>
        <v>true</v>
      </c>
      <c r="CH368" s="16">
        <f>AL368</f>
        <v>0.69433333333333336</v>
      </c>
      <c r="CI368" s="16">
        <f t="shared" si="1076"/>
        <v>42</v>
      </c>
      <c r="CJ368" s="16">
        <f t="shared" si="1077"/>
        <v>61</v>
      </c>
      <c r="CK368" s="16">
        <f t="shared" si="1078"/>
        <v>222.55796501626097</v>
      </c>
      <c r="CL368" s="16" t="str">
        <f>IF(CM368&gt;0, "true", "false")</f>
        <v>true</v>
      </c>
      <c r="CM368" s="76">
        <f>AP368</f>
        <v>0.69279999999999997</v>
      </c>
      <c r="CN368" s="16">
        <f t="shared" si="1079"/>
        <v>42</v>
      </c>
      <c r="CO368" s="16">
        <f t="shared" si="1080"/>
        <v>61</v>
      </c>
      <c r="CP368" s="16">
        <f t="shared" si="1081"/>
        <v>222.55796501626097</v>
      </c>
      <c r="CQ368" s="16" t="str">
        <f>IF(CR368&gt;0, "true", "false")</f>
        <v>true</v>
      </c>
      <c r="CR368" s="76">
        <f>AP368</f>
        <v>0.69279999999999997</v>
      </c>
      <c r="CS368" s="16">
        <f t="shared" si="1082"/>
        <v>42</v>
      </c>
      <c r="CT368" s="16">
        <f t="shared" si="1083"/>
        <v>61</v>
      </c>
      <c r="CU368" s="16">
        <f t="shared" si="1084"/>
        <v>222.55796501626097</v>
      </c>
      <c r="CV368" s="16" t="str">
        <f>IF(CW368&gt;0, "true", "false")</f>
        <v>true</v>
      </c>
      <c r="CW368" s="76">
        <f>AP368</f>
        <v>0.69279999999999997</v>
      </c>
      <c r="CX368" s="16">
        <f t="shared" si="1085"/>
        <v>42</v>
      </c>
      <c r="CY368" s="16">
        <f t="shared" si="1086"/>
        <v>61</v>
      </c>
      <c r="CZ368" s="16">
        <f t="shared" si="1087"/>
        <v>222.55796501626097</v>
      </c>
      <c r="DA368" s="16" t="str">
        <f>IF(DB368&gt;0, "true", "false")</f>
        <v>true</v>
      </c>
      <c r="DB368" s="76">
        <f>AP368</f>
        <v>0.69279999999999997</v>
      </c>
      <c r="DC368" s="16">
        <f t="shared" si="1088"/>
        <v>42</v>
      </c>
      <c r="DD368" s="16">
        <f t="shared" si="1089"/>
        <v>86.267027304758798</v>
      </c>
      <c r="DE368" s="16">
        <f t="shared" si="1090"/>
        <v>222.55796501626097</v>
      </c>
      <c r="DF368" s="16" t="str">
        <f>IF(DG368&gt;0, "true", "false")</f>
        <v>true</v>
      </c>
      <c r="DG368" s="76">
        <f>AT368</f>
        <v>0.5796</v>
      </c>
      <c r="DH368" s="16">
        <f t="shared" si="1091"/>
        <v>42</v>
      </c>
      <c r="DI368" s="16">
        <f t="shared" si="1092"/>
        <v>86.267027304758798</v>
      </c>
      <c r="DJ368" s="16">
        <f t="shared" si="1093"/>
        <v>222.55796501626097</v>
      </c>
      <c r="DK368" s="16" t="str">
        <f>IF(DL368&gt;0, "true", "false")</f>
        <v>true</v>
      </c>
      <c r="DL368" s="76">
        <f>AT368</f>
        <v>0.5796</v>
      </c>
      <c r="DM368" s="16">
        <f t="shared" si="1094"/>
        <v>42</v>
      </c>
      <c r="DN368" s="16">
        <f t="shared" si="1095"/>
        <v>86.267027304758798</v>
      </c>
      <c r="DO368" s="16">
        <f t="shared" si="1096"/>
        <v>222.55796501626097</v>
      </c>
      <c r="DP368" s="16" t="str">
        <f>IF(DQ368&gt;0, "true", "false")</f>
        <v>true</v>
      </c>
      <c r="DQ368" s="76">
        <f>AT368</f>
        <v>0.5796</v>
      </c>
      <c r="DR368" s="16">
        <f t="shared" si="1097"/>
        <v>42</v>
      </c>
      <c r="DS368" s="16">
        <f t="shared" si="1098"/>
        <v>86.267027304758798</v>
      </c>
      <c r="DT368" s="16">
        <f t="shared" si="1099"/>
        <v>222.55796501626097</v>
      </c>
      <c r="DU368" s="16" t="str">
        <f>IF(DV368&gt;0, "true", "false")</f>
        <v>true</v>
      </c>
      <c r="DV368" s="76">
        <f>AT368</f>
        <v>0.5796</v>
      </c>
    </row>
    <row r="369" spans="27:126" x14ac:dyDescent="0.35">
      <c r="AA369" s="74">
        <v>1.5</v>
      </c>
      <c r="AB369" s="73">
        <f t="shared" si="1051"/>
        <v>3.7846437388983762</v>
      </c>
      <c r="AC369" s="47" t="s">
        <v>11</v>
      </c>
      <c r="AD369" s="47" t="s">
        <v>2</v>
      </c>
      <c r="AE369" s="16">
        <f>[1]beta_Schätzung_Corr_Poll!E202</f>
        <v>57</v>
      </c>
      <c r="AF369" s="16">
        <f>[1]beta_Schätzung_Corr_Poll!E203</f>
        <v>124</v>
      </c>
      <c r="AG369" s="16">
        <f>[1]beta_Schätzung_Corr_Poll!E204</f>
        <v>365.75651145644741</v>
      </c>
      <c r="AH369" s="16">
        <f>[1]beta_Schätzung_Corr_Poll!E200</f>
        <v>0.56040000000000001</v>
      </c>
      <c r="AI369" s="16">
        <f>[1]beta_Schätzung_Corr_Poll!F202</f>
        <v>57</v>
      </c>
      <c r="AJ369" s="16">
        <f>[1]beta_Schätzung_Corr_Poll!F203</f>
        <v>153</v>
      </c>
      <c r="AK369" s="16">
        <f>[1]beta_Schätzung_Corr_Poll!F204</f>
        <v>365.75651145644741</v>
      </c>
      <c r="AL369" s="16">
        <f>[1]beta_Schätzung_Corr_Poll!F200</f>
        <v>0.495</v>
      </c>
      <c r="AM369" s="16">
        <f>[1]beta_Schätzung_Corr_Poll!G202</f>
        <v>57</v>
      </c>
      <c r="AN369" s="16">
        <f>[1]beta_Schätzung_Corr_Poll!G203</f>
        <v>157</v>
      </c>
      <c r="AO369" s="16">
        <f>[1]beta_Schätzung_Corr_Poll!G204</f>
        <v>365.75651145644741</v>
      </c>
      <c r="AP369" s="16">
        <f>[1]beta_Schätzung_Corr_Poll!G200</f>
        <v>0.49159999999999998</v>
      </c>
      <c r="AQ369" s="16">
        <f>[1]beta_Schätzung_Corr_Poll!H202</f>
        <v>57</v>
      </c>
      <c r="AR369" s="16">
        <f>[1]beta_Schätzung_Corr_Poll!H203</f>
        <v>182</v>
      </c>
      <c r="AS369" s="16">
        <f>[1]beta_Schätzung_Corr_Poll!H204</f>
        <v>365.75651145644741</v>
      </c>
      <c r="AT369" s="16">
        <f>[1]beta_Schätzung_Corr_Poll!H200</f>
        <v>0.35959999999999998</v>
      </c>
      <c r="AU369" s="16">
        <f t="shared" si="1052"/>
        <v>57</v>
      </c>
      <c r="AV369" s="16">
        <f t="shared" si="1053"/>
        <v>124</v>
      </c>
      <c r="AW369" s="16">
        <f t="shared" si="1054"/>
        <v>365.75651145644741</v>
      </c>
      <c r="AX369" s="47" t="str">
        <f>IF(AY369&gt;0, "true", "false")</f>
        <v>true</v>
      </c>
      <c r="AY369" s="16">
        <f>AH369</f>
        <v>0.56040000000000001</v>
      </c>
      <c r="AZ369" s="16">
        <f t="shared" si="1055"/>
        <v>57</v>
      </c>
      <c r="BA369" s="16">
        <f t="shared" si="1056"/>
        <v>124</v>
      </c>
      <c r="BB369" s="16">
        <f t="shared" si="1057"/>
        <v>365.75651145644741</v>
      </c>
      <c r="BC369" s="16" t="str">
        <f>IF(BD369&gt;0, "true", "false")</f>
        <v>true</v>
      </c>
      <c r="BD369" s="16">
        <f>AH369</f>
        <v>0.56040000000000001</v>
      </c>
      <c r="BE369" s="16">
        <f t="shared" si="1058"/>
        <v>57</v>
      </c>
      <c r="BF369" s="16">
        <f t="shared" si="1059"/>
        <v>124</v>
      </c>
      <c r="BG369" s="16">
        <f t="shared" si="1060"/>
        <v>365.75651145644741</v>
      </c>
      <c r="BH369" s="16" t="str">
        <f>IF(BI369&gt;0, "true", "false")</f>
        <v>true</v>
      </c>
      <c r="BI369" s="16">
        <f>AH369</f>
        <v>0.56040000000000001</v>
      </c>
      <c r="BJ369" s="16">
        <f t="shared" si="1061"/>
        <v>57</v>
      </c>
      <c r="BK369" s="16">
        <f t="shared" si="1062"/>
        <v>124</v>
      </c>
      <c r="BL369" s="16">
        <f t="shared" si="1063"/>
        <v>365.75651145644741</v>
      </c>
      <c r="BM369" s="16" t="str">
        <f>IF(BN369&gt;0, "true", "false")</f>
        <v>true</v>
      </c>
      <c r="BN369" s="16">
        <f>AH369</f>
        <v>0.56040000000000001</v>
      </c>
      <c r="BO369" s="16">
        <f t="shared" si="1064"/>
        <v>57</v>
      </c>
      <c r="BP369" s="16">
        <f t="shared" si="1065"/>
        <v>161.20000000000002</v>
      </c>
      <c r="BQ369" s="16">
        <f t="shared" si="1066"/>
        <v>365.75651145644741</v>
      </c>
      <c r="BR369" s="16" t="str">
        <f>IF(BS369&gt;0, "true", "false")</f>
        <v>true</v>
      </c>
      <c r="BS369" s="16">
        <f>AL369</f>
        <v>0.495</v>
      </c>
      <c r="BT369" s="16">
        <f t="shared" si="1067"/>
        <v>57</v>
      </c>
      <c r="BU369" s="16">
        <f t="shared" si="1068"/>
        <v>161.20000000000002</v>
      </c>
      <c r="BV369" s="16">
        <f t="shared" si="1069"/>
        <v>365.75651145644741</v>
      </c>
      <c r="BW369" s="16" t="str">
        <f>IF(BX369&gt;0, "true", "false")</f>
        <v>true</v>
      </c>
      <c r="BX369" s="16">
        <f>AL369</f>
        <v>0.495</v>
      </c>
      <c r="BY369" s="16">
        <f t="shared" si="1070"/>
        <v>57</v>
      </c>
      <c r="BZ369" s="16">
        <f t="shared" si="1071"/>
        <v>161.20000000000002</v>
      </c>
      <c r="CA369" s="16">
        <f t="shared" si="1072"/>
        <v>365.75651145644741</v>
      </c>
      <c r="CB369" s="16" t="str">
        <f>IF(CC369&gt;0, "true", "false")</f>
        <v>true</v>
      </c>
      <c r="CC369" s="16">
        <f>AL369</f>
        <v>0.495</v>
      </c>
      <c r="CD369" s="16">
        <f t="shared" si="1073"/>
        <v>57</v>
      </c>
      <c r="CE369" s="16">
        <f t="shared" si="1074"/>
        <v>161.20000000000002</v>
      </c>
      <c r="CF369" s="16">
        <f t="shared" si="1075"/>
        <v>365.75651145644741</v>
      </c>
      <c r="CG369" s="16" t="str">
        <f>IF(CH369&gt;0, "true", "false")</f>
        <v>true</v>
      </c>
      <c r="CH369" s="16">
        <f>AL369</f>
        <v>0.495</v>
      </c>
      <c r="CI369" s="16">
        <f t="shared" si="1076"/>
        <v>57</v>
      </c>
      <c r="CJ369" s="16">
        <f t="shared" si="1077"/>
        <v>186</v>
      </c>
      <c r="CK369" s="16">
        <f t="shared" si="1078"/>
        <v>365.75651145644741</v>
      </c>
      <c r="CL369" s="16" t="str">
        <f>IF(CM369&gt;0, "true", "false")</f>
        <v>true</v>
      </c>
      <c r="CM369" s="76">
        <f>AP369</f>
        <v>0.49159999999999998</v>
      </c>
      <c r="CN369" s="16">
        <f t="shared" si="1079"/>
        <v>57</v>
      </c>
      <c r="CO369" s="16">
        <f t="shared" si="1080"/>
        <v>186</v>
      </c>
      <c r="CP369" s="16">
        <f t="shared" si="1081"/>
        <v>365.75651145644741</v>
      </c>
      <c r="CQ369" s="16" t="str">
        <f>IF(CR369&gt;0, "true", "false")</f>
        <v>true</v>
      </c>
      <c r="CR369" s="76">
        <f>AP369</f>
        <v>0.49159999999999998</v>
      </c>
      <c r="CS369" s="16">
        <f t="shared" si="1082"/>
        <v>57</v>
      </c>
      <c r="CT369" s="16">
        <f t="shared" si="1083"/>
        <v>186</v>
      </c>
      <c r="CU369" s="16">
        <f t="shared" si="1084"/>
        <v>365.75651145644741</v>
      </c>
      <c r="CV369" s="16" t="str">
        <f>IF(CW369&gt;0, "true", "false")</f>
        <v>true</v>
      </c>
      <c r="CW369" s="76">
        <f>AP369</f>
        <v>0.49159999999999998</v>
      </c>
      <c r="CX369" s="16">
        <f t="shared" si="1085"/>
        <v>57</v>
      </c>
      <c r="CY369" s="16">
        <f t="shared" si="1086"/>
        <v>186</v>
      </c>
      <c r="CZ369" s="16">
        <f t="shared" si="1087"/>
        <v>365.75651145644741</v>
      </c>
      <c r="DA369" s="16" t="str">
        <f>IF(DB369&gt;0, "true", "false")</f>
        <v>true</v>
      </c>
      <c r="DB369" s="76">
        <f>AP369</f>
        <v>0.49159999999999998</v>
      </c>
      <c r="DC369" s="16">
        <f t="shared" si="1088"/>
        <v>57</v>
      </c>
      <c r="DD369" s="16">
        <f t="shared" si="1089"/>
        <v>246.13297219186219</v>
      </c>
      <c r="DE369" s="16">
        <f t="shared" si="1090"/>
        <v>365.75651145644741</v>
      </c>
      <c r="DF369" s="16" t="str">
        <f>IF(DG369&gt;0, "true", "false")</f>
        <v>true</v>
      </c>
      <c r="DG369" s="76">
        <f>AT369</f>
        <v>0.35959999999999998</v>
      </c>
      <c r="DH369" s="16">
        <f t="shared" si="1091"/>
        <v>57</v>
      </c>
      <c r="DI369" s="16">
        <f t="shared" si="1092"/>
        <v>246.13297219186219</v>
      </c>
      <c r="DJ369" s="16">
        <f t="shared" si="1093"/>
        <v>365.75651145644741</v>
      </c>
      <c r="DK369" s="16" t="str">
        <f>IF(DL369&gt;0, "true", "false")</f>
        <v>true</v>
      </c>
      <c r="DL369" s="76">
        <f>AT369</f>
        <v>0.35959999999999998</v>
      </c>
      <c r="DM369" s="16">
        <f t="shared" si="1094"/>
        <v>57</v>
      </c>
      <c r="DN369" s="16">
        <f t="shared" si="1095"/>
        <v>246.13297219186219</v>
      </c>
      <c r="DO369" s="16">
        <f t="shared" si="1096"/>
        <v>365.75651145644741</v>
      </c>
      <c r="DP369" s="16" t="str">
        <f>IF(DQ369&gt;0, "true", "false")</f>
        <v>true</v>
      </c>
      <c r="DQ369" s="76">
        <f>AT369</f>
        <v>0.35959999999999998</v>
      </c>
      <c r="DR369" s="16">
        <f t="shared" si="1097"/>
        <v>57</v>
      </c>
      <c r="DS369" s="16">
        <f t="shared" si="1098"/>
        <v>246.13297219186219</v>
      </c>
      <c r="DT369" s="16">
        <f t="shared" si="1099"/>
        <v>365.75651145644741</v>
      </c>
      <c r="DU369" s="16" t="str">
        <f>IF(DV369&gt;0, "true", "false")</f>
        <v>true</v>
      </c>
      <c r="DV369" s="76">
        <f>AT369</f>
        <v>0.35959999999999998</v>
      </c>
    </row>
    <row r="370" spans="27:126" x14ac:dyDescent="0.35">
      <c r="AA370" s="74" t="s">
        <v>114</v>
      </c>
      <c r="AB370" s="73" t="str">
        <f t="shared" si="1051"/>
        <v>-</v>
      </c>
      <c r="AC370" s="47" t="s">
        <v>12</v>
      </c>
      <c r="AD370" s="47" t="s">
        <v>2</v>
      </c>
      <c r="AE370" s="16"/>
      <c r="AF370" s="16"/>
      <c r="AG370" s="16" t="str">
        <f t="shared" ref="AG370:AG375" si="1100">IF(MAX(AV13,BA13,BF13,BK13,BP13,BU13,BZ13,CE13,CJ13,CO13,CT13,CY13,DD13,DI13,DN13,DS13)=0,"N/A",MAX(AV13,BA13,BF13,BK13,BP13,BU13,BZ13,CE13,CJ13,CO13,CT13,CY13,DD13,DI13,DN13,DS13))</f>
        <v>N/A</v>
      </c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 t="str">
        <f t="shared" si="1052"/>
        <v>N/A</v>
      </c>
      <c r="AV370" s="16" t="str">
        <f t="shared" si="1053"/>
        <v>N/A</v>
      </c>
      <c r="AW370" s="16" t="str">
        <f t="shared" si="1054"/>
        <v>N/A</v>
      </c>
      <c r="AX370" s="16"/>
      <c r="AY370" s="16"/>
      <c r="AZ370" s="16" t="str">
        <f t="shared" si="1055"/>
        <v>N/A</v>
      </c>
      <c r="BA370" s="16" t="str">
        <f t="shared" si="1056"/>
        <v>N/A</v>
      </c>
      <c r="BB370" s="16" t="str">
        <f t="shared" si="1057"/>
        <v>N/A</v>
      </c>
      <c r="BC370" s="16"/>
      <c r="BD370" s="16"/>
      <c r="BE370" s="16" t="str">
        <f t="shared" si="1058"/>
        <v>N/A</v>
      </c>
      <c r="BF370" s="16" t="str">
        <f t="shared" si="1059"/>
        <v>N/A</v>
      </c>
      <c r="BG370" s="16" t="str">
        <f t="shared" si="1060"/>
        <v>N/A</v>
      </c>
      <c r="BH370" s="16"/>
      <c r="BI370" s="16"/>
      <c r="BJ370" s="16" t="str">
        <f t="shared" si="1061"/>
        <v>N/A</v>
      </c>
      <c r="BK370" s="16" t="str">
        <f t="shared" si="1062"/>
        <v>N/A</v>
      </c>
      <c r="BL370" s="16" t="str">
        <f t="shared" si="1063"/>
        <v>N/A</v>
      </c>
      <c r="BM370" s="16"/>
      <c r="BN370" s="16"/>
      <c r="BO370" s="16" t="str">
        <f t="shared" si="1064"/>
        <v>N/A</v>
      </c>
      <c r="BP370" s="16" t="str">
        <f t="shared" si="1065"/>
        <v>N/A</v>
      </c>
      <c r="BQ370" s="16" t="str">
        <f t="shared" si="1066"/>
        <v>N/A</v>
      </c>
      <c r="BR370" s="16"/>
      <c r="BS370" s="16"/>
      <c r="BT370" s="16" t="str">
        <f t="shared" si="1067"/>
        <v>N/A</v>
      </c>
      <c r="BU370" s="16" t="str">
        <f t="shared" si="1068"/>
        <v>N/A</v>
      </c>
      <c r="BV370" s="16" t="str">
        <f t="shared" si="1069"/>
        <v>N/A</v>
      </c>
      <c r="BW370" s="16"/>
      <c r="BX370" s="16"/>
      <c r="BY370" s="16" t="str">
        <f t="shared" si="1070"/>
        <v>N/A</v>
      </c>
      <c r="BZ370" s="16" t="str">
        <f t="shared" si="1071"/>
        <v>N/A</v>
      </c>
      <c r="CA370" s="16" t="str">
        <f t="shared" si="1072"/>
        <v>N/A</v>
      </c>
      <c r="CB370" s="16"/>
      <c r="CC370" s="16"/>
      <c r="CD370" s="16" t="str">
        <f t="shared" si="1073"/>
        <v>N/A</v>
      </c>
      <c r="CE370" s="16" t="str">
        <f t="shared" si="1074"/>
        <v>N/A</v>
      </c>
      <c r="CF370" s="16" t="str">
        <f t="shared" si="1075"/>
        <v>N/A</v>
      </c>
      <c r="CG370" s="16"/>
      <c r="CH370" s="16"/>
      <c r="CI370" s="16" t="str">
        <f t="shared" si="1076"/>
        <v>N/A</v>
      </c>
      <c r="CJ370" s="16" t="str">
        <f t="shared" si="1077"/>
        <v>N/A</v>
      </c>
      <c r="CK370" s="16" t="str">
        <f t="shared" si="1078"/>
        <v>N/A</v>
      </c>
      <c r="CL370" s="16"/>
      <c r="CM370" s="16"/>
      <c r="CN370" s="16" t="str">
        <f t="shared" si="1079"/>
        <v>N/A</v>
      </c>
      <c r="CO370" s="16" t="str">
        <f t="shared" si="1080"/>
        <v>N/A</v>
      </c>
      <c r="CP370" s="16" t="str">
        <f t="shared" si="1081"/>
        <v>N/A</v>
      </c>
      <c r="CQ370" s="16"/>
      <c r="CR370" s="16"/>
      <c r="CS370" s="16" t="str">
        <f t="shared" si="1082"/>
        <v>N/A</v>
      </c>
      <c r="CT370" s="16" t="str">
        <f t="shared" si="1083"/>
        <v>N/A</v>
      </c>
      <c r="CU370" s="16" t="str">
        <f t="shared" si="1084"/>
        <v>N/A</v>
      </c>
      <c r="CV370" s="16"/>
      <c r="CW370" s="16"/>
      <c r="CX370" s="16" t="str">
        <f t="shared" si="1085"/>
        <v>N/A</v>
      </c>
      <c r="CY370" s="16" t="str">
        <f t="shared" si="1086"/>
        <v>N/A</v>
      </c>
      <c r="CZ370" s="16" t="str">
        <f t="shared" si="1087"/>
        <v>N/A</v>
      </c>
      <c r="DA370" s="16"/>
      <c r="DB370" s="16"/>
      <c r="DC370" s="16" t="str">
        <f t="shared" si="1088"/>
        <v>N/A</v>
      </c>
      <c r="DD370" s="16" t="str">
        <f t="shared" si="1089"/>
        <v>N/A</v>
      </c>
      <c r="DE370" s="16" t="str">
        <f t="shared" si="1090"/>
        <v>N/A</v>
      </c>
      <c r="DF370" s="16"/>
      <c r="DG370" s="16"/>
      <c r="DH370" s="16" t="str">
        <f t="shared" si="1091"/>
        <v>N/A</v>
      </c>
      <c r="DI370" s="16" t="str">
        <f t="shared" si="1092"/>
        <v>N/A</v>
      </c>
      <c r="DJ370" s="16" t="str">
        <f t="shared" si="1093"/>
        <v>N/A</v>
      </c>
      <c r="DK370" s="16"/>
      <c r="DL370" s="16"/>
      <c r="DM370" s="16" t="str">
        <f t="shared" si="1094"/>
        <v>N/A</v>
      </c>
      <c r="DN370" s="16" t="str">
        <f t="shared" si="1095"/>
        <v>N/A</v>
      </c>
      <c r="DO370" s="16" t="str">
        <f t="shared" si="1096"/>
        <v>N/A</v>
      </c>
      <c r="DP370" s="16"/>
      <c r="DQ370" s="16"/>
      <c r="DR370" s="16" t="str">
        <f t="shared" si="1097"/>
        <v>N/A</v>
      </c>
      <c r="DS370" s="16" t="str">
        <f t="shared" si="1098"/>
        <v>N/A</v>
      </c>
      <c r="DT370" s="16" t="str">
        <f t="shared" si="1099"/>
        <v>N/A</v>
      </c>
      <c r="DU370" s="16"/>
      <c r="DV370" s="16"/>
    </row>
    <row r="371" spans="27:126" x14ac:dyDescent="0.35">
      <c r="AA371" s="74" t="s">
        <v>114</v>
      </c>
      <c r="AB371" s="73" t="str">
        <f t="shared" si="1051"/>
        <v>-</v>
      </c>
      <c r="AC371" s="47" t="s">
        <v>13</v>
      </c>
      <c r="AD371" s="47" t="s">
        <v>2</v>
      </c>
      <c r="AE371" s="16"/>
      <c r="AF371" s="16"/>
      <c r="AG371" s="16" t="str">
        <f t="shared" si="1100"/>
        <v>N/A</v>
      </c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 t="str">
        <f t="shared" si="1052"/>
        <v>N/A</v>
      </c>
      <c r="AV371" s="16" t="str">
        <f t="shared" si="1053"/>
        <v>N/A</v>
      </c>
      <c r="AW371" s="16" t="str">
        <f t="shared" si="1054"/>
        <v>N/A</v>
      </c>
      <c r="AX371" s="16"/>
      <c r="AY371" s="16"/>
      <c r="AZ371" s="16" t="str">
        <f t="shared" si="1055"/>
        <v>N/A</v>
      </c>
      <c r="BA371" s="16" t="str">
        <f t="shared" si="1056"/>
        <v>N/A</v>
      </c>
      <c r="BB371" s="16" t="str">
        <f t="shared" si="1057"/>
        <v>N/A</v>
      </c>
      <c r="BC371" s="16"/>
      <c r="BD371" s="16"/>
      <c r="BE371" s="16" t="str">
        <f t="shared" si="1058"/>
        <v>N/A</v>
      </c>
      <c r="BF371" s="16" t="str">
        <f t="shared" si="1059"/>
        <v>N/A</v>
      </c>
      <c r="BG371" s="16" t="str">
        <f t="shared" si="1060"/>
        <v>N/A</v>
      </c>
      <c r="BH371" s="16"/>
      <c r="BI371" s="16"/>
      <c r="BJ371" s="16" t="str">
        <f t="shared" si="1061"/>
        <v>N/A</v>
      </c>
      <c r="BK371" s="16" t="str">
        <f t="shared" si="1062"/>
        <v>N/A</v>
      </c>
      <c r="BL371" s="16" t="str">
        <f t="shared" si="1063"/>
        <v>N/A</v>
      </c>
      <c r="BM371" s="16"/>
      <c r="BN371" s="16"/>
      <c r="BO371" s="16" t="str">
        <f t="shared" si="1064"/>
        <v>N/A</v>
      </c>
      <c r="BP371" s="16" t="str">
        <f t="shared" si="1065"/>
        <v>N/A</v>
      </c>
      <c r="BQ371" s="16" t="str">
        <f t="shared" si="1066"/>
        <v>N/A</v>
      </c>
      <c r="BR371" s="16"/>
      <c r="BS371" s="16"/>
      <c r="BT371" s="16" t="str">
        <f t="shared" si="1067"/>
        <v>N/A</v>
      </c>
      <c r="BU371" s="16" t="str">
        <f t="shared" si="1068"/>
        <v>N/A</v>
      </c>
      <c r="BV371" s="16" t="str">
        <f t="shared" si="1069"/>
        <v>N/A</v>
      </c>
      <c r="BW371" s="16"/>
      <c r="BX371" s="16"/>
      <c r="BY371" s="16" t="str">
        <f t="shared" si="1070"/>
        <v>N/A</v>
      </c>
      <c r="BZ371" s="16" t="str">
        <f t="shared" si="1071"/>
        <v>N/A</v>
      </c>
      <c r="CA371" s="16" t="str">
        <f t="shared" si="1072"/>
        <v>N/A</v>
      </c>
      <c r="CB371" s="16"/>
      <c r="CC371" s="16"/>
      <c r="CD371" s="16" t="str">
        <f t="shared" si="1073"/>
        <v>N/A</v>
      </c>
      <c r="CE371" s="16" t="str">
        <f t="shared" si="1074"/>
        <v>N/A</v>
      </c>
      <c r="CF371" s="16" t="str">
        <f t="shared" si="1075"/>
        <v>N/A</v>
      </c>
      <c r="CG371" s="16"/>
      <c r="CH371" s="16"/>
      <c r="CI371" s="16" t="str">
        <f t="shared" si="1076"/>
        <v>N/A</v>
      </c>
      <c r="CJ371" s="16" t="str">
        <f t="shared" si="1077"/>
        <v>N/A</v>
      </c>
      <c r="CK371" s="16" t="str">
        <f t="shared" si="1078"/>
        <v>N/A</v>
      </c>
      <c r="CL371" s="16"/>
      <c r="CM371" s="16"/>
      <c r="CN371" s="16" t="str">
        <f t="shared" si="1079"/>
        <v>N/A</v>
      </c>
      <c r="CO371" s="16" t="str">
        <f t="shared" si="1080"/>
        <v>N/A</v>
      </c>
      <c r="CP371" s="16" t="str">
        <f t="shared" si="1081"/>
        <v>N/A</v>
      </c>
      <c r="CQ371" s="16"/>
      <c r="CR371" s="16"/>
      <c r="CS371" s="16" t="str">
        <f t="shared" si="1082"/>
        <v>N/A</v>
      </c>
      <c r="CT371" s="16" t="str">
        <f t="shared" si="1083"/>
        <v>N/A</v>
      </c>
      <c r="CU371" s="16" t="str">
        <f t="shared" si="1084"/>
        <v>N/A</v>
      </c>
      <c r="CV371" s="16"/>
      <c r="CW371" s="16"/>
      <c r="CX371" s="16" t="str">
        <f t="shared" si="1085"/>
        <v>N/A</v>
      </c>
      <c r="CY371" s="16" t="str">
        <f t="shared" si="1086"/>
        <v>N/A</v>
      </c>
      <c r="CZ371" s="16" t="str">
        <f t="shared" si="1087"/>
        <v>N/A</v>
      </c>
      <c r="DA371" s="16"/>
      <c r="DB371" s="16"/>
      <c r="DC371" s="16" t="str">
        <f t="shared" si="1088"/>
        <v>N/A</v>
      </c>
      <c r="DD371" s="16" t="str">
        <f t="shared" si="1089"/>
        <v>N/A</v>
      </c>
      <c r="DE371" s="16" t="str">
        <f t="shared" si="1090"/>
        <v>N/A</v>
      </c>
      <c r="DF371" s="16"/>
      <c r="DG371" s="16"/>
      <c r="DH371" s="16" t="str">
        <f t="shared" si="1091"/>
        <v>N/A</v>
      </c>
      <c r="DI371" s="16" t="str">
        <f t="shared" si="1092"/>
        <v>N/A</v>
      </c>
      <c r="DJ371" s="16" t="str">
        <f t="shared" si="1093"/>
        <v>N/A</v>
      </c>
      <c r="DK371" s="16"/>
      <c r="DL371" s="16"/>
      <c r="DM371" s="16" t="str">
        <f t="shared" si="1094"/>
        <v>N/A</v>
      </c>
      <c r="DN371" s="16" t="str">
        <f t="shared" si="1095"/>
        <v>N/A</v>
      </c>
      <c r="DO371" s="16" t="str">
        <f t="shared" si="1096"/>
        <v>N/A</v>
      </c>
      <c r="DP371" s="16"/>
      <c r="DQ371" s="16"/>
      <c r="DR371" s="16" t="str">
        <f t="shared" si="1097"/>
        <v>N/A</v>
      </c>
      <c r="DS371" s="16" t="str">
        <f t="shared" si="1098"/>
        <v>N/A</v>
      </c>
      <c r="DT371" s="16" t="str">
        <f t="shared" si="1099"/>
        <v>N/A</v>
      </c>
      <c r="DU371" s="16"/>
      <c r="DV371" s="16"/>
    </row>
    <row r="372" spans="27:126" x14ac:dyDescent="0.35">
      <c r="AA372" s="74" t="s">
        <v>114</v>
      </c>
      <c r="AB372" s="73" t="str">
        <f t="shared" si="1051"/>
        <v>-</v>
      </c>
      <c r="AC372" s="47" t="s">
        <v>14</v>
      </c>
      <c r="AD372" s="47" t="s">
        <v>2</v>
      </c>
      <c r="AE372" s="16"/>
      <c r="AF372" s="16"/>
      <c r="AG372" s="16" t="str">
        <f t="shared" si="1100"/>
        <v>N/A</v>
      </c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 t="str">
        <f t="shared" si="1052"/>
        <v>N/A</v>
      </c>
      <c r="AV372" s="16" t="str">
        <f t="shared" si="1053"/>
        <v>N/A</v>
      </c>
      <c r="AW372" s="16" t="str">
        <f t="shared" si="1054"/>
        <v>N/A</v>
      </c>
      <c r="AX372" s="16"/>
      <c r="AY372" s="16"/>
      <c r="AZ372" s="16" t="str">
        <f t="shared" si="1055"/>
        <v>N/A</v>
      </c>
      <c r="BA372" s="16" t="str">
        <f t="shared" si="1056"/>
        <v>N/A</v>
      </c>
      <c r="BB372" s="16" t="str">
        <f t="shared" si="1057"/>
        <v>N/A</v>
      </c>
      <c r="BC372" s="16"/>
      <c r="BD372" s="16"/>
      <c r="BE372" s="16" t="str">
        <f t="shared" si="1058"/>
        <v>N/A</v>
      </c>
      <c r="BF372" s="16" t="str">
        <f t="shared" si="1059"/>
        <v>N/A</v>
      </c>
      <c r="BG372" s="16" t="str">
        <f t="shared" si="1060"/>
        <v>N/A</v>
      </c>
      <c r="BH372" s="16"/>
      <c r="BI372" s="16"/>
      <c r="BJ372" s="16" t="str">
        <f t="shared" si="1061"/>
        <v>N/A</v>
      </c>
      <c r="BK372" s="16" t="str">
        <f t="shared" si="1062"/>
        <v>N/A</v>
      </c>
      <c r="BL372" s="16" t="str">
        <f t="shared" si="1063"/>
        <v>N/A</v>
      </c>
      <c r="BM372" s="16"/>
      <c r="BN372" s="16"/>
      <c r="BO372" s="16" t="str">
        <f t="shared" si="1064"/>
        <v>N/A</v>
      </c>
      <c r="BP372" s="16" t="str">
        <f t="shared" si="1065"/>
        <v>N/A</v>
      </c>
      <c r="BQ372" s="16" t="str">
        <f t="shared" si="1066"/>
        <v>N/A</v>
      </c>
      <c r="BR372" s="16"/>
      <c r="BS372" s="16"/>
      <c r="BT372" s="16" t="str">
        <f t="shared" si="1067"/>
        <v>N/A</v>
      </c>
      <c r="BU372" s="16" t="str">
        <f t="shared" si="1068"/>
        <v>N/A</v>
      </c>
      <c r="BV372" s="16" t="str">
        <f t="shared" si="1069"/>
        <v>N/A</v>
      </c>
      <c r="BW372" s="16"/>
      <c r="BX372" s="16"/>
      <c r="BY372" s="16" t="str">
        <f t="shared" si="1070"/>
        <v>N/A</v>
      </c>
      <c r="BZ372" s="16" t="str">
        <f t="shared" si="1071"/>
        <v>N/A</v>
      </c>
      <c r="CA372" s="16" t="str">
        <f t="shared" si="1072"/>
        <v>N/A</v>
      </c>
      <c r="CB372" s="16"/>
      <c r="CC372" s="16"/>
      <c r="CD372" s="16" t="str">
        <f t="shared" si="1073"/>
        <v>N/A</v>
      </c>
      <c r="CE372" s="16" t="str">
        <f t="shared" si="1074"/>
        <v>N/A</v>
      </c>
      <c r="CF372" s="16" t="str">
        <f t="shared" si="1075"/>
        <v>N/A</v>
      </c>
      <c r="CG372" s="16"/>
      <c r="CH372" s="16"/>
      <c r="CI372" s="16" t="str">
        <f t="shared" si="1076"/>
        <v>N/A</v>
      </c>
      <c r="CJ372" s="16" t="str">
        <f t="shared" si="1077"/>
        <v>N/A</v>
      </c>
      <c r="CK372" s="16" t="str">
        <f t="shared" si="1078"/>
        <v>N/A</v>
      </c>
      <c r="CL372" s="16"/>
      <c r="CM372" s="16"/>
      <c r="CN372" s="16" t="str">
        <f t="shared" si="1079"/>
        <v>N/A</v>
      </c>
      <c r="CO372" s="16" t="str">
        <f t="shared" si="1080"/>
        <v>N/A</v>
      </c>
      <c r="CP372" s="16" t="str">
        <f t="shared" si="1081"/>
        <v>N/A</v>
      </c>
      <c r="CQ372" s="16"/>
      <c r="CR372" s="16"/>
      <c r="CS372" s="16" t="str">
        <f t="shared" si="1082"/>
        <v>N/A</v>
      </c>
      <c r="CT372" s="16" t="str">
        <f t="shared" si="1083"/>
        <v>N/A</v>
      </c>
      <c r="CU372" s="16" t="str">
        <f t="shared" si="1084"/>
        <v>N/A</v>
      </c>
      <c r="CV372" s="16"/>
      <c r="CW372" s="16"/>
      <c r="CX372" s="16" t="str">
        <f t="shared" si="1085"/>
        <v>N/A</v>
      </c>
      <c r="CY372" s="16" t="str">
        <f t="shared" si="1086"/>
        <v>N/A</v>
      </c>
      <c r="CZ372" s="16" t="str">
        <f t="shared" si="1087"/>
        <v>N/A</v>
      </c>
      <c r="DA372" s="16"/>
      <c r="DB372" s="16"/>
      <c r="DC372" s="16" t="str">
        <f t="shared" si="1088"/>
        <v>N/A</v>
      </c>
      <c r="DD372" s="16" t="str">
        <f t="shared" si="1089"/>
        <v>N/A</v>
      </c>
      <c r="DE372" s="16" t="str">
        <f t="shared" si="1090"/>
        <v>N/A</v>
      </c>
      <c r="DF372" s="16"/>
      <c r="DG372" s="16"/>
      <c r="DH372" s="16" t="str">
        <f t="shared" si="1091"/>
        <v>N/A</v>
      </c>
      <c r="DI372" s="16" t="str">
        <f t="shared" si="1092"/>
        <v>N/A</v>
      </c>
      <c r="DJ372" s="16" t="str">
        <f t="shared" si="1093"/>
        <v>N/A</v>
      </c>
      <c r="DK372" s="16"/>
      <c r="DL372" s="16"/>
      <c r="DM372" s="16" t="str">
        <f t="shared" si="1094"/>
        <v>N/A</v>
      </c>
      <c r="DN372" s="16" t="str">
        <f t="shared" si="1095"/>
        <v>N/A</v>
      </c>
      <c r="DO372" s="16" t="str">
        <f t="shared" si="1096"/>
        <v>N/A</v>
      </c>
      <c r="DP372" s="16"/>
      <c r="DQ372" s="16"/>
      <c r="DR372" s="16" t="str">
        <f t="shared" si="1097"/>
        <v>N/A</v>
      </c>
      <c r="DS372" s="16" t="str">
        <f t="shared" si="1098"/>
        <v>N/A</v>
      </c>
      <c r="DT372" s="16" t="str">
        <f t="shared" si="1099"/>
        <v>N/A</v>
      </c>
      <c r="DU372" s="16"/>
      <c r="DV372" s="16"/>
    </row>
    <row r="373" spans="27:126" x14ac:dyDescent="0.35">
      <c r="AA373" s="74" t="s">
        <v>114</v>
      </c>
      <c r="AB373" s="73" t="str">
        <f t="shared" si="1051"/>
        <v>-</v>
      </c>
      <c r="AC373" s="47" t="s">
        <v>15</v>
      </c>
      <c r="AD373" s="47" t="s">
        <v>2</v>
      </c>
      <c r="AE373" s="16"/>
      <c r="AF373" s="16"/>
      <c r="AG373" s="16" t="str">
        <f t="shared" si="1100"/>
        <v>N/A</v>
      </c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 t="str">
        <f t="shared" si="1052"/>
        <v>N/A</v>
      </c>
      <c r="AV373" s="16" t="str">
        <f t="shared" si="1053"/>
        <v>N/A</v>
      </c>
      <c r="AW373" s="16" t="str">
        <f t="shared" si="1054"/>
        <v>N/A</v>
      </c>
      <c r="AX373" s="16"/>
      <c r="AY373" s="16"/>
      <c r="AZ373" s="16" t="str">
        <f t="shared" si="1055"/>
        <v>N/A</v>
      </c>
      <c r="BA373" s="16" t="str">
        <f t="shared" si="1056"/>
        <v>N/A</v>
      </c>
      <c r="BB373" s="16" t="str">
        <f t="shared" si="1057"/>
        <v>N/A</v>
      </c>
      <c r="BC373" s="16"/>
      <c r="BD373" s="16"/>
      <c r="BE373" s="16" t="str">
        <f t="shared" si="1058"/>
        <v>N/A</v>
      </c>
      <c r="BF373" s="16" t="str">
        <f t="shared" si="1059"/>
        <v>N/A</v>
      </c>
      <c r="BG373" s="16" t="str">
        <f t="shared" si="1060"/>
        <v>N/A</v>
      </c>
      <c r="BH373" s="16"/>
      <c r="BI373" s="16"/>
      <c r="BJ373" s="16" t="str">
        <f t="shared" si="1061"/>
        <v>N/A</v>
      </c>
      <c r="BK373" s="16" t="str">
        <f t="shared" si="1062"/>
        <v>N/A</v>
      </c>
      <c r="BL373" s="16" t="str">
        <f t="shared" si="1063"/>
        <v>N/A</v>
      </c>
      <c r="BM373" s="16"/>
      <c r="BN373" s="16"/>
      <c r="BO373" s="16" t="str">
        <f t="shared" si="1064"/>
        <v>N/A</v>
      </c>
      <c r="BP373" s="16" t="str">
        <f t="shared" si="1065"/>
        <v>N/A</v>
      </c>
      <c r="BQ373" s="16" t="str">
        <f t="shared" si="1066"/>
        <v>N/A</v>
      </c>
      <c r="BR373" s="16"/>
      <c r="BS373" s="16"/>
      <c r="BT373" s="16" t="str">
        <f t="shared" si="1067"/>
        <v>N/A</v>
      </c>
      <c r="BU373" s="16" t="str">
        <f t="shared" si="1068"/>
        <v>N/A</v>
      </c>
      <c r="BV373" s="16" t="str">
        <f t="shared" si="1069"/>
        <v>N/A</v>
      </c>
      <c r="BW373" s="16"/>
      <c r="BX373" s="16"/>
      <c r="BY373" s="16" t="str">
        <f t="shared" si="1070"/>
        <v>N/A</v>
      </c>
      <c r="BZ373" s="16" t="str">
        <f t="shared" si="1071"/>
        <v>N/A</v>
      </c>
      <c r="CA373" s="16" t="str">
        <f t="shared" si="1072"/>
        <v>N/A</v>
      </c>
      <c r="CB373" s="16"/>
      <c r="CC373" s="16"/>
      <c r="CD373" s="16" t="str">
        <f t="shared" si="1073"/>
        <v>N/A</v>
      </c>
      <c r="CE373" s="16" t="str">
        <f t="shared" si="1074"/>
        <v>N/A</v>
      </c>
      <c r="CF373" s="16" t="str">
        <f t="shared" si="1075"/>
        <v>N/A</v>
      </c>
      <c r="CG373" s="16"/>
      <c r="CH373" s="16"/>
      <c r="CI373" s="16" t="str">
        <f t="shared" si="1076"/>
        <v>N/A</v>
      </c>
      <c r="CJ373" s="16" t="str">
        <f t="shared" si="1077"/>
        <v>N/A</v>
      </c>
      <c r="CK373" s="16" t="str">
        <f t="shared" si="1078"/>
        <v>N/A</v>
      </c>
      <c r="CL373" s="16"/>
      <c r="CM373" s="16"/>
      <c r="CN373" s="16" t="str">
        <f t="shared" si="1079"/>
        <v>N/A</v>
      </c>
      <c r="CO373" s="16" t="str">
        <f t="shared" si="1080"/>
        <v>N/A</v>
      </c>
      <c r="CP373" s="16" t="str">
        <f t="shared" si="1081"/>
        <v>N/A</v>
      </c>
      <c r="CQ373" s="16"/>
      <c r="CR373" s="16"/>
      <c r="CS373" s="16" t="str">
        <f t="shared" si="1082"/>
        <v>N/A</v>
      </c>
      <c r="CT373" s="16" t="str">
        <f t="shared" si="1083"/>
        <v>N/A</v>
      </c>
      <c r="CU373" s="16" t="str">
        <f t="shared" si="1084"/>
        <v>N/A</v>
      </c>
      <c r="CV373" s="16"/>
      <c r="CW373" s="16"/>
      <c r="CX373" s="16" t="str">
        <f t="shared" si="1085"/>
        <v>N/A</v>
      </c>
      <c r="CY373" s="16" t="str">
        <f t="shared" si="1086"/>
        <v>N/A</v>
      </c>
      <c r="CZ373" s="16" t="str">
        <f t="shared" si="1087"/>
        <v>N/A</v>
      </c>
      <c r="DA373" s="16"/>
      <c r="DB373" s="16"/>
      <c r="DC373" s="16" t="str">
        <f t="shared" si="1088"/>
        <v>N/A</v>
      </c>
      <c r="DD373" s="16" t="str">
        <f t="shared" si="1089"/>
        <v>N/A</v>
      </c>
      <c r="DE373" s="16" t="str">
        <f t="shared" si="1090"/>
        <v>N/A</v>
      </c>
      <c r="DF373" s="16"/>
      <c r="DG373" s="16"/>
      <c r="DH373" s="16" t="str">
        <f t="shared" si="1091"/>
        <v>N/A</v>
      </c>
      <c r="DI373" s="16" t="str">
        <f t="shared" si="1092"/>
        <v>N/A</v>
      </c>
      <c r="DJ373" s="16" t="str">
        <f t="shared" si="1093"/>
        <v>N/A</v>
      </c>
      <c r="DK373" s="16"/>
      <c r="DL373" s="16"/>
      <c r="DM373" s="16" t="str">
        <f t="shared" si="1094"/>
        <v>N/A</v>
      </c>
      <c r="DN373" s="16" t="str">
        <f t="shared" si="1095"/>
        <v>N/A</v>
      </c>
      <c r="DO373" s="16" t="str">
        <f t="shared" si="1096"/>
        <v>N/A</v>
      </c>
      <c r="DP373" s="16"/>
      <c r="DQ373" s="16"/>
      <c r="DR373" s="16" t="str">
        <f t="shared" si="1097"/>
        <v>N/A</v>
      </c>
      <c r="DS373" s="16" t="str">
        <f t="shared" si="1098"/>
        <v>N/A</v>
      </c>
      <c r="DT373" s="16" t="str">
        <f t="shared" si="1099"/>
        <v>N/A</v>
      </c>
      <c r="DU373" s="16"/>
      <c r="DV373" s="16"/>
    </row>
    <row r="374" spans="27:126" x14ac:dyDescent="0.35">
      <c r="AA374" s="74" t="s">
        <v>114</v>
      </c>
      <c r="AB374" s="73" t="str">
        <f t="shared" si="1051"/>
        <v>-</v>
      </c>
      <c r="AC374" s="47" t="s">
        <v>16</v>
      </c>
      <c r="AD374" s="47" t="s">
        <v>2</v>
      </c>
      <c r="AE374" s="16"/>
      <c r="AF374" s="16"/>
      <c r="AG374" s="16" t="str">
        <f t="shared" si="1100"/>
        <v>N/A</v>
      </c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 t="str">
        <f t="shared" si="1052"/>
        <v>N/A</v>
      </c>
      <c r="AV374" s="16" t="str">
        <f t="shared" si="1053"/>
        <v>N/A</v>
      </c>
      <c r="AW374" s="16" t="str">
        <f t="shared" si="1054"/>
        <v>N/A</v>
      </c>
      <c r="AX374" s="16"/>
      <c r="AY374" s="16"/>
      <c r="AZ374" s="16" t="str">
        <f t="shared" si="1055"/>
        <v>N/A</v>
      </c>
      <c r="BA374" s="16" t="str">
        <f t="shared" si="1056"/>
        <v>N/A</v>
      </c>
      <c r="BB374" s="16" t="str">
        <f t="shared" si="1057"/>
        <v>N/A</v>
      </c>
      <c r="BC374" s="16"/>
      <c r="BD374" s="16"/>
      <c r="BE374" s="16" t="str">
        <f t="shared" si="1058"/>
        <v>N/A</v>
      </c>
      <c r="BF374" s="16" t="str">
        <f t="shared" si="1059"/>
        <v>N/A</v>
      </c>
      <c r="BG374" s="16" t="str">
        <f t="shared" si="1060"/>
        <v>N/A</v>
      </c>
      <c r="BH374" s="16"/>
      <c r="BI374" s="16"/>
      <c r="BJ374" s="16" t="str">
        <f t="shared" si="1061"/>
        <v>N/A</v>
      </c>
      <c r="BK374" s="16" t="str">
        <f t="shared" si="1062"/>
        <v>N/A</v>
      </c>
      <c r="BL374" s="16" t="str">
        <f t="shared" si="1063"/>
        <v>N/A</v>
      </c>
      <c r="BM374" s="16"/>
      <c r="BN374" s="16"/>
      <c r="BO374" s="16" t="str">
        <f t="shared" si="1064"/>
        <v>N/A</v>
      </c>
      <c r="BP374" s="16" t="str">
        <f t="shared" si="1065"/>
        <v>N/A</v>
      </c>
      <c r="BQ374" s="16" t="str">
        <f t="shared" si="1066"/>
        <v>N/A</v>
      </c>
      <c r="BR374" s="16"/>
      <c r="BS374" s="16"/>
      <c r="BT374" s="16" t="str">
        <f t="shared" si="1067"/>
        <v>N/A</v>
      </c>
      <c r="BU374" s="16" t="str">
        <f t="shared" si="1068"/>
        <v>N/A</v>
      </c>
      <c r="BV374" s="16" t="str">
        <f t="shared" si="1069"/>
        <v>N/A</v>
      </c>
      <c r="BW374" s="16"/>
      <c r="BX374" s="16"/>
      <c r="BY374" s="16" t="str">
        <f t="shared" si="1070"/>
        <v>N/A</v>
      </c>
      <c r="BZ374" s="16" t="str">
        <f t="shared" si="1071"/>
        <v>N/A</v>
      </c>
      <c r="CA374" s="16" t="str">
        <f t="shared" si="1072"/>
        <v>N/A</v>
      </c>
      <c r="CB374" s="16"/>
      <c r="CC374" s="16"/>
      <c r="CD374" s="16" t="str">
        <f t="shared" si="1073"/>
        <v>N/A</v>
      </c>
      <c r="CE374" s="16" t="str">
        <f t="shared" si="1074"/>
        <v>N/A</v>
      </c>
      <c r="CF374" s="16" t="str">
        <f t="shared" si="1075"/>
        <v>N/A</v>
      </c>
      <c r="CG374" s="16"/>
      <c r="CH374" s="16"/>
      <c r="CI374" s="16" t="str">
        <f t="shared" si="1076"/>
        <v>N/A</v>
      </c>
      <c r="CJ374" s="16" t="str">
        <f t="shared" si="1077"/>
        <v>N/A</v>
      </c>
      <c r="CK374" s="16" t="str">
        <f t="shared" si="1078"/>
        <v>N/A</v>
      </c>
      <c r="CL374" s="16"/>
      <c r="CM374" s="16"/>
      <c r="CN374" s="16" t="str">
        <f t="shared" si="1079"/>
        <v>N/A</v>
      </c>
      <c r="CO374" s="16" t="str">
        <f t="shared" si="1080"/>
        <v>N/A</v>
      </c>
      <c r="CP374" s="16" t="str">
        <f t="shared" si="1081"/>
        <v>N/A</v>
      </c>
      <c r="CQ374" s="16"/>
      <c r="CR374" s="16"/>
      <c r="CS374" s="16" t="str">
        <f t="shared" si="1082"/>
        <v>N/A</v>
      </c>
      <c r="CT374" s="16" t="str">
        <f t="shared" si="1083"/>
        <v>N/A</v>
      </c>
      <c r="CU374" s="16" t="str">
        <f t="shared" si="1084"/>
        <v>N/A</v>
      </c>
      <c r="CV374" s="16"/>
      <c r="CW374" s="16"/>
      <c r="CX374" s="16" t="str">
        <f t="shared" si="1085"/>
        <v>N/A</v>
      </c>
      <c r="CY374" s="16" t="str">
        <f t="shared" si="1086"/>
        <v>N/A</v>
      </c>
      <c r="CZ374" s="16" t="str">
        <f t="shared" si="1087"/>
        <v>N/A</v>
      </c>
      <c r="DA374" s="16"/>
      <c r="DB374" s="16"/>
      <c r="DC374" s="16" t="str">
        <f t="shared" si="1088"/>
        <v>N/A</v>
      </c>
      <c r="DD374" s="16" t="str">
        <f t="shared" si="1089"/>
        <v>N/A</v>
      </c>
      <c r="DE374" s="16" t="str">
        <f t="shared" si="1090"/>
        <v>N/A</v>
      </c>
      <c r="DF374" s="16"/>
      <c r="DG374" s="16"/>
      <c r="DH374" s="16" t="str">
        <f t="shared" si="1091"/>
        <v>N/A</v>
      </c>
      <c r="DI374" s="16" t="str">
        <f t="shared" si="1092"/>
        <v>N/A</v>
      </c>
      <c r="DJ374" s="16" t="str">
        <f t="shared" si="1093"/>
        <v>N/A</v>
      </c>
      <c r="DK374" s="16"/>
      <c r="DL374" s="16"/>
      <c r="DM374" s="16" t="str">
        <f t="shared" si="1094"/>
        <v>N/A</v>
      </c>
      <c r="DN374" s="16" t="str">
        <f t="shared" si="1095"/>
        <v>N/A</v>
      </c>
      <c r="DO374" s="16" t="str">
        <f t="shared" si="1096"/>
        <v>N/A</v>
      </c>
      <c r="DP374" s="16"/>
      <c r="DQ374" s="16"/>
      <c r="DR374" s="16" t="str">
        <f t="shared" si="1097"/>
        <v>N/A</v>
      </c>
      <c r="DS374" s="16" t="str">
        <f t="shared" si="1098"/>
        <v>N/A</v>
      </c>
      <c r="DT374" s="16" t="str">
        <f t="shared" si="1099"/>
        <v>N/A</v>
      </c>
      <c r="DU374" s="16"/>
      <c r="DV374" s="16"/>
    </row>
    <row r="375" spans="27:126" ht="15" thickBot="1" x14ac:dyDescent="0.4">
      <c r="AA375" s="74" t="s">
        <v>114</v>
      </c>
      <c r="AB375" s="73" t="str">
        <f t="shared" si="1051"/>
        <v>-</v>
      </c>
      <c r="AC375" s="48" t="s">
        <v>17</v>
      </c>
      <c r="AD375" s="48" t="s">
        <v>2</v>
      </c>
      <c r="AE375" s="21"/>
      <c r="AF375" s="21"/>
      <c r="AG375" s="21" t="str">
        <f t="shared" si="1100"/>
        <v>N/A</v>
      </c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 t="str">
        <f t="shared" si="1052"/>
        <v>N/A</v>
      </c>
      <c r="AV375" s="21" t="str">
        <f t="shared" si="1053"/>
        <v>N/A</v>
      </c>
      <c r="AW375" s="21" t="str">
        <f t="shared" si="1054"/>
        <v>N/A</v>
      </c>
      <c r="AX375" s="21"/>
      <c r="AY375" s="21"/>
      <c r="AZ375" s="21" t="str">
        <f t="shared" si="1055"/>
        <v>N/A</v>
      </c>
      <c r="BA375" s="21" t="str">
        <f t="shared" si="1056"/>
        <v>N/A</v>
      </c>
      <c r="BB375" s="21" t="str">
        <f t="shared" si="1057"/>
        <v>N/A</v>
      </c>
      <c r="BC375" s="21"/>
      <c r="BD375" s="21"/>
      <c r="BE375" s="21" t="str">
        <f t="shared" si="1058"/>
        <v>N/A</v>
      </c>
      <c r="BF375" s="21" t="str">
        <f t="shared" si="1059"/>
        <v>N/A</v>
      </c>
      <c r="BG375" s="21" t="str">
        <f t="shared" si="1060"/>
        <v>N/A</v>
      </c>
      <c r="BH375" s="21"/>
      <c r="BI375" s="21"/>
      <c r="BJ375" s="21" t="str">
        <f t="shared" si="1061"/>
        <v>N/A</v>
      </c>
      <c r="BK375" s="21" t="str">
        <f t="shared" si="1062"/>
        <v>N/A</v>
      </c>
      <c r="BL375" s="21" t="str">
        <f t="shared" si="1063"/>
        <v>N/A</v>
      </c>
      <c r="BM375" s="21"/>
      <c r="BN375" s="21"/>
      <c r="BO375" s="21" t="str">
        <f t="shared" si="1064"/>
        <v>N/A</v>
      </c>
      <c r="BP375" s="21" t="str">
        <f t="shared" si="1065"/>
        <v>N/A</v>
      </c>
      <c r="BQ375" s="21" t="str">
        <f t="shared" si="1066"/>
        <v>N/A</v>
      </c>
      <c r="BR375" s="21"/>
      <c r="BS375" s="21"/>
      <c r="BT375" s="21" t="str">
        <f t="shared" si="1067"/>
        <v>N/A</v>
      </c>
      <c r="BU375" s="21" t="str">
        <f t="shared" si="1068"/>
        <v>N/A</v>
      </c>
      <c r="BV375" s="21" t="str">
        <f t="shared" si="1069"/>
        <v>N/A</v>
      </c>
      <c r="BW375" s="21"/>
      <c r="BX375" s="21"/>
      <c r="BY375" s="21" t="str">
        <f t="shared" si="1070"/>
        <v>N/A</v>
      </c>
      <c r="BZ375" s="21" t="str">
        <f t="shared" si="1071"/>
        <v>N/A</v>
      </c>
      <c r="CA375" s="21" t="str">
        <f t="shared" si="1072"/>
        <v>N/A</v>
      </c>
      <c r="CB375" s="21"/>
      <c r="CC375" s="21"/>
      <c r="CD375" s="21" t="str">
        <f t="shared" si="1073"/>
        <v>N/A</v>
      </c>
      <c r="CE375" s="21" t="str">
        <f t="shared" si="1074"/>
        <v>N/A</v>
      </c>
      <c r="CF375" s="21" t="str">
        <f t="shared" si="1075"/>
        <v>N/A</v>
      </c>
      <c r="CG375" s="21"/>
      <c r="CH375" s="21"/>
      <c r="CI375" s="21" t="str">
        <f t="shared" si="1076"/>
        <v>N/A</v>
      </c>
      <c r="CJ375" s="21" t="str">
        <f t="shared" si="1077"/>
        <v>N/A</v>
      </c>
      <c r="CK375" s="21" t="str">
        <f t="shared" si="1078"/>
        <v>N/A</v>
      </c>
      <c r="CL375" s="21"/>
      <c r="CM375" s="21"/>
      <c r="CN375" s="21" t="str">
        <f t="shared" si="1079"/>
        <v>N/A</v>
      </c>
      <c r="CO375" s="21" t="str">
        <f t="shared" si="1080"/>
        <v>N/A</v>
      </c>
      <c r="CP375" s="21" t="str">
        <f t="shared" si="1081"/>
        <v>N/A</v>
      </c>
      <c r="CQ375" s="21"/>
      <c r="CR375" s="21"/>
      <c r="CS375" s="21" t="str">
        <f t="shared" si="1082"/>
        <v>N/A</v>
      </c>
      <c r="CT375" s="21" t="str">
        <f t="shared" si="1083"/>
        <v>N/A</v>
      </c>
      <c r="CU375" s="21" t="str">
        <f t="shared" si="1084"/>
        <v>N/A</v>
      </c>
      <c r="CV375" s="21"/>
      <c r="CW375" s="21"/>
      <c r="CX375" s="21" t="str">
        <f t="shared" si="1085"/>
        <v>N/A</v>
      </c>
      <c r="CY375" s="21" t="str">
        <f t="shared" si="1086"/>
        <v>N/A</v>
      </c>
      <c r="CZ375" s="21" t="str">
        <f t="shared" si="1087"/>
        <v>N/A</v>
      </c>
      <c r="DA375" s="21"/>
      <c r="DB375" s="21"/>
      <c r="DC375" s="21" t="str">
        <f t="shared" si="1088"/>
        <v>N/A</v>
      </c>
      <c r="DD375" s="21" t="str">
        <f t="shared" si="1089"/>
        <v>N/A</v>
      </c>
      <c r="DE375" s="21" t="str">
        <f t="shared" si="1090"/>
        <v>N/A</v>
      </c>
      <c r="DF375" s="21"/>
      <c r="DG375" s="21"/>
      <c r="DH375" s="21" t="str">
        <f t="shared" si="1091"/>
        <v>N/A</v>
      </c>
      <c r="DI375" s="21" t="str">
        <f t="shared" si="1092"/>
        <v>N/A</v>
      </c>
      <c r="DJ375" s="21" t="str">
        <f t="shared" si="1093"/>
        <v>N/A</v>
      </c>
      <c r="DK375" s="21"/>
      <c r="DL375" s="21"/>
      <c r="DM375" s="21" t="str">
        <f t="shared" si="1094"/>
        <v>N/A</v>
      </c>
      <c r="DN375" s="21" t="str">
        <f t="shared" si="1095"/>
        <v>N/A</v>
      </c>
      <c r="DO375" s="21" t="str">
        <f t="shared" si="1096"/>
        <v>N/A</v>
      </c>
      <c r="DP375" s="16"/>
      <c r="DQ375" s="16"/>
      <c r="DR375" s="21" t="str">
        <f t="shared" si="1097"/>
        <v>N/A</v>
      </c>
      <c r="DS375" s="21" t="str">
        <f t="shared" si="1098"/>
        <v>N/A</v>
      </c>
      <c r="DT375" s="21" t="str">
        <f t="shared" si="1099"/>
        <v>N/A</v>
      </c>
      <c r="DU375" s="16"/>
      <c r="DV375" s="16"/>
    </row>
    <row r="376" spans="27:126" ht="15" thickBot="1" x14ac:dyDescent="0.4"/>
    <row r="377" spans="27:126" x14ac:dyDescent="0.35">
      <c r="AA377" s="140" t="s">
        <v>83</v>
      </c>
      <c r="AB377" s="141"/>
      <c r="AC377" s="63" t="s">
        <v>24</v>
      </c>
      <c r="AD377" s="45"/>
      <c r="AE377" s="116" t="s">
        <v>101</v>
      </c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69"/>
    </row>
    <row r="378" spans="27:126" x14ac:dyDescent="0.35">
      <c r="AA378" s="142"/>
      <c r="AB378" s="143"/>
      <c r="AC378" s="105" t="s">
        <v>26</v>
      </c>
      <c r="AD378" s="46"/>
      <c r="AE378" s="170" t="s">
        <v>2</v>
      </c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71"/>
      <c r="AQ378" s="171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  <c r="BB378" s="171"/>
      <c r="BC378" s="171"/>
      <c r="BD378" s="171"/>
      <c r="BE378" s="171"/>
      <c r="BF378" s="171"/>
      <c r="BG378" s="171"/>
      <c r="BH378" s="171"/>
      <c r="BI378" s="171"/>
      <c r="BJ378" s="171"/>
      <c r="BK378" s="171"/>
      <c r="BL378" s="171"/>
      <c r="BM378" s="171"/>
      <c r="BN378" s="171"/>
      <c r="BO378" s="171"/>
      <c r="BP378" s="171"/>
      <c r="BQ378" s="171"/>
      <c r="BR378" s="171"/>
      <c r="BS378" s="171"/>
      <c r="BT378" s="171"/>
      <c r="BU378" s="171"/>
      <c r="BV378" s="171"/>
      <c r="BW378" s="171"/>
      <c r="BX378" s="171"/>
      <c r="BY378" s="171"/>
      <c r="BZ378" s="171"/>
      <c r="CA378" s="171"/>
      <c r="CB378" s="171"/>
      <c r="CC378" s="171"/>
      <c r="CD378" s="171"/>
      <c r="CE378" s="171"/>
      <c r="CF378" s="171"/>
      <c r="CG378" s="171"/>
      <c r="CH378" s="171"/>
      <c r="CI378" s="171"/>
      <c r="CJ378" s="171"/>
      <c r="CK378" s="171"/>
      <c r="CL378" s="171"/>
      <c r="CM378" s="171"/>
      <c r="CN378" s="171"/>
      <c r="CO378" s="171"/>
      <c r="CP378" s="171"/>
      <c r="CQ378" s="171"/>
      <c r="CR378" s="171"/>
      <c r="CS378" s="171"/>
      <c r="CT378" s="171"/>
      <c r="CU378" s="171"/>
      <c r="CV378" s="171"/>
      <c r="CW378" s="171"/>
      <c r="CX378" s="171"/>
      <c r="CY378" s="171"/>
      <c r="CZ378" s="171"/>
      <c r="DA378" s="171"/>
      <c r="DB378" s="171"/>
      <c r="DC378" s="171"/>
      <c r="DD378" s="171"/>
      <c r="DE378" s="171"/>
      <c r="DF378" s="171"/>
      <c r="DG378" s="171"/>
      <c r="DH378" s="171"/>
      <c r="DI378" s="171"/>
      <c r="DJ378" s="171"/>
      <c r="DK378" s="171"/>
      <c r="DL378" s="171"/>
      <c r="DM378" s="171"/>
      <c r="DN378" s="171"/>
      <c r="DO378" s="171"/>
      <c r="DP378" s="171"/>
      <c r="DQ378" s="171"/>
      <c r="DR378" s="171"/>
      <c r="DS378" s="171"/>
      <c r="DT378" s="171"/>
      <c r="DU378" s="171"/>
      <c r="DV378" s="171"/>
    </row>
    <row r="379" spans="27:126" x14ac:dyDescent="0.35">
      <c r="AA379" s="142"/>
      <c r="AB379" s="143"/>
      <c r="AC379" s="105" t="s">
        <v>20</v>
      </c>
      <c r="AD379" s="46"/>
      <c r="AE379" s="131" t="s">
        <v>265</v>
      </c>
      <c r="AF379" s="132"/>
      <c r="AG379" s="132"/>
      <c r="AH379" s="133"/>
      <c r="AI379" s="131" t="s">
        <v>264</v>
      </c>
      <c r="AJ379" s="132"/>
      <c r="AK379" s="132"/>
      <c r="AL379" s="133"/>
      <c r="AM379" s="131" t="s">
        <v>263</v>
      </c>
      <c r="AN379" s="132"/>
      <c r="AO379" s="132"/>
      <c r="AP379" s="133"/>
      <c r="AQ379" s="131" t="s">
        <v>262</v>
      </c>
      <c r="AR379" s="132"/>
      <c r="AS379" s="132"/>
      <c r="AT379" s="133"/>
      <c r="AU379" s="131" t="s">
        <v>27</v>
      </c>
      <c r="AV379" s="132"/>
      <c r="AW379" s="132"/>
      <c r="AX379" s="132"/>
      <c r="AY379" s="133"/>
      <c r="AZ379" s="131" t="s">
        <v>28</v>
      </c>
      <c r="BA379" s="132"/>
      <c r="BB379" s="132"/>
      <c r="BC379" s="132"/>
      <c r="BD379" s="133"/>
      <c r="BE379" s="131" t="s">
        <v>30</v>
      </c>
      <c r="BF379" s="132"/>
      <c r="BG379" s="132"/>
      <c r="BH379" s="132"/>
      <c r="BI379" s="133"/>
      <c r="BJ379" s="131" t="s">
        <v>31</v>
      </c>
      <c r="BK379" s="132"/>
      <c r="BL379" s="132"/>
      <c r="BM379" s="132"/>
      <c r="BN379" s="133"/>
      <c r="BO379" s="131" t="s">
        <v>32</v>
      </c>
      <c r="BP379" s="132"/>
      <c r="BQ379" s="132"/>
      <c r="BR379" s="132"/>
      <c r="BS379" s="133"/>
      <c r="BT379" s="131" t="s">
        <v>33</v>
      </c>
      <c r="BU379" s="132"/>
      <c r="BV379" s="132"/>
      <c r="BW379" s="132"/>
      <c r="BX379" s="133"/>
      <c r="BY379" s="131" t="s">
        <v>34</v>
      </c>
      <c r="BZ379" s="132"/>
      <c r="CA379" s="132"/>
      <c r="CB379" s="132"/>
      <c r="CC379" s="133"/>
      <c r="CD379" s="131" t="s">
        <v>35</v>
      </c>
      <c r="CE379" s="132"/>
      <c r="CF379" s="132"/>
      <c r="CG379" s="132"/>
      <c r="CH379" s="133"/>
      <c r="CI379" s="131" t="s">
        <v>36</v>
      </c>
      <c r="CJ379" s="132"/>
      <c r="CK379" s="132"/>
      <c r="CL379" s="132"/>
      <c r="CM379" s="133"/>
      <c r="CN379" s="131" t="s">
        <v>37</v>
      </c>
      <c r="CO379" s="132"/>
      <c r="CP379" s="132"/>
      <c r="CQ379" s="132"/>
      <c r="CR379" s="133"/>
      <c r="CS379" s="131" t="s">
        <v>38</v>
      </c>
      <c r="CT379" s="132"/>
      <c r="CU379" s="132"/>
      <c r="CV379" s="132"/>
      <c r="CW379" s="133"/>
      <c r="CX379" s="131" t="s">
        <v>39</v>
      </c>
      <c r="CY379" s="132"/>
      <c r="CZ379" s="132"/>
      <c r="DA379" s="132"/>
      <c r="DB379" s="133"/>
      <c r="DC379" s="131" t="s">
        <v>40</v>
      </c>
      <c r="DD379" s="132"/>
      <c r="DE379" s="132"/>
      <c r="DF379" s="132"/>
      <c r="DG379" s="133"/>
      <c r="DH379" s="131" t="s">
        <v>41</v>
      </c>
      <c r="DI379" s="132"/>
      <c r="DJ379" s="132"/>
      <c r="DK379" s="132"/>
      <c r="DL379" s="133"/>
      <c r="DM379" s="131" t="s">
        <v>42</v>
      </c>
      <c r="DN379" s="132"/>
      <c r="DO379" s="132"/>
      <c r="DP379" s="132"/>
      <c r="DQ379" s="133"/>
      <c r="DR379" s="131" t="s">
        <v>43</v>
      </c>
      <c r="DS379" s="132"/>
      <c r="DT379" s="132"/>
      <c r="DU379" s="132"/>
      <c r="DV379" s="133"/>
    </row>
    <row r="380" spans="27:126" x14ac:dyDescent="0.35">
      <c r="AA380" s="106" t="s">
        <v>112</v>
      </c>
      <c r="AB380" s="25" t="s">
        <v>113</v>
      </c>
      <c r="AC380" s="105" t="s">
        <v>67</v>
      </c>
      <c r="AD380" s="46"/>
      <c r="AE380" s="36" t="s">
        <v>64</v>
      </c>
      <c r="AF380" s="37" t="s">
        <v>115</v>
      </c>
      <c r="AG380" s="38" t="s">
        <v>66</v>
      </c>
      <c r="AH380" s="70" t="s">
        <v>261</v>
      </c>
      <c r="AI380" s="36" t="s">
        <v>64</v>
      </c>
      <c r="AJ380" s="37" t="s">
        <v>115</v>
      </c>
      <c r="AK380" s="38" t="s">
        <v>66</v>
      </c>
      <c r="AL380" s="70" t="s">
        <v>261</v>
      </c>
      <c r="AM380" s="36" t="s">
        <v>64</v>
      </c>
      <c r="AN380" s="37" t="s">
        <v>115</v>
      </c>
      <c r="AO380" s="38" t="s">
        <v>66</v>
      </c>
      <c r="AP380" s="70" t="s">
        <v>261</v>
      </c>
      <c r="AQ380" s="36" t="s">
        <v>64</v>
      </c>
      <c r="AR380" s="37" t="s">
        <v>115</v>
      </c>
      <c r="AS380" s="38" t="s">
        <v>66</v>
      </c>
      <c r="AT380" s="70" t="s">
        <v>261</v>
      </c>
      <c r="AU380" s="36" t="s">
        <v>64</v>
      </c>
      <c r="AV380" s="37" t="s">
        <v>115</v>
      </c>
      <c r="AW380" s="38" t="s">
        <v>66</v>
      </c>
      <c r="AX380" s="70" t="s">
        <v>260</v>
      </c>
      <c r="AY380" s="70" t="s">
        <v>261</v>
      </c>
      <c r="AZ380" s="36" t="s">
        <v>64</v>
      </c>
      <c r="BA380" s="37" t="s">
        <v>115</v>
      </c>
      <c r="BB380" s="38" t="s">
        <v>66</v>
      </c>
      <c r="BC380" s="70" t="s">
        <v>260</v>
      </c>
      <c r="BD380" s="70" t="s">
        <v>261</v>
      </c>
      <c r="BE380" s="36" t="s">
        <v>64</v>
      </c>
      <c r="BF380" s="37" t="s">
        <v>115</v>
      </c>
      <c r="BG380" s="38" t="s">
        <v>66</v>
      </c>
      <c r="BH380" s="70" t="s">
        <v>260</v>
      </c>
      <c r="BI380" s="70" t="s">
        <v>261</v>
      </c>
      <c r="BJ380" s="36" t="s">
        <v>64</v>
      </c>
      <c r="BK380" s="37" t="s">
        <v>115</v>
      </c>
      <c r="BL380" s="38" t="s">
        <v>66</v>
      </c>
      <c r="BM380" s="70" t="s">
        <v>260</v>
      </c>
      <c r="BN380" s="70" t="s">
        <v>261</v>
      </c>
      <c r="BO380" s="36" t="s">
        <v>64</v>
      </c>
      <c r="BP380" s="37" t="s">
        <v>115</v>
      </c>
      <c r="BQ380" s="38" t="s">
        <v>66</v>
      </c>
      <c r="BR380" s="70" t="s">
        <v>260</v>
      </c>
      <c r="BS380" s="70" t="s">
        <v>261</v>
      </c>
      <c r="BT380" s="36" t="s">
        <v>64</v>
      </c>
      <c r="BU380" s="37" t="s">
        <v>115</v>
      </c>
      <c r="BV380" s="38" t="s">
        <v>66</v>
      </c>
      <c r="BW380" s="70" t="s">
        <v>260</v>
      </c>
      <c r="BX380" s="70" t="s">
        <v>261</v>
      </c>
      <c r="BY380" s="36" t="s">
        <v>64</v>
      </c>
      <c r="BZ380" s="37" t="s">
        <v>115</v>
      </c>
      <c r="CA380" s="38" t="s">
        <v>66</v>
      </c>
      <c r="CB380" s="70" t="s">
        <v>260</v>
      </c>
      <c r="CC380" s="70" t="s">
        <v>261</v>
      </c>
      <c r="CD380" s="36" t="s">
        <v>64</v>
      </c>
      <c r="CE380" s="37" t="s">
        <v>115</v>
      </c>
      <c r="CF380" s="38" t="s">
        <v>66</v>
      </c>
      <c r="CG380" s="70" t="s">
        <v>260</v>
      </c>
      <c r="CH380" s="70" t="s">
        <v>261</v>
      </c>
      <c r="CI380" s="36" t="s">
        <v>64</v>
      </c>
      <c r="CJ380" s="37" t="s">
        <v>115</v>
      </c>
      <c r="CK380" s="38" t="s">
        <v>66</v>
      </c>
      <c r="CL380" s="70" t="s">
        <v>260</v>
      </c>
      <c r="CM380" s="70" t="s">
        <v>261</v>
      </c>
      <c r="CN380" s="36" t="s">
        <v>64</v>
      </c>
      <c r="CO380" s="37" t="s">
        <v>115</v>
      </c>
      <c r="CP380" s="38" t="s">
        <v>66</v>
      </c>
      <c r="CQ380" s="70" t="s">
        <v>260</v>
      </c>
      <c r="CR380" s="70" t="s">
        <v>261</v>
      </c>
      <c r="CS380" s="36" t="s">
        <v>64</v>
      </c>
      <c r="CT380" s="37" t="s">
        <v>115</v>
      </c>
      <c r="CU380" s="38" t="s">
        <v>66</v>
      </c>
      <c r="CV380" s="70" t="s">
        <v>260</v>
      </c>
      <c r="CW380" s="70" t="s">
        <v>261</v>
      </c>
      <c r="CX380" s="36" t="s">
        <v>64</v>
      </c>
      <c r="CY380" s="37" t="s">
        <v>115</v>
      </c>
      <c r="CZ380" s="38" t="s">
        <v>66</v>
      </c>
      <c r="DA380" s="70" t="s">
        <v>260</v>
      </c>
      <c r="DB380" s="70" t="s">
        <v>261</v>
      </c>
      <c r="DC380" s="36" t="s">
        <v>64</v>
      </c>
      <c r="DD380" s="37" t="s">
        <v>115</v>
      </c>
      <c r="DE380" s="38" t="s">
        <v>66</v>
      </c>
      <c r="DF380" s="70" t="s">
        <v>260</v>
      </c>
      <c r="DG380" s="70" t="s">
        <v>261</v>
      </c>
      <c r="DH380" s="36" t="s">
        <v>64</v>
      </c>
      <c r="DI380" s="37" t="s">
        <v>115</v>
      </c>
      <c r="DJ380" s="38" t="s">
        <v>66</v>
      </c>
      <c r="DK380" s="70" t="s">
        <v>260</v>
      </c>
      <c r="DL380" s="70" t="s">
        <v>261</v>
      </c>
      <c r="DM380" s="36" t="s">
        <v>64</v>
      </c>
      <c r="DN380" s="37" t="s">
        <v>115</v>
      </c>
      <c r="DO380" s="38" t="s">
        <v>66</v>
      </c>
      <c r="DP380" s="70" t="s">
        <v>260</v>
      </c>
      <c r="DQ380" s="70" t="s">
        <v>261</v>
      </c>
      <c r="DR380" s="36" t="s">
        <v>64</v>
      </c>
      <c r="DS380" s="37" t="s">
        <v>115</v>
      </c>
      <c r="DT380" s="37" t="s">
        <v>66</v>
      </c>
      <c r="DU380" s="70" t="s">
        <v>260</v>
      </c>
      <c r="DV380" s="70" t="s">
        <v>261</v>
      </c>
    </row>
    <row r="381" spans="27:126" x14ac:dyDescent="0.35">
      <c r="AA381" s="74">
        <v>1.5</v>
      </c>
      <c r="AB381" s="73">
        <f t="shared" ref="AB381:AB392" si="1101">IF(ISNUMBER(AA7),(AA7*(AF7-AG7)+AE7+AG7-2*AF7)/(AE7-AF7),"-")</f>
        <v>3.4027217603945834</v>
      </c>
      <c r="AC381" s="47" t="s">
        <v>6</v>
      </c>
      <c r="AD381" s="47" t="s">
        <v>2</v>
      </c>
      <c r="AE381" s="16">
        <f>VLOOKUP(AE377,I37:J74,2,FALSE)*[1]beta_Schätzung_Corr_Poll!E91</f>
        <v>696</v>
      </c>
      <c r="AF381" s="16">
        <f>VLOOKUP(AE377,I37:J74,2,FALSE)*[1]beta_Schätzung_Corr_Poll!E92</f>
        <v>1660.5</v>
      </c>
      <c r="AG381" s="16">
        <f>VLOOKUP(AE377,I37:J74,2,FALSE)*[1]beta_Schätzung_Corr_Poll!E93</f>
        <v>5816.4011853360444</v>
      </c>
      <c r="AH381" s="16">
        <f>[1]beta_Schätzung_Corr_Poll!E89</f>
        <v>0</v>
      </c>
      <c r="AI381" s="16">
        <f>VLOOKUP(AE377,I37:J74,2,FALSE)*[1]beta_Schätzung_Corr_Poll!F91</f>
        <v>696</v>
      </c>
      <c r="AJ381" s="16">
        <f>VLOOKUP(AE377,I37:J74,2,FALSE)*[1]beta_Schätzung_Corr_Poll!F92</f>
        <v>1779</v>
      </c>
      <c r="AK381" s="16">
        <f>VLOOKUP(AE377,I37:J74,2,FALSE)*[1]beta_Schätzung_Corr_Poll!F93</f>
        <v>5816.4011853360444</v>
      </c>
      <c r="AL381" s="16">
        <f>[1]beta_Schätzung_Corr_Poll!F89</f>
        <v>0</v>
      </c>
      <c r="AM381" s="16">
        <f>VLOOKUP(AE377,I37:J74,2,FALSE)*[1]beta_Schätzung_Corr_Poll!G91</f>
        <v>696</v>
      </c>
      <c r="AN381" s="16">
        <f>VLOOKUP(AE377,I37:J74,2,FALSE)*[1]beta_Schätzung_Corr_Poll!G92</f>
        <v>1767</v>
      </c>
      <c r="AO381" s="16">
        <f>VLOOKUP(AE377,I37:J74,2,FALSE)*[1]beta_Schätzung_Corr_Poll!G93</f>
        <v>5816.4011853360444</v>
      </c>
      <c r="AP381" s="16">
        <f>[1]beta_Schätzung_Corr_Poll!G89</f>
        <v>0</v>
      </c>
      <c r="AQ381" s="16">
        <f>VLOOKUP(AE377,I37:J74,2,FALSE)*[1]beta_Schätzung_Corr_Poll!H91</f>
        <v>696</v>
      </c>
      <c r="AR381" s="16">
        <f>VLOOKUP(AE377,I37:J74,2,FALSE)*[1]beta_Schätzung_Corr_Poll!H92</f>
        <v>2307</v>
      </c>
      <c r="AS381" s="16">
        <f>VLOOKUP(AE377,I37:J74,2,FALSE)*[1]beta_Schätzung_Corr_Poll!H93</f>
        <v>5816.4011853360444</v>
      </c>
      <c r="AT381" s="16">
        <f>[1]beta_Schätzung_Corr_Poll!H89</f>
        <v>0</v>
      </c>
      <c r="AU381" s="16">
        <f t="shared" ref="AU381:AU392" si="1102">IF(ISNUMBER($AE381),IF(OR(HLOOKUP($AU$5,$I$2:$Y$8,4,FALSE)=1,HLOOKUP($AU$5,$I$2:$Y$8,5,FALSE)=1,),HLOOKUP($AU$5,$I$2:$Y$8,4,FALSE)*VLOOKUP($AC381,$B$32:$G$45,MATCH($AD381,$B$33:$G$33,0),FALSE)+HLOOKUP($AU$5,$I$2:$Y$8,5,FALSE)*VLOOKUP($AC381,$B$47:$G$60,MATCH($AD381,$B$48:$G$48,0),FALSE)+$AE381,$AE381),"N/A")</f>
        <v>696</v>
      </c>
      <c r="AV381" s="16">
        <f t="shared" ref="AV381:AV392" si="1103">IF(ISNUMBER($AF381),$AF381*SQRT(SUMSQ(HLOOKUP($AU$5,$J$2:$Y$8,2,FALSE)*VLOOKUP($AC381,$B$2:$G$15,MATCH($AD381,$B$3:$G$3,0),FALSE),HLOOKUP($AU$5,$J$2:$Y$8,3,FALSE)*VLOOKUP($AC381,$B$17:$G$30,MATCH($AD381,$B$18:$G$18,0),FALSE),HLOOKUP($AU$5,$J$2:$Y$8,6,FALSE)))+HLOOKUP($AU$5,$J$2:$Y$8,4,FALSE)*VLOOKUP($AC381,$B$32:$G$45,MATCH($AD381,$B$33:$G$33,0),FALSE)+HLOOKUP($AU$5,$J$2:$Y$8,5,FALSE)*VLOOKUP($AC381,$B$47:$G$60,MATCH($AD381,$B$48:$G$48,0),FALSE),"N/A")</f>
        <v>1660.5</v>
      </c>
      <c r="AW381" s="16">
        <f t="shared" ref="AW381:AW392" si="1104">IF(ISNUMBER($AG381),IF(OR(HLOOKUP($AU$5,$I$2:$Y$8,4,FALSE)=1,HLOOKUP($AU$5,$I$2:$Y$8,5,FALSE)=1,),HLOOKUP($AU$5,$I$2:$Y$8,4,FALSE)*VLOOKUP($AC381,$B$32:$G$45,MATCH($AD381,$B$33:$G$33,0),FALSE)+HLOOKUP($AU$5,$I$2:$Y$8,5,FALSE)*VLOOKUP($AC381,$B$47:$G$60,MATCH($AD381,$B$48:$G$48,0),FALSE)+$AG381,$AG381),"N/A")</f>
        <v>5816.4011853360444</v>
      </c>
      <c r="AX381" s="47" t="str">
        <f>IF(AY381&gt;0, "true", "false")</f>
        <v>false</v>
      </c>
      <c r="AY381" s="16">
        <f>AH381</f>
        <v>0</v>
      </c>
      <c r="AZ381" s="16">
        <f t="shared" ref="AZ381:AZ392" si="1105">IF(ISNUMBER($AE381),IF(OR(HLOOKUP($AZ$5,$I$2:$Y$8,4,FALSE)=1,HLOOKUP($AZ$5,$I$2:$Y$8,5,FALSE)=1,),HLOOKUP($AZ$5,$I$2:$Y$8,4,FALSE)*VLOOKUP($AC381,$B$32:$G$45,MATCH($AD381,$B$33:$G$33,0),FALSE)+HLOOKUP($AZ$5,$I$2:$Y$8,5,FALSE)*VLOOKUP($AC381,$B$47:$G$60,MATCH($AD381,$B$48:$G$48,0),FALSE)+$AE381,$AE381),"N/A")</f>
        <v>571</v>
      </c>
      <c r="BA381" s="16">
        <f t="shared" ref="BA381:BA392" si="1106">IF(ISNUMBER($AF381),$AF381*SQRT(SUMSQ(HLOOKUP($AZ$5,$J$2:$Y$8,2,FALSE)*VLOOKUP($AC381,$B$2:$G$15,MATCH($AD381,$B$3:$G$3,0),FALSE),HLOOKUP($AZ$5,$J$2:$Y$8,3,FALSE)*VLOOKUP($AC381,$B$17:$G$30,MATCH($AD381,$B$18:$G$18,0),FALSE),HLOOKUP($AZ$5,$J$2:$Y$8,6,FALSE)))+HLOOKUP($AZ$5,$J$2:$Y$8,4,FALSE)*VLOOKUP($AC381,$B$32:$G$45,MATCH($AD381,$B$33:$G$33,0),FALSE)+HLOOKUP($AZ$5,$J$2:$Y$8,5,FALSE)*VLOOKUP($AC381,$B$47:$G$60,MATCH($AD381,$B$48:$G$48,0),FALSE),"N/A")</f>
        <v>1535.5</v>
      </c>
      <c r="BB381" s="16">
        <f t="shared" ref="BB381:BB392" si="1107">IF(ISNUMBER($AG381),IF(OR(HLOOKUP($AZ$5,$I$2:$Y$8,4,FALSE)=1,HLOOKUP($AZ$5,$I$2:$Y$8,5,FALSE)=1,),HLOOKUP($AZ$5,$I$2:$Y$8,4,FALSE)*VLOOKUP($AC381,$B$32:$G$45,MATCH($AD381,$B$33:$G$33,0),FALSE)+HLOOKUP($AZ$5,$I$2:$Y$8,5,FALSE)*VLOOKUP($AC381,$B$47:$G$60,MATCH($AD381,$B$48:$G$48,0),FALSE)+$AG381,$AG381),"N/A")</f>
        <v>5691.4011853360444</v>
      </c>
      <c r="BC381" s="16" t="str">
        <f>IF(BD381&gt;0, "true", "false")</f>
        <v>false</v>
      </c>
      <c r="BD381" s="16">
        <f>AH381</f>
        <v>0</v>
      </c>
      <c r="BE381" s="16">
        <f t="shared" ref="BE381:BE392" si="1108">IF(ISNUMBER($AE381),IF(OR(HLOOKUP($BE$5,$I$2:$Y$8,4,FALSE)=1,HLOOKUP($BE$5,$I$2:$Y$8,5,FALSE)=1,),HLOOKUP($BE$5,$I$2:$Y$8,4,FALSE)*VLOOKUP($AC381,$B$32:$G$45,MATCH($AD381,$B$33:$G$33,0),FALSE)+HLOOKUP($AU$5,$I$2:$Y$8,5,FALSE)*VLOOKUP($AC381,$B$47:$G$60,MATCH($AD381,$B$48:$G$48,0),FALSE)+$AE381,$AE381),"N/A")</f>
        <v>697.3</v>
      </c>
      <c r="BF381" s="16">
        <f t="shared" ref="BF381:BF392" si="1109">IF(ISNUMBER($AF381),$AF381*SQRT(SUMSQ(HLOOKUP($BE$5,$J$2:$Y$8,2,FALSE)*VLOOKUP($AC381,$B$2:$G$15,MATCH($AD381,$B$3:$G$3,0),FALSE),HLOOKUP($BE$5,$J$2:$Y$8,3,FALSE)*VLOOKUP($AC381,$B$17:$G$30,MATCH($AD381,$B$18:$G$18,0),FALSE),HLOOKUP($BE$5,$J$2:$Y$8,6,FALSE)))+HLOOKUP($BE$5,$J$2:$Y$8,4,FALSE)*VLOOKUP($AC381,$B$32:$G$45,MATCH($AD381,$B$33:$G$33,0),FALSE)+HLOOKUP($BE$5,$J$2:$Y$8,5,FALSE)*VLOOKUP($AC381,$B$47:$G$60,MATCH($AD381,$B$48:$G$48,0),FALSE),"N/A")</f>
        <v>1661.8</v>
      </c>
      <c r="BG381" s="16">
        <f t="shared" ref="BG381:BG392" si="1110">IF(ISNUMBER($AG381),IF(OR(HLOOKUP($BE$5,$I$2:$Y$8,4,FALSE)=1,HLOOKUP($BE$5,$I$2:$Y$8,5,FALSE)=1,),HLOOKUP($BE$5,$I$2:$Y$8,4,FALSE)*VLOOKUP($AC381,$B$32:$G$45,MATCH($AD381,$B$33:$G$33,0),FALSE)+HLOOKUP($BE$5,$I$2:$Y$8,5,FALSE)*VLOOKUP($AC381,$B$47:$G$60,MATCH($AD381,$B$48:$G$48,0),FALSE)+$AG381,$AG381),"N/A")</f>
        <v>5817.7011853360445</v>
      </c>
      <c r="BH381" s="16" t="str">
        <f>IF(BI381&gt;0, "true", "false")</f>
        <v>false</v>
      </c>
      <c r="BI381" s="16">
        <f>AH381</f>
        <v>0</v>
      </c>
      <c r="BJ381" s="16">
        <f t="shared" ref="BJ381:BJ392" si="1111">IF(ISNUMBER($AE381),IF(OR(HLOOKUP($BJ$5,$I$2:$Y$8,4,FALSE)=1,HLOOKUP($BJ$5,$I$2:$Y$8,5,FALSE)=1,),HLOOKUP($BJ$5,$I$2:$Y$8,4,FALSE)*VLOOKUP($AC381,$B$32:$G$45,MATCH($AD381,$B$33:$G$33,0),FALSE)+HLOOKUP($BJ$5,$I$2:$Y$8,5,FALSE)*VLOOKUP($AC381,$B$47:$G$60,MATCH($AD381,$B$48:$G$48,0),FALSE)+$AE381,$AE381),"N/A")</f>
        <v>572.29999999999995</v>
      </c>
      <c r="BK381" s="16">
        <f t="shared" ref="BK381:BK392" si="1112">IF(ISNUMBER($AF381),$AF381*SQRT(SUMSQ(HLOOKUP($BJ$5,$J$2:$Y$8,2,FALSE)*VLOOKUP($AC381,$B$2:$G$15,MATCH($AD381,$B$3:$G$3,0),FALSE),HLOOKUP($BJ$5,$J$2:$Y$8,3,FALSE)*VLOOKUP($AC381,$B$17:$G$30,MATCH($AD381,$B$18:$G$18,0),FALSE),HLOOKUP($BJ$5,$J$2:$Y$8,6,FALSE)))+HLOOKUP($BJ$5,$J$2:$Y$8,4,FALSE)*VLOOKUP($AC381,$B$32:$G$45,MATCH($AD381,$B$33:$G$33,0),FALSE)+HLOOKUP($BJ$5,$J$2:$Y$8,5,FALSE)*VLOOKUP($AC381,$B$47:$G$60,MATCH($AD381,$B$48:$G$48,0),FALSE),"N/A")</f>
        <v>1536.8</v>
      </c>
      <c r="BL381" s="16">
        <f t="shared" ref="BL381:BL392" si="1113">IF(ISNUMBER($AG381),IF(OR(HLOOKUP($BJ$5,$I$2:$Y$8,4,FALSE)=1,HLOOKUP($BJ$5,$I$2:$Y$8,5,FALSE)=1,),HLOOKUP($BJ$5,$I$2:$Y$8,4,FALSE)*VLOOKUP($AC381,$B$32:$G$45,MATCH($AD381,$B$33:$G$33,0),FALSE)+HLOOKUP($BJ$5,$I$2:$Y$8,5,FALSE)*VLOOKUP($AC381,$B$47:$G$60,MATCH($AD381,$B$48:$G$48,0),FALSE)+$AG381,$AG381),"N/A")</f>
        <v>5692.7011853360445</v>
      </c>
      <c r="BM381" s="16" t="str">
        <f>IF(BN381&gt;0, "true", "false")</f>
        <v>false</v>
      </c>
      <c r="BN381" s="16">
        <f>AH381</f>
        <v>0</v>
      </c>
      <c r="BO381" s="16">
        <f>IF(ISNUMBER($AI381),$AI381+HLOOKUP($BO$5,$J$2:$Y$8,4,FALSE)*VLOOKUP($AC381,$B$32:$G$45,MATCH($AD381,$B$33:$G$33,0),FALSE)+HLOOKUP($BO$5,$J$2:$Y$8,5,FALSE)*VLOOKUP($AC381,$B$47:$G$60,MATCH($AD381,$B$48:$G$48,0),FALSE),"N/A")</f>
        <v>696</v>
      </c>
      <c r="BP381" s="16">
        <f>IF(ISNUMBER($AJ381),$AJ381+HLOOKUP($BO$5,$J$2:$Y$8,4,FALSE)*VLOOKUP($AC381,$B$32:$G$45,MATCH($AD381,$B$33:$G$33,0),FALSE)+HLOOKUP($BO$5,$J$2:$Y$8,5,FALSE)*VLOOKUP($AC381,$B$47:$G$60,MATCH($AD381,$B$48:$G$48,0),FALSE),"N/A")</f>
        <v>1779</v>
      </c>
      <c r="BQ381" s="16">
        <f>IF(ISNUMBER($AK381),$AK381+HLOOKUP($BO$5,$J$2:$Y$8,4,FALSE)*VLOOKUP($AC381,$B$32:$G$45,MATCH($AD381,$B$33:$G$33,0),FALSE)+HLOOKUP($BO$5,$J$2:$Y$8,5,FALSE)*VLOOKUP($AC381,$B$47:$G$60,MATCH($AD381,$B$48:$G$48,0),FALSE),"N/A")</f>
        <v>5816.4011853360444</v>
      </c>
      <c r="BR381" s="16" t="str">
        <f>IF(BS381&gt;0, "true", "false")</f>
        <v>false</v>
      </c>
      <c r="BS381" s="16">
        <f>AL381</f>
        <v>0</v>
      </c>
      <c r="BT381" s="16">
        <f>IF(ISNUMBER($AI381),$AI381+HLOOKUP($BT$5,$J$2:$Y$8,4,FALSE)*VLOOKUP($AC381,$B$32:$G$45,MATCH($AD381,$B$33:$G$33,0),FALSE)+HLOOKUP($BT$5,$J$2:$Y$8,5,FALSE)*VLOOKUP($AC381,$B$47:$G$60,MATCH($AD381,$B$48:$G$48,0),FALSE),"N/A")</f>
        <v>571</v>
      </c>
      <c r="BU381" s="16">
        <f>IF(ISNUMBER($AJ381),$AJ381+HLOOKUP($BT$5,$J$2:$Y$8,4,FALSE)*VLOOKUP($AC381,$B$32:$G$45,MATCH($AD381,$B$33:$G$33,0),FALSE)+HLOOKUP($BT$5,$J$2:$Y$8,5,FALSE)*VLOOKUP($AC381,$B$47:$G$60,MATCH($AD381,$B$48:$G$48,0),FALSE),"N/A")</f>
        <v>1654</v>
      </c>
      <c r="BV381" s="16">
        <f>IF(ISNUMBER($AK381),$AK381+HLOOKUP($BT$5,$J$2:$Y$8,4,FALSE)*VLOOKUP($AC381,$B$32:$G$45,MATCH($AD381,$B$33:$G$33,0),FALSE)+HLOOKUP($BT$5,$J$2:$Y$8,5,FALSE)*VLOOKUP($AC381,$B$47:$G$60,MATCH($AD381,$B$48:$G$48,0),FALSE),"N/A")</f>
        <v>5691.4011853360444</v>
      </c>
      <c r="BW381" s="16" t="str">
        <f>IF(BX381&gt;0, "true", "false")</f>
        <v>false</v>
      </c>
      <c r="BX381" s="16">
        <f>AL381</f>
        <v>0</v>
      </c>
      <c r="BY381" s="16">
        <f>IF(ISNUMBER($AI381),$AI381+HLOOKUP($BY$5,$J$2:$Y$8,4,FALSE)*VLOOKUP($AC381,$B$32:$G$45,MATCH($AD381,$B$33:$G$33,0),FALSE)+HLOOKUP($BY$5,$J$2:$Y$8,5,FALSE)*VLOOKUP($AC381,$B$47:$G$60,MATCH($AD381,$B$48:$G$48,0),FALSE),"N/A")</f>
        <v>697.3</v>
      </c>
      <c r="BZ381" s="16">
        <f>IF(ISNUMBER($AJ381),$AJ381+HLOOKUP($BY$5,$J$2:$Y$8,4,FALSE)*VLOOKUP($AC381,$B$32:$G$45,MATCH($AD381,$B$33:$G$33,0),FALSE)+HLOOKUP($BY$5,$J$2:$Y$8,5,FALSE)*VLOOKUP($AC381,$B$47:$G$60,MATCH($AD381,$B$48:$G$48,0),FALSE),"N/A")</f>
        <v>1780.3</v>
      </c>
      <c r="CA381" s="16">
        <f>IF(ISNUMBER($AK381),$AK381+HLOOKUP($BY$5,$J$2:$Y$8,4,FALSE)*VLOOKUP($AC381,$B$32:$G$45,MATCH($AD381,$B$33:$G$33,0),FALSE)+HLOOKUP($BY$5,$J$2:$Y$8,5,FALSE)*VLOOKUP($AC381,$B$47:$G$60,MATCH($AD381,$B$48:$G$48,0),FALSE),"N/A")</f>
        <v>5817.7011853360445</v>
      </c>
      <c r="CB381" s="16" t="str">
        <f>IF(CC381&gt;0, "true", "false")</f>
        <v>false</v>
      </c>
      <c r="CC381" s="16">
        <f>AL381</f>
        <v>0</v>
      </c>
      <c r="CD381" s="16">
        <f>IF(ISNUMBER($AI381),$AI381+HLOOKUP($CD$5,$J$2:$Y$8,4,FALSE)*VLOOKUP($AC381,$B$32:$G$45,MATCH($AD381,$B$33:$G$33,0),FALSE)+HLOOKUP($CD$5,$J$2:$Y$8,5,FALSE)*VLOOKUP($AC381,$B$47:$G$60,MATCH($AD381,$B$48:$G$48,0),FALSE),"N/A")</f>
        <v>572.29999999999995</v>
      </c>
      <c r="CE381" s="16">
        <f>IF(ISNUMBER($AJ381),$AJ381+HLOOKUP($CD$5,$J$2:$Y$8,4,FALSE)*VLOOKUP($AC381,$B$32:$G$45,MATCH($AD381,$B$33:$G$33,0),FALSE)+HLOOKUP($CD$5,$J$2:$Y$8,5,FALSE)*VLOOKUP($AC381,$B$47:$G$60,MATCH($AD381,$B$48:$G$48,0),FALSE),"N/A")</f>
        <v>1655.3</v>
      </c>
      <c r="CF381" s="16">
        <f>IF(ISNUMBER($AK381),$AK381+HLOOKUP($CD$5,$J$2:$Y$8,4,FALSE)*VLOOKUP($AC381,$B$32:$G$45,MATCH($AD381,$B$33:$G$33,0),FALSE)+HLOOKUP($CD$5,$J$2:$Y$8,5,FALSE)*VLOOKUP($AC381,$B$47:$G$60,MATCH($AD381,$B$48:$G$48,0),FALSE),"N/A")</f>
        <v>5692.7011853360445</v>
      </c>
      <c r="CG381" s="16" t="str">
        <f>IF(CH381&gt;0, "true", "false")</f>
        <v>false</v>
      </c>
      <c r="CH381" s="16">
        <f>AL381</f>
        <v>0</v>
      </c>
      <c r="CI381" s="16">
        <f>IF(ISNUMBER($AM381),$AM381+HLOOKUP($CI$5,$J$2:$Y$8,4,FALSE)*VLOOKUP($AC381,$B$32:$G$45,MATCH($AD381,$B$33:$G$33,0),FALSE)+HLOOKUP($CI$5,$J$2:$Y$8,5,FALSE)*VLOOKUP($AC381,$B$47:$G$60,MATCH($AD381,$B$48:$G$48,0),FALSE),"N/A")</f>
        <v>696</v>
      </c>
      <c r="CJ381" s="16">
        <f>IF(ISNUMBER($AN381),$AN381+HLOOKUP($CI$5,$J$2:$Y$8,4,FALSE)*VLOOKUP($AC381,$B$32:$G$45,MATCH($AD381,$B$33:$G$33,0),FALSE)+HLOOKUP($CI$5,$J$2:$Y$8,5,FALSE)*VLOOKUP($AC381,$B$47:$G$60,MATCH($AD381,$B$48:$G$48,0),FALSE),"N/A")</f>
        <v>1767</v>
      </c>
      <c r="CK381" s="16">
        <f>IF(ISNUMBER($AO381),$AO381+HLOOKUP($CI$5,$J$2:$Y$8,4,FALSE)*VLOOKUP($AC381,$B$32:$G$45,MATCH($AD381,$B$33:$G$33,0),FALSE)+HLOOKUP($CI$5,$J$2:$Y$8,5,FALSE)*VLOOKUP($AC381,$B$47:$G$60,MATCH($AD381,$B$48:$G$48,0),FALSE),"N/A")</f>
        <v>5816.4011853360444</v>
      </c>
      <c r="CL381" s="16" t="str">
        <f>IF(CM381&gt;0, "true", "false")</f>
        <v>false</v>
      </c>
      <c r="CM381" s="76">
        <f>AP381</f>
        <v>0</v>
      </c>
      <c r="CN381" s="16">
        <f>IF(ISNUMBER($AM381),$AM381+HLOOKUP($CN$5,$J$2:$Y$8,4,FALSE)*VLOOKUP($AC381,$B$32:$G$45,MATCH($AD381,$B$33:$G$33,0),FALSE)+HLOOKUP($CN$5,$J$2:$Y$8,5,FALSE)*VLOOKUP($AC381,$B$47:$G$60,MATCH($AD381,$B$48:$G$48,0),FALSE),"N/A")</f>
        <v>571</v>
      </c>
      <c r="CO381" s="16">
        <f>IF(ISNUMBER($AN381),$AN381+HLOOKUP($CN$5,$J$2:$Y$8,4,FALSE)*VLOOKUP($AC381,$B$32:$G$45,MATCH($AD381,$B$33:$G$33,0),FALSE)+HLOOKUP($CN$5,$J$2:$Y$8,5,FALSE)*VLOOKUP($AC381,$B$47:$G$60,MATCH($AD381,$B$48:$G$48,0),FALSE),"N/A")</f>
        <v>1642</v>
      </c>
      <c r="CP381" s="16">
        <f>IF(ISNUMBER($AO381),$AO381+HLOOKUP($CN$5,$J$2:$Y$8,4,FALSE)*VLOOKUP($AC381,$B$32:$G$45,MATCH($AD381,$B$33:$G$33,0),FALSE)+HLOOKUP($CN$5,$J$2:$Y$8,5,FALSE)*VLOOKUP($AC381,$B$47:$G$60,MATCH($AD381,$B$48:$G$48,0),FALSE),"N/A")</f>
        <v>5691.4011853360444</v>
      </c>
      <c r="CQ381" s="16" t="str">
        <f>IF(CR381&gt;0, "true", "false")</f>
        <v>false</v>
      </c>
      <c r="CR381" s="76">
        <f>AP381</f>
        <v>0</v>
      </c>
      <c r="CS381" s="16">
        <f>IF(ISNUMBER($AM381),$AM381+HLOOKUP($CS$5,$J$2:$Y$8,4,FALSE)*VLOOKUP($AC381,$B$32:$G$45,MATCH($AD381,$B$33:$G$33,0),FALSE)+HLOOKUP($CS$5,$J$2:$Y$8,5,FALSE)*VLOOKUP($AC381,$B$47:$G$60,MATCH($AD381,$B$48:$G$48,0),FALSE),"N/A")</f>
        <v>697.3</v>
      </c>
      <c r="CT381" s="16">
        <f>IF(ISNUMBER($AN381),$AN381+HLOOKUP($CS$5,$J$2:$Y$8,4,FALSE)*VLOOKUP($AC381,$B$32:$G$45,MATCH($AD381,$B$33:$G$33,0),FALSE)+HLOOKUP($CS$5,$J$2:$Y$8,5,FALSE)*VLOOKUP($AC381,$B$47:$G$60,MATCH($AD381,$B$48:$G$48,0),FALSE),"N/A")</f>
        <v>1768.3</v>
      </c>
      <c r="CU381" s="16">
        <f>IF(ISNUMBER($AO381),$AO381+HLOOKUP($CS$5,$J$2:$Y$8,4,FALSE)*VLOOKUP($AC381,$B$32:$G$45,MATCH($AD381,$B$33:$G$33,0),FALSE)+HLOOKUP($CS$5,$J$2:$Y$8,5,FALSE)*VLOOKUP($AC381,$B$47:$G$60,MATCH($AD381,$B$48:$G$48,0),FALSE),"N/A")</f>
        <v>5817.7011853360445</v>
      </c>
      <c r="CV381" s="16" t="str">
        <f>IF(CW381&gt;0, "true", "false")</f>
        <v>false</v>
      </c>
      <c r="CW381" s="76">
        <f>AP381</f>
        <v>0</v>
      </c>
      <c r="CX381" s="16">
        <f>IF(ISNUMBER($AM381),$AM381+HLOOKUP($CX$5,$J$2:$Y$8,4,FALSE)*VLOOKUP($AC381,$B$32:$G$45,MATCH($AD381,$B$33:$G$33,0),FALSE)+HLOOKUP($CX$5,$J$2:$Y$8,5,FALSE)*VLOOKUP($AC381,$B$47:$G$60,MATCH($AD381,$B$48:$G$48,0),FALSE),"N/A")</f>
        <v>572.29999999999995</v>
      </c>
      <c r="CY381" s="16">
        <f>IF(ISNUMBER($AN381),$AN381+HLOOKUP($CX$5,$J$2:$Y$8,4,FALSE)*VLOOKUP($AC381,$B$32:$G$45,MATCH($AD381,$B$33:$G$33,0),FALSE)+HLOOKUP($CX$5,$J$2:$Y$8,5,FALSE)*VLOOKUP($AC381,$B$47:$G$60,MATCH($AD381,$B$48:$G$48,0),FALSE),"N/A")</f>
        <v>1643.3</v>
      </c>
      <c r="CZ381" s="16">
        <f>IF(ISNUMBER($AO381),$AO381+HLOOKUP($CX$5,$J$2:$Y$8,4,FALSE)*VLOOKUP($AC381,$B$32:$G$45,MATCH($AD381,$B$33:$G$33,0),FALSE)+HLOOKUP($CX$5,$J$2:$Y$8,5,FALSE)*VLOOKUP($AC381,$B$47:$G$60,MATCH($AD381,$B$48:$G$48,0),FALSE),"N/A")</f>
        <v>5692.7011853360445</v>
      </c>
      <c r="DA381" s="16" t="str">
        <f>IF(DB381&gt;0, "true", "false")</f>
        <v>false</v>
      </c>
      <c r="DB381" s="76">
        <f>AP381</f>
        <v>0</v>
      </c>
      <c r="DC381" s="16">
        <f>IF(ISNUMBER($AQ381),$AQ381+HLOOKUP($DC$5,$J$2:$Y$8,4,FALSE)*VLOOKUP($AC381,$B$32:$G$45,MATCH($AD381,$B$33:$G$33,0),FALSE)+HLOOKUP($DC$5,$J$2:$Y$8,5,FALSE)*VLOOKUP($AC381,$B$47:$G$60,MATCH($AD381,$B$48:$G$48,0),FALSE),"N/A")</f>
        <v>696</v>
      </c>
      <c r="DD381" s="16">
        <f>IF(ISNUMBER($AR381),$AR381+HLOOKUP($DC$5,$J$2:$Y$8,4,FALSE)*VLOOKUP($AC381,$B$32:$G$45,MATCH($AD381,$B$33:$G$33,0),FALSE)+HLOOKUP($DC$5,$J$2:$Y$8,5,FALSE)*VLOOKUP($AC381,$B$47:$G$60,MATCH($AD381,$B$48:$G$48,0),FALSE),"N/A")</f>
        <v>2307</v>
      </c>
      <c r="DE381" s="16">
        <f>IF(ISNUMBER($AS381),$AS381+HLOOKUP($DC$5,$J$2:$Y$8,4,FALSE)*VLOOKUP($AC381,$B$32:$G$45,MATCH($AD381,$B$33:$G$33,0),FALSE)+HLOOKUP($DC$5,$J$2:$Y$8,5,FALSE)*VLOOKUP($AC381,$B$47:$G$60,MATCH($AD381,$B$48:$G$48,0),FALSE),"N/A")</f>
        <v>5816.4011853360444</v>
      </c>
      <c r="DF381" s="16" t="str">
        <f>IF(DG381&gt;0, "true", "false")</f>
        <v>false</v>
      </c>
      <c r="DG381" s="76">
        <f>AT381</f>
        <v>0</v>
      </c>
      <c r="DH381" s="16">
        <f>IF(ISNUMBER($AQ381),$AQ381+HLOOKUP($DH$5,$J$2:$Y$8,4,FALSE)*VLOOKUP($AC381,$B$32:$G$45,MATCH($AD381,$B$33:$G$33,0),FALSE)+HLOOKUP($DH$5,$J$2:$Y$8,5,FALSE)*VLOOKUP($AC381,$B$47:$G$60,MATCH($AD381,$B$48:$G$48,0),FALSE),"N/A")</f>
        <v>571</v>
      </c>
      <c r="DI381" s="16">
        <f>IF(ISNUMBER($AR381),$AR381+HLOOKUP($DH$5,$J$2:$Y$8,4,FALSE)*VLOOKUP($AC381,$B$32:$G$45,MATCH($AD381,$B$33:$G$33,0),FALSE)+HLOOKUP($DH$5,$J$2:$Y$8,5,FALSE)*VLOOKUP($AC381,$B$47:$G$60,MATCH($AD381,$B$48:$G$48,0),FALSE),"N/A")</f>
        <v>2182</v>
      </c>
      <c r="DJ381" s="16">
        <f>IF(ISNUMBER($AS381),$AS381+HLOOKUP($DH$5,$J$2:$Y$8,4,FALSE)*VLOOKUP($AC381,$B$32:$G$45,MATCH($AD381,$B$33:$G$33,0),FALSE)+HLOOKUP($DH$5,$J$2:$Y$8,5,FALSE)*VLOOKUP($AC381,$B$47:$G$60,MATCH($AD381,$B$48:$G$48,0),FALSE),"N/A")</f>
        <v>5691.4011853360444</v>
      </c>
      <c r="DK381" s="16" t="str">
        <f>IF(DL381&gt;0, "true", "false")</f>
        <v>false</v>
      </c>
      <c r="DL381" s="76">
        <f>AT381</f>
        <v>0</v>
      </c>
      <c r="DM381" s="16">
        <f>IF(ISNUMBER($AQ381),$AQ381+HLOOKUP($DM$5,$J$2:$Y$8,4,FALSE)*VLOOKUP($AC381,$B$32:$G$45,MATCH($AD381,$B$33:$G$33,0),FALSE)+HLOOKUP($DM$5,$J$2:$Y$8,5,FALSE)*VLOOKUP($AC381,$B$47:$G$60,MATCH($AD381,$B$48:$G$48,0),FALSE),"N/A")</f>
        <v>697.3</v>
      </c>
      <c r="DN381" s="16">
        <f>IF(ISNUMBER($AR381),$AR381+HLOOKUP($DM$5,$J$2:$Y$8,4,FALSE)*VLOOKUP($AC381,$B$32:$G$45,MATCH($AD381,$B$33:$G$33,0),FALSE)+HLOOKUP($DM$5,$J$2:$Y$8,5,FALSE)*VLOOKUP($AC381,$B$47:$G$60,MATCH($AD381,$B$48:$G$48,0),FALSE),"N/A")</f>
        <v>2308.3000000000002</v>
      </c>
      <c r="DO381" s="16">
        <f>IF(ISNUMBER($AS381),$AS381+HLOOKUP($DM$5,$J$2:$Y$8,4,FALSE)*VLOOKUP($AC381,$B$32:$G$45,MATCH($AD381,$B$33:$G$33,0),FALSE)+HLOOKUP($DM$5,$J$2:$Y$8,5,FALSE)*VLOOKUP($AC381,$B$47:$G$60,MATCH($AD381,$B$48:$G$48,0),FALSE),"N/A")</f>
        <v>5817.7011853360445</v>
      </c>
      <c r="DP381" s="16" t="str">
        <f>IF(DQ381&gt;0, "true", "false")</f>
        <v>false</v>
      </c>
      <c r="DQ381" s="76">
        <f>AT381</f>
        <v>0</v>
      </c>
      <c r="DR381" s="16">
        <f>IF(ISNUMBER($AQ381),$AQ381+HLOOKUP($DR$5,$J$2:$Y$8,4,FALSE)*VLOOKUP($AC381,$B$32:$G$45,MATCH($AD381,$B$33:$G$33,0),FALSE)+HLOOKUP($DR$5,$J$2:$Y$8,5,FALSE)*VLOOKUP($AC381,$B$47:$G$60,MATCH($AD381,$B$48:$G$48,0),FALSE),"N/A")</f>
        <v>572.29999999999995</v>
      </c>
      <c r="DS381" s="16">
        <f>IF(ISNUMBER($AR381),$AR381+HLOOKUP($DR$5,$J$2:$Y$8,4,FALSE)*VLOOKUP($AC381,$B$32:$G$45,MATCH($AD381,$B$33:$G$33,0),FALSE)+HLOOKUP($DR$5,$J$2:$Y$8,5,FALSE)*VLOOKUP($AC381,$B$47:$G$60,MATCH($AD381,$B$48:$G$48,0),FALSE),"N/A")</f>
        <v>2183.3000000000002</v>
      </c>
      <c r="DT381" s="16">
        <f>IF(ISNUMBER($AS381),$AS381+HLOOKUP($DR$5,$J$2:$Y$8,4,FALSE)*VLOOKUP($AC381,$B$32:$G$45,MATCH($AD381,$B$33:$G$33,0),FALSE)+HLOOKUP($DR$5,$J$2:$Y$8,5,FALSE)*VLOOKUP($AC381,$B$47:$G$60,MATCH($AD381,$B$48:$G$48,0),FALSE),"N/A")</f>
        <v>5692.7011853360445</v>
      </c>
      <c r="DU381" s="16" t="str">
        <f>IF(DV381&gt;0, "true", "false")</f>
        <v>false</v>
      </c>
      <c r="DV381" s="76">
        <f>AT381</f>
        <v>0</v>
      </c>
    </row>
    <row r="382" spans="27:126" x14ac:dyDescent="0.35">
      <c r="AA382" s="74">
        <v>1.5</v>
      </c>
      <c r="AB382" s="73">
        <f t="shared" si="1101"/>
        <v>5.8399401475370878</v>
      </c>
      <c r="AC382" s="47" t="s">
        <v>7</v>
      </c>
      <c r="AD382" s="47" t="s">
        <v>2</v>
      </c>
      <c r="AE382" s="16">
        <f>[1]beta_Schätzung_Corr_Poll!E135</f>
        <v>47</v>
      </c>
      <c r="AF382" s="16">
        <f>[1]beta_Schätzung_Corr_Poll!E136</f>
        <v>63</v>
      </c>
      <c r="AG382" s="16">
        <f>[1]beta_Schätzung_Corr_Poll!E137</f>
        <v>228.55796501626097</v>
      </c>
      <c r="AH382" s="16">
        <f>[1]beta_Schätzung_Corr_Poll!E133</f>
        <v>0.73519999999999996</v>
      </c>
      <c r="AI382" s="16">
        <f>[1]beta_Schätzung_Corr_Poll!F135</f>
        <v>47</v>
      </c>
      <c r="AJ382" s="16">
        <f>[1]beta_Schätzung_Corr_Poll!F136</f>
        <v>78</v>
      </c>
      <c r="AK382" s="16">
        <f>[1]beta_Schätzung_Corr_Poll!F137</f>
        <v>228.55796501626097</v>
      </c>
      <c r="AL382" s="16">
        <f>[1]beta_Schätzung_Corr_Poll!F133</f>
        <v>0.68233333333333335</v>
      </c>
      <c r="AM382" s="16">
        <f>[1]beta_Schätzung_Corr_Poll!G135</f>
        <v>47</v>
      </c>
      <c r="AN382" s="16">
        <f>[1]beta_Schätzung_Corr_Poll!G136</f>
        <v>74</v>
      </c>
      <c r="AO382" s="16">
        <f>[1]beta_Schätzung_Corr_Poll!G137</f>
        <v>228.55796501626097</v>
      </c>
      <c r="AP382" s="16">
        <f>[1]beta_Schätzung_Corr_Poll!G133</f>
        <v>0.67559999999999998</v>
      </c>
      <c r="AQ382" s="16">
        <f>[1]beta_Schätzung_Corr_Poll!H135</f>
        <v>47</v>
      </c>
      <c r="AR382" s="16">
        <f>[1]beta_Schätzung_Corr_Poll!H136</f>
        <v>87</v>
      </c>
      <c r="AS382" s="16">
        <f>[1]beta_Schätzung_Corr_Poll!H137</f>
        <v>228.55796501626097</v>
      </c>
      <c r="AT382" s="16">
        <f>[1]beta_Schätzung_Corr_Poll!H133</f>
        <v>0.57799999999999996</v>
      </c>
      <c r="AU382" s="16">
        <f t="shared" si="1102"/>
        <v>47</v>
      </c>
      <c r="AV382" s="16">
        <f t="shared" si="1103"/>
        <v>63</v>
      </c>
      <c r="AW382" s="16">
        <f t="shared" si="1104"/>
        <v>228.55796501626097</v>
      </c>
      <c r="AX382" s="47" t="str">
        <f>IF(AY382&gt;0, "true", "false")</f>
        <v>true</v>
      </c>
      <c r="AY382" s="16">
        <f>AH382</f>
        <v>0.73519999999999996</v>
      </c>
      <c r="AZ382" s="16">
        <f t="shared" si="1105"/>
        <v>47</v>
      </c>
      <c r="BA382" s="16">
        <f t="shared" si="1106"/>
        <v>63</v>
      </c>
      <c r="BB382" s="16">
        <f t="shared" si="1107"/>
        <v>228.55796501626097</v>
      </c>
      <c r="BC382" s="16" t="str">
        <f>IF(BD382&gt;0, "true", "false")</f>
        <v>true</v>
      </c>
      <c r="BD382" s="16">
        <f>AH382</f>
        <v>0.73519999999999996</v>
      </c>
      <c r="BE382" s="16">
        <f t="shared" si="1108"/>
        <v>47</v>
      </c>
      <c r="BF382" s="16">
        <f t="shared" si="1109"/>
        <v>63</v>
      </c>
      <c r="BG382" s="16">
        <f t="shared" si="1110"/>
        <v>228.55796501626097</v>
      </c>
      <c r="BH382" s="16" t="str">
        <f>IF(BI382&gt;0, "true", "false")</f>
        <v>true</v>
      </c>
      <c r="BI382" s="16">
        <f>AH382</f>
        <v>0.73519999999999996</v>
      </c>
      <c r="BJ382" s="16">
        <f t="shared" si="1111"/>
        <v>47</v>
      </c>
      <c r="BK382" s="16">
        <f t="shared" si="1112"/>
        <v>63</v>
      </c>
      <c r="BL382" s="16">
        <f t="shared" si="1113"/>
        <v>228.55796501626097</v>
      </c>
      <c r="BM382" s="16" t="str">
        <f>IF(BN382&gt;0, "true", "false")</f>
        <v>true</v>
      </c>
      <c r="BN382" s="16">
        <f>AH382</f>
        <v>0.73519999999999996</v>
      </c>
      <c r="BO382" s="16">
        <f t="shared" ref="BO382:BO392" si="1114">IF(ISNUMBER($AE382),IF(OR(HLOOKUP($BO$5,$I$2:$Y$8,4,FALSE)=1,HLOOKUP($BO$5,$I$2:$Y$8,5,FALSE)=1,),HLOOKUP($BO$5,$I$2:$Y$8,4,FALSE)*VLOOKUP($AC382,$B$32:$G$45,MATCH($AD382,$B$33:$G$33,0),FALSE)+HLOOKUP($BO$5,$I$2:$Y$8,5,FALSE)*VLOOKUP($AC382,$B$47:$G$60,MATCH($AD382,$B$48:$G$48,0),FALSE)+$AE382,$AE382),"N/A")</f>
        <v>47</v>
      </c>
      <c r="BP382" s="16">
        <f t="shared" ref="BP382:BP392" si="1115">IF(ISNUMBER($AF382),$AF382*SQRT(SUMSQ(HLOOKUP($BO$5,$J$2:$Y$8,2,FALSE)*VLOOKUP($AC382,$B$2:$G$15,MATCH($AD382,$B$3:$G$3,0),FALSE),HLOOKUP($BO$5,$J$2:$Y$8,3,FALSE)*VLOOKUP($AC382,$B$17:$G$30,MATCH($AD382,$B$18:$G$18,0),FALSE),HLOOKUP($BO$5,$J$2:$Y$8,6,FALSE)))+HLOOKUP($BO$5,$J$2:$Y$8,4,FALSE)*VLOOKUP($AC382,$B$32:$G$45,MATCH($AD382,$B$33:$G$33,0),FALSE)+HLOOKUP($BO$5,$J$2:$Y$8,5,FALSE)*VLOOKUP($AC382,$B$47:$G$60,MATCH($AD382,$B$48:$G$48,0),FALSE),"N/A")</f>
        <v>63</v>
      </c>
      <c r="BQ382" s="16">
        <f t="shared" ref="BQ382:BQ392" si="1116">IF(ISNUMBER($AG382),IF(OR(HLOOKUP($BO$5,$I$2:$Y$8,4,FALSE)=1,HLOOKUP($BO$5,$I$2:$Y$8,5,FALSE)=1,),HLOOKUP($BO$5,$I$2:$Y$8,4,FALSE)*VLOOKUP($AC382,$B$32:$G$45,MATCH($AD382,$B$33:$G$33,0),FALSE)+HLOOKUP($BO$5,$I$2:$Y$8,5,FALSE)*VLOOKUP($AC382,$B$47:$G$60,MATCH($AD382,$B$48:$G$48,0),FALSE)+$AG382,$AG382),"N/A")</f>
        <v>228.55796501626097</v>
      </c>
      <c r="BR382" s="16" t="str">
        <f>IF(BS382&gt;0, "true", "false")</f>
        <v>true</v>
      </c>
      <c r="BS382" s="16">
        <f>AL382</f>
        <v>0.68233333333333335</v>
      </c>
      <c r="BT382" s="16">
        <f t="shared" ref="BT382:BT392" si="1117">IF(ISNUMBER($AE382),IF(OR(HLOOKUP($BT$5,$I$2:$Y$8,4,FALSE)=1,HLOOKUP($BT$5,$I$2:$Y$8,5,FALSE)=1,),HLOOKUP($BT$5,$I$2:$Y$8,4,FALSE)*VLOOKUP($AC382,$B$32:$G$45,MATCH($AD382,$B$33:$G$33,0),FALSE)+HLOOKUP($BT$5,$I$2:$Y$8,5,FALSE)*VLOOKUP($AC382,$B$47:$G$60,MATCH($AD382,$B$48:$G$48,0),FALSE)+$AE382,$AE382),"N/A")</f>
        <v>47</v>
      </c>
      <c r="BU382" s="16">
        <f t="shared" ref="BU382:BU392" si="1118">IF(ISNUMBER($AF382),$AF382*SQRT(SUMSQ(HLOOKUP($BT$5,$J$2:$Y$8,2,FALSE)*VLOOKUP($AC382,$B$2:$G$15,MATCH($AD382,$B$3:$G$3,0),FALSE),HLOOKUP($BT$5,$J$2:$Y$8,3,FALSE)*VLOOKUP($AC382,$B$17:$G$30,MATCH($AD382,$B$18:$G$18,0),FALSE),HLOOKUP($BT$5,$J$2:$Y$8,6,FALSE)))+HLOOKUP($BT$5,$J$2:$Y$8,4,FALSE)*VLOOKUP($AC382,$B$32:$G$45,MATCH($AD382,$B$33:$G$33,0),FALSE)+HLOOKUP($BT$5,$J$2:$Y$8,5,FALSE)*VLOOKUP($AC382,$B$47:$G$60,MATCH($AD382,$B$48:$G$48,0),FALSE),"N/A")</f>
        <v>63</v>
      </c>
      <c r="BV382" s="16">
        <f t="shared" ref="BV382:BV392" si="1119">IF(ISNUMBER($AG382),IF(OR(HLOOKUP($BT$5,$I$2:$Y$8,4,FALSE)=1,HLOOKUP($BT$5,$I$2:$Y$8,5,FALSE)=1,),HLOOKUP($BT$5,$I$2:$Y$8,4,FALSE)*VLOOKUP($AC382,$B$32:$G$45,MATCH($AD382,$B$33:$G$33,0),FALSE)+HLOOKUP($BT$5,$I$2:$Y$8,5,FALSE)*VLOOKUP($AC382,$B$47:$G$60,MATCH($AD382,$B$48:$G$48,0),FALSE)+$AG382,$AG382),"N/A")</f>
        <v>228.55796501626097</v>
      </c>
      <c r="BW382" s="16" t="str">
        <f>IF(BX382&gt;0, "true", "false")</f>
        <v>true</v>
      </c>
      <c r="BX382" s="16">
        <f>AL382</f>
        <v>0.68233333333333335</v>
      </c>
      <c r="BY382" s="16">
        <f t="shared" ref="BY382:BY392" si="1120">IF(ISNUMBER($AE382),IF(OR(HLOOKUP($BY$5,$I$2:$Y$8,4,FALSE)=1,HLOOKUP($BY$5,$I$2:$Y$8,5,FALSE)=1,),HLOOKUP($BY$5,$I$2:$Y$8,4,FALSE)*VLOOKUP($AC382,$B$32:$G$45,MATCH($AD382,$B$33:$G$33,0),FALSE)+HLOOKUP($BY$5,$I$2:$Y$8,5,FALSE)*VLOOKUP($AC382,$B$47:$G$60,MATCH($AD382,$B$48:$G$48,0),FALSE)+$AE382,$AE382),"N/A")</f>
        <v>47</v>
      </c>
      <c r="BZ382" s="16">
        <f t="shared" ref="BZ382:BZ392" si="1121">IF(ISNUMBER($AF382),$AF382*SQRT(SUMSQ(HLOOKUP($BY$5,$J$2:$Y$8,2,FALSE)*VLOOKUP($AC382,$B$2:$G$15,MATCH($AD382,$B$3:$G$3,0),FALSE),HLOOKUP($BY$5,$J$2:$Y$8,3,FALSE)*VLOOKUP($AC382,$B$17:$G$30,MATCH($AD382,$B$18:$G$18,0),FALSE),HLOOKUP($BY$5,$J$2:$Y$8,6,FALSE)))+HLOOKUP($BY$5,$J$2:$Y$8,4,FALSE)*VLOOKUP($AC382,$B$32:$G$45,MATCH($AD382,$B$33:$G$33,0),FALSE)+HLOOKUP($BY$5,$J$2:$Y$8,5,FALSE)*VLOOKUP($AC382,$B$47:$G$60,MATCH($AD382,$B$48:$G$48,0),FALSE),"N/A")</f>
        <v>63</v>
      </c>
      <c r="CA382" s="16">
        <f t="shared" ref="CA382:CA392" si="1122">IF(ISNUMBER($AG382),IF(OR(HLOOKUP($BY$5,$I$2:$Y$8,4,FALSE)=1,HLOOKUP($BY$5,$I$2:$Y$8,5,FALSE)=1,),HLOOKUP($BY$5,$I$2:$Y$8,4,FALSE)*VLOOKUP($AC382,$B$32:$G$45,MATCH($AD382,$B$33:$G$33,0),FALSE)+HLOOKUP($BY$5,$I$2:$Y$8,5,FALSE)*VLOOKUP($AC382,$B$47:$G$60,MATCH($AD382,$B$48:$G$48,0),FALSE)+$AG382,$AG382),"N/A")</f>
        <v>228.55796501626097</v>
      </c>
      <c r="CB382" s="16" t="str">
        <f>IF(CC382&gt;0, "true", "false")</f>
        <v>true</v>
      </c>
      <c r="CC382" s="16">
        <f>AL382</f>
        <v>0.68233333333333335</v>
      </c>
      <c r="CD382" s="16">
        <f t="shared" ref="CD382:CD392" si="1123">IF(ISNUMBER($AE382),IF(OR(HLOOKUP($CD$5,$I$2:$Y$8,4,FALSE)=1,HLOOKUP($CD$5,$I$2:$Y$8,5,FALSE)=1,),HLOOKUP($CD$5,$I$2:$Y$8,4,FALSE)*VLOOKUP($AC382,$B$32:$G$45,MATCH($AD382,$B$33:$G$33,0),FALSE)+HLOOKUP($CD$5,$I$2:$Y$8,5,FALSE)*VLOOKUP($AC382,$B$47:$G$60,MATCH($AD382,$B$48:$G$48,0),FALSE)+$AE382,$AE382),"N/A")</f>
        <v>47</v>
      </c>
      <c r="CE382" s="16">
        <f t="shared" ref="CE382:CE392" si="1124">IF(ISNUMBER($AF382),$AF382*SQRT(SUMSQ(HLOOKUP($CD$5,$J$2:$Y$8,2,FALSE)*VLOOKUP($AC382,$B$2:$G$15,MATCH($AD382,$B$3:$G$3,0),FALSE),HLOOKUP($CD$5,$J$2:$Y$8,3,FALSE)*VLOOKUP($AC382,$B$17:$G$30,MATCH($AD382,$B$18:$G$18,0),FALSE),HLOOKUP($CD$5,$J$2:$Y$8,6,FALSE)))+HLOOKUP($CD$5,$J$2:$Y$8,4,FALSE)*VLOOKUP($AC382,$B$32:$G$45,MATCH($AD382,$B$33:$G$33,0),FALSE)+HLOOKUP($CD$5,$J$2:$Y$8,5,FALSE)*VLOOKUP($AC382,$B$47:$G$60,MATCH($AD382,$B$48:$G$48,0),FALSE),"N/A")</f>
        <v>63</v>
      </c>
      <c r="CF382" s="16">
        <f t="shared" ref="CF382:CF392" si="1125">IF(ISNUMBER($AG382),IF(OR(HLOOKUP($CD$5,$I$2:$Y$8,4,FALSE)=1,HLOOKUP($CD$5,$I$2:$Y$8,5,FALSE)=1,),HLOOKUP($CD$5,$I$2:$Y$8,4,FALSE)*VLOOKUP($AC382,$B$32:$G$45,MATCH($AD382,$B$33:$G$33,0),FALSE)+HLOOKUP($CD$5,$I$2:$Y$8,5,FALSE)*VLOOKUP($AC382,$B$47:$G$60,MATCH($AD382,$B$48:$G$48,0),FALSE)+$AG382,$AG382),"N/A")</f>
        <v>228.55796501626097</v>
      </c>
      <c r="CG382" s="16" t="str">
        <f>IF(CH382&gt;0, "true", "false")</f>
        <v>true</v>
      </c>
      <c r="CH382" s="16">
        <f>AL382</f>
        <v>0.68233333333333335</v>
      </c>
      <c r="CI382" s="16">
        <f t="shared" ref="CI382:CI392" si="1126">IF(ISNUMBER($AE382),IF(OR(HLOOKUP($CI$5,$I$2:$Y$8,4,FALSE)=1,HLOOKUP($CI$5,$I$2:$Y$8,5,FALSE)=1,),HLOOKUP($CI$5,$I$2:$Y$8,4,FALSE)*VLOOKUP($AC382,$B$32:$G$45,MATCH($AD382,$B$33:$G$33,0),FALSE)+HLOOKUP($CI$5,$I$2:$Y$8,5,FALSE)*VLOOKUP($AC382,$B$47:$G$60,MATCH($AD382,$B$48:$G$48,0),FALSE)+$AE382,$AE382),"N/A")</f>
        <v>47</v>
      </c>
      <c r="CJ382" s="16">
        <f t="shared" ref="CJ382:CJ392" si="1127">IF(ISNUMBER($AF382),$AF382*SQRT(SUMSQ(HLOOKUP($CI$5,$J$2:$Y$8,2,FALSE)*VLOOKUP($AC382,$B$2:$G$15,MATCH($AD382,$B$3:$G$3,0),FALSE),HLOOKUP($CI$5,$J$2:$Y$8,3,FALSE)*VLOOKUP($AC382,$B$17:$G$30,MATCH($AD382,$B$18:$G$18,0),FALSE),HLOOKUP($CI$5,$J$2:$Y$8,6,FALSE)))+HLOOKUP($CI$5,$J$2:$Y$8,4,FALSE)*VLOOKUP($AC382,$B$32:$G$45,MATCH($AD382,$B$33:$G$33,0),FALSE)+HLOOKUP($CI$5,$J$2:$Y$8,5,FALSE)*VLOOKUP($AC382,$B$47:$G$60,MATCH($AD382,$B$48:$G$48,0),FALSE),"N/A")</f>
        <v>63</v>
      </c>
      <c r="CK382" s="16">
        <f t="shared" ref="CK382:CK392" si="1128">IF(ISNUMBER($AG382),IF(OR(HLOOKUP($CI$5,$I$2:$Y$8,4,FALSE)=1,HLOOKUP($CI$5,$I$2:$Y$8,5,FALSE)=1,),HLOOKUP($CI$5,$I$2:$Y$8,4,FALSE)*VLOOKUP($AC382,$B$32:$G$45,MATCH($AD382,$B$33:$G$33,0),FALSE)+HLOOKUP($CI$5,$I$2:$Y$8,5,FALSE)*VLOOKUP($AC382,$B$47:$G$60,MATCH($AD382,$B$48:$G$48,0),FALSE)+$AG382,$AG382),"N/A")</f>
        <v>228.55796501626097</v>
      </c>
      <c r="CL382" s="16" t="str">
        <f>IF(CM382&gt;0, "true", "false")</f>
        <v>true</v>
      </c>
      <c r="CM382" s="76">
        <f>AP382</f>
        <v>0.67559999999999998</v>
      </c>
      <c r="CN382" s="16">
        <f t="shared" ref="CN382:CN392" si="1129">IF(ISNUMBER($AE382),IF(OR(HLOOKUP($CN$5,$I$2:$Y$8,4,FALSE)=1,HLOOKUP($CN$5,$I$2:$Y$8,5,FALSE)=1,),HLOOKUP($CN$5,$I$2:$Y$8,4,FALSE)*VLOOKUP($AC382,$B$32:$G$45,MATCH($AD382,$B$33:$G$33,0),FALSE)+HLOOKUP($CN$5,$I$2:$Y$8,5,FALSE)*VLOOKUP($AC382,$B$47:$G$60,MATCH($AD382,$B$48:$G$48,0),FALSE)+$AE382,$AE382),"N/A")</f>
        <v>47</v>
      </c>
      <c r="CO382" s="16">
        <f t="shared" ref="CO382:CO392" si="1130">IF(ISNUMBER($AF382),$AF382*SQRT(SUMSQ(HLOOKUP($CN$5,$J$2:$Y$8,2,FALSE)*VLOOKUP($AC382,$B$2:$G$15,MATCH($AD382,$B$3:$G$3,0),FALSE),HLOOKUP($CN$5,$J$2:$Y$8,3,FALSE)*VLOOKUP($AC382,$B$17:$G$30,MATCH($AD382,$B$18:$G$18,0),FALSE),HLOOKUP($CN$5,$J$2:$Y$8,6,FALSE)))+HLOOKUP($CN$5,$J$2:$Y$8,4,FALSE)*VLOOKUP($AC382,$B$32:$G$45,MATCH($AD382,$B$33:$G$33,0),FALSE)+HLOOKUP($CN$5,$J$2:$Y$8,5,FALSE)*VLOOKUP($AC382,$B$47:$G$60,MATCH($AD382,$B$48:$G$48,0),FALSE),"N/A")</f>
        <v>63</v>
      </c>
      <c r="CP382" s="16">
        <f t="shared" ref="CP382:CP392" si="1131">IF(ISNUMBER($AG382),IF(OR(HLOOKUP($CN$5,$I$2:$Y$8,4,FALSE)=1,HLOOKUP($CN$5,$I$2:$Y$8,5,FALSE)=1,),HLOOKUP($CN$5,$I$2:$Y$8,4,FALSE)*VLOOKUP($AC382,$B$32:$G$45,MATCH($AD382,$B$33:$G$33,0),FALSE)+HLOOKUP($CN$5,$I$2:$Y$8,5,FALSE)*VLOOKUP($AC382,$B$47:$G$60,MATCH($AD382,$B$48:$G$48,0),FALSE)+$AG382,$AG382),"N/A")</f>
        <v>228.55796501626097</v>
      </c>
      <c r="CQ382" s="16" t="str">
        <f>IF(CR382&gt;0, "true", "false")</f>
        <v>true</v>
      </c>
      <c r="CR382" s="76">
        <f>AP382</f>
        <v>0.67559999999999998</v>
      </c>
      <c r="CS382" s="16">
        <f t="shared" ref="CS382:CS392" si="1132">IF(ISNUMBER($AE382),IF(OR(HLOOKUP($CS$5,$I$2:$Y$8,4,FALSE)=1,HLOOKUP($CS$5,$I$2:$Y$8,5,FALSE)=1,),HLOOKUP($CS$5,$I$2:$Y$8,4,FALSE)*VLOOKUP($AC382,$B$32:$G$45,MATCH($AD382,$B$33:$G$33,0),FALSE)+HLOOKUP($CS$5,$I$2:$Y$8,5,FALSE)*VLOOKUP($AC382,$B$47:$G$60,MATCH($AD382,$B$48:$G$48,0),FALSE)+$AE382,$AE382),"N/A")</f>
        <v>47</v>
      </c>
      <c r="CT382" s="16">
        <f t="shared" ref="CT382:CT392" si="1133">IF(ISNUMBER($AF382),$AF382*SQRT(SUMSQ(HLOOKUP($CS$5,$J$2:$Y$8,2,FALSE)*VLOOKUP($AC382,$B$2:$G$15,MATCH($AD382,$B$3:$G$3,0),FALSE),HLOOKUP($CS$5,$J$2:$Y$8,3,FALSE)*VLOOKUP($AC382,$B$17:$G$30,MATCH($AD382,$B$18:$G$18,0),FALSE),HLOOKUP($CS$5,$J$2:$Y$8,6,FALSE)))+HLOOKUP($CS$5,$J$2:$Y$8,4,FALSE)*VLOOKUP($AC382,$B$32:$G$45,MATCH($AD382,$B$33:$G$33,0),FALSE)+HLOOKUP($CS$5,$J$2:$Y$8,5,FALSE)*VLOOKUP($AC382,$B$47:$G$60,MATCH($AD382,$B$48:$G$48,0),FALSE),"N/A")</f>
        <v>63</v>
      </c>
      <c r="CU382" s="16">
        <f t="shared" ref="CU382:CU392" si="1134">IF(ISNUMBER($AG382),IF(OR(HLOOKUP($CS$5,$I$2:$Y$8,4,FALSE)=1,HLOOKUP($CS$5,$I$2:$Y$8,5,FALSE)=1,),HLOOKUP($CS$5,$I$2:$Y$8,4,FALSE)*VLOOKUP($AC382,$B$32:$G$45,MATCH($AD382,$B$33:$G$33,0),FALSE)+HLOOKUP($CS$5,$I$2:$Y$8,5,FALSE)*VLOOKUP($AC382,$B$47:$G$60,MATCH($AD382,$B$48:$G$48,0),FALSE)+$AG382,$AG382),"N/A")</f>
        <v>228.55796501626097</v>
      </c>
      <c r="CV382" s="16" t="str">
        <f>IF(CW382&gt;0, "true", "false")</f>
        <v>true</v>
      </c>
      <c r="CW382" s="76">
        <f>AP382</f>
        <v>0.67559999999999998</v>
      </c>
      <c r="CX382" s="16">
        <f t="shared" ref="CX382:CX392" si="1135">IF(ISNUMBER($AE382),IF(OR(HLOOKUP($CX$5,$I$2:$Y$8,4,FALSE)=1,HLOOKUP($CX$5,$I$2:$Y$8,5,FALSE)=1,),HLOOKUP($CX$5,$I$2:$Y$8,4,FALSE)*VLOOKUP($AC382,$B$32:$G$45,MATCH($AD382,$B$33:$G$33,0),FALSE)+HLOOKUP($CX$5,$I$2:$Y$8,5,FALSE)*VLOOKUP($AC382,$B$47:$G$60,MATCH($AD382,$B$48:$G$48,0),FALSE)+$AE382,$AE382),"N/A")</f>
        <v>47</v>
      </c>
      <c r="CY382" s="16">
        <f t="shared" ref="CY382:CY392" si="1136">IF(ISNUMBER($AF382),$AF382*SQRT(SUMSQ(HLOOKUP($CX$5,$J$2:$Y$8,2,FALSE)*VLOOKUP($AC382,$B$2:$G$15,MATCH($AD382,$B$3:$G$3,0),FALSE),HLOOKUP($CX$5,$J$2:$Y$8,3,FALSE)*VLOOKUP($AC382,$B$17:$G$30,MATCH($AD382,$B$18:$G$18,0),FALSE),HLOOKUP($CX$5,$J$2:$Y$8,6,FALSE)))+HLOOKUP($CX$5,$J$2:$Y$8,4,FALSE)*VLOOKUP($AC382,$B$32:$G$45,MATCH($AD382,$B$33:$G$33,0),FALSE)+HLOOKUP($CX$5,$J$2:$Y$8,5,FALSE)*VLOOKUP($AC382,$B$47:$G$60,MATCH($AD382,$B$48:$G$48,0),FALSE),"N/A")</f>
        <v>63</v>
      </c>
      <c r="CZ382" s="16">
        <f t="shared" ref="CZ382:CZ392" si="1137">IF(ISNUMBER($AG382),IF(OR(HLOOKUP($CX$5,$I$2:$Y$8,4,FALSE)=1,HLOOKUP($CX$5,$I$2:$Y$8,5,FALSE)=1,),HLOOKUP($CX$5,$I$2:$Y$8,4,FALSE)*VLOOKUP($AC382,$B$32:$G$45,MATCH($AD382,$B$33:$G$33,0),FALSE)+HLOOKUP($CX$5,$I$2:$Y$8,5,FALSE)*VLOOKUP($AC382,$B$47:$G$60,MATCH($AD382,$B$48:$G$48,0),FALSE)+$AG382,$AG382),"N/A")</f>
        <v>228.55796501626097</v>
      </c>
      <c r="DA382" s="16" t="str">
        <f>IF(DB382&gt;0, "true", "false")</f>
        <v>true</v>
      </c>
      <c r="DB382" s="76">
        <f>AP382</f>
        <v>0.67559999999999998</v>
      </c>
      <c r="DC382" s="16">
        <f t="shared" ref="DC382:DC392" si="1138">IF(ISNUMBER($AE382),IF(OR(HLOOKUP($DC$5,$I$2:$Y$8,4,FALSE)=1,HLOOKUP($DC$5,$I$2:$Y$8,5,FALSE)=1,),HLOOKUP($DC$5,$I$2:$Y$8,4,FALSE)*VLOOKUP($AC382,$B$32:$G$45,MATCH($AD382,$B$33:$G$33,0),FALSE)+HLOOKUP($DC$5,$I$2:$Y$8,5,FALSE)*VLOOKUP($AC382,$B$47:$G$60,MATCH($AD382,$B$48:$G$48,0),FALSE)+$AE382,$AE382),"N/A")</f>
        <v>47</v>
      </c>
      <c r="DD382" s="16">
        <f t="shared" ref="DD382:DD392" si="1139">IF(ISNUMBER($AF382),$AF382*SQRT(SUMSQ(HLOOKUP($DC$5,$J$2:$Y$8,2,FALSE)*VLOOKUP($AC382,$B$2:$G$15,MATCH($AD382,$B$3:$G$3,0),FALSE),HLOOKUP($DC$5,$J$2:$Y$8,3,FALSE)*VLOOKUP($AC382,$B$17:$G$30,MATCH($AD382,$B$18:$G$18,0),FALSE),HLOOKUP($DC$5,$J$2:$Y$8,6,FALSE)))+HLOOKUP($DC$5,$J$2:$Y$8,4,FALSE)*VLOOKUP($AC382,$B$32:$G$45,MATCH($AD382,$B$33:$G$33,0),FALSE)+HLOOKUP($DC$5,$J$2:$Y$8,5,FALSE)*VLOOKUP($AC382,$B$47:$G$60,MATCH($AD382,$B$48:$G$48,0),FALSE),"N/A")</f>
        <v>89.095454429504997</v>
      </c>
      <c r="DE382" s="16">
        <f t="shared" ref="DE382:DE392" si="1140">IF(ISNUMBER($AG382),IF(OR(HLOOKUP($DC$5,$I$2:$Y$8,4,FALSE)=1,HLOOKUP($DC$5,$I$2:$Y$8,5,FALSE)=1,),HLOOKUP($DC$5,$I$2:$Y$8,4,FALSE)*VLOOKUP($AC382,$B$32:$G$45,MATCH($AD382,$B$33:$G$33,0),FALSE)+HLOOKUP($DC$5,$I$2:$Y$8,5,FALSE)*VLOOKUP($AC382,$B$47:$G$60,MATCH($AD382,$B$48:$G$48,0),FALSE)+$AG382,$AG382),"N/A")</f>
        <v>228.55796501626097</v>
      </c>
      <c r="DF382" s="16" t="str">
        <f>IF(DG382&gt;0, "true", "false")</f>
        <v>true</v>
      </c>
      <c r="DG382" s="76">
        <f>AT382</f>
        <v>0.57799999999999996</v>
      </c>
      <c r="DH382" s="16">
        <f t="shared" ref="DH382:DH392" si="1141">IF(ISNUMBER($AE382),IF(OR(HLOOKUP($DH$5,$I$2:$Y$8,4,FALSE)=1,HLOOKUP($DH$5,$I$2:$Y$8,5,FALSE)=1,),HLOOKUP($DH$5,$I$2:$Y$8,4,FALSE)*VLOOKUP($AC382,$B$32:$G$45,MATCH($AD382,$B$33:$G$33,0),FALSE)+HLOOKUP($DH$5,$I$2:$Y$8,5,FALSE)*VLOOKUP($AC382,$B$47:$G$60,MATCH($AD382,$B$48:$G$48,0),FALSE)+$AE382,$AE382),"N/A")</f>
        <v>47</v>
      </c>
      <c r="DI382" s="16">
        <f t="shared" ref="DI382:DI392" si="1142">IF(ISNUMBER($AF382),$AF382*SQRT(SUMSQ(HLOOKUP($DH$5,$J$2:$Y$8,2,FALSE)*VLOOKUP($AC382,$B$2:$G$15,MATCH($AD382,$B$3:$G$3,0),FALSE),HLOOKUP($DH$5,$J$2:$Y$8,3,FALSE)*VLOOKUP($AC382,$B$17:$G$30,MATCH($AD382,$B$18:$G$18,0),FALSE),HLOOKUP($DH$5,$J$2:$Y$8,6,FALSE)))+HLOOKUP($DH$5,$J$2:$Y$8,4,FALSE)*VLOOKUP($AC382,$B$32:$G$45,MATCH($AD382,$B$33:$G$33,0),FALSE)+HLOOKUP($DH$5,$J$2:$Y$8,5,FALSE)*VLOOKUP($AC382,$B$47:$G$60,MATCH($AD382,$B$48:$G$48,0),FALSE),"N/A")</f>
        <v>89.095454429504997</v>
      </c>
      <c r="DJ382" s="16">
        <f t="shared" ref="DJ382:DJ392" si="1143">IF(ISNUMBER($AG382),IF(OR(HLOOKUP($DH$5,$I$2:$Y$8,4,FALSE)=1,HLOOKUP($DH$5,$I$2:$Y$8,5,FALSE)=1,),HLOOKUP($DH$5,$I$2:$Y$8,4,FALSE)*VLOOKUP($AC382,$B$32:$G$45,MATCH($AD382,$B$33:$G$33,0),FALSE)+HLOOKUP($DH$5,$I$2:$Y$8,5,FALSE)*VLOOKUP($AC382,$B$47:$G$60,MATCH($AD382,$B$48:$G$48,0),FALSE)+$AG382,$AG382),"N/A")</f>
        <v>228.55796501626097</v>
      </c>
      <c r="DK382" s="16" t="str">
        <f>IF(DL382&gt;0, "true", "false")</f>
        <v>true</v>
      </c>
      <c r="DL382" s="76">
        <f>AT382</f>
        <v>0.57799999999999996</v>
      </c>
      <c r="DM382" s="16">
        <f t="shared" ref="DM382:DM392" si="1144">IF(ISNUMBER($AE382),IF(OR(HLOOKUP($DM$5,$I$2:$Y$8,4,FALSE)=1,HLOOKUP($DM$5,$I$2:$Y$8,5,FALSE)=1,),HLOOKUP($DM$5,$I$2:$Y$8,4,FALSE)*VLOOKUP($AC382,$B$32:$G$45,MATCH($AD382,$B$33:$G$33,0),FALSE)+HLOOKUP($DM$5,$I$2:$Y$8,5,FALSE)*VLOOKUP($AC382,$B$47:$G$60,MATCH($AD382,$B$48:$G$48,0),FALSE)+$AE382,$AE382),"N/A")</f>
        <v>47</v>
      </c>
      <c r="DN382" s="16">
        <f t="shared" ref="DN382:DN392" si="1145">IF(ISNUMBER($AF382),$AF382*SQRT(SUMSQ(HLOOKUP($DM$5,$J$2:$Y$8,2,FALSE)*VLOOKUP($AC382,$B$2:$G$15,MATCH($AD382,$B$3:$G$3,0),FALSE),HLOOKUP($DM$5,$J$2:$Y$8,3,FALSE)*VLOOKUP($AC382,$B$17:$G$30,MATCH($AD382,$B$18:$G$18,0),FALSE),HLOOKUP($DM$5,$J$2:$Y$8,6,FALSE)))+HLOOKUP($DM$5,$J$2:$Y$8,4,FALSE)*VLOOKUP($AC382,$B$32:$G$45,MATCH($AD382,$B$33:$G$33,0),FALSE)+HLOOKUP($DM$5,$J$2:$Y$8,5,FALSE)*VLOOKUP($AC382,$B$47:$G$60,MATCH($AD382,$B$48:$G$48,0),FALSE),"N/A")</f>
        <v>89.095454429504997</v>
      </c>
      <c r="DO382" s="16">
        <f t="shared" ref="DO382:DO392" si="1146">IF(ISNUMBER($AG382),IF(OR(HLOOKUP($DM$5,$I$2:$Y$8,4,FALSE)=1,HLOOKUP($DM$5,$I$2:$Y$8,5,FALSE)=1,),HLOOKUP($DM$5,$I$2:$Y$8,4,FALSE)*VLOOKUP($AC382,$B$32:$G$45,MATCH($AD382,$B$33:$G$33,0),FALSE)+HLOOKUP($DM$5,$I$2:$Y$8,5,FALSE)*VLOOKUP($AC382,$B$47:$G$60,MATCH($AD382,$B$48:$G$48,0),FALSE)+$AG382,$AG382),"N/A")</f>
        <v>228.55796501626097</v>
      </c>
      <c r="DP382" s="16" t="str">
        <f>IF(DQ382&gt;0, "true", "false")</f>
        <v>true</v>
      </c>
      <c r="DQ382" s="76">
        <f>AT382</f>
        <v>0.57799999999999996</v>
      </c>
      <c r="DR382" s="16">
        <f t="shared" ref="DR382:DR392" si="1147">IF(ISNUMBER($AE382),IF(OR(HLOOKUP($DR$5,$I$2:$Y$8,4,FALSE)=1,HLOOKUP($DR$5,$I$2:$Y$8,5,FALSE)=1,),HLOOKUP($DR$5,$I$2:$Y$8,4,FALSE)*VLOOKUP($AC382,$B$32:$G$45,MATCH($AD382,$B$33:$G$33,0),FALSE)+HLOOKUP($DR$5,$I$2:$Y$8,5,FALSE)*VLOOKUP($AC382,$B$47:$G$60,MATCH($AD382,$B$48:$G$48,0),FALSE)+$AE382,$AE382),"N/A")</f>
        <v>47</v>
      </c>
      <c r="DS382" s="16">
        <f t="shared" ref="DS382:DS392" si="1148">IF(ISNUMBER($AF382),$AF382*SQRT(SUMSQ(HLOOKUP($DR$5,$J$2:$Y$8,2,FALSE)*VLOOKUP($AC382,$B$2:$G$15,MATCH($AD382,$B$3:$G$3,0),FALSE),HLOOKUP($DR$5,$J$2:$Y$8,3,FALSE)*VLOOKUP($AC382,$B$17:$G$30,MATCH($AD382,$B$18:$G$18,0),FALSE),HLOOKUP($DR$5,$J$2:$Y$8,6,FALSE)))+HLOOKUP($DR$5,$J$2:$Y$8,4,FALSE)*VLOOKUP($AC382,$B$32:$G$45,MATCH($AD382,$B$33:$G$33,0),FALSE)+HLOOKUP($DR$5,$J$2:$Y$8,5,FALSE)*VLOOKUP($AC382,$B$47:$G$60,MATCH($AD382,$B$48:$G$48,0),FALSE),"N/A")</f>
        <v>89.095454429504997</v>
      </c>
      <c r="DT382" s="16">
        <f t="shared" ref="DT382:DT392" si="1149">IF(ISNUMBER($AG382),IF(OR(HLOOKUP($DR$5,$I$2:$Y$8,4,FALSE)=1,HLOOKUP($DR$5,$I$2:$Y$8,5,FALSE)=1,),HLOOKUP($DR$5,$I$2:$Y$8,4,FALSE)*VLOOKUP($AC382,$B$32:$G$45,MATCH($AD382,$B$33:$G$33,0),FALSE)+HLOOKUP($DR$5,$I$2:$Y$8,5,FALSE)*VLOOKUP($AC382,$B$47:$G$60,MATCH($AD382,$B$48:$G$48,0),FALSE)+$AG382,$AG382),"N/A")</f>
        <v>228.55796501626097</v>
      </c>
      <c r="DU382" s="16" t="str">
        <f>IF(DV382&gt;0, "true", "false")</f>
        <v>true</v>
      </c>
      <c r="DV382" s="76">
        <f>AT382</f>
        <v>0.57799999999999996</v>
      </c>
    </row>
    <row r="383" spans="27:126" x14ac:dyDescent="0.35">
      <c r="AA383" s="74" t="s">
        <v>114</v>
      </c>
      <c r="AB383" s="73" t="str">
        <f t="shared" si="1101"/>
        <v>-</v>
      </c>
      <c r="AC383" s="47" t="s">
        <v>8</v>
      </c>
      <c r="AD383" s="47" t="s">
        <v>2</v>
      </c>
      <c r="AE383" s="16"/>
      <c r="AF383" s="16"/>
      <c r="AG383" s="16" t="str">
        <f>IF(MAX(AV9,BA9,BF9,BK9,BP9,BU9,BZ9,CE9,CJ9,CO9,CT9,CY9,DD9,DI9,DN9,DS9)=0,"N/A",MAX(AV9,BA9,BF9,BK9,BP9,BU9,BZ9,CE9,CJ9,CO9,CT9,CY9,DD9,DI9,DN9,DS9))</f>
        <v>N/A</v>
      </c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 t="str">
        <f t="shared" si="1102"/>
        <v>N/A</v>
      </c>
      <c r="AV383" s="16" t="str">
        <f t="shared" si="1103"/>
        <v>N/A</v>
      </c>
      <c r="AW383" s="16" t="str">
        <f t="shared" si="1104"/>
        <v>N/A</v>
      </c>
      <c r="AX383" s="47"/>
      <c r="AY383" s="16"/>
      <c r="AZ383" s="16" t="str">
        <f t="shared" si="1105"/>
        <v>N/A</v>
      </c>
      <c r="BA383" s="16" t="str">
        <f t="shared" si="1106"/>
        <v>N/A</v>
      </c>
      <c r="BB383" s="16" t="str">
        <f t="shared" si="1107"/>
        <v>N/A</v>
      </c>
      <c r="BC383" s="16"/>
      <c r="BD383" s="16"/>
      <c r="BE383" s="16" t="str">
        <f t="shared" si="1108"/>
        <v>N/A</v>
      </c>
      <c r="BF383" s="16" t="str">
        <f t="shared" si="1109"/>
        <v>N/A</v>
      </c>
      <c r="BG383" s="16" t="str">
        <f t="shared" si="1110"/>
        <v>N/A</v>
      </c>
      <c r="BH383" s="16"/>
      <c r="BI383" s="16"/>
      <c r="BJ383" s="16" t="str">
        <f t="shared" si="1111"/>
        <v>N/A</v>
      </c>
      <c r="BK383" s="16" t="str">
        <f t="shared" si="1112"/>
        <v>N/A</v>
      </c>
      <c r="BL383" s="16" t="str">
        <f t="shared" si="1113"/>
        <v>N/A</v>
      </c>
      <c r="BM383" s="16"/>
      <c r="BN383" s="16"/>
      <c r="BO383" s="16" t="str">
        <f t="shared" si="1114"/>
        <v>N/A</v>
      </c>
      <c r="BP383" s="16" t="str">
        <f t="shared" si="1115"/>
        <v>N/A</v>
      </c>
      <c r="BQ383" s="16" t="str">
        <f t="shared" si="1116"/>
        <v>N/A</v>
      </c>
      <c r="BR383" s="16"/>
      <c r="BS383" s="16"/>
      <c r="BT383" s="16" t="str">
        <f t="shared" si="1117"/>
        <v>N/A</v>
      </c>
      <c r="BU383" s="16" t="str">
        <f t="shared" si="1118"/>
        <v>N/A</v>
      </c>
      <c r="BV383" s="16" t="str">
        <f t="shared" si="1119"/>
        <v>N/A</v>
      </c>
      <c r="BW383" s="16"/>
      <c r="BX383" s="16"/>
      <c r="BY383" s="16" t="str">
        <f t="shared" si="1120"/>
        <v>N/A</v>
      </c>
      <c r="BZ383" s="16" t="str">
        <f t="shared" si="1121"/>
        <v>N/A</v>
      </c>
      <c r="CA383" s="16" t="str">
        <f t="shared" si="1122"/>
        <v>N/A</v>
      </c>
      <c r="CB383" s="16"/>
      <c r="CC383" s="16"/>
      <c r="CD383" s="16" t="str">
        <f t="shared" si="1123"/>
        <v>N/A</v>
      </c>
      <c r="CE383" s="16" t="str">
        <f t="shared" si="1124"/>
        <v>N/A</v>
      </c>
      <c r="CF383" s="16" t="str">
        <f t="shared" si="1125"/>
        <v>N/A</v>
      </c>
      <c r="CG383" s="16"/>
      <c r="CH383" s="16"/>
      <c r="CI383" s="16" t="str">
        <f t="shared" si="1126"/>
        <v>N/A</v>
      </c>
      <c r="CJ383" s="16" t="str">
        <f t="shared" si="1127"/>
        <v>N/A</v>
      </c>
      <c r="CK383" s="16" t="str">
        <f t="shared" si="1128"/>
        <v>N/A</v>
      </c>
      <c r="CL383" s="16"/>
      <c r="CM383" s="76"/>
      <c r="CN383" s="16" t="str">
        <f t="shared" si="1129"/>
        <v>N/A</v>
      </c>
      <c r="CO383" s="16" t="str">
        <f t="shared" si="1130"/>
        <v>N/A</v>
      </c>
      <c r="CP383" s="16" t="str">
        <f t="shared" si="1131"/>
        <v>N/A</v>
      </c>
      <c r="CQ383" s="16"/>
      <c r="CR383" s="76"/>
      <c r="CS383" s="16" t="str">
        <f t="shared" si="1132"/>
        <v>N/A</v>
      </c>
      <c r="CT383" s="16" t="str">
        <f t="shared" si="1133"/>
        <v>N/A</v>
      </c>
      <c r="CU383" s="16" t="str">
        <f t="shared" si="1134"/>
        <v>N/A</v>
      </c>
      <c r="CV383" s="16"/>
      <c r="CW383" s="76"/>
      <c r="CX383" s="16" t="str">
        <f t="shared" si="1135"/>
        <v>N/A</v>
      </c>
      <c r="CY383" s="16" t="str">
        <f t="shared" si="1136"/>
        <v>N/A</v>
      </c>
      <c r="CZ383" s="16" t="str">
        <f t="shared" si="1137"/>
        <v>N/A</v>
      </c>
      <c r="DA383" s="16"/>
      <c r="DB383" s="76"/>
      <c r="DC383" s="16" t="str">
        <f t="shared" si="1138"/>
        <v>N/A</v>
      </c>
      <c r="DD383" s="16" t="str">
        <f t="shared" si="1139"/>
        <v>N/A</v>
      </c>
      <c r="DE383" s="16" t="str">
        <f t="shared" si="1140"/>
        <v>N/A</v>
      </c>
      <c r="DF383" s="16"/>
      <c r="DG383" s="76"/>
      <c r="DH383" s="16" t="str">
        <f t="shared" si="1141"/>
        <v>N/A</v>
      </c>
      <c r="DI383" s="16" t="str">
        <f t="shared" si="1142"/>
        <v>N/A</v>
      </c>
      <c r="DJ383" s="16" t="str">
        <f t="shared" si="1143"/>
        <v>N/A</v>
      </c>
      <c r="DK383" s="16"/>
      <c r="DL383" s="76"/>
      <c r="DM383" s="16" t="str">
        <f t="shared" si="1144"/>
        <v>N/A</v>
      </c>
      <c r="DN383" s="16" t="str">
        <f t="shared" si="1145"/>
        <v>N/A</v>
      </c>
      <c r="DO383" s="16" t="str">
        <f t="shared" si="1146"/>
        <v>N/A</v>
      </c>
      <c r="DP383" s="16"/>
      <c r="DQ383" s="76"/>
      <c r="DR383" s="16" t="str">
        <f t="shared" si="1147"/>
        <v>N/A</v>
      </c>
      <c r="DS383" s="16" t="str">
        <f t="shared" si="1148"/>
        <v>N/A</v>
      </c>
      <c r="DT383" s="16" t="str">
        <f t="shared" si="1149"/>
        <v>N/A</v>
      </c>
      <c r="DU383" s="16"/>
      <c r="DV383" s="76"/>
    </row>
    <row r="384" spans="27:126" x14ac:dyDescent="0.35">
      <c r="AA384" s="74">
        <v>1.5</v>
      </c>
      <c r="AB384" s="73">
        <f t="shared" si="1101"/>
        <v>5.0139491254065245</v>
      </c>
      <c r="AC384" s="47" t="s">
        <v>9</v>
      </c>
      <c r="AD384" s="47" t="s">
        <v>2</v>
      </c>
      <c r="AE384" s="16">
        <f>[1]beta_Schätzung_Corr_Poll!E156</f>
        <v>42</v>
      </c>
      <c r="AF384" s="16">
        <f>[1]beta_Schätzung_Corr_Poll!E157</f>
        <v>61</v>
      </c>
      <c r="AG384" s="16">
        <f>[1]beta_Schätzung_Corr_Poll!E158</f>
        <v>222.55796501626097</v>
      </c>
      <c r="AH384" s="16">
        <f>[1]beta_Schätzung_Corr_Poll!E154</f>
        <v>0.74360000000000004</v>
      </c>
      <c r="AI384" s="16">
        <f>[1]beta_Schätzung_Corr_Poll!F156</f>
        <v>42</v>
      </c>
      <c r="AJ384" s="16">
        <f>[1]beta_Schätzung_Corr_Poll!F157</f>
        <v>62</v>
      </c>
      <c r="AK384" s="16">
        <f>[1]beta_Schätzung_Corr_Poll!F158</f>
        <v>222.55796501626097</v>
      </c>
      <c r="AL384" s="16">
        <f>[1]beta_Schätzung_Corr_Poll!F154</f>
        <v>0.69966666666666666</v>
      </c>
      <c r="AM384" s="16">
        <f>[1]beta_Schätzung_Corr_Poll!G156</f>
        <v>42</v>
      </c>
      <c r="AN384" s="16">
        <f>[1]beta_Schätzung_Corr_Poll!G157</f>
        <v>67</v>
      </c>
      <c r="AO384" s="16">
        <f>[1]beta_Schätzung_Corr_Poll!G158</f>
        <v>222.55796501626097</v>
      </c>
      <c r="AP384" s="16">
        <f>[1]beta_Schätzung_Corr_Poll!G154</f>
        <v>0.69479999999999997</v>
      </c>
      <c r="AQ384" s="16">
        <f>[1]beta_Schätzung_Corr_Poll!H156</f>
        <v>42</v>
      </c>
      <c r="AR384" s="16">
        <f>[1]beta_Schätzung_Corr_Poll!H157</f>
        <v>79</v>
      </c>
      <c r="AS384" s="16">
        <f>[1]beta_Schätzung_Corr_Poll!H158</f>
        <v>222.55796501626097</v>
      </c>
      <c r="AT384" s="16">
        <f>[1]beta_Schätzung_Corr_Poll!H154</f>
        <v>0.59319999999999995</v>
      </c>
      <c r="AU384" s="16">
        <f t="shared" si="1102"/>
        <v>42</v>
      </c>
      <c r="AV384" s="16">
        <f t="shared" si="1103"/>
        <v>61</v>
      </c>
      <c r="AW384" s="16">
        <f t="shared" si="1104"/>
        <v>222.55796501626097</v>
      </c>
      <c r="AX384" s="47" t="str">
        <f>IF(AY384&gt;0, "true", "false")</f>
        <v>true</v>
      </c>
      <c r="AY384" s="16">
        <f>AH384</f>
        <v>0.74360000000000004</v>
      </c>
      <c r="AZ384" s="16">
        <f t="shared" si="1105"/>
        <v>42</v>
      </c>
      <c r="BA384" s="16">
        <f t="shared" si="1106"/>
        <v>61</v>
      </c>
      <c r="BB384" s="16">
        <f t="shared" si="1107"/>
        <v>222.55796501626097</v>
      </c>
      <c r="BC384" s="16" t="str">
        <f>IF(BD384&gt;0, "true", "false")</f>
        <v>true</v>
      </c>
      <c r="BD384" s="16">
        <f>AH384</f>
        <v>0.74360000000000004</v>
      </c>
      <c r="BE384" s="16">
        <f t="shared" si="1108"/>
        <v>42</v>
      </c>
      <c r="BF384" s="16">
        <f t="shared" si="1109"/>
        <v>61</v>
      </c>
      <c r="BG384" s="16">
        <f t="shared" si="1110"/>
        <v>222.55796501626097</v>
      </c>
      <c r="BH384" s="16" t="str">
        <f>IF(BI384&gt;0, "true", "false")</f>
        <v>true</v>
      </c>
      <c r="BI384" s="16">
        <f>AH384</f>
        <v>0.74360000000000004</v>
      </c>
      <c r="BJ384" s="16">
        <f t="shared" si="1111"/>
        <v>42</v>
      </c>
      <c r="BK384" s="16">
        <f t="shared" si="1112"/>
        <v>61</v>
      </c>
      <c r="BL384" s="16">
        <f t="shared" si="1113"/>
        <v>222.55796501626097</v>
      </c>
      <c r="BM384" s="16" t="str">
        <f>IF(BN384&gt;0, "true", "false")</f>
        <v>true</v>
      </c>
      <c r="BN384" s="16">
        <f>AH384</f>
        <v>0.74360000000000004</v>
      </c>
      <c r="BO384" s="16">
        <f t="shared" si="1114"/>
        <v>42</v>
      </c>
      <c r="BP384" s="16">
        <f t="shared" si="1115"/>
        <v>61</v>
      </c>
      <c r="BQ384" s="16">
        <f t="shared" si="1116"/>
        <v>222.55796501626097</v>
      </c>
      <c r="BR384" s="16" t="str">
        <f>IF(BS384&gt;0, "true", "false")</f>
        <v>true</v>
      </c>
      <c r="BS384" s="16">
        <f>AL384</f>
        <v>0.69966666666666666</v>
      </c>
      <c r="BT384" s="16">
        <f t="shared" si="1117"/>
        <v>42</v>
      </c>
      <c r="BU384" s="16">
        <f t="shared" si="1118"/>
        <v>61</v>
      </c>
      <c r="BV384" s="16">
        <f t="shared" si="1119"/>
        <v>222.55796501626097</v>
      </c>
      <c r="BW384" s="16" t="str">
        <f>IF(BX384&gt;0, "true", "false")</f>
        <v>true</v>
      </c>
      <c r="BX384" s="16">
        <f>AL384</f>
        <v>0.69966666666666666</v>
      </c>
      <c r="BY384" s="16">
        <f t="shared" si="1120"/>
        <v>42</v>
      </c>
      <c r="BZ384" s="16">
        <f t="shared" si="1121"/>
        <v>61</v>
      </c>
      <c r="CA384" s="16">
        <f t="shared" si="1122"/>
        <v>222.55796501626097</v>
      </c>
      <c r="CB384" s="16" t="str">
        <f>IF(CC384&gt;0, "true", "false")</f>
        <v>true</v>
      </c>
      <c r="CC384" s="16">
        <f>AL384</f>
        <v>0.69966666666666666</v>
      </c>
      <c r="CD384" s="16">
        <f t="shared" si="1123"/>
        <v>42</v>
      </c>
      <c r="CE384" s="16">
        <f t="shared" si="1124"/>
        <v>61</v>
      </c>
      <c r="CF384" s="16">
        <f t="shared" si="1125"/>
        <v>222.55796501626097</v>
      </c>
      <c r="CG384" s="16" t="str">
        <f>IF(CH384&gt;0, "true", "false")</f>
        <v>true</v>
      </c>
      <c r="CH384" s="16">
        <f>AL384</f>
        <v>0.69966666666666666</v>
      </c>
      <c r="CI384" s="16">
        <f t="shared" si="1126"/>
        <v>42</v>
      </c>
      <c r="CJ384" s="16">
        <f t="shared" si="1127"/>
        <v>91.5</v>
      </c>
      <c r="CK384" s="16">
        <f t="shared" si="1128"/>
        <v>222.55796501626097</v>
      </c>
      <c r="CL384" s="16" t="str">
        <f>IF(CM384&gt;0, "true", "false")</f>
        <v>true</v>
      </c>
      <c r="CM384" s="76">
        <f>AP384</f>
        <v>0.69479999999999997</v>
      </c>
      <c r="CN384" s="16">
        <f t="shared" si="1129"/>
        <v>42</v>
      </c>
      <c r="CO384" s="16">
        <f t="shared" si="1130"/>
        <v>91.5</v>
      </c>
      <c r="CP384" s="16">
        <f t="shared" si="1131"/>
        <v>222.55796501626097</v>
      </c>
      <c r="CQ384" s="16" t="str">
        <f>IF(CR384&gt;0, "true", "false")</f>
        <v>true</v>
      </c>
      <c r="CR384" s="76">
        <f>AP384</f>
        <v>0.69479999999999997</v>
      </c>
      <c r="CS384" s="16">
        <f t="shared" si="1132"/>
        <v>42</v>
      </c>
      <c r="CT384" s="16">
        <f t="shared" si="1133"/>
        <v>91.5</v>
      </c>
      <c r="CU384" s="16">
        <f t="shared" si="1134"/>
        <v>222.55796501626097</v>
      </c>
      <c r="CV384" s="16" t="str">
        <f>IF(CW384&gt;0, "true", "false")</f>
        <v>true</v>
      </c>
      <c r="CW384" s="76">
        <f>AP384</f>
        <v>0.69479999999999997</v>
      </c>
      <c r="CX384" s="16">
        <f t="shared" si="1135"/>
        <v>42</v>
      </c>
      <c r="CY384" s="16">
        <f t="shared" si="1136"/>
        <v>91.5</v>
      </c>
      <c r="CZ384" s="16">
        <f t="shared" si="1137"/>
        <v>222.55796501626097</v>
      </c>
      <c r="DA384" s="16" t="str">
        <f>IF(DB384&gt;0, "true", "false")</f>
        <v>true</v>
      </c>
      <c r="DB384" s="76">
        <f>AP384</f>
        <v>0.69479999999999997</v>
      </c>
      <c r="DC384" s="16">
        <f t="shared" si="1138"/>
        <v>42</v>
      </c>
      <c r="DD384" s="16">
        <f t="shared" si="1139"/>
        <v>109.96931390165167</v>
      </c>
      <c r="DE384" s="16">
        <f t="shared" si="1140"/>
        <v>222.55796501626097</v>
      </c>
      <c r="DF384" s="16" t="str">
        <f>IF(DG384&gt;0, "true", "false")</f>
        <v>true</v>
      </c>
      <c r="DG384" s="76">
        <f>AT384</f>
        <v>0.59319999999999995</v>
      </c>
      <c r="DH384" s="16">
        <f t="shared" si="1141"/>
        <v>42</v>
      </c>
      <c r="DI384" s="16">
        <f t="shared" si="1142"/>
        <v>109.96931390165167</v>
      </c>
      <c r="DJ384" s="16">
        <f t="shared" si="1143"/>
        <v>222.55796501626097</v>
      </c>
      <c r="DK384" s="16" t="str">
        <f>IF(DL384&gt;0, "true", "false")</f>
        <v>true</v>
      </c>
      <c r="DL384" s="76">
        <f>AT384</f>
        <v>0.59319999999999995</v>
      </c>
      <c r="DM384" s="16">
        <f t="shared" si="1144"/>
        <v>42</v>
      </c>
      <c r="DN384" s="16">
        <f t="shared" si="1145"/>
        <v>109.96931390165167</v>
      </c>
      <c r="DO384" s="16">
        <f t="shared" si="1146"/>
        <v>222.55796501626097</v>
      </c>
      <c r="DP384" s="16" t="str">
        <f>IF(DQ384&gt;0, "true", "false")</f>
        <v>true</v>
      </c>
      <c r="DQ384" s="76">
        <f>AT384</f>
        <v>0.59319999999999995</v>
      </c>
      <c r="DR384" s="16">
        <f t="shared" si="1147"/>
        <v>42</v>
      </c>
      <c r="DS384" s="16">
        <f t="shared" si="1148"/>
        <v>109.96931390165167</v>
      </c>
      <c r="DT384" s="16">
        <f t="shared" si="1149"/>
        <v>222.55796501626097</v>
      </c>
      <c r="DU384" s="16" t="str">
        <f>IF(DV384&gt;0, "true", "false")</f>
        <v>true</v>
      </c>
      <c r="DV384" s="76">
        <f>AT384</f>
        <v>0.59319999999999995</v>
      </c>
    </row>
    <row r="385" spans="27:126" x14ac:dyDescent="0.35">
      <c r="AA385" s="74">
        <v>1.5</v>
      </c>
      <c r="AB385" s="73">
        <f t="shared" si="1101"/>
        <v>5.5154990282294722</v>
      </c>
      <c r="AC385" s="47" t="s">
        <v>10</v>
      </c>
      <c r="AD385" s="47" t="s">
        <v>2</v>
      </c>
      <c r="AE385" s="16">
        <f>[1]beta_Schätzung_Corr_Poll!E177</f>
        <v>42</v>
      </c>
      <c r="AF385" s="16">
        <f>[1]beta_Schätzung_Corr_Poll!E178</f>
        <v>61</v>
      </c>
      <c r="AG385" s="16">
        <f>[1]beta_Schätzung_Corr_Poll!E179</f>
        <v>222.55796501626097</v>
      </c>
      <c r="AH385" s="16">
        <f>[1]beta_Schätzung_Corr_Poll!E175</f>
        <v>0.73240000000000005</v>
      </c>
      <c r="AI385" s="16">
        <f>[1]beta_Schätzung_Corr_Poll!F177</f>
        <v>42</v>
      </c>
      <c r="AJ385" s="16">
        <f>[1]beta_Schätzung_Corr_Poll!F178</f>
        <v>64</v>
      </c>
      <c r="AK385" s="16">
        <f>[1]beta_Schätzung_Corr_Poll!F179</f>
        <v>222.55796501626097</v>
      </c>
      <c r="AL385" s="16">
        <f>[1]beta_Schätzung_Corr_Poll!F175</f>
        <v>0.69433333333333336</v>
      </c>
      <c r="AM385" s="16">
        <f>[1]beta_Schätzung_Corr_Poll!G177</f>
        <v>42</v>
      </c>
      <c r="AN385" s="16">
        <f>[1]beta_Schätzung_Corr_Poll!G178</f>
        <v>63</v>
      </c>
      <c r="AO385" s="16">
        <f>[1]beta_Schätzung_Corr_Poll!G179</f>
        <v>222.55796501626097</v>
      </c>
      <c r="AP385" s="16">
        <f>[1]beta_Schätzung_Corr_Poll!G175</f>
        <v>0.69279999999999997</v>
      </c>
      <c r="AQ385" s="16">
        <f>[1]beta_Schätzung_Corr_Poll!H177</f>
        <v>42</v>
      </c>
      <c r="AR385" s="16">
        <f>[1]beta_Schätzung_Corr_Poll!H178</f>
        <v>85</v>
      </c>
      <c r="AS385" s="16">
        <f>[1]beta_Schätzung_Corr_Poll!H179</f>
        <v>222.55796501626097</v>
      </c>
      <c r="AT385" s="16">
        <f>[1]beta_Schätzung_Corr_Poll!H175</f>
        <v>0.5796</v>
      </c>
      <c r="AU385" s="16">
        <f t="shared" si="1102"/>
        <v>42</v>
      </c>
      <c r="AV385" s="16">
        <f t="shared" si="1103"/>
        <v>61</v>
      </c>
      <c r="AW385" s="16">
        <f t="shared" si="1104"/>
        <v>222.55796501626097</v>
      </c>
      <c r="AX385" s="47" t="str">
        <f>IF(AY385&gt;0, "true", "false")</f>
        <v>true</v>
      </c>
      <c r="AY385" s="16">
        <f>AH385</f>
        <v>0.73240000000000005</v>
      </c>
      <c r="AZ385" s="16">
        <f t="shared" si="1105"/>
        <v>42</v>
      </c>
      <c r="BA385" s="16">
        <f t="shared" si="1106"/>
        <v>61</v>
      </c>
      <c r="BB385" s="16">
        <f t="shared" si="1107"/>
        <v>222.55796501626097</v>
      </c>
      <c r="BC385" s="16" t="str">
        <f>IF(BD385&gt;0, "true", "false")</f>
        <v>true</v>
      </c>
      <c r="BD385" s="16">
        <f>AH385</f>
        <v>0.73240000000000005</v>
      </c>
      <c r="BE385" s="16">
        <f t="shared" si="1108"/>
        <v>42</v>
      </c>
      <c r="BF385" s="16">
        <f t="shared" si="1109"/>
        <v>61</v>
      </c>
      <c r="BG385" s="16">
        <f t="shared" si="1110"/>
        <v>222.55796501626097</v>
      </c>
      <c r="BH385" s="16" t="str">
        <f>IF(BI385&gt;0, "true", "false")</f>
        <v>true</v>
      </c>
      <c r="BI385" s="16">
        <f>AH385</f>
        <v>0.73240000000000005</v>
      </c>
      <c r="BJ385" s="16">
        <f t="shared" si="1111"/>
        <v>42</v>
      </c>
      <c r="BK385" s="16">
        <f t="shared" si="1112"/>
        <v>61</v>
      </c>
      <c r="BL385" s="16">
        <f t="shared" si="1113"/>
        <v>222.55796501626097</v>
      </c>
      <c r="BM385" s="16" t="str">
        <f>IF(BN385&gt;0, "true", "false")</f>
        <v>true</v>
      </c>
      <c r="BN385" s="16">
        <f>AH385</f>
        <v>0.73240000000000005</v>
      </c>
      <c r="BO385" s="16">
        <f t="shared" si="1114"/>
        <v>42</v>
      </c>
      <c r="BP385" s="16">
        <f t="shared" si="1115"/>
        <v>61</v>
      </c>
      <c r="BQ385" s="16">
        <f t="shared" si="1116"/>
        <v>222.55796501626097</v>
      </c>
      <c r="BR385" s="16" t="str">
        <f>IF(BS385&gt;0, "true", "false")</f>
        <v>true</v>
      </c>
      <c r="BS385" s="16">
        <f>AL385</f>
        <v>0.69433333333333336</v>
      </c>
      <c r="BT385" s="16">
        <f t="shared" si="1117"/>
        <v>42</v>
      </c>
      <c r="BU385" s="16">
        <f t="shared" si="1118"/>
        <v>61</v>
      </c>
      <c r="BV385" s="16">
        <f t="shared" si="1119"/>
        <v>222.55796501626097</v>
      </c>
      <c r="BW385" s="16" t="str">
        <f>IF(BX385&gt;0, "true", "false")</f>
        <v>true</v>
      </c>
      <c r="BX385" s="16">
        <f>AL385</f>
        <v>0.69433333333333336</v>
      </c>
      <c r="BY385" s="16">
        <f t="shared" si="1120"/>
        <v>42</v>
      </c>
      <c r="BZ385" s="16">
        <f t="shared" si="1121"/>
        <v>61</v>
      </c>
      <c r="CA385" s="16">
        <f t="shared" si="1122"/>
        <v>222.55796501626097</v>
      </c>
      <c r="CB385" s="16" t="str">
        <f>IF(CC385&gt;0, "true", "false")</f>
        <v>true</v>
      </c>
      <c r="CC385" s="16">
        <f>AL385</f>
        <v>0.69433333333333336</v>
      </c>
      <c r="CD385" s="16">
        <f t="shared" si="1123"/>
        <v>42</v>
      </c>
      <c r="CE385" s="16">
        <f t="shared" si="1124"/>
        <v>61</v>
      </c>
      <c r="CF385" s="16">
        <f t="shared" si="1125"/>
        <v>222.55796501626097</v>
      </c>
      <c r="CG385" s="16" t="str">
        <f>IF(CH385&gt;0, "true", "false")</f>
        <v>true</v>
      </c>
      <c r="CH385" s="16">
        <f>AL385</f>
        <v>0.69433333333333336</v>
      </c>
      <c r="CI385" s="16">
        <f t="shared" si="1126"/>
        <v>42</v>
      </c>
      <c r="CJ385" s="16">
        <f t="shared" si="1127"/>
        <v>61</v>
      </c>
      <c r="CK385" s="16">
        <f t="shared" si="1128"/>
        <v>222.55796501626097</v>
      </c>
      <c r="CL385" s="16" t="str">
        <f>IF(CM385&gt;0, "true", "false")</f>
        <v>true</v>
      </c>
      <c r="CM385" s="76">
        <f>AP385</f>
        <v>0.69279999999999997</v>
      </c>
      <c r="CN385" s="16">
        <f t="shared" si="1129"/>
        <v>42</v>
      </c>
      <c r="CO385" s="16">
        <f t="shared" si="1130"/>
        <v>61</v>
      </c>
      <c r="CP385" s="16">
        <f t="shared" si="1131"/>
        <v>222.55796501626097</v>
      </c>
      <c r="CQ385" s="16" t="str">
        <f>IF(CR385&gt;0, "true", "false")</f>
        <v>true</v>
      </c>
      <c r="CR385" s="76">
        <f>AP385</f>
        <v>0.69279999999999997</v>
      </c>
      <c r="CS385" s="16">
        <f t="shared" si="1132"/>
        <v>42</v>
      </c>
      <c r="CT385" s="16">
        <f t="shared" si="1133"/>
        <v>61</v>
      </c>
      <c r="CU385" s="16">
        <f t="shared" si="1134"/>
        <v>222.55796501626097</v>
      </c>
      <c r="CV385" s="16" t="str">
        <f>IF(CW385&gt;0, "true", "false")</f>
        <v>true</v>
      </c>
      <c r="CW385" s="76">
        <f>AP385</f>
        <v>0.69279999999999997</v>
      </c>
      <c r="CX385" s="16">
        <f t="shared" si="1135"/>
        <v>42</v>
      </c>
      <c r="CY385" s="16">
        <f t="shared" si="1136"/>
        <v>61</v>
      </c>
      <c r="CZ385" s="16">
        <f t="shared" si="1137"/>
        <v>222.55796501626097</v>
      </c>
      <c r="DA385" s="16" t="str">
        <f>IF(DB385&gt;0, "true", "false")</f>
        <v>true</v>
      </c>
      <c r="DB385" s="76">
        <f>AP385</f>
        <v>0.69279999999999997</v>
      </c>
      <c r="DC385" s="16">
        <f t="shared" si="1138"/>
        <v>42</v>
      </c>
      <c r="DD385" s="16">
        <f t="shared" si="1139"/>
        <v>86.267027304758798</v>
      </c>
      <c r="DE385" s="16">
        <f t="shared" si="1140"/>
        <v>222.55796501626097</v>
      </c>
      <c r="DF385" s="16" t="str">
        <f>IF(DG385&gt;0, "true", "false")</f>
        <v>true</v>
      </c>
      <c r="DG385" s="76">
        <f>AT385</f>
        <v>0.5796</v>
      </c>
      <c r="DH385" s="16">
        <f t="shared" si="1141"/>
        <v>42</v>
      </c>
      <c r="DI385" s="16">
        <f t="shared" si="1142"/>
        <v>86.267027304758798</v>
      </c>
      <c r="DJ385" s="16">
        <f t="shared" si="1143"/>
        <v>222.55796501626097</v>
      </c>
      <c r="DK385" s="16" t="str">
        <f>IF(DL385&gt;0, "true", "false")</f>
        <v>true</v>
      </c>
      <c r="DL385" s="76">
        <f>AT385</f>
        <v>0.5796</v>
      </c>
      <c r="DM385" s="16">
        <f t="shared" si="1144"/>
        <v>42</v>
      </c>
      <c r="DN385" s="16">
        <f t="shared" si="1145"/>
        <v>86.267027304758798</v>
      </c>
      <c r="DO385" s="16">
        <f t="shared" si="1146"/>
        <v>222.55796501626097</v>
      </c>
      <c r="DP385" s="16" t="str">
        <f>IF(DQ385&gt;0, "true", "false")</f>
        <v>true</v>
      </c>
      <c r="DQ385" s="76">
        <f>AT385</f>
        <v>0.5796</v>
      </c>
      <c r="DR385" s="16">
        <f t="shared" si="1147"/>
        <v>42</v>
      </c>
      <c r="DS385" s="16">
        <f t="shared" si="1148"/>
        <v>86.267027304758798</v>
      </c>
      <c r="DT385" s="16">
        <f t="shared" si="1149"/>
        <v>222.55796501626097</v>
      </c>
      <c r="DU385" s="16" t="str">
        <f>IF(DV385&gt;0, "true", "false")</f>
        <v>true</v>
      </c>
      <c r="DV385" s="76">
        <f>AT385</f>
        <v>0.5796</v>
      </c>
    </row>
    <row r="386" spans="27:126" x14ac:dyDescent="0.35">
      <c r="AA386" s="74">
        <v>1.5</v>
      </c>
      <c r="AB386" s="73">
        <f t="shared" si="1101"/>
        <v>3.7846437388983762</v>
      </c>
      <c r="AC386" s="47" t="s">
        <v>11</v>
      </c>
      <c r="AD386" s="47" t="s">
        <v>2</v>
      </c>
      <c r="AE386" s="16">
        <f>[1]beta_Schätzung_Corr_Poll!E202</f>
        <v>57</v>
      </c>
      <c r="AF386" s="16">
        <f>[1]beta_Schätzung_Corr_Poll!E203</f>
        <v>124</v>
      </c>
      <c r="AG386" s="16">
        <f>[1]beta_Schätzung_Corr_Poll!E204</f>
        <v>365.75651145644741</v>
      </c>
      <c r="AH386" s="16">
        <f>[1]beta_Schätzung_Corr_Poll!E200</f>
        <v>0.56040000000000001</v>
      </c>
      <c r="AI386" s="16">
        <f>[1]beta_Schätzung_Corr_Poll!F202</f>
        <v>57</v>
      </c>
      <c r="AJ386" s="16">
        <f>[1]beta_Schätzung_Corr_Poll!F203</f>
        <v>153</v>
      </c>
      <c r="AK386" s="16">
        <f>[1]beta_Schätzung_Corr_Poll!F204</f>
        <v>365.75651145644741</v>
      </c>
      <c r="AL386" s="16">
        <f>[1]beta_Schätzung_Corr_Poll!F200</f>
        <v>0.495</v>
      </c>
      <c r="AM386" s="16">
        <f>[1]beta_Schätzung_Corr_Poll!G202</f>
        <v>57</v>
      </c>
      <c r="AN386" s="16">
        <f>[1]beta_Schätzung_Corr_Poll!G203</f>
        <v>157</v>
      </c>
      <c r="AO386" s="16">
        <f>[1]beta_Schätzung_Corr_Poll!G204</f>
        <v>365.75651145644741</v>
      </c>
      <c r="AP386" s="16">
        <f>[1]beta_Schätzung_Corr_Poll!G200</f>
        <v>0.49159999999999998</v>
      </c>
      <c r="AQ386" s="16">
        <f>[1]beta_Schätzung_Corr_Poll!H202</f>
        <v>57</v>
      </c>
      <c r="AR386" s="16">
        <f>[1]beta_Schätzung_Corr_Poll!H203</f>
        <v>182</v>
      </c>
      <c r="AS386" s="16">
        <f>[1]beta_Schätzung_Corr_Poll!H204</f>
        <v>365.75651145644741</v>
      </c>
      <c r="AT386" s="16">
        <f>[1]beta_Schätzung_Corr_Poll!H200</f>
        <v>0.35959999999999998</v>
      </c>
      <c r="AU386" s="16">
        <f t="shared" si="1102"/>
        <v>57</v>
      </c>
      <c r="AV386" s="16">
        <f t="shared" si="1103"/>
        <v>124</v>
      </c>
      <c r="AW386" s="16">
        <f t="shared" si="1104"/>
        <v>365.75651145644741</v>
      </c>
      <c r="AX386" s="47" t="str">
        <f>IF(AY386&gt;0, "true", "false")</f>
        <v>true</v>
      </c>
      <c r="AY386" s="16">
        <f>AH386</f>
        <v>0.56040000000000001</v>
      </c>
      <c r="AZ386" s="16">
        <f t="shared" si="1105"/>
        <v>57</v>
      </c>
      <c r="BA386" s="16">
        <f t="shared" si="1106"/>
        <v>124</v>
      </c>
      <c r="BB386" s="16">
        <f t="shared" si="1107"/>
        <v>365.75651145644741</v>
      </c>
      <c r="BC386" s="16" t="str">
        <f>IF(BD386&gt;0, "true", "false")</f>
        <v>true</v>
      </c>
      <c r="BD386" s="16">
        <f>AH386</f>
        <v>0.56040000000000001</v>
      </c>
      <c r="BE386" s="16">
        <f t="shared" si="1108"/>
        <v>57</v>
      </c>
      <c r="BF386" s="16">
        <f t="shared" si="1109"/>
        <v>124</v>
      </c>
      <c r="BG386" s="16">
        <f t="shared" si="1110"/>
        <v>365.75651145644741</v>
      </c>
      <c r="BH386" s="16" t="str">
        <f>IF(BI386&gt;0, "true", "false")</f>
        <v>true</v>
      </c>
      <c r="BI386" s="16">
        <f>AH386</f>
        <v>0.56040000000000001</v>
      </c>
      <c r="BJ386" s="16">
        <f t="shared" si="1111"/>
        <v>57</v>
      </c>
      <c r="BK386" s="16">
        <f t="shared" si="1112"/>
        <v>124</v>
      </c>
      <c r="BL386" s="16">
        <f t="shared" si="1113"/>
        <v>365.75651145644741</v>
      </c>
      <c r="BM386" s="16" t="str">
        <f>IF(BN386&gt;0, "true", "false")</f>
        <v>true</v>
      </c>
      <c r="BN386" s="16">
        <f>AH386</f>
        <v>0.56040000000000001</v>
      </c>
      <c r="BO386" s="16">
        <f t="shared" si="1114"/>
        <v>57</v>
      </c>
      <c r="BP386" s="16">
        <f t="shared" si="1115"/>
        <v>161.20000000000002</v>
      </c>
      <c r="BQ386" s="16">
        <f t="shared" si="1116"/>
        <v>365.75651145644741</v>
      </c>
      <c r="BR386" s="16" t="str">
        <f>IF(BS386&gt;0, "true", "false")</f>
        <v>true</v>
      </c>
      <c r="BS386" s="16">
        <f>AL386</f>
        <v>0.495</v>
      </c>
      <c r="BT386" s="16">
        <f t="shared" si="1117"/>
        <v>57</v>
      </c>
      <c r="BU386" s="16">
        <f t="shared" si="1118"/>
        <v>161.20000000000002</v>
      </c>
      <c r="BV386" s="16">
        <f t="shared" si="1119"/>
        <v>365.75651145644741</v>
      </c>
      <c r="BW386" s="16" t="str">
        <f>IF(BX386&gt;0, "true", "false")</f>
        <v>true</v>
      </c>
      <c r="BX386" s="16">
        <f>AL386</f>
        <v>0.495</v>
      </c>
      <c r="BY386" s="16">
        <f t="shared" si="1120"/>
        <v>57</v>
      </c>
      <c r="BZ386" s="16">
        <f t="shared" si="1121"/>
        <v>161.20000000000002</v>
      </c>
      <c r="CA386" s="16">
        <f t="shared" si="1122"/>
        <v>365.75651145644741</v>
      </c>
      <c r="CB386" s="16" t="str">
        <f>IF(CC386&gt;0, "true", "false")</f>
        <v>true</v>
      </c>
      <c r="CC386" s="16">
        <f>AL386</f>
        <v>0.495</v>
      </c>
      <c r="CD386" s="16">
        <f t="shared" si="1123"/>
        <v>57</v>
      </c>
      <c r="CE386" s="16">
        <f t="shared" si="1124"/>
        <v>161.20000000000002</v>
      </c>
      <c r="CF386" s="16">
        <f t="shared" si="1125"/>
        <v>365.75651145644741</v>
      </c>
      <c r="CG386" s="16" t="str">
        <f>IF(CH386&gt;0, "true", "false")</f>
        <v>true</v>
      </c>
      <c r="CH386" s="16">
        <f>AL386</f>
        <v>0.495</v>
      </c>
      <c r="CI386" s="16">
        <f t="shared" si="1126"/>
        <v>57</v>
      </c>
      <c r="CJ386" s="16">
        <f t="shared" si="1127"/>
        <v>186</v>
      </c>
      <c r="CK386" s="16">
        <f t="shared" si="1128"/>
        <v>365.75651145644741</v>
      </c>
      <c r="CL386" s="16" t="str">
        <f>IF(CM386&gt;0, "true", "false")</f>
        <v>true</v>
      </c>
      <c r="CM386" s="76">
        <f>AP386</f>
        <v>0.49159999999999998</v>
      </c>
      <c r="CN386" s="16">
        <f t="shared" si="1129"/>
        <v>57</v>
      </c>
      <c r="CO386" s="16">
        <f t="shared" si="1130"/>
        <v>186</v>
      </c>
      <c r="CP386" s="16">
        <f t="shared" si="1131"/>
        <v>365.75651145644741</v>
      </c>
      <c r="CQ386" s="16" t="str">
        <f>IF(CR386&gt;0, "true", "false")</f>
        <v>true</v>
      </c>
      <c r="CR386" s="76">
        <f>AP386</f>
        <v>0.49159999999999998</v>
      </c>
      <c r="CS386" s="16">
        <f t="shared" si="1132"/>
        <v>57</v>
      </c>
      <c r="CT386" s="16">
        <f t="shared" si="1133"/>
        <v>186</v>
      </c>
      <c r="CU386" s="16">
        <f t="shared" si="1134"/>
        <v>365.75651145644741</v>
      </c>
      <c r="CV386" s="16" t="str">
        <f>IF(CW386&gt;0, "true", "false")</f>
        <v>true</v>
      </c>
      <c r="CW386" s="76">
        <f>AP386</f>
        <v>0.49159999999999998</v>
      </c>
      <c r="CX386" s="16">
        <f t="shared" si="1135"/>
        <v>57</v>
      </c>
      <c r="CY386" s="16">
        <f t="shared" si="1136"/>
        <v>186</v>
      </c>
      <c r="CZ386" s="16">
        <f t="shared" si="1137"/>
        <v>365.75651145644741</v>
      </c>
      <c r="DA386" s="16" t="str">
        <f>IF(DB386&gt;0, "true", "false")</f>
        <v>true</v>
      </c>
      <c r="DB386" s="76">
        <f>AP386</f>
        <v>0.49159999999999998</v>
      </c>
      <c r="DC386" s="16">
        <f t="shared" si="1138"/>
        <v>57</v>
      </c>
      <c r="DD386" s="16">
        <f t="shared" si="1139"/>
        <v>246.13297219186219</v>
      </c>
      <c r="DE386" s="16">
        <f t="shared" si="1140"/>
        <v>365.75651145644741</v>
      </c>
      <c r="DF386" s="16" t="str">
        <f>IF(DG386&gt;0, "true", "false")</f>
        <v>true</v>
      </c>
      <c r="DG386" s="76">
        <f>AT386</f>
        <v>0.35959999999999998</v>
      </c>
      <c r="DH386" s="16">
        <f t="shared" si="1141"/>
        <v>57</v>
      </c>
      <c r="DI386" s="16">
        <f t="shared" si="1142"/>
        <v>246.13297219186219</v>
      </c>
      <c r="DJ386" s="16">
        <f t="shared" si="1143"/>
        <v>365.75651145644741</v>
      </c>
      <c r="DK386" s="16" t="str">
        <f>IF(DL386&gt;0, "true", "false")</f>
        <v>true</v>
      </c>
      <c r="DL386" s="76">
        <f>AT386</f>
        <v>0.35959999999999998</v>
      </c>
      <c r="DM386" s="16">
        <f t="shared" si="1144"/>
        <v>57</v>
      </c>
      <c r="DN386" s="16">
        <f t="shared" si="1145"/>
        <v>246.13297219186219</v>
      </c>
      <c r="DO386" s="16">
        <f t="shared" si="1146"/>
        <v>365.75651145644741</v>
      </c>
      <c r="DP386" s="16" t="str">
        <f>IF(DQ386&gt;0, "true", "false")</f>
        <v>true</v>
      </c>
      <c r="DQ386" s="76">
        <f>AT386</f>
        <v>0.35959999999999998</v>
      </c>
      <c r="DR386" s="16">
        <f t="shared" si="1147"/>
        <v>57</v>
      </c>
      <c r="DS386" s="16">
        <f t="shared" si="1148"/>
        <v>246.13297219186219</v>
      </c>
      <c r="DT386" s="16">
        <f t="shared" si="1149"/>
        <v>365.75651145644741</v>
      </c>
      <c r="DU386" s="16" t="str">
        <f>IF(DV386&gt;0, "true", "false")</f>
        <v>true</v>
      </c>
      <c r="DV386" s="76">
        <f>AT386</f>
        <v>0.35959999999999998</v>
      </c>
    </row>
    <row r="387" spans="27:126" x14ac:dyDescent="0.35">
      <c r="AA387" s="74" t="s">
        <v>114</v>
      </c>
      <c r="AB387" s="73" t="str">
        <f t="shared" si="1101"/>
        <v>-</v>
      </c>
      <c r="AC387" s="47" t="s">
        <v>12</v>
      </c>
      <c r="AD387" s="47" t="s">
        <v>2</v>
      </c>
      <c r="AE387" s="16"/>
      <c r="AF387" s="16"/>
      <c r="AG387" s="16" t="str">
        <f t="shared" ref="AG387:AG392" si="1150">IF(MAX(AV13,BA13,BF13,BK13,BP13,BU13,BZ13,CE13,CJ13,CO13,CT13,CY13,DD13,DI13,DN13,DS13)=0,"N/A",MAX(AV13,BA13,BF13,BK13,BP13,BU13,BZ13,CE13,CJ13,CO13,CT13,CY13,DD13,DI13,DN13,DS13))</f>
        <v>N/A</v>
      </c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 t="str">
        <f t="shared" si="1102"/>
        <v>N/A</v>
      </c>
      <c r="AV387" s="16" t="str">
        <f t="shared" si="1103"/>
        <v>N/A</v>
      </c>
      <c r="AW387" s="16" t="str">
        <f t="shared" si="1104"/>
        <v>N/A</v>
      </c>
      <c r="AX387" s="16"/>
      <c r="AY387" s="16"/>
      <c r="AZ387" s="16" t="str">
        <f t="shared" si="1105"/>
        <v>N/A</v>
      </c>
      <c r="BA387" s="16" t="str">
        <f t="shared" si="1106"/>
        <v>N/A</v>
      </c>
      <c r="BB387" s="16" t="str">
        <f t="shared" si="1107"/>
        <v>N/A</v>
      </c>
      <c r="BC387" s="16"/>
      <c r="BD387" s="16"/>
      <c r="BE387" s="16" t="str">
        <f t="shared" si="1108"/>
        <v>N/A</v>
      </c>
      <c r="BF387" s="16" t="str">
        <f t="shared" si="1109"/>
        <v>N/A</v>
      </c>
      <c r="BG387" s="16" t="str">
        <f t="shared" si="1110"/>
        <v>N/A</v>
      </c>
      <c r="BH387" s="16"/>
      <c r="BI387" s="16"/>
      <c r="BJ387" s="16" t="str">
        <f t="shared" si="1111"/>
        <v>N/A</v>
      </c>
      <c r="BK387" s="16" t="str">
        <f t="shared" si="1112"/>
        <v>N/A</v>
      </c>
      <c r="BL387" s="16" t="str">
        <f t="shared" si="1113"/>
        <v>N/A</v>
      </c>
      <c r="BM387" s="16"/>
      <c r="BN387" s="16"/>
      <c r="BO387" s="16" t="str">
        <f t="shared" si="1114"/>
        <v>N/A</v>
      </c>
      <c r="BP387" s="16" t="str">
        <f t="shared" si="1115"/>
        <v>N/A</v>
      </c>
      <c r="BQ387" s="16" t="str">
        <f t="shared" si="1116"/>
        <v>N/A</v>
      </c>
      <c r="BR387" s="16"/>
      <c r="BS387" s="16"/>
      <c r="BT387" s="16" t="str">
        <f t="shared" si="1117"/>
        <v>N/A</v>
      </c>
      <c r="BU387" s="16" t="str">
        <f t="shared" si="1118"/>
        <v>N/A</v>
      </c>
      <c r="BV387" s="16" t="str">
        <f t="shared" si="1119"/>
        <v>N/A</v>
      </c>
      <c r="BW387" s="16"/>
      <c r="BX387" s="16"/>
      <c r="BY387" s="16" t="str">
        <f t="shared" si="1120"/>
        <v>N/A</v>
      </c>
      <c r="BZ387" s="16" t="str">
        <f t="shared" si="1121"/>
        <v>N/A</v>
      </c>
      <c r="CA387" s="16" t="str">
        <f t="shared" si="1122"/>
        <v>N/A</v>
      </c>
      <c r="CB387" s="16"/>
      <c r="CC387" s="16"/>
      <c r="CD387" s="16" t="str">
        <f t="shared" si="1123"/>
        <v>N/A</v>
      </c>
      <c r="CE387" s="16" t="str">
        <f t="shared" si="1124"/>
        <v>N/A</v>
      </c>
      <c r="CF387" s="16" t="str">
        <f t="shared" si="1125"/>
        <v>N/A</v>
      </c>
      <c r="CG387" s="16"/>
      <c r="CH387" s="16"/>
      <c r="CI387" s="16" t="str">
        <f t="shared" si="1126"/>
        <v>N/A</v>
      </c>
      <c r="CJ387" s="16" t="str">
        <f t="shared" si="1127"/>
        <v>N/A</v>
      </c>
      <c r="CK387" s="16" t="str">
        <f t="shared" si="1128"/>
        <v>N/A</v>
      </c>
      <c r="CL387" s="16"/>
      <c r="CM387" s="16"/>
      <c r="CN387" s="16" t="str">
        <f t="shared" si="1129"/>
        <v>N/A</v>
      </c>
      <c r="CO387" s="16" t="str">
        <f t="shared" si="1130"/>
        <v>N/A</v>
      </c>
      <c r="CP387" s="16" t="str">
        <f t="shared" si="1131"/>
        <v>N/A</v>
      </c>
      <c r="CQ387" s="16"/>
      <c r="CR387" s="16"/>
      <c r="CS387" s="16" t="str">
        <f t="shared" si="1132"/>
        <v>N/A</v>
      </c>
      <c r="CT387" s="16" t="str">
        <f t="shared" si="1133"/>
        <v>N/A</v>
      </c>
      <c r="CU387" s="16" t="str">
        <f t="shared" si="1134"/>
        <v>N/A</v>
      </c>
      <c r="CV387" s="16"/>
      <c r="CW387" s="16"/>
      <c r="CX387" s="16" t="str">
        <f t="shared" si="1135"/>
        <v>N/A</v>
      </c>
      <c r="CY387" s="16" t="str">
        <f t="shared" si="1136"/>
        <v>N/A</v>
      </c>
      <c r="CZ387" s="16" t="str">
        <f t="shared" si="1137"/>
        <v>N/A</v>
      </c>
      <c r="DA387" s="16"/>
      <c r="DB387" s="16"/>
      <c r="DC387" s="16" t="str">
        <f t="shared" si="1138"/>
        <v>N/A</v>
      </c>
      <c r="DD387" s="16" t="str">
        <f t="shared" si="1139"/>
        <v>N/A</v>
      </c>
      <c r="DE387" s="16" t="str">
        <f t="shared" si="1140"/>
        <v>N/A</v>
      </c>
      <c r="DF387" s="16"/>
      <c r="DG387" s="16"/>
      <c r="DH387" s="16" t="str">
        <f t="shared" si="1141"/>
        <v>N/A</v>
      </c>
      <c r="DI387" s="16" t="str">
        <f t="shared" si="1142"/>
        <v>N/A</v>
      </c>
      <c r="DJ387" s="16" t="str">
        <f t="shared" si="1143"/>
        <v>N/A</v>
      </c>
      <c r="DK387" s="16"/>
      <c r="DL387" s="16"/>
      <c r="DM387" s="16" t="str">
        <f t="shared" si="1144"/>
        <v>N/A</v>
      </c>
      <c r="DN387" s="16" t="str">
        <f t="shared" si="1145"/>
        <v>N/A</v>
      </c>
      <c r="DO387" s="16" t="str">
        <f t="shared" si="1146"/>
        <v>N/A</v>
      </c>
      <c r="DP387" s="16"/>
      <c r="DQ387" s="16"/>
      <c r="DR387" s="16" t="str">
        <f t="shared" si="1147"/>
        <v>N/A</v>
      </c>
      <c r="DS387" s="16" t="str">
        <f t="shared" si="1148"/>
        <v>N/A</v>
      </c>
      <c r="DT387" s="16" t="str">
        <f t="shared" si="1149"/>
        <v>N/A</v>
      </c>
      <c r="DU387" s="16"/>
      <c r="DV387" s="16"/>
    </row>
    <row r="388" spans="27:126" x14ac:dyDescent="0.35">
      <c r="AA388" s="74" t="s">
        <v>114</v>
      </c>
      <c r="AB388" s="73" t="str">
        <f t="shared" si="1101"/>
        <v>-</v>
      </c>
      <c r="AC388" s="47" t="s">
        <v>13</v>
      </c>
      <c r="AD388" s="47" t="s">
        <v>2</v>
      </c>
      <c r="AE388" s="16"/>
      <c r="AF388" s="16"/>
      <c r="AG388" s="16" t="str">
        <f t="shared" si="1150"/>
        <v>N/A</v>
      </c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 t="str">
        <f t="shared" si="1102"/>
        <v>N/A</v>
      </c>
      <c r="AV388" s="16" t="str">
        <f t="shared" si="1103"/>
        <v>N/A</v>
      </c>
      <c r="AW388" s="16" t="str">
        <f t="shared" si="1104"/>
        <v>N/A</v>
      </c>
      <c r="AX388" s="16"/>
      <c r="AY388" s="16"/>
      <c r="AZ388" s="16" t="str">
        <f t="shared" si="1105"/>
        <v>N/A</v>
      </c>
      <c r="BA388" s="16" t="str">
        <f t="shared" si="1106"/>
        <v>N/A</v>
      </c>
      <c r="BB388" s="16" t="str">
        <f t="shared" si="1107"/>
        <v>N/A</v>
      </c>
      <c r="BC388" s="16"/>
      <c r="BD388" s="16"/>
      <c r="BE388" s="16" t="str">
        <f t="shared" si="1108"/>
        <v>N/A</v>
      </c>
      <c r="BF388" s="16" t="str">
        <f t="shared" si="1109"/>
        <v>N/A</v>
      </c>
      <c r="BG388" s="16" t="str">
        <f t="shared" si="1110"/>
        <v>N/A</v>
      </c>
      <c r="BH388" s="16"/>
      <c r="BI388" s="16"/>
      <c r="BJ388" s="16" t="str">
        <f t="shared" si="1111"/>
        <v>N/A</v>
      </c>
      <c r="BK388" s="16" t="str">
        <f t="shared" si="1112"/>
        <v>N/A</v>
      </c>
      <c r="BL388" s="16" t="str">
        <f t="shared" si="1113"/>
        <v>N/A</v>
      </c>
      <c r="BM388" s="16"/>
      <c r="BN388" s="16"/>
      <c r="BO388" s="16" t="str">
        <f t="shared" si="1114"/>
        <v>N/A</v>
      </c>
      <c r="BP388" s="16" t="str">
        <f t="shared" si="1115"/>
        <v>N/A</v>
      </c>
      <c r="BQ388" s="16" t="str">
        <f t="shared" si="1116"/>
        <v>N/A</v>
      </c>
      <c r="BR388" s="16"/>
      <c r="BS388" s="16"/>
      <c r="BT388" s="16" t="str">
        <f t="shared" si="1117"/>
        <v>N/A</v>
      </c>
      <c r="BU388" s="16" t="str">
        <f t="shared" si="1118"/>
        <v>N/A</v>
      </c>
      <c r="BV388" s="16" t="str">
        <f t="shared" si="1119"/>
        <v>N/A</v>
      </c>
      <c r="BW388" s="16"/>
      <c r="BX388" s="16"/>
      <c r="BY388" s="16" t="str">
        <f t="shared" si="1120"/>
        <v>N/A</v>
      </c>
      <c r="BZ388" s="16" t="str">
        <f t="shared" si="1121"/>
        <v>N/A</v>
      </c>
      <c r="CA388" s="16" t="str">
        <f t="shared" si="1122"/>
        <v>N/A</v>
      </c>
      <c r="CB388" s="16"/>
      <c r="CC388" s="16"/>
      <c r="CD388" s="16" t="str">
        <f t="shared" si="1123"/>
        <v>N/A</v>
      </c>
      <c r="CE388" s="16" t="str">
        <f t="shared" si="1124"/>
        <v>N/A</v>
      </c>
      <c r="CF388" s="16" t="str">
        <f t="shared" si="1125"/>
        <v>N/A</v>
      </c>
      <c r="CG388" s="16"/>
      <c r="CH388" s="16"/>
      <c r="CI388" s="16" t="str">
        <f t="shared" si="1126"/>
        <v>N/A</v>
      </c>
      <c r="CJ388" s="16" t="str">
        <f t="shared" si="1127"/>
        <v>N/A</v>
      </c>
      <c r="CK388" s="16" t="str">
        <f t="shared" si="1128"/>
        <v>N/A</v>
      </c>
      <c r="CL388" s="16"/>
      <c r="CM388" s="16"/>
      <c r="CN388" s="16" t="str">
        <f t="shared" si="1129"/>
        <v>N/A</v>
      </c>
      <c r="CO388" s="16" t="str">
        <f t="shared" si="1130"/>
        <v>N/A</v>
      </c>
      <c r="CP388" s="16" t="str">
        <f t="shared" si="1131"/>
        <v>N/A</v>
      </c>
      <c r="CQ388" s="16"/>
      <c r="CR388" s="16"/>
      <c r="CS388" s="16" t="str">
        <f t="shared" si="1132"/>
        <v>N/A</v>
      </c>
      <c r="CT388" s="16" t="str">
        <f t="shared" si="1133"/>
        <v>N/A</v>
      </c>
      <c r="CU388" s="16" t="str">
        <f t="shared" si="1134"/>
        <v>N/A</v>
      </c>
      <c r="CV388" s="16"/>
      <c r="CW388" s="16"/>
      <c r="CX388" s="16" t="str">
        <f t="shared" si="1135"/>
        <v>N/A</v>
      </c>
      <c r="CY388" s="16" t="str">
        <f t="shared" si="1136"/>
        <v>N/A</v>
      </c>
      <c r="CZ388" s="16" t="str">
        <f t="shared" si="1137"/>
        <v>N/A</v>
      </c>
      <c r="DA388" s="16"/>
      <c r="DB388" s="16"/>
      <c r="DC388" s="16" t="str">
        <f t="shared" si="1138"/>
        <v>N/A</v>
      </c>
      <c r="DD388" s="16" t="str">
        <f t="shared" si="1139"/>
        <v>N/A</v>
      </c>
      <c r="DE388" s="16" t="str">
        <f t="shared" si="1140"/>
        <v>N/A</v>
      </c>
      <c r="DF388" s="16"/>
      <c r="DG388" s="16"/>
      <c r="DH388" s="16" t="str">
        <f t="shared" si="1141"/>
        <v>N/A</v>
      </c>
      <c r="DI388" s="16" t="str">
        <f t="shared" si="1142"/>
        <v>N/A</v>
      </c>
      <c r="DJ388" s="16" t="str">
        <f t="shared" si="1143"/>
        <v>N/A</v>
      </c>
      <c r="DK388" s="16"/>
      <c r="DL388" s="16"/>
      <c r="DM388" s="16" t="str">
        <f t="shared" si="1144"/>
        <v>N/A</v>
      </c>
      <c r="DN388" s="16" t="str">
        <f t="shared" si="1145"/>
        <v>N/A</v>
      </c>
      <c r="DO388" s="16" t="str">
        <f t="shared" si="1146"/>
        <v>N/A</v>
      </c>
      <c r="DP388" s="16"/>
      <c r="DQ388" s="16"/>
      <c r="DR388" s="16" t="str">
        <f t="shared" si="1147"/>
        <v>N/A</v>
      </c>
      <c r="DS388" s="16" t="str">
        <f t="shared" si="1148"/>
        <v>N/A</v>
      </c>
      <c r="DT388" s="16" t="str">
        <f t="shared" si="1149"/>
        <v>N/A</v>
      </c>
      <c r="DU388" s="16"/>
      <c r="DV388" s="16"/>
    </row>
    <row r="389" spans="27:126" x14ac:dyDescent="0.35">
      <c r="AA389" s="74" t="s">
        <v>114</v>
      </c>
      <c r="AB389" s="73" t="str">
        <f t="shared" si="1101"/>
        <v>-</v>
      </c>
      <c r="AC389" s="47" t="s">
        <v>14</v>
      </c>
      <c r="AD389" s="47" t="s">
        <v>2</v>
      </c>
      <c r="AE389" s="16"/>
      <c r="AF389" s="16"/>
      <c r="AG389" s="16" t="str">
        <f t="shared" si="1150"/>
        <v>N/A</v>
      </c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 t="str">
        <f t="shared" si="1102"/>
        <v>N/A</v>
      </c>
      <c r="AV389" s="16" t="str">
        <f t="shared" si="1103"/>
        <v>N/A</v>
      </c>
      <c r="AW389" s="16" t="str">
        <f t="shared" si="1104"/>
        <v>N/A</v>
      </c>
      <c r="AX389" s="16"/>
      <c r="AY389" s="16"/>
      <c r="AZ389" s="16" t="str">
        <f t="shared" si="1105"/>
        <v>N/A</v>
      </c>
      <c r="BA389" s="16" t="str">
        <f t="shared" si="1106"/>
        <v>N/A</v>
      </c>
      <c r="BB389" s="16" t="str">
        <f t="shared" si="1107"/>
        <v>N/A</v>
      </c>
      <c r="BC389" s="16"/>
      <c r="BD389" s="16"/>
      <c r="BE389" s="16" t="str">
        <f t="shared" si="1108"/>
        <v>N/A</v>
      </c>
      <c r="BF389" s="16" t="str">
        <f t="shared" si="1109"/>
        <v>N/A</v>
      </c>
      <c r="BG389" s="16" t="str">
        <f t="shared" si="1110"/>
        <v>N/A</v>
      </c>
      <c r="BH389" s="16"/>
      <c r="BI389" s="16"/>
      <c r="BJ389" s="16" t="str">
        <f t="shared" si="1111"/>
        <v>N/A</v>
      </c>
      <c r="BK389" s="16" t="str">
        <f t="shared" si="1112"/>
        <v>N/A</v>
      </c>
      <c r="BL389" s="16" t="str">
        <f t="shared" si="1113"/>
        <v>N/A</v>
      </c>
      <c r="BM389" s="16"/>
      <c r="BN389" s="16"/>
      <c r="BO389" s="16" t="str">
        <f t="shared" si="1114"/>
        <v>N/A</v>
      </c>
      <c r="BP389" s="16" t="str">
        <f t="shared" si="1115"/>
        <v>N/A</v>
      </c>
      <c r="BQ389" s="16" t="str">
        <f t="shared" si="1116"/>
        <v>N/A</v>
      </c>
      <c r="BR389" s="16"/>
      <c r="BS389" s="16"/>
      <c r="BT389" s="16" t="str">
        <f t="shared" si="1117"/>
        <v>N/A</v>
      </c>
      <c r="BU389" s="16" t="str">
        <f t="shared" si="1118"/>
        <v>N/A</v>
      </c>
      <c r="BV389" s="16" t="str">
        <f t="shared" si="1119"/>
        <v>N/A</v>
      </c>
      <c r="BW389" s="16"/>
      <c r="BX389" s="16"/>
      <c r="BY389" s="16" t="str">
        <f t="shared" si="1120"/>
        <v>N/A</v>
      </c>
      <c r="BZ389" s="16" t="str">
        <f t="shared" si="1121"/>
        <v>N/A</v>
      </c>
      <c r="CA389" s="16" t="str">
        <f t="shared" si="1122"/>
        <v>N/A</v>
      </c>
      <c r="CB389" s="16"/>
      <c r="CC389" s="16"/>
      <c r="CD389" s="16" t="str">
        <f t="shared" si="1123"/>
        <v>N/A</v>
      </c>
      <c r="CE389" s="16" t="str">
        <f t="shared" si="1124"/>
        <v>N/A</v>
      </c>
      <c r="CF389" s="16" t="str">
        <f t="shared" si="1125"/>
        <v>N/A</v>
      </c>
      <c r="CG389" s="16"/>
      <c r="CH389" s="16"/>
      <c r="CI389" s="16" t="str">
        <f t="shared" si="1126"/>
        <v>N/A</v>
      </c>
      <c r="CJ389" s="16" t="str">
        <f t="shared" si="1127"/>
        <v>N/A</v>
      </c>
      <c r="CK389" s="16" t="str">
        <f t="shared" si="1128"/>
        <v>N/A</v>
      </c>
      <c r="CL389" s="16"/>
      <c r="CM389" s="16"/>
      <c r="CN389" s="16" t="str">
        <f t="shared" si="1129"/>
        <v>N/A</v>
      </c>
      <c r="CO389" s="16" t="str">
        <f t="shared" si="1130"/>
        <v>N/A</v>
      </c>
      <c r="CP389" s="16" t="str">
        <f t="shared" si="1131"/>
        <v>N/A</v>
      </c>
      <c r="CQ389" s="16"/>
      <c r="CR389" s="16"/>
      <c r="CS389" s="16" t="str">
        <f t="shared" si="1132"/>
        <v>N/A</v>
      </c>
      <c r="CT389" s="16" t="str">
        <f t="shared" si="1133"/>
        <v>N/A</v>
      </c>
      <c r="CU389" s="16" t="str">
        <f t="shared" si="1134"/>
        <v>N/A</v>
      </c>
      <c r="CV389" s="16"/>
      <c r="CW389" s="16"/>
      <c r="CX389" s="16" t="str">
        <f t="shared" si="1135"/>
        <v>N/A</v>
      </c>
      <c r="CY389" s="16" t="str">
        <f t="shared" si="1136"/>
        <v>N/A</v>
      </c>
      <c r="CZ389" s="16" t="str">
        <f t="shared" si="1137"/>
        <v>N/A</v>
      </c>
      <c r="DA389" s="16"/>
      <c r="DB389" s="16"/>
      <c r="DC389" s="16" t="str">
        <f t="shared" si="1138"/>
        <v>N/A</v>
      </c>
      <c r="DD389" s="16" t="str">
        <f t="shared" si="1139"/>
        <v>N/A</v>
      </c>
      <c r="DE389" s="16" t="str">
        <f t="shared" si="1140"/>
        <v>N/A</v>
      </c>
      <c r="DF389" s="16"/>
      <c r="DG389" s="16"/>
      <c r="DH389" s="16" t="str">
        <f t="shared" si="1141"/>
        <v>N/A</v>
      </c>
      <c r="DI389" s="16" t="str">
        <f t="shared" si="1142"/>
        <v>N/A</v>
      </c>
      <c r="DJ389" s="16" t="str">
        <f t="shared" si="1143"/>
        <v>N/A</v>
      </c>
      <c r="DK389" s="16"/>
      <c r="DL389" s="16"/>
      <c r="DM389" s="16" t="str">
        <f t="shared" si="1144"/>
        <v>N/A</v>
      </c>
      <c r="DN389" s="16" t="str">
        <f t="shared" si="1145"/>
        <v>N/A</v>
      </c>
      <c r="DO389" s="16" t="str">
        <f t="shared" si="1146"/>
        <v>N/A</v>
      </c>
      <c r="DP389" s="16"/>
      <c r="DQ389" s="16"/>
      <c r="DR389" s="16" t="str">
        <f t="shared" si="1147"/>
        <v>N/A</v>
      </c>
      <c r="DS389" s="16" t="str">
        <f t="shared" si="1148"/>
        <v>N/A</v>
      </c>
      <c r="DT389" s="16" t="str">
        <f t="shared" si="1149"/>
        <v>N/A</v>
      </c>
      <c r="DU389" s="16"/>
      <c r="DV389" s="16"/>
    </row>
    <row r="390" spans="27:126" x14ac:dyDescent="0.35">
      <c r="AA390" s="74" t="s">
        <v>114</v>
      </c>
      <c r="AB390" s="73" t="str">
        <f t="shared" si="1101"/>
        <v>-</v>
      </c>
      <c r="AC390" s="47" t="s">
        <v>15</v>
      </c>
      <c r="AD390" s="47" t="s">
        <v>2</v>
      </c>
      <c r="AE390" s="16"/>
      <c r="AF390" s="16"/>
      <c r="AG390" s="16" t="str">
        <f t="shared" si="1150"/>
        <v>N/A</v>
      </c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 t="str">
        <f t="shared" si="1102"/>
        <v>N/A</v>
      </c>
      <c r="AV390" s="16" t="str">
        <f t="shared" si="1103"/>
        <v>N/A</v>
      </c>
      <c r="AW390" s="16" t="str">
        <f t="shared" si="1104"/>
        <v>N/A</v>
      </c>
      <c r="AX390" s="16"/>
      <c r="AY390" s="16"/>
      <c r="AZ390" s="16" t="str">
        <f t="shared" si="1105"/>
        <v>N/A</v>
      </c>
      <c r="BA390" s="16" t="str">
        <f t="shared" si="1106"/>
        <v>N/A</v>
      </c>
      <c r="BB390" s="16" t="str">
        <f t="shared" si="1107"/>
        <v>N/A</v>
      </c>
      <c r="BC390" s="16"/>
      <c r="BD390" s="16"/>
      <c r="BE390" s="16" t="str">
        <f t="shared" si="1108"/>
        <v>N/A</v>
      </c>
      <c r="BF390" s="16" t="str">
        <f t="shared" si="1109"/>
        <v>N/A</v>
      </c>
      <c r="BG390" s="16" t="str">
        <f t="shared" si="1110"/>
        <v>N/A</v>
      </c>
      <c r="BH390" s="16"/>
      <c r="BI390" s="16"/>
      <c r="BJ390" s="16" t="str">
        <f t="shared" si="1111"/>
        <v>N/A</v>
      </c>
      <c r="BK390" s="16" t="str">
        <f t="shared" si="1112"/>
        <v>N/A</v>
      </c>
      <c r="BL390" s="16" t="str">
        <f t="shared" si="1113"/>
        <v>N/A</v>
      </c>
      <c r="BM390" s="16"/>
      <c r="BN390" s="16"/>
      <c r="BO390" s="16" t="str">
        <f t="shared" si="1114"/>
        <v>N/A</v>
      </c>
      <c r="BP390" s="16" t="str">
        <f t="shared" si="1115"/>
        <v>N/A</v>
      </c>
      <c r="BQ390" s="16" t="str">
        <f t="shared" si="1116"/>
        <v>N/A</v>
      </c>
      <c r="BR390" s="16"/>
      <c r="BS390" s="16"/>
      <c r="BT390" s="16" t="str">
        <f t="shared" si="1117"/>
        <v>N/A</v>
      </c>
      <c r="BU390" s="16" t="str">
        <f t="shared" si="1118"/>
        <v>N/A</v>
      </c>
      <c r="BV390" s="16" t="str">
        <f t="shared" si="1119"/>
        <v>N/A</v>
      </c>
      <c r="BW390" s="16"/>
      <c r="BX390" s="16"/>
      <c r="BY390" s="16" t="str">
        <f t="shared" si="1120"/>
        <v>N/A</v>
      </c>
      <c r="BZ390" s="16" t="str">
        <f t="shared" si="1121"/>
        <v>N/A</v>
      </c>
      <c r="CA390" s="16" t="str">
        <f t="shared" si="1122"/>
        <v>N/A</v>
      </c>
      <c r="CB390" s="16"/>
      <c r="CC390" s="16"/>
      <c r="CD390" s="16" t="str">
        <f t="shared" si="1123"/>
        <v>N/A</v>
      </c>
      <c r="CE390" s="16" t="str">
        <f t="shared" si="1124"/>
        <v>N/A</v>
      </c>
      <c r="CF390" s="16" t="str">
        <f t="shared" si="1125"/>
        <v>N/A</v>
      </c>
      <c r="CG390" s="16"/>
      <c r="CH390" s="16"/>
      <c r="CI390" s="16" t="str">
        <f t="shared" si="1126"/>
        <v>N/A</v>
      </c>
      <c r="CJ390" s="16" t="str">
        <f t="shared" si="1127"/>
        <v>N/A</v>
      </c>
      <c r="CK390" s="16" t="str">
        <f t="shared" si="1128"/>
        <v>N/A</v>
      </c>
      <c r="CL390" s="16"/>
      <c r="CM390" s="16"/>
      <c r="CN390" s="16" t="str">
        <f t="shared" si="1129"/>
        <v>N/A</v>
      </c>
      <c r="CO390" s="16" t="str">
        <f t="shared" si="1130"/>
        <v>N/A</v>
      </c>
      <c r="CP390" s="16" t="str">
        <f t="shared" si="1131"/>
        <v>N/A</v>
      </c>
      <c r="CQ390" s="16"/>
      <c r="CR390" s="16"/>
      <c r="CS390" s="16" t="str">
        <f t="shared" si="1132"/>
        <v>N/A</v>
      </c>
      <c r="CT390" s="16" t="str">
        <f t="shared" si="1133"/>
        <v>N/A</v>
      </c>
      <c r="CU390" s="16" t="str">
        <f t="shared" si="1134"/>
        <v>N/A</v>
      </c>
      <c r="CV390" s="16"/>
      <c r="CW390" s="16"/>
      <c r="CX390" s="16" t="str">
        <f t="shared" si="1135"/>
        <v>N/A</v>
      </c>
      <c r="CY390" s="16" t="str">
        <f t="shared" si="1136"/>
        <v>N/A</v>
      </c>
      <c r="CZ390" s="16" t="str">
        <f t="shared" si="1137"/>
        <v>N/A</v>
      </c>
      <c r="DA390" s="16"/>
      <c r="DB390" s="16"/>
      <c r="DC390" s="16" t="str">
        <f t="shared" si="1138"/>
        <v>N/A</v>
      </c>
      <c r="DD390" s="16" t="str">
        <f t="shared" si="1139"/>
        <v>N/A</v>
      </c>
      <c r="DE390" s="16" t="str">
        <f t="shared" si="1140"/>
        <v>N/A</v>
      </c>
      <c r="DF390" s="16"/>
      <c r="DG390" s="16"/>
      <c r="DH390" s="16" t="str">
        <f t="shared" si="1141"/>
        <v>N/A</v>
      </c>
      <c r="DI390" s="16" t="str">
        <f t="shared" si="1142"/>
        <v>N/A</v>
      </c>
      <c r="DJ390" s="16" t="str">
        <f t="shared" si="1143"/>
        <v>N/A</v>
      </c>
      <c r="DK390" s="16"/>
      <c r="DL390" s="16"/>
      <c r="DM390" s="16" t="str">
        <f t="shared" si="1144"/>
        <v>N/A</v>
      </c>
      <c r="DN390" s="16" t="str">
        <f t="shared" si="1145"/>
        <v>N/A</v>
      </c>
      <c r="DO390" s="16" t="str">
        <f t="shared" si="1146"/>
        <v>N/A</v>
      </c>
      <c r="DP390" s="16"/>
      <c r="DQ390" s="16"/>
      <c r="DR390" s="16" t="str">
        <f t="shared" si="1147"/>
        <v>N/A</v>
      </c>
      <c r="DS390" s="16" t="str">
        <f t="shared" si="1148"/>
        <v>N/A</v>
      </c>
      <c r="DT390" s="16" t="str">
        <f t="shared" si="1149"/>
        <v>N/A</v>
      </c>
      <c r="DU390" s="16"/>
      <c r="DV390" s="16"/>
    </row>
    <row r="391" spans="27:126" x14ac:dyDescent="0.35">
      <c r="AA391" s="74" t="s">
        <v>114</v>
      </c>
      <c r="AB391" s="73" t="str">
        <f t="shared" si="1101"/>
        <v>-</v>
      </c>
      <c r="AC391" s="47" t="s">
        <v>16</v>
      </c>
      <c r="AD391" s="47" t="s">
        <v>2</v>
      </c>
      <c r="AE391" s="16"/>
      <c r="AF391" s="16"/>
      <c r="AG391" s="16" t="str">
        <f t="shared" si="1150"/>
        <v>N/A</v>
      </c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 t="str">
        <f t="shared" si="1102"/>
        <v>N/A</v>
      </c>
      <c r="AV391" s="16" t="str">
        <f t="shared" si="1103"/>
        <v>N/A</v>
      </c>
      <c r="AW391" s="16" t="str">
        <f t="shared" si="1104"/>
        <v>N/A</v>
      </c>
      <c r="AX391" s="16"/>
      <c r="AY391" s="16"/>
      <c r="AZ391" s="16" t="str">
        <f t="shared" si="1105"/>
        <v>N/A</v>
      </c>
      <c r="BA391" s="16" t="str">
        <f t="shared" si="1106"/>
        <v>N/A</v>
      </c>
      <c r="BB391" s="16" t="str">
        <f t="shared" si="1107"/>
        <v>N/A</v>
      </c>
      <c r="BC391" s="16"/>
      <c r="BD391" s="16"/>
      <c r="BE391" s="16" t="str">
        <f t="shared" si="1108"/>
        <v>N/A</v>
      </c>
      <c r="BF391" s="16" t="str">
        <f t="shared" si="1109"/>
        <v>N/A</v>
      </c>
      <c r="BG391" s="16" t="str">
        <f t="shared" si="1110"/>
        <v>N/A</v>
      </c>
      <c r="BH391" s="16"/>
      <c r="BI391" s="16"/>
      <c r="BJ391" s="16" t="str">
        <f t="shared" si="1111"/>
        <v>N/A</v>
      </c>
      <c r="BK391" s="16" t="str">
        <f t="shared" si="1112"/>
        <v>N/A</v>
      </c>
      <c r="BL391" s="16" t="str">
        <f t="shared" si="1113"/>
        <v>N/A</v>
      </c>
      <c r="BM391" s="16"/>
      <c r="BN391" s="16"/>
      <c r="BO391" s="16" t="str">
        <f t="shared" si="1114"/>
        <v>N/A</v>
      </c>
      <c r="BP391" s="16" t="str">
        <f t="shared" si="1115"/>
        <v>N/A</v>
      </c>
      <c r="BQ391" s="16" t="str">
        <f t="shared" si="1116"/>
        <v>N/A</v>
      </c>
      <c r="BR391" s="16"/>
      <c r="BS391" s="16"/>
      <c r="BT391" s="16" t="str">
        <f t="shared" si="1117"/>
        <v>N/A</v>
      </c>
      <c r="BU391" s="16" t="str">
        <f t="shared" si="1118"/>
        <v>N/A</v>
      </c>
      <c r="BV391" s="16" t="str">
        <f t="shared" si="1119"/>
        <v>N/A</v>
      </c>
      <c r="BW391" s="16"/>
      <c r="BX391" s="16"/>
      <c r="BY391" s="16" t="str">
        <f t="shared" si="1120"/>
        <v>N/A</v>
      </c>
      <c r="BZ391" s="16" t="str">
        <f t="shared" si="1121"/>
        <v>N/A</v>
      </c>
      <c r="CA391" s="16" t="str">
        <f t="shared" si="1122"/>
        <v>N/A</v>
      </c>
      <c r="CB391" s="16"/>
      <c r="CC391" s="16"/>
      <c r="CD391" s="16" t="str">
        <f t="shared" si="1123"/>
        <v>N/A</v>
      </c>
      <c r="CE391" s="16" t="str">
        <f t="shared" si="1124"/>
        <v>N/A</v>
      </c>
      <c r="CF391" s="16" t="str">
        <f t="shared" si="1125"/>
        <v>N/A</v>
      </c>
      <c r="CG391" s="16"/>
      <c r="CH391" s="16"/>
      <c r="CI391" s="16" t="str">
        <f t="shared" si="1126"/>
        <v>N/A</v>
      </c>
      <c r="CJ391" s="16" t="str">
        <f t="shared" si="1127"/>
        <v>N/A</v>
      </c>
      <c r="CK391" s="16" t="str">
        <f t="shared" si="1128"/>
        <v>N/A</v>
      </c>
      <c r="CL391" s="16"/>
      <c r="CM391" s="16"/>
      <c r="CN391" s="16" t="str">
        <f t="shared" si="1129"/>
        <v>N/A</v>
      </c>
      <c r="CO391" s="16" t="str">
        <f t="shared" si="1130"/>
        <v>N/A</v>
      </c>
      <c r="CP391" s="16" t="str">
        <f t="shared" si="1131"/>
        <v>N/A</v>
      </c>
      <c r="CQ391" s="16"/>
      <c r="CR391" s="16"/>
      <c r="CS391" s="16" t="str">
        <f t="shared" si="1132"/>
        <v>N/A</v>
      </c>
      <c r="CT391" s="16" t="str">
        <f t="shared" si="1133"/>
        <v>N/A</v>
      </c>
      <c r="CU391" s="16" t="str">
        <f t="shared" si="1134"/>
        <v>N/A</v>
      </c>
      <c r="CV391" s="16"/>
      <c r="CW391" s="16"/>
      <c r="CX391" s="16" t="str">
        <f t="shared" si="1135"/>
        <v>N/A</v>
      </c>
      <c r="CY391" s="16" t="str">
        <f t="shared" si="1136"/>
        <v>N/A</v>
      </c>
      <c r="CZ391" s="16" t="str">
        <f t="shared" si="1137"/>
        <v>N/A</v>
      </c>
      <c r="DA391" s="16"/>
      <c r="DB391" s="16"/>
      <c r="DC391" s="16" t="str">
        <f t="shared" si="1138"/>
        <v>N/A</v>
      </c>
      <c r="DD391" s="16" t="str">
        <f t="shared" si="1139"/>
        <v>N/A</v>
      </c>
      <c r="DE391" s="16" t="str">
        <f t="shared" si="1140"/>
        <v>N/A</v>
      </c>
      <c r="DF391" s="16"/>
      <c r="DG391" s="16"/>
      <c r="DH391" s="16" t="str">
        <f t="shared" si="1141"/>
        <v>N/A</v>
      </c>
      <c r="DI391" s="16" t="str">
        <f t="shared" si="1142"/>
        <v>N/A</v>
      </c>
      <c r="DJ391" s="16" t="str">
        <f t="shared" si="1143"/>
        <v>N/A</v>
      </c>
      <c r="DK391" s="16"/>
      <c r="DL391" s="16"/>
      <c r="DM391" s="16" t="str">
        <f t="shared" si="1144"/>
        <v>N/A</v>
      </c>
      <c r="DN391" s="16" t="str">
        <f t="shared" si="1145"/>
        <v>N/A</v>
      </c>
      <c r="DO391" s="16" t="str">
        <f t="shared" si="1146"/>
        <v>N/A</v>
      </c>
      <c r="DP391" s="16"/>
      <c r="DQ391" s="16"/>
      <c r="DR391" s="16" t="str">
        <f t="shared" si="1147"/>
        <v>N/A</v>
      </c>
      <c r="DS391" s="16" t="str">
        <f t="shared" si="1148"/>
        <v>N/A</v>
      </c>
      <c r="DT391" s="16" t="str">
        <f t="shared" si="1149"/>
        <v>N/A</v>
      </c>
      <c r="DU391" s="16"/>
      <c r="DV391" s="16"/>
    </row>
    <row r="392" spans="27:126" ht="15" thickBot="1" x14ac:dyDescent="0.4">
      <c r="AA392" s="74" t="s">
        <v>114</v>
      </c>
      <c r="AB392" s="73" t="str">
        <f t="shared" si="1101"/>
        <v>-</v>
      </c>
      <c r="AC392" s="48" t="s">
        <v>17</v>
      </c>
      <c r="AD392" s="48" t="s">
        <v>2</v>
      </c>
      <c r="AE392" s="21"/>
      <c r="AF392" s="21"/>
      <c r="AG392" s="21" t="str">
        <f t="shared" si="1150"/>
        <v>N/A</v>
      </c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 t="str">
        <f t="shared" si="1102"/>
        <v>N/A</v>
      </c>
      <c r="AV392" s="21" t="str">
        <f t="shared" si="1103"/>
        <v>N/A</v>
      </c>
      <c r="AW392" s="21" t="str">
        <f t="shared" si="1104"/>
        <v>N/A</v>
      </c>
      <c r="AX392" s="21"/>
      <c r="AY392" s="21"/>
      <c r="AZ392" s="21" t="str">
        <f t="shared" si="1105"/>
        <v>N/A</v>
      </c>
      <c r="BA392" s="21" t="str">
        <f t="shared" si="1106"/>
        <v>N/A</v>
      </c>
      <c r="BB392" s="21" t="str">
        <f t="shared" si="1107"/>
        <v>N/A</v>
      </c>
      <c r="BC392" s="21"/>
      <c r="BD392" s="21"/>
      <c r="BE392" s="21" t="str">
        <f t="shared" si="1108"/>
        <v>N/A</v>
      </c>
      <c r="BF392" s="21" t="str">
        <f t="shared" si="1109"/>
        <v>N/A</v>
      </c>
      <c r="BG392" s="21" t="str">
        <f t="shared" si="1110"/>
        <v>N/A</v>
      </c>
      <c r="BH392" s="21"/>
      <c r="BI392" s="21"/>
      <c r="BJ392" s="21" t="str">
        <f t="shared" si="1111"/>
        <v>N/A</v>
      </c>
      <c r="BK392" s="21" t="str">
        <f t="shared" si="1112"/>
        <v>N/A</v>
      </c>
      <c r="BL392" s="21" t="str">
        <f t="shared" si="1113"/>
        <v>N/A</v>
      </c>
      <c r="BM392" s="21"/>
      <c r="BN392" s="21"/>
      <c r="BO392" s="21" t="str">
        <f t="shared" si="1114"/>
        <v>N/A</v>
      </c>
      <c r="BP392" s="21" t="str">
        <f t="shared" si="1115"/>
        <v>N/A</v>
      </c>
      <c r="BQ392" s="21" t="str">
        <f t="shared" si="1116"/>
        <v>N/A</v>
      </c>
      <c r="BR392" s="21"/>
      <c r="BS392" s="21"/>
      <c r="BT392" s="21" t="str">
        <f t="shared" si="1117"/>
        <v>N/A</v>
      </c>
      <c r="BU392" s="21" t="str">
        <f t="shared" si="1118"/>
        <v>N/A</v>
      </c>
      <c r="BV392" s="21" t="str">
        <f t="shared" si="1119"/>
        <v>N/A</v>
      </c>
      <c r="BW392" s="21"/>
      <c r="BX392" s="21"/>
      <c r="BY392" s="21" t="str">
        <f t="shared" si="1120"/>
        <v>N/A</v>
      </c>
      <c r="BZ392" s="21" t="str">
        <f t="shared" si="1121"/>
        <v>N/A</v>
      </c>
      <c r="CA392" s="21" t="str">
        <f t="shared" si="1122"/>
        <v>N/A</v>
      </c>
      <c r="CB392" s="21"/>
      <c r="CC392" s="21"/>
      <c r="CD392" s="21" t="str">
        <f t="shared" si="1123"/>
        <v>N/A</v>
      </c>
      <c r="CE392" s="21" t="str">
        <f t="shared" si="1124"/>
        <v>N/A</v>
      </c>
      <c r="CF392" s="21" t="str">
        <f t="shared" si="1125"/>
        <v>N/A</v>
      </c>
      <c r="CG392" s="21"/>
      <c r="CH392" s="21"/>
      <c r="CI392" s="21" t="str">
        <f t="shared" si="1126"/>
        <v>N/A</v>
      </c>
      <c r="CJ392" s="21" t="str">
        <f t="shared" si="1127"/>
        <v>N/A</v>
      </c>
      <c r="CK392" s="21" t="str">
        <f t="shared" si="1128"/>
        <v>N/A</v>
      </c>
      <c r="CL392" s="21"/>
      <c r="CM392" s="21"/>
      <c r="CN392" s="21" t="str">
        <f t="shared" si="1129"/>
        <v>N/A</v>
      </c>
      <c r="CO392" s="21" t="str">
        <f t="shared" si="1130"/>
        <v>N/A</v>
      </c>
      <c r="CP392" s="21" t="str">
        <f t="shared" si="1131"/>
        <v>N/A</v>
      </c>
      <c r="CQ392" s="21"/>
      <c r="CR392" s="21"/>
      <c r="CS392" s="21" t="str">
        <f t="shared" si="1132"/>
        <v>N/A</v>
      </c>
      <c r="CT392" s="21" t="str">
        <f t="shared" si="1133"/>
        <v>N/A</v>
      </c>
      <c r="CU392" s="21" t="str">
        <f t="shared" si="1134"/>
        <v>N/A</v>
      </c>
      <c r="CV392" s="21"/>
      <c r="CW392" s="21"/>
      <c r="CX392" s="21" t="str">
        <f t="shared" si="1135"/>
        <v>N/A</v>
      </c>
      <c r="CY392" s="21" t="str">
        <f t="shared" si="1136"/>
        <v>N/A</v>
      </c>
      <c r="CZ392" s="21" t="str">
        <f t="shared" si="1137"/>
        <v>N/A</v>
      </c>
      <c r="DA392" s="21"/>
      <c r="DB392" s="21"/>
      <c r="DC392" s="21" t="str">
        <f t="shared" si="1138"/>
        <v>N/A</v>
      </c>
      <c r="DD392" s="21" t="str">
        <f t="shared" si="1139"/>
        <v>N/A</v>
      </c>
      <c r="DE392" s="21" t="str">
        <f t="shared" si="1140"/>
        <v>N/A</v>
      </c>
      <c r="DF392" s="21"/>
      <c r="DG392" s="21"/>
      <c r="DH392" s="21" t="str">
        <f t="shared" si="1141"/>
        <v>N/A</v>
      </c>
      <c r="DI392" s="21" t="str">
        <f t="shared" si="1142"/>
        <v>N/A</v>
      </c>
      <c r="DJ392" s="21" t="str">
        <f t="shared" si="1143"/>
        <v>N/A</v>
      </c>
      <c r="DK392" s="21"/>
      <c r="DL392" s="21"/>
      <c r="DM392" s="21" t="str">
        <f t="shared" si="1144"/>
        <v>N/A</v>
      </c>
      <c r="DN392" s="21" t="str">
        <f t="shared" si="1145"/>
        <v>N/A</v>
      </c>
      <c r="DO392" s="21" t="str">
        <f t="shared" si="1146"/>
        <v>N/A</v>
      </c>
      <c r="DP392" s="16"/>
      <c r="DQ392" s="16"/>
      <c r="DR392" s="21" t="str">
        <f t="shared" si="1147"/>
        <v>N/A</v>
      </c>
      <c r="DS392" s="21" t="str">
        <f t="shared" si="1148"/>
        <v>N/A</v>
      </c>
      <c r="DT392" s="21" t="str">
        <f t="shared" si="1149"/>
        <v>N/A</v>
      </c>
      <c r="DU392" s="16"/>
      <c r="DV392" s="16"/>
    </row>
    <row r="393" spans="27:126" ht="15" thickBot="1" x14ac:dyDescent="0.4"/>
    <row r="394" spans="27:126" x14ac:dyDescent="0.35">
      <c r="AA394" s="140" t="s">
        <v>83</v>
      </c>
      <c r="AB394" s="141"/>
      <c r="AC394" s="63" t="s">
        <v>24</v>
      </c>
      <c r="AD394" s="45"/>
      <c r="AE394" s="116" t="s">
        <v>94</v>
      </c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69"/>
    </row>
    <row r="395" spans="27:126" x14ac:dyDescent="0.35">
      <c r="AA395" s="142"/>
      <c r="AB395" s="143"/>
      <c r="AC395" s="105" t="s">
        <v>26</v>
      </c>
      <c r="AD395" s="46"/>
      <c r="AE395" s="170" t="s">
        <v>2</v>
      </c>
      <c r="AF395" s="171"/>
      <c r="AG395" s="171"/>
      <c r="AH395" s="171"/>
      <c r="AI395" s="171"/>
      <c r="AJ395" s="171"/>
      <c r="AK395" s="171"/>
      <c r="AL395" s="171"/>
      <c r="AM395" s="171"/>
      <c r="AN395" s="171"/>
      <c r="AO395" s="171"/>
      <c r="AP395" s="171"/>
      <c r="AQ395" s="171"/>
      <c r="AR395" s="171"/>
      <c r="AS395" s="171"/>
      <c r="AT395" s="171"/>
      <c r="AU395" s="171"/>
      <c r="AV395" s="171"/>
      <c r="AW395" s="171"/>
      <c r="AX395" s="171"/>
      <c r="AY395" s="171"/>
      <c r="AZ395" s="171"/>
      <c r="BA395" s="171"/>
      <c r="BB395" s="171"/>
      <c r="BC395" s="171"/>
      <c r="BD395" s="171"/>
      <c r="BE395" s="171"/>
      <c r="BF395" s="171"/>
      <c r="BG395" s="171"/>
      <c r="BH395" s="171"/>
      <c r="BI395" s="171"/>
      <c r="BJ395" s="171"/>
      <c r="BK395" s="171"/>
      <c r="BL395" s="171"/>
      <c r="BM395" s="171"/>
      <c r="BN395" s="171"/>
      <c r="BO395" s="171"/>
      <c r="BP395" s="171"/>
      <c r="BQ395" s="171"/>
      <c r="BR395" s="171"/>
      <c r="BS395" s="171"/>
      <c r="BT395" s="171"/>
      <c r="BU395" s="171"/>
      <c r="BV395" s="171"/>
      <c r="BW395" s="171"/>
      <c r="BX395" s="171"/>
      <c r="BY395" s="171"/>
      <c r="BZ395" s="171"/>
      <c r="CA395" s="171"/>
      <c r="CB395" s="171"/>
      <c r="CC395" s="171"/>
      <c r="CD395" s="171"/>
      <c r="CE395" s="171"/>
      <c r="CF395" s="171"/>
      <c r="CG395" s="171"/>
      <c r="CH395" s="171"/>
      <c r="CI395" s="171"/>
      <c r="CJ395" s="171"/>
      <c r="CK395" s="171"/>
      <c r="CL395" s="171"/>
      <c r="CM395" s="171"/>
      <c r="CN395" s="171"/>
      <c r="CO395" s="171"/>
      <c r="CP395" s="171"/>
      <c r="CQ395" s="171"/>
      <c r="CR395" s="171"/>
      <c r="CS395" s="171"/>
      <c r="CT395" s="171"/>
      <c r="CU395" s="171"/>
      <c r="CV395" s="171"/>
      <c r="CW395" s="171"/>
      <c r="CX395" s="171"/>
      <c r="CY395" s="171"/>
      <c r="CZ395" s="171"/>
      <c r="DA395" s="171"/>
      <c r="DB395" s="171"/>
      <c r="DC395" s="171"/>
      <c r="DD395" s="171"/>
      <c r="DE395" s="171"/>
      <c r="DF395" s="171"/>
      <c r="DG395" s="171"/>
      <c r="DH395" s="171"/>
      <c r="DI395" s="171"/>
      <c r="DJ395" s="171"/>
      <c r="DK395" s="171"/>
      <c r="DL395" s="171"/>
      <c r="DM395" s="171"/>
      <c r="DN395" s="171"/>
      <c r="DO395" s="171"/>
      <c r="DP395" s="171"/>
      <c r="DQ395" s="171"/>
      <c r="DR395" s="171"/>
      <c r="DS395" s="171"/>
      <c r="DT395" s="171"/>
      <c r="DU395" s="171"/>
      <c r="DV395" s="171"/>
    </row>
    <row r="396" spans="27:126" x14ac:dyDescent="0.35">
      <c r="AA396" s="142"/>
      <c r="AB396" s="143"/>
      <c r="AC396" s="105" t="s">
        <v>20</v>
      </c>
      <c r="AD396" s="46"/>
      <c r="AE396" s="131" t="s">
        <v>265</v>
      </c>
      <c r="AF396" s="132"/>
      <c r="AG396" s="132"/>
      <c r="AH396" s="133"/>
      <c r="AI396" s="131" t="s">
        <v>264</v>
      </c>
      <c r="AJ396" s="132"/>
      <c r="AK396" s="132"/>
      <c r="AL396" s="133"/>
      <c r="AM396" s="131" t="s">
        <v>263</v>
      </c>
      <c r="AN396" s="132"/>
      <c r="AO396" s="132"/>
      <c r="AP396" s="133"/>
      <c r="AQ396" s="131" t="s">
        <v>262</v>
      </c>
      <c r="AR396" s="132"/>
      <c r="AS396" s="132"/>
      <c r="AT396" s="133"/>
      <c r="AU396" s="131" t="s">
        <v>27</v>
      </c>
      <c r="AV396" s="132"/>
      <c r="AW396" s="132"/>
      <c r="AX396" s="132"/>
      <c r="AY396" s="133"/>
      <c r="AZ396" s="131" t="s">
        <v>28</v>
      </c>
      <c r="BA396" s="132"/>
      <c r="BB396" s="132"/>
      <c r="BC396" s="132"/>
      <c r="BD396" s="133"/>
      <c r="BE396" s="131" t="s">
        <v>30</v>
      </c>
      <c r="BF396" s="132"/>
      <c r="BG396" s="132"/>
      <c r="BH396" s="132"/>
      <c r="BI396" s="133"/>
      <c r="BJ396" s="131" t="s">
        <v>31</v>
      </c>
      <c r="BK396" s="132"/>
      <c r="BL396" s="132"/>
      <c r="BM396" s="132"/>
      <c r="BN396" s="133"/>
      <c r="BO396" s="131" t="s">
        <v>32</v>
      </c>
      <c r="BP396" s="132"/>
      <c r="BQ396" s="132"/>
      <c r="BR396" s="132"/>
      <c r="BS396" s="133"/>
      <c r="BT396" s="131" t="s">
        <v>33</v>
      </c>
      <c r="BU396" s="132"/>
      <c r="BV396" s="132"/>
      <c r="BW396" s="132"/>
      <c r="BX396" s="133"/>
      <c r="BY396" s="131" t="s">
        <v>34</v>
      </c>
      <c r="BZ396" s="132"/>
      <c r="CA396" s="132"/>
      <c r="CB396" s="132"/>
      <c r="CC396" s="133"/>
      <c r="CD396" s="131" t="s">
        <v>35</v>
      </c>
      <c r="CE396" s="132"/>
      <c r="CF396" s="132"/>
      <c r="CG396" s="132"/>
      <c r="CH396" s="133"/>
      <c r="CI396" s="131" t="s">
        <v>36</v>
      </c>
      <c r="CJ396" s="132"/>
      <c r="CK396" s="132"/>
      <c r="CL396" s="132"/>
      <c r="CM396" s="133"/>
      <c r="CN396" s="131" t="s">
        <v>37</v>
      </c>
      <c r="CO396" s="132"/>
      <c r="CP396" s="132"/>
      <c r="CQ396" s="132"/>
      <c r="CR396" s="133"/>
      <c r="CS396" s="131" t="s">
        <v>38</v>
      </c>
      <c r="CT396" s="132"/>
      <c r="CU396" s="132"/>
      <c r="CV396" s="132"/>
      <c r="CW396" s="133"/>
      <c r="CX396" s="131" t="s">
        <v>39</v>
      </c>
      <c r="CY396" s="132"/>
      <c r="CZ396" s="132"/>
      <c r="DA396" s="132"/>
      <c r="DB396" s="133"/>
      <c r="DC396" s="131" t="s">
        <v>40</v>
      </c>
      <c r="DD396" s="132"/>
      <c r="DE396" s="132"/>
      <c r="DF396" s="132"/>
      <c r="DG396" s="133"/>
      <c r="DH396" s="131" t="s">
        <v>41</v>
      </c>
      <c r="DI396" s="132"/>
      <c r="DJ396" s="132"/>
      <c r="DK396" s="132"/>
      <c r="DL396" s="133"/>
      <c r="DM396" s="131" t="s">
        <v>42</v>
      </c>
      <c r="DN396" s="132"/>
      <c r="DO396" s="132"/>
      <c r="DP396" s="132"/>
      <c r="DQ396" s="133"/>
      <c r="DR396" s="131" t="s">
        <v>43</v>
      </c>
      <c r="DS396" s="132"/>
      <c r="DT396" s="132"/>
      <c r="DU396" s="132"/>
      <c r="DV396" s="133"/>
    </row>
    <row r="397" spans="27:126" x14ac:dyDescent="0.35">
      <c r="AA397" s="106" t="s">
        <v>112</v>
      </c>
      <c r="AB397" s="25" t="s">
        <v>113</v>
      </c>
      <c r="AC397" s="105" t="s">
        <v>67</v>
      </c>
      <c r="AD397" s="46"/>
      <c r="AE397" s="36" t="s">
        <v>64</v>
      </c>
      <c r="AF397" s="37" t="s">
        <v>115</v>
      </c>
      <c r="AG397" s="38" t="s">
        <v>66</v>
      </c>
      <c r="AH397" s="70" t="s">
        <v>261</v>
      </c>
      <c r="AI397" s="36" t="s">
        <v>64</v>
      </c>
      <c r="AJ397" s="37" t="s">
        <v>115</v>
      </c>
      <c r="AK397" s="38" t="s">
        <v>66</v>
      </c>
      <c r="AL397" s="70" t="s">
        <v>261</v>
      </c>
      <c r="AM397" s="36" t="s">
        <v>64</v>
      </c>
      <c r="AN397" s="37" t="s">
        <v>115</v>
      </c>
      <c r="AO397" s="38" t="s">
        <v>66</v>
      </c>
      <c r="AP397" s="70" t="s">
        <v>261</v>
      </c>
      <c r="AQ397" s="36" t="s">
        <v>64</v>
      </c>
      <c r="AR397" s="37" t="s">
        <v>115</v>
      </c>
      <c r="AS397" s="38" t="s">
        <v>66</v>
      </c>
      <c r="AT397" s="70" t="s">
        <v>261</v>
      </c>
      <c r="AU397" s="36" t="s">
        <v>64</v>
      </c>
      <c r="AV397" s="37" t="s">
        <v>115</v>
      </c>
      <c r="AW397" s="38" t="s">
        <v>66</v>
      </c>
      <c r="AX397" s="70" t="s">
        <v>260</v>
      </c>
      <c r="AY397" s="70" t="s">
        <v>261</v>
      </c>
      <c r="AZ397" s="36" t="s">
        <v>64</v>
      </c>
      <c r="BA397" s="37" t="s">
        <v>115</v>
      </c>
      <c r="BB397" s="38" t="s">
        <v>66</v>
      </c>
      <c r="BC397" s="70" t="s">
        <v>260</v>
      </c>
      <c r="BD397" s="70" t="s">
        <v>261</v>
      </c>
      <c r="BE397" s="36" t="s">
        <v>64</v>
      </c>
      <c r="BF397" s="37" t="s">
        <v>115</v>
      </c>
      <c r="BG397" s="38" t="s">
        <v>66</v>
      </c>
      <c r="BH397" s="70" t="s">
        <v>260</v>
      </c>
      <c r="BI397" s="70" t="s">
        <v>261</v>
      </c>
      <c r="BJ397" s="36" t="s">
        <v>64</v>
      </c>
      <c r="BK397" s="37" t="s">
        <v>115</v>
      </c>
      <c r="BL397" s="38" t="s">
        <v>66</v>
      </c>
      <c r="BM397" s="70" t="s">
        <v>260</v>
      </c>
      <c r="BN397" s="70" t="s">
        <v>261</v>
      </c>
      <c r="BO397" s="36" t="s">
        <v>64</v>
      </c>
      <c r="BP397" s="37" t="s">
        <v>115</v>
      </c>
      <c r="BQ397" s="38" t="s">
        <v>66</v>
      </c>
      <c r="BR397" s="70" t="s">
        <v>260</v>
      </c>
      <c r="BS397" s="70" t="s">
        <v>261</v>
      </c>
      <c r="BT397" s="36" t="s">
        <v>64</v>
      </c>
      <c r="BU397" s="37" t="s">
        <v>115</v>
      </c>
      <c r="BV397" s="38" t="s">
        <v>66</v>
      </c>
      <c r="BW397" s="70" t="s">
        <v>260</v>
      </c>
      <c r="BX397" s="70" t="s">
        <v>261</v>
      </c>
      <c r="BY397" s="36" t="s">
        <v>64</v>
      </c>
      <c r="BZ397" s="37" t="s">
        <v>115</v>
      </c>
      <c r="CA397" s="38" t="s">
        <v>66</v>
      </c>
      <c r="CB397" s="70" t="s">
        <v>260</v>
      </c>
      <c r="CC397" s="70" t="s">
        <v>261</v>
      </c>
      <c r="CD397" s="36" t="s">
        <v>64</v>
      </c>
      <c r="CE397" s="37" t="s">
        <v>115</v>
      </c>
      <c r="CF397" s="38" t="s">
        <v>66</v>
      </c>
      <c r="CG397" s="70" t="s">
        <v>260</v>
      </c>
      <c r="CH397" s="70" t="s">
        <v>261</v>
      </c>
      <c r="CI397" s="36" t="s">
        <v>64</v>
      </c>
      <c r="CJ397" s="37" t="s">
        <v>115</v>
      </c>
      <c r="CK397" s="38" t="s">
        <v>66</v>
      </c>
      <c r="CL397" s="70" t="s">
        <v>260</v>
      </c>
      <c r="CM397" s="70" t="s">
        <v>261</v>
      </c>
      <c r="CN397" s="36" t="s">
        <v>64</v>
      </c>
      <c r="CO397" s="37" t="s">
        <v>115</v>
      </c>
      <c r="CP397" s="38" t="s">
        <v>66</v>
      </c>
      <c r="CQ397" s="70" t="s">
        <v>260</v>
      </c>
      <c r="CR397" s="70" t="s">
        <v>261</v>
      </c>
      <c r="CS397" s="36" t="s">
        <v>64</v>
      </c>
      <c r="CT397" s="37" t="s">
        <v>115</v>
      </c>
      <c r="CU397" s="38" t="s">
        <v>66</v>
      </c>
      <c r="CV397" s="70" t="s">
        <v>260</v>
      </c>
      <c r="CW397" s="70" t="s">
        <v>261</v>
      </c>
      <c r="CX397" s="36" t="s">
        <v>64</v>
      </c>
      <c r="CY397" s="37" t="s">
        <v>115</v>
      </c>
      <c r="CZ397" s="38" t="s">
        <v>66</v>
      </c>
      <c r="DA397" s="70" t="s">
        <v>260</v>
      </c>
      <c r="DB397" s="70" t="s">
        <v>261</v>
      </c>
      <c r="DC397" s="36" t="s">
        <v>64</v>
      </c>
      <c r="DD397" s="37" t="s">
        <v>115</v>
      </c>
      <c r="DE397" s="38" t="s">
        <v>66</v>
      </c>
      <c r="DF397" s="70" t="s">
        <v>260</v>
      </c>
      <c r="DG397" s="70" t="s">
        <v>261</v>
      </c>
      <c r="DH397" s="36" t="s">
        <v>64</v>
      </c>
      <c r="DI397" s="37" t="s">
        <v>115</v>
      </c>
      <c r="DJ397" s="38" t="s">
        <v>66</v>
      </c>
      <c r="DK397" s="70" t="s">
        <v>260</v>
      </c>
      <c r="DL397" s="70" t="s">
        <v>261</v>
      </c>
      <c r="DM397" s="36" t="s">
        <v>64</v>
      </c>
      <c r="DN397" s="37" t="s">
        <v>115</v>
      </c>
      <c r="DO397" s="38" t="s">
        <v>66</v>
      </c>
      <c r="DP397" s="70" t="s">
        <v>260</v>
      </c>
      <c r="DQ397" s="70" t="s">
        <v>261</v>
      </c>
      <c r="DR397" s="36" t="s">
        <v>64</v>
      </c>
      <c r="DS397" s="37" t="s">
        <v>115</v>
      </c>
      <c r="DT397" s="37" t="s">
        <v>66</v>
      </c>
      <c r="DU397" s="70" t="s">
        <v>260</v>
      </c>
      <c r="DV397" s="70" t="s">
        <v>261</v>
      </c>
    </row>
    <row r="398" spans="27:126" x14ac:dyDescent="0.35">
      <c r="AA398" s="74">
        <v>1.5</v>
      </c>
      <c r="AB398" s="73">
        <f t="shared" ref="AB398:AB409" si="1151">IF(ISNUMBER(AA7),(AA7*(AF7-AG7)+AE7+AG7-2*AF7)/(AE7-AF7),"-")</f>
        <v>3.4027217603945834</v>
      </c>
      <c r="AC398" s="47" t="s">
        <v>6</v>
      </c>
      <c r="AD398" s="47" t="s">
        <v>2</v>
      </c>
      <c r="AE398" s="16">
        <f>VLOOKUP(AE394,I37:J74,2,FALSE)*[1]beta_Schätzung_Corr_Poll!E91</f>
        <v>696</v>
      </c>
      <c r="AF398" s="16">
        <f>VLOOKUP(AE394,I37:J74,2,FALSE)*[1]beta_Schätzung_Corr_Poll!E92</f>
        <v>1660.5</v>
      </c>
      <c r="AG398" s="16">
        <f>VLOOKUP(AE394,I37:J74,2,FALSE)*[1]beta_Schätzung_Corr_Poll!E93</f>
        <v>5816.4011853360444</v>
      </c>
      <c r="AH398" s="16">
        <f>[1]beta_Schätzung_Corr_Poll!E89</f>
        <v>0</v>
      </c>
      <c r="AI398" s="16">
        <f>VLOOKUP(AE394,I37:J74,2,FALSE)*[1]beta_Schätzung_Corr_Poll!F91</f>
        <v>696</v>
      </c>
      <c r="AJ398" s="16">
        <f>VLOOKUP(AE394,I37:J74,2,FALSE)*[1]beta_Schätzung_Corr_Poll!F92</f>
        <v>1779</v>
      </c>
      <c r="AK398" s="16">
        <f>VLOOKUP(AE394,I37:J74,2,FALSE)*[1]beta_Schätzung_Corr_Poll!F93</f>
        <v>5816.4011853360444</v>
      </c>
      <c r="AL398" s="16">
        <f>[1]beta_Schätzung_Corr_Poll!F89</f>
        <v>0</v>
      </c>
      <c r="AM398" s="16">
        <f>VLOOKUP(AE394,I37:J74,2,FALSE)*[1]beta_Schätzung_Corr_Poll!G91</f>
        <v>696</v>
      </c>
      <c r="AN398" s="16">
        <f>VLOOKUP(AE394,I37:J74,2,FALSE)*[1]beta_Schätzung_Corr_Poll!G92</f>
        <v>1767</v>
      </c>
      <c r="AO398" s="16">
        <f>VLOOKUP(AE394,I37:J74,2,FALSE)*[1]beta_Schätzung_Corr_Poll!G93</f>
        <v>5816.4011853360444</v>
      </c>
      <c r="AP398" s="16">
        <f>[1]beta_Schätzung_Corr_Poll!G89</f>
        <v>0</v>
      </c>
      <c r="AQ398" s="16">
        <f>VLOOKUP(AE394,I37:J74,2,FALSE)*[1]beta_Schätzung_Corr_Poll!H91</f>
        <v>696</v>
      </c>
      <c r="AR398" s="16">
        <f>VLOOKUP(AE394,I37:J74,2,FALSE)*[1]beta_Schätzung_Corr_Poll!H92</f>
        <v>2307</v>
      </c>
      <c r="AS398" s="16">
        <f>VLOOKUP(AE394,I37:J74,2,FALSE)*[1]beta_Schätzung_Corr_Poll!H93</f>
        <v>5816.4011853360444</v>
      </c>
      <c r="AT398" s="16">
        <f>[1]beta_Schätzung_Corr_Poll!H89</f>
        <v>0</v>
      </c>
      <c r="AU398" s="16">
        <f t="shared" ref="AU398:AU409" si="1152">IF(ISNUMBER($AE398),IF(OR(HLOOKUP($AU$5,$I$2:$Y$8,4,FALSE)=1,HLOOKUP($AU$5,$I$2:$Y$8,5,FALSE)=1,),HLOOKUP($AU$5,$I$2:$Y$8,4,FALSE)*VLOOKUP($AC398,$B$32:$G$45,MATCH($AD398,$B$33:$G$33,0),FALSE)+HLOOKUP($AU$5,$I$2:$Y$8,5,FALSE)*VLOOKUP($AC398,$B$47:$G$60,MATCH($AD398,$B$48:$G$48,0),FALSE)+$AE398,$AE398),"N/A")</f>
        <v>696</v>
      </c>
      <c r="AV398" s="16">
        <f t="shared" ref="AV398:AV409" si="1153">IF(ISNUMBER($AF398),$AF398*SQRT(SUMSQ(HLOOKUP($AU$5,$J$2:$Y$8,2,FALSE)*VLOOKUP($AC398,$B$2:$G$15,MATCH($AD398,$B$3:$G$3,0),FALSE),HLOOKUP($AU$5,$J$2:$Y$8,3,FALSE)*VLOOKUP($AC398,$B$17:$G$30,MATCH($AD398,$B$18:$G$18,0),FALSE),HLOOKUP($AU$5,$J$2:$Y$8,6,FALSE)))+HLOOKUP($AU$5,$J$2:$Y$8,4,FALSE)*VLOOKUP($AC398,$B$32:$G$45,MATCH($AD398,$B$33:$G$33,0),FALSE)+HLOOKUP($AU$5,$J$2:$Y$8,5,FALSE)*VLOOKUP($AC398,$B$47:$G$60,MATCH($AD398,$B$48:$G$48,0),FALSE),"N/A")</f>
        <v>1660.5</v>
      </c>
      <c r="AW398" s="16">
        <f t="shared" ref="AW398:AW409" si="1154">IF(ISNUMBER($AG398),IF(OR(HLOOKUP($AU$5,$I$2:$Y$8,4,FALSE)=1,HLOOKUP($AU$5,$I$2:$Y$8,5,FALSE)=1,),HLOOKUP($AU$5,$I$2:$Y$8,4,FALSE)*VLOOKUP($AC398,$B$32:$G$45,MATCH($AD398,$B$33:$G$33,0),FALSE)+HLOOKUP($AU$5,$I$2:$Y$8,5,FALSE)*VLOOKUP($AC398,$B$47:$G$60,MATCH($AD398,$B$48:$G$48,0),FALSE)+$AG398,$AG398),"N/A")</f>
        <v>5816.4011853360444</v>
      </c>
      <c r="AX398" s="47" t="str">
        <f>IF(AY398&gt;0, "true", "false")</f>
        <v>false</v>
      </c>
      <c r="AY398" s="16">
        <f>AH398</f>
        <v>0</v>
      </c>
      <c r="AZ398" s="16">
        <f t="shared" ref="AZ398:AZ409" si="1155">IF(ISNUMBER($AE398),IF(OR(HLOOKUP($AZ$5,$I$2:$Y$8,4,FALSE)=1,HLOOKUP($AZ$5,$I$2:$Y$8,5,FALSE)=1,),HLOOKUP($AZ$5,$I$2:$Y$8,4,FALSE)*VLOOKUP($AC398,$B$32:$G$45,MATCH($AD398,$B$33:$G$33,0),FALSE)+HLOOKUP($AZ$5,$I$2:$Y$8,5,FALSE)*VLOOKUP($AC398,$B$47:$G$60,MATCH($AD398,$B$48:$G$48,0),FALSE)+$AE398,$AE398),"N/A")</f>
        <v>571</v>
      </c>
      <c r="BA398" s="16">
        <f t="shared" ref="BA398:BA409" si="1156">IF(ISNUMBER($AF398),$AF398*SQRT(SUMSQ(HLOOKUP($AZ$5,$J$2:$Y$8,2,FALSE)*VLOOKUP($AC398,$B$2:$G$15,MATCH($AD398,$B$3:$G$3,0),FALSE),HLOOKUP($AZ$5,$J$2:$Y$8,3,FALSE)*VLOOKUP($AC398,$B$17:$G$30,MATCH($AD398,$B$18:$G$18,0),FALSE),HLOOKUP($AZ$5,$J$2:$Y$8,6,FALSE)))+HLOOKUP($AZ$5,$J$2:$Y$8,4,FALSE)*VLOOKUP($AC398,$B$32:$G$45,MATCH($AD398,$B$33:$G$33,0),FALSE)+HLOOKUP($AZ$5,$J$2:$Y$8,5,FALSE)*VLOOKUP($AC398,$B$47:$G$60,MATCH($AD398,$B$48:$G$48,0),FALSE),"N/A")</f>
        <v>1535.5</v>
      </c>
      <c r="BB398" s="16">
        <f t="shared" ref="BB398:BB409" si="1157">IF(ISNUMBER($AG398),IF(OR(HLOOKUP($AZ$5,$I$2:$Y$8,4,FALSE)=1,HLOOKUP($AZ$5,$I$2:$Y$8,5,FALSE)=1,),HLOOKUP($AZ$5,$I$2:$Y$8,4,FALSE)*VLOOKUP($AC398,$B$32:$G$45,MATCH($AD398,$B$33:$G$33,0),FALSE)+HLOOKUP($AZ$5,$I$2:$Y$8,5,FALSE)*VLOOKUP($AC398,$B$47:$G$60,MATCH($AD398,$B$48:$G$48,0),FALSE)+$AG398,$AG398),"N/A")</f>
        <v>5691.4011853360444</v>
      </c>
      <c r="BC398" s="16" t="str">
        <f>IF(BD398&gt;0, "true", "false")</f>
        <v>false</v>
      </c>
      <c r="BD398" s="16">
        <f>AH398</f>
        <v>0</v>
      </c>
      <c r="BE398" s="16">
        <f t="shared" ref="BE398:BE409" si="1158">IF(ISNUMBER($AE398),IF(OR(HLOOKUP($BE$5,$I$2:$Y$8,4,FALSE)=1,HLOOKUP($BE$5,$I$2:$Y$8,5,FALSE)=1,),HLOOKUP($BE$5,$I$2:$Y$8,4,FALSE)*VLOOKUP($AC398,$B$32:$G$45,MATCH($AD398,$B$33:$G$33,0),FALSE)+HLOOKUP($AU$5,$I$2:$Y$8,5,FALSE)*VLOOKUP($AC398,$B$47:$G$60,MATCH($AD398,$B$48:$G$48,0),FALSE)+$AE398,$AE398),"N/A")</f>
        <v>697.3</v>
      </c>
      <c r="BF398" s="16">
        <f t="shared" ref="BF398:BF409" si="1159">IF(ISNUMBER($AF398),$AF398*SQRT(SUMSQ(HLOOKUP($BE$5,$J$2:$Y$8,2,FALSE)*VLOOKUP($AC398,$B$2:$G$15,MATCH($AD398,$B$3:$G$3,0),FALSE),HLOOKUP($BE$5,$J$2:$Y$8,3,FALSE)*VLOOKUP($AC398,$B$17:$G$30,MATCH($AD398,$B$18:$G$18,0),FALSE),HLOOKUP($BE$5,$J$2:$Y$8,6,FALSE)))+HLOOKUP($BE$5,$J$2:$Y$8,4,FALSE)*VLOOKUP($AC398,$B$32:$G$45,MATCH($AD398,$B$33:$G$33,0),FALSE)+HLOOKUP($BE$5,$J$2:$Y$8,5,FALSE)*VLOOKUP($AC398,$B$47:$G$60,MATCH($AD398,$B$48:$G$48,0),FALSE),"N/A")</f>
        <v>1661.8</v>
      </c>
      <c r="BG398" s="16">
        <f t="shared" ref="BG398:BG409" si="1160">IF(ISNUMBER($AG398),IF(OR(HLOOKUP($BE$5,$I$2:$Y$8,4,FALSE)=1,HLOOKUP($BE$5,$I$2:$Y$8,5,FALSE)=1,),HLOOKUP($BE$5,$I$2:$Y$8,4,FALSE)*VLOOKUP($AC398,$B$32:$G$45,MATCH($AD398,$B$33:$G$33,0),FALSE)+HLOOKUP($BE$5,$I$2:$Y$8,5,FALSE)*VLOOKUP($AC398,$B$47:$G$60,MATCH($AD398,$B$48:$G$48,0),FALSE)+$AG398,$AG398),"N/A")</f>
        <v>5817.7011853360445</v>
      </c>
      <c r="BH398" s="16" t="str">
        <f>IF(BI398&gt;0, "true", "false")</f>
        <v>false</v>
      </c>
      <c r="BI398" s="16">
        <f>AH398</f>
        <v>0</v>
      </c>
      <c r="BJ398" s="16">
        <f t="shared" ref="BJ398:BJ409" si="1161">IF(ISNUMBER($AE398),IF(OR(HLOOKUP($BJ$5,$I$2:$Y$8,4,FALSE)=1,HLOOKUP($BJ$5,$I$2:$Y$8,5,FALSE)=1,),HLOOKUP($BJ$5,$I$2:$Y$8,4,FALSE)*VLOOKUP($AC398,$B$32:$G$45,MATCH($AD398,$B$33:$G$33,0),FALSE)+HLOOKUP($BJ$5,$I$2:$Y$8,5,FALSE)*VLOOKUP($AC398,$B$47:$G$60,MATCH($AD398,$B$48:$G$48,0),FALSE)+$AE398,$AE398),"N/A")</f>
        <v>572.29999999999995</v>
      </c>
      <c r="BK398" s="16">
        <f t="shared" ref="BK398:BK409" si="1162">IF(ISNUMBER($AF398),$AF398*SQRT(SUMSQ(HLOOKUP($BJ$5,$J$2:$Y$8,2,FALSE)*VLOOKUP($AC398,$B$2:$G$15,MATCH($AD398,$B$3:$G$3,0),FALSE),HLOOKUP($BJ$5,$J$2:$Y$8,3,FALSE)*VLOOKUP($AC398,$B$17:$G$30,MATCH($AD398,$B$18:$G$18,0),FALSE),HLOOKUP($BJ$5,$J$2:$Y$8,6,FALSE)))+HLOOKUP($BJ$5,$J$2:$Y$8,4,FALSE)*VLOOKUP($AC398,$B$32:$G$45,MATCH($AD398,$B$33:$G$33,0),FALSE)+HLOOKUP($BJ$5,$J$2:$Y$8,5,FALSE)*VLOOKUP($AC398,$B$47:$G$60,MATCH($AD398,$B$48:$G$48,0),FALSE),"N/A")</f>
        <v>1536.8</v>
      </c>
      <c r="BL398" s="16">
        <f t="shared" ref="BL398:BL409" si="1163">IF(ISNUMBER($AG398),IF(OR(HLOOKUP($BJ$5,$I$2:$Y$8,4,FALSE)=1,HLOOKUP($BJ$5,$I$2:$Y$8,5,FALSE)=1,),HLOOKUP($BJ$5,$I$2:$Y$8,4,FALSE)*VLOOKUP($AC398,$B$32:$G$45,MATCH($AD398,$B$33:$G$33,0),FALSE)+HLOOKUP($BJ$5,$I$2:$Y$8,5,FALSE)*VLOOKUP($AC398,$B$47:$G$60,MATCH($AD398,$B$48:$G$48,0),FALSE)+$AG398,$AG398),"N/A")</f>
        <v>5692.7011853360445</v>
      </c>
      <c r="BM398" s="16" t="str">
        <f>IF(BN398&gt;0, "true", "false")</f>
        <v>false</v>
      </c>
      <c r="BN398" s="16">
        <f>AH398</f>
        <v>0</v>
      </c>
      <c r="BO398" s="16">
        <f>IF(ISNUMBER($AI398),$AI398+HLOOKUP($BO$5,$J$2:$Y$8,4,FALSE)*VLOOKUP($AC398,$B$32:$G$45,MATCH($AD398,$B$33:$G$33,0),FALSE)+HLOOKUP($BO$5,$J$2:$Y$8,5,FALSE)*VLOOKUP($AC398,$B$47:$G$60,MATCH($AD398,$B$48:$G$48,0),FALSE),"N/A")</f>
        <v>696</v>
      </c>
      <c r="BP398" s="16">
        <f>IF(ISNUMBER($AJ398),$AJ398+HLOOKUP($BO$5,$J$2:$Y$8,4,FALSE)*VLOOKUP($AC398,$B$32:$G$45,MATCH($AD398,$B$33:$G$33,0),FALSE)+HLOOKUP($BO$5,$J$2:$Y$8,5,FALSE)*VLOOKUP($AC398,$B$47:$G$60,MATCH($AD398,$B$48:$G$48,0),FALSE),"N/A")</f>
        <v>1779</v>
      </c>
      <c r="BQ398" s="16">
        <f>IF(ISNUMBER($AK398),$AK398+HLOOKUP($BO$5,$J$2:$Y$8,4,FALSE)*VLOOKUP($AC398,$B$32:$G$45,MATCH($AD398,$B$33:$G$33,0),FALSE)+HLOOKUP($BO$5,$J$2:$Y$8,5,FALSE)*VLOOKUP($AC398,$B$47:$G$60,MATCH($AD398,$B$48:$G$48,0),FALSE),"N/A")</f>
        <v>5816.4011853360444</v>
      </c>
      <c r="BR398" s="16" t="str">
        <f>IF(BS398&gt;0, "true", "false")</f>
        <v>false</v>
      </c>
      <c r="BS398" s="16">
        <f>AL398</f>
        <v>0</v>
      </c>
      <c r="BT398" s="16">
        <f>IF(ISNUMBER($AI398),$AI398+HLOOKUP($BT$5,$J$2:$Y$8,4,FALSE)*VLOOKUP($AC398,$B$32:$G$45,MATCH($AD398,$B$33:$G$33,0),FALSE)+HLOOKUP($BT$5,$J$2:$Y$8,5,FALSE)*VLOOKUP($AC398,$B$47:$G$60,MATCH($AD398,$B$48:$G$48,0),FALSE),"N/A")</f>
        <v>571</v>
      </c>
      <c r="BU398" s="16">
        <f>IF(ISNUMBER($AJ398),$AJ398+HLOOKUP($BT$5,$J$2:$Y$8,4,FALSE)*VLOOKUP($AC398,$B$32:$G$45,MATCH($AD398,$B$33:$G$33,0),FALSE)+HLOOKUP($BT$5,$J$2:$Y$8,5,FALSE)*VLOOKUP($AC398,$B$47:$G$60,MATCH($AD398,$B$48:$G$48,0),FALSE),"N/A")</f>
        <v>1654</v>
      </c>
      <c r="BV398" s="16">
        <f>IF(ISNUMBER($AK398),$AK398+HLOOKUP($BT$5,$J$2:$Y$8,4,FALSE)*VLOOKUP($AC398,$B$32:$G$45,MATCH($AD398,$B$33:$G$33,0),FALSE)+HLOOKUP($BT$5,$J$2:$Y$8,5,FALSE)*VLOOKUP($AC398,$B$47:$G$60,MATCH($AD398,$B$48:$G$48,0),FALSE),"N/A")</f>
        <v>5691.4011853360444</v>
      </c>
      <c r="BW398" s="16" t="str">
        <f>IF(BX398&gt;0, "true", "false")</f>
        <v>false</v>
      </c>
      <c r="BX398" s="16">
        <f>AL398</f>
        <v>0</v>
      </c>
      <c r="BY398" s="16">
        <f>IF(ISNUMBER($AI398),$AI398+HLOOKUP($BY$5,$J$2:$Y$8,4,FALSE)*VLOOKUP($AC398,$B$32:$G$45,MATCH($AD398,$B$33:$G$33,0),FALSE)+HLOOKUP($BY$5,$J$2:$Y$8,5,FALSE)*VLOOKUP($AC398,$B$47:$G$60,MATCH($AD398,$B$48:$G$48,0),FALSE),"N/A")</f>
        <v>697.3</v>
      </c>
      <c r="BZ398" s="16">
        <f>IF(ISNUMBER($AJ398),$AJ398+HLOOKUP($BY$5,$J$2:$Y$8,4,FALSE)*VLOOKUP($AC398,$B$32:$G$45,MATCH($AD398,$B$33:$G$33,0),FALSE)+HLOOKUP($BY$5,$J$2:$Y$8,5,FALSE)*VLOOKUP($AC398,$B$47:$G$60,MATCH($AD398,$B$48:$G$48,0),FALSE),"N/A")</f>
        <v>1780.3</v>
      </c>
      <c r="CA398" s="16">
        <f>IF(ISNUMBER($AK398),$AK398+HLOOKUP($BY$5,$J$2:$Y$8,4,FALSE)*VLOOKUP($AC398,$B$32:$G$45,MATCH($AD398,$B$33:$G$33,0),FALSE)+HLOOKUP($BY$5,$J$2:$Y$8,5,FALSE)*VLOOKUP($AC398,$B$47:$G$60,MATCH($AD398,$B$48:$G$48,0),FALSE),"N/A")</f>
        <v>5817.7011853360445</v>
      </c>
      <c r="CB398" s="16" t="str">
        <f>IF(CC398&gt;0, "true", "false")</f>
        <v>false</v>
      </c>
      <c r="CC398" s="16">
        <f>AL398</f>
        <v>0</v>
      </c>
      <c r="CD398" s="16">
        <f>IF(ISNUMBER($AI398),$AI398+HLOOKUP($CD$5,$J$2:$Y$8,4,FALSE)*VLOOKUP($AC398,$B$32:$G$45,MATCH($AD398,$B$33:$G$33,0),FALSE)+HLOOKUP($CD$5,$J$2:$Y$8,5,FALSE)*VLOOKUP($AC398,$B$47:$G$60,MATCH($AD398,$B$48:$G$48,0),FALSE),"N/A")</f>
        <v>572.29999999999995</v>
      </c>
      <c r="CE398" s="16">
        <f>IF(ISNUMBER($AJ398),$AJ398+HLOOKUP($CD$5,$J$2:$Y$8,4,FALSE)*VLOOKUP($AC398,$B$32:$G$45,MATCH($AD398,$B$33:$G$33,0),FALSE)+HLOOKUP($CD$5,$J$2:$Y$8,5,FALSE)*VLOOKUP($AC398,$B$47:$G$60,MATCH($AD398,$B$48:$G$48,0),FALSE),"N/A")</f>
        <v>1655.3</v>
      </c>
      <c r="CF398" s="16">
        <f>IF(ISNUMBER($AK398),$AK398+HLOOKUP($CD$5,$J$2:$Y$8,4,FALSE)*VLOOKUP($AC398,$B$32:$G$45,MATCH($AD398,$B$33:$G$33,0),FALSE)+HLOOKUP($CD$5,$J$2:$Y$8,5,FALSE)*VLOOKUP($AC398,$B$47:$G$60,MATCH($AD398,$B$48:$G$48,0),FALSE),"N/A")</f>
        <v>5692.7011853360445</v>
      </c>
      <c r="CG398" s="16" t="str">
        <f>IF(CH398&gt;0, "true", "false")</f>
        <v>false</v>
      </c>
      <c r="CH398" s="16">
        <f>AL398</f>
        <v>0</v>
      </c>
      <c r="CI398" s="16">
        <f>IF(ISNUMBER($AM398),$AM398+HLOOKUP($CI$5,$J$2:$Y$8,4,FALSE)*VLOOKUP($AC398,$B$32:$G$45,MATCH($AD398,$B$33:$G$33,0),FALSE)+HLOOKUP($CI$5,$J$2:$Y$8,5,FALSE)*VLOOKUP($AC398,$B$47:$G$60,MATCH($AD398,$B$48:$G$48,0),FALSE),"N/A")</f>
        <v>696</v>
      </c>
      <c r="CJ398" s="16">
        <f>IF(ISNUMBER($AN398),$AN398+HLOOKUP($CI$5,$J$2:$Y$8,4,FALSE)*VLOOKUP($AC398,$B$32:$G$45,MATCH($AD398,$B$33:$G$33,0),FALSE)+HLOOKUP($CI$5,$J$2:$Y$8,5,FALSE)*VLOOKUP($AC398,$B$47:$G$60,MATCH($AD398,$B$48:$G$48,0),FALSE),"N/A")</f>
        <v>1767</v>
      </c>
      <c r="CK398" s="16">
        <f>IF(ISNUMBER($AO398),$AO398+HLOOKUP($CI$5,$J$2:$Y$8,4,FALSE)*VLOOKUP($AC398,$B$32:$G$45,MATCH($AD398,$B$33:$G$33,0),FALSE)+HLOOKUP($CI$5,$J$2:$Y$8,5,FALSE)*VLOOKUP($AC398,$B$47:$G$60,MATCH($AD398,$B$48:$G$48,0),FALSE),"N/A")</f>
        <v>5816.4011853360444</v>
      </c>
      <c r="CL398" s="16" t="str">
        <f>IF(CM398&gt;0, "true", "false")</f>
        <v>false</v>
      </c>
      <c r="CM398" s="76">
        <f>AP398</f>
        <v>0</v>
      </c>
      <c r="CN398" s="16">
        <f>IF(ISNUMBER($AM398),$AM398+HLOOKUP($CN$5,$J$2:$Y$8,4,FALSE)*VLOOKUP($AC398,$B$32:$G$45,MATCH($AD398,$B$33:$G$33,0),FALSE)+HLOOKUP($CN$5,$J$2:$Y$8,5,FALSE)*VLOOKUP($AC398,$B$47:$G$60,MATCH($AD398,$B$48:$G$48,0),FALSE),"N/A")</f>
        <v>571</v>
      </c>
      <c r="CO398" s="16">
        <f>IF(ISNUMBER($AN398),$AN398+HLOOKUP($CN$5,$J$2:$Y$8,4,FALSE)*VLOOKUP($AC398,$B$32:$G$45,MATCH($AD398,$B$33:$G$33,0),FALSE)+HLOOKUP($CN$5,$J$2:$Y$8,5,FALSE)*VLOOKUP($AC398,$B$47:$G$60,MATCH($AD398,$B$48:$G$48,0),FALSE),"N/A")</f>
        <v>1642</v>
      </c>
      <c r="CP398" s="16">
        <f>IF(ISNUMBER($AO398),$AO398+HLOOKUP($CN$5,$J$2:$Y$8,4,FALSE)*VLOOKUP($AC398,$B$32:$G$45,MATCH($AD398,$B$33:$G$33,0),FALSE)+HLOOKUP($CN$5,$J$2:$Y$8,5,FALSE)*VLOOKUP($AC398,$B$47:$G$60,MATCH($AD398,$B$48:$G$48,0),FALSE),"N/A")</f>
        <v>5691.4011853360444</v>
      </c>
      <c r="CQ398" s="16" t="str">
        <f>IF(CR398&gt;0, "true", "false")</f>
        <v>false</v>
      </c>
      <c r="CR398" s="76">
        <f>AP398</f>
        <v>0</v>
      </c>
      <c r="CS398" s="16">
        <f>IF(ISNUMBER($AM398),$AM398+HLOOKUP($CS$5,$J$2:$Y$8,4,FALSE)*VLOOKUP($AC398,$B$32:$G$45,MATCH($AD398,$B$33:$G$33,0),FALSE)+HLOOKUP($CS$5,$J$2:$Y$8,5,FALSE)*VLOOKUP($AC398,$B$47:$G$60,MATCH($AD398,$B$48:$G$48,0),FALSE),"N/A")</f>
        <v>697.3</v>
      </c>
      <c r="CT398" s="16">
        <f>IF(ISNUMBER($AN398),$AN398+HLOOKUP($CS$5,$J$2:$Y$8,4,FALSE)*VLOOKUP($AC398,$B$32:$G$45,MATCH($AD398,$B$33:$G$33,0),FALSE)+HLOOKUP($CS$5,$J$2:$Y$8,5,FALSE)*VLOOKUP($AC398,$B$47:$G$60,MATCH($AD398,$B$48:$G$48,0),FALSE),"N/A")</f>
        <v>1768.3</v>
      </c>
      <c r="CU398" s="16">
        <f>IF(ISNUMBER($AO398),$AO398+HLOOKUP($CS$5,$J$2:$Y$8,4,FALSE)*VLOOKUP($AC398,$B$32:$G$45,MATCH($AD398,$B$33:$G$33,0),FALSE)+HLOOKUP($CS$5,$J$2:$Y$8,5,FALSE)*VLOOKUP($AC398,$B$47:$G$60,MATCH($AD398,$B$48:$G$48,0),FALSE),"N/A")</f>
        <v>5817.7011853360445</v>
      </c>
      <c r="CV398" s="16" t="str">
        <f>IF(CW398&gt;0, "true", "false")</f>
        <v>false</v>
      </c>
      <c r="CW398" s="76">
        <f>AP398</f>
        <v>0</v>
      </c>
      <c r="CX398" s="16">
        <f>IF(ISNUMBER($AM398),$AM398+HLOOKUP($CX$5,$J$2:$Y$8,4,FALSE)*VLOOKUP($AC398,$B$32:$G$45,MATCH($AD398,$B$33:$G$33,0),FALSE)+HLOOKUP($CX$5,$J$2:$Y$8,5,FALSE)*VLOOKUP($AC398,$B$47:$G$60,MATCH($AD398,$B$48:$G$48,0),FALSE),"N/A")</f>
        <v>572.29999999999995</v>
      </c>
      <c r="CY398" s="16">
        <f>IF(ISNUMBER($AN398),$AN398+HLOOKUP($CX$5,$J$2:$Y$8,4,FALSE)*VLOOKUP($AC398,$B$32:$G$45,MATCH($AD398,$B$33:$G$33,0),FALSE)+HLOOKUP($CX$5,$J$2:$Y$8,5,FALSE)*VLOOKUP($AC398,$B$47:$G$60,MATCH($AD398,$B$48:$G$48,0),FALSE),"N/A")</f>
        <v>1643.3</v>
      </c>
      <c r="CZ398" s="16">
        <f>IF(ISNUMBER($AO398),$AO398+HLOOKUP($CX$5,$J$2:$Y$8,4,FALSE)*VLOOKUP($AC398,$B$32:$G$45,MATCH($AD398,$B$33:$G$33,0),FALSE)+HLOOKUP($CX$5,$J$2:$Y$8,5,FALSE)*VLOOKUP($AC398,$B$47:$G$60,MATCH($AD398,$B$48:$G$48,0),FALSE),"N/A")</f>
        <v>5692.7011853360445</v>
      </c>
      <c r="DA398" s="16" t="str">
        <f>IF(DB398&gt;0, "true", "false")</f>
        <v>false</v>
      </c>
      <c r="DB398" s="76">
        <f>AP398</f>
        <v>0</v>
      </c>
      <c r="DC398" s="16">
        <f>IF(ISNUMBER($AQ398),$AQ398+HLOOKUP($DC$5,$J$2:$Y$8,4,FALSE)*VLOOKUP($AC398,$B$32:$G$45,MATCH($AD398,$B$33:$G$33,0),FALSE)+HLOOKUP($DC$5,$J$2:$Y$8,5,FALSE)*VLOOKUP($AC398,$B$47:$G$60,MATCH($AD398,$B$48:$G$48,0),FALSE),"N/A")</f>
        <v>696</v>
      </c>
      <c r="DD398" s="16">
        <f>IF(ISNUMBER($AR398),$AR398+HLOOKUP($DC$5,$J$2:$Y$8,4,FALSE)*VLOOKUP($AC398,$B$32:$G$45,MATCH($AD398,$B$33:$G$33,0),FALSE)+HLOOKUP($DC$5,$J$2:$Y$8,5,FALSE)*VLOOKUP($AC398,$B$47:$G$60,MATCH($AD398,$B$48:$G$48,0),FALSE),"N/A")</f>
        <v>2307</v>
      </c>
      <c r="DE398" s="16">
        <f>IF(ISNUMBER($AS398),$AS398+HLOOKUP($DC$5,$J$2:$Y$8,4,FALSE)*VLOOKUP($AC398,$B$32:$G$45,MATCH($AD398,$B$33:$G$33,0),FALSE)+HLOOKUP($DC$5,$J$2:$Y$8,5,FALSE)*VLOOKUP($AC398,$B$47:$G$60,MATCH($AD398,$B$48:$G$48,0),FALSE),"N/A")</f>
        <v>5816.4011853360444</v>
      </c>
      <c r="DF398" s="16" t="str">
        <f>IF(DG398&gt;0, "true", "false")</f>
        <v>false</v>
      </c>
      <c r="DG398" s="76">
        <f>AT398</f>
        <v>0</v>
      </c>
      <c r="DH398" s="16">
        <f>IF(ISNUMBER($AQ398),$AQ398+HLOOKUP($DH$5,$J$2:$Y$8,4,FALSE)*VLOOKUP($AC398,$B$32:$G$45,MATCH($AD398,$B$33:$G$33,0),FALSE)+HLOOKUP($DH$5,$J$2:$Y$8,5,FALSE)*VLOOKUP($AC398,$B$47:$G$60,MATCH($AD398,$B$48:$G$48,0),FALSE),"N/A")</f>
        <v>571</v>
      </c>
      <c r="DI398" s="16">
        <f>IF(ISNUMBER($AR398),$AR398+HLOOKUP($DH$5,$J$2:$Y$8,4,FALSE)*VLOOKUP($AC398,$B$32:$G$45,MATCH($AD398,$B$33:$G$33,0),FALSE)+HLOOKUP($DH$5,$J$2:$Y$8,5,FALSE)*VLOOKUP($AC398,$B$47:$G$60,MATCH($AD398,$B$48:$G$48,0),FALSE),"N/A")</f>
        <v>2182</v>
      </c>
      <c r="DJ398" s="16">
        <f>IF(ISNUMBER($AS398),$AS398+HLOOKUP($DH$5,$J$2:$Y$8,4,FALSE)*VLOOKUP($AC398,$B$32:$G$45,MATCH($AD398,$B$33:$G$33,0),FALSE)+HLOOKUP($DH$5,$J$2:$Y$8,5,FALSE)*VLOOKUP($AC398,$B$47:$G$60,MATCH($AD398,$B$48:$G$48,0),FALSE),"N/A")</f>
        <v>5691.4011853360444</v>
      </c>
      <c r="DK398" s="16" t="str">
        <f>IF(DL398&gt;0, "true", "false")</f>
        <v>false</v>
      </c>
      <c r="DL398" s="76">
        <f>AT398</f>
        <v>0</v>
      </c>
      <c r="DM398" s="16">
        <f>IF(ISNUMBER($AQ398),$AQ398+HLOOKUP($DM$5,$J$2:$Y$8,4,FALSE)*VLOOKUP($AC398,$B$32:$G$45,MATCH($AD398,$B$33:$G$33,0),FALSE)+HLOOKUP($DM$5,$J$2:$Y$8,5,FALSE)*VLOOKUP($AC398,$B$47:$G$60,MATCH($AD398,$B$48:$G$48,0),FALSE),"N/A")</f>
        <v>697.3</v>
      </c>
      <c r="DN398" s="16">
        <f>IF(ISNUMBER($AR398),$AR398+HLOOKUP($DM$5,$J$2:$Y$8,4,FALSE)*VLOOKUP($AC398,$B$32:$G$45,MATCH($AD398,$B$33:$G$33,0),FALSE)+HLOOKUP($DM$5,$J$2:$Y$8,5,FALSE)*VLOOKUP($AC398,$B$47:$G$60,MATCH($AD398,$B$48:$G$48,0),FALSE),"N/A")</f>
        <v>2308.3000000000002</v>
      </c>
      <c r="DO398" s="16">
        <f>IF(ISNUMBER($AS398),$AS398+HLOOKUP($DM$5,$J$2:$Y$8,4,FALSE)*VLOOKUP($AC398,$B$32:$G$45,MATCH($AD398,$B$33:$G$33,0),FALSE)+HLOOKUP($DM$5,$J$2:$Y$8,5,FALSE)*VLOOKUP($AC398,$B$47:$G$60,MATCH($AD398,$B$48:$G$48,0),FALSE),"N/A")</f>
        <v>5817.7011853360445</v>
      </c>
      <c r="DP398" s="16" t="str">
        <f>IF(DQ398&gt;0, "true", "false")</f>
        <v>false</v>
      </c>
      <c r="DQ398" s="76">
        <f>AT398</f>
        <v>0</v>
      </c>
      <c r="DR398" s="16">
        <f>IF(ISNUMBER($AQ398),$AQ398+HLOOKUP($DR$5,$J$2:$Y$8,4,FALSE)*VLOOKUP($AC398,$B$32:$G$45,MATCH($AD398,$B$33:$G$33,0),FALSE)+HLOOKUP($DR$5,$J$2:$Y$8,5,FALSE)*VLOOKUP($AC398,$B$47:$G$60,MATCH($AD398,$B$48:$G$48,0),FALSE),"N/A")</f>
        <v>572.29999999999995</v>
      </c>
      <c r="DS398" s="16">
        <f>IF(ISNUMBER($AR398),$AR398+HLOOKUP($DR$5,$J$2:$Y$8,4,FALSE)*VLOOKUP($AC398,$B$32:$G$45,MATCH($AD398,$B$33:$G$33,0),FALSE)+HLOOKUP($DR$5,$J$2:$Y$8,5,FALSE)*VLOOKUP($AC398,$B$47:$G$60,MATCH($AD398,$B$48:$G$48,0),FALSE),"N/A")</f>
        <v>2183.3000000000002</v>
      </c>
      <c r="DT398" s="16">
        <f>IF(ISNUMBER($AS398),$AS398+HLOOKUP($DR$5,$J$2:$Y$8,4,FALSE)*VLOOKUP($AC398,$B$32:$G$45,MATCH($AD398,$B$33:$G$33,0),FALSE)+HLOOKUP($DR$5,$J$2:$Y$8,5,FALSE)*VLOOKUP($AC398,$B$47:$G$60,MATCH($AD398,$B$48:$G$48,0),FALSE),"N/A")</f>
        <v>5692.7011853360445</v>
      </c>
      <c r="DU398" s="16" t="str">
        <f>IF(DV398&gt;0, "true", "false")</f>
        <v>false</v>
      </c>
      <c r="DV398" s="76">
        <f>AT398</f>
        <v>0</v>
      </c>
    </row>
    <row r="399" spans="27:126" x14ac:dyDescent="0.35">
      <c r="AA399" s="74">
        <v>1.5</v>
      </c>
      <c r="AB399" s="73">
        <f t="shared" si="1151"/>
        <v>5.8399401475370878</v>
      </c>
      <c r="AC399" s="47" t="s">
        <v>7</v>
      </c>
      <c r="AD399" s="47" t="s">
        <v>2</v>
      </c>
      <c r="AE399" s="16">
        <f>[1]beta_Schätzung_Corr_Poll!E135</f>
        <v>47</v>
      </c>
      <c r="AF399" s="16">
        <f>[1]beta_Schätzung_Corr_Poll!E136</f>
        <v>63</v>
      </c>
      <c r="AG399" s="16">
        <f>[1]beta_Schätzung_Corr_Poll!E137</f>
        <v>228.55796501626097</v>
      </c>
      <c r="AH399" s="16">
        <f>[1]beta_Schätzung_Corr_Poll!E133</f>
        <v>0.73519999999999996</v>
      </c>
      <c r="AI399" s="16">
        <f>[1]beta_Schätzung_Corr_Poll!F135</f>
        <v>47</v>
      </c>
      <c r="AJ399" s="16">
        <f>[1]beta_Schätzung_Corr_Poll!F136</f>
        <v>78</v>
      </c>
      <c r="AK399" s="16">
        <f>[1]beta_Schätzung_Corr_Poll!F137</f>
        <v>228.55796501626097</v>
      </c>
      <c r="AL399" s="16">
        <f>[1]beta_Schätzung_Corr_Poll!F133</f>
        <v>0.68233333333333335</v>
      </c>
      <c r="AM399" s="16">
        <f>[1]beta_Schätzung_Corr_Poll!G135</f>
        <v>47</v>
      </c>
      <c r="AN399" s="16">
        <f>[1]beta_Schätzung_Corr_Poll!G136</f>
        <v>74</v>
      </c>
      <c r="AO399" s="16">
        <f>[1]beta_Schätzung_Corr_Poll!G137</f>
        <v>228.55796501626097</v>
      </c>
      <c r="AP399" s="16">
        <f>[1]beta_Schätzung_Corr_Poll!G133</f>
        <v>0.67559999999999998</v>
      </c>
      <c r="AQ399" s="16">
        <f>[1]beta_Schätzung_Corr_Poll!H135</f>
        <v>47</v>
      </c>
      <c r="AR399" s="16">
        <f>[1]beta_Schätzung_Corr_Poll!H136</f>
        <v>87</v>
      </c>
      <c r="AS399" s="16">
        <f>[1]beta_Schätzung_Corr_Poll!H137</f>
        <v>228.55796501626097</v>
      </c>
      <c r="AT399" s="16">
        <f>[1]beta_Schätzung_Corr_Poll!H133</f>
        <v>0.57799999999999996</v>
      </c>
      <c r="AU399" s="16">
        <f t="shared" si="1152"/>
        <v>47</v>
      </c>
      <c r="AV399" s="16">
        <f t="shared" si="1153"/>
        <v>63</v>
      </c>
      <c r="AW399" s="16">
        <f t="shared" si="1154"/>
        <v>228.55796501626097</v>
      </c>
      <c r="AX399" s="47" t="str">
        <f>IF(AY399&gt;0, "true", "false")</f>
        <v>true</v>
      </c>
      <c r="AY399" s="16">
        <f>AH399</f>
        <v>0.73519999999999996</v>
      </c>
      <c r="AZ399" s="16">
        <f t="shared" si="1155"/>
        <v>47</v>
      </c>
      <c r="BA399" s="16">
        <f t="shared" si="1156"/>
        <v>63</v>
      </c>
      <c r="BB399" s="16">
        <f t="shared" si="1157"/>
        <v>228.55796501626097</v>
      </c>
      <c r="BC399" s="16" t="str">
        <f>IF(BD399&gt;0, "true", "false")</f>
        <v>true</v>
      </c>
      <c r="BD399" s="16">
        <f>AH399</f>
        <v>0.73519999999999996</v>
      </c>
      <c r="BE399" s="16">
        <f t="shared" si="1158"/>
        <v>47</v>
      </c>
      <c r="BF399" s="16">
        <f t="shared" si="1159"/>
        <v>63</v>
      </c>
      <c r="BG399" s="16">
        <f t="shared" si="1160"/>
        <v>228.55796501626097</v>
      </c>
      <c r="BH399" s="16" t="str">
        <f>IF(BI399&gt;0, "true", "false")</f>
        <v>true</v>
      </c>
      <c r="BI399" s="16">
        <f>AH399</f>
        <v>0.73519999999999996</v>
      </c>
      <c r="BJ399" s="16">
        <f t="shared" si="1161"/>
        <v>47</v>
      </c>
      <c r="BK399" s="16">
        <f t="shared" si="1162"/>
        <v>63</v>
      </c>
      <c r="BL399" s="16">
        <f t="shared" si="1163"/>
        <v>228.55796501626097</v>
      </c>
      <c r="BM399" s="16" t="str">
        <f>IF(BN399&gt;0, "true", "false")</f>
        <v>true</v>
      </c>
      <c r="BN399" s="16">
        <f>AH399</f>
        <v>0.73519999999999996</v>
      </c>
      <c r="BO399" s="16">
        <f t="shared" ref="BO399:BO409" si="1164">IF(ISNUMBER($AE399),IF(OR(HLOOKUP($BO$5,$I$2:$Y$8,4,FALSE)=1,HLOOKUP($BO$5,$I$2:$Y$8,5,FALSE)=1,),HLOOKUP($BO$5,$I$2:$Y$8,4,FALSE)*VLOOKUP($AC399,$B$32:$G$45,MATCH($AD399,$B$33:$G$33,0),FALSE)+HLOOKUP($BO$5,$I$2:$Y$8,5,FALSE)*VLOOKUP($AC399,$B$47:$G$60,MATCH($AD399,$B$48:$G$48,0),FALSE)+$AE399,$AE399),"N/A")</f>
        <v>47</v>
      </c>
      <c r="BP399" s="16">
        <f t="shared" ref="BP399:BP409" si="1165">IF(ISNUMBER($AF399),$AF399*SQRT(SUMSQ(HLOOKUP($BO$5,$J$2:$Y$8,2,FALSE)*VLOOKUP($AC399,$B$2:$G$15,MATCH($AD399,$B$3:$G$3,0),FALSE),HLOOKUP($BO$5,$J$2:$Y$8,3,FALSE)*VLOOKUP($AC399,$B$17:$G$30,MATCH($AD399,$B$18:$G$18,0),FALSE),HLOOKUP($BO$5,$J$2:$Y$8,6,FALSE)))+HLOOKUP($BO$5,$J$2:$Y$8,4,FALSE)*VLOOKUP($AC399,$B$32:$G$45,MATCH($AD399,$B$33:$G$33,0),FALSE)+HLOOKUP($BO$5,$J$2:$Y$8,5,FALSE)*VLOOKUP($AC399,$B$47:$G$60,MATCH($AD399,$B$48:$G$48,0),FALSE),"N/A")</f>
        <v>63</v>
      </c>
      <c r="BQ399" s="16">
        <f t="shared" ref="BQ399:BQ409" si="1166">IF(ISNUMBER($AG399),IF(OR(HLOOKUP($BO$5,$I$2:$Y$8,4,FALSE)=1,HLOOKUP($BO$5,$I$2:$Y$8,5,FALSE)=1,),HLOOKUP($BO$5,$I$2:$Y$8,4,FALSE)*VLOOKUP($AC399,$B$32:$G$45,MATCH($AD399,$B$33:$G$33,0),FALSE)+HLOOKUP($BO$5,$I$2:$Y$8,5,FALSE)*VLOOKUP($AC399,$B$47:$G$60,MATCH($AD399,$B$48:$G$48,0),FALSE)+$AG399,$AG399),"N/A")</f>
        <v>228.55796501626097</v>
      </c>
      <c r="BR399" s="16" t="str">
        <f>IF(BS399&gt;0, "true", "false")</f>
        <v>true</v>
      </c>
      <c r="BS399" s="16">
        <f>AL399</f>
        <v>0.68233333333333335</v>
      </c>
      <c r="BT399" s="16">
        <f t="shared" ref="BT399:BT409" si="1167">IF(ISNUMBER($AE399),IF(OR(HLOOKUP($BT$5,$I$2:$Y$8,4,FALSE)=1,HLOOKUP($BT$5,$I$2:$Y$8,5,FALSE)=1,),HLOOKUP($BT$5,$I$2:$Y$8,4,FALSE)*VLOOKUP($AC399,$B$32:$G$45,MATCH($AD399,$B$33:$G$33,0),FALSE)+HLOOKUP($BT$5,$I$2:$Y$8,5,FALSE)*VLOOKUP($AC399,$B$47:$G$60,MATCH($AD399,$B$48:$G$48,0),FALSE)+$AE399,$AE399),"N/A")</f>
        <v>47</v>
      </c>
      <c r="BU399" s="16">
        <f t="shared" ref="BU399:BU409" si="1168">IF(ISNUMBER($AF399),$AF399*SQRT(SUMSQ(HLOOKUP($BT$5,$J$2:$Y$8,2,FALSE)*VLOOKUP($AC399,$B$2:$G$15,MATCH($AD399,$B$3:$G$3,0),FALSE),HLOOKUP($BT$5,$J$2:$Y$8,3,FALSE)*VLOOKUP($AC399,$B$17:$G$30,MATCH($AD399,$B$18:$G$18,0),FALSE),HLOOKUP($BT$5,$J$2:$Y$8,6,FALSE)))+HLOOKUP($BT$5,$J$2:$Y$8,4,FALSE)*VLOOKUP($AC399,$B$32:$G$45,MATCH($AD399,$B$33:$G$33,0),FALSE)+HLOOKUP($BT$5,$J$2:$Y$8,5,FALSE)*VLOOKUP($AC399,$B$47:$G$60,MATCH($AD399,$B$48:$G$48,0),FALSE),"N/A")</f>
        <v>63</v>
      </c>
      <c r="BV399" s="16">
        <f t="shared" ref="BV399:BV409" si="1169">IF(ISNUMBER($AG399),IF(OR(HLOOKUP($BT$5,$I$2:$Y$8,4,FALSE)=1,HLOOKUP($BT$5,$I$2:$Y$8,5,FALSE)=1,),HLOOKUP($BT$5,$I$2:$Y$8,4,FALSE)*VLOOKUP($AC399,$B$32:$G$45,MATCH($AD399,$B$33:$G$33,0),FALSE)+HLOOKUP($BT$5,$I$2:$Y$8,5,FALSE)*VLOOKUP($AC399,$B$47:$G$60,MATCH($AD399,$B$48:$G$48,0),FALSE)+$AG399,$AG399),"N/A")</f>
        <v>228.55796501626097</v>
      </c>
      <c r="BW399" s="16" t="str">
        <f>IF(BX399&gt;0, "true", "false")</f>
        <v>true</v>
      </c>
      <c r="BX399" s="16">
        <f>AL399</f>
        <v>0.68233333333333335</v>
      </c>
      <c r="BY399" s="16">
        <f t="shared" ref="BY399:BY409" si="1170">IF(ISNUMBER($AE399),IF(OR(HLOOKUP($BY$5,$I$2:$Y$8,4,FALSE)=1,HLOOKUP($BY$5,$I$2:$Y$8,5,FALSE)=1,),HLOOKUP($BY$5,$I$2:$Y$8,4,FALSE)*VLOOKUP($AC399,$B$32:$G$45,MATCH($AD399,$B$33:$G$33,0),FALSE)+HLOOKUP($BY$5,$I$2:$Y$8,5,FALSE)*VLOOKUP($AC399,$B$47:$G$60,MATCH($AD399,$B$48:$G$48,0),FALSE)+$AE399,$AE399),"N/A")</f>
        <v>47</v>
      </c>
      <c r="BZ399" s="16">
        <f t="shared" ref="BZ399:BZ409" si="1171">IF(ISNUMBER($AF399),$AF399*SQRT(SUMSQ(HLOOKUP($BY$5,$J$2:$Y$8,2,FALSE)*VLOOKUP($AC399,$B$2:$G$15,MATCH($AD399,$B$3:$G$3,0),FALSE),HLOOKUP($BY$5,$J$2:$Y$8,3,FALSE)*VLOOKUP($AC399,$B$17:$G$30,MATCH($AD399,$B$18:$G$18,0),FALSE),HLOOKUP($BY$5,$J$2:$Y$8,6,FALSE)))+HLOOKUP($BY$5,$J$2:$Y$8,4,FALSE)*VLOOKUP($AC399,$B$32:$G$45,MATCH($AD399,$B$33:$G$33,0),FALSE)+HLOOKUP($BY$5,$J$2:$Y$8,5,FALSE)*VLOOKUP($AC399,$B$47:$G$60,MATCH($AD399,$B$48:$G$48,0),FALSE),"N/A")</f>
        <v>63</v>
      </c>
      <c r="CA399" s="16">
        <f t="shared" ref="CA399:CA409" si="1172">IF(ISNUMBER($AG399),IF(OR(HLOOKUP($BY$5,$I$2:$Y$8,4,FALSE)=1,HLOOKUP($BY$5,$I$2:$Y$8,5,FALSE)=1,),HLOOKUP($BY$5,$I$2:$Y$8,4,FALSE)*VLOOKUP($AC399,$B$32:$G$45,MATCH($AD399,$B$33:$G$33,0),FALSE)+HLOOKUP($BY$5,$I$2:$Y$8,5,FALSE)*VLOOKUP($AC399,$B$47:$G$60,MATCH($AD399,$B$48:$G$48,0),FALSE)+$AG399,$AG399),"N/A")</f>
        <v>228.55796501626097</v>
      </c>
      <c r="CB399" s="16" t="str">
        <f>IF(CC399&gt;0, "true", "false")</f>
        <v>true</v>
      </c>
      <c r="CC399" s="16">
        <f>AL399</f>
        <v>0.68233333333333335</v>
      </c>
      <c r="CD399" s="16">
        <f t="shared" ref="CD399:CD409" si="1173">IF(ISNUMBER($AE399),IF(OR(HLOOKUP($CD$5,$I$2:$Y$8,4,FALSE)=1,HLOOKUP($CD$5,$I$2:$Y$8,5,FALSE)=1,),HLOOKUP($CD$5,$I$2:$Y$8,4,FALSE)*VLOOKUP($AC399,$B$32:$G$45,MATCH($AD399,$B$33:$G$33,0),FALSE)+HLOOKUP($CD$5,$I$2:$Y$8,5,FALSE)*VLOOKUP($AC399,$B$47:$G$60,MATCH($AD399,$B$48:$G$48,0),FALSE)+$AE399,$AE399),"N/A")</f>
        <v>47</v>
      </c>
      <c r="CE399" s="16">
        <f t="shared" ref="CE399:CE409" si="1174">IF(ISNUMBER($AF399),$AF399*SQRT(SUMSQ(HLOOKUP($CD$5,$J$2:$Y$8,2,FALSE)*VLOOKUP($AC399,$B$2:$G$15,MATCH($AD399,$B$3:$G$3,0),FALSE),HLOOKUP($CD$5,$J$2:$Y$8,3,FALSE)*VLOOKUP($AC399,$B$17:$G$30,MATCH($AD399,$B$18:$G$18,0),FALSE),HLOOKUP($CD$5,$J$2:$Y$8,6,FALSE)))+HLOOKUP($CD$5,$J$2:$Y$8,4,FALSE)*VLOOKUP($AC399,$B$32:$G$45,MATCH($AD399,$B$33:$G$33,0),FALSE)+HLOOKUP($CD$5,$J$2:$Y$8,5,FALSE)*VLOOKUP($AC399,$B$47:$G$60,MATCH($AD399,$B$48:$G$48,0),FALSE),"N/A")</f>
        <v>63</v>
      </c>
      <c r="CF399" s="16">
        <f t="shared" ref="CF399:CF409" si="1175">IF(ISNUMBER($AG399),IF(OR(HLOOKUP($CD$5,$I$2:$Y$8,4,FALSE)=1,HLOOKUP($CD$5,$I$2:$Y$8,5,FALSE)=1,),HLOOKUP($CD$5,$I$2:$Y$8,4,FALSE)*VLOOKUP($AC399,$B$32:$G$45,MATCH($AD399,$B$33:$G$33,0),FALSE)+HLOOKUP($CD$5,$I$2:$Y$8,5,FALSE)*VLOOKUP($AC399,$B$47:$G$60,MATCH($AD399,$B$48:$G$48,0),FALSE)+$AG399,$AG399),"N/A")</f>
        <v>228.55796501626097</v>
      </c>
      <c r="CG399" s="16" t="str">
        <f>IF(CH399&gt;0, "true", "false")</f>
        <v>true</v>
      </c>
      <c r="CH399" s="16">
        <f>AL399</f>
        <v>0.68233333333333335</v>
      </c>
      <c r="CI399" s="16">
        <f t="shared" ref="CI399:CI409" si="1176">IF(ISNUMBER($AE399),IF(OR(HLOOKUP($CI$5,$I$2:$Y$8,4,FALSE)=1,HLOOKUP($CI$5,$I$2:$Y$8,5,FALSE)=1,),HLOOKUP($CI$5,$I$2:$Y$8,4,FALSE)*VLOOKUP($AC399,$B$32:$G$45,MATCH($AD399,$B$33:$G$33,0),FALSE)+HLOOKUP($CI$5,$I$2:$Y$8,5,FALSE)*VLOOKUP($AC399,$B$47:$G$60,MATCH($AD399,$B$48:$G$48,0),FALSE)+$AE399,$AE399),"N/A")</f>
        <v>47</v>
      </c>
      <c r="CJ399" s="16">
        <f t="shared" ref="CJ399:CJ409" si="1177">IF(ISNUMBER($AF399),$AF399*SQRT(SUMSQ(HLOOKUP($CI$5,$J$2:$Y$8,2,FALSE)*VLOOKUP($AC399,$B$2:$G$15,MATCH($AD399,$B$3:$G$3,0),FALSE),HLOOKUP($CI$5,$J$2:$Y$8,3,FALSE)*VLOOKUP($AC399,$B$17:$G$30,MATCH($AD399,$B$18:$G$18,0),FALSE),HLOOKUP($CI$5,$J$2:$Y$8,6,FALSE)))+HLOOKUP($CI$5,$J$2:$Y$8,4,FALSE)*VLOOKUP($AC399,$B$32:$G$45,MATCH($AD399,$B$33:$G$33,0),FALSE)+HLOOKUP($CI$5,$J$2:$Y$8,5,FALSE)*VLOOKUP($AC399,$B$47:$G$60,MATCH($AD399,$B$48:$G$48,0),FALSE),"N/A")</f>
        <v>63</v>
      </c>
      <c r="CK399" s="16">
        <f t="shared" ref="CK399:CK409" si="1178">IF(ISNUMBER($AG399),IF(OR(HLOOKUP($CI$5,$I$2:$Y$8,4,FALSE)=1,HLOOKUP($CI$5,$I$2:$Y$8,5,FALSE)=1,),HLOOKUP($CI$5,$I$2:$Y$8,4,FALSE)*VLOOKUP($AC399,$B$32:$G$45,MATCH($AD399,$B$33:$G$33,0),FALSE)+HLOOKUP($CI$5,$I$2:$Y$8,5,FALSE)*VLOOKUP($AC399,$B$47:$G$60,MATCH($AD399,$B$48:$G$48,0),FALSE)+$AG399,$AG399),"N/A")</f>
        <v>228.55796501626097</v>
      </c>
      <c r="CL399" s="16" t="str">
        <f>IF(CM399&gt;0, "true", "false")</f>
        <v>true</v>
      </c>
      <c r="CM399" s="76">
        <f>AP399</f>
        <v>0.67559999999999998</v>
      </c>
      <c r="CN399" s="16">
        <f t="shared" ref="CN399:CN409" si="1179">IF(ISNUMBER($AE399),IF(OR(HLOOKUP($CN$5,$I$2:$Y$8,4,FALSE)=1,HLOOKUP($CN$5,$I$2:$Y$8,5,FALSE)=1,),HLOOKUP($CN$5,$I$2:$Y$8,4,FALSE)*VLOOKUP($AC399,$B$32:$G$45,MATCH($AD399,$B$33:$G$33,0),FALSE)+HLOOKUP($CN$5,$I$2:$Y$8,5,FALSE)*VLOOKUP($AC399,$B$47:$G$60,MATCH($AD399,$B$48:$G$48,0),FALSE)+$AE399,$AE399),"N/A")</f>
        <v>47</v>
      </c>
      <c r="CO399" s="16">
        <f t="shared" ref="CO399:CO409" si="1180">IF(ISNUMBER($AF399),$AF399*SQRT(SUMSQ(HLOOKUP($CN$5,$J$2:$Y$8,2,FALSE)*VLOOKUP($AC399,$B$2:$G$15,MATCH($AD399,$B$3:$G$3,0),FALSE),HLOOKUP($CN$5,$J$2:$Y$8,3,FALSE)*VLOOKUP($AC399,$B$17:$G$30,MATCH($AD399,$B$18:$G$18,0),FALSE),HLOOKUP($CN$5,$J$2:$Y$8,6,FALSE)))+HLOOKUP($CN$5,$J$2:$Y$8,4,FALSE)*VLOOKUP($AC399,$B$32:$G$45,MATCH($AD399,$B$33:$G$33,0),FALSE)+HLOOKUP($CN$5,$J$2:$Y$8,5,FALSE)*VLOOKUP($AC399,$B$47:$G$60,MATCH($AD399,$B$48:$G$48,0),FALSE),"N/A")</f>
        <v>63</v>
      </c>
      <c r="CP399" s="16">
        <f t="shared" ref="CP399:CP409" si="1181">IF(ISNUMBER($AG399),IF(OR(HLOOKUP($CN$5,$I$2:$Y$8,4,FALSE)=1,HLOOKUP($CN$5,$I$2:$Y$8,5,FALSE)=1,),HLOOKUP($CN$5,$I$2:$Y$8,4,FALSE)*VLOOKUP($AC399,$B$32:$G$45,MATCH($AD399,$B$33:$G$33,0),FALSE)+HLOOKUP($CN$5,$I$2:$Y$8,5,FALSE)*VLOOKUP($AC399,$B$47:$G$60,MATCH($AD399,$B$48:$G$48,0),FALSE)+$AG399,$AG399),"N/A")</f>
        <v>228.55796501626097</v>
      </c>
      <c r="CQ399" s="16" t="str">
        <f>IF(CR399&gt;0, "true", "false")</f>
        <v>true</v>
      </c>
      <c r="CR399" s="76">
        <f>AP399</f>
        <v>0.67559999999999998</v>
      </c>
      <c r="CS399" s="16">
        <f t="shared" ref="CS399:CS409" si="1182">IF(ISNUMBER($AE399),IF(OR(HLOOKUP($CS$5,$I$2:$Y$8,4,FALSE)=1,HLOOKUP($CS$5,$I$2:$Y$8,5,FALSE)=1,),HLOOKUP($CS$5,$I$2:$Y$8,4,FALSE)*VLOOKUP($AC399,$B$32:$G$45,MATCH($AD399,$B$33:$G$33,0),FALSE)+HLOOKUP($CS$5,$I$2:$Y$8,5,FALSE)*VLOOKUP($AC399,$B$47:$G$60,MATCH($AD399,$B$48:$G$48,0),FALSE)+$AE399,$AE399),"N/A")</f>
        <v>47</v>
      </c>
      <c r="CT399" s="16">
        <f t="shared" ref="CT399:CT409" si="1183">IF(ISNUMBER($AF399),$AF399*SQRT(SUMSQ(HLOOKUP($CS$5,$J$2:$Y$8,2,FALSE)*VLOOKUP($AC399,$B$2:$G$15,MATCH($AD399,$B$3:$G$3,0),FALSE),HLOOKUP($CS$5,$J$2:$Y$8,3,FALSE)*VLOOKUP($AC399,$B$17:$G$30,MATCH($AD399,$B$18:$G$18,0),FALSE),HLOOKUP($CS$5,$J$2:$Y$8,6,FALSE)))+HLOOKUP($CS$5,$J$2:$Y$8,4,FALSE)*VLOOKUP($AC399,$B$32:$G$45,MATCH($AD399,$B$33:$G$33,0),FALSE)+HLOOKUP($CS$5,$J$2:$Y$8,5,FALSE)*VLOOKUP($AC399,$B$47:$G$60,MATCH($AD399,$B$48:$G$48,0),FALSE),"N/A")</f>
        <v>63</v>
      </c>
      <c r="CU399" s="16">
        <f t="shared" ref="CU399:CU409" si="1184">IF(ISNUMBER($AG399),IF(OR(HLOOKUP($CS$5,$I$2:$Y$8,4,FALSE)=1,HLOOKUP($CS$5,$I$2:$Y$8,5,FALSE)=1,),HLOOKUP($CS$5,$I$2:$Y$8,4,FALSE)*VLOOKUP($AC399,$B$32:$G$45,MATCH($AD399,$B$33:$G$33,0),FALSE)+HLOOKUP($CS$5,$I$2:$Y$8,5,FALSE)*VLOOKUP($AC399,$B$47:$G$60,MATCH($AD399,$B$48:$G$48,0),FALSE)+$AG399,$AG399),"N/A")</f>
        <v>228.55796501626097</v>
      </c>
      <c r="CV399" s="16" t="str">
        <f>IF(CW399&gt;0, "true", "false")</f>
        <v>true</v>
      </c>
      <c r="CW399" s="76">
        <f>AP399</f>
        <v>0.67559999999999998</v>
      </c>
      <c r="CX399" s="16">
        <f t="shared" ref="CX399:CX409" si="1185">IF(ISNUMBER($AE399),IF(OR(HLOOKUP($CX$5,$I$2:$Y$8,4,FALSE)=1,HLOOKUP($CX$5,$I$2:$Y$8,5,FALSE)=1,),HLOOKUP($CX$5,$I$2:$Y$8,4,FALSE)*VLOOKUP($AC399,$B$32:$G$45,MATCH($AD399,$B$33:$G$33,0),FALSE)+HLOOKUP($CX$5,$I$2:$Y$8,5,FALSE)*VLOOKUP($AC399,$B$47:$G$60,MATCH($AD399,$B$48:$G$48,0),FALSE)+$AE399,$AE399),"N/A")</f>
        <v>47</v>
      </c>
      <c r="CY399" s="16">
        <f t="shared" ref="CY399:CY409" si="1186">IF(ISNUMBER($AF399),$AF399*SQRT(SUMSQ(HLOOKUP($CX$5,$J$2:$Y$8,2,FALSE)*VLOOKUP($AC399,$B$2:$G$15,MATCH($AD399,$B$3:$G$3,0),FALSE),HLOOKUP($CX$5,$J$2:$Y$8,3,FALSE)*VLOOKUP($AC399,$B$17:$G$30,MATCH($AD399,$B$18:$G$18,0),FALSE),HLOOKUP($CX$5,$J$2:$Y$8,6,FALSE)))+HLOOKUP($CX$5,$J$2:$Y$8,4,FALSE)*VLOOKUP($AC399,$B$32:$G$45,MATCH($AD399,$B$33:$G$33,0),FALSE)+HLOOKUP($CX$5,$J$2:$Y$8,5,FALSE)*VLOOKUP($AC399,$B$47:$G$60,MATCH($AD399,$B$48:$G$48,0),FALSE),"N/A")</f>
        <v>63</v>
      </c>
      <c r="CZ399" s="16">
        <f t="shared" ref="CZ399:CZ409" si="1187">IF(ISNUMBER($AG399),IF(OR(HLOOKUP($CX$5,$I$2:$Y$8,4,FALSE)=1,HLOOKUP($CX$5,$I$2:$Y$8,5,FALSE)=1,),HLOOKUP($CX$5,$I$2:$Y$8,4,FALSE)*VLOOKUP($AC399,$B$32:$G$45,MATCH($AD399,$B$33:$G$33,0),FALSE)+HLOOKUP($CX$5,$I$2:$Y$8,5,FALSE)*VLOOKUP($AC399,$B$47:$G$60,MATCH($AD399,$B$48:$G$48,0),FALSE)+$AG399,$AG399),"N/A")</f>
        <v>228.55796501626097</v>
      </c>
      <c r="DA399" s="16" t="str">
        <f>IF(DB399&gt;0, "true", "false")</f>
        <v>true</v>
      </c>
      <c r="DB399" s="76">
        <f>AP399</f>
        <v>0.67559999999999998</v>
      </c>
      <c r="DC399" s="16">
        <f t="shared" ref="DC399:DC409" si="1188">IF(ISNUMBER($AE399),IF(OR(HLOOKUP($DC$5,$I$2:$Y$8,4,FALSE)=1,HLOOKUP($DC$5,$I$2:$Y$8,5,FALSE)=1,),HLOOKUP($DC$5,$I$2:$Y$8,4,FALSE)*VLOOKUP($AC399,$B$32:$G$45,MATCH($AD399,$B$33:$G$33,0),FALSE)+HLOOKUP($DC$5,$I$2:$Y$8,5,FALSE)*VLOOKUP($AC399,$B$47:$G$60,MATCH($AD399,$B$48:$G$48,0),FALSE)+$AE399,$AE399),"N/A")</f>
        <v>47</v>
      </c>
      <c r="DD399" s="16">
        <f t="shared" ref="DD399:DD409" si="1189">IF(ISNUMBER($AF399),$AF399*SQRT(SUMSQ(HLOOKUP($DC$5,$J$2:$Y$8,2,FALSE)*VLOOKUP($AC399,$B$2:$G$15,MATCH($AD399,$B$3:$G$3,0),FALSE),HLOOKUP($DC$5,$J$2:$Y$8,3,FALSE)*VLOOKUP($AC399,$B$17:$G$30,MATCH($AD399,$B$18:$G$18,0),FALSE),HLOOKUP($DC$5,$J$2:$Y$8,6,FALSE)))+HLOOKUP($DC$5,$J$2:$Y$8,4,FALSE)*VLOOKUP($AC399,$B$32:$G$45,MATCH($AD399,$B$33:$G$33,0),FALSE)+HLOOKUP($DC$5,$J$2:$Y$8,5,FALSE)*VLOOKUP($AC399,$B$47:$G$60,MATCH($AD399,$B$48:$G$48,0),FALSE),"N/A")</f>
        <v>89.095454429504997</v>
      </c>
      <c r="DE399" s="16">
        <f t="shared" ref="DE399:DE409" si="1190">IF(ISNUMBER($AG399),IF(OR(HLOOKUP($DC$5,$I$2:$Y$8,4,FALSE)=1,HLOOKUP($DC$5,$I$2:$Y$8,5,FALSE)=1,),HLOOKUP($DC$5,$I$2:$Y$8,4,FALSE)*VLOOKUP($AC399,$B$32:$G$45,MATCH($AD399,$B$33:$G$33,0),FALSE)+HLOOKUP($DC$5,$I$2:$Y$8,5,FALSE)*VLOOKUP($AC399,$B$47:$G$60,MATCH($AD399,$B$48:$G$48,0),FALSE)+$AG399,$AG399),"N/A")</f>
        <v>228.55796501626097</v>
      </c>
      <c r="DF399" s="16" t="str">
        <f>IF(DG399&gt;0, "true", "false")</f>
        <v>true</v>
      </c>
      <c r="DG399" s="76">
        <f>AT399</f>
        <v>0.57799999999999996</v>
      </c>
      <c r="DH399" s="16">
        <f t="shared" ref="DH399:DH409" si="1191">IF(ISNUMBER($AE399),IF(OR(HLOOKUP($DH$5,$I$2:$Y$8,4,FALSE)=1,HLOOKUP($DH$5,$I$2:$Y$8,5,FALSE)=1,),HLOOKUP($DH$5,$I$2:$Y$8,4,FALSE)*VLOOKUP($AC399,$B$32:$G$45,MATCH($AD399,$B$33:$G$33,0),FALSE)+HLOOKUP($DH$5,$I$2:$Y$8,5,FALSE)*VLOOKUP($AC399,$B$47:$G$60,MATCH($AD399,$B$48:$G$48,0),FALSE)+$AE399,$AE399),"N/A")</f>
        <v>47</v>
      </c>
      <c r="DI399" s="16">
        <f t="shared" ref="DI399:DI409" si="1192">IF(ISNUMBER($AF399),$AF399*SQRT(SUMSQ(HLOOKUP($DH$5,$J$2:$Y$8,2,FALSE)*VLOOKUP($AC399,$B$2:$G$15,MATCH($AD399,$B$3:$G$3,0),FALSE),HLOOKUP($DH$5,$J$2:$Y$8,3,FALSE)*VLOOKUP($AC399,$B$17:$G$30,MATCH($AD399,$B$18:$G$18,0),FALSE),HLOOKUP($DH$5,$J$2:$Y$8,6,FALSE)))+HLOOKUP($DH$5,$J$2:$Y$8,4,FALSE)*VLOOKUP($AC399,$B$32:$G$45,MATCH($AD399,$B$33:$G$33,0),FALSE)+HLOOKUP($DH$5,$J$2:$Y$8,5,FALSE)*VLOOKUP($AC399,$B$47:$G$60,MATCH($AD399,$B$48:$G$48,0),FALSE),"N/A")</f>
        <v>89.095454429504997</v>
      </c>
      <c r="DJ399" s="16">
        <f t="shared" ref="DJ399:DJ409" si="1193">IF(ISNUMBER($AG399),IF(OR(HLOOKUP($DH$5,$I$2:$Y$8,4,FALSE)=1,HLOOKUP($DH$5,$I$2:$Y$8,5,FALSE)=1,),HLOOKUP($DH$5,$I$2:$Y$8,4,FALSE)*VLOOKUP($AC399,$B$32:$G$45,MATCH($AD399,$B$33:$G$33,0),FALSE)+HLOOKUP($DH$5,$I$2:$Y$8,5,FALSE)*VLOOKUP($AC399,$B$47:$G$60,MATCH($AD399,$B$48:$G$48,0),FALSE)+$AG399,$AG399),"N/A")</f>
        <v>228.55796501626097</v>
      </c>
      <c r="DK399" s="16" t="str">
        <f>IF(DL399&gt;0, "true", "false")</f>
        <v>true</v>
      </c>
      <c r="DL399" s="76">
        <f>AT399</f>
        <v>0.57799999999999996</v>
      </c>
      <c r="DM399" s="16">
        <f t="shared" ref="DM399:DM409" si="1194">IF(ISNUMBER($AE399),IF(OR(HLOOKUP($DM$5,$I$2:$Y$8,4,FALSE)=1,HLOOKUP($DM$5,$I$2:$Y$8,5,FALSE)=1,),HLOOKUP($DM$5,$I$2:$Y$8,4,FALSE)*VLOOKUP($AC399,$B$32:$G$45,MATCH($AD399,$B$33:$G$33,0),FALSE)+HLOOKUP($DM$5,$I$2:$Y$8,5,FALSE)*VLOOKUP($AC399,$B$47:$G$60,MATCH($AD399,$B$48:$G$48,0),FALSE)+$AE399,$AE399),"N/A")</f>
        <v>47</v>
      </c>
      <c r="DN399" s="16">
        <f t="shared" ref="DN399:DN409" si="1195">IF(ISNUMBER($AF399),$AF399*SQRT(SUMSQ(HLOOKUP($DM$5,$J$2:$Y$8,2,FALSE)*VLOOKUP($AC399,$B$2:$G$15,MATCH($AD399,$B$3:$G$3,0),FALSE),HLOOKUP($DM$5,$J$2:$Y$8,3,FALSE)*VLOOKUP($AC399,$B$17:$G$30,MATCH($AD399,$B$18:$G$18,0),FALSE),HLOOKUP($DM$5,$J$2:$Y$8,6,FALSE)))+HLOOKUP($DM$5,$J$2:$Y$8,4,FALSE)*VLOOKUP($AC399,$B$32:$G$45,MATCH($AD399,$B$33:$G$33,0),FALSE)+HLOOKUP($DM$5,$J$2:$Y$8,5,FALSE)*VLOOKUP($AC399,$B$47:$G$60,MATCH($AD399,$B$48:$G$48,0),FALSE),"N/A")</f>
        <v>89.095454429504997</v>
      </c>
      <c r="DO399" s="16">
        <f t="shared" ref="DO399:DO409" si="1196">IF(ISNUMBER($AG399),IF(OR(HLOOKUP($DM$5,$I$2:$Y$8,4,FALSE)=1,HLOOKUP($DM$5,$I$2:$Y$8,5,FALSE)=1,),HLOOKUP($DM$5,$I$2:$Y$8,4,FALSE)*VLOOKUP($AC399,$B$32:$G$45,MATCH($AD399,$B$33:$G$33,0),FALSE)+HLOOKUP($DM$5,$I$2:$Y$8,5,FALSE)*VLOOKUP($AC399,$B$47:$G$60,MATCH($AD399,$B$48:$G$48,0),FALSE)+$AG399,$AG399),"N/A")</f>
        <v>228.55796501626097</v>
      </c>
      <c r="DP399" s="16" t="str">
        <f>IF(DQ399&gt;0, "true", "false")</f>
        <v>true</v>
      </c>
      <c r="DQ399" s="76">
        <f>AT399</f>
        <v>0.57799999999999996</v>
      </c>
      <c r="DR399" s="16">
        <f t="shared" ref="DR399:DR409" si="1197">IF(ISNUMBER($AE399),IF(OR(HLOOKUP($DR$5,$I$2:$Y$8,4,FALSE)=1,HLOOKUP($DR$5,$I$2:$Y$8,5,FALSE)=1,),HLOOKUP($DR$5,$I$2:$Y$8,4,FALSE)*VLOOKUP($AC399,$B$32:$G$45,MATCH($AD399,$B$33:$G$33,0),FALSE)+HLOOKUP($DR$5,$I$2:$Y$8,5,FALSE)*VLOOKUP($AC399,$B$47:$G$60,MATCH($AD399,$B$48:$G$48,0),FALSE)+$AE399,$AE399),"N/A")</f>
        <v>47</v>
      </c>
      <c r="DS399" s="16">
        <f t="shared" ref="DS399:DS409" si="1198">IF(ISNUMBER($AF399),$AF399*SQRT(SUMSQ(HLOOKUP($DR$5,$J$2:$Y$8,2,FALSE)*VLOOKUP($AC399,$B$2:$G$15,MATCH($AD399,$B$3:$G$3,0),FALSE),HLOOKUP($DR$5,$J$2:$Y$8,3,FALSE)*VLOOKUP($AC399,$B$17:$G$30,MATCH($AD399,$B$18:$G$18,0),FALSE),HLOOKUP($DR$5,$J$2:$Y$8,6,FALSE)))+HLOOKUP($DR$5,$J$2:$Y$8,4,FALSE)*VLOOKUP($AC399,$B$32:$G$45,MATCH($AD399,$B$33:$G$33,0),FALSE)+HLOOKUP($DR$5,$J$2:$Y$8,5,FALSE)*VLOOKUP($AC399,$B$47:$G$60,MATCH($AD399,$B$48:$G$48,0),FALSE),"N/A")</f>
        <v>89.095454429504997</v>
      </c>
      <c r="DT399" s="16">
        <f t="shared" ref="DT399:DT409" si="1199">IF(ISNUMBER($AG399),IF(OR(HLOOKUP($DR$5,$I$2:$Y$8,4,FALSE)=1,HLOOKUP($DR$5,$I$2:$Y$8,5,FALSE)=1,),HLOOKUP($DR$5,$I$2:$Y$8,4,FALSE)*VLOOKUP($AC399,$B$32:$G$45,MATCH($AD399,$B$33:$G$33,0),FALSE)+HLOOKUP($DR$5,$I$2:$Y$8,5,FALSE)*VLOOKUP($AC399,$B$47:$G$60,MATCH($AD399,$B$48:$G$48,0),FALSE)+$AG399,$AG399),"N/A")</f>
        <v>228.55796501626097</v>
      </c>
      <c r="DU399" s="16" t="str">
        <f>IF(DV399&gt;0, "true", "false")</f>
        <v>true</v>
      </c>
      <c r="DV399" s="76">
        <f>AT399</f>
        <v>0.57799999999999996</v>
      </c>
    </row>
    <row r="400" spans="27:126" x14ac:dyDescent="0.35">
      <c r="AA400" s="74" t="s">
        <v>114</v>
      </c>
      <c r="AB400" s="73" t="str">
        <f t="shared" si="1151"/>
        <v>-</v>
      </c>
      <c r="AC400" s="47" t="s">
        <v>8</v>
      </c>
      <c r="AD400" s="47" t="s">
        <v>2</v>
      </c>
      <c r="AE400" s="16"/>
      <c r="AF400" s="16"/>
      <c r="AG400" s="16" t="str">
        <f>IF(MAX(AV9,BA9,BF9,BK9,BP9,BU9,BZ9,CE9,CJ9,CO9,CT9,CY9,DD9,DI9,DN9,DS9)=0,"N/A",MAX(AV9,BA9,BF9,BK9,BP9,BU9,BZ9,CE9,CJ9,CO9,CT9,CY9,DD9,DI9,DN9,DS9))</f>
        <v>N/A</v>
      </c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 t="str">
        <f t="shared" si="1152"/>
        <v>N/A</v>
      </c>
      <c r="AV400" s="16" t="str">
        <f t="shared" si="1153"/>
        <v>N/A</v>
      </c>
      <c r="AW400" s="16" t="str">
        <f t="shared" si="1154"/>
        <v>N/A</v>
      </c>
      <c r="AX400" s="47"/>
      <c r="AY400" s="16"/>
      <c r="AZ400" s="16" t="str">
        <f t="shared" si="1155"/>
        <v>N/A</v>
      </c>
      <c r="BA400" s="16" t="str">
        <f t="shared" si="1156"/>
        <v>N/A</v>
      </c>
      <c r="BB400" s="16" t="str">
        <f t="shared" si="1157"/>
        <v>N/A</v>
      </c>
      <c r="BC400" s="16"/>
      <c r="BD400" s="16"/>
      <c r="BE400" s="16" t="str">
        <f t="shared" si="1158"/>
        <v>N/A</v>
      </c>
      <c r="BF400" s="16" t="str">
        <f t="shared" si="1159"/>
        <v>N/A</v>
      </c>
      <c r="BG400" s="16" t="str">
        <f t="shared" si="1160"/>
        <v>N/A</v>
      </c>
      <c r="BH400" s="16"/>
      <c r="BI400" s="16"/>
      <c r="BJ400" s="16" t="str">
        <f t="shared" si="1161"/>
        <v>N/A</v>
      </c>
      <c r="BK400" s="16" t="str">
        <f t="shared" si="1162"/>
        <v>N/A</v>
      </c>
      <c r="BL400" s="16" t="str">
        <f t="shared" si="1163"/>
        <v>N/A</v>
      </c>
      <c r="BM400" s="16"/>
      <c r="BN400" s="16"/>
      <c r="BO400" s="16" t="str">
        <f t="shared" si="1164"/>
        <v>N/A</v>
      </c>
      <c r="BP400" s="16" t="str">
        <f t="shared" si="1165"/>
        <v>N/A</v>
      </c>
      <c r="BQ400" s="16" t="str">
        <f t="shared" si="1166"/>
        <v>N/A</v>
      </c>
      <c r="BR400" s="16"/>
      <c r="BS400" s="16"/>
      <c r="BT400" s="16" t="str">
        <f t="shared" si="1167"/>
        <v>N/A</v>
      </c>
      <c r="BU400" s="16" t="str">
        <f t="shared" si="1168"/>
        <v>N/A</v>
      </c>
      <c r="BV400" s="16" t="str">
        <f t="shared" si="1169"/>
        <v>N/A</v>
      </c>
      <c r="BW400" s="16"/>
      <c r="BX400" s="16"/>
      <c r="BY400" s="16" t="str">
        <f t="shared" si="1170"/>
        <v>N/A</v>
      </c>
      <c r="BZ400" s="16" t="str">
        <f t="shared" si="1171"/>
        <v>N/A</v>
      </c>
      <c r="CA400" s="16" t="str">
        <f t="shared" si="1172"/>
        <v>N/A</v>
      </c>
      <c r="CB400" s="16"/>
      <c r="CC400" s="16"/>
      <c r="CD400" s="16" t="str">
        <f t="shared" si="1173"/>
        <v>N/A</v>
      </c>
      <c r="CE400" s="16" t="str">
        <f t="shared" si="1174"/>
        <v>N/A</v>
      </c>
      <c r="CF400" s="16" t="str">
        <f t="shared" si="1175"/>
        <v>N/A</v>
      </c>
      <c r="CG400" s="16"/>
      <c r="CH400" s="16"/>
      <c r="CI400" s="16" t="str">
        <f t="shared" si="1176"/>
        <v>N/A</v>
      </c>
      <c r="CJ400" s="16" t="str">
        <f t="shared" si="1177"/>
        <v>N/A</v>
      </c>
      <c r="CK400" s="16" t="str">
        <f t="shared" si="1178"/>
        <v>N/A</v>
      </c>
      <c r="CL400" s="16"/>
      <c r="CM400" s="76"/>
      <c r="CN400" s="16" t="str">
        <f t="shared" si="1179"/>
        <v>N/A</v>
      </c>
      <c r="CO400" s="16" t="str">
        <f t="shared" si="1180"/>
        <v>N/A</v>
      </c>
      <c r="CP400" s="16" t="str">
        <f t="shared" si="1181"/>
        <v>N/A</v>
      </c>
      <c r="CQ400" s="16"/>
      <c r="CR400" s="76"/>
      <c r="CS400" s="16" t="str">
        <f t="shared" si="1182"/>
        <v>N/A</v>
      </c>
      <c r="CT400" s="16" t="str">
        <f t="shared" si="1183"/>
        <v>N/A</v>
      </c>
      <c r="CU400" s="16" t="str">
        <f t="shared" si="1184"/>
        <v>N/A</v>
      </c>
      <c r="CV400" s="16"/>
      <c r="CW400" s="76"/>
      <c r="CX400" s="16" t="str">
        <f t="shared" si="1185"/>
        <v>N/A</v>
      </c>
      <c r="CY400" s="16" t="str">
        <f t="shared" si="1186"/>
        <v>N/A</v>
      </c>
      <c r="CZ400" s="16" t="str">
        <f t="shared" si="1187"/>
        <v>N/A</v>
      </c>
      <c r="DA400" s="16"/>
      <c r="DB400" s="76"/>
      <c r="DC400" s="16" t="str">
        <f t="shared" si="1188"/>
        <v>N/A</v>
      </c>
      <c r="DD400" s="16" t="str">
        <f t="shared" si="1189"/>
        <v>N/A</v>
      </c>
      <c r="DE400" s="16" t="str">
        <f t="shared" si="1190"/>
        <v>N/A</v>
      </c>
      <c r="DF400" s="16"/>
      <c r="DG400" s="76"/>
      <c r="DH400" s="16" t="str">
        <f t="shared" si="1191"/>
        <v>N/A</v>
      </c>
      <c r="DI400" s="16" t="str">
        <f t="shared" si="1192"/>
        <v>N/A</v>
      </c>
      <c r="DJ400" s="16" t="str">
        <f t="shared" si="1193"/>
        <v>N/A</v>
      </c>
      <c r="DK400" s="16"/>
      <c r="DL400" s="76"/>
      <c r="DM400" s="16" t="str">
        <f t="shared" si="1194"/>
        <v>N/A</v>
      </c>
      <c r="DN400" s="16" t="str">
        <f t="shared" si="1195"/>
        <v>N/A</v>
      </c>
      <c r="DO400" s="16" t="str">
        <f t="shared" si="1196"/>
        <v>N/A</v>
      </c>
      <c r="DP400" s="16"/>
      <c r="DQ400" s="76"/>
      <c r="DR400" s="16" t="str">
        <f t="shared" si="1197"/>
        <v>N/A</v>
      </c>
      <c r="DS400" s="16" t="str">
        <f t="shared" si="1198"/>
        <v>N/A</v>
      </c>
      <c r="DT400" s="16" t="str">
        <f t="shared" si="1199"/>
        <v>N/A</v>
      </c>
      <c r="DU400" s="16"/>
      <c r="DV400" s="76"/>
    </row>
    <row r="401" spans="27:126" x14ac:dyDescent="0.35">
      <c r="AA401" s="74">
        <v>1.5</v>
      </c>
      <c r="AB401" s="73">
        <f t="shared" si="1151"/>
        <v>5.0139491254065245</v>
      </c>
      <c r="AC401" s="47" t="s">
        <v>9</v>
      </c>
      <c r="AD401" s="47" t="s">
        <v>2</v>
      </c>
      <c r="AE401" s="16">
        <f>[1]beta_Schätzung_Corr_Poll!E156</f>
        <v>42</v>
      </c>
      <c r="AF401" s="16">
        <f>[1]beta_Schätzung_Corr_Poll!E157</f>
        <v>61</v>
      </c>
      <c r="AG401" s="16">
        <f>[1]beta_Schätzung_Corr_Poll!E158</f>
        <v>222.55796501626097</v>
      </c>
      <c r="AH401" s="16">
        <f>[1]beta_Schätzung_Corr_Poll!E154</f>
        <v>0.74360000000000004</v>
      </c>
      <c r="AI401" s="16">
        <f>[1]beta_Schätzung_Corr_Poll!F156</f>
        <v>42</v>
      </c>
      <c r="AJ401" s="16">
        <f>[1]beta_Schätzung_Corr_Poll!F157</f>
        <v>62</v>
      </c>
      <c r="AK401" s="16">
        <f>[1]beta_Schätzung_Corr_Poll!F158</f>
        <v>222.55796501626097</v>
      </c>
      <c r="AL401" s="16">
        <f>[1]beta_Schätzung_Corr_Poll!F154</f>
        <v>0.69966666666666666</v>
      </c>
      <c r="AM401" s="16">
        <f>[1]beta_Schätzung_Corr_Poll!G156</f>
        <v>42</v>
      </c>
      <c r="AN401" s="16">
        <f>[1]beta_Schätzung_Corr_Poll!G157</f>
        <v>67</v>
      </c>
      <c r="AO401" s="16">
        <f>[1]beta_Schätzung_Corr_Poll!G158</f>
        <v>222.55796501626097</v>
      </c>
      <c r="AP401" s="16">
        <f>[1]beta_Schätzung_Corr_Poll!G154</f>
        <v>0.69479999999999997</v>
      </c>
      <c r="AQ401" s="16">
        <f>[1]beta_Schätzung_Corr_Poll!H156</f>
        <v>42</v>
      </c>
      <c r="AR401" s="16">
        <f>[1]beta_Schätzung_Corr_Poll!H157</f>
        <v>79</v>
      </c>
      <c r="AS401" s="16">
        <f>[1]beta_Schätzung_Corr_Poll!H158</f>
        <v>222.55796501626097</v>
      </c>
      <c r="AT401" s="16">
        <f>[1]beta_Schätzung_Corr_Poll!H154</f>
        <v>0.59319999999999995</v>
      </c>
      <c r="AU401" s="16">
        <f t="shared" si="1152"/>
        <v>42</v>
      </c>
      <c r="AV401" s="16">
        <f t="shared" si="1153"/>
        <v>61</v>
      </c>
      <c r="AW401" s="16">
        <f t="shared" si="1154"/>
        <v>222.55796501626097</v>
      </c>
      <c r="AX401" s="47" t="str">
        <f>IF(AY401&gt;0, "true", "false")</f>
        <v>true</v>
      </c>
      <c r="AY401" s="16">
        <f>AH401</f>
        <v>0.74360000000000004</v>
      </c>
      <c r="AZ401" s="16">
        <f t="shared" si="1155"/>
        <v>42</v>
      </c>
      <c r="BA401" s="16">
        <f t="shared" si="1156"/>
        <v>61</v>
      </c>
      <c r="BB401" s="16">
        <f t="shared" si="1157"/>
        <v>222.55796501626097</v>
      </c>
      <c r="BC401" s="16" t="str">
        <f>IF(BD401&gt;0, "true", "false")</f>
        <v>true</v>
      </c>
      <c r="BD401" s="16">
        <f>AH401</f>
        <v>0.74360000000000004</v>
      </c>
      <c r="BE401" s="16">
        <f t="shared" si="1158"/>
        <v>42</v>
      </c>
      <c r="BF401" s="16">
        <f t="shared" si="1159"/>
        <v>61</v>
      </c>
      <c r="BG401" s="16">
        <f t="shared" si="1160"/>
        <v>222.55796501626097</v>
      </c>
      <c r="BH401" s="16" t="str">
        <f>IF(BI401&gt;0, "true", "false")</f>
        <v>true</v>
      </c>
      <c r="BI401" s="16">
        <f>AH401</f>
        <v>0.74360000000000004</v>
      </c>
      <c r="BJ401" s="16">
        <f t="shared" si="1161"/>
        <v>42</v>
      </c>
      <c r="BK401" s="16">
        <f t="shared" si="1162"/>
        <v>61</v>
      </c>
      <c r="BL401" s="16">
        <f t="shared" si="1163"/>
        <v>222.55796501626097</v>
      </c>
      <c r="BM401" s="16" t="str">
        <f>IF(BN401&gt;0, "true", "false")</f>
        <v>true</v>
      </c>
      <c r="BN401" s="16">
        <f>AH401</f>
        <v>0.74360000000000004</v>
      </c>
      <c r="BO401" s="16">
        <f t="shared" si="1164"/>
        <v>42</v>
      </c>
      <c r="BP401" s="16">
        <f t="shared" si="1165"/>
        <v>61</v>
      </c>
      <c r="BQ401" s="16">
        <f t="shared" si="1166"/>
        <v>222.55796501626097</v>
      </c>
      <c r="BR401" s="16" t="str">
        <f>IF(BS401&gt;0, "true", "false")</f>
        <v>true</v>
      </c>
      <c r="BS401" s="16">
        <f>AL401</f>
        <v>0.69966666666666666</v>
      </c>
      <c r="BT401" s="16">
        <f t="shared" si="1167"/>
        <v>42</v>
      </c>
      <c r="BU401" s="16">
        <f t="shared" si="1168"/>
        <v>61</v>
      </c>
      <c r="BV401" s="16">
        <f t="shared" si="1169"/>
        <v>222.55796501626097</v>
      </c>
      <c r="BW401" s="16" t="str">
        <f>IF(BX401&gt;0, "true", "false")</f>
        <v>true</v>
      </c>
      <c r="BX401" s="16">
        <f>AL401</f>
        <v>0.69966666666666666</v>
      </c>
      <c r="BY401" s="16">
        <f t="shared" si="1170"/>
        <v>42</v>
      </c>
      <c r="BZ401" s="16">
        <f t="shared" si="1171"/>
        <v>61</v>
      </c>
      <c r="CA401" s="16">
        <f t="shared" si="1172"/>
        <v>222.55796501626097</v>
      </c>
      <c r="CB401" s="16" t="str">
        <f>IF(CC401&gt;0, "true", "false")</f>
        <v>true</v>
      </c>
      <c r="CC401" s="16">
        <f>AL401</f>
        <v>0.69966666666666666</v>
      </c>
      <c r="CD401" s="16">
        <f t="shared" si="1173"/>
        <v>42</v>
      </c>
      <c r="CE401" s="16">
        <f t="shared" si="1174"/>
        <v>61</v>
      </c>
      <c r="CF401" s="16">
        <f t="shared" si="1175"/>
        <v>222.55796501626097</v>
      </c>
      <c r="CG401" s="16" t="str">
        <f>IF(CH401&gt;0, "true", "false")</f>
        <v>true</v>
      </c>
      <c r="CH401" s="16">
        <f>AL401</f>
        <v>0.69966666666666666</v>
      </c>
      <c r="CI401" s="16">
        <f t="shared" si="1176"/>
        <v>42</v>
      </c>
      <c r="CJ401" s="16">
        <f t="shared" si="1177"/>
        <v>91.5</v>
      </c>
      <c r="CK401" s="16">
        <f t="shared" si="1178"/>
        <v>222.55796501626097</v>
      </c>
      <c r="CL401" s="16" t="str">
        <f>IF(CM401&gt;0, "true", "false")</f>
        <v>true</v>
      </c>
      <c r="CM401" s="76">
        <f>AP401</f>
        <v>0.69479999999999997</v>
      </c>
      <c r="CN401" s="16">
        <f t="shared" si="1179"/>
        <v>42</v>
      </c>
      <c r="CO401" s="16">
        <f t="shared" si="1180"/>
        <v>91.5</v>
      </c>
      <c r="CP401" s="16">
        <f t="shared" si="1181"/>
        <v>222.55796501626097</v>
      </c>
      <c r="CQ401" s="16" t="str">
        <f>IF(CR401&gt;0, "true", "false")</f>
        <v>true</v>
      </c>
      <c r="CR401" s="76">
        <f>AP401</f>
        <v>0.69479999999999997</v>
      </c>
      <c r="CS401" s="16">
        <f t="shared" si="1182"/>
        <v>42</v>
      </c>
      <c r="CT401" s="16">
        <f t="shared" si="1183"/>
        <v>91.5</v>
      </c>
      <c r="CU401" s="16">
        <f t="shared" si="1184"/>
        <v>222.55796501626097</v>
      </c>
      <c r="CV401" s="16" t="str">
        <f>IF(CW401&gt;0, "true", "false")</f>
        <v>true</v>
      </c>
      <c r="CW401" s="76">
        <f>AP401</f>
        <v>0.69479999999999997</v>
      </c>
      <c r="CX401" s="16">
        <f t="shared" si="1185"/>
        <v>42</v>
      </c>
      <c r="CY401" s="16">
        <f t="shared" si="1186"/>
        <v>91.5</v>
      </c>
      <c r="CZ401" s="16">
        <f t="shared" si="1187"/>
        <v>222.55796501626097</v>
      </c>
      <c r="DA401" s="16" t="str">
        <f>IF(DB401&gt;0, "true", "false")</f>
        <v>true</v>
      </c>
      <c r="DB401" s="76">
        <f>AP401</f>
        <v>0.69479999999999997</v>
      </c>
      <c r="DC401" s="16">
        <f t="shared" si="1188"/>
        <v>42</v>
      </c>
      <c r="DD401" s="16">
        <f t="shared" si="1189"/>
        <v>109.96931390165167</v>
      </c>
      <c r="DE401" s="16">
        <f t="shared" si="1190"/>
        <v>222.55796501626097</v>
      </c>
      <c r="DF401" s="16" t="str">
        <f>IF(DG401&gt;0, "true", "false")</f>
        <v>true</v>
      </c>
      <c r="DG401" s="76">
        <f>AT401</f>
        <v>0.59319999999999995</v>
      </c>
      <c r="DH401" s="16">
        <f t="shared" si="1191"/>
        <v>42</v>
      </c>
      <c r="DI401" s="16">
        <f t="shared" si="1192"/>
        <v>109.96931390165167</v>
      </c>
      <c r="DJ401" s="16">
        <f t="shared" si="1193"/>
        <v>222.55796501626097</v>
      </c>
      <c r="DK401" s="16" t="str">
        <f>IF(DL401&gt;0, "true", "false")</f>
        <v>true</v>
      </c>
      <c r="DL401" s="76">
        <f>AT401</f>
        <v>0.59319999999999995</v>
      </c>
      <c r="DM401" s="16">
        <f t="shared" si="1194"/>
        <v>42</v>
      </c>
      <c r="DN401" s="16">
        <f t="shared" si="1195"/>
        <v>109.96931390165167</v>
      </c>
      <c r="DO401" s="16">
        <f t="shared" si="1196"/>
        <v>222.55796501626097</v>
      </c>
      <c r="DP401" s="16" t="str">
        <f>IF(DQ401&gt;0, "true", "false")</f>
        <v>true</v>
      </c>
      <c r="DQ401" s="76">
        <f>AT401</f>
        <v>0.59319999999999995</v>
      </c>
      <c r="DR401" s="16">
        <f t="shared" si="1197"/>
        <v>42</v>
      </c>
      <c r="DS401" s="16">
        <f t="shared" si="1198"/>
        <v>109.96931390165167</v>
      </c>
      <c r="DT401" s="16">
        <f t="shared" si="1199"/>
        <v>222.55796501626097</v>
      </c>
      <c r="DU401" s="16" t="str">
        <f>IF(DV401&gt;0, "true", "false")</f>
        <v>true</v>
      </c>
      <c r="DV401" s="76">
        <f>AT401</f>
        <v>0.59319999999999995</v>
      </c>
    </row>
    <row r="402" spans="27:126" x14ac:dyDescent="0.35">
      <c r="AA402" s="74">
        <v>1.5</v>
      </c>
      <c r="AB402" s="73">
        <f t="shared" si="1151"/>
        <v>5.5154990282294722</v>
      </c>
      <c r="AC402" s="47" t="s">
        <v>10</v>
      </c>
      <c r="AD402" s="47" t="s">
        <v>2</v>
      </c>
      <c r="AE402" s="16">
        <f>[1]beta_Schätzung_Corr_Poll!E177</f>
        <v>42</v>
      </c>
      <c r="AF402" s="16">
        <f>[1]beta_Schätzung_Corr_Poll!E178</f>
        <v>61</v>
      </c>
      <c r="AG402" s="16">
        <f>[1]beta_Schätzung_Corr_Poll!E179</f>
        <v>222.55796501626097</v>
      </c>
      <c r="AH402" s="16">
        <f>[1]beta_Schätzung_Corr_Poll!E175</f>
        <v>0.73240000000000005</v>
      </c>
      <c r="AI402" s="16">
        <f>[1]beta_Schätzung_Corr_Poll!F177</f>
        <v>42</v>
      </c>
      <c r="AJ402" s="16">
        <f>[1]beta_Schätzung_Corr_Poll!F178</f>
        <v>64</v>
      </c>
      <c r="AK402" s="16">
        <f>[1]beta_Schätzung_Corr_Poll!F179</f>
        <v>222.55796501626097</v>
      </c>
      <c r="AL402" s="16">
        <f>[1]beta_Schätzung_Corr_Poll!F175</f>
        <v>0.69433333333333336</v>
      </c>
      <c r="AM402" s="16">
        <f>[1]beta_Schätzung_Corr_Poll!G177</f>
        <v>42</v>
      </c>
      <c r="AN402" s="16">
        <f>[1]beta_Schätzung_Corr_Poll!G178</f>
        <v>63</v>
      </c>
      <c r="AO402" s="16">
        <f>[1]beta_Schätzung_Corr_Poll!G179</f>
        <v>222.55796501626097</v>
      </c>
      <c r="AP402" s="16">
        <f>[1]beta_Schätzung_Corr_Poll!G175</f>
        <v>0.69279999999999997</v>
      </c>
      <c r="AQ402" s="16">
        <f>[1]beta_Schätzung_Corr_Poll!H177</f>
        <v>42</v>
      </c>
      <c r="AR402" s="16">
        <f>[1]beta_Schätzung_Corr_Poll!H178</f>
        <v>85</v>
      </c>
      <c r="AS402" s="16">
        <f>[1]beta_Schätzung_Corr_Poll!H179</f>
        <v>222.55796501626097</v>
      </c>
      <c r="AT402" s="16">
        <f>[1]beta_Schätzung_Corr_Poll!H175</f>
        <v>0.5796</v>
      </c>
      <c r="AU402" s="16">
        <f t="shared" si="1152"/>
        <v>42</v>
      </c>
      <c r="AV402" s="16">
        <f t="shared" si="1153"/>
        <v>61</v>
      </c>
      <c r="AW402" s="16">
        <f t="shared" si="1154"/>
        <v>222.55796501626097</v>
      </c>
      <c r="AX402" s="47" t="str">
        <f>IF(AY402&gt;0, "true", "false")</f>
        <v>true</v>
      </c>
      <c r="AY402" s="16">
        <f>AH402</f>
        <v>0.73240000000000005</v>
      </c>
      <c r="AZ402" s="16">
        <f t="shared" si="1155"/>
        <v>42</v>
      </c>
      <c r="BA402" s="16">
        <f t="shared" si="1156"/>
        <v>61</v>
      </c>
      <c r="BB402" s="16">
        <f t="shared" si="1157"/>
        <v>222.55796501626097</v>
      </c>
      <c r="BC402" s="16" t="str">
        <f>IF(BD402&gt;0, "true", "false")</f>
        <v>true</v>
      </c>
      <c r="BD402" s="16">
        <f>AH402</f>
        <v>0.73240000000000005</v>
      </c>
      <c r="BE402" s="16">
        <f t="shared" si="1158"/>
        <v>42</v>
      </c>
      <c r="BF402" s="16">
        <f t="shared" si="1159"/>
        <v>61</v>
      </c>
      <c r="BG402" s="16">
        <f t="shared" si="1160"/>
        <v>222.55796501626097</v>
      </c>
      <c r="BH402" s="16" t="str">
        <f>IF(BI402&gt;0, "true", "false")</f>
        <v>true</v>
      </c>
      <c r="BI402" s="16">
        <f>AH402</f>
        <v>0.73240000000000005</v>
      </c>
      <c r="BJ402" s="16">
        <f t="shared" si="1161"/>
        <v>42</v>
      </c>
      <c r="BK402" s="16">
        <f t="shared" si="1162"/>
        <v>61</v>
      </c>
      <c r="BL402" s="16">
        <f t="shared" si="1163"/>
        <v>222.55796501626097</v>
      </c>
      <c r="BM402" s="16" t="str">
        <f>IF(BN402&gt;0, "true", "false")</f>
        <v>true</v>
      </c>
      <c r="BN402" s="16">
        <f>AH402</f>
        <v>0.73240000000000005</v>
      </c>
      <c r="BO402" s="16">
        <f t="shared" si="1164"/>
        <v>42</v>
      </c>
      <c r="BP402" s="16">
        <f t="shared" si="1165"/>
        <v>61</v>
      </c>
      <c r="BQ402" s="16">
        <f t="shared" si="1166"/>
        <v>222.55796501626097</v>
      </c>
      <c r="BR402" s="16" t="str">
        <f>IF(BS402&gt;0, "true", "false")</f>
        <v>true</v>
      </c>
      <c r="BS402" s="16">
        <f>AL402</f>
        <v>0.69433333333333336</v>
      </c>
      <c r="BT402" s="16">
        <f t="shared" si="1167"/>
        <v>42</v>
      </c>
      <c r="BU402" s="16">
        <f t="shared" si="1168"/>
        <v>61</v>
      </c>
      <c r="BV402" s="16">
        <f t="shared" si="1169"/>
        <v>222.55796501626097</v>
      </c>
      <c r="BW402" s="16" t="str">
        <f>IF(BX402&gt;0, "true", "false")</f>
        <v>true</v>
      </c>
      <c r="BX402" s="16">
        <f>AL402</f>
        <v>0.69433333333333336</v>
      </c>
      <c r="BY402" s="16">
        <f t="shared" si="1170"/>
        <v>42</v>
      </c>
      <c r="BZ402" s="16">
        <f t="shared" si="1171"/>
        <v>61</v>
      </c>
      <c r="CA402" s="16">
        <f t="shared" si="1172"/>
        <v>222.55796501626097</v>
      </c>
      <c r="CB402" s="16" t="str">
        <f>IF(CC402&gt;0, "true", "false")</f>
        <v>true</v>
      </c>
      <c r="CC402" s="16">
        <f>AL402</f>
        <v>0.69433333333333336</v>
      </c>
      <c r="CD402" s="16">
        <f t="shared" si="1173"/>
        <v>42</v>
      </c>
      <c r="CE402" s="16">
        <f t="shared" si="1174"/>
        <v>61</v>
      </c>
      <c r="CF402" s="16">
        <f t="shared" si="1175"/>
        <v>222.55796501626097</v>
      </c>
      <c r="CG402" s="16" t="str">
        <f>IF(CH402&gt;0, "true", "false")</f>
        <v>true</v>
      </c>
      <c r="CH402" s="16">
        <f>AL402</f>
        <v>0.69433333333333336</v>
      </c>
      <c r="CI402" s="16">
        <f t="shared" si="1176"/>
        <v>42</v>
      </c>
      <c r="CJ402" s="16">
        <f t="shared" si="1177"/>
        <v>61</v>
      </c>
      <c r="CK402" s="16">
        <f t="shared" si="1178"/>
        <v>222.55796501626097</v>
      </c>
      <c r="CL402" s="16" t="str">
        <f>IF(CM402&gt;0, "true", "false")</f>
        <v>true</v>
      </c>
      <c r="CM402" s="76">
        <f>AP402</f>
        <v>0.69279999999999997</v>
      </c>
      <c r="CN402" s="16">
        <f t="shared" si="1179"/>
        <v>42</v>
      </c>
      <c r="CO402" s="16">
        <f t="shared" si="1180"/>
        <v>61</v>
      </c>
      <c r="CP402" s="16">
        <f t="shared" si="1181"/>
        <v>222.55796501626097</v>
      </c>
      <c r="CQ402" s="16" t="str">
        <f>IF(CR402&gt;0, "true", "false")</f>
        <v>true</v>
      </c>
      <c r="CR402" s="76">
        <f>AP402</f>
        <v>0.69279999999999997</v>
      </c>
      <c r="CS402" s="16">
        <f t="shared" si="1182"/>
        <v>42</v>
      </c>
      <c r="CT402" s="16">
        <f t="shared" si="1183"/>
        <v>61</v>
      </c>
      <c r="CU402" s="16">
        <f t="shared" si="1184"/>
        <v>222.55796501626097</v>
      </c>
      <c r="CV402" s="16" t="str">
        <f>IF(CW402&gt;0, "true", "false")</f>
        <v>true</v>
      </c>
      <c r="CW402" s="76">
        <f>AP402</f>
        <v>0.69279999999999997</v>
      </c>
      <c r="CX402" s="16">
        <f t="shared" si="1185"/>
        <v>42</v>
      </c>
      <c r="CY402" s="16">
        <f t="shared" si="1186"/>
        <v>61</v>
      </c>
      <c r="CZ402" s="16">
        <f t="shared" si="1187"/>
        <v>222.55796501626097</v>
      </c>
      <c r="DA402" s="16" t="str">
        <f>IF(DB402&gt;0, "true", "false")</f>
        <v>true</v>
      </c>
      <c r="DB402" s="76">
        <f>AP402</f>
        <v>0.69279999999999997</v>
      </c>
      <c r="DC402" s="16">
        <f t="shared" si="1188"/>
        <v>42</v>
      </c>
      <c r="DD402" s="16">
        <f t="shared" si="1189"/>
        <v>86.267027304758798</v>
      </c>
      <c r="DE402" s="16">
        <f t="shared" si="1190"/>
        <v>222.55796501626097</v>
      </c>
      <c r="DF402" s="16" t="str">
        <f>IF(DG402&gt;0, "true", "false")</f>
        <v>true</v>
      </c>
      <c r="DG402" s="76">
        <f>AT402</f>
        <v>0.5796</v>
      </c>
      <c r="DH402" s="16">
        <f t="shared" si="1191"/>
        <v>42</v>
      </c>
      <c r="DI402" s="16">
        <f t="shared" si="1192"/>
        <v>86.267027304758798</v>
      </c>
      <c r="DJ402" s="16">
        <f t="shared" si="1193"/>
        <v>222.55796501626097</v>
      </c>
      <c r="DK402" s="16" t="str">
        <f>IF(DL402&gt;0, "true", "false")</f>
        <v>true</v>
      </c>
      <c r="DL402" s="76">
        <f>AT402</f>
        <v>0.5796</v>
      </c>
      <c r="DM402" s="16">
        <f t="shared" si="1194"/>
        <v>42</v>
      </c>
      <c r="DN402" s="16">
        <f t="shared" si="1195"/>
        <v>86.267027304758798</v>
      </c>
      <c r="DO402" s="16">
        <f t="shared" si="1196"/>
        <v>222.55796501626097</v>
      </c>
      <c r="DP402" s="16" t="str">
        <f>IF(DQ402&gt;0, "true", "false")</f>
        <v>true</v>
      </c>
      <c r="DQ402" s="76">
        <f>AT402</f>
        <v>0.5796</v>
      </c>
      <c r="DR402" s="16">
        <f t="shared" si="1197"/>
        <v>42</v>
      </c>
      <c r="DS402" s="16">
        <f t="shared" si="1198"/>
        <v>86.267027304758798</v>
      </c>
      <c r="DT402" s="16">
        <f t="shared" si="1199"/>
        <v>222.55796501626097</v>
      </c>
      <c r="DU402" s="16" t="str">
        <f>IF(DV402&gt;0, "true", "false")</f>
        <v>true</v>
      </c>
      <c r="DV402" s="76">
        <f>AT402</f>
        <v>0.5796</v>
      </c>
    </row>
    <row r="403" spans="27:126" x14ac:dyDescent="0.35">
      <c r="AA403" s="74">
        <v>1.5</v>
      </c>
      <c r="AB403" s="73">
        <f t="shared" si="1151"/>
        <v>3.7846437388983762</v>
      </c>
      <c r="AC403" s="47" t="s">
        <v>11</v>
      </c>
      <c r="AD403" s="47" t="s">
        <v>2</v>
      </c>
      <c r="AE403" s="16">
        <f>[1]beta_Schätzung_Corr_Poll!E202</f>
        <v>57</v>
      </c>
      <c r="AF403" s="16">
        <f>[1]beta_Schätzung_Corr_Poll!E203</f>
        <v>124</v>
      </c>
      <c r="AG403" s="16">
        <f>[1]beta_Schätzung_Corr_Poll!E204</f>
        <v>365.75651145644741</v>
      </c>
      <c r="AH403" s="16">
        <f>[1]beta_Schätzung_Corr_Poll!E200</f>
        <v>0.56040000000000001</v>
      </c>
      <c r="AI403" s="16">
        <f>[1]beta_Schätzung_Corr_Poll!F202</f>
        <v>57</v>
      </c>
      <c r="AJ403" s="16">
        <f>[1]beta_Schätzung_Corr_Poll!F203</f>
        <v>153</v>
      </c>
      <c r="AK403" s="16">
        <f>[1]beta_Schätzung_Corr_Poll!F204</f>
        <v>365.75651145644741</v>
      </c>
      <c r="AL403" s="16">
        <f>[1]beta_Schätzung_Corr_Poll!F200</f>
        <v>0.495</v>
      </c>
      <c r="AM403" s="16">
        <f>[1]beta_Schätzung_Corr_Poll!G202</f>
        <v>57</v>
      </c>
      <c r="AN403" s="16">
        <f>[1]beta_Schätzung_Corr_Poll!G203</f>
        <v>157</v>
      </c>
      <c r="AO403" s="16">
        <f>[1]beta_Schätzung_Corr_Poll!G204</f>
        <v>365.75651145644741</v>
      </c>
      <c r="AP403" s="16">
        <f>[1]beta_Schätzung_Corr_Poll!G200</f>
        <v>0.49159999999999998</v>
      </c>
      <c r="AQ403" s="16">
        <f>[1]beta_Schätzung_Corr_Poll!H202</f>
        <v>57</v>
      </c>
      <c r="AR403" s="16">
        <f>[1]beta_Schätzung_Corr_Poll!H203</f>
        <v>182</v>
      </c>
      <c r="AS403" s="16">
        <f>[1]beta_Schätzung_Corr_Poll!H204</f>
        <v>365.75651145644741</v>
      </c>
      <c r="AT403" s="16">
        <f>[1]beta_Schätzung_Corr_Poll!H200</f>
        <v>0.35959999999999998</v>
      </c>
      <c r="AU403" s="16">
        <f t="shared" si="1152"/>
        <v>57</v>
      </c>
      <c r="AV403" s="16">
        <f t="shared" si="1153"/>
        <v>124</v>
      </c>
      <c r="AW403" s="16">
        <f t="shared" si="1154"/>
        <v>365.75651145644741</v>
      </c>
      <c r="AX403" s="47" t="str">
        <f>IF(AY403&gt;0, "true", "false")</f>
        <v>true</v>
      </c>
      <c r="AY403" s="16">
        <f>AH403</f>
        <v>0.56040000000000001</v>
      </c>
      <c r="AZ403" s="16">
        <f t="shared" si="1155"/>
        <v>57</v>
      </c>
      <c r="BA403" s="16">
        <f t="shared" si="1156"/>
        <v>124</v>
      </c>
      <c r="BB403" s="16">
        <f t="shared" si="1157"/>
        <v>365.75651145644741</v>
      </c>
      <c r="BC403" s="16" t="str">
        <f>IF(BD403&gt;0, "true", "false")</f>
        <v>true</v>
      </c>
      <c r="BD403" s="16">
        <f>AH403</f>
        <v>0.56040000000000001</v>
      </c>
      <c r="BE403" s="16">
        <f t="shared" si="1158"/>
        <v>57</v>
      </c>
      <c r="BF403" s="16">
        <f t="shared" si="1159"/>
        <v>124</v>
      </c>
      <c r="BG403" s="16">
        <f t="shared" si="1160"/>
        <v>365.75651145644741</v>
      </c>
      <c r="BH403" s="16" t="str">
        <f>IF(BI403&gt;0, "true", "false")</f>
        <v>true</v>
      </c>
      <c r="BI403" s="16">
        <f>AH403</f>
        <v>0.56040000000000001</v>
      </c>
      <c r="BJ403" s="16">
        <f t="shared" si="1161"/>
        <v>57</v>
      </c>
      <c r="BK403" s="16">
        <f t="shared" si="1162"/>
        <v>124</v>
      </c>
      <c r="BL403" s="16">
        <f t="shared" si="1163"/>
        <v>365.75651145644741</v>
      </c>
      <c r="BM403" s="16" t="str">
        <f>IF(BN403&gt;0, "true", "false")</f>
        <v>true</v>
      </c>
      <c r="BN403" s="16">
        <f>AH403</f>
        <v>0.56040000000000001</v>
      </c>
      <c r="BO403" s="16">
        <f t="shared" si="1164"/>
        <v>57</v>
      </c>
      <c r="BP403" s="16">
        <f t="shared" si="1165"/>
        <v>161.20000000000002</v>
      </c>
      <c r="BQ403" s="16">
        <f t="shared" si="1166"/>
        <v>365.75651145644741</v>
      </c>
      <c r="BR403" s="16" t="str">
        <f>IF(BS403&gt;0, "true", "false")</f>
        <v>true</v>
      </c>
      <c r="BS403" s="16">
        <f>AL403</f>
        <v>0.495</v>
      </c>
      <c r="BT403" s="16">
        <f t="shared" si="1167"/>
        <v>57</v>
      </c>
      <c r="BU403" s="16">
        <f t="shared" si="1168"/>
        <v>161.20000000000002</v>
      </c>
      <c r="BV403" s="16">
        <f t="shared" si="1169"/>
        <v>365.75651145644741</v>
      </c>
      <c r="BW403" s="16" t="str">
        <f>IF(BX403&gt;0, "true", "false")</f>
        <v>true</v>
      </c>
      <c r="BX403" s="16">
        <f>AL403</f>
        <v>0.495</v>
      </c>
      <c r="BY403" s="16">
        <f t="shared" si="1170"/>
        <v>57</v>
      </c>
      <c r="BZ403" s="16">
        <f t="shared" si="1171"/>
        <v>161.20000000000002</v>
      </c>
      <c r="CA403" s="16">
        <f t="shared" si="1172"/>
        <v>365.75651145644741</v>
      </c>
      <c r="CB403" s="16" t="str">
        <f>IF(CC403&gt;0, "true", "false")</f>
        <v>true</v>
      </c>
      <c r="CC403" s="16">
        <f>AL403</f>
        <v>0.495</v>
      </c>
      <c r="CD403" s="16">
        <f t="shared" si="1173"/>
        <v>57</v>
      </c>
      <c r="CE403" s="16">
        <f t="shared" si="1174"/>
        <v>161.20000000000002</v>
      </c>
      <c r="CF403" s="16">
        <f t="shared" si="1175"/>
        <v>365.75651145644741</v>
      </c>
      <c r="CG403" s="16" t="str">
        <f>IF(CH403&gt;0, "true", "false")</f>
        <v>true</v>
      </c>
      <c r="CH403" s="16">
        <f>AL403</f>
        <v>0.495</v>
      </c>
      <c r="CI403" s="16">
        <f t="shared" si="1176"/>
        <v>57</v>
      </c>
      <c r="CJ403" s="16">
        <f t="shared" si="1177"/>
        <v>186</v>
      </c>
      <c r="CK403" s="16">
        <f t="shared" si="1178"/>
        <v>365.75651145644741</v>
      </c>
      <c r="CL403" s="16" t="str">
        <f>IF(CM403&gt;0, "true", "false")</f>
        <v>true</v>
      </c>
      <c r="CM403" s="76">
        <f>AP403</f>
        <v>0.49159999999999998</v>
      </c>
      <c r="CN403" s="16">
        <f t="shared" si="1179"/>
        <v>57</v>
      </c>
      <c r="CO403" s="16">
        <f t="shared" si="1180"/>
        <v>186</v>
      </c>
      <c r="CP403" s="16">
        <f t="shared" si="1181"/>
        <v>365.75651145644741</v>
      </c>
      <c r="CQ403" s="16" t="str">
        <f>IF(CR403&gt;0, "true", "false")</f>
        <v>true</v>
      </c>
      <c r="CR403" s="76">
        <f>AP403</f>
        <v>0.49159999999999998</v>
      </c>
      <c r="CS403" s="16">
        <f t="shared" si="1182"/>
        <v>57</v>
      </c>
      <c r="CT403" s="16">
        <f t="shared" si="1183"/>
        <v>186</v>
      </c>
      <c r="CU403" s="16">
        <f t="shared" si="1184"/>
        <v>365.75651145644741</v>
      </c>
      <c r="CV403" s="16" t="str">
        <f>IF(CW403&gt;0, "true", "false")</f>
        <v>true</v>
      </c>
      <c r="CW403" s="76">
        <f>AP403</f>
        <v>0.49159999999999998</v>
      </c>
      <c r="CX403" s="16">
        <f t="shared" si="1185"/>
        <v>57</v>
      </c>
      <c r="CY403" s="16">
        <f t="shared" si="1186"/>
        <v>186</v>
      </c>
      <c r="CZ403" s="16">
        <f t="shared" si="1187"/>
        <v>365.75651145644741</v>
      </c>
      <c r="DA403" s="16" t="str">
        <f>IF(DB403&gt;0, "true", "false")</f>
        <v>true</v>
      </c>
      <c r="DB403" s="76">
        <f>AP403</f>
        <v>0.49159999999999998</v>
      </c>
      <c r="DC403" s="16">
        <f t="shared" si="1188"/>
        <v>57</v>
      </c>
      <c r="DD403" s="16">
        <f t="shared" si="1189"/>
        <v>246.13297219186219</v>
      </c>
      <c r="DE403" s="16">
        <f t="shared" si="1190"/>
        <v>365.75651145644741</v>
      </c>
      <c r="DF403" s="16" t="str">
        <f>IF(DG403&gt;0, "true", "false")</f>
        <v>true</v>
      </c>
      <c r="DG403" s="76">
        <f>AT403</f>
        <v>0.35959999999999998</v>
      </c>
      <c r="DH403" s="16">
        <f t="shared" si="1191"/>
        <v>57</v>
      </c>
      <c r="DI403" s="16">
        <f t="shared" si="1192"/>
        <v>246.13297219186219</v>
      </c>
      <c r="DJ403" s="16">
        <f t="shared" si="1193"/>
        <v>365.75651145644741</v>
      </c>
      <c r="DK403" s="16" t="str">
        <f>IF(DL403&gt;0, "true", "false")</f>
        <v>true</v>
      </c>
      <c r="DL403" s="76">
        <f>AT403</f>
        <v>0.35959999999999998</v>
      </c>
      <c r="DM403" s="16">
        <f t="shared" si="1194"/>
        <v>57</v>
      </c>
      <c r="DN403" s="16">
        <f t="shared" si="1195"/>
        <v>246.13297219186219</v>
      </c>
      <c r="DO403" s="16">
        <f t="shared" si="1196"/>
        <v>365.75651145644741</v>
      </c>
      <c r="DP403" s="16" t="str">
        <f>IF(DQ403&gt;0, "true", "false")</f>
        <v>true</v>
      </c>
      <c r="DQ403" s="76">
        <f>AT403</f>
        <v>0.35959999999999998</v>
      </c>
      <c r="DR403" s="16">
        <f t="shared" si="1197"/>
        <v>57</v>
      </c>
      <c r="DS403" s="16">
        <f t="shared" si="1198"/>
        <v>246.13297219186219</v>
      </c>
      <c r="DT403" s="16">
        <f t="shared" si="1199"/>
        <v>365.75651145644741</v>
      </c>
      <c r="DU403" s="16" t="str">
        <f>IF(DV403&gt;0, "true", "false")</f>
        <v>true</v>
      </c>
      <c r="DV403" s="76">
        <f>AT403</f>
        <v>0.35959999999999998</v>
      </c>
    </row>
    <row r="404" spans="27:126" x14ac:dyDescent="0.35">
      <c r="AA404" s="74" t="s">
        <v>114</v>
      </c>
      <c r="AB404" s="73" t="str">
        <f t="shared" si="1151"/>
        <v>-</v>
      </c>
      <c r="AC404" s="47" t="s">
        <v>12</v>
      </c>
      <c r="AD404" s="47" t="s">
        <v>2</v>
      </c>
      <c r="AE404" s="16"/>
      <c r="AF404" s="16"/>
      <c r="AG404" s="16" t="str">
        <f t="shared" ref="AG404:AG409" si="1200">IF(MAX(AV13,BA13,BF13,BK13,BP13,BU13,BZ13,CE13,CJ13,CO13,CT13,CY13,DD13,DI13,DN13,DS13)=0,"N/A",MAX(AV13,BA13,BF13,BK13,BP13,BU13,BZ13,CE13,CJ13,CO13,CT13,CY13,DD13,DI13,DN13,DS13))</f>
        <v>N/A</v>
      </c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 t="str">
        <f t="shared" si="1152"/>
        <v>N/A</v>
      </c>
      <c r="AV404" s="16" t="str">
        <f t="shared" si="1153"/>
        <v>N/A</v>
      </c>
      <c r="AW404" s="16" t="str">
        <f t="shared" si="1154"/>
        <v>N/A</v>
      </c>
      <c r="AX404" s="16"/>
      <c r="AY404" s="16"/>
      <c r="AZ404" s="16" t="str">
        <f t="shared" si="1155"/>
        <v>N/A</v>
      </c>
      <c r="BA404" s="16" t="str">
        <f t="shared" si="1156"/>
        <v>N/A</v>
      </c>
      <c r="BB404" s="16" t="str">
        <f t="shared" si="1157"/>
        <v>N/A</v>
      </c>
      <c r="BC404" s="16"/>
      <c r="BD404" s="16"/>
      <c r="BE404" s="16" t="str">
        <f t="shared" si="1158"/>
        <v>N/A</v>
      </c>
      <c r="BF404" s="16" t="str">
        <f t="shared" si="1159"/>
        <v>N/A</v>
      </c>
      <c r="BG404" s="16" t="str">
        <f t="shared" si="1160"/>
        <v>N/A</v>
      </c>
      <c r="BH404" s="16"/>
      <c r="BI404" s="16"/>
      <c r="BJ404" s="16" t="str">
        <f t="shared" si="1161"/>
        <v>N/A</v>
      </c>
      <c r="BK404" s="16" t="str">
        <f t="shared" si="1162"/>
        <v>N/A</v>
      </c>
      <c r="BL404" s="16" t="str">
        <f t="shared" si="1163"/>
        <v>N/A</v>
      </c>
      <c r="BM404" s="16"/>
      <c r="BN404" s="16"/>
      <c r="BO404" s="16" t="str">
        <f t="shared" si="1164"/>
        <v>N/A</v>
      </c>
      <c r="BP404" s="16" t="str">
        <f t="shared" si="1165"/>
        <v>N/A</v>
      </c>
      <c r="BQ404" s="16" t="str">
        <f t="shared" si="1166"/>
        <v>N/A</v>
      </c>
      <c r="BR404" s="16"/>
      <c r="BS404" s="16"/>
      <c r="BT404" s="16" t="str">
        <f t="shared" si="1167"/>
        <v>N/A</v>
      </c>
      <c r="BU404" s="16" t="str">
        <f t="shared" si="1168"/>
        <v>N/A</v>
      </c>
      <c r="BV404" s="16" t="str">
        <f t="shared" si="1169"/>
        <v>N/A</v>
      </c>
      <c r="BW404" s="16"/>
      <c r="BX404" s="16"/>
      <c r="BY404" s="16" t="str">
        <f t="shared" si="1170"/>
        <v>N/A</v>
      </c>
      <c r="BZ404" s="16" t="str">
        <f t="shared" si="1171"/>
        <v>N/A</v>
      </c>
      <c r="CA404" s="16" t="str">
        <f t="shared" si="1172"/>
        <v>N/A</v>
      </c>
      <c r="CB404" s="16"/>
      <c r="CC404" s="16"/>
      <c r="CD404" s="16" t="str">
        <f t="shared" si="1173"/>
        <v>N/A</v>
      </c>
      <c r="CE404" s="16" t="str">
        <f t="shared" si="1174"/>
        <v>N/A</v>
      </c>
      <c r="CF404" s="16" t="str">
        <f t="shared" si="1175"/>
        <v>N/A</v>
      </c>
      <c r="CG404" s="16"/>
      <c r="CH404" s="16"/>
      <c r="CI404" s="16" t="str">
        <f t="shared" si="1176"/>
        <v>N/A</v>
      </c>
      <c r="CJ404" s="16" t="str">
        <f t="shared" si="1177"/>
        <v>N/A</v>
      </c>
      <c r="CK404" s="16" t="str">
        <f t="shared" si="1178"/>
        <v>N/A</v>
      </c>
      <c r="CL404" s="16"/>
      <c r="CM404" s="16"/>
      <c r="CN404" s="16" t="str">
        <f t="shared" si="1179"/>
        <v>N/A</v>
      </c>
      <c r="CO404" s="16" t="str">
        <f t="shared" si="1180"/>
        <v>N/A</v>
      </c>
      <c r="CP404" s="16" t="str">
        <f t="shared" si="1181"/>
        <v>N/A</v>
      </c>
      <c r="CQ404" s="16"/>
      <c r="CR404" s="16"/>
      <c r="CS404" s="16" t="str">
        <f t="shared" si="1182"/>
        <v>N/A</v>
      </c>
      <c r="CT404" s="16" t="str">
        <f t="shared" si="1183"/>
        <v>N/A</v>
      </c>
      <c r="CU404" s="16" t="str">
        <f t="shared" si="1184"/>
        <v>N/A</v>
      </c>
      <c r="CV404" s="16"/>
      <c r="CW404" s="16"/>
      <c r="CX404" s="16" t="str">
        <f t="shared" si="1185"/>
        <v>N/A</v>
      </c>
      <c r="CY404" s="16" t="str">
        <f t="shared" si="1186"/>
        <v>N/A</v>
      </c>
      <c r="CZ404" s="16" t="str">
        <f t="shared" si="1187"/>
        <v>N/A</v>
      </c>
      <c r="DA404" s="16"/>
      <c r="DB404" s="16"/>
      <c r="DC404" s="16" t="str">
        <f t="shared" si="1188"/>
        <v>N/A</v>
      </c>
      <c r="DD404" s="16" t="str">
        <f t="shared" si="1189"/>
        <v>N/A</v>
      </c>
      <c r="DE404" s="16" t="str">
        <f t="shared" si="1190"/>
        <v>N/A</v>
      </c>
      <c r="DF404" s="16"/>
      <c r="DG404" s="16"/>
      <c r="DH404" s="16" t="str">
        <f t="shared" si="1191"/>
        <v>N/A</v>
      </c>
      <c r="DI404" s="16" t="str">
        <f t="shared" si="1192"/>
        <v>N/A</v>
      </c>
      <c r="DJ404" s="16" t="str">
        <f t="shared" si="1193"/>
        <v>N/A</v>
      </c>
      <c r="DK404" s="16"/>
      <c r="DL404" s="16"/>
      <c r="DM404" s="16" t="str">
        <f t="shared" si="1194"/>
        <v>N/A</v>
      </c>
      <c r="DN404" s="16" t="str">
        <f t="shared" si="1195"/>
        <v>N/A</v>
      </c>
      <c r="DO404" s="16" t="str">
        <f t="shared" si="1196"/>
        <v>N/A</v>
      </c>
      <c r="DP404" s="16"/>
      <c r="DQ404" s="16"/>
      <c r="DR404" s="16" t="str">
        <f t="shared" si="1197"/>
        <v>N/A</v>
      </c>
      <c r="DS404" s="16" t="str">
        <f t="shared" si="1198"/>
        <v>N/A</v>
      </c>
      <c r="DT404" s="16" t="str">
        <f t="shared" si="1199"/>
        <v>N/A</v>
      </c>
      <c r="DU404" s="16"/>
      <c r="DV404" s="16"/>
    </row>
    <row r="405" spans="27:126" x14ac:dyDescent="0.35">
      <c r="AA405" s="74" t="s">
        <v>114</v>
      </c>
      <c r="AB405" s="73" t="str">
        <f t="shared" si="1151"/>
        <v>-</v>
      </c>
      <c r="AC405" s="47" t="s">
        <v>13</v>
      </c>
      <c r="AD405" s="47" t="s">
        <v>2</v>
      </c>
      <c r="AE405" s="16"/>
      <c r="AF405" s="16"/>
      <c r="AG405" s="16" t="str">
        <f t="shared" si="1200"/>
        <v>N/A</v>
      </c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 t="str">
        <f t="shared" si="1152"/>
        <v>N/A</v>
      </c>
      <c r="AV405" s="16" t="str">
        <f t="shared" si="1153"/>
        <v>N/A</v>
      </c>
      <c r="AW405" s="16" t="str">
        <f t="shared" si="1154"/>
        <v>N/A</v>
      </c>
      <c r="AX405" s="16"/>
      <c r="AY405" s="16"/>
      <c r="AZ405" s="16" t="str">
        <f t="shared" si="1155"/>
        <v>N/A</v>
      </c>
      <c r="BA405" s="16" t="str">
        <f t="shared" si="1156"/>
        <v>N/A</v>
      </c>
      <c r="BB405" s="16" t="str">
        <f t="shared" si="1157"/>
        <v>N/A</v>
      </c>
      <c r="BC405" s="16"/>
      <c r="BD405" s="16"/>
      <c r="BE405" s="16" t="str">
        <f t="shared" si="1158"/>
        <v>N/A</v>
      </c>
      <c r="BF405" s="16" t="str">
        <f t="shared" si="1159"/>
        <v>N/A</v>
      </c>
      <c r="BG405" s="16" t="str">
        <f t="shared" si="1160"/>
        <v>N/A</v>
      </c>
      <c r="BH405" s="16"/>
      <c r="BI405" s="16"/>
      <c r="BJ405" s="16" t="str">
        <f t="shared" si="1161"/>
        <v>N/A</v>
      </c>
      <c r="BK405" s="16" t="str">
        <f t="shared" si="1162"/>
        <v>N/A</v>
      </c>
      <c r="BL405" s="16" t="str">
        <f t="shared" si="1163"/>
        <v>N/A</v>
      </c>
      <c r="BM405" s="16"/>
      <c r="BN405" s="16"/>
      <c r="BO405" s="16" t="str">
        <f t="shared" si="1164"/>
        <v>N/A</v>
      </c>
      <c r="BP405" s="16" t="str">
        <f t="shared" si="1165"/>
        <v>N/A</v>
      </c>
      <c r="BQ405" s="16" t="str">
        <f t="shared" si="1166"/>
        <v>N/A</v>
      </c>
      <c r="BR405" s="16"/>
      <c r="BS405" s="16"/>
      <c r="BT405" s="16" t="str">
        <f t="shared" si="1167"/>
        <v>N/A</v>
      </c>
      <c r="BU405" s="16" t="str">
        <f t="shared" si="1168"/>
        <v>N/A</v>
      </c>
      <c r="BV405" s="16" t="str">
        <f t="shared" si="1169"/>
        <v>N/A</v>
      </c>
      <c r="BW405" s="16"/>
      <c r="BX405" s="16"/>
      <c r="BY405" s="16" t="str">
        <f t="shared" si="1170"/>
        <v>N/A</v>
      </c>
      <c r="BZ405" s="16" t="str">
        <f t="shared" si="1171"/>
        <v>N/A</v>
      </c>
      <c r="CA405" s="16" t="str">
        <f t="shared" si="1172"/>
        <v>N/A</v>
      </c>
      <c r="CB405" s="16"/>
      <c r="CC405" s="16"/>
      <c r="CD405" s="16" t="str">
        <f t="shared" si="1173"/>
        <v>N/A</v>
      </c>
      <c r="CE405" s="16" t="str">
        <f t="shared" si="1174"/>
        <v>N/A</v>
      </c>
      <c r="CF405" s="16" t="str">
        <f t="shared" si="1175"/>
        <v>N/A</v>
      </c>
      <c r="CG405" s="16"/>
      <c r="CH405" s="16"/>
      <c r="CI405" s="16" t="str">
        <f t="shared" si="1176"/>
        <v>N/A</v>
      </c>
      <c r="CJ405" s="16" t="str">
        <f t="shared" si="1177"/>
        <v>N/A</v>
      </c>
      <c r="CK405" s="16" t="str">
        <f t="shared" si="1178"/>
        <v>N/A</v>
      </c>
      <c r="CL405" s="16"/>
      <c r="CM405" s="16"/>
      <c r="CN405" s="16" t="str">
        <f t="shared" si="1179"/>
        <v>N/A</v>
      </c>
      <c r="CO405" s="16" t="str">
        <f t="shared" si="1180"/>
        <v>N/A</v>
      </c>
      <c r="CP405" s="16" t="str">
        <f t="shared" si="1181"/>
        <v>N/A</v>
      </c>
      <c r="CQ405" s="16"/>
      <c r="CR405" s="16"/>
      <c r="CS405" s="16" t="str">
        <f t="shared" si="1182"/>
        <v>N/A</v>
      </c>
      <c r="CT405" s="16" t="str">
        <f t="shared" si="1183"/>
        <v>N/A</v>
      </c>
      <c r="CU405" s="16" t="str">
        <f t="shared" si="1184"/>
        <v>N/A</v>
      </c>
      <c r="CV405" s="16"/>
      <c r="CW405" s="16"/>
      <c r="CX405" s="16" t="str">
        <f t="shared" si="1185"/>
        <v>N/A</v>
      </c>
      <c r="CY405" s="16" t="str">
        <f t="shared" si="1186"/>
        <v>N/A</v>
      </c>
      <c r="CZ405" s="16" t="str">
        <f t="shared" si="1187"/>
        <v>N/A</v>
      </c>
      <c r="DA405" s="16"/>
      <c r="DB405" s="16"/>
      <c r="DC405" s="16" t="str">
        <f t="shared" si="1188"/>
        <v>N/A</v>
      </c>
      <c r="DD405" s="16" t="str">
        <f t="shared" si="1189"/>
        <v>N/A</v>
      </c>
      <c r="DE405" s="16" t="str">
        <f t="shared" si="1190"/>
        <v>N/A</v>
      </c>
      <c r="DF405" s="16"/>
      <c r="DG405" s="16"/>
      <c r="DH405" s="16" t="str">
        <f t="shared" si="1191"/>
        <v>N/A</v>
      </c>
      <c r="DI405" s="16" t="str">
        <f t="shared" si="1192"/>
        <v>N/A</v>
      </c>
      <c r="DJ405" s="16" t="str">
        <f t="shared" si="1193"/>
        <v>N/A</v>
      </c>
      <c r="DK405" s="16"/>
      <c r="DL405" s="16"/>
      <c r="DM405" s="16" t="str">
        <f t="shared" si="1194"/>
        <v>N/A</v>
      </c>
      <c r="DN405" s="16" t="str">
        <f t="shared" si="1195"/>
        <v>N/A</v>
      </c>
      <c r="DO405" s="16" t="str">
        <f t="shared" si="1196"/>
        <v>N/A</v>
      </c>
      <c r="DP405" s="16"/>
      <c r="DQ405" s="16"/>
      <c r="DR405" s="16" t="str">
        <f t="shared" si="1197"/>
        <v>N/A</v>
      </c>
      <c r="DS405" s="16" t="str">
        <f t="shared" si="1198"/>
        <v>N/A</v>
      </c>
      <c r="DT405" s="16" t="str">
        <f t="shared" si="1199"/>
        <v>N/A</v>
      </c>
      <c r="DU405" s="16"/>
      <c r="DV405" s="16"/>
    </row>
    <row r="406" spans="27:126" x14ac:dyDescent="0.35">
      <c r="AA406" s="74" t="s">
        <v>114</v>
      </c>
      <c r="AB406" s="73" t="str">
        <f t="shared" si="1151"/>
        <v>-</v>
      </c>
      <c r="AC406" s="47" t="s">
        <v>14</v>
      </c>
      <c r="AD406" s="47" t="s">
        <v>2</v>
      </c>
      <c r="AE406" s="16"/>
      <c r="AF406" s="16"/>
      <c r="AG406" s="16" t="str">
        <f t="shared" si="1200"/>
        <v>N/A</v>
      </c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 t="str">
        <f t="shared" si="1152"/>
        <v>N/A</v>
      </c>
      <c r="AV406" s="16" t="str">
        <f t="shared" si="1153"/>
        <v>N/A</v>
      </c>
      <c r="AW406" s="16" t="str">
        <f t="shared" si="1154"/>
        <v>N/A</v>
      </c>
      <c r="AX406" s="16"/>
      <c r="AY406" s="16"/>
      <c r="AZ406" s="16" t="str">
        <f t="shared" si="1155"/>
        <v>N/A</v>
      </c>
      <c r="BA406" s="16" t="str">
        <f t="shared" si="1156"/>
        <v>N/A</v>
      </c>
      <c r="BB406" s="16" t="str">
        <f t="shared" si="1157"/>
        <v>N/A</v>
      </c>
      <c r="BC406" s="16"/>
      <c r="BD406" s="16"/>
      <c r="BE406" s="16" t="str">
        <f t="shared" si="1158"/>
        <v>N/A</v>
      </c>
      <c r="BF406" s="16" t="str">
        <f t="shared" si="1159"/>
        <v>N/A</v>
      </c>
      <c r="BG406" s="16" t="str">
        <f t="shared" si="1160"/>
        <v>N/A</v>
      </c>
      <c r="BH406" s="16"/>
      <c r="BI406" s="16"/>
      <c r="BJ406" s="16" t="str">
        <f t="shared" si="1161"/>
        <v>N/A</v>
      </c>
      <c r="BK406" s="16" t="str">
        <f t="shared" si="1162"/>
        <v>N/A</v>
      </c>
      <c r="BL406" s="16" t="str">
        <f t="shared" si="1163"/>
        <v>N/A</v>
      </c>
      <c r="BM406" s="16"/>
      <c r="BN406" s="16"/>
      <c r="BO406" s="16" t="str">
        <f t="shared" si="1164"/>
        <v>N/A</v>
      </c>
      <c r="BP406" s="16" t="str">
        <f t="shared" si="1165"/>
        <v>N/A</v>
      </c>
      <c r="BQ406" s="16" t="str">
        <f t="shared" si="1166"/>
        <v>N/A</v>
      </c>
      <c r="BR406" s="16"/>
      <c r="BS406" s="16"/>
      <c r="BT406" s="16" t="str">
        <f t="shared" si="1167"/>
        <v>N/A</v>
      </c>
      <c r="BU406" s="16" t="str">
        <f t="shared" si="1168"/>
        <v>N/A</v>
      </c>
      <c r="BV406" s="16" t="str">
        <f t="shared" si="1169"/>
        <v>N/A</v>
      </c>
      <c r="BW406" s="16"/>
      <c r="BX406" s="16"/>
      <c r="BY406" s="16" t="str">
        <f t="shared" si="1170"/>
        <v>N/A</v>
      </c>
      <c r="BZ406" s="16" t="str">
        <f t="shared" si="1171"/>
        <v>N/A</v>
      </c>
      <c r="CA406" s="16" t="str">
        <f t="shared" si="1172"/>
        <v>N/A</v>
      </c>
      <c r="CB406" s="16"/>
      <c r="CC406" s="16"/>
      <c r="CD406" s="16" t="str">
        <f t="shared" si="1173"/>
        <v>N/A</v>
      </c>
      <c r="CE406" s="16" t="str">
        <f t="shared" si="1174"/>
        <v>N/A</v>
      </c>
      <c r="CF406" s="16" t="str">
        <f t="shared" si="1175"/>
        <v>N/A</v>
      </c>
      <c r="CG406" s="16"/>
      <c r="CH406" s="16"/>
      <c r="CI406" s="16" t="str">
        <f t="shared" si="1176"/>
        <v>N/A</v>
      </c>
      <c r="CJ406" s="16" t="str">
        <f t="shared" si="1177"/>
        <v>N/A</v>
      </c>
      <c r="CK406" s="16" t="str">
        <f t="shared" si="1178"/>
        <v>N/A</v>
      </c>
      <c r="CL406" s="16"/>
      <c r="CM406" s="16"/>
      <c r="CN406" s="16" t="str">
        <f t="shared" si="1179"/>
        <v>N/A</v>
      </c>
      <c r="CO406" s="16" t="str">
        <f t="shared" si="1180"/>
        <v>N/A</v>
      </c>
      <c r="CP406" s="16" t="str">
        <f t="shared" si="1181"/>
        <v>N/A</v>
      </c>
      <c r="CQ406" s="16"/>
      <c r="CR406" s="16"/>
      <c r="CS406" s="16" t="str">
        <f t="shared" si="1182"/>
        <v>N/A</v>
      </c>
      <c r="CT406" s="16" t="str">
        <f t="shared" si="1183"/>
        <v>N/A</v>
      </c>
      <c r="CU406" s="16" t="str">
        <f t="shared" si="1184"/>
        <v>N/A</v>
      </c>
      <c r="CV406" s="16"/>
      <c r="CW406" s="16"/>
      <c r="CX406" s="16" t="str">
        <f t="shared" si="1185"/>
        <v>N/A</v>
      </c>
      <c r="CY406" s="16" t="str">
        <f t="shared" si="1186"/>
        <v>N/A</v>
      </c>
      <c r="CZ406" s="16" t="str">
        <f t="shared" si="1187"/>
        <v>N/A</v>
      </c>
      <c r="DA406" s="16"/>
      <c r="DB406" s="16"/>
      <c r="DC406" s="16" t="str">
        <f t="shared" si="1188"/>
        <v>N/A</v>
      </c>
      <c r="DD406" s="16" t="str">
        <f t="shared" si="1189"/>
        <v>N/A</v>
      </c>
      <c r="DE406" s="16" t="str">
        <f t="shared" si="1190"/>
        <v>N/A</v>
      </c>
      <c r="DF406" s="16"/>
      <c r="DG406" s="16"/>
      <c r="DH406" s="16" t="str">
        <f t="shared" si="1191"/>
        <v>N/A</v>
      </c>
      <c r="DI406" s="16" t="str">
        <f t="shared" si="1192"/>
        <v>N/A</v>
      </c>
      <c r="DJ406" s="16" t="str">
        <f t="shared" si="1193"/>
        <v>N/A</v>
      </c>
      <c r="DK406" s="16"/>
      <c r="DL406" s="16"/>
      <c r="DM406" s="16" t="str">
        <f t="shared" si="1194"/>
        <v>N/A</v>
      </c>
      <c r="DN406" s="16" t="str">
        <f t="shared" si="1195"/>
        <v>N/A</v>
      </c>
      <c r="DO406" s="16" t="str">
        <f t="shared" si="1196"/>
        <v>N/A</v>
      </c>
      <c r="DP406" s="16"/>
      <c r="DQ406" s="16"/>
      <c r="DR406" s="16" t="str">
        <f t="shared" si="1197"/>
        <v>N/A</v>
      </c>
      <c r="DS406" s="16" t="str">
        <f t="shared" si="1198"/>
        <v>N/A</v>
      </c>
      <c r="DT406" s="16" t="str">
        <f t="shared" si="1199"/>
        <v>N/A</v>
      </c>
      <c r="DU406" s="16"/>
      <c r="DV406" s="16"/>
    </row>
    <row r="407" spans="27:126" x14ac:dyDescent="0.35">
      <c r="AA407" s="74" t="s">
        <v>114</v>
      </c>
      <c r="AB407" s="73" t="str">
        <f t="shared" si="1151"/>
        <v>-</v>
      </c>
      <c r="AC407" s="47" t="s">
        <v>15</v>
      </c>
      <c r="AD407" s="47" t="s">
        <v>2</v>
      </c>
      <c r="AE407" s="16"/>
      <c r="AF407" s="16"/>
      <c r="AG407" s="16" t="str">
        <f t="shared" si="1200"/>
        <v>N/A</v>
      </c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 t="str">
        <f t="shared" si="1152"/>
        <v>N/A</v>
      </c>
      <c r="AV407" s="16" t="str">
        <f t="shared" si="1153"/>
        <v>N/A</v>
      </c>
      <c r="AW407" s="16" t="str">
        <f t="shared" si="1154"/>
        <v>N/A</v>
      </c>
      <c r="AX407" s="16"/>
      <c r="AY407" s="16"/>
      <c r="AZ407" s="16" t="str">
        <f t="shared" si="1155"/>
        <v>N/A</v>
      </c>
      <c r="BA407" s="16" t="str">
        <f t="shared" si="1156"/>
        <v>N/A</v>
      </c>
      <c r="BB407" s="16" t="str">
        <f t="shared" si="1157"/>
        <v>N/A</v>
      </c>
      <c r="BC407" s="16"/>
      <c r="BD407" s="16"/>
      <c r="BE407" s="16" t="str">
        <f t="shared" si="1158"/>
        <v>N/A</v>
      </c>
      <c r="BF407" s="16" t="str">
        <f t="shared" si="1159"/>
        <v>N/A</v>
      </c>
      <c r="BG407" s="16" t="str">
        <f t="shared" si="1160"/>
        <v>N/A</v>
      </c>
      <c r="BH407" s="16"/>
      <c r="BI407" s="16"/>
      <c r="BJ407" s="16" t="str">
        <f t="shared" si="1161"/>
        <v>N/A</v>
      </c>
      <c r="BK407" s="16" t="str">
        <f t="shared" si="1162"/>
        <v>N/A</v>
      </c>
      <c r="BL407" s="16" t="str">
        <f t="shared" si="1163"/>
        <v>N/A</v>
      </c>
      <c r="BM407" s="16"/>
      <c r="BN407" s="16"/>
      <c r="BO407" s="16" t="str">
        <f t="shared" si="1164"/>
        <v>N/A</v>
      </c>
      <c r="BP407" s="16" t="str">
        <f t="shared" si="1165"/>
        <v>N/A</v>
      </c>
      <c r="BQ407" s="16" t="str">
        <f t="shared" si="1166"/>
        <v>N/A</v>
      </c>
      <c r="BR407" s="16"/>
      <c r="BS407" s="16"/>
      <c r="BT407" s="16" t="str">
        <f t="shared" si="1167"/>
        <v>N/A</v>
      </c>
      <c r="BU407" s="16" t="str">
        <f t="shared" si="1168"/>
        <v>N/A</v>
      </c>
      <c r="BV407" s="16" t="str">
        <f t="shared" si="1169"/>
        <v>N/A</v>
      </c>
      <c r="BW407" s="16"/>
      <c r="BX407" s="16"/>
      <c r="BY407" s="16" t="str">
        <f t="shared" si="1170"/>
        <v>N/A</v>
      </c>
      <c r="BZ407" s="16" t="str">
        <f t="shared" si="1171"/>
        <v>N/A</v>
      </c>
      <c r="CA407" s="16" t="str">
        <f t="shared" si="1172"/>
        <v>N/A</v>
      </c>
      <c r="CB407" s="16"/>
      <c r="CC407" s="16"/>
      <c r="CD407" s="16" t="str">
        <f t="shared" si="1173"/>
        <v>N/A</v>
      </c>
      <c r="CE407" s="16" t="str">
        <f t="shared" si="1174"/>
        <v>N/A</v>
      </c>
      <c r="CF407" s="16" t="str">
        <f t="shared" si="1175"/>
        <v>N/A</v>
      </c>
      <c r="CG407" s="16"/>
      <c r="CH407" s="16"/>
      <c r="CI407" s="16" t="str">
        <f t="shared" si="1176"/>
        <v>N/A</v>
      </c>
      <c r="CJ407" s="16" t="str">
        <f t="shared" si="1177"/>
        <v>N/A</v>
      </c>
      <c r="CK407" s="16" t="str">
        <f t="shared" si="1178"/>
        <v>N/A</v>
      </c>
      <c r="CL407" s="16"/>
      <c r="CM407" s="16"/>
      <c r="CN407" s="16" t="str">
        <f t="shared" si="1179"/>
        <v>N/A</v>
      </c>
      <c r="CO407" s="16" t="str">
        <f t="shared" si="1180"/>
        <v>N/A</v>
      </c>
      <c r="CP407" s="16" t="str">
        <f t="shared" si="1181"/>
        <v>N/A</v>
      </c>
      <c r="CQ407" s="16"/>
      <c r="CR407" s="16"/>
      <c r="CS407" s="16" t="str">
        <f t="shared" si="1182"/>
        <v>N/A</v>
      </c>
      <c r="CT407" s="16" t="str">
        <f t="shared" si="1183"/>
        <v>N/A</v>
      </c>
      <c r="CU407" s="16" t="str">
        <f t="shared" si="1184"/>
        <v>N/A</v>
      </c>
      <c r="CV407" s="16"/>
      <c r="CW407" s="16"/>
      <c r="CX407" s="16" t="str">
        <f t="shared" si="1185"/>
        <v>N/A</v>
      </c>
      <c r="CY407" s="16" t="str">
        <f t="shared" si="1186"/>
        <v>N/A</v>
      </c>
      <c r="CZ407" s="16" t="str">
        <f t="shared" si="1187"/>
        <v>N/A</v>
      </c>
      <c r="DA407" s="16"/>
      <c r="DB407" s="16"/>
      <c r="DC407" s="16" t="str">
        <f t="shared" si="1188"/>
        <v>N/A</v>
      </c>
      <c r="DD407" s="16" t="str">
        <f t="shared" si="1189"/>
        <v>N/A</v>
      </c>
      <c r="DE407" s="16" t="str">
        <f t="shared" si="1190"/>
        <v>N/A</v>
      </c>
      <c r="DF407" s="16"/>
      <c r="DG407" s="16"/>
      <c r="DH407" s="16" t="str">
        <f t="shared" si="1191"/>
        <v>N/A</v>
      </c>
      <c r="DI407" s="16" t="str">
        <f t="shared" si="1192"/>
        <v>N/A</v>
      </c>
      <c r="DJ407" s="16" t="str">
        <f t="shared" si="1193"/>
        <v>N/A</v>
      </c>
      <c r="DK407" s="16"/>
      <c r="DL407" s="16"/>
      <c r="DM407" s="16" t="str">
        <f t="shared" si="1194"/>
        <v>N/A</v>
      </c>
      <c r="DN407" s="16" t="str">
        <f t="shared" si="1195"/>
        <v>N/A</v>
      </c>
      <c r="DO407" s="16" t="str">
        <f t="shared" si="1196"/>
        <v>N/A</v>
      </c>
      <c r="DP407" s="16"/>
      <c r="DQ407" s="16"/>
      <c r="DR407" s="16" t="str">
        <f t="shared" si="1197"/>
        <v>N/A</v>
      </c>
      <c r="DS407" s="16" t="str">
        <f t="shared" si="1198"/>
        <v>N/A</v>
      </c>
      <c r="DT407" s="16" t="str">
        <f t="shared" si="1199"/>
        <v>N/A</v>
      </c>
      <c r="DU407" s="16"/>
      <c r="DV407" s="16"/>
    </row>
    <row r="408" spans="27:126" x14ac:dyDescent="0.35">
      <c r="AA408" s="74" t="s">
        <v>114</v>
      </c>
      <c r="AB408" s="73" t="str">
        <f t="shared" si="1151"/>
        <v>-</v>
      </c>
      <c r="AC408" s="47" t="s">
        <v>16</v>
      </c>
      <c r="AD408" s="47" t="s">
        <v>2</v>
      </c>
      <c r="AE408" s="16"/>
      <c r="AF408" s="16"/>
      <c r="AG408" s="16" t="str">
        <f t="shared" si="1200"/>
        <v>N/A</v>
      </c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 t="str">
        <f t="shared" si="1152"/>
        <v>N/A</v>
      </c>
      <c r="AV408" s="16" t="str">
        <f t="shared" si="1153"/>
        <v>N/A</v>
      </c>
      <c r="AW408" s="16" t="str">
        <f t="shared" si="1154"/>
        <v>N/A</v>
      </c>
      <c r="AX408" s="16"/>
      <c r="AY408" s="16"/>
      <c r="AZ408" s="16" t="str">
        <f t="shared" si="1155"/>
        <v>N/A</v>
      </c>
      <c r="BA408" s="16" t="str">
        <f t="shared" si="1156"/>
        <v>N/A</v>
      </c>
      <c r="BB408" s="16" t="str">
        <f t="shared" si="1157"/>
        <v>N/A</v>
      </c>
      <c r="BC408" s="16"/>
      <c r="BD408" s="16"/>
      <c r="BE408" s="16" t="str">
        <f t="shared" si="1158"/>
        <v>N/A</v>
      </c>
      <c r="BF408" s="16" t="str">
        <f t="shared" si="1159"/>
        <v>N/A</v>
      </c>
      <c r="BG408" s="16" t="str">
        <f t="shared" si="1160"/>
        <v>N/A</v>
      </c>
      <c r="BH408" s="16"/>
      <c r="BI408" s="16"/>
      <c r="BJ408" s="16" t="str">
        <f t="shared" si="1161"/>
        <v>N/A</v>
      </c>
      <c r="BK408" s="16" t="str">
        <f t="shared" si="1162"/>
        <v>N/A</v>
      </c>
      <c r="BL408" s="16" t="str">
        <f t="shared" si="1163"/>
        <v>N/A</v>
      </c>
      <c r="BM408" s="16"/>
      <c r="BN408" s="16"/>
      <c r="BO408" s="16" t="str">
        <f t="shared" si="1164"/>
        <v>N/A</v>
      </c>
      <c r="BP408" s="16" t="str">
        <f t="shared" si="1165"/>
        <v>N/A</v>
      </c>
      <c r="BQ408" s="16" t="str">
        <f t="shared" si="1166"/>
        <v>N/A</v>
      </c>
      <c r="BR408" s="16"/>
      <c r="BS408" s="16"/>
      <c r="BT408" s="16" t="str">
        <f t="shared" si="1167"/>
        <v>N/A</v>
      </c>
      <c r="BU408" s="16" t="str">
        <f t="shared" si="1168"/>
        <v>N/A</v>
      </c>
      <c r="BV408" s="16" t="str">
        <f t="shared" si="1169"/>
        <v>N/A</v>
      </c>
      <c r="BW408" s="16"/>
      <c r="BX408" s="16"/>
      <c r="BY408" s="16" t="str">
        <f t="shared" si="1170"/>
        <v>N/A</v>
      </c>
      <c r="BZ408" s="16" t="str">
        <f t="shared" si="1171"/>
        <v>N/A</v>
      </c>
      <c r="CA408" s="16" t="str">
        <f t="shared" si="1172"/>
        <v>N/A</v>
      </c>
      <c r="CB408" s="16"/>
      <c r="CC408" s="16"/>
      <c r="CD408" s="16" t="str">
        <f t="shared" si="1173"/>
        <v>N/A</v>
      </c>
      <c r="CE408" s="16" t="str">
        <f t="shared" si="1174"/>
        <v>N/A</v>
      </c>
      <c r="CF408" s="16" t="str">
        <f t="shared" si="1175"/>
        <v>N/A</v>
      </c>
      <c r="CG408" s="16"/>
      <c r="CH408" s="16"/>
      <c r="CI408" s="16" t="str">
        <f t="shared" si="1176"/>
        <v>N/A</v>
      </c>
      <c r="CJ408" s="16" t="str">
        <f t="shared" si="1177"/>
        <v>N/A</v>
      </c>
      <c r="CK408" s="16" t="str">
        <f t="shared" si="1178"/>
        <v>N/A</v>
      </c>
      <c r="CL408" s="16"/>
      <c r="CM408" s="16"/>
      <c r="CN408" s="16" t="str">
        <f t="shared" si="1179"/>
        <v>N/A</v>
      </c>
      <c r="CO408" s="16" t="str">
        <f t="shared" si="1180"/>
        <v>N/A</v>
      </c>
      <c r="CP408" s="16" t="str">
        <f t="shared" si="1181"/>
        <v>N/A</v>
      </c>
      <c r="CQ408" s="16"/>
      <c r="CR408" s="16"/>
      <c r="CS408" s="16" t="str">
        <f t="shared" si="1182"/>
        <v>N/A</v>
      </c>
      <c r="CT408" s="16" t="str">
        <f t="shared" si="1183"/>
        <v>N/A</v>
      </c>
      <c r="CU408" s="16" t="str">
        <f t="shared" si="1184"/>
        <v>N/A</v>
      </c>
      <c r="CV408" s="16"/>
      <c r="CW408" s="16"/>
      <c r="CX408" s="16" t="str">
        <f t="shared" si="1185"/>
        <v>N/A</v>
      </c>
      <c r="CY408" s="16" t="str">
        <f t="shared" si="1186"/>
        <v>N/A</v>
      </c>
      <c r="CZ408" s="16" t="str">
        <f t="shared" si="1187"/>
        <v>N/A</v>
      </c>
      <c r="DA408" s="16"/>
      <c r="DB408" s="16"/>
      <c r="DC408" s="16" t="str">
        <f t="shared" si="1188"/>
        <v>N/A</v>
      </c>
      <c r="DD408" s="16" t="str">
        <f t="shared" si="1189"/>
        <v>N/A</v>
      </c>
      <c r="DE408" s="16" t="str">
        <f t="shared" si="1190"/>
        <v>N/A</v>
      </c>
      <c r="DF408" s="16"/>
      <c r="DG408" s="16"/>
      <c r="DH408" s="16" t="str">
        <f t="shared" si="1191"/>
        <v>N/A</v>
      </c>
      <c r="DI408" s="16" t="str">
        <f t="shared" si="1192"/>
        <v>N/A</v>
      </c>
      <c r="DJ408" s="16" t="str">
        <f t="shared" si="1193"/>
        <v>N/A</v>
      </c>
      <c r="DK408" s="16"/>
      <c r="DL408" s="16"/>
      <c r="DM408" s="16" t="str">
        <f t="shared" si="1194"/>
        <v>N/A</v>
      </c>
      <c r="DN408" s="16" t="str">
        <f t="shared" si="1195"/>
        <v>N/A</v>
      </c>
      <c r="DO408" s="16" t="str">
        <f t="shared" si="1196"/>
        <v>N/A</v>
      </c>
      <c r="DP408" s="16"/>
      <c r="DQ408" s="16"/>
      <c r="DR408" s="16" t="str">
        <f t="shared" si="1197"/>
        <v>N/A</v>
      </c>
      <c r="DS408" s="16" t="str">
        <f t="shared" si="1198"/>
        <v>N/A</v>
      </c>
      <c r="DT408" s="16" t="str">
        <f t="shared" si="1199"/>
        <v>N/A</v>
      </c>
      <c r="DU408" s="16"/>
      <c r="DV408" s="16"/>
    </row>
    <row r="409" spans="27:126" ht="15" thickBot="1" x14ac:dyDescent="0.4">
      <c r="AA409" s="74" t="s">
        <v>114</v>
      </c>
      <c r="AB409" s="73" t="str">
        <f t="shared" si="1151"/>
        <v>-</v>
      </c>
      <c r="AC409" s="48" t="s">
        <v>17</v>
      </c>
      <c r="AD409" s="48" t="s">
        <v>2</v>
      </c>
      <c r="AE409" s="21"/>
      <c r="AF409" s="21"/>
      <c r="AG409" s="21" t="str">
        <f t="shared" si="1200"/>
        <v>N/A</v>
      </c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 t="str">
        <f t="shared" si="1152"/>
        <v>N/A</v>
      </c>
      <c r="AV409" s="21" t="str">
        <f t="shared" si="1153"/>
        <v>N/A</v>
      </c>
      <c r="AW409" s="21" t="str">
        <f t="shared" si="1154"/>
        <v>N/A</v>
      </c>
      <c r="AX409" s="21"/>
      <c r="AY409" s="21"/>
      <c r="AZ409" s="21" t="str">
        <f t="shared" si="1155"/>
        <v>N/A</v>
      </c>
      <c r="BA409" s="21" t="str">
        <f t="shared" si="1156"/>
        <v>N/A</v>
      </c>
      <c r="BB409" s="21" t="str">
        <f t="shared" si="1157"/>
        <v>N/A</v>
      </c>
      <c r="BC409" s="21"/>
      <c r="BD409" s="21"/>
      <c r="BE409" s="21" t="str">
        <f t="shared" si="1158"/>
        <v>N/A</v>
      </c>
      <c r="BF409" s="21" t="str">
        <f t="shared" si="1159"/>
        <v>N/A</v>
      </c>
      <c r="BG409" s="21" t="str">
        <f t="shared" si="1160"/>
        <v>N/A</v>
      </c>
      <c r="BH409" s="21"/>
      <c r="BI409" s="21"/>
      <c r="BJ409" s="21" t="str">
        <f t="shared" si="1161"/>
        <v>N/A</v>
      </c>
      <c r="BK409" s="21" t="str">
        <f t="shared" si="1162"/>
        <v>N/A</v>
      </c>
      <c r="BL409" s="21" t="str">
        <f t="shared" si="1163"/>
        <v>N/A</v>
      </c>
      <c r="BM409" s="21"/>
      <c r="BN409" s="21"/>
      <c r="BO409" s="21" t="str">
        <f t="shared" si="1164"/>
        <v>N/A</v>
      </c>
      <c r="BP409" s="21" t="str">
        <f t="shared" si="1165"/>
        <v>N/A</v>
      </c>
      <c r="BQ409" s="21" t="str">
        <f t="shared" si="1166"/>
        <v>N/A</v>
      </c>
      <c r="BR409" s="21"/>
      <c r="BS409" s="21"/>
      <c r="BT409" s="21" t="str">
        <f t="shared" si="1167"/>
        <v>N/A</v>
      </c>
      <c r="BU409" s="21" t="str">
        <f t="shared" si="1168"/>
        <v>N/A</v>
      </c>
      <c r="BV409" s="21" t="str">
        <f t="shared" si="1169"/>
        <v>N/A</v>
      </c>
      <c r="BW409" s="21"/>
      <c r="BX409" s="21"/>
      <c r="BY409" s="21" t="str">
        <f t="shared" si="1170"/>
        <v>N/A</v>
      </c>
      <c r="BZ409" s="21" t="str">
        <f t="shared" si="1171"/>
        <v>N/A</v>
      </c>
      <c r="CA409" s="21" t="str">
        <f t="shared" si="1172"/>
        <v>N/A</v>
      </c>
      <c r="CB409" s="21"/>
      <c r="CC409" s="21"/>
      <c r="CD409" s="21" t="str">
        <f t="shared" si="1173"/>
        <v>N/A</v>
      </c>
      <c r="CE409" s="21" t="str">
        <f t="shared" si="1174"/>
        <v>N/A</v>
      </c>
      <c r="CF409" s="21" t="str">
        <f t="shared" si="1175"/>
        <v>N/A</v>
      </c>
      <c r="CG409" s="21"/>
      <c r="CH409" s="21"/>
      <c r="CI409" s="21" t="str">
        <f t="shared" si="1176"/>
        <v>N/A</v>
      </c>
      <c r="CJ409" s="21" t="str">
        <f t="shared" si="1177"/>
        <v>N/A</v>
      </c>
      <c r="CK409" s="21" t="str">
        <f t="shared" si="1178"/>
        <v>N/A</v>
      </c>
      <c r="CL409" s="21"/>
      <c r="CM409" s="21"/>
      <c r="CN409" s="21" t="str">
        <f t="shared" si="1179"/>
        <v>N/A</v>
      </c>
      <c r="CO409" s="21" t="str">
        <f t="shared" si="1180"/>
        <v>N/A</v>
      </c>
      <c r="CP409" s="21" t="str">
        <f t="shared" si="1181"/>
        <v>N/A</v>
      </c>
      <c r="CQ409" s="21"/>
      <c r="CR409" s="21"/>
      <c r="CS409" s="21" t="str">
        <f t="shared" si="1182"/>
        <v>N/A</v>
      </c>
      <c r="CT409" s="21" t="str">
        <f t="shared" si="1183"/>
        <v>N/A</v>
      </c>
      <c r="CU409" s="21" t="str">
        <f t="shared" si="1184"/>
        <v>N/A</v>
      </c>
      <c r="CV409" s="21"/>
      <c r="CW409" s="21"/>
      <c r="CX409" s="21" t="str">
        <f t="shared" si="1185"/>
        <v>N/A</v>
      </c>
      <c r="CY409" s="21" t="str">
        <f t="shared" si="1186"/>
        <v>N/A</v>
      </c>
      <c r="CZ409" s="21" t="str">
        <f t="shared" si="1187"/>
        <v>N/A</v>
      </c>
      <c r="DA409" s="21"/>
      <c r="DB409" s="21"/>
      <c r="DC409" s="21" t="str">
        <f t="shared" si="1188"/>
        <v>N/A</v>
      </c>
      <c r="DD409" s="21" t="str">
        <f t="shared" si="1189"/>
        <v>N/A</v>
      </c>
      <c r="DE409" s="21" t="str">
        <f t="shared" si="1190"/>
        <v>N/A</v>
      </c>
      <c r="DF409" s="21"/>
      <c r="DG409" s="21"/>
      <c r="DH409" s="21" t="str">
        <f t="shared" si="1191"/>
        <v>N/A</v>
      </c>
      <c r="DI409" s="21" t="str">
        <f t="shared" si="1192"/>
        <v>N/A</v>
      </c>
      <c r="DJ409" s="21" t="str">
        <f t="shared" si="1193"/>
        <v>N/A</v>
      </c>
      <c r="DK409" s="21"/>
      <c r="DL409" s="21"/>
      <c r="DM409" s="21" t="str">
        <f t="shared" si="1194"/>
        <v>N/A</v>
      </c>
      <c r="DN409" s="21" t="str">
        <f t="shared" si="1195"/>
        <v>N/A</v>
      </c>
      <c r="DO409" s="21" t="str">
        <f t="shared" si="1196"/>
        <v>N/A</v>
      </c>
      <c r="DP409" s="16"/>
      <c r="DQ409" s="16"/>
      <c r="DR409" s="21" t="str">
        <f t="shared" si="1197"/>
        <v>N/A</v>
      </c>
      <c r="DS409" s="21" t="str">
        <f t="shared" si="1198"/>
        <v>N/A</v>
      </c>
      <c r="DT409" s="21" t="str">
        <f t="shared" si="1199"/>
        <v>N/A</v>
      </c>
      <c r="DU409" s="16"/>
      <c r="DV409" s="16"/>
    </row>
    <row r="410" spans="27:126" ht="15" thickBot="1" x14ac:dyDescent="0.4"/>
    <row r="411" spans="27:126" x14ac:dyDescent="0.35">
      <c r="AA411" s="140" t="s">
        <v>83</v>
      </c>
      <c r="AB411" s="141"/>
      <c r="AC411" s="63" t="s">
        <v>24</v>
      </c>
      <c r="AD411" s="45"/>
      <c r="AE411" s="116" t="s">
        <v>96</v>
      </c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69"/>
    </row>
    <row r="412" spans="27:126" x14ac:dyDescent="0.35">
      <c r="AA412" s="142"/>
      <c r="AB412" s="143"/>
      <c r="AC412" s="105" t="s">
        <v>26</v>
      </c>
      <c r="AD412" s="46"/>
      <c r="AE412" s="170" t="s">
        <v>2</v>
      </c>
      <c r="AF412" s="171"/>
      <c r="AG412" s="171"/>
      <c r="AH412" s="171"/>
      <c r="AI412" s="171"/>
      <c r="AJ412" s="171"/>
      <c r="AK412" s="171"/>
      <c r="AL412" s="171"/>
      <c r="AM412" s="171"/>
      <c r="AN412" s="171"/>
      <c r="AO412" s="171"/>
      <c r="AP412" s="171"/>
      <c r="AQ412" s="171"/>
      <c r="AR412" s="171"/>
      <c r="AS412" s="171"/>
      <c r="AT412" s="171"/>
      <c r="AU412" s="171"/>
      <c r="AV412" s="171"/>
      <c r="AW412" s="171"/>
      <c r="AX412" s="171"/>
      <c r="AY412" s="171"/>
      <c r="AZ412" s="171"/>
      <c r="BA412" s="171"/>
      <c r="BB412" s="171"/>
      <c r="BC412" s="171"/>
      <c r="BD412" s="171"/>
      <c r="BE412" s="171"/>
      <c r="BF412" s="171"/>
      <c r="BG412" s="171"/>
      <c r="BH412" s="171"/>
      <c r="BI412" s="171"/>
      <c r="BJ412" s="171"/>
      <c r="BK412" s="171"/>
      <c r="BL412" s="171"/>
      <c r="BM412" s="171"/>
      <c r="BN412" s="171"/>
      <c r="BO412" s="171"/>
      <c r="BP412" s="171"/>
      <c r="BQ412" s="171"/>
      <c r="BR412" s="171"/>
      <c r="BS412" s="171"/>
      <c r="BT412" s="171"/>
      <c r="BU412" s="171"/>
      <c r="BV412" s="171"/>
      <c r="BW412" s="171"/>
      <c r="BX412" s="171"/>
      <c r="BY412" s="171"/>
      <c r="BZ412" s="171"/>
      <c r="CA412" s="171"/>
      <c r="CB412" s="171"/>
      <c r="CC412" s="171"/>
      <c r="CD412" s="171"/>
      <c r="CE412" s="171"/>
      <c r="CF412" s="171"/>
      <c r="CG412" s="171"/>
      <c r="CH412" s="171"/>
      <c r="CI412" s="171"/>
      <c r="CJ412" s="171"/>
      <c r="CK412" s="171"/>
      <c r="CL412" s="171"/>
      <c r="CM412" s="171"/>
      <c r="CN412" s="171"/>
      <c r="CO412" s="171"/>
      <c r="CP412" s="171"/>
      <c r="CQ412" s="171"/>
      <c r="CR412" s="171"/>
      <c r="CS412" s="171"/>
      <c r="CT412" s="171"/>
      <c r="CU412" s="171"/>
      <c r="CV412" s="171"/>
      <c r="CW412" s="171"/>
      <c r="CX412" s="171"/>
      <c r="CY412" s="171"/>
      <c r="CZ412" s="171"/>
      <c r="DA412" s="171"/>
      <c r="DB412" s="171"/>
      <c r="DC412" s="171"/>
      <c r="DD412" s="171"/>
      <c r="DE412" s="171"/>
      <c r="DF412" s="171"/>
      <c r="DG412" s="171"/>
      <c r="DH412" s="171"/>
      <c r="DI412" s="171"/>
      <c r="DJ412" s="171"/>
      <c r="DK412" s="171"/>
      <c r="DL412" s="171"/>
      <c r="DM412" s="171"/>
      <c r="DN412" s="171"/>
      <c r="DO412" s="171"/>
      <c r="DP412" s="171"/>
      <c r="DQ412" s="171"/>
      <c r="DR412" s="171"/>
      <c r="DS412" s="171"/>
      <c r="DT412" s="171"/>
      <c r="DU412" s="171"/>
      <c r="DV412" s="171"/>
    </row>
    <row r="413" spans="27:126" x14ac:dyDescent="0.35">
      <c r="AA413" s="142"/>
      <c r="AB413" s="143"/>
      <c r="AC413" s="105" t="s">
        <v>20</v>
      </c>
      <c r="AD413" s="46"/>
      <c r="AE413" s="131" t="s">
        <v>265</v>
      </c>
      <c r="AF413" s="132"/>
      <c r="AG413" s="132"/>
      <c r="AH413" s="133"/>
      <c r="AI413" s="131" t="s">
        <v>264</v>
      </c>
      <c r="AJ413" s="132"/>
      <c r="AK413" s="132"/>
      <c r="AL413" s="133"/>
      <c r="AM413" s="131" t="s">
        <v>263</v>
      </c>
      <c r="AN413" s="132"/>
      <c r="AO413" s="132"/>
      <c r="AP413" s="133"/>
      <c r="AQ413" s="131" t="s">
        <v>262</v>
      </c>
      <c r="AR413" s="132"/>
      <c r="AS413" s="132"/>
      <c r="AT413" s="133"/>
      <c r="AU413" s="131" t="s">
        <v>27</v>
      </c>
      <c r="AV413" s="132"/>
      <c r="AW413" s="132"/>
      <c r="AX413" s="132"/>
      <c r="AY413" s="133"/>
      <c r="AZ413" s="131" t="s">
        <v>28</v>
      </c>
      <c r="BA413" s="132"/>
      <c r="BB413" s="132"/>
      <c r="BC413" s="132"/>
      <c r="BD413" s="133"/>
      <c r="BE413" s="131" t="s">
        <v>30</v>
      </c>
      <c r="BF413" s="132"/>
      <c r="BG413" s="132"/>
      <c r="BH413" s="132"/>
      <c r="BI413" s="133"/>
      <c r="BJ413" s="131" t="s">
        <v>31</v>
      </c>
      <c r="BK413" s="132"/>
      <c r="BL413" s="132"/>
      <c r="BM413" s="132"/>
      <c r="BN413" s="133"/>
      <c r="BO413" s="131" t="s">
        <v>32</v>
      </c>
      <c r="BP413" s="132"/>
      <c r="BQ413" s="132"/>
      <c r="BR413" s="132"/>
      <c r="BS413" s="133"/>
      <c r="BT413" s="131" t="s">
        <v>33</v>
      </c>
      <c r="BU413" s="132"/>
      <c r="BV413" s="132"/>
      <c r="BW413" s="132"/>
      <c r="BX413" s="133"/>
      <c r="BY413" s="131" t="s">
        <v>34</v>
      </c>
      <c r="BZ413" s="132"/>
      <c r="CA413" s="132"/>
      <c r="CB413" s="132"/>
      <c r="CC413" s="133"/>
      <c r="CD413" s="131" t="s">
        <v>35</v>
      </c>
      <c r="CE413" s="132"/>
      <c r="CF413" s="132"/>
      <c r="CG413" s="132"/>
      <c r="CH413" s="133"/>
      <c r="CI413" s="131" t="s">
        <v>36</v>
      </c>
      <c r="CJ413" s="132"/>
      <c r="CK413" s="132"/>
      <c r="CL413" s="132"/>
      <c r="CM413" s="133"/>
      <c r="CN413" s="131" t="s">
        <v>37</v>
      </c>
      <c r="CO413" s="132"/>
      <c r="CP413" s="132"/>
      <c r="CQ413" s="132"/>
      <c r="CR413" s="133"/>
      <c r="CS413" s="131" t="s">
        <v>38</v>
      </c>
      <c r="CT413" s="132"/>
      <c r="CU413" s="132"/>
      <c r="CV413" s="132"/>
      <c r="CW413" s="133"/>
      <c r="CX413" s="131" t="s">
        <v>39</v>
      </c>
      <c r="CY413" s="132"/>
      <c r="CZ413" s="132"/>
      <c r="DA413" s="132"/>
      <c r="DB413" s="133"/>
      <c r="DC413" s="131" t="s">
        <v>40</v>
      </c>
      <c r="DD413" s="132"/>
      <c r="DE413" s="132"/>
      <c r="DF413" s="132"/>
      <c r="DG413" s="133"/>
      <c r="DH413" s="131" t="s">
        <v>41</v>
      </c>
      <c r="DI413" s="132"/>
      <c r="DJ413" s="132"/>
      <c r="DK413" s="132"/>
      <c r="DL413" s="133"/>
      <c r="DM413" s="131" t="s">
        <v>42</v>
      </c>
      <c r="DN413" s="132"/>
      <c r="DO413" s="132"/>
      <c r="DP413" s="132"/>
      <c r="DQ413" s="133"/>
      <c r="DR413" s="131" t="s">
        <v>43</v>
      </c>
      <c r="DS413" s="132"/>
      <c r="DT413" s="132"/>
      <c r="DU413" s="132"/>
      <c r="DV413" s="133"/>
    </row>
    <row r="414" spans="27:126" x14ac:dyDescent="0.35">
      <c r="AA414" s="106" t="s">
        <v>112</v>
      </c>
      <c r="AB414" s="25" t="s">
        <v>113</v>
      </c>
      <c r="AC414" s="105" t="s">
        <v>67</v>
      </c>
      <c r="AD414" s="46"/>
      <c r="AE414" s="36" t="s">
        <v>64</v>
      </c>
      <c r="AF414" s="37" t="s">
        <v>115</v>
      </c>
      <c r="AG414" s="38" t="s">
        <v>66</v>
      </c>
      <c r="AH414" s="70" t="s">
        <v>261</v>
      </c>
      <c r="AI414" s="36" t="s">
        <v>64</v>
      </c>
      <c r="AJ414" s="37" t="s">
        <v>115</v>
      </c>
      <c r="AK414" s="38" t="s">
        <v>66</v>
      </c>
      <c r="AL414" s="70" t="s">
        <v>261</v>
      </c>
      <c r="AM414" s="36" t="s">
        <v>64</v>
      </c>
      <c r="AN414" s="37" t="s">
        <v>115</v>
      </c>
      <c r="AO414" s="38" t="s">
        <v>66</v>
      </c>
      <c r="AP414" s="70" t="s">
        <v>261</v>
      </c>
      <c r="AQ414" s="36" t="s">
        <v>64</v>
      </c>
      <c r="AR414" s="37" t="s">
        <v>115</v>
      </c>
      <c r="AS414" s="38" t="s">
        <v>66</v>
      </c>
      <c r="AT414" s="70" t="s">
        <v>261</v>
      </c>
      <c r="AU414" s="36" t="s">
        <v>64</v>
      </c>
      <c r="AV414" s="37" t="s">
        <v>115</v>
      </c>
      <c r="AW414" s="38" t="s">
        <v>66</v>
      </c>
      <c r="AX414" s="70" t="s">
        <v>260</v>
      </c>
      <c r="AY414" s="70" t="s">
        <v>261</v>
      </c>
      <c r="AZ414" s="36" t="s">
        <v>64</v>
      </c>
      <c r="BA414" s="37" t="s">
        <v>115</v>
      </c>
      <c r="BB414" s="38" t="s">
        <v>66</v>
      </c>
      <c r="BC414" s="70" t="s">
        <v>260</v>
      </c>
      <c r="BD414" s="70" t="s">
        <v>261</v>
      </c>
      <c r="BE414" s="36" t="s">
        <v>64</v>
      </c>
      <c r="BF414" s="37" t="s">
        <v>115</v>
      </c>
      <c r="BG414" s="38" t="s">
        <v>66</v>
      </c>
      <c r="BH414" s="70" t="s">
        <v>260</v>
      </c>
      <c r="BI414" s="70" t="s">
        <v>261</v>
      </c>
      <c r="BJ414" s="36" t="s">
        <v>64</v>
      </c>
      <c r="BK414" s="37" t="s">
        <v>115</v>
      </c>
      <c r="BL414" s="38" t="s">
        <v>66</v>
      </c>
      <c r="BM414" s="70" t="s">
        <v>260</v>
      </c>
      <c r="BN414" s="70" t="s">
        <v>261</v>
      </c>
      <c r="BO414" s="36" t="s">
        <v>64</v>
      </c>
      <c r="BP414" s="37" t="s">
        <v>115</v>
      </c>
      <c r="BQ414" s="38" t="s">
        <v>66</v>
      </c>
      <c r="BR414" s="70" t="s">
        <v>260</v>
      </c>
      <c r="BS414" s="70" t="s">
        <v>261</v>
      </c>
      <c r="BT414" s="36" t="s">
        <v>64</v>
      </c>
      <c r="BU414" s="37" t="s">
        <v>115</v>
      </c>
      <c r="BV414" s="38" t="s">
        <v>66</v>
      </c>
      <c r="BW414" s="70" t="s">
        <v>260</v>
      </c>
      <c r="BX414" s="70" t="s">
        <v>261</v>
      </c>
      <c r="BY414" s="36" t="s">
        <v>64</v>
      </c>
      <c r="BZ414" s="37" t="s">
        <v>115</v>
      </c>
      <c r="CA414" s="38" t="s">
        <v>66</v>
      </c>
      <c r="CB414" s="70" t="s">
        <v>260</v>
      </c>
      <c r="CC414" s="70" t="s">
        <v>261</v>
      </c>
      <c r="CD414" s="36" t="s">
        <v>64</v>
      </c>
      <c r="CE414" s="37" t="s">
        <v>115</v>
      </c>
      <c r="CF414" s="38" t="s">
        <v>66</v>
      </c>
      <c r="CG414" s="70" t="s">
        <v>260</v>
      </c>
      <c r="CH414" s="70" t="s">
        <v>261</v>
      </c>
      <c r="CI414" s="36" t="s">
        <v>64</v>
      </c>
      <c r="CJ414" s="37" t="s">
        <v>115</v>
      </c>
      <c r="CK414" s="38" t="s">
        <v>66</v>
      </c>
      <c r="CL414" s="70" t="s">
        <v>260</v>
      </c>
      <c r="CM414" s="70" t="s">
        <v>261</v>
      </c>
      <c r="CN414" s="36" t="s">
        <v>64</v>
      </c>
      <c r="CO414" s="37" t="s">
        <v>115</v>
      </c>
      <c r="CP414" s="38" t="s">
        <v>66</v>
      </c>
      <c r="CQ414" s="70" t="s">
        <v>260</v>
      </c>
      <c r="CR414" s="70" t="s">
        <v>261</v>
      </c>
      <c r="CS414" s="36" t="s">
        <v>64</v>
      </c>
      <c r="CT414" s="37" t="s">
        <v>115</v>
      </c>
      <c r="CU414" s="38" t="s">
        <v>66</v>
      </c>
      <c r="CV414" s="70" t="s">
        <v>260</v>
      </c>
      <c r="CW414" s="70" t="s">
        <v>261</v>
      </c>
      <c r="CX414" s="36" t="s">
        <v>64</v>
      </c>
      <c r="CY414" s="37" t="s">
        <v>115</v>
      </c>
      <c r="CZ414" s="38" t="s">
        <v>66</v>
      </c>
      <c r="DA414" s="70" t="s">
        <v>260</v>
      </c>
      <c r="DB414" s="70" t="s">
        <v>261</v>
      </c>
      <c r="DC414" s="36" t="s">
        <v>64</v>
      </c>
      <c r="DD414" s="37" t="s">
        <v>115</v>
      </c>
      <c r="DE414" s="38" t="s">
        <v>66</v>
      </c>
      <c r="DF414" s="70" t="s">
        <v>260</v>
      </c>
      <c r="DG414" s="70" t="s">
        <v>261</v>
      </c>
      <c r="DH414" s="36" t="s">
        <v>64</v>
      </c>
      <c r="DI414" s="37" t="s">
        <v>115</v>
      </c>
      <c r="DJ414" s="38" t="s">
        <v>66</v>
      </c>
      <c r="DK414" s="70" t="s">
        <v>260</v>
      </c>
      <c r="DL414" s="70" t="s">
        <v>261</v>
      </c>
      <c r="DM414" s="36" t="s">
        <v>64</v>
      </c>
      <c r="DN414" s="37" t="s">
        <v>115</v>
      </c>
      <c r="DO414" s="38" t="s">
        <v>66</v>
      </c>
      <c r="DP414" s="70" t="s">
        <v>260</v>
      </c>
      <c r="DQ414" s="70" t="s">
        <v>261</v>
      </c>
      <c r="DR414" s="36" t="s">
        <v>64</v>
      </c>
      <c r="DS414" s="37" t="s">
        <v>115</v>
      </c>
      <c r="DT414" s="37" t="s">
        <v>66</v>
      </c>
      <c r="DU414" s="70" t="s">
        <v>260</v>
      </c>
      <c r="DV414" s="70" t="s">
        <v>261</v>
      </c>
    </row>
    <row r="415" spans="27:126" x14ac:dyDescent="0.35">
      <c r="AA415" s="74">
        <v>1.5</v>
      </c>
      <c r="AB415" s="73">
        <f t="shared" ref="AB415:AB426" si="1201">IF(ISNUMBER(AA7),(AA7*(AF7-AG7)+AE7+AG7-2*AF7)/(AE7-AF7),"-")</f>
        <v>3.4027217603945834</v>
      </c>
      <c r="AC415" s="47" t="s">
        <v>6</v>
      </c>
      <c r="AD415" s="47" t="s">
        <v>2</v>
      </c>
      <c r="AE415" s="16">
        <f>VLOOKUP(AE411,I37:J74,2,FALSE)*[1]beta_Schätzung_Corr_Poll!E91</f>
        <v>696</v>
      </c>
      <c r="AF415" s="16">
        <f>VLOOKUP(AE411,I37:J74,2,FALSE)*[1]beta_Schätzung_Corr_Poll!E92</f>
        <v>1660.5</v>
      </c>
      <c r="AG415" s="16">
        <f>VLOOKUP(AE411,I37:J74,2,FALSE)*[1]beta_Schätzung_Corr_Poll!E93</f>
        <v>5816.4011853360444</v>
      </c>
      <c r="AH415" s="16">
        <f>[1]beta_Schätzung_Corr_Poll!E89</f>
        <v>0</v>
      </c>
      <c r="AI415" s="16">
        <f>VLOOKUP(AE411,I37:J74,2,FALSE)*[1]beta_Schätzung_Corr_Poll!F91</f>
        <v>696</v>
      </c>
      <c r="AJ415" s="16">
        <f>VLOOKUP(AE411,I37:J74,2,FALSE)*[1]beta_Schätzung_Corr_Poll!F92</f>
        <v>1779</v>
      </c>
      <c r="AK415" s="16">
        <f>VLOOKUP(AE411,I37:J74,2,FALSE)*[1]beta_Schätzung_Corr_Poll!F93</f>
        <v>5816.4011853360444</v>
      </c>
      <c r="AL415" s="16">
        <f>[1]beta_Schätzung_Corr_Poll!F89</f>
        <v>0</v>
      </c>
      <c r="AM415" s="16">
        <f>VLOOKUP(AE411,I37:J74,2,FALSE)*[1]beta_Schätzung_Corr_Poll!G91</f>
        <v>696</v>
      </c>
      <c r="AN415" s="16">
        <f>VLOOKUP(AE411,I37:J74,2,FALSE)*[1]beta_Schätzung_Corr_Poll!G92</f>
        <v>1767</v>
      </c>
      <c r="AO415" s="16">
        <f>VLOOKUP(AE411,I37:J74,2,FALSE)*[1]beta_Schätzung_Corr_Poll!G93</f>
        <v>5816.4011853360444</v>
      </c>
      <c r="AP415" s="16">
        <f>[1]beta_Schätzung_Corr_Poll!G89</f>
        <v>0</v>
      </c>
      <c r="AQ415" s="16">
        <f>VLOOKUP(AE411,I37:J74,2,FALSE)*[1]beta_Schätzung_Corr_Poll!H91</f>
        <v>696</v>
      </c>
      <c r="AR415" s="16">
        <f>VLOOKUP(AE411,I37:J74,2,FALSE)*[1]beta_Schätzung_Corr_Poll!H92</f>
        <v>2307</v>
      </c>
      <c r="AS415" s="16">
        <f>VLOOKUP(AE411,I37:J74,2,FALSE)*[1]beta_Schätzung_Corr_Poll!H93</f>
        <v>5816.4011853360444</v>
      </c>
      <c r="AT415" s="16">
        <f>[1]beta_Schätzung_Corr_Poll!H89</f>
        <v>0</v>
      </c>
      <c r="AU415" s="16">
        <f t="shared" ref="AU415:AU426" si="1202">IF(ISNUMBER($AE415),IF(OR(HLOOKUP($AU$5,$I$2:$Y$8,4,FALSE)=1,HLOOKUP($AU$5,$I$2:$Y$8,5,FALSE)=1,),HLOOKUP($AU$5,$I$2:$Y$8,4,FALSE)*VLOOKUP($AC415,$B$32:$G$45,MATCH($AD415,$B$33:$G$33,0),FALSE)+HLOOKUP($AU$5,$I$2:$Y$8,5,FALSE)*VLOOKUP($AC415,$B$47:$G$60,MATCH($AD415,$B$48:$G$48,0),FALSE)+$AE415,$AE415),"N/A")</f>
        <v>696</v>
      </c>
      <c r="AV415" s="16">
        <f t="shared" ref="AV415:AV426" si="1203">IF(ISNUMBER($AF415),$AF415*SQRT(SUMSQ(HLOOKUP($AU$5,$J$2:$Y$8,2,FALSE)*VLOOKUP($AC415,$B$2:$G$15,MATCH($AD415,$B$3:$G$3,0),FALSE),HLOOKUP($AU$5,$J$2:$Y$8,3,FALSE)*VLOOKUP($AC415,$B$17:$G$30,MATCH($AD415,$B$18:$G$18,0),FALSE),HLOOKUP($AU$5,$J$2:$Y$8,6,FALSE)))+HLOOKUP($AU$5,$J$2:$Y$8,4,FALSE)*VLOOKUP($AC415,$B$32:$G$45,MATCH($AD415,$B$33:$G$33,0),FALSE)+HLOOKUP($AU$5,$J$2:$Y$8,5,FALSE)*VLOOKUP($AC415,$B$47:$G$60,MATCH($AD415,$B$48:$G$48,0),FALSE),"N/A")</f>
        <v>1660.5</v>
      </c>
      <c r="AW415" s="16">
        <f t="shared" ref="AW415:AW426" si="1204">IF(ISNUMBER($AG415),IF(OR(HLOOKUP($AU$5,$I$2:$Y$8,4,FALSE)=1,HLOOKUP($AU$5,$I$2:$Y$8,5,FALSE)=1,),HLOOKUP($AU$5,$I$2:$Y$8,4,FALSE)*VLOOKUP($AC415,$B$32:$G$45,MATCH($AD415,$B$33:$G$33,0),FALSE)+HLOOKUP($AU$5,$I$2:$Y$8,5,FALSE)*VLOOKUP($AC415,$B$47:$G$60,MATCH($AD415,$B$48:$G$48,0),FALSE)+$AG415,$AG415),"N/A")</f>
        <v>5816.4011853360444</v>
      </c>
      <c r="AX415" s="47" t="str">
        <f>IF(AY415&gt;0, "true", "false")</f>
        <v>false</v>
      </c>
      <c r="AY415" s="16">
        <f>AH415</f>
        <v>0</v>
      </c>
      <c r="AZ415" s="16">
        <f t="shared" ref="AZ415:AZ426" si="1205">IF(ISNUMBER($AE415),IF(OR(HLOOKUP($AZ$5,$I$2:$Y$8,4,FALSE)=1,HLOOKUP($AZ$5,$I$2:$Y$8,5,FALSE)=1,),HLOOKUP($AZ$5,$I$2:$Y$8,4,FALSE)*VLOOKUP($AC415,$B$32:$G$45,MATCH($AD415,$B$33:$G$33,0),FALSE)+HLOOKUP($AZ$5,$I$2:$Y$8,5,FALSE)*VLOOKUP($AC415,$B$47:$G$60,MATCH($AD415,$B$48:$G$48,0),FALSE)+$AE415,$AE415),"N/A")</f>
        <v>571</v>
      </c>
      <c r="BA415" s="16">
        <f t="shared" ref="BA415:BA426" si="1206">IF(ISNUMBER($AF415),$AF415*SQRT(SUMSQ(HLOOKUP($AZ$5,$J$2:$Y$8,2,FALSE)*VLOOKUP($AC415,$B$2:$G$15,MATCH($AD415,$B$3:$G$3,0),FALSE),HLOOKUP($AZ$5,$J$2:$Y$8,3,FALSE)*VLOOKUP($AC415,$B$17:$G$30,MATCH($AD415,$B$18:$G$18,0),FALSE),HLOOKUP($AZ$5,$J$2:$Y$8,6,FALSE)))+HLOOKUP($AZ$5,$J$2:$Y$8,4,FALSE)*VLOOKUP($AC415,$B$32:$G$45,MATCH($AD415,$B$33:$G$33,0),FALSE)+HLOOKUP($AZ$5,$J$2:$Y$8,5,FALSE)*VLOOKUP($AC415,$B$47:$G$60,MATCH($AD415,$B$48:$G$48,0),FALSE),"N/A")</f>
        <v>1535.5</v>
      </c>
      <c r="BB415" s="16">
        <f t="shared" ref="BB415:BB426" si="1207">IF(ISNUMBER($AG415),IF(OR(HLOOKUP($AZ$5,$I$2:$Y$8,4,FALSE)=1,HLOOKUP($AZ$5,$I$2:$Y$8,5,FALSE)=1,),HLOOKUP($AZ$5,$I$2:$Y$8,4,FALSE)*VLOOKUP($AC415,$B$32:$G$45,MATCH($AD415,$B$33:$G$33,0),FALSE)+HLOOKUP($AZ$5,$I$2:$Y$8,5,FALSE)*VLOOKUP($AC415,$B$47:$G$60,MATCH($AD415,$B$48:$G$48,0),FALSE)+$AG415,$AG415),"N/A")</f>
        <v>5691.4011853360444</v>
      </c>
      <c r="BC415" s="16" t="str">
        <f>IF(BD415&gt;0, "true", "false")</f>
        <v>false</v>
      </c>
      <c r="BD415" s="16">
        <f>AH415</f>
        <v>0</v>
      </c>
      <c r="BE415" s="16">
        <f t="shared" ref="BE415:BE426" si="1208">IF(ISNUMBER($AE415),IF(OR(HLOOKUP($BE$5,$I$2:$Y$8,4,FALSE)=1,HLOOKUP($BE$5,$I$2:$Y$8,5,FALSE)=1,),HLOOKUP($BE$5,$I$2:$Y$8,4,FALSE)*VLOOKUP($AC415,$B$32:$G$45,MATCH($AD415,$B$33:$G$33,0),FALSE)+HLOOKUP($AU$5,$I$2:$Y$8,5,FALSE)*VLOOKUP($AC415,$B$47:$G$60,MATCH($AD415,$B$48:$G$48,0),FALSE)+$AE415,$AE415),"N/A")</f>
        <v>697.3</v>
      </c>
      <c r="BF415" s="16">
        <f t="shared" ref="BF415:BF426" si="1209">IF(ISNUMBER($AF415),$AF415*SQRT(SUMSQ(HLOOKUP($BE$5,$J$2:$Y$8,2,FALSE)*VLOOKUP($AC415,$B$2:$G$15,MATCH($AD415,$B$3:$G$3,0),FALSE),HLOOKUP($BE$5,$J$2:$Y$8,3,FALSE)*VLOOKUP($AC415,$B$17:$G$30,MATCH($AD415,$B$18:$G$18,0),FALSE),HLOOKUP($BE$5,$J$2:$Y$8,6,FALSE)))+HLOOKUP($BE$5,$J$2:$Y$8,4,FALSE)*VLOOKUP($AC415,$B$32:$G$45,MATCH($AD415,$B$33:$G$33,0),FALSE)+HLOOKUP($BE$5,$J$2:$Y$8,5,FALSE)*VLOOKUP($AC415,$B$47:$G$60,MATCH($AD415,$B$48:$G$48,0),FALSE),"N/A")</f>
        <v>1661.8</v>
      </c>
      <c r="BG415" s="16">
        <f t="shared" ref="BG415:BG426" si="1210">IF(ISNUMBER($AG415),IF(OR(HLOOKUP($BE$5,$I$2:$Y$8,4,FALSE)=1,HLOOKUP($BE$5,$I$2:$Y$8,5,FALSE)=1,),HLOOKUP($BE$5,$I$2:$Y$8,4,FALSE)*VLOOKUP($AC415,$B$32:$G$45,MATCH($AD415,$B$33:$G$33,0),FALSE)+HLOOKUP($BE$5,$I$2:$Y$8,5,FALSE)*VLOOKUP($AC415,$B$47:$G$60,MATCH($AD415,$B$48:$G$48,0),FALSE)+$AG415,$AG415),"N/A")</f>
        <v>5817.7011853360445</v>
      </c>
      <c r="BH415" s="16" t="str">
        <f>IF(BI415&gt;0, "true", "false")</f>
        <v>false</v>
      </c>
      <c r="BI415" s="16">
        <f>AH415</f>
        <v>0</v>
      </c>
      <c r="BJ415" s="16">
        <f t="shared" ref="BJ415:BJ426" si="1211">IF(ISNUMBER($AE415),IF(OR(HLOOKUP($BJ$5,$I$2:$Y$8,4,FALSE)=1,HLOOKUP($BJ$5,$I$2:$Y$8,5,FALSE)=1,),HLOOKUP($BJ$5,$I$2:$Y$8,4,FALSE)*VLOOKUP($AC415,$B$32:$G$45,MATCH($AD415,$B$33:$G$33,0),FALSE)+HLOOKUP($BJ$5,$I$2:$Y$8,5,FALSE)*VLOOKUP($AC415,$B$47:$G$60,MATCH($AD415,$B$48:$G$48,0),FALSE)+$AE415,$AE415),"N/A")</f>
        <v>572.29999999999995</v>
      </c>
      <c r="BK415" s="16">
        <f t="shared" ref="BK415:BK426" si="1212">IF(ISNUMBER($AF415),$AF415*SQRT(SUMSQ(HLOOKUP($BJ$5,$J$2:$Y$8,2,FALSE)*VLOOKUP($AC415,$B$2:$G$15,MATCH($AD415,$B$3:$G$3,0),FALSE),HLOOKUP($BJ$5,$J$2:$Y$8,3,FALSE)*VLOOKUP($AC415,$B$17:$G$30,MATCH($AD415,$B$18:$G$18,0),FALSE),HLOOKUP($BJ$5,$J$2:$Y$8,6,FALSE)))+HLOOKUP($BJ$5,$J$2:$Y$8,4,FALSE)*VLOOKUP($AC415,$B$32:$G$45,MATCH($AD415,$B$33:$G$33,0),FALSE)+HLOOKUP($BJ$5,$J$2:$Y$8,5,FALSE)*VLOOKUP($AC415,$B$47:$G$60,MATCH($AD415,$B$48:$G$48,0),FALSE),"N/A")</f>
        <v>1536.8</v>
      </c>
      <c r="BL415" s="16">
        <f t="shared" ref="BL415:BL426" si="1213">IF(ISNUMBER($AG415),IF(OR(HLOOKUP($BJ$5,$I$2:$Y$8,4,FALSE)=1,HLOOKUP($BJ$5,$I$2:$Y$8,5,FALSE)=1,),HLOOKUP($BJ$5,$I$2:$Y$8,4,FALSE)*VLOOKUP($AC415,$B$32:$G$45,MATCH($AD415,$B$33:$G$33,0),FALSE)+HLOOKUP($BJ$5,$I$2:$Y$8,5,FALSE)*VLOOKUP($AC415,$B$47:$G$60,MATCH($AD415,$B$48:$G$48,0),FALSE)+$AG415,$AG415),"N/A")</f>
        <v>5692.7011853360445</v>
      </c>
      <c r="BM415" s="16" t="str">
        <f>IF(BN415&gt;0, "true", "false")</f>
        <v>false</v>
      </c>
      <c r="BN415" s="16">
        <f>AH415</f>
        <v>0</v>
      </c>
      <c r="BO415" s="16">
        <f>IF(ISNUMBER($AI415),$AI415+HLOOKUP($BO$5,$J$2:$Y$8,4,FALSE)*VLOOKUP($AC415,$B$32:$G$45,MATCH($AD415,$B$33:$G$33,0),FALSE)+HLOOKUP($BO$5,$J$2:$Y$8,5,FALSE)*VLOOKUP($AC415,$B$47:$G$60,MATCH($AD415,$B$48:$G$48,0),FALSE),"N/A")</f>
        <v>696</v>
      </c>
      <c r="BP415" s="16">
        <f>IF(ISNUMBER($AJ415),$AJ415+HLOOKUP($BO$5,$J$2:$Y$8,4,FALSE)*VLOOKUP($AC415,$B$32:$G$45,MATCH($AD415,$B$33:$G$33,0),FALSE)+HLOOKUP($BO$5,$J$2:$Y$8,5,FALSE)*VLOOKUP($AC415,$B$47:$G$60,MATCH($AD415,$B$48:$G$48,0),FALSE),"N/A")</f>
        <v>1779</v>
      </c>
      <c r="BQ415" s="16">
        <f>IF(ISNUMBER($AK415),$AK415+HLOOKUP($BO$5,$J$2:$Y$8,4,FALSE)*VLOOKUP($AC415,$B$32:$G$45,MATCH($AD415,$B$33:$G$33,0),FALSE)+HLOOKUP($BO$5,$J$2:$Y$8,5,FALSE)*VLOOKUP($AC415,$B$47:$G$60,MATCH($AD415,$B$48:$G$48,0),FALSE),"N/A")</f>
        <v>5816.4011853360444</v>
      </c>
      <c r="BR415" s="16" t="str">
        <f>IF(BS415&gt;0, "true", "false")</f>
        <v>false</v>
      </c>
      <c r="BS415" s="16">
        <f>AL415</f>
        <v>0</v>
      </c>
      <c r="BT415" s="16">
        <f>IF(ISNUMBER($AI415),$AI415+HLOOKUP($BT$5,$J$2:$Y$8,4,FALSE)*VLOOKUP($AC415,$B$32:$G$45,MATCH($AD415,$B$33:$G$33,0),FALSE)+HLOOKUP($BT$5,$J$2:$Y$8,5,FALSE)*VLOOKUP($AC415,$B$47:$G$60,MATCH($AD415,$B$48:$G$48,0),FALSE),"N/A")</f>
        <v>571</v>
      </c>
      <c r="BU415" s="16">
        <f>IF(ISNUMBER($AJ415),$AJ415+HLOOKUP($BT$5,$J$2:$Y$8,4,FALSE)*VLOOKUP($AC415,$B$32:$G$45,MATCH($AD415,$B$33:$G$33,0),FALSE)+HLOOKUP($BT$5,$J$2:$Y$8,5,FALSE)*VLOOKUP($AC415,$B$47:$G$60,MATCH($AD415,$B$48:$G$48,0),FALSE),"N/A")</f>
        <v>1654</v>
      </c>
      <c r="BV415" s="16">
        <f>IF(ISNUMBER($AK415),$AK415+HLOOKUP($BT$5,$J$2:$Y$8,4,FALSE)*VLOOKUP($AC415,$B$32:$G$45,MATCH($AD415,$B$33:$G$33,0),FALSE)+HLOOKUP($BT$5,$J$2:$Y$8,5,FALSE)*VLOOKUP($AC415,$B$47:$G$60,MATCH($AD415,$B$48:$G$48,0),FALSE),"N/A")</f>
        <v>5691.4011853360444</v>
      </c>
      <c r="BW415" s="16" t="str">
        <f>IF(BX415&gt;0, "true", "false")</f>
        <v>false</v>
      </c>
      <c r="BX415" s="16">
        <f>AL415</f>
        <v>0</v>
      </c>
      <c r="BY415" s="16">
        <f>IF(ISNUMBER($AI415),$AI415+HLOOKUP($BY$5,$J$2:$Y$8,4,FALSE)*VLOOKUP($AC415,$B$32:$G$45,MATCH($AD415,$B$33:$G$33,0),FALSE)+HLOOKUP($BY$5,$J$2:$Y$8,5,FALSE)*VLOOKUP($AC415,$B$47:$G$60,MATCH($AD415,$B$48:$G$48,0),FALSE),"N/A")</f>
        <v>697.3</v>
      </c>
      <c r="BZ415" s="16">
        <f>IF(ISNUMBER($AJ415),$AJ415+HLOOKUP($BY$5,$J$2:$Y$8,4,FALSE)*VLOOKUP($AC415,$B$32:$G$45,MATCH($AD415,$B$33:$G$33,0),FALSE)+HLOOKUP($BY$5,$J$2:$Y$8,5,FALSE)*VLOOKUP($AC415,$B$47:$G$60,MATCH($AD415,$B$48:$G$48,0),FALSE),"N/A")</f>
        <v>1780.3</v>
      </c>
      <c r="CA415" s="16">
        <f>IF(ISNUMBER($AK415),$AK415+HLOOKUP($BY$5,$J$2:$Y$8,4,FALSE)*VLOOKUP($AC415,$B$32:$G$45,MATCH($AD415,$B$33:$G$33,0),FALSE)+HLOOKUP($BY$5,$J$2:$Y$8,5,FALSE)*VLOOKUP($AC415,$B$47:$G$60,MATCH($AD415,$B$48:$G$48,0),FALSE),"N/A")</f>
        <v>5817.7011853360445</v>
      </c>
      <c r="CB415" s="16" t="str">
        <f>IF(CC415&gt;0, "true", "false")</f>
        <v>false</v>
      </c>
      <c r="CC415" s="16">
        <f>AL415</f>
        <v>0</v>
      </c>
      <c r="CD415" s="16">
        <f>IF(ISNUMBER($AI415),$AI415+HLOOKUP($CD$5,$J$2:$Y$8,4,FALSE)*VLOOKUP($AC415,$B$32:$G$45,MATCH($AD415,$B$33:$G$33,0),FALSE)+HLOOKUP($CD$5,$J$2:$Y$8,5,FALSE)*VLOOKUP($AC415,$B$47:$G$60,MATCH($AD415,$B$48:$G$48,0),FALSE),"N/A")</f>
        <v>572.29999999999995</v>
      </c>
      <c r="CE415" s="16">
        <f>IF(ISNUMBER($AJ415),$AJ415+HLOOKUP($CD$5,$J$2:$Y$8,4,FALSE)*VLOOKUP($AC415,$B$32:$G$45,MATCH($AD415,$B$33:$G$33,0),FALSE)+HLOOKUP($CD$5,$J$2:$Y$8,5,FALSE)*VLOOKUP($AC415,$B$47:$G$60,MATCH($AD415,$B$48:$G$48,0),FALSE),"N/A")</f>
        <v>1655.3</v>
      </c>
      <c r="CF415" s="16">
        <f>IF(ISNUMBER($AK415),$AK415+HLOOKUP($CD$5,$J$2:$Y$8,4,FALSE)*VLOOKUP($AC415,$B$32:$G$45,MATCH($AD415,$B$33:$G$33,0),FALSE)+HLOOKUP($CD$5,$J$2:$Y$8,5,FALSE)*VLOOKUP($AC415,$B$47:$G$60,MATCH($AD415,$B$48:$G$48,0),FALSE),"N/A")</f>
        <v>5692.7011853360445</v>
      </c>
      <c r="CG415" s="16" t="str">
        <f>IF(CH415&gt;0, "true", "false")</f>
        <v>false</v>
      </c>
      <c r="CH415" s="16">
        <f>AL415</f>
        <v>0</v>
      </c>
      <c r="CI415" s="16">
        <f>IF(ISNUMBER($AM415),$AM415+HLOOKUP($CI$5,$J$2:$Y$8,4,FALSE)*VLOOKUP($AC415,$B$32:$G$45,MATCH($AD415,$B$33:$G$33,0),FALSE)+HLOOKUP($CI$5,$J$2:$Y$8,5,FALSE)*VLOOKUP($AC415,$B$47:$G$60,MATCH($AD415,$B$48:$G$48,0),FALSE),"N/A")</f>
        <v>696</v>
      </c>
      <c r="CJ415" s="16">
        <f>IF(ISNUMBER($AN415),$AN415+HLOOKUP($CI$5,$J$2:$Y$8,4,FALSE)*VLOOKUP($AC415,$B$32:$G$45,MATCH($AD415,$B$33:$G$33,0),FALSE)+HLOOKUP($CI$5,$J$2:$Y$8,5,FALSE)*VLOOKUP($AC415,$B$47:$G$60,MATCH($AD415,$B$48:$G$48,0),FALSE),"N/A")</f>
        <v>1767</v>
      </c>
      <c r="CK415" s="16">
        <f>IF(ISNUMBER($AO415),$AO415+HLOOKUP($CI$5,$J$2:$Y$8,4,FALSE)*VLOOKUP($AC415,$B$32:$G$45,MATCH($AD415,$B$33:$G$33,0),FALSE)+HLOOKUP($CI$5,$J$2:$Y$8,5,FALSE)*VLOOKUP($AC415,$B$47:$G$60,MATCH($AD415,$B$48:$G$48,0),FALSE),"N/A")</f>
        <v>5816.4011853360444</v>
      </c>
      <c r="CL415" s="16" t="str">
        <f>IF(CM415&gt;0, "true", "false")</f>
        <v>false</v>
      </c>
      <c r="CM415" s="76">
        <f>AP415</f>
        <v>0</v>
      </c>
      <c r="CN415" s="16">
        <f>IF(ISNUMBER($AM415),$AM415+HLOOKUP($CN$5,$J$2:$Y$8,4,FALSE)*VLOOKUP($AC415,$B$32:$G$45,MATCH($AD415,$B$33:$G$33,0),FALSE)+HLOOKUP($CN$5,$J$2:$Y$8,5,FALSE)*VLOOKUP($AC415,$B$47:$G$60,MATCH($AD415,$B$48:$G$48,0),FALSE),"N/A")</f>
        <v>571</v>
      </c>
      <c r="CO415" s="16">
        <f>IF(ISNUMBER($AN415),$AN415+HLOOKUP($CN$5,$J$2:$Y$8,4,FALSE)*VLOOKUP($AC415,$B$32:$G$45,MATCH($AD415,$B$33:$G$33,0),FALSE)+HLOOKUP($CN$5,$J$2:$Y$8,5,FALSE)*VLOOKUP($AC415,$B$47:$G$60,MATCH($AD415,$B$48:$G$48,0),FALSE),"N/A")</f>
        <v>1642</v>
      </c>
      <c r="CP415" s="16">
        <f>IF(ISNUMBER($AO415),$AO415+HLOOKUP($CN$5,$J$2:$Y$8,4,FALSE)*VLOOKUP($AC415,$B$32:$G$45,MATCH($AD415,$B$33:$G$33,0),FALSE)+HLOOKUP($CN$5,$J$2:$Y$8,5,FALSE)*VLOOKUP($AC415,$B$47:$G$60,MATCH($AD415,$B$48:$G$48,0),FALSE),"N/A")</f>
        <v>5691.4011853360444</v>
      </c>
      <c r="CQ415" s="16" t="str">
        <f>IF(CR415&gt;0, "true", "false")</f>
        <v>false</v>
      </c>
      <c r="CR415" s="76">
        <f>AP415</f>
        <v>0</v>
      </c>
      <c r="CS415" s="16">
        <f>IF(ISNUMBER($AM415),$AM415+HLOOKUP($CS$5,$J$2:$Y$8,4,FALSE)*VLOOKUP($AC415,$B$32:$G$45,MATCH($AD415,$B$33:$G$33,0),FALSE)+HLOOKUP($CS$5,$J$2:$Y$8,5,FALSE)*VLOOKUP($AC415,$B$47:$G$60,MATCH($AD415,$B$48:$G$48,0),FALSE),"N/A")</f>
        <v>697.3</v>
      </c>
      <c r="CT415" s="16">
        <f>IF(ISNUMBER($AN415),$AN415+HLOOKUP($CS$5,$J$2:$Y$8,4,FALSE)*VLOOKUP($AC415,$B$32:$G$45,MATCH($AD415,$B$33:$G$33,0),FALSE)+HLOOKUP($CS$5,$J$2:$Y$8,5,FALSE)*VLOOKUP($AC415,$B$47:$G$60,MATCH($AD415,$B$48:$G$48,0),FALSE),"N/A")</f>
        <v>1768.3</v>
      </c>
      <c r="CU415" s="16">
        <f>IF(ISNUMBER($AO415),$AO415+HLOOKUP($CS$5,$J$2:$Y$8,4,FALSE)*VLOOKUP($AC415,$B$32:$G$45,MATCH($AD415,$B$33:$G$33,0),FALSE)+HLOOKUP($CS$5,$J$2:$Y$8,5,FALSE)*VLOOKUP($AC415,$B$47:$G$60,MATCH($AD415,$B$48:$G$48,0),FALSE),"N/A")</f>
        <v>5817.7011853360445</v>
      </c>
      <c r="CV415" s="16" t="str">
        <f>IF(CW415&gt;0, "true", "false")</f>
        <v>false</v>
      </c>
      <c r="CW415" s="76">
        <f>AP415</f>
        <v>0</v>
      </c>
      <c r="CX415" s="16">
        <f>IF(ISNUMBER($AM415),$AM415+HLOOKUP($CX$5,$J$2:$Y$8,4,FALSE)*VLOOKUP($AC415,$B$32:$G$45,MATCH($AD415,$B$33:$G$33,0),FALSE)+HLOOKUP($CX$5,$J$2:$Y$8,5,FALSE)*VLOOKUP($AC415,$B$47:$G$60,MATCH($AD415,$B$48:$G$48,0),FALSE),"N/A")</f>
        <v>572.29999999999995</v>
      </c>
      <c r="CY415" s="16">
        <f>IF(ISNUMBER($AN415),$AN415+HLOOKUP($CX$5,$J$2:$Y$8,4,FALSE)*VLOOKUP($AC415,$B$32:$G$45,MATCH($AD415,$B$33:$G$33,0),FALSE)+HLOOKUP($CX$5,$J$2:$Y$8,5,FALSE)*VLOOKUP($AC415,$B$47:$G$60,MATCH($AD415,$B$48:$G$48,0),FALSE),"N/A")</f>
        <v>1643.3</v>
      </c>
      <c r="CZ415" s="16">
        <f>IF(ISNUMBER($AO415),$AO415+HLOOKUP($CX$5,$J$2:$Y$8,4,FALSE)*VLOOKUP($AC415,$B$32:$G$45,MATCH($AD415,$B$33:$G$33,0),FALSE)+HLOOKUP($CX$5,$J$2:$Y$8,5,FALSE)*VLOOKUP($AC415,$B$47:$G$60,MATCH($AD415,$B$48:$G$48,0),FALSE),"N/A")</f>
        <v>5692.7011853360445</v>
      </c>
      <c r="DA415" s="16" t="str">
        <f>IF(DB415&gt;0, "true", "false")</f>
        <v>false</v>
      </c>
      <c r="DB415" s="76">
        <f>AP415</f>
        <v>0</v>
      </c>
      <c r="DC415" s="16">
        <f>IF(ISNUMBER($AQ415),$AQ415+HLOOKUP($DC$5,$J$2:$Y$8,4,FALSE)*VLOOKUP($AC415,$B$32:$G$45,MATCH($AD415,$B$33:$G$33,0),FALSE)+HLOOKUP($DC$5,$J$2:$Y$8,5,FALSE)*VLOOKUP($AC415,$B$47:$G$60,MATCH($AD415,$B$48:$G$48,0),FALSE),"N/A")</f>
        <v>696</v>
      </c>
      <c r="DD415" s="16">
        <f>IF(ISNUMBER($AR415),$AR415+HLOOKUP($DC$5,$J$2:$Y$8,4,FALSE)*VLOOKUP($AC415,$B$32:$G$45,MATCH($AD415,$B$33:$G$33,0),FALSE)+HLOOKUP($DC$5,$J$2:$Y$8,5,FALSE)*VLOOKUP($AC415,$B$47:$G$60,MATCH($AD415,$B$48:$G$48,0),FALSE),"N/A")</f>
        <v>2307</v>
      </c>
      <c r="DE415" s="16">
        <f>IF(ISNUMBER($AS415),$AS415+HLOOKUP($DC$5,$J$2:$Y$8,4,FALSE)*VLOOKUP($AC415,$B$32:$G$45,MATCH($AD415,$B$33:$G$33,0),FALSE)+HLOOKUP($DC$5,$J$2:$Y$8,5,FALSE)*VLOOKUP($AC415,$B$47:$G$60,MATCH($AD415,$B$48:$G$48,0),FALSE),"N/A")</f>
        <v>5816.4011853360444</v>
      </c>
      <c r="DF415" s="16" t="str">
        <f>IF(DG415&gt;0, "true", "false")</f>
        <v>false</v>
      </c>
      <c r="DG415" s="76">
        <f>AT415</f>
        <v>0</v>
      </c>
      <c r="DH415" s="16">
        <f>IF(ISNUMBER($AQ415),$AQ415+HLOOKUP($DH$5,$J$2:$Y$8,4,FALSE)*VLOOKUP($AC415,$B$32:$G$45,MATCH($AD415,$B$33:$G$33,0),FALSE)+HLOOKUP($DH$5,$J$2:$Y$8,5,FALSE)*VLOOKUP($AC415,$B$47:$G$60,MATCH($AD415,$B$48:$G$48,0),FALSE),"N/A")</f>
        <v>571</v>
      </c>
      <c r="DI415" s="16">
        <f>IF(ISNUMBER($AR415),$AR415+HLOOKUP($DH$5,$J$2:$Y$8,4,FALSE)*VLOOKUP($AC415,$B$32:$G$45,MATCH($AD415,$B$33:$G$33,0),FALSE)+HLOOKUP($DH$5,$J$2:$Y$8,5,FALSE)*VLOOKUP($AC415,$B$47:$G$60,MATCH($AD415,$B$48:$G$48,0),FALSE),"N/A")</f>
        <v>2182</v>
      </c>
      <c r="DJ415" s="16">
        <f>IF(ISNUMBER($AS415),$AS415+HLOOKUP($DH$5,$J$2:$Y$8,4,FALSE)*VLOOKUP($AC415,$B$32:$G$45,MATCH($AD415,$B$33:$G$33,0),FALSE)+HLOOKUP($DH$5,$J$2:$Y$8,5,FALSE)*VLOOKUP($AC415,$B$47:$G$60,MATCH($AD415,$B$48:$G$48,0),FALSE),"N/A")</f>
        <v>5691.4011853360444</v>
      </c>
      <c r="DK415" s="16" t="str">
        <f>IF(DL415&gt;0, "true", "false")</f>
        <v>false</v>
      </c>
      <c r="DL415" s="76">
        <f>AT415</f>
        <v>0</v>
      </c>
      <c r="DM415" s="16">
        <f>IF(ISNUMBER($AQ415),$AQ415+HLOOKUP($DM$5,$J$2:$Y$8,4,FALSE)*VLOOKUP($AC415,$B$32:$G$45,MATCH($AD415,$B$33:$G$33,0),FALSE)+HLOOKUP($DM$5,$J$2:$Y$8,5,FALSE)*VLOOKUP($AC415,$B$47:$G$60,MATCH($AD415,$B$48:$G$48,0),FALSE),"N/A")</f>
        <v>697.3</v>
      </c>
      <c r="DN415" s="16">
        <f>IF(ISNUMBER($AR415),$AR415+HLOOKUP($DM$5,$J$2:$Y$8,4,FALSE)*VLOOKUP($AC415,$B$32:$G$45,MATCH($AD415,$B$33:$G$33,0),FALSE)+HLOOKUP($DM$5,$J$2:$Y$8,5,FALSE)*VLOOKUP($AC415,$B$47:$G$60,MATCH($AD415,$B$48:$G$48,0),FALSE),"N/A")</f>
        <v>2308.3000000000002</v>
      </c>
      <c r="DO415" s="16">
        <f>IF(ISNUMBER($AS415),$AS415+HLOOKUP($DM$5,$J$2:$Y$8,4,FALSE)*VLOOKUP($AC415,$B$32:$G$45,MATCH($AD415,$B$33:$G$33,0),FALSE)+HLOOKUP($DM$5,$J$2:$Y$8,5,FALSE)*VLOOKUP($AC415,$B$47:$G$60,MATCH($AD415,$B$48:$G$48,0),FALSE),"N/A")</f>
        <v>5817.7011853360445</v>
      </c>
      <c r="DP415" s="16" t="str">
        <f>IF(DQ415&gt;0, "true", "false")</f>
        <v>false</v>
      </c>
      <c r="DQ415" s="76">
        <f>AT415</f>
        <v>0</v>
      </c>
      <c r="DR415" s="16">
        <f>IF(ISNUMBER($AQ415),$AQ415+HLOOKUP($DR$5,$J$2:$Y$8,4,FALSE)*VLOOKUP($AC415,$B$32:$G$45,MATCH($AD415,$B$33:$G$33,0),FALSE)+HLOOKUP($DR$5,$J$2:$Y$8,5,FALSE)*VLOOKUP($AC415,$B$47:$G$60,MATCH($AD415,$B$48:$G$48,0),FALSE),"N/A")</f>
        <v>572.29999999999995</v>
      </c>
      <c r="DS415" s="16">
        <f>IF(ISNUMBER($AR415),$AR415+HLOOKUP($DR$5,$J$2:$Y$8,4,FALSE)*VLOOKUP($AC415,$B$32:$G$45,MATCH($AD415,$B$33:$G$33,0),FALSE)+HLOOKUP($DR$5,$J$2:$Y$8,5,FALSE)*VLOOKUP($AC415,$B$47:$G$60,MATCH($AD415,$B$48:$G$48,0),FALSE),"N/A")</f>
        <v>2183.3000000000002</v>
      </c>
      <c r="DT415" s="16">
        <f>IF(ISNUMBER($AS415),$AS415+HLOOKUP($DR$5,$J$2:$Y$8,4,FALSE)*VLOOKUP($AC415,$B$32:$G$45,MATCH($AD415,$B$33:$G$33,0),FALSE)+HLOOKUP($DR$5,$J$2:$Y$8,5,FALSE)*VLOOKUP($AC415,$B$47:$G$60,MATCH($AD415,$B$48:$G$48,0),FALSE),"N/A")</f>
        <v>5692.7011853360445</v>
      </c>
      <c r="DU415" s="16" t="str">
        <f>IF(DV415&gt;0, "true", "false")</f>
        <v>false</v>
      </c>
      <c r="DV415" s="76">
        <f>AT415</f>
        <v>0</v>
      </c>
    </row>
    <row r="416" spans="27:126" x14ac:dyDescent="0.35">
      <c r="AA416" s="74">
        <v>1.5</v>
      </c>
      <c r="AB416" s="73">
        <f t="shared" si="1201"/>
        <v>5.8399401475370878</v>
      </c>
      <c r="AC416" s="47" t="s">
        <v>7</v>
      </c>
      <c r="AD416" s="47" t="s">
        <v>2</v>
      </c>
      <c r="AE416" s="16">
        <f>[1]beta_Schätzung_Corr_Poll!E135</f>
        <v>47</v>
      </c>
      <c r="AF416" s="16">
        <f>[1]beta_Schätzung_Corr_Poll!E136</f>
        <v>63</v>
      </c>
      <c r="AG416" s="16">
        <f>[1]beta_Schätzung_Corr_Poll!E137</f>
        <v>228.55796501626097</v>
      </c>
      <c r="AH416" s="16">
        <f>[1]beta_Schätzung_Corr_Poll!E133</f>
        <v>0.73519999999999996</v>
      </c>
      <c r="AI416" s="16">
        <f>[1]beta_Schätzung_Corr_Poll!F135</f>
        <v>47</v>
      </c>
      <c r="AJ416" s="16">
        <f>[1]beta_Schätzung_Corr_Poll!F136</f>
        <v>78</v>
      </c>
      <c r="AK416" s="16">
        <f>[1]beta_Schätzung_Corr_Poll!F137</f>
        <v>228.55796501626097</v>
      </c>
      <c r="AL416" s="16">
        <f>[1]beta_Schätzung_Corr_Poll!F133</f>
        <v>0.68233333333333335</v>
      </c>
      <c r="AM416" s="16">
        <f>[1]beta_Schätzung_Corr_Poll!G135</f>
        <v>47</v>
      </c>
      <c r="AN416" s="16">
        <f>[1]beta_Schätzung_Corr_Poll!G136</f>
        <v>74</v>
      </c>
      <c r="AO416" s="16">
        <f>[1]beta_Schätzung_Corr_Poll!G137</f>
        <v>228.55796501626097</v>
      </c>
      <c r="AP416" s="16">
        <f>[1]beta_Schätzung_Corr_Poll!G133</f>
        <v>0.67559999999999998</v>
      </c>
      <c r="AQ416" s="16">
        <f>[1]beta_Schätzung_Corr_Poll!H135</f>
        <v>47</v>
      </c>
      <c r="AR416" s="16">
        <f>[1]beta_Schätzung_Corr_Poll!H136</f>
        <v>87</v>
      </c>
      <c r="AS416" s="16">
        <f>[1]beta_Schätzung_Corr_Poll!H137</f>
        <v>228.55796501626097</v>
      </c>
      <c r="AT416" s="16">
        <f>[1]beta_Schätzung_Corr_Poll!H133</f>
        <v>0.57799999999999996</v>
      </c>
      <c r="AU416" s="16">
        <f t="shared" si="1202"/>
        <v>47</v>
      </c>
      <c r="AV416" s="16">
        <f t="shared" si="1203"/>
        <v>63</v>
      </c>
      <c r="AW416" s="16">
        <f t="shared" si="1204"/>
        <v>228.55796501626097</v>
      </c>
      <c r="AX416" s="47" t="str">
        <f>IF(AY416&gt;0, "true", "false")</f>
        <v>true</v>
      </c>
      <c r="AY416" s="16">
        <f>AH416</f>
        <v>0.73519999999999996</v>
      </c>
      <c r="AZ416" s="16">
        <f t="shared" si="1205"/>
        <v>47</v>
      </c>
      <c r="BA416" s="16">
        <f t="shared" si="1206"/>
        <v>63</v>
      </c>
      <c r="BB416" s="16">
        <f t="shared" si="1207"/>
        <v>228.55796501626097</v>
      </c>
      <c r="BC416" s="16" t="str">
        <f>IF(BD416&gt;0, "true", "false")</f>
        <v>true</v>
      </c>
      <c r="BD416" s="16">
        <f>AH416</f>
        <v>0.73519999999999996</v>
      </c>
      <c r="BE416" s="16">
        <f t="shared" si="1208"/>
        <v>47</v>
      </c>
      <c r="BF416" s="16">
        <f t="shared" si="1209"/>
        <v>63</v>
      </c>
      <c r="BG416" s="16">
        <f t="shared" si="1210"/>
        <v>228.55796501626097</v>
      </c>
      <c r="BH416" s="16" t="str">
        <f>IF(BI416&gt;0, "true", "false")</f>
        <v>true</v>
      </c>
      <c r="BI416" s="16">
        <f>AH416</f>
        <v>0.73519999999999996</v>
      </c>
      <c r="BJ416" s="16">
        <f t="shared" si="1211"/>
        <v>47</v>
      </c>
      <c r="BK416" s="16">
        <f t="shared" si="1212"/>
        <v>63</v>
      </c>
      <c r="BL416" s="16">
        <f t="shared" si="1213"/>
        <v>228.55796501626097</v>
      </c>
      <c r="BM416" s="16" t="str">
        <f>IF(BN416&gt;0, "true", "false")</f>
        <v>true</v>
      </c>
      <c r="BN416" s="16">
        <f>AH416</f>
        <v>0.73519999999999996</v>
      </c>
      <c r="BO416" s="16">
        <f t="shared" ref="BO416:BO426" si="1214">IF(ISNUMBER($AE416),IF(OR(HLOOKUP($BO$5,$I$2:$Y$8,4,FALSE)=1,HLOOKUP($BO$5,$I$2:$Y$8,5,FALSE)=1,),HLOOKUP($BO$5,$I$2:$Y$8,4,FALSE)*VLOOKUP($AC416,$B$32:$G$45,MATCH($AD416,$B$33:$G$33,0),FALSE)+HLOOKUP($BO$5,$I$2:$Y$8,5,FALSE)*VLOOKUP($AC416,$B$47:$G$60,MATCH($AD416,$B$48:$G$48,0),FALSE)+$AE416,$AE416),"N/A")</f>
        <v>47</v>
      </c>
      <c r="BP416" s="16">
        <f t="shared" ref="BP416:BP426" si="1215">IF(ISNUMBER($AF416),$AF416*SQRT(SUMSQ(HLOOKUP($BO$5,$J$2:$Y$8,2,FALSE)*VLOOKUP($AC416,$B$2:$G$15,MATCH($AD416,$B$3:$G$3,0),FALSE),HLOOKUP($BO$5,$J$2:$Y$8,3,FALSE)*VLOOKUP($AC416,$B$17:$G$30,MATCH($AD416,$B$18:$G$18,0),FALSE),HLOOKUP($BO$5,$J$2:$Y$8,6,FALSE)))+HLOOKUP($BO$5,$J$2:$Y$8,4,FALSE)*VLOOKUP($AC416,$B$32:$G$45,MATCH($AD416,$B$33:$G$33,0),FALSE)+HLOOKUP($BO$5,$J$2:$Y$8,5,FALSE)*VLOOKUP($AC416,$B$47:$G$60,MATCH($AD416,$B$48:$G$48,0),FALSE),"N/A")</f>
        <v>63</v>
      </c>
      <c r="BQ416" s="16">
        <f t="shared" ref="BQ416:BQ426" si="1216">IF(ISNUMBER($AG416),IF(OR(HLOOKUP($BO$5,$I$2:$Y$8,4,FALSE)=1,HLOOKUP($BO$5,$I$2:$Y$8,5,FALSE)=1,),HLOOKUP($BO$5,$I$2:$Y$8,4,FALSE)*VLOOKUP($AC416,$B$32:$G$45,MATCH($AD416,$B$33:$G$33,0),FALSE)+HLOOKUP($BO$5,$I$2:$Y$8,5,FALSE)*VLOOKUP($AC416,$B$47:$G$60,MATCH($AD416,$B$48:$G$48,0),FALSE)+$AG416,$AG416),"N/A")</f>
        <v>228.55796501626097</v>
      </c>
      <c r="BR416" s="16" t="str">
        <f>IF(BS416&gt;0, "true", "false")</f>
        <v>true</v>
      </c>
      <c r="BS416" s="16">
        <f>AL416</f>
        <v>0.68233333333333335</v>
      </c>
      <c r="BT416" s="16">
        <f t="shared" ref="BT416:BT426" si="1217">IF(ISNUMBER($AE416),IF(OR(HLOOKUP($BT$5,$I$2:$Y$8,4,FALSE)=1,HLOOKUP($BT$5,$I$2:$Y$8,5,FALSE)=1,),HLOOKUP($BT$5,$I$2:$Y$8,4,FALSE)*VLOOKUP($AC416,$B$32:$G$45,MATCH($AD416,$B$33:$G$33,0),FALSE)+HLOOKUP($BT$5,$I$2:$Y$8,5,FALSE)*VLOOKUP($AC416,$B$47:$G$60,MATCH($AD416,$B$48:$G$48,0),FALSE)+$AE416,$AE416),"N/A")</f>
        <v>47</v>
      </c>
      <c r="BU416" s="16">
        <f t="shared" ref="BU416:BU426" si="1218">IF(ISNUMBER($AF416),$AF416*SQRT(SUMSQ(HLOOKUP($BT$5,$J$2:$Y$8,2,FALSE)*VLOOKUP($AC416,$B$2:$G$15,MATCH($AD416,$B$3:$G$3,0),FALSE),HLOOKUP($BT$5,$J$2:$Y$8,3,FALSE)*VLOOKUP($AC416,$B$17:$G$30,MATCH($AD416,$B$18:$G$18,0),FALSE),HLOOKUP($BT$5,$J$2:$Y$8,6,FALSE)))+HLOOKUP($BT$5,$J$2:$Y$8,4,FALSE)*VLOOKUP($AC416,$B$32:$G$45,MATCH($AD416,$B$33:$G$33,0),FALSE)+HLOOKUP($BT$5,$J$2:$Y$8,5,FALSE)*VLOOKUP($AC416,$B$47:$G$60,MATCH($AD416,$B$48:$G$48,0),FALSE),"N/A")</f>
        <v>63</v>
      </c>
      <c r="BV416" s="16">
        <f t="shared" ref="BV416:BV426" si="1219">IF(ISNUMBER($AG416),IF(OR(HLOOKUP($BT$5,$I$2:$Y$8,4,FALSE)=1,HLOOKUP($BT$5,$I$2:$Y$8,5,FALSE)=1,),HLOOKUP($BT$5,$I$2:$Y$8,4,FALSE)*VLOOKUP($AC416,$B$32:$G$45,MATCH($AD416,$B$33:$G$33,0),FALSE)+HLOOKUP($BT$5,$I$2:$Y$8,5,FALSE)*VLOOKUP($AC416,$B$47:$G$60,MATCH($AD416,$B$48:$G$48,0),FALSE)+$AG416,$AG416),"N/A")</f>
        <v>228.55796501626097</v>
      </c>
      <c r="BW416" s="16" t="str">
        <f>IF(BX416&gt;0, "true", "false")</f>
        <v>true</v>
      </c>
      <c r="BX416" s="16">
        <f>AL416</f>
        <v>0.68233333333333335</v>
      </c>
      <c r="BY416" s="16">
        <f t="shared" ref="BY416:BY426" si="1220">IF(ISNUMBER($AE416),IF(OR(HLOOKUP($BY$5,$I$2:$Y$8,4,FALSE)=1,HLOOKUP($BY$5,$I$2:$Y$8,5,FALSE)=1,),HLOOKUP($BY$5,$I$2:$Y$8,4,FALSE)*VLOOKUP($AC416,$B$32:$G$45,MATCH($AD416,$B$33:$G$33,0),FALSE)+HLOOKUP($BY$5,$I$2:$Y$8,5,FALSE)*VLOOKUP($AC416,$B$47:$G$60,MATCH($AD416,$B$48:$G$48,0),FALSE)+$AE416,$AE416),"N/A")</f>
        <v>47</v>
      </c>
      <c r="BZ416" s="16">
        <f t="shared" ref="BZ416:BZ426" si="1221">IF(ISNUMBER($AF416),$AF416*SQRT(SUMSQ(HLOOKUP($BY$5,$J$2:$Y$8,2,FALSE)*VLOOKUP($AC416,$B$2:$G$15,MATCH($AD416,$B$3:$G$3,0),FALSE),HLOOKUP($BY$5,$J$2:$Y$8,3,FALSE)*VLOOKUP($AC416,$B$17:$G$30,MATCH($AD416,$B$18:$G$18,0),FALSE),HLOOKUP($BY$5,$J$2:$Y$8,6,FALSE)))+HLOOKUP($BY$5,$J$2:$Y$8,4,FALSE)*VLOOKUP($AC416,$B$32:$G$45,MATCH($AD416,$B$33:$G$33,0),FALSE)+HLOOKUP($BY$5,$J$2:$Y$8,5,FALSE)*VLOOKUP($AC416,$B$47:$G$60,MATCH($AD416,$B$48:$G$48,0),FALSE),"N/A")</f>
        <v>63</v>
      </c>
      <c r="CA416" s="16">
        <f t="shared" ref="CA416:CA426" si="1222">IF(ISNUMBER($AG416),IF(OR(HLOOKUP($BY$5,$I$2:$Y$8,4,FALSE)=1,HLOOKUP($BY$5,$I$2:$Y$8,5,FALSE)=1,),HLOOKUP($BY$5,$I$2:$Y$8,4,FALSE)*VLOOKUP($AC416,$B$32:$G$45,MATCH($AD416,$B$33:$G$33,0),FALSE)+HLOOKUP($BY$5,$I$2:$Y$8,5,FALSE)*VLOOKUP($AC416,$B$47:$G$60,MATCH($AD416,$B$48:$G$48,0),FALSE)+$AG416,$AG416),"N/A")</f>
        <v>228.55796501626097</v>
      </c>
      <c r="CB416" s="16" t="str">
        <f>IF(CC416&gt;0, "true", "false")</f>
        <v>true</v>
      </c>
      <c r="CC416" s="16">
        <f>AL416</f>
        <v>0.68233333333333335</v>
      </c>
      <c r="CD416" s="16">
        <f t="shared" ref="CD416:CD426" si="1223">IF(ISNUMBER($AE416),IF(OR(HLOOKUP($CD$5,$I$2:$Y$8,4,FALSE)=1,HLOOKUP($CD$5,$I$2:$Y$8,5,FALSE)=1,),HLOOKUP($CD$5,$I$2:$Y$8,4,FALSE)*VLOOKUP($AC416,$B$32:$G$45,MATCH($AD416,$B$33:$G$33,0),FALSE)+HLOOKUP($CD$5,$I$2:$Y$8,5,FALSE)*VLOOKUP($AC416,$B$47:$G$60,MATCH($AD416,$B$48:$G$48,0),FALSE)+$AE416,$AE416),"N/A")</f>
        <v>47</v>
      </c>
      <c r="CE416" s="16">
        <f t="shared" ref="CE416:CE426" si="1224">IF(ISNUMBER($AF416),$AF416*SQRT(SUMSQ(HLOOKUP($CD$5,$J$2:$Y$8,2,FALSE)*VLOOKUP($AC416,$B$2:$G$15,MATCH($AD416,$B$3:$G$3,0),FALSE),HLOOKUP($CD$5,$J$2:$Y$8,3,FALSE)*VLOOKUP($AC416,$B$17:$G$30,MATCH($AD416,$B$18:$G$18,0),FALSE),HLOOKUP($CD$5,$J$2:$Y$8,6,FALSE)))+HLOOKUP($CD$5,$J$2:$Y$8,4,FALSE)*VLOOKUP($AC416,$B$32:$G$45,MATCH($AD416,$B$33:$G$33,0),FALSE)+HLOOKUP($CD$5,$J$2:$Y$8,5,FALSE)*VLOOKUP($AC416,$B$47:$G$60,MATCH($AD416,$B$48:$G$48,0),FALSE),"N/A")</f>
        <v>63</v>
      </c>
      <c r="CF416" s="16">
        <f t="shared" ref="CF416:CF426" si="1225">IF(ISNUMBER($AG416),IF(OR(HLOOKUP($CD$5,$I$2:$Y$8,4,FALSE)=1,HLOOKUP($CD$5,$I$2:$Y$8,5,FALSE)=1,),HLOOKUP($CD$5,$I$2:$Y$8,4,FALSE)*VLOOKUP($AC416,$B$32:$G$45,MATCH($AD416,$B$33:$G$33,0),FALSE)+HLOOKUP($CD$5,$I$2:$Y$8,5,FALSE)*VLOOKUP($AC416,$B$47:$G$60,MATCH($AD416,$B$48:$G$48,0),FALSE)+$AG416,$AG416),"N/A")</f>
        <v>228.55796501626097</v>
      </c>
      <c r="CG416" s="16" t="str">
        <f>IF(CH416&gt;0, "true", "false")</f>
        <v>true</v>
      </c>
      <c r="CH416" s="16">
        <f>AL416</f>
        <v>0.68233333333333335</v>
      </c>
      <c r="CI416" s="16">
        <f t="shared" ref="CI416:CI426" si="1226">IF(ISNUMBER($AE416),IF(OR(HLOOKUP($CI$5,$I$2:$Y$8,4,FALSE)=1,HLOOKUP($CI$5,$I$2:$Y$8,5,FALSE)=1,),HLOOKUP($CI$5,$I$2:$Y$8,4,FALSE)*VLOOKUP($AC416,$B$32:$G$45,MATCH($AD416,$B$33:$G$33,0),FALSE)+HLOOKUP($CI$5,$I$2:$Y$8,5,FALSE)*VLOOKUP($AC416,$B$47:$G$60,MATCH($AD416,$B$48:$G$48,0),FALSE)+$AE416,$AE416),"N/A")</f>
        <v>47</v>
      </c>
      <c r="CJ416" s="16">
        <f t="shared" ref="CJ416:CJ426" si="1227">IF(ISNUMBER($AF416),$AF416*SQRT(SUMSQ(HLOOKUP($CI$5,$J$2:$Y$8,2,FALSE)*VLOOKUP($AC416,$B$2:$G$15,MATCH($AD416,$B$3:$G$3,0),FALSE),HLOOKUP($CI$5,$J$2:$Y$8,3,FALSE)*VLOOKUP($AC416,$B$17:$G$30,MATCH($AD416,$B$18:$G$18,0),FALSE),HLOOKUP($CI$5,$J$2:$Y$8,6,FALSE)))+HLOOKUP($CI$5,$J$2:$Y$8,4,FALSE)*VLOOKUP($AC416,$B$32:$G$45,MATCH($AD416,$B$33:$G$33,0),FALSE)+HLOOKUP($CI$5,$J$2:$Y$8,5,FALSE)*VLOOKUP($AC416,$B$47:$G$60,MATCH($AD416,$B$48:$G$48,0),FALSE),"N/A")</f>
        <v>63</v>
      </c>
      <c r="CK416" s="16">
        <f t="shared" ref="CK416:CK426" si="1228">IF(ISNUMBER($AG416),IF(OR(HLOOKUP($CI$5,$I$2:$Y$8,4,FALSE)=1,HLOOKUP($CI$5,$I$2:$Y$8,5,FALSE)=1,),HLOOKUP($CI$5,$I$2:$Y$8,4,FALSE)*VLOOKUP($AC416,$B$32:$G$45,MATCH($AD416,$B$33:$G$33,0),FALSE)+HLOOKUP($CI$5,$I$2:$Y$8,5,FALSE)*VLOOKUP($AC416,$B$47:$G$60,MATCH($AD416,$B$48:$G$48,0),FALSE)+$AG416,$AG416),"N/A")</f>
        <v>228.55796501626097</v>
      </c>
      <c r="CL416" s="16" t="str">
        <f>IF(CM416&gt;0, "true", "false")</f>
        <v>true</v>
      </c>
      <c r="CM416" s="76">
        <f>AP416</f>
        <v>0.67559999999999998</v>
      </c>
      <c r="CN416" s="16">
        <f t="shared" ref="CN416:CN426" si="1229">IF(ISNUMBER($AE416),IF(OR(HLOOKUP($CN$5,$I$2:$Y$8,4,FALSE)=1,HLOOKUP($CN$5,$I$2:$Y$8,5,FALSE)=1,),HLOOKUP($CN$5,$I$2:$Y$8,4,FALSE)*VLOOKUP($AC416,$B$32:$G$45,MATCH($AD416,$B$33:$G$33,0),FALSE)+HLOOKUP($CN$5,$I$2:$Y$8,5,FALSE)*VLOOKUP($AC416,$B$47:$G$60,MATCH($AD416,$B$48:$G$48,0),FALSE)+$AE416,$AE416),"N/A")</f>
        <v>47</v>
      </c>
      <c r="CO416" s="16">
        <f t="shared" ref="CO416:CO426" si="1230">IF(ISNUMBER($AF416),$AF416*SQRT(SUMSQ(HLOOKUP($CN$5,$J$2:$Y$8,2,FALSE)*VLOOKUP($AC416,$B$2:$G$15,MATCH($AD416,$B$3:$G$3,0),FALSE),HLOOKUP($CN$5,$J$2:$Y$8,3,FALSE)*VLOOKUP($AC416,$B$17:$G$30,MATCH($AD416,$B$18:$G$18,0),FALSE),HLOOKUP($CN$5,$J$2:$Y$8,6,FALSE)))+HLOOKUP($CN$5,$J$2:$Y$8,4,FALSE)*VLOOKUP($AC416,$B$32:$G$45,MATCH($AD416,$B$33:$G$33,0),FALSE)+HLOOKUP($CN$5,$J$2:$Y$8,5,FALSE)*VLOOKUP($AC416,$B$47:$G$60,MATCH($AD416,$B$48:$G$48,0),FALSE),"N/A")</f>
        <v>63</v>
      </c>
      <c r="CP416" s="16">
        <f t="shared" ref="CP416:CP426" si="1231">IF(ISNUMBER($AG416),IF(OR(HLOOKUP($CN$5,$I$2:$Y$8,4,FALSE)=1,HLOOKUP($CN$5,$I$2:$Y$8,5,FALSE)=1,),HLOOKUP($CN$5,$I$2:$Y$8,4,FALSE)*VLOOKUP($AC416,$B$32:$G$45,MATCH($AD416,$B$33:$G$33,0),FALSE)+HLOOKUP($CN$5,$I$2:$Y$8,5,FALSE)*VLOOKUP($AC416,$B$47:$G$60,MATCH($AD416,$B$48:$G$48,0),FALSE)+$AG416,$AG416),"N/A")</f>
        <v>228.55796501626097</v>
      </c>
      <c r="CQ416" s="16" t="str">
        <f>IF(CR416&gt;0, "true", "false")</f>
        <v>true</v>
      </c>
      <c r="CR416" s="76">
        <f>AP416</f>
        <v>0.67559999999999998</v>
      </c>
      <c r="CS416" s="16">
        <f t="shared" ref="CS416:CS426" si="1232">IF(ISNUMBER($AE416),IF(OR(HLOOKUP($CS$5,$I$2:$Y$8,4,FALSE)=1,HLOOKUP($CS$5,$I$2:$Y$8,5,FALSE)=1,),HLOOKUP($CS$5,$I$2:$Y$8,4,FALSE)*VLOOKUP($AC416,$B$32:$G$45,MATCH($AD416,$B$33:$G$33,0),FALSE)+HLOOKUP($CS$5,$I$2:$Y$8,5,FALSE)*VLOOKUP($AC416,$B$47:$G$60,MATCH($AD416,$B$48:$G$48,0),FALSE)+$AE416,$AE416),"N/A")</f>
        <v>47</v>
      </c>
      <c r="CT416" s="16">
        <f t="shared" ref="CT416:CT426" si="1233">IF(ISNUMBER($AF416),$AF416*SQRT(SUMSQ(HLOOKUP($CS$5,$J$2:$Y$8,2,FALSE)*VLOOKUP($AC416,$B$2:$G$15,MATCH($AD416,$B$3:$G$3,0),FALSE),HLOOKUP($CS$5,$J$2:$Y$8,3,FALSE)*VLOOKUP($AC416,$B$17:$G$30,MATCH($AD416,$B$18:$G$18,0),FALSE),HLOOKUP($CS$5,$J$2:$Y$8,6,FALSE)))+HLOOKUP($CS$5,$J$2:$Y$8,4,FALSE)*VLOOKUP($AC416,$B$32:$G$45,MATCH($AD416,$B$33:$G$33,0),FALSE)+HLOOKUP($CS$5,$J$2:$Y$8,5,FALSE)*VLOOKUP($AC416,$B$47:$G$60,MATCH($AD416,$B$48:$G$48,0),FALSE),"N/A")</f>
        <v>63</v>
      </c>
      <c r="CU416" s="16">
        <f t="shared" ref="CU416:CU426" si="1234">IF(ISNUMBER($AG416),IF(OR(HLOOKUP($CS$5,$I$2:$Y$8,4,FALSE)=1,HLOOKUP($CS$5,$I$2:$Y$8,5,FALSE)=1,),HLOOKUP($CS$5,$I$2:$Y$8,4,FALSE)*VLOOKUP($AC416,$B$32:$G$45,MATCH($AD416,$B$33:$G$33,0),FALSE)+HLOOKUP($CS$5,$I$2:$Y$8,5,FALSE)*VLOOKUP($AC416,$B$47:$G$60,MATCH($AD416,$B$48:$G$48,0),FALSE)+$AG416,$AG416),"N/A")</f>
        <v>228.55796501626097</v>
      </c>
      <c r="CV416" s="16" t="str">
        <f>IF(CW416&gt;0, "true", "false")</f>
        <v>true</v>
      </c>
      <c r="CW416" s="76">
        <f>AP416</f>
        <v>0.67559999999999998</v>
      </c>
      <c r="CX416" s="16">
        <f t="shared" ref="CX416:CX426" si="1235">IF(ISNUMBER($AE416),IF(OR(HLOOKUP($CX$5,$I$2:$Y$8,4,FALSE)=1,HLOOKUP($CX$5,$I$2:$Y$8,5,FALSE)=1,),HLOOKUP($CX$5,$I$2:$Y$8,4,FALSE)*VLOOKUP($AC416,$B$32:$G$45,MATCH($AD416,$B$33:$G$33,0),FALSE)+HLOOKUP($CX$5,$I$2:$Y$8,5,FALSE)*VLOOKUP($AC416,$B$47:$G$60,MATCH($AD416,$B$48:$G$48,0),FALSE)+$AE416,$AE416),"N/A")</f>
        <v>47</v>
      </c>
      <c r="CY416" s="16">
        <f t="shared" ref="CY416:CY426" si="1236">IF(ISNUMBER($AF416),$AF416*SQRT(SUMSQ(HLOOKUP($CX$5,$J$2:$Y$8,2,FALSE)*VLOOKUP($AC416,$B$2:$G$15,MATCH($AD416,$B$3:$G$3,0),FALSE),HLOOKUP($CX$5,$J$2:$Y$8,3,FALSE)*VLOOKUP($AC416,$B$17:$G$30,MATCH($AD416,$B$18:$G$18,0),FALSE),HLOOKUP($CX$5,$J$2:$Y$8,6,FALSE)))+HLOOKUP($CX$5,$J$2:$Y$8,4,FALSE)*VLOOKUP($AC416,$B$32:$G$45,MATCH($AD416,$B$33:$G$33,0),FALSE)+HLOOKUP($CX$5,$J$2:$Y$8,5,FALSE)*VLOOKUP($AC416,$B$47:$G$60,MATCH($AD416,$B$48:$G$48,0),FALSE),"N/A")</f>
        <v>63</v>
      </c>
      <c r="CZ416" s="16">
        <f t="shared" ref="CZ416:CZ426" si="1237">IF(ISNUMBER($AG416),IF(OR(HLOOKUP($CX$5,$I$2:$Y$8,4,FALSE)=1,HLOOKUP($CX$5,$I$2:$Y$8,5,FALSE)=1,),HLOOKUP($CX$5,$I$2:$Y$8,4,FALSE)*VLOOKUP($AC416,$B$32:$G$45,MATCH($AD416,$B$33:$G$33,0),FALSE)+HLOOKUP($CX$5,$I$2:$Y$8,5,FALSE)*VLOOKUP($AC416,$B$47:$G$60,MATCH($AD416,$B$48:$G$48,0),FALSE)+$AG416,$AG416),"N/A")</f>
        <v>228.55796501626097</v>
      </c>
      <c r="DA416" s="16" t="str">
        <f>IF(DB416&gt;0, "true", "false")</f>
        <v>true</v>
      </c>
      <c r="DB416" s="76">
        <f>AP416</f>
        <v>0.67559999999999998</v>
      </c>
      <c r="DC416" s="16">
        <f t="shared" ref="DC416:DC426" si="1238">IF(ISNUMBER($AE416),IF(OR(HLOOKUP($DC$5,$I$2:$Y$8,4,FALSE)=1,HLOOKUP($DC$5,$I$2:$Y$8,5,FALSE)=1,),HLOOKUP($DC$5,$I$2:$Y$8,4,FALSE)*VLOOKUP($AC416,$B$32:$G$45,MATCH($AD416,$B$33:$G$33,0),FALSE)+HLOOKUP($DC$5,$I$2:$Y$8,5,FALSE)*VLOOKUP($AC416,$B$47:$G$60,MATCH($AD416,$B$48:$G$48,0),FALSE)+$AE416,$AE416),"N/A")</f>
        <v>47</v>
      </c>
      <c r="DD416" s="16">
        <f t="shared" ref="DD416:DD426" si="1239">IF(ISNUMBER($AF416),$AF416*SQRT(SUMSQ(HLOOKUP($DC$5,$J$2:$Y$8,2,FALSE)*VLOOKUP($AC416,$B$2:$G$15,MATCH($AD416,$B$3:$G$3,0),FALSE),HLOOKUP($DC$5,$J$2:$Y$8,3,FALSE)*VLOOKUP($AC416,$B$17:$G$30,MATCH($AD416,$B$18:$G$18,0),FALSE),HLOOKUP($DC$5,$J$2:$Y$8,6,FALSE)))+HLOOKUP($DC$5,$J$2:$Y$8,4,FALSE)*VLOOKUP($AC416,$B$32:$G$45,MATCH($AD416,$B$33:$G$33,0),FALSE)+HLOOKUP($DC$5,$J$2:$Y$8,5,FALSE)*VLOOKUP($AC416,$B$47:$G$60,MATCH($AD416,$B$48:$G$48,0),FALSE),"N/A")</f>
        <v>89.095454429504997</v>
      </c>
      <c r="DE416" s="16">
        <f t="shared" ref="DE416:DE426" si="1240">IF(ISNUMBER($AG416),IF(OR(HLOOKUP($DC$5,$I$2:$Y$8,4,FALSE)=1,HLOOKUP($DC$5,$I$2:$Y$8,5,FALSE)=1,),HLOOKUP($DC$5,$I$2:$Y$8,4,FALSE)*VLOOKUP($AC416,$B$32:$G$45,MATCH($AD416,$B$33:$G$33,0),FALSE)+HLOOKUP($DC$5,$I$2:$Y$8,5,FALSE)*VLOOKUP($AC416,$B$47:$G$60,MATCH($AD416,$B$48:$G$48,0),FALSE)+$AG416,$AG416),"N/A")</f>
        <v>228.55796501626097</v>
      </c>
      <c r="DF416" s="16" t="str">
        <f>IF(DG416&gt;0, "true", "false")</f>
        <v>true</v>
      </c>
      <c r="DG416" s="76">
        <f>AT416</f>
        <v>0.57799999999999996</v>
      </c>
      <c r="DH416" s="16">
        <f t="shared" ref="DH416:DH426" si="1241">IF(ISNUMBER($AE416),IF(OR(HLOOKUP($DH$5,$I$2:$Y$8,4,FALSE)=1,HLOOKUP($DH$5,$I$2:$Y$8,5,FALSE)=1,),HLOOKUP($DH$5,$I$2:$Y$8,4,FALSE)*VLOOKUP($AC416,$B$32:$G$45,MATCH($AD416,$B$33:$G$33,0),FALSE)+HLOOKUP($DH$5,$I$2:$Y$8,5,FALSE)*VLOOKUP($AC416,$B$47:$G$60,MATCH($AD416,$B$48:$G$48,0),FALSE)+$AE416,$AE416),"N/A")</f>
        <v>47</v>
      </c>
      <c r="DI416" s="16">
        <f t="shared" ref="DI416:DI426" si="1242">IF(ISNUMBER($AF416),$AF416*SQRT(SUMSQ(HLOOKUP($DH$5,$J$2:$Y$8,2,FALSE)*VLOOKUP($AC416,$B$2:$G$15,MATCH($AD416,$B$3:$G$3,0),FALSE),HLOOKUP($DH$5,$J$2:$Y$8,3,FALSE)*VLOOKUP($AC416,$B$17:$G$30,MATCH($AD416,$B$18:$G$18,0),FALSE),HLOOKUP($DH$5,$J$2:$Y$8,6,FALSE)))+HLOOKUP($DH$5,$J$2:$Y$8,4,FALSE)*VLOOKUP($AC416,$B$32:$G$45,MATCH($AD416,$B$33:$G$33,0),FALSE)+HLOOKUP($DH$5,$J$2:$Y$8,5,FALSE)*VLOOKUP($AC416,$B$47:$G$60,MATCH($AD416,$B$48:$G$48,0),FALSE),"N/A")</f>
        <v>89.095454429504997</v>
      </c>
      <c r="DJ416" s="16">
        <f t="shared" ref="DJ416:DJ426" si="1243">IF(ISNUMBER($AG416),IF(OR(HLOOKUP($DH$5,$I$2:$Y$8,4,FALSE)=1,HLOOKUP($DH$5,$I$2:$Y$8,5,FALSE)=1,),HLOOKUP($DH$5,$I$2:$Y$8,4,FALSE)*VLOOKUP($AC416,$B$32:$G$45,MATCH($AD416,$B$33:$G$33,0),FALSE)+HLOOKUP($DH$5,$I$2:$Y$8,5,FALSE)*VLOOKUP($AC416,$B$47:$G$60,MATCH($AD416,$B$48:$G$48,0),FALSE)+$AG416,$AG416),"N/A")</f>
        <v>228.55796501626097</v>
      </c>
      <c r="DK416" s="16" t="str">
        <f>IF(DL416&gt;0, "true", "false")</f>
        <v>true</v>
      </c>
      <c r="DL416" s="76">
        <f>AT416</f>
        <v>0.57799999999999996</v>
      </c>
      <c r="DM416" s="16">
        <f t="shared" ref="DM416:DM426" si="1244">IF(ISNUMBER($AE416),IF(OR(HLOOKUP($DM$5,$I$2:$Y$8,4,FALSE)=1,HLOOKUP($DM$5,$I$2:$Y$8,5,FALSE)=1,),HLOOKUP($DM$5,$I$2:$Y$8,4,FALSE)*VLOOKUP($AC416,$B$32:$G$45,MATCH($AD416,$B$33:$G$33,0),FALSE)+HLOOKUP($DM$5,$I$2:$Y$8,5,FALSE)*VLOOKUP($AC416,$B$47:$G$60,MATCH($AD416,$B$48:$G$48,0),FALSE)+$AE416,$AE416),"N/A")</f>
        <v>47</v>
      </c>
      <c r="DN416" s="16">
        <f t="shared" ref="DN416:DN426" si="1245">IF(ISNUMBER($AF416),$AF416*SQRT(SUMSQ(HLOOKUP($DM$5,$J$2:$Y$8,2,FALSE)*VLOOKUP($AC416,$B$2:$G$15,MATCH($AD416,$B$3:$G$3,0),FALSE),HLOOKUP($DM$5,$J$2:$Y$8,3,FALSE)*VLOOKUP($AC416,$B$17:$G$30,MATCH($AD416,$B$18:$G$18,0),FALSE),HLOOKUP($DM$5,$J$2:$Y$8,6,FALSE)))+HLOOKUP($DM$5,$J$2:$Y$8,4,FALSE)*VLOOKUP($AC416,$B$32:$G$45,MATCH($AD416,$B$33:$G$33,0),FALSE)+HLOOKUP($DM$5,$J$2:$Y$8,5,FALSE)*VLOOKUP($AC416,$B$47:$G$60,MATCH($AD416,$B$48:$G$48,0),FALSE),"N/A")</f>
        <v>89.095454429504997</v>
      </c>
      <c r="DO416" s="16">
        <f t="shared" ref="DO416:DO426" si="1246">IF(ISNUMBER($AG416),IF(OR(HLOOKUP($DM$5,$I$2:$Y$8,4,FALSE)=1,HLOOKUP($DM$5,$I$2:$Y$8,5,FALSE)=1,),HLOOKUP($DM$5,$I$2:$Y$8,4,FALSE)*VLOOKUP($AC416,$B$32:$G$45,MATCH($AD416,$B$33:$G$33,0),FALSE)+HLOOKUP($DM$5,$I$2:$Y$8,5,FALSE)*VLOOKUP($AC416,$B$47:$G$60,MATCH($AD416,$B$48:$G$48,0),FALSE)+$AG416,$AG416),"N/A")</f>
        <v>228.55796501626097</v>
      </c>
      <c r="DP416" s="16" t="str">
        <f>IF(DQ416&gt;0, "true", "false")</f>
        <v>true</v>
      </c>
      <c r="DQ416" s="76">
        <f>AT416</f>
        <v>0.57799999999999996</v>
      </c>
      <c r="DR416" s="16">
        <f t="shared" ref="DR416:DR426" si="1247">IF(ISNUMBER($AE416),IF(OR(HLOOKUP($DR$5,$I$2:$Y$8,4,FALSE)=1,HLOOKUP($DR$5,$I$2:$Y$8,5,FALSE)=1,),HLOOKUP($DR$5,$I$2:$Y$8,4,FALSE)*VLOOKUP($AC416,$B$32:$G$45,MATCH($AD416,$B$33:$G$33,0),FALSE)+HLOOKUP($DR$5,$I$2:$Y$8,5,FALSE)*VLOOKUP($AC416,$B$47:$G$60,MATCH($AD416,$B$48:$G$48,0),FALSE)+$AE416,$AE416),"N/A")</f>
        <v>47</v>
      </c>
      <c r="DS416" s="16">
        <f t="shared" ref="DS416:DS426" si="1248">IF(ISNUMBER($AF416),$AF416*SQRT(SUMSQ(HLOOKUP($DR$5,$J$2:$Y$8,2,FALSE)*VLOOKUP($AC416,$B$2:$G$15,MATCH($AD416,$B$3:$G$3,0),FALSE),HLOOKUP($DR$5,$J$2:$Y$8,3,FALSE)*VLOOKUP($AC416,$B$17:$G$30,MATCH($AD416,$B$18:$G$18,0),FALSE),HLOOKUP($DR$5,$J$2:$Y$8,6,FALSE)))+HLOOKUP($DR$5,$J$2:$Y$8,4,FALSE)*VLOOKUP($AC416,$B$32:$G$45,MATCH($AD416,$B$33:$G$33,0),FALSE)+HLOOKUP($DR$5,$J$2:$Y$8,5,FALSE)*VLOOKUP($AC416,$B$47:$G$60,MATCH($AD416,$B$48:$G$48,0),FALSE),"N/A")</f>
        <v>89.095454429504997</v>
      </c>
      <c r="DT416" s="16">
        <f t="shared" ref="DT416:DT426" si="1249">IF(ISNUMBER($AG416),IF(OR(HLOOKUP($DR$5,$I$2:$Y$8,4,FALSE)=1,HLOOKUP($DR$5,$I$2:$Y$8,5,FALSE)=1,),HLOOKUP($DR$5,$I$2:$Y$8,4,FALSE)*VLOOKUP($AC416,$B$32:$G$45,MATCH($AD416,$B$33:$G$33,0),FALSE)+HLOOKUP($DR$5,$I$2:$Y$8,5,FALSE)*VLOOKUP($AC416,$B$47:$G$60,MATCH($AD416,$B$48:$G$48,0),FALSE)+$AG416,$AG416),"N/A")</f>
        <v>228.55796501626097</v>
      </c>
      <c r="DU416" s="16" t="str">
        <f>IF(DV416&gt;0, "true", "false")</f>
        <v>true</v>
      </c>
      <c r="DV416" s="76">
        <f>AT416</f>
        <v>0.57799999999999996</v>
      </c>
    </row>
    <row r="417" spans="27:126" x14ac:dyDescent="0.35">
      <c r="AA417" s="74" t="s">
        <v>114</v>
      </c>
      <c r="AB417" s="73" t="str">
        <f t="shared" si="1201"/>
        <v>-</v>
      </c>
      <c r="AC417" s="47" t="s">
        <v>8</v>
      </c>
      <c r="AD417" s="47" t="s">
        <v>2</v>
      </c>
      <c r="AE417" s="16"/>
      <c r="AF417" s="16"/>
      <c r="AG417" s="16" t="str">
        <f>IF(MAX(AV9,BA9,BF9,BK9,BP9,BU9,BZ9,CE9,CJ9,CO9,CT9,CY9,DD9,DI9,DN9,DS9)=0,"N/A",MAX(AV9,BA9,BF9,BK9,BP9,BU9,BZ9,CE9,CJ9,CO9,CT9,CY9,DD9,DI9,DN9,DS9))</f>
        <v>N/A</v>
      </c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 t="str">
        <f t="shared" si="1202"/>
        <v>N/A</v>
      </c>
      <c r="AV417" s="16" t="str">
        <f t="shared" si="1203"/>
        <v>N/A</v>
      </c>
      <c r="AW417" s="16" t="str">
        <f t="shared" si="1204"/>
        <v>N/A</v>
      </c>
      <c r="AX417" s="47"/>
      <c r="AY417" s="16"/>
      <c r="AZ417" s="16" t="str">
        <f t="shared" si="1205"/>
        <v>N/A</v>
      </c>
      <c r="BA417" s="16" t="str">
        <f t="shared" si="1206"/>
        <v>N/A</v>
      </c>
      <c r="BB417" s="16" t="str">
        <f t="shared" si="1207"/>
        <v>N/A</v>
      </c>
      <c r="BC417" s="16"/>
      <c r="BD417" s="16"/>
      <c r="BE417" s="16" t="str">
        <f t="shared" si="1208"/>
        <v>N/A</v>
      </c>
      <c r="BF417" s="16" t="str">
        <f t="shared" si="1209"/>
        <v>N/A</v>
      </c>
      <c r="BG417" s="16" t="str">
        <f t="shared" si="1210"/>
        <v>N/A</v>
      </c>
      <c r="BH417" s="16"/>
      <c r="BI417" s="16"/>
      <c r="BJ417" s="16" t="str">
        <f t="shared" si="1211"/>
        <v>N/A</v>
      </c>
      <c r="BK417" s="16" t="str">
        <f t="shared" si="1212"/>
        <v>N/A</v>
      </c>
      <c r="BL417" s="16" t="str">
        <f t="shared" si="1213"/>
        <v>N/A</v>
      </c>
      <c r="BM417" s="16"/>
      <c r="BN417" s="16"/>
      <c r="BO417" s="16" t="str">
        <f t="shared" si="1214"/>
        <v>N/A</v>
      </c>
      <c r="BP417" s="16" t="str">
        <f t="shared" si="1215"/>
        <v>N/A</v>
      </c>
      <c r="BQ417" s="16" t="str">
        <f t="shared" si="1216"/>
        <v>N/A</v>
      </c>
      <c r="BR417" s="16"/>
      <c r="BS417" s="16"/>
      <c r="BT417" s="16" t="str">
        <f t="shared" si="1217"/>
        <v>N/A</v>
      </c>
      <c r="BU417" s="16" t="str">
        <f t="shared" si="1218"/>
        <v>N/A</v>
      </c>
      <c r="BV417" s="16" t="str">
        <f t="shared" si="1219"/>
        <v>N/A</v>
      </c>
      <c r="BW417" s="16"/>
      <c r="BX417" s="16"/>
      <c r="BY417" s="16" t="str">
        <f t="shared" si="1220"/>
        <v>N/A</v>
      </c>
      <c r="BZ417" s="16" t="str">
        <f t="shared" si="1221"/>
        <v>N/A</v>
      </c>
      <c r="CA417" s="16" t="str">
        <f t="shared" si="1222"/>
        <v>N/A</v>
      </c>
      <c r="CB417" s="16"/>
      <c r="CC417" s="16"/>
      <c r="CD417" s="16" t="str">
        <f t="shared" si="1223"/>
        <v>N/A</v>
      </c>
      <c r="CE417" s="16" t="str">
        <f t="shared" si="1224"/>
        <v>N/A</v>
      </c>
      <c r="CF417" s="16" t="str">
        <f t="shared" si="1225"/>
        <v>N/A</v>
      </c>
      <c r="CG417" s="16"/>
      <c r="CH417" s="16"/>
      <c r="CI417" s="16" t="str">
        <f t="shared" si="1226"/>
        <v>N/A</v>
      </c>
      <c r="CJ417" s="16" t="str">
        <f t="shared" si="1227"/>
        <v>N/A</v>
      </c>
      <c r="CK417" s="16" t="str">
        <f t="shared" si="1228"/>
        <v>N/A</v>
      </c>
      <c r="CL417" s="16"/>
      <c r="CM417" s="76"/>
      <c r="CN417" s="16" t="str">
        <f t="shared" si="1229"/>
        <v>N/A</v>
      </c>
      <c r="CO417" s="16" t="str">
        <f t="shared" si="1230"/>
        <v>N/A</v>
      </c>
      <c r="CP417" s="16" t="str">
        <f t="shared" si="1231"/>
        <v>N/A</v>
      </c>
      <c r="CQ417" s="16"/>
      <c r="CR417" s="76"/>
      <c r="CS417" s="16" t="str">
        <f t="shared" si="1232"/>
        <v>N/A</v>
      </c>
      <c r="CT417" s="16" t="str">
        <f t="shared" si="1233"/>
        <v>N/A</v>
      </c>
      <c r="CU417" s="16" t="str">
        <f t="shared" si="1234"/>
        <v>N/A</v>
      </c>
      <c r="CV417" s="16"/>
      <c r="CW417" s="76"/>
      <c r="CX417" s="16" t="str">
        <f t="shared" si="1235"/>
        <v>N/A</v>
      </c>
      <c r="CY417" s="16" t="str">
        <f t="shared" si="1236"/>
        <v>N/A</v>
      </c>
      <c r="CZ417" s="16" t="str">
        <f t="shared" si="1237"/>
        <v>N/A</v>
      </c>
      <c r="DA417" s="16"/>
      <c r="DB417" s="76"/>
      <c r="DC417" s="16" t="str">
        <f t="shared" si="1238"/>
        <v>N/A</v>
      </c>
      <c r="DD417" s="16" t="str">
        <f t="shared" si="1239"/>
        <v>N/A</v>
      </c>
      <c r="DE417" s="16" t="str">
        <f t="shared" si="1240"/>
        <v>N/A</v>
      </c>
      <c r="DF417" s="16"/>
      <c r="DG417" s="76"/>
      <c r="DH417" s="16" t="str">
        <f t="shared" si="1241"/>
        <v>N/A</v>
      </c>
      <c r="DI417" s="16" t="str">
        <f t="shared" si="1242"/>
        <v>N/A</v>
      </c>
      <c r="DJ417" s="16" t="str">
        <f t="shared" si="1243"/>
        <v>N/A</v>
      </c>
      <c r="DK417" s="16"/>
      <c r="DL417" s="76"/>
      <c r="DM417" s="16" t="str">
        <f t="shared" si="1244"/>
        <v>N/A</v>
      </c>
      <c r="DN417" s="16" t="str">
        <f t="shared" si="1245"/>
        <v>N/A</v>
      </c>
      <c r="DO417" s="16" t="str">
        <f t="shared" si="1246"/>
        <v>N/A</v>
      </c>
      <c r="DP417" s="16"/>
      <c r="DQ417" s="76"/>
      <c r="DR417" s="16" t="str">
        <f t="shared" si="1247"/>
        <v>N/A</v>
      </c>
      <c r="DS417" s="16" t="str">
        <f t="shared" si="1248"/>
        <v>N/A</v>
      </c>
      <c r="DT417" s="16" t="str">
        <f t="shared" si="1249"/>
        <v>N/A</v>
      </c>
      <c r="DU417" s="16"/>
      <c r="DV417" s="76"/>
    </row>
    <row r="418" spans="27:126" x14ac:dyDescent="0.35">
      <c r="AA418" s="74">
        <v>1.5</v>
      </c>
      <c r="AB418" s="73">
        <f t="shared" si="1201"/>
        <v>5.0139491254065245</v>
      </c>
      <c r="AC418" s="47" t="s">
        <v>9</v>
      </c>
      <c r="AD418" s="47" t="s">
        <v>2</v>
      </c>
      <c r="AE418" s="16">
        <f>[1]beta_Schätzung_Corr_Poll!E156</f>
        <v>42</v>
      </c>
      <c r="AF418" s="16">
        <f>[1]beta_Schätzung_Corr_Poll!E157</f>
        <v>61</v>
      </c>
      <c r="AG418" s="16">
        <f>[1]beta_Schätzung_Corr_Poll!E158</f>
        <v>222.55796501626097</v>
      </c>
      <c r="AH418" s="16">
        <f>[1]beta_Schätzung_Corr_Poll!E154</f>
        <v>0.74360000000000004</v>
      </c>
      <c r="AI418" s="16">
        <f>[1]beta_Schätzung_Corr_Poll!F156</f>
        <v>42</v>
      </c>
      <c r="AJ418" s="16">
        <f>[1]beta_Schätzung_Corr_Poll!F157</f>
        <v>62</v>
      </c>
      <c r="AK418" s="16">
        <f>[1]beta_Schätzung_Corr_Poll!F158</f>
        <v>222.55796501626097</v>
      </c>
      <c r="AL418" s="16">
        <f>[1]beta_Schätzung_Corr_Poll!F154</f>
        <v>0.69966666666666666</v>
      </c>
      <c r="AM418" s="16">
        <f>[1]beta_Schätzung_Corr_Poll!G156</f>
        <v>42</v>
      </c>
      <c r="AN418" s="16">
        <f>[1]beta_Schätzung_Corr_Poll!G157</f>
        <v>67</v>
      </c>
      <c r="AO418" s="16">
        <f>[1]beta_Schätzung_Corr_Poll!G158</f>
        <v>222.55796501626097</v>
      </c>
      <c r="AP418" s="16">
        <f>[1]beta_Schätzung_Corr_Poll!G154</f>
        <v>0.69479999999999997</v>
      </c>
      <c r="AQ418" s="16">
        <f>[1]beta_Schätzung_Corr_Poll!H156</f>
        <v>42</v>
      </c>
      <c r="AR418" s="16">
        <f>[1]beta_Schätzung_Corr_Poll!H157</f>
        <v>79</v>
      </c>
      <c r="AS418" s="16">
        <f>[1]beta_Schätzung_Corr_Poll!H158</f>
        <v>222.55796501626097</v>
      </c>
      <c r="AT418" s="16">
        <f>[1]beta_Schätzung_Corr_Poll!H154</f>
        <v>0.59319999999999995</v>
      </c>
      <c r="AU418" s="16">
        <f t="shared" si="1202"/>
        <v>42</v>
      </c>
      <c r="AV418" s="16">
        <f t="shared" si="1203"/>
        <v>61</v>
      </c>
      <c r="AW418" s="16">
        <f t="shared" si="1204"/>
        <v>222.55796501626097</v>
      </c>
      <c r="AX418" s="47" t="str">
        <f>IF(AY418&gt;0, "true", "false")</f>
        <v>true</v>
      </c>
      <c r="AY418" s="16">
        <f>AH418</f>
        <v>0.74360000000000004</v>
      </c>
      <c r="AZ418" s="16">
        <f t="shared" si="1205"/>
        <v>42</v>
      </c>
      <c r="BA418" s="16">
        <f t="shared" si="1206"/>
        <v>61</v>
      </c>
      <c r="BB418" s="16">
        <f t="shared" si="1207"/>
        <v>222.55796501626097</v>
      </c>
      <c r="BC418" s="16" t="str">
        <f>IF(BD418&gt;0, "true", "false")</f>
        <v>true</v>
      </c>
      <c r="BD418" s="16">
        <f>AH418</f>
        <v>0.74360000000000004</v>
      </c>
      <c r="BE418" s="16">
        <f t="shared" si="1208"/>
        <v>42</v>
      </c>
      <c r="BF418" s="16">
        <f t="shared" si="1209"/>
        <v>61</v>
      </c>
      <c r="BG418" s="16">
        <f t="shared" si="1210"/>
        <v>222.55796501626097</v>
      </c>
      <c r="BH418" s="16" t="str">
        <f>IF(BI418&gt;0, "true", "false")</f>
        <v>true</v>
      </c>
      <c r="BI418" s="16">
        <f>AH418</f>
        <v>0.74360000000000004</v>
      </c>
      <c r="BJ418" s="16">
        <f t="shared" si="1211"/>
        <v>42</v>
      </c>
      <c r="BK418" s="16">
        <f t="shared" si="1212"/>
        <v>61</v>
      </c>
      <c r="BL418" s="16">
        <f t="shared" si="1213"/>
        <v>222.55796501626097</v>
      </c>
      <c r="BM418" s="16" t="str">
        <f>IF(BN418&gt;0, "true", "false")</f>
        <v>true</v>
      </c>
      <c r="BN418" s="16">
        <f>AH418</f>
        <v>0.74360000000000004</v>
      </c>
      <c r="BO418" s="16">
        <f t="shared" si="1214"/>
        <v>42</v>
      </c>
      <c r="BP418" s="16">
        <f t="shared" si="1215"/>
        <v>61</v>
      </c>
      <c r="BQ418" s="16">
        <f t="shared" si="1216"/>
        <v>222.55796501626097</v>
      </c>
      <c r="BR418" s="16" t="str">
        <f>IF(BS418&gt;0, "true", "false")</f>
        <v>true</v>
      </c>
      <c r="BS418" s="16">
        <f>AL418</f>
        <v>0.69966666666666666</v>
      </c>
      <c r="BT418" s="16">
        <f t="shared" si="1217"/>
        <v>42</v>
      </c>
      <c r="BU418" s="16">
        <f t="shared" si="1218"/>
        <v>61</v>
      </c>
      <c r="BV418" s="16">
        <f t="shared" si="1219"/>
        <v>222.55796501626097</v>
      </c>
      <c r="BW418" s="16" t="str">
        <f>IF(BX418&gt;0, "true", "false")</f>
        <v>true</v>
      </c>
      <c r="BX418" s="16">
        <f>AL418</f>
        <v>0.69966666666666666</v>
      </c>
      <c r="BY418" s="16">
        <f t="shared" si="1220"/>
        <v>42</v>
      </c>
      <c r="BZ418" s="16">
        <f t="shared" si="1221"/>
        <v>61</v>
      </c>
      <c r="CA418" s="16">
        <f t="shared" si="1222"/>
        <v>222.55796501626097</v>
      </c>
      <c r="CB418" s="16" t="str">
        <f>IF(CC418&gt;0, "true", "false")</f>
        <v>true</v>
      </c>
      <c r="CC418" s="16">
        <f>AL418</f>
        <v>0.69966666666666666</v>
      </c>
      <c r="CD418" s="16">
        <f t="shared" si="1223"/>
        <v>42</v>
      </c>
      <c r="CE418" s="16">
        <f t="shared" si="1224"/>
        <v>61</v>
      </c>
      <c r="CF418" s="16">
        <f t="shared" si="1225"/>
        <v>222.55796501626097</v>
      </c>
      <c r="CG418" s="16" t="str">
        <f>IF(CH418&gt;0, "true", "false")</f>
        <v>true</v>
      </c>
      <c r="CH418" s="16">
        <f>AL418</f>
        <v>0.69966666666666666</v>
      </c>
      <c r="CI418" s="16">
        <f t="shared" si="1226"/>
        <v>42</v>
      </c>
      <c r="CJ418" s="16">
        <f t="shared" si="1227"/>
        <v>91.5</v>
      </c>
      <c r="CK418" s="16">
        <f t="shared" si="1228"/>
        <v>222.55796501626097</v>
      </c>
      <c r="CL418" s="16" t="str">
        <f>IF(CM418&gt;0, "true", "false")</f>
        <v>true</v>
      </c>
      <c r="CM418" s="76">
        <f>AP418</f>
        <v>0.69479999999999997</v>
      </c>
      <c r="CN418" s="16">
        <f t="shared" si="1229"/>
        <v>42</v>
      </c>
      <c r="CO418" s="16">
        <f t="shared" si="1230"/>
        <v>91.5</v>
      </c>
      <c r="CP418" s="16">
        <f t="shared" si="1231"/>
        <v>222.55796501626097</v>
      </c>
      <c r="CQ418" s="16" t="str">
        <f>IF(CR418&gt;0, "true", "false")</f>
        <v>true</v>
      </c>
      <c r="CR418" s="76">
        <f>AP418</f>
        <v>0.69479999999999997</v>
      </c>
      <c r="CS418" s="16">
        <f t="shared" si="1232"/>
        <v>42</v>
      </c>
      <c r="CT418" s="16">
        <f t="shared" si="1233"/>
        <v>91.5</v>
      </c>
      <c r="CU418" s="16">
        <f t="shared" si="1234"/>
        <v>222.55796501626097</v>
      </c>
      <c r="CV418" s="16" t="str">
        <f>IF(CW418&gt;0, "true", "false")</f>
        <v>true</v>
      </c>
      <c r="CW418" s="76">
        <f>AP418</f>
        <v>0.69479999999999997</v>
      </c>
      <c r="CX418" s="16">
        <f t="shared" si="1235"/>
        <v>42</v>
      </c>
      <c r="CY418" s="16">
        <f t="shared" si="1236"/>
        <v>91.5</v>
      </c>
      <c r="CZ418" s="16">
        <f t="shared" si="1237"/>
        <v>222.55796501626097</v>
      </c>
      <c r="DA418" s="16" t="str">
        <f>IF(DB418&gt;0, "true", "false")</f>
        <v>true</v>
      </c>
      <c r="DB418" s="76">
        <f>AP418</f>
        <v>0.69479999999999997</v>
      </c>
      <c r="DC418" s="16">
        <f t="shared" si="1238"/>
        <v>42</v>
      </c>
      <c r="DD418" s="16">
        <f t="shared" si="1239"/>
        <v>109.96931390165167</v>
      </c>
      <c r="DE418" s="16">
        <f t="shared" si="1240"/>
        <v>222.55796501626097</v>
      </c>
      <c r="DF418" s="16" t="str">
        <f>IF(DG418&gt;0, "true", "false")</f>
        <v>true</v>
      </c>
      <c r="DG418" s="76">
        <f>AT418</f>
        <v>0.59319999999999995</v>
      </c>
      <c r="DH418" s="16">
        <f t="shared" si="1241"/>
        <v>42</v>
      </c>
      <c r="DI418" s="16">
        <f t="shared" si="1242"/>
        <v>109.96931390165167</v>
      </c>
      <c r="DJ418" s="16">
        <f t="shared" si="1243"/>
        <v>222.55796501626097</v>
      </c>
      <c r="DK418" s="16" t="str">
        <f>IF(DL418&gt;0, "true", "false")</f>
        <v>true</v>
      </c>
      <c r="DL418" s="76">
        <f>AT418</f>
        <v>0.59319999999999995</v>
      </c>
      <c r="DM418" s="16">
        <f t="shared" si="1244"/>
        <v>42</v>
      </c>
      <c r="DN418" s="16">
        <f t="shared" si="1245"/>
        <v>109.96931390165167</v>
      </c>
      <c r="DO418" s="16">
        <f t="shared" si="1246"/>
        <v>222.55796501626097</v>
      </c>
      <c r="DP418" s="16" t="str">
        <f>IF(DQ418&gt;0, "true", "false")</f>
        <v>true</v>
      </c>
      <c r="DQ418" s="76">
        <f>AT418</f>
        <v>0.59319999999999995</v>
      </c>
      <c r="DR418" s="16">
        <f t="shared" si="1247"/>
        <v>42</v>
      </c>
      <c r="DS418" s="16">
        <f t="shared" si="1248"/>
        <v>109.96931390165167</v>
      </c>
      <c r="DT418" s="16">
        <f t="shared" si="1249"/>
        <v>222.55796501626097</v>
      </c>
      <c r="DU418" s="16" t="str">
        <f>IF(DV418&gt;0, "true", "false")</f>
        <v>true</v>
      </c>
      <c r="DV418" s="76">
        <f>AT418</f>
        <v>0.59319999999999995</v>
      </c>
    </row>
    <row r="419" spans="27:126" x14ac:dyDescent="0.35">
      <c r="AA419" s="74">
        <v>1.5</v>
      </c>
      <c r="AB419" s="73">
        <f t="shared" si="1201"/>
        <v>5.5154990282294722</v>
      </c>
      <c r="AC419" s="47" t="s">
        <v>10</v>
      </c>
      <c r="AD419" s="47" t="s">
        <v>2</v>
      </c>
      <c r="AE419" s="16">
        <f>[1]beta_Schätzung_Corr_Poll!E177</f>
        <v>42</v>
      </c>
      <c r="AF419" s="16">
        <f>[1]beta_Schätzung_Corr_Poll!E178</f>
        <v>61</v>
      </c>
      <c r="AG419" s="16">
        <f>[1]beta_Schätzung_Corr_Poll!E179</f>
        <v>222.55796501626097</v>
      </c>
      <c r="AH419" s="16">
        <f>[1]beta_Schätzung_Corr_Poll!E175</f>
        <v>0.73240000000000005</v>
      </c>
      <c r="AI419" s="16">
        <f>[1]beta_Schätzung_Corr_Poll!F177</f>
        <v>42</v>
      </c>
      <c r="AJ419" s="16">
        <f>[1]beta_Schätzung_Corr_Poll!F178</f>
        <v>64</v>
      </c>
      <c r="AK419" s="16">
        <f>[1]beta_Schätzung_Corr_Poll!F179</f>
        <v>222.55796501626097</v>
      </c>
      <c r="AL419" s="16">
        <f>[1]beta_Schätzung_Corr_Poll!F175</f>
        <v>0.69433333333333336</v>
      </c>
      <c r="AM419" s="16">
        <f>[1]beta_Schätzung_Corr_Poll!G177</f>
        <v>42</v>
      </c>
      <c r="AN419" s="16">
        <f>[1]beta_Schätzung_Corr_Poll!G178</f>
        <v>63</v>
      </c>
      <c r="AO419" s="16">
        <f>[1]beta_Schätzung_Corr_Poll!G179</f>
        <v>222.55796501626097</v>
      </c>
      <c r="AP419" s="16">
        <f>[1]beta_Schätzung_Corr_Poll!G175</f>
        <v>0.69279999999999997</v>
      </c>
      <c r="AQ419" s="16">
        <f>[1]beta_Schätzung_Corr_Poll!H177</f>
        <v>42</v>
      </c>
      <c r="AR419" s="16">
        <f>[1]beta_Schätzung_Corr_Poll!H178</f>
        <v>85</v>
      </c>
      <c r="AS419" s="16">
        <f>[1]beta_Schätzung_Corr_Poll!H179</f>
        <v>222.55796501626097</v>
      </c>
      <c r="AT419" s="16">
        <f>[1]beta_Schätzung_Corr_Poll!H175</f>
        <v>0.5796</v>
      </c>
      <c r="AU419" s="16">
        <f t="shared" si="1202"/>
        <v>42</v>
      </c>
      <c r="AV419" s="16">
        <f t="shared" si="1203"/>
        <v>61</v>
      </c>
      <c r="AW419" s="16">
        <f t="shared" si="1204"/>
        <v>222.55796501626097</v>
      </c>
      <c r="AX419" s="47" t="str">
        <f>IF(AY419&gt;0, "true", "false")</f>
        <v>true</v>
      </c>
      <c r="AY419" s="16">
        <f>AH419</f>
        <v>0.73240000000000005</v>
      </c>
      <c r="AZ419" s="16">
        <f t="shared" si="1205"/>
        <v>42</v>
      </c>
      <c r="BA419" s="16">
        <f t="shared" si="1206"/>
        <v>61</v>
      </c>
      <c r="BB419" s="16">
        <f t="shared" si="1207"/>
        <v>222.55796501626097</v>
      </c>
      <c r="BC419" s="16" t="str">
        <f>IF(BD419&gt;0, "true", "false")</f>
        <v>true</v>
      </c>
      <c r="BD419" s="16">
        <f>AH419</f>
        <v>0.73240000000000005</v>
      </c>
      <c r="BE419" s="16">
        <f t="shared" si="1208"/>
        <v>42</v>
      </c>
      <c r="BF419" s="16">
        <f t="shared" si="1209"/>
        <v>61</v>
      </c>
      <c r="BG419" s="16">
        <f t="shared" si="1210"/>
        <v>222.55796501626097</v>
      </c>
      <c r="BH419" s="16" t="str">
        <f>IF(BI419&gt;0, "true", "false")</f>
        <v>true</v>
      </c>
      <c r="BI419" s="16">
        <f>AH419</f>
        <v>0.73240000000000005</v>
      </c>
      <c r="BJ419" s="16">
        <f t="shared" si="1211"/>
        <v>42</v>
      </c>
      <c r="BK419" s="16">
        <f t="shared" si="1212"/>
        <v>61</v>
      </c>
      <c r="BL419" s="16">
        <f t="shared" si="1213"/>
        <v>222.55796501626097</v>
      </c>
      <c r="BM419" s="16" t="str">
        <f>IF(BN419&gt;0, "true", "false")</f>
        <v>true</v>
      </c>
      <c r="BN419" s="16">
        <f>AH419</f>
        <v>0.73240000000000005</v>
      </c>
      <c r="BO419" s="16">
        <f t="shared" si="1214"/>
        <v>42</v>
      </c>
      <c r="BP419" s="16">
        <f t="shared" si="1215"/>
        <v>61</v>
      </c>
      <c r="BQ419" s="16">
        <f t="shared" si="1216"/>
        <v>222.55796501626097</v>
      </c>
      <c r="BR419" s="16" t="str">
        <f>IF(BS419&gt;0, "true", "false")</f>
        <v>true</v>
      </c>
      <c r="BS419" s="16">
        <f>AL419</f>
        <v>0.69433333333333336</v>
      </c>
      <c r="BT419" s="16">
        <f t="shared" si="1217"/>
        <v>42</v>
      </c>
      <c r="BU419" s="16">
        <f t="shared" si="1218"/>
        <v>61</v>
      </c>
      <c r="BV419" s="16">
        <f t="shared" si="1219"/>
        <v>222.55796501626097</v>
      </c>
      <c r="BW419" s="16" t="str">
        <f>IF(BX419&gt;0, "true", "false")</f>
        <v>true</v>
      </c>
      <c r="BX419" s="16">
        <f>AL419</f>
        <v>0.69433333333333336</v>
      </c>
      <c r="BY419" s="16">
        <f t="shared" si="1220"/>
        <v>42</v>
      </c>
      <c r="BZ419" s="16">
        <f t="shared" si="1221"/>
        <v>61</v>
      </c>
      <c r="CA419" s="16">
        <f t="shared" si="1222"/>
        <v>222.55796501626097</v>
      </c>
      <c r="CB419" s="16" t="str">
        <f>IF(CC419&gt;0, "true", "false")</f>
        <v>true</v>
      </c>
      <c r="CC419" s="16">
        <f>AL419</f>
        <v>0.69433333333333336</v>
      </c>
      <c r="CD419" s="16">
        <f t="shared" si="1223"/>
        <v>42</v>
      </c>
      <c r="CE419" s="16">
        <f t="shared" si="1224"/>
        <v>61</v>
      </c>
      <c r="CF419" s="16">
        <f t="shared" si="1225"/>
        <v>222.55796501626097</v>
      </c>
      <c r="CG419" s="16" t="str">
        <f>IF(CH419&gt;0, "true", "false")</f>
        <v>true</v>
      </c>
      <c r="CH419" s="16">
        <f>AL419</f>
        <v>0.69433333333333336</v>
      </c>
      <c r="CI419" s="16">
        <f t="shared" si="1226"/>
        <v>42</v>
      </c>
      <c r="CJ419" s="16">
        <f t="shared" si="1227"/>
        <v>61</v>
      </c>
      <c r="CK419" s="16">
        <f t="shared" si="1228"/>
        <v>222.55796501626097</v>
      </c>
      <c r="CL419" s="16" t="str">
        <f>IF(CM419&gt;0, "true", "false")</f>
        <v>true</v>
      </c>
      <c r="CM419" s="76">
        <f>AP419</f>
        <v>0.69279999999999997</v>
      </c>
      <c r="CN419" s="16">
        <f t="shared" si="1229"/>
        <v>42</v>
      </c>
      <c r="CO419" s="16">
        <f t="shared" si="1230"/>
        <v>61</v>
      </c>
      <c r="CP419" s="16">
        <f t="shared" si="1231"/>
        <v>222.55796501626097</v>
      </c>
      <c r="CQ419" s="16" t="str">
        <f>IF(CR419&gt;0, "true", "false")</f>
        <v>true</v>
      </c>
      <c r="CR419" s="76">
        <f>AP419</f>
        <v>0.69279999999999997</v>
      </c>
      <c r="CS419" s="16">
        <f t="shared" si="1232"/>
        <v>42</v>
      </c>
      <c r="CT419" s="16">
        <f t="shared" si="1233"/>
        <v>61</v>
      </c>
      <c r="CU419" s="16">
        <f t="shared" si="1234"/>
        <v>222.55796501626097</v>
      </c>
      <c r="CV419" s="16" t="str">
        <f>IF(CW419&gt;0, "true", "false")</f>
        <v>true</v>
      </c>
      <c r="CW419" s="76">
        <f>AP419</f>
        <v>0.69279999999999997</v>
      </c>
      <c r="CX419" s="16">
        <f t="shared" si="1235"/>
        <v>42</v>
      </c>
      <c r="CY419" s="16">
        <f t="shared" si="1236"/>
        <v>61</v>
      </c>
      <c r="CZ419" s="16">
        <f t="shared" si="1237"/>
        <v>222.55796501626097</v>
      </c>
      <c r="DA419" s="16" t="str">
        <f>IF(DB419&gt;0, "true", "false")</f>
        <v>true</v>
      </c>
      <c r="DB419" s="76">
        <f>AP419</f>
        <v>0.69279999999999997</v>
      </c>
      <c r="DC419" s="16">
        <f t="shared" si="1238"/>
        <v>42</v>
      </c>
      <c r="DD419" s="16">
        <f t="shared" si="1239"/>
        <v>86.267027304758798</v>
      </c>
      <c r="DE419" s="16">
        <f t="shared" si="1240"/>
        <v>222.55796501626097</v>
      </c>
      <c r="DF419" s="16" t="str">
        <f>IF(DG419&gt;0, "true", "false")</f>
        <v>true</v>
      </c>
      <c r="DG419" s="76">
        <f>AT419</f>
        <v>0.5796</v>
      </c>
      <c r="DH419" s="16">
        <f t="shared" si="1241"/>
        <v>42</v>
      </c>
      <c r="DI419" s="16">
        <f t="shared" si="1242"/>
        <v>86.267027304758798</v>
      </c>
      <c r="DJ419" s="16">
        <f t="shared" si="1243"/>
        <v>222.55796501626097</v>
      </c>
      <c r="DK419" s="16" t="str">
        <f>IF(DL419&gt;0, "true", "false")</f>
        <v>true</v>
      </c>
      <c r="DL419" s="76">
        <f>AT419</f>
        <v>0.5796</v>
      </c>
      <c r="DM419" s="16">
        <f t="shared" si="1244"/>
        <v>42</v>
      </c>
      <c r="DN419" s="16">
        <f t="shared" si="1245"/>
        <v>86.267027304758798</v>
      </c>
      <c r="DO419" s="16">
        <f t="shared" si="1246"/>
        <v>222.55796501626097</v>
      </c>
      <c r="DP419" s="16" t="str">
        <f>IF(DQ419&gt;0, "true", "false")</f>
        <v>true</v>
      </c>
      <c r="DQ419" s="76">
        <f>AT419</f>
        <v>0.5796</v>
      </c>
      <c r="DR419" s="16">
        <f t="shared" si="1247"/>
        <v>42</v>
      </c>
      <c r="DS419" s="16">
        <f t="shared" si="1248"/>
        <v>86.267027304758798</v>
      </c>
      <c r="DT419" s="16">
        <f t="shared" si="1249"/>
        <v>222.55796501626097</v>
      </c>
      <c r="DU419" s="16" t="str">
        <f>IF(DV419&gt;0, "true", "false")</f>
        <v>true</v>
      </c>
      <c r="DV419" s="76">
        <f>AT419</f>
        <v>0.5796</v>
      </c>
    </row>
    <row r="420" spans="27:126" x14ac:dyDescent="0.35">
      <c r="AA420" s="74">
        <v>1.5</v>
      </c>
      <c r="AB420" s="73">
        <f t="shared" si="1201"/>
        <v>3.7846437388983762</v>
      </c>
      <c r="AC420" s="47" t="s">
        <v>11</v>
      </c>
      <c r="AD420" s="47" t="s">
        <v>2</v>
      </c>
      <c r="AE420" s="16">
        <f>[1]beta_Schätzung_Corr_Poll!E202</f>
        <v>57</v>
      </c>
      <c r="AF420" s="16">
        <f>[1]beta_Schätzung_Corr_Poll!E203</f>
        <v>124</v>
      </c>
      <c r="AG420" s="16">
        <f>[1]beta_Schätzung_Corr_Poll!E204</f>
        <v>365.75651145644741</v>
      </c>
      <c r="AH420" s="16">
        <f>[1]beta_Schätzung_Corr_Poll!E200</f>
        <v>0.56040000000000001</v>
      </c>
      <c r="AI420" s="16">
        <f>[1]beta_Schätzung_Corr_Poll!F202</f>
        <v>57</v>
      </c>
      <c r="AJ420" s="16">
        <f>[1]beta_Schätzung_Corr_Poll!F203</f>
        <v>153</v>
      </c>
      <c r="AK420" s="16">
        <f>[1]beta_Schätzung_Corr_Poll!F204</f>
        <v>365.75651145644741</v>
      </c>
      <c r="AL420" s="16">
        <f>[1]beta_Schätzung_Corr_Poll!F200</f>
        <v>0.495</v>
      </c>
      <c r="AM420" s="16">
        <f>[1]beta_Schätzung_Corr_Poll!G202</f>
        <v>57</v>
      </c>
      <c r="AN420" s="16">
        <f>[1]beta_Schätzung_Corr_Poll!G203</f>
        <v>157</v>
      </c>
      <c r="AO420" s="16">
        <f>[1]beta_Schätzung_Corr_Poll!G204</f>
        <v>365.75651145644741</v>
      </c>
      <c r="AP420" s="16">
        <f>[1]beta_Schätzung_Corr_Poll!G200</f>
        <v>0.49159999999999998</v>
      </c>
      <c r="AQ420" s="16">
        <f>[1]beta_Schätzung_Corr_Poll!H202</f>
        <v>57</v>
      </c>
      <c r="AR420" s="16">
        <f>[1]beta_Schätzung_Corr_Poll!H203</f>
        <v>182</v>
      </c>
      <c r="AS420" s="16">
        <f>[1]beta_Schätzung_Corr_Poll!H204</f>
        <v>365.75651145644741</v>
      </c>
      <c r="AT420" s="16">
        <f>[1]beta_Schätzung_Corr_Poll!H200</f>
        <v>0.35959999999999998</v>
      </c>
      <c r="AU420" s="16">
        <f t="shared" si="1202"/>
        <v>57</v>
      </c>
      <c r="AV420" s="16">
        <f t="shared" si="1203"/>
        <v>124</v>
      </c>
      <c r="AW420" s="16">
        <f t="shared" si="1204"/>
        <v>365.75651145644741</v>
      </c>
      <c r="AX420" s="47" t="str">
        <f>IF(AY420&gt;0, "true", "false")</f>
        <v>true</v>
      </c>
      <c r="AY420" s="16">
        <f>AH420</f>
        <v>0.56040000000000001</v>
      </c>
      <c r="AZ420" s="16">
        <f t="shared" si="1205"/>
        <v>57</v>
      </c>
      <c r="BA420" s="16">
        <f t="shared" si="1206"/>
        <v>124</v>
      </c>
      <c r="BB420" s="16">
        <f t="shared" si="1207"/>
        <v>365.75651145644741</v>
      </c>
      <c r="BC420" s="16" t="str">
        <f>IF(BD420&gt;0, "true", "false")</f>
        <v>true</v>
      </c>
      <c r="BD420" s="16">
        <f>AH420</f>
        <v>0.56040000000000001</v>
      </c>
      <c r="BE420" s="16">
        <f t="shared" si="1208"/>
        <v>57</v>
      </c>
      <c r="BF420" s="16">
        <f t="shared" si="1209"/>
        <v>124</v>
      </c>
      <c r="BG420" s="16">
        <f t="shared" si="1210"/>
        <v>365.75651145644741</v>
      </c>
      <c r="BH420" s="16" t="str">
        <f>IF(BI420&gt;0, "true", "false")</f>
        <v>true</v>
      </c>
      <c r="BI420" s="16">
        <f>AH420</f>
        <v>0.56040000000000001</v>
      </c>
      <c r="BJ420" s="16">
        <f t="shared" si="1211"/>
        <v>57</v>
      </c>
      <c r="BK420" s="16">
        <f t="shared" si="1212"/>
        <v>124</v>
      </c>
      <c r="BL420" s="16">
        <f t="shared" si="1213"/>
        <v>365.75651145644741</v>
      </c>
      <c r="BM420" s="16" t="str">
        <f>IF(BN420&gt;0, "true", "false")</f>
        <v>true</v>
      </c>
      <c r="BN420" s="16">
        <f>AH420</f>
        <v>0.56040000000000001</v>
      </c>
      <c r="BO420" s="16">
        <f t="shared" si="1214"/>
        <v>57</v>
      </c>
      <c r="BP420" s="16">
        <f t="shared" si="1215"/>
        <v>161.20000000000002</v>
      </c>
      <c r="BQ420" s="16">
        <f t="shared" si="1216"/>
        <v>365.75651145644741</v>
      </c>
      <c r="BR420" s="16" t="str">
        <f>IF(BS420&gt;0, "true", "false")</f>
        <v>true</v>
      </c>
      <c r="BS420" s="16">
        <f>AL420</f>
        <v>0.495</v>
      </c>
      <c r="BT420" s="16">
        <f t="shared" si="1217"/>
        <v>57</v>
      </c>
      <c r="BU420" s="16">
        <f t="shared" si="1218"/>
        <v>161.20000000000002</v>
      </c>
      <c r="BV420" s="16">
        <f t="shared" si="1219"/>
        <v>365.75651145644741</v>
      </c>
      <c r="BW420" s="16" t="str">
        <f>IF(BX420&gt;0, "true", "false")</f>
        <v>true</v>
      </c>
      <c r="BX420" s="16">
        <f>AL420</f>
        <v>0.495</v>
      </c>
      <c r="BY420" s="16">
        <f t="shared" si="1220"/>
        <v>57</v>
      </c>
      <c r="BZ420" s="16">
        <f t="shared" si="1221"/>
        <v>161.20000000000002</v>
      </c>
      <c r="CA420" s="16">
        <f t="shared" si="1222"/>
        <v>365.75651145644741</v>
      </c>
      <c r="CB420" s="16" t="str">
        <f>IF(CC420&gt;0, "true", "false")</f>
        <v>true</v>
      </c>
      <c r="CC420" s="16">
        <f>AL420</f>
        <v>0.495</v>
      </c>
      <c r="CD420" s="16">
        <f t="shared" si="1223"/>
        <v>57</v>
      </c>
      <c r="CE420" s="16">
        <f t="shared" si="1224"/>
        <v>161.20000000000002</v>
      </c>
      <c r="CF420" s="16">
        <f t="shared" si="1225"/>
        <v>365.75651145644741</v>
      </c>
      <c r="CG420" s="16" t="str">
        <f>IF(CH420&gt;0, "true", "false")</f>
        <v>true</v>
      </c>
      <c r="CH420" s="16">
        <f>AL420</f>
        <v>0.495</v>
      </c>
      <c r="CI420" s="16">
        <f t="shared" si="1226"/>
        <v>57</v>
      </c>
      <c r="CJ420" s="16">
        <f t="shared" si="1227"/>
        <v>186</v>
      </c>
      <c r="CK420" s="16">
        <f t="shared" si="1228"/>
        <v>365.75651145644741</v>
      </c>
      <c r="CL420" s="16" t="str">
        <f>IF(CM420&gt;0, "true", "false")</f>
        <v>true</v>
      </c>
      <c r="CM420" s="76">
        <f>AP420</f>
        <v>0.49159999999999998</v>
      </c>
      <c r="CN420" s="16">
        <f t="shared" si="1229"/>
        <v>57</v>
      </c>
      <c r="CO420" s="16">
        <f t="shared" si="1230"/>
        <v>186</v>
      </c>
      <c r="CP420" s="16">
        <f t="shared" si="1231"/>
        <v>365.75651145644741</v>
      </c>
      <c r="CQ420" s="16" t="str">
        <f>IF(CR420&gt;0, "true", "false")</f>
        <v>true</v>
      </c>
      <c r="CR420" s="76">
        <f>AP420</f>
        <v>0.49159999999999998</v>
      </c>
      <c r="CS420" s="16">
        <f t="shared" si="1232"/>
        <v>57</v>
      </c>
      <c r="CT420" s="16">
        <f t="shared" si="1233"/>
        <v>186</v>
      </c>
      <c r="CU420" s="16">
        <f t="shared" si="1234"/>
        <v>365.75651145644741</v>
      </c>
      <c r="CV420" s="16" t="str">
        <f>IF(CW420&gt;0, "true", "false")</f>
        <v>true</v>
      </c>
      <c r="CW420" s="76">
        <f>AP420</f>
        <v>0.49159999999999998</v>
      </c>
      <c r="CX420" s="16">
        <f t="shared" si="1235"/>
        <v>57</v>
      </c>
      <c r="CY420" s="16">
        <f t="shared" si="1236"/>
        <v>186</v>
      </c>
      <c r="CZ420" s="16">
        <f t="shared" si="1237"/>
        <v>365.75651145644741</v>
      </c>
      <c r="DA420" s="16" t="str">
        <f>IF(DB420&gt;0, "true", "false")</f>
        <v>true</v>
      </c>
      <c r="DB420" s="76">
        <f>AP420</f>
        <v>0.49159999999999998</v>
      </c>
      <c r="DC420" s="16">
        <f t="shared" si="1238"/>
        <v>57</v>
      </c>
      <c r="DD420" s="16">
        <f t="shared" si="1239"/>
        <v>246.13297219186219</v>
      </c>
      <c r="DE420" s="16">
        <f t="shared" si="1240"/>
        <v>365.75651145644741</v>
      </c>
      <c r="DF420" s="16" t="str">
        <f>IF(DG420&gt;0, "true", "false")</f>
        <v>true</v>
      </c>
      <c r="DG420" s="76">
        <f>AT420</f>
        <v>0.35959999999999998</v>
      </c>
      <c r="DH420" s="16">
        <f t="shared" si="1241"/>
        <v>57</v>
      </c>
      <c r="DI420" s="16">
        <f t="shared" si="1242"/>
        <v>246.13297219186219</v>
      </c>
      <c r="DJ420" s="16">
        <f t="shared" si="1243"/>
        <v>365.75651145644741</v>
      </c>
      <c r="DK420" s="16" t="str">
        <f>IF(DL420&gt;0, "true", "false")</f>
        <v>true</v>
      </c>
      <c r="DL420" s="76">
        <f>AT420</f>
        <v>0.35959999999999998</v>
      </c>
      <c r="DM420" s="16">
        <f t="shared" si="1244"/>
        <v>57</v>
      </c>
      <c r="DN420" s="16">
        <f t="shared" si="1245"/>
        <v>246.13297219186219</v>
      </c>
      <c r="DO420" s="16">
        <f t="shared" si="1246"/>
        <v>365.75651145644741</v>
      </c>
      <c r="DP420" s="16" t="str">
        <f>IF(DQ420&gt;0, "true", "false")</f>
        <v>true</v>
      </c>
      <c r="DQ420" s="76">
        <f>AT420</f>
        <v>0.35959999999999998</v>
      </c>
      <c r="DR420" s="16">
        <f t="shared" si="1247"/>
        <v>57</v>
      </c>
      <c r="DS420" s="16">
        <f t="shared" si="1248"/>
        <v>246.13297219186219</v>
      </c>
      <c r="DT420" s="16">
        <f t="shared" si="1249"/>
        <v>365.75651145644741</v>
      </c>
      <c r="DU420" s="16" t="str">
        <f>IF(DV420&gt;0, "true", "false")</f>
        <v>true</v>
      </c>
      <c r="DV420" s="76">
        <f>AT420</f>
        <v>0.35959999999999998</v>
      </c>
    </row>
    <row r="421" spans="27:126" x14ac:dyDescent="0.35">
      <c r="AA421" s="74" t="s">
        <v>114</v>
      </c>
      <c r="AB421" s="73" t="str">
        <f t="shared" si="1201"/>
        <v>-</v>
      </c>
      <c r="AC421" s="47" t="s">
        <v>12</v>
      </c>
      <c r="AD421" s="47" t="s">
        <v>2</v>
      </c>
      <c r="AE421" s="16"/>
      <c r="AF421" s="16"/>
      <c r="AG421" s="16" t="str">
        <f t="shared" ref="AG421:AG426" si="1250">IF(MAX(AV13,BA13,BF13,BK13,BP13,BU13,BZ13,CE13,CJ13,CO13,CT13,CY13,DD13,DI13,DN13,DS13)=0,"N/A",MAX(AV13,BA13,BF13,BK13,BP13,BU13,BZ13,CE13,CJ13,CO13,CT13,CY13,DD13,DI13,DN13,DS13))</f>
        <v>N/A</v>
      </c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 t="str">
        <f t="shared" si="1202"/>
        <v>N/A</v>
      </c>
      <c r="AV421" s="16" t="str">
        <f t="shared" si="1203"/>
        <v>N/A</v>
      </c>
      <c r="AW421" s="16" t="str">
        <f t="shared" si="1204"/>
        <v>N/A</v>
      </c>
      <c r="AX421" s="16"/>
      <c r="AY421" s="16"/>
      <c r="AZ421" s="16" t="str">
        <f t="shared" si="1205"/>
        <v>N/A</v>
      </c>
      <c r="BA421" s="16" t="str">
        <f t="shared" si="1206"/>
        <v>N/A</v>
      </c>
      <c r="BB421" s="16" t="str">
        <f t="shared" si="1207"/>
        <v>N/A</v>
      </c>
      <c r="BC421" s="16"/>
      <c r="BD421" s="16"/>
      <c r="BE421" s="16" t="str">
        <f t="shared" si="1208"/>
        <v>N/A</v>
      </c>
      <c r="BF421" s="16" t="str">
        <f t="shared" si="1209"/>
        <v>N/A</v>
      </c>
      <c r="BG421" s="16" t="str">
        <f t="shared" si="1210"/>
        <v>N/A</v>
      </c>
      <c r="BH421" s="16"/>
      <c r="BI421" s="16"/>
      <c r="BJ421" s="16" t="str">
        <f t="shared" si="1211"/>
        <v>N/A</v>
      </c>
      <c r="BK421" s="16" t="str">
        <f t="shared" si="1212"/>
        <v>N/A</v>
      </c>
      <c r="BL421" s="16" t="str">
        <f t="shared" si="1213"/>
        <v>N/A</v>
      </c>
      <c r="BM421" s="16"/>
      <c r="BN421" s="16"/>
      <c r="BO421" s="16" t="str">
        <f t="shared" si="1214"/>
        <v>N/A</v>
      </c>
      <c r="BP421" s="16" t="str">
        <f t="shared" si="1215"/>
        <v>N/A</v>
      </c>
      <c r="BQ421" s="16" t="str">
        <f t="shared" si="1216"/>
        <v>N/A</v>
      </c>
      <c r="BR421" s="16"/>
      <c r="BS421" s="16"/>
      <c r="BT421" s="16" t="str">
        <f t="shared" si="1217"/>
        <v>N/A</v>
      </c>
      <c r="BU421" s="16" t="str">
        <f t="shared" si="1218"/>
        <v>N/A</v>
      </c>
      <c r="BV421" s="16" t="str">
        <f t="shared" si="1219"/>
        <v>N/A</v>
      </c>
      <c r="BW421" s="16"/>
      <c r="BX421" s="16"/>
      <c r="BY421" s="16" t="str">
        <f t="shared" si="1220"/>
        <v>N/A</v>
      </c>
      <c r="BZ421" s="16" t="str">
        <f t="shared" si="1221"/>
        <v>N/A</v>
      </c>
      <c r="CA421" s="16" t="str">
        <f t="shared" si="1222"/>
        <v>N/A</v>
      </c>
      <c r="CB421" s="16"/>
      <c r="CC421" s="16"/>
      <c r="CD421" s="16" t="str">
        <f t="shared" si="1223"/>
        <v>N/A</v>
      </c>
      <c r="CE421" s="16" t="str">
        <f t="shared" si="1224"/>
        <v>N/A</v>
      </c>
      <c r="CF421" s="16" t="str">
        <f t="shared" si="1225"/>
        <v>N/A</v>
      </c>
      <c r="CG421" s="16"/>
      <c r="CH421" s="16"/>
      <c r="CI421" s="16" t="str">
        <f t="shared" si="1226"/>
        <v>N/A</v>
      </c>
      <c r="CJ421" s="16" t="str">
        <f t="shared" si="1227"/>
        <v>N/A</v>
      </c>
      <c r="CK421" s="16" t="str">
        <f t="shared" si="1228"/>
        <v>N/A</v>
      </c>
      <c r="CL421" s="16"/>
      <c r="CM421" s="16"/>
      <c r="CN421" s="16" t="str">
        <f t="shared" si="1229"/>
        <v>N/A</v>
      </c>
      <c r="CO421" s="16" t="str">
        <f t="shared" si="1230"/>
        <v>N/A</v>
      </c>
      <c r="CP421" s="16" t="str">
        <f t="shared" si="1231"/>
        <v>N/A</v>
      </c>
      <c r="CQ421" s="16"/>
      <c r="CR421" s="16"/>
      <c r="CS421" s="16" t="str">
        <f t="shared" si="1232"/>
        <v>N/A</v>
      </c>
      <c r="CT421" s="16" t="str">
        <f t="shared" si="1233"/>
        <v>N/A</v>
      </c>
      <c r="CU421" s="16" t="str">
        <f t="shared" si="1234"/>
        <v>N/A</v>
      </c>
      <c r="CV421" s="16"/>
      <c r="CW421" s="16"/>
      <c r="CX421" s="16" t="str">
        <f t="shared" si="1235"/>
        <v>N/A</v>
      </c>
      <c r="CY421" s="16" t="str">
        <f t="shared" si="1236"/>
        <v>N/A</v>
      </c>
      <c r="CZ421" s="16" t="str">
        <f t="shared" si="1237"/>
        <v>N/A</v>
      </c>
      <c r="DA421" s="16"/>
      <c r="DB421" s="16"/>
      <c r="DC421" s="16" t="str">
        <f t="shared" si="1238"/>
        <v>N/A</v>
      </c>
      <c r="DD421" s="16" t="str">
        <f t="shared" si="1239"/>
        <v>N/A</v>
      </c>
      <c r="DE421" s="16" t="str">
        <f t="shared" si="1240"/>
        <v>N/A</v>
      </c>
      <c r="DF421" s="16"/>
      <c r="DG421" s="16"/>
      <c r="DH421" s="16" t="str">
        <f t="shared" si="1241"/>
        <v>N/A</v>
      </c>
      <c r="DI421" s="16" t="str">
        <f t="shared" si="1242"/>
        <v>N/A</v>
      </c>
      <c r="DJ421" s="16" t="str">
        <f t="shared" si="1243"/>
        <v>N/A</v>
      </c>
      <c r="DK421" s="16"/>
      <c r="DL421" s="16"/>
      <c r="DM421" s="16" t="str">
        <f t="shared" si="1244"/>
        <v>N/A</v>
      </c>
      <c r="DN421" s="16" t="str">
        <f t="shared" si="1245"/>
        <v>N/A</v>
      </c>
      <c r="DO421" s="16" t="str">
        <f t="shared" si="1246"/>
        <v>N/A</v>
      </c>
      <c r="DP421" s="16"/>
      <c r="DQ421" s="16"/>
      <c r="DR421" s="16" t="str">
        <f t="shared" si="1247"/>
        <v>N/A</v>
      </c>
      <c r="DS421" s="16" t="str">
        <f t="shared" si="1248"/>
        <v>N/A</v>
      </c>
      <c r="DT421" s="16" t="str">
        <f t="shared" si="1249"/>
        <v>N/A</v>
      </c>
      <c r="DU421" s="16"/>
      <c r="DV421" s="16"/>
    </row>
    <row r="422" spans="27:126" x14ac:dyDescent="0.35">
      <c r="AA422" s="74" t="s">
        <v>114</v>
      </c>
      <c r="AB422" s="73" t="str">
        <f t="shared" si="1201"/>
        <v>-</v>
      </c>
      <c r="AC422" s="47" t="s">
        <v>13</v>
      </c>
      <c r="AD422" s="47" t="s">
        <v>2</v>
      </c>
      <c r="AE422" s="16"/>
      <c r="AF422" s="16"/>
      <c r="AG422" s="16" t="str">
        <f t="shared" si="1250"/>
        <v>N/A</v>
      </c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 t="str">
        <f t="shared" si="1202"/>
        <v>N/A</v>
      </c>
      <c r="AV422" s="16" t="str">
        <f t="shared" si="1203"/>
        <v>N/A</v>
      </c>
      <c r="AW422" s="16" t="str">
        <f t="shared" si="1204"/>
        <v>N/A</v>
      </c>
      <c r="AX422" s="16"/>
      <c r="AY422" s="16"/>
      <c r="AZ422" s="16" t="str">
        <f t="shared" si="1205"/>
        <v>N/A</v>
      </c>
      <c r="BA422" s="16" t="str">
        <f t="shared" si="1206"/>
        <v>N/A</v>
      </c>
      <c r="BB422" s="16" t="str">
        <f t="shared" si="1207"/>
        <v>N/A</v>
      </c>
      <c r="BC422" s="16"/>
      <c r="BD422" s="16"/>
      <c r="BE422" s="16" t="str">
        <f t="shared" si="1208"/>
        <v>N/A</v>
      </c>
      <c r="BF422" s="16" t="str">
        <f t="shared" si="1209"/>
        <v>N/A</v>
      </c>
      <c r="BG422" s="16" t="str">
        <f t="shared" si="1210"/>
        <v>N/A</v>
      </c>
      <c r="BH422" s="16"/>
      <c r="BI422" s="16"/>
      <c r="BJ422" s="16" t="str">
        <f t="shared" si="1211"/>
        <v>N/A</v>
      </c>
      <c r="BK422" s="16" t="str">
        <f t="shared" si="1212"/>
        <v>N/A</v>
      </c>
      <c r="BL422" s="16" t="str">
        <f t="shared" si="1213"/>
        <v>N/A</v>
      </c>
      <c r="BM422" s="16"/>
      <c r="BN422" s="16"/>
      <c r="BO422" s="16" t="str">
        <f t="shared" si="1214"/>
        <v>N/A</v>
      </c>
      <c r="BP422" s="16" t="str">
        <f t="shared" si="1215"/>
        <v>N/A</v>
      </c>
      <c r="BQ422" s="16" t="str">
        <f t="shared" si="1216"/>
        <v>N/A</v>
      </c>
      <c r="BR422" s="16"/>
      <c r="BS422" s="16"/>
      <c r="BT422" s="16" t="str">
        <f t="shared" si="1217"/>
        <v>N/A</v>
      </c>
      <c r="BU422" s="16" t="str">
        <f t="shared" si="1218"/>
        <v>N/A</v>
      </c>
      <c r="BV422" s="16" t="str">
        <f t="shared" si="1219"/>
        <v>N/A</v>
      </c>
      <c r="BW422" s="16"/>
      <c r="BX422" s="16"/>
      <c r="BY422" s="16" t="str">
        <f t="shared" si="1220"/>
        <v>N/A</v>
      </c>
      <c r="BZ422" s="16" t="str">
        <f t="shared" si="1221"/>
        <v>N/A</v>
      </c>
      <c r="CA422" s="16" t="str">
        <f t="shared" si="1222"/>
        <v>N/A</v>
      </c>
      <c r="CB422" s="16"/>
      <c r="CC422" s="16"/>
      <c r="CD422" s="16" t="str">
        <f t="shared" si="1223"/>
        <v>N/A</v>
      </c>
      <c r="CE422" s="16" t="str">
        <f t="shared" si="1224"/>
        <v>N/A</v>
      </c>
      <c r="CF422" s="16" t="str">
        <f t="shared" si="1225"/>
        <v>N/A</v>
      </c>
      <c r="CG422" s="16"/>
      <c r="CH422" s="16"/>
      <c r="CI422" s="16" t="str">
        <f t="shared" si="1226"/>
        <v>N/A</v>
      </c>
      <c r="CJ422" s="16" t="str">
        <f t="shared" si="1227"/>
        <v>N/A</v>
      </c>
      <c r="CK422" s="16" t="str">
        <f t="shared" si="1228"/>
        <v>N/A</v>
      </c>
      <c r="CL422" s="16"/>
      <c r="CM422" s="16"/>
      <c r="CN422" s="16" t="str">
        <f t="shared" si="1229"/>
        <v>N/A</v>
      </c>
      <c r="CO422" s="16" t="str">
        <f t="shared" si="1230"/>
        <v>N/A</v>
      </c>
      <c r="CP422" s="16" t="str">
        <f t="shared" si="1231"/>
        <v>N/A</v>
      </c>
      <c r="CQ422" s="16"/>
      <c r="CR422" s="16"/>
      <c r="CS422" s="16" t="str">
        <f t="shared" si="1232"/>
        <v>N/A</v>
      </c>
      <c r="CT422" s="16" t="str">
        <f t="shared" si="1233"/>
        <v>N/A</v>
      </c>
      <c r="CU422" s="16" t="str">
        <f t="shared" si="1234"/>
        <v>N/A</v>
      </c>
      <c r="CV422" s="16"/>
      <c r="CW422" s="16"/>
      <c r="CX422" s="16" t="str">
        <f t="shared" si="1235"/>
        <v>N/A</v>
      </c>
      <c r="CY422" s="16" t="str">
        <f t="shared" si="1236"/>
        <v>N/A</v>
      </c>
      <c r="CZ422" s="16" t="str">
        <f t="shared" si="1237"/>
        <v>N/A</v>
      </c>
      <c r="DA422" s="16"/>
      <c r="DB422" s="16"/>
      <c r="DC422" s="16" t="str">
        <f t="shared" si="1238"/>
        <v>N/A</v>
      </c>
      <c r="DD422" s="16" t="str">
        <f t="shared" si="1239"/>
        <v>N/A</v>
      </c>
      <c r="DE422" s="16" t="str">
        <f t="shared" si="1240"/>
        <v>N/A</v>
      </c>
      <c r="DF422" s="16"/>
      <c r="DG422" s="16"/>
      <c r="DH422" s="16" t="str">
        <f t="shared" si="1241"/>
        <v>N/A</v>
      </c>
      <c r="DI422" s="16" t="str">
        <f t="shared" si="1242"/>
        <v>N/A</v>
      </c>
      <c r="DJ422" s="16" t="str">
        <f t="shared" si="1243"/>
        <v>N/A</v>
      </c>
      <c r="DK422" s="16"/>
      <c r="DL422" s="16"/>
      <c r="DM422" s="16" t="str">
        <f t="shared" si="1244"/>
        <v>N/A</v>
      </c>
      <c r="DN422" s="16" t="str">
        <f t="shared" si="1245"/>
        <v>N/A</v>
      </c>
      <c r="DO422" s="16" t="str">
        <f t="shared" si="1246"/>
        <v>N/A</v>
      </c>
      <c r="DP422" s="16"/>
      <c r="DQ422" s="16"/>
      <c r="DR422" s="16" t="str">
        <f t="shared" si="1247"/>
        <v>N/A</v>
      </c>
      <c r="DS422" s="16" t="str">
        <f t="shared" si="1248"/>
        <v>N/A</v>
      </c>
      <c r="DT422" s="16" t="str">
        <f t="shared" si="1249"/>
        <v>N/A</v>
      </c>
      <c r="DU422" s="16"/>
      <c r="DV422" s="16"/>
    </row>
    <row r="423" spans="27:126" x14ac:dyDescent="0.35">
      <c r="AA423" s="74" t="s">
        <v>114</v>
      </c>
      <c r="AB423" s="73" t="str">
        <f t="shared" si="1201"/>
        <v>-</v>
      </c>
      <c r="AC423" s="47" t="s">
        <v>14</v>
      </c>
      <c r="AD423" s="47" t="s">
        <v>2</v>
      </c>
      <c r="AE423" s="16"/>
      <c r="AF423" s="16"/>
      <c r="AG423" s="16" t="str">
        <f t="shared" si="1250"/>
        <v>N/A</v>
      </c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 t="str">
        <f t="shared" si="1202"/>
        <v>N/A</v>
      </c>
      <c r="AV423" s="16" t="str">
        <f t="shared" si="1203"/>
        <v>N/A</v>
      </c>
      <c r="AW423" s="16" t="str">
        <f t="shared" si="1204"/>
        <v>N/A</v>
      </c>
      <c r="AX423" s="16"/>
      <c r="AY423" s="16"/>
      <c r="AZ423" s="16" t="str">
        <f t="shared" si="1205"/>
        <v>N/A</v>
      </c>
      <c r="BA423" s="16" t="str">
        <f t="shared" si="1206"/>
        <v>N/A</v>
      </c>
      <c r="BB423" s="16" t="str">
        <f t="shared" si="1207"/>
        <v>N/A</v>
      </c>
      <c r="BC423" s="16"/>
      <c r="BD423" s="16"/>
      <c r="BE423" s="16" t="str">
        <f t="shared" si="1208"/>
        <v>N/A</v>
      </c>
      <c r="BF423" s="16" t="str">
        <f t="shared" si="1209"/>
        <v>N/A</v>
      </c>
      <c r="BG423" s="16" t="str">
        <f t="shared" si="1210"/>
        <v>N/A</v>
      </c>
      <c r="BH423" s="16"/>
      <c r="BI423" s="16"/>
      <c r="BJ423" s="16" t="str">
        <f t="shared" si="1211"/>
        <v>N/A</v>
      </c>
      <c r="BK423" s="16" t="str">
        <f t="shared" si="1212"/>
        <v>N/A</v>
      </c>
      <c r="BL423" s="16" t="str">
        <f t="shared" si="1213"/>
        <v>N/A</v>
      </c>
      <c r="BM423" s="16"/>
      <c r="BN423" s="16"/>
      <c r="BO423" s="16" t="str">
        <f t="shared" si="1214"/>
        <v>N/A</v>
      </c>
      <c r="BP423" s="16" t="str">
        <f t="shared" si="1215"/>
        <v>N/A</v>
      </c>
      <c r="BQ423" s="16" t="str">
        <f t="shared" si="1216"/>
        <v>N/A</v>
      </c>
      <c r="BR423" s="16"/>
      <c r="BS423" s="16"/>
      <c r="BT423" s="16" t="str">
        <f t="shared" si="1217"/>
        <v>N/A</v>
      </c>
      <c r="BU423" s="16" t="str">
        <f t="shared" si="1218"/>
        <v>N/A</v>
      </c>
      <c r="BV423" s="16" t="str">
        <f t="shared" si="1219"/>
        <v>N/A</v>
      </c>
      <c r="BW423" s="16"/>
      <c r="BX423" s="16"/>
      <c r="BY423" s="16" t="str">
        <f t="shared" si="1220"/>
        <v>N/A</v>
      </c>
      <c r="BZ423" s="16" t="str">
        <f t="shared" si="1221"/>
        <v>N/A</v>
      </c>
      <c r="CA423" s="16" t="str">
        <f t="shared" si="1222"/>
        <v>N/A</v>
      </c>
      <c r="CB423" s="16"/>
      <c r="CC423" s="16"/>
      <c r="CD423" s="16" t="str">
        <f t="shared" si="1223"/>
        <v>N/A</v>
      </c>
      <c r="CE423" s="16" t="str">
        <f t="shared" si="1224"/>
        <v>N/A</v>
      </c>
      <c r="CF423" s="16" t="str">
        <f t="shared" si="1225"/>
        <v>N/A</v>
      </c>
      <c r="CG423" s="16"/>
      <c r="CH423" s="16"/>
      <c r="CI423" s="16" t="str">
        <f t="shared" si="1226"/>
        <v>N/A</v>
      </c>
      <c r="CJ423" s="16" t="str">
        <f t="shared" si="1227"/>
        <v>N/A</v>
      </c>
      <c r="CK423" s="16" t="str">
        <f t="shared" si="1228"/>
        <v>N/A</v>
      </c>
      <c r="CL423" s="16"/>
      <c r="CM423" s="16"/>
      <c r="CN423" s="16" t="str">
        <f t="shared" si="1229"/>
        <v>N/A</v>
      </c>
      <c r="CO423" s="16" t="str">
        <f t="shared" si="1230"/>
        <v>N/A</v>
      </c>
      <c r="CP423" s="16" t="str">
        <f t="shared" si="1231"/>
        <v>N/A</v>
      </c>
      <c r="CQ423" s="16"/>
      <c r="CR423" s="16"/>
      <c r="CS423" s="16" t="str">
        <f t="shared" si="1232"/>
        <v>N/A</v>
      </c>
      <c r="CT423" s="16" t="str">
        <f t="shared" si="1233"/>
        <v>N/A</v>
      </c>
      <c r="CU423" s="16" t="str">
        <f t="shared" si="1234"/>
        <v>N/A</v>
      </c>
      <c r="CV423" s="16"/>
      <c r="CW423" s="16"/>
      <c r="CX423" s="16" t="str">
        <f t="shared" si="1235"/>
        <v>N/A</v>
      </c>
      <c r="CY423" s="16" t="str">
        <f t="shared" si="1236"/>
        <v>N/A</v>
      </c>
      <c r="CZ423" s="16" t="str">
        <f t="shared" si="1237"/>
        <v>N/A</v>
      </c>
      <c r="DA423" s="16"/>
      <c r="DB423" s="16"/>
      <c r="DC423" s="16" t="str">
        <f t="shared" si="1238"/>
        <v>N/A</v>
      </c>
      <c r="DD423" s="16" t="str">
        <f t="shared" si="1239"/>
        <v>N/A</v>
      </c>
      <c r="DE423" s="16" t="str">
        <f t="shared" si="1240"/>
        <v>N/A</v>
      </c>
      <c r="DF423" s="16"/>
      <c r="DG423" s="16"/>
      <c r="DH423" s="16" t="str">
        <f t="shared" si="1241"/>
        <v>N/A</v>
      </c>
      <c r="DI423" s="16" t="str">
        <f t="shared" si="1242"/>
        <v>N/A</v>
      </c>
      <c r="DJ423" s="16" t="str">
        <f t="shared" si="1243"/>
        <v>N/A</v>
      </c>
      <c r="DK423" s="16"/>
      <c r="DL423" s="16"/>
      <c r="DM423" s="16" t="str">
        <f t="shared" si="1244"/>
        <v>N/A</v>
      </c>
      <c r="DN423" s="16" t="str">
        <f t="shared" si="1245"/>
        <v>N/A</v>
      </c>
      <c r="DO423" s="16" t="str">
        <f t="shared" si="1246"/>
        <v>N/A</v>
      </c>
      <c r="DP423" s="16"/>
      <c r="DQ423" s="16"/>
      <c r="DR423" s="16" t="str">
        <f t="shared" si="1247"/>
        <v>N/A</v>
      </c>
      <c r="DS423" s="16" t="str">
        <f t="shared" si="1248"/>
        <v>N/A</v>
      </c>
      <c r="DT423" s="16" t="str">
        <f t="shared" si="1249"/>
        <v>N/A</v>
      </c>
      <c r="DU423" s="16"/>
      <c r="DV423" s="16"/>
    </row>
    <row r="424" spans="27:126" x14ac:dyDescent="0.35">
      <c r="AA424" s="74" t="s">
        <v>114</v>
      </c>
      <c r="AB424" s="73" t="str">
        <f t="shared" si="1201"/>
        <v>-</v>
      </c>
      <c r="AC424" s="47" t="s">
        <v>15</v>
      </c>
      <c r="AD424" s="47" t="s">
        <v>2</v>
      </c>
      <c r="AE424" s="16"/>
      <c r="AF424" s="16"/>
      <c r="AG424" s="16" t="str">
        <f t="shared" si="1250"/>
        <v>N/A</v>
      </c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 t="str">
        <f t="shared" si="1202"/>
        <v>N/A</v>
      </c>
      <c r="AV424" s="16" t="str">
        <f t="shared" si="1203"/>
        <v>N/A</v>
      </c>
      <c r="AW424" s="16" t="str">
        <f t="shared" si="1204"/>
        <v>N/A</v>
      </c>
      <c r="AX424" s="16"/>
      <c r="AY424" s="16"/>
      <c r="AZ424" s="16" t="str">
        <f t="shared" si="1205"/>
        <v>N/A</v>
      </c>
      <c r="BA424" s="16" t="str">
        <f t="shared" si="1206"/>
        <v>N/A</v>
      </c>
      <c r="BB424" s="16" t="str">
        <f t="shared" si="1207"/>
        <v>N/A</v>
      </c>
      <c r="BC424" s="16"/>
      <c r="BD424" s="16"/>
      <c r="BE424" s="16" t="str">
        <f t="shared" si="1208"/>
        <v>N/A</v>
      </c>
      <c r="BF424" s="16" t="str">
        <f t="shared" si="1209"/>
        <v>N/A</v>
      </c>
      <c r="BG424" s="16" t="str">
        <f t="shared" si="1210"/>
        <v>N/A</v>
      </c>
      <c r="BH424" s="16"/>
      <c r="BI424" s="16"/>
      <c r="BJ424" s="16" t="str">
        <f t="shared" si="1211"/>
        <v>N/A</v>
      </c>
      <c r="BK424" s="16" t="str">
        <f t="shared" si="1212"/>
        <v>N/A</v>
      </c>
      <c r="BL424" s="16" t="str">
        <f t="shared" si="1213"/>
        <v>N/A</v>
      </c>
      <c r="BM424" s="16"/>
      <c r="BN424" s="16"/>
      <c r="BO424" s="16" t="str">
        <f t="shared" si="1214"/>
        <v>N/A</v>
      </c>
      <c r="BP424" s="16" t="str">
        <f t="shared" si="1215"/>
        <v>N/A</v>
      </c>
      <c r="BQ424" s="16" t="str">
        <f t="shared" si="1216"/>
        <v>N/A</v>
      </c>
      <c r="BR424" s="16"/>
      <c r="BS424" s="16"/>
      <c r="BT424" s="16" t="str">
        <f t="shared" si="1217"/>
        <v>N/A</v>
      </c>
      <c r="BU424" s="16" t="str">
        <f t="shared" si="1218"/>
        <v>N/A</v>
      </c>
      <c r="BV424" s="16" t="str">
        <f t="shared" si="1219"/>
        <v>N/A</v>
      </c>
      <c r="BW424" s="16"/>
      <c r="BX424" s="16"/>
      <c r="BY424" s="16" t="str">
        <f t="shared" si="1220"/>
        <v>N/A</v>
      </c>
      <c r="BZ424" s="16" t="str">
        <f t="shared" si="1221"/>
        <v>N/A</v>
      </c>
      <c r="CA424" s="16" t="str">
        <f t="shared" si="1222"/>
        <v>N/A</v>
      </c>
      <c r="CB424" s="16"/>
      <c r="CC424" s="16"/>
      <c r="CD424" s="16" t="str">
        <f t="shared" si="1223"/>
        <v>N/A</v>
      </c>
      <c r="CE424" s="16" t="str">
        <f t="shared" si="1224"/>
        <v>N/A</v>
      </c>
      <c r="CF424" s="16" t="str">
        <f t="shared" si="1225"/>
        <v>N/A</v>
      </c>
      <c r="CG424" s="16"/>
      <c r="CH424" s="16"/>
      <c r="CI424" s="16" t="str">
        <f t="shared" si="1226"/>
        <v>N/A</v>
      </c>
      <c r="CJ424" s="16" t="str">
        <f t="shared" si="1227"/>
        <v>N/A</v>
      </c>
      <c r="CK424" s="16" t="str">
        <f t="shared" si="1228"/>
        <v>N/A</v>
      </c>
      <c r="CL424" s="16"/>
      <c r="CM424" s="16"/>
      <c r="CN424" s="16" t="str">
        <f t="shared" si="1229"/>
        <v>N/A</v>
      </c>
      <c r="CO424" s="16" t="str">
        <f t="shared" si="1230"/>
        <v>N/A</v>
      </c>
      <c r="CP424" s="16" t="str">
        <f t="shared" si="1231"/>
        <v>N/A</v>
      </c>
      <c r="CQ424" s="16"/>
      <c r="CR424" s="16"/>
      <c r="CS424" s="16" t="str">
        <f t="shared" si="1232"/>
        <v>N/A</v>
      </c>
      <c r="CT424" s="16" t="str">
        <f t="shared" si="1233"/>
        <v>N/A</v>
      </c>
      <c r="CU424" s="16" t="str">
        <f t="shared" si="1234"/>
        <v>N/A</v>
      </c>
      <c r="CV424" s="16"/>
      <c r="CW424" s="16"/>
      <c r="CX424" s="16" t="str">
        <f t="shared" si="1235"/>
        <v>N/A</v>
      </c>
      <c r="CY424" s="16" t="str">
        <f t="shared" si="1236"/>
        <v>N/A</v>
      </c>
      <c r="CZ424" s="16" t="str">
        <f t="shared" si="1237"/>
        <v>N/A</v>
      </c>
      <c r="DA424" s="16"/>
      <c r="DB424" s="16"/>
      <c r="DC424" s="16" t="str">
        <f t="shared" si="1238"/>
        <v>N/A</v>
      </c>
      <c r="DD424" s="16" t="str">
        <f t="shared" si="1239"/>
        <v>N/A</v>
      </c>
      <c r="DE424" s="16" t="str">
        <f t="shared" si="1240"/>
        <v>N/A</v>
      </c>
      <c r="DF424" s="16"/>
      <c r="DG424" s="16"/>
      <c r="DH424" s="16" t="str">
        <f t="shared" si="1241"/>
        <v>N/A</v>
      </c>
      <c r="DI424" s="16" t="str">
        <f t="shared" si="1242"/>
        <v>N/A</v>
      </c>
      <c r="DJ424" s="16" t="str">
        <f t="shared" si="1243"/>
        <v>N/A</v>
      </c>
      <c r="DK424" s="16"/>
      <c r="DL424" s="16"/>
      <c r="DM424" s="16" t="str">
        <f t="shared" si="1244"/>
        <v>N/A</v>
      </c>
      <c r="DN424" s="16" t="str">
        <f t="shared" si="1245"/>
        <v>N/A</v>
      </c>
      <c r="DO424" s="16" t="str">
        <f t="shared" si="1246"/>
        <v>N/A</v>
      </c>
      <c r="DP424" s="16"/>
      <c r="DQ424" s="16"/>
      <c r="DR424" s="16" t="str">
        <f t="shared" si="1247"/>
        <v>N/A</v>
      </c>
      <c r="DS424" s="16" t="str">
        <f t="shared" si="1248"/>
        <v>N/A</v>
      </c>
      <c r="DT424" s="16" t="str">
        <f t="shared" si="1249"/>
        <v>N/A</v>
      </c>
      <c r="DU424" s="16"/>
      <c r="DV424" s="16"/>
    </row>
    <row r="425" spans="27:126" x14ac:dyDescent="0.35">
      <c r="AA425" s="74" t="s">
        <v>114</v>
      </c>
      <c r="AB425" s="73" t="str">
        <f t="shared" si="1201"/>
        <v>-</v>
      </c>
      <c r="AC425" s="47" t="s">
        <v>16</v>
      </c>
      <c r="AD425" s="47" t="s">
        <v>2</v>
      </c>
      <c r="AE425" s="16"/>
      <c r="AF425" s="16"/>
      <c r="AG425" s="16" t="str">
        <f t="shared" si="1250"/>
        <v>N/A</v>
      </c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 t="str">
        <f t="shared" si="1202"/>
        <v>N/A</v>
      </c>
      <c r="AV425" s="16" t="str">
        <f t="shared" si="1203"/>
        <v>N/A</v>
      </c>
      <c r="AW425" s="16" t="str">
        <f t="shared" si="1204"/>
        <v>N/A</v>
      </c>
      <c r="AX425" s="16"/>
      <c r="AY425" s="16"/>
      <c r="AZ425" s="16" t="str">
        <f t="shared" si="1205"/>
        <v>N/A</v>
      </c>
      <c r="BA425" s="16" t="str">
        <f t="shared" si="1206"/>
        <v>N/A</v>
      </c>
      <c r="BB425" s="16" t="str">
        <f t="shared" si="1207"/>
        <v>N/A</v>
      </c>
      <c r="BC425" s="16"/>
      <c r="BD425" s="16"/>
      <c r="BE425" s="16" t="str">
        <f t="shared" si="1208"/>
        <v>N/A</v>
      </c>
      <c r="BF425" s="16" t="str">
        <f t="shared" si="1209"/>
        <v>N/A</v>
      </c>
      <c r="BG425" s="16" t="str">
        <f t="shared" si="1210"/>
        <v>N/A</v>
      </c>
      <c r="BH425" s="16"/>
      <c r="BI425" s="16"/>
      <c r="BJ425" s="16" t="str">
        <f t="shared" si="1211"/>
        <v>N/A</v>
      </c>
      <c r="BK425" s="16" t="str">
        <f t="shared" si="1212"/>
        <v>N/A</v>
      </c>
      <c r="BL425" s="16" t="str">
        <f t="shared" si="1213"/>
        <v>N/A</v>
      </c>
      <c r="BM425" s="16"/>
      <c r="BN425" s="16"/>
      <c r="BO425" s="16" t="str">
        <f t="shared" si="1214"/>
        <v>N/A</v>
      </c>
      <c r="BP425" s="16" t="str">
        <f t="shared" si="1215"/>
        <v>N/A</v>
      </c>
      <c r="BQ425" s="16" t="str">
        <f t="shared" si="1216"/>
        <v>N/A</v>
      </c>
      <c r="BR425" s="16"/>
      <c r="BS425" s="16"/>
      <c r="BT425" s="16" t="str">
        <f t="shared" si="1217"/>
        <v>N/A</v>
      </c>
      <c r="BU425" s="16" t="str">
        <f t="shared" si="1218"/>
        <v>N/A</v>
      </c>
      <c r="BV425" s="16" t="str">
        <f t="shared" si="1219"/>
        <v>N/A</v>
      </c>
      <c r="BW425" s="16"/>
      <c r="BX425" s="16"/>
      <c r="BY425" s="16" t="str">
        <f t="shared" si="1220"/>
        <v>N/A</v>
      </c>
      <c r="BZ425" s="16" t="str">
        <f t="shared" si="1221"/>
        <v>N/A</v>
      </c>
      <c r="CA425" s="16" t="str">
        <f t="shared" si="1222"/>
        <v>N/A</v>
      </c>
      <c r="CB425" s="16"/>
      <c r="CC425" s="16"/>
      <c r="CD425" s="16" t="str">
        <f t="shared" si="1223"/>
        <v>N/A</v>
      </c>
      <c r="CE425" s="16" t="str">
        <f t="shared" si="1224"/>
        <v>N/A</v>
      </c>
      <c r="CF425" s="16" t="str">
        <f t="shared" si="1225"/>
        <v>N/A</v>
      </c>
      <c r="CG425" s="16"/>
      <c r="CH425" s="16"/>
      <c r="CI425" s="16" t="str">
        <f t="shared" si="1226"/>
        <v>N/A</v>
      </c>
      <c r="CJ425" s="16" t="str">
        <f t="shared" si="1227"/>
        <v>N/A</v>
      </c>
      <c r="CK425" s="16" t="str">
        <f t="shared" si="1228"/>
        <v>N/A</v>
      </c>
      <c r="CL425" s="16"/>
      <c r="CM425" s="16"/>
      <c r="CN425" s="16" t="str">
        <f t="shared" si="1229"/>
        <v>N/A</v>
      </c>
      <c r="CO425" s="16" t="str">
        <f t="shared" si="1230"/>
        <v>N/A</v>
      </c>
      <c r="CP425" s="16" t="str">
        <f t="shared" si="1231"/>
        <v>N/A</v>
      </c>
      <c r="CQ425" s="16"/>
      <c r="CR425" s="16"/>
      <c r="CS425" s="16" t="str">
        <f t="shared" si="1232"/>
        <v>N/A</v>
      </c>
      <c r="CT425" s="16" t="str">
        <f t="shared" si="1233"/>
        <v>N/A</v>
      </c>
      <c r="CU425" s="16" t="str">
        <f t="shared" si="1234"/>
        <v>N/A</v>
      </c>
      <c r="CV425" s="16"/>
      <c r="CW425" s="16"/>
      <c r="CX425" s="16" t="str">
        <f t="shared" si="1235"/>
        <v>N/A</v>
      </c>
      <c r="CY425" s="16" t="str">
        <f t="shared" si="1236"/>
        <v>N/A</v>
      </c>
      <c r="CZ425" s="16" t="str">
        <f t="shared" si="1237"/>
        <v>N/A</v>
      </c>
      <c r="DA425" s="16"/>
      <c r="DB425" s="16"/>
      <c r="DC425" s="16" t="str">
        <f t="shared" si="1238"/>
        <v>N/A</v>
      </c>
      <c r="DD425" s="16" t="str">
        <f t="shared" si="1239"/>
        <v>N/A</v>
      </c>
      <c r="DE425" s="16" t="str">
        <f t="shared" si="1240"/>
        <v>N/A</v>
      </c>
      <c r="DF425" s="16"/>
      <c r="DG425" s="16"/>
      <c r="DH425" s="16" t="str">
        <f t="shared" si="1241"/>
        <v>N/A</v>
      </c>
      <c r="DI425" s="16" t="str">
        <f t="shared" si="1242"/>
        <v>N/A</v>
      </c>
      <c r="DJ425" s="16" t="str">
        <f t="shared" si="1243"/>
        <v>N/A</v>
      </c>
      <c r="DK425" s="16"/>
      <c r="DL425" s="16"/>
      <c r="DM425" s="16" t="str">
        <f t="shared" si="1244"/>
        <v>N/A</v>
      </c>
      <c r="DN425" s="16" t="str">
        <f t="shared" si="1245"/>
        <v>N/A</v>
      </c>
      <c r="DO425" s="16" t="str">
        <f t="shared" si="1246"/>
        <v>N/A</v>
      </c>
      <c r="DP425" s="16"/>
      <c r="DQ425" s="16"/>
      <c r="DR425" s="16" t="str">
        <f t="shared" si="1247"/>
        <v>N/A</v>
      </c>
      <c r="DS425" s="16" t="str">
        <f t="shared" si="1248"/>
        <v>N/A</v>
      </c>
      <c r="DT425" s="16" t="str">
        <f t="shared" si="1249"/>
        <v>N/A</v>
      </c>
      <c r="DU425" s="16"/>
      <c r="DV425" s="16"/>
    </row>
    <row r="426" spans="27:126" ht="15" thickBot="1" x14ac:dyDescent="0.4">
      <c r="AA426" s="74" t="s">
        <v>114</v>
      </c>
      <c r="AB426" s="73" t="str">
        <f t="shared" si="1201"/>
        <v>-</v>
      </c>
      <c r="AC426" s="48" t="s">
        <v>17</v>
      </c>
      <c r="AD426" s="48" t="s">
        <v>2</v>
      </c>
      <c r="AE426" s="21"/>
      <c r="AF426" s="21"/>
      <c r="AG426" s="21" t="str">
        <f t="shared" si="1250"/>
        <v>N/A</v>
      </c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 t="str">
        <f t="shared" si="1202"/>
        <v>N/A</v>
      </c>
      <c r="AV426" s="21" t="str">
        <f t="shared" si="1203"/>
        <v>N/A</v>
      </c>
      <c r="AW426" s="21" t="str">
        <f t="shared" si="1204"/>
        <v>N/A</v>
      </c>
      <c r="AX426" s="21"/>
      <c r="AY426" s="21"/>
      <c r="AZ426" s="21" t="str">
        <f t="shared" si="1205"/>
        <v>N/A</v>
      </c>
      <c r="BA426" s="21" t="str">
        <f t="shared" si="1206"/>
        <v>N/A</v>
      </c>
      <c r="BB426" s="21" t="str">
        <f t="shared" si="1207"/>
        <v>N/A</v>
      </c>
      <c r="BC426" s="21"/>
      <c r="BD426" s="21"/>
      <c r="BE426" s="21" t="str">
        <f t="shared" si="1208"/>
        <v>N/A</v>
      </c>
      <c r="BF426" s="21" t="str">
        <f t="shared" si="1209"/>
        <v>N/A</v>
      </c>
      <c r="BG426" s="21" t="str">
        <f t="shared" si="1210"/>
        <v>N/A</v>
      </c>
      <c r="BH426" s="21"/>
      <c r="BI426" s="21"/>
      <c r="BJ426" s="21" t="str">
        <f t="shared" si="1211"/>
        <v>N/A</v>
      </c>
      <c r="BK426" s="21" t="str">
        <f t="shared" si="1212"/>
        <v>N/A</v>
      </c>
      <c r="BL426" s="21" t="str">
        <f t="shared" si="1213"/>
        <v>N/A</v>
      </c>
      <c r="BM426" s="21"/>
      <c r="BN426" s="21"/>
      <c r="BO426" s="21" t="str">
        <f t="shared" si="1214"/>
        <v>N/A</v>
      </c>
      <c r="BP426" s="21" t="str">
        <f t="shared" si="1215"/>
        <v>N/A</v>
      </c>
      <c r="BQ426" s="21" t="str">
        <f t="shared" si="1216"/>
        <v>N/A</v>
      </c>
      <c r="BR426" s="21"/>
      <c r="BS426" s="21"/>
      <c r="BT426" s="21" t="str">
        <f t="shared" si="1217"/>
        <v>N/A</v>
      </c>
      <c r="BU426" s="21" t="str">
        <f t="shared" si="1218"/>
        <v>N/A</v>
      </c>
      <c r="BV426" s="21" t="str">
        <f t="shared" si="1219"/>
        <v>N/A</v>
      </c>
      <c r="BW426" s="21"/>
      <c r="BX426" s="21"/>
      <c r="BY426" s="21" t="str">
        <f t="shared" si="1220"/>
        <v>N/A</v>
      </c>
      <c r="BZ426" s="21" t="str">
        <f t="shared" si="1221"/>
        <v>N/A</v>
      </c>
      <c r="CA426" s="21" t="str">
        <f t="shared" si="1222"/>
        <v>N/A</v>
      </c>
      <c r="CB426" s="21"/>
      <c r="CC426" s="21"/>
      <c r="CD426" s="21" t="str">
        <f t="shared" si="1223"/>
        <v>N/A</v>
      </c>
      <c r="CE426" s="21" t="str">
        <f t="shared" si="1224"/>
        <v>N/A</v>
      </c>
      <c r="CF426" s="21" t="str">
        <f t="shared" si="1225"/>
        <v>N/A</v>
      </c>
      <c r="CG426" s="21"/>
      <c r="CH426" s="21"/>
      <c r="CI426" s="21" t="str">
        <f t="shared" si="1226"/>
        <v>N/A</v>
      </c>
      <c r="CJ426" s="21" t="str">
        <f t="shared" si="1227"/>
        <v>N/A</v>
      </c>
      <c r="CK426" s="21" t="str">
        <f t="shared" si="1228"/>
        <v>N/A</v>
      </c>
      <c r="CL426" s="21"/>
      <c r="CM426" s="21"/>
      <c r="CN426" s="21" t="str">
        <f t="shared" si="1229"/>
        <v>N/A</v>
      </c>
      <c r="CO426" s="21" t="str">
        <f t="shared" si="1230"/>
        <v>N/A</v>
      </c>
      <c r="CP426" s="21" t="str">
        <f t="shared" si="1231"/>
        <v>N/A</v>
      </c>
      <c r="CQ426" s="21"/>
      <c r="CR426" s="21"/>
      <c r="CS426" s="21" t="str">
        <f t="shared" si="1232"/>
        <v>N/A</v>
      </c>
      <c r="CT426" s="21" t="str">
        <f t="shared" si="1233"/>
        <v>N/A</v>
      </c>
      <c r="CU426" s="21" t="str">
        <f t="shared" si="1234"/>
        <v>N/A</v>
      </c>
      <c r="CV426" s="21"/>
      <c r="CW426" s="21"/>
      <c r="CX426" s="21" t="str">
        <f t="shared" si="1235"/>
        <v>N/A</v>
      </c>
      <c r="CY426" s="21" t="str">
        <f t="shared" si="1236"/>
        <v>N/A</v>
      </c>
      <c r="CZ426" s="21" t="str">
        <f t="shared" si="1237"/>
        <v>N/A</v>
      </c>
      <c r="DA426" s="21"/>
      <c r="DB426" s="21"/>
      <c r="DC426" s="21" t="str">
        <f t="shared" si="1238"/>
        <v>N/A</v>
      </c>
      <c r="DD426" s="21" t="str">
        <f t="shared" si="1239"/>
        <v>N/A</v>
      </c>
      <c r="DE426" s="21" t="str">
        <f t="shared" si="1240"/>
        <v>N/A</v>
      </c>
      <c r="DF426" s="21"/>
      <c r="DG426" s="21"/>
      <c r="DH426" s="21" t="str">
        <f t="shared" si="1241"/>
        <v>N/A</v>
      </c>
      <c r="DI426" s="21" t="str">
        <f t="shared" si="1242"/>
        <v>N/A</v>
      </c>
      <c r="DJ426" s="21" t="str">
        <f t="shared" si="1243"/>
        <v>N/A</v>
      </c>
      <c r="DK426" s="21"/>
      <c r="DL426" s="21"/>
      <c r="DM426" s="21" t="str">
        <f t="shared" si="1244"/>
        <v>N/A</v>
      </c>
      <c r="DN426" s="21" t="str">
        <f t="shared" si="1245"/>
        <v>N/A</v>
      </c>
      <c r="DO426" s="21" t="str">
        <f t="shared" si="1246"/>
        <v>N/A</v>
      </c>
      <c r="DP426" s="16"/>
      <c r="DQ426" s="16"/>
      <c r="DR426" s="21" t="str">
        <f t="shared" si="1247"/>
        <v>N/A</v>
      </c>
      <c r="DS426" s="21" t="str">
        <f t="shared" si="1248"/>
        <v>N/A</v>
      </c>
      <c r="DT426" s="21" t="str">
        <f t="shared" si="1249"/>
        <v>N/A</v>
      </c>
      <c r="DU426" s="16"/>
      <c r="DV426" s="16"/>
    </row>
    <row r="427" spans="27:126" ht="15" thickBot="1" x14ac:dyDescent="0.4"/>
    <row r="428" spans="27:126" x14ac:dyDescent="0.35">
      <c r="AA428" s="140" t="s">
        <v>83</v>
      </c>
      <c r="AB428" s="141"/>
      <c r="AC428" s="63" t="s">
        <v>24</v>
      </c>
      <c r="AD428" s="45"/>
      <c r="AE428" s="116" t="s">
        <v>95</v>
      </c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69"/>
    </row>
    <row r="429" spans="27:126" x14ac:dyDescent="0.35">
      <c r="AA429" s="142"/>
      <c r="AB429" s="143"/>
      <c r="AC429" s="105" t="s">
        <v>26</v>
      </c>
      <c r="AD429" s="46"/>
      <c r="AE429" s="170" t="s">
        <v>2</v>
      </c>
      <c r="AF429" s="171"/>
      <c r="AG429" s="171"/>
      <c r="AH429" s="171"/>
      <c r="AI429" s="171"/>
      <c r="AJ429" s="171"/>
      <c r="AK429" s="171"/>
      <c r="AL429" s="171"/>
      <c r="AM429" s="171"/>
      <c r="AN429" s="171"/>
      <c r="AO429" s="171"/>
      <c r="AP429" s="171"/>
      <c r="AQ429" s="171"/>
      <c r="AR429" s="171"/>
      <c r="AS429" s="171"/>
      <c r="AT429" s="171"/>
      <c r="AU429" s="171"/>
      <c r="AV429" s="171"/>
      <c r="AW429" s="171"/>
      <c r="AX429" s="171"/>
      <c r="AY429" s="171"/>
      <c r="AZ429" s="171"/>
      <c r="BA429" s="171"/>
      <c r="BB429" s="171"/>
      <c r="BC429" s="171"/>
      <c r="BD429" s="171"/>
      <c r="BE429" s="171"/>
      <c r="BF429" s="171"/>
      <c r="BG429" s="171"/>
      <c r="BH429" s="171"/>
      <c r="BI429" s="171"/>
      <c r="BJ429" s="171"/>
      <c r="BK429" s="171"/>
      <c r="BL429" s="171"/>
      <c r="BM429" s="171"/>
      <c r="BN429" s="171"/>
      <c r="BO429" s="171"/>
      <c r="BP429" s="171"/>
      <c r="BQ429" s="171"/>
      <c r="BR429" s="171"/>
      <c r="BS429" s="171"/>
      <c r="BT429" s="171"/>
      <c r="BU429" s="171"/>
      <c r="BV429" s="171"/>
      <c r="BW429" s="171"/>
      <c r="BX429" s="171"/>
      <c r="BY429" s="171"/>
      <c r="BZ429" s="171"/>
      <c r="CA429" s="171"/>
      <c r="CB429" s="171"/>
      <c r="CC429" s="171"/>
      <c r="CD429" s="171"/>
      <c r="CE429" s="171"/>
      <c r="CF429" s="171"/>
      <c r="CG429" s="171"/>
      <c r="CH429" s="171"/>
      <c r="CI429" s="171"/>
      <c r="CJ429" s="171"/>
      <c r="CK429" s="171"/>
      <c r="CL429" s="171"/>
      <c r="CM429" s="171"/>
      <c r="CN429" s="171"/>
      <c r="CO429" s="171"/>
      <c r="CP429" s="171"/>
      <c r="CQ429" s="171"/>
      <c r="CR429" s="171"/>
      <c r="CS429" s="171"/>
      <c r="CT429" s="171"/>
      <c r="CU429" s="171"/>
      <c r="CV429" s="171"/>
      <c r="CW429" s="171"/>
      <c r="CX429" s="171"/>
      <c r="CY429" s="171"/>
      <c r="CZ429" s="171"/>
      <c r="DA429" s="171"/>
      <c r="DB429" s="171"/>
      <c r="DC429" s="171"/>
      <c r="DD429" s="171"/>
      <c r="DE429" s="171"/>
      <c r="DF429" s="171"/>
      <c r="DG429" s="171"/>
      <c r="DH429" s="171"/>
      <c r="DI429" s="171"/>
      <c r="DJ429" s="171"/>
      <c r="DK429" s="171"/>
      <c r="DL429" s="171"/>
      <c r="DM429" s="171"/>
      <c r="DN429" s="171"/>
      <c r="DO429" s="171"/>
      <c r="DP429" s="171"/>
      <c r="DQ429" s="171"/>
      <c r="DR429" s="171"/>
      <c r="DS429" s="171"/>
      <c r="DT429" s="171"/>
      <c r="DU429" s="171"/>
      <c r="DV429" s="171"/>
    </row>
    <row r="430" spans="27:126" x14ac:dyDescent="0.35">
      <c r="AA430" s="142"/>
      <c r="AB430" s="143"/>
      <c r="AC430" s="105" t="s">
        <v>20</v>
      </c>
      <c r="AD430" s="46"/>
      <c r="AE430" s="131" t="s">
        <v>265</v>
      </c>
      <c r="AF430" s="132"/>
      <c r="AG430" s="132"/>
      <c r="AH430" s="133"/>
      <c r="AI430" s="131" t="s">
        <v>264</v>
      </c>
      <c r="AJ430" s="132"/>
      <c r="AK430" s="132"/>
      <c r="AL430" s="133"/>
      <c r="AM430" s="131" t="s">
        <v>263</v>
      </c>
      <c r="AN430" s="132"/>
      <c r="AO430" s="132"/>
      <c r="AP430" s="133"/>
      <c r="AQ430" s="131" t="s">
        <v>262</v>
      </c>
      <c r="AR430" s="132"/>
      <c r="AS430" s="132"/>
      <c r="AT430" s="133"/>
      <c r="AU430" s="131" t="s">
        <v>27</v>
      </c>
      <c r="AV430" s="132"/>
      <c r="AW430" s="132"/>
      <c r="AX430" s="132"/>
      <c r="AY430" s="133"/>
      <c r="AZ430" s="131" t="s">
        <v>28</v>
      </c>
      <c r="BA430" s="132"/>
      <c r="BB430" s="132"/>
      <c r="BC430" s="132"/>
      <c r="BD430" s="133"/>
      <c r="BE430" s="131" t="s">
        <v>30</v>
      </c>
      <c r="BF430" s="132"/>
      <c r="BG430" s="132"/>
      <c r="BH430" s="132"/>
      <c r="BI430" s="133"/>
      <c r="BJ430" s="131" t="s">
        <v>31</v>
      </c>
      <c r="BK430" s="132"/>
      <c r="BL430" s="132"/>
      <c r="BM430" s="132"/>
      <c r="BN430" s="133"/>
      <c r="BO430" s="131" t="s">
        <v>32</v>
      </c>
      <c r="BP430" s="132"/>
      <c r="BQ430" s="132"/>
      <c r="BR430" s="132"/>
      <c r="BS430" s="133"/>
      <c r="BT430" s="131" t="s">
        <v>33</v>
      </c>
      <c r="BU430" s="132"/>
      <c r="BV430" s="132"/>
      <c r="BW430" s="132"/>
      <c r="BX430" s="133"/>
      <c r="BY430" s="131" t="s">
        <v>34</v>
      </c>
      <c r="BZ430" s="132"/>
      <c r="CA430" s="132"/>
      <c r="CB430" s="132"/>
      <c r="CC430" s="133"/>
      <c r="CD430" s="131" t="s">
        <v>35</v>
      </c>
      <c r="CE430" s="132"/>
      <c r="CF430" s="132"/>
      <c r="CG430" s="132"/>
      <c r="CH430" s="133"/>
      <c r="CI430" s="131" t="s">
        <v>36</v>
      </c>
      <c r="CJ430" s="132"/>
      <c r="CK430" s="132"/>
      <c r="CL430" s="132"/>
      <c r="CM430" s="133"/>
      <c r="CN430" s="131" t="s">
        <v>37</v>
      </c>
      <c r="CO430" s="132"/>
      <c r="CP430" s="132"/>
      <c r="CQ430" s="132"/>
      <c r="CR430" s="133"/>
      <c r="CS430" s="131" t="s">
        <v>38</v>
      </c>
      <c r="CT430" s="132"/>
      <c r="CU430" s="132"/>
      <c r="CV430" s="132"/>
      <c r="CW430" s="133"/>
      <c r="CX430" s="131" t="s">
        <v>39</v>
      </c>
      <c r="CY430" s="132"/>
      <c r="CZ430" s="132"/>
      <c r="DA430" s="132"/>
      <c r="DB430" s="133"/>
      <c r="DC430" s="131" t="s">
        <v>40</v>
      </c>
      <c r="DD430" s="132"/>
      <c r="DE430" s="132"/>
      <c r="DF430" s="132"/>
      <c r="DG430" s="133"/>
      <c r="DH430" s="131" t="s">
        <v>41</v>
      </c>
      <c r="DI430" s="132"/>
      <c r="DJ430" s="132"/>
      <c r="DK430" s="132"/>
      <c r="DL430" s="133"/>
      <c r="DM430" s="131" t="s">
        <v>42</v>
      </c>
      <c r="DN430" s="132"/>
      <c r="DO430" s="132"/>
      <c r="DP430" s="132"/>
      <c r="DQ430" s="133"/>
      <c r="DR430" s="131" t="s">
        <v>43</v>
      </c>
      <c r="DS430" s="132"/>
      <c r="DT430" s="132"/>
      <c r="DU430" s="132"/>
      <c r="DV430" s="133"/>
    </row>
    <row r="431" spans="27:126" x14ac:dyDescent="0.35">
      <c r="AA431" s="106" t="s">
        <v>112</v>
      </c>
      <c r="AB431" s="25" t="s">
        <v>113</v>
      </c>
      <c r="AC431" s="105" t="s">
        <v>67</v>
      </c>
      <c r="AD431" s="46"/>
      <c r="AE431" s="36" t="s">
        <v>64</v>
      </c>
      <c r="AF431" s="37" t="s">
        <v>115</v>
      </c>
      <c r="AG431" s="38" t="s">
        <v>66</v>
      </c>
      <c r="AH431" s="70" t="s">
        <v>261</v>
      </c>
      <c r="AI431" s="36" t="s">
        <v>64</v>
      </c>
      <c r="AJ431" s="37" t="s">
        <v>115</v>
      </c>
      <c r="AK431" s="38" t="s">
        <v>66</v>
      </c>
      <c r="AL431" s="70" t="s">
        <v>261</v>
      </c>
      <c r="AM431" s="36" t="s">
        <v>64</v>
      </c>
      <c r="AN431" s="37" t="s">
        <v>115</v>
      </c>
      <c r="AO431" s="38" t="s">
        <v>66</v>
      </c>
      <c r="AP431" s="70" t="s">
        <v>261</v>
      </c>
      <c r="AQ431" s="36" t="s">
        <v>64</v>
      </c>
      <c r="AR431" s="37" t="s">
        <v>115</v>
      </c>
      <c r="AS431" s="38" t="s">
        <v>66</v>
      </c>
      <c r="AT431" s="70" t="s">
        <v>261</v>
      </c>
      <c r="AU431" s="36" t="s">
        <v>64</v>
      </c>
      <c r="AV431" s="37" t="s">
        <v>115</v>
      </c>
      <c r="AW431" s="38" t="s">
        <v>66</v>
      </c>
      <c r="AX431" s="70" t="s">
        <v>260</v>
      </c>
      <c r="AY431" s="70" t="s">
        <v>261</v>
      </c>
      <c r="AZ431" s="36" t="s">
        <v>64</v>
      </c>
      <c r="BA431" s="37" t="s">
        <v>115</v>
      </c>
      <c r="BB431" s="38" t="s">
        <v>66</v>
      </c>
      <c r="BC431" s="70" t="s">
        <v>260</v>
      </c>
      <c r="BD431" s="70" t="s">
        <v>261</v>
      </c>
      <c r="BE431" s="36" t="s">
        <v>64</v>
      </c>
      <c r="BF431" s="37" t="s">
        <v>115</v>
      </c>
      <c r="BG431" s="38" t="s">
        <v>66</v>
      </c>
      <c r="BH431" s="70" t="s">
        <v>260</v>
      </c>
      <c r="BI431" s="70" t="s">
        <v>261</v>
      </c>
      <c r="BJ431" s="36" t="s">
        <v>64</v>
      </c>
      <c r="BK431" s="37" t="s">
        <v>115</v>
      </c>
      <c r="BL431" s="38" t="s">
        <v>66</v>
      </c>
      <c r="BM431" s="70" t="s">
        <v>260</v>
      </c>
      <c r="BN431" s="70" t="s">
        <v>261</v>
      </c>
      <c r="BO431" s="36" t="s">
        <v>64</v>
      </c>
      <c r="BP431" s="37" t="s">
        <v>115</v>
      </c>
      <c r="BQ431" s="38" t="s">
        <v>66</v>
      </c>
      <c r="BR431" s="70" t="s">
        <v>260</v>
      </c>
      <c r="BS431" s="70" t="s">
        <v>261</v>
      </c>
      <c r="BT431" s="36" t="s">
        <v>64</v>
      </c>
      <c r="BU431" s="37" t="s">
        <v>115</v>
      </c>
      <c r="BV431" s="38" t="s">
        <v>66</v>
      </c>
      <c r="BW431" s="70" t="s">
        <v>260</v>
      </c>
      <c r="BX431" s="70" t="s">
        <v>261</v>
      </c>
      <c r="BY431" s="36" t="s">
        <v>64</v>
      </c>
      <c r="BZ431" s="37" t="s">
        <v>115</v>
      </c>
      <c r="CA431" s="38" t="s">
        <v>66</v>
      </c>
      <c r="CB431" s="70" t="s">
        <v>260</v>
      </c>
      <c r="CC431" s="70" t="s">
        <v>261</v>
      </c>
      <c r="CD431" s="36" t="s">
        <v>64</v>
      </c>
      <c r="CE431" s="37" t="s">
        <v>115</v>
      </c>
      <c r="CF431" s="38" t="s">
        <v>66</v>
      </c>
      <c r="CG431" s="70" t="s">
        <v>260</v>
      </c>
      <c r="CH431" s="70" t="s">
        <v>261</v>
      </c>
      <c r="CI431" s="36" t="s">
        <v>64</v>
      </c>
      <c r="CJ431" s="37" t="s">
        <v>115</v>
      </c>
      <c r="CK431" s="38" t="s">
        <v>66</v>
      </c>
      <c r="CL431" s="70" t="s">
        <v>260</v>
      </c>
      <c r="CM431" s="70" t="s">
        <v>261</v>
      </c>
      <c r="CN431" s="36" t="s">
        <v>64</v>
      </c>
      <c r="CO431" s="37" t="s">
        <v>115</v>
      </c>
      <c r="CP431" s="38" t="s">
        <v>66</v>
      </c>
      <c r="CQ431" s="70" t="s">
        <v>260</v>
      </c>
      <c r="CR431" s="70" t="s">
        <v>261</v>
      </c>
      <c r="CS431" s="36" t="s">
        <v>64</v>
      </c>
      <c r="CT431" s="37" t="s">
        <v>115</v>
      </c>
      <c r="CU431" s="38" t="s">
        <v>66</v>
      </c>
      <c r="CV431" s="70" t="s">
        <v>260</v>
      </c>
      <c r="CW431" s="70" t="s">
        <v>261</v>
      </c>
      <c r="CX431" s="36" t="s">
        <v>64</v>
      </c>
      <c r="CY431" s="37" t="s">
        <v>115</v>
      </c>
      <c r="CZ431" s="38" t="s">
        <v>66</v>
      </c>
      <c r="DA431" s="70" t="s">
        <v>260</v>
      </c>
      <c r="DB431" s="70" t="s">
        <v>261</v>
      </c>
      <c r="DC431" s="36" t="s">
        <v>64</v>
      </c>
      <c r="DD431" s="37" t="s">
        <v>115</v>
      </c>
      <c r="DE431" s="38" t="s">
        <v>66</v>
      </c>
      <c r="DF431" s="70" t="s">
        <v>260</v>
      </c>
      <c r="DG431" s="70" t="s">
        <v>261</v>
      </c>
      <c r="DH431" s="36" t="s">
        <v>64</v>
      </c>
      <c r="DI431" s="37" t="s">
        <v>115</v>
      </c>
      <c r="DJ431" s="38" t="s">
        <v>66</v>
      </c>
      <c r="DK431" s="70" t="s">
        <v>260</v>
      </c>
      <c r="DL431" s="70" t="s">
        <v>261</v>
      </c>
      <c r="DM431" s="36" t="s">
        <v>64</v>
      </c>
      <c r="DN431" s="37" t="s">
        <v>115</v>
      </c>
      <c r="DO431" s="38" t="s">
        <v>66</v>
      </c>
      <c r="DP431" s="70" t="s">
        <v>260</v>
      </c>
      <c r="DQ431" s="70" t="s">
        <v>261</v>
      </c>
      <c r="DR431" s="36" t="s">
        <v>64</v>
      </c>
      <c r="DS431" s="37" t="s">
        <v>115</v>
      </c>
      <c r="DT431" s="37" t="s">
        <v>66</v>
      </c>
      <c r="DU431" s="70" t="s">
        <v>260</v>
      </c>
      <c r="DV431" s="70" t="s">
        <v>261</v>
      </c>
    </row>
    <row r="432" spans="27:126" x14ac:dyDescent="0.35">
      <c r="AA432" s="74">
        <v>1.5</v>
      </c>
      <c r="AB432" s="73">
        <f t="shared" ref="AB432:AB443" si="1251">IF(ISNUMBER(AA7),(AA7*(AF7-AG7)+AE7+AG7-2*AF7)/(AE7-AF7),"-")</f>
        <v>3.4027217603945834</v>
      </c>
      <c r="AC432" s="47" t="s">
        <v>6</v>
      </c>
      <c r="AD432" s="47" t="s">
        <v>2</v>
      </c>
      <c r="AE432" s="16">
        <f>VLOOKUP(AE428,I37:J74,2,FALSE)*[1]beta_Schätzung_Corr_Poll!E91</f>
        <v>696</v>
      </c>
      <c r="AF432" s="16">
        <f>VLOOKUP(AE428,I37:J74,2,FALSE)*[1]beta_Schätzung_Corr_Poll!E92</f>
        <v>1660.5</v>
      </c>
      <c r="AG432" s="16">
        <f>VLOOKUP(AE428,I37:J74,2,FALSE)*[1]beta_Schätzung_Corr_Poll!E93</f>
        <v>5816.4011853360444</v>
      </c>
      <c r="AH432" s="16">
        <f>[1]beta_Schätzung_Corr_Poll!E89</f>
        <v>0</v>
      </c>
      <c r="AI432" s="16">
        <f>VLOOKUP(AE428,I37:J74,2,FALSE)*[1]beta_Schätzung_Corr_Poll!F91</f>
        <v>696</v>
      </c>
      <c r="AJ432" s="16">
        <f>VLOOKUP(AE428,I37:J74,2,FALSE)*[1]beta_Schätzung_Corr_Poll!F92</f>
        <v>1779</v>
      </c>
      <c r="AK432" s="16">
        <f>VLOOKUP(AE428,I37:J74,2,FALSE)*[1]beta_Schätzung_Corr_Poll!F93</f>
        <v>5816.4011853360444</v>
      </c>
      <c r="AL432" s="16">
        <f>[1]beta_Schätzung_Corr_Poll!F89</f>
        <v>0</v>
      </c>
      <c r="AM432" s="16">
        <f>VLOOKUP(AE428,I37:J74,2,FALSE)*[1]beta_Schätzung_Corr_Poll!G91</f>
        <v>696</v>
      </c>
      <c r="AN432" s="16">
        <f>VLOOKUP(AE428,I37:J74,2,FALSE)*[1]beta_Schätzung_Corr_Poll!G92</f>
        <v>1767</v>
      </c>
      <c r="AO432" s="16">
        <f>VLOOKUP(AE428,I37:J74,2,FALSE)*[1]beta_Schätzung_Corr_Poll!G93</f>
        <v>5816.4011853360444</v>
      </c>
      <c r="AP432" s="16">
        <f>[1]beta_Schätzung_Corr_Poll!G89</f>
        <v>0</v>
      </c>
      <c r="AQ432" s="16">
        <f>VLOOKUP(AE428,I37:J74,2,FALSE)*[1]beta_Schätzung_Corr_Poll!H91</f>
        <v>696</v>
      </c>
      <c r="AR432" s="16">
        <f>VLOOKUP(AE428,I37:J74,2,FALSE)*[1]beta_Schätzung_Corr_Poll!H92</f>
        <v>2307</v>
      </c>
      <c r="AS432" s="16">
        <f>VLOOKUP(AE428,I37:J74,2,FALSE)*[1]beta_Schätzung_Corr_Poll!H93</f>
        <v>5816.4011853360444</v>
      </c>
      <c r="AT432" s="16">
        <f>[1]beta_Schätzung_Corr_Poll!H89</f>
        <v>0</v>
      </c>
      <c r="AU432" s="16">
        <f t="shared" ref="AU432:AU443" si="1252">IF(ISNUMBER($AE432),IF(OR(HLOOKUP($AU$5,$I$2:$Y$8,4,FALSE)=1,HLOOKUP($AU$5,$I$2:$Y$8,5,FALSE)=1,),HLOOKUP($AU$5,$I$2:$Y$8,4,FALSE)*VLOOKUP($AC432,$B$32:$G$45,MATCH($AD432,$B$33:$G$33,0),FALSE)+HLOOKUP($AU$5,$I$2:$Y$8,5,FALSE)*VLOOKUP($AC432,$B$47:$G$60,MATCH($AD432,$B$48:$G$48,0),FALSE)+$AE432,$AE432),"N/A")</f>
        <v>696</v>
      </c>
      <c r="AV432" s="16">
        <f t="shared" ref="AV432:AV443" si="1253">IF(ISNUMBER($AF432),$AF432*SQRT(SUMSQ(HLOOKUP($AU$5,$J$2:$Y$8,2,FALSE)*VLOOKUP($AC432,$B$2:$G$15,MATCH($AD432,$B$3:$G$3,0),FALSE),HLOOKUP($AU$5,$J$2:$Y$8,3,FALSE)*VLOOKUP($AC432,$B$17:$G$30,MATCH($AD432,$B$18:$G$18,0),FALSE),HLOOKUP($AU$5,$J$2:$Y$8,6,FALSE)))+HLOOKUP($AU$5,$J$2:$Y$8,4,FALSE)*VLOOKUP($AC432,$B$32:$G$45,MATCH($AD432,$B$33:$G$33,0),FALSE)+HLOOKUP($AU$5,$J$2:$Y$8,5,FALSE)*VLOOKUP($AC432,$B$47:$G$60,MATCH($AD432,$B$48:$G$48,0),FALSE),"N/A")</f>
        <v>1660.5</v>
      </c>
      <c r="AW432" s="16">
        <f t="shared" ref="AW432:AW443" si="1254">IF(ISNUMBER($AG432),IF(OR(HLOOKUP($AU$5,$I$2:$Y$8,4,FALSE)=1,HLOOKUP($AU$5,$I$2:$Y$8,5,FALSE)=1,),HLOOKUP($AU$5,$I$2:$Y$8,4,FALSE)*VLOOKUP($AC432,$B$32:$G$45,MATCH($AD432,$B$33:$G$33,0),FALSE)+HLOOKUP($AU$5,$I$2:$Y$8,5,FALSE)*VLOOKUP($AC432,$B$47:$G$60,MATCH($AD432,$B$48:$G$48,0),FALSE)+$AG432,$AG432),"N/A")</f>
        <v>5816.4011853360444</v>
      </c>
      <c r="AX432" s="47" t="str">
        <f>IF(AY432&gt;0, "true", "false")</f>
        <v>false</v>
      </c>
      <c r="AY432" s="16">
        <f>AH432</f>
        <v>0</v>
      </c>
      <c r="AZ432" s="16">
        <f t="shared" ref="AZ432:AZ443" si="1255">IF(ISNUMBER($AE432),IF(OR(HLOOKUP($AZ$5,$I$2:$Y$8,4,FALSE)=1,HLOOKUP($AZ$5,$I$2:$Y$8,5,FALSE)=1,),HLOOKUP($AZ$5,$I$2:$Y$8,4,FALSE)*VLOOKUP($AC432,$B$32:$G$45,MATCH($AD432,$B$33:$G$33,0),FALSE)+HLOOKUP($AZ$5,$I$2:$Y$8,5,FALSE)*VLOOKUP($AC432,$B$47:$G$60,MATCH($AD432,$B$48:$G$48,0),FALSE)+$AE432,$AE432),"N/A")</f>
        <v>571</v>
      </c>
      <c r="BA432" s="16">
        <f t="shared" ref="BA432:BA443" si="1256">IF(ISNUMBER($AF432),$AF432*SQRT(SUMSQ(HLOOKUP($AZ$5,$J$2:$Y$8,2,FALSE)*VLOOKUP($AC432,$B$2:$G$15,MATCH($AD432,$B$3:$G$3,0),FALSE),HLOOKUP($AZ$5,$J$2:$Y$8,3,FALSE)*VLOOKUP($AC432,$B$17:$G$30,MATCH($AD432,$B$18:$G$18,0),FALSE),HLOOKUP($AZ$5,$J$2:$Y$8,6,FALSE)))+HLOOKUP($AZ$5,$J$2:$Y$8,4,FALSE)*VLOOKUP($AC432,$B$32:$G$45,MATCH($AD432,$B$33:$G$33,0),FALSE)+HLOOKUP($AZ$5,$J$2:$Y$8,5,FALSE)*VLOOKUP($AC432,$B$47:$G$60,MATCH($AD432,$B$48:$G$48,0),FALSE),"N/A")</f>
        <v>1535.5</v>
      </c>
      <c r="BB432" s="16">
        <f t="shared" ref="BB432:BB443" si="1257">IF(ISNUMBER($AG432),IF(OR(HLOOKUP($AZ$5,$I$2:$Y$8,4,FALSE)=1,HLOOKUP($AZ$5,$I$2:$Y$8,5,FALSE)=1,),HLOOKUP($AZ$5,$I$2:$Y$8,4,FALSE)*VLOOKUP($AC432,$B$32:$G$45,MATCH($AD432,$B$33:$G$33,0),FALSE)+HLOOKUP($AZ$5,$I$2:$Y$8,5,FALSE)*VLOOKUP($AC432,$B$47:$G$60,MATCH($AD432,$B$48:$G$48,0),FALSE)+$AG432,$AG432),"N/A")</f>
        <v>5691.4011853360444</v>
      </c>
      <c r="BC432" s="16" t="str">
        <f>IF(BD432&gt;0, "true", "false")</f>
        <v>false</v>
      </c>
      <c r="BD432" s="16">
        <f>AH432</f>
        <v>0</v>
      </c>
      <c r="BE432" s="16">
        <f t="shared" ref="BE432:BE443" si="1258">IF(ISNUMBER($AE432),IF(OR(HLOOKUP($BE$5,$I$2:$Y$8,4,FALSE)=1,HLOOKUP($BE$5,$I$2:$Y$8,5,FALSE)=1,),HLOOKUP($BE$5,$I$2:$Y$8,4,FALSE)*VLOOKUP($AC432,$B$32:$G$45,MATCH($AD432,$B$33:$G$33,0),FALSE)+HLOOKUP($AU$5,$I$2:$Y$8,5,FALSE)*VLOOKUP($AC432,$B$47:$G$60,MATCH($AD432,$B$48:$G$48,0),FALSE)+$AE432,$AE432),"N/A")</f>
        <v>697.3</v>
      </c>
      <c r="BF432" s="16">
        <f t="shared" ref="BF432:BF443" si="1259">IF(ISNUMBER($AF432),$AF432*SQRT(SUMSQ(HLOOKUP($BE$5,$J$2:$Y$8,2,FALSE)*VLOOKUP($AC432,$B$2:$G$15,MATCH($AD432,$B$3:$G$3,0),FALSE),HLOOKUP($BE$5,$J$2:$Y$8,3,FALSE)*VLOOKUP($AC432,$B$17:$G$30,MATCH($AD432,$B$18:$G$18,0),FALSE),HLOOKUP($BE$5,$J$2:$Y$8,6,FALSE)))+HLOOKUP($BE$5,$J$2:$Y$8,4,FALSE)*VLOOKUP($AC432,$B$32:$G$45,MATCH($AD432,$B$33:$G$33,0),FALSE)+HLOOKUP($BE$5,$J$2:$Y$8,5,FALSE)*VLOOKUP($AC432,$B$47:$G$60,MATCH($AD432,$B$48:$G$48,0),FALSE),"N/A")</f>
        <v>1661.8</v>
      </c>
      <c r="BG432" s="16">
        <f t="shared" ref="BG432:BG443" si="1260">IF(ISNUMBER($AG432),IF(OR(HLOOKUP($BE$5,$I$2:$Y$8,4,FALSE)=1,HLOOKUP($BE$5,$I$2:$Y$8,5,FALSE)=1,),HLOOKUP($BE$5,$I$2:$Y$8,4,FALSE)*VLOOKUP($AC432,$B$32:$G$45,MATCH($AD432,$B$33:$G$33,0),FALSE)+HLOOKUP($BE$5,$I$2:$Y$8,5,FALSE)*VLOOKUP($AC432,$B$47:$G$60,MATCH($AD432,$B$48:$G$48,0),FALSE)+$AG432,$AG432),"N/A")</f>
        <v>5817.7011853360445</v>
      </c>
      <c r="BH432" s="16" t="str">
        <f>IF(BI432&gt;0, "true", "false")</f>
        <v>false</v>
      </c>
      <c r="BI432" s="16">
        <f>AH432</f>
        <v>0</v>
      </c>
      <c r="BJ432" s="16">
        <f t="shared" ref="BJ432:BJ443" si="1261">IF(ISNUMBER($AE432),IF(OR(HLOOKUP($BJ$5,$I$2:$Y$8,4,FALSE)=1,HLOOKUP($BJ$5,$I$2:$Y$8,5,FALSE)=1,),HLOOKUP($BJ$5,$I$2:$Y$8,4,FALSE)*VLOOKUP($AC432,$B$32:$G$45,MATCH($AD432,$B$33:$G$33,0),FALSE)+HLOOKUP($BJ$5,$I$2:$Y$8,5,FALSE)*VLOOKUP($AC432,$B$47:$G$60,MATCH($AD432,$B$48:$G$48,0),FALSE)+$AE432,$AE432),"N/A")</f>
        <v>572.29999999999995</v>
      </c>
      <c r="BK432" s="16">
        <f t="shared" ref="BK432:BK443" si="1262">IF(ISNUMBER($AF432),$AF432*SQRT(SUMSQ(HLOOKUP($BJ$5,$J$2:$Y$8,2,FALSE)*VLOOKUP($AC432,$B$2:$G$15,MATCH($AD432,$B$3:$G$3,0),FALSE),HLOOKUP($BJ$5,$J$2:$Y$8,3,FALSE)*VLOOKUP($AC432,$B$17:$G$30,MATCH($AD432,$B$18:$G$18,0),FALSE),HLOOKUP($BJ$5,$J$2:$Y$8,6,FALSE)))+HLOOKUP($BJ$5,$J$2:$Y$8,4,FALSE)*VLOOKUP($AC432,$B$32:$G$45,MATCH($AD432,$B$33:$G$33,0),FALSE)+HLOOKUP($BJ$5,$J$2:$Y$8,5,FALSE)*VLOOKUP($AC432,$B$47:$G$60,MATCH($AD432,$B$48:$G$48,0),FALSE),"N/A")</f>
        <v>1536.8</v>
      </c>
      <c r="BL432" s="16">
        <f t="shared" ref="BL432:BL443" si="1263">IF(ISNUMBER($AG432),IF(OR(HLOOKUP($BJ$5,$I$2:$Y$8,4,FALSE)=1,HLOOKUP($BJ$5,$I$2:$Y$8,5,FALSE)=1,),HLOOKUP($BJ$5,$I$2:$Y$8,4,FALSE)*VLOOKUP($AC432,$B$32:$G$45,MATCH($AD432,$B$33:$G$33,0),FALSE)+HLOOKUP($BJ$5,$I$2:$Y$8,5,FALSE)*VLOOKUP($AC432,$B$47:$G$60,MATCH($AD432,$B$48:$G$48,0),FALSE)+$AG432,$AG432),"N/A")</f>
        <v>5692.7011853360445</v>
      </c>
      <c r="BM432" s="16" t="str">
        <f>IF(BN432&gt;0, "true", "false")</f>
        <v>false</v>
      </c>
      <c r="BN432" s="16">
        <f>AH432</f>
        <v>0</v>
      </c>
      <c r="BO432" s="16">
        <f>IF(ISNUMBER($AI432),$AI432+HLOOKUP($BO$5,$J$2:$Y$8,4,FALSE)*VLOOKUP($AC432,$B$32:$G$45,MATCH($AD432,$B$33:$G$33,0),FALSE)+HLOOKUP($BO$5,$J$2:$Y$8,5,FALSE)*VLOOKUP($AC432,$B$47:$G$60,MATCH($AD432,$B$48:$G$48,0),FALSE),"N/A")</f>
        <v>696</v>
      </c>
      <c r="BP432" s="16">
        <f>IF(ISNUMBER($AJ432),$AJ432+HLOOKUP($BO$5,$J$2:$Y$8,4,FALSE)*VLOOKUP($AC432,$B$32:$G$45,MATCH($AD432,$B$33:$G$33,0),FALSE)+HLOOKUP($BO$5,$J$2:$Y$8,5,FALSE)*VLOOKUP($AC432,$B$47:$G$60,MATCH($AD432,$B$48:$G$48,0),FALSE),"N/A")</f>
        <v>1779</v>
      </c>
      <c r="BQ432" s="16">
        <f>IF(ISNUMBER($AK432),$AK432+HLOOKUP($BO$5,$J$2:$Y$8,4,FALSE)*VLOOKUP($AC432,$B$32:$G$45,MATCH($AD432,$B$33:$G$33,0),FALSE)+HLOOKUP($BO$5,$J$2:$Y$8,5,FALSE)*VLOOKUP($AC432,$B$47:$G$60,MATCH($AD432,$B$48:$G$48,0),FALSE),"N/A")</f>
        <v>5816.4011853360444</v>
      </c>
      <c r="BR432" s="16" t="str">
        <f>IF(BS432&gt;0, "true", "false")</f>
        <v>false</v>
      </c>
      <c r="BS432" s="16">
        <f>AL432</f>
        <v>0</v>
      </c>
      <c r="BT432" s="16">
        <f>IF(ISNUMBER($AI432),$AI432+HLOOKUP($BT$5,$J$2:$Y$8,4,FALSE)*VLOOKUP($AC432,$B$32:$G$45,MATCH($AD432,$B$33:$G$33,0),FALSE)+HLOOKUP($BT$5,$J$2:$Y$8,5,FALSE)*VLOOKUP($AC432,$B$47:$G$60,MATCH($AD432,$B$48:$G$48,0),FALSE),"N/A")</f>
        <v>571</v>
      </c>
      <c r="BU432" s="16">
        <f>IF(ISNUMBER($AJ432),$AJ432+HLOOKUP($BT$5,$J$2:$Y$8,4,FALSE)*VLOOKUP($AC432,$B$32:$G$45,MATCH($AD432,$B$33:$G$33,0),FALSE)+HLOOKUP($BT$5,$J$2:$Y$8,5,FALSE)*VLOOKUP($AC432,$B$47:$G$60,MATCH($AD432,$B$48:$G$48,0),FALSE),"N/A")</f>
        <v>1654</v>
      </c>
      <c r="BV432" s="16">
        <f>IF(ISNUMBER($AK432),$AK432+HLOOKUP($BT$5,$J$2:$Y$8,4,FALSE)*VLOOKUP($AC432,$B$32:$G$45,MATCH($AD432,$B$33:$G$33,0),FALSE)+HLOOKUP($BT$5,$J$2:$Y$8,5,FALSE)*VLOOKUP($AC432,$B$47:$G$60,MATCH($AD432,$B$48:$G$48,0),FALSE),"N/A")</f>
        <v>5691.4011853360444</v>
      </c>
      <c r="BW432" s="16" t="str">
        <f>IF(BX432&gt;0, "true", "false")</f>
        <v>false</v>
      </c>
      <c r="BX432" s="16">
        <f>AL432</f>
        <v>0</v>
      </c>
      <c r="BY432" s="16">
        <f>IF(ISNUMBER($AI432),$AI432+HLOOKUP($BY$5,$J$2:$Y$8,4,FALSE)*VLOOKUP($AC432,$B$32:$G$45,MATCH($AD432,$B$33:$G$33,0),FALSE)+HLOOKUP($BY$5,$J$2:$Y$8,5,FALSE)*VLOOKUP($AC432,$B$47:$G$60,MATCH($AD432,$B$48:$G$48,0),FALSE),"N/A")</f>
        <v>697.3</v>
      </c>
      <c r="BZ432" s="16">
        <f>IF(ISNUMBER($AJ432),$AJ432+HLOOKUP($BY$5,$J$2:$Y$8,4,FALSE)*VLOOKUP($AC432,$B$32:$G$45,MATCH($AD432,$B$33:$G$33,0),FALSE)+HLOOKUP($BY$5,$J$2:$Y$8,5,FALSE)*VLOOKUP($AC432,$B$47:$G$60,MATCH($AD432,$B$48:$G$48,0),FALSE),"N/A")</f>
        <v>1780.3</v>
      </c>
      <c r="CA432" s="16">
        <f>IF(ISNUMBER($AK432),$AK432+HLOOKUP($BY$5,$J$2:$Y$8,4,FALSE)*VLOOKUP($AC432,$B$32:$G$45,MATCH($AD432,$B$33:$G$33,0),FALSE)+HLOOKUP($BY$5,$J$2:$Y$8,5,FALSE)*VLOOKUP($AC432,$B$47:$G$60,MATCH($AD432,$B$48:$G$48,0),FALSE),"N/A")</f>
        <v>5817.7011853360445</v>
      </c>
      <c r="CB432" s="16" t="str">
        <f>IF(CC432&gt;0, "true", "false")</f>
        <v>false</v>
      </c>
      <c r="CC432" s="16">
        <f>AL432</f>
        <v>0</v>
      </c>
      <c r="CD432" s="16">
        <f>IF(ISNUMBER($AI432),$AI432+HLOOKUP($CD$5,$J$2:$Y$8,4,FALSE)*VLOOKUP($AC432,$B$32:$G$45,MATCH($AD432,$B$33:$G$33,0),FALSE)+HLOOKUP($CD$5,$J$2:$Y$8,5,FALSE)*VLOOKUP($AC432,$B$47:$G$60,MATCH($AD432,$B$48:$G$48,0),FALSE),"N/A")</f>
        <v>572.29999999999995</v>
      </c>
      <c r="CE432" s="16">
        <f>IF(ISNUMBER($AJ432),$AJ432+HLOOKUP($CD$5,$J$2:$Y$8,4,FALSE)*VLOOKUP($AC432,$B$32:$G$45,MATCH($AD432,$B$33:$G$33,0),FALSE)+HLOOKUP($CD$5,$J$2:$Y$8,5,FALSE)*VLOOKUP($AC432,$B$47:$G$60,MATCH($AD432,$B$48:$G$48,0),FALSE),"N/A")</f>
        <v>1655.3</v>
      </c>
      <c r="CF432" s="16">
        <f>IF(ISNUMBER($AK432),$AK432+HLOOKUP($CD$5,$J$2:$Y$8,4,FALSE)*VLOOKUP($AC432,$B$32:$G$45,MATCH($AD432,$B$33:$G$33,0),FALSE)+HLOOKUP($CD$5,$J$2:$Y$8,5,FALSE)*VLOOKUP($AC432,$B$47:$G$60,MATCH($AD432,$B$48:$G$48,0),FALSE),"N/A")</f>
        <v>5692.7011853360445</v>
      </c>
      <c r="CG432" s="16" t="str">
        <f>IF(CH432&gt;0, "true", "false")</f>
        <v>false</v>
      </c>
      <c r="CH432" s="16">
        <f>AL432</f>
        <v>0</v>
      </c>
      <c r="CI432" s="16">
        <f>IF(ISNUMBER($AM432),$AM432+HLOOKUP($CI$5,$J$2:$Y$8,4,FALSE)*VLOOKUP($AC432,$B$32:$G$45,MATCH($AD432,$B$33:$G$33,0),FALSE)+HLOOKUP($CI$5,$J$2:$Y$8,5,FALSE)*VLOOKUP($AC432,$B$47:$G$60,MATCH($AD432,$B$48:$G$48,0),FALSE),"N/A")</f>
        <v>696</v>
      </c>
      <c r="CJ432" s="16">
        <f>IF(ISNUMBER($AN432),$AN432+HLOOKUP($CI$5,$J$2:$Y$8,4,FALSE)*VLOOKUP($AC432,$B$32:$G$45,MATCH($AD432,$B$33:$G$33,0),FALSE)+HLOOKUP($CI$5,$J$2:$Y$8,5,FALSE)*VLOOKUP($AC432,$B$47:$G$60,MATCH($AD432,$B$48:$G$48,0),FALSE),"N/A")</f>
        <v>1767</v>
      </c>
      <c r="CK432" s="16">
        <f>IF(ISNUMBER($AO432),$AO432+HLOOKUP($CI$5,$J$2:$Y$8,4,FALSE)*VLOOKUP($AC432,$B$32:$G$45,MATCH($AD432,$B$33:$G$33,0),FALSE)+HLOOKUP($CI$5,$J$2:$Y$8,5,FALSE)*VLOOKUP($AC432,$B$47:$G$60,MATCH($AD432,$B$48:$G$48,0),FALSE),"N/A")</f>
        <v>5816.4011853360444</v>
      </c>
      <c r="CL432" s="16" t="str">
        <f>IF(CM432&gt;0, "true", "false")</f>
        <v>false</v>
      </c>
      <c r="CM432" s="76">
        <f>AP432</f>
        <v>0</v>
      </c>
      <c r="CN432" s="16">
        <f>IF(ISNUMBER($AM432),$AM432+HLOOKUP($CN$5,$J$2:$Y$8,4,FALSE)*VLOOKUP($AC432,$B$32:$G$45,MATCH($AD432,$B$33:$G$33,0),FALSE)+HLOOKUP($CN$5,$J$2:$Y$8,5,FALSE)*VLOOKUP($AC432,$B$47:$G$60,MATCH($AD432,$B$48:$G$48,0),FALSE),"N/A")</f>
        <v>571</v>
      </c>
      <c r="CO432" s="16">
        <f>IF(ISNUMBER($AN432),$AN432+HLOOKUP($CN$5,$J$2:$Y$8,4,FALSE)*VLOOKUP($AC432,$B$32:$G$45,MATCH($AD432,$B$33:$G$33,0),FALSE)+HLOOKUP($CN$5,$J$2:$Y$8,5,FALSE)*VLOOKUP($AC432,$B$47:$G$60,MATCH($AD432,$B$48:$G$48,0),FALSE),"N/A")</f>
        <v>1642</v>
      </c>
      <c r="CP432" s="16">
        <f>IF(ISNUMBER($AO432),$AO432+HLOOKUP($CN$5,$J$2:$Y$8,4,FALSE)*VLOOKUP($AC432,$B$32:$G$45,MATCH($AD432,$B$33:$G$33,0),FALSE)+HLOOKUP($CN$5,$J$2:$Y$8,5,FALSE)*VLOOKUP($AC432,$B$47:$G$60,MATCH($AD432,$B$48:$G$48,0),FALSE),"N/A")</f>
        <v>5691.4011853360444</v>
      </c>
      <c r="CQ432" s="16" t="str">
        <f>IF(CR432&gt;0, "true", "false")</f>
        <v>false</v>
      </c>
      <c r="CR432" s="76">
        <f>AP432</f>
        <v>0</v>
      </c>
      <c r="CS432" s="16">
        <f>IF(ISNUMBER($AM432),$AM432+HLOOKUP($CS$5,$J$2:$Y$8,4,FALSE)*VLOOKUP($AC432,$B$32:$G$45,MATCH($AD432,$B$33:$G$33,0),FALSE)+HLOOKUP($CS$5,$J$2:$Y$8,5,FALSE)*VLOOKUP($AC432,$B$47:$G$60,MATCH($AD432,$B$48:$G$48,0),FALSE),"N/A")</f>
        <v>697.3</v>
      </c>
      <c r="CT432" s="16">
        <f>IF(ISNUMBER($AN432),$AN432+HLOOKUP($CS$5,$J$2:$Y$8,4,FALSE)*VLOOKUP($AC432,$B$32:$G$45,MATCH($AD432,$B$33:$G$33,0),FALSE)+HLOOKUP($CS$5,$J$2:$Y$8,5,FALSE)*VLOOKUP($AC432,$B$47:$G$60,MATCH($AD432,$B$48:$G$48,0),FALSE),"N/A")</f>
        <v>1768.3</v>
      </c>
      <c r="CU432" s="16">
        <f>IF(ISNUMBER($AO432),$AO432+HLOOKUP($CS$5,$J$2:$Y$8,4,FALSE)*VLOOKUP($AC432,$B$32:$G$45,MATCH($AD432,$B$33:$G$33,0),FALSE)+HLOOKUP($CS$5,$J$2:$Y$8,5,FALSE)*VLOOKUP($AC432,$B$47:$G$60,MATCH($AD432,$B$48:$G$48,0),FALSE),"N/A")</f>
        <v>5817.7011853360445</v>
      </c>
      <c r="CV432" s="16" t="str">
        <f>IF(CW432&gt;0, "true", "false")</f>
        <v>false</v>
      </c>
      <c r="CW432" s="76">
        <f>AP432</f>
        <v>0</v>
      </c>
      <c r="CX432" s="16">
        <f>IF(ISNUMBER($AM432),$AM432+HLOOKUP($CX$5,$J$2:$Y$8,4,FALSE)*VLOOKUP($AC432,$B$32:$G$45,MATCH($AD432,$B$33:$G$33,0),FALSE)+HLOOKUP($CX$5,$J$2:$Y$8,5,FALSE)*VLOOKUP($AC432,$B$47:$G$60,MATCH($AD432,$B$48:$G$48,0),FALSE),"N/A")</f>
        <v>572.29999999999995</v>
      </c>
      <c r="CY432" s="16">
        <f>IF(ISNUMBER($AN432),$AN432+HLOOKUP($CX$5,$J$2:$Y$8,4,FALSE)*VLOOKUP($AC432,$B$32:$G$45,MATCH($AD432,$B$33:$G$33,0),FALSE)+HLOOKUP($CX$5,$J$2:$Y$8,5,FALSE)*VLOOKUP($AC432,$B$47:$G$60,MATCH($AD432,$B$48:$G$48,0),FALSE),"N/A")</f>
        <v>1643.3</v>
      </c>
      <c r="CZ432" s="16">
        <f>IF(ISNUMBER($AO432),$AO432+HLOOKUP($CX$5,$J$2:$Y$8,4,FALSE)*VLOOKUP($AC432,$B$32:$G$45,MATCH($AD432,$B$33:$G$33,0),FALSE)+HLOOKUP($CX$5,$J$2:$Y$8,5,FALSE)*VLOOKUP($AC432,$B$47:$G$60,MATCH($AD432,$B$48:$G$48,0),FALSE),"N/A")</f>
        <v>5692.7011853360445</v>
      </c>
      <c r="DA432" s="16" t="str">
        <f>IF(DB432&gt;0, "true", "false")</f>
        <v>false</v>
      </c>
      <c r="DB432" s="76">
        <f>AP432</f>
        <v>0</v>
      </c>
      <c r="DC432" s="16">
        <f>IF(ISNUMBER($AQ432),$AQ432+HLOOKUP($DC$5,$J$2:$Y$8,4,FALSE)*VLOOKUP($AC432,$B$32:$G$45,MATCH($AD432,$B$33:$G$33,0),FALSE)+HLOOKUP($DC$5,$J$2:$Y$8,5,FALSE)*VLOOKUP($AC432,$B$47:$G$60,MATCH($AD432,$B$48:$G$48,0),FALSE),"N/A")</f>
        <v>696</v>
      </c>
      <c r="DD432" s="16">
        <f>IF(ISNUMBER($AR432),$AR432+HLOOKUP($DC$5,$J$2:$Y$8,4,FALSE)*VLOOKUP($AC432,$B$32:$G$45,MATCH($AD432,$B$33:$G$33,0),FALSE)+HLOOKUP($DC$5,$J$2:$Y$8,5,FALSE)*VLOOKUP($AC432,$B$47:$G$60,MATCH($AD432,$B$48:$G$48,0),FALSE),"N/A")</f>
        <v>2307</v>
      </c>
      <c r="DE432" s="16">
        <f>IF(ISNUMBER($AS432),$AS432+HLOOKUP($DC$5,$J$2:$Y$8,4,FALSE)*VLOOKUP($AC432,$B$32:$G$45,MATCH($AD432,$B$33:$G$33,0),FALSE)+HLOOKUP($DC$5,$J$2:$Y$8,5,FALSE)*VLOOKUP($AC432,$B$47:$G$60,MATCH($AD432,$B$48:$G$48,0),FALSE),"N/A")</f>
        <v>5816.4011853360444</v>
      </c>
      <c r="DF432" s="16" t="str">
        <f>IF(DG432&gt;0, "true", "false")</f>
        <v>false</v>
      </c>
      <c r="DG432" s="76">
        <f>AT432</f>
        <v>0</v>
      </c>
      <c r="DH432" s="16">
        <f>IF(ISNUMBER($AQ432),$AQ432+HLOOKUP($DH$5,$J$2:$Y$8,4,FALSE)*VLOOKUP($AC432,$B$32:$G$45,MATCH($AD432,$B$33:$G$33,0),FALSE)+HLOOKUP($DH$5,$J$2:$Y$8,5,FALSE)*VLOOKUP($AC432,$B$47:$G$60,MATCH($AD432,$B$48:$G$48,0),FALSE),"N/A")</f>
        <v>571</v>
      </c>
      <c r="DI432" s="16">
        <f>IF(ISNUMBER($AR432),$AR432+HLOOKUP($DH$5,$J$2:$Y$8,4,FALSE)*VLOOKUP($AC432,$B$32:$G$45,MATCH($AD432,$B$33:$G$33,0),FALSE)+HLOOKUP($DH$5,$J$2:$Y$8,5,FALSE)*VLOOKUP($AC432,$B$47:$G$60,MATCH($AD432,$B$48:$G$48,0),FALSE),"N/A")</f>
        <v>2182</v>
      </c>
      <c r="DJ432" s="16">
        <f>IF(ISNUMBER($AS432),$AS432+HLOOKUP($DH$5,$J$2:$Y$8,4,FALSE)*VLOOKUP($AC432,$B$32:$G$45,MATCH($AD432,$B$33:$G$33,0),FALSE)+HLOOKUP($DH$5,$J$2:$Y$8,5,FALSE)*VLOOKUP($AC432,$B$47:$G$60,MATCH($AD432,$B$48:$G$48,0),FALSE),"N/A")</f>
        <v>5691.4011853360444</v>
      </c>
      <c r="DK432" s="16" t="str">
        <f>IF(DL432&gt;0, "true", "false")</f>
        <v>false</v>
      </c>
      <c r="DL432" s="76">
        <f>AT432</f>
        <v>0</v>
      </c>
      <c r="DM432" s="16">
        <f>IF(ISNUMBER($AQ432),$AQ432+HLOOKUP($DM$5,$J$2:$Y$8,4,FALSE)*VLOOKUP($AC432,$B$32:$G$45,MATCH($AD432,$B$33:$G$33,0),FALSE)+HLOOKUP($DM$5,$J$2:$Y$8,5,FALSE)*VLOOKUP($AC432,$B$47:$G$60,MATCH($AD432,$B$48:$G$48,0),FALSE),"N/A")</f>
        <v>697.3</v>
      </c>
      <c r="DN432" s="16">
        <f>IF(ISNUMBER($AR432),$AR432+HLOOKUP($DM$5,$J$2:$Y$8,4,FALSE)*VLOOKUP($AC432,$B$32:$G$45,MATCH($AD432,$B$33:$G$33,0),FALSE)+HLOOKUP($DM$5,$J$2:$Y$8,5,FALSE)*VLOOKUP($AC432,$B$47:$G$60,MATCH($AD432,$B$48:$G$48,0),FALSE),"N/A")</f>
        <v>2308.3000000000002</v>
      </c>
      <c r="DO432" s="16">
        <f>IF(ISNUMBER($AS432),$AS432+HLOOKUP($DM$5,$J$2:$Y$8,4,FALSE)*VLOOKUP($AC432,$B$32:$G$45,MATCH($AD432,$B$33:$G$33,0),FALSE)+HLOOKUP($DM$5,$J$2:$Y$8,5,FALSE)*VLOOKUP($AC432,$B$47:$G$60,MATCH($AD432,$B$48:$G$48,0),FALSE),"N/A")</f>
        <v>5817.7011853360445</v>
      </c>
      <c r="DP432" s="16" t="str">
        <f>IF(DQ432&gt;0, "true", "false")</f>
        <v>false</v>
      </c>
      <c r="DQ432" s="76">
        <f>AT432</f>
        <v>0</v>
      </c>
      <c r="DR432" s="16">
        <f>IF(ISNUMBER($AQ432),$AQ432+HLOOKUP($DR$5,$J$2:$Y$8,4,FALSE)*VLOOKUP($AC432,$B$32:$G$45,MATCH($AD432,$B$33:$G$33,0),FALSE)+HLOOKUP($DR$5,$J$2:$Y$8,5,FALSE)*VLOOKUP($AC432,$B$47:$G$60,MATCH($AD432,$B$48:$G$48,0),FALSE),"N/A")</f>
        <v>572.29999999999995</v>
      </c>
      <c r="DS432" s="16">
        <f>IF(ISNUMBER($AR432),$AR432+HLOOKUP($DR$5,$J$2:$Y$8,4,FALSE)*VLOOKUP($AC432,$B$32:$G$45,MATCH($AD432,$B$33:$G$33,0),FALSE)+HLOOKUP($DR$5,$J$2:$Y$8,5,FALSE)*VLOOKUP($AC432,$B$47:$G$60,MATCH($AD432,$B$48:$G$48,0),FALSE),"N/A")</f>
        <v>2183.3000000000002</v>
      </c>
      <c r="DT432" s="16">
        <f>IF(ISNUMBER($AS432),$AS432+HLOOKUP($DR$5,$J$2:$Y$8,4,FALSE)*VLOOKUP($AC432,$B$32:$G$45,MATCH($AD432,$B$33:$G$33,0),FALSE)+HLOOKUP($DR$5,$J$2:$Y$8,5,FALSE)*VLOOKUP($AC432,$B$47:$G$60,MATCH($AD432,$B$48:$G$48,0),FALSE),"N/A")</f>
        <v>5692.7011853360445</v>
      </c>
      <c r="DU432" s="16" t="str">
        <f>IF(DV432&gt;0, "true", "false")</f>
        <v>false</v>
      </c>
      <c r="DV432" s="76">
        <f>AT432</f>
        <v>0</v>
      </c>
    </row>
    <row r="433" spans="27:126" x14ac:dyDescent="0.35">
      <c r="AA433" s="74">
        <v>1.5</v>
      </c>
      <c r="AB433" s="73">
        <f t="shared" si="1251"/>
        <v>5.8399401475370878</v>
      </c>
      <c r="AC433" s="47" t="s">
        <v>7</v>
      </c>
      <c r="AD433" s="47" t="s">
        <v>2</v>
      </c>
      <c r="AE433" s="16">
        <f>[1]beta_Schätzung_Corr_Poll!E135</f>
        <v>47</v>
      </c>
      <c r="AF433" s="16">
        <f>[1]beta_Schätzung_Corr_Poll!E136</f>
        <v>63</v>
      </c>
      <c r="AG433" s="16">
        <f>[1]beta_Schätzung_Corr_Poll!E137</f>
        <v>228.55796501626097</v>
      </c>
      <c r="AH433" s="16">
        <f>[1]beta_Schätzung_Corr_Poll!E133</f>
        <v>0.73519999999999996</v>
      </c>
      <c r="AI433" s="16">
        <f>[1]beta_Schätzung_Corr_Poll!F135</f>
        <v>47</v>
      </c>
      <c r="AJ433" s="16">
        <f>[1]beta_Schätzung_Corr_Poll!F136</f>
        <v>78</v>
      </c>
      <c r="AK433" s="16">
        <f>[1]beta_Schätzung_Corr_Poll!F137</f>
        <v>228.55796501626097</v>
      </c>
      <c r="AL433" s="16">
        <f>[1]beta_Schätzung_Corr_Poll!F133</f>
        <v>0.68233333333333335</v>
      </c>
      <c r="AM433" s="16">
        <f>[1]beta_Schätzung_Corr_Poll!G135</f>
        <v>47</v>
      </c>
      <c r="AN433" s="16">
        <f>[1]beta_Schätzung_Corr_Poll!G136</f>
        <v>74</v>
      </c>
      <c r="AO433" s="16">
        <f>[1]beta_Schätzung_Corr_Poll!G137</f>
        <v>228.55796501626097</v>
      </c>
      <c r="AP433" s="16">
        <f>[1]beta_Schätzung_Corr_Poll!G133</f>
        <v>0.67559999999999998</v>
      </c>
      <c r="AQ433" s="16">
        <f>[1]beta_Schätzung_Corr_Poll!H135</f>
        <v>47</v>
      </c>
      <c r="AR433" s="16">
        <f>[1]beta_Schätzung_Corr_Poll!H136</f>
        <v>87</v>
      </c>
      <c r="AS433" s="16">
        <f>[1]beta_Schätzung_Corr_Poll!H137</f>
        <v>228.55796501626097</v>
      </c>
      <c r="AT433" s="16">
        <f>[1]beta_Schätzung_Corr_Poll!H133</f>
        <v>0.57799999999999996</v>
      </c>
      <c r="AU433" s="16">
        <f t="shared" si="1252"/>
        <v>47</v>
      </c>
      <c r="AV433" s="16">
        <f t="shared" si="1253"/>
        <v>63</v>
      </c>
      <c r="AW433" s="16">
        <f t="shared" si="1254"/>
        <v>228.55796501626097</v>
      </c>
      <c r="AX433" s="47" t="str">
        <f>IF(AY433&gt;0, "true", "false")</f>
        <v>true</v>
      </c>
      <c r="AY433" s="16">
        <f>AH433</f>
        <v>0.73519999999999996</v>
      </c>
      <c r="AZ433" s="16">
        <f t="shared" si="1255"/>
        <v>47</v>
      </c>
      <c r="BA433" s="16">
        <f t="shared" si="1256"/>
        <v>63</v>
      </c>
      <c r="BB433" s="16">
        <f t="shared" si="1257"/>
        <v>228.55796501626097</v>
      </c>
      <c r="BC433" s="16" t="str">
        <f>IF(BD433&gt;0, "true", "false")</f>
        <v>true</v>
      </c>
      <c r="BD433" s="16">
        <f>AH433</f>
        <v>0.73519999999999996</v>
      </c>
      <c r="BE433" s="16">
        <f t="shared" si="1258"/>
        <v>47</v>
      </c>
      <c r="BF433" s="16">
        <f t="shared" si="1259"/>
        <v>63</v>
      </c>
      <c r="BG433" s="16">
        <f t="shared" si="1260"/>
        <v>228.55796501626097</v>
      </c>
      <c r="BH433" s="16" t="str">
        <f>IF(BI433&gt;0, "true", "false")</f>
        <v>true</v>
      </c>
      <c r="BI433" s="16">
        <f>AH433</f>
        <v>0.73519999999999996</v>
      </c>
      <c r="BJ433" s="16">
        <f t="shared" si="1261"/>
        <v>47</v>
      </c>
      <c r="BK433" s="16">
        <f t="shared" si="1262"/>
        <v>63</v>
      </c>
      <c r="BL433" s="16">
        <f t="shared" si="1263"/>
        <v>228.55796501626097</v>
      </c>
      <c r="BM433" s="16" t="str">
        <f>IF(BN433&gt;0, "true", "false")</f>
        <v>true</v>
      </c>
      <c r="BN433" s="16">
        <f>AH433</f>
        <v>0.73519999999999996</v>
      </c>
      <c r="BO433" s="16">
        <f t="shared" ref="BO433:BO443" si="1264">IF(ISNUMBER($AE433),IF(OR(HLOOKUP($BO$5,$I$2:$Y$8,4,FALSE)=1,HLOOKUP($BO$5,$I$2:$Y$8,5,FALSE)=1,),HLOOKUP($BO$5,$I$2:$Y$8,4,FALSE)*VLOOKUP($AC433,$B$32:$G$45,MATCH($AD433,$B$33:$G$33,0),FALSE)+HLOOKUP($BO$5,$I$2:$Y$8,5,FALSE)*VLOOKUP($AC433,$B$47:$G$60,MATCH($AD433,$B$48:$G$48,0),FALSE)+$AE433,$AE433),"N/A")</f>
        <v>47</v>
      </c>
      <c r="BP433" s="16">
        <f t="shared" ref="BP433:BP443" si="1265">IF(ISNUMBER($AF433),$AF433*SQRT(SUMSQ(HLOOKUP($BO$5,$J$2:$Y$8,2,FALSE)*VLOOKUP($AC433,$B$2:$G$15,MATCH($AD433,$B$3:$G$3,0),FALSE),HLOOKUP($BO$5,$J$2:$Y$8,3,FALSE)*VLOOKUP($AC433,$B$17:$G$30,MATCH($AD433,$B$18:$G$18,0),FALSE),HLOOKUP($BO$5,$J$2:$Y$8,6,FALSE)))+HLOOKUP($BO$5,$J$2:$Y$8,4,FALSE)*VLOOKUP($AC433,$B$32:$G$45,MATCH($AD433,$B$33:$G$33,0),FALSE)+HLOOKUP($BO$5,$J$2:$Y$8,5,FALSE)*VLOOKUP($AC433,$B$47:$G$60,MATCH($AD433,$B$48:$G$48,0),FALSE),"N/A")</f>
        <v>63</v>
      </c>
      <c r="BQ433" s="16">
        <f t="shared" ref="BQ433:BQ443" si="1266">IF(ISNUMBER($AG433),IF(OR(HLOOKUP($BO$5,$I$2:$Y$8,4,FALSE)=1,HLOOKUP($BO$5,$I$2:$Y$8,5,FALSE)=1,),HLOOKUP($BO$5,$I$2:$Y$8,4,FALSE)*VLOOKUP($AC433,$B$32:$G$45,MATCH($AD433,$B$33:$G$33,0),FALSE)+HLOOKUP($BO$5,$I$2:$Y$8,5,FALSE)*VLOOKUP($AC433,$B$47:$G$60,MATCH($AD433,$B$48:$G$48,0),FALSE)+$AG433,$AG433),"N/A")</f>
        <v>228.55796501626097</v>
      </c>
      <c r="BR433" s="16" t="str">
        <f>IF(BS433&gt;0, "true", "false")</f>
        <v>true</v>
      </c>
      <c r="BS433" s="16">
        <f>AL433</f>
        <v>0.68233333333333335</v>
      </c>
      <c r="BT433" s="16">
        <f t="shared" ref="BT433:BT443" si="1267">IF(ISNUMBER($AE433),IF(OR(HLOOKUP($BT$5,$I$2:$Y$8,4,FALSE)=1,HLOOKUP($BT$5,$I$2:$Y$8,5,FALSE)=1,),HLOOKUP($BT$5,$I$2:$Y$8,4,FALSE)*VLOOKUP($AC433,$B$32:$G$45,MATCH($AD433,$B$33:$G$33,0),FALSE)+HLOOKUP($BT$5,$I$2:$Y$8,5,FALSE)*VLOOKUP($AC433,$B$47:$G$60,MATCH($AD433,$B$48:$G$48,0),FALSE)+$AE433,$AE433),"N/A")</f>
        <v>47</v>
      </c>
      <c r="BU433" s="16">
        <f t="shared" ref="BU433:BU443" si="1268">IF(ISNUMBER($AF433),$AF433*SQRT(SUMSQ(HLOOKUP($BT$5,$J$2:$Y$8,2,FALSE)*VLOOKUP($AC433,$B$2:$G$15,MATCH($AD433,$B$3:$G$3,0),FALSE),HLOOKUP($BT$5,$J$2:$Y$8,3,FALSE)*VLOOKUP($AC433,$B$17:$G$30,MATCH($AD433,$B$18:$G$18,0),FALSE),HLOOKUP($BT$5,$J$2:$Y$8,6,FALSE)))+HLOOKUP($BT$5,$J$2:$Y$8,4,FALSE)*VLOOKUP($AC433,$B$32:$G$45,MATCH($AD433,$B$33:$G$33,0),FALSE)+HLOOKUP($BT$5,$J$2:$Y$8,5,FALSE)*VLOOKUP($AC433,$B$47:$G$60,MATCH($AD433,$B$48:$G$48,0),FALSE),"N/A")</f>
        <v>63</v>
      </c>
      <c r="BV433" s="16">
        <f t="shared" ref="BV433:BV443" si="1269">IF(ISNUMBER($AG433),IF(OR(HLOOKUP($BT$5,$I$2:$Y$8,4,FALSE)=1,HLOOKUP($BT$5,$I$2:$Y$8,5,FALSE)=1,),HLOOKUP($BT$5,$I$2:$Y$8,4,FALSE)*VLOOKUP($AC433,$B$32:$G$45,MATCH($AD433,$B$33:$G$33,0),FALSE)+HLOOKUP($BT$5,$I$2:$Y$8,5,FALSE)*VLOOKUP($AC433,$B$47:$G$60,MATCH($AD433,$B$48:$G$48,0),FALSE)+$AG433,$AG433),"N/A")</f>
        <v>228.55796501626097</v>
      </c>
      <c r="BW433" s="16" t="str">
        <f>IF(BX433&gt;0, "true", "false")</f>
        <v>true</v>
      </c>
      <c r="BX433" s="16">
        <f>AL433</f>
        <v>0.68233333333333335</v>
      </c>
      <c r="BY433" s="16">
        <f t="shared" ref="BY433:BY443" si="1270">IF(ISNUMBER($AE433),IF(OR(HLOOKUP($BY$5,$I$2:$Y$8,4,FALSE)=1,HLOOKUP($BY$5,$I$2:$Y$8,5,FALSE)=1,),HLOOKUP($BY$5,$I$2:$Y$8,4,FALSE)*VLOOKUP($AC433,$B$32:$G$45,MATCH($AD433,$B$33:$G$33,0),FALSE)+HLOOKUP($BY$5,$I$2:$Y$8,5,FALSE)*VLOOKUP($AC433,$B$47:$G$60,MATCH($AD433,$B$48:$G$48,0),FALSE)+$AE433,$AE433),"N/A")</f>
        <v>47</v>
      </c>
      <c r="BZ433" s="16">
        <f t="shared" ref="BZ433:BZ443" si="1271">IF(ISNUMBER($AF433),$AF433*SQRT(SUMSQ(HLOOKUP($BY$5,$J$2:$Y$8,2,FALSE)*VLOOKUP($AC433,$B$2:$G$15,MATCH($AD433,$B$3:$G$3,0),FALSE),HLOOKUP($BY$5,$J$2:$Y$8,3,FALSE)*VLOOKUP($AC433,$B$17:$G$30,MATCH($AD433,$B$18:$G$18,0),FALSE),HLOOKUP($BY$5,$J$2:$Y$8,6,FALSE)))+HLOOKUP($BY$5,$J$2:$Y$8,4,FALSE)*VLOOKUP($AC433,$B$32:$G$45,MATCH($AD433,$B$33:$G$33,0),FALSE)+HLOOKUP($BY$5,$J$2:$Y$8,5,FALSE)*VLOOKUP($AC433,$B$47:$G$60,MATCH($AD433,$B$48:$G$48,0),FALSE),"N/A")</f>
        <v>63</v>
      </c>
      <c r="CA433" s="16">
        <f t="shared" ref="CA433:CA443" si="1272">IF(ISNUMBER($AG433),IF(OR(HLOOKUP($BY$5,$I$2:$Y$8,4,FALSE)=1,HLOOKUP($BY$5,$I$2:$Y$8,5,FALSE)=1,),HLOOKUP($BY$5,$I$2:$Y$8,4,FALSE)*VLOOKUP($AC433,$B$32:$G$45,MATCH($AD433,$B$33:$G$33,0),FALSE)+HLOOKUP($BY$5,$I$2:$Y$8,5,FALSE)*VLOOKUP($AC433,$B$47:$G$60,MATCH($AD433,$B$48:$G$48,0),FALSE)+$AG433,$AG433),"N/A")</f>
        <v>228.55796501626097</v>
      </c>
      <c r="CB433" s="16" t="str">
        <f>IF(CC433&gt;0, "true", "false")</f>
        <v>true</v>
      </c>
      <c r="CC433" s="16">
        <f>AL433</f>
        <v>0.68233333333333335</v>
      </c>
      <c r="CD433" s="16">
        <f t="shared" ref="CD433:CD443" si="1273">IF(ISNUMBER($AE433),IF(OR(HLOOKUP($CD$5,$I$2:$Y$8,4,FALSE)=1,HLOOKUP($CD$5,$I$2:$Y$8,5,FALSE)=1,),HLOOKUP($CD$5,$I$2:$Y$8,4,FALSE)*VLOOKUP($AC433,$B$32:$G$45,MATCH($AD433,$B$33:$G$33,0),FALSE)+HLOOKUP($CD$5,$I$2:$Y$8,5,FALSE)*VLOOKUP($AC433,$B$47:$G$60,MATCH($AD433,$B$48:$G$48,0),FALSE)+$AE433,$AE433),"N/A")</f>
        <v>47</v>
      </c>
      <c r="CE433" s="16">
        <f t="shared" ref="CE433:CE443" si="1274">IF(ISNUMBER($AF433),$AF433*SQRT(SUMSQ(HLOOKUP($CD$5,$J$2:$Y$8,2,FALSE)*VLOOKUP($AC433,$B$2:$G$15,MATCH($AD433,$B$3:$G$3,0),FALSE),HLOOKUP($CD$5,$J$2:$Y$8,3,FALSE)*VLOOKUP($AC433,$B$17:$G$30,MATCH($AD433,$B$18:$G$18,0),FALSE),HLOOKUP($CD$5,$J$2:$Y$8,6,FALSE)))+HLOOKUP($CD$5,$J$2:$Y$8,4,FALSE)*VLOOKUP($AC433,$B$32:$G$45,MATCH($AD433,$B$33:$G$33,0),FALSE)+HLOOKUP($CD$5,$J$2:$Y$8,5,FALSE)*VLOOKUP($AC433,$B$47:$G$60,MATCH($AD433,$B$48:$G$48,0),FALSE),"N/A")</f>
        <v>63</v>
      </c>
      <c r="CF433" s="16">
        <f t="shared" ref="CF433:CF443" si="1275">IF(ISNUMBER($AG433),IF(OR(HLOOKUP($CD$5,$I$2:$Y$8,4,FALSE)=1,HLOOKUP($CD$5,$I$2:$Y$8,5,FALSE)=1,),HLOOKUP($CD$5,$I$2:$Y$8,4,FALSE)*VLOOKUP($AC433,$B$32:$G$45,MATCH($AD433,$B$33:$G$33,0),FALSE)+HLOOKUP($CD$5,$I$2:$Y$8,5,FALSE)*VLOOKUP($AC433,$B$47:$G$60,MATCH($AD433,$B$48:$G$48,0),FALSE)+$AG433,$AG433),"N/A")</f>
        <v>228.55796501626097</v>
      </c>
      <c r="CG433" s="16" t="str">
        <f>IF(CH433&gt;0, "true", "false")</f>
        <v>true</v>
      </c>
      <c r="CH433" s="16">
        <f>AL433</f>
        <v>0.68233333333333335</v>
      </c>
      <c r="CI433" s="16">
        <f t="shared" ref="CI433:CI443" si="1276">IF(ISNUMBER($AE433),IF(OR(HLOOKUP($CI$5,$I$2:$Y$8,4,FALSE)=1,HLOOKUP($CI$5,$I$2:$Y$8,5,FALSE)=1,),HLOOKUP($CI$5,$I$2:$Y$8,4,FALSE)*VLOOKUP($AC433,$B$32:$G$45,MATCH($AD433,$B$33:$G$33,0),FALSE)+HLOOKUP($CI$5,$I$2:$Y$8,5,FALSE)*VLOOKUP($AC433,$B$47:$G$60,MATCH($AD433,$B$48:$G$48,0),FALSE)+$AE433,$AE433),"N/A")</f>
        <v>47</v>
      </c>
      <c r="CJ433" s="16">
        <f t="shared" ref="CJ433:CJ443" si="1277">IF(ISNUMBER($AF433),$AF433*SQRT(SUMSQ(HLOOKUP($CI$5,$J$2:$Y$8,2,FALSE)*VLOOKUP($AC433,$B$2:$G$15,MATCH($AD433,$B$3:$G$3,0),FALSE),HLOOKUP($CI$5,$J$2:$Y$8,3,FALSE)*VLOOKUP($AC433,$B$17:$G$30,MATCH($AD433,$B$18:$G$18,0),FALSE),HLOOKUP($CI$5,$J$2:$Y$8,6,FALSE)))+HLOOKUP($CI$5,$J$2:$Y$8,4,FALSE)*VLOOKUP($AC433,$B$32:$G$45,MATCH($AD433,$B$33:$G$33,0),FALSE)+HLOOKUP($CI$5,$J$2:$Y$8,5,FALSE)*VLOOKUP($AC433,$B$47:$G$60,MATCH($AD433,$B$48:$G$48,0),FALSE),"N/A")</f>
        <v>63</v>
      </c>
      <c r="CK433" s="16">
        <f t="shared" ref="CK433:CK443" si="1278">IF(ISNUMBER($AG433),IF(OR(HLOOKUP($CI$5,$I$2:$Y$8,4,FALSE)=1,HLOOKUP($CI$5,$I$2:$Y$8,5,FALSE)=1,),HLOOKUP($CI$5,$I$2:$Y$8,4,FALSE)*VLOOKUP($AC433,$B$32:$G$45,MATCH($AD433,$B$33:$G$33,0),FALSE)+HLOOKUP($CI$5,$I$2:$Y$8,5,FALSE)*VLOOKUP($AC433,$B$47:$G$60,MATCH($AD433,$B$48:$G$48,0),FALSE)+$AG433,$AG433),"N/A")</f>
        <v>228.55796501626097</v>
      </c>
      <c r="CL433" s="16" t="str">
        <f>IF(CM433&gt;0, "true", "false")</f>
        <v>true</v>
      </c>
      <c r="CM433" s="76">
        <f>AP433</f>
        <v>0.67559999999999998</v>
      </c>
      <c r="CN433" s="16">
        <f t="shared" ref="CN433:CN443" si="1279">IF(ISNUMBER($AE433),IF(OR(HLOOKUP($CN$5,$I$2:$Y$8,4,FALSE)=1,HLOOKUP($CN$5,$I$2:$Y$8,5,FALSE)=1,),HLOOKUP($CN$5,$I$2:$Y$8,4,FALSE)*VLOOKUP($AC433,$B$32:$G$45,MATCH($AD433,$B$33:$G$33,0),FALSE)+HLOOKUP($CN$5,$I$2:$Y$8,5,FALSE)*VLOOKUP($AC433,$B$47:$G$60,MATCH($AD433,$B$48:$G$48,0),FALSE)+$AE433,$AE433),"N/A")</f>
        <v>47</v>
      </c>
      <c r="CO433" s="16">
        <f t="shared" ref="CO433:CO443" si="1280">IF(ISNUMBER($AF433),$AF433*SQRT(SUMSQ(HLOOKUP($CN$5,$J$2:$Y$8,2,FALSE)*VLOOKUP($AC433,$B$2:$G$15,MATCH($AD433,$B$3:$G$3,0),FALSE),HLOOKUP($CN$5,$J$2:$Y$8,3,FALSE)*VLOOKUP($AC433,$B$17:$G$30,MATCH($AD433,$B$18:$G$18,0),FALSE),HLOOKUP($CN$5,$J$2:$Y$8,6,FALSE)))+HLOOKUP($CN$5,$J$2:$Y$8,4,FALSE)*VLOOKUP($AC433,$B$32:$G$45,MATCH($AD433,$B$33:$G$33,0),FALSE)+HLOOKUP($CN$5,$J$2:$Y$8,5,FALSE)*VLOOKUP($AC433,$B$47:$G$60,MATCH($AD433,$B$48:$G$48,0),FALSE),"N/A")</f>
        <v>63</v>
      </c>
      <c r="CP433" s="16">
        <f t="shared" ref="CP433:CP443" si="1281">IF(ISNUMBER($AG433),IF(OR(HLOOKUP($CN$5,$I$2:$Y$8,4,FALSE)=1,HLOOKUP($CN$5,$I$2:$Y$8,5,FALSE)=1,),HLOOKUP($CN$5,$I$2:$Y$8,4,FALSE)*VLOOKUP($AC433,$B$32:$G$45,MATCH($AD433,$B$33:$G$33,0),FALSE)+HLOOKUP($CN$5,$I$2:$Y$8,5,FALSE)*VLOOKUP($AC433,$B$47:$G$60,MATCH($AD433,$B$48:$G$48,0),FALSE)+$AG433,$AG433),"N/A")</f>
        <v>228.55796501626097</v>
      </c>
      <c r="CQ433" s="16" t="str">
        <f>IF(CR433&gt;0, "true", "false")</f>
        <v>true</v>
      </c>
      <c r="CR433" s="76">
        <f>AP433</f>
        <v>0.67559999999999998</v>
      </c>
      <c r="CS433" s="16">
        <f t="shared" ref="CS433:CS443" si="1282">IF(ISNUMBER($AE433),IF(OR(HLOOKUP($CS$5,$I$2:$Y$8,4,FALSE)=1,HLOOKUP($CS$5,$I$2:$Y$8,5,FALSE)=1,),HLOOKUP($CS$5,$I$2:$Y$8,4,FALSE)*VLOOKUP($AC433,$B$32:$G$45,MATCH($AD433,$B$33:$G$33,0),FALSE)+HLOOKUP($CS$5,$I$2:$Y$8,5,FALSE)*VLOOKUP($AC433,$B$47:$G$60,MATCH($AD433,$B$48:$G$48,0),FALSE)+$AE433,$AE433),"N/A")</f>
        <v>47</v>
      </c>
      <c r="CT433" s="16">
        <f t="shared" ref="CT433:CT443" si="1283">IF(ISNUMBER($AF433),$AF433*SQRT(SUMSQ(HLOOKUP($CS$5,$J$2:$Y$8,2,FALSE)*VLOOKUP($AC433,$B$2:$G$15,MATCH($AD433,$B$3:$G$3,0),FALSE),HLOOKUP($CS$5,$J$2:$Y$8,3,FALSE)*VLOOKUP($AC433,$B$17:$G$30,MATCH($AD433,$B$18:$G$18,0),FALSE),HLOOKUP($CS$5,$J$2:$Y$8,6,FALSE)))+HLOOKUP($CS$5,$J$2:$Y$8,4,FALSE)*VLOOKUP($AC433,$B$32:$G$45,MATCH($AD433,$B$33:$G$33,0),FALSE)+HLOOKUP($CS$5,$J$2:$Y$8,5,FALSE)*VLOOKUP($AC433,$B$47:$G$60,MATCH($AD433,$B$48:$G$48,0),FALSE),"N/A")</f>
        <v>63</v>
      </c>
      <c r="CU433" s="16">
        <f t="shared" ref="CU433:CU443" si="1284">IF(ISNUMBER($AG433),IF(OR(HLOOKUP($CS$5,$I$2:$Y$8,4,FALSE)=1,HLOOKUP($CS$5,$I$2:$Y$8,5,FALSE)=1,),HLOOKUP($CS$5,$I$2:$Y$8,4,FALSE)*VLOOKUP($AC433,$B$32:$G$45,MATCH($AD433,$B$33:$G$33,0),FALSE)+HLOOKUP($CS$5,$I$2:$Y$8,5,FALSE)*VLOOKUP($AC433,$B$47:$G$60,MATCH($AD433,$B$48:$G$48,0),FALSE)+$AG433,$AG433),"N/A")</f>
        <v>228.55796501626097</v>
      </c>
      <c r="CV433" s="16" t="str">
        <f>IF(CW433&gt;0, "true", "false")</f>
        <v>true</v>
      </c>
      <c r="CW433" s="76">
        <f>AP433</f>
        <v>0.67559999999999998</v>
      </c>
      <c r="CX433" s="16">
        <f t="shared" ref="CX433:CX443" si="1285">IF(ISNUMBER($AE433),IF(OR(HLOOKUP($CX$5,$I$2:$Y$8,4,FALSE)=1,HLOOKUP($CX$5,$I$2:$Y$8,5,FALSE)=1,),HLOOKUP($CX$5,$I$2:$Y$8,4,FALSE)*VLOOKUP($AC433,$B$32:$G$45,MATCH($AD433,$B$33:$G$33,0),FALSE)+HLOOKUP($CX$5,$I$2:$Y$8,5,FALSE)*VLOOKUP($AC433,$B$47:$G$60,MATCH($AD433,$B$48:$G$48,0),FALSE)+$AE433,$AE433),"N/A")</f>
        <v>47</v>
      </c>
      <c r="CY433" s="16">
        <f t="shared" ref="CY433:CY443" si="1286">IF(ISNUMBER($AF433),$AF433*SQRT(SUMSQ(HLOOKUP($CX$5,$J$2:$Y$8,2,FALSE)*VLOOKUP($AC433,$B$2:$G$15,MATCH($AD433,$B$3:$G$3,0),FALSE),HLOOKUP($CX$5,$J$2:$Y$8,3,FALSE)*VLOOKUP($AC433,$B$17:$G$30,MATCH($AD433,$B$18:$G$18,0),FALSE),HLOOKUP($CX$5,$J$2:$Y$8,6,FALSE)))+HLOOKUP($CX$5,$J$2:$Y$8,4,FALSE)*VLOOKUP($AC433,$B$32:$G$45,MATCH($AD433,$B$33:$G$33,0),FALSE)+HLOOKUP($CX$5,$J$2:$Y$8,5,FALSE)*VLOOKUP($AC433,$B$47:$G$60,MATCH($AD433,$B$48:$G$48,0),FALSE),"N/A")</f>
        <v>63</v>
      </c>
      <c r="CZ433" s="16">
        <f t="shared" ref="CZ433:CZ443" si="1287">IF(ISNUMBER($AG433),IF(OR(HLOOKUP($CX$5,$I$2:$Y$8,4,FALSE)=1,HLOOKUP($CX$5,$I$2:$Y$8,5,FALSE)=1,),HLOOKUP($CX$5,$I$2:$Y$8,4,FALSE)*VLOOKUP($AC433,$B$32:$G$45,MATCH($AD433,$B$33:$G$33,0),FALSE)+HLOOKUP($CX$5,$I$2:$Y$8,5,FALSE)*VLOOKUP($AC433,$B$47:$G$60,MATCH($AD433,$B$48:$G$48,0),FALSE)+$AG433,$AG433),"N/A")</f>
        <v>228.55796501626097</v>
      </c>
      <c r="DA433" s="16" t="str">
        <f>IF(DB433&gt;0, "true", "false")</f>
        <v>true</v>
      </c>
      <c r="DB433" s="76">
        <f>AP433</f>
        <v>0.67559999999999998</v>
      </c>
      <c r="DC433" s="16">
        <f t="shared" ref="DC433:DC443" si="1288">IF(ISNUMBER($AE433),IF(OR(HLOOKUP($DC$5,$I$2:$Y$8,4,FALSE)=1,HLOOKUP($DC$5,$I$2:$Y$8,5,FALSE)=1,),HLOOKUP($DC$5,$I$2:$Y$8,4,FALSE)*VLOOKUP($AC433,$B$32:$G$45,MATCH($AD433,$B$33:$G$33,0),FALSE)+HLOOKUP($DC$5,$I$2:$Y$8,5,FALSE)*VLOOKUP($AC433,$B$47:$G$60,MATCH($AD433,$B$48:$G$48,0),FALSE)+$AE433,$AE433),"N/A")</f>
        <v>47</v>
      </c>
      <c r="DD433" s="16">
        <f t="shared" ref="DD433:DD443" si="1289">IF(ISNUMBER($AF433),$AF433*SQRT(SUMSQ(HLOOKUP($DC$5,$J$2:$Y$8,2,FALSE)*VLOOKUP($AC433,$B$2:$G$15,MATCH($AD433,$B$3:$G$3,0),FALSE),HLOOKUP($DC$5,$J$2:$Y$8,3,FALSE)*VLOOKUP($AC433,$B$17:$G$30,MATCH($AD433,$B$18:$G$18,0),FALSE),HLOOKUP($DC$5,$J$2:$Y$8,6,FALSE)))+HLOOKUP($DC$5,$J$2:$Y$8,4,FALSE)*VLOOKUP($AC433,$B$32:$G$45,MATCH($AD433,$B$33:$G$33,0),FALSE)+HLOOKUP($DC$5,$J$2:$Y$8,5,FALSE)*VLOOKUP($AC433,$B$47:$G$60,MATCH($AD433,$B$48:$G$48,0),FALSE),"N/A")</f>
        <v>89.095454429504997</v>
      </c>
      <c r="DE433" s="16">
        <f t="shared" ref="DE433:DE443" si="1290">IF(ISNUMBER($AG433),IF(OR(HLOOKUP($DC$5,$I$2:$Y$8,4,FALSE)=1,HLOOKUP($DC$5,$I$2:$Y$8,5,FALSE)=1,),HLOOKUP($DC$5,$I$2:$Y$8,4,FALSE)*VLOOKUP($AC433,$B$32:$G$45,MATCH($AD433,$B$33:$G$33,0),FALSE)+HLOOKUP($DC$5,$I$2:$Y$8,5,FALSE)*VLOOKUP($AC433,$B$47:$G$60,MATCH($AD433,$B$48:$G$48,0),FALSE)+$AG433,$AG433),"N/A")</f>
        <v>228.55796501626097</v>
      </c>
      <c r="DF433" s="16" t="str">
        <f>IF(DG433&gt;0, "true", "false")</f>
        <v>true</v>
      </c>
      <c r="DG433" s="76">
        <f>AT433</f>
        <v>0.57799999999999996</v>
      </c>
      <c r="DH433" s="16">
        <f t="shared" ref="DH433:DH443" si="1291">IF(ISNUMBER($AE433),IF(OR(HLOOKUP($DH$5,$I$2:$Y$8,4,FALSE)=1,HLOOKUP($DH$5,$I$2:$Y$8,5,FALSE)=1,),HLOOKUP($DH$5,$I$2:$Y$8,4,FALSE)*VLOOKUP($AC433,$B$32:$G$45,MATCH($AD433,$B$33:$G$33,0),FALSE)+HLOOKUP($DH$5,$I$2:$Y$8,5,FALSE)*VLOOKUP($AC433,$B$47:$G$60,MATCH($AD433,$B$48:$G$48,0),FALSE)+$AE433,$AE433),"N/A")</f>
        <v>47</v>
      </c>
      <c r="DI433" s="16">
        <f t="shared" ref="DI433:DI443" si="1292">IF(ISNUMBER($AF433),$AF433*SQRT(SUMSQ(HLOOKUP($DH$5,$J$2:$Y$8,2,FALSE)*VLOOKUP($AC433,$B$2:$G$15,MATCH($AD433,$B$3:$G$3,0),FALSE),HLOOKUP($DH$5,$J$2:$Y$8,3,FALSE)*VLOOKUP($AC433,$B$17:$G$30,MATCH($AD433,$B$18:$G$18,0),FALSE),HLOOKUP($DH$5,$J$2:$Y$8,6,FALSE)))+HLOOKUP($DH$5,$J$2:$Y$8,4,FALSE)*VLOOKUP($AC433,$B$32:$G$45,MATCH($AD433,$B$33:$G$33,0),FALSE)+HLOOKUP($DH$5,$J$2:$Y$8,5,FALSE)*VLOOKUP($AC433,$B$47:$G$60,MATCH($AD433,$B$48:$G$48,0),FALSE),"N/A")</f>
        <v>89.095454429504997</v>
      </c>
      <c r="DJ433" s="16">
        <f t="shared" ref="DJ433:DJ443" si="1293">IF(ISNUMBER($AG433),IF(OR(HLOOKUP($DH$5,$I$2:$Y$8,4,FALSE)=1,HLOOKUP($DH$5,$I$2:$Y$8,5,FALSE)=1,),HLOOKUP($DH$5,$I$2:$Y$8,4,FALSE)*VLOOKUP($AC433,$B$32:$G$45,MATCH($AD433,$B$33:$G$33,0),FALSE)+HLOOKUP($DH$5,$I$2:$Y$8,5,FALSE)*VLOOKUP($AC433,$B$47:$G$60,MATCH($AD433,$B$48:$G$48,0),FALSE)+$AG433,$AG433),"N/A")</f>
        <v>228.55796501626097</v>
      </c>
      <c r="DK433" s="16" t="str">
        <f>IF(DL433&gt;0, "true", "false")</f>
        <v>true</v>
      </c>
      <c r="DL433" s="76">
        <f>AT433</f>
        <v>0.57799999999999996</v>
      </c>
      <c r="DM433" s="16">
        <f t="shared" ref="DM433:DM443" si="1294">IF(ISNUMBER($AE433),IF(OR(HLOOKUP($DM$5,$I$2:$Y$8,4,FALSE)=1,HLOOKUP($DM$5,$I$2:$Y$8,5,FALSE)=1,),HLOOKUP($DM$5,$I$2:$Y$8,4,FALSE)*VLOOKUP($AC433,$B$32:$G$45,MATCH($AD433,$B$33:$G$33,0),FALSE)+HLOOKUP($DM$5,$I$2:$Y$8,5,FALSE)*VLOOKUP($AC433,$B$47:$G$60,MATCH($AD433,$B$48:$G$48,0),FALSE)+$AE433,$AE433),"N/A")</f>
        <v>47</v>
      </c>
      <c r="DN433" s="16">
        <f t="shared" ref="DN433:DN443" si="1295">IF(ISNUMBER($AF433),$AF433*SQRT(SUMSQ(HLOOKUP($DM$5,$J$2:$Y$8,2,FALSE)*VLOOKUP($AC433,$B$2:$G$15,MATCH($AD433,$B$3:$G$3,0),FALSE),HLOOKUP($DM$5,$J$2:$Y$8,3,FALSE)*VLOOKUP($AC433,$B$17:$G$30,MATCH($AD433,$B$18:$G$18,0),FALSE),HLOOKUP($DM$5,$J$2:$Y$8,6,FALSE)))+HLOOKUP($DM$5,$J$2:$Y$8,4,FALSE)*VLOOKUP($AC433,$B$32:$G$45,MATCH($AD433,$B$33:$G$33,0),FALSE)+HLOOKUP($DM$5,$J$2:$Y$8,5,FALSE)*VLOOKUP($AC433,$B$47:$G$60,MATCH($AD433,$B$48:$G$48,0),FALSE),"N/A")</f>
        <v>89.095454429504997</v>
      </c>
      <c r="DO433" s="16">
        <f t="shared" ref="DO433:DO443" si="1296">IF(ISNUMBER($AG433),IF(OR(HLOOKUP($DM$5,$I$2:$Y$8,4,FALSE)=1,HLOOKUP($DM$5,$I$2:$Y$8,5,FALSE)=1,),HLOOKUP($DM$5,$I$2:$Y$8,4,FALSE)*VLOOKUP($AC433,$B$32:$G$45,MATCH($AD433,$B$33:$G$33,0),FALSE)+HLOOKUP($DM$5,$I$2:$Y$8,5,FALSE)*VLOOKUP($AC433,$B$47:$G$60,MATCH($AD433,$B$48:$G$48,0),FALSE)+$AG433,$AG433),"N/A")</f>
        <v>228.55796501626097</v>
      </c>
      <c r="DP433" s="16" t="str">
        <f>IF(DQ433&gt;0, "true", "false")</f>
        <v>true</v>
      </c>
      <c r="DQ433" s="76">
        <f>AT433</f>
        <v>0.57799999999999996</v>
      </c>
      <c r="DR433" s="16">
        <f t="shared" ref="DR433:DR443" si="1297">IF(ISNUMBER($AE433),IF(OR(HLOOKUP($DR$5,$I$2:$Y$8,4,FALSE)=1,HLOOKUP($DR$5,$I$2:$Y$8,5,FALSE)=1,),HLOOKUP($DR$5,$I$2:$Y$8,4,FALSE)*VLOOKUP($AC433,$B$32:$G$45,MATCH($AD433,$B$33:$G$33,0),FALSE)+HLOOKUP($DR$5,$I$2:$Y$8,5,FALSE)*VLOOKUP($AC433,$B$47:$G$60,MATCH($AD433,$B$48:$G$48,0),FALSE)+$AE433,$AE433),"N/A")</f>
        <v>47</v>
      </c>
      <c r="DS433" s="16">
        <f t="shared" ref="DS433:DS443" si="1298">IF(ISNUMBER($AF433),$AF433*SQRT(SUMSQ(HLOOKUP($DR$5,$J$2:$Y$8,2,FALSE)*VLOOKUP($AC433,$B$2:$G$15,MATCH($AD433,$B$3:$G$3,0),FALSE),HLOOKUP($DR$5,$J$2:$Y$8,3,FALSE)*VLOOKUP($AC433,$B$17:$G$30,MATCH($AD433,$B$18:$G$18,0),FALSE),HLOOKUP($DR$5,$J$2:$Y$8,6,FALSE)))+HLOOKUP($DR$5,$J$2:$Y$8,4,FALSE)*VLOOKUP($AC433,$B$32:$G$45,MATCH($AD433,$B$33:$G$33,0),FALSE)+HLOOKUP($DR$5,$J$2:$Y$8,5,FALSE)*VLOOKUP($AC433,$B$47:$G$60,MATCH($AD433,$B$48:$G$48,0),FALSE),"N/A")</f>
        <v>89.095454429504997</v>
      </c>
      <c r="DT433" s="16">
        <f t="shared" ref="DT433:DT443" si="1299">IF(ISNUMBER($AG433),IF(OR(HLOOKUP($DR$5,$I$2:$Y$8,4,FALSE)=1,HLOOKUP($DR$5,$I$2:$Y$8,5,FALSE)=1,),HLOOKUP($DR$5,$I$2:$Y$8,4,FALSE)*VLOOKUP($AC433,$B$32:$G$45,MATCH($AD433,$B$33:$G$33,0),FALSE)+HLOOKUP($DR$5,$I$2:$Y$8,5,FALSE)*VLOOKUP($AC433,$B$47:$G$60,MATCH($AD433,$B$48:$G$48,0),FALSE)+$AG433,$AG433),"N/A")</f>
        <v>228.55796501626097</v>
      </c>
      <c r="DU433" s="16" t="str">
        <f>IF(DV433&gt;0, "true", "false")</f>
        <v>true</v>
      </c>
      <c r="DV433" s="76">
        <f>AT433</f>
        <v>0.57799999999999996</v>
      </c>
    </row>
    <row r="434" spans="27:126" x14ac:dyDescent="0.35">
      <c r="AA434" s="74" t="s">
        <v>114</v>
      </c>
      <c r="AB434" s="73" t="str">
        <f t="shared" si="1251"/>
        <v>-</v>
      </c>
      <c r="AC434" s="47" t="s">
        <v>8</v>
      </c>
      <c r="AD434" s="47" t="s">
        <v>2</v>
      </c>
      <c r="AE434" s="16"/>
      <c r="AF434" s="16"/>
      <c r="AG434" s="16" t="str">
        <f>IF(MAX(AV9,BA9,BF9,BK9,BP9,BU9,BZ9,CE9,CJ9,CO9,CT9,CY9,DD9,DI9,DN9,DS9)=0,"N/A",MAX(AV9,BA9,BF9,BK9,BP9,BU9,BZ9,CE9,CJ9,CO9,CT9,CY9,DD9,DI9,DN9,DS9))</f>
        <v>N/A</v>
      </c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 t="str">
        <f t="shared" si="1252"/>
        <v>N/A</v>
      </c>
      <c r="AV434" s="16" t="str">
        <f t="shared" si="1253"/>
        <v>N/A</v>
      </c>
      <c r="AW434" s="16" t="str">
        <f t="shared" si="1254"/>
        <v>N/A</v>
      </c>
      <c r="AX434" s="47"/>
      <c r="AY434" s="16"/>
      <c r="AZ434" s="16" t="str">
        <f t="shared" si="1255"/>
        <v>N/A</v>
      </c>
      <c r="BA434" s="16" t="str">
        <f t="shared" si="1256"/>
        <v>N/A</v>
      </c>
      <c r="BB434" s="16" t="str">
        <f t="shared" si="1257"/>
        <v>N/A</v>
      </c>
      <c r="BC434" s="16"/>
      <c r="BD434" s="16"/>
      <c r="BE434" s="16" t="str">
        <f t="shared" si="1258"/>
        <v>N/A</v>
      </c>
      <c r="BF434" s="16" t="str">
        <f t="shared" si="1259"/>
        <v>N/A</v>
      </c>
      <c r="BG434" s="16" t="str">
        <f t="shared" si="1260"/>
        <v>N/A</v>
      </c>
      <c r="BH434" s="16"/>
      <c r="BI434" s="16"/>
      <c r="BJ434" s="16" t="str">
        <f t="shared" si="1261"/>
        <v>N/A</v>
      </c>
      <c r="BK434" s="16" t="str">
        <f t="shared" si="1262"/>
        <v>N/A</v>
      </c>
      <c r="BL434" s="16" t="str">
        <f t="shared" si="1263"/>
        <v>N/A</v>
      </c>
      <c r="BM434" s="16"/>
      <c r="BN434" s="16"/>
      <c r="BO434" s="16" t="str">
        <f t="shared" si="1264"/>
        <v>N/A</v>
      </c>
      <c r="BP434" s="16" t="str">
        <f t="shared" si="1265"/>
        <v>N/A</v>
      </c>
      <c r="BQ434" s="16" t="str">
        <f t="shared" si="1266"/>
        <v>N/A</v>
      </c>
      <c r="BR434" s="16"/>
      <c r="BS434" s="16"/>
      <c r="BT434" s="16" t="str">
        <f t="shared" si="1267"/>
        <v>N/A</v>
      </c>
      <c r="BU434" s="16" t="str">
        <f t="shared" si="1268"/>
        <v>N/A</v>
      </c>
      <c r="BV434" s="16" t="str">
        <f t="shared" si="1269"/>
        <v>N/A</v>
      </c>
      <c r="BW434" s="16"/>
      <c r="BX434" s="16"/>
      <c r="BY434" s="16" t="str">
        <f t="shared" si="1270"/>
        <v>N/A</v>
      </c>
      <c r="BZ434" s="16" t="str">
        <f t="shared" si="1271"/>
        <v>N/A</v>
      </c>
      <c r="CA434" s="16" t="str">
        <f t="shared" si="1272"/>
        <v>N/A</v>
      </c>
      <c r="CB434" s="16"/>
      <c r="CC434" s="16"/>
      <c r="CD434" s="16" t="str">
        <f t="shared" si="1273"/>
        <v>N/A</v>
      </c>
      <c r="CE434" s="16" t="str">
        <f t="shared" si="1274"/>
        <v>N/A</v>
      </c>
      <c r="CF434" s="16" t="str">
        <f t="shared" si="1275"/>
        <v>N/A</v>
      </c>
      <c r="CG434" s="16"/>
      <c r="CH434" s="16"/>
      <c r="CI434" s="16" t="str">
        <f t="shared" si="1276"/>
        <v>N/A</v>
      </c>
      <c r="CJ434" s="16" t="str">
        <f t="shared" si="1277"/>
        <v>N/A</v>
      </c>
      <c r="CK434" s="16" t="str">
        <f t="shared" si="1278"/>
        <v>N/A</v>
      </c>
      <c r="CL434" s="16"/>
      <c r="CM434" s="76"/>
      <c r="CN434" s="16" t="str">
        <f t="shared" si="1279"/>
        <v>N/A</v>
      </c>
      <c r="CO434" s="16" t="str">
        <f t="shared" si="1280"/>
        <v>N/A</v>
      </c>
      <c r="CP434" s="16" t="str">
        <f t="shared" si="1281"/>
        <v>N/A</v>
      </c>
      <c r="CQ434" s="16"/>
      <c r="CR434" s="76"/>
      <c r="CS434" s="16" t="str">
        <f t="shared" si="1282"/>
        <v>N/A</v>
      </c>
      <c r="CT434" s="16" t="str">
        <f t="shared" si="1283"/>
        <v>N/A</v>
      </c>
      <c r="CU434" s="16" t="str">
        <f t="shared" si="1284"/>
        <v>N/A</v>
      </c>
      <c r="CV434" s="16"/>
      <c r="CW434" s="76"/>
      <c r="CX434" s="16" t="str">
        <f t="shared" si="1285"/>
        <v>N/A</v>
      </c>
      <c r="CY434" s="16" t="str">
        <f t="shared" si="1286"/>
        <v>N/A</v>
      </c>
      <c r="CZ434" s="16" t="str">
        <f t="shared" si="1287"/>
        <v>N/A</v>
      </c>
      <c r="DA434" s="16"/>
      <c r="DB434" s="76"/>
      <c r="DC434" s="16" t="str">
        <f t="shared" si="1288"/>
        <v>N/A</v>
      </c>
      <c r="DD434" s="16" t="str">
        <f t="shared" si="1289"/>
        <v>N/A</v>
      </c>
      <c r="DE434" s="16" t="str">
        <f t="shared" si="1290"/>
        <v>N/A</v>
      </c>
      <c r="DF434" s="16"/>
      <c r="DG434" s="76"/>
      <c r="DH434" s="16" t="str">
        <f t="shared" si="1291"/>
        <v>N/A</v>
      </c>
      <c r="DI434" s="16" t="str">
        <f t="shared" si="1292"/>
        <v>N/A</v>
      </c>
      <c r="DJ434" s="16" t="str">
        <f t="shared" si="1293"/>
        <v>N/A</v>
      </c>
      <c r="DK434" s="16"/>
      <c r="DL434" s="76"/>
      <c r="DM434" s="16" t="str">
        <f t="shared" si="1294"/>
        <v>N/A</v>
      </c>
      <c r="DN434" s="16" t="str">
        <f t="shared" si="1295"/>
        <v>N/A</v>
      </c>
      <c r="DO434" s="16" t="str">
        <f t="shared" si="1296"/>
        <v>N/A</v>
      </c>
      <c r="DP434" s="16"/>
      <c r="DQ434" s="76"/>
      <c r="DR434" s="16" t="str">
        <f t="shared" si="1297"/>
        <v>N/A</v>
      </c>
      <c r="DS434" s="16" t="str">
        <f t="shared" si="1298"/>
        <v>N/A</v>
      </c>
      <c r="DT434" s="16" t="str">
        <f t="shared" si="1299"/>
        <v>N/A</v>
      </c>
      <c r="DU434" s="16"/>
      <c r="DV434" s="76"/>
    </row>
    <row r="435" spans="27:126" x14ac:dyDescent="0.35">
      <c r="AA435" s="74">
        <v>1.5</v>
      </c>
      <c r="AB435" s="73">
        <f t="shared" si="1251"/>
        <v>5.0139491254065245</v>
      </c>
      <c r="AC435" s="47" t="s">
        <v>9</v>
      </c>
      <c r="AD435" s="47" t="s">
        <v>2</v>
      </c>
      <c r="AE435" s="16">
        <f>[1]beta_Schätzung_Corr_Poll!E156</f>
        <v>42</v>
      </c>
      <c r="AF435" s="16">
        <f>[1]beta_Schätzung_Corr_Poll!E157</f>
        <v>61</v>
      </c>
      <c r="AG435" s="16">
        <f>[1]beta_Schätzung_Corr_Poll!E158</f>
        <v>222.55796501626097</v>
      </c>
      <c r="AH435" s="16">
        <f>[1]beta_Schätzung_Corr_Poll!E154</f>
        <v>0.74360000000000004</v>
      </c>
      <c r="AI435" s="16">
        <f>[1]beta_Schätzung_Corr_Poll!F156</f>
        <v>42</v>
      </c>
      <c r="AJ435" s="16">
        <f>[1]beta_Schätzung_Corr_Poll!F157</f>
        <v>62</v>
      </c>
      <c r="AK435" s="16">
        <f>[1]beta_Schätzung_Corr_Poll!F158</f>
        <v>222.55796501626097</v>
      </c>
      <c r="AL435" s="16">
        <f>[1]beta_Schätzung_Corr_Poll!F154</f>
        <v>0.69966666666666666</v>
      </c>
      <c r="AM435" s="16">
        <f>[1]beta_Schätzung_Corr_Poll!G156</f>
        <v>42</v>
      </c>
      <c r="AN435" s="16">
        <f>[1]beta_Schätzung_Corr_Poll!G157</f>
        <v>67</v>
      </c>
      <c r="AO435" s="16">
        <f>[1]beta_Schätzung_Corr_Poll!G158</f>
        <v>222.55796501626097</v>
      </c>
      <c r="AP435" s="16">
        <f>[1]beta_Schätzung_Corr_Poll!G154</f>
        <v>0.69479999999999997</v>
      </c>
      <c r="AQ435" s="16">
        <f>[1]beta_Schätzung_Corr_Poll!H156</f>
        <v>42</v>
      </c>
      <c r="AR435" s="16">
        <f>[1]beta_Schätzung_Corr_Poll!H157</f>
        <v>79</v>
      </c>
      <c r="AS435" s="16">
        <f>[1]beta_Schätzung_Corr_Poll!H158</f>
        <v>222.55796501626097</v>
      </c>
      <c r="AT435" s="16">
        <f>[1]beta_Schätzung_Corr_Poll!H154</f>
        <v>0.59319999999999995</v>
      </c>
      <c r="AU435" s="16">
        <f t="shared" si="1252"/>
        <v>42</v>
      </c>
      <c r="AV435" s="16">
        <f t="shared" si="1253"/>
        <v>61</v>
      </c>
      <c r="AW435" s="16">
        <f t="shared" si="1254"/>
        <v>222.55796501626097</v>
      </c>
      <c r="AX435" s="47" t="str">
        <f>IF(AY435&gt;0, "true", "false")</f>
        <v>true</v>
      </c>
      <c r="AY435" s="16">
        <f>AH435</f>
        <v>0.74360000000000004</v>
      </c>
      <c r="AZ435" s="16">
        <f t="shared" si="1255"/>
        <v>42</v>
      </c>
      <c r="BA435" s="16">
        <f t="shared" si="1256"/>
        <v>61</v>
      </c>
      <c r="BB435" s="16">
        <f t="shared" si="1257"/>
        <v>222.55796501626097</v>
      </c>
      <c r="BC435" s="16" t="str">
        <f>IF(BD435&gt;0, "true", "false")</f>
        <v>true</v>
      </c>
      <c r="BD435" s="16">
        <f>AH435</f>
        <v>0.74360000000000004</v>
      </c>
      <c r="BE435" s="16">
        <f t="shared" si="1258"/>
        <v>42</v>
      </c>
      <c r="BF435" s="16">
        <f t="shared" si="1259"/>
        <v>61</v>
      </c>
      <c r="BG435" s="16">
        <f t="shared" si="1260"/>
        <v>222.55796501626097</v>
      </c>
      <c r="BH435" s="16" t="str">
        <f>IF(BI435&gt;0, "true", "false")</f>
        <v>true</v>
      </c>
      <c r="BI435" s="16">
        <f>AH435</f>
        <v>0.74360000000000004</v>
      </c>
      <c r="BJ435" s="16">
        <f t="shared" si="1261"/>
        <v>42</v>
      </c>
      <c r="BK435" s="16">
        <f t="shared" si="1262"/>
        <v>61</v>
      </c>
      <c r="BL435" s="16">
        <f t="shared" si="1263"/>
        <v>222.55796501626097</v>
      </c>
      <c r="BM435" s="16" t="str">
        <f>IF(BN435&gt;0, "true", "false")</f>
        <v>true</v>
      </c>
      <c r="BN435" s="16">
        <f>AH435</f>
        <v>0.74360000000000004</v>
      </c>
      <c r="BO435" s="16">
        <f t="shared" si="1264"/>
        <v>42</v>
      </c>
      <c r="BP435" s="16">
        <f t="shared" si="1265"/>
        <v>61</v>
      </c>
      <c r="BQ435" s="16">
        <f t="shared" si="1266"/>
        <v>222.55796501626097</v>
      </c>
      <c r="BR435" s="16" t="str">
        <f>IF(BS435&gt;0, "true", "false")</f>
        <v>true</v>
      </c>
      <c r="BS435" s="16">
        <f>AL435</f>
        <v>0.69966666666666666</v>
      </c>
      <c r="BT435" s="16">
        <f t="shared" si="1267"/>
        <v>42</v>
      </c>
      <c r="BU435" s="16">
        <f t="shared" si="1268"/>
        <v>61</v>
      </c>
      <c r="BV435" s="16">
        <f t="shared" si="1269"/>
        <v>222.55796501626097</v>
      </c>
      <c r="BW435" s="16" t="str">
        <f>IF(BX435&gt;0, "true", "false")</f>
        <v>true</v>
      </c>
      <c r="BX435" s="16">
        <f>AL435</f>
        <v>0.69966666666666666</v>
      </c>
      <c r="BY435" s="16">
        <f t="shared" si="1270"/>
        <v>42</v>
      </c>
      <c r="BZ435" s="16">
        <f t="shared" si="1271"/>
        <v>61</v>
      </c>
      <c r="CA435" s="16">
        <f t="shared" si="1272"/>
        <v>222.55796501626097</v>
      </c>
      <c r="CB435" s="16" t="str">
        <f>IF(CC435&gt;0, "true", "false")</f>
        <v>true</v>
      </c>
      <c r="CC435" s="16">
        <f>AL435</f>
        <v>0.69966666666666666</v>
      </c>
      <c r="CD435" s="16">
        <f t="shared" si="1273"/>
        <v>42</v>
      </c>
      <c r="CE435" s="16">
        <f t="shared" si="1274"/>
        <v>61</v>
      </c>
      <c r="CF435" s="16">
        <f t="shared" si="1275"/>
        <v>222.55796501626097</v>
      </c>
      <c r="CG435" s="16" t="str">
        <f>IF(CH435&gt;0, "true", "false")</f>
        <v>true</v>
      </c>
      <c r="CH435" s="16">
        <f>AL435</f>
        <v>0.69966666666666666</v>
      </c>
      <c r="CI435" s="16">
        <f t="shared" si="1276"/>
        <v>42</v>
      </c>
      <c r="CJ435" s="16">
        <f t="shared" si="1277"/>
        <v>91.5</v>
      </c>
      <c r="CK435" s="16">
        <f t="shared" si="1278"/>
        <v>222.55796501626097</v>
      </c>
      <c r="CL435" s="16" t="str">
        <f>IF(CM435&gt;0, "true", "false")</f>
        <v>true</v>
      </c>
      <c r="CM435" s="76">
        <f>AP435</f>
        <v>0.69479999999999997</v>
      </c>
      <c r="CN435" s="16">
        <f t="shared" si="1279"/>
        <v>42</v>
      </c>
      <c r="CO435" s="16">
        <f t="shared" si="1280"/>
        <v>91.5</v>
      </c>
      <c r="CP435" s="16">
        <f t="shared" si="1281"/>
        <v>222.55796501626097</v>
      </c>
      <c r="CQ435" s="16" t="str">
        <f>IF(CR435&gt;0, "true", "false")</f>
        <v>true</v>
      </c>
      <c r="CR435" s="76">
        <f>AP435</f>
        <v>0.69479999999999997</v>
      </c>
      <c r="CS435" s="16">
        <f t="shared" si="1282"/>
        <v>42</v>
      </c>
      <c r="CT435" s="16">
        <f t="shared" si="1283"/>
        <v>91.5</v>
      </c>
      <c r="CU435" s="16">
        <f t="shared" si="1284"/>
        <v>222.55796501626097</v>
      </c>
      <c r="CV435" s="16" t="str">
        <f>IF(CW435&gt;0, "true", "false")</f>
        <v>true</v>
      </c>
      <c r="CW435" s="76">
        <f>AP435</f>
        <v>0.69479999999999997</v>
      </c>
      <c r="CX435" s="16">
        <f t="shared" si="1285"/>
        <v>42</v>
      </c>
      <c r="CY435" s="16">
        <f t="shared" si="1286"/>
        <v>91.5</v>
      </c>
      <c r="CZ435" s="16">
        <f t="shared" si="1287"/>
        <v>222.55796501626097</v>
      </c>
      <c r="DA435" s="16" t="str">
        <f>IF(DB435&gt;0, "true", "false")</f>
        <v>true</v>
      </c>
      <c r="DB435" s="76">
        <f>AP435</f>
        <v>0.69479999999999997</v>
      </c>
      <c r="DC435" s="16">
        <f t="shared" si="1288"/>
        <v>42</v>
      </c>
      <c r="DD435" s="16">
        <f t="shared" si="1289"/>
        <v>109.96931390165167</v>
      </c>
      <c r="DE435" s="16">
        <f t="shared" si="1290"/>
        <v>222.55796501626097</v>
      </c>
      <c r="DF435" s="16" t="str">
        <f>IF(DG435&gt;0, "true", "false")</f>
        <v>true</v>
      </c>
      <c r="DG435" s="76">
        <f>AT435</f>
        <v>0.59319999999999995</v>
      </c>
      <c r="DH435" s="16">
        <f t="shared" si="1291"/>
        <v>42</v>
      </c>
      <c r="DI435" s="16">
        <f t="shared" si="1292"/>
        <v>109.96931390165167</v>
      </c>
      <c r="DJ435" s="16">
        <f t="shared" si="1293"/>
        <v>222.55796501626097</v>
      </c>
      <c r="DK435" s="16" t="str">
        <f>IF(DL435&gt;0, "true", "false")</f>
        <v>true</v>
      </c>
      <c r="DL435" s="76">
        <f>AT435</f>
        <v>0.59319999999999995</v>
      </c>
      <c r="DM435" s="16">
        <f t="shared" si="1294"/>
        <v>42</v>
      </c>
      <c r="DN435" s="16">
        <f t="shared" si="1295"/>
        <v>109.96931390165167</v>
      </c>
      <c r="DO435" s="16">
        <f t="shared" si="1296"/>
        <v>222.55796501626097</v>
      </c>
      <c r="DP435" s="16" t="str">
        <f>IF(DQ435&gt;0, "true", "false")</f>
        <v>true</v>
      </c>
      <c r="DQ435" s="76">
        <f>AT435</f>
        <v>0.59319999999999995</v>
      </c>
      <c r="DR435" s="16">
        <f t="shared" si="1297"/>
        <v>42</v>
      </c>
      <c r="DS435" s="16">
        <f t="shared" si="1298"/>
        <v>109.96931390165167</v>
      </c>
      <c r="DT435" s="16">
        <f t="shared" si="1299"/>
        <v>222.55796501626097</v>
      </c>
      <c r="DU435" s="16" t="str">
        <f>IF(DV435&gt;0, "true", "false")</f>
        <v>true</v>
      </c>
      <c r="DV435" s="76">
        <f>AT435</f>
        <v>0.59319999999999995</v>
      </c>
    </row>
    <row r="436" spans="27:126" x14ac:dyDescent="0.35">
      <c r="AA436" s="74">
        <v>1.5</v>
      </c>
      <c r="AB436" s="73">
        <f t="shared" si="1251"/>
        <v>5.5154990282294722</v>
      </c>
      <c r="AC436" s="47" t="s">
        <v>10</v>
      </c>
      <c r="AD436" s="47" t="s">
        <v>2</v>
      </c>
      <c r="AE436" s="16">
        <f>[1]beta_Schätzung_Corr_Poll!E177</f>
        <v>42</v>
      </c>
      <c r="AF436" s="16">
        <f>[1]beta_Schätzung_Corr_Poll!E178</f>
        <v>61</v>
      </c>
      <c r="AG436" s="16">
        <f>[1]beta_Schätzung_Corr_Poll!E179</f>
        <v>222.55796501626097</v>
      </c>
      <c r="AH436" s="16">
        <f>[1]beta_Schätzung_Corr_Poll!E175</f>
        <v>0.73240000000000005</v>
      </c>
      <c r="AI436" s="16">
        <f>[1]beta_Schätzung_Corr_Poll!F177</f>
        <v>42</v>
      </c>
      <c r="AJ436" s="16">
        <f>[1]beta_Schätzung_Corr_Poll!F178</f>
        <v>64</v>
      </c>
      <c r="AK436" s="16">
        <f>[1]beta_Schätzung_Corr_Poll!F179</f>
        <v>222.55796501626097</v>
      </c>
      <c r="AL436" s="16">
        <f>[1]beta_Schätzung_Corr_Poll!F175</f>
        <v>0.69433333333333336</v>
      </c>
      <c r="AM436" s="16">
        <f>[1]beta_Schätzung_Corr_Poll!G177</f>
        <v>42</v>
      </c>
      <c r="AN436" s="16">
        <f>[1]beta_Schätzung_Corr_Poll!G178</f>
        <v>63</v>
      </c>
      <c r="AO436" s="16">
        <f>[1]beta_Schätzung_Corr_Poll!G179</f>
        <v>222.55796501626097</v>
      </c>
      <c r="AP436" s="16">
        <f>[1]beta_Schätzung_Corr_Poll!G175</f>
        <v>0.69279999999999997</v>
      </c>
      <c r="AQ436" s="16">
        <f>[1]beta_Schätzung_Corr_Poll!H177</f>
        <v>42</v>
      </c>
      <c r="AR436" s="16">
        <f>[1]beta_Schätzung_Corr_Poll!H178</f>
        <v>85</v>
      </c>
      <c r="AS436" s="16">
        <f>[1]beta_Schätzung_Corr_Poll!H179</f>
        <v>222.55796501626097</v>
      </c>
      <c r="AT436" s="16">
        <f>[1]beta_Schätzung_Corr_Poll!H175</f>
        <v>0.5796</v>
      </c>
      <c r="AU436" s="16">
        <f t="shared" si="1252"/>
        <v>42</v>
      </c>
      <c r="AV436" s="16">
        <f t="shared" si="1253"/>
        <v>61</v>
      </c>
      <c r="AW436" s="16">
        <f t="shared" si="1254"/>
        <v>222.55796501626097</v>
      </c>
      <c r="AX436" s="47" t="str">
        <f>IF(AY436&gt;0, "true", "false")</f>
        <v>true</v>
      </c>
      <c r="AY436" s="16">
        <f>AH436</f>
        <v>0.73240000000000005</v>
      </c>
      <c r="AZ436" s="16">
        <f t="shared" si="1255"/>
        <v>42</v>
      </c>
      <c r="BA436" s="16">
        <f t="shared" si="1256"/>
        <v>61</v>
      </c>
      <c r="BB436" s="16">
        <f t="shared" si="1257"/>
        <v>222.55796501626097</v>
      </c>
      <c r="BC436" s="16" t="str">
        <f>IF(BD436&gt;0, "true", "false")</f>
        <v>true</v>
      </c>
      <c r="BD436" s="16">
        <f>AH436</f>
        <v>0.73240000000000005</v>
      </c>
      <c r="BE436" s="16">
        <f t="shared" si="1258"/>
        <v>42</v>
      </c>
      <c r="BF436" s="16">
        <f t="shared" si="1259"/>
        <v>61</v>
      </c>
      <c r="BG436" s="16">
        <f t="shared" si="1260"/>
        <v>222.55796501626097</v>
      </c>
      <c r="BH436" s="16" t="str">
        <f>IF(BI436&gt;0, "true", "false")</f>
        <v>true</v>
      </c>
      <c r="BI436" s="16">
        <f>AH436</f>
        <v>0.73240000000000005</v>
      </c>
      <c r="BJ436" s="16">
        <f t="shared" si="1261"/>
        <v>42</v>
      </c>
      <c r="BK436" s="16">
        <f t="shared" si="1262"/>
        <v>61</v>
      </c>
      <c r="BL436" s="16">
        <f t="shared" si="1263"/>
        <v>222.55796501626097</v>
      </c>
      <c r="BM436" s="16" t="str">
        <f>IF(BN436&gt;0, "true", "false")</f>
        <v>true</v>
      </c>
      <c r="BN436" s="16">
        <f>AH436</f>
        <v>0.73240000000000005</v>
      </c>
      <c r="BO436" s="16">
        <f t="shared" si="1264"/>
        <v>42</v>
      </c>
      <c r="BP436" s="16">
        <f t="shared" si="1265"/>
        <v>61</v>
      </c>
      <c r="BQ436" s="16">
        <f t="shared" si="1266"/>
        <v>222.55796501626097</v>
      </c>
      <c r="BR436" s="16" t="str">
        <f>IF(BS436&gt;0, "true", "false")</f>
        <v>true</v>
      </c>
      <c r="BS436" s="16">
        <f>AL436</f>
        <v>0.69433333333333336</v>
      </c>
      <c r="BT436" s="16">
        <f t="shared" si="1267"/>
        <v>42</v>
      </c>
      <c r="BU436" s="16">
        <f t="shared" si="1268"/>
        <v>61</v>
      </c>
      <c r="BV436" s="16">
        <f t="shared" si="1269"/>
        <v>222.55796501626097</v>
      </c>
      <c r="BW436" s="16" t="str">
        <f>IF(BX436&gt;0, "true", "false")</f>
        <v>true</v>
      </c>
      <c r="BX436" s="16">
        <f>AL436</f>
        <v>0.69433333333333336</v>
      </c>
      <c r="BY436" s="16">
        <f t="shared" si="1270"/>
        <v>42</v>
      </c>
      <c r="BZ436" s="16">
        <f t="shared" si="1271"/>
        <v>61</v>
      </c>
      <c r="CA436" s="16">
        <f t="shared" si="1272"/>
        <v>222.55796501626097</v>
      </c>
      <c r="CB436" s="16" t="str">
        <f>IF(CC436&gt;0, "true", "false")</f>
        <v>true</v>
      </c>
      <c r="CC436" s="16">
        <f>AL436</f>
        <v>0.69433333333333336</v>
      </c>
      <c r="CD436" s="16">
        <f t="shared" si="1273"/>
        <v>42</v>
      </c>
      <c r="CE436" s="16">
        <f t="shared" si="1274"/>
        <v>61</v>
      </c>
      <c r="CF436" s="16">
        <f t="shared" si="1275"/>
        <v>222.55796501626097</v>
      </c>
      <c r="CG436" s="16" t="str">
        <f>IF(CH436&gt;0, "true", "false")</f>
        <v>true</v>
      </c>
      <c r="CH436" s="16">
        <f>AL436</f>
        <v>0.69433333333333336</v>
      </c>
      <c r="CI436" s="16">
        <f t="shared" si="1276"/>
        <v>42</v>
      </c>
      <c r="CJ436" s="16">
        <f t="shared" si="1277"/>
        <v>61</v>
      </c>
      <c r="CK436" s="16">
        <f t="shared" si="1278"/>
        <v>222.55796501626097</v>
      </c>
      <c r="CL436" s="16" t="str">
        <f>IF(CM436&gt;0, "true", "false")</f>
        <v>true</v>
      </c>
      <c r="CM436" s="76">
        <f>AP436</f>
        <v>0.69279999999999997</v>
      </c>
      <c r="CN436" s="16">
        <f t="shared" si="1279"/>
        <v>42</v>
      </c>
      <c r="CO436" s="16">
        <f t="shared" si="1280"/>
        <v>61</v>
      </c>
      <c r="CP436" s="16">
        <f t="shared" si="1281"/>
        <v>222.55796501626097</v>
      </c>
      <c r="CQ436" s="16" t="str">
        <f>IF(CR436&gt;0, "true", "false")</f>
        <v>true</v>
      </c>
      <c r="CR436" s="76">
        <f>AP436</f>
        <v>0.69279999999999997</v>
      </c>
      <c r="CS436" s="16">
        <f t="shared" si="1282"/>
        <v>42</v>
      </c>
      <c r="CT436" s="16">
        <f t="shared" si="1283"/>
        <v>61</v>
      </c>
      <c r="CU436" s="16">
        <f t="shared" si="1284"/>
        <v>222.55796501626097</v>
      </c>
      <c r="CV436" s="16" t="str">
        <f>IF(CW436&gt;0, "true", "false")</f>
        <v>true</v>
      </c>
      <c r="CW436" s="76">
        <f>AP436</f>
        <v>0.69279999999999997</v>
      </c>
      <c r="CX436" s="16">
        <f t="shared" si="1285"/>
        <v>42</v>
      </c>
      <c r="CY436" s="16">
        <f t="shared" si="1286"/>
        <v>61</v>
      </c>
      <c r="CZ436" s="16">
        <f t="shared" si="1287"/>
        <v>222.55796501626097</v>
      </c>
      <c r="DA436" s="16" t="str">
        <f>IF(DB436&gt;0, "true", "false")</f>
        <v>true</v>
      </c>
      <c r="DB436" s="76">
        <f>AP436</f>
        <v>0.69279999999999997</v>
      </c>
      <c r="DC436" s="16">
        <f t="shared" si="1288"/>
        <v>42</v>
      </c>
      <c r="DD436" s="16">
        <f t="shared" si="1289"/>
        <v>86.267027304758798</v>
      </c>
      <c r="DE436" s="16">
        <f t="shared" si="1290"/>
        <v>222.55796501626097</v>
      </c>
      <c r="DF436" s="16" t="str">
        <f>IF(DG436&gt;0, "true", "false")</f>
        <v>true</v>
      </c>
      <c r="DG436" s="76">
        <f>AT436</f>
        <v>0.5796</v>
      </c>
      <c r="DH436" s="16">
        <f t="shared" si="1291"/>
        <v>42</v>
      </c>
      <c r="DI436" s="16">
        <f t="shared" si="1292"/>
        <v>86.267027304758798</v>
      </c>
      <c r="DJ436" s="16">
        <f t="shared" si="1293"/>
        <v>222.55796501626097</v>
      </c>
      <c r="DK436" s="16" t="str">
        <f>IF(DL436&gt;0, "true", "false")</f>
        <v>true</v>
      </c>
      <c r="DL436" s="76">
        <f>AT436</f>
        <v>0.5796</v>
      </c>
      <c r="DM436" s="16">
        <f t="shared" si="1294"/>
        <v>42</v>
      </c>
      <c r="DN436" s="16">
        <f t="shared" si="1295"/>
        <v>86.267027304758798</v>
      </c>
      <c r="DO436" s="16">
        <f t="shared" si="1296"/>
        <v>222.55796501626097</v>
      </c>
      <c r="DP436" s="16" t="str">
        <f>IF(DQ436&gt;0, "true", "false")</f>
        <v>true</v>
      </c>
      <c r="DQ436" s="76">
        <f>AT436</f>
        <v>0.5796</v>
      </c>
      <c r="DR436" s="16">
        <f t="shared" si="1297"/>
        <v>42</v>
      </c>
      <c r="DS436" s="16">
        <f t="shared" si="1298"/>
        <v>86.267027304758798</v>
      </c>
      <c r="DT436" s="16">
        <f t="shared" si="1299"/>
        <v>222.55796501626097</v>
      </c>
      <c r="DU436" s="16" t="str">
        <f>IF(DV436&gt;0, "true", "false")</f>
        <v>true</v>
      </c>
      <c r="DV436" s="76">
        <f>AT436</f>
        <v>0.5796</v>
      </c>
    </row>
    <row r="437" spans="27:126" x14ac:dyDescent="0.35">
      <c r="AA437" s="74">
        <v>1.5</v>
      </c>
      <c r="AB437" s="73">
        <f t="shared" si="1251"/>
        <v>3.7846437388983762</v>
      </c>
      <c r="AC437" s="47" t="s">
        <v>11</v>
      </c>
      <c r="AD437" s="47" t="s">
        <v>2</v>
      </c>
      <c r="AE437" s="16">
        <f>[1]beta_Schätzung_Corr_Poll!E202</f>
        <v>57</v>
      </c>
      <c r="AF437" s="16">
        <f>[1]beta_Schätzung_Corr_Poll!E203</f>
        <v>124</v>
      </c>
      <c r="AG437" s="16">
        <f>[1]beta_Schätzung_Corr_Poll!E204</f>
        <v>365.75651145644741</v>
      </c>
      <c r="AH437" s="16">
        <f>[1]beta_Schätzung_Corr_Poll!E200</f>
        <v>0.56040000000000001</v>
      </c>
      <c r="AI437" s="16">
        <f>[1]beta_Schätzung_Corr_Poll!F202</f>
        <v>57</v>
      </c>
      <c r="AJ437" s="16">
        <f>[1]beta_Schätzung_Corr_Poll!F203</f>
        <v>153</v>
      </c>
      <c r="AK437" s="16">
        <f>[1]beta_Schätzung_Corr_Poll!F204</f>
        <v>365.75651145644741</v>
      </c>
      <c r="AL437" s="16">
        <f>[1]beta_Schätzung_Corr_Poll!F200</f>
        <v>0.495</v>
      </c>
      <c r="AM437" s="16">
        <f>[1]beta_Schätzung_Corr_Poll!G202</f>
        <v>57</v>
      </c>
      <c r="AN437" s="16">
        <f>[1]beta_Schätzung_Corr_Poll!G203</f>
        <v>157</v>
      </c>
      <c r="AO437" s="16">
        <f>[1]beta_Schätzung_Corr_Poll!G204</f>
        <v>365.75651145644741</v>
      </c>
      <c r="AP437" s="16">
        <f>[1]beta_Schätzung_Corr_Poll!G200</f>
        <v>0.49159999999999998</v>
      </c>
      <c r="AQ437" s="16">
        <f>[1]beta_Schätzung_Corr_Poll!H202</f>
        <v>57</v>
      </c>
      <c r="AR437" s="16">
        <f>[1]beta_Schätzung_Corr_Poll!H203</f>
        <v>182</v>
      </c>
      <c r="AS437" s="16">
        <f>[1]beta_Schätzung_Corr_Poll!H204</f>
        <v>365.75651145644741</v>
      </c>
      <c r="AT437" s="16">
        <f>[1]beta_Schätzung_Corr_Poll!H200</f>
        <v>0.35959999999999998</v>
      </c>
      <c r="AU437" s="16">
        <f t="shared" si="1252"/>
        <v>57</v>
      </c>
      <c r="AV437" s="16">
        <f t="shared" si="1253"/>
        <v>124</v>
      </c>
      <c r="AW437" s="16">
        <f t="shared" si="1254"/>
        <v>365.75651145644741</v>
      </c>
      <c r="AX437" s="47" t="str">
        <f>IF(AY437&gt;0, "true", "false")</f>
        <v>true</v>
      </c>
      <c r="AY437" s="16">
        <f>AH437</f>
        <v>0.56040000000000001</v>
      </c>
      <c r="AZ437" s="16">
        <f t="shared" si="1255"/>
        <v>57</v>
      </c>
      <c r="BA437" s="16">
        <f t="shared" si="1256"/>
        <v>124</v>
      </c>
      <c r="BB437" s="16">
        <f t="shared" si="1257"/>
        <v>365.75651145644741</v>
      </c>
      <c r="BC437" s="16" t="str">
        <f>IF(BD437&gt;0, "true", "false")</f>
        <v>true</v>
      </c>
      <c r="BD437" s="16">
        <f>AH437</f>
        <v>0.56040000000000001</v>
      </c>
      <c r="BE437" s="16">
        <f t="shared" si="1258"/>
        <v>57</v>
      </c>
      <c r="BF437" s="16">
        <f t="shared" si="1259"/>
        <v>124</v>
      </c>
      <c r="BG437" s="16">
        <f t="shared" si="1260"/>
        <v>365.75651145644741</v>
      </c>
      <c r="BH437" s="16" t="str">
        <f>IF(BI437&gt;0, "true", "false")</f>
        <v>true</v>
      </c>
      <c r="BI437" s="16">
        <f>AH437</f>
        <v>0.56040000000000001</v>
      </c>
      <c r="BJ437" s="16">
        <f t="shared" si="1261"/>
        <v>57</v>
      </c>
      <c r="BK437" s="16">
        <f t="shared" si="1262"/>
        <v>124</v>
      </c>
      <c r="BL437" s="16">
        <f t="shared" si="1263"/>
        <v>365.75651145644741</v>
      </c>
      <c r="BM437" s="16" t="str">
        <f>IF(BN437&gt;0, "true", "false")</f>
        <v>true</v>
      </c>
      <c r="BN437" s="16">
        <f>AH437</f>
        <v>0.56040000000000001</v>
      </c>
      <c r="BO437" s="16">
        <f t="shared" si="1264"/>
        <v>57</v>
      </c>
      <c r="BP437" s="16">
        <f t="shared" si="1265"/>
        <v>161.20000000000002</v>
      </c>
      <c r="BQ437" s="16">
        <f t="shared" si="1266"/>
        <v>365.75651145644741</v>
      </c>
      <c r="BR437" s="16" t="str">
        <f>IF(BS437&gt;0, "true", "false")</f>
        <v>true</v>
      </c>
      <c r="BS437" s="16">
        <f>AL437</f>
        <v>0.495</v>
      </c>
      <c r="BT437" s="16">
        <f t="shared" si="1267"/>
        <v>57</v>
      </c>
      <c r="BU437" s="16">
        <f t="shared" si="1268"/>
        <v>161.20000000000002</v>
      </c>
      <c r="BV437" s="16">
        <f t="shared" si="1269"/>
        <v>365.75651145644741</v>
      </c>
      <c r="BW437" s="16" t="str">
        <f>IF(BX437&gt;0, "true", "false")</f>
        <v>true</v>
      </c>
      <c r="BX437" s="16">
        <f>AL437</f>
        <v>0.495</v>
      </c>
      <c r="BY437" s="16">
        <f t="shared" si="1270"/>
        <v>57</v>
      </c>
      <c r="BZ437" s="16">
        <f t="shared" si="1271"/>
        <v>161.20000000000002</v>
      </c>
      <c r="CA437" s="16">
        <f t="shared" si="1272"/>
        <v>365.75651145644741</v>
      </c>
      <c r="CB437" s="16" t="str">
        <f>IF(CC437&gt;0, "true", "false")</f>
        <v>true</v>
      </c>
      <c r="CC437" s="16">
        <f>AL437</f>
        <v>0.495</v>
      </c>
      <c r="CD437" s="16">
        <f t="shared" si="1273"/>
        <v>57</v>
      </c>
      <c r="CE437" s="16">
        <f t="shared" si="1274"/>
        <v>161.20000000000002</v>
      </c>
      <c r="CF437" s="16">
        <f t="shared" si="1275"/>
        <v>365.75651145644741</v>
      </c>
      <c r="CG437" s="16" t="str">
        <f>IF(CH437&gt;0, "true", "false")</f>
        <v>true</v>
      </c>
      <c r="CH437" s="16">
        <f>AL437</f>
        <v>0.495</v>
      </c>
      <c r="CI437" s="16">
        <f t="shared" si="1276"/>
        <v>57</v>
      </c>
      <c r="CJ437" s="16">
        <f t="shared" si="1277"/>
        <v>186</v>
      </c>
      <c r="CK437" s="16">
        <f t="shared" si="1278"/>
        <v>365.75651145644741</v>
      </c>
      <c r="CL437" s="16" t="str">
        <f>IF(CM437&gt;0, "true", "false")</f>
        <v>true</v>
      </c>
      <c r="CM437" s="76">
        <f>AP437</f>
        <v>0.49159999999999998</v>
      </c>
      <c r="CN437" s="16">
        <f t="shared" si="1279"/>
        <v>57</v>
      </c>
      <c r="CO437" s="16">
        <f t="shared" si="1280"/>
        <v>186</v>
      </c>
      <c r="CP437" s="16">
        <f t="shared" si="1281"/>
        <v>365.75651145644741</v>
      </c>
      <c r="CQ437" s="16" t="str">
        <f>IF(CR437&gt;0, "true", "false")</f>
        <v>true</v>
      </c>
      <c r="CR437" s="76">
        <f>AP437</f>
        <v>0.49159999999999998</v>
      </c>
      <c r="CS437" s="16">
        <f t="shared" si="1282"/>
        <v>57</v>
      </c>
      <c r="CT437" s="16">
        <f t="shared" si="1283"/>
        <v>186</v>
      </c>
      <c r="CU437" s="16">
        <f t="shared" si="1284"/>
        <v>365.75651145644741</v>
      </c>
      <c r="CV437" s="16" t="str">
        <f>IF(CW437&gt;0, "true", "false")</f>
        <v>true</v>
      </c>
      <c r="CW437" s="76">
        <f>AP437</f>
        <v>0.49159999999999998</v>
      </c>
      <c r="CX437" s="16">
        <f t="shared" si="1285"/>
        <v>57</v>
      </c>
      <c r="CY437" s="16">
        <f t="shared" si="1286"/>
        <v>186</v>
      </c>
      <c r="CZ437" s="16">
        <f t="shared" si="1287"/>
        <v>365.75651145644741</v>
      </c>
      <c r="DA437" s="16" t="str">
        <f>IF(DB437&gt;0, "true", "false")</f>
        <v>true</v>
      </c>
      <c r="DB437" s="76">
        <f>AP437</f>
        <v>0.49159999999999998</v>
      </c>
      <c r="DC437" s="16">
        <f t="shared" si="1288"/>
        <v>57</v>
      </c>
      <c r="DD437" s="16">
        <f t="shared" si="1289"/>
        <v>246.13297219186219</v>
      </c>
      <c r="DE437" s="16">
        <f t="shared" si="1290"/>
        <v>365.75651145644741</v>
      </c>
      <c r="DF437" s="16" t="str">
        <f>IF(DG437&gt;0, "true", "false")</f>
        <v>true</v>
      </c>
      <c r="DG437" s="76">
        <f>AT437</f>
        <v>0.35959999999999998</v>
      </c>
      <c r="DH437" s="16">
        <f t="shared" si="1291"/>
        <v>57</v>
      </c>
      <c r="DI437" s="16">
        <f t="shared" si="1292"/>
        <v>246.13297219186219</v>
      </c>
      <c r="DJ437" s="16">
        <f t="shared" si="1293"/>
        <v>365.75651145644741</v>
      </c>
      <c r="DK437" s="16" t="str">
        <f>IF(DL437&gt;0, "true", "false")</f>
        <v>true</v>
      </c>
      <c r="DL437" s="76">
        <f>AT437</f>
        <v>0.35959999999999998</v>
      </c>
      <c r="DM437" s="16">
        <f t="shared" si="1294"/>
        <v>57</v>
      </c>
      <c r="DN437" s="16">
        <f t="shared" si="1295"/>
        <v>246.13297219186219</v>
      </c>
      <c r="DO437" s="16">
        <f t="shared" si="1296"/>
        <v>365.75651145644741</v>
      </c>
      <c r="DP437" s="16" t="str">
        <f>IF(DQ437&gt;0, "true", "false")</f>
        <v>true</v>
      </c>
      <c r="DQ437" s="76">
        <f>AT437</f>
        <v>0.35959999999999998</v>
      </c>
      <c r="DR437" s="16">
        <f t="shared" si="1297"/>
        <v>57</v>
      </c>
      <c r="DS437" s="16">
        <f t="shared" si="1298"/>
        <v>246.13297219186219</v>
      </c>
      <c r="DT437" s="16">
        <f t="shared" si="1299"/>
        <v>365.75651145644741</v>
      </c>
      <c r="DU437" s="16" t="str">
        <f>IF(DV437&gt;0, "true", "false")</f>
        <v>true</v>
      </c>
      <c r="DV437" s="76">
        <f>AT437</f>
        <v>0.35959999999999998</v>
      </c>
    </row>
    <row r="438" spans="27:126" x14ac:dyDescent="0.35">
      <c r="AA438" s="74" t="s">
        <v>114</v>
      </c>
      <c r="AB438" s="73" t="str">
        <f t="shared" si="1251"/>
        <v>-</v>
      </c>
      <c r="AC438" s="47" t="s">
        <v>12</v>
      </c>
      <c r="AD438" s="47" t="s">
        <v>2</v>
      </c>
      <c r="AE438" s="16"/>
      <c r="AF438" s="16"/>
      <c r="AG438" s="16" t="str">
        <f t="shared" ref="AG438:AG443" si="1300">IF(MAX(AV13,BA13,BF13,BK13,BP13,BU13,BZ13,CE13,CJ13,CO13,CT13,CY13,DD13,DI13,DN13,DS13)=0,"N/A",MAX(AV13,BA13,BF13,BK13,BP13,BU13,BZ13,CE13,CJ13,CO13,CT13,CY13,DD13,DI13,DN13,DS13))</f>
        <v>N/A</v>
      </c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 t="str">
        <f t="shared" si="1252"/>
        <v>N/A</v>
      </c>
      <c r="AV438" s="16" t="str">
        <f t="shared" si="1253"/>
        <v>N/A</v>
      </c>
      <c r="AW438" s="16" t="str">
        <f t="shared" si="1254"/>
        <v>N/A</v>
      </c>
      <c r="AX438" s="16"/>
      <c r="AY438" s="16"/>
      <c r="AZ438" s="16" t="str">
        <f t="shared" si="1255"/>
        <v>N/A</v>
      </c>
      <c r="BA438" s="16" t="str">
        <f t="shared" si="1256"/>
        <v>N/A</v>
      </c>
      <c r="BB438" s="16" t="str">
        <f t="shared" si="1257"/>
        <v>N/A</v>
      </c>
      <c r="BC438" s="16"/>
      <c r="BD438" s="16"/>
      <c r="BE438" s="16" t="str">
        <f t="shared" si="1258"/>
        <v>N/A</v>
      </c>
      <c r="BF438" s="16" t="str">
        <f t="shared" si="1259"/>
        <v>N/A</v>
      </c>
      <c r="BG438" s="16" t="str">
        <f t="shared" si="1260"/>
        <v>N/A</v>
      </c>
      <c r="BH438" s="16"/>
      <c r="BI438" s="16"/>
      <c r="BJ438" s="16" t="str">
        <f t="shared" si="1261"/>
        <v>N/A</v>
      </c>
      <c r="BK438" s="16" t="str">
        <f t="shared" si="1262"/>
        <v>N/A</v>
      </c>
      <c r="BL438" s="16" t="str">
        <f t="shared" si="1263"/>
        <v>N/A</v>
      </c>
      <c r="BM438" s="16"/>
      <c r="BN438" s="16"/>
      <c r="BO438" s="16" t="str">
        <f t="shared" si="1264"/>
        <v>N/A</v>
      </c>
      <c r="BP438" s="16" t="str">
        <f t="shared" si="1265"/>
        <v>N/A</v>
      </c>
      <c r="BQ438" s="16" t="str">
        <f t="shared" si="1266"/>
        <v>N/A</v>
      </c>
      <c r="BR438" s="16"/>
      <c r="BS438" s="16"/>
      <c r="BT438" s="16" t="str">
        <f t="shared" si="1267"/>
        <v>N/A</v>
      </c>
      <c r="BU438" s="16" t="str">
        <f t="shared" si="1268"/>
        <v>N/A</v>
      </c>
      <c r="BV438" s="16" t="str">
        <f t="shared" si="1269"/>
        <v>N/A</v>
      </c>
      <c r="BW438" s="16"/>
      <c r="BX438" s="16"/>
      <c r="BY438" s="16" t="str">
        <f t="shared" si="1270"/>
        <v>N/A</v>
      </c>
      <c r="BZ438" s="16" t="str">
        <f t="shared" si="1271"/>
        <v>N/A</v>
      </c>
      <c r="CA438" s="16" t="str">
        <f t="shared" si="1272"/>
        <v>N/A</v>
      </c>
      <c r="CB438" s="16"/>
      <c r="CC438" s="16"/>
      <c r="CD438" s="16" t="str">
        <f t="shared" si="1273"/>
        <v>N/A</v>
      </c>
      <c r="CE438" s="16" t="str">
        <f t="shared" si="1274"/>
        <v>N/A</v>
      </c>
      <c r="CF438" s="16" t="str">
        <f t="shared" si="1275"/>
        <v>N/A</v>
      </c>
      <c r="CG438" s="16"/>
      <c r="CH438" s="16"/>
      <c r="CI438" s="16" t="str">
        <f t="shared" si="1276"/>
        <v>N/A</v>
      </c>
      <c r="CJ438" s="16" t="str">
        <f t="shared" si="1277"/>
        <v>N/A</v>
      </c>
      <c r="CK438" s="16" t="str">
        <f t="shared" si="1278"/>
        <v>N/A</v>
      </c>
      <c r="CL438" s="16"/>
      <c r="CM438" s="16"/>
      <c r="CN438" s="16" t="str">
        <f t="shared" si="1279"/>
        <v>N/A</v>
      </c>
      <c r="CO438" s="16" t="str">
        <f t="shared" si="1280"/>
        <v>N/A</v>
      </c>
      <c r="CP438" s="16" t="str">
        <f t="shared" si="1281"/>
        <v>N/A</v>
      </c>
      <c r="CQ438" s="16"/>
      <c r="CR438" s="16"/>
      <c r="CS438" s="16" t="str">
        <f t="shared" si="1282"/>
        <v>N/A</v>
      </c>
      <c r="CT438" s="16" t="str">
        <f t="shared" si="1283"/>
        <v>N/A</v>
      </c>
      <c r="CU438" s="16" t="str">
        <f t="shared" si="1284"/>
        <v>N/A</v>
      </c>
      <c r="CV438" s="16"/>
      <c r="CW438" s="16"/>
      <c r="CX438" s="16" t="str">
        <f t="shared" si="1285"/>
        <v>N/A</v>
      </c>
      <c r="CY438" s="16" t="str">
        <f t="shared" si="1286"/>
        <v>N/A</v>
      </c>
      <c r="CZ438" s="16" t="str">
        <f t="shared" si="1287"/>
        <v>N/A</v>
      </c>
      <c r="DA438" s="16"/>
      <c r="DB438" s="16"/>
      <c r="DC438" s="16" t="str">
        <f t="shared" si="1288"/>
        <v>N/A</v>
      </c>
      <c r="DD438" s="16" t="str">
        <f t="shared" si="1289"/>
        <v>N/A</v>
      </c>
      <c r="DE438" s="16" t="str">
        <f t="shared" si="1290"/>
        <v>N/A</v>
      </c>
      <c r="DF438" s="16"/>
      <c r="DG438" s="16"/>
      <c r="DH438" s="16" t="str">
        <f t="shared" si="1291"/>
        <v>N/A</v>
      </c>
      <c r="DI438" s="16" t="str">
        <f t="shared" si="1292"/>
        <v>N/A</v>
      </c>
      <c r="DJ438" s="16" t="str">
        <f t="shared" si="1293"/>
        <v>N/A</v>
      </c>
      <c r="DK438" s="16"/>
      <c r="DL438" s="16"/>
      <c r="DM438" s="16" t="str">
        <f t="shared" si="1294"/>
        <v>N/A</v>
      </c>
      <c r="DN438" s="16" t="str">
        <f t="shared" si="1295"/>
        <v>N/A</v>
      </c>
      <c r="DO438" s="16" t="str">
        <f t="shared" si="1296"/>
        <v>N/A</v>
      </c>
      <c r="DP438" s="16"/>
      <c r="DQ438" s="16"/>
      <c r="DR438" s="16" t="str">
        <f t="shared" si="1297"/>
        <v>N/A</v>
      </c>
      <c r="DS438" s="16" t="str">
        <f t="shared" si="1298"/>
        <v>N/A</v>
      </c>
      <c r="DT438" s="16" t="str">
        <f t="shared" si="1299"/>
        <v>N/A</v>
      </c>
      <c r="DU438" s="16"/>
      <c r="DV438" s="16"/>
    </row>
    <row r="439" spans="27:126" x14ac:dyDescent="0.35">
      <c r="AA439" s="74" t="s">
        <v>114</v>
      </c>
      <c r="AB439" s="73" t="str">
        <f t="shared" si="1251"/>
        <v>-</v>
      </c>
      <c r="AC439" s="47" t="s">
        <v>13</v>
      </c>
      <c r="AD439" s="47" t="s">
        <v>2</v>
      </c>
      <c r="AE439" s="16"/>
      <c r="AF439" s="16"/>
      <c r="AG439" s="16" t="str">
        <f t="shared" si="1300"/>
        <v>N/A</v>
      </c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 t="str">
        <f t="shared" si="1252"/>
        <v>N/A</v>
      </c>
      <c r="AV439" s="16" t="str">
        <f t="shared" si="1253"/>
        <v>N/A</v>
      </c>
      <c r="AW439" s="16" t="str">
        <f t="shared" si="1254"/>
        <v>N/A</v>
      </c>
      <c r="AX439" s="16"/>
      <c r="AY439" s="16"/>
      <c r="AZ439" s="16" t="str">
        <f t="shared" si="1255"/>
        <v>N/A</v>
      </c>
      <c r="BA439" s="16" t="str">
        <f t="shared" si="1256"/>
        <v>N/A</v>
      </c>
      <c r="BB439" s="16" t="str">
        <f t="shared" si="1257"/>
        <v>N/A</v>
      </c>
      <c r="BC439" s="16"/>
      <c r="BD439" s="16"/>
      <c r="BE439" s="16" t="str">
        <f t="shared" si="1258"/>
        <v>N/A</v>
      </c>
      <c r="BF439" s="16" t="str">
        <f t="shared" si="1259"/>
        <v>N/A</v>
      </c>
      <c r="BG439" s="16" t="str">
        <f t="shared" si="1260"/>
        <v>N/A</v>
      </c>
      <c r="BH439" s="16"/>
      <c r="BI439" s="16"/>
      <c r="BJ439" s="16" t="str">
        <f t="shared" si="1261"/>
        <v>N/A</v>
      </c>
      <c r="BK439" s="16" t="str">
        <f t="shared" si="1262"/>
        <v>N/A</v>
      </c>
      <c r="BL439" s="16" t="str">
        <f t="shared" si="1263"/>
        <v>N/A</v>
      </c>
      <c r="BM439" s="16"/>
      <c r="BN439" s="16"/>
      <c r="BO439" s="16" t="str">
        <f t="shared" si="1264"/>
        <v>N/A</v>
      </c>
      <c r="BP439" s="16" t="str">
        <f t="shared" si="1265"/>
        <v>N/A</v>
      </c>
      <c r="BQ439" s="16" t="str">
        <f t="shared" si="1266"/>
        <v>N/A</v>
      </c>
      <c r="BR439" s="16"/>
      <c r="BS439" s="16"/>
      <c r="BT439" s="16" t="str">
        <f t="shared" si="1267"/>
        <v>N/A</v>
      </c>
      <c r="BU439" s="16" t="str">
        <f t="shared" si="1268"/>
        <v>N/A</v>
      </c>
      <c r="BV439" s="16" t="str">
        <f t="shared" si="1269"/>
        <v>N/A</v>
      </c>
      <c r="BW439" s="16"/>
      <c r="BX439" s="16"/>
      <c r="BY439" s="16" t="str">
        <f t="shared" si="1270"/>
        <v>N/A</v>
      </c>
      <c r="BZ439" s="16" t="str">
        <f t="shared" si="1271"/>
        <v>N/A</v>
      </c>
      <c r="CA439" s="16" t="str">
        <f t="shared" si="1272"/>
        <v>N/A</v>
      </c>
      <c r="CB439" s="16"/>
      <c r="CC439" s="16"/>
      <c r="CD439" s="16" t="str">
        <f t="shared" si="1273"/>
        <v>N/A</v>
      </c>
      <c r="CE439" s="16" t="str">
        <f t="shared" si="1274"/>
        <v>N/A</v>
      </c>
      <c r="CF439" s="16" t="str">
        <f t="shared" si="1275"/>
        <v>N/A</v>
      </c>
      <c r="CG439" s="16"/>
      <c r="CH439" s="16"/>
      <c r="CI439" s="16" t="str">
        <f t="shared" si="1276"/>
        <v>N/A</v>
      </c>
      <c r="CJ439" s="16" t="str">
        <f t="shared" si="1277"/>
        <v>N/A</v>
      </c>
      <c r="CK439" s="16" t="str">
        <f t="shared" si="1278"/>
        <v>N/A</v>
      </c>
      <c r="CL439" s="16"/>
      <c r="CM439" s="16"/>
      <c r="CN439" s="16" t="str">
        <f t="shared" si="1279"/>
        <v>N/A</v>
      </c>
      <c r="CO439" s="16" t="str">
        <f t="shared" si="1280"/>
        <v>N/A</v>
      </c>
      <c r="CP439" s="16" t="str">
        <f t="shared" si="1281"/>
        <v>N/A</v>
      </c>
      <c r="CQ439" s="16"/>
      <c r="CR439" s="16"/>
      <c r="CS439" s="16" t="str">
        <f t="shared" si="1282"/>
        <v>N/A</v>
      </c>
      <c r="CT439" s="16" t="str">
        <f t="shared" si="1283"/>
        <v>N/A</v>
      </c>
      <c r="CU439" s="16" t="str">
        <f t="shared" si="1284"/>
        <v>N/A</v>
      </c>
      <c r="CV439" s="16"/>
      <c r="CW439" s="16"/>
      <c r="CX439" s="16" t="str">
        <f t="shared" si="1285"/>
        <v>N/A</v>
      </c>
      <c r="CY439" s="16" t="str">
        <f t="shared" si="1286"/>
        <v>N/A</v>
      </c>
      <c r="CZ439" s="16" t="str">
        <f t="shared" si="1287"/>
        <v>N/A</v>
      </c>
      <c r="DA439" s="16"/>
      <c r="DB439" s="16"/>
      <c r="DC439" s="16" t="str">
        <f t="shared" si="1288"/>
        <v>N/A</v>
      </c>
      <c r="DD439" s="16" t="str">
        <f t="shared" si="1289"/>
        <v>N/A</v>
      </c>
      <c r="DE439" s="16" t="str">
        <f t="shared" si="1290"/>
        <v>N/A</v>
      </c>
      <c r="DF439" s="16"/>
      <c r="DG439" s="16"/>
      <c r="DH439" s="16" t="str">
        <f t="shared" si="1291"/>
        <v>N/A</v>
      </c>
      <c r="DI439" s="16" t="str">
        <f t="shared" si="1292"/>
        <v>N/A</v>
      </c>
      <c r="DJ439" s="16" t="str">
        <f t="shared" si="1293"/>
        <v>N/A</v>
      </c>
      <c r="DK439" s="16"/>
      <c r="DL439" s="16"/>
      <c r="DM439" s="16" t="str">
        <f t="shared" si="1294"/>
        <v>N/A</v>
      </c>
      <c r="DN439" s="16" t="str">
        <f t="shared" si="1295"/>
        <v>N/A</v>
      </c>
      <c r="DO439" s="16" t="str">
        <f t="shared" si="1296"/>
        <v>N/A</v>
      </c>
      <c r="DP439" s="16"/>
      <c r="DQ439" s="16"/>
      <c r="DR439" s="16" t="str">
        <f t="shared" si="1297"/>
        <v>N/A</v>
      </c>
      <c r="DS439" s="16" t="str">
        <f t="shared" si="1298"/>
        <v>N/A</v>
      </c>
      <c r="DT439" s="16" t="str">
        <f t="shared" si="1299"/>
        <v>N/A</v>
      </c>
      <c r="DU439" s="16"/>
      <c r="DV439" s="16"/>
    </row>
    <row r="440" spans="27:126" x14ac:dyDescent="0.35">
      <c r="AA440" s="74" t="s">
        <v>114</v>
      </c>
      <c r="AB440" s="73" t="str">
        <f t="shared" si="1251"/>
        <v>-</v>
      </c>
      <c r="AC440" s="47" t="s">
        <v>14</v>
      </c>
      <c r="AD440" s="47" t="s">
        <v>2</v>
      </c>
      <c r="AE440" s="16"/>
      <c r="AF440" s="16"/>
      <c r="AG440" s="16" t="str">
        <f t="shared" si="1300"/>
        <v>N/A</v>
      </c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 t="str">
        <f t="shared" si="1252"/>
        <v>N/A</v>
      </c>
      <c r="AV440" s="16" t="str">
        <f t="shared" si="1253"/>
        <v>N/A</v>
      </c>
      <c r="AW440" s="16" t="str">
        <f t="shared" si="1254"/>
        <v>N/A</v>
      </c>
      <c r="AX440" s="16"/>
      <c r="AY440" s="16"/>
      <c r="AZ440" s="16" t="str">
        <f t="shared" si="1255"/>
        <v>N/A</v>
      </c>
      <c r="BA440" s="16" t="str">
        <f t="shared" si="1256"/>
        <v>N/A</v>
      </c>
      <c r="BB440" s="16" t="str">
        <f t="shared" si="1257"/>
        <v>N/A</v>
      </c>
      <c r="BC440" s="16"/>
      <c r="BD440" s="16"/>
      <c r="BE440" s="16" t="str">
        <f t="shared" si="1258"/>
        <v>N/A</v>
      </c>
      <c r="BF440" s="16" t="str">
        <f t="shared" si="1259"/>
        <v>N/A</v>
      </c>
      <c r="BG440" s="16" t="str">
        <f t="shared" si="1260"/>
        <v>N/A</v>
      </c>
      <c r="BH440" s="16"/>
      <c r="BI440" s="16"/>
      <c r="BJ440" s="16" t="str">
        <f t="shared" si="1261"/>
        <v>N/A</v>
      </c>
      <c r="BK440" s="16" t="str">
        <f t="shared" si="1262"/>
        <v>N/A</v>
      </c>
      <c r="BL440" s="16" t="str">
        <f t="shared" si="1263"/>
        <v>N/A</v>
      </c>
      <c r="BM440" s="16"/>
      <c r="BN440" s="16"/>
      <c r="BO440" s="16" t="str">
        <f t="shared" si="1264"/>
        <v>N/A</v>
      </c>
      <c r="BP440" s="16" t="str">
        <f t="shared" si="1265"/>
        <v>N/A</v>
      </c>
      <c r="BQ440" s="16" t="str">
        <f t="shared" si="1266"/>
        <v>N/A</v>
      </c>
      <c r="BR440" s="16"/>
      <c r="BS440" s="16"/>
      <c r="BT440" s="16" t="str">
        <f t="shared" si="1267"/>
        <v>N/A</v>
      </c>
      <c r="BU440" s="16" t="str">
        <f t="shared" si="1268"/>
        <v>N/A</v>
      </c>
      <c r="BV440" s="16" t="str">
        <f t="shared" si="1269"/>
        <v>N/A</v>
      </c>
      <c r="BW440" s="16"/>
      <c r="BX440" s="16"/>
      <c r="BY440" s="16" t="str">
        <f t="shared" si="1270"/>
        <v>N/A</v>
      </c>
      <c r="BZ440" s="16" t="str">
        <f t="shared" si="1271"/>
        <v>N/A</v>
      </c>
      <c r="CA440" s="16" t="str">
        <f t="shared" si="1272"/>
        <v>N/A</v>
      </c>
      <c r="CB440" s="16"/>
      <c r="CC440" s="16"/>
      <c r="CD440" s="16" t="str">
        <f t="shared" si="1273"/>
        <v>N/A</v>
      </c>
      <c r="CE440" s="16" t="str">
        <f t="shared" si="1274"/>
        <v>N/A</v>
      </c>
      <c r="CF440" s="16" t="str">
        <f t="shared" si="1275"/>
        <v>N/A</v>
      </c>
      <c r="CG440" s="16"/>
      <c r="CH440" s="16"/>
      <c r="CI440" s="16" t="str">
        <f t="shared" si="1276"/>
        <v>N/A</v>
      </c>
      <c r="CJ440" s="16" t="str">
        <f t="shared" si="1277"/>
        <v>N/A</v>
      </c>
      <c r="CK440" s="16" t="str">
        <f t="shared" si="1278"/>
        <v>N/A</v>
      </c>
      <c r="CL440" s="16"/>
      <c r="CM440" s="16"/>
      <c r="CN440" s="16" t="str">
        <f t="shared" si="1279"/>
        <v>N/A</v>
      </c>
      <c r="CO440" s="16" t="str">
        <f t="shared" si="1280"/>
        <v>N/A</v>
      </c>
      <c r="CP440" s="16" t="str">
        <f t="shared" si="1281"/>
        <v>N/A</v>
      </c>
      <c r="CQ440" s="16"/>
      <c r="CR440" s="16"/>
      <c r="CS440" s="16" t="str">
        <f t="shared" si="1282"/>
        <v>N/A</v>
      </c>
      <c r="CT440" s="16" t="str">
        <f t="shared" si="1283"/>
        <v>N/A</v>
      </c>
      <c r="CU440" s="16" t="str">
        <f t="shared" si="1284"/>
        <v>N/A</v>
      </c>
      <c r="CV440" s="16"/>
      <c r="CW440" s="16"/>
      <c r="CX440" s="16" t="str">
        <f t="shared" si="1285"/>
        <v>N/A</v>
      </c>
      <c r="CY440" s="16" t="str">
        <f t="shared" si="1286"/>
        <v>N/A</v>
      </c>
      <c r="CZ440" s="16" t="str">
        <f t="shared" si="1287"/>
        <v>N/A</v>
      </c>
      <c r="DA440" s="16"/>
      <c r="DB440" s="16"/>
      <c r="DC440" s="16" t="str">
        <f t="shared" si="1288"/>
        <v>N/A</v>
      </c>
      <c r="DD440" s="16" t="str">
        <f t="shared" si="1289"/>
        <v>N/A</v>
      </c>
      <c r="DE440" s="16" t="str">
        <f t="shared" si="1290"/>
        <v>N/A</v>
      </c>
      <c r="DF440" s="16"/>
      <c r="DG440" s="16"/>
      <c r="DH440" s="16" t="str">
        <f t="shared" si="1291"/>
        <v>N/A</v>
      </c>
      <c r="DI440" s="16" t="str">
        <f t="shared" si="1292"/>
        <v>N/A</v>
      </c>
      <c r="DJ440" s="16" t="str">
        <f t="shared" si="1293"/>
        <v>N/A</v>
      </c>
      <c r="DK440" s="16"/>
      <c r="DL440" s="16"/>
      <c r="DM440" s="16" t="str">
        <f t="shared" si="1294"/>
        <v>N/A</v>
      </c>
      <c r="DN440" s="16" t="str">
        <f t="shared" si="1295"/>
        <v>N/A</v>
      </c>
      <c r="DO440" s="16" t="str">
        <f t="shared" si="1296"/>
        <v>N/A</v>
      </c>
      <c r="DP440" s="16"/>
      <c r="DQ440" s="16"/>
      <c r="DR440" s="16" t="str">
        <f t="shared" si="1297"/>
        <v>N/A</v>
      </c>
      <c r="DS440" s="16" t="str">
        <f t="shared" si="1298"/>
        <v>N/A</v>
      </c>
      <c r="DT440" s="16" t="str">
        <f t="shared" si="1299"/>
        <v>N/A</v>
      </c>
      <c r="DU440" s="16"/>
      <c r="DV440" s="16"/>
    </row>
    <row r="441" spans="27:126" x14ac:dyDescent="0.35">
      <c r="AA441" s="74" t="s">
        <v>114</v>
      </c>
      <c r="AB441" s="73" t="str">
        <f t="shared" si="1251"/>
        <v>-</v>
      </c>
      <c r="AC441" s="47" t="s">
        <v>15</v>
      </c>
      <c r="AD441" s="47" t="s">
        <v>2</v>
      </c>
      <c r="AE441" s="16"/>
      <c r="AF441" s="16"/>
      <c r="AG441" s="16" t="str">
        <f t="shared" si="1300"/>
        <v>N/A</v>
      </c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 t="str">
        <f t="shared" si="1252"/>
        <v>N/A</v>
      </c>
      <c r="AV441" s="16" t="str">
        <f t="shared" si="1253"/>
        <v>N/A</v>
      </c>
      <c r="AW441" s="16" t="str">
        <f t="shared" si="1254"/>
        <v>N/A</v>
      </c>
      <c r="AX441" s="16"/>
      <c r="AY441" s="16"/>
      <c r="AZ441" s="16" t="str">
        <f t="shared" si="1255"/>
        <v>N/A</v>
      </c>
      <c r="BA441" s="16" t="str">
        <f t="shared" si="1256"/>
        <v>N/A</v>
      </c>
      <c r="BB441" s="16" t="str">
        <f t="shared" si="1257"/>
        <v>N/A</v>
      </c>
      <c r="BC441" s="16"/>
      <c r="BD441" s="16"/>
      <c r="BE441" s="16" t="str">
        <f t="shared" si="1258"/>
        <v>N/A</v>
      </c>
      <c r="BF441" s="16" t="str">
        <f t="shared" si="1259"/>
        <v>N/A</v>
      </c>
      <c r="BG441" s="16" t="str">
        <f t="shared" si="1260"/>
        <v>N/A</v>
      </c>
      <c r="BH441" s="16"/>
      <c r="BI441" s="16"/>
      <c r="BJ441" s="16" t="str">
        <f t="shared" si="1261"/>
        <v>N/A</v>
      </c>
      <c r="BK441" s="16" t="str">
        <f t="shared" si="1262"/>
        <v>N/A</v>
      </c>
      <c r="BL441" s="16" t="str">
        <f t="shared" si="1263"/>
        <v>N/A</v>
      </c>
      <c r="BM441" s="16"/>
      <c r="BN441" s="16"/>
      <c r="BO441" s="16" t="str">
        <f t="shared" si="1264"/>
        <v>N/A</v>
      </c>
      <c r="BP441" s="16" t="str">
        <f t="shared" si="1265"/>
        <v>N/A</v>
      </c>
      <c r="BQ441" s="16" t="str">
        <f t="shared" si="1266"/>
        <v>N/A</v>
      </c>
      <c r="BR441" s="16"/>
      <c r="BS441" s="16"/>
      <c r="BT441" s="16" t="str">
        <f t="shared" si="1267"/>
        <v>N/A</v>
      </c>
      <c r="BU441" s="16" t="str">
        <f t="shared" si="1268"/>
        <v>N/A</v>
      </c>
      <c r="BV441" s="16" t="str">
        <f t="shared" si="1269"/>
        <v>N/A</v>
      </c>
      <c r="BW441" s="16"/>
      <c r="BX441" s="16"/>
      <c r="BY441" s="16" t="str">
        <f t="shared" si="1270"/>
        <v>N/A</v>
      </c>
      <c r="BZ441" s="16" t="str">
        <f t="shared" si="1271"/>
        <v>N/A</v>
      </c>
      <c r="CA441" s="16" t="str">
        <f t="shared" si="1272"/>
        <v>N/A</v>
      </c>
      <c r="CB441" s="16"/>
      <c r="CC441" s="16"/>
      <c r="CD441" s="16" t="str">
        <f t="shared" si="1273"/>
        <v>N/A</v>
      </c>
      <c r="CE441" s="16" t="str">
        <f t="shared" si="1274"/>
        <v>N/A</v>
      </c>
      <c r="CF441" s="16" t="str">
        <f t="shared" si="1275"/>
        <v>N/A</v>
      </c>
      <c r="CG441" s="16"/>
      <c r="CH441" s="16"/>
      <c r="CI441" s="16" t="str">
        <f t="shared" si="1276"/>
        <v>N/A</v>
      </c>
      <c r="CJ441" s="16" t="str">
        <f t="shared" si="1277"/>
        <v>N/A</v>
      </c>
      <c r="CK441" s="16" t="str">
        <f t="shared" si="1278"/>
        <v>N/A</v>
      </c>
      <c r="CL441" s="16"/>
      <c r="CM441" s="16"/>
      <c r="CN441" s="16" t="str">
        <f t="shared" si="1279"/>
        <v>N/A</v>
      </c>
      <c r="CO441" s="16" t="str">
        <f t="shared" si="1280"/>
        <v>N/A</v>
      </c>
      <c r="CP441" s="16" t="str">
        <f t="shared" si="1281"/>
        <v>N/A</v>
      </c>
      <c r="CQ441" s="16"/>
      <c r="CR441" s="16"/>
      <c r="CS441" s="16" t="str">
        <f t="shared" si="1282"/>
        <v>N/A</v>
      </c>
      <c r="CT441" s="16" t="str">
        <f t="shared" si="1283"/>
        <v>N/A</v>
      </c>
      <c r="CU441" s="16" t="str">
        <f t="shared" si="1284"/>
        <v>N/A</v>
      </c>
      <c r="CV441" s="16"/>
      <c r="CW441" s="16"/>
      <c r="CX441" s="16" t="str">
        <f t="shared" si="1285"/>
        <v>N/A</v>
      </c>
      <c r="CY441" s="16" t="str">
        <f t="shared" si="1286"/>
        <v>N/A</v>
      </c>
      <c r="CZ441" s="16" t="str">
        <f t="shared" si="1287"/>
        <v>N/A</v>
      </c>
      <c r="DA441" s="16"/>
      <c r="DB441" s="16"/>
      <c r="DC441" s="16" t="str">
        <f t="shared" si="1288"/>
        <v>N/A</v>
      </c>
      <c r="DD441" s="16" t="str">
        <f t="shared" si="1289"/>
        <v>N/A</v>
      </c>
      <c r="DE441" s="16" t="str">
        <f t="shared" si="1290"/>
        <v>N/A</v>
      </c>
      <c r="DF441" s="16"/>
      <c r="DG441" s="16"/>
      <c r="DH441" s="16" t="str">
        <f t="shared" si="1291"/>
        <v>N/A</v>
      </c>
      <c r="DI441" s="16" t="str">
        <f t="shared" si="1292"/>
        <v>N/A</v>
      </c>
      <c r="DJ441" s="16" t="str">
        <f t="shared" si="1293"/>
        <v>N/A</v>
      </c>
      <c r="DK441" s="16"/>
      <c r="DL441" s="16"/>
      <c r="DM441" s="16" t="str">
        <f t="shared" si="1294"/>
        <v>N/A</v>
      </c>
      <c r="DN441" s="16" t="str">
        <f t="shared" si="1295"/>
        <v>N/A</v>
      </c>
      <c r="DO441" s="16" t="str">
        <f t="shared" si="1296"/>
        <v>N/A</v>
      </c>
      <c r="DP441" s="16"/>
      <c r="DQ441" s="16"/>
      <c r="DR441" s="16" t="str">
        <f t="shared" si="1297"/>
        <v>N/A</v>
      </c>
      <c r="DS441" s="16" t="str">
        <f t="shared" si="1298"/>
        <v>N/A</v>
      </c>
      <c r="DT441" s="16" t="str">
        <f t="shared" si="1299"/>
        <v>N/A</v>
      </c>
      <c r="DU441" s="16"/>
      <c r="DV441" s="16"/>
    </row>
    <row r="442" spans="27:126" x14ac:dyDescent="0.35">
      <c r="AA442" s="74" t="s">
        <v>114</v>
      </c>
      <c r="AB442" s="73" t="str">
        <f t="shared" si="1251"/>
        <v>-</v>
      </c>
      <c r="AC442" s="47" t="s">
        <v>16</v>
      </c>
      <c r="AD442" s="47" t="s">
        <v>2</v>
      </c>
      <c r="AE442" s="16"/>
      <c r="AF442" s="16"/>
      <c r="AG442" s="16" t="str">
        <f t="shared" si="1300"/>
        <v>N/A</v>
      </c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 t="str">
        <f t="shared" si="1252"/>
        <v>N/A</v>
      </c>
      <c r="AV442" s="16" t="str">
        <f t="shared" si="1253"/>
        <v>N/A</v>
      </c>
      <c r="AW442" s="16" t="str">
        <f t="shared" si="1254"/>
        <v>N/A</v>
      </c>
      <c r="AX442" s="16"/>
      <c r="AY442" s="16"/>
      <c r="AZ442" s="16" t="str">
        <f t="shared" si="1255"/>
        <v>N/A</v>
      </c>
      <c r="BA442" s="16" t="str">
        <f t="shared" si="1256"/>
        <v>N/A</v>
      </c>
      <c r="BB442" s="16" t="str">
        <f t="shared" si="1257"/>
        <v>N/A</v>
      </c>
      <c r="BC442" s="16"/>
      <c r="BD442" s="16"/>
      <c r="BE442" s="16" t="str">
        <f t="shared" si="1258"/>
        <v>N/A</v>
      </c>
      <c r="BF442" s="16" t="str">
        <f t="shared" si="1259"/>
        <v>N/A</v>
      </c>
      <c r="BG442" s="16" t="str">
        <f t="shared" si="1260"/>
        <v>N/A</v>
      </c>
      <c r="BH442" s="16"/>
      <c r="BI442" s="16"/>
      <c r="BJ442" s="16" t="str">
        <f t="shared" si="1261"/>
        <v>N/A</v>
      </c>
      <c r="BK442" s="16" t="str">
        <f t="shared" si="1262"/>
        <v>N/A</v>
      </c>
      <c r="BL442" s="16" t="str">
        <f t="shared" si="1263"/>
        <v>N/A</v>
      </c>
      <c r="BM442" s="16"/>
      <c r="BN442" s="16"/>
      <c r="BO442" s="16" t="str">
        <f t="shared" si="1264"/>
        <v>N/A</v>
      </c>
      <c r="BP442" s="16" t="str">
        <f t="shared" si="1265"/>
        <v>N/A</v>
      </c>
      <c r="BQ442" s="16" t="str">
        <f t="shared" si="1266"/>
        <v>N/A</v>
      </c>
      <c r="BR442" s="16"/>
      <c r="BS442" s="16"/>
      <c r="BT442" s="16" t="str">
        <f t="shared" si="1267"/>
        <v>N/A</v>
      </c>
      <c r="BU442" s="16" t="str">
        <f t="shared" si="1268"/>
        <v>N/A</v>
      </c>
      <c r="BV442" s="16" t="str">
        <f t="shared" si="1269"/>
        <v>N/A</v>
      </c>
      <c r="BW442" s="16"/>
      <c r="BX442" s="16"/>
      <c r="BY442" s="16" t="str">
        <f t="shared" si="1270"/>
        <v>N/A</v>
      </c>
      <c r="BZ442" s="16" t="str">
        <f t="shared" si="1271"/>
        <v>N/A</v>
      </c>
      <c r="CA442" s="16" t="str">
        <f t="shared" si="1272"/>
        <v>N/A</v>
      </c>
      <c r="CB442" s="16"/>
      <c r="CC442" s="16"/>
      <c r="CD442" s="16" t="str">
        <f t="shared" si="1273"/>
        <v>N/A</v>
      </c>
      <c r="CE442" s="16" t="str">
        <f t="shared" si="1274"/>
        <v>N/A</v>
      </c>
      <c r="CF442" s="16" t="str">
        <f t="shared" si="1275"/>
        <v>N/A</v>
      </c>
      <c r="CG442" s="16"/>
      <c r="CH442" s="16"/>
      <c r="CI442" s="16" t="str">
        <f t="shared" si="1276"/>
        <v>N/A</v>
      </c>
      <c r="CJ442" s="16" t="str">
        <f t="shared" si="1277"/>
        <v>N/A</v>
      </c>
      <c r="CK442" s="16" t="str">
        <f t="shared" si="1278"/>
        <v>N/A</v>
      </c>
      <c r="CL442" s="16"/>
      <c r="CM442" s="16"/>
      <c r="CN442" s="16" t="str">
        <f t="shared" si="1279"/>
        <v>N/A</v>
      </c>
      <c r="CO442" s="16" t="str">
        <f t="shared" si="1280"/>
        <v>N/A</v>
      </c>
      <c r="CP442" s="16" t="str">
        <f t="shared" si="1281"/>
        <v>N/A</v>
      </c>
      <c r="CQ442" s="16"/>
      <c r="CR442" s="16"/>
      <c r="CS442" s="16" t="str">
        <f t="shared" si="1282"/>
        <v>N/A</v>
      </c>
      <c r="CT442" s="16" t="str">
        <f t="shared" si="1283"/>
        <v>N/A</v>
      </c>
      <c r="CU442" s="16" t="str">
        <f t="shared" si="1284"/>
        <v>N/A</v>
      </c>
      <c r="CV442" s="16"/>
      <c r="CW442" s="16"/>
      <c r="CX442" s="16" t="str">
        <f t="shared" si="1285"/>
        <v>N/A</v>
      </c>
      <c r="CY442" s="16" t="str">
        <f t="shared" si="1286"/>
        <v>N/A</v>
      </c>
      <c r="CZ442" s="16" t="str">
        <f t="shared" si="1287"/>
        <v>N/A</v>
      </c>
      <c r="DA442" s="16"/>
      <c r="DB442" s="16"/>
      <c r="DC442" s="16" t="str">
        <f t="shared" si="1288"/>
        <v>N/A</v>
      </c>
      <c r="DD442" s="16" t="str">
        <f t="shared" si="1289"/>
        <v>N/A</v>
      </c>
      <c r="DE442" s="16" t="str">
        <f t="shared" si="1290"/>
        <v>N/A</v>
      </c>
      <c r="DF442" s="16"/>
      <c r="DG442" s="16"/>
      <c r="DH442" s="16" t="str">
        <f t="shared" si="1291"/>
        <v>N/A</v>
      </c>
      <c r="DI442" s="16" t="str">
        <f t="shared" si="1292"/>
        <v>N/A</v>
      </c>
      <c r="DJ442" s="16" t="str">
        <f t="shared" si="1293"/>
        <v>N/A</v>
      </c>
      <c r="DK442" s="16"/>
      <c r="DL442" s="16"/>
      <c r="DM442" s="16" t="str">
        <f t="shared" si="1294"/>
        <v>N/A</v>
      </c>
      <c r="DN442" s="16" t="str">
        <f t="shared" si="1295"/>
        <v>N/A</v>
      </c>
      <c r="DO442" s="16" t="str">
        <f t="shared" si="1296"/>
        <v>N/A</v>
      </c>
      <c r="DP442" s="16"/>
      <c r="DQ442" s="16"/>
      <c r="DR442" s="16" t="str">
        <f t="shared" si="1297"/>
        <v>N/A</v>
      </c>
      <c r="DS442" s="16" t="str">
        <f t="shared" si="1298"/>
        <v>N/A</v>
      </c>
      <c r="DT442" s="16" t="str">
        <f t="shared" si="1299"/>
        <v>N/A</v>
      </c>
      <c r="DU442" s="16"/>
      <c r="DV442" s="16"/>
    </row>
    <row r="443" spans="27:126" ht="15" thickBot="1" x14ac:dyDescent="0.4">
      <c r="AA443" s="74" t="s">
        <v>114</v>
      </c>
      <c r="AB443" s="73" t="str">
        <f t="shared" si="1251"/>
        <v>-</v>
      </c>
      <c r="AC443" s="48" t="s">
        <v>17</v>
      </c>
      <c r="AD443" s="48" t="s">
        <v>2</v>
      </c>
      <c r="AE443" s="21"/>
      <c r="AF443" s="21"/>
      <c r="AG443" s="21" t="str">
        <f t="shared" si="1300"/>
        <v>N/A</v>
      </c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 t="str">
        <f t="shared" si="1252"/>
        <v>N/A</v>
      </c>
      <c r="AV443" s="21" t="str">
        <f t="shared" si="1253"/>
        <v>N/A</v>
      </c>
      <c r="AW443" s="21" t="str">
        <f t="shared" si="1254"/>
        <v>N/A</v>
      </c>
      <c r="AX443" s="21"/>
      <c r="AY443" s="21"/>
      <c r="AZ443" s="21" t="str">
        <f t="shared" si="1255"/>
        <v>N/A</v>
      </c>
      <c r="BA443" s="21" t="str">
        <f t="shared" si="1256"/>
        <v>N/A</v>
      </c>
      <c r="BB443" s="21" t="str">
        <f t="shared" si="1257"/>
        <v>N/A</v>
      </c>
      <c r="BC443" s="21"/>
      <c r="BD443" s="21"/>
      <c r="BE443" s="21" t="str">
        <f t="shared" si="1258"/>
        <v>N/A</v>
      </c>
      <c r="BF443" s="21" t="str">
        <f t="shared" si="1259"/>
        <v>N/A</v>
      </c>
      <c r="BG443" s="21" t="str">
        <f t="shared" si="1260"/>
        <v>N/A</v>
      </c>
      <c r="BH443" s="21"/>
      <c r="BI443" s="21"/>
      <c r="BJ443" s="21" t="str">
        <f t="shared" si="1261"/>
        <v>N/A</v>
      </c>
      <c r="BK443" s="21" t="str">
        <f t="shared" si="1262"/>
        <v>N/A</v>
      </c>
      <c r="BL443" s="21" t="str">
        <f t="shared" si="1263"/>
        <v>N/A</v>
      </c>
      <c r="BM443" s="21"/>
      <c r="BN443" s="21"/>
      <c r="BO443" s="21" t="str">
        <f t="shared" si="1264"/>
        <v>N/A</v>
      </c>
      <c r="BP443" s="21" t="str">
        <f t="shared" si="1265"/>
        <v>N/A</v>
      </c>
      <c r="BQ443" s="21" t="str">
        <f t="shared" si="1266"/>
        <v>N/A</v>
      </c>
      <c r="BR443" s="21"/>
      <c r="BS443" s="21"/>
      <c r="BT443" s="21" t="str">
        <f t="shared" si="1267"/>
        <v>N/A</v>
      </c>
      <c r="BU443" s="21" t="str">
        <f t="shared" si="1268"/>
        <v>N/A</v>
      </c>
      <c r="BV443" s="21" t="str">
        <f t="shared" si="1269"/>
        <v>N/A</v>
      </c>
      <c r="BW443" s="21"/>
      <c r="BX443" s="21"/>
      <c r="BY443" s="21" t="str">
        <f t="shared" si="1270"/>
        <v>N/A</v>
      </c>
      <c r="BZ443" s="21" t="str">
        <f t="shared" si="1271"/>
        <v>N/A</v>
      </c>
      <c r="CA443" s="21" t="str">
        <f t="shared" si="1272"/>
        <v>N/A</v>
      </c>
      <c r="CB443" s="21"/>
      <c r="CC443" s="21"/>
      <c r="CD443" s="21" t="str">
        <f t="shared" si="1273"/>
        <v>N/A</v>
      </c>
      <c r="CE443" s="21" t="str">
        <f t="shared" si="1274"/>
        <v>N/A</v>
      </c>
      <c r="CF443" s="21" t="str">
        <f t="shared" si="1275"/>
        <v>N/A</v>
      </c>
      <c r="CG443" s="21"/>
      <c r="CH443" s="21"/>
      <c r="CI443" s="21" t="str">
        <f t="shared" si="1276"/>
        <v>N/A</v>
      </c>
      <c r="CJ443" s="21" t="str">
        <f t="shared" si="1277"/>
        <v>N/A</v>
      </c>
      <c r="CK443" s="21" t="str">
        <f t="shared" si="1278"/>
        <v>N/A</v>
      </c>
      <c r="CL443" s="21"/>
      <c r="CM443" s="21"/>
      <c r="CN443" s="21" t="str">
        <f t="shared" si="1279"/>
        <v>N/A</v>
      </c>
      <c r="CO443" s="21" t="str">
        <f t="shared" si="1280"/>
        <v>N/A</v>
      </c>
      <c r="CP443" s="21" t="str">
        <f t="shared" si="1281"/>
        <v>N/A</v>
      </c>
      <c r="CQ443" s="21"/>
      <c r="CR443" s="21"/>
      <c r="CS443" s="21" t="str">
        <f t="shared" si="1282"/>
        <v>N/A</v>
      </c>
      <c r="CT443" s="21" t="str">
        <f t="shared" si="1283"/>
        <v>N/A</v>
      </c>
      <c r="CU443" s="21" t="str">
        <f t="shared" si="1284"/>
        <v>N/A</v>
      </c>
      <c r="CV443" s="21"/>
      <c r="CW443" s="21"/>
      <c r="CX443" s="21" t="str">
        <f t="shared" si="1285"/>
        <v>N/A</v>
      </c>
      <c r="CY443" s="21" t="str">
        <f t="shared" si="1286"/>
        <v>N/A</v>
      </c>
      <c r="CZ443" s="21" t="str">
        <f t="shared" si="1287"/>
        <v>N/A</v>
      </c>
      <c r="DA443" s="21"/>
      <c r="DB443" s="21"/>
      <c r="DC443" s="21" t="str">
        <f t="shared" si="1288"/>
        <v>N/A</v>
      </c>
      <c r="DD443" s="21" t="str">
        <f t="shared" si="1289"/>
        <v>N/A</v>
      </c>
      <c r="DE443" s="21" t="str">
        <f t="shared" si="1290"/>
        <v>N/A</v>
      </c>
      <c r="DF443" s="21"/>
      <c r="DG443" s="21"/>
      <c r="DH443" s="21" t="str">
        <f t="shared" si="1291"/>
        <v>N/A</v>
      </c>
      <c r="DI443" s="21" t="str">
        <f t="shared" si="1292"/>
        <v>N/A</v>
      </c>
      <c r="DJ443" s="21" t="str">
        <f t="shared" si="1293"/>
        <v>N/A</v>
      </c>
      <c r="DK443" s="21"/>
      <c r="DL443" s="21"/>
      <c r="DM443" s="21" t="str">
        <f t="shared" si="1294"/>
        <v>N/A</v>
      </c>
      <c r="DN443" s="21" t="str">
        <f t="shared" si="1295"/>
        <v>N/A</v>
      </c>
      <c r="DO443" s="21" t="str">
        <f t="shared" si="1296"/>
        <v>N/A</v>
      </c>
      <c r="DP443" s="16"/>
      <c r="DQ443" s="16"/>
      <c r="DR443" s="21" t="str">
        <f t="shared" si="1297"/>
        <v>N/A</v>
      </c>
      <c r="DS443" s="21" t="str">
        <f t="shared" si="1298"/>
        <v>N/A</v>
      </c>
      <c r="DT443" s="21" t="str">
        <f t="shared" si="1299"/>
        <v>N/A</v>
      </c>
      <c r="DU443" s="16"/>
      <c r="DV443" s="16"/>
    </row>
    <row r="444" spans="27:126" ht="15" thickBot="1" x14ac:dyDescent="0.4"/>
    <row r="445" spans="27:126" x14ac:dyDescent="0.35">
      <c r="AA445" s="140" t="s">
        <v>83</v>
      </c>
      <c r="AB445" s="141"/>
      <c r="AC445" s="63" t="s">
        <v>24</v>
      </c>
      <c r="AD445" s="45"/>
      <c r="AE445" s="116" t="s">
        <v>92</v>
      </c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69"/>
    </row>
    <row r="446" spans="27:126" x14ac:dyDescent="0.35">
      <c r="AA446" s="142"/>
      <c r="AB446" s="143"/>
      <c r="AC446" s="105" t="s">
        <v>26</v>
      </c>
      <c r="AD446" s="46"/>
      <c r="AE446" s="170" t="s">
        <v>2</v>
      </c>
      <c r="AF446" s="171"/>
      <c r="AG446" s="171"/>
      <c r="AH446" s="171"/>
      <c r="AI446" s="171"/>
      <c r="AJ446" s="171"/>
      <c r="AK446" s="171"/>
      <c r="AL446" s="171"/>
      <c r="AM446" s="171"/>
      <c r="AN446" s="171"/>
      <c r="AO446" s="171"/>
      <c r="AP446" s="171"/>
      <c r="AQ446" s="171"/>
      <c r="AR446" s="171"/>
      <c r="AS446" s="171"/>
      <c r="AT446" s="171"/>
      <c r="AU446" s="171"/>
      <c r="AV446" s="171"/>
      <c r="AW446" s="171"/>
      <c r="AX446" s="171"/>
      <c r="AY446" s="171"/>
      <c r="AZ446" s="171"/>
      <c r="BA446" s="171"/>
      <c r="BB446" s="171"/>
      <c r="BC446" s="171"/>
      <c r="BD446" s="171"/>
      <c r="BE446" s="171"/>
      <c r="BF446" s="171"/>
      <c r="BG446" s="171"/>
      <c r="BH446" s="171"/>
      <c r="BI446" s="171"/>
      <c r="BJ446" s="171"/>
      <c r="BK446" s="171"/>
      <c r="BL446" s="171"/>
      <c r="BM446" s="171"/>
      <c r="BN446" s="171"/>
      <c r="BO446" s="171"/>
      <c r="BP446" s="171"/>
      <c r="BQ446" s="171"/>
      <c r="BR446" s="171"/>
      <c r="BS446" s="171"/>
      <c r="BT446" s="171"/>
      <c r="BU446" s="171"/>
      <c r="BV446" s="171"/>
      <c r="BW446" s="171"/>
      <c r="BX446" s="171"/>
      <c r="BY446" s="171"/>
      <c r="BZ446" s="171"/>
      <c r="CA446" s="171"/>
      <c r="CB446" s="171"/>
      <c r="CC446" s="171"/>
      <c r="CD446" s="171"/>
      <c r="CE446" s="171"/>
      <c r="CF446" s="171"/>
      <c r="CG446" s="171"/>
      <c r="CH446" s="171"/>
      <c r="CI446" s="171"/>
      <c r="CJ446" s="171"/>
      <c r="CK446" s="171"/>
      <c r="CL446" s="171"/>
      <c r="CM446" s="171"/>
      <c r="CN446" s="171"/>
      <c r="CO446" s="171"/>
      <c r="CP446" s="171"/>
      <c r="CQ446" s="171"/>
      <c r="CR446" s="171"/>
      <c r="CS446" s="171"/>
      <c r="CT446" s="171"/>
      <c r="CU446" s="171"/>
      <c r="CV446" s="171"/>
      <c r="CW446" s="171"/>
      <c r="CX446" s="171"/>
      <c r="CY446" s="171"/>
      <c r="CZ446" s="171"/>
      <c r="DA446" s="171"/>
      <c r="DB446" s="171"/>
      <c r="DC446" s="171"/>
      <c r="DD446" s="171"/>
      <c r="DE446" s="171"/>
      <c r="DF446" s="171"/>
      <c r="DG446" s="171"/>
      <c r="DH446" s="171"/>
      <c r="DI446" s="171"/>
      <c r="DJ446" s="171"/>
      <c r="DK446" s="171"/>
      <c r="DL446" s="171"/>
      <c r="DM446" s="171"/>
      <c r="DN446" s="171"/>
      <c r="DO446" s="171"/>
      <c r="DP446" s="171"/>
      <c r="DQ446" s="171"/>
      <c r="DR446" s="171"/>
      <c r="DS446" s="171"/>
      <c r="DT446" s="171"/>
      <c r="DU446" s="171"/>
      <c r="DV446" s="171"/>
    </row>
    <row r="447" spans="27:126" x14ac:dyDescent="0.35">
      <c r="AA447" s="142"/>
      <c r="AB447" s="143"/>
      <c r="AC447" s="105" t="s">
        <v>20</v>
      </c>
      <c r="AD447" s="46"/>
      <c r="AE447" s="131" t="s">
        <v>265</v>
      </c>
      <c r="AF447" s="132"/>
      <c r="AG447" s="132"/>
      <c r="AH447" s="133"/>
      <c r="AI447" s="131" t="s">
        <v>264</v>
      </c>
      <c r="AJ447" s="132"/>
      <c r="AK447" s="132"/>
      <c r="AL447" s="133"/>
      <c r="AM447" s="131" t="s">
        <v>263</v>
      </c>
      <c r="AN447" s="132"/>
      <c r="AO447" s="132"/>
      <c r="AP447" s="133"/>
      <c r="AQ447" s="131" t="s">
        <v>262</v>
      </c>
      <c r="AR447" s="132"/>
      <c r="AS447" s="132"/>
      <c r="AT447" s="133"/>
      <c r="AU447" s="131" t="s">
        <v>27</v>
      </c>
      <c r="AV447" s="132"/>
      <c r="AW447" s="132"/>
      <c r="AX447" s="132"/>
      <c r="AY447" s="133"/>
      <c r="AZ447" s="131" t="s">
        <v>28</v>
      </c>
      <c r="BA447" s="132"/>
      <c r="BB447" s="132"/>
      <c r="BC447" s="132"/>
      <c r="BD447" s="133"/>
      <c r="BE447" s="131" t="s">
        <v>30</v>
      </c>
      <c r="BF447" s="132"/>
      <c r="BG447" s="132"/>
      <c r="BH447" s="132"/>
      <c r="BI447" s="133"/>
      <c r="BJ447" s="131" t="s">
        <v>31</v>
      </c>
      <c r="BK447" s="132"/>
      <c r="BL447" s="132"/>
      <c r="BM447" s="132"/>
      <c r="BN447" s="133"/>
      <c r="BO447" s="131" t="s">
        <v>32</v>
      </c>
      <c r="BP447" s="132"/>
      <c r="BQ447" s="132"/>
      <c r="BR447" s="132"/>
      <c r="BS447" s="133"/>
      <c r="BT447" s="131" t="s">
        <v>33</v>
      </c>
      <c r="BU447" s="132"/>
      <c r="BV447" s="132"/>
      <c r="BW447" s="132"/>
      <c r="BX447" s="133"/>
      <c r="BY447" s="131" t="s">
        <v>34</v>
      </c>
      <c r="BZ447" s="132"/>
      <c r="CA447" s="132"/>
      <c r="CB447" s="132"/>
      <c r="CC447" s="133"/>
      <c r="CD447" s="131" t="s">
        <v>35</v>
      </c>
      <c r="CE447" s="132"/>
      <c r="CF447" s="132"/>
      <c r="CG447" s="132"/>
      <c r="CH447" s="133"/>
      <c r="CI447" s="131" t="s">
        <v>36</v>
      </c>
      <c r="CJ447" s="132"/>
      <c r="CK447" s="132"/>
      <c r="CL447" s="132"/>
      <c r="CM447" s="133"/>
      <c r="CN447" s="131" t="s">
        <v>37</v>
      </c>
      <c r="CO447" s="132"/>
      <c r="CP447" s="132"/>
      <c r="CQ447" s="132"/>
      <c r="CR447" s="133"/>
      <c r="CS447" s="131" t="s">
        <v>38</v>
      </c>
      <c r="CT447" s="132"/>
      <c r="CU447" s="132"/>
      <c r="CV447" s="132"/>
      <c r="CW447" s="133"/>
      <c r="CX447" s="131" t="s">
        <v>39</v>
      </c>
      <c r="CY447" s="132"/>
      <c r="CZ447" s="132"/>
      <c r="DA447" s="132"/>
      <c r="DB447" s="133"/>
      <c r="DC447" s="131" t="s">
        <v>40</v>
      </c>
      <c r="DD447" s="132"/>
      <c r="DE447" s="132"/>
      <c r="DF447" s="132"/>
      <c r="DG447" s="133"/>
      <c r="DH447" s="131" t="s">
        <v>41</v>
      </c>
      <c r="DI447" s="132"/>
      <c r="DJ447" s="132"/>
      <c r="DK447" s="132"/>
      <c r="DL447" s="133"/>
      <c r="DM447" s="131" t="s">
        <v>42</v>
      </c>
      <c r="DN447" s="132"/>
      <c r="DO447" s="132"/>
      <c r="DP447" s="132"/>
      <c r="DQ447" s="133"/>
      <c r="DR447" s="131" t="s">
        <v>43</v>
      </c>
      <c r="DS447" s="132"/>
      <c r="DT447" s="132"/>
      <c r="DU447" s="132"/>
      <c r="DV447" s="133"/>
    </row>
    <row r="448" spans="27:126" x14ac:dyDescent="0.35">
      <c r="AA448" s="106" t="s">
        <v>112</v>
      </c>
      <c r="AB448" s="25" t="s">
        <v>113</v>
      </c>
      <c r="AC448" s="105" t="s">
        <v>67</v>
      </c>
      <c r="AD448" s="46"/>
      <c r="AE448" s="36" t="s">
        <v>64</v>
      </c>
      <c r="AF448" s="37" t="s">
        <v>115</v>
      </c>
      <c r="AG448" s="38" t="s">
        <v>66</v>
      </c>
      <c r="AH448" s="70" t="s">
        <v>261</v>
      </c>
      <c r="AI448" s="36" t="s">
        <v>64</v>
      </c>
      <c r="AJ448" s="37" t="s">
        <v>115</v>
      </c>
      <c r="AK448" s="38" t="s">
        <v>66</v>
      </c>
      <c r="AL448" s="70" t="s">
        <v>261</v>
      </c>
      <c r="AM448" s="36" t="s">
        <v>64</v>
      </c>
      <c r="AN448" s="37" t="s">
        <v>115</v>
      </c>
      <c r="AO448" s="38" t="s">
        <v>66</v>
      </c>
      <c r="AP448" s="70" t="s">
        <v>261</v>
      </c>
      <c r="AQ448" s="36" t="s">
        <v>64</v>
      </c>
      <c r="AR448" s="37" t="s">
        <v>115</v>
      </c>
      <c r="AS448" s="38" t="s">
        <v>66</v>
      </c>
      <c r="AT448" s="70" t="s">
        <v>261</v>
      </c>
      <c r="AU448" s="36" t="s">
        <v>64</v>
      </c>
      <c r="AV448" s="37" t="s">
        <v>115</v>
      </c>
      <c r="AW448" s="38" t="s">
        <v>66</v>
      </c>
      <c r="AX448" s="70" t="s">
        <v>260</v>
      </c>
      <c r="AY448" s="70" t="s">
        <v>261</v>
      </c>
      <c r="AZ448" s="36" t="s">
        <v>64</v>
      </c>
      <c r="BA448" s="37" t="s">
        <v>115</v>
      </c>
      <c r="BB448" s="38" t="s">
        <v>66</v>
      </c>
      <c r="BC448" s="70" t="s">
        <v>260</v>
      </c>
      <c r="BD448" s="70" t="s">
        <v>261</v>
      </c>
      <c r="BE448" s="36" t="s">
        <v>64</v>
      </c>
      <c r="BF448" s="37" t="s">
        <v>115</v>
      </c>
      <c r="BG448" s="38" t="s">
        <v>66</v>
      </c>
      <c r="BH448" s="70" t="s">
        <v>260</v>
      </c>
      <c r="BI448" s="70" t="s">
        <v>261</v>
      </c>
      <c r="BJ448" s="36" t="s">
        <v>64</v>
      </c>
      <c r="BK448" s="37" t="s">
        <v>115</v>
      </c>
      <c r="BL448" s="38" t="s">
        <v>66</v>
      </c>
      <c r="BM448" s="70" t="s">
        <v>260</v>
      </c>
      <c r="BN448" s="70" t="s">
        <v>261</v>
      </c>
      <c r="BO448" s="36" t="s">
        <v>64</v>
      </c>
      <c r="BP448" s="37" t="s">
        <v>115</v>
      </c>
      <c r="BQ448" s="38" t="s">
        <v>66</v>
      </c>
      <c r="BR448" s="70" t="s">
        <v>260</v>
      </c>
      <c r="BS448" s="70" t="s">
        <v>261</v>
      </c>
      <c r="BT448" s="36" t="s">
        <v>64</v>
      </c>
      <c r="BU448" s="37" t="s">
        <v>115</v>
      </c>
      <c r="BV448" s="38" t="s">
        <v>66</v>
      </c>
      <c r="BW448" s="70" t="s">
        <v>260</v>
      </c>
      <c r="BX448" s="70" t="s">
        <v>261</v>
      </c>
      <c r="BY448" s="36" t="s">
        <v>64</v>
      </c>
      <c r="BZ448" s="37" t="s">
        <v>115</v>
      </c>
      <c r="CA448" s="38" t="s">
        <v>66</v>
      </c>
      <c r="CB448" s="70" t="s">
        <v>260</v>
      </c>
      <c r="CC448" s="70" t="s">
        <v>261</v>
      </c>
      <c r="CD448" s="36" t="s">
        <v>64</v>
      </c>
      <c r="CE448" s="37" t="s">
        <v>115</v>
      </c>
      <c r="CF448" s="38" t="s">
        <v>66</v>
      </c>
      <c r="CG448" s="70" t="s">
        <v>260</v>
      </c>
      <c r="CH448" s="70" t="s">
        <v>261</v>
      </c>
      <c r="CI448" s="36" t="s">
        <v>64</v>
      </c>
      <c r="CJ448" s="37" t="s">
        <v>115</v>
      </c>
      <c r="CK448" s="38" t="s">
        <v>66</v>
      </c>
      <c r="CL448" s="70" t="s">
        <v>260</v>
      </c>
      <c r="CM448" s="70" t="s">
        <v>261</v>
      </c>
      <c r="CN448" s="36" t="s">
        <v>64</v>
      </c>
      <c r="CO448" s="37" t="s">
        <v>115</v>
      </c>
      <c r="CP448" s="38" t="s">
        <v>66</v>
      </c>
      <c r="CQ448" s="70" t="s">
        <v>260</v>
      </c>
      <c r="CR448" s="70" t="s">
        <v>261</v>
      </c>
      <c r="CS448" s="36" t="s">
        <v>64</v>
      </c>
      <c r="CT448" s="37" t="s">
        <v>115</v>
      </c>
      <c r="CU448" s="38" t="s">
        <v>66</v>
      </c>
      <c r="CV448" s="70" t="s">
        <v>260</v>
      </c>
      <c r="CW448" s="70" t="s">
        <v>261</v>
      </c>
      <c r="CX448" s="36" t="s">
        <v>64</v>
      </c>
      <c r="CY448" s="37" t="s">
        <v>115</v>
      </c>
      <c r="CZ448" s="38" t="s">
        <v>66</v>
      </c>
      <c r="DA448" s="70" t="s">
        <v>260</v>
      </c>
      <c r="DB448" s="70" t="s">
        <v>261</v>
      </c>
      <c r="DC448" s="36" t="s">
        <v>64</v>
      </c>
      <c r="DD448" s="37" t="s">
        <v>115</v>
      </c>
      <c r="DE448" s="38" t="s">
        <v>66</v>
      </c>
      <c r="DF448" s="70" t="s">
        <v>260</v>
      </c>
      <c r="DG448" s="70" t="s">
        <v>261</v>
      </c>
      <c r="DH448" s="36" t="s">
        <v>64</v>
      </c>
      <c r="DI448" s="37" t="s">
        <v>115</v>
      </c>
      <c r="DJ448" s="38" t="s">
        <v>66</v>
      </c>
      <c r="DK448" s="70" t="s">
        <v>260</v>
      </c>
      <c r="DL448" s="70" t="s">
        <v>261</v>
      </c>
      <c r="DM448" s="36" t="s">
        <v>64</v>
      </c>
      <c r="DN448" s="37" t="s">
        <v>115</v>
      </c>
      <c r="DO448" s="38" t="s">
        <v>66</v>
      </c>
      <c r="DP448" s="70" t="s">
        <v>260</v>
      </c>
      <c r="DQ448" s="70" t="s">
        <v>261</v>
      </c>
      <c r="DR448" s="36" t="s">
        <v>64</v>
      </c>
      <c r="DS448" s="37" t="s">
        <v>115</v>
      </c>
      <c r="DT448" s="37" t="s">
        <v>66</v>
      </c>
      <c r="DU448" s="70" t="s">
        <v>260</v>
      </c>
      <c r="DV448" s="70" t="s">
        <v>261</v>
      </c>
    </row>
    <row r="449" spans="27:126" x14ac:dyDescent="0.35">
      <c r="AA449" s="74">
        <v>1.5</v>
      </c>
      <c r="AB449" s="73">
        <f t="shared" ref="AB449:AB460" si="1301">IF(ISNUMBER(AA7),(AA7*(AF7-AG7)+AE7+AG7-2*AF7)/(AE7-AF7),"-")</f>
        <v>3.4027217603945834</v>
      </c>
      <c r="AC449" s="47" t="s">
        <v>6</v>
      </c>
      <c r="AD449" s="47" t="s">
        <v>2</v>
      </c>
      <c r="AE449" s="16">
        <f>VLOOKUP(AE445,I37:J74,2,FALSE)*[1]beta_Schätzung_Corr_Poll!E91</f>
        <v>533.59999999999991</v>
      </c>
      <c r="AF449" s="16">
        <f>VLOOKUP(AE445,I37:J74,2,FALSE)*[1]beta_Schätzung_Corr_Poll!E92</f>
        <v>1273.05</v>
      </c>
      <c r="AG449" s="16">
        <f>VLOOKUP(AE445,I37:J74,2,FALSE)*[1]beta_Schätzung_Corr_Poll!E93</f>
        <v>4459.2409087576334</v>
      </c>
      <c r="AH449" s="16">
        <f>[1]beta_Schätzung_Corr_Poll!E89</f>
        <v>0</v>
      </c>
      <c r="AI449" s="16">
        <f>VLOOKUP(AE445,I37:J74,2,FALSE)*[1]beta_Schätzung_Corr_Poll!F91</f>
        <v>533.59999999999991</v>
      </c>
      <c r="AJ449" s="16">
        <f>VLOOKUP(AE445,I37:J74,2,FALSE)*[1]beta_Schätzung_Corr_Poll!F92</f>
        <v>1363.8999999999999</v>
      </c>
      <c r="AK449" s="16">
        <f>VLOOKUP(AE445,I37:J74,2,FALSE)*[1]beta_Schätzung_Corr_Poll!F93</f>
        <v>4459.2409087576334</v>
      </c>
      <c r="AL449" s="16">
        <f>[1]beta_Schätzung_Corr_Poll!F89</f>
        <v>0</v>
      </c>
      <c r="AM449" s="16">
        <f>VLOOKUP(AE445,I37:J74,2,FALSE)*[1]beta_Schätzung_Corr_Poll!G91</f>
        <v>533.59999999999991</v>
      </c>
      <c r="AN449" s="16">
        <f>VLOOKUP(AE445,I37:J74,2,FALSE)*[1]beta_Schätzung_Corr_Poll!G92</f>
        <v>1354.6999999999998</v>
      </c>
      <c r="AO449" s="16">
        <f>VLOOKUP(AE445,I37:J74,2,FALSE)*[1]beta_Schätzung_Corr_Poll!G93</f>
        <v>4459.2409087576334</v>
      </c>
      <c r="AP449" s="16">
        <f>[1]beta_Schätzung_Corr_Poll!G89</f>
        <v>0</v>
      </c>
      <c r="AQ449" s="16">
        <f>VLOOKUP(AE445,I37:J74,2,FALSE)*[1]beta_Schätzung_Corr_Poll!H91</f>
        <v>533.59999999999991</v>
      </c>
      <c r="AR449" s="16">
        <f>VLOOKUP(AE445,I37:J74,2,FALSE)*[1]beta_Schätzung_Corr_Poll!H92</f>
        <v>1768.6999999999998</v>
      </c>
      <c r="AS449" s="16">
        <f>VLOOKUP(AE445,I37:J74,2,FALSE)*[1]beta_Schätzung_Corr_Poll!H93</f>
        <v>4459.2409087576334</v>
      </c>
      <c r="AT449" s="16">
        <f>[1]beta_Schätzung_Corr_Poll!H89</f>
        <v>0</v>
      </c>
      <c r="AU449" s="16">
        <f t="shared" ref="AU449:AU460" si="1302">IF(ISNUMBER($AE449),IF(OR(HLOOKUP($AU$5,$I$2:$Y$8,4,FALSE)=1,HLOOKUP($AU$5,$I$2:$Y$8,5,FALSE)=1,),HLOOKUP($AU$5,$I$2:$Y$8,4,FALSE)*VLOOKUP($AC449,$B$32:$G$45,MATCH($AD449,$B$33:$G$33,0),FALSE)+HLOOKUP($AU$5,$I$2:$Y$8,5,FALSE)*VLOOKUP($AC449,$B$47:$G$60,MATCH($AD449,$B$48:$G$48,0),FALSE)+$AE449,$AE449),"N/A")</f>
        <v>533.59999999999991</v>
      </c>
      <c r="AV449" s="16">
        <f t="shared" ref="AV449:AV460" si="1303">IF(ISNUMBER($AF449),$AF449*SQRT(SUMSQ(HLOOKUP($AU$5,$J$2:$Y$8,2,FALSE)*VLOOKUP($AC449,$B$2:$G$15,MATCH($AD449,$B$3:$G$3,0),FALSE),HLOOKUP($AU$5,$J$2:$Y$8,3,FALSE)*VLOOKUP($AC449,$B$17:$G$30,MATCH($AD449,$B$18:$G$18,0),FALSE),HLOOKUP($AU$5,$J$2:$Y$8,6,FALSE)))+HLOOKUP($AU$5,$J$2:$Y$8,4,FALSE)*VLOOKUP($AC449,$B$32:$G$45,MATCH($AD449,$B$33:$G$33,0),FALSE)+HLOOKUP($AU$5,$J$2:$Y$8,5,FALSE)*VLOOKUP($AC449,$B$47:$G$60,MATCH($AD449,$B$48:$G$48,0),FALSE),"N/A")</f>
        <v>1273.05</v>
      </c>
      <c r="AW449" s="16">
        <f t="shared" ref="AW449:AW460" si="1304">IF(ISNUMBER($AG449),IF(OR(HLOOKUP($AU$5,$I$2:$Y$8,4,FALSE)=1,HLOOKUP($AU$5,$I$2:$Y$8,5,FALSE)=1,),HLOOKUP($AU$5,$I$2:$Y$8,4,FALSE)*VLOOKUP($AC449,$B$32:$G$45,MATCH($AD449,$B$33:$G$33,0),FALSE)+HLOOKUP($AU$5,$I$2:$Y$8,5,FALSE)*VLOOKUP($AC449,$B$47:$G$60,MATCH($AD449,$B$48:$G$48,0),FALSE)+$AG449,$AG449),"N/A")</f>
        <v>4459.2409087576334</v>
      </c>
      <c r="AX449" s="47" t="str">
        <f>IF(AY449&gt;0, "true", "false")</f>
        <v>false</v>
      </c>
      <c r="AY449" s="16">
        <f>AH449</f>
        <v>0</v>
      </c>
      <c r="AZ449" s="16">
        <f t="shared" ref="AZ449:AZ460" si="1305">IF(ISNUMBER($AE449),IF(OR(HLOOKUP($AZ$5,$I$2:$Y$8,4,FALSE)=1,HLOOKUP($AZ$5,$I$2:$Y$8,5,FALSE)=1,),HLOOKUP($AZ$5,$I$2:$Y$8,4,FALSE)*VLOOKUP($AC449,$B$32:$G$45,MATCH($AD449,$B$33:$G$33,0),FALSE)+HLOOKUP($AZ$5,$I$2:$Y$8,5,FALSE)*VLOOKUP($AC449,$B$47:$G$60,MATCH($AD449,$B$48:$G$48,0),FALSE)+$AE449,$AE449),"N/A")</f>
        <v>408.59999999999991</v>
      </c>
      <c r="BA449" s="16">
        <f t="shared" ref="BA449:BA460" si="1306">IF(ISNUMBER($AF449),$AF449*SQRT(SUMSQ(HLOOKUP($AZ$5,$J$2:$Y$8,2,FALSE)*VLOOKUP($AC449,$B$2:$G$15,MATCH($AD449,$B$3:$G$3,0),FALSE),HLOOKUP($AZ$5,$J$2:$Y$8,3,FALSE)*VLOOKUP($AC449,$B$17:$G$30,MATCH($AD449,$B$18:$G$18,0),FALSE),HLOOKUP($AZ$5,$J$2:$Y$8,6,FALSE)))+HLOOKUP($AZ$5,$J$2:$Y$8,4,FALSE)*VLOOKUP($AC449,$B$32:$G$45,MATCH($AD449,$B$33:$G$33,0),FALSE)+HLOOKUP($AZ$5,$J$2:$Y$8,5,FALSE)*VLOOKUP($AC449,$B$47:$G$60,MATCH($AD449,$B$48:$G$48,0),FALSE),"N/A")</f>
        <v>1148.05</v>
      </c>
      <c r="BB449" s="16">
        <f t="shared" ref="BB449:BB460" si="1307">IF(ISNUMBER($AG449),IF(OR(HLOOKUP($AZ$5,$I$2:$Y$8,4,FALSE)=1,HLOOKUP($AZ$5,$I$2:$Y$8,5,FALSE)=1,),HLOOKUP($AZ$5,$I$2:$Y$8,4,FALSE)*VLOOKUP($AC449,$B$32:$G$45,MATCH($AD449,$B$33:$G$33,0),FALSE)+HLOOKUP($AZ$5,$I$2:$Y$8,5,FALSE)*VLOOKUP($AC449,$B$47:$G$60,MATCH($AD449,$B$48:$G$48,0),FALSE)+$AG449,$AG449),"N/A")</f>
        <v>4334.2409087576334</v>
      </c>
      <c r="BC449" s="16" t="str">
        <f>IF(BD449&gt;0, "true", "false")</f>
        <v>false</v>
      </c>
      <c r="BD449" s="16">
        <f>AH449</f>
        <v>0</v>
      </c>
      <c r="BE449" s="16">
        <f t="shared" ref="BE449:BE460" si="1308">IF(ISNUMBER($AE449),IF(OR(HLOOKUP($BE$5,$I$2:$Y$8,4,FALSE)=1,HLOOKUP($BE$5,$I$2:$Y$8,5,FALSE)=1,),HLOOKUP($BE$5,$I$2:$Y$8,4,FALSE)*VLOOKUP($AC449,$B$32:$G$45,MATCH($AD449,$B$33:$G$33,0),FALSE)+HLOOKUP($AU$5,$I$2:$Y$8,5,FALSE)*VLOOKUP($AC449,$B$47:$G$60,MATCH($AD449,$B$48:$G$48,0),FALSE)+$AE449,$AE449),"N/A")</f>
        <v>534.89999999999986</v>
      </c>
      <c r="BF449" s="16">
        <f t="shared" ref="BF449:BF460" si="1309">IF(ISNUMBER($AF449),$AF449*SQRT(SUMSQ(HLOOKUP($BE$5,$J$2:$Y$8,2,FALSE)*VLOOKUP($AC449,$B$2:$G$15,MATCH($AD449,$B$3:$G$3,0),FALSE),HLOOKUP($BE$5,$J$2:$Y$8,3,FALSE)*VLOOKUP($AC449,$B$17:$G$30,MATCH($AD449,$B$18:$G$18,0),FALSE),HLOOKUP($BE$5,$J$2:$Y$8,6,FALSE)))+HLOOKUP($BE$5,$J$2:$Y$8,4,FALSE)*VLOOKUP($AC449,$B$32:$G$45,MATCH($AD449,$B$33:$G$33,0),FALSE)+HLOOKUP($BE$5,$J$2:$Y$8,5,FALSE)*VLOOKUP($AC449,$B$47:$G$60,MATCH($AD449,$B$48:$G$48,0),FALSE),"N/A")</f>
        <v>1274.3499999999999</v>
      </c>
      <c r="BG449" s="16">
        <f t="shared" ref="BG449:BG460" si="1310">IF(ISNUMBER($AG449),IF(OR(HLOOKUP($BE$5,$I$2:$Y$8,4,FALSE)=1,HLOOKUP($BE$5,$I$2:$Y$8,5,FALSE)=1,),HLOOKUP($BE$5,$I$2:$Y$8,4,FALSE)*VLOOKUP($AC449,$B$32:$G$45,MATCH($AD449,$B$33:$G$33,0),FALSE)+HLOOKUP($BE$5,$I$2:$Y$8,5,FALSE)*VLOOKUP($AC449,$B$47:$G$60,MATCH($AD449,$B$48:$G$48,0),FALSE)+$AG449,$AG449),"N/A")</f>
        <v>4460.5409087576336</v>
      </c>
      <c r="BH449" s="16" t="str">
        <f>IF(BI449&gt;0, "true", "false")</f>
        <v>false</v>
      </c>
      <c r="BI449" s="16">
        <f>AH449</f>
        <v>0</v>
      </c>
      <c r="BJ449" s="16">
        <f t="shared" ref="BJ449:BJ460" si="1311">IF(ISNUMBER($AE449),IF(OR(HLOOKUP($BJ$5,$I$2:$Y$8,4,FALSE)=1,HLOOKUP($BJ$5,$I$2:$Y$8,5,FALSE)=1,),HLOOKUP($BJ$5,$I$2:$Y$8,4,FALSE)*VLOOKUP($AC449,$B$32:$G$45,MATCH($AD449,$B$33:$G$33,0),FALSE)+HLOOKUP($BJ$5,$I$2:$Y$8,5,FALSE)*VLOOKUP($AC449,$B$47:$G$60,MATCH($AD449,$B$48:$G$48,0),FALSE)+$AE449,$AE449),"N/A")</f>
        <v>409.89999999999992</v>
      </c>
      <c r="BK449" s="16">
        <f t="shared" ref="BK449:BK460" si="1312">IF(ISNUMBER($AF449),$AF449*SQRT(SUMSQ(HLOOKUP($BJ$5,$J$2:$Y$8,2,FALSE)*VLOOKUP($AC449,$B$2:$G$15,MATCH($AD449,$B$3:$G$3,0),FALSE),HLOOKUP($BJ$5,$J$2:$Y$8,3,FALSE)*VLOOKUP($AC449,$B$17:$G$30,MATCH($AD449,$B$18:$G$18,0),FALSE),HLOOKUP($BJ$5,$J$2:$Y$8,6,FALSE)))+HLOOKUP($BJ$5,$J$2:$Y$8,4,FALSE)*VLOOKUP($AC449,$B$32:$G$45,MATCH($AD449,$B$33:$G$33,0),FALSE)+HLOOKUP($BJ$5,$J$2:$Y$8,5,FALSE)*VLOOKUP($AC449,$B$47:$G$60,MATCH($AD449,$B$48:$G$48,0),FALSE),"N/A")</f>
        <v>1149.3499999999999</v>
      </c>
      <c r="BL449" s="16">
        <f t="shared" ref="BL449:BL460" si="1313">IF(ISNUMBER($AG449),IF(OR(HLOOKUP($BJ$5,$I$2:$Y$8,4,FALSE)=1,HLOOKUP($BJ$5,$I$2:$Y$8,5,FALSE)=1,),HLOOKUP($BJ$5,$I$2:$Y$8,4,FALSE)*VLOOKUP($AC449,$B$32:$G$45,MATCH($AD449,$B$33:$G$33,0),FALSE)+HLOOKUP($BJ$5,$I$2:$Y$8,5,FALSE)*VLOOKUP($AC449,$B$47:$G$60,MATCH($AD449,$B$48:$G$48,0),FALSE)+$AG449,$AG449),"N/A")</f>
        <v>4335.5409087576336</v>
      </c>
      <c r="BM449" s="16" t="str">
        <f>IF(BN449&gt;0, "true", "false")</f>
        <v>false</v>
      </c>
      <c r="BN449" s="16">
        <f>AH449</f>
        <v>0</v>
      </c>
      <c r="BO449" s="16">
        <f>IF(ISNUMBER($AI449),$AI449+HLOOKUP($BO$5,$J$2:$Y$8,4,FALSE)*VLOOKUP($AC449,$B$32:$G$45,MATCH($AD449,$B$33:$G$33,0),FALSE)+HLOOKUP($BO$5,$J$2:$Y$8,5,FALSE)*VLOOKUP($AC449,$B$47:$G$60,MATCH($AD449,$B$48:$G$48,0),FALSE),"N/A")</f>
        <v>533.59999999999991</v>
      </c>
      <c r="BP449" s="16">
        <f>IF(ISNUMBER($AJ449),$AJ449+HLOOKUP($BO$5,$J$2:$Y$8,4,FALSE)*VLOOKUP($AC449,$B$32:$G$45,MATCH($AD449,$B$33:$G$33,0),FALSE)+HLOOKUP($BO$5,$J$2:$Y$8,5,FALSE)*VLOOKUP($AC449,$B$47:$G$60,MATCH($AD449,$B$48:$G$48,0),FALSE),"N/A")</f>
        <v>1363.8999999999999</v>
      </c>
      <c r="BQ449" s="16">
        <f>IF(ISNUMBER($AK449),$AK449+HLOOKUP($BO$5,$J$2:$Y$8,4,FALSE)*VLOOKUP($AC449,$B$32:$G$45,MATCH($AD449,$B$33:$G$33,0),FALSE)+HLOOKUP($BO$5,$J$2:$Y$8,5,FALSE)*VLOOKUP($AC449,$B$47:$G$60,MATCH($AD449,$B$48:$G$48,0),FALSE),"N/A")</f>
        <v>4459.2409087576334</v>
      </c>
      <c r="BR449" s="16" t="str">
        <f>IF(BS449&gt;0, "true", "false")</f>
        <v>false</v>
      </c>
      <c r="BS449" s="16">
        <f>AL449</f>
        <v>0</v>
      </c>
      <c r="BT449" s="16">
        <f>IF(ISNUMBER($AI449),$AI449+HLOOKUP($BT$5,$J$2:$Y$8,4,FALSE)*VLOOKUP($AC449,$B$32:$G$45,MATCH($AD449,$B$33:$G$33,0),FALSE)+HLOOKUP($BT$5,$J$2:$Y$8,5,FALSE)*VLOOKUP($AC449,$B$47:$G$60,MATCH($AD449,$B$48:$G$48,0),FALSE),"N/A")</f>
        <v>408.59999999999991</v>
      </c>
      <c r="BU449" s="16">
        <f>IF(ISNUMBER($AJ449),$AJ449+HLOOKUP($BT$5,$J$2:$Y$8,4,FALSE)*VLOOKUP($AC449,$B$32:$G$45,MATCH($AD449,$B$33:$G$33,0),FALSE)+HLOOKUP($BT$5,$J$2:$Y$8,5,FALSE)*VLOOKUP($AC449,$B$47:$G$60,MATCH($AD449,$B$48:$G$48,0),FALSE),"N/A")</f>
        <v>1238.8999999999999</v>
      </c>
      <c r="BV449" s="16">
        <f>IF(ISNUMBER($AK449),$AK449+HLOOKUP($BT$5,$J$2:$Y$8,4,FALSE)*VLOOKUP($AC449,$B$32:$G$45,MATCH($AD449,$B$33:$G$33,0),FALSE)+HLOOKUP($BT$5,$J$2:$Y$8,5,FALSE)*VLOOKUP($AC449,$B$47:$G$60,MATCH($AD449,$B$48:$G$48,0),FALSE),"N/A")</f>
        <v>4334.2409087576334</v>
      </c>
      <c r="BW449" s="16" t="str">
        <f>IF(BX449&gt;0, "true", "false")</f>
        <v>false</v>
      </c>
      <c r="BX449" s="16">
        <f>AL449</f>
        <v>0</v>
      </c>
      <c r="BY449" s="16">
        <f>IF(ISNUMBER($AI449),$AI449+HLOOKUP($BY$5,$J$2:$Y$8,4,FALSE)*VLOOKUP($AC449,$B$32:$G$45,MATCH($AD449,$B$33:$G$33,0),FALSE)+HLOOKUP($BY$5,$J$2:$Y$8,5,FALSE)*VLOOKUP($AC449,$B$47:$G$60,MATCH($AD449,$B$48:$G$48,0),FALSE),"N/A")</f>
        <v>534.89999999999986</v>
      </c>
      <c r="BZ449" s="16">
        <f>IF(ISNUMBER($AJ449),$AJ449+HLOOKUP($BY$5,$J$2:$Y$8,4,FALSE)*VLOOKUP($AC449,$B$32:$G$45,MATCH($AD449,$B$33:$G$33,0),FALSE)+HLOOKUP($BY$5,$J$2:$Y$8,5,FALSE)*VLOOKUP($AC449,$B$47:$G$60,MATCH($AD449,$B$48:$G$48,0),FALSE),"N/A")</f>
        <v>1365.1999999999998</v>
      </c>
      <c r="CA449" s="16">
        <f>IF(ISNUMBER($AK449),$AK449+HLOOKUP($BY$5,$J$2:$Y$8,4,FALSE)*VLOOKUP($AC449,$B$32:$G$45,MATCH($AD449,$B$33:$G$33,0),FALSE)+HLOOKUP($BY$5,$J$2:$Y$8,5,FALSE)*VLOOKUP($AC449,$B$47:$G$60,MATCH($AD449,$B$48:$G$48,0),FALSE),"N/A")</f>
        <v>4460.5409087576336</v>
      </c>
      <c r="CB449" s="16" t="str">
        <f>IF(CC449&gt;0, "true", "false")</f>
        <v>false</v>
      </c>
      <c r="CC449" s="16">
        <f>AL449</f>
        <v>0</v>
      </c>
      <c r="CD449" s="16">
        <f>IF(ISNUMBER($AI449),$AI449+HLOOKUP($CD$5,$J$2:$Y$8,4,FALSE)*VLOOKUP($AC449,$B$32:$G$45,MATCH($AD449,$B$33:$G$33,0),FALSE)+HLOOKUP($CD$5,$J$2:$Y$8,5,FALSE)*VLOOKUP($AC449,$B$47:$G$60,MATCH($AD449,$B$48:$G$48,0),FALSE),"N/A")</f>
        <v>409.89999999999986</v>
      </c>
      <c r="CE449" s="16">
        <f>IF(ISNUMBER($AJ449),$AJ449+HLOOKUP($CD$5,$J$2:$Y$8,4,FALSE)*VLOOKUP($AC449,$B$32:$G$45,MATCH($AD449,$B$33:$G$33,0),FALSE)+HLOOKUP($CD$5,$J$2:$Y$8,5,FALSE)*VLOOKUP($AC449,$B$47:$G$60,MATCH($AD449,$B$48:$G$48,0),FALSE),"N/A")</f>
        <v>1240.1999999999998</v>
      </c>
      <c r="CF449" s="16">
        <f>IF(ISNUMBER($AK449),$AK449+HLOOKUP($CD$5,$J$2:$Y$8,4,FALSE)*VLOOKUP($AC449,$B$32:$G$45,MATCH($AD449,$B$33:$G$33,0),FALSE)+HLOOKUP($CD$5,$J$2:$Y$8,5,FALSE)*VLOOKUP($AC449,$B$47:$G$60,MATCH($AD449,$B$48:$G$48,0),FALSE),"N/A")</f>
        <v>4335.5409087576336</v>
      </c>
      <c r="CG449" s="16" t="str">
        <f>IF(CH449&gt;0, "true", "false")</f>
        <v>false</v>
      </c>
      <c r="CH449" s="16">
        <f>AL449</f>
        <v>0</v>
      </c>
      <c r="CI449" s="16">
        <f>IF(ISNUMBER($AM449),$AM449+HLOOKUP($CI$5,$J$2:$Y$8,4,FALSE)*VLOOKUP($AC449,$B$32:$G$45,MATCH($AD449,$B$33:$G$33,0),FALSE)+HLOOKUP($CI$5,$J$2:$Y$8,5,FALSE)*VLOOKUP($AC449,$B$47:$G$60,MATCH($AD449,$B$48:$G$48,0),FALSE),"N/A")</f>
        <v>533.59999999999991</v>
      </c>
      <c r="CJ449" s="16">
        <f>IF(ISNUMBER($AN449),$AN449+HLOOKUP($CI$5,$J$2:$Y$8,4,FALSE)*VLOOKUP($AC449,$B$32:$G$45,MATCH($AD449,$B$33:$G$33,0),FALSE)+HLOOKUP($CI$5,$J$2:$Y$8,5,FALSE)*VLOOKUP($AC449,$B$47:$G$60,MATCH($AD449,$B$48:$G$48,0),FALSE),"N/A")</f>
        <v>1354.6999999999998</v>
      </c>
      <c r="CK449" s="16">
        <f>IF(ISNUMBER($AO449),$AO449+HLOOKUP($CI$5,$J$2:$Y$8,4,FALSE)*VLOOKUP($AC449,$B$32:$G$45,MATCH($AD449,$B$33:$G$33,0),FALSE)+HLOOKUP($CI$5,$J$2:$Y$8,5,FALSE)*VLOOKUP($AC449,$B$47:$G$60,MATCH($AD449,$B$48:$G$48,0),FALSE),"N/A")</f>
        <v>4459.2409087576334</v>
      </c>
      <c r="CL449" s="16" t="str">
        <f>IF(CM449&gt;0, "true", "false")</f>
        <v>false</v>
      </c>
      <c r="CM449" s="76">
        <f>AP449</f>
        <v>0</v>
      </c>
      <c r="CN449" s="16">
        <f>IF(ISNUMBER($AM449),$AM449+HLOOKUP($CN$5,$J$2:$Y$8,4,FALSE)*VLOOKUP($AC449,$B$32:$G$45,MATCH($AD449,$B$33:$G$33,0),FALSE)+HLOOKUP($CN$5,$J$2:$Y$8,5,FALSE)*VLOOKUP($AC449,$B$47:$G$60,MATCH($AD449,$B$48:$G$48,0),FALSE),"N/A")</f>
        <v>408.59999999999991</v>
      </c>
      <c r="CO449" s="16">
        <f>IF(ISNUMBER($AN449),$AN449+HLOOKUP($CN$5,$J$2:$Y$8,4,FALSE)*VLOOKUP($AC449,$B$32:$G$45,MATCH($AD449,$B$33:$G$33,0),FALSE)+HLOOKUP($CN$5,$J$2:$Y$8,5,FALSE)*VLOOKUP($AC449,$B$47:$G$60,MATCH($AD449,$B$48:$G$48,0),FALSE),"N/A")</f>
        <v>1229.6999999999998</v>
      </c>
      <c r="CP449" s="16">
        <f>IF(ISNUMBER($AO449),$AO449+HLOOKUP($CN$5,$J$2:$Y$8,4,FALSE)*VLOOKUP($AC449,$B$32:$G$45,MATCH($AD449,$B$33:$G$33,0),FALSE)+HLOOKUP($CN$5,$J$2:$Y$8,5,FALSE)*VLOOKUP($AC449,$B$47:$G$60,MATCH($AD449,$B$48:$G$48,0),FALSE),"N/A")</f>
        <v>4334.2409087576334</v>
      </c>
      <c r="CQ449" s="16" t="str">
        <f>IF(CR449&gt;0, "true", "false")</f>
        <v>false</v>
      </c>
      <c r="CR449" s="76">
        <f>AP449</f>
        <v>0</v>
      </c>
      <c r="CS449" s="16">
        <f>IF(ISNUMBER($AM449),$AM449+HLOOKUP($CS$5,$J$2:$Y$8,4,FALSE)*VLOOKUP($AC449,$B$32:$G$45,MATCH($AD449,$B$33:$G$33,0),FALSE)+HLOOKUP($CS$5,$J$2:$Y$8,5,FALSE)*VLOOKUP($AC449,$B$47:$G$60,MATCH($AD449,$B$48:$G$48,0),FALSE),"N/A")</f>
        <v>534.89999999999986</v>
      </c>
      <c r="CT449" s="16">
        <f>IF(ISNUMBER($AN449),$AN449+HLOOKUP($CS$5,$J$2:$Y$8,4,FALSE)*VLOOKUP($AC449,$B$32:$G$45,MATCH($AD449,$B$33:$G$33,0),FALSE)+HLOOKUP($CS$5,$J$2:$Y$8,5,FALSE)*VLOOKUP($AC449,$B$47:$G$60,MATCH($AD449,$B$48:$G$48,0),FALSE),"N/A")</f>
        <v>1355.9999999999998</v>
      </c>
      <c r="CU449" s="16">
        <f>IF(ISNUMBER($AO449),$AO449+HLOOKUP($CS$5,$J$2:$Y$8,4,FALSE)*VLOOKUP($AC449,$B$32:$G$45,MATCH($AD449,$B$33:$G$33,0),FALSE)+HLOOKUP($CS$5,$J$2:$Y$8,5,FALSE)*VLOOKUP($AC449,$B$47:$G$60,MATCH($AD449,$B$48:$G$48,0),FALSE),"N/A")</f>
        <v>4460.5409087576336</v>
      </c>
      <c r="CV449" s="16" t="str">
        <f>IF(CW449&gt;0, "true", "false")</f>
        <v>false</v>
      </c>
      <c r="CW449" s="76">
        <f>AP449</f>
        <v>0</v>
      </c>
      <c r="CX449" s="16">
        <f>IF(ISNUMBER($AM449),$AM449+HLOOKUP($CX$5,$J$2:$Y$8,4,FALSE)*VLOOKUP($AC449,$B$32:$G$45,MATCH($AD449,$B$33:$G$33,0),FALSE)+HLOOKUP($CX$5,$J$2:$Y$8,5,FALSE)*VLOOKUP($AC449,$B$47:$G$60,MATCH($AD449,$B$48:$G$48,0),FALSE),"N/A")</f>
        <v>409.89999999999986</v>
      </c>
      <c r="CY449" s="16">
        <f>IF(ISNUMBER($AN449),$AN449+HLOOKUP($CX$5,$J$2:$Y$8,4,FALSE)*VLOOKUP($AC449,$B$32:$G$45,MATCH($AD449,$B$33:$G$33,0),FALSE)+HLOOKUP($CX$5,$J$2:$Y$8,5,FALSE)*VLOOKUP($AC449,$B$47:$G$60,MATCH($AD449,$B$48:$G$48,0),FALSE),"N/A")</f>
        <v>1230.9999999999998</v>
      </c>
      <c r="CZ449" s="16">
        <f>IF(ISNUMBER($AO449),$AO449+HLOOKUP($CX$5,$J$2:$Y$8,4,FALSE)*VLOOKUP($AC449,$B$32:$G$45,MATCH($AD449,$B$33:$G$33,0),FALSE)+HLOOKUP($CX$5,$J$2:$Y$8,5,FALSE)*VLOOKUP($AC449,$B$47:$G$60,MATCH($AD449,$B$48:$G$48,0),FALSE),"N/A")</f>
        <v>4335.5409087576336</v>
      </c>
      <c r="DA449" s="16" t="str">
        <f>IF(DB449&gt;0, "true", "false")</f>
        <v>false</v>
      </c>
      <c r="DB449" s="76">
        <f>AP449</f>
        <v>0</v>
      </c>
      <c r="DC449" s="16">
        <f>IF(ISNUMBER($AQ449),$AQ449+HLOOKUP($DC$5,$J$2:$Y$8,4,FALSE)*VLOOKUP($AC449,$B$32:$G$45,MATCH($AD449,$B$33:$G$33,0),FALSE)+HLOOKUP($DC$5,$J$2:$Y$8,5,FALSE)*VLOOKUP($AC449,$B$47:$G$60,MATCH($AD449,$B$48:$G$48,0),FALSE),"N/A")</f>
        <v>533.59999999999991</v>
      </c>
      <c r="DD449" s="16">
        <f>IF(ISNUMBER($AR449),$AR449+HLOOKUP($DC$5,$J$2:$Y$8,4,FALSE)*VLOOKUP($AC449,$B$32:$G$45,MATCH($AD449,$B$33:$G$33,0),FALSE)+HLOOKUP($DC$5,$J$2:$Y$8,5,FALSE)*VLOOKUP($AC449,$B$47:$G$60,MATCH($AD449,$B$48:$G$48,0),FALSE),"N/A")</f>
        <v>1768.6999999999998</v>
      </c>
      <c r="DE449" s="16">
        <f>IF(ISNUMBER($AS449),$AS449+HLOOKUP($DC$5,$J$2:$Y$8,4,FALSE)*VLOOKUP($AC449,$B$32:$G$45,MATCH($AD449,$B$33:$G$33,0),FALSE)+HLOOKUP($DC$5,$J$2:$Y$8,5,FALSE)*VLOOKUP($AC449,$B$47:$G$60,MATCH($AD449,$B$48:$G$48,0),FALSE),"N/A")</f>
        <v>4459.2409087576334</v>
      </c>
      <c r="DF449" s="16" t="str">
        <f>IF(DG449&gt;0, "true", "false")</f>
        <v>false</v>
      </c>
      <c r="DG449" s="76">
        <f>AT449</f>
        <v>0</v>
      </c>
      <c r="DH449" s="16">
        <f>IF(ISNUMBER($AQ449),$AQ449+HLOOKUP($DH$5,$J$2:$Y$8,4,FALSE)*VLOOKUP($AC449,$B$32:$G$45,MATCH($AD449,$B$33:$G$33,0),FALSE)+HLOOKUP($DH$5,$J$2:$Y$8,5,FALSE)*VLOOKUP($AC449,$B$47:$G$60,MATCH($AD449,$B$48:$G$48,0),FALSE),"N/A")</f>
        <v>408.59999999999991</v>
      </c>
      <c r="DI449" s="16">
        <f>IF(ISNUMBER($AR449),$AR449+HLOOKUP($DH$5,$J$2:$Y$8,4,FALSE)*VLOOKUP($AC449,$B$32:$G$45,MATCH($AD449,$B$33:$G$33,0),FALSE)+HLOOKUP($DH$5,$J$2:$Y$8,5,FALSE)*VLOOKUP($AC449,$B$47:$G$60,MATCH($AD449,$B$48:$G$48,0),FALSE),"N/A")</f>
        <v>1643.6999999999998</v>
      </c>
      <c r="DJ449" s="16">
        <f>IF(ISNUMBER($AS449),$AS449+HLOOKUP($DH$5,$J$2:$Y$8,4,FALSE)*VLOOKUP($AC449,$B$32:$G$45,MATCH($AD449,$B$33:$G$33,0),FALSE)+HLOOKUP($DH$5,$J$2:$Y$8,5,FALSE)*VLOOKUP($AC449,$B$47:$G$60,MATCH($AD449,$B$48:$G$48,0),FALSE),"N/A")</f>
        <v>4334.2409087576334</v>
      </c>
      <c r="DK449" s="16" t="str">
        <f>IF(DL449&gt;0, "true", "false")</f>
        <v>false</v>
      </c>
      <c r="DL449" s="76">
        <f>AT449</f>
        <v>0</v>
      </c>
      <c r="DM449" s="16">
        <f>IF(ISNUMBER($AQ449),$AQ449+HLOOKUP($DM$5,$J$2:$Y$8,4,FALSE)*VLOOKUP($AC449,$B$32:$G$45,MATCH($AD449,$B$33:$G$33,0),FALSE)+HLOOKUP($DM$5,$J$2:$Y$8,5,FALSE)*VLOOKUP($AC449,$B$47:$G$60,MATCH($AD449,$B$48:$G$48,0),FALSE),"N/A")</f>
        <v>534.89999999999986</v>
      </c>
      <c r="DN449" s="16">
        <f>IF(ISNUMBER($AR449),$AR449+HLOOKUP($DM$5,$J$2:$Y$8,4,FALSE)*VLOOKUP($AC449,$B$32:$G$45,MATCH($AD449,$B$33:$G$33,0),FALSE)+HLOOKUP($DM$5,$J$2:$Y$8,5,FALSE)*VLOOKUP($AC449,$B$47:$G$60,MATCH($AD449,$B$48:$G$48,0),FALSE),"N/A")</f>
        <v>1769.9999999999998</v>
      </c>
      <c r="DO449" s="16">
        <f>IF(ISNUMBER($AS449),$AS449+HLOOKUP($DM$5,$J$2:$Y$8,4,FALSE)*VLOOKUP($AC449,$B$32:$G$45,MATCH($AD449,$B$33:$G$33,0),FALSE)+HLOOKUP($DM$5,$J$2:$Y$8,5,FALSE)*VLOOKUP($AC449,$B$47:$G$60,MATCH($AD449,$B$48:$G$48,0),FALSE),"N/A")</f>
        <v>4460.5409087576336</v>
      </c>
      <c r="DP449" s="16" t="str">
        <f>IF(DQ449&gt;0, "true", "false")</f>
        <v>false</v>
      </c>
      <c r="DQ449" s="76">
        <f>AT449</f>
        <v>0</v>
      </c>
      <c r="DR449" s="16">
        <f>IF(ISNUMBER($AQ449),$AQ449+HLOOKUP($DR$5,$J$2:$Y$8,4,FALSE)*VLOOKUP($AC449,$B$32:$G$45,MATCH($AD449,$B$33:$G$33,0),FALSE)+HLOOKUP($DR$5,$J$2:$Y$8,5,FALSE)*VLOOKUP($AC449,$B$47:$G$60,MATCH($AD449,$B$48:$G$48,0),FALSE),"N/A")</f>
        <v>409.89999999999986</v>
      </c>
      <c r="DS449" s="16">
        <f>IF(ISNUMBER($AR449),$AR449+HLOOKUP($DR$5,$J$2:$Y$8,4,FALSE)*VLOOKUP($AC449,$B$32:$G$45,MATCH($AD449,$B$33:$G$33,0),FALSE)+HLOOKUP($DR$5,$J$2:$Y$8,5,FALSE)*VLOOKUP($AC449,$B$47:$G$60,MATCH($AD449,$B$48:$G$48,0),FALSE),"N/A")</f>
        <v>1644.9999999999998</v>
      </c>
      <c r="DT449" s="16">
        <f>IF(ISNUMBER($AS449),$AS449+HLOOKUP($DR$5,$J$2:$Y$8,4,FALSE)*VLOOKUP($AC449,$B$32:$G$45,MATCH($AD449,$B$33:$G$33,0),FALSE)+HLOOKUP($DR$5,$J$2:$Y$8,5,FALSE)*VLOOKUP($AC449,$B$47:$G$60,MATCH($AD449,$B$48:$G$48,0),FALSE),"N/A")</f>
        <v>4335.5409087576336</v>
      </c>
      <c r="DU449" s="16" t="str">
        <f>IF(DV449&gt;0, "true", "false")</f>
        <v>false</v>
      </c>
      <c r="DV449" s="76">
        <f>AT449</f>
        <v>0</v>
      </c>
    </row>
    <row r="450" spans="27:126" x14ac:dyDescent="0.35">
      <c r="AA450" s="74">
        <v>1.5</v>
      </c>
      <c r="AB450" s="73">
        <f t="shared" si="1301"/>
        <v>5.8399401475370878</v>
      </c>
      <c r="AC450" s="47" t="s">
        <v>7</v>
      </c>
      <c r="AD450" s="47" t="s">
        <v>2</v>
      </c>
      <c r="AE450" s="16">
        <f>[1]beta_Schätzung_Corr_Poll!E135</f>
        <v>47</v>
      </c>
      <c r="AF450" s="16">
        <f>[1]beta_Schätzung_Corr_Poll!E136</f>
        <v>63</v>
      </c>
      <c r="AG450" s="16">
        <f>[1]beta_Schätzung_Corr_Poll!E137</f>
        <v>228.55796501626097</v>
      </c>
      <c r="AH450" s="16">
        <f>[1]beta_Schätzung_Corr_Poll!E133</f>
        <v>0.73519999999999996</v>
      </c>
      <c r="AI450" s="16">
        <f>[1]beta_Schätzung_Corr_Poll!F135</f>
        <v>47</v>
      </c>
      <c r="AJ450" s="16">
        <f>[1]beta_Schätzung_Corr_Poll!F136</f>
        <v>78</v>
      </c>
      <c r="AK450" s="16">
        <f>[1]beta_Schätzung_Corr_Poll!F137</f>
        <v>228.55796501626097</v>
      </c>
      <c r="AL450" s="16">
        <f>[1]beta_Schätzung_Corr_Poll!F133</f>
        <v>0.68233333333333335</v>
      </c>
      <c r="AM450" s="16">
        <f>[1]beta_Schätzung_Corr_Poll!G135</f>
        <v>47</v>
      </c>
      <c r="AN450" s="16">
        <f>[1]beta_Schätzung_Corr_Poll!G136</f>
        <v>74</v>
      </c>
      <c r="AO450" s="16">
        <f>[1]beta_Schätzung_Corr_Poll!G137</f>
        <v>228.55796501626097</v>
      </c>
      <c r="AP450" s="16">
        <f>[1]beta_Schätzung_Corr_Poll!G133</f>
        <v>0.67559999999999998</v>
      </c>
      <c r="AQ450" s="16">
        <f>[1]beta_Schätzung_Corr_Poll!H135</f>
        <v>47</v>
      </c>
      <c r="AR450" s="16">
        <f>[1]beta_Schätzung_Corr_Poll!H136</f>
        <v>87</v>
      </c>
      <c r="AS450" s="16">
        <f>[1]beta_Schätzung_Corr_Poll!H137</f>
        <v>228.55796501626097</v>
      </c>
      <c r="AT450" s="16">
        <f>[1]beta_Schätzung_Corr_Poll!H133</f>
        <v>0.57799999999999996</v>
      </c>
      <c r="AU450" s="16">
        <f t="shared" si="1302"/>
        <v>47</v>
      </c>
      <c r="AV450" s="16">
        <f t="shared" si="1303"/>
        <v>63</v>
      </c>
      <c r="AW450" s="16">
        <f t="shared" si="1304"/>
        <v>228.55796501626097</v>
      </c>
      <c r="AX450" s="47" t="str">
        <f>IF(AY450&gt;0, "true", "false")</f>
        <v>true</v>
      </c>
      <c r="AY450" s="16">
        <f>AH450</f>
        <v>0.73519999999999996</v>
      </c>
      <c r="AZ450" s="16">
        <f t="shared" si="1305"/>
        <v>47</v>
      </c>
      <c r="BA450" s="16">
        <f t="shared" si="1306"/>
        <v>63</v>
      </c>
      <c r="BB450" s="16">
        <f t="shared" si="1307"/>
        <v>228.55796501626097</v>
      </c>
      <c r="BC450" s="16" t="str">
        <f>IF(BD450&gt;0, "true", "false")</f>
        <v>true</v>
      </c>
      <c r="BD450" s="16">
        <f>AH450</f>
        <v>0.73519999999999996</v>
      </c>
      <c r="BE450" s="16">
        <f t="shared" si="1308"/>
        <v>47</v>
      </c>
      <c r="BF450" s="16">
        <f t="shared" si="1309"/>
        <v>63</v>
      </c>
      <c r="BG450" s="16">
        <f t="shared" si="1310"/>
        <v>228.55796501626097</v>
      </c>
      <c r="BH450" s="16" t="str">
        <f>IF(BI450&gt;0, "true", "false")</f>
        <v>true</v>
      </c>
      <c r="BI450" s="16">
        <f>AH450</f>
        <v>0.73519999999999996</v>
      </c>
      <c r="BJ450" s="16">
        <f t="shared" si="1311"/>
        <v>47</v>
      </c>
      <c r="BK450" s="16">
        <f t="shared" si="1312"/>
        <v>63</v>
      </c>
      <c r="BL450" s="16">
        <f t="shared" si="1313"/>
        <v>228.55796501626097</v>
      </c>
      <c r="BM450" s="16" t="str">
        <f>IF(BN450&gt;0, "true", "false")</f>
        <v>true</v>
      </c>
      <c r="BN450" s="16">
        <f>AH450</f>
        <v>0.73519999999999996</v>
      </c>
      <c r="BO450" s="16">
        <f t="shared" ref="BO450:BO460" si="1314">IF(ISNUMBER($AE450),IF(OR(HLOOKUP($BO$5,$I$2:$Y$8,4,FALSE)=1,HLOOKUP($BO$5,$I$2:$Y$8,5,FALSE)=1,),HLOOKUP($BO$5,$I$2:$Y$8,4,FALSE)*VLOOKUP($AC450,$B$32:$G$45,MATCH($AD450,$B$33:$G$33,0),FALSE)+HLOOKUP($BO$5,$I$2:$Y$8,5,FALSE)*VLOOKUP($AC450,$B$47:$G$60,MATCH($AD450,$B$48:$G$48,0),FALSE)+$AE450,$AE450),"N/A")</f>
        <v>47</v>
      </c>
      <c r="BP450" s="16">
        <f t="shared" ref="BP450:BP460" si="1315">IF(ISNUMBER($AF450),$AF450*SQRT(SUMSQ(HLOOKUP($BO$5,$J$2:$Y$8,2,FALSE)*VLOOKUP($AC450,$B$2:$G$15,MATCH($AD450,$B$3:$G$3,0),FALSE),HLOOKUP($BO$5,$J$2:$Y$8,3,FALSE)*VLOOKUP($AC450,$B$17:$G$30,MATCH($AD450,$B$18:$G$18,0),FALSE),HLOOKUP($BO$5,$J$2:$Y$8,6,FALSE)))+HLOOKUP($BO$5,$J$2:$Y$8,4,FALSE)*VLOOKUP($AC450,$B$32:$G$45,MATCH($AD450,$B$33:$G$33,0),FALSE)+HLOOKUP($BO$5,$J$2:$Y$8,5,FALSE)*VLOOKUP($AC450,$B$47:$G$60,MATCH($AD450,$B$48:$G$48,0),FALSE),"N/A")</f>
        <v>63</v>
      </c>
      <c r="BQ450" s="16">
        <f t="shared" ref="BQ450:BQ460" si="1316">IF(ISNUMBER($AG450),IF(OR(HLOOKUP($BO$5,$I$2:$Y$8,4,FALSE)=1,HLOOKUP($BO$5,$I$2:$Y$8,5,FALSE)=1,),HLOOKUP($BO$5,$I$2:$Y$8,4,FALSE)*VLOOKUP($AC450,$B$32:$G$45,MATCH($AD450,$B$33:$G$33,0),FALSE)+HLOOKUP($BO$5,$I$2:$Y$8,5,FALSE)*VLOOKUP($AC450,$B$47:$G$60,MATCH($AD450,$B$48:$G$48,0),FALSE)+$AG450,$AG450),"N/A")</f>
        <v>228.55796501626097</v>
      </c>
      <c r="BR450" s="16" t="str">
        <f>IF(BS450&gt;0, "true", "false")</f>
        <v>true</v>
      </c>
      <c r="BS450" s="16">
        <f>AL450</f>
        <v>0.68233333333333335</v>
      </c>
      <c r="BT450" s="16">
        <f t="shared" ref="BT450:BT460" si="1317">IF(ISNUMBER($AE450),IF(OR(HLOOKUP($BT$5,$I$2:$Y$8,4,FALSE)=1,HLOOKUP($BT$5,$I$2:$Y$8,5,FALSE)=1,),HLOOKUP($BT$5,$I$2:$Y$8,4,FALSE)*VLOOKUP($AC450,$B$32:$G$45,MATCH($AD450,$B$33:$G$33,0),FALSE)+HLOOKUP($BT$5,$I$2:$Y$8,5,FALSE)*VLOOKUP($AC450,$B$47:$G$60,MATCH($AD450,$B$48:$G$48,0),FALSE)+$AE450,$AE450),"N/A")</f>
        <v>47</v>
      </c>
      <c r="BU450" s="16">
        <f t="shared" ref="BU450:BU460" si="1318">IF(ISNUMBER($AF450),$AF450*SQRT(SUMSQ(HLOOKUP($BT$5,$J$2:$Y$8,2,FALSE)*VLOOKUP($AC450,$B$2:$G$15,MATCH($AD450,$B$3:$G$3,0),FALSE),HLOOKUP($BT$5,$J$2:$Y$8,3,FALSE)*VLOOKUP($AC450,$B$17:$G$30,MATCH($AD450,$B$18:$G$18,0),FALSE),HLOOKUP($BT$5,$J$2:$Y$8,6,FALSE)))+HLOOKUP($BT$5,$J$2:$Y$8,4,FALSE)*VLOOKUP($AC450,$B$32:$G$45,MATCH($AD450,$B$33:$G$33,0),FALSE)+HLOOKUP($BT$5,$J$2:$Y$8,5,FALSE)*VLOOKUP($AC450,$B$47:$G$60,MATCH($AD450,$B$48:$G$48,0),FALSE),"N/A")</f>
        <v>63</v>
      </c>
      <c r="BV450" s="16">
        <f t="shared" ref="BV450:BV460" si="1319">IF(ISNUMBER($AG450),IF(OR(HLOOKUP($BT$5,$I$2:$Y$8,4,FALSE)=1,HLOOKUP($BT$5,$I$2:$Y$8,5,FALSE)=1,),HLOOKUP($BT$5,$I$2:$Y$8,4,FALSE)*VLOOKUP($AC450,$B$32:$G$45,MATCH($AD450,$B$33:$G$33,0),FALSE)+HLOOKUP($BT$5,$I$2:$Y$8,5,FALSE)*VLOOKUP($AC450,$B$47:$G$60,MATCH($AD450,$B$48:$G$48,0),FALSE)+$AG450,$AG450),"N/A")</f>
        <v>228.55796501626097</v>
      </c>
      <c r="BW450" s="16" t="str">
        <f>IF(BX450&gt;0, "true", "false")</f>
        <v>true</v>
      </c>
      <c r="BX450" s="16">
        <f>AL450</f>
        <v>0.68233333333333335</v>
      </c>
      <c r="BY450" s="16">
        <f t="shared" ref="BY450:BY460" si="1320">IF(ISNUMBER($AE450),IF(OR(HLOOKUP($BY$5,$I$2:$Y$8,4,FALSE)=1,HLOOKUP($BY$5,$I$2:$Y$8,5,FALSE)=1,),HLOOKUP($BY$5,$I$2:$Y$8,4,FALSE)*VLOOKUP($AC450,$B$32:$G$45,MATCH($AD450,$B$33:$G$33,0),FALSE)+HLOOKUP($BY$5,$I$2:$Y$8,5,FALSE)*VLOOKUP($AC450,$B$47:$G$60,MATCH($AD450,$B$48:$G$48,0),FALSE)+$AE450,$AE450),"N/A")</f>
        <v>47</v>
      </c>
      <c r="BZ450" s="16">
        <f t="shared" ref="BZ450:BZ460" si="1321">IF(ISNUMBER($AF450),$AF450*SQRT(SUMSQ(HLOOKUP($BY$5,$J$2:$Y$8,2,FALSE)*VLOOKUP($AC450,$B$2:$G$15,MATCH($AD450,$B$3:$G$3,0),FALSE),HLOOKUP($BY$5,$J$2:$Y$8,3,FALSE)*VLOOKUP($AC450,$B$17:$G$30,MATCH($AD450,$B$18:$G$18,0),FALSE),HLOOKUP($BY$5,$J$2:$Y$8,6,FALSE)))+HLOOKUP($BY$5,$J$2:$Y$8,4,FALSE)*VLOOKUP($AC450,$B$32:$G$45,MATCH($AD450,$B$33:$G$33,0),FALSE)+HLOOKUP($BY$5,$J$2:$Y$8,5,FALSE)*VLOOKUP($AC450,$B$47:$G$60,MATCH($AD450,$B$48:$G$48,0),FALSE),"N/A")</f>
        <v>63</v>
      </c>
      <c r="CA450" s="16">
        <f t="shared" ref="CA450:CA460" si="1322">IF(ISNUMBER($AG450),IF(OR(HLOOKUP($BY$5,$I$2:$Y$8,4,FALSE)=1,HLOOKUP($BY$5,$I$2:$Y$8,5,FALSE)=1,),HLOOKUP($BY$5,$I$2:$Y$8,4,FALSE)*VLOOKUP($AC450,$B$32:$G$45,MATCH($AD450,$B$33:$G$33,0),FALSE)+HLOOKUP($BY$5,$I$2:$Y$8,5,FALSE)*VLOOKUP($AC450,$B$47:$G$60,MATCH($AD450,$B$48:$G$48,0),FALSE)+$AG450,$AG450),"N/A")</f>
        <v>228.55796501626097</v>
      </c>
      <c r="CB450" s="16" t="str">
        <f>IF(CC450&gt;0, "true", "false")</f>
        <v>true</v>
      </c>
      <c r="CC450" s="16">
        <f>AL450</f>
        <v>0.68233333333333335</v>
      </c>
      <c r="CD450" s="16">
        <f t="shared" ref="CD450:CD460" si="1323">IF(ISNUMBER($AE450),IF(OR(HLOOKUP($CD$5,$I$2:$Y$8,4,FALSE)=1,HLOOKUP($CD$5,$I$2:$Y$8,5,FALSE)=1,),HLOOKUP($CD$5,$I$2:$Y$8,4,FALSE)*VLOOKUP($AC450,$B$32:$G$45,MATCH($AD450,$B$33:$G$33,0),FALSE)+HLOOKUP($CD$5,$I$2:$Y$8,5,FALSE)*VLOOKUP($AC450,$B$47:$G$60,MATCH($AD450,$B$48:$G$48,0),FALSE)+$AE450,$AE450),"N/A")</f>
        <v>47</v>
      </c>
      <c r="CE450" s="16">
        <f t="shared" ref="CE450:CE460" si="1324">IF(ISNUMBER($AF450),$AF450*SQRT(SUMSQ(HLOOKUP($CD$5,$J$2:$Y$8,2,FALSE)*VLOOKUP($AC450,$B$2:$G$15,MATCH($AD450,$B$3:$G$3,0),FALSE),HLOOKUP($CD$5,$J$2:$Y$8,3,FALSE)*VLOOKUP($AC450,$B$17:$G$30,MATCH($AD450,$B$18:$G$18,0),FALSE),HLOOKUP($CD$5,$J$2:$Y$8,6,FALSE)))+HLOOKUP($CD$5,$J$2:$Y$8,4,FALSE)*VLOOKUP($AC450,$B$32:$G$45,MATCH($AD450,$B$33:$G$33,0),FALSE)+HLOOKUP($CD$5,$J$2:$Y$8,5,FALSE)*VLOOKUP($AC450,$B$47:$G$60,MATCH($AD450,$B$48:$G$48,0),FALSE),"N/A")</f>
        <v>63</v>
      </c>
      <c r="CF450" s="16">
        <f t="shared" ref="CF450:CF460" si="1325">IF(ISNUMBER($AG450),IF(OR(HLOOKUP($CD$5,$I$2:$Y$8,4,FALSE)=1,HLOOKUP($CD$5,$I$2:$Y$8,5,FALSE)=1,),HLOOKUP($CD$5,$I$2:$Y$8,4,FALSE)*VLOOKUP($AC450,$B$32:$G$45,MATCH($AD450,$B$33:$G$33,0),FALSE)+HLOOKUP($CD$5,$I$2:$Y$8,5,FALSE)*VLOOKUP($AC450,$B$47:$G$60,MATCH($AD450,$B$48:$G$48,0),FALSE)+$AG450,$AG450),"N/A")</f>
        <v>228.55796501626097</v>
      </c>
      <c r="CG450" s="16" t="str">
        <f>IF(CH450&gt;0, "true", "false")</f>
        <v>true</v>
      </c>
      <c r="CH450" s="16">
        <f>AL450</f>
        <v>0.68233333333333335</v>
      </c>
      <c r="CI450" s="16">
        <f t="shared" ref="CI450:CI460" si="1326">IF(ISNUMBER($AE450),IF(OR(HLOOKUP($CI$5,$I$2:$Y$8,4,FALSE)=1,HLOOKUP($CI$5,$I$2:$Y$8,5,FALSE)=1,),HLOOKUP($CI$5,$I$2:$Y$8,4,FALSE)*VLOOKUP($AC450,$B$32:$G$45,MATCH($AD450,$B$33:$G$33,0),FALSE)+HLOOKUP($CI$5,$I$2:$Y$8,5,FALSE)*VLOOKUP($AC450,$B$47:$G$60,MATCH($AD450,$B$48:$G$48,0),FALSE)+$AE450,$AE450),"N/A")</f>
        <v>47</v>
      </c>
      <c r="CJ450" s="16">
        <f t="shared" ref="CJ450:CJ460" si="1327">IF(ISNUMBER($AF450),$AF450*SQRT(SUMSQ(HLOOKUP($CI$5,$J$2:$Y$8,2,FALSE)*VLOOKUP($AC450,$B$2:$G$15,MATCH($AD450,$B$3:$G$3,0),FALSE),HLOOKUP($CI$5,$J$2:$Y$8,3,FALSE)*VLOOKUP($AC450,$B$17:$G$30,MATCH($AD450,$B$18:$G$18,0),FALSE),HLOOKUP($CI$5,$J$2:$Y$8,6,FALSE)))+HLOOKUP($CI$5,$J$2:$Y$8,4,FALSE)*VLOOKUP($AC450,$B$32:$G$45,MATCH($AD450,$B$33:$G$33,0),FALSE)+HLOOKUP($CI$5,$J$2:$Y$8,5,FALSE)*VLOOKUP($AC450,$B$47:$G$60,MATCH($AD450,$B$48:$G$48,0),FALSE),"N/A")</f>
        <v>63</v>
      </c>
      <c r="CK450" s="16">
        <f t="shared" ref="CK450:CK460" si="1328">IF(ISNUMBER($AG450),IF(OR(HLOOKUP($CI$5,$I$2:$Y$8,4,FALSE)=1,HLOOKUP($CI$5,$I$2:$Y$8,5,FALSE)=1,),HLOOKUP($CI$5,$I$2:$Y$8,4,FALSE)*VLOOKUP($AC450,$B$32:$G$45,MATCH($AD450,$B$33:$G$33,0),FALSE)+HLOOKUP($CI$5,$I$2:$Y$8,5,FALSE)*VLOOKUP($AC450,$B$47:$G$60,MATCH($AD450,$B$48:$G$48,0),FALSE)+$AG450,$AG450),"N/A")</f>
        <v>228.55796501626097</v>
      </c>
      <c r="CL450" s="16" t="str">
        <f>IF(CM450&gt;0, "true", "false")</f>
        <v>true</v>
      </c>
      <c r="CM450" s="76">
        <f>AP450</f>
        <v>0.67559999999999998</v>
      </c>
      <c r="CN450" s="16">
        <f t="shared" ref="CN450:CN460" si="1329">IF(ISNUMBER($AE450),IF(OR(HLOOKUP($CN$5,$I$2:$Y$8,4,FALSE)=1,HLOOKUP($CN$5,$I$2:$Y$8,5,FALSE)=1,),HLOOKUP($CN$5,$I$2:$Y$8,4,FALSE)*VLOOKUP($AC450,$B$32:$G$45,MATCH($AD450,$B$33:$G$33,0),FALSE)+HLOOKUP($CN$5,$I$2:$Y$8,5,FALSE)*VLOOKUP($AC450,$B$47:$G$60,MATCH($AD450,$B$48:$G$48,0),FALSE)+$AE450,$AE450),"N/A")</f>
        <v>47</v>
      </c>
      <c r="CO450" s="16">
        <f t="shared" ref="CO450:CO460" si="1330">IF(ISNUMBER($AF450),$AF450*SQRT(SUMSQ(HLOOKUP($CN$5,$J$2:$Y$8,2,FALSE)*VLOOKUP($AC450,$B$2:$G$15,MATCH($AD450,$B$3:$G$3,0),FALSE),HLOOKUP($CN$5,$J$2:$Y$8,3,FALSE)*VLOOKUP($AC450,$B$17:$G$30,MATCH($AD450,$B$18:$G$18,0),FALSE),HLOOKUP($CN$5,$J$2:$Y$8,6,FALSE)))+HLOOKUP($CN$5,$J$2:$Y$8,4,FALSE)*VLOOKUP($AC450,$B$32:$G$45,MATCH($AD450,$B$33:$G$33,0),FALSE)+HLOOKUP($CN$5,$J$2:$Y$8,5,FALSE)*VLOOKUP($AC450,$B$47:$G$60,MATCH($AD450,$B$48:$G$48,0),FALSE),"N/A")</f>
        <v>63</v>
      </c>
      <c r="CP450" s="16">
        <f t="shared" ref="CP450:CP460" si="1331">IF(ISNUMBER($AG450),IF(OR(HLOOKUP($CN$5,$I$2:$Y$8,4,FALSE)=1,HLOOKUP($CN$5,$I$2:$Y$8,5,FALSE)=1,),HLOOKUP($CN$5,$I$2:$Y$8,4,FALSE)*VLOOKUP($AC450,$B$32:$G$45,MATCH($AD450,$B$33:$G$33,0),FALSE)+HLOOKUP($CN$5,$I$2:$Y$8,5,FALSE)*VLOOKUP($AC450,$B$47:$G$60,MATCH($AD450,$B$48:$G$48,0),FALSE)+$AG450,$AG450),"N/A")</f>
        <v>228.55796501626097</v>
      </c>
      <c r="CQ450" s="16" t="str">
        <f>IF(CR450&gt;0, "true", "false")</f>
        <v>true</v>
      </c>
      <c r="CR450" s="76">
        <f>AP450</f>
        <v>0.67559999999999998</v>
      </c>
      <c r="CS450" s="16">
        <f t="shared" ref="CS450:CS460" si="1332">IF(ISNUMBER($AE450),IF(OR(HLOOKUP($CS$5,$I$2:$Y$8,4,FALSE)=1,HLOOKUP($CS$5,$I$2:$Y$8,5,FALSE)=1,),HLOOKUP($CS$5,$I$2:$Y$8,4,FALSE)*VLOOKUP($AC450,$B$32:$G$45,MATCH($AD450,$B$33:$G$33,0),FALSE)+HLOOKUP($CS$5,$I$2:$Y$8,5,FALSE)*VLOOKUP($AC450,$B$47:$G$60,MATCH($AD450,$B$48:$G$48,0),FALSE)+$AE450,$AE450),"N/A")</f>
        <v>47</v>
      </c>
      <c r="CT450" s="16">
        <f t="shared" ref="CT450:CT460" si="1333">IF(ISNUMBER($AF450),$AF450*SQRT(SUMSQ(HLOOKUP($CS$5,$J$2:$Y$8,2,FALSE)*VLOOKUP($AC450,$B$2:$G$15,MATCH($AD450,$B$3:$G$3,0),FALSE),HLOOKUP($CS$5,$J$2:$Y$8,3,FALSE)*VLOOKUP($AC450,$B$17:$G$30,MATCH($AD450,$B$18:$G$18,0),FALSE),HLOOKUP($CS$5,$J$2:$Y$8,6,FALSE)))+HLOOKUP($CS$5,$J$2:$Y$8,4,FALSE)*VLOOKUP($AC450,$B$32:$G$45,MATCH($AD450,$B$33:$G$33,0),FALSE)+HLOOKUP($CS$5,$J$2:$Y$8,5,FALSE)*VLOOKUP($AC450,$B$47:$G$60,MATCH($AD450,$B$48:$G$48,0),FALSE),"N/A")</f>
        <v>63</v>
      </c>
      <c r="CU450" s="16">
        <f t="shared" ref="CU450:CU460" si="1334">IF(ISNUMBER($AG450),IF(OR(HLOOKUP($CS$5,$I$2:$Y$8,4,FALSE)=1,HLOOKUP($CS$5,$I$2:$Y$8,5,FALSE)=1,),HLOOKUP($CS$5,$I$2:$Y$8,4,FALSE)*VLOOKUP($AC450,$B$32:$G$45,MATCH($AD450,$B$33:$G$33,0),FALSE)+HLOOKUP($CS$5,$I$2:$Y$8,5,FALSE)*VLOOKUP($AC450,$B$47:$G$60,MATCH($AD450,$B$48:$G$48,0),FALSE)+$AG450,$AG450),"N/A")</f>
        <v>228.55796501626097</v>
      </c>
      <c r="CV450" s="16" t="str">
        <f>IF(CW450&gt;0, "true", "false")</f>
        <v>true</v>
      </c>
      <c r="CW450" s="76">
        <f>AP450</f>
        <v>0.67559999999999998</v>
      </c>
      <c r="CX450" s="16">
        <f t="shared" ref="CX450:CX460" si="1335">IF(ISNUMBER($AE450),IF(OR(HLOOKUP($CX$5,$I$2:$Y$8,4,FALSE)=1,HLOOKUP($CX$5,$I$2:$Y$8,5,FALSE)=1,),HLOOKUP($CX$5,$I$2:$Y$8,4,FALSE)*VLOOKUP($AC450,$B$32:$G$45,MATCH($AD450,$B$33:$G$33,0),FALSE)+HLOOKUP($CX$5,$I$2:$Y$8,5,FALSE)*VLOOKUP($AC450,$B$47:$G$60,MATCH($AD450,$B$48:$G$48,0),FALSE)+$AE450,$AE450),"N/A")</f>
        <v>47</v>
      </c>
      <c r="CY450" s="16">
        <f t="shared" ref="CY450:CY460" si="1336">IF(ISNUMBER($AF450),$AF450*SQRT(SUMSQ(HLOOKUP($CX$5,$J$2:$Y$8,2,FALSE)*VLOOKUP($AC450,$B$2:$G$15,MATCH($AD450,$B$3:$G$3,0),FALSE),HLOOKUP($CX$5,$J$2:$Y$8,3,FALSE)*VLOOKUP($AC450,$B$17:$G$30,MATCH($AD450,$B$18:$G$18,0),FALSE),HLOOKUP($CX$5,$J$2:$Y$8,6,FALSE)))+HLOOKUP($CX$5,$J$2:$Y$8,4,FALSE)*VLOOKUP($AC450,$B$32:$G$45,MATCH($AD450,$B$33:$G$33,0),FALSE)+HLOOKUP($CX$5,$J$2:$Y$8,5,FALSE)*VLOOKUP($AC450,$B$47:$G$60,MATCH($AD450,$B$48:$G$48,0),FALSE),"N/A")</f>
        <v>63</v>
      </c>
      <c r="CZ450" s="16">
        <f t="shared" ref="CZ450:CZ460" si="1337">IF(ISNUMBER($AG450),IF(OR(HLOOKUP($CX$5,$I$2:$Y$8,4,FALSE)=1,HLOOKUP($CX$5,$I$2:$Y$8,5,FALSE)=1,),HLOOKUP($CX$5,$I$2:$Y$8,4,FALSE)*VLOOKUP($AC450,$B$32:$G$45,MATCH($AD450,$B$33:$G$33,0),FALSE)+HLOOKUP($CX$5,$I$2:$Y$8,5,FALSE)*VLOOKUP($AC450,$B$47:$G$60,MATCH($AD450,$B$48:$G$48,0),FALSE)+$AG450,$AG450),"N/A")</f>
        <v>228.55796501626097</v>
      </c>
      <c r="DA450" s="16" t="str">
        <f>IF(DB450&gt;0, "true", "false")</f>
        <v>true</v>
      </c>
      <c r="DB450" s="76">
        <f>AP450</f>
        <v>0.67559999999999998</v>
      </c>
      <c r="DC450" s="16">
        <f t="shared" ref="DC450:DC460" si="1338">IF(ISNUMBER($AE450),IF(OR(HLOOKUP($DC$5,$I$2:$Y$8,4,FALSE)=1,HLOOKUP($DC$5,$I$2:$Y$8,5,FALSE)=1,),HLOOKUP($DC$5,$I$2:$Y$8,4,FALSE)*VLOOKUP($AC450,$B$32:$G$45,MATCH($AD450,$B$33:$G$33,0),FALSE)+HLOOKUP($DC$5,$I$2:$Y$8,5,FALSE)*VLOOKUP($AC450,$B$47:$G$60,MATCH($AD450,$B$48:$G$48,0),FALSE)+$AE450,$AE450),"N/A")</f>
        <v>47</v>
      </c>
      <c r="DD450" s="16">
        <f t="shared" ref="DD450:DD460" si="1339">IF(ISNUMBER($AF450),$AF450*SQRT(SUMSQ(HLOOKUP($DC$5,$J$2:$Y$8,2,FALSE)*VLOOKUP($AC450,$B$2:$G$15,MATCH($AD450,$B$3:$G$3,0),FALSE),HLOOKUP($DC$5,$J$2:$Y$8,3,FALSE)*VLOOKUP($AC450,$B$17:$G$30,MATCH($AD450,$B$18:$G$18,0),FALSE),HLOOKUP($DC$5,$J$2:$Y$8,6,FALSE)))+HLOOKUP($DC$5,$J$2:$Y$8,4,FALSE)*VLOOKUP($AC450,$B$32:$G$45,MATCH($AD450,$B$33:$G$33,0),FALSE)+HLOOKUP($DC$5,$J$2:$Y$8,5,FALSE)*VLOOKUP($AC450,$B$47:$G$60,MATCH($AD450,$B$48:$G$48,0),FALSE),"N/A")</f>
        <v>89.095454429504997</v>
      </c>
      <c r="DE450" s="16">
        <f t="shared" ref="DE450:DE460" si="1340">IF(ISNUMBER($AG450),IF(OR(HLOOKUP($DC$5,$I$2:$Y$8,4,FALSE)=1,HLOOKUP($DC$5,$I$2:$Y$8,5,FALSE)=1,),HLOOKUP($DC$5,$I$2:$Y$8,4,FALSE)*VLOOKUP($AC450,$B$32:$G$45,MATCH($AD450,$B$33:$G$33,0),FALSE)+HLOOKUP($DC$5,$I$2:$Y$8,5,FALSE)*VLOOKUP($AC450,$B$47:$G$60,MATCH($AD450,$B$48:$G$48,0),FALSE)+$AG450,$AG450),"N/A")</f>
        <v>228.55796501626097</v>
      </c>
      <c r="DF450" s="16" t="str">
        <f>IF(DG450&gt;0, "true", "false")</f>
        <v>true</v>
      </c>
      <c r="DG450" s="76">
        <f>AT450</f>
        <v>0.57799999999999996</v>
      </c>
      <c r="DH450" s="16">
        <f t="shared" ref="DH450:DH460" si="1341">IF(ISNUMBER($AE450),IF(OR(HLOOKUP($DH$5,$I$2:$Y$8,4,FALSE)=1,HLOOKUP($DH$5,$I$2:$Y$8,5,FALSE)=1,),HLOOKUP($DH$5,$I$2:$Y$8,4,FALSE)*VLOOKUP($AC450,$B$32:$G$45,MATCH($AD450,$B$33:$G$33,0),FALSE)+HLOOKUP($DH$5,$I$2:$Y$8,5,FALSE)*VLOOKUP($AC450,$B$47:$G$60,MATCH($AD450,$B$48:$G$48,0),FALSE)+$AE450,$AE450),"N/A")</f>
        <v>47</v>
      </c>
      <c r="DI450" s="16">
        <f t="shared" ref="DI450:DI460" si="1342">IF(ISNUMBER($AF450),$AF450*SQRT(SUMSQ(HLOOKUP($DH$5,$J$2:$Y$8,2,FALSE)*VLOOKUP($AC450,$B$2:$G$15,MATCH($AD450,$B$3:$G$3,0),FALSE),HLOOKUP($DH$5,$J$2:$Y$8,3,FALSE)*VLOOKUP($AC450,$B$17:$G$30,MATCH($AD450,$B$18:$G$18,0),FALSE),HLOOKUP($DH$5,$J$2:$Y$8,6,FALSE)))+HLOOKUP($DH$5,$J$2:$Y$8,4,FALSE)*VLOOKUP($AC450,$B$32:$G$45,MATCH($AD450,$B$33:$G$33,0),FALSE)+HLOOKUP($DH$5,$J$2:$Y$8,5,FALSE)*VLOOKUP($AC450,$B$47:$G$60,MATCH($AD450,$B$48:$G$48,0),FALSE),"N/A")</f>
        <v>89.095454429504997</v>
      </c>
      <c r="DJ450" s="16">
        <f t="shared" ref="DJ450:DJ460" si="1343">IF(ISNUMBER($AG450),IF(OR(HLOOKUP($DH$5,$I$2:$Y$8,4,FALSE)=1,HLOOKUP($DH$5,$I$2:$Y$8,5,FALSE)=1,),HLOOKUP($DH$5,$I$2:$Y$8,4,FALSE)*VLOOKUP($AC450,$B$32:$G$45,MATCH($AD450,$B$33:$G$33,0),FALSE)+HLOOKUP($DH$5,$I$2:$Y$8,5,FALSE)*VLOOKUP($AC450,$B$47:$G$60,MATCH($AD450,$B$48:$G$48,0),FALSE)+$AG450,$AG450),"N/A")</f>
        <v>228.55796501626097</v>
      </c>
      <c r="DK450" s="16" t="str">
        <f>IF(DL450&gt;0, "true", "false")</f>
        <v>true</v>
      </c>
      <c r="DL450" s="76">
        <f>AT450</f>
        <v>0.57799999999999996</v>
      </c>
      <c r="DM450" s="16">
        <f t="shared" ref="DM450:DM460" si="1344">IF(ISNUMBER($AE450),IF(OR(HLOOKUP($DM$5,$I$2:$Y$8,4,FALSE)=1,HLOOKUP($DM$5,$I$2:$Y$8,5,FALSE)=1,),HLOOKUP($DM$5,$I$2:$Y$8,4,FALSE)*VLOOKUP($AC450,$B$32:$G$45,MATCH($AD450,$B$33:$G$33,0),FALSE)+HLOOKUP($DM$5,$I$2:$Y$8,5,FALSE)*VLOOKUP($AC450,$B$47:$G$60,MATCH($AD450,$B$48:$G$48,0),FALSE)+$AE450,$AE450),"N/A")</f>
        <v>47</v>
      </c>
      <c r="DN450" s="16">
        <f t="shared" ref="DN450:DN460" si="1345">IF(ISNUMBER($AF450),$AF450*SQRT(SUMSQ(HLOOKUP($DM$5,$J$2:$Y$8,2,FALSE)*VLOOKUP($AC450,$B$2:$G$15,MATCH($AD450,$B$3:$G$3,0),FALSE),HLOOKUP($DM$5,$J$2:$Y$8,3,FALSE)*VLOOKUP($AC450,$B$17:$G$30,MATCH($AD450,$B$18:$G$18,0),FALSE),HLOOKUP($DM$5,$J$2:$Y$8,6,FALSE)))+HLOOKUP($DM$5,$J$2:$Y$8,4,FALSE)*VLOOKUP($AC450,$B$32:$G$45,MATCH($AD450,$B$33:$G$33,0),FALSE)+HLOOKUP($DM$5,$J$2:$Y$8,5,FALSE)*VLOOKUP($AC450,$B$47:$G$60,MATCH($AD450,$B$48:$G$48,0),FALSE),"N/A")</f>
        <v>89.095454429504997</v>
      </c>
      <c r="DO450" s="16">
        <f t="shared" ref="DO450:DO460" si="1346">IF(ISNUMBER($AG450),IF(OR(HLOOKUP($DM$5,$I$2:$Y$8,4,FALSE)=1,HLOOKUP($DM$5,$I$2:$Y$8,5,FALSE)=1,),HLOOKUP($DM$5,$I$2:$Y$8,4,FALSE)*VLOOKUP($AC450,$B$32:$G$45,MATCH($AD450,$B$33:$G$33,0),FALSE)+HLOOKUP($DM$5,$I$2:$Y$8,5,FALSE)*VLOOKUP($AC450,$B$47:$G$60,MATCH($AD450,$B$48:$G$48,0),FALSE)+$AG450,$AG450),"N/A")</f>
        <v>228.55796501626097</v>
      </c>
      <c r="DP450" s="16" t="str">
        <f>IF(DQ450&gt;0, "true", "false")</f>
        <v>true</v>
      </c>
      <c r="DQ450" s="76">
        <f>AT450</f>
        <v>0.57799999999999996</v>
      </c>
      <c r="DR450" s="16">
        <f t="shared" ref="DR450:DR460" si="1347">IF(ISNUMBER($AE450),IF(OR(HLOOKUP($DR$5,$I$2:$Y$8,4,FALSE)=1,HLOOKUP($DR$5,$I$2:$Y$8,5,FALSE)=1,),HLOOKUP($DR$5,$I$2:$Y$8,4,FALSE)*VLOOKUP($AC450,$B$32:$G$45,MATCH($AD450,$B$33:$G$33,0),FALSE)+HLOOKUP($DR$5,$I$2:$Y$8,5,FALSE)*VLOOKUP($AC450,$B$47:$G$60,MATCH($AD450,$B$48:$G$48,0),FALSE)+$AE450,$AE450),"N/A")</f>
        <v>47</v>
      </c>
      <c r="DS450" s="16">
        <f t="shared" ref="DS450:DS460" si="1348">IF(ISNUMBER($AF450),$AF450*SQRT(SUMSQ(HLOOKUP($DR$5,$J$2:$Y$8,2,FALSE)*VLOOKUP($AC450,$B$2:$G$15,MATCH($AD450,$B$3:$G$3,0),FALSE),HLOOKUP($DR$5,$J$2:$Y$8,3,FALSE)*VLOOKUP($AC450,$B$17:$G$30,MATCH($AD450,$B$18:$G$18,0),FALSE),HLOOKUP($DR$5,$J$2:$Y$8,6,FALSE)))+HLOOKUP($DR$5,$J$2:$Y$8,4,FALSE)*VLOOKUP($AC450,$B$32:$G$45,MATCH($AD450,$B$33:$G$33,0),FALSE)+HLOOKUP($DR$5,$J$2:$Y$8,5,FALSE)*VLOOKUP($AC450,$B$47:$G$60,MATCH($AD450,$B$48:$G$48,0),FALSE),"N/A")</f>
        <v>89.095454429504997</v>
      </c>
      <c r="DT450" s="16">
        <f t="shared" ref="DT450:DT460" si="1349">IF(ISNUMBER($AG450),IF(OR(HLOOKUP($DR$5,$I$2:$Y$8,4,FALSE)=1,HLOOKUP($DR$5,$I$2:$Y$8,5,FALSE)=1,),HLOOKUP($DR$5,$I$2:$Y$8,4,FALSE)*VLOOKUP($AC450,$B$32:$G$45,MATCH($AD450,$B$33:$G$33,0),FALSE)+HLOOKUP($DR$5,$I$2:$Y$8,5,FALSE)*VLOOKUP($AC450,$B$47:$G$60,MATCH($AD450,$B$48:$G$48,0),FALSE)+$AG450,$AG450),"N/A")</f>
        <v>228.55796501626097</v>
      </c>
      <c r="DU450" s="16" t="str">
        <f>IF(DV450&gt;0, "true", "false")</f>
        <v>true</v>
      </c>
      <c r="DV450" s="76">
        <f>AT450</f>
        <v>0.57799999999999996</v>
      </c>
    </row>
    <row r="451" spans="27:126" x14ac:dyDescent="0.35">
      <c r="AA451" s="74" t="s">
        <v>114</v>
      </c>
      <c r="AB451" s="73" t="str">
        <f t="shared" si="1301"/>
        <v>-</v>
      </c>
      <c r="AC451" s="47" t="s">
        <v>8</v>
      </c>
      <c r="AD451" s="47" t="s">
        <v>2</v>
      </c>
      <c r="AE451" s="16"/>
      <c r="AF451" s="16"/>
      <c r="AG451" s="16" t="str">
        <f>IF(MAX(AV9,BA9,BF9,BK9,BP9,BU9,BZ9,CE9,CJ9,CO9,CT9,CY9,DD9,DI9,DN9,DS9)=0,"N/A",MAX(AV9,BA9,BF9,BK9,BP9,BU9,BZ9,CE9,CJ9,CO9,CT9,CY9,DD9,DI9,DN9,DS9))</f>
        <v>N/A</v>
      </c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 t="str">
        <f t="shared" si="1302"/>
        <v>N/A</v>
      </c>
      <c r="AV451" s="16" t="str">
        <f t="shared" si="1303"/>
        <v>N/A</v>
      </c>
      <c r="AW451" s="16" t="str">
        <f t="shared" si="1304"/>
        <v>N/A</v>
      </c>
      <c r="AX451" s="47"/>
      <c r="AY451" s="16"/>
      <c r="AZ451" s="16" t="str">
        <f t="shared" si="1305"/>
        <v>N/A</v>
      </c>
      <c r="BA451" s="16" t="str">
        <f t="shared" si="1306"/>
        <v>N/A</v>
      </c>
      <c r="BB451" s="16" t="str">
        <f t="shared" si="1307"/>
        <v>N/A</v>
      </c>
      <c r="BC451" s="16"/>
      <c r="BD451" s="16"/>
      <c r="BE451" s="16" t="str">
        <f t="shared" si="1308"/>
        <v>N/A</v>
      </c>
      <c r="BF451" s="16" t="str">
        <f t="shared" si="1309"/>
        <v>N/A</v>
      </c>
      <c r="BG451" s="16" t="str">
        <f t="shared" si="1310"/>
        <v>N/A</v>
      </c>
      <c r="BH451" s="16"/>
      <c r="BI451" s="16"/>
      <c r="BJ451" s="16" t="str">
        <f t="shared" si="1311"/>
        <v>N/A</v>
      </c>
      <c r="BK451" s="16" t="str">
        <f t="shared" si="1312"/>
        <v>N/A</v>
      </c>
      <c r="BL451" s="16" t="str">
        <f t="shared" si="1313"/>
        <v>N/A</v>
      </c>
      <c r="BM451" s="16"/>
      <c r="BN451" s="16"/>
      <c r="BO451" s="16" t="str">
        <f t="shared" si="1314"/>
        <v>N/A</v>
      </c>
      <c r="BP451" s="16" t="str">
        <f t="shared" si="1315"/>
        <v>N/A</v>
      </c>
      <c r="BQ451" s="16" t="str">
        <f t="shared" si="1316"/>
        <v>N/A</v>
      </c>
      <c r="BR451" s="16"/>
      <c r="BS451" s="16"/>
      <c r="BT451" s="16" t="str">
        <f t="shared" si="1317"/>
        <v>N/A</v>
      </c>
      <c r="BU451" s="16" t="str">
        <f t="shared" si="1318"/>
        <v>N/A</v>
      </c>
      <c r="BV451" s="16" t="str">
        <f t="shared" si="1319"/>
        <v>N/A</v>
      </c>
      <c r="BW451" s="16"/>
      <c r="BX451" s="16"/>
      <c r="BY451" s="16" t="str">
        <f t="shared" si="1320"/>
        <v>N/A</v>
      </c>
      <c r="BZ451" s="16" t="str">
        <f t="shared" si="1321"/>
        <v>N/A</v>
      </c>
      <c r="CA451" s="16" t="str">
        <f t="shared" si="1322"/>
        <v>N/A</v>
      </c>
      <c r="CB451" s="16"/>
      <c r="CC451" s="16"/>
      <c r="CD451" s="16" t="str">
        <f t="shared" si="1323"/>
        <v>N/A</v>
      </c>
      <c r="CE451" s="16" t="str">
        <f t="shared" si="1324"/>
        <v>N/A</v>
      </c>
      <c r="CF451" s="16" t="str">
        <f t="shared" si="1325"/>
        <v>N/A</v>
      </c>
      <c r="CG451" s="16"/>
      <c r="CH451" s="16"/>
      <c r="CI451" s="16" t="str">
        <f t="shared" si="1326"/>
        <v>N/A</v>
      </c>
      <c r="CJ451" s="16" t="str">
        <f t="shared" si="1327"/>
        <v>N/A</v>
      </c>
      <c r="CK451" s="16" t="str">
        <f t="shared" si="1328"/>
        <v>N/A</v>
      </c>
      <c r="CL451" s="16"/>
      <c r="CM451" s="76"/>
      <c r="CN451" s="16" t="str">
        <f t="shared" si="1329"/>
        <v>N/A</v>
      </c>
      <c r="CO451" s="16" t="str">
        <f t="shared" si="1330"/>
        <v>N/A</v>
      </c>
      <c r="CP451" s="16" t="str">
        <f t="shared" si="1331"/>
        <v>N/A</v>
      </c>
      <c r="CQ451" s="16"/>
      <c r="CR451" s="76"/>
      <c r="CS451" s="16" t="str">
        <f t="shared" si="1332"/>
        <v>N/A</v>
      </c>
      <c r="CT451" s="16" t="str">
        <f t="shared" si="1333"/>
        <v>N/A</v>
      </c>
      <c r="CU451" s="16" t="str">
        <f t="shared" si="1334"/>
        <v>N/A</v>
      </c>
      <c r="CV451" s="16"/>
      <c r="CW451" s="76"/>
      <c r="CX451" s="16" t="str">
        <f t="shared" si="1335"/>
        <v>N/A</v>
      </c>
      <c r="CY451" s="16" t="str">
        <f t="shared" si="1336"/>
        <v>N/A</v>
      </c>
      <c r="CZ451" s="16" t="str">
        <f t="shared" si="1337"/>
        <v>N/A</v>
      </c>
      <c r="DA451" s="16"/>
      <c r="DB451" s="76"/>
      <c r="DC451" s="16" t="str">
        <f t="shared" si="1338"/>
        <v>N/A</v>
      </c>
      <c r="DD451" s="16" t="str">
        <f t="shared" si="1339"/>
        <v>N/A</v>
      </c>
      <c r="DE451" s="16" t="str">
        <f t="shared" si="1340"/>
        <v>N/A</v>
      </c>
      <c r="DF451" s="16"/>
      <c r="DG451" s="76"/>
      <c r="DH451" s="16" t="str">
        <f t="shared" si="1341"/>
        <v>N/A</v>
      </c>
      <c r="DI451" s="16" t="str">
        <f t="shared" si="1342"/>
        <v>N/A</v>
      </c>
      <c r="DJ451" s="16" t="str">
        <f t="shared" si="1343"/>
        <v>N/A</v>
      </c>
      <c r="DK451" s="16"/>
      <c r="DL451" s="76"/>
      <c r="DM451" s="16" t="str">
        <f t="shared" si="1344"/>
        <v>N/A</v>
      </c>
      <c r="DN451" s="16" t="str">
        <f t="shared" si="1345"/>
        <v>N/A</v>
      </c>
      <c r="DO451" s="16" t="str">
        <f t="shared" si="1346"/>
        <v>N/A</v>
      </c>
      <c r="DP451" s="16"/>
      <c r="DQ451" s="76"/>
      <c r="DR451" s="16" t="str">
        <f t="shared" si="1347"/>
        <v>N/A</v>
      </c>
      <c r="DS451" s="16" t="str">
        <f t="shared" si="1348"/>
        <v>N/A</v>
      </c>
      <c r="DT451" s="16" t="str">
        <f t="shared" si="1349"/>
        <v>N/A</v>
      </c>
      <c r="DU451" s="16"/>
      <c r="DV451" s="76"/>
    </row>
    <row r="452" spans="27:126" x14ac:dyDescent="0.35">
      <c r="AA452" s="74">
        <v>1.5</v>
      </c>
      <c r="AB452" s="73">
        <f t="shared" si="1301"/>
        <v>5.0139491254065245</v>
      </c>
      <c r="AC452" s="47" t="s">
        <v>9</v>
      </c>
      <c r="AD452" s="47" t="s">
        <v>2</v>
      </c>
      <c r="AE452" s="16">
        <f>[1]beta_Schätzung_Corr_Poll!E156</f>
        <v>42</v>
      </c>
      <c r="AF452" s="16">
        <f>[1]beta_Schätzung_Corr_Poll!E157</f>
        <v>61</v>
      </c>
      <c r="AG452" s="16">
        <f>[1]beta_Schätzung_Corr_Poll!E158</f>
        <v>222.55796501626097</v>
      </c>
      <c r="AH452" s="16">
        <f>[1]beta_Schätzung_Corr_Poll!E154</f>
        <v>0.74360000000000004</v>
      </c>
      <c r="AI452" s="16">
        <f>[1]beta_Schätzung_Corr_Poll!F156</f>
        <v>42</v>
      </c>
      <c r="AJ452" s="16">
        <f>[1]beta_Schätzung_Corr_Poll!F157</f>
        <v>62</v>
      </c>
      <c r="AK452" s="16">
        <f>[1]beta_Schätzung_Corr_Poll!F158</f>
        <v>222.55796501626097</v>
      </c>
      <c r="AL452" s="16">
        <f>[1]beta_Schätzung_Corr_Poll!F154</f>
        <v>0.69966666666666666</v>
      </c>
      <c r="AM452" s="16">
        <f>[1]beta_Schätzung_Corr_Poll!G156</f>
        <v>42</v>
      </c>
      <c r="AN452" s="16">
        <f>[1]beta_Schätzung_Corr_Poll!G157</f>
        <v>67</v>
      </c>
      <c r="AO452" s="16">
        <f>[1]beta_Schätzung_Corr_Poll!G158</f>
        <v>222.55796501626097</v>
      </c>
      <c r="AP452" s="16">
        <f>[1]beta_Schätzung_Corr_Poll!G154</f>
        <v>0.69479999999999997</v>
      </c>
      <c r="AQ452" s="16">
        <f>[1]beta_Schätzung_Corr_Poll!H156</f>
        <v>42</v>
      </c>
      <c r="AR452" s="16">
        <f>[1]beta_Schätzung_Corr_Poll!H157</f>
        <v>79</v>
      </c>
      <c r="AS452" s="16">
        <f>[1]beta_Schätzung_Corr_Poll!H158</f>
        <v>222.55796501626097</v>
      </c>
      <c r="AT452" s="16">
        <f>[1]beta_Schätzung_Corr_Poll!H154</f>
        <v>0.59319999999999995</v>
      </c>
      <c r="AU452" s="16">
        <f t="shared" si="1302"/>
        <v>42</v>
      </c>
      <c r="AV452" s="16">
        <f t="shared" si="1303"/>
        <v>61</v>
      </c>
      <c r="AW452" s="16">
        <f t="shared" si="1304"/>
        <v>222.55796501626097</v>
      </c>
      <c r="AX452" s="47" t="str">
        <f>IF(AY452&gt;0, "true", "false")</f>
        <v>true</v>
      </c>
      <c r="AY452" s="16">
        <f>AH452</f>
        <v>0.74360000000000004</v>
      </c>
      <c r="AZ452" s="16">
        <f t="shared" si="1305"/>
        <v>42</v>
      </c>
      <c r="BA452" s="16">
        <f t="shared" si="1306"/>
        <v>61</v>
      </c>
      <c r="BB452" s="16">
        <f t="shared" si="1307"/>
        <v>222.55796501626097</v>
      </c>
      <c r="BC452" s="16" t="str">
        <f>IF(BD452&gt;0, "true", "false")</f>
        <v>true</v>
      </c>
      <c r="BD452" s="16">
        <f>AH452</f>
        <v>0.74360000000000004</v>
      </c>
      <c r="BE452" s="16">
        <f t="shared" si="1308"/>
        <v>42</v>
      </c>
      <c r="BF452" s="16">
        <f t="shared" si="1309"/>
        <v>61</v>
      </c>
      <c r="BG452" s="16">
        <f t="shared" si="1310"/>
        <v>222.55796501626097</v>
      </c>
      <c r="BH452" s="16" t="str">
        <f>IF(BI452&gt;0, "true", "false")</f>
        <v>true</v>
      </c>
      <c r="BI452" s="16">
        <f>AH452</f>
        <v>0.74360000000000004</v>
      </c>
      <c r="BJ452" s="16">
        <f t="shared" si="1311"/>
        <v>42</v>
      </c>
      <c r="BK452" s="16">
        <f t="shared" si="1312"/>
        <v>61</v>
      </c>
      <c r="BL452" s="16">
        <f t="shared" si="1313"/>
        <v>222.55796501626097</v>
      </c>
      <c r="BM452" s="16" t="str">
        <f>IF(BN452&gt;0, "true", "false")</f>
        <v>true</v>
      </c>
      <c r="BN452" s="16">
        <f>AH452</f>
        <v>0.74360000000000004</v>
      </c>
      <c r="BO452" s="16">
        <f t="shared" si="1314"/>
        <v>42</v>
      </c>
      <c r="BP452" s="16">
        <f t="shared" si="1315"/>
        <v>61</v>
      </c>
      <c r="BQ452" s="16">
        <f t="shared" si="1316"/>
        <v>222.55796501626097</v>
      </c>
      <c r="BR452" s="16" t="str">
        <f>IF(BS452&gt;0, "true", "false")</f>
        <v>true</v>
      </c>
      <c r="BS452" s="16">
        <f>AL452</f>
        <v>0.69966666666666666</v>
      </c>
      <c r="BT452" s="16">
        <f t="shared" si="1317"/>
        <v>42</v>
      </c>
      <c r="BU452" s="16">
        <f t="shared" si="1318"/>
        <v>61</v>
      </c>
      <c r="BV452" s="16">
        <f t="shared" si="1319"/>
        <v>222.55796501626097</v>
      </c>
      <c r="BW452" s="16" t="str">
        <f>IF(BX452&gt;0, "true", "false")</f>
        <v>true</v>
      </c>
      <c r="BX452" s="16">
        <f>AL452</f>
        <v>0.69966666666666666</v>
      </c>
      <c r="BY452" s="16">
        <f t="shared" si="1320"/>
        <v>42</v>
      </c>
      <c r="BZ452" s="16">
        <f t="shared" si="1321"/>
        <v>61</v>
      </c>
      <c r="CA452" s="16">
        <f t="shared" si="1322"/>
        <v>222.55796501626097</v>
      </c>
      <c r="CB452" s="16" t="str">
        <f>IF(CC452&gt;0, "true", "false")</f>
        <v>true</v>
      </c>
      <c r="CC452" s="16">
        <f>AL452</f>
        <v>0.69966666666666666</v>
      </c>
      <c r="CD452" s="16">
        <f t="shared" si="1323"/>
        <v>42</v>
      </c>
      <c r="CE452" s="16">
        <f t="shared" si="1324"/>
        <v>61</v>
      </c>
      <c r="CF452" s="16">
        <f t="shared" si="1325"/>
        <v>222.55796501626097</v>
      </c>
      <c r="CG452" s="16" t="str">
        <f>IF(CH452&gt;0, "true", "false")</f>
        <v>true</v>
      </c>
      <c r="CH452" s="16">
        <f>AL452</f>
        <v>0.69966666666666666</v>
      </c>
      <c r="CI452" s="16">
        <f t="shared" si="1326"/>
        <v>42</v>
      </c>
      <c r="CJ452" s="16">
        <f t="shared" si="1327"/>
        <v>91.5</v>
      </c>
      <c r="CK452" s="16">
        <f t="shared" si="1328"/>
        <v>222.55796501626097</v>
      </c>
      <c r="CL452" s="16" t="str">
        <f>IF(CM452&gt;0, "true", "false")</f>
        <v>true</v>
      </c>
      <c r="CM452" s="76">
        <f>AP452</f>
        <v>0.69479999999999997</v>
      </c>
      <c r="CN452" s="16">
        <f t="shared" si="1329"/>
        <v>42</v>
      </c>
      <c r="CO452" s="16">
        <f t="shared" si="1330"/>
        <v>91.5</v>
      </c>
      <c r="CP452" s="16">
        <f t="shared" si="1331"/>
        <v>222.55796501626097</v>
      </c>
      <c r="CQ452" s="16" t="str">
        <f>IF(CR452&gt;0, "true", "false")</f>
        <v>true</v>
      </c>
      <c r="CR452" s="76">
        <f>AP452</f>
        <v>0.69479999999999997</v>
      </c>
      <c r="CS452" s="16">
        <f t="shared" si="1332"/>
        <v>42</v>
      </c>
      <c r="CT452" s="16">
        <f t="shared" si="1333"/>
        <v>91.5</v>
      </c>
      <c r="CU452" s="16">
        <f t="shared" si="1334"/>
        <v>222.55796501626097</v>
      </c>
      <c r="CV452" s="16" t="str">
        <f>IF(CW452&gt;0, "true", "false")</f>
        <v>true</v>
      </c>
      <c r="CW452" s="76">
        <f>AP452</f>
        <v>0.69479999999999997</v>
      </c>
      <c r="CX452" s="16">
        <f t="shared" si="1335"/>
        <v>42</v>
      </c>
      <c r="CY452" s="16">
        <f t="shared" si="1336"/>
        <v>91.5</v>
      </c>
      <c r="CZ452" s="16">
        <f t="shared" si="1337"/>
        <v>222.55796501626097</v>
      </c>
      <c r="DA452" s="16" t="str">
        <f>IF(DB452&gt;0, "true", "false")</f>
        <v>true</v>
      </c>
      <c r="DB452" s="76">
        <f>AP452</f>
        <v>0.69479999999999997</v>
      </c>
      <c r="DC452" s="16">
        <f t="shared" si="1338"/>
        <v>42</v>
      </c>
      <c r="DD452" s="16">
        <f t="shared" si="1339"/>
        <v>109.96931390165167</v>
      </c>
      <c r="DE452" s="16">
        <f t="shared" si="1340"/>
        <v>222.55796501626097</v>
      </c>
      <c r="DF452" s="16" t="str">
        <f>IF(DG452&gt;0, "true", "false")</f>
        <v>true</v>
      </c>
      <c r="DG452" s="76">
        <f>AT452</f>
        <v>0.59319999999999995</v>
      </c>
      <c r="DH452" s="16">
        <f t="shared" si="1341"/>
        <v>42</v>
      </c>
      <c r="DI452" s="16">
        <f t="shared" si="1342"/>
        <v>109.96931390165167</v>
      </c>
      <c r="DJ452" s="16">
        <f t="shared" si="1343"/>
        <v>222.55796501626097</v>
      </c>
      <c r="DK452" s="16" t="str">
        <f>IF(DL452&gt;0, "true", "false")</f>
        <v>true</v>
      </c>
      <c r="DL452" s="76">
        <f>AT452</f>
        <v>0.59319999999999995</v>
      </c>
      <c r="DM452" s="16">
        <f t="shared" si="1344"/>
        <v>42</v>
      </c>
      <c r="DN452" s="16">
        <f t="shared" si="1345"/>
        <v>109.96931390165167</v>
      </c>
      <c r="DO452" s="16">
        <f t="shared" si="1346"/>
        <v>222.55796501626097</v>
      </c>
      <c r="DP452" s="16" t="str">
        <f>IF(DQ452&gt;0, "true", "false")</f>
        <v>true</v>
      </c>
      <c r="DQ452" s="76">
        <f>AT452</f>
        <v>0.59319999999999995</v>
      </c>
      <c r="DR452" s="16">
        <f t="shared" si="1347"/>
        <v>42</v>
      </c>
      <c r="DS452" s="16">
        <f t="shared" si="1348"/>
        <v>109.96931390165167</v>
      </c>
      <c r="DT452" s="16">
        <f t="shared" si="1349"/>
        <v>222.55796501626097</v>
      </c>
      <c r="DU452" s="16" t="str">
        <f>IF(DV452&gt;0, "true", "false")</f>
        <v>true</v>
      </c>
      <c r="DV452" s="76">
        <f>AT452</f>
        <v>0.59319999999999995</v>
      </c>
    </row>
    <row r="453" spans="27:126" x14ac:dyDescent="0.35">
      <c r="AA453" s="74">
        <v>1.5</v>
      </c>
      <c r="AB453" s="73">
        <f t="shared" si="1301"/>
        <v>5.5154990282294722</v>
      </c>
      <c r="AC453" s="47" t="s">
        <v>10</v>
      </c>
      <c r="AD453" s="47" t="s">
        <v>2</v>
      </c>
      <c r="AE453" s="16">
        <f>[1]beta_Schätzung_Corr_Poll!E177</f>
        <v>42</v>
      </c>
      <c r="AF453" s="16">
        <f>[1]beta_Schätzung_Corr_Poll!E178</f>
        <v>61</v>
      </c>
      <c r="AG453" s="16">
        <f>[1]beta_Schätzung_Corr_Poll!E179</f>
        <v>222.55796501626097</v>
      </c>
      <c r="AH453" s="16">
        <f>[1]beta_Schätzung_Corr_Poll!E175</f>
        <v>0.73240000000000005</v>
      </c>
      <c r="AI453" s="16">
        <f>[1]beta_Schätzung_Corr_Poll!F177</f>
        <v>42</v>
      </c>
      <c r="AJ453" s="16">
        <f>[1]beta_Schätzung_Corr_Poll!F178</f>
        <v>64</v>
      </c>
      <c r="AK453" s="16">
        <f>[1]beta_Schätzung_Corr_Poll!F179</f>
        <v>222.55796501626097</v>
      </c>
      <c r="AL453" s="16">
        <f>[1]beta_Schätzung_Corr_Poll!F175</f>
        <v>0.69433333333333336</v>
      </c>
      <c r="AM453" s="16">
        <f>[1]beta_Schätzung_Corr_Poll!G177</f>
        <v>42</v>
      </c>
      <c r="AN453" s="16">
        <f>[1]beta_Schätzung_Corr_Poll!G178</f>
        <v>63</v>
      </c>
      <c r="AO453" s="16">
        <f>[1]beta_Schätzung_Corr_Poll!G179</f>
        <v>222.55796501626097</v>
      </c>
      <c r="AP453" s="16">
        <f>[1]beta_Schätzung_Corr_Poll!G175</f>
        <v>0.69279999999999997</v>
      </c>
      <c r="AQ453" s="16">
        <f>[1]beta_Schätzung_Corr_Poll!H177</f>
        <v>42</v>
      </c>
      <c r="AR453" s="16">
        <f>[1]beta_Schätzung_Corr_Poll!H178</f>
        <v>85</v>
      </c>
      <c r="AS453" s="16">
        <f>[1]beta_Schätzung_Corr_Poll!H179</f>
        <v>222.55796501626097</v>
      </c>
      <c r="AT453" s="16">
        <f>[1]beta_Schätzung_Corr_Poll!H175</f>
        <v>0.5796</v>
      </c>
      <c r="AU453" s="16">
        <f t="shared" si="1302"/>
        <v>42</v>
      </c>
      <c r="AV453" s="16">
        <f t="shared" si="1303"/>
        <v>61</v>
      </c>
      <c r="AW453" s="16">
        <f t="shared" si="1304"/>
        <v>222.55796501626097</v>
      </c>
      <c r="AX453" s="47" t="str">
        <f>IF(AY453&gt;0, "true", "false")</f>
        <v>true</v>
      </c>
      <c r="AY453" s="16">
        <f>AH453</f>
        <v>0.73240000000000005</v>
      </c>
      <c r="AZ453" s="16">
        <f t="shared" si="1305"/>
        <v>42</v>
      </c>
      <c r="BA453" s="16">
        <f t="shared" si="1306"/>
        <v>61</v>
      </c>
      <c r="BB453" s="16">
        <f t="shared" si="1307"/>
        <v>222.55796501626097</v>
      </c>
      <c r="BC453" s="16" t="str">
        <f>IF(BD453&gt;0, "true", "false")</f>
        <v>true</v>
      </c>
      <c r="BD453" s="16">
        <f>AH453</f>
        <v>0.73240000000000005</v>
      </c>
      <c r="BE453" s="16">
        <f t="shared" si="1308"/>
        <v>42</v>
      </c>
      <c r="BF453" s="16">
        <f t="shared" si="1309"/>
        <v>61</v>
      </c>
      <c r="BG453" s="16">
        <f t="shared" si="1310"/>
        <v>222.55796501626097</v>
      </c>
      <c r="BH453" s="16" t="str">
        <f>IF(BI453&gt;0, "true", "false")</f>
        <v>true</v>
      </c>
      <c r="BI453" s="16">
        <f>AH453</f>
        <v>0.73240000000000005</v>
      </c>
      <c r="BJ453" s="16">
        <f t="shared" si="1311"/>
        <v>42</v>
      </c>
      <c r="BK453" s="16">
        <f t="shared" si="1312"/>
        <v>61</v>
      </c>
      <c r="BL453" s="16">
        <f t="shared" si="1313"/>
        <v>222.55796501626097</v>
      </c>
      <c r="BM453" s="16" t="str">
        <f>IF(BN453&gt;0, "true", "false")</f>
        <v>true</v>
      </c>
      <c r="BN453" s="16">
        <f>AH453</f>
        <v>0.73240000000000005</v>
      </c>
      <c r="BO453" s="16">
        <f t="shared" si="1314"/>
        <v>42</v>
      </c>
      <c r="BP453" s="16">
        <f t="shared" si="1315"/>
        <v>61</v>
      </c>
      <c r="BQ453" s="16">
        <f t="shared" si="1316"/>
        <v>222.55796501626097</v>
      </c>
      <c r="BR453" s="16" t="str">
        <f>IF(BS453&gt;0, "true", "false")</f>
        <v>true</v>
      </c>
      <c r="BS453" s="16">
        <f>AL453</f>
        <v>0.69433333333333336</v>
      </c>
      <c r="BT453" s="16">
        <f t="shared" si="1317"/>
        <v>42</v>
      </c>
      <c r="BU453" s="16">
        <f t="shared" si="1318"/>
        <v>61</v>
      </c>
      <c r="BV453" s="16">
        <f t="shared" si="1319"/>
        <v>222.55796501626097</v>
      </c>
      <c r="BW453" s="16" t="str">
        <f>IF(BX453&gt;0, "true", "false")</f>
        <v>true</v>
      </c>
      <c r="BX453" s="16">
        <f>AL453</f>
        <v>0.69433333333333336</v>
      </c>
      <c r="BY453" s="16">
        <f t="shared" si="1320"/>
        <v>42</v>
      </c>
      <c r="BZ453" s="16">
        <f t="shared" si="1321"/>
        <v>61</v>
      </c>
      <c r="CA453" s="16">
        <f t="shared" si="1322"/>
        <v>222.55796501626097</v>
      </c>
      <c r="CB453" s="16" t="str">
        <f>IF(CC453&gt;0, "true", "false")</f>
        <v>true</v>
      </c>
      <c r="CC453" s="16">
        <f>AL453</f>
        <v>0.69433333333333336</v>
      </c>
      <c r="CD453" s="16">
        <f t="shared" si="1323"/>
        <v>42</v>
      </c>
      <c r="CE453" s="16">
        <f t="shared" si="1324"/>
        <v>61</v>
      </c>
      <c r="CF453" s="16">
        <f t="shared" si="1325"/>
        <v>222.55796501626097</v>
      </c>
      <c r="CG453" s="16" t="str">
        <f>IF(CH453&gt;0, "true", "false")</f>
        <v>true</v>
      </c>
      <c r="CH453" s="16">
        <f>AL453</f>
        <v>0.69433333333333336</v>
      </c>
      <c r="CI453" s="16">
        <f t="shared" si="1326"/>
        <v>42</v>
      </c>
      <c r="CJ453" s="16">
        <f t="shared" si="1327"/>
        <v>61</v>
      </c>
      <c r="CK453" s="16">
        <f t="shared" si="1328"/>
        <v>222.55796501626097</v>
      </c>
      <c r="CL453" s="16" t="str">
        <f>IF(CM453&gt;0, "true", "false")</f>
        <v>true</v>
      </c>
      <c r="CM453" s="76">
        <f>AP453</f>
        <v>0.69279999999999997</v>
      </c>
      <c r="CN453" s="16">
        <f t="shared" si="1329"/>
        <v>42</v>
      </c>
      <c r="CO453" s="16">
        <f t="shared" si="1330"/>
        <v>61</v>
      </c>
      <c r="CP453" s="16">
        <f t="shared" si="1331"/>
        <v>222.55796501626097</v>
      </c>
      <c r="CQ453" s="16" t="str">
        <f>IF(CR453&gt;0, "true", "false")</f>
        <v>true</v>
      </c>
      <c r="CR453" s="76">
        <f>AP453</f>
        <v>0.69279999999999997</v>
      </c>
      <c r="CS453" s="16">
        <f t="shared" si="1332"/>
        <v>42</v>
      </c>
      <c r="CT453" s="16">
        <f t="shared" si="1333"/>
        <v>61</v>
      </c>
      <c r="CU453" s="16">
        <f t="shared" si="1334"/>
        <v>222.55796501626097</v>
      </c>
      <c r="CV453" s="16" t="str">
        <f>IF(CW453&gt;0, "true", "false")</f>
        <v>true</v>
      </c>
      <c r="CW453" s="76">
        <f>AP453</f>
        <v>0.69279999999999997</v>
      </c>
      <c r="CX453" s="16">
        <f t="shared" si="1335"/>
        <v>42</v>
      </c>
      <c r="CY453" s="16">
        <f t="shared" si="1336"/>
        <v>61</v>
      </c>
      <c r="CZ453" s="16">
        <f t="shared" si="1337"/>
        <v>222.55796501626097</v>
      </c>
      <c r="DA453" s="16" t="str">
        <f>IF(DB453&gt;0, "true", "false")</f>
        <v>true</v>
      </c>
      <c r="DB453" s="76">
        <f>AP453</f>
        <v>0.69279999999999997</v>
      </c>
      <c r="DC453" s="16">
        <f t="shared" si="1338"/>
        <v>42</v>
      </c>
      <c r="DD453" s="16">
        <f t="shared" si="1339"/>
        <v>86.267027304758798</v>
      </c>
      <c r="DE453" s="16">
        <f t="shared" si="1340"/>
        <v>222.55796501626097</v>
      </c>
      <c r="DF453" s="16" t="str">
        <f>IF(DG453&gt;0, "true", "false")</f>
        <v>true</v>
      </c>
      <c r="DG453" s="76">
        <f>AT453</f>
        <v>0.5796</v>
      </c>
      <c r="DH453" s="16">
        <f t="shared" si="1341"/>
        <v>42</v>
      </c>
      <c r="DI453" s="16">
        <f t="shared" si="1342"/>
        <v>86.267027304758798</v>
      </c>
      <c r="DJ453" s="16">
        <f t="shared" si="1343"/>
        <v>222.55796501626097</v>
      </c>
      <c r="DK453" s="16" t="str">
        <f>IF(DL453&gt;0, "true", "false")</f>
        <v>true</v>
      </c>
      <c r="DL453" s="76">
        <f>AT453</f>
        <v>0.5796</v>
      </c>
      <c r="DM453" s="16">
        <f t="shared" si="1344"/>
        <v>42</v>
      </c>
      <c r="DN453" s="16">
        <f t="shared" si="1345"/>
        <v>86.267027304758798</v>
      </c>
      <c r="DO453" s="16">
        <f t="shared" si="1346"/>
        <v>222.55796501626097</v>
      </c>
      <c r="DP453" s="16" t="str">
        <f>IF(DQ453&gt;0, "true", "false")</f>
        <v>true</v>
      </c>
      <c r="DQ453" s="76">
        <f>AT453</f>
        <v>0.5796</v>
      </c>
      <c r="DR453" s="16">
        <f t="shared" si="1347"/>
        <v>42</v>
      </c>
      <c r="DS453" s="16">
        <f t="shared" si="1348"/>
        <v>86.267027304758798</v>
      </c>
      <c r="DT453" s="16">
        <f t="shared" si="1349"/>
        <v>222.55796501626097</v>
      </c>
      <c r="DU453" s="16" t="str">
        <f>IF(DV453&gt;0, "true", "false")</f>
        <v>true</v>
      </c>
      <c r="DV453" s="76">
        <f>AT453</f>
        <v>0.5796</v>
      </c>
    </row>
    <row r="454" spans="27:126" x14ac:dyDescent="0.35">
      <c r="AA454" s="74">
        <v>1.5</v>
      </c>
      <c r="AB454" s="73">
        <f t="shared" si="1301"/>
        <v>3.7846437388983762</v>
      </c>
      <c r="AC454" s="47" t="s">
        <v>11</v>
      </c>
      <c r="AD454" s="47" t="s">
        <v>2</v>
      </c>
      <c r="AE454" s="16">
        <f>[1]beta_Schätzung_Corr_Poll!E202</f>
        <v>57</v>
      </c>
      <c r="AF454" s="16">
        <f>[1]beta_Schätzung_Corr_Poll!E203</f>
        <v>124</v>
      </c>
      <c r="AG454" s="16">
        <f>[1]beta_Schätzung_Corr_Poll!E204</f>
        <v>365.75651145644741</v>
      </c>
      <c r="AH454" s="16">
        <f>[1]beta_Schätzung_Corr_Poll!E200</f>
        <v>0.56040000000000001</v>
      </c>
      <c r="AI454" s="16">
        <f>[1]beta_Schätzung_Corr_Poll!F202</f>
        <v>57</v>
      </c>
      <c r="AJ454" s="16">
        <f>[1]beta_Schätzung_Corr_Poll!F203</f>
        <v>153</v>
      </c>
      <c r="AK454" s="16">
        <f>[1]beta_Schätzung_Corr_Poll!F204</f>
        <v>365.75651145644741</v>
      </c>
      <c r="AL454" s="16">
        <f>[1]beta_Schätzung_Corr_Poll!F200</f>
        <v>0.495</v>
      </c>
      <c r="AM454" s="16">
        <f>[1]beta_Schätzung_Corr_Poll!G202</f>
        <v>57</v>
      </c>
      <c r="AN454" s="16">
        <f>[1]beta_Schätzung_Corr_Poll!G203</f>
        <v>157</v>
      </c>
      <c r="AO454" s="16">
        <f>[1]beta_Schätzung_Corr_Poll!G204</f>
        <v>365.75651145644741</v>
      </c>
      <c r="AP454" s="16">
        <f>[1]beta_Schätzung_Corr_Poll!G200</f>
        <v>0.49159999999999998</v>
      </c>
      <c r="AQ454" s="16">
        <f>[1]beta_Schätzung_Corr_Poll!H202</f>
        <v>57</v>
      </c>
      <c r="AR454" s="16">
        <f>[1]beta_Schätzung_Corr_Poll!H203</f>
        <v>182</v>
      </c>
      <c r="AS454" s="16">
        <f>[1]beta_Schätzung_Corr_Poll!H204</f>
        <v>365.75651145644741</v>
      </c>
      <c r="AT454" s="16">
        <f>[1]beta_Schätzung_Corr_Poll!H200</f>
        <v>0.35959999999999998</v>
      </c>
      <c r="AU454" s="16">
        <f t="shared" si="1302"/>
        <v>57</v>
      </c>
      <c r="AV454" s="16">
        <f t="shared" si="1303"/>
        <v>124</v>
      </c>
      <c r="AW454" s="16">
        <f t="shared" si="1304"/>
        <v>365.75651145644741</v>
      </c>
      <c r="AX454" s="47" t="str">
        <f>IF(AY454&gt;0, "true", "false")</f>
        <v>true</v>
      </c>
      <c r="AY454" s="16">
        <f>AH454</f>
        <v>0.56040000000000001</v>
      </c>
      <c r="AZ454" s="16">
        <f t="shared" si="1305"/>
        <v>57</v>
      </c>
      <c r="BA454" s="16">
        <f t="shared" si="1306"/>
        <v>124</v>
      </c>
      <c r="BB454" s="16">
        <f t="shared" si="1307"/>
        <v>365.75651145644741</v>
      </c>
      <c r="BC454" s="16" t="str">
        <f>IF(BD454&gt;0, "true", "false")</f>
        <v>true</v>
      </c>
      <c r="BD454" s="16">
        <f>AH454</f>
        <v>0.56040000000000001</v>
      </c>
      <c r="BE454" s="16">
        <f t="shared" si="1308"/>
        <v>57</v>
      </c>
      <c r="BF454" s="16">
        <f t="shared" si="1309"/>
        <v>124</v>
      </c>
      <c r="BG454" s="16">
        <f t="shared" si="1310"/>
        <v>365.75651145644741</v>
      </c>
      <c r="BH454" s="16" t="str">
        <f>IF(BI454&gt;0, "true", "false")</f>
        <v>true</v>
      </c>
      <c r="BI454" s="16">
        <f>AH454</f>
        <v>0.56040000000000001</v>
      </c>
      <c r="BJ454" s="16">
        <f t="shared" si="1311"/>
        <v>57</v>
      </c>
      <c r="BK454" s="16">
        <f t="shared" si="1312"/>
        <v>124</v>
      </c>
      <c r="BL454" s="16">
        <f t="shared" si="1313"/>
        <v>365.75651145644741</v>
      </c>
      <c r="BM454" s="16" t="str">
        <f>IF(BN454&gt;0, "true", "false")</f>
        <v>true</v>
      </c>
      <c r="BN454" s="16">
        <f>AH454</f>
        <v>0.56040000000000001</v>
      </c>
      <c r="BO454" s="16">
        <f t="shared" si="1314"/>
        <v>57</v>
      </c>
      <c r="BP454" s="16">
        <f t="shared" si="1315"/>
        <v>161.20000000000002</v>
      </c>
      <c r="BQ454" s="16">
        <f t="shared" si="1316"/>
        <v>365.75651145644741</v>
      </c>
      <c r="BR454" s="16" t="str">
        <f>IF(BS454&gt;0, "true", "false")</f>
        <v>true</v>
      </c>
      <c r="BS454" s="16">
        <f>AL454</f>
        <v>0.495</v>
      </c>
      <c r="BT454" s="16">
        <f t="shared" si="1317"/>
        <v>57</v>
      </c>
      <c r="BU454" s="16">
        <f t="shared" si="1318"/>
        <v>161.20000000000002</v>
      </c>
      <c r="BV454" s="16">
        <f t="shared" si="1319"/>
        <v>365.75651145644741</v>
      </c>
      <c r="BW454" s="16" t="str">
        <f>IF(BX454&gt;0, "true", "false")</f>
        <v>true</v>
      </c>
      <c r="BX454" s="16">
        <f>AL454</f>
        <v>0.495</v>
      </c>
      <c r="BY454" s="16">
        <f t="shared" si="1320"/>
        <v>57</v>
      </c>
      <c r="BZ454" s="16">
        <f t="shared" si="1321"/>
        <v>161.20000000000002</v>
      </c>
      <c r="CA454" s="16">
        <f t="shared" si="1322"/>
        <v>365.75651145644741</v>
      </c>
      <c r="CB454" s="16" t="str">
        <f>IF(CC454&gt;0, "true", "false")</f>
        <v>true</v>
      </c>
      <c r="CC454" s="16">
        <f>AL454</f>
        <v>0.495</v>
      </c>
      <c r="CD454" s="16">
        <f t="shared" si="1323"/>
        <v>57</v>
      </c>
      <c r="CE454" s="16">
        <f t="shared" si="1324"/>
        <v>161.20000000000002</v>
      </c>
      <c r="CF454" s="16">
        <f t="shared" si="1325"/>
        <v>365.75651145644741</v>
      </c>
      <c r="CG454" s="16" t="str">
        <f>IF(CH454&gt;0, "true", "false")</f>
        <v>true</v>
      </c>
      <c r="CH454" s="16">
        <f>AL454</f>
        <v>0.495</v>
      </c>
      <c r="CI454" s="16">
        <f t="shared" si="1326"/>
        <v>57</v>
      </c>
      <c r="CJ454" s="16">
        <f t="shared" si="1327"/>
        <v>186</v>
      </c>
      <c r="CK454" s="16">
        <f t="shared" si="1328"/>
        <v>365.75651145644741</v>
      </c>
      <c r="CL454" s="16" t="str">
        <f>IF(CM454&gt;0, "true", "false")</f>
        <v>true</v>
      </c>
      <c r="CM454" s="76">
        <f>AP454</f>
        <v>0.49159999999999998</v>
      </c>
      <c r="CN454" s="16">
        <f t="shared" si="1329"/>
        <v>57</v>
      </c>
      <c r="CO454" s="16">
        <f t="shared" si="1330"/>
        <v>186</v>
      </c>
      <c r="CP454" s="16">
        <f t="shared" si="1331"/>
        <v>365.75651145644741</v>
      </c>
      <c r="CQ454" s="16" t="str">
        <f>IF(CR454&gt;0, "true", "false")</f>
        <v>true</v>
      </c>
      <c r="CR454" s="76">
        <f>AP454</f>
        <v>0.49159999999999998</v>
      </c>
      <c r="CS454" s="16">
        <f t="shared" si="1332"/>
        <v>57</v>
      </c>
      <c r="CT454" s="16">
        <f t="shared" si="1333"/>
        <v>186</v>
      </c>
      <c r="CU454" s="16">
        <f t="shared" si="1334"/>
        <v>365.75651145644741</v>
      </c>
      <c r="CV454" s="16" t="str">
        <f>IF(CW454&gt;0, "true", "false")</f>
        <v>true</v>
      </c>
      <c r="CW454" s="76">
        <f>AP454</f>
        <v>0.49159999999999998</v>
      </c>
      <c r="CX454" s="16">
        <f t="shared" si="1335"/>
        <v>57</v>
      </c>
      <c r="CY454" s="16">
        <f t="shared" si="1336"/>
        <v>186</v>
      </c>
      <c r="CZ454" s="16">
        <f t="shared" si="1337"/>
        <v>365.75651145644741</v>
      </c>
      <c r="DA454" s="16" t="str">
        <f>IF(DB454&gt;0, "true", "false")</f>
        <v>true</v>
      </c>
      <c r="DB454" s="76">
        <f>AP454</f>
        <v>0.49159999999999998</v>
      </c>
      <c r="DC454" s="16">
        <f t="shared" si="1338"/>
        <v>57</v>
      </c>
      <c r="DD454" s="16">
        <f t="shared" si="1339"/>
        <v>246.13297219186219</v>
      </c>
      <c r="DE454" s="16">
        <f t="shared" si="1340"/>
        <v>365.75651145644741</v>
      </c>
      <c r="DF454" s="16" t="str">
        <f>IF(DG454&gt;0, "true", "false")</f>
        <v>true</v>
      </c>
      <c r="DG454" s="76">
        <f>AT454</f>
        <v>0.35959999999999998</v>
      </c>
      <c r="DH454" s="16">
        <f t="shared" si="1341"/>
        <v>57</v>
      </c>
      <c r="DI454" s="16">
        <f t="shared" si="1342"/>
        <v>246.13297219186219</v>
      </c>
      <c r="DJ454" s="16">
        <f t="shared" si="1343"/>
        <v>365.75651145644741</v>
      </c>
      <c r="DK454" s="16" t="str">
        <f>IF(DL454&gt;0, "true", "false")</f>
        <v>true</v>
      </c>
      <c r="DL454" s="76">
        <f>AT454</f>
        <v>0.35959999999999998</v>
      </c>
      <c r="DM454" s="16">
        <f t="shared" si="1344"/>
        <v>57</v>
      </c>
      <c r="DN454" s="16">
        <f t="shared" si="1345"/>
        <v>246.13297219186219</v>
      </c>
      <c r="DO454" s="16">
        <f t="shared" si="1346"/>
        <v>365.75651145644741</v>
      </c>
      <c r="DP454" s="16" t="str">
        <f>IF(DQ454&gt;0, "true", "false")</f>
        <v>true</v>
      </c>
      <c r="DQ454" s="76">
        <f>AT454</f>
        <v>0.35959999999999998</v>
      </c>
      <c r="DR454" s="16">
        <f t="shared" si="1347"/>
        <v>57</v>
      </c>
      <c r="DS454" s="16">
        <f t="shared" si="1348"/>
        <v>246.13297219186219</v>
      </c>
      <c r="DT454" s="16">
        <f t="shared" si="1349"/>
        <v>365.75651145644741</v>
      </c>
      <c r="DU454" s="16" t="str">
        <f>IF(DV454&gt;0, "true", "false")</f>
        <v>true</v>
      </c>
      <c r="DV454" s="76">
        <f>AT454</f>
        <v>0.35959999999999998</v>
      </c>
    </row>
    <row r="455" spans="27:126" x14ac:dyDescent="0.35">
      <c r="AA455" s="74" t="s">
        <v>114</v>
      </c>
      <c r="AB455" s="73" t="str">
        <f t="shared" si="1301"/>
        <v>-</v>
      </c>
      <c r="AC455" s="47" t="s">
        <v>12</v>
      </c>
      <c r="AD455" s="47" t="s">
        <v>2</v>
      </c>
      <c r="AE455" s="16"/>
      <c r="AF455" s="16"/>
      <c r="AG455" s="16" t="str">
        <f t="shared" ref="AG455:AG460" si="1350">IF(MAX(AV13,BA13,BF13,BK13,BP13,BU13,BZ13,CE13,CJ13,CO13,CT13,CY13,DD13,DI13,DN13,DS13)=0,"N/A",MAX(AV13,BA13,BF13,BK13,BP13,BU13,BZ13,CE13,CJ13,CO13,CT13,CY13,DD13,DI13,DN13,DS13))</f>
        <v>N/A</v>
      </c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 t="str">
        <f t="shared" si="1302"/>
        <v>N/A</v>
      </c>
      <c r="AV455" s="16" t="str">
        <f t="shared" si="1303"/>
        <v>N/A</v>
      </c>
      <c r="AW455" s="16" t="str">
        <f t="shared" si="1304"/>
        <v>N/A</v>
      </c>
      <c r="AX455" s="16"/>
      <c r="AY455" s="16"/>
      <c r="AZ455" s="16" t="str">
        <f t="shared" si="1305"/>
        <v>N/A</v>
      </c>
      <c r="BA455" s="16" t="str">
        <f t="shared" si="1306"/>
        <v>N/A</v>
      </c>
      <c r="BB455" s="16" t="str">
        <f t="shared" si="1307"/>
        <v>N/A</v>
      </c>
      <c r="BC455" s="16"/>
      <c r="BD455" s="16"/>
      <c r="BE455" s="16" t="str">
        <f t="shared" si="1308"/>
        <v>N/A</v>
      </c>
      <c r="BF455" s="16" t="str">
        <f t="shared" si="1309"/>
        <v>N/A</v>
      </c>
      <c r="BG455" s="16" t="str">
        <f t="shared" si="1310"/>
        <v>N/A</v>
      </c>
      <c r="BH455" s="16"/>
      <c r="BI455" s="16"/>
      <c r="BJ455" s="16" t="str">
        <f t="shared" si="1311"/>
        <v>N/A</v>
      </c>
      <c r="BK455" s="16" t="str">
        <f t="shared" si="1312"/>
        <v>N/A</v>
      </c>
      <c r="BL455" s="16" t="str">
        <f t="shared" si="1313"/>
        <v>N/A</v>
      </c>
      <c r="BM455" s="16"/>
      <c r="BN455" s="16"/>
      <c r="BO455" s="16" t="str">
        <f t="shared" si="1314"/>
        <v>N/A</v>
      </c>
      <c r="BP455" s="16" t="str">
        <f t="shared" si="1315"/>
        <v>N/A</v>
      </c>
      <c r="BQ455" s="16" t="str">
        <f t="shared" si="1316"/>
        <v>N/A</v>
      </c>
      <c r="BR455" s="16"/>
      <c r="BS455" s="16"/>
      <c r="BT455" s="16" t="str">
        <f t="shared" si="1317"/>
        <v>N/A</v>
      </c>
      <c r="BU455" s="16" t="str">
        <f t="shared" si="1318"/>
        <v>N/A</v>
      </c>
      <c r="BV455" s="16" t="str">
        <f t="shared" si="1319"/>
        <v>N/A</v>
      </c>
      <c r="BW455" s="16"/>
      <c r="BX455" s="16"/>
      <c r="BY455" s="16" t="str">
        <f t="shared" si="1320"/>
        <v>N/A</v>
      </c>
      <c r="BZ455" s="16" t="str">
        <f t="shared" si="1321"/>
        <v>N/A</v>
      </c>
      <c r="CA455" s="16" t="str">
        <f t="shared" si="1322"/>
        <v>N/A</v>
      </c>
      <c r="CB455" s="16"/>
      <c r="CC455" s="16"/>
      <c r="CD455" s="16" t="str">
        <f t="shared" si="1323"/>
        <v>N/A</v>
      </c>
      <c r="CE455" s="16" t="str">
        <f t="shared" si="1324"/>
        <v>N/A</v>
      </c>
      <c r="CF455" s="16" t="str">
        <f t="shared" si="1325"/>
        <v>N/A</v>
      </c>
      <c r="CG455" s="16"/>
      <c r="CH455" s="16"/>
      <c r="CI455" s="16" t="str">
        <f t="shared" si="1326"/>
        <v>N/A</v>
      </c>
      <c r="CJ455" s="16" t="str">
        <f t="shared" si="1327"/>
        <v>N/A</v>
      </c>
      <c r="CK455" s="16" t="str">
        <f t="shared" si="1328"/>
        <v>N/A</v>
      </c>
      <c r="CL455" s="16"/>
      <c r="CM455" s="16"/>
      <c r="CN455" s="16" t="str">
        <f t="shared" si="1329"/>
        <v>N/A</v>
      </c>
      <c r="CO455" s="16" t="str">
        <f t="shared" si="1330"/>
        <v>N/A</v>
      </c>
      <c r="CP455" s="16" t="str">
        <f t="shared" si="1331"/>
        <v>N/A</v>
      </c>
      <c r="CQ455" s="16"/>
      <c r="CR455" s="16"/>
      <c r="CS455" s="16" t="str">
        <f t="shared" si="1332"/>
        <v>N/A</v>
      </c>
      <c r="CT455" s="16" t="str">
        <f t="shared" si="1333"/>
        <v>N/A</v>
      </c>
      <c r="CU455" s="16" t="str">
        <f t="shared" si="1334"/>
        <v>N/A</v>
      </c>
      <c r="CV455" s="16"/>
      <c r="CW455" s="16"/>
      <c r="CX455" s="16" t="str">
        <f t="shared" si="1335"/>
        <v>N/A</v>
      </c>
      <c r="CY455" s="16" t="str">
        <f t="shared" si="1336"/>
        <v>N/A</v>
      </c>
      <c r="CZ455" s="16" t="str">
        <f t="shared" si="1337"/>
        <v>N/A</v>
      </c>
      <c r="DA455" s="16"/>
      <c r="DB455" s="16"/>
      <c r="DC455" s="16" t="str">
        <f t="shared" si="1338"/>
        <v>N/A</v>
      </c>
      <c r="DD455" s="16" t="str">
        <f t="shared" si="1339"/>
        <v>N/A</v>
      </c>
      <c r="DE455" s="16" t="str">
        <f t="shared" si="1340"/>
        <v>N/A</v>
      </c>
      <c r="DF455" s="16"/>
      <c r="DG455" s="16"/>
      <c r="DH455" s="16" t="str">
        <f t="shared" si="1341"/>
        <v>N/A</v>
      </c>
      <c r="DI455" s="16" t="str">
        <f t="shared" si="1342"/>
        <v>N/A</v>
      </c>
      <c r="DJ455" s="16" t="str">
        <f t="shared" si="1343"/>
        <v>N/A</v>
      </c>
      <c r="DK455" s="16"/>
      <c r="DL455" s="16"/>
      <c r="DM455" s="16" t="str">
        <f t="shared" si="1344"/>
        <v>N/A</v>
      </c>
      <c r="DN455" s="16" t="str">
        <f t="shared" si="1345"/>
        <v>N/A</v>
      </c>
      <c r="DO455" s="16" t="str">
        <f t="shared" si="1346"/>
        <v>N/A</v>
      </c>
      <c r="DP455" s="16"/>
      <c r="DQ455" s="16"/>
      <c r="DR455" s="16" t="str">
        <f t="shared" si="1347"/>
        <v>N/A</v>
      </c>
      <c r="DS455" s="16" t="str">
        <f t="shared" si="1348"/>
        <v>N/A</v>
      </c>
      <c r="DT455" s="16" t="str">
        <f t="shared" si="1349"/>
        <v>N/A</v>
      </c>
      <c r="DU455" s="16"/>
      <c r="DV455" s="16"/>
    </row>
    <row r="456" spans="27:126" x14ac:dyDescent="0.35">
      <c r="AA456" s="74" t="s">
        <v>114</v>
      </c>
      <c r="AB456" s="73" t="str">
        <f t="shared" si="1301"/>
        <v>-</v>
      </c>
      <c r="AC456" s="47" t="s">
        <v>13</v>
      </c>
      <c r="AD456" s="47" t="s">
        <v>2</v>
      </c>
      <c r="AE456" s="16"/>
      <c r="AF456" s="16"/>
      <c r="AG456" s="16" t="str">
        <f t="shared" si="1350"/>
        <v>N/A</v>
      </c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 t="str">
        <f t="shared" si="1302"/>
        <v>N/A</v>
      </c>
      <c r="AV456" s="16" t="str">
        <f t="shared" si="1303"/>
        <v>N/A</v>
      </c>
      <c r="AW456" s="16" t="str">
        <f t="shared" si="1304"/>
        <v>N/A</v>
      </c>
      <c r="AX456" s="16"/>
      <c r="AY456" s="16"/>
      <c r="AZ456" s="16" t="str">
        <f t="shared" si="1305"/>
        <v>N/A</v>
      </c>
      <c r="BA456" s="16" t="str">
        <f t="shared" si="1306"/>
        <v>N/A</v>
      </c>
      <c r="BB456" s="16" t="str">
        <f t="shared" si="1307"/>
        <v>N/A</v>
      </c>
      <c r="BC456" s="16"/>
      <c r="BD456" s="16"/>
      <c r="BE456" s="16" t="str">
        <f t="shared" si="1308"/>
        <v>N/A</v>
      </c>
      <c r="BF456" s="16" t="str">
        <f t="shared" si="1309"/>
        <v>N/A</v>
      </c>
      <c r="BG456" s="16" t="str">
        <f t="shared" si="1310"/>
        <v>N/A</v>
      </c>
      <c r="BH456" s="16"/>
      <c r="BI456" s="16"/>
      <c r="BJ456" s="16" t="str">
        <f t="shared" si="1311"/>
        <v>N/A</v>
      </c>
      <c r="BK456" s="16" t="str">
        <f t="shared" si="1312"/>
        <v>N/A</v>
      </c>
      <c r="BL456" s="16" t="str">
        <f t="shared" si="1313"/>
        <v>N/A</v>
      </c>
      <c r="BM456" s="16"/>
      <c r="BN456" s="16"/>
      <c r="BO456" s="16" t="str">
        <f t="shared" si="1314"/>
        <v>N/A</v>
      </c>
      <c r="BP456" s="16" t="str">
        <f t="shared" si="1315"/>
        <v>N/A</v>
      </c>
      <c r="BQ456" s="16" t="str">
        <f t="shared" si="1316"/>
        <v>N/A</v>
      </c>
      <c r="BR456" s="16"/>
      <c r="BS456" s="16"/>
      <c r="BT456" s="16" t="str">
        <f t="shared" si="1317"/>
        <v>N/A</v>
      </c>
      <c r="BU456" s="16" t="str">
        <f t="shared" si="1318"/>
        <v>N/A</v>
      </c>
      <c r="BV456" s="16" t="str">
        <f t="shared" si="1319"/>
        <v>N/A</v>
      </c>
      <c r="BW456" s="16"/>
      <c r="BX456" s="16"/>
      <c r="BY456" s="16" t="str">
        <f t="shared" si="1320"/>
        <v>N/A</v>
      </c>
      <c r="BZ456" s="16" t="str">
        <f t="shared" si="1321"/>
        <v>N/A</v>
      </c>
      <c r="CA456" s="16" t="str">
        <f t="shared" si="1322"/>
        <v>N/A</v>
      </c>
      <c r="CB456" s="16"/>
      <c r="CC456" s="16"/>
      <c r="CD456" s="16" t="str">
        <f t="shared" si="1323"/>
        <v>N/A</v>
      </c>
      <c r="CE456" s="16" t="str">
        <f t="shared" si="1324"/>
        <v>N/A</v>
      </c>
      <c r="CF456" s="16" t="str">
        <f t="shared" si="1325"/>
        <v>N/A</v>
      </c>
      <c r="CG456" s="16"/>
      <c r="CH456" s="16"/>
      <c r="CI456" s="16" t="str">
        <f t="shared" si="1326"/>
        <v>N/A</v>
      </c>
      <c r="CJ456" s="16" t="str">
        <f t="shared" si="1327"/>
        <v>N/A</v>
      </c>
      <c r="CK456" s="16" t="str">
        <f t="shared" si="1328"/>
        <v>N/A</v>
      </c>
      <c r="CL456" s="16"/>
      <c r="CM456" s="16"/>
      <c r="CN456" s="16" t="str">
        <f t="shared" si="1329"/>
        <v>N/A</v>
      </c>
      <c r="CO456" s="16" t="str">
        <f t="shared" si="1330"/>
        <v>N/A</v>
      </c>
      <c r="CP456" s="16" t="str">
        <f t="shared" si="1331"/>
        <v>N/A</v>
      </c>
      <c r="CQ456" s="16"/>
      <c r="CR456" s="16"/>
      <c r="CS456" s="16" t="str">
        <f t="shared" si="1332"/>
        <v>N/A</v>
      </c>
      <c r="CT456" s="16" t="str">
        <f t="shared" si="1333"/>
        <v>N/A</v>
      </c>
      <c r="CU456" s="16" t="str">
        <f t="shared" si="1334"/>
        <v>N/A</v>
      </c>
      <c r="CV456" s="16"/>
      <c r="CW456" s="16"/>
      <c r="CX456" s="16" t="str">
        <f t="shared" si="1335"/>
        <v>N/A</v>
      </c>
      <c r="CY456" s="16" t="str">
        <f t="shared" si="1336"/>
        <v>N/A</v>
      </c>
      <c r="CZ456" s="16" t="str">
        <f t="shared" si="1337"/>
        <v>N/A</v>
      </c>
      <c r="DA456" s="16"/>
      <c r="DB456" s="16"/>
      <c r="DC456" s="16" t="str">
        <f t="shared" si="1338"/>
        <v>N/A</v>
      </c>
      <c r="DD456" s="16" t="str">
        <f t="shared" si="1339"/>
        <v>N/A</v>
      </c>
      <c r="DE456" s="16" t="str">
        <f t="shared" si="1340"/>
        <v>N/A</v>
      </c>
      <c r="DF456" s="16"/>
      <c r="DG456" s="16"/>
      <c r="DH456" s="16" t="str">
        <f t="shared" si="1341"/>
        <v>N/A</v>
      </c>
      <c r="DI456" s="16" t="str">
        <f t="shared" si="1342"/>
        <v>N/A</v>
      </c>
      <c r="DJ456" s="16" t="str">
        <f t="shared" si="1343"/>
        <v>N/A</v>
      </c>
      <c r="DK456" s="16"/>
      <c r="DL456" s="16"/>
      <c r="DM456" s="16" t="str">
        <f t="shared" si="1344"/>
        <v>N/A</v>
      </c>
      <c r="DN456" s="16" t="str">
        <f t="shared" si="1345"/>
        <v>N/A</v>
      </c>
      <c r="DO456" s="16" t="str">
        <f t="shared" si="1346"/>
        <v>N/A</v>
      </c>
      <c r="DP456" s="16"/>
      <c r="DQ456" s="16"/>
      <c r="DR456" s="16" t="str">
        <f t="shared" si="1347"/>
        <v>N/A</v>
      </c>
      <c r="DS456" s="16" t="str">
        <f t="shared" si="1348"/>
        <v>N/A</v>
      </c>
      <c r="DT456" s="16" t="str">
        <f t="shared" si="1349"/>
        <v>N/A</v>
      </c>
      <c r="DU456" s="16"/>
      <c r="DV456" s="16"/>
    </row>
    <row r="457" spans="27:126" x14ac:dyDescent="0.35">
      <c r="AA457" s="74" t="s">
        <v>114</v>
      </c>
      <c r="AB457" s="73" t="str">
        <f t="shared" si="1301"/>
        <v>-</v>
      </c>
      <c r="AC457" s="47" t="s">
        <v>14</v>
      </c>
      <c r="AD457" s="47" t="s">
        <v>2</v>
      </c>
      <c r="AE457" s="16"/>
      <c r="AF457" s="16"/>
      <c r="AG457" s="16" t="str">
        <f t="shared" si="1350"/>
        <v>N/A</v>
      </c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 t="str">
        <f t="shared" si="1302"/>
        <v>N/A</v>
      </c>
      <c r="AV457" s="16" t="str">
        <f t="shared" si="1303"/>
        <v>N/A</v>
      </c>
      <c r="AW457" s="16" t="str">
        <f t="shared" si="1304"/>
        <v>N/A</v>
      </c>
      <c r="AX457" s="16"/>
      <c r="AY457" s="16"/>
      <c r="AZ457" s="16" t="str">
        <f t="shared" si="1305"/>
        <v>N/A</v>
      </c>
      <c r="BA457" s="16" t="str">
        <f t="shared" si="1306"/>
        <v>N/A</v>
      </c>
      <c r="BB457" s="16" t="str">
        <f t="shared" si="1307"/>
        <v>N/A</v>
      </c>
      <c r="BC457" s="16"/>
      <c r="BD457" s="16"/>
      <c r="BE457" s="16" t="str">
        <f t="shared" si="1308"/>
        <v>N/A</v>
      </c>
      <c r="BF457" s="16" t="str">
        <f t="shared" si="1309"/>
        <v>N/A</v>
      </c>
      <c r="BG457" s="16" t="str">
        <f t="shared" si="1310"/>
        <v>N/A</v>
      </c>
      <c r="BH457" s="16"/>
      <c r="BI457" s="16"/>
      <c r="BJ457" s="16" t="str">
        <f t="shared" si="1311"/>
        <v>N/A</v>
      </c>
      <c r="BK457" s="16" t="str">
        <f t="shared" si="1312"/>
        <v>N/A</v>
      </c>
      <c r="BL457" s="16" t="str">
        <f t="shared" si="1313"/>
        <v>N/A</v>
      </c>
      <c r="BM457" s="16"/>
      <c r="BN457" s="16"/>
      <c r="BO457" s="16" t="str">
        <f t="shared" si="1314"/>
        <v>N/A</v>
      </c>
      <c r="BP457" s="16" t="str">
        <f t="shared" si="1315"/>
        <v>N/A</v>
      </c>
      <c r="BQ457" s="16" t="str">
        <f t="shared" si="1316"/>
        <v>N/A</v>
      </c>
      <c r="BR457" s="16"/>
      <c r="BS457" s="16"/>
      <c r="BT457" s="16" t="str">
        <f t="shared" si="1317"/>
        <v>N/A</v>
      </c>
      <c r="BU457" s="16" t="str">
        <f t="shared" si="1318"/>
        <v>N/A</v>
      </c>
      <c r="BV457" s="16" t="str">
        <f t="shared" si="1319"/>
        <v>N/A</v>
      </c>
      <c r="BW457" s="16"/>
      <c r="BX457" s="16"/>
      <c r="BY457" s="16" t="str">
        <f t="shared" si="1320"/>
        <v>N/A</v>
      </c>
      <c r="BZ457" s="16" t="str">
        <f t="shared" si="1321"/>
        <v>N/A</v>
      </c>
      <c r="CA457" s="16" t="str">
        <f t="shared" si="1322"/>
        <v>N/A</v>
      </c>
      <c r="CB457" s="16"/>
      <c r="CC457" s="16"/>
      <c r="CD457" s="16" t="str">
        <f t="shared" si="1323"/>
        <v>N/A</v>
      </c>
      <c r="CE457" s="16" t="str">
        <f t="shared" si="1324"/>
        <v>N/A</v>
      </c>
      <c r="CF457" s="16" t="str">
        <f t="shared" si="1325"/>
        <v>N/A</v>
      </c>
      <c r="CG457" s="16"/>
      <c r="CH457" s="16"/>
      <c r="CI457" s="16" t="str">
        <f t="shared" si="1326"/>
        <v>N/A</v>
      </c>
      <c r="CJ457" s="16" t="str">
        <f t="shared" si="1327"/>
        <v>N/A</v>
      </c>
      <c r="CK457" s="16" t="str">
        <f t="shared" si="1328"/>
        <v>N/A</v>
      </c>
      <c r="CL457" s="16"/>
      <c r="CM457" s="16"/>
      <c r="CN457" s="16" t="str">
        <f t="shared" si="1329"/>
        <v>N/A</v>
      </c>
      <c r="CO457" s="16" t="str">
        <f t="shared" si="1330"/>
        <v>N/A</v>
      </c>
      <c r="CP457" s="16" t="str">
        <f t="shared" si="1331"/>
        <v>N/A</v>
      </c>
      <c r="CQ457" s="16"/>
      <c r="CR457" s="16"/>
      <c r="CS457" s="16" t="str">
        <f t="shared" si="1332"/>
        <v>N/A</v>
      </c>
      <c r="CT457" s="16" t="str">
        <f t="shared" si="1333"/>
        <v>N/A</v>
      </c>
      <c r="CU457" s="16" t="str">
        <f t="shared" si="1334"/>
        <v>N/A</v>
      </c>
      <c r="CV457" s="16"/>
      <c r="CW457" s="16"/>
      <c r="CX457" s="16" t="str">
        <f t="shared" si="1335"/>
        <v>N/A</v>
      </c>
      <c r="CY457" s="16" t="str">
        <f t="shared" si="1336"/>
        <v>N/A</v>
      </c>
      <c r="CZ457" s="16" t="str">
        <f t="shared" si="1337"/>
        <v>N/A</v>
      </c>
      <c r="DA457" s="16"/>
      <c r="DB457" s="16"/>
      <c r="DC457" s="16" t="str">
        <f t="shared" si="1338"/>
        <v>N/A</v>
      </c>
      <c r="DD457" s="16" t="str">
        <f t="shared" si="1339"/>
        <v>N/A</v>
      </c>
      <c r="DE457" s="16" t="str">
        <f t="shared" si="1340"/>
        <v>N/A</v>
      </c>
      <c r="DF457" s="16"/>
      <c r="DG457" s="16"/>
      <c r="DH457" s="16" t="str">
        <f t="shared" si="1341"/>
        <v>N/A</v>
      </c>
      <c r="DI457" s="16" t="str">
        <f t="shared" si="1342"/>
        <v>N/A</v>
      </c>
      <c r="DJ457" s="16" t="str">
        <f t="shared" si="1343"/>
        <v>N/A</v>
      </c>
      <c r="DK457" s="16"/>
      <c r="DL457" s="16"/>
      <c r="DM457" s="16" t="str">
        <f t="shared" si="1344"/>
        <v>N/A</v>
      </c>
      <c r="DN457" s="16" t="str">
        <f t="shared" si="1345"/>
        <v>N/A</v>
      </c>
      <c r="DO457" s="16" t="str">
        <f t="shared" si="1346"/>
        <v>N/A</v>
      </c>
      <c r="DP457" s="16"/>
      <c r="DQ457" s="16"/>
      <c r="DR457" s="16" t="str">
        <f t="shared" si="1347"/>
        <v>N/A</v>
      </c>
      <c r="DS457" s="16" t="str">
        <f t="shared" si="1348"/>
        <v>N/A</v>
      </c>
      <c r="DT457" s="16" t="str">
        <f t="shared" si="1349"/>
        <v>N/A</v>
      </c>
      <c r="DU457" s="16"/>
      <c r="DV457" s="16"/>
    </row>
    <row r="458" spans="27:126" x14ac:dyDescent="0.35">
      <c r="AA458" s="74" t="s">
        <v>114</v>
      </c>
      <c r="AB458" s="73" t="str">
        <f t="shared" si="1301"/>
        <v>-</v>
      </c>
      <c r="AC458" s="47" t="s">
        <v>15</v>
      </c>
      <c r="AD458" s="47" t="s">
        <v>2</v>
      </c>
      <c r="AE458" s="16"/>
      <c r="AF458" s="16"/>
      <c r="AG458" s="16" t="str">
        <f t="shared" si="1350"/>
        <v>N/A</v>
      </c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 t="str">
        <f t="shared" si="1302"/>
        <v>N/A</v>
      </c>
      <c r="AV458" s="16" t="str">
        <f t="shared" si="1303"/>
        <v>N/A</v>
      </c>
      <c r="AW458" s="16" t="str">
        <f t="shared" si="1304"/>
        <v>N/A</v>
      </c>
      <c r="AX458" s="16"/>
      <c r="AY458" s="16"/>
      <c r="AZ458" s="16" t="str">
        <f t="shared" si="1305"/>
        <v>N/A</v>
      </c>
      <c r="BA458" s="16" t="str">
        <f t="shared" si="1306"/>
        <v>N/A</v>
      </c>
      <c r="BB458" s="16" t="str">
        <f t="shared" si="1307"/>
        <v>N/A</v>
      </c>
      <c r="BC458" s="16"/>
      <c r="BD458" s="16"/>
      <c r="BE458" s="16" t="str">
        <f t="shared" si="1308"/>
        <v>N/A</v>
      </c>
      <c r="BF458" s="16" t="str">
        <f t="shared" si="1309"/>
        <v>N/A</v>
      </c>
      <c r="BG458" s="16" t="str">
        <f t="shared" si="1310"/>
        <v>N/A</v>
      </c>
      <c r="BH458" s="16"/>
      <c r="BI458" s="16"/>
      <c r="BJ458" s="16" t="str">
        <f t="shared" si="1311"/>
        <v>N/A</v>
      </c>
      <c r="BK458" s="16" t="str">
        <f t="shared" si="1312"/>
        <v>N/A</v>
      </c>
      <c r="BL458" s="16" t="str">
        <f t="shared" si="1313"/>
        <v>N/A</v>
      </c>
      <c r="BM458" s="16"/>
      <c r="BN458" s="16"/>
      <c r="BO458" s="16" t="str">
        <f t="shared" si="1314"/>
        <v>N/A</v>
      </c>
      <c r="BP458" s="16" t="str">
        <f t="shared" si="1315"/>
        <v>N/A</v>
      </c>
      <c r="BQ458" s="16" t="str">
        <f t="shared" si="1316"/>
        <v>N/A</v>
      </c>
      <c r="BR458" s="16"/>
      <c r="BS458" s="16"/>
      <c r="BT458" s="16" t="str">
        <f t="shared" si="1317"/>
        <v>N/A</v>
      </c>
      <c r="BU458" s="16" t="str">
        <f t="shared" si="1318"/>
        <v>N/A</v>
      </c>
      <c r="BV458" s="16" t="str">
        <f t="shared" si="1319"/>
        <v>N/A</v>
      </c>
      <c r="BW458" s="16"/>
      <c r="BX458" s="16"/>
      <c r="BY458" s="16" t="str">
        <f t="shared" si="1320"/>
        <v>N/A</v>
      </c>
      <c r="BZ458" s="16" t="str">
        <f t="shared" si="1321"/>
        <v>N/A</v>
      </c>
      <c r="CA458" s="16" t="str">
        <f t="shared" si="1322"/>
        <v>N/A</v>
      </c>
      <c r="CB458" s="16"/>
      <c r="CC458" s="16"/>
      <c r="CD458" s="16" t="str">
        <f t="shared" si="1323"/>
        <v>N/A</v>
      </c>
      <c r="CE458" s="16" t="str">
        <f t="shared" si="1324"/>
        <v>N/A</v>
      </c>
      <c r="CF458" s="16" t="str">
        <f t="shared" si="1325"/>
        <v>N/A</v>
      </c>
      <c r="CG458" s="16"/>
      <c r="CH458" s="16"/>
      <c r="CI458" s="16" t="str">
        <f t="shared" si="1326"/>
        <v>N/A</v>
      </c>
      <c r="CJ458" s="16" t="str">
        <f t="shared" si="1327"/>
        <v>N/A</v>
      </c>
      <c r="CK458" s="16" t="str">
        <f t="shared" si="1328"/>
        <v>N/A</v>
      </c>
      <c r="CL458" s="16"/>
      <c r="CM458" s="16"/>
      <c r="CN458" s="16" t="str">
        <f t="shared" si="1329"/>
        <v>N/A</v>
      </c>
      <c r="CO458" s="16" t="str">
        <f t="shared" si="1330"/>
        <v>N/A</v>
      </c>
      <c r="CP458" s="16" t="str">
        <f t="shared" si="1331"/>
        <v>N/A</v>
      </c>
      <c r="CQ458" s="16"/>
      <c r="CR458" s="16"/>
      <c r="CS458" s="16" t="str">
        <f t="shared" si="1332"/>
        <v>N/A</v>
      </c>
      <c r="CT458" s="16" t="str">
        <f t="shared" si="1333"/>
        <v>N/A</v>
      </c>
      <c r="CU458" s="16" t="str">
        <f t="shared" si="1334"/>
        <v>N/A</v>
      </c>
      <c r="CV458" s="16"/>
      <c r="CW458" s="16"/>
      <c r="CX458" s="16" t="str">
        <f t="shared" si="1335"/>
        <v>N/A</v>
      </c>
      <c r="CY458" s="16" t="str">
        <f t="shared" si="1336"/>
        <v>N/A</v>
      </c>
      <c r="CZ458" s="16" t="str">
        <f t="shared" si="1337"/>
        <v>N/A</v>
      </c>
      <c r="DA458" s="16"/>
      <c r="DB458" s="16"/>
      <c r="DC458" s="16" t="str">
        <f t="shared" si="1338"/>
        <v>N/A</v>
      </c>
      <c r="DD458" s="16" t="str">
        <f t="shared" si="1339"/>
        <v>N/A</v>
      </c>
      <c r="DE458" s="16" t="str">
        <f t="shared" si="1340"/>
        <v>N/A</v>
      </c>
      <c r="DF458" s="16"/>
      <c r="DG458" s="16"/>
      <c r="DH458" s="16" t="str">
        <f t="shared" si="1341"/>
        <v>N/A</v>
      </c>
      <c r="DI458" s="16" t="str">
        <f t="shared" si="1342"/>
        <v>N/A</v>
      </c>
      <c r="DJ458" s="16" t="str">
        <f t="shared" si="1343"/>
        <v>N/A</v>
      </c>
      <c r="DK458" s="16"/>
      <c r="DL458" s="16"/>
      <c r="DM458" s="16" t="str">
        <f t="shared" si="1344"/>
        <v>N/A</v>
      </c>
      <c r="DN458" s="16" t="str">
        <f t="shared" si="1345"/>
        <v>N/A</v>
      </c>
      <c r="DO458" s="16" t="str">
        <f t="shared" si="1346"/>
        <v>N/A</v>
      </c>
      <c r="DP458" s="16"/>
      <c r="DQ458" s="16"/>
      <c r="DR458" s="16" t="str">
        <f t="shared" si="1347"/>
        <v>N/A</v>
      </c>
      <c r="DS458" s="16" t="str">
        <f t="shared" si="1348"/>
        <v>N/A</v>
      </c>
      <c r="DT458" s="16" t="str">
        <f t="shared" si="1349"/>
        <v>N/A</v>
      </c>
      <c r="DU458" s="16"/>
      <c r="DV458" s="16"/>
    </row>
    <row r="459" spans="27:126" x14ac:dyDescent="0.35">
      <c r="AA459" s="74" t="s">
        <v>114</v>
      </c>
      <c r="AB459" s="73" t="str">
        <f t="shared" si="1301"/>
        <v>-</v>
      </c>
      <c r="AC459" s="47" t="s">
        <v>16</v>
      </c>
      <c r="AD459" s="47" t="s">
        <v>2</v>
      </c>
      <c r="AE459" s="16"/>
      <c r="AF459" s="16"/>
      <c r="AG459" s="16" t="str">
        <f t="shared" si="1350"/>
        <v>N/A</v>
      </c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 t="str">
        <f t="shared" si="1302"/>
        <v>N/A</v>
      </c>
      <c r="AV459" s="16" t="str">
        <f t="shared" si="1303"/>
        <v>N/A</v>
      </c>
      <c r="AW459" s="16" t="str">
        <f t="shared" si="1304"/>
        <v>N/A</v>
      </c>
      <c r="AX459" s="16"/>
      <c r="AY459" s="16"/>
      <c r="AZ459" s="16" t="str">
        <f t="shared" si="1305"/>
        <v>N/A</v>
      </c>
      <c r="BA459" s="16" t="str">
        <f t="shared" si="1306"/>
        <v>N/A</v>
      </c>
      <c r="BB459" s="16" t="str">
        <f t="shared" si="1307"/>
        <v>N/A</v>
      </c>
      <c r="BC459" s="16"/>
      <c r="BD459" s="16"/>
      <c r="BE459" s="16" t="str">
        <f t="shared" si="1308"/>
        <v>N/A</v>
      </c>
      <c r="BF459" s="16" t="str">
        <f t="shared" si="1309"/>
        <v>N/A</v>
      </c>
      <c r="BG459" s="16" t="str">
        <f t="shared" si="1310"/>
        <v>N/A</v>
      </c>
      <c r="BH459" s="16"/>
      <c r="BI459" s="16"/>
      <c r="BJ459" s="16" t="str">
        <f t="shared" si="1311"/>
        <v>N/A</v>
      </c>
      <c r="BK459" s="16" t="str">
        <f t="shared" si="1312"/>
        <v>N/A</v>
      </c>
      <c r="BL459" s="16" t="str">
        <f t="shared" si="1313"/>
        <v>N/A</v>
      </c>
      <c r="BM459" s="16"/>
      <c r="BN459" s="16"/>
      <c r="BO459" s="16" t="str">
        <f t="shared" si="1314"/>
        <v>N/A</v>
      </c>
      <c r="BP459" s="16" t="str">
        <f t="shared" si="1315"/>
        <v>N/A</v>
      </c>
      <c r="BQ459" s="16" t="str">
        <f t="shared" si="1316"/>
        <v>N/A</v>
      </c>
      <c r="BR459" s="16"/>
      <c r="BS459" s="16"/>
      <c r="BT459" s="16" t="str">
        <f t="shared" si="1317"/>
        <v>N/A</v>
      </c>
      <c r="BU459" s="16" t="str">
        <f t="shared" si="1318"/>
        <v>N/A</v>
      </c>
      <c r="BV459" s="16" t="str">
        <f t="shared" si="1319"/>
        <v>N/A</v>
      </c>
      <c r="BW459" s="16"/>
      <c r="BX459" s="16"/>
      <c r="BY459" s="16" t="str">
        <f t="shared" si="1320"/>
        <v>N/A</v>
      </c>
      <c r="BZ459" s="16" t="str">
        <f t="shared" si="1321"/>
        <v>N/A</v>
      </c>
      <c r="CA459" s="16" t="str">
        <f t="shared" si="1322"/>
        <v>N/A</v>
      </c>
      <c r="CB459" s="16"/>
      <c r="CC459" s="16"/>
      <c r="CD459" s="16" t="str">
        <f t="shared" si="1323"/>
        <v>N/A</v>
      </c>
      <c r="CE459" s="16" t="str">
        <f t="shared" si="1324"/>
        <v>N/A</v>
      </c>
      <c r="CF459" s="16" t="str">
        <f t="shared" si="1325"/>
        <v>N/A</v>
      </c>
      <c r="CG459" s="16"/>
      <c r="CH459" s="16"/>
      <c r="CI459" s="16" t="str">
        <f t="shared" si="1326"/>
        <v>N/A</v>
      </c>
      <c r="CJ459" s="16" t="str">
        <f t="shared" si="1327"/>
        <v>N/A</v>
      </c>
      <c r="CK459" s="16" t="str">
        <f t="shared" si="1328"/>
        <v>N/A</v>
      </c>
      <c r="CL459" s="16"/>
      <c r="CM459" s="16"/>
      <c r="CN459" s="16" t="str">
        <f t="shared" si="1329"/>
        <v>N/A</v>
      </c>
      <c r="CO459" s="16" t="str">
        <f t="shared" si="1330"/>
        <v>N/A</v>
      </c>
      <c r="CP459" s="16" t="str">
        <f t="shared" si="1331"/>
        <v>N/A</v>
      </c>
      <c r="CQ459" s="16"/>
      <c r="CR459" s="16"/>
      <c r="CS459" s="16" t="str">
        <f t="shared" si="1332"/>
        <v>N/A</v>
      </c>
      <c r="CT459" s="16" t="str">
        <f t="shared" si="1333"/>
        <v>N/A</v>
      </c>
      <c r="CU459" s="16" t="str">
        <f t="shared" si="1334"/>
        <v>N/A</v>
      </c>
      <c r="CV459" s="16"/>
      <c r="CW459" s="16"/>
      <c r="CX459" s="16" t="str">
        <f t="shared" si="1335"/>
        <v>N/A</v>
      </c>
      <c r="CY459" s="16" t="str">
        <f t="shared" si="1336"/>
        <v>N/A</v>
      </c>
      <c r="CZ459" s="16" t="str">
        <f t="shared" si="1337"/>
        <v>N/A</v>
      </c>
      <c r="DA459" s="16"/>
      <c r="DB459" s="16"/>
      <c r="DC459" s="16" t="str">
        <f t="shared" si="1338"/>
        <v>N/A</v>
      </c>
      <c r="DD459" s="16" t="str">
        <f t="shared" si="1339"/>
        <v>N/A</v>
      </c>
      <c r="DE459" s="16" t="str">
        <f t="shared" si="1340"/>
        <v>N/A</v>
      </c>
      <c r="DF459" s="16"/>
      <c r="DG459" s="16"/>
      <c r="DH459" s="16" t="str">
        <f t="shared" si="1341"/>
        <v>N/A</v>
      </c>
      <c r="DI459" s="16" t="str">
        <f t="shared" si="1342"/>
        <v>N/A</v>
      </c>
      <c r="DJ459" s="16" t="str">
        <f t="shared" si="1343"/>
        <v>N/A</v>
      </c>
      <c r="DK459" s="16"/>
      <c r="DL459" s="16"/>
      <c r="DM459" s="16" t="str">
        <f t="shared" si="1344"/>
        <v>N/A</v>
      </c>
      <c r="DN459" s="16" t="str">
        <f t="shared" si="1345"/>
        <v>N/A</v>
      </c>
      <c r="DO459" s="16" t="str">
        <f t="shared" si="1346"/>
        <v>N/A</v>
      </c>
      <c r="DP459" s="16"/>
      <c r="DQ459" s="16"/>
      <c r="DR459" s="16" t="str">
        <f t="shared" si="1347"/>
        <v>N/A</v>
      </c>
      <c r="DS459" s="16" t="str">
        <f t="shared" si="1348"/>
        <v>N/A</v>
      </c>
      <c r="DT459" s="16" t="str">
        <f t="shared" si="1349"/>
        <v>N/A</v>
      </c>
      <c r="DU459" s="16"/>
      <c r="DV459" s="16"/>
    </row>
    <row r="460" spans="27:126" ht="15" thickBot="1" x14ac:dyDescent="0.4">
      <c r="AA460" s="74" t="s">
        <v>114</v>
      </c>
      <c r="AB460" s="73" t="str">
        <f t="shared" si="1301"/>
        <v>-</v>
      </c>
      <c r="AC460" s="48" t="s">
        <v>17</v>
      </c>
      <c r="AD460" s="48" t="s">
        <v>2</v>
      </c>
      <c r="AE460" s="21"/>
      <c r="AF460" s="21"/>
      <c r="AG460" s="21" t="str">
        <f t="shared" si="1350"/>
        <v>N/A</v>
      </c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 t="str">
        <f t="shared" si="1302"/>
        <v>N/A</v>
      </c>
      <c r="AV460" s="21" t="str">
        <f t="shared" si="1303"/>
        <v>N/A</v>
      </c>
      <c r="AW460" s="21" t="str">
        <f t="shared" si="1304"/>
        <v>N/A</v>
      </c>
      <c r="AX460" s="21"/>
      <c r="AY460" s="21"/>
      <c r="AZ460" s="21" t="str">
        <f t="shared" si="1305"/>
        <v>N/A</v>
      </c>
      <c r="BA460" s="21" t="str">
        <f t="shared" si="1306"/>
        <v>N/A</v>
      </c>
      <c r="BB460" s="21" t="str">
        <f t="shared" si="1307"/>
        <v>N/A</v>
      </c>
      <c r="BC460" s="21"/>
      <c r="BD460" s="21"/>
      <c r="BE460" s="21" t="str">
        <f t="shared" si="1308"/>
        <v>N/A</v>
      </c>
      <c r="BF460" s="21" t="str">
        <f t="shared" si="1309"/>
        <v>N/A</v>
      </c>
      <c r="BG460" s="21" t="str">
        <f t="shared" si="1310"/>
        <v>N/A</v>
      </c>
      <c r="BH460" s="21"/>
      <c r="BI460" s="21"/>
      <c r="BJ460" s="21" t="str">
        <f t="shared" si="1311"/>
        <v>N/A</v>
      </c>
      <c r="BK460" s="21" t="str">
        <f t="shared" si="1312"/>
        <v>N/A</v>
      </c>
      <c r="BL460" s="21" t="str">
        <f t="shared" si="1313"/>
        <v>N/A</v>
      </c>
      <c r="BM460" s="21"/>
      <c r="BN460" s="21"/>
      <c r="BO460" s="21" t="str">
        <f t="shared" si="1314"/>
        <v>N/A</v>
      </c>
      <c r="BP460" s="21" t="str">
        <f t="shared" si="1315"/>
        <v>N/A</v>
      </c>
      <c r="BQ460" s="21" t="str">
        <f t="shared" si="1316"/>
        <v>N/A</v>
      </c>
      <c r="BR460" s="21"/>
      <c r="BS460" s="21"/>
      <c r="BT460" s="21" t="str">
        <f t="shared" si="1317"/>
        <v>N/A</v>
      </c>
      <c r="BU460" s="21" t="str">
        <f t="shared" si="1318"/>
        <v>N/A</v>
      </c>
      <c r="BV460" s="21" t="str">
        <f t="shared" si="1319"/>
        <v>N/A</v>
      </c>
      <c r="BW460" s="21"/>
      <c r="BX460" s="21"/>
      <c r="BY460" s="21" t="str">
        <f t="shared" si="1320"/>
        <v>N/A</v>
      </c>
      <c r="BZ460" s="21" t="str">
        <f t="shared" si="1321"/>
        <v>N/A</v>
      </c>
      <c r="CA460" s="21" t="str">
        <f t="shared" si="1322"/>
        <v>N/A</v>
      </c>
      <c r="CB460" s="21"/>
      <c r="CC460" s="21"/>
      <c r="CD460" s="21" t="str">
        <f t="shared" si="1323"/>
        <v>N/A</v>
      </c>
      <c r="CE460" s="21" t="str">
        <f t="shared" si="1324"/>
        <v>N/A</v>
      </c>
      <c r="CF460" s="21" t="str">
        <f t="shared" si="1325"/>
        <v>N/A</v>
      </c>
      <c r="CG460" s="21"/>
      <c r="CH460" s="21"/>
      <c r="CI460" s="21" t="str">
        <f t="shared" si="1326"/>
        <v>N/A</v>
      </c>
      <c r="CJ460" s="21" t="str">
        <f t="shared" si="1327"/>
        <v>N/A</v>
      </c>
      <c r="CK460" s="21" t="str">
        <f t="shared" si="1328"/>
        <v>N/A</v>
      </c>
      <c r="CL460" s="21"/>
      <c r="CM460" s="21"/>
      <c r="CN460" s="21" t="str">
        <f t="shared" si="1329"/>
        <v>N/A</v>
      </c>
      <c r="CO460" s="21" t="str">
        <f t="shared" si="1330"/>
        <v>N/A</v>
      </c>
      <c r="CP460" s="21" t="str">
        <f t="shared" si="1331"/>
        <v>N/A</v>
      </c>
      <c r="CQ460" s="21"/>
      <c r="CR460" s="21"/>
      <c r="CS460" s="21" t="str">
        <f t="shared" si="1332"/>
        <v>N/A</v>
      </c>
      <c r="CT460" s="21" t="str">
        <f t="shared" si="1333"/>
        <v>N/A</v>
      </c>
      <c r="CU460" s="21" t="str">
        <f t="shared" si="1334"/>
        <v>N/A</v>
      </c>
      <c r="CV460" s="21"/>
      <c r="CW460" s="21"/>
      <c r="CX460" s="21" t="str">
        <f t="shared" si="1335"/>
        <v>N/A</v>
      </c>
      <c r="CY460" s="21" t="str">
        <f t="shared" si="1336"/>
        <v>N/A</v>
      </c>
      <c r="CZ460" s="21" t="str">
        <f t="shared" si="1337"/>
        <v>N/A</v>
      </c>
      <c r="DA460" s="21"/>
      <c r="DB460" s="21"/>
      <c r="DC460" s="21" t="str">
        <f t="shared" si="1338"/>
        <v>N/A</v>
      </c>
      <c r="DD460" s="21" t="str">
        <f t="shared" si="1339"/>
        <v>N/A</v>
      </c>
      <c r="DE460" s="21" t="str">
        <f t="shared" si="1340"/>
        <v>N/A</v>
      </c>
      <c r="DF460" s="21"/>
      <c r="DG460" s="21"/>
      <c r="DH460" s="21" t="str">
        <f t="shared" si="1341"/>
        <v>N/A</v>
      </c>
      <c r="DI460" s="21" t="str">
        <f t="shared" si="1342"/>
        <v>N/A</v>
      </c>
      <c r="DJ460" s="21" t="str">
        <f t="shared" si="1343"/>
        <v>N/A</v>
      </c>
      <c r="DK460" s="21"/>
      <c r="DL460" s="21"/>
      <c r="DM460" s="21" t="str">
        <f t="shared" si="1344"/>
        <v>N/A</v>
      </c>
      <c r="DN460" s="21" t="str">
        <f t="shared" si="1345"/>
        <v>N/A</v>
      </c>
      <c r="DO460" s="21" t="str">
        <f t="shared" si="1346"/>
        <v>N/A</v>
      </c>
      <c r="DP460" s="16"/>
      <c r="DQ460" s="16"/>
      <c r="DR460" s="21" t="str">
        <f t="shared" si="1347"/>
        <v>N/A</v>
      </c>
      <c r="DS460" s="21" t="str">
        <f t="shared" si="1348"/>
        <v>N/A</v>
      </c>
      <c r="DT460" s="21" t="str">
        <f t="shared" si="1349"/>
        <v>N/A</v>
      </c>
      <c r="DU460" s="16"/>
      <c r="DV460" s="16"/>
    </row>
    <row r="461" spans="27:126" ht="15" thickBot="1" x14ac:dyDescent="0.4"/>
    <row r="462" spans="27:126" x14ac:dyDescent="0.35">
      <c r="AA462" s="140" t="s">
        <v>83</v>
      </c>
      <c r="AB462" s="141"/>
      <c r="AC462" s="63" t="s">
        <v>24</v>
      </c>
      <c r="AD462" s="45"/>
      <c r="AE462" s="116" t="s">
        <v>93</v>
      </c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69"/>
    </row>
    <row r="463" spans="27:126" x14ac:dyDescent="0.35">
      <c r="AA463" s="142"/>
      <c r="AB463" s="143"/>
      <c r="AC463" s="105" t="s">
        <v>26</v>
      </c>
      <c r="AD463" s="46"/>
      <c r="AE463" s="170" t="s">
        <v>2</v>
      </c>
      <c r="AF463" s="171"/>
      <c r="AG463" s="171"/>
      <c r="AH463" s="171"/>
      <c r="AI463" s="171"/>
      <c r="AJ463" s="171"/>
      <c r="AK463" s="171"/>
      <c r="AL463" s="171"/>
      <c r="AM463" s="171"/>
      <c r="AN463" s="171"/>
      <c r="AO463" s="171"/>
      <c r="AP463" s="171"/>
      <c r="AQ463" s="171"/>
      <c r="AR463" s="171"/>
      <c r="AS463" s="171"/>
      <c r="AT463" s="171"/>
      <c r="AU463" s="171"/>
      <c r="AV463" s="171"/>
      <c r="AW463" s="171"/>
      <c r="AX463" s="171"/>
      <c r="AY463" s="171"/>
      <c r="AZ463" s="171"/>
      <c r="BA463" s="171"/>
      <c r="BB463" s="171"/>
      <c r="BC463" s="171"/>
      <c r="BD463" s="171"/>
      <c r="BE463" s="171"/>
      <c r="BF463" s="171"/>
      <c r="BG463" s="171"/>
      <c r="BH463" s="171"/>
      <c r="BI463" s="171"/>
      <c r="BJ463" s="171"/>
      <c r="BK463" s="171"/>
      <c r="BL463" s="171"/>
      <c r="BM463" s="171"/>
      <c r="BN463" s="171"/>
      <c r="BO463" s="171"/>
      <c r="BP463" s="171"/>
      <c r="BQ463" s="171"/>
      <c r="BR463" s="171"/>
      <c r="BS463" s="171"/>
      <c r="BT463" s="171"/>
      <c r="BU463" s="171"/>
      <c r="BV463" s="171"/>
      <c r="BW463" s="171"/>
      <c r="BX463" s="171"/>
      <c r="BY463" s="171"/>
      <c r="BZ463" s="171"/>
      <c r="CA463" s="171"/>
      <c r="CB463" s="171"/>
      <c r="CC463" s="171"/>
      <c r="CD463" s="171"/>
      <c r="CE463" s="171"/>
      <c r="CF463" s="171"/>
      <c r="CG463" s="171"/>
      <c r="CH463" s="171"/>
      <c r="CI463" s="171"/>
      <c r="CJ463" s="171"/>
      <c r="CK463" s="171"/>
      <c r="CL463" s="171"/>
      <c r="CM463" s="171"/>
      <c r="CN463" s="171"/>
      <c r="CO463" s="171"/>
      <c r="CP463" s="171"/>
      <c r="CQ463" s="171"/>
      <c r="CR463" s="171"/>
      <c r="CS463" s="171"/>
      <c r="CT463" s="171"/>
      <c r="CU463" s="171"/>
      <c r="CV463" s="171"/>
      <c r="CW463" s="171"/>
      <c r="CX463" s="171"/>
      <c r="CY463" s="171"/>
      <c r="CZ463" s="171"/>
      <c r="DA463" s="171"/>
      <c r="DB463" s="171"/>
      <c r="DC463" s="171"/>
      <c r="DD463" s="171"/>
      <c r="DE463" s="171"/>
      <c r="DF463" s="171"/>
      <c r="DG463" s="171"/>
      <c r="DH463" s="171"/>
      <c r="DI463" s="171"/>
      <c r="DJ463" s="171"/>
      <c r="DK463" s="171"/>
      <c r="DL463" s="171"/>
      <c r="DM463" s="171"/>
      <c r="DN463" s="171"/>
      <c r="DO463" s="171"/>
      <c r="DP463" s="171"/>
      <c r="DQ463" s="171"/>
      <c r="DR463" s="171"/>
      <c r="DS463" s="171"/>
      <c r="DT463" s="171"/>
      <c r="DU463" s="171"/>
      <c r="DV463" s="171"/>
    </row>
    <row r="464" spans="27:126" x14ac:dyDescent="0.35">
      <c r="AA464" s="142"/>
      <c r="AB464" s="143"/>
      <c r="AC464" s="105" t="s">
        <v>20</v>
      </c>
      <c r="AD464" s="46"/>
      <c r="AE464" s="131" t="s">
        <v>265</v>
      </c>
      <c r="AF464" s="132"/>
      <c r="AG464" s="132"/>
      <c r="AH464" s="133"/>
      <c r="AI464" s="131" t="s">
        <v>264</v>
      </c>
      <c r="AJ464" s="132"/>
      <c r="AK464" s="132"/>
      <c r="AL464" s="133"/>
      <c r="AM464" s="131" t="s">
        <v>263</v>
      </c>
      <c r="AN464" s="132"/>
      <c r="AO464" s="132"/>
      <c r="AP464" s="133"/>
      <c r="AQ464" s="131" t="s">
        <v>262</v>
      </c>
      <c r="AR464" s="132"/>
      <c r="AS464" s="132"/>
      <c r="AT464" s="133"/>
      <c r="AU464" s="131" t="s">
        <v>27</v>
      </c>
      <c r="AV464" s="132"/>
      <c r="AW464" s="132"/>
      <c r="AX464" s="132"/>
      <c r="AY464" s="133"/>
      <c r="AZ464" s="131" t="s">
        <v>28</v>
      </c>
      <c r="BA464" s="132"/>
      <c r="BB464" s="132"/>
      <c r="BC464" s="132"/>
      <c r="BD464" s="133"/>
      <c r="BE464" s="131" t="s">
        <v>30</v>
      </c>
      <c r="BF464" s="132"/>
      <c r="BG464" s="132"/>
      <c r="BH464" s="132"/>
      <c r="BI464" s="133"/>
      <c r="BJ464" s="131" t="s">
        <v>31</v>
      </c>
      <c r="BK464" s="132"/>
      <c r="BL464" s="132"/>
      <c r="BM464" s="132"/>
      <c r="BN464" s="133"/>
      <c r="BO464" s="131" t="s">
        <v>32</v>
      </c>
      <c r="BP464" s="132"/>
      <c r="BQ464" s="132"/>
      <c r="BR464" s="132"/>
      <c r="BS464" s="133"/>
      <c r="BT464" s="131" t="s">
        <v>33</v>
      </c>
      <c r="BU464" s="132"/>
      <c r="BV464" s="132"/>
      <c r="BW464" s="132"/>
      <c r="BX464" s="133"/>
      <c r="BY464" s="131" t="s">
        <v>34</v>
      </c>
      <c r="BZ464" s="132"/>
      <c r="CA464" s="132"/>
      <c r="CB464" s="132"/>
      <c r="CC464" s="133"/>
      <c r="CD464" s="131" t="s">
        <v>35</v>
      </c>
      <c r="CE464" s="132"/>
      <c r="CF464" s="132"/>
      <c r="CG464" s="132"/>
      <c r="CH464" s="133"/>
      <c r="CI464" s="131" t="s">
        <v>36</v>
      </c>
      <c r="CJ464" s="132"/>
      <c r="CK464" s="132"/>
      <c r="CL464" s="132"/>
      <c r="CM464" s="133"/>
      <c r="CN464" s="131" t="s">
        <v>37</v>
      </c>
      <c r="CO464" s="132"/>
      <c r="CP464" s="132"/>
      <c r="CQ464" s="132"/>
      <c r="CR464" s="133"/>
      <c r="CS464" s="131" t="s">
        <v>38</v>
      </c>
      <c r="CT464" s="132"/>
      <c r="CU464" s="132"/>
      <c r="CV464" s="132"/>
      <c r="CW464" s="133"/>
      <c r="CX464" s="131" t="s">
        <v>39</v>
      </c>
      <c r="CY464" s="132"/>
      <c r="CZ464" s="132"/>
      <c r="DA464" s="132"/>
      <c r="DB464" s="133"/>
      <c r="DC464" s="131" t="s">
        <v>40</v>
      </c>
      <c r="DD464" s="132"/>
      <c r="DE464" s="132"/>
      <c r="DF464" s="132"/>
      <c r="DG464" s="133"/>
      <c r="DH464" s="131" t="s">
        <v>41</v>
      </c>
      <c r="DI464" s="132"/>
      <c r="DJ464" s="132"/>
      <c r="DK464" s="132"/>
      <c r="DL464" s="133"/>
      <c r="DM464" s="131" t="s">
        <v>42</v>
      </c>
      <c r="DN464" s="132"/>
      <c r="DO464" s="132"/>
      <c r="DP464" s="132"/>
      <c r="DQ464" s="133"/>
      <c r="DR464" s="131" t="s">
        <v>43</v>
      </c>
      <c r="DS464" s="132"/>
      <c r="DT464" s="132"/>
      <c r="DU464" s="132"/>
      <c r="DV464" s="133"/>
    </row>
    <row r="465" spans="27:126" x14ac:dyDescent="0.35">
      <c r="AA465" s="106" t="s">
        <v>112</v>
      </c>
      <c r="AB465" s="25" t="s">
        <v>113</v>
      </c>
      <c r="AC465" s="105" t="s">
        <v>67</v>
      </c>
      <c r="AD465" s="46"/>
      <c r="AE465" s="36" t="s">
        <v>64</v>
      </c>
      <c r="AF465" s="37" t="s">
        <v>115</v>
      </c>
      <c r="AG465" s="38" t="s">
        <v>66</v>
      </c>
      <c r="AH465" s="70" t="s">
        <v>261</v>
      </c>
      <c r="AI465" s="36" t="s">
        <v>64</v>
      </c>
      <c r="AJ465" s="37" t="s">
        <v>115</v>
      </c>
      <c r="AK465" s="38" t="s">
        <v>66</v>
      </c>
      <c r="AL465" s="70" t="s">
        <v>261</v>
      </c>
      <c r="AM465" s="36" t="s">
        <v>64</v>
      </c>
      <c r="AN465" s="37" t="s">
        <v>115</v>
      </c>
      <c r="AO465" s="38" t="s">
        <v>66</v>
      </c>
      <c r="AP465" s="70" t="s">
        <v>261</v>
      </c>
      <c r="AQ465" s="36" t="s">
        <v>64</v>
      </c>
      <c r="AR465" s="37" t="s">
        <v>115</v>
      </c>
      <c r="AS465" s="38" t="s">
        <v>66</v>
      </c>
      <c r="AT465" s="70" t="s">
        <v>261</v>
      </c>
      <c r="AU465" s="36" t="s">
        <v>64</v>
      </c>
      <c r="AV465" s="37" t="s">
        <v>115</v>
      </c>
      <c r="AW465" s="38" t="s">
        <v>66</v>
      </c>
      <c r="AX465" s="70" t="s">
        <v>260</v>
      </c>
      <c r="AY465" s="70" t="s">
        <v>261</v>
      </c>
      <c r="AZ465" s="36" t="s">
        <v>64</v>
      </c>
      <c r="BA465" s="37" t="s">
        <v>115</v>
      </c>
      <c r="BB465" s="38" t="s">
        <v>66</v>
      </c>
      <c r="BC465" s="70" t="s">
        <v>260</v>
      </c>
      <c r="BD465" s="70" t="s">
        <v>261</v>
      </c>
      <c r="BE465" s="36" t="s">
        <v>64</v>
      </c>
      <c r="BF465" s="37" t="s">
        <v>115</v>
      </c>
      <c r="BG465" s="38" t="s">
        <v>66</v>
      </c>
      <c r="BH465" s="70" t="s">
        <v>260</v>
      </c>
      <c r="BI465" s="70" t="s">
        <v>261</v>
      </c>
      <c r="BJ465" s="36" t="s">
        <v>64</v>
      </c>
      <c r="BK465" s="37" t="s">
        <v>115</v>
      </c>
      <c r="BL465" s="38" t="s">
        <v>66</v>
      </c>
      <c r="BM465" s="70" t="s">
        <v>260</v>
      </c>
      <c r="BN465" s="70" t="s">
        <v>261</v>
      </c>
      <c r="BO465" s="36" t="s">
        <v>64</v>
      </c>
      <c r="BP465" s="37" t="s">
        <v>115</v>
      </c>
      <c r="BQ465" s="38" t="s">
        <v>66</v>
      </c>
      <c r="BR465" s="70" t="s">
        <v>260</v>
      </c>
      <c r="BS465" s="70" t="s">
        <v>261</v>
      </c>
      <c r="BT465" s="36" t="s">
        <v>64</v>
      </c>
      <c r="BU465" s="37" t="s">
        <v>115</v>
      </c>
      <c r="BV465" s="38" t="s">
        <v>66</v>
      </c>
      <c r="BW465" s="70" t="s">
        <v>260</v>
      </c>
      <c r="BX465" s="70" t="s">
        <v>261</v>
      </c>
      <c r="BY465" s="36" t="s">
        <v>64</v>
      </c>
      <c r="BZ465" s="37" t="s">
        <v>115</v>
      </c>
      <c r="CA465" s="38" t="s">
        <v>66</v>
      </c>
      <c r="CB465" s="70" t="s">
        <v>260</v>
      </c>
      <c r="CC465" s="70" t="s">
        <v>261</v>
      </c>
      <c r="CD465" s="36" t="s">
        <v>64</v>
      </c>
      <c r="CE465" s="37" t="s">
        <v>115</v>
      </c>
      <c r="CF465" s="38" t="s">
        <v>66</v>
      </c>
      <c r="CG465" s="70" t="s">
        <v>260</v>
      </c>
      <c r="CH465" s="70" t="s">
        <v>261</v>
      </c>
      <c r="CI465" s="36" t="s">
        <v>64</v>
      </c>
      <c r="CJ465" s="37" t="s">
        <v>115</v>
      </c>
      <c r="CK465" s="38" t="s">
        <v>66</v>
      </c>
      <c r="CL465" s="70" t="s">
        <v>260</v>
      </c>
      <c r="CM465" s="70" t="s">
        <v>261</v>
      </c>
      <c r="CN465" s="36" t="s">
        <v>64</v>
      </c>
      <c r="CO465" s="37" t="s">
        <v>115</v>
      </c>
      <c r="CP465" s="38" t="s">
        <v>66</v>
      </c>
      <c r="CQ465" s="70" t="s">
        <v>260</v>
      </c>
      <c r="CR465" s="70" t="s">
        <v>261</v>
      </c>
      <c r="CS465" s="36" t="s">
        <v>64</v>
      </c>
      <c r="CT465" s="37" t="s">
        <v>115</v>
      </c>
      <c r="CU465" s="38" t="s">
        <v>66</v>
      </c>
      <c r="CV465" s="70" t="s">
        <v>260</v>
      </c>
      <c r="CW465" s="70" t="s">
        <v>261</v>
      </c>
      <c r="CX465" s="36" t="s">
        <v>64</v>
      </c>
      <c r="CY465" s="37" t="s">
        <v>115</v>
      </c>
      <c r="CZ465" s="38" t="s">
        <v>66</v>
      </c>
      <c r="DA465" s="70" t="s">
        <v>260</v>
      </c>
      <c r="DB465" s="70" t="s">
        <v>261</v>
      </c>
      <c r="DC465" s="36" t="s">
        <v>64</v>
      </c>
      <c r="DD465" s="37" t="s">
        <v>115</v>
      </c>
      <c r="DE465" s="38" t="s">
        <v>66</v>
      </c>
      <c r="DF465" s="70" t="s">
        <v>260</v>
      </c>
      <c r="DG465" s="70" t="s">
        <v>261</v>
      </c>
      <c r="DH465" s="36" t="s">
        <v>64</v>
      </c>
      <c r="DI465" s="37" t="s">
        <v>115</v>
      </c>
      <c r="DJ465" s="38" t="s">
        <v>66</v>
      </c>
      <c r="DK465" s="70" t="s">
        <v>260</v>
      </c>
      <c r="DL465" s="70" t="s">
        <v>261</v>
      </c>
      <c r="DM465" s="36" t="s">
        <v>64</v>
      </c>
      <c r="DN465" s="37" t="s">
        <v>115</v>
      </c>
      <c r="DO465" s="38" t="s">
        <v>66</v>
      </c>
      <c r="DP465" s="70" t="s">
        <v>260</v>
      </c>
      <c r="DQ465" s="70" t="s">
        <v>261</v>
      </c>
      <c r="DR465" s="36" t="s">
        <v>64</v>
      </c>
      <c r="DS465" s="37" t="s">
        <v>115</v>
      </c>
      <c r="DT465" s="37" t="s">
        <v>66</v>
      </c>
      <c r="DU465" s="70" t="s">
        <v>260</v>
      </c>
      <c r="DV465" s="70" t="s">
        <v>261</v>
      </c>
    </row>
    <row r="466" spans="27:126" x14ac:dyDescent="0.35">
      <c r="AA466" s="74">
        <v>1.5</v>
      </c>
      <c r="AB466" s="73">
        <f t="shared" ref="AB466:AB477" si="1351">IF(ISNUMBER(AA7),(AA7*(AF7-AG7)+AE7+AG7-2*AF7)/(AE7-AF7),"-")</f>
        <v>3.4027217603945834</v>
      </c>
      <c r="AC466" s="47" t="s">
        <v>6</v>
      </c>
      <c r="AD466" s="47" t="s">
        <v>2</v>
      </c>
      <c r="AE466" s="16">
        <f>VLOOKUP(AE462,I37:J74,2,FALSE)*[1]beta_Schätzung_Corr_Poll!E91</f>
        <v>696</v>
      </c>
      <c r="AF466" s="16">
        <f>VLOOKUP(AE462,I37:J74,2,FALSE)*[1]beta_Schätzung_Corr_Poll!E92</f>
        <v>1660.5</v>
      </c>
      <c r="AG466" s="16">
        <f>VLOOKUP(AE462,I37:J74,2,FALSE)*[1]beta_Schätzung_Corr_Poll!E93</f>
        <v>5816.4011853360444</v>
      </c>
      <c r="AH466" s="16">
        <f>[1]beta_Schätzung_Corr_Poll!E89</f>
        <v>0</v>
      </c>
      <c r="AI466" s="16">
        <f>VLOOKUP(AE462,I37:J74,2,FALSE)*[1]beta_Schätzung_Corr_Poll!F91</f>
        <v>696</v>
      </c>
      <c r="AJ466" s="16">
        <f>VLOOKUP(AE462,I37:J74,2,FALSE)*[1]beta_Schätzung_Corr_Poll!F92</f>
        <v>1779</v>
      </c>
      <c r="AK466" s="16">
        <f>VLOOKUP(AE462,I37:J74,2,FALSE)*[1]beta_Schätzung_Corr_Poll!F93</f>
        <v>5816.4011853360444</v>
      </c>
      <c r="AL466" s="16">
        <f>[1]beta_Schätzung_Corr_Poll!F89</f>
        <v>0</v>
      </c>
      <c r="AM466" s="16">
        <f>VLOOKUP(AE462,I37:J74,2,FALSE)*[1]beta_Schätzung_Corr_Poll!G91</f>
        <v>696</v>
      </c>
      <c r="AN466" s="16">
        <f>VLOOKUP(AE462,I37:J74,2,FALSE)*[1]beta_Schätzung_Corr_Poll!G92</f>
        <v>1767</v>
      </c>
      <c r="AO466" s="16">
        <f>VLOOKUP(AE462,I37:J74,2,FALSE)*[1]beta_Schätzung_Corr_Poll!G93</f>
        <v>5816.4011853360444</v>
      </c>
      <c r="AP466" s="16">
        <f>[1]beta_Schätzung_Corr_Poll!G89</f>
        <v>0</v>
      </c>
      <c r="AQ466" s="16">
        <f>VLOOKUP(AE462,I37:J74,2,FALSE)*[1]beta_Schätzung_Corr_Poll!H91</f>
        <v>696</v>
      </c>
      <c r="AR466" s="16">
        <f>VLOOKUP(AE462,I37:J74,2,FALSE)*[1]beta_Schätzung_Corr_Poll!H92</f>
        <v>2307</v>
      </c>
      <c r="AS466" s="16">
        <f>VLOOKUP(AE462,I37:J74,2,FALSE)*[1]beta_Schätzung_Corr_Poll!H93</f>
        <v>5816.4011853360444</v>
      </c>
      <c r="AT466" s="16">
        <f>[1]beta_Schätzung_Corr_Poll!H89</f>
        <v>0</v>
      </c>
      <c r="AU466" s="16">
        <f t="shared" ref="AU466:AU477" si="1352">IF(ISNUMBER($AE466),IF(OR(HLOOKUP($AU$5,$I$2:$Y$8,4,FALSE)=1,HLOOKUP($AU$5,$I$2:$Y$8,5,FALSE)=1,),HLOOKUP($AU$5,$I$2:$Y$8,4,FALSE)*VLOOKUP($AC466,$B$32:$G$45,MATCH($AD466,$B$33:$G$33,0),FALSE)+HLOOKUP($AU$5,$I$2:$Y$8,5,FALSE)*VLOOKUP($AC466,$B$47:$G$60,MATCH($AD466,$B$48:$G$48,0),FALSE)+$AE466,$AE466),"N/A")</f>
        <v>696</v>
      </c>
      <c r="AV466" s="16">
        <f t="shared" ref="AV466:AV477" si="1353">IF(ISNUMBER($AF466),$AF466*SQRT(SUMSQ(HLOOKUP($AU$5,$J$2:$Y$8,2,FALSE)*VLOOKUP($AC466,$B$2:$G$15,MATCH($AD466,$B$3:$G$3,0),FALSE),HLOOKUP($AU$5,$J$2:$Y$8,3,FALSE)*VLOOKUP($AC466,$B$17:$G$30,MATCH($AD466,$B$18:$G$18,0),FALSE),HLOOKUP($AU$5,$J$2:$Y$8,6,FALSE)))+HLOOKUP($AU$5,$J$2:$Y$8,4,FALSE)*VLOOKUP($AC466,$B$32:$G$45,MATCH($AD466,$B$33:$G$33,0),FALSE)+HLOOKUP($AU$5,$J$2:$Y$8,5,FALSE)*VLOOKUP($AC466,$B$47:$G$60,MATCH($AD466,$B$48:$G$48,0),FALSE),"N/A")</f>
        <v>1660.5</v>
      </c>
      <c r="AW466" s="16">
        <f t="shared" ref="AW466:AW477" si="1354">IF(ISNUMBER($AG466),IF(OR(HLOOKUP($AU$5,$I$2:$Y$8,4,FALSE)=1,HLOOKUP($AU$5,$I$2:$Y$8,5,FALSE)=1,),HLOOKUP($AU$5,$I$2:$Y$8,4,FALSE)*VLOOKUP($AC466,$B$32:$G$45,MATCH($AD466,$B$33:$G$33,0),FALSE)+HLOOKUP($AU$5,$I$2:$Y$8,5,FALSE)*VLOOKUP($AC466,$B$47:$G$60,MATCH($AD466,$B$48:$G$48,0),FALSE)+$AG466,$AG466),"N/A")</f>
        <v>5816.4011853360444</v>
      </c>
      <c r="AX466" s="47" t="str">
        <f>IF(AY466&gt;0, "true", "false")</f>
        <v>false</v>
      </c>
      <c r="AY466" s="16">
        <f>AH466</f>
        <v>0</v>
      </c>
      <c r="AZ466" s="16">
        <f t="shared" ref="AZ466:AZ477" si="1355">IF(ISNUMBER($AE466),IF(OR(HLOOKUP($AZ$5,$I$2:$Y$8,4,FALSE)=1,HLOOKUP($AZ$5,$I$2:$Y$8,5,FALSE)=1,),HLOOKUP($AZ$5,$I$2:$Y$8,4,FALSE)*VLOOKUP($AC466,$B$32:$G$45,MATCH($AD466,$B$33:$G$33,0),FALSE)+HLOOKUP($AZ$5,$I$2:$Y$8,5,FALSE)*VLOOKUP($AC466,$B$47:$G$60,MATCH($AD466,$B$48:$G$48,0),FALSE)+$AE466,$AE466),"N/A")</f>
        <v>571</v>
      </c>
      <c r="BA466" s="16">
        <f t="shared" ref="BA466:BA477" si="1356">IF(ISNUMBER($AF466),$AF466*SQRT(SUMSQ(HLOOKUP($AZ$5,$J$2:$Y$8,2,FALSE)*VLOOKUP($AC466,$B$2:$G$15,MATCH($AD466,$B$3:$G$3,0),FALSE),HLOOKUP($AZ$5,$J$2:$Y$8,3,FALSE)*VLOOKUP($AC466,$B$17:$G$30,MATCH($AD466,$B$18:$G$18,0),FALSE),HLOOKUP($AZ$5,$J$2:$Y$8,6,FALSE)))+HLOOKUP($AZ$5,$J$2:$Y$8,4,FALSE)*VLOOKUP($AC466,$B$32:$G$45,MATCH($AD466,$B$33:$G$33,0),FALSE)+HLOOKUP($AZ$5,$J$2:$Y$8,5,FALSE)*VLOOKUP($AC466,$B$47:$G$60,MATCH($AD466,$B$48:$G$48,0),FALSE),"N/A")</f>
        <v>1535.5</v>
      </c>
      <c r="BB466" s="16">
        <f t="shared" ref="BB466:BB477" si="1357">IF(ISNUMBER($AG466),IF(OR(HLOOKUP($AZ$5,$I$2:$Y$8,4,FALSE)=1,HLOOKUP($AZ$5,$I$2:$Y$8,5,FALSE)=1,),HLOOKUP($AZ$5,$I$2:$Y$8,4,FALSE)*VLOOKUP($AC466,$B$32:$G$45,MATCH($AD466,$B$33:$G$33,0),FALSE)+HLOOKUP($AZ$5,$I$2:$Y$8,5,FALSE)*VLOOKUP($AC466,$B$47:$G$60,MATCH($AD466,$B$48:$G$48,0),FALSE)+$AG466,$AG466),"N/A")</f>
        <v>5691.4011853360444</v>
      </c>
      <c r="BC466" s="16" t="str">
        <f>IF(BD466&gt;0, "true", "false")</f>
        <v>false</v>
      </c>
      <c r="BD466" s="16">
        <f>AH466</f>
        <v>0</v>
      </c>
      <c r="BE466" s="16">
        <f t="shared" ref="BE466:BE477" si="1358">IF(ISNUMBER($AE466),IF(OR(HLOOKUP($BE$5,$I$2:$Y$8,4,FALSE)=1,HLOOKUP($BE$5,$I$2:$Y$8,5,FALSE)=1,),HLOOKUP($BE$5,$I$2:$Y$8,4,FALSE)*VLOOKUP($AC466,$B$32:$G$45,MATCH($AD466,$B$33:$G$33,0),FALSE)+HLOOKUP($AU$5,$I$2:$Y$8,5,FALSE)*VLOOKUP($AC466,$B$47:$G$60,MATCH($AD466,$B$48:$G$48,0),FALSE)+$AE466,$AE466),"N/A")</f>
        <v>697.3</v>
      </c>
      <c r="BF466" s="16">
        <f t="shared" ref="BF466:BF477" si="1359">IF(ISNUMBER($AF466),$AF466*SQRT(SUMSQ(HLOOKUP($BE$5,$J$2:$Y$8,2,FALSE)*VLOOKUP($AC466,$B$2:$G$15,MATCH($AD466,$B$3:$G$3,0),FALSE),HLOOKUP($BE$5,$J$2:$Y$8,3,FALSE)*VLOOKUP($AC466,$B$17:$G$30,MATCH($AD466,$B$18:$G$18,0),FALSE),HLOOKUP($BE$5,$J$2:$Y$8,6,FALSE)))+HLOOKUP($BE$5,$J$2:$Y$8,4,FALSE)*VLOOKUP($AC466,$B$32:$G$45,MATCH($AD466,$B$33:$G$33,0),FALSE)+HLOOKUP($BE$5,$J$2:$Y$8,5,FALSE)*VLOOKUP($AC466,$B$47:$G$60,MATCH($AD466,$B$48:$G$48,0),FALSE),"N/A")</f>
        <v>1661.8</v>
      </c>
      <c r="BG466" s="16">
        <f t="shared" ref="BG466:BG477" si="1360">IF(ISNUMBER($AG466),IF(OR(HLOOKUP($BE$5,$I$2:$Y$8,4,FALSE)=1,HLOOKUP($BE$5,$I$2:$Y$8,5,FALSE)=1,),HLOOKUP($BE$5,$I$2:$Y$8,4,FALSE)*VLOOKUP($AC466,$B$32:$G$45,MATCH($AD466,$B$33:$G$33,0),FALSE)+HLOOKUP($BE$5,$I$2:$Y$8,5,FALSE)*VLOOKUP($AC466,$B$47:$G$60,MATCH($AD466,$B$48:$G$48,0),FALSE)+$AG466,$AG466),"N/A")</f>
        <v>5817.7011853360445</v>
      </c>
      <c r="BH466" s="16" t="str">
        <f>IF(BI466&gt;0, "true", "false")</f>
        <v>false</v>
      </c>
      <c r="BI466" s="16">
        <f>AH466</f>
        <v>0</v>
      </c>
      <c r="BJ466" s="16">
        <f t="shared" ref="BJ466:BJ477" si="1361">IF(ISNUMBER($AE466),IF(OR(HLOOKUP($BJ$5,$I$2:$Y$8,4,FALSE)=1,HLOOKUP($BJ$5,$I$2:$Y$8,5,FALSE)=1,),HLOOKUP($BJ$5,$I$2:$Y$8,4,FALSE)*VLOOKUP($AC466,$B$32:$G$45,MATCH($AD466,$B$33:$G$33,0),FALSE)+HLOOKUP($BJ$5,$I$2:$Y$8,5,FALSE)*VLOOKUP($AC466,$B$47:$G$60,MATCH($AD466,$B$48:$G$48,0),FALSE)+$AE466,$AE466),"N/A")</f>
        <v>572.29999999999995</v>
      </c>
      <c r="BK466" s="16">
        <f t="shared" ref="BK466:BK477" si="1362">IF(ISNUMBER($AF466),$AF466*SQRT(SUMSQ(HLOOKUP($BJ$5,$J$2:$Y$8,2,FALSE)*VLOOKUP($AC466,$B$2:$G$15,MATCH($AD466,$B$3:$G$3,0),FALSE),HLOOKUP($BJ$5,$J$2:$Y$8,3,FALSE)*VLOOKUP($AC466,$B$17:$G$30,MATCH($AD466,$B$18:$G$18,0),FALSE),HLOOKUP($BJ$5,$J$2:$Y$8,6,FALSE)))+HLOOKUP($BJ$5,$J$2:$Y$8,4,FALSE)*VLOOKUP($AC466,$B$32:$G$45,MATCH($AD466,$B$33:$G$33,0),FALSE)+HLOOKUP($BJ$5,$J$2:$Y$8,5,FALSE)*VLOOKUP($AC466,$B$47:$G$60,MATCH($AD466,$B$48:$G$48,0),FALSE),"N/A")</f>
        <v>1536.8</v>
      </c>
      <c r="BL466" s="16">
        <f t="shared" ref="BL466:BL477" si="1363">IF(ISNUMBER($AG466),IF(OR(HLOOKUP($BJ$5,$I$2:$Y$8,4,FALSE)=1,HLOOKUP($BJ$5,$I$2:$Y$8,5,FALSE)=1,),HLOOKUP($BJ$5,$I$2:$Y$8,4,FALSE)*VLOOKUP($AC466,$B$32:$G$45,MATCH($AD466,$B$33:$G$33,0),FALSE)+HLOOKUP($BJ$5,$I$2:$Y$8,5,FALSE)*VLOOKUP($AC466,$B$47:$G$60,MATCH($AD466,$B$48:$G$48,0),FALSE)+$AG466,$AG466),"N/A")</f>
        <v>5692.7011853360445</v>
      </c>
      <c r="BM466" s="16" t="str">
        <f>IF(BN466&gt;0, "true", "false")</f>
        <v>false</v>
      </c>
      <c r="BN466" s="16">
        <f>AH466</f>
        <v>0</v>
      </c>
      <c r="BO466" s="16">
        <f>IF(ISNUMBER($AI466),$AI466+HLOOKUP($BO$5,$J$2:$Y$8,4,FALSE)*VLOOKUP($AC466,$B$32:$G$45,MATCH($AD466,$B$33:$G$33,0),FALSE)+HLOOKUP($BO$5,$J$2:$Y$8,5,FALSE)*VLOOKUP($AC466,$B$47:$G$60,MATCH($AD466,$B$48:$G$48,0),FALSE),"N/A")</f>
        <v>696</v>
      </c>
      <c r="BP466" s="16">
        <f>IF(ISNUMBER($AJ466),$AJ466+HLOOKUP($BO$5,$J$2:$Y$8,4,FALSE)*VLOOKUP($AC466,$B$32:$G$45,MATCH($AD466,$B$33:$G$33,0),FALSE)+HLOOKUP($BO$5,$J$2:$Y$8,5,FALSE)*VLOOKUP($AC466,$B$47:$G$60,MATCH($AD466,$B$48:$G$48,0),FALSE),"N/A")</f>
        <v>1779</v>
      </c>
      <c r="BQ466" s="16">
        <f>IF(ISNUMBER($AK466),$AK466+HLOOKUP($BO$5,$J$2:$Y$8,4,FALSE)*VLOOKUP($AC466,$B$32:$G$45,MATCH($AD466,$B$33:$G$33,0),FALSE)+HLOOKUP($BO$5,$J$2:$Y$8,5,FALSE)*VLOOKUP($AC466,$B$47:$G$60,MATCH($AD466,$B$48:$G$48,0),FALSE),"N/A")</f>
        <v>5816.4011853360444</v>
      </c>
      <c r="BR466" s="16" t="str">
        <f>IF(BS466&gt;0, "true", "false")</f>
        <v>false</v>
      </c>
      <c r="BS466" s="16">
        <f>AL466</f>
        <v>0</v>
      </c>
      <c r="BT466" s="16">
        <f>IF(ISNUMBER($AI466),$AI466+HLOOKUP($BT$5,$J$2:$Y$8,4,FALSE)*VLOOKUP($AC466,$B$32:$G$45,MATCH($AD466,$B$33:$G$33,0),FALSE)+HLOOKUP($BT$5,$J$2:$Y$8,5,FALSE)*VLOOKUP($AC466,$B$47:$G$60,MATCH($AD466,$B$48:$G$48,0),FALSE),"N/A")</f>
        <v>571</v>
      </c>
      <c r="BU466" s="16">
        <f>IF(ISNUMBER($AJ466),$AJ466+HLOOKUP($BT$5,$J$2:$Y$8,4,FALSE)*VLOOKUP($AC466,$B$32:$G$45,MATCH($AD466,$B$33:$G$33,0),FALSE)+HLOOKUP($BT$5,$J$2:$Y$8,5,FALSE)*VLOOKUP($AC466,$B$47:$G$60,MATCH($AD466,$B$48:$G$48,0),FALSE),"N/A")</f>
        <v>1654</v>
      </c>
      <c r="BV466" s="16">
        <f>IF(ISNUMBER($AK466),$AK466+HLOOKUP($BT$5,$J$2:$Y$8,4,FALSE)*VLOOKUP($AC466,$B$32:$G$45,MATCH($AD466,$B$33:$G$33,0),FALSE)+HLOOKUP($BT$5,$J$2:$Y$8,5,FALSE)*VLOOKUP($AC466,$B$47:$G$60,MATCH($AD466,$B$48:$G$48,0),FALSE),"N/A")</f>
        <v>5691.4011853360444</v>
      </c>
      <c r="BW466" s="16" t="str">
        <f>IF(BX466&gt;0, "true", "false")</f>
        <v>false</v>
      </c>
      <c r="BX466" s="16">
        <f>AL466</f>
        <v>0</v>
      </c>
      <c r="BY466" s="16">
        <f>IF(ISNUMBER($AI466),$AI466+HLOOKUP($BY$5,$J$2:$Y$8,4,FALSE)*VLOOKUP($AC466,$B$32:$G$45,MATCH($AD466,$B$33:$G$33,0),FALSE)+HLOOKUP($BY$5,$J$2:$Y$8,5,FALSE)*VLOOKUP($AC466,$B$47:$G$60,MATCH($AD466,$B$48:$G$48,0),FALSE),"N/A")</f>
        <v>697.3</v>
      </c>
      <c r="BZ466" s="16">
        <f>IF(ISNUMBER($AJ466),$AJ466+HLOOKUP($BY$5,$J$2:$Y$8,4,FALSE)*VLOOKUP($AC466,$B$32:$G$45,MATCH($AD466,$B$33:$G$33,0),FALSE)+HLOOKUP($BY$5,$J$2:$Y$8,5,FALSE)*VLOOKUP($AC466,$B$47:$G$60,MATCH($AD466,$B$48:$G$48,0),FALSE),"N/A")</f>
        <v>1780.3</v>
      </c>
      <c r="CA466" s="16">
        <f>IF(ISNUMBER($AK466),$AK466+HLOOKUP($BY$5,$J$2:$Y$8,4,FALSE)*VLOOKUP($AC466,$B$32:$G$45,MATCH($AD466,$B$33:$G$33,0),FALSE)+HLOOKUP($BY$5,$J$2:$Y$8,5,FALSE)*VLOOKUP($AC466,$B$47:$G$60,MATCH($AD466,$B$48:$G$48,0),FALSE),"N/A")</f>
        <v>5817.7011853360445</v>
      </c>
      <c r="CB466" s="16" t="str">
        <f>IF(CC466&gt;0, "true", "false")</f>
        <v>false</v>
      </c>
      <c r="CC466" s="16">
        <f>AL466</f>
        <v>0</v>
      </c>
      <c r="CD466" s="16">
        <f>IF(ISNUMBER($AI466),$AI466+HLOOKUP($CD$5,$J$2:$Y$8,4,FALSE)*VLOOKUP($AC466,$B$32:$G$45,MATCH($AD466,$B$33:$G$33,0),FALSE)+HLOOKUP($CD$5,$J$2:$Y$8,5,FALSE)*VLOOKUP($AC466,$B$47:$G$60,MATCH($AD466,$B$48:$G$48,0),FALSE),"N/A")</f>
        <v>572.29999999999995</v>
      </c>
      <c r="CE466" s="16">
        <f>IF(ISNUMBER($AJ466),$AJ466+HLOOKUP($CD$5,$J$2:$Y$8,4,FALSE)*VLOOKUP($AC466,$B$32:$G$45,MATCH($AD466,$B$33:$G$33,0),FALSE)+HLOOKUP($CD$5,$J$2:$Y$8,5,FALSE)*VLOOKUP($AC466,$B$47:$G$60,MATCH($AD466,$B$48:$G$48,0),FALSE),"N/A")</f>
        <v>1655.3</v>
      </c>
      <c r="CF466" s="16">
        <f>IF(ISNUMBER($AK466),$AK466+HLOOKUP($CD$5,$J$2:$Y$8,4,FALSE)*VLOOKUP($AC466,$B$32:$G$45,MATCH($AD466,$B$33:$G$33,0),FALSE)+HLOOKUP($CD$5,$J$2:$Y$8,5,FALSE)*VLOOKUP($AC466,$B$47:$G$60,MATCH($AD466,$B$48:$G$48,0),FALSE),"N/A")</f>
        <v>5692.7011853360445</v>
      </c>
      <c r="CG466" s="16" t="str">
        <f>IF(CH466&gt;0, "true", "false")</f>
        <v>false</v>
      </c>
      <c r="CH466" s="16">
        <f>AL466</f>
        <v>0</v>
      </c>
      <c r="CI466" s="16">
        <f>IF(ISNUMBER($AM466),$AM466+HLOOKUP($CI$5,$J$2:$Y$8,4,FALSE)*VLOOKUP($AC466,$B$32:$G$45,MATCH($AD466,$B$33:$G$33,0),FALSE)+HLOOKUP($CI$5,$J$2:$Y$8,5,FALSE)*VLOOKUP($AC466,$B$47:$G$60,MATCH($AD466,$B$48:$G$48,0),FALSE),"N/A")</f>
        <v>696</v>
      </c>
      <c r="CJ466" s="16">
        <f>IF(ISNUMBER($AN466),$AN466+HLOOKUP($CI$5,$J$2:$Y$8,4,FALSE)*VLOOKUP($AC466,$B$32:$G$45,MATCH($AD466,$B$33:$G$33,0),FALSE)+HLOOKUP($CI$5,$J$2:$Y$8,5,FALSE)*VLOOKUP($AC466,$B$47:$G$60,MATCH($AD466,$B$48:$G$48,0),FALSE),"N/A")</f>
        <v>1767</v>
      </c>
      <c r="CK466" s="16">
        <f>IF(ISNUMBER($AO466),$AO466+HLOOKUP($CI$5,$J$2:$Y$8,4,FALSE)*VLOOKUP($AC466,$B$32:$G$45,MATCH($AD466,$B$33:$G$33,0),FALSE)+HLOOKUP($CI$5,$J$2:$Y$8,5,FALSE)*VLOOKUP($AC466,$B$47:$G$60,MATCH($AD466,$B$48:$G$48,0),FALSE),"N/A")</f>
        <v>5816.4011853360444</v>
      </c>
      <c r="CL466" s="16" t="str">
        <f>IF(CM466&gt;0, "true", "false")</f>
        <v>false</v>
      </c>
      <c r="CM466" s="76">
        <f>AP466</f>
        <v>0</v>
      </c>
      <c r="CN466" s="16">
        <f>IF(ISNUMBER($AM466),$AM466+HLOOKUP($CN$5,$J$2:$Y$8,4,FALSE)*VLOOKUP($AC466,$B$32:$G$45,MATCH($AD466,$B$33:$G$33,0),FALSE)+HLOOKUP($CN$5,$J$2:$Y$8,5,FALSE)*VLOOKUP($AC466,$B$47:$G$60,MATCH($AD466,$B$48:$G$48,0),FALSE),"N/A")</f>
        <v>571</v>
      </c>
      <c r="CO466" s="16">
        <f>IF(ISNUMBER($AN466),$AN466+HLOOKUP($CN$5,$J$2:$Y$8,4,FALSE)*VLOOKUP($AC466,$B$32:$G$45,MATCH($AD466,$B$33:$G$33,0),FALSE)+HLOOKUP($CN$5,$J$2:$Y$8,5,FALSE)*VLOOKUP($AC466,$B$47:$G$60,MATCH($AD466,$B$48:$G$48,0),FALSE),"N/A")</f>
        <v>1642</v>
      </c>
      <c r="CP466" s="16">
        <f>IF(ISNUMBER($AO466),$AO466+HLOOKUP($CN$5,$J$2:$Y$8,4,FALSE)*VLOOKUP($AC466,$B$32:$G$45,MATCH($AD466,$B$33:$G$33,0),FALSE)+HLOOKUP($CN$5,$J$2:$Y$8,5,FALSE)*VLOOKUP($AC466,$B$47:$G$60,MATCH($AD466,$B$48:$G$48,0),FALSE),"N/A")</f>
        <v>5691.4011853360444</v>
      </c>
      <c r="CQ466" s="16" t="str">
        <f>IF(CR466&gt;0, "true", "false")</f>
        <v>false</v>
      </c>
      <c r="CR466" s="76">
        <f>AP466</f>
        <v>0</v>
      </c>
      <c r="CS466" s="16">
        <f>IF(ISNUMBER($AM466),$AM466+HLOOKUP($CS$5,$J$2:$Y$8,4,FALSE)*VLOOKUP($AC466,$B$32:$G$45,MATCH($AD466,$B$33:$G$33,0),FALSE)+HLOOKUP($CS$5,$J$2:$Y$8,5,FALSE)*VLOOKUP($AC466,$B$47:$G$60,MATCH($AD466,$B$48:$G$48,0),FALSE),"N/A")</f>
        <v>697.3</v>
      </c>
      <c r="CT466" s="16">
        <f>IF(ISNUMBER($AN466),$AN466+HLOOKUP($CS$5,$J$2:$Y$8,4,FALSE)*VLOOKUP($AC466,$B$32:$G$45,MATCH($AD466,$B$33:$G$33,0),FALSE)+HLOOKUP($CS$5,$J$2:$Y$8,5,FALSE)*VLOOKUP($AC466,$B$47:$G$60,MATCH($AD466,$B$48:$G$48,0),FALSE),"N/A")</f>
        <v>1768.3</v>
      </c>
      <c r="CU466" s="16">
        <f>IF(ISNUMBER($AO466),$AO466+HLOOKUP($CS$5,$J$2:$Y$8,4,FALSE)*VLOOKUP($AC466,$B$32:$G$45,MATCH($AD466,$B$33:$G$33,0),FALSE)+HLOOKUP($CS$5,$J$2:$Y$8,5,FALSE)*VLOOKUP($AC466,$B$47:$G$60,MATCH($AD466,$B$48:$G$48,0),FALSE),"N/A")</f>
        <v>5817.7011853360445</v>
      </c>
      <c r="CV466" s="16" t="str">
        <f>IF(CW466&gt;0, "true", "false")</f>
        <v>false</v>
      </c>
      <c r="CW466" s="76">
        <f>AP466</f>
        <v>0</v>
      </c>
      <c r="CX466" s="16">
        <f>IF(ISNUMBER($AM466),$AM466+HLOOKUP($CX$5,$J$2:$Y$8,4,FALSE)*VLOOKUP($AC466,$B$32:$G$45,MATCH($AD466,$B$33:$G$33,0),FALSE)+HLOOKUP($CX$5,$J$2:$Y$8,5,FALSE)*VLOOKUP($AC466,$B$47:$G$60,MATCH($AD466,$B$48:$G$48,0),FALSE),"N/A")</f>
        <v>572.29999999999995</v>
      </c>
      <c r="CY466" s="16">
        <f>IF(ISNUMBER($AN466),$AN466+HLOOKUP($CX$5,$J$2:$Y$8,4,FALSE)*VLOOKUP($AC466,$B$32:$G$45,MATCH($AD466,$B$33:$G$33,0),FALSE)+HLOOKUP($CX$5,$J$2:$Y$8,5,FALSE)*VLOOKUP($AC466,$B$47:$G$60,MATCH($AD466,$B$48:$G$48,0),FALSE),"N/A")</f>
        <v>1643.3</v>
      </c>
      <c r="CZ466" s="16">
        <f>IF(ISNUMBER($AO466),$AO466+HLOOKUP($CX$5,$J$2:$Y$8,4,FALSE)*VLOOKUP($AC466,$B$32:$G$45,MATCH($AD466,$B$33:$G$33,0),FALSE)+HLOOKUP($CX$5,$J$2:$Y$8,5,FALSE)*VLOOKUP($AC466,$B$47:$G$60,MATCH($AD466,$B$48:$G$48,0),FALSE),"N/A")</f>
        <v>5692.7011853360445</v>
      </c>
      <c r="DA466" s="16" t="str">
        <f>IF(DB466&gt;0, "true", "false")</f>
        <v>false</v>
      </c>
      <c r="DB466" s="76">
        <f>AP466</f>
        <v>0</v>
      </c>
      <c r="DC466" s="16">
        <f>IF(ISNUMBER($AQ466),$AQ466+HLOOKUP($DC$5,$J$2:$Y$8,4,FALSE)*VLOOKUP($AC466,$B$32:$G$45,MATCH($AD466,$B$33:$G$33,0),FALSE)+HLOOKUP($DC$5,$J$2:$Y$8,5,FALSE)*VLOOKUP($AC466,$B$47:$G$60,MATCH($AD466,$B$48:$G$48,0),FALSE),"N/A")</f>
        <v>696</v>
      </c>
      <c r="DD466" s="16">
        <f>IF(ISNUMBER($AR466),$AR466+HLOOKUP($DC$5,$J$2:$Y$8,4,FALSE)*VLOOKUP($AC466,$B$32:$G$45,MATCH($AD466,$B$33:$G$33,0),FALSE)+HLOOKUP($DC$5,$J$2:$Y$8,5,FALSE)*VLOOKUP($AC466,$B$47:$G$60,MATCH($AD466,$B$48:$G$48,0),FALSE),"N/A")</f>
        <v>2307</v>
      </c>
      <c r="DE466" s="16">
        <f>IF(ISNUMBER($AS466),$AS466+HLOOKUP($DC$5,$J$2:$Y$8,4,FALSE)*VLOOKUP($AC466,$B$32:$G$45,MATCH($AD466,$B$33:$G$33,0),FALSE)+HLOOKUP($DC$5,$J$2:$Y$8,5,FALSE)*VLOOKUP($AC466,$B$47:$G$60,MATCH($AD466,$B$48:$G$48,0),FALSE),"N/A")</f>
        <v>5816.4011853360444</v>
      </c>
      <c r="DF466" s="16" t="str">
        <f>IF(DG466&gt;0, "true", "false")</f>
        <v>false</v>
      </c>
      <c r="DG466" s="76">
        <f>AT466</f>
        <v>0</v>
      </c>
      <c r="DH466" s="16">
        <f>IF(ISNUMBER($AQ466),$AQ466+HLOOKUP($DH$5,$J$2:$Y$8,4,FALSE)*VLOOKUP($AC466,$B$32:$G$45,MATCH($AD466,$B$33:$G$33,0),FALSE)+HLOOKUP($DH$5,$J$2:$Y$8,5,FALSE)*VLOOKUP($AC466,$B$47:$G$60,MATCH($AD466,$B$48:$G$48,0),FALSE),"N/A")</f>
        <v>571</v>
      </c>
      <c r="DI466" s="16">
        <f>IF(ISNUMBER($AR466),$AR466+HLOOKUP($DH$5,$J$2:$Y$8,4,FALSE)*VLOOKUP($AC466,$B$32:$G$45,MATCH($AD466,$B$33:$G$33,0),FALSE)+HLOOKUP($DH$5,$J$2:$Y$8,5,FALSE)*VLOOKUP($AC466,$B$47:$G$60,MATCH($AD466,$B$48:$G$48,0),FALSE),"N/A")</f>
        <v>2182</v>
      </c>
      <c r="DJ466" s="16">
        <f>IF(ISNUMBER($AS466),$AS466+HLOOKUP($DH$5,$J$2:$Y$8,4,FALSE)*VLOOKUP($AC466,$B$32:$G$45,MATCH($AD466,$B$33:$G$33,0),FALSE)+HLOOKUP($DH$5,$J$2:$Y$8,5,FALSE)*VLOOKUP($AC466,$B$47:$G$60,MATCH($AD466,$B$48:$G$48,0),FALSE),"N/A")</f>
        <v>5691.4011853360444</v>
      </c>
      <c r="DK466" s="16" t="str">
        <f>IF(DL466&gt;0, "true", "false")</f>
        <v>false</v>
      </c>
      <c r="DL466" s="76">
        <f>AT466</f>
        <v>0</v>
      </c>
      <c r="DM466" s="16">
        <f>IF(ISNUMBER($AQ466),$AQ466+HLOOKUP($DM$5,$J$2:$Y$8,4,FALSE)*VLOOKUP($AC466,$B$32:$G$45,MATCH($AD466,$B$33:$G$33,0),FALSE)+HLOOKUP($DM$5,$J$2:$Y$8,5,FALSE)*VLOOKUP($AC466,$B$47:$G$60,MATCH($AD466,$B$48:$G$48,0),FALSE),"N/A")</f>
        <v>697.3</v>
      </c>
      <c r="DN466" s="16">
        <f>IF(ISNUMBER($AR466),$AR466+HLOOKUP($DM$5,$J$2:$Y$8,4,FALSE)*VLOOKUP($AC466,$B$32:$G$45,MATCH($AD466,$B$33:$G$33,0),FALSE)+HLOOKUP($DM$5,$J$2:$Y$8,5,FALSE)*VLOOKUP($AC466,$B$47:$G$60,MATCH($AD466,$B$48:$G$48,0),FALSE),"N/A")</f>
        <v>2308.3000000000002</v>
      </c>
      <c r="DO466" s="16">
        <f>IF(ISNUMBER($AS466),$AS466+HLOOKUP($DM$5,$J$2:$Y$8,4,FALSE)*VLOOKUP($AC466,$B$32:$G$45,MATCH($AD466,$B$33:$G$33,0),FALSE)+HLOOKUP($DM$5,$J$2:$Y$8,5,FALSE)*VLOOKUP($AC466,$B$47:$G$60,MATCH($AD466,$B$48:$G$48,0),FALSE),"N/A")</f>
        <v>5817.7011853360445</v>
      </c>
      <c r="DP466" s="16" t="str">
        <f>IF(DQ466&gt;0, "true", "false")</f>
        <v>false</v>
      </c>
      <c r="DQ466" s="76">
        <f>AT466</f>
        <v>0</v>
      </c>
      <c r="DR466" s="16">
        <f>IF(ISNUMBER($AQ466),$AQ466+HLOOKUP($DR$5,$J$2:$Y$8,4,FALSE)*VLOOKUP($AC466,$B$32:$G$45,MATCH($AD466,$B$33:$G$33,0),FALSE)+HLOOKUP($DR$5,$J$2:$Y$8,5,FALSE)*VLOOKUP($AC466,$B$47:$G$60,MATCH($AD466,$B$48:$G$48,0),FALSE),"N/A")</f>
        <v>572.29999999999995</v>
      </c>
      <c r="DS466" s="16">
        <f>IF(ISNUMBER($AR466),$AR466+HLOOKUP($DR$5,$J$2:$Y$8,4,FALSE)*VLOOKUP($AC466,$B$32:$G$45,MATCH($AD466,$B$33:$G$33,0),FALSE)+HLOOKUP($DR$5,$J$2:$Y$8,5,FALSE)*VLOOKUP($AC466,$B$47:$G$60,MATCH($AD466,$B$48:$G$48,0),FALSE),"N/A")</f>
        <v>2183.3000000000002</v>
      </c>
      <c r="DT466" s="16">
        <f>IF(ISNUMBER($AS466),$AS466+HLOOKUP($DR$5,$J$2:$Y$8,4,FALSE)*VLOOKUP($AC466,$B$32:$G$45,MATCH($AD466,$B$33:$G$33,0),FALSE)+HLOOKUP($DR$5,$J$2:$Y$8,5,FALSE)*VLOOKUP($AC466,$B$47:$G$60,MATCH($AD466,$B$48:$G$48,0),FALSE),"N/A")</f>
        <v>5692.7011853360445</v>
      </c>
      <c r="DU466" s="16" t="str">
        <f>IF(DV466&gt;0, "true", "false")</f>
        <v>false</v>
      </c>
      <c r="DV466" s="76">
        <f>AT466</f>
        <v>0</v>
      </c>
    </row>
    <row r="467" spans="27:126" x14ac:dyDescent="0.35">
      <c r="AA467" s="74">
        <v>1.5</v>
      </c>
      <c r="AB467" s="73">
        <f t="shared" si="1351"/>
        <v>5.8399401475370878</v>
      </c>
      <c r="AC467" s="47" t="s">
        <v>7</v>
      </c>
      <c r="AD467" s="47" t="s">
        <v>2</v>
      </c>
      <c r="AE467" s="16">
        <f>[1]beta_Schätzung_Corr_Poll!E135</f>
        <v>47</v>
      </c>
      <c r="AF467" s="16">
        <f>[1]beta_Schätzung_Corr_Poll!E136</f>
        <v>63</v>
      </c>
      <c r="AG467" s="16">
        <f>[1]beta_Schätzung_Corr_Poll!E137</f>
        <v>228.55796501626097</v>
      </c>
      <c r="AH467" s="16">
        <f>[1]beta_Schätzung_Corr_Poll!E133</f>
        <v>0.73519999999999996</v>
      </c>
      <c r="AI467" s="16">
        <f>[1]beta_Schätzung_Corr_Poll!F135</f>
        <v>47</v>
      </c>
      <c r="AJ467" s="16">
        <f>[1]beta_Schätzung_Corr_Poll!F136</f>
        <v>78</v>
      </c>
      <c r="AK467" s="16">
        <f>[1]beta_Schätzung_Corr_Poll!F137</f>
        <v>228.55796501626097</v>
      </c>
      <c r="AL467" s="16">
        <f>[1]beta_Schätzung_Corr_Poll!F133</f>
        <v>0.68233333333333335</v>
      </c>
      <c r="AM467" s="16">
        <f>[1]beta_Schätzung_Corr_Poll!G135</f>
        <v>47</v>
      </c>
      <c r="AN467" s="16">
        <f>[1]beta_Schätzung_Corr_Poll!G136</f>
        <v>74</v>
      </c>
      <c r="AO467" s="16">
        <f>[1]beta_Schätzung_Corr_Poll!G137</f>
        <v>228.55796501626097</v>
      </c>
      <c r="AP467" s="16">
        <f>[1]beta_Schätzung_Corr_Poll!G133</f>
        <v>0.67559999999999998</v>
      </c>
      <c r="AQ467" s="16">
        <f>[1]beta_Schätzung_Corr_Poll!H135</f>
        <v>47</v>
      </c>
      <c r="AR467" s="16">
        <f>[1]beta_Schätzung_Corr_Poll!H136</f>
        <v>87</v>
      </c>
      <c r="AS467" s="16">
        <f>[1]beta_Schätzung_Corr_Poll!H137</f>
        <v>228.55796501626097</v>
      </c>
      <c r="AT467" s="16">
        <f>[1]beta_Schätzung_Corr_Poll!H133</f>
        <v>0.57799999999999996</v>
      </c>
      <c r="AU467" s="16">
        <f t="shared" si="1352"/>
        <v>47</v>
      </c>
      <c r="AV467" s="16">
        <f t="shared" si="1353"/>
        <v>63</v>
      </c>
      <c r="AW467" s="16">
        <f t="shared" si="1354"/>
        <v>228.55796501626097</v>
      </c>
      <c r="AX467" s="47" t="str">
        <f>IF(AY467&gt;0, "true", "false")</f>
        <v>true</v>
      </c>
      <c r="AY467" s="16">
        <f>AH467</f>
        <v>0.73519999999999996</v>
      </c>
      <c r="AZ467" s="16">
        <f t="shared" si="1355"/>
        <v>47</v>
      </c>
      <c r="BA467" s="16">
        <f t="shared" si="1356"/>
        <v>63</v>
      </c>
      <c r="BB467" s="16">
        <f t="shared" si="1357"/>
        <v>228.55796501626097</v>
      </c>
      <c r="BC467" s="16" t="str">
        <f>IF(BD467&gt;0, "true", "false")</f>
        <v>true</v>
      </c>
      <c r="BD467" s="16">
        <f>AH467</f>
        <v>0.73519999999999996</v>
      </c>
      <c r="BE467" s="16">
        <f t="shared" si="1358"/>
        <v>47</v>
      </c>
      <c r="BF467" s="16">
        <f t="shared" si="1359"/>
        <v>63</v>
      </c>
      <c r="BG467" s="16">
        <f t="shared" si="1360"/>
        <v>228.55796501626097</v>
      </c>
      <c r="BH467" s="16" t="str">
        <f>IF(BI467&gt;0, "true", "false")</f>
        <v>true</v>
      </c>
      <c r="BI467" s="16">
        <f>AH467</f>
        <v>0.73519999999999996</v>
      </c>
      <c r="BJ467" s="16">
        <f t="shared" si="1361"/>
        <v>47</v>
      </c>
      <c r="BK467" s="16">
        <f t="shared" si="1362"/>
        <v>63</v>
      </c>
      <c r="BL467" s="16">
        <f t="shared" si="1363"/>
        <v>228.55796501626097</v>
      </c>
      <c r="BM467" s="16" t="str">
        <f>IF(BN467&gt;0, "true", "false")</f>
        <v>true</v>
      </c>
      <c r="BN467" s="16">
        <f>AH467</f>
        <v>0.73519999999999996</v>
      </c>
      <c r="BO467" s="16">
        <f t="shared" ref="BO467:BO477" si="1364">IF(ISNUMBER($AE467),IF(OR(HLOOKUP($BO$5,$I$2:$Y$8,4,FALSE)=1,HLOOKUP($BO$5,$I$2:$Y$8,5,FALSE)=1,),HLOOKUP($BO$5,$I$2:$Y$8,4,FALSE)*VLOOKUP($AC467,$B$32:$G$45,MATCH($AD467,$B$33:$G$33,0),FALSE)+HLOOKUP($BO$5,$I$2:$Y$8,5,FALSE)*VLOOKUP($AC467,$B$47:$G$60,MATCH($AD467,$B$48:$G$48,0),FALSE)+$AE467,$AE467),"N/A")</f>
        <v>47</v>
      </c>
      <c r="BP467" s="16">
        <f t="shared" ref="BP467:BP477" si="1365">IF(ISNUMBER($AF467),$AF467*SQRT(SUMSQ(HLOOKUP($BO$5,$J$2:$Y$8,2,FALSE)*VLOOKUP($AC467,$B$2:$G$15,MATCH($AD467,$B$3:$G$3,0),FALSE),HLOOKUP($BO$5,$J$2:$Y$8,3,FALSE)*VLOOKUP($AC467,$B$17:$G$30,MATCH($AD467,$B$18:$G$18,0),FALSE),HLOOKUP($BO$5,$J$2:$Y$8,6,FALSE)))+HLOOKUP($BO$5,$J$2:$Y$8,4,FALSE)*VLOOKUP($AC467,$B$32:$G$45,MATCH($AD467,$B$33:$G$33,0),FALSE)+HLOOKUP($BO$5,$J$2:$Y$8,5,FALSE)*VLOOKUP($AC467,$B$47:$G$60,MATCH($AD467,$B$48:$G$48,0),FALSE),"N/A")</f>
        <v>63</v>
      </c>
      <c r="BQ467" s="16">
        <f t="shared" ref="BQ467:BQ477" si="1366">IF(ISNUMBER($AG467),IF(OR(HLOOKUP($BO$5,$I$2:$Y$8,4,FALSE)=1,HLOOKUP($BO$5,$I$2:$Y$8,5,FALSE)=1,),HLOOKUP($BO$5,$I$2:$Y$8,4,FALSE)*VLOOKUP($AC467,$B$32:$G$45,MATCH($AD467,$B$33:$G$33,0),FALSE)+HLOOKUP($BO$5,$I$2:$Y$8,5,FALSE)*VLOOKUP($AC467,$B$47:$G$60,MATCH($AD467,$B$48:$G$48,0),FALSE)+$AG467,$AG467),"N/A")</f>
        <v>228.55796501626097</v>
      </c>
      <c r="BR467" s="16" t="str">
        <f>IF(BS467&gt;0, "true", "false")</f>
        <v>true</v>
      </c>
      <c r="BS467" s="16">
        <f>AL467</f>
        <v>0.68233333333333335</v>
      </c>
      <c r="BT467" s="16">
        <f t="shared" ref="BT467:BT477" si="1367">IF(ISNUMBER($AE467),IF(OR(HLOOKUP($BT$5,$I$2:$Y$8,4,FALSE)=1,HLOOKUP($BT$5,$I$2:$Y$8,5,FALSE)=1,),HLOOKUP($BT$5,$I$2:$Y$8,4,FALSE)*VLOOKUP($AC467,$B$32:$G$45,MATCH($AD467,$B$33:$G$33,0),FALSE)+HLOOKUP($BT$5,$I$2:$Y$8,5,FALSE)*VLOOKUP($AC467,$B$47:$G$60,MATCH($AD467,$B$48:$G$48,0),FALSE)+$AE467,$AE467),"N/A")</f>
        <v>47</v>
      </c>
      <c r="BU467" s="16">
        <f t="shared" ref="BU467:BU477" si="1368">IF(ISNUMBER($AF467),$AF467*SQRT(SUMSQ(HLOOKUP($BT$5,$J$2:$Y$8,2,FALSE)*VLOOKUP($AC467,$B$2:$G$15,MATCH($AD467,$B$3:$G$3,0),FALSE),HLOOKUP($BT$5,$J$2:$Y$8,3,FALSE)*VLOOKUP($AC467,$B$17:$G$30,MATCH($AD467,$B$18:$G$18,0),FALSE),HLOOKUP($BT$5,$J$2:$Y$8,6,FALSE)))+HLOOKUP($BT$5,$J$2:$Y$8,4,FALSE)*VLOOKUP($AC467,$B$32:$G$45,MATCH($AD467,$B$33:$G$33,0),FALSE)+HLOOKUP($BT$5,$J$2:$Y$8,5,FALSE)*VLOOKUP($AC467,$B$47:$G$60,MATCH($AD467,$B$48:$G$48,0),FALSE),"N/A")</f>
        <v>63</v>
      </c>
      <c r="BV467" s="16">
        <f t="shared" ref="BV467:BV477" si="1369">IF(ISNUMBER($AG467),IF(OR(HLOOKUP($BT$5,$I$2:$Y$8,4,FALSE)=1,HLOOKUP($BT$5,$I$2:$Y$8,5,FALSE)=1,),HLOOKUP($BT$5,$I$2:$Y$8,4,FALSE)*VLOOKUP($AC467,$B$32:$G$45,MATCH($AD467,$B$33:$G$33,0),FALSE)+HLOOKUP($BT$5,$I$2:$Y$8,5,FALSE)*VLOOKUP($AC467,$B$47:$G$60,MATCH($AD467,$B$48:$G$48,0),FALSE)+$AG467,$AG467),"N/A")</f>
        <v>228.55796501626097</v>
      </c>
      <c r="BW467" s="16" t="str">
        <f>IF(BX467&gt;0, "true", "false")</f>
        <v>true</v>
      </c>
      <c r="BX467" s="16">
        <f>AL467</f>
        <v>0.68233333333333335</v>
      </c>
      <c r="BY467" s="16">
        <f t="shared" ref="BY467:BY477" si="1370">IF(ISNUMBER($AE467),IF(OR(HLOOKUP($BY$5,$I$2:$Y$8,4,FALSE)=1,HLOOKUP($BY$5,$I$2:$Y$8,5,FALSE)=1,),HLOOKUP($BY$5,$I$2:$Y$8,4,FALSE)*VLOOKUP($AC467,$B$32:$G$45,MATCH($AD467,$B$33:$G$33,0),FALSE)+HLOOKUP($BY$5,$I$2:$Y$8,5,FALSE)*VLOOKUP($AC467,$B$47:$G$60,MATCH($AD467,$B$48:$G$48,0),FALSE)+$AE467,$AE467),"N/A")</f>
        <v>47</v>
      </c>
      <c r="BZ467" s="16">
        <f t="shared" ref="BZ467:BZ477" si="1371">IF(ISNUMBER($AF467),$AF467*SQRT(SUMSQ(HLOOKUP($BY$5,$J$2:$Y$8,2,FALSE)*VLOOKUP($AC467,$B$2:$G$15,MATCH($AD467,$B$3:$G$3,0),FALSE),HLOOKUP($BY$5,$J$2:$Y$8,3,FALSE)*VLOOKUP($AC467,$B$17:$G$30,MATCH($AD467,$B$18:$G$18,0),FALSE),HLOOKUP($BY$5,$J$2:$Y$8,6,FALSE)))+HLOOKUP($BY$5,$J$2:$Y$8,4,FALSE)*VLOOKUP($AC467,$B$32:$G$45,MATCH($AD467,$B$33:$G$33,0),FALSE)+HLOOKUP($BY$5,$J$2:$Y$8,5,FALSE)*VLOOKUP($AC467,$B$47:$G$60,MATCH($AD467,$B$48:$G$48,0),FALSE),"N/A")</f>
        <v>63</v>
      </c>
      <c r="CA467" s="16">
        <f t="shared" ref="CA467:CA477" si="1372">IF(ISNUMBER($AG467),IF(OR(HLOOKUP($BY$5,$I$2:$Y$8,4,FALSE)=1,HLOOKUP($BY$5,$I$2:$Y$8,5,FALSE)=1,),HLOOKUP($BY$5,$I$2:$Y$8,4,FALSE)*VLOOKUP($AC467,$B$32:$G$45,MATCH($AD467,$B$33:$G$33,0),FALSE)+HLOOKUP($BY$5,$I$2:$Y$8,5,FALSE)*VLOOKUP($AC467,$B$47:$G$60,MATCH($AD467,$B$48:$G$48,0),FALSE)+$AG467,$AG467),"N/A")</f>
        <v>228.55796501626097</v>
      </c>
      <c r="CB467" s="16" t="str">
        <f>IF(CC467&gt;0, "true", "false")</f>
        <v>true</v>
      </c>
      <c r="CC467" s="16">
        <f>AL467</f>
        <v>0.68233333333333335</v>
      </c>
      <c r="CD467" s="16">
        <f t="shared" ref="CD467:CD477" si="1373">IF(ISNUMBER($AE467),IF(OR(HLOOKUP($CD$5,$I$2:$Y$8,4,FALSE)=1,HLOOKUP($CD$5,$I$2:$Y$8,5,FALSE)=1,),HLOOKUP($CD$5,$I$2:$Y$8,4,FALSE)*VLOOKUP($AC467,$B$32:$G$45,MATCH($AD467,$B$33:$G$33,0),FALSE)+HLOOKUP($CD$5,$I$2:$Y$8,5,FALSE)*VLOOKUP($AC467,$B$47:$G$60,MATCH($AD467,$B$48:$G$48,0),FALSE)+$AE467,$AE467),"N/A")</f>
        <v>47</v>
      </c>
      <c r="CE467" s="16">
        <f t="shared" ref="CE467:CE477" si="1374">IF(ISNUMBER($AF467),$AF467*SQRT(SUMSQ(HLOOKUP($CD$5,$J$2:$Y$8,2,FALSE)*VLOOKUP($AC467,$B$2:$G$15,MATCH($AD467,$B$3:$G$3,0),FALSE),HLOOKUP($CD$5,$J$2:$Y$8,3,FALSE)*VLOOKUP($AC467,$B$17:$G$30,MATCH($AD467,$B$18:$G$18,0),FALSE),HLOOKUP($CD$5,$J$2:$Y$8,6,FALSE)))+HLOOKUP($CD$5,$J$2:$Y$8,4,FALSE)*VLOOKUP($AC467,$B$32:$G$45,MATCH($AD467,$B$33:$G$33,0),FALSE)+HLOOKUP($CD$5,$J$2:$Y$8,5,FALSE)*VLOOKUP($AC467,$B$47:$G$60,MATCH($AD467,$B$48:$G$48,0),FALSE),"N/A")</f>
        <v>63</v>
      </c>
      <c r="CF467" s="16">
        <f t="shared" ref="CF467:CF477" si="1375">IF(ISNUMBER($AG467),IF(OR(HLOOKUP($CD$5,$I$2:$Y$8,4,FALSE)=1,HLOOKUP($CD$5,$I$2:$Y$8,5,FALSE)=1,),HLOOKUP($CD$5,$I$2:$Y$8,4,FALSE)*VLOOKUP($AC467,$B$32:$G$45,MATCH($AD467,$B$33:$G$33,0),FALSE)+HLOOKUP($CD$5,$I$2:$Y$8,5,FALSE)*VLOOKUP($AC467,$B$47:$G$60,MATCH($AD467,$B$48:$G$48,0),FALSE)+$AG467,$AG467),"N/A")</f>
        <v>228.55796501626097</v>
      </c>
      <c r="CG467" s="16" t="str">
        <f>IF(CH467&gt;0, "true", "false")</f>
        <v>true</v>
      </c>
      <c r="CH467" s="16">
        <f>AL467</f>
        <v>0.68233333333333335</v>
      </c>
      <c r="CI467" s="16">
        <f t="shared" ref="CI467:CI477" si="1376">IF(ISNUMBER($AE467),IF(OR(HLOOKUP($CI$5,$I$2:$Y$8,4,FALSE)=1,HLOOKUP($CI$5,$I$2:$Y$8,5,FALSE)=1,),HLOOKUP($CI$5,$I$2:$Y$8,4,FALSE)*VLOOKUP($AC467,$B$32:$G$45,MATCH($AD467,$B$33:$G$33,0),FALSE)+HLOOKUP($CI$5,$I$2:$Y$8,5,FALSE)*VLOOKUP($AC467,$B$47:$G$60,MATCH($AD467,$B$48:$G$48,0),FALSE)+$AE467,$AE467),"N/A")</f>
        <v>47</v>
      </c>
      <c r="CJ467" s="16">
        <f t="shared" ref="CJ467:CJ477" si="1377">IF(ISNUMBER($AF467),$AF467*SQRT(SUMSQ(HLOOKUP($CI$5,$J$2:$Y$8,2,FALSE)*VLOOKUP($AC467,$B$2:$G$15,MATCH($AD467,$B$3:$G$3,0),FALSE),HLOOKUP($CI$5,$J$2:$Y$8,3,FALSE)*VLOOKUP($AC467,$B$17:$G$30,MATCH($AD467,$B$18:$G$18,0),FALSE),HLOOKUP($CI$5,$J$2:$Y$8,6,FALSE)))+HLOOKUP($CI$5,$J$2:$Y$8,4,FALSE)*VLOOKUP($AC467,$B$32:$G$45,MATCH($AD467,$B$33:$G$33,0),FALSE)+HLOOKUP($CI$5,$J$2:$Y$8,5,FALSE)*VLOOKUP($AC467,$B$47:$G$60,MATCH($AD467,$B$48:$G$48,0),FALSE),"N/A")</f>
        <v>63</v>
      </c>
      <c r="CK467" s="16">
        <f t="shared" ref="CK467:CK477" si="1378">IF(ISNUMBER($AG467),IF(OR(HLOOKUP($CI$5,$I$2:$Y$8,4,FALSE)=1,HLOOKUP($CI$5,$I$2:$Y$8,5,FALSE)=1,),HLOOKUP($CI$5,$I$2:$Y$8,4,FALSE)*VLOOKUP($AC467,$B$32:$G$45,MATCH($AD467,$B$33:$G$33,0),FALSE)+HLOOKUP($CI$5,$I$2:$Y$8,5,FALSE)*VLOOKUP($AC467,$B$47:$G$60,MATCH($AD467,$B$48:$G$48,0),FALSE)+$AG467,$AG467),"N/A")</f>
        <v>228.55796501626097</v>
      </c>
      <c r="CL467" s="16" t="str">
        <f>IF(CM467&gt;0, "true", "false")</f>
        <v>true</v>
      </c>
      <c r="CM467" s="76">
        <f>AP467</f>
        <v>0.67559999999999998</v>
      </c>
      <c r="CN467" s="16">
        <f t="shared" ref="CN467:CN477" si="1379">IF(ISNUMBER($AE467),IF(OR(HLOOKUP($CN$5,$I$2:$Y$8,4,FALSE)=1,HLOOKUP($CN$5,$I$2:$Y$8,5,FALSE)=1,),HLOOKUP($CN$5,$I$2:$Y$8,4,FALSE)*VLOOKUP($AC467,$B$32:$G$45,MATCH($AD467,$B$33:$G$33,0),FALSE)+HLOOKUP($CN$5,$I$2:$Y$8,5,FALSE)*VLOOKUP($AC467,$B$47:$G$60,MATCH($AD467,$B$48:$G$48,0),FALSE)+$AE467,$AE467),"N/A")</f>
        <v>47</v>
      </c>
      <c r="CO467" s="16">
        <f t="shared" ref="CO467:CO477" si="1380">IF(ISNUMBER($AF467),$AF467*SQRT(SUMSQ(HLOOKUP($CN$5,$J$2:$Y$8,2,FALSE)*VLOOKUP($AC467,$B$2:$G$15,MATCH($AD467,$B$3:$G$3,0),FALSE),HLOOKUP($CN$5,$J$2:$Y$8,3,FALSE)*VLOOKUP($AC467,$B$17:$G$30,MATCH($AD467,$B$18:$G$18,0),FALSE),HLOOKUP($CN$5,$J$2:$Y$8,6,FALSE)))+HLOOKUP($CN$5,$J$2:$Y$8,4,FALSE)*VLOOKUP($AC467,$B$32:$G$45,MATCH($AD467,$B$33:$G$33,0),FALSE)+HLOOKUP($CN$5,$J$2:$Y$8,5,FALSE)*VLOOKUP($AC467,$B$47:$G$60,MATCH($AD467,$B$48:$G$48,0),FALSE),"N/A")</f>
        <v>63</v>
      </c>
      <c r="CP467" s="16">
        <f t="shared" ref="CP467:CP477" si="1381">IF(ISNUMBER($AG467),IF(OR(HLOOKUP($CN$5,$I$2:$Y$8,4,FALSE)=1,HLOOKUP($CN$5,$I$2:$Y$8,5,FALSE)=1,),HLOOKUP($CN$5,$I$2:$Y$8,4,FALSE)*VLOOKUP($AC467,$B$32:$G$45,MATCH($AD467,$B$33:$G$33,0),FALSE)+HLOOKUP($CN$5,$I$2:$Y$8,5,FALSE)*VLOOKUP($AC467,$B$47:$G$60,MATCH($AD467,$B$48:$G$48,0),FALSE)+$AG467,$AG467),"N/A")</f>
        <v>228.55796501626097</v>
      </c>
      <c r="CQ467" s="16" t="str">
        <f>IF(CR467&gt;0, "true", "false")</f>
        <v>true</v>
      </c>
      <c r="CR467" s="76">
        <f>AP467</f>
        <v>0.67559999999999998</v>
      </c>
      <c r="CS467" s="16">
        <f t="shared" ref="CS467:CS477" si="1382">IF(ISNUMBER($AE467),IF(OR(HLOOKUP($CS$5,$I$2:$Y$8,4,FALSE)=1,HLOOKUP($CS$5,$I$2:$Y$8,5,FALSE)=1,),HLOOKUP($CS$5,$I$2:$Y$8,4,FALSE)*VLOOKUP($AC467,$B$32:$G$45,MATCH($AD467,$B$33:$G$33,0),FALSE)+HLOOKUP($CS$5,$I$2:$Y$8,5,FALSE)*VLOOKUP($AC467,$B$47:$G$60,MATCH($AD467,$B$48:$G$48,0),FALSE)+$AE467,$AE467),"N/A")</f>
        <v>47</v>
      </c>
      <c r="CT467" s="16">
        <f t="shared" ref="CT467:CT477" si="1383">IF(ISNUMBER($AF467),$AF467*SQRT(SUMSQ(HLOOKUP($CS$5,$J$2:$Y$8,2,FALSE)*VLOOKUP($AC467,$B$2:$G$15,MATCH($AD467,$B$3:$G$3,0),FALSE),HLOOKUP($CS$5,$J$2:$Y$8,3,FALSE)*VLOOKUP($AC467,$B$17:$G$30,MATCH($AD467,$B$18:$G$18,0),FALSE),HLOOKUP($CS$5,$J$2:$Y$8,6,FALSE)))+HLOOKUP($CS$5,$J$2:$Y$8,4,FALSE)*VLOOKUP($AC467,$B$32:$G$45,MATCH($AD467,$B$33:$G$33,0),FALSE)+HLOOKUP($CS$5,$J$2:$Y$8,5,FALSE)*VLOOKUP($AC467,$B$47:$G$60,MATCH($AD467,$B$48:$G$48,0),FALSE),"N/A")</f>
        <v>63</v>
      </c>
      <c r="CU467" s="16">
        <f t="shared" ref="CU467:CU477" si="1384">IF(ISNUMBER($AG467),IF(OR(HLOOKUP($CS$5,$I$2:$Y$8,4,FALSE)=1,HLOOKUP($CS$5,$I$2:$Y$8,5,FALSE)=1,),HLOOKUP($CS$5,$I$2:$Y$8,4,FALSE)*VLOOKUP($AC467,$B$32:$G$45,MATCH($AD467,$B$33:$G$33,0),FALSE)+HLOOKUP($CS$5,$I$2:$Y$8,5,FALSE)*VLOOKUP($AC467,$B$47:$G$60,MATCH($AD467,$B$48:$G$48,0),FALSE)+$AG467,$AG467),"N/A")</f>
        <v>228.55796501626097</v>
      </c>
      <c r="CV467" s="16" t="str">
        <f>IF(CW467&gt;0, "true", "false")</f>
        <v>true</v>
      </c>
      <c r="CW467" s="76">
        <f>AP467</f>
        <v>0.67559999999999998</v>
      </c>
      <c r="CX467" s="16">
        <f t="shared" ref="CX467:CX477" si="1385">IF(ISNUMBER($AE467),IF(OR(HLOOKUP($CX$5,$I$2:$Y$8,4,FALSE)=1,HLOOKUP($CX$5,$I$2:$Y$8,5,FALSE)=1,),HLOOKUP($CX$5,$I$2:$Y$8,4,FALSE)*VLOOKUP($AC467,$B$32:$G$45,MATCH($AD467,$B$33:$G$33,0),FALSE)+HLOOKUP($CX$5,$I$2:$Y$8,5,FALSE)*VLOOKUP($AC467,$B$47:$G$60,MATCH($AD467,$B$48:$G$48,0),FALSE)+$AE467,$AE467),"N/A")</f>
        <v>47</v>
      </c>
      <c r="CY467" s="16">
        <f t="shared" ref="CY467:CY477" si="1386">IF(ISNUMBER($AF467),$AF467*SQRT(SUMSQ(HLOOKUP($CX$5,$J$2:$Y$8,2,FALSE)*VLOOKUP($AC467,$B$2:$G$15,MATCH($AD467,$B$3:$G$3,0),FALSE),HLOOKUP($CX$5,$J$2:$Y$8,3,FALSE)*VLOOKUP($AC467,$B$17:$G$30,MATCH($AD467,$B$18:$G$18,0),FALSE),HLOOKUP($CX$5,$J$2:$Y$8,6,FALSE)))+HLOOKUP($CX$5,$J$2:$Y$8,4,FALSE)*VLOOKUP($AC467,$B$32:$G$45,MATCH($AD467,$B$33:$G$33,0),FALSE)+HLOOKUP($CX$5,$J$2:$Y$8,5,FALSE)*VLOOKUP($AC467,$B$47:$G$60,MATCH($AD467,$B$48:$G$48,0),FALSE),"N/A")</f>
        <v>63</v>
      </c>
      <c r="CZ467" s="16">
        <f t="shared" ref="CZ467:CZ477" si="1387">IF(ISNUMBER($AG467),IF(OR(HLOOKUP($CX$5,$I$2:$Y$8,4,FALSE)=1,HLOOKUP($CX$5,$I$2:$Y$8,5,FALSE)=1,),HLOOKUP($CX$5,$I$2:$Y$8,4,FALSE)*VLOOKUP($AC467,$B$32:$G$45,MATCH($AD467,$B$33:$G$33,0),FALSE)+HLOOKUP($CX$5,$I$2:$Y$8,5,FALSE)*VLOOKUP($AC467,$B$47:$G$60,MATCH($AD467,$B$48:$G$48,0),FALSE)+$AG467,$AG467),"N/A")</f>
        <v>228.55796501626097</v>
      </c>
      <c r="DA467" s="16" t="str">
        <f>IF(DB467&gt;0, "true", "false")</f>
        <v>true</v>
      </c>
      <c r="DB467" s="76">
        <f>AP467</f>
        <v>0.67559999999999998</v>
      </c>
      <c r="DC467" s="16">
        <f t="shared" ref="DC467:DC477" si="1388">IF(ISNUMBER($AE467),IF(OR(HLOOKUP($DC$5,$I$2:$Y$8,4,FALSE)=1,HLOOKUP($DC$5,$I$2:$Y$8,5,FALSE)=1,),HLOOKUP($DC$5,$I$2:$Y$8,4,FALSE)*VLOOKUP($AC467,$B$32:$G$45,MATCH($AD467,$B$33:$G$33,0),FALSE)+HLOOKUP($DC$5,$I$2:$Y$8,5,FALSE)*VLOOKUP($AC467,$B$47:$G$60,MATCH($AD467,$B$48:$G$48,0),FALSE)+$AE467,$AE467),"N/A")</f>
        <v>47</v>
      </c>
      <c r="DD467" s="16">
        <f t="shared" ref="DD467:DD477" si="1389">IF(ISNUMBER($AF467),$AF467*SQRT(SUMSQ(HLOOKUP($DC$5,$J$2:$Y$8,2,FALSE)*VLOOKUP($AC467,$B$2:$G$15,MATCH($AD467,$B$3:$G$3,0),FALSE),HLOOKUP($DC$5,$J$2:$Y$8,3,FALSE)*VLOOKUP($AC467,$B$17:$G$30,MATCH($AD467,$B$18:$G$18,0),FALSE),HLOOKUP($DC$5,$J$2:$Y$8,6,FALSE)))+HLOOKUP($DC$5,$J$2:$Y$8,4,FALSE)*VLOOKUP($AC467,$B$32:$G$45,MATCH($AD467,$B$33:$G$33,0),FALSE)+HLOOKUP($DC$5,$J$2:$Y$8,5,FALSE)*VLOOKUP($AC467,$B$47:$G$60,MATCH($AD467,$B$48:$G$48,0),FALSE),"N/A")</f>
        <v>89.095454429504997</v>
      </c>
      <c r="DE467" s="16">
        <f t="shared" ref="DE467:DE477" si="1390">IF(ISNUMBER($AG467),IF(OR(HLOOKUP($DC$5,$I$2:$Y$8,4,FALSE)=1,HLOOKUP($DC$5,$I$2:$Y$8,5,FALSE)=1,),HLOOKUP($DC$5,$I$2:$Y$8,4,FALSE)*VLOOKUP($AC467,$B$32:$G$45,MATCH($AD467,$B$33:$G$33,0),FALSE)+HLOOKUP($DC$5,$I$2:$Y$8,5,FALSE)*VLOOKUP($AC467,$B$47:$G$60,MATCH($AD467,$B$48:$G$48,0),FALSE)+$AG467,$AG467),"N/A")</f>
        <v>228.55796501626097</v>
      </c>
      <c r="DF467" s="16" t="str">
        <f>IF(DG467&gt;0, "true", "false")</f>
        <v>true</v>
      </c>
      <c r="DG467" s="76">
        <f>AT467</f>
        <v>0.57799999999999996</v>
      </c>
      <c r="DH467" s="16">
        <f t="shared" ref="DH467:DH477" si="1391">IF(ISNUMBER($AE467),IF(OR(HLOOKUP($DH$5,$I$2:$Y$8,4,FALSE)=1,HLOOKUP($DH$5,$I$2:$Y$8,5,FALSE)=1,),HLOOKUP($DH$5,$I$2:$Y$8,4,FALSE)*VLOOKUP($AC467,$B$32:$G$45,MATCH($AD467,$B$33:$G$33,0),FALSE)+HLOOKUP($DH$5,$I$2:$Y$8,5,FALSE)*VLOOKUP($AC467,$B$47:$G$60,MATCH($AD467,$B$48:$G$48,0),FALSE)+$AE467,$AE467),"N/A")</f>
        <v>47</v>
      </c>
      <c r="DI467" s="16">
        <f t="shared" ref="DI467:DI477" si="1392">IF(ISNUMBER($AF467),$AF467*SQRT(SUMSQ(HLOOKUP($DH$5,$J$2:$Y$8,2,FALSE)*VLOOKUP($AC467,$B$2:$G$15,MATCH($AD467,$B$3:$G$3,0),FALSE),HLOOKUP($DH$5,$J$2:$Y$8,3,FALSE)*VLOOKUP($AC467,$B$17:$G$30,MATCH($AD467,$B$18:$G$18,0),FALSE),HLOOKUP($DH$5,$J$2:$Y$8,6,FALSE)))+HLOOKUP($DH$5,$J$2:$Y$8,4,FALSE)*VLOOKUP($AC467,$B$32:$G$45,MATCH($AD467,$B$33:$G$33,0),FALSE)+HLOOKUP($DH$5,$J$2:$Y$8,5,FALSE)*VLOOKUP($AC467,$B$47:$G$60,MATCH($AD467,$B$48:$G$48,0),FALSE),"N/A")</f>
        <v>89.095454429504997</v>
      </c>
      <c r="DJ467" s="16">
        <f t="shared" ref="DJ467:DJ477" si="1393">IF(ISNUMBER($AG467),IF(OR(HLOOKUP($DH$5,$I$2:$Y$8,4,FALSE)=1,HLOOKUP($DH$5,$I$2:$Y$8,5,FALSE)=1,),HLOOKUP($DH$5,$I$2:$Y$8,4,FALSE)*VLOOKUP($AC467,$B$32:$G$45,MATCH($AD467,$B$33:$G$33,0),FALSE)+HLOOKUP($DH$5,$I$2:$Y$8,5,FALSE)*VLOOKUP($AC467,$B$47:$G$60,MATCH($AD467,$B$48:$G$48,0),FALSE)+$AG467,$AG467),"N/A")</f>
        <v>228.55796501626097</v>
      </c>
      <c r="DK467" s="16" t="str">
        <f>IF(DL467&gt;0, "true", "false")</f>
        <v>true</v>
      </c>
      <c r="DL467" s="76">
        <f>AT467</f>
        <v>0.57799999999999996</v>
      </c>
      <c r="DM467" s="16">
        <f t="shared" ref="DM467:DM477" si="1394">IF(ISNUMBER($AE467),IF(OR(HLOOKUP($DM$5,$I$2:$Y$8,4,FALSE)=1,HLOOKUP($DM$5,$I$2:$Y$8,5,FALSE)=1,),HLOOKUP($DM$5,$I$2:$Y$8,4,FALSE)*VLOOKUP($AC467,$B$32:$G$45,MATCH($AD467,$B$33:$G$33,0),FALSE)+HLOOKUP($DM$5,$I$2:$Y$8,5,FALSE)*VLOOKUP($AC467,$B$47:$G$60,MATCH($AD467,$B$48:$G$48,0),FALSE)+$AE467,$AE467),"N/A")</f>
        <v>47</v>
      </c>
      <c r="DN467" s="16">
        <f t="shared" ref="DN467:DN477" si="1395">IF(ISNUMBER($AF467),$AF467*SQRT(SUMSQ(HLOOKUP($DM$5,$J$2:$Y$8,2,FALSE)*VLOOKUP($AC467,$B$2:$G$15,MATCH($AD467,$B$3:$G$3,0),FALSE),HLOOKUP($DM$5,$J$2:$Y$8,3,FALSE)*VLOOKUP($AC467,$B$17:$G$30,MATCH($AD467,$B$18:$G$18,0),FALSE),HLOOKUP($DM$5,$J$2:$Y$8,6,FALSE)))+HLOOKUP($DM$5,$J$2:$Y$8,4,FALSE)*VLOOKUP($AC467,$B$32:$G$45,MATCH($AD467,$B$33:$G$33,0),FALSE)+HLOOKUP($DM$5,$J$2:$Y$8,5,FALSE)*VLOOKUP($AC467,$B$47:$G$60,MATCH($AD467,$B$48:$G$48,0),FALSE),"N/A")</f>
        <v>89.095454429504997</v>
      </c>
      <c r="DO467" s="16">
        <f t="shared" ref="DO467:DO477" si="1396">IF(ISNUMBER($AG467),IF(OR(HLOOKUP($DM$5,$I$2:$Y$8,4,FALSE)=1,HLOOKUP($DM$5,$I$2:$Y$8,5,FALSE)=1,),HLOOKUP($DM$5,$I$2:$Y$8,4,FALSE)*VLOOKUP($AC467,$B$32:$G$45,MATCH($AD467,$B$33:$G$33,0),FALSE)+HLOOKUP($DM$5,$I$2:$Y$8,5,FALSE)*VLOOKUP($AC467,$B$47:$G$60,MATCH($AD467,$B$48:$G$48,0),FALSE)+$AG467,$AG467),"N/A")</f>
        <v>228.55796501626097</v>
      </c>
      <c r="DP467" s="16" t="str">
        <f>IF(DQ467&gt;0, "true", "false")</f>
        <v>true</v>
      </c>
      <c r="DQ467" s="76">
        <f>AT467</f>
        <v>0.57799999999999996</v>
      </c>
      <c r="DR467" s="16">
        <f t="shared" ref="DR467:DR477" si="1397">IF(ISNUMBER($AE467),IF(OR(HLOOKUP($DR$5,$I$2:$Y$8,4,FALSE)=1,HLOOKUP($DR$5,$I$2:$Y$8,5,FALSE)=1,),HLOOKUP($DR$5,$I$2:$Y$8,4,FALSE)*VLOOKUP($AC467,$B$32:$G$45,MATCH($AD467,$B$33:$G$33,0),FALSE)+HLOOKUP($DR$5,$I$2:$Y$8,5,FALSE)*VLOOKUP($AC467,$B$47:$G$60,MATCH($AD467,$B$48:$G$48,0),FALSE)+$AE467,$AE467),"N/A")</f>
        <v>47</v>
      </c>
      <c r="DS467" s="16">
        <f t="shared" ref="DS467:DS477" si="1398">IF(ISNUMBER($AF467),$AF467*SQRT(SUMSQ(HLOOKUP($DR$5,$J$2:$Y$8,2,FALSE)*VLOOKUP($AC467,$B$2:$G$15,MATCH($AD467,$B$3:$G$3,0),FALSE),HLOOKUP($DR$5,$J$2:$Y$8,3,FALSE)*VLOOKUP($AC467,$B$17:$G$30,MATCH($AD467,$B$18:$G$18,0),FALSE),HLOOKUP($DR$5,$J$2:$Y$8,6,FALSE)))+HLOOKUP($DR$5,$J$2:$Y$8,4,FALSE)*VLOOKUP($AC467,$B$32:$G$45,MATCH($AD467,$B$33:$G$33,0),FALSE)+HLOOKUP($DR$5,$J$2:$Y$8,5,FALSE)*VLOOKUP($AC467,$B$47:$G$60,MATCH($AD467,$B$48:$G$48,0),FALSE),"N/A")</f>
        <v>89.095454429504997</v>
      </c>
      <c r="DT467" s="16">
        <f t="shared" ref="DT467:DT477" si="1399">IF(ISNUMBER($AG467),IF(OR(HLOOKUP($DR$5,$I$2:$Y$8,4,FALSE)=1,HLOOKUP($DR$5,$I$2:$Y$8,5,FALSE)=1,),HLOOKUP($DR$5,$I$2:$Y$8,4,FALSE)*VLOOKUP($AC467,$B$32:$G$45,MATCH($AD467,$B$33:$G$33,0),FALSE)+HLOOKUP($DR$5,$I$2:$Y$8,5,FALSE)*VLOOKUP($AC467,$B$47:$G$60,MATCH($AD467,$B$48:$G$48,0),FALSE)+$AG467,$AG467),"N/A")</f>
        <v>228.55796501626097</v>
      </c>
      <c r="DU467" s="16" t="str">
        <f>IF(DV467&gt;0, "true", "false")</f>
        <v>true</v>
      </c>
      <c r="DV467" s="76">
        <f>AT467</f>
        <v>0.57799999999999996</v>
      </c>
    </row>
    <row r="468" spans="27:126" x14ac:dyDescent="0.35">
      <c r="AA468" s="74" t="s">
        <v>114</v>
      </c>
      <c r="AB468" s="73" t="str">
        <f t="shared" si="1351"/>
        <v>-</v>
      </c>
      <c r="AC468" s="47" t="s">
        <v>8</v>
      </c>
      <c r="AD468" s="47" t="s">
        <v>2</v>
      </c>
      <c r="AE468" s="16"/>
      <c r="AF468" s="16"/>
      <c r="AG468" s="16" t="str">
        <f>IF(MAX(AV9,BA9,BF9,BK9,BP9,BU9,BZ9,CE9,CJ9,CO9,CT9,CY9,DD9,DI9,DN9,DS9)=0,"N/A",MAX(AV9,BA9,BF9,BK9,BP9,BU9,BZ9,CE9,CJ9,CO9,CT9,CY9,DD9,DI9,DN9,DS9))</f>
        <v>N/A</v>
      </c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 t="str">
        <f t="shared" si="1352"/>
        <v>N/A</v>
      </c>
      <c r="AV468" s="16" t="str">
        <f t="shared" si="1353"/>
        <v>N/A</v>
      </c>
      <c r="AW468" s="16" t="str">
        <f t="shared" si="1354"/>
        <v>N/A</v>
      </c>
      <c r="AX468" s="47"/>
      <c r="AY468" s="16"/>
      <c r="AZ468" s="16" t="str">
        <f t="shared" si="1355"/>
        <v>N/A</v>
      </c>
      <c r="BA468" s="16" t="str">
        <f t="shared" si="1356"/>
        <v>N/A</v>
      </c>
      <c r="BB468" s="16" t="str">
        <f t="shared" si="1357"/>
        <v>N/A</v>
      </c>
      <c r="BC468" s="16"/>
      <c r="BD468" s="16"/>
      <c r="BE468" s="16" t="str">
        <f t="shared" si="1358"/>
        <v>N/A</v>
      </c>
      <c r="BF468" s="16" t="str">
        <f t="shared" si="1359"/>
        <v>N/A</v>
      </c>
      <c r="BG468" s="16" t="str">
        <f t="shared" si="1360"/>
        <v>N/A</v>
      </c>
      <c r="BH468" s="16"/>
      <c r="BI468" s="16"/>
      <c r="BJ468" s="16" t="str">
        <f t="shared" si="1361"/>
        <v>N/A</v>
      </c>
      <c r="BK468" s="16" t="str">
        <f t="shared" si="1362"/>
        <v>N/A</v>
      </c>
      <c r="BL468" s="16" t="str">
        <f t="shared" si="1363"/>
        <v>N/A</v>
      </c>
      <c r="BM468" s="16"/>
      <c r="BN468" s="16"/>
      <c r="BO468" s="16" t="str">
        <f t="shared" si="1364"/>
        <v>N/A</v>
      </c>
      <c r="BP468" s="16" t="str">
        <f t="shared" si="1365"/>
        <v>N/A</v>
      </c>
      <c r="BQ468" s="16" t="str">
        <f t="shared" si="1366"/>
        <v>N/A</v>
      </c>
      <c r="BR468" s="16"/>
      <c r="BS468" s="16"/>
      <c r="BT468" s="16" t="str">
        <f t="shared" si="1367"/>
        <v>N/A</v>
      </c>
      <c r="BU468" s="16" t="str">
        <f t="shared" si="1368"/>
        <v>N/A</v>
      </c>
      <c r="BV468" s="16" t="str">
        <f t="shared" si="1369"/>
        <v>N/A</v>
      </c>
      <c r="BW468" s="16"/>
      <c r="BX468" s="16"/>
      <c r="BY468" s="16" t="str">
        <f t="shared" si="1370"/>
        <v>N/A</v>
      </c>
      <c r="BZ468" s="16" t="str">
        <f t="shared" si="1371"/>
        <v>N/A</v>
      </c>
      <c r="CA468" s="16" t="str">
        <f t="shared" si="1372"/>
        <v>N/A</v>
      </c>
      <c r="CB468" s="16"/>
      <c r="CC468" s="16"/>
      <c r="CD468" s="16" t="str">
        <f t="shared" si="1373"/>
        <v>N/A</v>
      </c>
      <c r="CE468" s="16" t="str">
        <f t="shared" si="1374"/>
        <v>N/A</v>
      </c>
      <c r="CF468" s="16" t="str">
        <f t="shared" si="1375"/>
        <v>N/A</v>
      </c>
      <c r="CG468" s="16"/>
      <c r="CH468" s="16"/>
      <c r="CI468" s="16" t="str">
        <f t="shared" si="1376"/>
        <v>N/A</v>
      </c>
      <c r="CJ468" s="16" t="str">
        <f t="shared" si="1377"/>
        <v>N/A</v>
      </c>
      <c r="CK468" s="16" t="str">
        <f t="shared" si="1378"/>
        <v>N/A</v>
      </c>
      <c r="CL468" s="16"/>
      <c r="CM468" s="76"/>
      <c r="CN468" s="16" t="str">
        <f t="shared" si="1379"/>
        <v>N/A</v>
      </c>
      <c r="CO468" s="16" t="str">
        <f t="shared" si="1380"/>
        <v>N/A</v>
      </c>
      <c r="CP468" s="16" t="str">
        <f t="shared" si="1381"/>
        <v>N/A</v>
      </c>
      <c r="CQ468" s="16"/>
      <c r="CR468" s="76"/>
      <c r="CS468" s="16" t="str">
        <f t="shared" si="1382"/>
        <v>N/A</v>
      </c>
      <c r="CT468" s="16" t="str">
        <f t="shared" si="1383"/>
        <v>N/A</v>
      </c>
      <c r="CU468" s="16" t="str">
        <f t="shared" si="1384"/>
        <v>N/A</v>
      </c>
      <c r="CV468" s="16"/>
      <c r="CW468" s="76"/>
      <c r="CX468" s="16" t="str">
        <f t="shared" si="1385"/>
        <v>N/A</v>
      </c>
      <c r="CY468" s="16" t="str">
        <f t="shared" si="1386"/>
        <v>N/A</v>
      </c>
      <c r="CZ468" s="16" t="str">
        <f t="shared" si="1387"/>
        <v>N/A</v>
      </c>
      <c r="DA468" s="16"/>
      <c r="DB468" s="76"/>
      <c r="DC468" s="16" t="str">
        <f t="shared" si="1388"/>
        <v>N/A</v>
      </c>
      <c r="DD468" s="16" t="str">
        <f t="shared" si="1389"/>
        <v>N/A</v>
      </c>
      <c r="DE468" s="16" t="str">
        <f t="shared" si="1390"/>
        <v>N/A</v>
      </c>
      <c r="DF468" s="16"/>
      <c r="DG468" s="76"/>
      <c r="DH468" s="16" t="str">
        <f t="shared" si="1391"/>
        <v>N/A</v>
      </c>
      <c r="DI468" s="16" t="str">
        <f t="shared" si="1392"/>
        <v>N/A</v>
      </c>
      <c r="DJ468" s="16" t="str">
        <f t="shared" si="1393"/>
        <v>N/A</v>
      </c>
      <c r="DK468" s="16"/>
      <c r="DL468" s="76"/>
      <c r="DM468" s="16" t="str">
        <f t="shared" si="1394"/>
        <v>N/A</v>
      </c>
      <c r="DN468" s="16" t="str">
        <f t="shared" si="1395"/>
        <v>N/A</v>
      </c>
      <c r="DO468" s="16" t="str">
        <f t="shared" si="1396"/>
        <v>N/A</v>
      </c>
      <c r="DP468" s="16"/>
      <c r="DQ468" s="76"/>
      <c r="DR468" s="16" t="str">
        <f t="shared" si="1397"/>
        <v>N/A</v>
      </c>
      <c r="DS468" s="16" t="str">
        <f t="shared" si="1398"/>
        <v>N/A</v>
      </c>
      <c r="DT468" s="16" t="str">
        <f t="shared" si="1399"/>
        <v>N/A</v>
      </c>
      <c r="DU468" s="16"/>
      <c r="DV468" s="76"/>
    </row>
    <row r="469" spans="27:126" x14ac:dyDescent="0.35">
      <c r="AA469" s="74">
        <v>1.5</v>
      </c>
      <c r="AB469" s="73">
        <f t="shared" si="1351"/>
        <v>5.0139491254065245</v>
      </c>
      <c r="AC469" s="47" t="s">
        <v>9</v>
      </c>
      <c r="AD469" s="47" t="s">
        <v>2</v>
      </c>
      <c r="AE469" s="16">
        <f>[1]beta_Schätzung_Corr_Poll!E156</f>
        <v>42</v>
      </c>
      <c r="AF469" s="16">
        <f>[1]beta_Schätzung_Corr_Poll!E157</f>
        <v>61</v>
      </c>
      <c r="AG469" s="16">
        <f>[1]beta_Schätzung_Corr_Poll!E158</f>
        <v>222.55796501626097</v>
      </c>
      <c r="AH469" s="16">
        <f>[1]beta_Schätzung_Corr_Poll!E154</f>
        <v>0.74360000000000004</v>
      </c>
      <c r="AI469" s="16">
        <f>[1]beta_Schätzung_Corr_Poll!F156</f>
        <v>42</v>
      </c>
      <c r="AJ469" s="16">
        <f>[1]beta_Schätzung_Corr_Poll!F157</f>
        <v>62</v>
      </c>
      <c r="AK469" s="16">
        <f>[1]beta_Schätzung_Corr_Poll!F158</f>
        <v>222.55796501626097</v>
      </c>
      <c r="AL469" s="16">
        <f>[1]beta_Schätzung_Corr_Poll!F154</f>
        <v>0.69966666666666666</v>
      </c>
      <c r="AM469" s="16">
        <f>[1]beta_Schätzung_Corr_Poll!G156</f>
        <v>42</v>
      </c>
      <c r="AN469" s="16">
        <f>[1]beta_Schätzung_Corr_Poll!G157</f>
        <v>67</v>
      </c>
      <c r="AO469" s="16">
        <f>[1]beta_Schätzung_Corr_Poll!G158</f>
        <v>222.55796501626097</v>
      </c>
      <c r="AP469" s="16">
        <f>[1]beta_Schätzung_Corr_Poll!G154</f>
        <v>0.69479999999999997</v>
      </c>
      <c r="AQ469" s="16">
        <f>[1]beta_Schätzung_Corr_Poll!H156</f>
        <v>42</v>
      </c>
      <c r="AR469" s="16">
        <f>[1]beta_Schätzung_Corr_Poll!H157</f>
        <v>79</v>
      </c>
      <c r="AS469" s="16">
        <f>[1]beta_Schätzung_Corr_Poll!H158</f>
        <v>222.55796501626097</v>
      </c>
      <c r="AT469" s="16">
        <f>[1]beta_Schätzung_Corr_Poll!H154</f>
        <v>0.59319999999999995</v>
      </c>
      <c r="AU469" s="16">
        <f t="shared" si="1352"/>
        <v>42</v>
      </c>
      <c r="AV469" s="16">
        <f t="shared" si="1353"/>
        <v>61</v>
      </c>
      <c r="AW469" s="16">
        <f t="shared" si="1354"/>
        <v>222.55796501626097</v>
      </c>
      <c r="AX469" s="47" t="str">
        <f>IF(AY469&gt;0, "true", "false")</f>
        <v>true</v>
      </c>
      <c r="AY469" s="16">
        <f>AH469</f>
        <v>0.74360000000000004</v>
      </c>
      <c r="AZ469" s="16">
        <f t="shared" si="1355"/>
        <v>42</v>
      </c>
      <c r="BA469" s="16">
        <f t="shared" si="1356"/>
        <v>61</v>
      </c>
      <c r="BB469" s="16">
        <f t="shared" si="1357"/>
        <v>222.55796501626097</v>
      </c>
      <c r="BC469" s="16" t="str">
        <f>IF(BD469&gt;0, "true", "false")</f>
        <v>true</v>
      </c>
      <c r="BD469" s="16">
        <f>AH469</f>
        <v>0.74360000000000004</v>
      </c>
      <c r="BE469" s="16">
        <f t="shared" si="1358"/>
        <v>42</v>
      </c>
      <c r="BF469" s="16">
        <f t="shared" si="1359"/>
        <v>61</v>
      </c>
      <c r="BG469" s="16">
        <f t="shared" si="1360"/>
        <v>222.55796501626097</v>
      </c>
      <c r="BH469" s="16" t="str">
        <f>IF(BI469&gt;0, "true", "false")</f>
        <v>true</v>
      </c>
      <c r="BI469" s="16">
        <f>AH469</f>
        <v>0.74360000000000004</v>
      </c>
      <c r="BJ469" s="16">
        <f t="shared" si="1361"/>
        <v>42</v>
      </c>
      <c r="BK469" s="16">
        <f t="shared" si="1362"/>
        <v>61</v>
      </c>
      <c r="BL469" s="16">
        <f t="shared" si="1363"/>
        <v>222.55796501626097</v>
      </c>
      <c r="BM469" s="16" t="str">
        <f>IF(BN469&gt;0, "true", "false")</f>
        <v>true</v>
      </c>
      <c r="BN469" s="16">
        <f>AH469</f>
        <v>0.74360000000000004</v>
      </c>
      <c r="BO469" s="16">
        <f t="shared" si="1364"/>
        <v>42</v>
      </c>
      <c r="BP469" s="16">
        <f t="shared" si="1365"/>
        <v>61</v>
      </c>
      <c r="BQ469" s="16">
        <f t="shared" si="1366"/>
        <v>222.55796501626097</v>
      </c>
      <c r="BR469" s="16" t="str">
        <f>IF(BS469&gt;0, "true", "false")</f>
        <v>true</v>
      </c>
      <c r="BS469" s="16">
        <f>AL469</f>
        <v>0.69966666666666666</v>
      </c>
      <c r="BT469" s="16">
        <f t="shared" si="1367"/>
        <v>42</v>
      </c>
      <c r="BU469" s="16">
        <f t="shared" si="1368"/>
        <v>61</v>
      </c>
      <c r="BV469" s="16">
        <f t="shared" si="1369"/>
        <v>222.55796501626097</v>
      </c>
      <c r="BW469" s="16" t="str">
        <f>IF(BX469&gt;0, "true", "false")</f>
        <v>true</v>
      </c>
      <c r="BX469" s="16">
        <f>AL469</f>
        <v>0.69966666666666666</v>
      </c>
      <c r="BY469" s="16">
        <f t="shared" si="1370"/>
        <v>42</v>
      </c>
      <c r="BZ469" s="16">
        <f t="shared" si="1371"/>
        <v>61</v>
      </c>
      <c r="CA469" s="16">
        <f t="shared" si="1372"/>
        <v>222.55796501626097</v>
      </c>
      <c r="CB469" s="16" t="str">
        <f>IF(CC469&gt;0, "true", "false")</f>
        <v>true</v>
      </c>
      <c r="CC469" s="16">
        <f>AL469</f>
        <v>0.69966666666666666</v>
      </c>
      <c r="CD469" s="16">
        <f t="shared" si="1373"/>
        <v>42</v>
      </c>
      <c r="CE469" s="16">
        <f t="shared" si="1374"/>
        <v>61</v>
      </c>
      <c r="CF469" s="16">
        <f t="shared" si="1375"/>
        <v>222.55796501626097</v>
      </c>
      <c r="CG469" s="16" t="str">
        <f>IF(CH469&gt;0, "true", "false")</f>
        <v>true</v>
      </c>
      <c r="CH469" s="16">
        <f>AL469</f>
        <v>0.69966666666666666</v>
      </c>
      <c r="CI469" s="16">
        <f t="shared" si="1376"/>
        <v>42</v>
      </c>
      <c r="CJ469" s="16">
        <f t="shared" si="1377"/>
        <v>91.5</v>
      </c>
      <c r="CK469" s="16">
        <f t="shared" si="1378"/>
        <v>222.55796501626097</v>
      </c>
      <c r="CL469" s="16" t="str">
        <f>IF(CM469&gt;0, "true", "false")</f>
        <v>true</v>
      </c>
      <c r="CM469" s="76">
        <f>AP469</f>
        <v>0.69479999999999997</v>
      </c>
      <c r="CN469" s="16">
        <f t="shared" si="1379"/>
        <v>42</v>
      </c>
      <c r="CO469" s="16">
        <f t="shared" si="1380"/>
        <v>91.5</v>
      </c>
      <c r="CP469" s="16">
        <f t="shared" si="1381"/>
        <v>222.55796501626097</v>
      </c>
      <c r="CQ469" s="16" t="str">
        <f>IF(CR469&gt;0, "true", "false")</f>
        <v>true</v>
      </c>
      <c r="CR469" s="76">
        <f>AP469</f>
        <v>0.69479999999999997</v>
      </c>
      <c r="CS469" s="16">
        <f t="shared" si="1382"/>
        <v>42</v>
      </c>
      <c r="CT469" s="16">
        <f t="shared" si="1383"/>
        <v>91.5</v>
      </c>
      <c r="CU469" s="16">
        <f t="shared" si="1384"/>
        <v>222.55796501626097</v>
      </c>
      <c r="CV469" s="16" t="str">
        <f>IF(CW469&gt;0, "true", "false")</f>
        <v>true</v>
      </c>
      <c r="CW469" s="76">
        <f>AP469</f>
        <v>0.69479999999999997</v>
      </c>
      <c r="CX469" s="16">
        <f t="shared" si="1385"/>
        <v>42</v>
      </c>
      <c r="CY469" s="16">
        <f t="shared" si="1386"/>
        <v>91.5</v>
      </c>
      <c r="CZ469" s="16">
        <f t="shared" si="1387"/>
        <v>222.55796501626097</v>
      </c>
      <c r="DA469" s="16" t="str">
        <f>IF(DB469&gt;0, "true", "false")</f>
        <v>true</v>
      </c>
      <c r="DB469" s="76">
        <f>AP469</f>
        <v>0.69479999999999997</v>
      </c>
      <c r="DC469" s="16">
        <f t="shared" si="1388"/>
        <v>42</v>
      </c>
      <c r="DD469" s="16">
        <f t="shared" si="1389"/>
        <v>109.96931390165167</v>
      </c>
      <c r="DE469" s="16">
        <f t="shared" si="1390"/>
        <v>222.55796501626097</v>
      </c>
      <c r="DF469" s="16" t="str">
        <f>IF(DG469&gt;0, "true", "false")</f>
        <v>true</v>
      </c>
      <c r="DG469" s="76">
        <f>AT469</f>
        <v>0.59319999999999995</v>
      </c>
      <c r="DH469" s="16">
        <f t="shared" si="1391"/>
        <v>42</v>
      </c>
      <c r="DI469" s="16">
        <f t="shared" si="1392"/>
        <v>109.96931390165167</v>
      </c>
      <c r="DJ469" s="16">
        <f t="shared" si="1393"/>
        <v>222.55796501626097</v>
      </c>
      <c r="DK469" s="16" t="str">
        <f>IF(DL469&gt;0, "true", "false")</f>
        <v>true</v>
      </c>
      <c r="DL469" s="76">
        <f>AT469</f>
        <v>0.59319999999999995</v>
      </c>
      <c r="DM469" s="16">
        <f t="shared" si="1394"/>
        <v>42</v>
      </c>
      <c r="DN469" s="16">
        <f t="shared" si="1395"/>
        <v>109.96931390165167</v>
      </c>
      <c r="DO469" s="16">
        <f t="shared" si="1396"/>
        <v>222.55796501626097</v>
      </c>
      <c r="DP469" s="16" t="str">
        <f>IF(DQ469&gt;0, "true", "false")</f>
        <v>true</v>
      </c>
      <c r="DQ469" s="76">
        <f>AT469</f>
        <v>0.59319999999999995</v>
      </c>
      <c r="DR469" s="16">
        <f t="shared" si="1397"/>
        <v>42</v>
      </c>
      <c r="DS469" s="16">
        <f t="shared" si="1398"/>
        <v>109.96931390165167</v>
      </c>
      <c r="DT469" s="16">
        <f t="shared" si="1399"/>
        <v>222.55796501626097</v>
      </c>
      <c r="DU469" s="16" t="str">
        <f>IF(DV469&gt;0, "true", "false")</f>
        <v>true</v>
      </c>
      <c r="DV469" s="76">
        <f>AT469</f>
        <v>0.59319999999999995</v>
      </c>
    </row>
    <row r="470" spans="27:126" x14ac:dyDescent="0.35">
      <c r="AA470" s="74">
        <v>1.5</v>
      </c>
      <c r="AB470" s="73">
        <f t="shared" si="1351"/>
        <v>5.5154990282294722</v>
      </c>
      <c r="AC470" s="47" t="s">
        <v>10</v>
      </c>
      <c r="AD470" s="47" t="s">
        <v>2</v>
      </c>
      <c r="AE470" s="16">
        <f>[1]beta_Schätzung_Corr_Poll!E177</f>
        <v>42</v>
      </c>
      <c r="AF470" s="16">
        <f>[1]beta_Schätzung_Corr_Poll!E178</f>
        <v>61</v>
      </c>
      <c r="AG470" s="16">
        <f>[1]beta_Schätzung_Corr_Poll!E179</f>
        <v>222.55796501626097</v>
      </c>
      <c r="AH470" s="16">
        <f>[1]beta_Schätzung_Corr_Poll!E175</f>
        <v>0.73240000000000005</v>
      </c>
      <c r="AI470" s="16">
        <f>[1]beta_Schätzung_Corr_Poll!F177</f>
        <v>42</v>
      </c>
      <c r="AJ470" s="16">
        <f>[1]beta_Schätzung_Corr_Poll!F178</f>
        <v>64</v>
      </c>
      <c r="AK470" s="16">
        <f>[1]beta_Schätzung_Corr_Poll!F179</f>
        <v>222.55796501626097</v>
      </c>
      <c r="AL470" s="16">
        <f>[1]beta_Schätzung_Corr_Poll!F175</f>
        <v>0.69433333333333336</v>
      </c>
      <c r="AM470" s="16">
        <f>[1]beta_Schätzung_Corr_Poll!G177</f>
        <v>42</v>
      </c>
      <c r="AN470" s="16">
        <f>[1]beta_Schätzung_Corr_Poll!G178</f>
        <v>63</v>
      </c>
      <c r="AO470" s="16">
        <f>[1]beta_Schätzung_Corr_Poll!G179</f>
        <v>222.55796501626097</v>
      </c>
      <c r="AP470" s="16">
        <f>[1]beta_Schätzung_Corr_Poll!G175</f>
        <v>0.69279999999999997</v>
      </c>
      <c r="AQ470" s="16">
        <f>[1]beta_Schätzung_Corr_Poll!H177</f>
        <v>42</v>
      </c>
      <c r="AR470" s="16">
        <f>[1]beta_Schätzung_Corr_Poll!H178</f>
        <v>85</v>
      </c>
      <c r="AS470" s="16">
        <f>[1]beta_Schätzung_Corr_Poll!H179</f>
        <v>222.55796501626097</v>
      </c>
      <c r="AT470" s="16">
        <f>[1]beta_Schätzung_Corr_Poll!H175</f>
        <v>0.5796</v>
      </c>
      <c r="AU470" s="16">
        <f t="shared" si="1352"/>
        <v>42</v>
      </c>
      <c r="AV470" s="16">
        <f t="shared" si="1353"/>
        <v>61</v>
      </c>
      <c r="AW470" s="16">
        <f t="shared" si="1354"/>
        <v>222.55796501626097</v>
      </c>
      <c r="AX470" s="47" t="str">
        <f>IF(AY470&gt;0, "true", "false")</f>
        <v>true</v>
      </c>
      <c r="AY470" s="16">
        <f>AH470</f>
        <v>0.73240000000000005</v>
      </c>
      <c r="AZ470" s="16">
        <f t="shared" si="1355"/>
        <v>42</v>
      </c>
      <c r="BA470" s="16">
        <f t="shared" si="1356"/>
        <v>61</v>
      </c>
      <c r="BB470" s="16">
        <f t="shared" si="1357"/>
        <v>222.55796501626097</v>
      </c>
      <c r="BC470" s="16" t="str">
        <f>IF(BD470&gt;0, "true", "false")</f>
        <v>true</v>
      </c>
      <c r="BD470" s="16">
        <f>AH470</f>
        <v>0.73240000000000005</v>
      </c>
      <c r="BE470" s="16">
        <f t="shared" si="1358"/>
        <v>42</v>
      </c>
      <c r="BF470" s="16">
        <f t="shared" si="1359"/>
        <v>61</v>
      </c>
      <c r="BG470" s="16">
        <f t="shared" si="1360"/>
        <v>222.55796501626097</v>
      </c>
      <c r="BH470" s="16" t="str">
        <f>IF(BI470&gt;0, "true", "false")</f>
        <v>true</v>
      </c>
      <c r="BI470" s="16">
        <f>AH470</f>
        <v>0.73240000000000005</v>
      </c>
      <c r="BJ470" s="16">
        <f t="shared" si="1361"/>
        <v>42</v>
      </c>
      <c r="BK470" s="16">
        <f t="shared" si="1362"/>
        <v>61</v>
      </c>
      <c r="BL470" s="16">
        <f t="shared" si="1363"/>
        <v>222.55796501626097</v>
      </c>
      <c r="BM470" s="16" t="str">
        <f>IF(BN470&gt;0, "true", "false")</f>
        <v>true</v>
      </c>
      <c r="BN470" s="16">
        <f>AH470</f>
        <v>0.73240000000000005</v>
      </c>
      <c r="BO470" s="16">
        <f t="shared" si="1364"/>
        <v>42</v>
      </c>
      <c r="BP470" s="16">
        <f t="shared" si="1365"/>
        <v>61</v>
      </c>
      <c r="BQ470" s="16">
        <f t="shared" si="1366"/>
        <v>222.55796501626097</v>
      </c>
      <c r="BR470" s="16" t="str">
        <f>IF(BS470&gt;0, "true", "false")</f>
        <v>true</v>
      </c>
      <c r="BS470" s="16">
        <f>AL470</f>
        <v>0.69433333333333336</v>
      </c>
      <c r="BT470" s="16">
        <f t="shared" si="1367"/>
        <v>42</v>
      </c>
      <c r="BU470" s="16">
        <f t="shared" si="1368"/>
        <v>61</v>
      </c>
      <c r="BV470" s="16">
        <f t="shared" si="1369"/>
        <v>222.55796501626097</v>
      </c>
      <c r="BW470" s="16" t="str">
        <f>IF(BX470&gt;0, "true", "false")</f>
        <v>true</v>
      </c>
      <c r="BX470" s="16">
        <f>AL470</f>
        <v>0.69433333333333336</v>
      </c>
      <c r="BY470" s="16">
        <f t="shared" si="1370"/>
        <v>42</v>
      </c>
      <c r="BZ470" s="16">
        <f t="shared" si="1371"/>
        <v>61</v>
      </c>
      <c r="CA470" s="16">
        <f t="shared" si="1372"/>
        <v>222.55796501626097</v>
      </c>
      <c r="CB470" s="16" t="str">
        <f>IF(CC470&gt;0, "true", "false")</f>
        <v>true</v>
      </c>
      <c r="CC470" s="16">
        <f>AL470</f>
        <v>0.69433333333333336</v>
      </c>
      <c r="CD470" s="16">
        <f t="shared" si="1373"/>
        <v>42</v>
      </c>
      <c r="CE470" s="16">
        <f t="shared" si="1374"/>
        <v>61</v>
      </c>
      <c r="CF470" s="16">
        <f t="shared" si="1375"/>
        <v>222.55796501626097</v>
      </c>
      <c r="CG470" s="16" t="str">
        <f>IF(CH470&gt;0, "true", "false")</f>
        <v>true</v>
      </c>
      <c r="CH470" s="16">
        <f>AL470</f>
        <v>0.69433333333333336</v>
      </c>
      <c r="CI470" s="16">
        <f t="shared" si="1376"/>
        <v>42</v>
      </c>
      <c r="CJ470" s="16">
        <f t="shared" si="1377"/>
        <v>61</v>
      </c>
      <c r="CK470" s="16">
        <f t="shared" si="1378"/>
        <v>222.55796501626097</v>
      </c>
      <c r="CL470" s="16" t="str">
        <f>IF(CM470&gt;0, "true", "false")</f>
        <v>true</v>
      </c>
      <c r="CM470" s="76">
        <f>AP470</f>
        <v>0.69279999999999997</v>
      </c>
      <c r="CN470" s="16">
        <f t="shared" si="1379"/>
        <v>42</v>
      </c>
      <c r="CO470" s="16">
        <f t="shared" si="1380"/>
        <v>61</v>
      </c>
      <c r="CP470" s="16">
        <f t="shared" si="1381"/>
        <v>222.55796501626097</v>
      </c>
      <c r="CQ470" s="16" t="str">
        <f>IF(CR470&gt;0, "true", "false")</f>
        <v>true</v>
      </c>
      <c r="CR470" s="76">
        <f>AP470</f>
        <v>0.69279999999999997</v>
      </c>
      <c r="CS470" s="16">
        <f t="shared" si="1382"/>
        <v>42</v>
      </c>
      <c r="CT470" s="16">
        <f t="shared" si="1383"/>
        <v>61</v>
      </c>
      <c r="CU470" s="16">
        <f t="shared" si="1384"/>
        <v>222.55796501626097</v>
      </c>
      <c r="CV470" s="16" t="str">
        <f>IF(CW470&gt;0, "true", "false")</f>
        <v>true</v>
      </c>
      <c r="CW470" s="76">
        <f>AP470</f>
        <v>0.69279999999999997</v>
      </c>
      <c r="CX470" s="16">
        <f t="shared" si="1385"/>
        <v>42</v>
      </c>
      <c r="CY470" s="16">
        <f t="shared" si="1386"/>
        <v>61</v>
      </c>
      <c r="CZ470" s="16">
        <f t="shared" si="1387"/>
        <v>222.55796501626097</v>
      </c>
      <c r="DA470" s="16" t="str">
        <f>IF(DB470&gt;0, "true", "false")</f>
        <v>true</v>
      </c>
      <c r="DB470" s="76">
        <f>AP470</f>
        <v>0.69279999999999997</v>
      </c>
      <c r="DC470" s="16">
        <f t="shared" si="1388"/>
        <v>42</v>
      </c>
      <c r="DD470" s="16">
        <f t="shared" si="1389"/>
        <v>86.267027304758798</v>
      </c>
      <c r="DE470" s="16">
        <f t="shared" si="1390"/>
        <v>222.55796501626097</v>
      </c>
      <c r="DF470" s="16" t="str">
        <f>IF(DG470&gt;0, "true", "false")</f>
        <v>true</v>
      </c>
      <c r="DG470" s="76">
        <f>AT470</f>
        <v>0.5796</v>
      </c>
      <c r="DH470" s="16">
        <f t="shared" si="1391"/>
        <v>42</v>
      </c>
      <c r="DI470" s="16">
        <f t="shared" si="1392"/>
        <v>86.267027304758798</v>
      </c>
      <c r="DJ470" s="16">
        <f t="shared" si="1393"/>
        <v>222.55796501626097</v>
      </c>
      <c r="DK470" s="16" t="str">
        <f>IF(DL470&gt;0, "true", "false")</f>
        <v>true</v>
      </c>
      <c r="DL470" s="76">
        <f>AT470</f>
        <v>0.5796</v>
      </c>
      <c r="DM470" s="16">
        <f t="shared" si="1394"/>
        <v>42</v>
      </c>
      <c r="DN470" s="16">
        <f t="shared" si="1395"/>
        <v>86.267027304758798</v>
      </c>
      <c r="DO470" s="16">
        <f t="shared" si="1396"/>
        <v>222.55796501626097</v>
      </c>
      <c r="DP470" s="16" t="str">
        <f>IF(DQ470&gt;0, "true", "false")</f>
        <v>true</v>
      </c>
      <c r="DQ470" s="76">
        <f>AT470</f>
        <v>0.5796</v>
      </c>
      <c r="DR470" s="16">
        <f t="shared" si="1397"/>
        <v>42</v>
      </c>
      <c r="DS470" s="16">
        <f t="shared" si="1398"/>
        <v>86.267027304758798</v>
      </c>
      <c r="DT470" s="16">
        <f t="shared" si="1399"/>
        <v>222.55796501626097</v>
      </c>
      <c r="DU470" s="16" t="str">
        <f>IF(DV470&gt;0, "true", "false")</f>
        <v>true</v>
      </c>
      <c r="DV470" s="76">
        <f>AT470</f>
        <v>0.5796</v>
      </c>
    </row>
    <row r="471" spans="27:126" x14ac:dyDescent="0.35">
      <c r="AA471" s="74">
        <v>1.5</v>
      </c>
      <c r="AB471" s="73">
        <f t="shared" si="1351"/>
        <v>3.7846437388983762</v>
      </c>
      <c r="AC471" s="47" t="s">
        <v>11</v>
      </c>
      <c r="AD471" s="47" t="s">
        <v>2</v>
      </c>
      <c r="AE471" s="16">
        <f>[1]beta_Schätzung_Corr_Poll!E202</f>
        <v>57</v>
      </c>
      <c r="AF471" s="16">
        <f>[1]beta_Schätzung_Corr_Poll!E203</f>
        <v>124</v>
      </c>
      <c r="AG471" s="16">
        <f>[1]beta_Schätzung_Corr_Poll!E204</f>
        <v>365.75651145644741</v>
      </c>
      <c r="AH471" s="16">
        <f>[1]beta_Schätzung_Corr_Poll!E200</f>
        <v>0.56040000000000001</v>
      </c>
      <c r="AI471" s="16">
        <f>[1]beta_Schätzung_Corr_Poll!F202</f>
        <v>57</v>
      </c>
      <c r="AJ471" s="16">
        <f>[1]beta_Schätzung_Corr_Poll!F203</f>
        <v>153</v>
      </c>
      <c r="AK471" s="16">
        <f>[1]beta_Schätzung_Corr_Poll!F204</f>
        <v>365.75651145644741</v>
      </c>
      <c r="AL471" s="16">
        <f>[1]beta_Schätzung_Corr_Poll!F200</f>
        <v>0.495</v>
      </c>
      <c r="AM471" s="16">
        <f>[1]beta_Schätzung_Corr_Poll!G202</f>
        <v>57</v>
      </c>
      <c r="AN471" s="16">
        <f>[1]beta_Schätzung_Corr_Poll!G203</f>
        <v>157</v>
      </c>
      <c r="AO471" s="16">
        <f>[1]beta_Schätzung_Corr_Poll!G204</f>
        <v>365.75651145644741</v>
      </c>
      <c r="AP471" s="16">
        <f>[1]beta_Schätzung_Corr_Poll!G200</f>
        <v>0.49159999999999998</v>
      </c>
      <c r="AQ471" s="16">
        <f>[1]beta_Schätzung_Corr_Poll!H202</f>
        <v>57</v>
      </c>
      <c r="AR471" s="16">
        <f>[1]beta_Schätzung_Corr_Poll!H203</f>
        <v>182</v>
      </c>
      <c r="AS471" s="16">
        <f>[1]beta_Schätzung_Corr_Poll!H204</f>
        <v>365.75651145644741</v>
      </c>
      <c r="AT471" s="16">
        <f>[1]beta_Schätzung_Corr_Poll!H200</f>
        <v>0.35959999999999998</v>
      </c>
      <c r="AU471" s="16">
        <f t="shared" si="1352"/>
        <v>57</v>
      </c>
      <c r="AV471" s="16">
        <f t="shared" si="1353"/>
        <v>124</v>
      </c>
      <c r="AW471" s="16">
        <f t="shared" si="1354"/>
        <v>365.75651145644741</v>
      </c>
      <c r="AX471" s="47" t="str">
        <f>IF(AY471&gt;0, "true", "false")</f>
        <v>true</v>
      </c>
      <c r="AY471" s="16">
        <f>AH471</f>
        <v>0.56040000000000001</v>
      </c>
      <c r="AZ471" s="16">
        <f t="shared" si="1355"/>
        <v>57</v>
      </c>
      <c r="BA471" s="16">
        <f t="shared" si="1356"/>
        <v>124</v>
      </c>
      <c r="BB471" s="16">
        <f t="shared" si="1357"/>
        <v>365.75651145644741</v>
      </c>
      <c r="BC471" s="16" t="str">
        <f>IF(BD471&gt;0, "true", "false")</f>
        <v>true</v>
      </c>
      <c r="BD471" s="16">
        <f>AH471</f>
        <v>0.56040000000000001</v>
      </c>
      <c r="BE471" s="16">
        <f t="shared" si="1358"/>
        <v>57</v>
      </c>
      <c r="BF471" s="16">
        <f t="shared" si="1359"/>
        <v>124</v>
      </c>
      <c r="BG471" s="16">
        <f t="shared" si="1360"/>
        <v>365.75651145644741</v>
      </c>
      <c r="BH471" s="16" t="str">
        <f>IF(BI471&gt;0, "true", "false")</f>
        <v>true</v>
      </c>
      <c r="BI471" s="16">
        <f>AH471</f>
        <v>0.56040000000000001</v>
      </c>
      <c r="BJ471" s="16">
        <f t="shared" si="1361"/>
        <v>57</v>
      </c>
      <c r="BK471" s="16">
        <f t="shared" si="1362"/>
        <v>124</v>
      </c>
      <c r="BL471" s="16">
        <f t="shared" si="1363"/>
        <v>365.75651145644741</v>
      </c>
      <c r="BM471" s="16" t="str">
        <f>IF(BN471&gt;0, "true", "false")</f>
        <v>true</v>
      </c>
      <c r="BN471" s="16">
        <f>AH471</f>
        <v>0.56040000000000001</v>
      </c>
      <c r="BO471" s="16">
        <f t="shared" si="1364"/>
        <v>57</v>
      </c>
      <c r="BP471" s="16">
        <f t="shared" si="1365"/>
        <v>161.20000000000002</v>
      </c>
      <c r="BQ471" s="16">
        <f t="shared" si="1366"/>
        <v>365.75651145644741</v>
      </c>
      <c r="BR471" s="16" t="str">
        <f>IF(BS471&gt;0, "true", "false")</f>
        <v>true</v>
      </c>
      <c r="BS471" s="16">
        <f>AL471</f>
        <v>0.495</v>
      </c>
      <c r="BT471" s="16">
        <f t="shared" si="1367"/>
        <v>57</v>
      </c>
      <c r="BU471" s="16">
        <f t="shared" si="1368"/>
        <v>161.20000000000002</v>
      </c>
      <c r="BV471" s="16">
        <f t="shared" si="1369"/>
        <v>365.75651145644741</v>
      </c>
      <c r="BW471" s="16" t="str">
        <f>IF(BX471&gt;0, "true", "false")</f>
        <v>true</v>
      </c>
      <c r="BX471" s="16">
        <f>AL471</f>
        <v>0.495</v>
      </c>
      <c r="BY471" s="16">
        <f t="shared" si="1370"/>
        <v>57</v>
      </c>
      <c r="BZ471" s="16">
        <f t="shared" si="1371"/>
        <v>161.20000000000002</v>
      </c>
      <c r="CA471" s="16">
        <f t="shared" si="1372"/>
        <v>365.75651145644741</v>
      </c>
      <c r="CB471" s="16" t="str">
        <f>IF(CC471&gt;0, "true", "false")</f>
        <v>true</v>
      </c>
      <c r="CC471" s="16">
        <f>AL471</f>
        <v>0.495</v>
      </c>
      <c r="CD471" s="16">
        <f t="shared" si="1373"/>
        <v>57</v>
      </c>
      <c r="CE471" s="16">
        <f t="shared" si="1374"/>
        <v>161.20000000000002</v>
      </c>
      <c r="CF471" s="16">
        <f t="shared" si="1375"/>
        <v>365.75651145644741</v>
      </c>
      <c r="CG471" s="16" t="str">
        <f>IF(CH471&gt;0, "true", "false")</f>
        <v>true</v>
      </c>
      <c r="CH471" s="16">
        <f>AL471</f>
        <v>0.495</v>
      </c>
      <c r="CI471" s="16">
        <f t="shared" si="1376"/>
        <v>57</v>
      </c>
      <c r="CJ471" s="16">
        <f t="shared" si="1377"/>
        <v>186</v>
      </c>
      <c r="CK471" s="16">
        <f t="shared" si="1378"/>
        <v>365.75651145644741</v>
      </c>
      <c r="CL471" s="16" t="str">
        <f>IF(CM471&gt;0, "true", "false")</f>
        <v>true</v>
      </c>
      <c r="CM471" s="76">
        <f>AP471</f>
        <v>0.49159999999999998</v>
      </c>
      <c r="CN471" s="16">
        <f t="shared" si="1379"/>
        <v>57</v>
      </c>
      <c r="CO471" s="16">
        <f t="shared" si="1380"/>
        <v>186</v>
      </c>
      <c r="CP471" s="16">
        <f t="shared" si="1381"/>
        <v>365.75651145644741</v>
      </c>
      <c r="CQ471" s="16" t="str">
        <f>IF(CR471&gt;0, "true", "false")</f>
        <v>true</v>
      </c>
      <c r="CR471" s="76">
        <f>AP471</f>
        <v>0.49159999999999998</v>
      </c>
      <c r="CS471" s="16">
        <f t="shared" si="1382"/>
        <v>57</v>
      </c>
      <c r="CT471" s="16">
        <f t="shared" si="1383"/>
        <v>186</v>
      </c>
      <c r="CU471" s="16">
        <f t="shared" si="1384"/>
        <v>365.75651145644741</v>
      </c>
      <c r="CV471" s="16" t="str">
        <f>IF(CW471&gt;0, "true", "false")</f>
        <v>true</v>
      </c>
      <c r="CW471" s="76">
        <f>AP471</f>
        <v>0.49159999999999998</v>
      </c>
      <c r="CX471" s="16">
        <f t="shared" si="1385"/>
        <v>57</v>
      </c>
      <c r="CY471" s="16">
        <f t="shared" si="1386"/>
        <v>186</v>
      </c>
      <c r="CZ471" s="16">
        <f t="shared" si="1387"/>
        <v>365.75651145644741</v>
      </c>
      <c r="DA471" s="16" t="str">
        <f>IF(DB471&gt;0, "true", "false")</f>
        <v>true</v>
      </c>
      <c r="DB471" s="76">
        <f>AP471</f>
        <v>0.49159999999999998</v>
      </c>
      <c r="DC471" s="16">
        <f t="shared" si="1388"/>
        <v>57</v>
      </c>
      <c r="DD471" s="16">
        <f t="shared" si="1389"/>
        <v>246.13297219186219</v>
      </c>
      <c r="DE471" s="16">
        <f t="shared" si="1390"/>
        <v>365.75651145644741</v>
      </c>
      <c r="DF471" s="16" t="str">
        <f>IF(DG471&gt;0, "true", "false")</f>
        <v>true</v>
      </c>
      <c r="DG471" s="76">
        <f>AT471</f>
        <v>0.35959999999999998</v>
      </c>
      <c r="DH471" s="16">
        <f t="shared" si="1391"/>
        <v>57</v>
      </c>
      <c r="DI471" s="16">
        <f t="shared" si="1392"/>
        <v>246.13297219186219</v>
      </c>
      <c r="DJ471" s="16">
        <f t="shared" si="1393"/>
        <v>365.75651145644741</v>
      </c>
      <c r="DK471" s="16" t="str">
        <f>IF(DL471&gt;0, "true", "false")</f>
        <v>true</v>
      </c>
      <c r="DL471" s="76">
        <f>AT471</f>
        <v>0.35959999999999998</v>
      </c>
      <c r="DM471" s="16">
        <f t="shared" si="1394"/>
        <v>57</v>
      </c>
      <c r="DN471" s="16">
        <f t="shared" si="1395"/>
        <v>246.13297219186219</v>
      </c>
      <c r="DO471" s="16">
        <f t="shared" si="1396"/>
        <v>365.75651145644741</v>
      </c>
      <c r="DP471" s="16" t="str">
        <f>IF(DQ471&gt;0, "true", "false")</f>
        <v>true</v>
      </c>
      <c r="DQ471" s="76">
        <f>AT471</f>
        <v>0.35959999999999998</v>
      </c>
      <c r="DR471" s="16">
        <f t="shared" si="1397"/>
        <v>57</v>
      </c>
      <c r="DS471" s="16">
        <f t="shared" si="1398"/>
        <v>246.13297219186219</v>
      </c>
      <c r="DT471" s="16">
        <f t="shared" si="1399"/>
        <v>365.75651145644741</v>
      </c>
      <c r="DU471" s="16" t="str">
        <f>IF(DV471&gt;0, "true", "false")</f>
        <v>true</v>
      </c>
      <c r="DV471" s="76">
        <f>AT471</f>
        <v>0.35959999999999998</v>
      </c>
    </row>
    <row r="472" spans="27:126" x14ac:dyDescent="0.35">
      <c r="AA472" s="74" t="s">
        <v>114</v>
      </c>
      <c r="AB472" s="73" t="str">
        <f t="shared" si="1351"/>
        <v>-</v>
      </c>
      <c r="AC472" s="47" t="s">
        <v>12</v>
      </c>
      <c r="AD472" s="47" t="s">
        <v>2</v>
      </c>
      <c r="AE472" s="16"/>
      <c r="AF472" s="16"/>
      <c r="AG472" s="16" t="str">
        <f t="shared" ref="AG472:AG477" si="1400">IF(MAX(AV13,BA13,BF13,BK13,BP13,BU13,BZ13,CE13,CJ13,CO13,CT13,CY13,DD13,DI13,DN13,DS13)=0,"N/A",MAX(AV13,BA13,BF13,BK13,BP13,BU13,BZ13,CE13,CJ13,CO13,CT13,CY13,DD13,DI13,DN13,DS13))</f>
        <v>N/A</v>
      </c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 t="str">
        <f t="shared" si="1352"/>
        <v>N/A</v>
      </c>
      <c r="AV472" s="16" t="str">
        <f t="shared" si="1353"/>
        <v>N/A</v>
      </c>
      <c r="AW472" s="16" t="str">
        <f t="shared" si="1354"/>
        <v>N/A</v>
      </c>
      <c r="AX472" s="16"/>
      <c r="AY472" s="16"/>
      <c r="AZ472" s="16" t="str">
        <f t="shared" si="1355"/>
        <v>N/A</v>
      </c>
      <c r="BA472" s="16" t="str">
        <f t="shared" si="1356"/>
        <v>N/A</v>
      </c>
      <c r="BB472" s="16" t="str">
        <f t="shared" si="1357"/>
        <v>N/A</v>
      </c>
      <c r="BC472" s="16"/>
      <c r="BD472" s="16"/>
      <c r="BE472" s="16" t="str">
        <f t="shared" si="1358"/>
        <v>N/A</v>
      </c>
      <c r="BF472" s="16" t="str">
        <f t="shared" si="1359"/>
        <v>N/A</v>
      </c>
      <c r="BG472" s="16" t="str">
        <f t="shared" si="1360"/>
        <v>N/A</v>
      </c>
      <c r="BH472" s="16"/>
      <c r="BI472" s="16"/>
      <c r="BJ472" s="16" t="str">
        <f t="shared" si="1361"/>
        <v>N/A</v>
      </c>
      <c r="BK472" s="16" t="str">
        <f t="shared" si="1362"/>
        <v>N/A</v>
      </c>
      <c r="BL472" s="16" t="str">
        <f t="shared" si="1363"/>
        <v>N/A</v>
      </c>
      <c r="BM472" s="16"/>
      <c r="BN472" s="16"/>
      <c r="BO472" s="16" t="str">
        <f t="shared" si="1364"/>
        <v>N/A</v>
      </c>
      <c r="BP472" s="16" t="str">
        <f t="shared" si="1365"/>
        <v>N/A</v>
      </c>
      <c r="BQ472" s="16" t="str">
        <f t="shared" si="1366"/>
        <v>N/A</v>
      </c>
      <c r="BR472" s="16"/>
      <c r="BS472" s="16"/>
      <c r="BT472" s="16" t="str">
        <f t="shared" si="1367"/>
        <v>N/A</v>
      </c>
      <c r="BU472" s="16" t="str">
        <f t="shared" si="1368"/>
        <v>N/A</v>
      </c>
      <c r="BV472" s="16" t="str">
        <f t="shared" si="1369"/>
        <v>N/A</v>
      </c>
      <c r="BW472" s="16"/>
      <c r="BX472" s="16"/>
      <c r="BY472" s="16" t="str">
        <f t="shared" si="1370"/>
        <v>N/A</v>
      </c>
      <c r="BZ472" s="16" t="str">
        <f t="shared" si="1371"/>
        <v>N/A</v>
      </c>
      <c r="CA472" s="16" t="str">
        <f t="shared" si="1372"/>
        <v>N/A</v>
      </c>
      <c r="CB472" s="16"/>
      <c r="CC472" s="16"/>
      <c r="CD472" s="16" t="str">
        <f t="shared" si="1373"/>
        <v>N/A</v>
      </c>
      <c r="CE472" s="16" t="str">
        <f t="shared" si="1374"/>
        <v>N/A</v>
      </c>
      <c r="CF472" s="16" t="str">
        <f t="shared" si="1375"/>
        <v>N/A</v>
      </c>
      <c r="CG472" s="16"/>
      <c r="CH472" s="16"/>
      <c r="CI472" s="16" t="str">
        <f t="shared" si="1376"/>
        <v>N/A</v>
      </c>
      <c r="CJ472" s="16" t="str">
        <f t="shared" si="1377"/>
        <v>N/A</v>
      </c>
      <c r="CK472" s="16" t="str">
        <f t="shared" si="1378"/>
        <v>N/A</v>
      </c>
      <c r="CL472" s="16"/>
      <c r="CM472" s="16"/>
      <c r="CN472" s="16" t="str">
        <f t="shared" si="1379"/>
        <v>N/A</v>
      </c>
      <c r="CO472" s="16" t="str">
        <f t="shared" si="1380"/>
        <v>N/A</v>
      </c>
      <c r="CP472" s="16" t="str">
        <f t="shared" si="1381"/>
        <v>N/A</v>
      </c>
      <c r="CQ472" s="16"/>
      <c r="CR472" s="16"/>
      <c r="CS472" s="16" t="str">
        <f t="shared" si="1382"/>
        <v>N/A</v>
      </c>
      <c r="CT472" s="16" t="str">
        <f t="shared" si="1383"/>
        <v>N/A</v>
      </c>
      <c r="CU472" s="16" t="str">
        <f t="shared" si="1384"/>
        <v>N/A</v>
      </c>
      <c r="CV472" s="16"/>
      <c r="CW472" s="16"/>
      <c r="CX472" s="16" t="str">
        <f t="shared" si="1385"/>
        <v>N/A</v>
      </c>
      <c r="CY472" s="16" t="str">
        <f t="shared" si="1386"/>
        <v>N/A</v>
      </c>
      <c r="CZ472" s="16" t="str">
        <f t="shared" si="1387"/>
        <v>N/A</v>
      </c>
      <c r="DA472" s="16"/>
      <c r="DB472" s="16"/>
      <c r="DC472" s="16" t="str">
        <f t="shared" si="1388"/>
        <v>N/A</v>
      </c>
      <c r="DD472" s="16" t="str">
        <f t="shared" si="1389"/>
        <v>N/A</v>
      </c>
      <c r="DE472" s="16" t="str">
        <f t="shared" si="1390"/>
        <v>N/A</v>
      </c>
      <c r="DF472" s="16"/>
      <c r="DG472" s="16"/>
      <c r="DH472" s="16" t="str">
        <f t="shared" si="1391"/>
        <v>N/A</v>
      </c>
      <c r="DI472" s="16" t="str">
        <f t="shared" si="1392"/>
        <v>N/A</v>
      </c>
      <c r="DJ472" s="16" t="str">
        <f t="shared" si="1393"/>
        <v>N/A</v>
      </c>
      <c r="DK472" s="16"/>
      <c r="DL472" s="16"/>
      <c r="DM472" s="16" t="str">
        <f t="shared" si="1394"/>
        <v>N/A</v>
      </c>
      <c r="DN472" s="16" t="str">
        <f t="shared" si="1395"/>
        <v>N/A</v>
      </c>
      <c r="DO472" s="16" t="str">
        <f t="shared" si="1396"/>
        <v>N/A</v>
      </c>
      <c r="DP472" s="16"/>
      <c r="DQ472" s="16"/>
      <c r="DR472" s="16" t="str">
        <f t="shared" si="1397"/>
        <v>N/A</v>
      </c>
      <c r="DS472" s="16" t="str">
        <f t="shared" si="1398"/>
        <v>N/A</v>
      </c>
      <c r="DT472" s="16" t="str">
        <f t="shared" si="1399"/>
        <v>N/A</v>
      </c>
      <c r="DU472" s="16"/>
      <c r="DV472" s="16"/>
    </row>
    <row r="473" spans="27:126" x14ac:dyDescent="0.35">
      <c r="AA473" s="74" t="s">
        <v>114</v>
      </c>
      <c r="AB473" s="73" t="str">
        <f t="shared" si="1351"/>
        <v>-</v>
      </c>
      <c r="AC473" s="47" t="s">
        <v>13</v>
      </c>
      <c r="AD473" s="47" t="s">
        <v>2</v>
      </c>
      <c r="AE473" s="16"/>
      <c r="AF473" s="16"/>
      <c r="AG473" s="16" t="str">
        <f t="shared" si="1400"/>
        <v>N/A</v>
      </c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 t="str">
        <f t="shared" si="1352"/>
        <v>N/A</v>
      </c>
      <c r="AV473" s="16" t="str">
        <f t="shared" si="1353"/>
        <v>N/A</v>
      </c>
      <c r="AW473" s="16" t="str">
        <f t="shared" si="1354"/>
        <v>N/A</v>
      </c>
      <c r="AX473" s="16"/>
      <c r="AY473" s="16"/>
      <c r="AZ473" s="16" t="str">
        <f t="shared" si="1355"/>
        <v>N/A</v>
      </c>
      <c r="BA473" s="16" t="str">
        <f t="shared" si="1356"/>
        <v>N/A</v>
      </c>
      <c r="BB473" s="16" t="str">
        <f t="shared" si="1357"/>
        <v>N/A</v>
      </c>
      <c r="BC473" s="16"/>
      <c r="BD473" s="16"/>
      <c r="BE473" s="16" t="str">
        <f t="shared" si="1358"/>
        <v>N/A</v>
      </c>
      <c r="BF473" s="16" t="str">
        <f t="shared" si="1359"/>
        <v>N/A</v>
      </c>
      <c r="BG473" s="16" t="str">
        <f t="shared" si="1360"/>
        <v>N/A</v>
      </c>
      <c r="BH473" s="16"/>
      <c r="BI473" s="16"/>
      <c r="BJ473" s="16" t="str">
        <f t="shared" si="1361"/>
        <v>N/A</v>
      </c>
      <c r="BK473" s="16" t="str">
        <f t="shared" si="1362"/>
        <v>N/A</v>
      </c>
      <c r="BL473" s="16" t="str">
        <f t="shared" si="1363"/>
        <v>N/A</v>
      </c>
      <c r="BM473" s="16"/>
      <c r="BN473" s="16"/>
      <c r="BO473" s="16" t="str">
        <f t="shared" si="1364"/>
        <v>N/A</v>
      </c>
      <c r="BP473" s="16" t="str">
        <f t="shared" si="1365"/>
        <v>N/A</v>
      </c>
      <c r="BQ473" s="16" t="str">
        <f t="shared" si="1366"/>
        <v>N/A</v>
      </c>
      <c r="BR473" s="16"/>
      <c r="BS473" s="16"/>
      <c r="BT473" s="16" t="str">
        <f t="shared" si="1367"/>
        <v>N/A</v>
      </c>
      <c r="BU473" s="16" t="str">
        <f t="shared" si="1368"/>
        <v>N/A</v>
      </c>
      <c r="BV473" s="16" t="str">
        <f t="shared" si="1369"/>
        <v>N/A</v>
      </c>
      <c r="BW473" s="16"/>
      <c r="BX473" s="16"/>
      <c r="BY473" s="16" t="str">
        <f t="shared" si="1370"/>
        <v>N/A</v>
      </c>
      <c r="BZ473" s="16" t="str">
        <f t="shared" si="1371"/>
        <v>N/A</v>
      </c>
      <c r="CA473" s="16" t="str">
        <f t="shared" si="1372"/>
        <v>N/A</v>
      </c>
      <c r="CB473" s="16"/>
      <c r="CC473" s="16"/>
      <c r="CD473" s="16" t="str">
        <f t="shared" si="1373"/>
        <v>N/A</v>
      </c>
      <c r="CE473" s="16" t="str">
        <f t="shared" si="1374"/>
        <v>N/A</v>
      </c>
      <c r="CF473" s="16" t="str">
        <f t="shared" si="1375"/>
        <v>N/A</v>
      </c>
      <c r="CG473" s="16"/>
      <c r="CH473" s="16"/>
      <c r="CI473" s="16" t="str">
        <f t="shared" si="1376"/>
        <v>N/A</v>
      </c>
      <c r="CJ473" s="16" t="str">
        <f t="shared" si="1377"/>
        <v>N/A</v>
      </c>
      <c r="CK473" s="16" t="str">
        <f t="shared" si="1378"/>
        <v>N/A</v>
      </c>
      <c r="CL473" s="16"/>
      <c r="CM473" s="16"/>
      <c r="CN473" s="16" t="str">
        <f t="shared" si="1379"/>
        <v>N/A</v>
      </c>
      <c r="CO473" s="16" t="str">
        <f t="shared" si="1380"/>
        <v>N/A</v>
      </c>
      <c r="CP473" s="16" t="str">
        <f t="shared" si="1381"/>
        <v>N/A</v>
      </c>
      <c r="CQ473" s="16"/>
      <c r="CR473" s="16"/>
      <c r="CS473" s="16" t="str">
        <f t="shared" si="1382"/>
        <v>N/A</v>
      </c>
      <c r="CT473" s="16" t="str">
        <f t="shared" si="1383"/>
        <v>N/A</v>
      </c>
      <c r="CU473" s="16" t="str">
        <f t="shared" si="1384"/>
        <v>N/A</v>
      </c>
      <c r="CV473" s="16"/>
      <c r="CW473" s="16"/>
      <c r="CX473" s="16" t="str">
        <f t="shared" si="1385"/>
        <v>N/A</v>
      </c>
      <c r="CY473" s="16" t="str">
        <f t="shared" si="1386"/>
        <v>N/A</v>
      </c>
      <c r="CZ473" s="16" t="str">
        <f t="shared" si="1387"/>
        <v>N/A</v>
      </c>
      <c r="DA473" s="16"/>
      <c r="DB473" s="16"/>
      <c r="DC473" s="16" t="str">
        <f t="shared" si="1388"/>
        <v>N/A</v>
      </c>
      <c r="DD473" s="16" t="str">
        <f t="shared" si="1389"/>
        <v>N/A</v>
      </c>
      <c r="DE473" s="16" t="str">
        <f t="shared" si="1390"/>
        <v>N/A</v>
      </c>
      <c r="DF473" s="16"/>
      <c r="DG473" s="16"/>
      <c r="DH473" s="16" t="str">
        <f t="shared" si="1391"/>
        <v>N/A</v>
      </c>
      <c r="DI473" s="16" t="str">
        <f t="shared" si="1392"/>
        <v>N/A</v>
      </c>
      <c r="DJ473" s="16" t="str">
        <f t="shared" si="1393"/>
        <v>N/A</v>
      </c>
      <c r="DK473" s="16"/>
      <c r="DL473" s="16"/>
      <c r="DM473" s="16" t="str">
        <f t="shared" si="1394"/>
        <v>N/A</v>
      </c>
      <c r="DN473" s="16" t="str">
        <f t="shared" si="1395"/>
        <v>N/A</v>
      </c>
      <c r="DO473" s="16" t="str">
        <f t="shared" si="1396"/>
        <v>N/A</v>
      </c>
      <c r="DP473" s="16"/>
      <c r="DQ473" s="16"/>
      <c r="DR473" s="16" t="str">
        <f t="shared" si="1397"/>
        <v>N/A</v>
      </c>
      <c r="DS473" s="16" t="str">
        <f t="shared" si="1398"/>
        <v>N/A</v>
      </c>
      <c r="DT473" s="16" t="str">
        <f t="shared" si="1399"/>
        <v>N/A</v>
      </c>
      <c r="DU473" s="16"/>
      <c r="DV473" s="16"/>
    </row>
    <row r="474" spans="27:126" x14ac:dyDescent="0.35">
      <c r="AA474" s="74" t="s">
        <v>114</v>
      </c>
      <c r="AB474" s="73" t="str">
        <f t="shared" si="1351"/>
        <v>-</v>
      </c>
      <c r="AC474" s="47" t="s">
        <v>14</v>
      </c>
      <c r="AD474" s="47" t="s">
        <v>2</v>
      </c>
      <c r="AE474" s="16"/>
      <c r="AF474" s="16"/>
      <c r="AG474" s="16" t="str">
        <f t="shared" si="1400"/>
        <v>N/A</v>
      </c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 t="str">
        <f t="shared" si="1352"/>
        <v>N/A</v>
      </c>
      <c r="AV474" s="16" t="str">
        <f t="shared" si="1353"/>
        <v>N/A</v>
      </c>
      <c r="AW474" s="16" t="str">
        <f t="shared" si="1354"/>
        <v>N/A</v>
      </c>
      <c r="AX474" s="16"/>
      <c r="AY474" s="16"/>
      <c r="AZ474" s="16" t="str">
        <f t="shared" si="1355"/>
        <v>N/A</v>
      </c>
      <c r="BA474" s="16" t="str">
        <f t="shared" si="1356"/>
        <v>N/A</v>
      </c>
      <c r="BB474" s="16" t="str">
        <f t="shared" si="1357"/>
        <v>N/A</v>
      </c>
      <c r="BC474" s="16"/>
      <c r="BD474" s="16"/>
      <c r="BE474" s="16" t="str">
        <f t="shared" si="1358"/>
        <v>N/A</v>
      </c>
      <c r="BF474" s="16" t="str">
        <f t="shared" si="1359"/>
        <v>N/A</v>
      </c>
      <c r="BG474" s="16" t="str">
        <f t="shared" si="1360"/>
        <v>N/A</v>
      </c>
      <c r="BH474" s="16"/>
      <c r="BI474" s="16"/>
      <c r="BJ474" s="16" t="str">
        <f t="shared" si="1361"/>
        <v>N/A</v>
      </c>
      <c r="BK474" s="16" t="str">
        <f t="shared" si="1362"/>
        <v>N/A</v>
      </c>
      <c r="BL474" s="16" t="str">
        <f t="shared" si="1363"/>
        <v>N/A</v>
      </c>
      <c r="BM474" s="16"/>
      <c r="BN474" s="16"/>
      <c r="BO474" s="16" t="str">
        <f t="shared" si="1364"/>
        <v>N/A</v>
      </c>
      <c r="BP474" s="16" t="str">
        <f t="shared" si="1365"/>
        <v>N/A</v>
      </c>
      <c r="BQ474" s="16" t="str">
        <f t="shared" si="1366"/>
        <v>N/A</v>
      </c>
      <c r="BR474" s="16"/>
      <c r="BS474" s="16"/>
      <c r="BT474" s="16" t="str">
        <f t="shared" si="1367"/>
        <v>N/A</v>
      </c>
      <c r="BU474" s="16" t="str">
        <f t="shared" si="1368"/>
        <v>N/A</v>
      </c>
      <c r="BV474" s="16" t="str">
        <f t="shared" si="1369"/>
        <v>N/A</v>
      </c>
      <c r="BW474" s="16"/>
      <c r="BX474" s="16"/>
      <c r="BY474" s="16" t="str">
        <f t="shared" si="1370"/>
        <v>N/A</v>
      </c>
      <c r="BZ474" s="16" t="str">
        <f t="shared" si="1371"/>
        <v>N/A</v>
      </c>
      <c r="CA474" s="16" t="str">
        <f t="shared" si="1372"/>
        <v>N/A</v>
      </c>
      <c r="CB474" s="16"/>
      <c r="CC474" s="16"/>
      <c r="CD474" s="16" t="str">
        <f t="shared" si="1373"/>
        <v>N/A</v>
      </c>
      <c r="CE474" s="16" t="str">
        <f t="shared" si="1374"/>
        <v>N/A</v>
      </c>
      <c r="CF474" s="16" t="str">
        <f t="shared" si="1375"/>
        <v>N/A</v>
      </c>
      <c r="CG474" s="16"/>
      <c r="CH474" s="16"/>
      <c r="CI474" s="16" t="str">
        <f t="shared" si="1376"/>
        <v>N/A</v>
      </c>
      <c r="CJ474" s="16" t="str">
        <f t="shared" si="1377"/>
        <v>N/A</v>
      </c>
      <c r="CK474" s="16" t="str">
        <f t="shared" si="1378"/>
        <v>N/A</v>
      </c>
      <c r="CL474" s="16"/>
      <c r="CM474" s="16"/>
      <c r="CN474" s="16" t="str">
        <f t="shared" si="1379"/>
        <v>N/A</v>
      </c>
      <c r="CO474" s="16" t="str">
        <f t="shared" si="1380"/>
        <v>N/A</v>
      </c>
      <c r="CP474" s="16" t="str">
        <f t="shared" si="1381"/>
        <v>N/A</v>
      </c>
      <c r="CQ474" s="16"/>
      <c r="CR474" s="16"/>
      <c r="CS474" s="16" t="str">
        <f t="shared" si="1382"/>
        <v>N/A</v>
      </c>
      <c r="CT474" s="16" t="str">
        <f t="shared" si="1383"/>
        <v>N/A</v>
      </c>
      <c r="CU474" s="16" t="str">
        <f t="shared" si="1384"/>
        <v>N/A</v>
      </c>
      <c r="CV474" s="16"/>
      <c r="CW474" s="16"/>
      <c r="CX474" s="16" t="str">
        <f t="shared" si="1385"/>
        <v>N/A</v>
      </c>
      <c r="CY474" s="16" t="str">
        <f t="shared" si="1386"/>
        <v>N/A</v>
      </c>
      <c r="CZ474" s="16" t="str">
        <f t="shared" si="1387"/>
        <v>N/A</v>
      </c>
      <c r="DA474" s="16"/>
      <c r="DB474" s="16"/>
      <c r="DC474" s="16" t="str">
        <f t="shared" si="1388"/>
        <v>N/A</v>
      </c>
      <c r="DD474" s="16" t="str">
        <f t="shared" si="1389"/>
        <v>N/A</v>
      </c>
      <c r="DE474" s="16" t="str">
        <f t="shared" si="1390"/>
        <v>N/A</v>
      </c>
      <c r="DF474" s="16"/>
      <c r="DG474" s="16"/>
      <c r="DH474" s="16" t="str">
        <f t="shared" si="1391"/>
        <v>N/A</v>
      </c>
      <c r="DI474" s="16" t="str">
        <f t="shared" si="1392"/>
        <v>N/A</v>
      </c>
      <c r="DJ474" s="16" t="str">
        <f t="shared" si="1393"/>
        <v>N/A</v>
      </c>
      <c r="DK474" s="16"/>
      <c r="DL474" s="16"/>
      <c r="DM474" s="16" t="str">
        <f t="shared" si="1394"/>
        <v>N/A</v>
      </c>
      <c r="DN474" s="16" t="str">
        <f t="shared" si="1395"/>
        <v>N/A</v>
      </c>
      <c r="DO474" s="16" t="str">
        <f t="shared" si="1396"/>
        <v>N/A</v>
      </c>
      <c r="DP474" s="16"/>
      <c r="DQ474" s="16"/>
      <c r="DR474" s="16" t="str">
        <f t="shared" si="1397"/>
        <v>N/A</v>
      </c>
      <c r="DS474" s="16" t="str">
        <f t="shared" si="1398"/>
        <v>N/A</v>
      </c>
      <c r="DT474" s="16" t="str">
        <f t="shared" si="1399"/>
        <v>N/A</v>
      </c>
      <c r="DU474" s="16"/>
      <c r="DV474" s="16"/>
    </row>
    <row r="475" spans="27:126" x14ac:dyDescent="0.35">
      <c r="AA475" s="74" t="s">
        <v>114</v>
      </c>
      <c r="AB475" s="73" t="str">
        <f t="shared" si="1351"/>
        <v>-</v>
      </c>
      <c r="AC475" s="47" t="s">
        <v>15</v>
      </c>
      <c r="AD475" s="47" t="s">
        <v>2</v>
      </c>
      <c r="AE475" s="16"/>
      <c r="AF475" s="16"/>
      <c r="AG475" s="16" t="str">
        <f t="shared" si="1400"/>
        <v>N/A</v>
      </c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 t="str">
        <f t="shared" si="1352"/>
        <v>N/A</v>
      </c>
      <c r="AV475" s="16" t="str">
        <f t="shared" si="1353"/>
        <v>N/A</v>
      </c>
      <c r="AW475" s="16" t="str">
        <f t="shared" si="1354"/>
        <v>N/A</v>
      </c>
      <c r="AX475" s="16"/>
      <c r="AY475" s="16"/>
      <c r="AZ475" s="16" t="str">
        <f t="shared" si="1355"/>
        <v>N/A</v>
      </c>
      <c r="BA475" s="16" t="str">
        <f t="shared" si="1356"/>
        <v>N/A</v>
      </c>
      <c r="BB475" s="16" t="str">
        <f t="shared" si="1357"/>
        <v>N/A</v>
      </c>
      <c r="BC475" s="16"/>
      <c r="BD475" s="16"/>
      <c r="BE475" s="16" t="str">
        <f t="shared" si="1358"/>
        <v>N/A</v>
      </c>
      <c r="BF475" s="16" t="str">
        <f t="shared" si="1359"/>
        <v>N/A</v>
      </c>
      <c r="BG475" s="16" t="str">
        <f t="shared" si="1360"/>
        <v>N/A</v>
      </c>
      <c r="BH475" s="16"/>
      <c r="BI475" s="16"/>
      <c r="BJ475" s="16" t="str">
        <f t="shared" si="1361"/>
        <v>N/A</v>
      </c>
      <c r="BK475" s="16" t="str">
        <f t="shared" si="1362"/>
        <v>N/A</v>
      </c>
      <c r="BL475" s="16" t="str">
        <f t="shared" si="1363"/>
        <v>N/A</v>
      </c>
      <c r="BM475" s="16"/>
      <c r="BN475" s="16"/>
      <c r="BO475" s="16" t="str">
        <f t="shared" si="1364"/>
        <v>N/A</v>
      </c>
      <c r="BP475" s="16" t="str">
        <f t="shared" si="1365"/>
        <v>N/A</v>
      </c>
      <c r="BQ475" s="16" t="str">
        <f t="shared" si="1366"/>
        <v>N/A</v>
      </c>
      <c r="BR475" s="16"/>
      <c r="BS475" s="16"/>
      <c r="BT475" s="16" t="str">
        <f t="shared" si="1367"/>
        <v>N/A</v>
      </c>
      <c r="BU475" s="16" t="str">
        <f t="shared" si="1368"/>
        <v>N/A</v>
      </c>
      <c r="BV475" s="16" t="str">
        <f t="shared" si="1369"/>
        <v>N/A</v>
      </c>
      <c r="BW475" s="16"/>
      <c r="BX475" s="16"/>
      <c r="BY475" s="16" t="str">
        <f t="shared" si="1370"/>
        <v>N/A</v>
      </c>
      <c r="BZ475" s="16" t="str">
        <f t="shared" si="1371"/>
        <v>N/A</v>
      </c>
      <c r="CA475" s="16" t="str">
        <f t="shared" si="1372"/>
        <v>N/A</v>
      </c>
      <c r="CB475" s="16"/>
      <c r="CC475" s="16"/>
      <c r="CD475" s="16" t="str">
        <f t="shared" si="1373"/>
        <v>N/A</v>
      </c>
      <c r="CE475" s="16" t="str">
        <f t="shared" si="1374"/>
        <v>N/A</v>
      </c>
      <c r="CF475" s="16" t="str">
        <f t="shared" si="1375"/>
        <v>N/A</v>
      </c>
      <c r="CG475" s="16"/>
      <c r="CH475" s="16"/>
      <c r="CI475" s="16" t="str">
        <f t="shared" si="1376"/>
        <v>N/A</v>
      </c>
      <c r="CJ475" s="16" t="str">
        <f t="shared" si="1377"/>
        <v>N/A</v>
      </c>
      <c r="CK475" s="16" t="str">
        <f t="shared" si="1378"/>
        <v>N/A</v>
      </c>
      <c r="CL475" s="16"/>
      <c r="CM475" s="16"/>
      <c r="CN475" s="16" t="str">
        <f t="shared" si="1379"/>
        <v>N/A</v>
      </c>
      <c r="CO475" s="16" t="str">
        <f t="shared" si="1380"/>
        <v>N/A</v>
      </c>
      <c r="CP475" s="16" t="str">
        <f t="shared" si="1381"/>
        <v>N/A</v>
      </c>
      <c r="CQ475" s="16"/>
      <c r="CR475" s="16"/>
      <c r="CS475" s="16" t="str">
        <f t="shared" si="1382"/>
        <v>N/A</v>
      </c>
      <c r="CT475" s="16" t="str">
        <f t="shared" si="1383"/>
        <v>N/A</v>
      </c>
      <c r="CU475" s="16" t="str">
        <f t="shared" si="1384"/>
        <v>N/A</v>
      </c>
      <c r="CV475" s="16"/>
      <c r="CW475" s="16"/>
      <c r="CX475" s="16" t="str">
        <f t="shared" si="1385"/>
        <v>N/A</v>
      </c>
      <c r="CY475" s="16" t="str">
        <f t="shared" si="1386"/>
        <v>N/A</v>
      </c>
      <c r="CZ475" s="16" t="str">
        <f t="shared" si="1387"/>
        <v>N/A</v>
      </c>
      <c r="DA475" s="16"/>
      <c r="DB475" s="16"/>
      <c r="DC475" s="16" t="str">
        <f t="shared" si="1388"/>
        <v>N/A</v>
      </c>
      <c r="DD475" s="16" t="str">
        <f t="shared" si="1389"/>
        <v>N/A</v>
      </c>
      <c r="DE475" s="16" t="str">
        <f t="shared" si="1390"/>
        <v>N/A</v>
      </c>
      <c r="DF475" s="16"/>
      <c r="DG475" s="16"/>
      <c r="DH475" s="16" t="str">
        <f t="shared" si="1391"/>
        <v>N/A</v>
      </c>
      <c r="DI475" s="16" t="str">
        <f t="shared" si="1392"/>
        <v>N/A</v>
      </c>
      <c r="DJ475" s="16" t="str">
        <f t="shared" si="1393"/>
        <v>N/A</v>
      </c>
      <c r="DK475" s="16"/>
      <c r="DL475" s="16"/>
      <c r="DM475" s="16" t="str">
        <f t="shared" si="1394"/>
        <v>N/A</v>
      </c>
      <c r="DN475" s="16" t="str">
        <f t="shared" si="1395"/>
        <v>N/A</v>
      </c>
      <c r="DO475" s="16" t="str">
        <f t="shared" si="1396"/>
        <v>N/A</v>
      </c>
      <c r="DP475" s="16"/>
      <c r="DQ475" s="16"/>
      <c r="DR475" s="16" t="str">
        <f t="shared" si="1397"/>
        <v>N/A</v>
      </c>
      <c r="DS475" s="16" t="str">
        <f t="shared" si="1398"/>
        <v>N/A</v>
      </c>
      <c r="DT475" s="16" t="str">
        <f t="shared" si="1399"/>
        <v>N/A</v>
      </c>
      <c r="DU475" s="16"/>
      <c r="DV475" s="16"/>
    </row>
    <row r="476" spans="27:126" x14ac:dyDescent="0.35">
      <c r="AA476" s="74" t="s">
        <v>114</v>
      </c>
      <c r="AB476" s="73" t="str">
        <f t="shared" si="1351"/>
        <v>-</v>
      </c>
      <c r="AC476" s="47" t="s">
        <v>16</v>
      </c>
      <c r="AD476" s="47" t="s">
        <v>2</v>
      </c>
      <c r="AE476" s="16"/>
      <c r="AF476" s="16"/>
      <c r="AG476" s="16" t="str">
        <f t="shared" si="1400"/>
        <v>N/A</v>
      </c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 t="str">
        <f t="shared" si="1352"/>
        <v>N/A</v>
      </c>
      <c r="AV476" s="16" t="str">
        <f t="shared" si="1353"/>
        <v>N/A</v>
      </c>
      <c r="AW476" s="16" t="str">
        <f t="shared" si="1354"/>
        <v>N/A</v>
      </c>
      <c r="AX476" s="16"/>
      <c r="AY476" s="16"/>
      <c r="AZ476" s="16" t="str">
        <f t="shared" si="1355"/>
        <v>N/A</v>
      </c>
      <c r="BA476" s="16" t="str">
        <f t="shared" si="1356"/>
        <v>N/A</v>
      </c>
      <c r="BB476" s="16" t="str">
        <f t="shared" si="1357"/>
        <v>N/A</v>
      </c>
      <c r="BC476" s="16"/>
      <c r="BD476" s="16"/>
      <c r="BE476" s="16" t="str">
        <f t="shared" si="1358"/>
        <v>N/A</v>
      </c>
      <c r="BF476" s="16" t="str">
        <f t="shared" si="1359"/>
        <v>N/A</v>
      </c>
      <c r="BG476" s="16" t="str">
        <f t="shared" si="1360"/>
        <v>N/A</v>
      </c>
      <c r="BH476" s="16"/>
      <c r="BI476" s="16"/>
      <c r="BJ476" s="16" t="str">
        <f t="shared" si="1361"/>
        <v>N/A</v>
      </c>
      <c r="BK476" s="16" t="str">
        <f t="shared" si="1362"/>
        <v>N/A</v>
      </c>
      <c r="BL476" s="16" t="str">
        <f t="shared" si="1363"/>
        <v>N/A</v>
      </c>
      <c r="BM476" s="16"/>
      <c r="BN476" s="16"/>
      <c r="BO476" s="16" t="str">
        <f t="shared" si="1364"/>
        <v>N/A</v>
      </c>
      <c r="BP476" s="16" t="str">
        <f t="shared" si="1365"/>
        <v>N/A</v>
      </c>
      <c r="BQ476" s="16" t="str">
        <f t="shared" si="1366"/>
        <v>N/A</v>
      </c>
      <c r="BR476" s="16"/>
      <c r="BS476" s="16"/>
      <c r="BT476" s="16" t="str">
        <f t="shared" si="1367"/>
        <v>N/A</v>
      </c>
      <c r="BU476" s="16" t="str">
        <f t="shared" si="1368"/>
        <v>N/A</v>
      </c>
      <c r="BV476" s="16" t="str">
        <f t="shared" si="1369"/>
        <v>N/A</v>
      </c>
      <c r="BW476" s="16"/>
      <c r="BX476" s="16"/>
      <c r="BY476" s="16" t="str">
        <f t="shared" si="1370"/>
        <v>N/A</v>
      </c>
      <c r="BZ476" s="16" t="str">
        <f t="shared" si="1371"/>
        <v>N/A</v>
      </c>
      <c r="CA476" s="16" t="str">
        <f t="shared" si="1372"/>
        <v>N/A</v>
      </c>
      <c r="CB476" s="16"/>
      <c r="CC476" s="16"/>
      <c r="CD476" s="16" t="str">
        <f t="shared" si="1373"/>
        <v>N/A</v>
      </c>
      <c r="CE476" s="16" t="str">
        <f t="shared" si="1374"/>
        <v>N/A</v>
      </c>
      <c r="CF476" s="16" t="str">
        <f t="shared" si="1375"/>
        <v>N/A</v>
      </c>
      <c r="CG476" s="16"/>
      <c r="CH476" s="16"/>
      <c r="CI476" s="16" t="str">
        <f t="shared" si="1376"/>
        <v>N/A</v>
      </c>
      <c r="CJ476" s="16" t="str">
        <f t="shared" si="1377"/>
        <v>N/A</v>
      </c>
      <c r="CK476" s="16" t="str">
        <f t="shared" si="1378"/>
        <v>N/A</v>
      </c>
      <c r="CL476" s="16"/>
      <c r="CM476" s="16"/>
      <c r="CN476" s="16" t="str">
        <f t="shared" si="1379"/>
        <v>N/A</v>
      </c>
      <c r="CO476" s="16" t="str">
        <f t="shared" si="1380"/>
        <v>N/A</v>
      </c>
      <c r="CP476" s="16" t="str">
        <f t="shared" si="1381"/>
        <v>N/A</v>
      </c>
      <c r="CQ476" s="16"/>
      <c r="CR476" s="16"/>
      <c r="CS476" s="16" t="str">
        <f t="shared" si="1382"/>
        <v>N/A</v>
      </c>
      <c r="CT476" s="16" t="str">
        <f t="shared" si="1383"/>
        <v>N/A</v>
      </c>
      <c r="CU476" s="16" t="str">
        <f t="shared" si="1384"/>
        <v>N/A</v>
      </c>
      <c r="CV476" s="16"/>
      <c r="CW476" s="16"/>
      <c r="CX476" s="16" t="str">
        <f t="shared" si="1385"/>
        <v>N/A</v>
      </c>
      <c r="CY476" s="16" t="str">
        <f t="shared" si="1386"/>
        <v>N/A</v>
      </c>
      <c r="CZ476" s="16" t="str">
        <f t="shared" si="1387"/>
        <v>N/A</v>
      </c>
      <c r="DA476" s="16"/>
      <c r="DB476" s="16"/>
      <c r="DC476" s="16" t="str">
        <f t="shared" si="1388"/>
        <v>N/A</v>
      </c>
      <c r="DD476" s="16" t="str">
        <f t="shared" si="1389"/>
        <v>N/A</v>
      </c>
      <c r="DE476" s="16" t="str">
        <f t="shared" si="1390"/>
        <v>N/A</v>
      </c>
      <c r="DF476" s="16"/>
      <c r="DG476" s="16"/>
      <c r="DH476" s="16" t="str">
        <f t="shared" si="1391"/>
        <v>N/A</v>
      </c>
      <c r="DI476" s="16" t="str">
        <f t="shared" si="1392"/>
        <v>N/A</v>
      </c>
      <c r="DJ476" s="16" t="str">
        <f t="shared" si="1393"/>
        <v>N/A</v>
      </c>
      <c r="DK476" s="16"/>
      <c r="DL476" s="16"/>
      <c r="DM476" s="16" t="str">
        <f t="shared" si="1394"/>
        <v>N/A</v>
      </c>
      <c r="DN476" s="16" t="str">
        <f t="shared" si="1395"/>
        <v>N/A</v>
      </c>
      <c r="DO476" s="16" t="str">
        <f t="shared" si="1396"/>
        <v>N/A</v>
      </c>
      <c r="DP476" s="16"/>
      <c r="DQ476" s="16"/>
      <c r="DR476" s="16" t="str">
        <f t="shared" si="1397"/>
        <v>N/A</v>
      </c>
      <c r="DS476" s="16" t="str">
        <f t="shared" si="1398"/>
        <v>N/A</v>
      </c>
      <c r="DT476" s="16" t="str">
        <f t="shared" si="1399"/>
        <v>N/A</v>
      </c>
      <c r="DU476" s="16"/>
      <c r="DV476" s="16"/>
    </row>
    <row r="477" spans="27:126" ht="15" thickBot="1" x14ac:dyDescent="0.4">
      <c r="AA477" s="74" t="s">
        <v>114</v>
      </c>
      <c r="AB477" s="73" t="str">
        <f t="shared" si="1351"/>
        <v>-</v>
      </c>
      <c r="AC477" s="48" t="s">
        <v>17</v>
      </c>
      <c r="AD477" s="48" t="s">
        <v>2</v>
      </c>
      <c r="AE477" s="21"/>
      <c r="AF477" s="21"/>
      <c r="AG477" s="21" t="str">
        <f t="shared" si="1400"/>
        <v>N/A</v>
      </c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 t="str">
        <f t="shared" si="1352"/>
        <v>N/A</v>
      </c>
      <c r="AV477" s="21" t="str">
        <f t="shared" si="1353"/>
        <v>N/A</v>
      </c>
      <c r="AW477" s="21" t="str">
        <f t="shared" si="1354"/>
        <v>N/A</v>
      </c>
      <c r="AX477" s="21"/>
      <c r="AY477" s="21"/>
      <c r="AZ477" s="21" t="str">
        <f t="shared" si="1355"/>
        <v>N/A</v>
      </c>
      <c r="BA477" s="21" t="str">
        <f t="shared" si="1356"/>
        <v>N/A</v>
      </c>
      <c r="BB477" s="21" t="str">
        <f t="shared" si="1357"/>
        <v>N/A</v>
      </c>
      <c r="BC477" s="21"/>
      <c r="BD477" s="21"/>
      <c r="BE477" s="21" t="str">
        <f t="shared" si="1358"/>
        <v>N/A</v>
      </c>
      <c r="BF477" s="21" t="str">
        <f t="shared" si="1359"/>
        <v>N/A</v>
      </c>
      <c r="BG477" s="21" t="str">
        <f t="shared" si="1360"/>
        <v>N/A</v>
      </c>
      <c r="BH477" s="21"/>
      <c r="BI477" s="21"/>
      <c r="BJ477" s="21" t="str">
        <f t="shared" si="1361"/>
        <v>N/A</v>
      </c>
      <c r="BK477" s="21" t="str">
        <f t="shared" si="1362"/>
        <v>N/A</v>
      </c>
      <c r="BL477" s="21" t="str">
        <f t="shared" si="1363"/>
        <v>N/A</v>
      </c>
      <c r="BM477" s="21"/>
      <c r="BN477" s="21"/>
      <c r="BO477" s="21" t="str">
        <f t="shared" si="1364"/>
        <v>N/A</v>
      </c>
      <c r="BP477" s="21" t="str">
        <f t="shared" si="1365"/>
        <v>N/A</v>
      </c>
      <c r="BQ477" s="21" t="str">
        <f t="shared" si="1366"/>
        <v>N/A</v>
      </c>
      <c r="BR477" s="21"/>
      <c r="BS477" s="21"/>
      <c r="BT477" s="21" t="str">
        <f t="shared" si="1367"/>
        <v>N/A</v>
      </c>
      <c r="BU477" s="21" t="str">
        <f t="shared" si="1368"/>
        <v>N/A</v>
      </c>
      <c r="BV477" s="21" t="str">
        <f t="shared" si="1369"/>
        <v>N/A</v>
      </c>
      <c r="BW477" s="21"/>
      <c r="BX477" s="21"/>
      <c r="BY477" s="21" t="str">
        <f t="shared" si="1370"/>
        <v>N/A</v>
      </c>
      <c r="BZ477" s="21" t="str">
        <f t="shared" si="1371"/>
        <v>N/A</v>
      </c>
      <c r="CA477" s="21" t="str">
        <f t="shared" si="1372"/>
        <v>N/A</v>
      </c>
      <c r="CB477" s="21"/>
      <c r="CC477" s="21"/>
      <c r="CD477" s="21" t="str">
        <f t="shared" si="1373"/>
        <v>N/A</v>
      </c>
      <c r="CE477" s="21" t="str">
        <f t="shared" si="1374"/>
        <v>N/A</v>
      </c>
      <c r="CF477" s="21" t="str">
        <f t="shared" si="1375"/>
        <v>N/A</v>
      </c>
      <c r="CG477" s="21"/>
      <c r="CH477" s="21"/>
      <c r="CI477" s="21" t="str">
        <f t="shared" si="1376"/>
        <v>N/A</v>
      </c>
      <c r="CJ477" s="21" t="str">
        <f t="shared" si="1377"/>
        <v>N/A</v>
      </c>
      <c r="CK477" s="21" t="str">
        <f t="shared" si="1378"/>
        <v>N/A</v>
      </c>
      <c r="CL477" s="21"/>
      <c r="CM477" s="21"/>
      <c r="CN477" s="21" t="str">
        <f t="shared" si="1379"/>
        <v>N/A</v>
      </c>
      <c r="CO477" s="21" t="str">
        <f t="shared" si="1380"/>
        <v>N/A</v>
      </c>
      <c r="CP477" s="21" t="str">
        <f t="shared" si="1381"/>
        <v>N/A</v>
      </c>
      <c r="CQ477" s="21"/>
      <c r="CR477" s="21"/>
      <c r="CS477" s="21" t="str">
        <f t="shared" si="1382"/>
        <v>N/A</v>
      </c>
      <c r="CT477" s="21" t="str">
        <f t="shared" si="1383"/>
        <v>N/A</v>
      </c>
      <c r="CU477" s="21" t="str">
        <f t="shared" si="1384"/>
        <v>N/A</v>
      </c>
      <c r="CV477" s="21"/>
      <c r="CW477" s="21"/>
      <c r="CX477" s="21" t="str">
        <f t="shared" si="1385"/>
        <v>N/A</v>
      </c>
      <c r="CY477" s="21" t="str">
        <f t="shared" si="1386"/>
        <v>N/A</v>
      </c>
      <c r="CZ477" s="21" t="str">
        <f t="shared" si="1387"/>
        <v>N/A</v>
      </c>
      <c r="DA477" s="21"/>
      <c r="DB477" s="21"/>
      <c r="DC477" s="21" t="str">
        <f t="shared" si="1388"/>
        <v>N/A</v>
      </c>
      <c r="DD477" s="21" t="str">
        <f t="shared" si="1389"/>
        <v>N/A</v>
      </c>
      <c r="DE477" s="21" t="str">
        <f t="shared" si="1390"/>
        <v>N/A</v>
      </c>
      <c r="DF477" s="21"/>
      <c r="DG477" s="21"/>
      <c r="DH477" s="21" t="str">
        <f t="shared" si="1391"/>
        <v>N/A</v>
      </c>
      <c r="DI477" s="21" t="str">
        <f t="shared" si="1392"/>
        <v>N/A</v>
      </c>
      <c r="DJ477" s="21" t="str">
        <f t="shared" si="1393"/>
        <v>N/A</v>
      </c>
      <c r="DK477" s="21"/>
      <c r="DL477" s="21"/>
      <c r="DM477" s="21" t="str">
        <f t="shared" si="1394"/>
        <v>N/A</v>
      </c>
      <c r="DN477" s="21" t="str">
        <f t="shared" si="1395"/>
        <v>N/A</v>
      </c>
      <c r="DO477" s="21" t="str">
        <f t="shared" si="1396"/>
        <v>N/A</v>
      </c>
      <c r="DP477" s="16"/>
      <c r="DQ477" s="16"/>
      <c r="DR477" s="21" t="str">
        <f t="shared" si="1397"/>
        <v>N/A</v>
      </c>
      <c r="DS477" s="21" t="str">
        <f t="shared" si="1398"/>
        <v>N/A</v>
      </c>
      <c r="DT477" s="21" t="str">
        <f t="shared" si="1399"/>
        <v>N/A</v>
      </c>
      <c r="DU477" s="16"/>
      <c r="DV477" s="16"/>
    </row>
    <row r="478" spans="27:126" ht="15" thickBot="1" x14ac:dyDescent="0.4"/>
    <row r="479" spans="27:126" x14ac:dyDescent="0.35">
      <c r="AA479" s="140" t="s">
        <v>83</v>
      </c>
      <c r="AB479" s="141"/>
      <c r="AC479" s="63" t="s">
        <v>24</v>
      </c>
      <c r="AD479" s="45"/>
      <c r="AE479" s="116" t="s">
        <v>87</v>
      </c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69"/>
    </row>
    <row r="480" spans="27:126" x14ac:dyDescent="0.35">
      <c r="AA480" s="142"/>
      <c r="AB480" s="143"/>
      <c r="AC480" s="105" t="s">
        <v>26</v>
      </c>
      <c r="AD480" s="46"/>
      <c r="AE480" s="176" t="s">
        <v>3</v>
      </c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77"/>
      <c r="CF480" s="177"/>
      <c r="CG480" s="177"/>
      <c r="CH480" s="177"/>
      <c r="CI480" s="177"/>
      <c r="CJ480" s="177"/>
      <c r="CK480" s="177"/>
      <c r="CL480" s="177"/>
      <c r="CM480" s="177"/>
      <c r="CN480" s="177"/>
      <c r="CO480" s="177"/>
      <c r="CP480" s="177"/>
      <c r="CQ480" s="177"/>
      <c r="CR480" s="177"/>
      <c r="CS480" s="177"/>
      <c r="CT480" s="177"/>
      <c r="CU480" s="177"/>
      <c r="CV480" s="177"/>
      <c r="CW480" s="177"/>
      <c r="CX480" s="177"/>
      <c r="CY480" s="177"/>
      <c r="CZ480" s="177"/>
      <c r="DA480" s="177"/>
      <c r="DB480" s="177"/>
      <c r="DC480" s="177"/>
      <c r="DD480" s="177"/>
      <c r="DE480" s="177"/>
      <c r="DF480" s="177"/>
      <c r="DG480" s="177"/>
      <c r="DH480" s="177"/>
      <c r="DI480" s="177"/>
      <c r="DJ480" s="177"/>
      <c r="DK480" s="177"/>
      <c r="DL480" s="177"/>
      <c r="DM480" s="177"/>
      <c r="DN480" s="177"/>
      <c r="DO480" s="177"/>
      <c r="DP480" s="177"/>
      <c r="DQ480" s="177"/>
      <c r="DR480" s="177"/>
      <c r="DS480" s="177"/>
      <c r="DT480" s="177"/>
      <c r="DU480" s="177"/>
      <c r="DV480" s="177"/>
    </row>
    <row r="481" spans="27:126" x14ac:dyDescent="0.35">
      <c r="AA481" s="142"/>
      <c r="AB481" s="143"/>
      <c r="AC481" s="105" t="s">
        <v>20</v>
      </c>
      <c r="AD481" s="46"/>
      <c r="AE481" s="131" t="s">
        <v>265</v>
      </c>
      <c r="AF481" s="132"/>
      <c r="AG481" s="132"/>
      <c r="AH481" s="133"/>
      <c r="AI481" s="131" t="s">
        <v>264</v>
      </c>
      <c r="AJ481" s="132"/>
      <c r="AK481" s="132"/>
      <c r="AL481" s="133"/>
      <c r="AM481" s="131" t="s">
        <v>263</v>
      </c>
      <c r="AN481" s="132"/>
      <c r="AO481" s="132"/>
      <c r="AP481" s="133"/>
      <c r="AQ481" s="131" t="s">
        <v>262</v>
      </c>
      <c r="AR481" s="132"/>
      <c r="AS481" s="132"/>
      <c r="AT481" s="133"/>
      <c r="AU481" s="131" t="s">
        <v>27</v>
      </c>
      <c r="AV481" s="132"/>
      <c r="AW481" s="132"/>
      <c r="AX481" s="132"/>
      <c r="AY481" s="133"/>
      <c r="AZ481" s="131" t="s">
        <v>28</v>
      </c>
      <c r="BA481" s="132"/>
      <c r="BB481" s="132"/>
      <c r="BC481" s="132"/>
      <c r="BD481" s="133"/>
      <c r="BE481" s="131" t="s">
        <v>30</v>
      </c>
      <c r="BF481" s="132"/>
      <c r="BG481" s="132"/>
      <c r="BH481" s="132"/>
      <c r="BI481" s="133"/>
      <c r="BJ481" s="131" t="s">
        <v>31</v>
      </c>
      <c r="BK481" s="132"/>
      <c r="BL481" s="132"/>
      <c r="BM481" s="132"/>
      <c r="BN481" s="133"/>
      <c r="BO481" s="131" t="s">
        <v>32</v>
      </c>
      <c r="BP481" s="132"/>
      <c r="BQ481" s="132"/>
      <c r="BR481" s="132"/>
      <c r="BS481" s="133"/>
      <c r="BT481" s="131" t="s">
        <v>33</v>
      </c>
      <c r="BU481" s="132"/>
      <c r="BV481" s="132"/>
      <c r="BW481" s="132"/>
      <c r="BX481" s="133"/>
      <c r="BY481" s="131" t="s">
        <v>34</v>
      </c>
      <c r="BZ481" s="132"/>
      <c r="CA481" s="132"/>
      <c r="CB481" s="132"/>
      <c r="CC481" s="133"/>
      <c r="CD481" s="131" t="s">
        <v>35</v>
      </c>
      <c r="CE481" s="132"/>
      <c r="CF481" s="132"/>
      <c r="CG481" s="132"/>
      <c r="CH481" s="133"/>
      <c r="CI481" s="131" t="s">
        <v>36</v>
      </c>
      <c r="CJ481" s="132"/>
      <c r="CK481" s="132"/>
      <c r="CL481" s="132"/>
      <c r="CM481" s="133"/>
      <c r="CN481" s="131" t="s">
        <v>37</v>
      </c>
      <c r="CO481" s="132"/>
      <c r="CP481" s="132"/>
      <c r="CQ481" s="132"/>
      <c r="CR481" s="133"/>
      <c r="CS481" s="131" t="s">
        <v>38</v>
      </c>
      <c r="CT481" s="132"/>
      <c r="CU481" s="132"/>
      <c r="CV481" s="132"/>
      <c r="CW481" s="133"/>
      <c r="CX481" s="131" t="s">
        <v>39</v>
      </c>
      <c r="CY481" s="132"/>
      <c r="CZ481" s="132"/>
      <c r="DA481" s="132"/>
      <c r="DB481" s="133"/>
      <c r="DC481" s="131" t="s">
        <v>40</v>
      </c>
      <c r="DD481" s="132"/>
      <c r="DE481" s="132"/>
      <c r="DF481" s="132"/>
      <c r="DG481" s="133"/>
      <c r="DH481" s="131" t="s">
        <v>41</v>
      </c>
      <c r="DI481" s="132"/>
      <c r="DJ481" s="132"/>
      <c r="DK481" s="132"/>
      <c r="DL481" s="133"/>
      <c r="DM481" s="131" t="s">
        <v>42</v>
      </c>
      <c r="DN481" s="132"/>
      <c r="DO481" s="132"/>
      <c r="DP481" s="132"/>
      <c r="DQ481" s="133"/>
      <c r="DR481" s="131" t="s">
        <v>43</v>
      </c>
      <c r="DS481" s="132"/>
      <c r="DT481" s="132"/>
      <c r="DU481" s="132"/>
      <c r="DV481" s="133"/>
    </row>
    <row r="482" spans="27:126" x14ac:dyDescent="0.35">
      <c r="AA482" s="106" t="s">
        <v>112</v>
      </c>
      <c r="AB482" s="25" t="s">
        <v>113</v>
      </c>
      <c r="AC482" s="105" t="s">
        <v>67</v>
      </c>
      <c r="AD482" s="46"/>
      <c r="AE482" s="36" t="s">
        <v>64</v>
      </c>
      <c r="AF482" s="37" t="s">
        <v>115</v>
      </c>
      <c r="AG482" s="38" t="s">
        <v>66</v>
      </c>
      <c r="AH482" s="70" t="s">
        <v>261</v>
      </c>
      <c r="AI482" s="36" t="s">
        <v>64</v>
      </c>
      <c r="AJ482" s="37" t="s">
        <v>115</v>
      </c>
      <c r="AK482" s="38" t="s">
        <v>66</v>
      </c>
      <c r="AL482" s="70" t="s">
        <v>261</v>
      </c>
      <c r="AM482" s="36" t="s">
        <v>64</v>
      </c>
      <c r="AN482" s="37" t="s">
        <v>115</v>
      </c>
      <c r="AO482" s="38" t="s">
        <v>66</v>
      </c>
      <c r="AP482" s="70" t="s">
        <v>261</v>
      </c>
      <c r="AQ482" s="36" t="s">
        <v>64</v>
      </c>
      <c r="AR482" s="37" t="s">
        <v>115</v>
      </c>
      <c r="AS482" s="38" t="s">
        <v>66</v>
      </c>
      <c r="AT482" s="70" t="s">
        <v>261</v>
      </c>
      <c r="AU482" s="36" t="s">
        <v>64</v>
      </c>
      <c r="AV482" s="37" t="s">
        <v>115</v>
      </c>
      <c r="AW482" s="38" t="s">
        <v>66</v>
      </c>
      <c r="AX482" s="70" t="s">
        <v>260</v>
      </c>
      <c r="AY482" s="70" t="s">
        <v>261</v>
      </c>
      <c r="AZ482" s="36" t="s">
        <v>64</v>
      </c>
      <c r="BA482" s="37" t="s">
        <v>115</v>
      </c>
      <c r="BB482" s="38" t="s">
        <v>66</v>
      </c>
      <c r="BC482" s="70" t="s">
        <v>260</v>
      </c>
      <c r="BD482" s="70" t="s">
        <v>261</v>
      </c>
      <c r="BE482" s="36" t="s">
        <v>64</v>
      </c>
      <c r="BF482" s="37" t="s">
        <v>115</v>
      </c>
      <c r="BG482" s="38" t="s">
        <v>66</v>
      </c>
      <c r="BH482" s="70" t="s">
        <v>260</v>
      </c>
      <c r="BI482" s="70" t="s">
        <v>261</v>
      </c>
      <c r="BJ482" s="36" t="s">
        <v>64</v>
      </c>
      <c r="BK482" s="37" t="s">
        <v>115</v>
      </c>
      <c r="BL482" s="38" t="s">
        <v>66</v>
      </c>
      <c r="BM482" s="70" t="s">
        <v>260</v>
      </c>
      <c r="BN482" s="70" t="s">
        <v>261</v>
      </c>
      <c r="BO482" s="36" t="s">
        <v>64</v>
      </c>
      <c r="BP482" s="37" t="s">
        <v>115</v>
      </c>
      <c r="BQ482" s="38" t="s">
        <v>66</v>
      </c>
      <c r="BR482" s="70" t="s">
        <v>260</v>
      </c>
      <c r="BS482" s="70" t="s">
        <v>261</v>
      </c>
      <c r="BT482" s="36" t="s">
        <v>64</v>
      </c>
      <c r="BU482" s="37" t="s">
        <v>115</v>
      </c>
      <c r="BV482" s="38" t="s">
        <v>66</v>
      </c>
      <c r="BW482" s="70" t="s">
        <v>260</v>
      </c>
      <c r="BX482" s="70" t="s">
        <v>261</v>
      </c>
      <c r="BY482" s="36" t="s">
        <v>64</v>
      </c>
      <c r="BZ482" s="37" t="s">
        <v>115</v>
      </c>
      <c r="CA482" s="38" t="s">
        <v>66</v>
      </c>
      <c r="CB482" s="70" t="s">
        <v>260</v>
      </c>
      <c r="CC482" s="70" t="s">
        <v>261</v>
      </c>
      <c r="CD482" s="36" t="s">
        <v>64</v>
      </c>
      <c r="CE482" s="37" t="s">
        <v>115</v>
      </c>
      <c r="CF482" s="38" t="s">
        <v>66</v>
      </c>
      <c r="CG482" s="70" t="s">
        <v>260</v>
      </c>
      <c r="CH482" s="70" t="s">
        <v>261</v>
      </c>
      <c r="CI482" s="36" t="s">
        <v>64</v>
      </c>
      <c r="CJ482" s="37" t="s">
        <v>115</v>
      </c>
      <c r="CK482" s="38" t="s">
        <v>66</v>
      </c>
      <c r="CL482" s="70" t="s">
        <v>260</v>
      </c>
      <c r="CM482" s="70" t="s">
        <v>261</v>
      </c>
      <c r="CN482" s="36" t="s">
        <v>64</v>
      </c>
      <c r="CO482" s="37" t="s">
        <v>115</v>
      </c>
      <c r="CP482" s="38" t="s">
        <v>66</v>
      </c>
      <c r="CQ482" s="70" t="s">
        <v>260</v>
      </c>
      <c r="CR482" s="70" t="s">
        <v>261</v>
      </c>
      <c r="CS482" s="36" t="s">
        <v>64</v>
      </c>
      <c r="CT482" s="37" t="s">
        <v>115</v>
      </c>
      <c r="CU482" s="38" t="s">
        <v>66</v>
      </c>
      <c r="CV482" s="70" t="s">
        <v>260</v>
      </c>
      <c r="CW482" s="70" t="s">
        <v>261</v>
      </c>
      <c r="CX482" s="36" t="s">
        <v>64</v>
      </c>
      <c r="CY482" s="37" t="s">
        <v>115</v>
      </c>
      <c r="CZ482" s="38" t="s">
        <v>66</v>
      </c>
      <c r="DA482" s="70" t="s">
        <v>260</v>
      </c>
      <c r="DB482" s="70" t="s">
        <v>261</v>
      </c>
      <c r="DC482" s="36" t="s">
        <v>64</v>
      </c>
      <c r="DD482" s="37" t="s">
        <v>115</v>
      </c>
      <c r="DE482" s="38" t="s">
        <v>66</v>
      </c>
      <c r="DF482" s="70" t="s">
        <v>260</v>
      </c>
      <c r="DG482" s="70" t="s">
        <v>261</v>
      </c>
      <c r="DH482" s="36" t="s">
        <v>64</v>
      </c>
      <c r="DI482" s="37" t="s">
        <v>115</v>
      </c>
      <c r="DJ482" s="38" t="s">
        <v>66</v>
      </c>
      <c r="DK482" s="70" t="s">
        <v>260</v>
      </c>
      <c r="DL482" s="70" t="s">
        <v>261</v>
      </c>
      <c r="DM482" s="36" t="s">
        <v>64</v>
      </c>
      <c r="DN482" s="37" t="s">
        <v>115</v>
      </c>
      <c r="DO482" s="38" t="s">
        <v>66</v>
      </c>
      <c r="DP482" s="70" t="s">
        <v>260</v>
      </c>
      <c r="DQ482" s="70" t="s">
        <v>261</v>
      </c>
      <c r="DR482" s="36" t="s">
        <v>64</v>
      </c>
      <c r="DS482" s="37" t="s">
        <v>115</v>
      </c>
      <c r="DT482" s="37" t="s">
        <v>66</v>
      </c>
      <c r="DU482" s="70" t="s">
        <v>260</v>
      </c>
      <c r="DV482" s="70" t="s">
        <v>261</v>
      </c>
    </row>
    <row r="483" spans="27:126" x14ac:dyDescent="0.35">
      <c r="AA483" s="74">
        <v>1.5</v>
      </c>
      <c r="AB483" s="73">
        <f t="shared" ref="AB483:AB494" si="1401">IF(ISNUMBER(AA483),(AA483*(AF483-AG483)+AE483+AG483-2*AF483)/(AE483-AF483),"-")</f>
        <v>3.1544329628491683</v>
      </c>
      <c r="AC483" s="23" t="s">
        <v>6</v>
      </c>
      <c r="AD483" s="40" t="s">
        <v>3</v>
      </c>
      <c r="AE483" s="16">
        <f>VLOOKUP(AE479,I37:J74,2,FALSE)*[1]gamma_Schätzung_Corr_Poll!E97</f>
        <v>525.86666511999999</v>
      </c>
      <c r="AF483" s="16">
        <f>VLOOKUP(AE479,I37:J74,2,FALSE)*[1]gamma_Schätzung_Corr_Poll!E98</f>
        <v>1254.5999963099998</v>
      </c>
      <c r="AG483" s="16">
        <f>VLOOKUP(AE479,I37:J74,2,FALSE)*[1]gamma_Schätzung_Corr_Poll!E99</f>
        <v>4394.6142159952306</v>
      </c>
      <c r="AH483" s="16">
        <f>[1]gamma_Schätzung_Corr_Poll!E95</f>
        <v>0</v>
      </c>
      <c r="AI483" s="16">
        <f>VLOOKUP(AE479,I37:J74,2,FALSE)*[1]gamma_Schätzung_Corr_Poll!F97</f>
        <v>525.86666511999999</v>
      </c>
      <c r="AJ483" s="16">
        <f>VLOOKUP(AE479,I37:J74,2,FALSE)*[1]gamma_Schätzung_Corr_Poll!F98</f>
        <v>1344.1333293799999</v>
      </c>
      <c r="AK483" s="16">
        <f>VLOOKUP(AE479,I37:J74,2,FALSE)*[1]gamma_Schätzung_Corr_Poll!F99</f>
        <v>4394.6142159952306</v>
      </c>
      <c r="AL483" s="16">
        <f>[1]gamma_Schätzung_Corr_Poll!F95</f>
        <v>0</v>
      </c>
      <c r="AM483" s="16">
        <f>VLOOKUP(AE479,I37:J74,2,FALSE)*[1]gamma_Schätzung_Corr_Poll!G97</f>
        <v>525.86666511999999</v>
      </c>
      <c r="AN483" s="16">
        <f>VLOOKUP(AE479,I37:J74,2,FALSE)*[1]gamma_Schätzung_Corr_Poll!G98</f>
        <v>1335.0666627399999</v>
      </c>
      <c r="AO483" s="16">
        <f>VLOOKUP(AE479,I37:J74,2,FALSE)*[1]gamma_Schätzung_Corr_Poll!G99</f>
        <v>4394.6142159952306</v>
      </c>
      <c r="AP483" s="16">
        <f>[1]gamma_Schätzung_Corr_Poll!G95</f>
        <v>0</v>
      </c>
      <c r="AQ483" s="16">
        <f>VLOOKUP(AE479,I37:J74,2,FALSE)*[1]gamma_Schätzung_Corr_Poll!H97</f>
        <v>525.86666511999999</v>
      </c>
      <c r="AR483" s="16">
        <f>VLOOKUP(AE479,I37:J74,2,FALSE)*[1]gamma_Schätzung_Corr_Poll!H98</f>
        <v>1743.0666615399998</v>
      </c>
      <c r="AS483" s="16">
        <f>VLOOKUP(AE479,I37:J74,2,FALSE)*[1]gamma_Schätzung_Corr_Poll!H99</f>
        <v>4394.6142159952306</v>
      </c>
      <c r="AT483" s="16">
        <f>[1]gamma_Schätzung_Corr_Poll!H95</f>
        <v>0</v>
      </c>
      <c r="AU483" s="16">
        <f>IF(ISNUMBER($AE483),IF(OR(HLOOKUP($AU$5,$I$2:$Y$8,4,FALSE)=1,HLOOKUP($AU$5,$I$2:$Y$8,5,FALSE)=1,),HLOOKUP($AU$5,$I$2:$Y$8,4,FALSE)*VLOOKUP($AC483,$B$32:$G$45,MATCH($AD483,$B$33:$G$33,0),FALSE)+HLOOKUP($AU$5,$I$2:$Y$8,5,FALSE)*VLOOKUP($AC483,$B$47:$G$60,MATCH($AD483,$B$48:$G$48,0),FALSE)+$AE483,$AE483),"N/A")</f>
        <v>525.86666511999999</v>
      </c>
      <c r="AV483" s="16">
        <f>IF(ISNUMBER($AF483),$AF483*SQRT(SUMSQ(HLOOKUP($AU$5,$J$2:$Y$8,2,FALSE)*VLOOKUP($AC483,$B$2:$G$15,MATCH($AD483,$B$3:$G$3,0),FALSE),HLOOKUP($AU$5,$J$2:$Y$8,3,FALSE)*VLOOKUP($AC483,$B$17:$G$30,MATCH($AD483,$B$18:$G$18,0),FALSE),HLOOKUP($AU$5,$J$2:$Y$8,6,FALSE)))+HLOOKUP($AU$5,$J$2:$Y$8,4,FALSE)*VLOOKUP($AC483,$B$32:$G$45,MATCH($AD483,$B$33:$G$33,0),FALSE)+HLOOKUP($AU$5,$J$2:$Y$8,5,FALSE)*VLOOKUP($AC483,$B$47:$G$60,MATCH($AD483,$B$48:$G$48,0),FALSE),"N/A")</f>
        <v>1254.5999963099998</v>
      </c>
      <c r="AW483" s="16">
        <f>IF(ISNUMBER($AG483),IF(OR(HLOOKUP($AU$5,$I$2:$Y$8,4,FALSE)=1,HLOOKUP($AU$5,$I$2:$Y$8,5,FALSE)=1,),HLOOKUP($AU$5,$I$2:$Y$8,4,FALSE)*VLOOKUP($AC483,$B$32:$G$45,MATCH($AD483,$B$33:$G$33,0),FALSE)+HLOOKUP($AU$5,$I$2:$Y$8,5,FALSE)*VLOOKUP($AC483,$B$47:$G$60,MATCH($AD483,$B$48:$G$48,0),FALSE)+$AG483,$AG483),"N/A")</f>
        <v>4394.6142159952306</v>
      </c>
      <c r="AX483" s="47" t="str">
        <f>IF(AY483&gt;0, "true", "false")</f>
        <v>false</v>
      </c>
      <c r="AY483" s="16">
        <f>AH483</f>
        <v>0</v>
      </c>
      <c r="AZ483" s="16">
        <f>IF(ISNUMBER($AE483),IF(OR(HLOOKUP($AZ$5,$I$2:$Y$8,4,FALSE)=1,HLOOKUP($AZ$5,$I$2:$Y$8,5,FALSE)=1,),HLOOKUP($AZ$5,$I$2:$Y$8,4,FALSE)*VLOOKUP($AC483,$B$32:$G$45,MATCH($AD483,$B$33:$G$33,0),FALSE)+HLOOKUP($AZ$5,$I$2:$Y$8,5,FALSE)*VLOOKUP($AC483,$B$47:$G$60,MATCH($AD483,$B$48:$G$48,0),FALSE)+$AE483,$AE483),"N/A")</f>
        <v>400.86666511999999</v>
      </c>
      <c r="BA483" s="16">
        <f>IF(ISNUMBER($AF483),$AF483*SQRT(SUMSQ(HLOOKUP($AZ$5,$J$2:$Y$8,2,FALSE)*VLOOKUP($AC483,$B$2:$G$15,MATCH($AD483,$B$3:$G$3,0),FALSE),HLOOKUP($AZ$5,$J$2:$Y$8,3,FALSE)*VLOOKUP($AC483,$B$17:$G$30,MATCH($AD483,$B$18:$G$18,0),FALSE),HLOOKUP($AZ$5,$J$2:$Y$8,6,FALSE)))+HLOOKUP($AZ$5,$J$2:$Y$8,4,FALSE)*VLOOKUP($AC483,$B$32:$G$45,MATCH($AD483,$B$33:$G$33,0),FALSE)+HLOOKUP($AZ$5,$J$2:$Y$8,5,FALSE)*VLOOKUP($AC483,$B$47:$G$60,MATCH($AD483,$B$48:$G$48,0),FALSE),"N/A")</f>
        <v>1129.5999963099998</v>
      </c>
      <c r="BB483" s="16">
        <f>IF(ISNUMBER($AG483),IF(OR(HLOOKUP($AZ$5,$I$2:$Y$8,4,FALSE)=1,HLOOKUP($AZ$5,$I$2:$Y$8,5,FALSE)=1,),HLOOKUP($AZ$5,$I$2:$Y$8,4,FALSE)*VLOOKUP($AC483,$B$32:$G$45,MATCH($AD483,$B$33:$G$33,0),FALSE)+HLOOKUP($AZ$5,$I$2:$Y$8,5,FALSE)*VLOOKUP($AC483,$B$47:$G$60,MATCH($AD483,$B$48:$G$48,0),FALSE)+$AG483,$AG483),"N/A")</f>
        <v>4269.6142159952306</v>
      </c>
      <c r="BC483" s="16" t="str">
        <f>IF(BD483&gt;0, "true", "false")</f>
        <v>false</v>
      </c>
      <c r="BD483" s="16">
        <f>AH483</f>
        <v>0</v>
      </c>
      <c r="BE483" s="16">
        <f>IF(ISNUMBER($AE483),IF(OR(HLOOKUP($BE$5,$I$2:$Y$8,4,FALSE)=1,HLOOKUP($BE$5,$I$2:$Y$8,5,FALSE)=1,),HLOOKUP($BE$5,$I$2:$Y$8,4,FALSE)*VLOOKUP($AC483,$B$32:$G$45,MATCH($AD483,$B$33:$G$33,0),FALSE)+HLOOKUP($AU$5,$I$2:$Y$8,5,FALSE)*VLOOKUP($AC483,$B$47:$G$60,MATCH($AD483,$B$48:$G$48,0),FALSE)+$AE483,$AE483),"N/A")</f>
        <v>525.86666511999999</v>
      </c>
      <c r="BF483" s="16">
        <f>IF(ISNUMBER($AF483),$AF483*SQRT(SUMSQ(HLOOKUP($BE$5,$J$2:$Y$8,2,FALSE)*VLOOKUP($AC483,$B$2:$G$15,MATCH($AD483,$B$3:$G$3,0),FALSE),HLOOKUP($BE$5,$J$2:$Y$8,3,FALSE)*VLOOKUP($AC483,$B$17:$G$30,MATCH($AD483,$B$18:$G$18,0),FALSE),HLOOKUP($BE$5,$J$2:$Y$8,6,FALSE)))+HLOOKUP($BE$5,$J$2:$Y$8,4,FALSE)*VLOOKUP($AC483,$B$32:$G$45,MATCH($AD483,$B$33:$G$33,0),FALSE)+HLOOKUP($BE$5,$J$2:$Y$8,5,FALSE)*VLOOKUP($AC483,$B$47:$G$60,MATCH($AD483,$B$48:$G$48,0),FALSE),"N/A")</f>
        <v>1254.5999963099998</v>
      </c>
      <c r="BG483" s="16">
        <f>IF(ISNUMBER($AG483),IF(OR(HLOOKUP($BE$5,$I$2:$Y$8,4,FALSE)=1,HLOOKUP($BE$5,$I$2:$Y$8,5,FALSE)=1,),HLOOKUP($BE$5,$I$2:$Y$8,4,FALSE)*VLOOKUP($AC483,$B$32:$G$45,MATCH($AD483,$B$33:$G$33,0),FALSE)+HLOOKUP($BE$5,$I$2:$Y$8,5,FALSE)*VLOOKUP($AC483,$B$47:$G$60,MATCH($AD483,$B$48:$G$48,0),FALSE)+$AG483,$AG483),"N/A")</f>
        <v>4394.6142159952306</v>
      </c>
      <c r="BH483" s="16" t="str">
        <f>IF(BI483&gt;0, "true", "false")</f>
        <v>false</v>
      </c>
      <c r="BI483" s="16">
        <f>AH483</f>
        <v>0</v>
      </c>
      <c r="BJ483" s="16">
        <f>IF(ISNUMBER($AE483),IF(OR(HLOOKUP($BJ$5,$I$2:$Y$8,4,FALSE)=1,HLOOKUP($BJ$5,$I$2:$Y$8,5,FALSE)=1,),HLOOKUP($BJ$5,$I$2:$Y$8,4,FALSE)*VLOOKUP($AC483,$B$32:$G$45,MATCH($AD483,$B$33:$G$33,0),FALSE)+HLOOKUP($BJ$5,$I$2:$Y$8,5,FALSE)*VLOOKUP($AC483,$B$47:$G$60,MATCH($AD483,$B$48:$G$48,0),FALSE)+$AE483,$AE483),"N/A")</f>
        <v>400.86666511999999</v>
      </c>
      <c r="BK483" s="16">
        <f>IF(ISNUMBER($AF483),$AF483*SQRT(SUMSQ(HLOOKUP($BJ$5,$J$2:$Y$8,2,FALSE)*VLOOKUP($AC483,$B$2:$G$15,MATCH($AD483,$B$3:$G$3,0),FALSE),HLOOKUP($BJ$5,$J$2:$Y$8,3,FALSE)*VLOOKUP($AC483,$B$17:$G$30,MATCH($AD483,$B$18:$G$18,0),FALSE),HLOOKUP($BJ$5,$J$2:$Y$8,6,FALSE)))+HLOOKUP($BJ$5,$J$2:$Y$8,4,FALSE)*VLOOKUP($AC483,$B$32:$G$45,MATCH($AD483,$B$33:$G$33,0),FALSE)+HLOOKUP($BJ$5,$J$2:$Y$8,5,FALSE)*VLOOKUP($AC483,$B$47:$G$60,MATCH($AD483,$B$48:$G$48,0),FALSE),"N/A")</f>
        <v>1129.5999963099998</v>
      </c>
      <c r="BL483" s="16">
        <f>IF(ISNUMBER($AG483),IF(OR(HLOOKUP($BJ$5,$I$2:$Y$8,4,FALSE)=1,HLOOKUP($BJ$5,$I$2:$Y$8,5,FALSE)=1,),HLOOKUP($BJ$5,$I$2:$Y$8,4,FALSE)*VLOOKUP($AC483,$B$32:$G$45,MATCH($AD483,$B$33:$G$33,0),FALSE)+HLOOKUP($BJ$5,$I$2:$Y$8,5,FALSE)*VLOOKUP($AC483,$B$47:$G$60,MATCH($AD483,$B$48:$G$48,0),FALSE)+$AG483,$AG483),"N/A")</f>
        <v>4269.6142159952306</v>
      </c>
      <c r="BM483" s="16" t="str">
        <f>IF(BN483&gt;0, "true", "false")</f>
        <v>false</v>
      </c>
      <c r="BN483" s="16">
        <f>AH483</f>
        <v>0</v>
      </c>
      <c r="BO483" s="16">
        <f>IF(ISNUMBER($AI483),$AI483+HLOOKUP($BO$5,$J$2:$Y$8,4,FALSE)*VLOOKUP($AC483,$B$32:$G$45,MATCH($AD483,$B$33:$G$33,0),FALSE)+HLOOKUP($BO$5,$J$2:$Y$8,5,FALSE)*VLOOKUP($AC483,$B$47:$G$60,MATCH($AD483,$B$48:$G$48,0),FALSE),"N/A")</f>
        <v>525.86666511999999</v>
      </c>
      <c r="BP483" s="16">
        <f>IF(ISNUMBER($AJ483),$AJ483+HLOOKUP($BO$5,$J$2:$Y$8,4,FALSE)*VLOOKUP($AC483,$B$32:$G$45,MATCH($AD483,$B$33:$G$33,0),FALSE)+HLOOKUP($BO$5,$J$2:$Y$8,5,FALSE)*VLOOKUP($AC483,$B$47:$G$60,MATCH($AD483,$B$48:$G$48,0),FALSE),"N/A")</f>
        <v>1344.1333293799999</v>
      </c>
      <c r="BQ483" s="16">
        <f>IF(ISNUMBER($AK483),$AK483+HLOOKUP($BO$5,$J$2:$Y$8,4,FALSE)*VLOOKUP($AC483,$B$32:$G$45,MATCH($AD483,$B$33:$G$33,0),FALSE)+HLOOKUP($BO$5,$J$2:$Y$8,5,FALSE)*VLOOKUP($AC483,$B$47:$G$60,MATCH($AD483,$B$48:$G$48,0),FALSE),"N/A")</f>
        <v>4394.6142159952306</v>
      </c>
      <c r="BR483" s="16" t="str">
        <f>IF(BS483&gt;0, "true", "false")</f>
        <v>false</v>
      </c>
      <c r="BS483" s="16">
        <f>AL483</f>
        <v>0</v>
      </c>
      <c r="BT483" s="16">
        <f>IF(ISNUMBER($AI483),$AI483+HLOOKUP($BT$5,$J$2:$Y$8,4,FALSE)*VLOOKUP($AC483,$B$32:$G$45,MATCH($AD483,$B$33:$G$33,0),FALSE)+HLOOKUP($BT$5,$J$2:$Y$8,5,FALSE)*VLOOKUP($AC483,$B$47:$G$60,MATCH($AD483,$B$48:$G$48,0),FALSE),"N/A")</f>
        <v>400.86666511999999</v>
      </c>
      <c r="BU483" s="16">
        <f>IF(ISNUMBER($AJ483),$AJ483+HLOOKUP($BT$5,$J$2:$Y$8,4,FALSE)*VLOOKUP($AC483,$B$32:$G$45,MATCH($AD483,$B$33:$G$33,0),FALSE)+HLOOKUP($BT$5,$J$2:$Y$8,5,FALSE)*VLOOKUP($AC483,$B$47:$G$60,MATCH($AD483,$B$48:$G$48,0),FALSE),"N/A")</f>
        <v>1219.1333293799999</v>
      </c>
      <c r="BV483" s="16">
        <f>IF(ISNUMBER($AK483),$AK483+HLOOKUP($BT$5,$J$2:$Y$8,4,FALSE)*VLOOKUP($AC483,$B$32:$G$45,MATCH($AD483,$B$33:$G$33,0),FALSE)+HLOOKUP($BT$5,$J$2:$Y$8,5,FALSE)*VLOOKUP($AC483,$B$47:$G$60,MATCH($AD483,$B$48:$G$48,0),FALSE),"N/A")</f>
        <v>4269.6142159952306</v>
      </c>
      <c r="BW483" s="16" t="str">
        <f>IF(BX483&gt;0, "true", "false")</f>
        <v>false</v>
      </c>
      <c r="BX483" s="16">
        <f>AL483</f>
        <v>0</v>
      </c>
      <c r="BY483" s="16">
        <f>IF(ISNUMBER($AI483),$AI483+HLOOKUP($BY$5,$J$2:$Y$8,4,FALSE)*VLOOKUP($AC483,$B$32:$G$45,MATCH($AD483,$B$33:$G$33,0),FALSE)+HLOOKUP($BY$5,$J$2:$Y$8,5,FALSE)*VLOOKUP($AC483,$B$47:$G$60,MATCH($AD483,$B$48:$G$48,0),FALSE),"N/A")</f>
        <v>525.86666511999999</v>
      </c>
      <c r="BZ483" s="16">
        <f>IF(ISNUMBER($AJ483),$AJ483+HLOOKUP($BY$5,$J$2:$Y$8,4,FALSE)*VLOOKUP($AC483,$B$32:$G$45,MATCH($AD483,$B$33:$G$33,0),FALSE)+HLOOKUP($BY$5,$J$2:$Y$8,5,FALSE)*VLOOKUP($AC483,$B$47:$G$60,MATCH($AD483,$B$48:$G$48,0),FALSE),"N/A")</f>
        <v>1344.1333293799999</v>
      </c>
      <c r="CA483" s="16">
        <f>IF(ISNUMBER($AK483),$AK483+HLOOKUP($BY$5,$J$2:$Y$8,4,FALSE)*VLOOKUP($AC483,$B$32:$G$45,MATCH($AD483,$B$33:$G$33,0),FALSE)+HLOOKUP($BY$5,$J$2:$Y$8,5,FALSE)*VLOOKUP($AC483,$B$47:$G$60,MATCH($AD483,$B$48:$G$48,0),FALSE),"N/A")</f>
        <v>4394.6142159952306</v>
      </c>
      <c r="CB483" s="16" t="str">
        <f>IF(CC483&gt;0, "true", "false")</f>
        <v>false</v>
      </c>
      <c r="CC483" s="16">
        <f>AL483</f>
        <v>0</v>
      </c>
      <c r="CD483" s="16">
        <f>IF(ISNUMBER($AI483),$AI483+HLOOKUP($CD$5,$J$2:$Y$8,4,FALSE)*VLOOKUP($AC483,$B$32:$G$45,MATCH($AD483,$B$33:$G$33,0),FALSE)+HLOOKUP($CD$5,$J$2:$Y$8,5,FALSE)*VLOOKUP($AC483,$B$47:$G$60,MATCH($AD483,$B$48:$G$48,0),FALSE),"N/A")</f>
        <v>400.86666511999999</v>
      </c>
      <c r="CE483" s="16">
        <f>IF(ISNUMBER($AJ483),$AJ483+HLOOKUP($CD$5,$J$2:$Y$8,4,FALSE)*VLOOKUP($AC483,$B$32:$G$45,MATCH($AD483,$B$33:$G$33,0),FALSE)+HLOOKUP($CD$5,$J$2:$Y$8,5,FALSE)*VLOOKUP($AC483,$B$47:$G$60,MATCH($AD483,$B$48:$G$48,0),FALSE),"N/A")</f>
        <v>1219.1333293799999</v>
      </c>
      <c r="CF483" s="16">
        <f>IF(ISNUMBER($AK483),$AK483+HLOOKUP($CD$5,$J$2:$Y$8,4,FALSE)*VLOOKUP($AC483,$B$32:$G$45,MATCH($AD483,$B$33:$G$33,0),FALSE)+HLOOKUP($CD$5,$J$2:$Y$8,5,FALSE)*VLOOKUP($AC483,$B$47:$G$60,MATCH($AD483,$B$48:$G$48,0),FALSE),"N/A")</f>
        <v>4269.6142159952306</v>
      </c>
      <c r="CG483" s="16" t="str">
        <f>IF(CH483&gt;0, "true", "false")</f>
        <v>false</v>
      </c>
      <c r="CH483" s="16">
        <f>AL483</f>
        <v>0</v>
      </c>
      <c r="CI483" s="16">
        <f>IF(ISNUMBER($AM483),$AM483+HLOOKUP($CI$5,$J$2:$Y$8,4,FALSE)*VLOOKUP($AC483,$B$32:$G$45,MATCH($AD483,$B$33:$G$33,0),FALSE)+HLOOKUP($CI$5,$J$2:$Y$8,5,FALSE)*VLOOKUP($AC483,$B$47:$G$60,MATCH($AD483,$B$48:$G$48,0),FALSE),"N/A")</f>
        <v>525.86666511999999</v>
      </c>
      <c r="CJ483" s="16">
        <f>IF(ISNUMBER($AN483),$AN483+HLOOKUP($CI$5,$J$2:$Y$8,4,FALSE)*VLOOKUP($AC483,$B$32:$G$45,MATCH($AD483,$B$33:$G$33,0),FALSE)+HLOOKUP($CI$5,$J$2:$Y$8,5,FALSE)*VLOOKUP($AC483,$B$47:$G$60,MATCH($AD483,$B$48:$G$48,0),FALSE),"N/A")</f>
        <v>1335.0666627399999</v>
      </c>
      <c r="CK483" s="16">
        <f>IF(ISNUMBER($AO483),$AO483+HLOOKUP($CI$5,$J$2:$Y$8,4,FALSE)*VLOOKUP($AC483,$B$32:$G$45,MATCH($AD483,$B$33:$G$33,0),FALSE)+HLOOKUP($CI$5,$J$2:$Y$8,5,FALSE)*VLOOKUP($AC483,$B$47:$G$60,MATCH($AD483,$B$48:$G$48,0),FALSE),"N/A")</f>
        <v>4394.6142159952306</v>
      </c>
      <c r="CL483" s="16" t="str">
        <f>IF(CM483&gt;0, "true", "false")</f>
        <v>false</v>
      </c>
      <c r="CM483" s="76">
        <f>AP483</f>
        <v>0</v>
      </c>
      <c r="CN483" s="16">
        <f>IF(ISNUMBER($AM483),$AM483+HLOOKUP($CN$5,$J$2:$Y$8,4,FALSE)*VLOOKUP($AC483,$B$32:$G$45,MATCH($AD483,$B$33:$G$33,0),FALSE)+HLOOKUP($CN$5,$J$2:$Y$8,5,FALSE)*VLOOKUP($AC483,$B$47:$G$60,MATCH($AD483,$B$48:$G$48,0),FALSE),"N/A")</f>
        <v>400.86666511999999</v>
      </c>
      <c r="CO483" s="16">
        <f>IF(ISNUMBER($AN483),$AN483+HLOOKUP($CN$5,$J$2:$Y$8,4,FALSE)*VLOOKUP($AC483,$B$32:$G$45,MATCH($AD483,$B$33:$G$33,0),FALSE)+HLOOKUP($CN$5,$J$2:$Y$8,5,FALSE)*VLOOKUP($AC483,$B$47:$G$60,MATCH($AD483,$B$48:$G$48,0),FALSE),"N/A")</f>
        <v>1210.0666627399999</v>
      </c>
      <c r="CP483" s="16">
        <f>IF(ISNUMBER($AO483),$AO483+HLOOKUP($CN$5,$J$2:$Y$8,4,FALSE)*VLOOKUP($AC483,$B$32:$G$45,MATCH($AD483,$B$33:$G$33,0),FALSE)+HLOOKUP($CN$5,$J$2:$Y$8,5,FALSE)*VLOOKUP($AC483,$B$47:$G$60,MATCH($AD483,$B$48:$G$48,0),FALSE),"N/A")</f>
        <v>4269.6142159952306</v>
      </c>
      <c r="CQ483" s="16" t="str">
        <f>IF(CR483&gt;0, "true", "false")</f>
        <v>false</v>
      </c>
      <c r="CR483" s="76">
        <f>AP483</f>
        <v>0</v>
      </c>
      <c r="CS483" s="16">
        <f>IF(ISNUMBER($AM483),$AM483+HLOOKUP($CS$5,$J$2:$Y$8,4,FALSE)*VLOOKUP($AC483,$B$32:$G$45,MATCH($AD483,$B$33:$G$33,0),FALSE)+HLOOKUP($CS$5,$J$2:$Y$8,5,FALSE)*VLOOKUP($AC483,$B$47:$G$60,MATCH($AD483,$B$48:$G$48,0),FALSE),"N/A")</f>
        <v>525.86666511999999</v>
      </c>
      <c r="CT483" s="16">
        <f>IF(ISNUMBER($AN483),$AN483+HLOOKUP($CS$5,$J$2:$Y$8,4,FALSE)*VLOOKUP($AC483,$B$32:$G$45,MATCH($AD483,$B$33:$G$33,0),FALSE)+HLOOKUP($CS$5,$J$2:$Y$8,5,FALSE)*VLOOKUP($AC483,$B$47:$G$60,MATCH($AD483,$B$48:$G$48,0),FALSE),"N/A")</f>
        <v>1335.0666627399999</v>
      </c>
      <c r="CU483" s="16">
        <f>IF(ISNUMBER($AO483),$AO483+HLOOKUP($CS$5,$J$2:$Y$8,4,FALSE)*VLOOKUP($AC483,$B$32:$G$45,MATCH($AD483,$B$33:$G$33,0),FALSE)+HLOOKUP($CS$5,$J$2:$Y$8,5,FALSE)*VLOOKUP($AC483,$B$47:$G$60,MATCH($AD483,$B$48:$G$48,0),FALSE),"N/A")</f>
        <v>4394.6142159952306</v>
      </c>
      <c r="CV483" s="16" t="str">
        <f>IF(CW483&gt;0, "true", "false")</f>
        <v>false</v>
      </c>
      <c r="CW483" s="76">
        <f>AP483</f>
        <v>0</v>
      </c>
      <c r="CX483" s="16">
        <f>IF(ISNUMBER($AM483),$AM483+HLOOKUP($CX$5,$J$2:$Y$8,4,FALSE)*VLOOKUP($AC483,$B$32:$G$45,MATCH($AD483,$B$33:$G$33,0),FALSE)+HLOOKUP($CX$5,$J$2:$Y$8,5,FALSE)*VLOOKUP($AC483,$B$47:$G$60,MATCH($AD483,$B$48:$G$48,0),FALSE),"N/A")</f>
        <v>400.86666511999999</v>
      </c>
      <c r="CY483" s="16">
        <f>IF(ISNUMBER($AN483),$AN483+HLOOKUP($CX$5,$J$2:$Y$8,4,FALSE)*VLOOKUP($AC483,$B$32:$G$45,MATCH($AD483,$B$33:$G$33,0),FALSE)+HLOOKUP($CX$5,$J$2:$Y$8,5,FALSE)*VLOOKUP($AC483,$B$47:$G$60,MATCH($AD483,$B$48:$G$48,0),FALSE),"N/A")</f>
        <v>1210.0666627399999</v>
      </c>
      <c r="CZ483" s="16">
        <f>IF(ISNUMBER($AO483),$AO483+HLOOKUP($CX$5,$J$2:$Y$8,4,FALSE)*VLOOKUP($AC483,$B$32:$G$45,MATCH($AD483,$B$33:$G$33,0),FALSE)+HLOOKUP($CX$5,$J$2:$Y$8,5,FALSE)*VLOOKUP($AC483,$B$47:$G$60,MATCH($AD483,$B$48:$G$48,0),FALSE),"N/A")</f>
        <v>4269.6142159952306</v>
      </c>
      <c r="DA483" s="16" t="str">
        <f>IF(DB483&gt;0, "true", "false")</f>
        <v>false</v>
      </c>
      <c r="DB483" s="76">
        <f>AP483</f>
        <v>0</v>
      </c>
      <c r="DC483" s="16">
        <f>IF(ISNUMBER($AQ483),$AQ483+HLOOKUP($DC$5,$J$2:$Y$8,4,FALSE)*VLOOKUP($AC483,$B$32:$G$45,MATCH($AD483,$B$33:$G$33,0),FALSE)+HLOOKUP($DC$5,$J$2:$Y$8,5,FALSE)*VLOOKUP($AC483,$B$47:$G$60,MATCH($AD483,$B$48:$G$48,0),FALSE),"N/A")</f>
        <v>525.86666511999999</v>
      </c>
      <c r="DD483" s="16">
        <f>IF(ISNUMBER($AR483),$AR483+HLOOKUP($DC$5,$J$2:$Y$8,4,FALSE)*VLOOKUP($AC483,$B$32:$G$45,MATCH($AD483,$B$33:$G$33,0),FALSE)+HLOOKUP($DC$5,$J$2:$Y$8,5,FALSE)*VLOOKUP($AC483,$B$47:$G$60,MATCH($AD483,$B$48:$G$48,0),FALSE),"N/A")</f>
        <v>1743.0666615399998</v>
      </c>
      <c r="DE483" s="16">
        <f>IF(ISNUMBER($AS483),$AS483+HLOOKUP($DC$5,$J$2:$Y$8,4,FALSE)*VLOOKUP($AC483,$B$32:$G$45,MATCH($AD483,$B$33:$G$33,0),FALSE)+HLOOKUP($DC$5,$J$2:$Y$8,5,FALSE)*VLOOKUP($AC483,$B$47:$G$60,MATCH($AD483,$B$48:$G$48,0),FALSE),"N/A")</f>
        <v>4394.6142159952306</v>
      </c>
      <c r="DF483" s="16" t="str">
        <f>IF(DG483&gt;0, "true", "false")</f>
        <v>false</v>
      </c>
      <c r="DG483" s="76">
        <f>AT483</f>
        <v>0</v>
      </c>
      <c r="DH483" s="16">
        <f>IF(ISNUMBER($AQ483),$AQ483+HLOOKUP($DH$5,$J$2:$Y$8,4,FALSE)*VLOOKUP($AC483,$B$32:$G$45,MATCH($AD483,$B$33:$G$33,0),FALSE)+HLOOKUP($DH$5,$J$2:$Y$8,5,FALSE)*VLOOKUP($AC483,$B$47:$G$60,MATCH($AD483,$B$48:$G$48,0),FALSE),"N/A")</f>
        <v>400.86666511999999</v>
      </c>
      <c r="DI483" s="16">
        <f>IF(ISNUMBER($AR483),$AR483+HLOOKUP($DH$5,$J$2:$Y$8,4,FALSE)*VLOOKUP($AC483,$B$32:$G$45,MATCH($AD483,$B$33:$G$33,0),FALSE)+HLOOKUP($DH$5,$J$2:$Y$8,5,FALSE)*VLOOKUP($AC483,$B$47:$G$60,MATCH($AD483,$B$48:$G$48,0),FALSE),"N/A")</f>
        <v>1618.0666615399998</v>
      </c>
      <c r="DJ483" s="16">
        <f>IF(ISNUMBER($AS483),$AS483+HLOOKUP($DH$5,$J$2:$Y$8,4,FALSE)*VLOOKUP($AC483,$B$32:$G$45,MATCH($AD483,$B$33:$G$33,0),FALSE)+HLOOKUP($DH$5,$J$2:$Y$8,5,FALSE)*VLOOKUP($AC483,$B$47:$G$60,MATCH($AD483,$B$48:$G$48,0),FALSE),"N/A")</f>
        <v>4269.6142159952306</v>
      </c>
      <c r="DK483" s="16" t="str">
        <f>IF(DL483&gt;0, "true", "false")</f>
        <v>false</v>
      </c>
      <c r="DL483" s="76">
        <f>AT483</f>
        <v>0</v>
      </c>
      <c r="DM483" s="16">
        <f>IF(ISNUMBER($AQ483),$AQ483+HLOOKUP($DM$5,$J$2:$Y$8,4,FALSE)*VLOOKUP($AC483,$B$32:$G$45,MATCH($AD483,$B$33:$G$33,0),FALSE)+HLOOKUP($DM$5,$J$2:$Y$8,5,FALSE)*VLOOKUP($AC483,$B$47:$G$60,MATCH($AD483,$B$48:$G$48,0),FALSE),"N/A")</f>
        <v>525.86666511999999</v>
      </c>
      <c r="DN483" s="16">
        <f>IF(ISNUMBER($AR483),$AR483+HLOOKUP($DM$5,$J$2:$Y$8,4,FALSE)*VLOOKUP($AC483,$B$32:$G$45,MATCH($AD483,$B$33:$G$33,0),FALSE)+HLOOKUP($DM$5,$J$2:$Y$8,5,FALSE)*VLOOKUP($AC483,$B$47:$G$60,MATCH($AD483,$B$48:$G$48,0),FALSE),"N/A")</f>
        <v>1743.0666615399998</v>
      </c>
      <c r="DO483" s="16">
        <f>IF(ISNUMBER($AS483),$AS483+HLOOKUP($DM$5,$J$2:$Y$8,4,FALSE)*VLOOKUP($AC483,$B$32:$G$45,MATCH($AD483,$B$33:$G$33,0),FALSE)+HLOOKUP($DM$5,$J$2:$Y$8,5,FALSE)*VLOOKUP($AC483,$B$47:$G$60,MATCH($AD483,$B$48:$G$48,0),FALSE),"N/A")</f>
        <v>4394.6142159952306</v>
      </c>
      <c r="DP483" s="16" t="str">
        <f>IF(DQ483&gt;0, "true", "false")</f>
        <v>false</v>
      </c>
      <c r="DQ483" s="76">
        <f>AT483</f>
        <v>0</v>
      </c>
      <c r="DR483" s="16">
        <f>IF(ISNUMBER($AQ483),$AQ483+HLOOKUP($DR$5,$J$2:$Y$8,4,FALSE)*VLOOKUP($AC483,$B$32:$G$45,MATCH($AD483,$B$33:$G$33,0),FALSE)+HLOOKUP($DR$5,$J$2:$Y$8,5,FALSE)*VLOOKUP($AC483,$B$47:$G$60,MATCH($AD483,$B$48:$G$48,0),FALSE),"N/A")</f>
        <v>400.86666511999999</v>
      </c>
      <c r="DS483" s="16">
        <f>IF(ISNUMBER($AR483),$AR483+HLOOKUP($DR$5,$J$2:$Y$8,4,FALSE)*VLOOKUP($AC483,$B$32:$G$45,MATCH($AD483,$B$33:$G$33,0),FALSE)+HLOOKUP($DR$5,$J$2:$Y$8,5,FALSE)*VLOOKUP($AC483,$B$47:$G$60,MATCH($AD483,$B$48:$G$48,0),FALSE),"N/A")</f>
        <v>1618.0666615399998</v>
      </c>
      <c r="DT483" s="16">
        <f>IF(ISNUMBER($AS483),$AS483+HLOOKUP($DR$5,$J$2:$Y$8,4,FALSE)*VLOOKUP($AC483,$B$32:$G$45,MATCH($AD483,$B$33:$G$33,0),FALSE)+HLOOKUP($DR$5,$J$2:$Y$8,5,FALSE)*VLOOKUP($AC483,$B$47:$G$60,MATCH($AD483,$B$48:$G$48,0),FALSE),"N/A")</f>
        <v>4269.6142159952306</v>
      </c>
      <c r="DU483" s="16" t="str">
        <f>IF(DV483&gt;0, "true", "false")</f>
        <v>false</v>
      </c>
      <c r="DV483" s="76">
        <f>AT483</f>
        <v>0</v>
      </c>
    </row>
    <row r="484" spans="27:126" x14ac:dyDescent="0.35">
      <c r="AA484" s="74" t="s">
        <v>114</v>
      </c>
      <c r="AB484" s="73" t="str">
        <f t="shared" si="1401"/>
        <v>-</v>
      </c>
      <c r="AC484" s="23" t="s">
        <v>7</v>
      </c>
      <c r="AD484" s="40" t="s">
        <v>3</v>
      </c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47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76"/>
      <c r="CN484" s="16"/>
      <c r="CO484" s="16"/>
      <c r="CP484" s="16"/>
      <c r="CQ484" s="16"/>
      <c r="CR484" s="76"/>
      <c r="CS484" s="16"/>
      <c r="CT484" s="16"/>
      <c r="CU484" s="16"/>
      <c r="CV484" s="16"/>
      <c r="CW484" s="76"/>
      <c r="CX484" s="16"/>
      <c r="CY484" s="16"/>
      <c r="CZ484" s="16"/>
      <c r="DA484" s="16"/>
      <c r="DB484" s="76"/>
      <c r="DC484" s="16"/>
      <c r="DD484" s="16"/>
      <c r="DE484" s="16"/>
      <c r="DF484" s="16"/>
      <c r="DG484" s="76"/>
      <c r="DH484" s="16"/>
      <c r="DI484" s="16"/>
      <c r="DJ484" s="16"/>
      <c r="DK484" s="16"/>
      <c r="DL484" s="76"/>
      <c r="DM484" s="16"/>
      <c r="DN484" s="16"/>
      <c r="DO484" s="16"/>
      <c r="DP484" s="16"/>
      <c r="DQ484" s="76"/>
      <c r="DR484" s="16"/>
      <c r="DS484" s="16"/>
      <c r="DT484" s="16"/>
      <c r="DU484" s="16"/>
      <c r="DV484" s="76"/>
    </row>
    <row r="485" spans="27:126" x14ac:dyDescent="0.35">
      <c r="AA485" s="74" t="s">
        <v>114</v>
      </c>
      <c r="AB485" s="73" t="str">
        <f t="shared" si="1401"/>
        <v>-</v>
      </c>
      <c r="AC485" s="23" t="s">
        <v>8</v>
      </c>
      <c r="AD485" s="40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47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76"/>
      <c r="CN485" s="16"/>
      <c r="CO485" s="16"/>
      <c r="CP485" s="16"/>
      <c r="CQ485" s="16"/>
      <c r="CR485" s="76"/>
      <c r="CS485" s="16"/>
      <c r="CT485" s="16"/>
      <c r="CU485" s="16"/>
      <c r="CV485" s="16"/>
      <c r="CW485" s="76"/>
      <c r="CX485" s="16"/>
      <c r="CY485" s="16"/>
      <c r="CZ485" s="16"/>
      <c r="DA485" s="16"/>
      <c r="DB485" s="76"/>
      <c r="DC485" s="16"/>
      <c r="DD485" s="16"/>
      <c r="DE485" s="16"/>
      <c r="DF485" s="16"/>
      <c r="DG485" s="76"/>
      <c r="DH485" s="16"/>
      <c r="DI485" s="16"/>
      <c r="DJ485" s="16"/>
      <c r="DK485" s="16"/>
      <c r="DL485" s="76"/>
      <c r="DM485" s="16"/>
      <c r="DN485" s="16"/>
      <c r="DO485" s="16"/>
      <c r="DP485" s="16"/>
      <c r="DQ485" s="76"/>
      <c r="DR485" s="16"/>
      <c r="DS485" s="16"/>
      <c r="DT485" s="16"/>
      <c r="DU485" s="16"/>
      <c r="DV485" s="76"/>
    </row>
    <row r="486" spans="27:126" x14ac:dyDescent="0.35">
      <c r="AA486" s="74" t="s">
        <v>114</v>
      </c>
      <c r="AB486" s="73" t="str">
        <f t="shared" si="1401"/>
        <v>-</v>
      </c>
      <c r="AC486" s="23" t="s">
        <v>9</v>
      </c>
      <c r="AD486" s="40" t="s">
        <v>3</v>
      </c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47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76"/>
      <c r="CN486" s="16"/>
      <c r="CO486" s="16"/>
      <c r="CP486" s="16"/>
      <c r="CQ486" s="16"/>
      <c r="CR486" s="76"/>
      <c r="CS486" s="16"/>
      <c r="CT486" s="16"/>
      <c r="CU486" s="16"/>
      <c r="CV486" s="16"/>
      <c r="CW486" s="76"/>
      <c r="CX486" s="16"/>
      <c r="CY486" s="16"/>
      <c r="CZ486" s="16"/>
      <c r="DA486" s="16"/>
      <c r="DB486" s="76"/>
      <c r="DC486" s="16"/>
      <c r="DD486" s="16"/>
      <c r="DE486" s="16"/>
      <c r="DF486" s="16"/>
      <c r="DG486" s="76"/>
      <c r="DH486" s="16"/>
      <c r="DI486" s="16"/>
      <c r="DJ486" s="16"/>
      <c r="DK486" s="16"/>
      <c r="DL486" s="76"/>
      <c r="DM486" s="16"/>
      <c r="DN486" s="16"/>
      <c r="DO486" s="16"/>
      <c r="DP486" s="16"/>
      <c r="DQ486" s="76"/>
      <c r="DR486" s="16"/>
      <c r="DS486" s="16"/>
      <c r="DT486" s="16"/>
      <c r="DU486" s="16"/>
      <c r="DV486" s="76"/>
    </row>
    <row r="487" spans="27:126" x14ac:dyDescent="0.35">
      <c r="AA487" s="74">
        <v>1.5</v>
      </c>
      <c r="AB487" s="73">
        <f t="shared" si="1401"/>
        <v>5.0139491254065245</v>
      </c>
      <c r="AC487" s="23" t="s">
        <v>10</v>
      </c>
      <c r="AD487" s="40" t="s">
        <v>3</v>
      </c>
      <c r="AE487" s="16">
        <f>[1]gamma_Schätzung_Corr_Poll!E120</f>
        <v>42</v>
      </c>
      <c r="AF487" s="16">
        <f>[1]gamma_Schätzung_Corr_Poll!E121</f>
        <v>62</v>
      </c>
      <c r="AG487" s="16">
        <f>[1]gamma_Schätzung_Corr_Poll!E122</f>
        <v>222.55796501626097</v>
      </c>
      <c r="AH487" s="16">
        <f>[1]gamma_Schätzung_Corr_Poll!E118</f>
        <v>0.73399999999999999</v>
      </c>
      <c r="AI487" s="16">
        <f>[1]gamma_Schätzung_Corr_Poll!F120</f>
        <v>42</v>
      </c>
      <c r="AJ487" s="16">
        <f>[1]gamma_Schätzung_Corr_Poll!F121</f>
        <v>67</v>
      </c>
      <c r="AK487" s="16">
        <f>[1]gamma_Schätzung_Corr_Poll!F122</f>
        <v>222.55796501626097</v>
      </c>
      <c r="AL487" s="16">
        <f>[1]gamma_Schätzung_Corr_Poll!F118</f>
        <v>0.69833333333333336</v>
      </c>
      <c r="AM487" s="16">
        <f>[1]gamma_Schätzung_Corr_Poll!G120</f>
        <v>42</v>
      </c>
      <c r="AN487" s="16">
        <f>[1]gamma_Schätzung_Corr_Poll!G121</f>
        <v>66</v>
      </c>
      <c r="AO487" s="16">
        <f>[1]gamma_Schätzung_Corr_Poll!G122</f>
        <v>222.55796501626097</v>
      </c>
      <c r="AP487" s="16">
        <f>[1]gamma_Schätzung_Corr_Poll!G118</f>
        <v>0.67759999999999998</v>
      </c>
      <c r="AQ487" s="16">
        <f>[1]gamma_Schätzung_Corr_Poll!H120</f>
        <v>42</v>
      </c>
      <c r="AR487" s="16">
        <f>[1]gamma_Schätzung_Corr_Poll!H121</f>
        <v>79</v>
      </c>
      <c r="AS487" s="16">
        <f>[1]gamma_Schätzung_Corr_Poll!H122</f>
        <v>222.55796501626097</v>
      </c>
      <c r="AT487" s="16">
        <f>[1]gamma_Schätzung_Corr_Poll!H118</f>
        <v>0.59440000000000004</v>
      </c>
      <c r="AU487" s="16">
        <f>IF(ISNUMBER($AE487),IF(OR(HLOOKUP($AU$5,$I$2:$Y$8,4,FALSE)=1,HLOOKUP($AU$5,$I$2:$Y$8,5,FALSE)=1,),HLOOKUP($AU$5,$I$2:$Y$8,4,FALSE)*VLOOKUP($AC487,$B$32:$G$45,MATCH($AD487,$B$33:$G$33,0),FALSE)+HLOOKUP($AU$5,$I$2:$Y$8,5,FALSE)*VLOOKUP($AC487,$B$47:$G$60,MATCH($AD487,$B$48:$G$48,0),FALSE)+$AE487,$AE487),"N/A")</f>
        <v>42</v>
      </c>
      <c r="AV487" s="16">
        <f>IF(ISNUMBER($AF487),$AF487*SQRT(SUMSQ(HLOOKUP($AU$5,$J$2:$Y$8,2,FALSE)*VLOOKUP($AC487,$B$2:$G$15,MATCH($AD487,$B$3:$G$3,0),FALSE),HLOOKUP($AU$5,$J$2:$Y$8,3,FALSE)*VLOOKUP($AC487,$B$17:$G$30,MATCH($AD487,$B$18:$G$18,0),FALSE),HLOOKUP($AU$5,$J$2:$Y$8,6,FALSE)))+HLOOKUP($AU$5,$J$2:$Y$8,4,FALSE)*VLOOKUP($AC487,$B$32:$G$45,MATCH($AD487,$B$33:$G$33,0),FALSE)+HLOOKUP($AU$5,$J$2:$Y$8,5,FALSE)*VLOOKUP($AC487,$B$47:$G$60,MATCH($AD487,$B$48:$G$48,0),FALSE),"N/A")</f>
        <v>62</v>
      </c>
      <c r="AW487" s="16">
        <f>IF(ISNUMBER($AG487),IF(OR(HLOOKUP($AU$5,$I$2:$Y$8,4,FALSE)=1,HLOOKUP($AU$5,$I$2:$Y$8,5,FALSE)=1,),HLOOKUP($AU$5,$I$2:$Y$8,4,FALSE)*VLOOKUP($AC487,$B$32:$G$45,MATCH($AD487,$B$33:$G$33,0),FALSE)+HLOOKUP($AU$5,$I$2:$Y$8,5,FALSE)*VLOOKUP($AC487,$B$47:$G$60,MATCH($AD487,$B$48:$G$48,0),FALSE)+$AG487,$AG487),"N/A")</f>
        <v>222.55796501626097</v>
      </c>
      <c r="AX487" s="47" t="str">
        <f>IF(AY487&gt;0, "true", "false")</f>
        <v>true</v>
      </c>
      <c r="AY487" s="16">
        <f>AH487</f>
        <v>0.73399999999999999</v>
      </c>
      <c r="AZ487" s="16">
        <f>IF(ISNUMBER($AE487),IF(OR(HLOOKUP($AZ$5,$I$2:$Y$8,4,FALSE)=1,HLOOKUP($AZ$5,$I$2:$Y$8,5,FALSE)=1,),HLOOKUP($AZ$5,$I$2:$Y$8,4,FALSE)*VLOOKUP($AC487,$B$32:$G$45,MATCH($AD487,$B$33:$G$33,0),FALSE)+HLOOKUP($AZ$5,$I$2:$Y$8,5,FALSE)*VLOOKUP($AC487,$B$47:$G$60,MATCH($AD487,$B$48:$G$48,0),FALSE)+$AE487,$AE487),"N/A")</f>
        <v>42</v>
      </c>
      <c r="BA487" s="16">
        <f>IF(ISNUMBER($AF487),$AF487*SQRT(SUMSQ(HLOOKUP($AZ$5,$J$2:$Y$8,2,FALSE)*VLOOKUP($AC487,$B$2:$G$15,MATCH($AD487,$B$3:$G$3,0),FALSE),HLOOKUP($AZ$5,$J$2:$Y$8,3,FALSE)*VLOOKUP($AC487,$B$17:$G$30,MATCH($AD487,$B$18:$G$18,0),FALSE),HLOOKUP($AZ$5,$J$2:$Y$8,6,FALSE)))+HLOOKUP($AZ$5,$J$2:$Y$8,4,FALSE)*VLOOKUP($AC487,$B$32:$G$45,MATCH($AD487,$B$33:$G$33,0),FALSE)+HLOOKUP($AZ$5,$J$2:$Y$8,5,FALSE)*VLOOKUP($AC487,$B$47:$G$60,MATCH($AD487,$B$48:$G$48,0),FALSE),"N/A")</f>
        <v>62</v>
      </c>
      <c r="BB487" s="16">
        <f>IF(ISNUMBER($AG487),IF(OR(HLOOKUP($AZ$5,$I$2:$Y$8,4,FALSE)=1,HLOOKUP($AZ$5,$I$2:$Y$8,5,FALSE)=1,),HLOOKUP($AZ$5,$I$2:$Y$8,4,FALSE)*VLOOKUP($AC487,$B$32:$G$45,MATCH($AD487,$B$33:$G$33,0),FALSE)+HLOOKUP($AZ$5,$I$2:$Y$8,5,FALSE)*VLOOKUP($AC487,$B$47:$G$60,MATCH($AD487,$B$48:$G$48,0),FALSE)+$AG487,$AG487),"N/A")</f>
        <v>222.55796501626097</v>
      </c>
      <c r="BC487" s="16" t="str">
        <f>IF(BD487&gt;0, "true", "false")</f>
        <v>true</v>
      </c>
      <c r="BD487" s="16">
        <f>AH487</f>
        <v>0.73399999999999999</v>
      </c>
      <c r="BE487" s="16">
        <f>IF(ISNUMBER($AE487),IF(OR(HLOOKUP($BE$5,$I$2:$Y$8,4,FALSE)=1,HLOOKUP($BE$5,$I$2:$Y$8,5,FALSE)=1,),HLOOKUP($BE$5,$I$2:$Y$8,4,FALSE)*VLOOKUP($AC487,$B$32:$G$45,MATCH($AD487,$B$33:$G$33,0),FALSE)+HLOOKUP($AU$5,$I$2:$Y$8,5,FALSE)*VLOOKUP($AC487,$B$47:$G$60,MATCH($AD487,$B$48:$G$48,0),FALSE)+$AE487,$AE487),"N/A")</f>
        <v>42</v>
      </c>
      <c r="BF487" s="16">
        <f>IF(ISNUMBER($AF487),$AF487*SQRT(SUMSQ(HLOOKUP($BE$5,$J$2:$Y$8,2,FALSE)*VLOOKUP($AC487,$B$2:$G$15,MATCH($AD487,$B$3:$G$3,0),FALSE),HLOOKUP($BE$5,$J$2:$Y$8,3,FALSE)*VLOOKUP($AC487,$B$17:$G$30,MATCH($AD487,$B$18:$G$18,0),FALSE),HLOOKUP($BE$5,$J$2:$Y$8,6,FALSE)))+HLOOKUP($BE$5,$J$2:$Y$8,4,FALSE)*VLOOKUP($AC487,$B$32:$G$45,MATCH($AD487,$B$33:$G$33,0),FALSE)+HLOOKUP($BE$5,$J$2:$Y$8,5,FALSE)*VLOOKUP($AC487,$B$47:$G$60,MATCH($AD487,$B$48:$G$48,0),FALSE),"N/A")</f>
        <v>62</v>
      </c>
      <c r="BG487" s="16">
        <f>IF(ISNUMBER($AG487),IF(OR(HLOOKUP($BE$5,$I$2:$Y$8,4,FALSE)=1,HLOOKUP($BE$5,$I$2:$Y$8,5,FALSE)=1,),HLOOKUP($BE$5,$I$2:$Y$8,4,FALSE)*VLOOKUP($AC487,$B$32:$G$45,MATCH($AD487,$B$33:$G$33,0),FALSE)+HLOOKUP($BE$5,$I$2:$Y$8,5,FALSE)*VLOOKUP($AC487,$B$47:$G$60,MATCH($AD487,$B$48:$G$48,0),FALSE)+$AG487,$AG487),"N/A")</f>
        <v>222.55796501626097</v>
      </c>
      <c r="BH487" s="16" t="str">
        <f>IF(BI487&gt;0, "true", "false")</f>
        <v>true</v>
      </c>
      <c r="BI487" s="16">
        <f>AH487</f>
        <v>0.73399999999999999</v>
      </c>
      <c r="BJ487" s="16">
        <f>IF(ISNUMBER($AE487),IF(OR(HLOOKUP($BJ$5,$I$2:$Y$8,4,FALSE)=1,HLOOKUP($BJ$5,$I$2:$Y$8,5,FALSE)=1,),HLOOKUP($BJ$5,$I$2:$Y$8,4,FALSE)*VLOOKUP($AC487,$B$32:$G$45,MATCH($AD487,$B$33:$G$33,0),FALSE)+HLOOKUP($BJ$5,$I$2:$Y$8,5,FALSE)*VLOOKUP($AC487,$B$47:$G$60,MATCH($AD487,$B$48:$G$48,0),FALSE)+$AE487,$AE487),"N/A")</f>
        <v>42</v>
      </c>
      <c r="BK487" s="16">
        <f>IF(ISNUMBER($AF487),$AF487*SQRT(SUMSQ(HLOOKUP($BJ$5,$J$2:$Y$8,2,FALSE)*VLOOKUP($AC487,$B$2:$G$15,MATCH($AD487,$B$3:$G$3,0),FALSE),HLOOKUP($BJ$5,$J$2:$Y$8,3,FALSE)*VLOOKUP($AC487,$B$17:$G$30,MATCH($AD487,$B$18:$G$18,0),FALSE),HLOOKUP($BJ$5,$J$2:$Y$8,6,FALSE)))+HLOOKUP($BJ$5,$J$2:$Y$8,4,FALSE)*VLOOKUP($AC487,$B$32:$G$45,MATCH($AD487,$B$33:$G$33,0),FALSE)+HLOOKUP($BJ$5,$J$2:$Y$8,5,FALSE)*VLOOKUP($AC487,$B$47:$G$60,MATCH($AD487,$B$48:$G$48,0),FALSE),"N/A")</f>
        <v>62</v>
      </c>
      <c r="BL487" s="16">
        <f>IF(ISNUMBER($AG487),IF(OR(HLOOKUP($BJ$5,$I$2:$Y$8,4,FALSE)=1,HLOOKUP($BJ$5,$I$2:$Y$8,5,FALSE)=1,),HLOOKUP($BJ$5,$I$2:$Y$8,4,FALSE)*VLOOKUP($AC487,$B$32:$G$45,MATCH($AD487,$B$33:$G$33,0),FALSE)+HLOOKUP($BJ$5,$I$2:$Y$8,5,FALSE)*VLOOKUP($AC487,$B$47:$G$60,MATCH($AD487,$B$48:$G$48,0),FALSE)+$AG487,$AG487),"N/A")</f>
        <v>222.55796501626097</v>
      </c>
      <c r="BM487" s="16" t="str">
        <f>IF(BN487&gt;0, "true", "false")</f>
        <v>true</v>
      </c>
      <c r="BN487" s="16">
        <f>AH487</f>
        <v>0.73399999999999999</v>
      </c>
      <c r="BO487" s="16">
        <f>IF(ISNUMBER($AI487),$AI487+HLOOKUP($BO$5,$J$2:$Y$8,4,FALSE)*VLOOKUP($AC487,$B$32:$G$45,MATCH($AD487,$B$33:$G$33,0),FALSE)+HLOOKUP($BO$5,$J$2:$Y$8,5,FALSE)*VLOOKUP($AC487,$B$47:$G$60,MATCH($AD487,$B$48:$G$48,0),FALSE),"N/A")</f>
        <v>42</v>
      </c>
      <c r="BP487" s="16">
        <f>IF(ISNUMBER($AJ487),$AJ487+HLOOKUP($BO$5,$J$2:$Y$8,4,FALSE)*VLOOKUP($AC487,$B$32:$G$45,MATCH($AD487,$B$33:$G$33,0),FALSE)+HLOOKUP($BO$5,$J$2:$Y$8,5,FALSE)*VLOOKUP($AC487,$B$47:$G$60,MATCH($AD487,$B$48:$G$48,0),FALSE),"N/A")</f>
        <v>67</v>
      </c>
      <c r="BQ487" s="16">
        <f>IF(ISNUMBER($AK487),$AK487+HLOOKUP($BO$5,$J$2:$Y$8,4,FALSE)*VLOOKUP($AC487,$B$32:$G$45,MATCH($AD487,$B$33:$G$33,0),FALSE)+HLOOKUP($BO$5,$J$2:$Y$8,5,FALSE)*VLOOKUP($AC487,$B$47:$G$60,MATCH($AD487,$B$48:$G$48,0),FALSE),"N/A")</f>
        <v>222.55796501626097</v>
      </c>
      <c r="BR487" s="16" t="str">
        <f>IF(BS487&gt;0, "true", "false")</f>
        <v>true</v>
      </c>
      <c r="BS487" s="16">
        <f>AL487</f>
        <v>0.69833333333333336</v>
      </c>
      <c r="BT487" s="16">
        <f>IF(ISNUMBER($AI487),$AI487+HLOOKUP($BT$5,$J$2:$Y$8,4,FALSE)*VLOOKUP($AC487,$B$32:$G$45,MATCH($AD487,$B$33:$G$33,0),FALSE)+HLOOKUP($BT$5,$J$2:$Y$8,5,FALSE)*VLOOKUP($AC487,$B$47:$G$60,MATCH($AD487,$B$48:$G$48,0),FALSE),"N/A")</f>
        <v>42</v>
      </c>
      <c r="BU487" s="16">
        <f>IF(ISNUMBER($AJ487),$AJ487+HLOOKUP($BT$5,$J$2:$Y$8,4,FALSE)*VLOOKUP($AC487,$B$32:$G$45,MATCH($AD487,$B$33:$G$33,0),FALSE)+HLOOKUP($BT$5,$J$2:$Y$8,5,FALSE)*VLOOKUP($AC487,$B$47:$G$60,MATCH($AD487,$B$48:$G$48,0),FALSE),"N/A")</f>
        <v>67</v>
      </c>
      <c r="BV487" s="16">
        <f>IF(ISNUMBER($AK487),$AK487+HLOOKUP($BT$5,$J$2:$Y$8,4,FALSE)*VLOOKUP($AC487,$B$32:$G$45,MATCH($AD487,$B$33:$G$33,0),FALSE)+HLOOKUP($BT$5,$J$2:$Y$8,5,FALSE)*VLOOKUP($AC487,$B$47:$G$60,MATCH($AD487,$B$48:$G$48,0),FALSE),"N/A")</f>
        <v>222.55796501626097</v>
      </c>
      <c r="BW487" s="16" t="str">
        <f>IF(BX487&gt;0, "true", "false")</f>
        <v>true</v>
      </c>
      <c r="BX487" s="16">
        <f>AL487</f>
        <v>0.69833333333333336</v>
      </c>
      <c r="BY487" s="16">
        <f>IF(ISNUMBER($AI487),$AI487+HLOOKUP($BY$5,$J$2:$Y$8,4,FALSE)*VLOOKUP($AC487,$B$32:$G$45,MATCH($AD487,$B$33:$G$33,0),FALSE)+HLOOKUP($BY$5,$J$2:$Y$8,5,FALSE)*VLOOKUP($AC487,$B$47:$G$60,MATCH($AD487,$B$48:$G$48,0),FALSE),"N/A")</f>
        <v>42</v>
      </c>
      <c r="BZ487" s="16">
        <f>IF(ISNUMBER($AJ487),$AJ487+HLOOKUP($BY$5,$J$2:$Y$8,4,FALSE)*VLOOKUP($AC487,$B$32:$G$45,MATCH($AD487,$B$33:$G$33,0),FALSE)+HLOOKUP($BY$5,$J$2:$Y$8,5,FALSE)*VLOOKUP($AC487,$B$47:$G$60,MATCH($AD487,$B$48:$G$48,0),FALSE),"N/A")</f>
        <v>67</v>
      </c>
      <c r="CA487" s="16">
        <f>IF(ISNUMBER($AK487),$AK487+HLOOKUP($BY$5,$J$2:$Y$8,4,FALSE)*VLOOKUP($AC487,$B$32:$G$45,MATCH($AD487,$B$33:$G$33,0),FALSE)+HLOOKUP($BY$5,$J$2:$Y$8,5,FALSE)*VLOOKUP($AC487,$B$47:$G$60,MATCH($AD487,$B$48:$G$48,0),FALSE),"N/A")</f>
        <v>222.55796501626097</v>
      </c>
      <c r="CB487" s="16" t="str">
        <f>IF(CC487&gt;0, "true", "false")</f>
        <v>true</v>
      </c>
      <c r="CC487" s="16">
        <f>AL487</f>
        <v>0.69833333333333336</v>
      </c>
      <c r="CD487" s="16">
        <f>IF(ISNUMBER($AI487),$AI487+HLOOKUP($CD$5,$J$2:$Y$8,4,FALSE)*VLOOKUP($AC487,$B$32:$G$45,MATCH($AD487,$B$33:$G$33,0),FALSE)+HLOOKUP($CD$5,$J$2:$Y$8,5,FALSE)*VLOOKUP($AC487,$B$47:$G$60,MATCH($AD487,$B$48:$G$48,0),FALSE),"N/A")</f>
        <v>42</v>
      </c>
      <c r="CE487" s="16">
        <f>IF(ISNUMBER($AJ487),$AJ487+HLOOKUP($CD$5,$J$2:$Y$8,4,FALSE)*VLOOKUP($AC487,$B$32:$G$45,MATCH($AD487,$B$33:$G$33,0),FALSE)+HLOOKUP($CD$5,$J$2:$Y$8,5,FALSE)*VLOOKUP($AC487,$B$47:$G$60,MATCH($AD487,$B$48:$G$48,0),FALSE),"N/A")</f>
        <v>67</v>
      </c>
      <c r="CF487" s="16">
        <f>IF(ISNUMBER($AK487),$AK487+HLOOKUP($CD$5,$J$2:$Y$8,4,FALSE)*VLOOKUP($AC487,$B$32:$G$45,MATCH($AD487,$B$33:$G$33,0),FALSE)+HLOOKUP($CD$5,$J$2:$Y$8,5,FALSE)*VLOOKUP($AC487,$B$47:$G$60,MATCH($AD487,$B$48:$G$48,0),FALSE),"N/A")</f>
        <v>222.55796501626097</v>
      </c>
      <c r="CG487" s="16" t="str">
        <f>IF(CH487&gt;0, "true", "false")</f>
        <v>true</v>
      </c>
      <c r="CH487" s="16">
        <f>AL487</f>
        <v>0.69833333333333336</v>
      </c>
      <c r="CI487" s="16">
        <f>IF(ISNUMBER($AM487),$AM487+HLOOKUP($CI$5,$J$2:$Y$8,4,FALSE)*VLOOKUP($AC487,$B$32:$G$45,MATCH($AD487,$B$33:$G$33,0),FALSE)+HLOOKUP($CI$5,$J$2:$Y$8,5,FALSE)*VLOOKUP($AC487,$B$47:$G$60,MATCH($AD487,$B$48:$G$48,0),FALSE),"N/A")</f>
        <v>42</v>
      </c>
      <c r="CJ487" s="16">
        <f>IF(ISNUMBER($AN487),$AN487+HLOOKUP($CI$5,$J$2:$Y$8,4,FALSE)*VLOOKUP($AC487,$B$32:$G$45,MATCH($AD487,$B$33:$G$33,0),FALSE)+HLOOKUP($CI$5,$J$2:$Y$8,5,FALSE)*VLOOKUP($AC487,$B$47:$G$60,MATCH($AD487,$B$48:$G$48,0),FALSE),"N/A")</f>
        <v>66</v>
      </c>
      <c r="CK487" s="16">
        <f>IF(ISNUMBER($AO487),$AO487+HLOOKUP($CI$5,$J$2:$Y$8,4,FALSE)*VLOOKUP($AC487,$B$32:$G$45,MATCH($AD487,$B$33:$G$33,0),FALSE)+HLOOKUP($CI$5,$J$2:$Y$8,5,FALSE)*VLOOKUP($AC487,$B$47:$G$60,MATCH($AD487,$B$48:$G$48,0),FALSE),"N/A")</f>
        <v>222.55796501626097</v>
      </c>
      <c r="CL487" s="16" t="str">
        <f>IF(CM487&gt;0, "true", "false")</f>
        <v>true</v>
      </c>
      <c r="CM487" s="76">
        <f>AP487</f>
        <v>0.67759999999999998</v>
      </c>
      <c r="CN487" s="16">
        <f>IF(ISNUMBER($AM487),$AM487+HLOOKUP($CN$5,$J$2:$Y$8,4,FALSE)*VLOOKUP($AC487,$B$32:$G$45,MATCH($AD487,$B$33:$G$33,0),FALSE)+HLOOKUP($CN$5,$J$2:$Y$8,5,FALSE)*VLOOKUP($AC487,$B$47:$G$60,MATCH($AD487,$B$48:$G$48,0),FALSE),"N/A")</f>
        <v>42</v>
      </c>
      <c r="CO487" s="16">
        <f>IF(ISNUMBER($AN487),$AN487+HLOOKUP($CN$5,$J$2:$Y$8,4,FALSE)*VLOOKUP($AC487,$B$32:$G$45,MATCH($AD487,$B$33:$G$33,0),FALSE)+HLOOKUP($CN$5,$J$2:$Y$8,5,FALSE)*VLOOKUP($AC487,$B$47:$G$60,MATCH($AD487,$B$48:$G$48,0),FALSE),"N/A")</f>
        <v>66</v>
      </c>
      <c r="CP487" s="16">
        <f>IF(ISNUMBER($AO487),$AO487+HLOOKUP($CN$5,$J$2:$Y$8,4,FALSE)*VLOOKUP($AC487,$B$32:$G$45,MATCH($AD487,$B$33:$G$33,0),FALSE)+HLOOKUP($CN$5,$J$2:$Y$8,5,FALSE)*VLOOKUP($AC487,$B$47:$G$60,MATCH($AD487,$B$48:$G$48,0),FALSE),"N/A")</f>
        <v>222.55796501626097</v>
      </c>
      <c r="CQ487" s="16" t="str">
        <f>IF(CR487&gt;0, "true", "false")</f>
        <v>true</v>
      </c>
      <c r="CR487" s="76">
        <f>AP487</f>
        <v>0.67759999999999998</v>
      </c>
      <c r="CS487" s="16">
        <f>IF(ISNUMBER($AM487),$AM487+HLOOKUP($CS$5,$J$2:$Y$8,4,FALSE)*VLOOKUP($AC487,$B$32:$G$45,MATCH($AD487,$B$33:$G$33,0),FALSE)+HLOOKUP($CS$5,$J$2:$Y$8,5,FALSE)*VLOOKUP($AC487,$B$47:$G$60,MATCH($AD487,$B$48:$G$48,0),FALSE),"N/A")</f>
        <v>42</v>
      </c>
      <c r="CT487" s="16">
        <f>IF(ISNUMBER($AN487),$AN487+HLOOKUP($CS$5,$J$2:$Y$8,4,FALSE)*VLOOKUP($AC487,$B$32:$G$45,MATCH($AD487,$B$33:$G$33,0),FALSE)+HLOOKUP($CS$5,$J$2:$Y$8,5,FALSE)*VLOOKUP($AC487,$B$47:$G$60,MATCH($AD487,$B$48:$G$48,0),FALSE),"N/A")</f>
        <v>66</v>
      </c>
      <c r="CU487" s="16">
        <f>IF(ISNUMBER($AO487),$AO487+HLOOKUP($CS$5,$J$2:$Y$8,4,FALSE)*VLOOKUP($AC487,$B$32:$G$45,MATCH($AD487,$B$33:$G$33,0),FALSE)+HLOOKUP($CS$5,$J$2:$Y$8,5,FALSE)*VLOOKUP($AC487,$B$47:$G$60,MATCH($AD487,$B$48:$G$48,0),FALSE),"N/A")</f>
        <v>222.55796501626097</v>
      </c>
      <c r="CV487" s="16" t="str">
        <f>IF(CW487&gt;0, "true", "false")</f>
        <v>true</v>
      </c>
      <c r="CW487" s="76">
        <f>AP487</f>
        <v>0.67759999999999998</v>
      </c>
      <c r="CX487" s="16">
        <f>IF(ISNUMBER($AM487),$AM487+HLOOKUP($CX$5,$J$2:$Y$8,4,FALSE)*VLOOKUP($AC487,$B$32:$G$45,MATCH($AD487,$B$33:$G$33,0),FALSE)+HLOOKUP($CX$5,$J$2:$Y$8,5,FALSE)*VLOOKUP($AC487,$B$47:$G$60,MATCH($AD487,$B$48:$G$48,0),FALSE),"N/A")</f>
        <v>42</v>
      </c>
      <c r="CY487" s="16">
        <f>IF(ISNUMBER($AN487),$AN487+HLOOKUP($CX$5,$J$2:$Y$8,4,FALSE)*VLOOKUP($AC487,$B$32:$G$45,MATCH($AD487,$B$33:$G$33,0),FALSE)+HLOOKUP($CX$5,$J$2:$Y$8,5,FALSE)*VLOOKUP($AC487,$B$47:$G$60,MATCH($AD487,$B$48:$G$48,0),FALSE),"N/A")</f>
        <v>66</v>
      </c>
      <c r="CZ487" s="16">
        <f>IF(ISNUMBER($AO487),$AO487+HLOOKUP($CX$5,$J$2:$Y$8,4,FALSE)*VLOOKUP($AC487,$B$32:$G$45,MATCH($AD487,$B$33:$G$33,0),FALSE)+HLOOKUP($CX$5,$J$2:$Y$8,5,FALSE)*VLOOKUP($AC487,$B$47:$G$60,MATCH($AD487,$B$48:$G$48,0),FALSE),"N/A")</f>
        <v>222.55796501626097</v>
      </c>
      <c r="DA487" s="16" t="str">
        <f>IF(DB487&gt;0, "true", "false")</f>
        <v>true</v>
      </c>
      <c r="DB487" s="76">
        <f>AP487</f>
        <v>0.67759999999999998</v>
      </c>
      <c r="DC487" s="16">
        <f>IF(ISNUMBER($AQ487),$AQ487+HLOOKUP($DC$5,$J$2:$Y$8,4,FALSE)*VLOOKUP($AC487,$B$32:$G$45,MATCH($AD487,$B$33:$G$33,0),FALSE)+HLOOKUP($DC$5,$J$2:$Y$8,5,FALSE)*VLOOKUP($AC487,$B$47:$G$60,MATCH($AD487,$B$48:$G$48,0),FALSE),"N/A")</f>
        <v>42</v>
      </c>
      <c r="DD487" s="16">
        <f>IF(ISNUMBER($AR487),$AR487+HLOOKUP($DC$5,$J$2:$Y$8,4,FALSE)*VLOOKUP($AC487,$B$32:$G$45,MATCH($AD487,$B$33:$G$33,0),FALSE)+HLOOKUP($DC$5,$J$2:$Y$8,5,FALSE)*VLOOKUP($AC487,$B$47:$G$60,MATCH($AD487,$B$48:$G$48,0),FALSE),"N/A")</f>
        <v>79</v>
      </c>
      <c r="DE487" s="16">
        <f>IF(ISNUMBER($AS487),$AS487+HLOOKUP($DC$5,$J$2:$Y$8,4,FALSE)*VLOOKUP($AC487,$B$32:$G$45,MATCH($AD487,$B$33:$G$33,0),FALSE)+HLOOKUP($DC$5,$J$2:$Y$8,5,FALSE)*VLOOKUP($AC487,$B$47:$G$60,MATCH($AD487,$B$48:$G$48,0),FALSE),"N/A")</f>
        <v>222.55796501626097</v>
      </c>
      <c r="DF487" s="16" t="str">
        <f>IF(DG487&gt;0, "true", "false")</f>
        <v>true</v>
      </c>
      <c r="DG487" s="76">
        <f>AT487</f>
        <v>0.59440000000000004</v>
      </c>
      <c r="DH487" s="16">
        <f>IF(ISNUMBER($AQ487),$AQ487+HLOOKUP($DH$5,$J$2:$Y$8,4,FALSE)*VLOOKUP($AC487,$B$32:$G$45,MATCH($AD487,$B$33:$G$33,0),FALSE)+HLOOKUP($DH$5,$J$2:$Y$8,5,FALSE)*VLOOKUP($AC487,$B$47:$G$60,MATCH($AD487,$B$48:$G$48,0),FALSE),"N/A")</f>
        <v>42</v>
      </c>
      <c r="DI487" s="16">
        <f>IF(ISNUMBER($AR487),$AR487+HLOOKUP($DH$5,$J$2:$Y$8,4,FALSE)*VLOOKUP($AC487,$B$32:$G$45,MATCH($AD487,$B$33:$G$33,0),FALSE)+HLOOKUP($DH$5,$J$2:$Y$8,5,FALSE)*VLOOKUP($AC487,$B$47:$G$60,MATCH($AD487,$B$48:$G$48,0),FALSE),"N/A")</f>
        <v>79</v>
      </c>
      <c r="DJ487" s="16">
        <f>IF(ISNUMBER($AS487),$AS487+HLOOKUP($DH$5,$J$2:$Y$8,4,FALSE)*VLOOKUP($AC487,$B$32:$G$45,MATCH($AD487,$B$33:$G$33,0),FALSE)+HLOOKUP($DH$5,$J$2:$Y$8,5,FALSE)*VLOOKUP($AC487,$B$47:$G$60,MATCH($AD487,$B$48:$G$48,0),FALSE),"N/A")</f>
        <v>222.55796501626097</v>
      </c>
      <c r="DK487" s="16" t="str">
        <f>IF(DL487&gt;0, "true", "false")</f>
        <v>true</v>
      </c>
      <c r="DL487" s="76">
        <f>AT487</f>
        <v>0.59440000000000004</v>
      </c>
      <c r="DM487" s="16">
        <f>IF(ISNUMBER($AQ487),$AQ487+HLOOKUP($DM$5,$J$2:$Y$8,4,FALSE)*VLOOKUP($AC487,$B$32:$G$45,MATCH($AD487,$B$33:$G$33,0),FALSE)+HLOOKUP($DM$5,$J$2:$Y$8,5,FALSE)*VLOOKUP($AC487,$B$47:$G$60,MATCH($AD487,$B$48:$G$48,0),FALSE),"N/A")</f>
        <v>42</v>
      </c>
      <c r="DN487" s="16">
        <f>IF(ISNUMBER($AR487),$AR487+HLOOKUP($DM$5,$J$2:$Y$8,4,FALSE)*VLOOKUP($AC487,$B$32:$G$45,MATCH($AD487,$B$33:$G$33,0),FALSE)+HLOOKUP($DM$5,$J$2:$Y$8,5,FALSE)*VLOOKUP($AC487,$B$47:$G$60,MATCH($AD487,$B$48:$G$48,0),FALSE),"N/A")</f>
        <v>79</v>
      </c>
      <c r="DO487" s="16">
        <f>IF(ISNUMBER($AS487),$AS487+HLOOKUP($DM$5,$J$2:$Y$8,4,FALSE)*VLOOKUP($AC487,$B$32:$G$45,MATCH($AD487,$B$33:$G$33,0),FALSE)+HLOOKUP($DM$5,$J$2:$Y$8,5,FALSE)*VLOOKUP($AC487,$B$47:$G$60,MATCH($AD487,$B$48:$G$48,0),FALSE),"N/A")</f>
        <v>222.55796501626097</v>
      </c>
      <c r="DP487" s="16" t="str">
        <f>IF(DQ487&gt;0, "true", "false")</f>
        <v>true</v>
      </c>
      <c r="DQ487" s="76">
        <f>AT487</f>
        <v>0.59440000000000004</v>
      </c>
      <c r="DR487" s="16">
        <f>IF(ISNUMBER($AQ487),$AQ487+HLOOKUP($DR$5,$J$2:$Y$8,4,FALSE)*VLOOKUP($AC487,$B$32:$G$45,MATCH($AD487,$B$33:$G$33,0),FALSE)+HLOOKUP($DR$5,$J$2:$Y$8,5,FALSE)*VLOOKUP($AC487,$B$47:$G$60,MATCH($AD487,$B$48:$G$48,0),FALSE),"N/A")</f>
        <v>42</v>
      </c>
      <c r="DS487" s="16">
        <f>IF(ISNUMBER($AR487),$AR487+HLOOKUP($DR$5,$J$2:$Y$8,4,FALSE)*VLOOKUP($AC487,$B$32:$G$45,MATCH($AD487,$B$33:$G$33,0),FALSE)+HLOOKUP($DR$5,$J$2:$Y$8,5,FALSE)*VLOOKUP($AC487,$B$47:$G$60,MATCH($AD487,$B$48:$G$48,0),FALSE),"N/A")</f>
        <v>79</v>
      </c>
      <c r="DT487" s="16">
        <f>IF(ISNUMBER($AS487),$AS487+HLOOKUP($DR$5,$J$2:$Y$8,4,FALSE)*VLOOKUP($AC487,$B$32:$G$45,MATCH($AD487,$B$33:$G$33,0),FALSE)+HLOOKUP($DR$5,$J$2:$Y$8,5,FALSE)*VLOOKUP($AC487,$B$47:$G$60,MATCH($AD487,$B$48:$G$48,0),FALSE),"N/A")</f>
        <v>222.55796501626097</v>
      </c>
      <c r="DU487" s="16" t="str">
        <f>IF(DV487&gt;0, "true", "false")</f>
        <v>true</v>
      </c>
      <c r="DV487" s="76">
        <f>AT487</f>
        <v>0.59440000000000004</v>
      </c>
    </row>
    <row r="488" spans="27:126" x14ac:dyDescent="0.35">
      <c r="AA488" s="74" t="s">
        <v>114</v>
      </c>
      <c r="AB488" s="73" t="str">
        <f t="shared" si="1401"/>
        <v>-</v>
      </c>
      <c r="AC488" s="23" t="s">
        <v>11</v>
      </c>
      <c r="AD488" s="40" t="s">
        <v>3</v>
      </c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47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76"/>
      <c r="CN488" s="16"/>
      <c r="CO488" s="16"/>
      <c r="CP488" s="16"/>
      <c r="CQ488" s="16"/>
      <c r="CR488" s="76"/>
      <c r="CS488" s="16"/>
      <c r="CT488" s="16"/>
      <c r="CU488" s="16"/>
      <c r="CV488" s="16"/>
      <c r="CW488" s="76"/>
      <c r="CX488" s="16"/>
      <c r="CY488" s="16"/>
      <c r="CZ488" s="16"/>
      <c r="DA488" s="16"/>
      <c r="DB488" s="76"/>
      <c r="DC488" s="16"/>
      <c r="DD488" s="16"/>
      <c r="DE488" s="16"/>
      <c r="DF488" s="16"/>
      <c r="DG488" s="76"/>
      <c r="DH488" s="16"/>
      <c r="DI488" s="16"/>
      <c r="DJ488" s="16"/>
      <c r="DK488" s="16"/>
      <c r="DL488" s="76"/>
      <c r="DM488" s="16"/>
      <c r="DN488" s="16"/>
      <c r="DO488" s="16"/>
      <c r="DP488" s="16"/>
      <c r="DQ488" s="76"/>
      <c r="DR488" s="16"/>
      <c r="DS488" s="16"/>
      <c r="DT488" s="16"/>
      <c r="DU488" s="16"/>
      <c r="DV488" s="76"/>
    </row>
    <row r="489" spans="27:126" x14ac:dyDescent="0.35">
      <c r="AA489" s="74">
        <v>1.5</v>
      </c>
      <c r="AB489" s="73">
        <f t="shared" si="1401"/>
        <v>6.1424364067581561</v>
      </c>
      <c r="AC489" s="23" t="s">
        <v>12</v>
      </c>
      <c r="AD489" s="40" t="s">
        <v>3</v>
      </c>
      <c r="AE489" s="16">
        <f>[1]gamma_Schätzung_Corr_Poll!E141</f>
        <v>42</v>
      </c>
      <c r="AF489" s="16">
        <f>[1]gamma_Schätzung_Corr_Poll!E142</f>
        <v>58</v>
      </c>
      <c r="AG489" s="16">
        <f>[1]gamma_Schätzung_Corr_Poll!E143</f>
        <v>222.55796501626097</v>
      </c>
      <c r="AH489" s="16">
        <f>[1]gamma_Schätzung_Corr_Poll!E139</f>
        <v>0.73280000000000001</v>
      </c>
      <c r="AI489" s="16">
        <f>[1]gamma_Schätzung_Corr_Poll!F141</f>
        <v>42</v>
      </c>
      <c r="AJ489" s="16">
        <f>[1]gamma_Schätzung_Corr_Poll!F142</f>
        <v>63</v>
      </c>
      <c r="AK489" s="16">
        <f>[1]gamma_Schätzung_Corr_Poll!F143</f>
        <v>222.55796501626097</v>
      </c>
      <c r="AL489" s="16">
        <f>[1]gamma_Schätzung_Corr_Poll!F139</f>
        <v>0.69199999999999995</v>
      </c>
      <c r="AM489" s="16">
        <f>[1]gamma_Schätzung_Corr_Poll!G141</f>
        <v>42</v>
      </c>
      <c r="AN489" s="16">
        <f>[1]gamma_Schätzung_Corr_Poll!G142</f>
        <v>67</v>
      </c>
      <c r="AO489" s="16">
        <f>[1]gamma_Schätzung_Corr_Poll!G143</f>
        <v>222.55796501626097</v>
      </c>
      <c r="AP489" s="16">
        <f>[1]gamma_Schätzung_Corr_Poll!G139</f>
        <v>0.68840000000000001</v>
      </c>
      <c r="AQ489" s="16">
        <f>[1]gamma_Schätzung_Corr_Poll!H141</f>
        <v>42</v>
      </c>
      <c r="AR489" s="16">
        <f>[1]gamma_Schätzung_Corr_Poll!H142</f>
        <v>77</v>
      </c>
      <c r="AS489" s="16">
        <f>[1]gamma_Schätzung_Corr_Poll!H143</f>
        <v>222.55796501626097</v>
      </c>
      <c r="AT489" s="16">
        <f>[1]gamma_Schätzung_Corr_Poll!H139</f>
        <v>0.58560000000000001</v>
      </c>
      <c r="AU489" s="16">
        <f>IF(ISNUMBER($AE489),IF(OR(HLOOKUP($AU$5,$I$2:$Y$8,4,FALSE)=1,HLOOKUP($AU$5,$I$2:$Y$8,5,FALSE)=1,),HLOOKUP($AU$5,$I$2:$Y$8,4,FALSE)*VLOOKUP($AC489,$B$32:$G$45,MATCH($AD489,$B$33:$G$33,0),FALSE)+HLOOKUP($AU$5,$I$2:$Y$8,5,FALSE)*VLOOKUP($AC489,$B$47:$G$60,MATCH($AD489,$B$48:$G$48,0),FALSE)+$AE489,$AE489),"N/A")</f>
        <v>42</v>
      </c>
      <c r="AV489" s="16">
        <f>IF(ISNUMBER($AF489),$AF489*SQRT(SUMSQ(HLOOKUP($AU$5,$J$2:$Y$8,2,FALSE)*VLOOKUP($AC489,$B$2:$G$15,MATCH($AD489,$B$3:$G$3,0),FALSE),HLOOKUP($AU$5,$J$2:$Y$8,3,FALSE)*VLOOKUP($AC489,$B$17:$G$30,MATCH($AD489,$B$18:$G$18,0),FALSE),HLOOKUP($AU$5,$J$2:$Y$8,6,FALSE)))+HLOOKUP($AU$5,$J$2:$Y$8,4,FALSE)*VLOOKUP($AC489,$B$32:$G$45,MATCH($AD489,$B$33:$G$33,0),FALSE)+HLOOKUP($AU$5,$J$2:$Y$8,5,FALSE)*VLOOKUP($AC489,$B$47:$G$60,MATCH($AD489,$B$48:$G$48,0),FALSE),"N/A")</f>
        <v>58</v>
      </c>
      <c r="AW489" s="16">
        <f>IF(ISNUMBER($AG489),IF(OR(HLOOKUP($AU$5,$I$2:$Y$8,4,FALSE)=1,HLOOKUP($AU$5,$I$2:$Y$8,5,FALSE)=1,),HLOOKUP($AU$5,$I$2:$Y$8,4,FALSE)*VLOOKUP($AC489,$B$32:$G$45,MATCH($AD489,$B$33:$G$33,0),FALSE)+HLOOKUP($AU$5,$I$2:$Y$8,5,FALSE)*VLOOKUP($AC489,$B$47:$G$60,MATCH($AD489,$B$48:$G$48,0),FALSE)+$AG489,$AG489),"N/A")</f>
        <v>222.55796501626097</v>
      </c>
      <c r="AX489" s="47" t="str">
        <f>IF(AY489&gt;0, "true", "false")</f>
        <v>true</v>
      </c>
      <c r="AY489" s="16">
        <f>AH489</f>
        <v>0.73280000000000001</v>
      </c>
      <c r="AZ489" s="16">
        <f>IF(ISNUMBER($AE489),IF(OR(HLOOKUP($AZ$5,$I$2:$Y$8,4,FALSE)=1,HLOOKUP($AZ$5,$I$2:$Y$8,5,FALSE)=1,),HLOOKUP($AZ$5,$I$2:$Y$8,4,FALSE)*VLOOKUP($AC489,$B$32:$G$45,MATCH($AD489,$B$33:$G$33,0),FALSE)+HLOOKUP($AZ$5,$I$2:$Y$8,5,FALSE)*VLOOKUP($AC489,$B$47:$G$60,MATCH($AD489,$B$48:$G$48,0),FALSE)+$AE489,$AE489),"N/A")</f>
        <v>42</v>
      </c>
      <c r="BA489" s="16">
        <f>IF(ISNUMBER($AF489),$AF489*SQRT(SUMSQ(HLOOKUP($AZ$5,$J$2:$Y$8,2,FALSE)*VLOOKUP($AC489,$B$2:$G$15,MATCH($AD489,$B$3:$G$3,0),FALSE),HLOOKUP($AZ$5,$J$2:$Y$8,3,FALSE)*VLOOKUP($AC489,$B$17:$G$30,MATCH($AD489,$B$18:$G$18,0),FALSE),HLOOKUP($AZ$5,$J$2:$Y$8,6,FALSE)))+HLOOKUP($AZ$5,$J$2:$Y$8,4,FALSE)*VLOOKUP($AC489,$B$32:$G$45,MATCH($AD489,$B$33:$G$33,0),FALSE)+HLOOKUP($AZ$5,$J$2:$Y$8,5,FALSE)*VLOOKUP($AC489,$B$47:$G$60,MATCH($AD489,$B$48:$G$48,0),FALSE),"N/A")</f>
        <v>58</v>
      </c>
      <c r="BB489" s="16">
        <f>IF(ISNUMBER($AG489),IF(OR(HLOOKUP($AZ$5,$I$2:$Y$8,4,FALSE)=1,HLOOKUP($AZ$5,$I$2:$Y$8,5,FALSE)=1,),HLOOKUP($AZ$5,$I$2:$Y$8,4,FALSE)*VLOOKUP($AC489,$B$32:$G$45,MATCH($AD489,$B$33:$G$33,0),FALSE)+HLOOKUP($AZ$5,$I$2:$Y$8,5,FALSE)*VLOOKUP($AC489,$B$47:$G$60,MATCH($AD489,$B$48:$G$48,0),FALSE)+$AG489,$AG489),"N/A")</f>
        <v>222.55796501626097</v>
      </c>
      <c r="BC489" s="16" t="str">
        <f>IF(BD489&gt;0, "true", "false")</f>
        <v>true</v>
      </c>
      <c r="BD489" s="16">
        <f>AH489</f>
        <v>0.73280000000000001</v>
      </c>
      <c r="BE489" s="16">
        <f>IF(ISNUMBER($AE489),IF(OR(HLOOKUP($BE$5,$I$2:$Y$8,4,FALSE)=1,HLOOKUP($BE$5,$I$2:$Y$8,5,FALSE)=1,),HLOOKUP($BE$5,$I$2:$Y$8,4,FALSE)*VLOOKUP($AC489,$B$32:$G$45,MATCH($AD489,$B$33:$G$33,0),FALSE)+HLOOKUP($AU$5,$I$2:$Y$8,5,FALSE)*VLOOKUP($AC489,$B$47:$G$60,MATCH($AD489,$B$48:$G$48,0),FALSE)+$AE489,$AE489),"N/A")</f>
        <v>42</v>
      </c>
      <c r="BF489" s="16">
        <f>IF(ISNUMBER($AF489),$AF489*SQRT(SUMSQ(HLOOKUP($BE$5,$J$2:$Y$8,2,FALSE)*VLOOKUP($AC489,$B$2:$G$15,MATCH($AD489,$B$3:$G$3,0),FALSE),HLOOKUP($BE$5,$J$2:$Y$8,3,FALSE)*VLOOKUP($AC489,$B$17:$G$30,MATCH($AD489,$B$18:$G$18,0),FALSE),HLOOKUP($BE$5,$J$2:$Y$8,6,FALSE)))+HLOOKUP($BE$5,$J$2:$Y$8,4,FALSE)*VLOOKUP($AC489,$B$32:$G$45,MATCH($AD489,$B$33:$G$33,0),FALSE)+HLOOKUP($BE$5,$J$2:$Y$8,5,FALSE)*VLOOKUP($AC489,$B$47:$G$60,MATCH($AD489,$B$48:$G$48,0),FALSE),"N/A")</f>
        <v>58</v>
      </c>
      <c r="BG489" s="16">
        <f>IF(ISNUMBER($AG489),IF(OR(HLOOKUP($BE$5,$I$2:$Y$8,4,FALSE)=1,HLOOKUP($BE$5,$I$2:$Y$8,5,FALSE)=1,),HLOOKUP($BE$5,$I$2:$Y$8,4,FALSE)*VLOOKUP($AC489,$B$32:$G$45,MATCH($AD489,$B$33:$G$33,0),FALSE)+HLOOKUP($BE$5,$I$2:$Y$8,5,FALSE)*VLOOKUP($AC489,$B$47:$G$60,MATCH($AD489,$B$48:$G$48,0),FALSE)+$AG489,$AG489),"N/A")</f>
        <v>222.55796501626097</v>
      </c>
      <c r="BH489" s="16" t="str">
        <f>IF(BI489&gt;0, "true", "false")</f>
        <v>true</v>
      </c>
      <c r="BI489" s="16">
        <f>AH489</f>
        <v>0.73280000000000001</v>
      </c>
      <c r="BJ489" s="16">
        <f>IF(ISNUMBER($AE489),IF(OR(HLOOKUP($BJ$5,$I$2:$Y$8,4,FALSE)=1,HLOOKUP($BJ$5,$I$2:$Y$8,5,FALSE)=1,),HLOOKUP($BJ$5,$I$2:$Y$8,4,FALSE)*VLOOKUP($AC489,$B$32:$G$45,MATCH($AD489,$B$33:$G$33,0),FALSE)+HLOOKUP($BJ$5,$I$2:$Y$8,5,FALSE)*VLOOKUP($AC489,$B$47:$G$60,MATCH($AD489,$B$48:$G$48,0),FALSE)+$AE489,$AE489),"N/A")</f>
        <v>42</v>
      </c>
      <c r="BK489" s="16">
        <f>IF(ISNUMBER($AF489),$AF489*SQRT(SUMSQ(HLOOKUP($BJ$5,$J$2:$Y$8,2,FALSE)*VLOOKUP($AC489,$B$2:$G$15,MATCH($AD489,$B$3:$G$3,0),FALSE),HLOOKUP($BJ$5,$J$2:$Y$8,3,FALSE)*VLOOKUP($AC489,$B$17:$G$30,MATCH($AD489,$B$18:$G$18,0),FALSE),HLOOKUP($BJ$5,$J$2:$Y$8,6,FALSE)))+HLOOKUP($BJ$5,$J$2:$Y$8,4,FALSE)*VLOOKUP($AC489,$B$32:$G$45,MATCH($AD489,$B$33:$G$33,0),FALSE)+HLOOKUP($BJ$5,$J$2:$Y$8,5,FALSE)*VLOOKUP($AC489,$B$47:$G$60,MATCH($AD489,$B$48:$G$48,0),FALSE),"N/A")</f>
        <v>58</v>
      </c>
      <c r="BL489" s="16">
        <f>IF(ISNUMBER($AG489),IF(OR(HLOOKUP($BJ$5,$I$2:$Y$8,4,FALSE)=1,HLOOKUP($BJ$5,$I$2:$Y$8,5,FALSE)=1,),HLOOKUP($BJ$5,$I$2:$Y$8,4,FALSE)*VLOOKUP($AC489,$B$32:$G$45,MATCH($AD489,$B$33:$G$33,0),FALSE)+HLOOKUP($BJ$5,$I$2:$Y$8,5,FALSE)*VLOOKUP($AC489,$B$47:$G$60,MATCH($AD489,$B$48:$G$48,0),FALSE)+$AG489,$AG489),"N/A")</f>
        <v>222.55796501626097</v>
      </c>
      <c r="BM489" s="16" t="str">
        <f>IF(BN489&gt;0, "true", "false")</f>
        <v>true</v>
      </c>
      <c r="BN489" s="16">
        <f>AH489</f>
        <v>0.73280000000000001</v>
      </c>
      <c r="BO489" s="16">
        <f>IF(ISNUMBER($AI489),$AI489+HLOOKUP($BO$5,$J$2:$Y$8,4,FALSE)*VLOOKUP($AC489,$B$32:$G$45,MATCH($AD489,$B$33:$G$33,0),FALSE)+HLOOKUP($BO$5,$J$2:$Y$8,5,FALSE)*VLOOKUP($AC489,$B$47:$G$60,MATCH($AD489,$B$48:$G$48,0),FALSE),"N/A")</f>
        <v>42</v>
      </c>
      <c r="BP489" s="16">
        <f>IF(ISNUMBER($AJ489),$AJ489+HLOOKUP($BO$5,$J$2:$Y$8,4,FALSE)*VLOOKUP($AC489,$B$32:$G$45,MATCH($AD489,$B$33:$G$33,0),FALSE)+HLOOKUP($BO$5,$J$2:$Y$8,5,FALSE)*VLOOKUP($AC489,$B$47:$G$60,MATCH($AD489,$B$48:$G$48,0),FALSE),"N/A")</f>
        <v>63</v>
      </c>
      <c r="BQ489" s="16">
        <f>IF(ISNUMBER($AK489),$AK489+HLOOKUP($BO$5,$J$2:$Y$8,4,FALSE)*VLOOKUP($AC489,$B$32:$G$45,MATCH($AD489,$B$33:$G$33,0),FALSE)+HLOOKUP($BO$5,$J$2:$Y$8,5,FALSE)*VLOOKUP($AC489,$B$47:$G$60,MATCH($AD489,$B$48:$G$48,0),FALSE),"N/A")</f>
        <v>222.55796501626097</v>
      </c>
      <c r="BR489" s="16" t="str">
        <f>IF(BS489&gt;0, "true", "false")</f>
        <v>true</v>
      </c>
      <c r="BS489" s="16">
        <f>AL489</f>
        <v>0.69199999999999995</v>
      </c>
      <c r="BT489" s="16">
        <f>IF(ISNUMBER($AI489),$AI489+HLOOKUP($BT$5,$J$2:$Y$8,4,FALSE)*VLOOKUP($AC489,$B$32:$G$45,MATCH($AD489,$B$33:$G$33,0),FALSE)+HLOOKUP($BT$5,$J$2:$Y$8,5,FALSE)*VLOOKUP($AC489,$B$47:$G$60,MATCH($AD489,$B$48:$G$48,0),FALSE),"N/A")</f>
        <v>42</v>
      </c>
      <c r="BU489" s="16">
        <f>IF(ISNUMBER($AJ489),$AJ489+HLOOKUP($BT$5,$J$2:$Y$8,4,FALSE)*VLOOKUP($AC489,$B$32:$G$45,MATCH($AD489,$B$33:$G$33,0),FALSE)+HLOOKUP($BT$5,$J$2:$Y$8,5,FALSE)*VLOOKUP($AC489,$B$47:$G$60,MATCH($AD489,$B$48:$G$48,0),FALSE),"N/A")</f>
        <v>63</v>
      </c>
      <c r="BV489" s="16">
        <f>IF(ISNUMBER($AK489),$AK489+HLOOKUP($BT$5,$J$2:$Y$8,4,FALSE)*VLOOKUP($AC489,$B$32:$G$45,MATCH($AD489,$B$33:$G$33,0),FALSE)+HLOOKUP($BT$5,$J$2:$Y$8,5,FALSE)*VLOOKUP($AC489,$B$47:$G$60,MATCH($AD489,$B$48:$G$48,0),FALSE),"N/A")</f>
        <v>222.55796501626097</v>
      </c>
      <c r="BW489" s="16" t="str">
        <f>IF(BX489&gt;0, "true", "false")</f>
        <v>true</v>
      </c>
      <c r="BX489" s="16">
        <f>AL489</f>
        <v>0.69199999999999995</v>
      </c>
      <c r="BY489" s="16">
        <f>IF(ISNUMBER($AI489),$AI489+HLOOKUP($BY$5,$J$2:$Y$8,4,FALSE)*VLOOKUP($AC489,$B$32:$G$45,MATCH($AD489,$B$33:$G$33,0),FALSE)+HLOOKUP($BY$5,$J$2:$Y$8,5,FALSE)*VLOOKUP($AC489,$B$47:$G$60,MATCH($AD489,$B$48:$G$48,0),FALSE),"N/A")</f>
        <v>42</v>
      </c>
      <c r="BZ489" s="16">
        <f>IF(ISNUMBER($AJ489),$AJ489+HLOOKUP($BY$5,$J$2:$Y$8,4,FALSE)*VLOOKUP($AC489,$B$32:$G$45,MATCH($AD489,$B$33:$G$33,0),FALSE)+HLOOKUP($BY$5,$J$2:$Y$8,5,FALSE)*VLOOKUP($AC489,$B$47:$G$60,MATCH($AD489,$B$48:$G$48,0),FALSE),"N/A")</f>
        <v>63</v>
      </c>
      <c r="CA489" s="16">
        <f>IF(ISNUMBER($AK489),$AK489+HLOOKUP($BY$5,$J$2:$Y$8,4,FALSE)*VLOOKUP($AC489,$B$32:$G$45,MATCH($AD489,$B$33:$G$33,0),FALSE)+HLOOKUP($BY$5,$J$2:$Y$8,5,FALSE)*VLOOKUP($AC489,$B$47:$G$60,MATCH($AD489,$B$48:$G$48,0),FALSE),"N/A")</f>
        <v>222.55796501626097</v>
      </c>
      <c r="CB489" s="16" t="str">
        <f>IF(CC489&gt;0, "true", "false")</f>
        <v>true</v>
      </c>
      <c r="CC489" s="16">
        <f>AL489</f>
        <v>0.69199999999999995</v>
      </c>
      <c r="CD489" s="16">
        <f>IF(ISNUMBER($AI489),$AI489+HLOOKUP($CD$5,$J$2:$Y$8,4,FALSE)*VLOOKUP($AC489,$B$32:$G$45,MATCH($AD489,$B$33:$G$33,0),FALSE)+HLOOKUP($CD$5,$J$2:$Y$8,5,FALSE)*VLOOKUP($AC489,$B$47:$G$60,MATCH($AD489,$B$48:$G$48,0),FALSE),"N/A")</f>
        <v>42</v>
      </c>
      <c r="CE489" s="16">
        <f>IF(ISNUMBER($AJ489),$AJ489+HLOOKUP($CD$5,$J$2:$Y$8,4,FALSE)*VLOOKUP($AC489,$B$32:$G$45,MATCH($AD489,$B$33:$G$33,0),FALSE)+HLOOKUP($CD$5,$J$2:$Y$8,5,FALSE)*VLOOKUP($AC489,$B$47:$G$60,MATCH($AD489,$B$48:$G$48,0),FALSE),"N/A")</f>
        <v>63</v>
      </c>
      <c r="CF489" s="16">
        <f>IF(ISNUMBER($AK489),$AK489+HLOOKUP($CD$5,$J$2:$Y$8,4,FALSE)*VLOOKUP($AC489,$B$32:$G$45,MATCH($AD489,$B$33:$G$33,0),FALSE)+HLOOKUP($CD$5,$J$2:$Y$8,5,FALSE)*VLOOKUP($AC489,$B$47:$G$60,MATCH($AD489,$B$48:$G$48,0),FALSE),"N/A")</f>
        <v>222.55796501626097</v>
      </c>
      <c r="CG489" s="16" t="str">
        <f>IF(CH489&gt;0, "true", "false")</f>
        <v>true</v>
      </c>
      <c r="CH489" s="16">
        <f>AL489</f>
        <v>0.69199999999999995</v>
      </c>
      <c r="CI489" s="16">
        <f>IF(ISNUMBER($AM489),$AM489+HLOOKUP($CI$5,$J$2:$Y$8,4,FALSE)*VLOOKUP($AC489,$B$32:$G$45,MATCH($AD489,$B$33:$G$33,0),FALSE)+HLOOKUP($CI$5,$J$2:$Y$8,5,FALSE)*VLOOKUP($AC489,$B$47:$G$60,MATCH($AD489,$B$48:$G$48,0),FALSE),"N/A")</f>
        <v>42</v>
      </c>
      <c r="CJ489" s="16">
        <f>IF(ISNUMBER($AN489),$AN489+HLOOKUP($CI$5,$J$2:$Y$8,4,FALSE)*VLOOKUP($AC489,$B$32:$G$45,MATCH($AD489,$B$33:$G$33,0),FALSE)+HLOOKUP($CI$5,$J$2:$Y$8,5,FALSE)*VLOOKUP($AC489,$B$47:$G$60,MATCH($AD489,$B$48:$G$48,0),FALSE),"N/A")</f>
        <v>67</v>
      </c>
      <c r="CK489" s="16">
        <f>IF(ISNUMBER($AO489),$AO489+HLOOKUP($CI$5,$J$2:$Y$8,4,FALSE)*VLOOKUP($AC489,$B$32:$G$45,MATCH($AD489,$B$33:$G$33,0),FALSE)+HLOOKUP($CI$5,$J$2:$Y$8,5,FALSE)*VLOOKUP($AC489,$B$47:$G$60,MATCH($AD489,$B$48:$G$48,0),FALSE),"N/A")</f>
        <v>222.55796501626097</v>
      </c>
      <c r="CL489" s="16" t="str">
        <f>IF(CM489&gt;0, "true", "false")</f>
        <v>true</v>
      </c>
      <c r="CM489" s="76">
        <f>AP489</f>
        <v>0.68840000000000001</v>
      </c>
      <c r="CN489" s="16">
        <f>IF(ISNUMBER($AM489),$AM489+HLOOKUP($CN$5,$J$2:$Y$8,4,FALSE)*VLOOKUP($AC489,$B$32:$G$45,MATCH($AD489,$B$33:$G$33,0),FALSE)+HLOOKUP($CN$5,$J$2:$Y$8,5,FALSE)*VLOOKUP($AC489,$B$47:$G$60,MATCH($AD489,$B$48:$G$48,0),FALSE),"N/A")</f>
        <v>42</v>
      </c>
      <c r="CO489" s="16">
        <f>IF(ISNUMBER($AN489),$AN489+HLOOKUP($CN$5,$J$2:$Y$8,4,FALSE)*VLOOKUP($AC489,$B$32:$G$45,MATCH($AD489,$B$33:$G$33,0),FALSE)+HLOOKUP($CN$5,$J$2:$Y$8,5,FALSE)*VLOOKUP($AC489,$B$47:$G$60,MATCH($AD489,$B$48:$G$48,0),FALSE),"N/A")</f>
        <v>67</v>
      </c>
      <c r="CP489" s="16">
        <f>IF(ISNUMBER($AO489),$AO489+HLOOKUP($CN$5,$J$2:$Y$8,4,FALSE)*VLOOKUP($AC489,$B$32:$G$45,MATCH($AD489,$B$33:$G$33,0),FALSE)+HLOOKUP($CN$5,$J$2:$Y$8,5,FALSE)*VLOOKUP($AC489,$B$47:$G$60,MATCH($AD489,$B$48:$G$48,0),FALSE),"N/A")</f>
        <v>222.55796501626097</v>
      </c>
      <c r="CQ489" s="16" t="str">
        <f>IF(CR489&gt;0, "true", "false")</f>
        <v>true</v>
      </c>
      <c r="CR489" s="76">
        <f>AP489</f>
        <v>0.68840000000000001</v>
      </c>
      <c r="CS489" s="16">
        <f>IF(ISNUMBER($AM489),$AM489+HLOOKUP($CS$5,$J$2:$Y$8,4,FALSE)*VLOOKUP($AC489,$B$32:$G$45,MATCH($AD489,$B$33:$G$33,0),FALSE)+HLOOKUP($CS$5,$J$2:$Y$8,5,FALSE)*VLOOKUP($AC489,$B$47:$G$60,MATCH($AD489,$B$48:$G$48,0),FALSE),"N/A")</f>
        <v>42</v>
      </c>
      <c r="CT489" s="16">
        <f>IF(ISNUMBER($AN489),$AN489+HLOOKUP($CS$5,$J$2:$Y$8,4,FALSE)*VLOOKUP($AC489,$B$32:$G$45,MATCH($AD489,$B$33:$G$33,0),FALSE)+HLOOKUP($CS$5,$J$2:$Y$8,5,FALSE)*VLOOKUP($AC489,$B$47:$G$60,MATCH($AD489,$B$48:$G$48,0),FALSE),"N/A")</f>
        <v>67</v>
      </c>
      <c r="CU489" s="16">
        <f>IF(ISNUMBER($AO489),$AO489+HLOOKUP($CS$5,$J$2:$Y$8,4,FALSE)*VLOOKUP($AC489,$B$32:$G$45,MATCH($AD489,$B$33:$G$33,0),FALSE)+HLOOKUP($CS$5,$J$2:$Y$8,5,FALSE)*VLOOKUP($AC489,$B$47:$G$60,MATCH($AD489,$B$48:$G$48,0),FALSE),"N/A")</f>
        <v>222.55796501626097</v>
      </c>
      <c r="CV489" s="16" t="str">
        <f>IF(CW489&gt;0, "true", "false")</f>
        <v>true</v>
      </c>
      <c r="CW489" s="76">
        <f>AP489</f>
        <v>0.68840000000000001</v>
      </c>
      <c r="CX489" s="16">
        <f>IF(ISNUMBER($AM489),$AM489+HLOOKUP($CX$5,$J$2:$Y$8,4,FALSE)*VLOOKUP($AC489,$B$32:$G$45,MATCH($AD489,$B$33:$G$33,0),FALSE)+HLOOKUP($CX$5,$J$2:$Y$8,5,FALSE)*VLOOKUP($AC489,$B$47:$G$60,MATCH($AD489,$B$48:$G$48,0),FALSE),"N/A")</f>
        <v>42</v>
      </c>
      <c r="CY489" s="16">
        <f>IF(ISNUMBER($AN489),$AN489+HLOOKUP($CX$5,$J$2:$Y$8,4,FALSE)*VLOOKUP($AC489,$B$32:$G$45,MATCH($AD489,$B$33:$G$33,0),FALSE)+HLOOKUP($CX$5,$J$2:$Y$8,5,FALSE)*VLOOKUP($AC489,$B$47:$G$60,MATCH($AD489,$B$48:$G$48,0),FALSE),"N/A")</f>
        <v>67</v>
      </c>
      <c r="CZ489" s="16">
        <f>IF(ISNUMBER($AO489),$AO489+HLOOKUP($CX$5,$J$2:$Y$8,4,FALSE)*VLOOKUP($AC489,$B$32:$G$45,MATCH($AD489,$B$33:$G$33,0),FALSE)+HLOOKUP($CX$5,$J$2:$Y$8,5,FALSE)*VLOOKUP($AC489,$B$47:$G$60,MATCH($AD489,$B$48:$G$48,0),FALSE),"N/A")</f>
        <v>222.55796501626097</v>
      </c>
      <c r="DA489" s="16" t="str">
        <f>IF(DB489&gt;0, "true", "false")</f>
        <v>true</v>
      </c>
      <c r="DB489" s="76">
        <f>AP489</f>
        <v>0.68840000000000001</v>
      </c>
      <c r="DC489" s="16">
        <f>IF(ISNUMBER($AQ489),$AQ489+HLOOKUP($DC$5,$J$2:$Y$8,4,FALSE)*VLOOKUP($AC489,$B$32:$G$45,MATCH($AD489,$B$33:$G$33,0),FALSE)+HLOOKUP($DC$5,$J$2:$Y$8,5,FALSE)*VLOOKUP($AC489,$B$47:$G$60,MATCH($AD489,$B$48:$G$48,0),FALSE),"N/A")</f>
        <v>42</v>
      </c>
      <c r="DD489" s="16">
        <f>IF(ISNUMBER($AR489),$AR489+HLOOKUP($DC$5,$J$2:$Y$8,4,FALSE)*VLOOKUP($AC489,$B$32:$G$45,MATCH($AD489,$B$33:$G$33,0),FALSE)+HLOOKUP($DC$5,$J$2:$Y$8,5,FALSE)*VLOOKUP($AC489,$B$47:$G$60,MATCH($AD489,$B$48:$G$48,0),FALSE),"N/A")</f>
        <v>77</v>
      </c>
      <c r="DE489" s="16">
        <f>IF(ISNUMBER($AS489),$AS489+HLOOKUP($DC$5,$J$2:$Y$8,4,FALSE)*VLOOKUP($AC489,$B$32:$G$45,MATCH($AD489,$B$33:$G$33,0),FALSE)+HLOOKUP($DC$5,$J$2:$Y$8,5,FALSE)*VLOOKUP($AC489,$B$47:$G$60,MATCH($AD489,$B$48:$G$48,0),FALSE),"N/A")</f>
        <v>222.55796501626097</v>
      </c>
      <c r="DF489" s="16" t="str">
        <f>IF(DG489&gt;0, "true", "false")</f>
        <v>true</v>
      </c>
      <c r="DG489" s="76">
        <f>AT489</f>
        <v>0.58560000000000001</v>
      </c>
      <c r="DH489" s="16">
        <f>IF(ISNUMBER($AQ489),$AQ489+HLOOKUP($DH$5,$J$2:$Y$8,4,FALSE)*VLOOKUP($AC489,$B$32:$G$45,MATCH($AD489,$B$33:$G$33,0),FALSE)+HLOOKUP($DH$5,$J$2:$Y$8,5,FALSE)*VLOOKUP($AC489,$B$47:$G$60,MATCH($AD489,$B$48:$G$48,0),FALSE),"N/A")</f>
        <v>42</v>
      </c>
      <c r="DI489" s="16">
        <f>IF(ISNUMBER($AR489),$AR489+HLOOKUP($DH$5,$J$2:$Y$8,4,FALSE)*VLOOKUP($AC489,$B$32:$G$45,MATCH($AD489,$B$33:$G$33,0),FALSE)+HLOOKUP($DH$5,$J$2:$Y$8,5,FALSE)*VLOOKUP($AC489,$B$47:$G$60,MATCH($AD489,$B$48:$G$48,0),FALSE),"N/A")</f>
        <v>77</v>
      </c>
      <c r="DJ489" s="16">
        <f>IF(ISNUMBER($AS489),$AS489+HLOOKUP($DH$5,$J$2:$Y$8,4,FALSE)*VLOOKUP($AC489,$B$32:$G$45,MATCH($AD489,$B$33:$G$33,0),FALSE)+HLOOKUP($DH$5,$J$2:$Y$8,5,FALSE)*VLOOKUP($AC489,$B$47:$G$60,MATCH($AD489,$B$48:$G$48,0),FALSE),"N/A")</f>
        <v>222.55796501626097</v>
      </c>
      <c r="DK489" s="16" t="str">
        <f>IF(DL489&gt;0, "true", "false")</f>
        <v>true</v>
      </c>
      <c r="DL489" s="76">
        <f>AT489</f>
        <v>0.58560000000000001</v>
      </c>
      <c r="DM489" s="16">
        <f>IF(ISNUMBER($AQ489),$AQ489+HLOOKUP($DM$5,$J$2:$Y$8,4,FALSE)*VLOOKUP($AC489,$B$32:$G$45,MATCH($AD489,$B$33:$G$33,0),FALSE)+HLOOKUP($DM$5,$J$2:$Y$8,5,FALSE)*VLOOKUP($AC489,$B$47:$G$60,MATCH($AD489,$B$48:$G$48,0),FALSE),"N/A")</f>
        <v>42</v>
      </c>
      <c r="DN489" s="16">
        <f>IF(ISNUMBER($AR489),$AR489+HLOOKUP($DM$5,$J$2:$Y$8,4,FALSE)*VLOOKUP($AC489,$B$32:$G$45,MATCH($AD489,$B$33:$G$33,0),FALSE)+HLOOKUP($DM$5,$J$2:$Y$8,5,FALSE)*VLOOKUP($AC489,$B$47:$G$60,MATCH($AD489,$B$48:$G$48,0),FALSE),"N/A")</f>
        <v>77</v>
      </c>
      <c r="DO489" s="16">
        <f>IF(ISNUMBER($AS489),$AS489+HLOOKUP($DM$5,$J$2:$Y$8,4,FALSE)*VLOOKUP($AC489,$B$32:$G$45,MATCH($AD489,$B$33:$G$33,0),FALSE)+HLOOKUP($DM$5,$J$2:$Y$8,5,FALSE)*VLOOKUP($AC489,$B$47:$G$60,MATCH($AD489,$B$48:$G$48,0),FALSE),"N/A")</f>
        <v>222.55796501626097</v>
      </c>
      <c r="DP489" s="16" t="str">
        <f>IF(DQ489&gt;0, "true", "false")</f>
        <v>true</v>
      </c>
      <c r="DQ489" s="76">
        <f>AT489</f>
        <v>0.58560000000000001</v>
      </c>
      <c r="DR489" s="16">
        <f>IF(ISNUMBER($AQ489),$AQ489+HLOOKUP($DR$5,$J$2:$Y$8,4,FALSE)*VLOOKUP($AC489,$B$32:$G$45,MATCH($AD489,$B$33:$G$33,0),FALSE)+HLOOKUP($DR$5,$J$2:$Y$8,5,FALSE)*VLOOKUP($AC489,$B$47:$G$60,MATCH($AD489,$B$48:$G$48,0),FALSE),"N/A")</f>
        <v>42</v>
      </c>
      <c r="DS489" s="16">
        <f>IF(ISNUMBER($AR489),$AR489+HLOOKUP($DR$5,$J$2:$Y$8,4,FALSE)*VLOOKUP($AC489,$B$32:$G$45,MATCH($AD489,$B$33:$G$33,0),FALSE)+HLOOKUP($DR$5,$J$2:$Y$8,5,FALSE)*VLOOKUP($AC489,$B$47:$G$60,MATCH($AD489,$B$48:$G$48,0),FALSE),"N/A")</f>
        <v>77</v>
      </c>
      <c r="DT489" s="16">
        <f>IF(ISNUMBER($AS489),$AS489+HLOOKUP($DR$5,$J$2:$Y$8,4,FALSE)*VLOOKUP($AC489,$B$32:$G$45,MATCH($AD489,$B$33:$G$33,0),FALSE)+HLOOKUP($DR$5,$J$2:$Y$8,5,FALSE)*VLOOKUP($AC489,$B$47:$G$60,MATCH($AD489,$B$48:$G$48,0),FALSE),"N/A")</f>
        <v>222.55796501626097</v>
      </c>
      <c r="DU489" s="16" t="str">
        <f>IF(DV489&gt;0, "true", "false")</f>
        <v>true</v>
      </c>
      <c r="DV489" s="76">
        <f>AT489</f>
        <v>0.58560000000000001</v>
      </c>
    </row>
    <row r="490" spans="27:126" x14ac:dyDescent="0.35">
      <c r="AA490" s="74">
        <v>1.5</v>
      </c>
      <c r="AB490" s="73">
        <f t="shared" si="1401"/>
        <v>6.5185988338753669</v>
      </c>
      <c r="AC490" s="23" t="s">
        <v>13</v>
      </c>
      <c r="AD490" s="40" t="s">
        <v>3</v>
      </c>
      <c r="AE490" s="16">
        <f>[1]gamma_Schätzung_Corr_Poll!E163</f>
        <v>42</v>
      </c>
      <c r="AF490" s="16">
        <f>[1]gamma_Schätzung_Corr_Poll!E164</f>
        <v>57</v>
      </c>
      <c r="AG490" s="16">
        <f>[1]gamma_Schätzung_Corr_Poll!E165</f>
        <v>222.55796501626097</v>
      </c>
      <c r="AH490" s="16">
        <f>[1]gamma_Schätzung_Corr_Poll!E161</f>
        <v>0.75919999999999999</v>
      </c>
      <c r="AI490" s="16">
        <f>[1]gamma_Schätzung_Corr_Poll!F163</f>
        <v>42</v>
      </c>
      <c r="AJ490" s="16">
        <f>[1]gamma_Schätzung_Corr_Poll!F164</f>
        <v>71</v>
      </c>
      <c r="AK490" s="16">
        <f>[1]gamma_Schätzung_Corr_Poll!F165</f>
        <v>222.55796501626097</v>
      </c>
      <c r="AL490" s="16">
        <f>[1]gamma_Schätzung_Corr_Poll!F161</f>
        <v>0.67233333333333334</v>
      </c>
      <c r="AM490" s="16">
        <f>[1]gamma_Schätzung_Corr_Poll!G163</f>
        <v>42</v>
      </c>
      <c r="AN490" s="16">
        <f>[1]gamma_Schätzung_Corr_Poll!G164</f>
        <v>70</v>
      </c>
      <c r="AO490" s="16">
        <f>[1]gamma_Schätzung_Corr_Poll!G165</f>
        <v>222.55796501626097</v>
      </c>
      <c r="AP490" s="16">
        <f>[1]gamma_Schätzung_Corr_Poll!G161</f>
        <v>0.68759999999999999</v>
      </c>
      <c r="AQ490" s="16">
        <f>[1]gamma_Schätzung_Corr_Poll!H163</f>
        <v>42</v>
      </c>
      <c r="AR490" s="16">
        <f>[1]gamma_Schätzung_Corr_Poll!H164</f>
        <v>76</v>
      </c>
      <c r="AS490" s="16">
        <f>[1]gamma_Schätzung_Corr_Poll!H165</f>
        <v>222.55796501626097</v>
      </c>
      <c r="AT490" s="16">
        <f>[1]gamma_Schätzung_Corr_Poll!H161</f>
        <v>0.58679999999999999</v>
      </c>
      <c r="AU490" s="16">
        <f>IF(ISNUMBER($AE490),IF(OR(HLOOKUP($AU$5,$I$2:$Y$8,4,FALSE)=1,HLOOKUP($AU$5,$I$2:$Y$8,5,FALSE)=1,),HLOOKUP($AU$5,$I$2:$Y$8,4,FALSE)*VLOOKUP($AC490,$B$32:$G$45,MATCH($AD490,$B$33:$G$33,0),FALSE)+HLOOKUP($AU$5,$I$2:$Y$8,5,FALSE)*VLOOKUP($AC490,$B$47:$G$60,MATCH($AD490,$B$48:$G$48,0),FALSE)+$AE490,$AE490),"N/A")</f>
        <v>42</v>
      </c>
      <c r="AV490" s="16">
        <f>IF(ISNUMBER($AF490),$AF490*SQRT(SUMSQ(HLOOKUP($AU$5,$J$2:$Y$8,2,FALSE)*VLOOKUP($AC490,$B$2:$G$15,MATCH($AD490,$B$3:$G$3,0),FALSE),HLOOKUP($AU$5,$J$2:$Y$8,3,FALSE)*VLOOKUP($AC490,$B$17:$G$30,MATCH($AD490,$B$18:$G$18,0),FALSE),HLOOKUP($AU$5,$J$2:$Y$8,6,FALSE)))+HLOOKUP($AU$5,$J$2:$Y$8,4,FALSE)*VLOOKUP($AC490,$B$32:$G$45,MATCH($AD490,$B$33:$G$33,0),FALSE)+HLOOKUP($AU$5,$J$2:$Y$8,5,FALSE)*VLOOKUP($AC490,$B$47:$G$60,MATCH($AD490,$B$48:$G$48,0),FALSE),"N/A")</f>
        <v>57</v>
      </c>
      <c r="AW490" s="16">
        <f>IF(ISNUMBER($AG490),IF(OR(HLOOKUP($AU$5,$I$2:$Y$8,4,FALSE)=1,HLOOKUP($AU$5,$I$2:$Y$8,5,FALSE)=1,),HLOOKUP($AU$5,$I$2:$Y$8,4,FALSE)*VLOOKUP($AC490,$B$32:$G$45,MATCH($AD490,$B$33:$G$33,0),FALSE)+HLOOKUP($AU$5,$I$2:$Y$8,5,FALSE)*VLOOKUP($AC490,$B$47:$G$60,MATCH($AD490,$B$48:$G$48,0),FALSE)+$AG490,$AG490),"N/A")</f>
        <v>222.55796501626097</v>
      </c>
      <c r="AX490" s="47" t="str">
        <f>IF(AY490&gt;0, "true", "false")</f>
        <v>true</v>
      </c>
      <c r="AY490" s="16">
        <f>AH490</f>
        <v>0.75919999999999999</v>
      </c>
      <c r="AZ490" s="16">
        <f>IF(ISNUMBER($AE490),IF(OR(HLOOKUP($AZ$5,$I$2:$Y$8,4,FALSE)=1,HLOOKUP($AZ$5,$I$2:$Y$8,5,FALSE)=1,),HLOOKUP($AZ$5,$I$2:$Y$8,4,FALSE)*VLOOKUP($AC490,$B$32:$G$45,MATCH($AD490,$B$33:$G$33,0),FALSE)+HLOOKUP($AZ$5,$I$2:$Y$8,5,FALSE)*VLOOKUP($AC490,$B$47:$G$60,MATCH($AD490,$B$48:$G$48,0),FALSE)+$AE490,$AE490),"N/A")</f>
        <v>42</v>
      </c>
      <c r="BA490" s="16">
        <f>IF(ISNUMBER($AF490),$AF490*SQRT(SUMSQ(HLOOKUP($AZ$5,$J$2:$Y$8,2,FALSE)*VLOOKUP($AC490,$B$2:$G$15,MATCH($AD490,$B$3:$G$3,0),FALSE),HLOOKUP($AZ$5,$J$2:$Y$8,3,FALSE)*VLOOKUP($AC490,$B$17:$G$30,MATCH($AD490,$B$18:$G$18,0),FALSE),HLOOKUP($AZ$5,$J$2:$Y$8,6,FALSE)))+HLOOKUP($AZ$5,$J$2:$Y$8,4,FALSE)*VLOOKUP($AC490,$B$32:$G$45,MATCH($AD490,$B$33:$G$33,0),FALSE)+HLOOKUP($AZ$5,$J$2:$Y$8,5,FALSE)*VLOOKUP($AC490,$B$47:$G$60,MATCH($AD490,$B$48:$G$48,0),FALSE),"N/A")</f>
        <v>57</v>
      </c>
      <c r="BB490" s="16">
        <f>IF(ISNUMBER($AG490),IF(OR(HLOOKUP($AZ$5,$I$2:$Y$8,4,FALSE)=1,HLOOKUP($AZ$5,$I$2:$Y$8,5,FALSE)=1,),HLOOKUP($AZ$5,$I$2:$Y$8,4,FALSE)*VLOOKUP($AC490,$B$32:$G$45,MATCH($AD490,$B$33:$G$33,0),FALSE)+HLOOKUP($AZ$5,$I$2:$Y$8,5,FALSE)*VLOOKUP($AC490,$B$47:$G$60,MATCH($AD490,$B$48:$G$48,0),FALSE)+$AG490,$AG490),"N/A")</f>
        <v>222.55796501626097</v>
      </c>
      <c r="BC490" s="16" t="str">
        <f>IF(BD490&gt;0, "true", "false")</f>
        <v>true</v>
      </c>
      <c r="BD490" s="16">
        <f>AH490</f>
        <v>0.75919999999999999</v>
      </c>
      <c r="BE490" s="16">
        <f>IF(ISNUMBER($AE490),IF(OR(HLOOKUP($BE$5,$I$2:$Y$8,4,FALSE)=1,HLOOKUP($BE$5,$I$2:$Y$8,5,FALSE)=1,),HLOOKUP($BE$5,$I$2:$Y$8,4,FALSE)*VLOOKUP($AC490,$B$32:$G$45,MATCH($AD490,$B$33:$G$33,0),FALSE)+HLOOKUP($AU$5,$I$2:$Y$8,5,FALSE)*VLOOKUP($AC490,$B$47:$G$60,MATCH($AD490,$B$48:$G$48,0),FALSE)+$AE490,$AE490),"N/A")</f>
        <v>42</v>
      </c>
      <c r="BF490" s="16">
        <f>IF(ISNUMBER($AF490),$AF490*SQRT(SUMSQ(HLOOKUP($BE$5,$J$2:$Y$8,2,FALSE)*VLOOKUP($AC490,$B$2:$G$15,MATCH($AD490,$B$3:$G$3,0),FALSE),HLOOKUP($BE$5,$J$2:$Y$8,3,FALSE)*VLOOKUP($AC490,$B$17:$G$30,MATCH($AD490,$B$18:$G$18,0),FALSE),HLOOKUP($BE$5,$J$2:$Y$8,6,FALSE)))+HLOOKUP($BE$5,$J$2:$Y$8,4,FALSE)*VLOOKUP($AC490,$B$32:$G$45,MATCH($AD490,$B$33:$G$33,0),FALSE)+HLOOKUP($BE$5,$J$2:$Y$8,5,FALSE)*VLOOKUP($AC490,$B$47:$G$60,MATCH($AD490,$B$48:$G$48,0),FALSE),"N/A")</f>
        <v>57</v>
      </c>
      <c r="BG490" s="16">
        <f>IF(ISNUMBER($AG490),IF(OR(HLOOKUP($BE$5,$I$2:$Y$8,4,FALSE)=1,HLOOKUP($BE$5,$I$2:$Y$8,5,FALSE)=1,),HLOOKUP($BE$5,$I$2:$Y$8,4,FALSE)*VLOOKUP($AC490,$B$32:$G$45,MATCH($AD490,$B$33:$G$33,0),FALSE)+HLOOKUP($BE$5,$I$2:$Y$8,5,FALSE)*VLOOKUP($AC490,$B$47:$G$60,MATCH($AD490,$B$48:$G$48,0),FALSE)+$AG490,$AG490),"N/A")</f>
        <v>222.55796501626097</v>
      </c>
      <c r="BH490" s="16" t="str">
        <f>IF(BI490&gt;0, "true", "false")</f>
        <v>true</v>
      </c>
      <c r="BI490" s="16">
        <f>AH490</f>
        <v>0.75919999999999999</v>
      </c>
      <c r="BJ490" s="16">
        <f>IF(ISNUMBER($AE490),IF(OR(HLOOKUP($BJ$5,$I$2:$Y$8,4,FALSE)=1,HLOOKUP($BJ$5,$I$2:$Y$8,5,FALSE)=1,),HLOOKUP($BJ$5,$I$2:$Y$8,4,FALSE)*VLOOKUP($AC490,$B$32:$G$45,MATCH($AD490,$B$33:$G$33,0),FALSE)+HLOOKUP($BJ$5,$I$2:$Y$8,5,FALSE)*VLOOKUP($AC490,$B$47:$G$60,MATCH($AD490,$B$48:$G$48,0),FALSE)+$AE490,$AE490),"N/A")</f>
        <v>42</v>
      </c>
      <c r="BK490" s="16">
        <f>IF(ISNUMBER($AF490),$AF490*SQRT(SUMSQ(HLOOKUP($BJ$5,$J$2:$Y$8,2,FALSE)*VLOOKUP($AC490,$B$2:$G$15,MATCH($AD490,$B$3:$G$3,0),FALSE),HLOOKUP($BJ$5,$J$2:$Y$8,3,FALSE)*VLOOKUP($AC490,$B$17:$G$30,MATCH($AD490,$B$18:$G$18,0),FALSE),HLOOKUP($BJ$5,$J$2:$Y$8,6,FALSE)))+HLOOKUP($BJ$5,$J$2:$Y$8,4,FALSE)*VLOOKUP($AC490,$B$32:$G$45,MATCH($AD490,$B$33:$G$33,0),FALSE)+HLOOKUP($BJ$5,$J$2:$Y$8,5,FALSE)*VLOOKUP($AC490,$B$47:$G$60,MATCH($AD490,$B$48:$G$48,0),FALSE),"N/A")</f>
        <v>57</v>
      </c>
      <c r="BL490" s="16">
        <f>IF(ISNUMBER($AG490),IF(OR(HLOOKUP($BJ$5,$I$2:$Y$8,4,FALSE)=1,HLOOKUP($BJ$5,$I$2:$Y$8,5,FALSE)=1,),HLOOKUP($BJ$5,$I$2:$Y$8,4,FALSE)*VLOOKUP($AC490,$B$32:$G$45,MATCH($AD490,$B$33:$G$33,0),FALSE)+HLOOKUP($BJ$5,$I$2:$Y$8,5,FALSE)*VLOOKUP($AC490,$B$47:$G$60,MATCH($AD490,$B$48:$G$48,0),FALSE)+$AG490,$AG490),"N/A")</f>
        <v>222.55796501626097</v>
      </c>
      <c r="BM490" s="16" t="str">
        <f>IF(BN490&gt;0, "true", "false")</f>
        <v>true</v>
      </c>
      <c r="BN490" s="16">
        <f>AH490</f>
        <v>0.75919999999999999</v>
      </c>
      <c r="BO490" s="16">
        <f>IF(ISNUMBER($AI490),$AI490+HLOOKUP($BO$5,$J$2:$Y$8,4,FALSE)*VLOOKUP($AC490,$B$32:$G$45,MATCH($AD490,$B$33:$G$33,0),FALSE)+HLOOKUP($BO$5,$J$2:$Y$8,5,FALSE)*VLOOKUP($AC490,$B$47:$G$60,MATCH($AD490,$B$48:$G$48,0),FALSE),"N/A")</f>
        <v>42</v>
      </c>
      <c r="BP490" s="16">
        <f>IF(ISNUMBER($AJ490),$AJ490+HLOOKUP($BO$5,$J$2:$Y$8,4,FALSE)*VLOOKUP($AC490,$B$32:$G$45,MATCH($AD490,$B$33:$G$33,0),FALSE)+HLOOKUP($BO$5,$J$2:$Y$8,5,FALSE)*VLOOKUP($AC490,$B$47:$G$60,MATCH($AD490,$B$48:$G$48,0),FALSE),"N/A")</f>
        <v>71</v>
      </c>
      <c r="BQ490" s="16">
        <f>IF(ISNUMBER($AK490),$AK490+HLOOKUP($BO$5,$J$2:$Y$8,4,FALSE)*VLOOKUP($AC490,$B$32:$G$45,MATCH($AD490,$B$33:$G$33,0),FALSE)+HLOOKUP($BO$5,$J$2:$Y$8,5,FALSE)*VLOOKUP($AC490,$B$47:$G$60,MATCH($AD490,$B$48:$G$48,0),FALSE),"N/A")</f>
        <v>222.55796501626097</v>
      </c>
      <c r="BR490" s="16" t="str">
        <f>IF(BS490&gt;0, "true", "false")</f>
        <v>true</v>
      </c>
      <c r="BS490" s="16">
        <f>AL490</f>
        <v>0.67233333333333334</v>
      </c>
      <c r="BT490" s="16">
        <f>IF(ISNUMBER($AI490),$AI490+HLOOKUP($BT$5,$J$2:$Y$8,4,FALSE)*VLOOKUP($AC490,$B$32:$G$45,MATCH($AD490,$B$33:$G$33,0),FALSE)+HLOOKUP($BT$5,$J$2:$Y$8,5,FALSE)*VLOOKUP($AC490,$B$47:$G$60,MATCH($AD490,$B$48:$G$48,0),FALSE),"N/A")</f>
        <v>42</v>
      </c>
      <c r="BU490" s="16">
        <f>IF(ISNUMBER($AJ490),$AJ490+HLOOKUP($BT$5,$J$2:$Y$8,4,FALSE)*VLOOKUP($AC490,$B$32:$G$45,MATCH($AD490,$B$33:$G$33,0),FALSE)+HLOOKUP($BT$5,$J$2:$Y$8,5,FALSE)*VLOOKUP($AC490,$B$47:$G$60,MATCH($AD490,$B$48:$G$48,0),FALSE),"N/A")</f>
        <v>71</v>
      </c>
      <c r="BV490" s="16">
        <f>IF(ISNUMBER($AK490),$AK490+HLOOKUP($BT$5,$J$2:$Y$8,4,FALSE)*VLOOKUP($AC490,$B$32:$G$45,MATCH($AD490,$B$33:$G$33,0),FALSE)+HLOOKUP($BT$5,$J$2:$Y$8,5,FALSE)*VLOOKUP($AC490,$B$47:$G$60,MATCH($AD490,$B$48:$G$48,0),FALSE),"N/A")</f>
        <v>222.55796501626097</v>
      </c>
      <c r="BW490" s="16" t="str">
        <f>IF(BX490&gt;0, "true", "false")</f>
        <v>true</v>
      </c>
      <c r="BX490" s="16">
        <f>AL490</f>
        <v>0.67233333333333334</v>
      </c>
      <c r="BY490" s="16">
        <f>IF(ISNUMBER($AI490),$AI490+HLOOKUP($BY$5,$J$2:$Y$8,4,FALSE)*VLOOKUP($AC490,$B$32:$G$45,MATCH($AD490,$B$33:$G$33,0),FALSE)+HLOOKUP($BY$5,$J$2:$Y$8,5,FALSE)*VLOOKUP($AC490,$B$47:$G$60,MATCH($AD490,$B$48:$G$48,0),FALSE),"N/A")</f>
        <v>42</v>
      </c>
      <c r="BZ490" s="16">
        <f>IF(ISNUMBER($AJ490),$AJ490+HLOOKUP($BY$5,$J$2:$Y$8,4,FALSE)*VLOOKUP($AC490,$B$32:$G$45,MATCH($AD490,$B$33:$G$33,0),FALSE)+HLOOKUP($BY$5,$J$2:$Y$8,5,FALSE)*VLOOKUP($AC490,$B$47:$G$60,MATCH($AD490,$B$48:$G$48,0),FALSE),"N/A")</f>
        <v>71</v>
      </c>
      <c r="CA490" s="16">
        <f>IF(ISNUMBER($AK490),$AK490+HLOOKUP($BY$5,$J$2:$Y$8,4,FALSE)*VLOOKUP($AC490,$B$32:$G$45,MATCH($AD490,$B$33:$G$33,0),FALSE)+HLOOKUP($BY$5,$J$2:$Y$8,5,FALSE)*VLOOKUP($AC490,$B$47:$G$60,MATCH($AD490,$B$48:$G$48,0),FALSE),"N/A")</f>
        <v>222.55796501626097</v>
      </c>
      <c r="CB490" s="16" t="str">
        <f>IF(CC490&gt;0, "true", "false")</f>
        <v>true</v>
      </c>
      <c r="CC490" s="16">
        <f>AL490</f>
        <v>0.67233333333333334</v>
      </c>
      <c r="CD490" s="16">
        <f>IF(ISNUMBER($AI490),$AI490+HLOOKUP($CD$5,$J$2:$Y$8,4,FALSE)*VLOOKUP($AC490,$B$32:$G$45,MATCH($AD490,$B$33:$G$33,0),FALSE)+HLOOKUP($CD$5,$J$2:$Y$8,5,FALSE)*VLOOKUP($AC490,$B$47:$G$60,MATCH($AD490,$B$48:$G$48,0),FALSE),"N/A")</f>
        <v>42</v>
      </c>
      <c r="CE490" s="16">
        <f>IF(ISNUMBER($AJ490),$AJ490+HLOOKUP($CD$5,$J$2:$Y$8,4,FALSE)*VLOOKUP($AC490,$B$32:$G$45,MATCH($AD490,$B$33:$G$33,0),FALSE)+HLOOKUP($CD$5,$J$2:$Y$8,5,FALSE)*VLOOKUP($AC490,$B$47:$G$60,MATCH($AD490,$B$48:$G$48,0),FALSE),"N/A")</f>
        <v>71</v>
      </c>
      <c r="CF490" s="16">
        <f>IF(ISNUMBER($AK490),$AK490+HLOOKUP($CD$5,$J$2:$Y$8,4,FALSE)*VLOOKUP($AC490,$B$32:$G$45,MATCH($AD490,$B$33:$G$33,0),FALSE)+HLOOKUP($CD$5,$J$2:$Y$8,5,FALSE)*VLOOKUP($AC490,$B$47:$G$60,MATCH($AD490,$B$48:$G$48,0),FALSE),"N/A")</f>
        <v>222.55796501626097</v>
      </c>
      <c r="CG490" s="16" t="str">
        <f>IF(CH490&gt;0, "true", "false")</f>
        <v>true</v>
      </c>
      <c r="CH490" s="16">
        <f>AL490</f>
        <v>0.67233333333333334</v>
      </c>
      <c r="CI490" s="16">
        <f>IF(ISNUMBER($AM490),$AM490+HLOOKUP($CI$5,$J$2:$Y$8,4,FALSE)*VLOOKUP($AC490,$B$32:$G$45,MATCH($AD490,$B$33:$G$33,0),FALSE)+HLOOKUP($CI$5,$J$2:$Y$8,5,FALSE)*VLOOKUP($AC490,$B$47:$G$60,MATCH($AD490,$B$48:$G$48,0),FALSE),"N/A")</f>
        <v>42</v>
      </c>
      <c r="CJ490" s="16">
        <f>IF(ISNUMBER($AN490),$AN490+HLOOKUP($CI$5,$J$2:$Y$8,4,FALSE)*VLOOKUP($AC490,$B$32:$G$45,MATCH($AD490,$B$33:$G$33,0),FALSE)+HLOOKUP($CI$5,$J$2:$Y$8,5,FALSE)*VLOOKUP($AC490,$B$47:$G$60,MATCH($AD490,$B$48:$G$48,0),FALSE),"N/A")</f>
        <v>70</v>
      </c>
      <c r="CK490" s="16">
        <f>IF(ISNUMBER($AO490),$AO490+HLOOKUP($CI$5,$J$2:$Y$8,4,FALSE)*VLOOKUP($AC490,$B$32:$G$45,MATCH($AD490,$B$33:$G$33,0),FALSE)+HLOOKUP($CI$5,$J$2:$Y$8,5,FALSE)*VLOOKUP($AC490,$B$47:$G$60,MATCH($AD490,$B$48:$G$48,0),FALSE),"N/A")</f>
        <v>222.55796501626097</v>
      </c>
      <c r="CL490" s="16" t="str">
        <f>IF(CM490&gt;0, "true", "false")</f>
        <v>true</v>
      </c>
      <c r="CM490" s="76">
        <f>AP490</f>
        <v>0.68759999999999999</v>
      </c>
      <c r="CN490" s="16">
        <f>IF(ISNUMBER($AM490),$AM490+HLOOKUP($CN$5,$J$2:$Y$8,4,FALSE)*VLOOKUP($AC490,$B$32:$G$45,MATCH($AD490,$B$33:$G$33,0),FALSE)+HLOOKUP($CN$5,$J$2:$Y$8,5,FALSE)*VLOOKUP($AC490,$B$47:$G$60,MATCH($AD490,$B$48:$G$48,0),FALSE),"N/A")</f>
        <v>42</v>
      </c>
      <c r="CO490" s="16">
        <f>IF(ISNUMBER($AN490),$AN490+HLOOKUP($CN$5,$J$2:$Y$8,4,FALSE)*VLOOKUP($AC490,$B$32:$G$45,MATCH($AD490,$B$33:$G$33,0),FALSE)+HLOOKUP($CN$5,$J$2:$Y$8,5,FALSE)*VLOOKUP($AC490,$B$47:$G$60,MATCH($AD490,$B$48:$G$48,0),FALSE),"N/A")</f>
        <v>70</v>
      </c>
      <c r="CP490" s="16">
        <f>IF(ISNUMBER($AO490),$AO490+HLOOKUP($CN$5,$J$2:$Y$8,4,FALSE)*VLOOKUP($AC490,$B$32:$G$45,MATCH($AD490,$B$33:$G$33,0),FALSE)+HLOOKUP($CN$5,$J$2:$Y$8,5,FALSE)*VLOOKUP($AC490,$B$47:$G$60,MATCH($AD490,$B$48:$G$48,0),FALSE),"N/A")</f>
        <v>222.55796501626097</v>
      </c>
      <c r="CQ490" s="16" t="str">
        <f>IF(CR490&gt;0, "true", "false")</f>
        <v>true</v>
      </c>
      <c r="CR490" s="76">
        <f>AP490</f>
        <v>0.68759999999999999</v>
      </c>
      <c r="CS490" s="16">
        <f>IF(ISNUMBER($AM490),$AM490+HLOOKUP($CS$5,$J$2:$Y$8,4,FALSE)*VLOOKUP($AC490,$B$32:$G$45,MATCH($AD490,$B$33:$G$33,0),FALSE)+HLOOKUP($CS$5,$J$2:$Y$8,5,FALSE)*VLOOKUP($AC490,$B$47:$G$60,MATCH($AD490,$B$48:$G$48,0),FALSE),"N/A")</f>
        <v>42</v>
      </c>
      <c r="CT490" s="16">
        <f>IF(ISNUMBER($AN490),$AN490+HLOOKUP($CS$5,$J$2:$Y$8,4,FALSE)*VLOOKUP($AC490,$B$32:$G$45,MATCH($AD490,$B$33:$G$33,0),FALSE)+HLOOKUP($CS$5,$J$2:$Y$8,5,FALSE)*VLOOKUP($AC490,$B$47:$G$60,MATCH($AD490,$B$48:$G$48,0),FALSE),"N/A")</f>
        <v>70</v>
      </c>
      <c r="CU490" s="16">
        <f>IF(ISNUMBER($AO490),$AO490+HLOOKUP($CS$5,$J$2:$Y$8,4,FALSE)*VLOOKUP($AC490,$B$32:$G$45,MATCH($AD490,$B$33:$G$33,0),FALSE)+HLOOKUP($CS$5,$J$2:$Y$8,5,FALSE)*VLOOKUP($AC490,$B$47:$G$60,MATCH($AD490,$B$48:$G$48,0),FALSE),"N/A")</f>
        <v>222.55796501626097</v>
      </c>
      <c r="CV490" s="16" t="str">
        <f>IF(CW490&gt;0, "true", "false")</f>
        <v>true</v>
      </c>
      <c r="CW490" s="76">
        <f>AP490</f>
        <v>0.68759999999999999</v>
      </c>
      <c r="CX490" s="16">
        <f>IF(ISNUMBER($AM490),$AM490+HLOOKUP($CX$5,$J$2:$Y$8,4,FALSE)*VLOOKUP($AC490,$B$32:$G$45,MATCH($AD490,$B$33:$G$33,0),FALSE)+HLOOKUP($CX$5,$J$2:$Y$8,5,FALSE)*VLOOKUP($AC490,$B$47:$G$60,MATCH($AD490,$B$48:$G$48,0),FALSE),"N/A")</f>
        <v>42</v>
      </c>
      <c r="CY490" s="16">
        <f>IF(ISNUMBER($AN490),$AN490+HLOOKUP($CX$5,$J$2:$Y$8,4,FALSE)*VLOOKUP($AC490,$B$32:$G$45,MATCH($AD490,$B$33:$G$33,0),FALSE)+HLOOKUP($CX$5,$J$2:$Y$8,5,FALSE)*VLOOKUP($AC490,$B$47:$G$60,MATCH($AD490,$B$48:$G$48,0),FALSE),"N/A")</f>
        <v>70</v>
      </c>
      <c r="CZ490" s="16">
        <f>IF(ISNUMBER($AO490),$AO490+HLOOKUP($CX$5,$J$2:$Y$8,4,FALSE)*VLOOKUP($AC490,$B$32:$G$45,MATCH($AD490,$B$33:$G$33,0),FALSE)+HLOOKUP($CX$5,$J$2:$Y$8,5,FALSE)*VLOOKUP($AC490,$B$47:$G$60,MATCH($AD490,$B$48:$G$48,0),FALSE),"N/A")</f>
        <v>222.55796501626097</v>
      </c>
      <c r="DA490" s="16" t="str">
        <f>IF(DB490&gt;0, "true", "false")</f>
        <v>true</v>
      </c>
      <c r="DB490" s="76">
        <f>AP490</f>
        <v>0.68759999999999999</v>
      </c>
      <c r="DC490" s="16">
        <f>IF(ISNUMBER($AQ490),$AQ490+HLOOKUP($DC$5,$J$2:$Y$8,4,FALSE)*VLOOKUP($AC490,$B$32:$G$45,MATCH($AD490,$B$33:$G$33,0),FALSE)+HLOOKUP($DC$5,$J$2:$Y$8,5,FALSE)*VLOOKUP($AC490,$B$47:$G$60,MATCH($AD490,$B$48:$G$48,0),FALSE),"N/A")</f>
        <v>42</v>
      </c>
      <c r="DD490" s="16">
        <f>IF(ISNUMBER($AR490),$AR490+HLOOKUP($DC$5,$J$2:$Y$8,4,FALSE)*VLOOKUP($AC490,$B$32:$G$45,MATCH($AD490,$B$33:$G$33,0),FALSE)+HLOOKUP($DC$5,$J$2:$Y$8,5,FALSE)*VLOOKUP($AC490,$B$47:$G$60,MATCH($AD490,$B$48:$G$48,0),FALSE),"N/A")</f>
        <v>76</v>
      </c>
      <c r="DE490" s="16">
        <f>IF(ISNUMBER($AS490),$AS490+HLOOKUP($DC$5,$J$2:$Y$8,4,FALSE)*VLOOKUP($AC490,$B$32:$G$45,MATCH($AD490,$B$33:$G$33,0),FALSE)+HLOOKUP($DC$5,$J$2:$Y$8,5,FALSE)*VLOOKUP($AC490,$B$47:$G$60,MATCH($AD490,$B$48:$G$48,0),FALSE),"N/A")</f>
        <v>222.55796501626097</v>
      </c>
      <c r="DF490" s="16" t="str">
        <f>IF(DG490&gt;0, "true", "false")</f>
        <v>true</v>
      </c>
      <c r="DG490" s="76">
        <f>AT490</f>
        <v>0.58679999999999999</v>
      </c>
      <c r="DH490" s="16">
        <f>IF(ISNUMBER($AQ490),$AQ490+HLOOKUP($DH$5,$J$2:$Y$8,4,FALSE)*VLOOKUP($AC490,$B$32:$G$45,MATCH($AD490,$B$33:$G$33,0),FALSE)+HLOOKUP($DH$5,$J$2:$Y$8,5,FALSE)*VLOOKUP($AC490,$B$47:$G$60,MATCH($AD490,$B$48:$G$48,0),FALSE),"N/A")</f>
        <v>42</v>
      </c>
      <c r="DI490" s="16">
        <f>IF(ISNUMBER($AR490),$AR490+HLOOKUP($DH$5,$J$2:$Y$8,4,FALSE)*VLOOKUP($AC490,$B$32:$G$45,MATCH($AD490,$B$33:$G$33,0),FALSE)+HLOOKUP($DH$5,$J$2:$Y$8,5,FALSE)*VLOOKUP($AC490,$B$47:$G$60,MATCH($AD490,$B$48:$G$48,0),FALSE),"N/A")</f>
        <v>76</v>
      </c>
      <c r="DJ490" s="16">
        <f>IF(ISNUMBER($AS490),$AS490+HLOOKUP($DH$5,$J$2:$Y$8,4,FALSE)*VLOOKUP($AC490,$B$32:$G$45,MATCH($AD490,$B$33:$G$33,0),FALSE)+HLOOKUP($DH$5,$J$2:$Y$8,5,FALSE)*VLOOKUP($AC490,$B$47:$G$60,MATCH($AD490,$B$48:$G$48,0),FALSE),"N/A")</f>
        <v>222.55796501626097</v>
      </c>
      <c r="DK490" s="16" t="str">
        <f>IF(DL490&gt;0, "true", "false")</f>
        <v>true</v>
      </c>
      <c r="DL490" s="76">
        <f>AT490</f>
        <v>0.58679999999999999</v>
      </c>
      <c r="DM490" s="16">
        <f>IF(ISNUMBER($AQ490),$AQ490+HLOOKUP($DM$5,$J$2:$Y$8,4,FALSE)*VLOOKUP($AC490,$B$32:$G$45,MATCH($AD490,$B$33:$G$33,0),FALSE)+HLOOKUP($DM$5,$J$2:$Y$8,5,FALSE)*VLOOKUP($AC490,$B$47:$G$60,MATCH($AD490,$B$48:$G$48,0),FALSE),"N/A")</f>
        <v>42</v>
      </c>
      <c r="DN490" s="16">
        <f>IF(ISNUMBER($AR490),$AR490+HLOOKUP($DM$5,$J$2:$Y$8,4,FALSE)*VLOOKUP($AC490,$B$32:$G$45,MATCH($AD490,$B$33:$G$33,0),FALSE)+HLOOKUP($DM$5,$J$2:$Y$8,5,FALSE)*VLOOKUP($AC490,$B$47:$G$60,MATCH($AD490,$B$48:$G$48,0),FALSE),"N/A")</f>
        <v>76</v>
      </c>
      <c r="DO490" s="16">
        <f>IF(ISNUMBER($AS490),$AS490+HLOOKUP($DM$5,$J$2:$Y$8,4,FALSE)*VLOOKUP($AC490,$B$32:$G$45,MATCH($AD490,$B$33:$G$33,0),FALSE)+HLOOKUP($DM$5,$J$2:$Y$8,5,FALSE)*VLOOKUP($AC490,$B$47:$G$60,MATCH($AD490,$B$48:$G$48,0),FALSE),"N/A")</f>
        <v>222.55796501626097</v>
      </c>
      <c r="DP490" s="16" t="str">
        <f>IF(DQ490&gt;0, "true", "false")</f>
        <v>true</v>
      </c>
      <c r="DQ490" s="76">
        <f>AT490</f>
        <v>0.58679999999999999</v>
      </c>
      <c r="DR490" s="16">
        <f>IF(ISNUMBER($AQ490),$AQ490+HLOOKUP($DR$5,$J$2:$Y$8,4,FALSE)*VLOOKUP($AC490,$B$32:$G$45,MATCH($AD490,$B$33:$G$33,0),FALSE)+HLOOKUP($DR$5,$J$2:$Y$8,5,FALSE)*VLOOKUP($AC490,$B$47:$G$60,MATCH($AD490,$B$48:$G$48,0),FALSE),"N/A")</f>
        <v>42</v>
      </c>
      <c r="DS490" s="16">
        <f>IF(ISNUMBER($AR490),$AR490+HLOOKUP($DR$5,$J$2:$Y$8,4,FALSE)*VLOOKUP($AC490,$B$32:$G$45,MATCH($AD490,$B$33:$G$33,0),FALSE)+HLOOKUP($DR$5,$J$2:$Y$8,5,FALSE)*VLOOKUP($AC490,$B$47:$G$60,MATCH($AD490,$B$48:$G$48,0),FALSE),"N/A")</f>
        <v>76</v>
      </c>
      <c r="DT490" s="16">
        <f>IF(ISNUMBER($AS490),$AS490+HLOOKUP($DR$5,$J$2:$Y$8,4,FALSE)*VLOOKUP($AC490,$B$32:$G$45,MATCH($AD490,$B$33:$G$33,0),FALSE)+HLOOKUP($DR$5,$J$2:$Y$8,5,FALSE)*VLOOKUP($AC490,$B$47:$G$60,MATCH($AD490,$B$48:$G$48,0),FALSE),"N/A")</f>
        <v>222.55796501626097</v>
      </c>
      <c r="DU490" s="16" t="str">
        <f>IF(DV490&gt;0, "true", "false")</f>
        <v>true</v>
      </c>
      <c r="DV490" s="76">
        <f>AT490</f>
        <v>0.58679999999999999</v>
      </c>
    </row>
    <row r="491" spans="27:126" x14ac:dyDescent="0.35">
      <c r="AA491" s="74">
        <v>1.5</v>
      </c>
      <c r="AB491" s="73">
        <f t="shared" si="1401"/>
        <v>3.3912575002622738</v>
      </c>
      <c r="AC491" s="23" t="s">
        <v>14</v>
      </c>
      <c r="AD491" s="40" t="s">
        <v>3</v>
      </c>
      <c r="AE491" s="16">
        <f>[1]gamma_Schätzung_Corr_Poll!E189</f>
        <v>71</v>
      </c>
      <c r="AF491" s="16">
        <f>[1]gamma_Schätzung_Corr_Poll!E190</f>
        <v>133</v>
      </c>
      <c r="AG491" s="16">
        <f>[1]gamma_Schätzung_Corr_Poll!E191</f>
        <v>429.51593003252196</v>
      </c>
      <c r="AH491" s="16">
        <f>[1]gamma_Schätzung_Corr_Poll!E187</f>
        <v>0.59319999999999995</v>
      </c>
      <c r="AI491" s="16">
        <f>[1]gamma_Schätzung_Corr_Poll!F189</f>
        <v>71</v>
      </c>
      <c r="AJ491" s="16">
        <f>[1]gamma_Schätzung_Corr_Poll!F190</f>
        <v>133</v>
      </c>
      <c r="AK491" s="16">
        <f>[1]gamma_Schätzung_Corr_Poll!F191</f>
        <v>429.51593003252196</v>
      </c>
      <c r="AL491" s="16">
        <f>[1]gamma_Schätzung_Corr_Poll!F187</f>
        <v>0.49633333333333335</v>
      </c>
      <c r="AM491" s="16">
        <f>[1]gamma_Schätzung_Corr_Poll!G189</f>
        <v>71</v>
      </c>
      <c r="AN491" s="16">
        <f>[1]gamma_Schätzung_Corr_Poll!G190</f>
        <v>156</v>
      </c>
      <c r="AO491" s="16">
        <f>[1]gamma_Schätzung_Corr_Poll!G191</f>
        <v>429.51593003252196</v>
      </c>
      <c r="AP491" s="16">
        <f>[1]gamma_Schätzung_Corr_Poll!G187</f>
        <v>0.50119999999999998</v>
      </c>
      <c r="AQ491" s="16">
        <f>[1]gamma_Schätzung_Corr_Poll!H189</f>
        <v>71</v>
      </c>
      <c r="AR491" s="16">
        <f>[1]gamma_Schätzung_Corr_Poll!H190</f>
        <v>162</v>
      </c>
      <c r="AS491" s="16">
        <f>[1]gamma_Schätzung_Corr_Poll!H191</f>
        <v>429.51593003252196</v>
      </c>
      <c r="AT491" s="16">
        <f>[1]gamma_Schätzung_Corr_Poll!H187</f>
        <v>0.3664</v>
      </c>
      <c r="AU491" s="16">
        <f>IF(ISNUMBER($AE491),IF(OR(HLOOKUP($AU$5,$I$2:$Y$8,4,FALSE)=1,HLOOKUP($AU$5,$I$2:$Y$8,5,FALSE)=1,),HLOOKUP($AU$5,$I$2:$Y$8,4,FALSE)*VLOOKUP($AC491,$B$32:$G$45,MATCH($AD491,$B$33:$G$33,0),FALSE)+HLOOKUP($AU$5,$I$2:$Y$8,5,FALSE)*VLOOKUP($AC491,$B$47:$G$60,MATCH($AD491,$B$48:$G$48,0),FALSE)+$AE491,$AE491),"N/A")</f>
        <v>71</v>
      </c>
      <c r="AV491" s="16">
        <f>IF(ISNUMBER($AF491),$AF491*SQRT(SUMSQ(HLOOKUP($AU$5,$J$2:$Y$8,2,FALSE)*VLOOKUP($AC491,$B$2:$G$15,MATCH($AD491,$B$3:$G$3,0),FALSE),HLOOKUP($AU$5,$J$2:$Y$8,3,FALSE)*VLOOKUP($AC491,$B$17:$G$30,MATCH($AD491,$B$18:$G$18,0),FALSE),HLOOKUP($AU$5,$J$2:$Y$8,6,FALSE)))+HLOOKUP($AU$5,$J$2:$Y$8,4,FALSE)*VLOOKUP($AC491,$B$32:$G$45,MATCH($AD491,$B$33:$G$33,0),FALSE)+HLOOKUP($AU$5,$J$2:$Y$8,5,FALSE)*VLOOKUP($AC491,$B$47:$G$60,MATCH($AD491,$B$48:$G$48,0),FALSE),"N/A")</f>
        <v>133</v>
      </c>
      <c r="AW491" s="16">
        <f>IF(ISNUMBER($AG491),IF(OR(HLOOKUP($AU$5,$I$2:$Y$8,4,FALSE)=1,HLOOKUP($AU$5,$I$2:$Y$8,5,FALSE)=1,),HLOOKUP($AU$5,$I$2:$Y$8,4,FALSE)*VLOOKUP($AC491,$B$32:$G$45,MATCH($AD491,$B$33:$G$33,0),FALSE)+HLOOKUP($AU$5,$I$2:$Y$8,5,FALSE)*VLOOKUP($AC491,$B$47:$G$60,MATCH($AD491,$B$48:$G$48,0),FALSE)+$AG491,$AG491),"N/A")</f>
        <v>429.51593003252196</v>
      </c>
      <c r="AX491" s="47" t="str">
        <f>IF(AY491&gt;0, "true", "false")</f>
        <v>true</v>
      </c>
      <c r="AY491" s="16">
        <f>AH491</f>
        <v>0.59319999999999995</v>
      </c>
      <c r="AZ491" s="16">
        <f>IF(ISNUMBER($AE491),IF(OR(HLOOKUP($AZ$5,$I$2:$Y$8,4,FALSE)=1,HLOOKUP($AZ$5,$I$2:$Y$8,5,FALSE)=1,),HLOOKUP($AZ$5,$I$2:$Y$8,4,FALSE)*VLOOKUP($AC491,$B$32:$G$45,MATCH($AD491,$B$33:$G$33,0),FALSE)+HLOOKUP($AZ$5,$I$2:$Y$8,5,FALSE)*VLOOKUP($AC491,$B$47:$G$60,MATCH($AD491,$B$48:$G$48,0),FALSE)+$AE491,$AE491),"N/A")</f>
        <v>71</v>
      </c>
      <c r="BA491" s="16">
        <f>IF(ISNUMBER($AF491),$AF491*SQRT(SUMSQ(HLOOKUP($AZ$5,$J$2:$Y$8,2,FALSE)*VLOOKUP($AC491,$B$2:$G$15,MATCH($AD491,$B$3:$G$3,0),FALSE),HLOOKUP($AZ$5,$J$2:$Y$8,3,FALSE)*VLOOKUP($AC491,$B$17:$G$30,MATCH($AD491,$B$18:$G$18,0),FALSE),HLOOKUP($AZ$5,$J$2:$Y$8,6,FALSE)))+HLOOKUP($AZ$5,$J$2:$Y$8,4,FALSE)*VLOOKUP($AC491,$B$32:$G$45,MATCH($AD491,$B$33:$G$33,0),FALSE)+HLOOKUP($AZ$5,$J$2:$Y$8,5,FALSE)*VLOOKUP($AC491,$B$47:$G$60,MATCH($AD491,$B$48:$G$48,0),FALSE),"N/A")</f>
        <v>133</v>
      </c>
      <c r="BB491" s="16">
        <f>IF(ISNUMBER($AG491),IF(OR(HLOOKUP($AZ$5,$I$2:$Y$8,4,FALSE)=1,HLOOKUP($AZ$5,$I$2:$Y$8,5,FALSE)=1,),HLOOKUP($AZ$5,$I$2:$Y$8,4,FALSE)*VLOOKUP($AC491,$B$32:$G$45,MATCH($AD491,$B$33:$G$33,0),FALSE)+HLOOKUP($AZ$5,$I$2:$Y$8,5,FALSE)*VLOOKUP($AC491,$B$47:$G$60,MATCH($AD491,$B$48:$G$48,0),FALSE)+$AG491,$AG491),"N/A")</f>
        <v>429.51593003252196</v>
      </c>
      <c r="BC491" s="16" t="str">
        <f>IF(BD491&gt;0, "true", "false")</f>
        <v>true</v>
      </c>
      <c r="BD491" s="16">
        <f>AH491</f>
        <v>0.59319999999999995</v>
      </c>
      <c r="BE491" s="16">
        <f>IF(ISNUMBER($AE491),IF(OR(HLOOKUP($BE$5,$I$2:$Y$8,4,FALSE)=1,HLOOKUP($BE$5,$I$2:$Y$8,5,FALSE)=1,),HLOOKUP($BE$5,$I$2:$Y$8,4,FALSE)*VLOOKUP($AC491,$B$32:$G$45,MATCH($AD491,$B$33:$G$33,0),FALSE)+HLOOKUP($AU$5,$I$2:$Y$8,5,FALSE)*VLOOKUP($AC491,$B$47:$G$60,MATCH($AD491,$B$48:$G$48,0),FALSE)+$AE491,$AE491),"N/A")</f>
        <v>71</v>
      </c>
      <c r="BF491" s="16">
        <f>IF(ISNUMBER($AF491),$AF491*SQRT(SUMSQ(HLOOKUP($BE$5,$J$2:$Y$8,2,FALSE)*VLOOKUP($AC491,$B$2:$G$15,MATCH($AD491,$B$3:$G$3,0),FALSE),HLOOKUP($BE$5,$J$2:$Y$8,3,FALSE)*VLOOKUP($AC491,$B$17:$G$30,MATCH($AD491,$B$18:$G$18,0),FALSE),HLOOKUP($BE$5,$J$2:$Y$8,6,FALSE)))+HLOOKUP($BE$5,$J$2:$Y$8,4,FALSE)*VLOOKUP($AC491,$B$32:$G$45,MATCH($AD491,$B$33:$G$33,0),FALSE)+HLOOKUP($BE$5,$J$2:$Y$8,5,FALSE)*VLOOKUP($AC491,$B$47:$G$60,MATCH($AD491,$B$48:$G$48,0),FALSE),"N/A")</f>
        <v>133</v>
      </c>
      <c r="BG491" s="16">
        <f>IF(ISNUMBER($AG491),IF(OR(HLOOKUP($BE$5,$I$2:$Y$8,4,FALSE)=1,HLOOKUP($BE$5,$I$2:$Y$8,5,FALSE)=1,),HLOOKUP($BE$5,$I$2:$Y$8,4,FALSE)*VLOOKUP($AC491,$B$32:$G$45,MATCH($AD491,$B$33:$G$33,0),FALSE)+HLOOKUP($BE$5,$I$2:$Y$8,5,FALSE)*VLOOKUP($AC491,$B$47:$G$60,MATCH($AD491,$B$48:$G$48,0),FALSE)+$AG491,$AG491),"N/A")</f>
        <v>429.51593003252196</v>
      </c>
      <c r="BH491" s="16" t="str">
        <f>IF(BI491&gt;0, "true", "false")</f>
        <v>true</v>
      </c>
      <c r="BI491" s="16">
        <f>AH491</f>
        <v>0.59319999999999995</v>
      </c>
      <c r="BJ491" s="16">
        <f>IF(ISNUMBER($AE491),IF(OR(HLOOKUP($BJ$5,$I$2:$Y$8,4,FALSE)=1,HLOOKUP($BJ$5,$I$2:$Y$8,5,FALSE)=1,),HLOOKUP($BJ$5,$I$2:$Y$8,4,FALSE)*VLOOKUP($AC491,$B$32:$G$45,MATCH($AD491,$B$33:$G$33,0),FALSE)+HLOOKUP($BJ$5,$I$2:$Y$8,5,FALSE)*VLOOKUP($AC491,$B$47:$G$60,MATCH($AD491,$B$48:$G$48,0),FALSE)+$AE491,$AE491),"N/A")</f>
        <v>71</v>
      </c>
      <c r="BK491" s="16">
        <f>IF(ISNUMBER($AF491),$AF491*SQRT(SUMSQ(HLOOKUP($BJ$5,$J$2:$Y$8,2,FALSE)*VLOOKUP($AC491,$B$2:$G$15,MATCH($AD491,$B$3:$G$3,0),FALSE),HLOOKUP($BJ$5,$J$2:$Y$8,3,FALSE)*VLOOKUP($AC491,$B$17:$G$30,MATCH($AD491,$B$18:$G$18,0),FALSE),HLOOKUP($BJ$5,$J$2:$Y$8,6,FALSE)))+HLOOKUP($BJ$5,$J$2:$Y$8,4,FALSE)*VLOOKUP($AC491,$B$32:$G$45,MATCH($AD491,$B$33:$G$33,0),FALSE)+HLOOKUP($BJ$5,$J$2:$Y$8,5,FALSE)*VLOOKUP($AC491,$B$47:$G$60,MATCH($AD491,$B$48:$G$48,0),FALSE),"N/A")</f>
        <v>133</v>
      </c>
      <c r="BL491" s="16">
        <f>IF(ISNUMBER($AG491),IF(OR(HLOOKUP($BJ$5,$I$2:$Y$8,4,FALSE)=1,HLOOKUP($BJ$5,$I$2:$Y$8,5,FALSE)=1,),HLOOKUP($BJ$5,$I$2:$Y$8,4,FALSE)*VLOOKUP($AC491,$B$32:$G$45,MATCH($AD491,$B$33:$G$33,0),FALSE)+HLOOKUP($BJ$5,$I$2:$Y$8,5,FALSE)*VLOOKUP($AC491,$B$47:$G$60,MATCH($AD491,$B$48:$G$48,0),FALSE)+$AG491,$AG491),"N/A")</f>
        <v>429.51593003252196</v>
      </c>
      <c r="BM491" s="16" t="str">
        <f>IF(BN491&gt;0, "true", "false")</f>
        <v>true</v>
      </c>
      <c r="BN491" s="16">
        <f>AH491</f>
        <v>0.59319999999999995</v>
      </c>
      <c r="BO491" s="16">
        <f>IF(ISNUMBER($AI491),$AI491+HLOOKUP($BO$5,$J$2:$Y$8,4,FALSE)*VLOOKUP($AC491,$B$32:$G$45,MATCH($AD491,$B$33:$G$33,0),FALSE)+HLOOKUP($BO$5,$J$2:$Y$8,5,FALSE)*VLOOKUP($AC491,$B$47:$G$60,MATCH($AD491,$B$48:$G$48,0),FALSE),"N/A")</f>
        <v>71</v>
      </c>
      <c r="BP491" s="16">
        <f>IF(ISNUMBER($AJ491),$AJ491+HLOOKUP($BO$5,$J$2:$Y$8,4,FALSE)*VLOOKUP($AC491,$B$32:$G$45,MATCH($AD491,$B$33:$G$33,0),FALSE)+HLOOKUP($BO$5,$J$2:$Y$8,5,FALSE)*VLOOKUP($AC491,$B$47:$G$60,MATCH($AD491,$B$48:$G$48,0),FALSE),"N/A")</f>
        <v>133</v>
      </c>
      <c r="BQ491" s="16">
        <f>IF(ISNUMBER($AK491),$AK491+HLOOKUP($BO$5,$J$2:$Y$8,4,FALSE)*VLOOKUP($AC491,$B$32:$G$45,MATCH($AD491,$B$33:$G$33,0),FALSE)+HLOOKUP($BO$5,$J$2:$Y$8,5,FALSE)*VLOOKUP($AC491,$B$47:$G$60,MATCH($AD491,$B$48:$G$48,0),FALSE),"N/A")</f>
        <v>429.51593003252196</v>
      </c>
      <c r="BR491" s="16" t="str">
        <f>IF(BS491&gt;0, "true", "false")</f>
        <v>true</v>
      </c>
      <c r="BS491" s="16">
        <f>AL491</f>
        <v>0.49633333333333335</v>
      </c>
      <c r="BT491" s="16">
        <f>IF(ISNUMBER($AI491),$AI491+HLOOKUP($BT$5,$J$2:$Y$8,4,FALSE)*VLOOKUP($AC491,$B$32:$G$45,MATCH($AD491,$B$33:$G$33,0),FALSE)+HLOOKUP($BT$5,$J$2:$Y$8,5,FALSE)*VLOOKUP($AC491,$B$47:$G$60,MATCH($AD491,$B$48:$G$48,0),FALSE),"N/A")</f>
        <v>71</v>
      </c>
      <c r="BU491" s="16">
        <f>IF(ISNUMBER($AJ491),$AJ491+HLOOKUP($BT$5,$J$2:$Y$8,4,FALSE)*VLOOKUP($AC491,$B$32:$G$45,MATCH($AD491,$B$33:$G$33,0),FALSE)+HLOOKUP($BT$5,$J$2:$Y$8,5,FALSE)*VLOOKUP($AC491,$B$47:$G$60,MATCH($AD491,$B$48:$G$48,0),FALSE),"N/A")</f>
        <v>133</v>
      </c>
      <c r="BV491" s="16">
        <f>IF(ISNUMBER($AK491),$AK491+HLOOKUP($BT$5,$J$2:$Y$8,4,FALSE)*VLOOKUP($AC491,$B$32:$G$45,MATCH($AD491,$B$33:$G$33,0),FALSE)+HLOOKUP($BT$5,$J$2:$Y$8,5,FALSE)*VLOOKUP($AC491,$B$47:$G$60,MATCH($AD491,$B$48:$G$48,0),FALSE),"N/A")</f>
        <v>429.51593003252196</v>
      </c>
      <c r="BW491" s="16" t="str">
        <f>IF(BX491&gt;0, "true", "false")</f>
        <v>true</v>
      </c>
      <c r="BX491" s="16">
        <f>AL491</f>
        <v>0.49633333333333335</v>
      </c>
      <c r="BY491" s="16">
        <f>IF(ISNUMBER($AI491),$AI491+HLOOKUP($BY$5,$J$2:$Y$8,4,FALSE)*VLOOKUP($AC491,$B$32:$G$45,MATCH($AD491,$B$33:$G$33,0),FALSE)+HLOOKUP($BY$5,$J$2:$Y$8,5,FALSE)*VLOOKUP($AC491,$B$47:$G$60,MATCH($AD491,$B$48:$G$48,0),FALSE),"N/A")</f>
        <v>71</v>
      </c>
      <c r="BZ491" s="16">
        <f>IF(ISNUMBER($AJ491),$AJ491+HLOOKUP($BY$5,$J$2:$Y$8,4,FALSE)*VLOOKUP($AC491,$B$32:$G$45,MATCH($AD491,$B$33:$G$33,0),FALSE)+HLOOKUP($BY$5,$J$2:$Y$8,5,FALSE)*VLOOKUP($AC491,$B$47:$G$60,MATCH($AD491,$B$48:$G$48,0),FALSE),"N/A")</f>
        <v>133</v>
      </c>
      <c r="CA491" s="16">
        <f>IF(ISNUMBER($AK491),$AK491+HLOOKUP($BY$5,$J$2:$Y$8,4,FALSE)*VLOOKUP($AC491,$B$32:$G$45,MATCH($AD491,$B$33:$G$33,0),FALSE)+HLOOKUP($BY$5,$J$2:$Y$8,5,FALSE)*VLOOKUP($AC491,$B$47:$G$60,MATCH($AD491,$B$48:$G$48,0),FALSE),"N/A")</f>
        <v>429.51593003252196</v>
      </c>
      <c r="CB491" s="16" t="str">
        <f>IF(CC491&gt;0, "true", "false")</f>
        <v>true</v>
      </c>
      <c r="CC491" s="16">
        <f>AL491</f>
        <v>0.49633333333333335</v>
      </c>
      <c r="CD491" s="16">
        <f>IF(ISNUMBER($AI491),$AI491+HLOOKUP($CD$5,$J$2:$Y$8,4,FALSE)*VLOOKUP($AC491,$B$32:$G$45,MATCH($AD491,$B$33:$G$33,0),FALSE)+HLOOKUP($CD$5,$J$2:$Y$8,5,FALSE)*VLOOKUP($AC491,$B$47:$G$60,MATCH($AD491,$B$48:$G$48,0),FALSE),"N/A")</f>
        <v>71</v>
      </c>
      <c r="CE491" s="16">
        <f>IF(ISNUMBER($AJ491),$AJ491+HLOOKUP($CD$5,$J$2:$Y$8,4,FALSE)*VLOOKUP($AC491,$B$32:$G$45,MATCH($AD491,$B$33:$G$33,0),FALSE)+HLOOKUP($CD$5,$J$2:$Y$8,5,FALSE)*VLOOKUP($AC491,$B$47:$G$60,MATCH($AD491,$B$48:$G$48,0),FALSE),"N/A")</f>
        <v>133</v>
      </c>
      <c r="CF491" s="16">
        <f>IF(ISNUMBER($AK491),$AK491+HLOOKUP($CD$5,$J$2:$Y$8,4,FALSE)*VLOOKUP($AC491,$B$32:$G$45,MATCH($AD491,$B$33:$G$33,0),FALSE)+HLOOKUP($CD$5,$J$2:$Y$8,5,FALSE)*VLOOKUP($AC491,$B$47:$G$60,MATCH($AD491,$B$48:$G$48,0),FALSE),"N/A")</f>
        <v>429.51593003252196</v>
      </c>
      <c r="CG491" s="16" t="str">
        <f>IF(CH491&gt;0, "true", "false")</f>
        <v>true</v>
      </c>
      <c r="CH491" s="16">
        <f>AL491</f>
        <v>0.49633333333333335</v>
      </c>
      <c r="CI491" s="16">
        <f>IF(ISNUMBER($AM491),$AM491+HLOOKUP($CI$5,$J$2:$Y$8,4,FALSE)*VLOOKUP($AC491,$B$32:$G$45,MATCH($AD491,$B$33:$G$33,0),FALSE)+HLOOKUP($CI$5,$J$2:$Y$8,5,FALSE)*VLOOKUP($AC491,$B$47:$G$60,MATCH($AD491,$B$48:$G$48,0),FALSE),"N/A")</f>
        <v>71</v>
      </c>
      <c r="CJ491" s="16">
        <f>IF(ISNUMBER($AN491),$AN491+HLOOKUP($CI$5,$J$2:$Y$8,4,FALSE)*VLOOKUP($AC491,$B$32:$G$45,MATCH($AD491,$B$33:$G$33,0),FALSE)+HLOOKUP($CI$5,$J$2:$Y$8,5,FALSE)*VLOOKUP($AC491,$B$47:$G$60,MATCH($AD491,$B$48:$G$48,0),FALSE),"N/A")</f>
        <v>156</v>
      </c>
      <c r="CK491" s="16">
        <f>IF(ISNUMBER($AO491),$AO491+HLOOKUP($CI$5,$J$2:$Y$8,4,FALSE)*VLOOKUP($AC491,$B$32:$G$45,MATCH($AD491,$B$33:$G$33,0),FALSE)+HLOOKUP($CI$5,$J$2:$Y$8,5,FALSE)*VLOOKUP($AC491,$B$47:$G$60,MATCH($AD491,$B$48:$G$48,0),FALSE),"N/A")</f>
        <v>429.51593003252196</v>
      </c>
      <c r="CL491" s="16" t="str">
        <f>IF(CM491&gt;0, "true", "false")</f>
        <v>true</v>
      </c>
      <c r="CM491" s="76">
        <f>AP491</f>
        <v>0.50119999999999998</v>
      </c>
      <c r="CN491" s="16">
        <f>IF(ISNUMBER($AM491),$AM491+HLOOKUP($CN$5,$J$2:$Y$8,4,FALSE)*VLOOKUP($AC491,$B$32:$G$45,MATCH($AD491,$B$33:$G$33,0),FALSE)+HLOOKUP($CN$5,$J$2:$Y$8,5,FALSE)*VLOOKUP($AC491,$B$47:$G$60,MATCH($AD491,$B$48:$G$48,0),FALSE),"N/A")</f>
        <v>71</v>
      </c>
      <c r="CO491" s="16">
        <f>IF(ISNUMBER($AN491),$AN491+HLOOKUP($CN$5,$J$2:$Y$8,4,FALSE)*VLOOKUP($AC491,$B$32:$G$45,MATCH($AD491,$B$33:$G$33,0),FALSE)+HLOOKUP($CN$5,$J$2:$Y$8,5,FALSE)*VLOOKUP($AC491,$B$47:$G$60,MATCH($AD491,$B$48:$G$48,0),FALSE),"N/A")</f>
        <v>156</v>
      </c>
      <c r="CP491" s="16">
        <f>IF(ISNUMBER($AO491),$AO491+HLOOKUP($CN$5,$J$2:$Y$8,4,FALSE)*VLOOKUP($AC491,$B$32:$G$45,MATCH($AD491,$B$33:$G$33,0),FALSE)+HLOOKUP($CN$5,$J$2:$Y$8,5,FALSE)*VLOOKUP($AC491,$B$47:$G$60,MATCH($AD491,$B$48:$G$48,0),FALSE),"N/A")</f>
        <v>429.51593003252196</v>
      </c>
      <c r="CQ491" s="16" t="str">
        <f>IF(CR491&gt;0, "true", "false")</f>
        <v>true</v>
      </c>
      <c r="CR491" s="76">
        <f>AP491</f>
        <v>0.50119999999999998</v>
      </c>
      <c r="CS491" s="16">
        <f>IF(ISNUMBER($AM491),$AM491+HLOOKUP($CS$5,$J$2:$Y$8,4,FALSE)*VLOOKUP($AC491,$B$32:$G$45,MATCH($AD491,$B$33:$G$33,0),FALSE)+HLOOKUP($CS$5,$J$2:$Y$8,5,FALSE)*VLOOKUP($AC491,$B$47:$G$60,MATCH($AD491,$B$48:$G$48,0),FALSE),"N/A")</f>
        <v>71</v>
      </c>
      <c r="CT491" s="16">
        <f>IF(ISNUMBER($AN491),$AN491+HLOOKUP($CS$5,$J$2:$Y$8,4,FALSE)*VLOOKUP($AC491,$B$32:$G$45,MATCH($AD491,$B$33:$G$33,0),FALSE)+HLOOKUP($CS$5,$J$2:$Y$8,5,FALSE)*VLOOKUP($AC491,$B$47:$G$60,MATCH($AD491,$B$48:$G$48,0),FALSE),"N/A")</f>
        <v>156</v>
      </c>
      <c r="CU491" s="16">
        <f>IF(ISNUMBER($AO491),$AO491+HLOOKUP($CS$5,$J$2:$Y$8,4,FALSE)*VLOOKUP($AC491,$B$32:$G$45,MATCH($AD491,$B$33:$G$33,0),FALSE)+HLOOKUP($CS$5,$J$2:$Y$8,5,FALSE)*VLOOKUP($AC491,$B$47:$G$60,MATCH($AD491,$B$48:$G$48,0),FALSE),"N/A")</f>
        <v>429.51593003252196</v>
      </c>
      <c r="CV491" s="16" t="str">
        <f>IF(CW491&gt;0, "true", "false")</f>
        <v>true</v>
      </c>
      <c r="CW491" s="76">
        <f>AP491</f>
        <v>0.50119999999999998</v>
      </c>
      <c r="CX491" s="16">
        <f>IF(ISNUMBER($AM491),$AM491+HLOOKUP($CX$5,$J$2:$Y$8,4,FALSE)*VLOOKUP($AC491,$B$32:$G$45,MATCH($AD491,$B$33:$G$33,0),FALSE)+HLOOKUP($CX$5,$J$2:$Y$8,5,FALSE)*VLOOKUP($AC491,$B$47:$G$60,MATCH($AD491,$B$48:$G$48,0),FALSE),"N/A")</f>
        <v>71</v>
      </c>
      <c r="CY491" s="16">
        <f>IF(ISNUMBER($AN491),$AN491+HLOOKUP($CX$5,$J$2:$Y$8,4,FALSE)*VLOOKUP($AC491,$B$32:$G$45,MATCH($AD491,$B$33:$G$33,0),FALSE)+HLOOKUP($CX$5,$J$2:$Y$8,5,FALSE)*VLOOKUP($AC491,$B$47:$G$60,MATCH($AD491,$B$48:$G$48,0),FALSE),"N/A")</f>
        <v>156</v>
      </c>
      <c r="CZ491" s="16">
        <f>IF(ISNUMBER($AO491),$AO491+HLOOKUP($CX$5,$J$2:$Y$8,4,FALSE)*VLOOKUP($AC491,$B$32:$G$45,MATCH($AD491,$B$33:$G$33,0),FALSE)+HLOOKUP($CX$5,$J$2:$Y$8,5,FALSE)*VLOOKUP($AC491,$B$47:$G$60,MATCH($AD491,$B$48:$G$48,0),FALSE),"N/A")</f>
        <v>429.51593003252196</v>
      </c>
      <c r="DA491" s="16" t="str">
        <f>IF(DB491&gt;0, "true", "false")</f>
        <v>true</v>
      </c>
      <c r="DB491" s="76">
        <f>AP491</f>
        <v>0.50119999999999998</v>
      </c>
      <c r="DC491" s="16">
        <f>IF(ISNUMBER($AQ491),$AQ491+HLOOKUP($DC$5,$J$2:$Y$8,4,FALSE)*VLOOKUP($AC491,$B$32:$G$45,MATCH($AD491,$B$33:$G$33,0),FALSE)+HLOOKUP($DC$5,$J$2:$Y$8,5,FALSE)*VLOOKUP($AC491,$B$47:$G$60,MATCH($AD491,$B$48:$G$48,0),FALSE),"N/A")</f>
        <v>71</v>
      </c>
      <c r="DD491" s="16">
        <f>IF(ISNUMBER($AR491),$AR491+HLOOKUP($DC$5,$J$2:$Y$8,4,FALSE)*VLOOKUP($AC491,$B$32:$G$45,MATCH($AD491,$B$33:$G$33,0),FALSE)+HLOOKUP($DC$5,$J$2:$Y$8,5,FALSE)*VLOOKUP($AC491,$B$47:$G$60,MATCH($AD491,$B$48:$G$48,0),FALSE),"N/A")</f>
        <v>162</v>
      </c>
      <c r="DE491" s="16">
        <f>IF(ISNUMBER($AS491),$AS491+HLOOKUP($DC$5,$J$2:$Y$8,4,FALSE)*VLOOKUP($AC491,$B$32:$G$45,MATCH($AD491,$B$33:$G$33,0),FALSE)+HLOOKUP($DC$5,$J$2:$Y$8,5,FALSE)*VLOOKUP($AC491,$B$47:$G$60,MATCH($AD491,$B$48:$G$48,0),FALSE),"N/A")</f>
        <v>429.51593003252196</v>
      </c>
      <c r="DF491" s="16" t="str">
        <f>IF(DG491&gt;0, "true", "false")</f>
        <v>true</v>
      </c>
      <c r="DG491" s="76">
        <f>AT491</f>
        <v>0.3664</v>
      </c>
      <c r="DH491" s="16">
        <f>IF(ISNUMBER($AQ491),$AQ491+HLOOKUP($DH$5,$J$2:$Y$8,4,FALSE)*VLOOKUP($AC491,$B$32:$G$45,MATCH($AD491,$B$33:$G$33,0),FALSE)+HLOOKUP($DH$5,$J$2:$Y$8,5,FALSE)*VLOOKUP($AC491,$B$47:$G$60,MATCH($AD491,$B$48:$G$48,0),FALSE),"N/A")</f>
        <v>71</v>
      </c>
      <c r="DI491" s="16">
        <f>IF(ISNUMBER($AR491),$AR491+HLOOKUP($DH$5,$J$2:$Y$8,4,FALSE)*VLOOKUP($AC491,$B$32:$G$45,MATCH($AD491,$B$33:$G$33,0),FALSE)+HLOOKUP($DH$5,$J$2:$Y$8,5,FALSE)*VLOOKUP($AC491,$B$47:$G$60,MATCH($AD491,$B$48:$G$48,0),FALSE),"N/A")</f>
        <v>162</v>
      </c>
      <c r="DJ491" s="16">
        <f>IF(ISNUMBER($AS491),$AS491+HLOOKUP($DH$5,$J$2:$Y$8,4,FALSE)*VLOOKUP($AC491,$B$32:$G$45,MATCH($AD491,$B$33:$G$33,0),FALSE)+HLOOKUP($DH$5,$J$2:$Y$8,5,FALSE)*VLOOKUP($AC491,$B$47:$G$60,MATCH($AD491,$B$48:$G$48,0),FALSE),"N/A")</f>
        <v>429.51593003252196</v>
      </c>
      <c r="DK491" s="16" t="str">
        <f>IF(DL491&gt;0, "true", "false")</f>
        <v>true</v>
      </c>
      <c r="DL491" s="76">
        <f>AT491</f>
        <v>0.3664</v>
      </c>
      <c r="DM491" s="16">
        <f>IF(ISNUMBER($AQ491),$AQ491+HLOOKUP($DM$5,$J$2:$Y$8,4,FALSE)*VLOOKUP($AC491,$B$32:$G$45,MATCH($AD491,$B$33:$G$33,0),FALSE)+HLOOKUP($DM$5,$J$2:$Y$8,5,FALSE)*VLOOKUP($AC491,$B$47:$G$60,MATCH($AD491,$B$48:$G$48,0),FALSE),"N/A")</f>
        <v>71</v>
      </c>
      <c r="DN491" s="16">
        <f>IF(ISNUMBER($AR491),$AR491+HLOOKUP($DM$5,$J$2:$Y$8,4,FALSE)*VLOOKUP($AC491,$B$32:$G$45,MATCH($AD491,$B$33:$G$33,0),FALSE)+HLOOKUP($DM$5,$J$2:$Y$8,5,FALSE)*VLOOKUP($AC491,$B$47:$G$60,MATCH($AD491,$B$48:$G$48,0),FALSE),"N/A")</f>
        <v>162</v>
      </c>
      <c r="DO491" s="16">
        <f>IF(ISNUMBER($AS491),$AS491+HLOOKUP($DM$5,$J$2:$Y$8,4,FALSE)*VLOOKUP($AC491,$B$32:$G$45,MATCH($AD491,$B$33:$G$33,0),FALSE)+HLOOKUP($DM$5,$J$2:$Y$8,5,FALSE)*VLOOKUP($AC491,$B$47:$G$60,MATCH($AD491,$B$48:$G$48,0),FALSE),"N/A")</f>
        <v>429.51593003252196</v>
      </c>
      <c r="DP491" s="16" t="str">
        <f>IF(DQ491&gt;0, "true", "false")</f>
        <v>true</v>
      </c>
      <c r="DQ491" s="76">
        <f>AT491</f>
        <v>0.3664</v>
      </c>
      <c r="DR491" s="16">
        <f>IF(ISNUMBER($AQ491),$AQ491+HLOOKUP($DR$5,$J$2:$Y$8,4,FALSE)*VLOOKUP($AC491,$B$32:$G$45,MATCH($AD491,$B$33:$G$33,0),FALSE)+HLOOKUP($DR$5,$J$2:$Y$8,5,FALSE)*VLOOKUP($AC491,$B$47:$G$60,MATCH($AD491,$B$48:$G$48,0),FALSE),"N/A")</f>
        <v>71</v>
      </c>
      <c r="DS491" s="16">
        <f>IF(ISNUMBER($AR491),$AR491+HLOOKUP($DR$5,$J$2:$Y$8,4,FALSE)*VLOOKUP($AC491,$B$32:$G$45,MATCH($AD491,$B$33:$G$33,0),FALSE)+HLOOKUP($DR$5,$J$2:$Y$8,5,FALSE)*VLOOKUP($AC491,$B$47:$G$60,MATCH($AD491,$B$48:$G$48,0),FALSE),"N/A")</f>
        <v>162</v>
      </c>
      <c r="DT491" s="16">
        <f>IF(ISNUMBER($AS491),$AS491+HLOOKUP($DR$5,$J$2:$Y$8,4,FALSE)*VLOOKUP($AC491,$B$32:$G$45,MATCH($AD491,$B$33:$G$33,0),FALSE)+HLOOKUP($DR$5,$J$2:$Y$8,5,FALSE)*VLOOKUP($AC491,$B$47:$G$60,MATCH($AD491,$B$48:$G$48,0),FALSE),"N/A")</f>
        <v>429.51593003252196</v>
      </c>
      <c r="DU491" s="16" t="str">
        <f>IF(DV491&gt;0, "true", "false")</f>
        <v>true</v>
      </c>
      <c r="DV491" s="76">
        <f>AT491</f>
        <v>0.3664</v>
      </c>
    </row>
    <row r="492" spans="27:126" x14ac:dyDescent="0.35">
      <c r="AA492" s="74" t="s">
        <v>114</v>
      </c>
      <c r="AB492" s="73" t="str">
        <f t="shared" si="1401"/>
        <v>-</v>
      </c>
      <c r="AC492" s="23" t="s">
        <v>15</v>
      </c>
      <c r="AD492" s="40" t="s">
        <v>3</v>
      </c>
      <c r="AE492" s="16"/>
      <c r="AF492" s="16"/>
      <c r="AG492" s="16" t="str">
        <f>IF(MAX(AV33,BA33,BF33,BK33,BP33,BU33,BZ33,CE33,CJ33,CO33,CT33,CY33,DD33,DI33,DN33,DS33)=0,"N/A",MAX(AV33,BA33,BF33,BK33,BP33,BU33,BZ33,CE33,CJ33,CO33,CT33,CY33,DD33,DI33,DN33,DS33))</f>
        <v>N/A</v>
      </c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47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76"/>
      <c r="CN492" s="16"/>
      <c r="CO492" s="16"/>
      <c r="CP492" s="16"/>
      <c r="CQ492" s="16"/>
      <c r="CR492" s="76"/>
      <c r="CS492" s="16"/>
      <c r="CT492" s="16"/>
      <c r="CU492" s="16"/>
      <c r="CV492" s="16"/>
      <c r="CW492" s="76"/>
      <c r="CX492" s="16"/>
      <c r="CY492" s="16"/>
      <c r="CZ492" s="16"/>
      <c r="DA492" s="16"/>
      <c r="DB492" s="76"/>
      <c r="DC492" s="16"/>
      <c r="DD492" s="16"/>
      <c r="DE492" s="16"/>
      <c r="DF492" s="16"/>
      <c r="DG492" s="76"/>
      <c r="DH492" s="16"/>
      <c r="DI492" s="16"/>
      <c r="DJ492" s="16"/>
      <c r="DK492" s="16"/>
      <c r="DL492" s="76"/>
      <c r="DM492" s="16"/>
      <c r="DN492" s="16"/>
      <c r="DO492" s="16"/>
      <c r="DP492" s="16"/>
      <c r="DQ492" s="76"/>
      <c r="DR492" s="16"/>
      <c r="DS492" s="16"/>
      <c r="DT492" s="16"/>
      <c r="DU492" s="16"/>
      <c r="DV492" s="76"/>
    </row>
    <row r="493" spans="27:126" x14ac:dyDescent="0.35">
      <c r="AA493" s="74" t="s">
        <v>114</v>
      </c>
      <c r="AB493" s="73" t="str">
        <f t="shared" si="1401"/>
        <v>-</v>
      </c>
      <c r="AC493" s="23" t="s">
        <v>16</v>
      </c>
      <c r="AD493" s="40" t="s">
        <v>3</v>
      </c>
      <c r="AE493" s="16"/>
      <c r="AF493" s="16"/>
      <c r="AG493" s="16" t="str">
        <f>IF(MAX(AV34,BA34,BF34,BK34,BP34,BU34,BZ34,CE34,CJ34,CO34,CT34,CY34,DD34,DI34,DN34,DS34)=0,"N/A",MAX(AV34,BA34,BF34,BK34,BP34,BU34,BZ34,CE34,CJ34,CO34,CT34,CY34,DD34,DI34,DN34,DS34))</f>
        <v>N/A</v>
      </c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47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76"/>
      <c r="CN493" s="16"/>
      <c r="CO493" s="16"/>
      <c r="CP493" s="16"/>
      <c r="CQ493" s="16"/>
      <c r="CR493" s="76"/>
      <c r="CS493" s="16"/>
      <c r="CT493" s="16"/>
      <c r="CU493" s="16"/>
      <c r="CV493" s="16"/>
      <c r="CW493" s="76"/>
      <c r="CX493" s="16"/>
      <c r="CY493" s="16"/>
      <c r="CZ493" s="16"/>
      <c r="DA493" s="16"/>
      <c r="DB493" s="76"/>
      <c r="DC493" s="16"/>
      <c r="DD493" s="16"/>
      <c r="DE493" s="16"/>
      <c r="DF493" s="16"/>
      <c r="DG493" s="76"/>
      <c r="DH493" s="16"/>
      <c r="DI493" s="16"/>
      <c r="DJ493" s="16"/>
      <c r="DK493" s="16"/>
      <c r="DL493" s="76"/>
      <c r="DM493" s="16"/>
      <c r="DN493" s="16"/>
      <c r="DO493" s="16"/>
      <c r="DP493" s="16"/>
      <c r="DQ493" s="76"/>
      <c r="DR493" s="16"/>
      <c r="DS493" s="16"/>
      <c r="DT493" s="16"/>
      <c r="DU493" s="16"/>
      <c r="DV493" s="76"/>
    </row>
    <row r="494" spans="27:126" ht="15" thickBot="1" x14ac:dyDescent="0.4">
      <c r="AA494" s="75" t="s">
        <v>114</v>
      </c>
      <c r="AB494" s="73" t="str">
        <f t="shared" si="1401"/>
        <v>-</v>
      </c>
      <c r="AC494" s="24" t="s">
        <v>17</v>
      </c>
      <c r="AD494" s="41" t="s">
        <v>3</v>
      </c>
      <c r="AE494" s="21"/>
      <c r="AF494" s="21"/>
      <c r="AG494" s="21" t="str">
        <f>IF(MAX(AV35,BA35,BF35,BK35,BP35,BU35,BZ35,CE35,CJ35,CO35,CT35,CY35,DD35,DI35,DN35,DS35)=0,"N/A",MAX(AV35,BA35,BF35,BK35,BP35,BU35,BZ35,CE35,CJ35,CO35,CT35,CY35,DD35,DI35,DN35,DS35))</f>
        <v>N/A</v>
      </c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16"/>
      <c r="AV494" s="16"/>
      <c r="AW494" s="16"/>
      <c r="AX494" s="47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76"/>
      <c r="CN494" s="16"/>
      <c r="CO494" s="16"/>
      <c r="CP494" s="16"/>
      <c r="CQ494" s="16"/>
      <c r="CR494" s="76"/>
      <c r="CS494" s="16"/>
      <c r="CT494" s="16"/>
      <c r="CU494" s="16"/>
      <c r="CV494" s="16"/>
      <c r="CW494" s="76"/>
      <c r="CX494" s="16"/>
      <c r="CY494" s="16"/>
      <c r="CZ494" s="16"/>
      <c r="DA494" s="16"/>
      <c r="DB494" s="76"/>
      <c r="DC494" s="16"/>
      <c r="DD494" s="16"/>
      <c r="DE494" s="16"/>
      <c r="DF494" s="16"/>
      <c r="DG494" s="76"/>
      <c r="DH494" s="16"/>
      <c r="DI494" s="16"/>
      <c r="DJ494" s="16"/>
      <c r="DK494" s="16"/>
      <c r="DL494" s="76"/>
      <c r="DM494" s="16"/>
      <c r="DN494" s="16"/>
      <c r="DO494" s="16"/>
      <c r="DP494" s="16"/>
      <c r="DQ494" s="76"/>
      <c r="DR494" s="16"/>
      <c r="DS494" s="16"/>
      <c r="DT494" s="16"/>
      <c r="DU494" s="16"/>
      <c r="DV494" s="76"/>
    </row>
    <row r="495" spans="27:126" ht="15" thickBot="1" x14ac:dyDescent="0.4"/>
    <row r="496" spans="27:126" x14ac:dyDescent="0.35">
      <c r="AA496" s="140" t="s">
        <v>83</v>
      </c>
      <c r="AB496" s="141"/>
      <c r="AC496" s="63" t="s">
        <v>24</v>
      </c>
      <c r="AD496" s="45"/>
      <c r="AE496" s="116" t="s">
        <v>84</v>
      </c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69"/>
    </row>
    <row r="497" spans="27:126" x14ac:dyDescent="0.35">
      <c r="AA497" s="142"/>
      <c r="AB497" s="143"/>
      <c r="AC497" s="105" t="s">
        <v>26</v>
      </c>
      <c r="AD497" s="46"/>
      <c r="AE497" s="176" t="s">
        <v>3</v>
      </c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77"/>
      <c r="CF497" s="177"/>
      <c r="CG497" s="177"/>
      <c r="CH497" s="177"/>
      <c r="CI497" s="177"/>
      <c r="CJ497" s="177"/>
      <c r="CK497" s="177"/>
      <c r="CL497" s="177"/>
      <c r="CM497" s="177"/>
      <c r="CN497" s="177"/>
      <c r="CO497" s="177"/>
      <c r="CP497" s="177"/>
      <c r="CQ497" s="177"/>
      <c r="CR497" s="177"/>
      <c r="CS497" s="177"/>
      <c r="CT497" s="177"/>
      <c r="CU497" s="177"/>
      <c r="CV497" s="177"/>
      <c r="CW497" s="177"/>
      <c r="CX497" s="177"/>
      <c r="CY497" s="177"/>
      <c r="CZ497" s="177"/>
      <c r="DA497" s="177"/>
      <c r="DB497" s="177"/>
      <c r="DC497" s="177"/>
      <c r="DD497" s="177"/>
      <c r="DE497" s="177"/>
      <c r="DF497" s="177"/>
      <c r="DG497" s="177"/>
      <c r="DH497" s="177"/>
      <c r="DI497" s="177"/>
      <c r="DJ497" s="177"/>
      <c r="DK497" s="177"/>
      <c r="DL497" s="177"/>
      <c r="DM497" s="177"/>
      <c r="DN497" s="177"/>
      <c r="DO497" s="177"/>
      <c r="DP497" s="177"/>
      <c r="DQ497" s="177"/>
      <c r="DR497" s="177"/>
      <c r="DS497" s="177"/>
      <c r="DT497" s="177"/>
      <c r="DU497" s="177"/>
      <c r="DV497" s="177"/>
    </row>
    <row r="498" spans="27:126" x14ac:dyDescent="0.35">
      <c r="AA498" s="142"/>
      <c r="AB498" s="143"/>
      <c r="AC498" s="105" t="s">
        <v>20</v>
      </c>
      <c r="AD498" s="46"/>
      <c r="AE498" s="131" t="s">
        <v>265</v>
      </c>
      <c r="AF498" s="132"/>
      <c r="AG498" s="132"/>
      <c r="AH498" s="133"/>
      <c r="AI498" s="131" t="s">
        <v>264</v>
      </c>
      <c r="AJ498" s="132"/>
      <c r="AK498" s="132"/>
      <c r="AL498" s="133"/>
      <c r="AM498" s="131" t="s">
        <v>263</v>
      </c>
      <c r="AN498" s="132"/>
      <c r="AO498" s="132"/>
      <c r="AP498" s="133"/>
      <c r="AQ498" s="131" t="s">
        <v>262</v>
      </c>
      <c r="AR498" s="132"/>
      <c r="AS498" s="132"/>
      <c r="AT498" s="133"/>
      <c r="AU498" s="131" t="s">
        <v>27</v>
      </c>
      <c r="AV498" s="132"/>
      <c r="AW498" s="132"/>
      <c r="AX498" s="132"/>
      <c r="AY498" s="133"/>
      <c r="AZ498" s="131" t="s">
        <v>28</v>
      </c>
      <c r="BA498" s="132"/>
      <c r="BB498" s="132"/>
      <c r="BC498" s="132"/>
      <c r="BD498" s="133"/>
      <c r="BE498" s="131" t="s">
        <v>30</v>
      </c>
      <c r="BF498" s="132"/>
      <c r="BG498" s="132"/>
      <c r="BH498" s="132"/>
      <c r="BI498" s="133"/>
      <c r="BJ498" s="131" t="s">
        <v>31</v>
      </c>
      <c r="BK498" s="132"/>
      <c r="BL498" s="132"/>
      <c r="BM498" s="132"/>
      <c r="BN498" s="133"/>
      <c r="BO498" s="131" t="s">
        <v>32</v>
      </c>
      <c r="BP498" s="132"/>
      <c r="BQ498" s="132"/>
      <c r="BR498" s="132"/>
      <c r="BS498" s="133"/>
      <c r="BT498" s="131" t="s">
        <v>33</v>
      </c>
      <c r="BU498" s="132"/>
      <c r="BV498" s="132"/>
      <c r="BW498" s="132"/>
      <c r="BX498" s="133"/>
      <c r="BY498" s="131" t="s">
        <v>34</v>
      </c>
      <c r="BZ498" s="132"/>
      <c r="CA498" s="132"/>
      <c r="CB498" s="132"/>
      <c r="CC498" s="133"/>
      <c r="CD498" s="131" t="s">
        <v>35</v>
      </c>
      <c r="CE498" s="132"/>
      <c r="CF498" s="132"/>
      <c r="CG498" s="132"/>
      <c r="CH498" s="133"/>
      <c r="CI498" s="131" t="s">
        <v>36</v>
      </c>
      <c r="CJ498" s="132"/>
      <c r="CK498" s="132"/>
      <c r="CL498" s="132"/>
      <c r="CM498" s="133"/>
      <c r="CN498" s="131" t="s">
        <v>37</v>
      </c>
      <c r="CO498" s="132"/>
      <c r="CP498" s="132"/>
      <c r="CQ498" s="132"/>
      <c r="CR498" s="133"/>
      <c r="CS498" s="131" t="s">
        <v>38</v>
      </c>
      <c r="CT498" s="132"/>
      <c r="CU498" s="132"/>
      <c r="CV498" s="132"/>
      <c r="CW498" s="133"/>
      <c r="CX498" s="131" t="s">
        <v>39</v>
      </c>
      <c r="CY498" s="132"/>
      <c r="CZ498" s="132"/>
      <c r="DA498" s="132"/>
      <c r="DB498" s="133"/>
      <c r="DC498" s="131" t="s">
        <v>40</v>
      </c>
      <c r="DD498" s="132"/>
      <c r="DE498" s="132"/>
      <c r="DF498" s="132"/>
      <c r="DG498" s="133"/>
      <c r="DH498" s="131" t="s">
        <v>41</v>
      </c>
      <c r="DI498" s="132"/>
      <c r="DJ498" s="132"/>
      <c r="DK498" s="132"/>
      <c r="DL498" s="133"/>
      <c r="DM498" s="131" t="s">
        <v>42</v>
      </c>
      <c r="DN498" s="132"/>
      <c r="DO498" s="132"/>
      <c r="DP498" s="132"/>
      <c r="DQ498" s="133"/>
      <c r="DR498" s="131" t="s">
        <v>43</v>
      </c>
      <c r="DS498" s="132"/>
      <c r="DT498" s="132"/>
      <c r="DU498" s="132"/>
      <c r="DV498" s="133"/>
    </row>
    <row r="499" spans="27:126" x14ac:dyDescent="0.35">
      <c r="AA499" s="106" t="s">
        <v>112</v>
      </c>
      <c r="AB499" s="25" t="s">
        <v>113</v>
      </c>
      <c r="AC499" s="105" t="s">
        <v>67</v>
      </c>
      <c r="AD499" s="46"/>
      <c r="AE499" s="36" t="s">
        <v>64</v>
      </c>
      <c r="AF499" s="37" t="s">
        <v>115</v>
      </c>
      <c r="AG499" s="38" t="s">
        <v>66</v>
      </c>
      <c r="AH499" s="70" t="s">
        <v>261</v>
      </c>
      <c r="AI499" s="36" t="s">
        <v>64</v>
      </c>
      <c r="AJ499" s="37" t="s">
        <v>115</v>
      </c>
      <c r="AK499" s="38" t="s">
        <v>66</v>
      </c>
      <c r="AL499" s="70" t="s">
        <v>261</v>
      </c>
      <c r="AM499" s="36" t="s">
        <v>64</v>
      </c>
      <c r="AN499" s="37" t="s">
        <v>115</v>
      </c>
      <c r="AO499" s="38" t="s">
        <v>66</v>
      </c>
      <c r="AP499" s="70" t="s">
        <v>261</v>
      </c>
      <c r="AQ499" s="36" t="s">
        <v>64</v>
      </c>
      <c r="AR499" s="37" t="s">
        <v>115</v>
      </c>
      <c r="AS499" s="38" t="s">
        <v>66</v>
      </c>
      <c r="AT499" s="70" t="s">
        <v>261</v>
      </c>
      <c r="AU499" s="36" t="s">
        <v>64</v>
      </c>
      <c r="AV499" s="37" t="s">
        <v>115</v>
      </c>
      <c r="AW499" s="38" t="s">
        <v>66</v>
      </c>
      <c r="AX499" s="70" t="s">
        <v>260</v>
      </c>
      <c r="AY499" s="70" t="s">
        <v>261</v>
      </c>
      <c r="AZ499" s="36" t="s">
        <v>64</v>
      </c>
      <c r="BA499" s="37" t="s">
        <v>115</v>
      </c>
      <c r="BB499" s="38" t="s">
        <v>66</v>
      </c>
      <c r="BC499" s="70" t="s">
        <v>260</v>
      </c>
      <c r="BD499" s="70" t="s">
        <v>261</v>
      </c>
      <c r="BE499" s="36" t="s">
        <v>64</v>
      </c>
      <c r="BF499" s="37" t="s">
        <v>115</v>
      </c>
      <c r="BG499" s="38" t="s">
        <v>66</v>
      </c>
      <c r="BH499" s="70" t="s">
        <v>260</v>
      </c>
      <c r="BI499" s="70" t="s">
        <v>261</v>
      </c>
      <c r="BJ499" s="36" t="s">
        <v>64</v>
      </c>
      <c r="BK499" s="37" t="s">
        <v>115</v>
      </c>
      <c r="BL499" s="38" t="s">
        <v>66</v>
      </c>
      <c r="BM499" s="70" t="s">
        <v>260</v>
      </c>
      <c r="BN499" s="70" t="s">
        <v>261</v>
      </c>
      <c r="BO499" s="36" t="s">
        <v>64</v>
      </c>
      <c r="BP499" s="37" t="s">
        <v>115</v>
      </c>
      <c r="BQ499" s="38" t="s">
        <v>66</v>
      </c>
      <c r="BR499" s="70" t="s">
        <v>260</v>
      </c>
      <c r="BS499" s="70" t="s">
        <v>261</v>
      </c>
      <c r="BT499" s="36" t="s">
        <v>64</v>
      </c>
      <c r="BU499" s="37" t="s">
        <v>115</v>
      </c>
      <c r="BV499" s="38" t="s">
        <v>66</v>
      </c>
      <c r="BW499" s="70" t="s">
        <v>260</v>
      </c>
      <c r="BX499" s="70" t="s">
        <v>261</v>
      </c>
      <c r="BY499" s="36" t="s">
        <v>64</v>
      </c>
      <c r="BZ499" s="37" t="s">
        <v>115</v>
      </c>
      <c r="CA499" s="38" t="s">
        <v>66</v>
      </c>
      <c r="CB499" s="70" t="s">
        <v>260</v>
      </c>
      <c r="CC499" s="70" t="s">
        <v>261</v>
      </c>
      <c r="CD499" s="36" t="s">
        <v>64</v>
      </c>
      <c r="CE499" s="37" t="s">
        <v>115</v>
      </c>
      <c r="CF499" s="38" t="s">
        <v>66</v>
      </c>
      <c r="CG499" s="70" t="s">
        <v>260</v>
      </c>
      <c r="CH499" s="70" t="s">
        <v>261</v>
      </c>
      <c r="CI499" s="36" t="s">
        <v>64</v>
      </c>
      <c r="CJ499" s="37" t="s">
        <v>115</v>
      </c>
      <c r="CK499" s="38" t="s">
        <v>66</v>
      </c>
      <c r="CL499" s="70" t="s">
        <v>260</v>
      </c>
      <c r="CM499" s="70" t="s">
        <v>261</v>
      </c>
      <c r="CN499" s="36" t="s">
        <v>64</v>
      </c>
      <c r="CO499" s="37" t="s">
        <v>115</v>
      </c>
      <c r="CP499" s="38" t="s">
        <v>66</v>
      </c>
      <c r="CQ499" s="70" t="s">
        <v>260</v>
      </c>
      <c r="CR499" s="70" t="s">
        <v>261</v>
      </c>
      <c r="CS499" s="36" t="s">
        <v>64</v>
      </c>
      <c r="CT499" s="37" t="s">
        <v>115</v>
      </c>
      <c r="CU499" s="38" t="s">
        <v>66</v>
      </c>
      <c r="CV499" s="70" t="s">
        <v>260</v>
      </c>
      <c r="CW499" s="70" t="s">
        <v>261</v>
      </c>
      <c r="CX499" s="36" t="s">
        <v>64</v>
      </c>
      <c r="CY499" s="37" t="s">
        <v>115</v>
      </c>
      <c r="CZ499" s="38" t="s">
        <v>66</v>
      </c>
      <c r="DA499" s="70" t="s">
        <v>260</v>
      </c>
      <c r="DB499" s="70" t="s">
        <v>261</v>
      </c>
      <c r="DC499" s="36" t="s">
        <v>64</v>
      </c>
      <c r="DD499" s="37" t="s">
        <v>115</v>
      </c>
      <c r="DE499" s="38" t="s">
        <v>66</v>
      </c>
      <c r="DF499" s="70" t="s">
        <v>260</v>
      </c>
      <c r="DG499" s="70" t="s">
        <v>261</v>
      </c>
      <c r="DH499" s="36" t="s">
        <v>64</v>
      </c>
      <c r="DI499" s="37" t="s">
        <v>115</v>
      </c>
      <c r="DJ499" s="38" t="s">
        <v>66</v>
      </c>
      <c r="DK499" s="70" t="s">
        <v>260</v>
      </c>
      <c r="DL499" s="70" t="s">
        <v>261</v>
      </c>
      <c r="DM499" s="36" t="s">
        <v>64</v>
      </c>
      <c r="DN499" s="37" t="s">
        <v>115</v>
      </c>
      <c r="DO499" s="38" t="s">
        <v>66</v>
      </c>
      <c r="DP499" s="70" t="s">
        <v>260</v>
      </c>
      <c r="DQ499" s="70" t="s">
        <v>261</v>
      </c>
      <c r="DR499" s="36" t="s">
        <v>64</v>
      </c>
      <c r="DS499" s="37" t="s">
        <v>115</v>
      </c>
      <c r="DT499" s="37" t="s">
        <v>66</v>
      </c>
      <c r="DU499" s="70" t="s">
        <v>260</v>
      </c>
      <c r="DV499" s="70" t="s">
        <v>261</v>
      </c>
    </row>
    <row r="500" spans="27:126" x14ac:dyDescent="0.35">
      <c r="AA500" s="74">
        <v>1.5</v>
      </c>
      <c r="AB500" s="73">
        <f t="shared" ref="AB500:AB511" si="1402">IF(ISNUMBER(AA483),(AA483*(AF483-AG483)+AE483+AG483-2*AF483)/(AE483-AF483),"-")</f>
        <v>3.1544329628491683</v>
      </c>
      <c r="AC500" s="23" t="s">
        <v>6</v>
      </c>
      <c r="AD500" s="40" t="s">
        <v>3</v>
      </c>
      <c r="AE500" s="16">
        <f>VLOOKUP(AE496,I37:J74,2,FALSE)*[1]gamma_Schätzung_Corr_Poll!E97</f>
        <v>579.99999829411763</v>
      </c>
      <c r="AF500" s="16">
        <f>VLOOKUP(AE496,I37:J74,2,FALSE)*[1]gamma_Schätzung_Corr_Poll!E98</f>
        <v>1383.749995930147</v>
      </c>
      <c r="AG500" s="16">
        <f>VLOOKUP(AE496,I37:J74,2,FALSE)*[1]gamma_Schätzung_Corr_Poll!E99</f>
        <v>4847.000973524152</v>
      </c>
      <c r="AH500" s="16">
        <f>[1]gamma_Schätzung_Corr_Poll!E95</f>
        <v>0</v>
      </c>
      <c r="AI500" s="16">
        <f>VLOOKUP(AE496,I37:J74,2,FALSE)*[1]gamma_Schätzung_Corr_Poll!F97</f>
        <v>579.99999829411763</v>
      </c>
      <c r="AJ500" s="16">
        <f>VLOOKUP(AE496,I37:J74,2,FALSE)*[1]gamma_Schätzung_Corr_Poll!F98</f>
        <v>1482.4999956397057</v>
      </c>
      <c r="AK500" s="16">
        <f>VLOOKUP(AE496,I37:J74,2,FALSE)*[1]gamma_Schätzung_Corr_Poll!F99</f>
        <v>4847.000973524152</v>
      </c>
      <c r="AL500" s="16">
        <f>[1]gamma_Schätzung_Corr_Poll!F95</f>
        <v>0</v>
      </c>
      <c r="AM500" s="16">
        <f>VLOOKUP(AE496,I37:J74,2,FALSE)*[1]gamma_Schätzung_Corr_Poll!G97</f>
        <v>579.99999829411763</v>
      </c>
      <c r="AN500" s="16">
        <f>VLOOKUP(AE496,I37:J74,2,FALSE)*[1]gamma_Schätzung_Corr_Poll!G98</f>
        <v>1472.4999956691177</v>
      </c>
      <c r="AO500" s="16">
        <f>VLOOKUP(AE496,I37:J74,2,FALSE)*[1]gamma_Schätzung_Corr_Poll!G99</f>
        <v>4847.000973524152</v>
      </c>
      <c r="AP500" s="16">
        <f>[1]gamma_Schätzung_Corr_Poll!G95</f>
        <v>0</v>
      </c>
      <c r="AQ500" s="16">
        <f>VLOOKUP(AE496,I37:J74,2,FALSE)*[1]gamma_Schätzung_Corr_Poll!H97</f>
        <v>579.99999829411763</v>
      </c>
      <c r="AR500" s="16">
        <f>VLOOKUP(AE496,I37:J74,2,FALSE)*[1]gamma_Schätzung_Corr_Poll!H98</f>
        <v>1922.4999943455882</v>
      </c>
      <c r="AS500" s="16">
        <f>VLOOKUP(AE496,I37:J74,2,FALSE)*[1]gamma_Schätzung_Corr_Poll!H99</f>
        <v>4847.000973524152</v>
      </c>
      <c r="AT500" s="16">
        <f>[1]gamma_Schätzung_Corr_Poll!H95</f>
        <v>0</v>
      </c>
      <c r="AU500" s="16">
        <f>IF(ISNUMBER($AE500),IF(OR(HLOOKUP($AU$5,$I$2:$Y$8,4,FALSE)=1,HLOOKUP($AU$5,$I$2:$Y$8,5,FALSE)=1,),HLOOKUP($AU$5,$I$2:$Y$8,4,FALSE)*VLOOKUP($AC500,$B$32:$G$45,MATCH($AD500,$B$33:$G$33,0),FALSE)+HLOOKUP($AU$5,$I$2:$Y$8,5,FALSE)*VLOOKUP($AC500,$B$47:$G$60,MATCH($AD500,$B$48:$G$48,0),FALSE)+$AE500,$AE500),"N/A")</f>
        <v>579.99999829411763</v>
      </c>
      <c r="AV500" s="16">
        <f>IF(ISNUMBER($AF500),$AF500*SQRT(SUMSQ(HLOOKUP($AU$5,$J$2:$Y$8,2,FALSE)*VLOOKUP($AC500,$B$2:$G$15,MATCH($AD500,$B$3:$G$3,0),FALSE),HLOOKUP($AU$5,$J$2:$Y$8,3,FALSE)*VLOOKUP($AC500,$B$17:$G$30,MATCH($AD500,$B$18:$G$18,0),FALSE),HLOOKUP($AU$5,$J$2:$Y$8,6,FALSE)))+HLOOKUP($AU$5,$J$2:$Y$8,4,FALSE)*VLOOKUP($AC500,$B$32:$G$45,MATCH($AD500,$B$33:$G$33,0),FALSE)+HLOOKUP($AU$5,$J$2:$Y$8,5,FALSE)*VLOOKUP($AC500,$B$47:$G$60,MATCH($AD500,$B$48:$G$48,0),FALSE),"N/A")</f>
        <v>1383.749995930147</v>
      </c>
      <c r="AW500" s="16">
        <f>IF(ISNUMBER($AG500),IF(OR(HLOOKUP($AU$5,$I$2:$Y$8,4,FALSE)=1,HLOOKUP($AU$5,$I$2:$Y$8,5,FALSE)=1,),HLOOKUP($AU$5,$I$2:$Y$8,4,FALSE)*VLOOKUP($AC500,$B$32:$G$45,MATCH($AD500,$B$33:$G$33,0),FALSE)+HLOOKUP($AU$5,$I$2:$Y$8,5,FALSE)*VLOOKUP($AC500,$B$47:$G$60,MATCH($AD500,$B$48:$G$48,0),FALSE)+$AG500,$AG500),"N/A")</f>
        <v>4847.000973524152</v>
      </c>
      <c r="AX500" s="47" t="str">
        <f>IF(AY500&gt;0, "true", "false")</f>
        <v>false</v>
      </c>
      <c r="AY500" s="16">
        <f>AH500</f>
        <v>0</v>
      </c>
      <c r="AZ500" s="16">
        <f>IF(ISNUMBER($AE500),IF(OR(HLOOKUP($AZ$5,$I$2:$Y$8,4,FALSE)=1,HLOOKUP($AZ$5,$I$2:$Y$8,5,FALSE)=1,),HLOOKUP($AZ$5,$I$2:$Y$8,4,FALSE)*VLOOKUP($AC500,$B$32:$G$45,MATCH($AD500,$B$33:$G$33,0),FALSE)+HLOOKUP($AZ$5,$I$2:$Y$8,5,FALSE)*VLOOKUP($AC500,$B$47:$G$60,MATCH($AD500,$B$48:$G$48,0),FALSE)+$AE500,$AE500),"N/A")</f>
        <v>454.99999829411763</v>
      </c>
      <c r="BA500" s="16">
        <f>IF(ISNUMBER($AF500),$AF500*SQRT(SUMSQ(HLOOKUP($AZ$5,$J$2:$Y$8,2,FALSE)*VLOOKUP($AC500,$B$2:$G$15,MATCH($AD500,$B$3:$G$3,0),FALSE),HLOOKUP($AZ$5,$J$2:$Y$8,3,FALSE)*VLOOKUP($AC500,$B$17:$G$30,MATCH($AD500,$B$18:$G$18,0),FALSE),HLOOKUP($AZ$5,$J$2:$Y$8,6,FALSE)))+HLOOKUP($AZ$5,$J$2:$Y$8,4,FALSE)*VLOOKUP($AC500,$B$32:$G$45,MATCH($AD500,$B$33:$G$33,0),FALSE)+HLOOKUP($AZ$5,$J$2:$Y$8,5,FALSE)*VLOOKUP($AC500,$B$47:$G$60,MATCH($AD500,$B$48:$G$48,0),FALSE),"N/A")</f>
        <v>1258.749995930147</v>
      </c>
      <c r="BB500" s="16">
        <f>IF(ISNUMBER($AG500),IF(OR(HLOOKUP($AZ$5,$I$2:$Y$8,4,FALSE)=1,HLOOKUP($AZ$5,$I$2:$Y$8,5,FALSE)=1,),HLOOKUP($AZ$5,$I$2:$Y$8,4,FALSE)*VLOOKUP($AC500,$B$32:$G$45,MATCH($AD500,$B$33:$G$33,0),FALSE)+HLOOKUP($AZ$5,$I$2:$Y$8,5,FALSE)*VLOOKUP($AC500,$B$47:$G$60,MATCH($AD500,$B$48:$G$48,0),FALSE)+$AG500,$AG500),"N/A")</f>
        <v>4722.000973524152</v>
      </c>
      <c r="BC500" s="16" t="str">
        <f>IF(BD500&gt;0, "true", "false")</f>
        <v>false</v>
      </c>
      <c r="BD500" s="16">
        <f>AH500</f>
        <v>0</v>
      </c>
      <c r="BE500" s="16">
        <f>IF(ISNUMBER($AE500),IF(OR(HLOOKUP($BE$5,$I$2:$Y$8,4,FALSE)=1,HLOOKUP($BE$5,$I$2:$Y$8,5,FALSE)=1,),HLOOKUP($BE$5,$I$2:$Y$8,4,FALSE)*VLOOKUP($AC500,$B$32:$G$45,MATCH($AD500,$B$33:$G$33,0),FALSE)+HLOOKUP($AU$5,$I$2:$Y$8,5,FALSE)*VLOOKUP($AC500,$B$47:$G$60,MATCH($AD500,$B$48:$G$48,0),FALSE)+$AE500,$AE500),"N/A")</f>
        <v>579.99999829411763</v>
      </c>
      <c r="BF500" s="16">
        <f>IF(ISNUMBER($AF500),$AF500*SQRT(SUMSQ(HLOOKUP($BE$5,$J$2:$Y$8,2,FALSE)*VLOOKUP($AC500,$B$2:$G$15,MATCH($AD500,$B$3:$G$3,0),FALSE),HLOOKUP($BE$5,$J$2:$Y$8,3,FALSE)*VLOOKUP($AC500,$B$17:$G$30,MATCH($AD500,$B$18:$G$18,0),FALSE),HLOOKUP($BE$5,$J$2:$Y$8,6,FALSE)))+HLOOKUP($BE$5,$J$2:$Y$8,4,FALSE)*VLOOKUP($AC500,$B$32:$G$45,MATCH($AD500,$B$33:$G$33,0),FALSE)+HLOOKUP($BE$5,$J$2:$Y$8,5,FALSE)*VLOOKUP($AC500,$B$47:$G$60,MATCH($AD500,$B$48:$G$48,0),FALSE),"N/A")</f>
        <v>1383.749995930147</v>
      </c>
      <c r="BG500" s="16">
        <f>IF(ISNUMBER($AG500),IF(OR(HLOOKUP($BE$5,$I$2:$Y$8,4,FALSE)=1,HLOOKUP($BE$5,$I$2:$Y$8,5,FALSE)=1,),HLOOKUP($BE$5,$I$2:$Y$8,4,FALSE)*VLOOKUP($AC500,$B$32:$G$45,MATCH($AD500,$B$33:$G$33,0),FALSE)+HLOOKUP($BE$5,$I$2:$Y$8,5,FALSE)*VLOOKUP($AC500,$B$47:$G$60,MATCH($AD500,$B$48:$G$48,0),FALSE)+$AG500,$AG500),"N/A")</f>
        <v>4847.000973524152</v>
      </c>
      <c r="BH500" s="16" t="str">
        <f>IF(BI500&gt;0, "true", "false")</f>
        <v>false</v>
      </c>
      <c r="BI500" s="16">
        <f>AH500</f>
        <v>0</v>
      </c>
      <c r="BJ500" s="16">
        <f>IF(ISNUMBER($AE500),IF(OR(HLOOKUP($BJ$5,$I$2:$Y$8,4,FALSE)=1,HLOOKUP($BJ$5,$I$2:$Y$8,5,FALSE)=1,),HLOOKUP($BJ$5,$I$2:$Y$8,4,FALSE)*VLOOKUP($AC500,$B$32:$G$45,MATCH($AD500,$B$33:$G$33,0),FALSE)+HLOOKUP($BJ$5,$I$2:$Y$8,5,FALSE)*VLOOKUP($AC500,$B$47:$G$60,MATCH($AD500,$B$48:$G$48,0),FALSE)+$AE500,$AE500),"N/A")</f>
        <v>454.99999829411763</v>
      </c>
      <c r="BK500" s="16">
        <f>IF(ISNUMBER($AF500),$AF500*SQRT(SUMSQ(HLOOKUP($BJ$5,$J$2:$Y$8,2,FALSE)*VLOOKUP($AC500,$B$2:$G$15,MATCH($AD500,$B$3:$G$3,0),FALSE),HLOOKUP($BJ$5,$J$2:$Y$8,3,FALSE)*VLOOKUP($AC500,$B$17:$G$30,MATCH($AD500,$B$18:$G$18,0),FALSE),HLOOKUP($BJ$5,$J$2:$Y$8,6,FALSE)))+HLOOKUP($BJ$5,$J$2:$Y$8,4,FALSE)*VLOOKUP($AC500,$B$32:$G$45,MATCH($AD500,$B$33:$G$33,0),FALSE)+HLOOKUP($BJ$5,$J$2:$Y$8,5,FALSE)*VLOOKUP($AC500,$B$47:$G$60,MATCH($AD500,$B$48:$G$48,0),FALSE),"N/A")</f>
        <v>1258.749995930147</v>
      </c>
      <c r="BL500" s="16">
        <f>IF(ISNUMBER($AG500),IF(OR(HLOOKUP($BJ$5,$I$2:$Y$8,4,FALSE)=1,HLOOKUP($BJ$5,$I$2:$Y$8,5,FALSE)=1,),HLOOKUP($BJ$5,$I$2:$Y$8,4,FALSE)*VLOOKUP($AC500,$B$32:$G$45,MATCH($AD500,$B$33:$G$33,0),FALSE)+HLOOKUP($BJ$5,$I$2:$Y$8,5,FALSE)*VLOOKUP($AC500,$B$47:$G$60,MATCH($AD500,$B$48:$G$48,0),FALSE)+$AG500,$AG500),"N/A")</f>
        <v>4722.000973524152</v>
      </c>
      <c r="BM500" s="16" t="str">
        <f>IF(BN500&gt;0, "true", "false")</f>
        <v>false</v>
      </c>
      <c r="BN500" s="16">
        <f>AH500</f>
        <v>0</v>
      </c>
      <c r="BO500" s="16">
        <f>IF(ISNUMBER($AI500),$AI500+HLOOKUP($BO$5,$J$2:$Y$8,4,FALSE)*VLOOKUP($AC500,$B$32:$G$45,MATCH($AD500,$B$33:$G$33,0),FALSE)+HLOOKUP($BO$5,$J$2:$Y$8,5,FALSE)*VLOOKUP($AC500,$B$47:$G$60,MATCH($AD500,$B$48:$G$48,0),FALSE),"N/A")</f>
        <v>579.99999829411763</v>
      </c>
      <c r="BP500" s="16">
        <f>IF(ISNUMBER($AJ500),$AJ500+HLOOKUP($BO$5,$J$2:$Y$8,4,FALSE)*VLOOKUP($AC500,$B$32:$G$45,MATCH($AD500,$B$33:$G$33,0),FALSE)+HLOOKUP($BO$5,$J$2:$Y$8,5,FALSE)*VLOOKUP($AC500,$B$47:$G$60,MATCH($AD500,$B$48:$G$48,0),FALSE),"N/A")</f>
        <v>1482.4999956397057</v>
      </c>
      <c r="BQ500" s="16">
        <f>IF(ISNUMBER($AK500),$AK500+HLOOKUP($BO$5,$J$2:$Y$8,4,FALSE)*VLOOKUP($AC500,$B$32:$G$45,MATCH($AD500,$B$33:$G$33,0),FALSE)+HLOOKUP($BO$5,$J$2:$Y$8,5,FALSE)*VLOOKUP($AC500,$B$47:$G$60,MATCH($AD500,$B$48:$G$48,0),FALSE),"N/A")</f>
        <v>4847.000973524152</v>
      </c>
      <c r="BR500" s="16" t="str">
        <f>IF(BS500&gt;0, "true", "false")</f>
        <v>false</v>
      </c>
      <c r="BS500" s="16">
        <f>AL500</f>
        <v>0</v>
      </c>
      <c r="BT500" s="16">
        <f>IF(ISNUMBER($AI500),$AI500+HLOOKUP($BT$5,$J$2:$Y$8,4,FALSE)*VLOOKUP($AC500,$B$32:$G$45,MATCH($AD500,$B$33:$G$33,0),FALSE)+HLOOKUP($BT$5,$J$2:$Y$8,5,FALSE)*VLOOKUP($AC500,$B$47:$G$60,MATCH($AD500,$B$48:$G$48,0),FALSE),"N/A")</f>
        <v>454.99999829411763</v>
      </c>
      <c r="BU500" s="16">
        <f>IF(ISNUMBER($AJ500),$AJ500+HLOOKUP($BT$5,$J$2:$Y$8,4,FALSE)*VLOOKUP($AC500,$B$32:$G$45,MATCH($AD500,$B$33:$G$33,0),FALSE)+HLOOKUP($BT$5,$J$2:$Y$8,5,FALSE)*VLOOKUP($AC500,$B$47:$G$60,MATCH($AD500,$B$48:$G$48,0),FALSE),"N/A")</f>
        <v>1357.4999956397057</v>
      </c>
      <c r="BV500" s="16">
        <f>IF(ISNUMBER($AK500),$AK500+HLOOKUP($BT$5,$J$2:$Y$8,4,FALSE)*VLOOKUP($AC500,$B$32:$G$45,MATCH($AD500,$B$33:$G$33,0),FALSE)+HLOOKUP($BT$5,$J$2:$Y$8,5,FALSE)*VLOOKUP($AC500,$B$47:$G$60,MATCH($AD500,$B$48:$G$48,0),FALSE),"N/A")</f>
        <v>4722.000973524152</v>
      </c>
      <c r="BW500" s="16" t="str">
        <f>IF(BX500&gt;0, "true", "false")</f>
        <v>false</v>
      </c>
      <c r="BX500" s="16">
        <f>AL500</f>
        <v>0</v>
      </c>
      <c r="BY500" s="16">
        <f>IF(ISNUMBER($AI500),$AI500+HLOOKUP($BY$5,$J$2:$Y$8,4,FALSE)*VLOOKUP($AC500,$B$32:$G$45,MATCH($AD500,$B$33:$G$33,0),FALSE)+HLOOKUP($BY$5,$J$2:$Y$8,5,FALSE)*VLOOKUP($AC500,$B$47:$G$60,MATCH($AD500,$B$48:$G$48,0),FALSE),"N/A")</f>
        <v>579.99999829411763</v>
      </c>
      <c r="BZ500" s="16">
        <f>IF(ISNUMBER($AJ500),$AJ500+HLOOKUP($BY$5,$J$2:$Y$8,4,FALSE)*VLOOKUP($AC500,$B$32:$G$45,MATCH($AD500,$B$33:$G$33,0),FALSE)+HLOOKUP($BY$5,$J$2:$Y$8,5,FALSE)*VLOOKUP($AC500,$B$47:$G$60,MATCH($AD500,$B$48:$G$48,0),FALSE),"N/A")</f>
        <v>1482.4999956397057</v>
      </c>
      <c r="CA500" s="16">
        <f>IF(ISNUMBER($AK500),$AK500+HLOOKUP($BY$5,$J$2:$Y$8,4,FALSE)*VLOOKUP($AC500,$B$32:$G$45,MATCH($AD500,$B$33:$G$33,0),FALSE)+HLOOKUP($BY$5,$J$2:$Y$8,5,FALSE)*VLOOKUP($AC500,$B$47:$G$60,MATCH($AD500,$B$48:$G$48,0),FALSE),"N/A")</f>
        <v>4847.000973524152</v>
      </c>
      <c r="CB500" s="16" t="str">
        <f>IF(CC500&gt;0, "true", "false")</f>
        <v>false</v>
      </c>
      <c r="CC500" s="16">
        <f>AL500</f>
        <v>0</v>
      </c>
      <c r="CD500" s="16">
        <f>IF(ISNUMBER($AI500),$AI500+HLOOKUP($CD$5,$J$2:$Y$8,4,FALSE)*VLOOKUP($AC500,$B$32:$G$45,MATCH($AD500,$B$33:$G$33,0),FALSE)+HLOOKUP($CD$5,$J$2:$Y$8,5,FALSE)*VLOOKUP($AC500,$B$47:$G$60,MATCH($AD500,$B$48:$G$48,0),FALSE),"N/A")</f>
        <v>454.99999829411763</v>
      </c>
      <c r="CE500" s="16">
        <f>IF(ISNUMBER($AJ500),$AJ500+HLOOKUP($CD$5,$J$2:$Y$8,4,FALSE)*VLOOKUP($AC500,$B$32:$G$45,MATCH($AD500,$B$33:$G$33,0),FALSE)+HLOOKUP($CD$5,$J$2:$Y$8,5,FALSE)*VLOOKUP($AC500,$B$47:$G$60,MATCH($AD500,$B$48:$G$48,0),FALSE),"N/A")</f>
        <v>1357.4999956397057</v>
      </c>
      <c r="CF500" s="16">
        <f>IF(ISNUMBER($AK500),$AK500+HLOOKUP($CD$5,$J$2:$Y$8,4,FALSE)*VLOOKUP($AC500,$B$32:$G$45,MATCH($AD500,$B$33:$G$33,0),FALSE)+HLOOKUP($CD$5,$J$2:$Y$8,5,FALSE)*VLOOKUP($AC500,$B$47:$G$60,MATCH($AD500,$B$48:$G$48,0),FALSE),"N/A")</f>
        <v>4722.000973524152</v>
      </c>
      <c r="CG500" s="16" t="str">
        <f>IF(CH500&gt;0, "true", "false")</f>
        <v>false</v>
      </c>
      <c r="CH500" s="16">
        <f>AL500</f>
        <v>0</v>
      </c>
      <c r="CI500" s="16">
        <f>IF(ISNUMBER($AM500),$AM500+HLOOKUP($CI$5,$J$2:$Y$8,4,FALSE)*VLOOKUP($AC500,$B$32:$G$45,MATCH($AD500,$B$33:$G$33,0),FALSE)+HLOOKUP($CI$5,$J$2:$Y$8,5,FALSE)*VLOOKUP($AC500,$B$47:$G$60,MATCH($AD500,$B$48:$G$48,0),FALSE),"N/A")</f>
        <v>579.99999829411763</v>
      </c>
      <c r="CJ500" s="16">
        <f>IF(ISNUMBER($AN500),$AN500+HLOOKUP($CI$5,$J$2:$Y$8,4,FALSE)*VLOOKUP($AC500,$B$32:$G$45,MATCH($AD500,$B$33:$G$33,0),FALSE)+HLOOKUP($CI$5,$J$2:$Y$8,5,FALSE)*VLOOKUP($AC500,$B$47:$G$60,MATCH($AD500,$B$48:$G$48,0),FALSE),"N/A")</f>
        <v>1472.4999956691177</v>
      </c>
      <c r="CK500" s="16">
        <f>IF(ISNUMBER($AO500),$AO500+HLOOKUP($CI$5,$J$2:$Y$8,4,FALSE)*VLOOKUP($AC500,$B$32:$G$45,MATCH($AD500,$B$33:$G$33,0),FALSE)+HLOOKUP($CI$5,$J$2:$Y$8,5,FALSE)*VLOOKUP($AC500,$B$47:$G$60,MATCH($AD500,$B$48:$G$48,0),FALSE),"N/A")</f>
        <v>4847.000973524152</v>
      </c>
      <c r="CL500" s="16" t="str">
        <f>IF(CM500&gt;0, "true", "false")</f>
        <v>false</v>
      </c>
      <c r="CM500" s="76">
        <f>AP500</f>
        <v>0</v>
      </c>
      <c r="CN500" s="16">
        <f>IF(ISNUMBER($AM500),$AM500+HLOOKUP($CN$5,$J$2:$Y$8,4,FALSE)*VLOOKUP($AC500,$B$32:$G$45,MATCH($AD500,$B$33:$G$33,0),FALSE)+HLOOKUP($CN$5,$J$2:$Y$8,5,FALSE)*VLOOKUP($AC500,$B$47:$G$60,MATCH($AD500,$B$48:$G$48,0),FALSE),"N/A")</f>
        <v>454.99999829411763</v>
      </c>
      <c r="CO500" s="16">
        <f>IF(ISNUMBER($AN500),$AN500+HLOOKUP($CN$5,$J$2:$Y$8,4,FALSE)*VLOOKUP($AC500,$B$32:$G$45,MATCH($AD500,$B$33:$G$33,0),FALSE)+HLOOKUP($CN$5,$J$2:$Y$8,5,FALSE)*VLOOKUP($AC500,$B$47:$G$60,MATCH($AD500,$B$48:$G$48,0),FALSE),"N/A")</f>
        <v>1347.4999956691177</v>
      </c>
      <c r="CP500" s="16">
        <f>IF(ISNUMBER($AO500),$AO500+HLOOKUP($CN$5,$J$2:$Y$8,4,FALSE)*VLOOKUP($AC500,$B$32:$G$45,MATCH($AD500,$B$33:$G$33,0),FALSE)+HLOOKUP($CN$5,$J$2:$Y$8,5,FALSE)*VLOOKUP($AC500,$B$47:$G$60,MATCH($AD500,$B$48:$G$48,0),FALSE),"N/A")</f>
        <v>4722.000973524152</v>
      </c>
      <c r="CQ500" s="16" t="str">
        <f>IF(CR500&gt;0, "true", "false")</f>
        <v>false</v>
      </c>
      <c r="CR500" s="76">
        <f>AP500</f>
        <v>0</v>
      </c>
      <c r="CS500" s="16">
        <f>IF(ISNUMBER($AM500),$AM500+HLOOKUP($CS$5,$J$2:$Y$8,4,FALSE)*VLOOKUP($AC500,$B$32:$G$45,MATCH($AD500,$B$33:$G$33,0),FALSE)+HLOOKUP($CS$5,$J$2:$Y$8,5,FALSE)*VLOOKUP($AC500,$B$47:$G$60,MATCH($AD500,$B$48:$G$48,0),FALSE),"N/A")</f>
        <v>579.99999829411763</v>
      </c>
      <c r="CT500" s="16">
        <f>IF(ISNUMBER($AN500),$AN500+HLOOKUP($CS$5,$J$2:$Y$8,4,FALSE)*VLOOKUP($AC500,$B$32:$G$45,MATCH($AD500,$B$33:$G$33,0),FALSE)+HLOOKUP($CS$5,$J$2:$Y$8,5,FALSE)*VLOOKUP($AC500,$B$47:$G$60,MATCH($AD500,$B$48:$G$48,0),FALSE),"N/A")</f>
        <v>1472.4999956691177</v>
      </c>
      <c r="CU500" s="16">
        <f>IF(ISNUMBER($AO500),$AO500+HLOOKUP($CS$5,$J$2:$Y$8,4,FALSE)*VLOOKUP($AC500,$B$32:$G$45,MATCH($AD500,$B$33:$G$33,0),FALSE)+HLOOKUP($CS$5,$J$2:$Y$8,5,FALSE)*VLOOKUP($AC500,$B$47:$G$60,MATCH($AD500,$B$48:$G$48,0),FALSE),"N/A")</f>
        <v>4847.000973524152</v>
      </c>
      <c r="CV500" s="16" t="str">
        <f>IF(CW500&gt;0, "true", "false")</f>
        <v>false</v>
      </c>
      <c r="CW500" s="76">
        <f>AP500</f>
        <v>0</v>
      </c>
      <c r="CX500" s="16">
        <f>IF(ISNUMBER($AM500),$AM500+HLOOKUP($CX$5,$J$2:$Y$8,4,FALSE)*VLOOKUP($AC500,$B$32:$G$45,MATCH($AD500,$B$33:$G$33,0),FALSE)+HLOOKUP($CX$5,$J$2:$Y$8,5,FALSE)*VLOOKUP($AC500,$B$47:$G$60,MATCH($AD500,$B$48:$G$48,0),FALSE),"N/A")</f>
        <v>454.99999829411763</v>
      </c>
      <c r="CY500" s="16">
        <f>IF(ISNUMBER($AN500),$AN500+HLOOKUP($CX$5,$J$2:$Y$8,4,FALSE)*VLOOKUP($AC500,$B$32:$G$45,MATCH($AD500,$B$33:$G$33,0),FALSE)+HLOOKUP($CX$5,$J$2:$Y$8,5,FALSE)*VLOOKUP($AC500,$B$47:$G$60,MATCH($AD500,$B$48:$G$48,0),FALSE),"N/A")</f>
        <v>1347.4999956691177</v>
      </c>
      <c r="CZ500" s="16">
        <f>IF(ISNUMBER($AO500),$AO500+HLOOKUP($CX$5,$J$2:$Y$8,4,FALSE)*VLOOKUP($AC500,$B$32:$G$45,MATCH($AD500,$B$33:$G$33,0),FALSE)+HLOOKUP($CX$5,$J$2:$Y$8,5,FALSE)*VLOOKUP($AC500,$B$47:$G$60,MATCH($AD500,$B$48:$G$48,0),FALSE),"N/A")</f>
        <v>4722.000973524152</v>
      </c>
      <c r="DA500" s="16" t="str">
        <f>IF(DB500&gt;0, "true", "false")</f>
        <v>false</v>
      </c>
      <c r="DB500" s="76">
        <f>AP500</f>
        <v>0</v>
      </c>
      <c r="DC500" s="16">
        <f>IF(ISNUMBER($AQ500),$AQ500+HLOOKUP($DC$5,$J$2:$Y$8,4,FALSE)*VLOOKUP($AC500,$B$32:$G$45,MATCH($AD500,$B$33:$G$33,0),FALSE)+HLOOKUP($DC$5,$J$2:$Y$8,5,FALSE)*VLOOKUP($AC500,$B$47:$G$60,MATCH($AD500,$B$48:$G$48,0),FALSE),"N/A")</f>
        <v>579.99999829411763</v>
      </c>
      <c r="DD500" s="16">
        <f>IF(ISNUMBER($AR500),$AR500+HLOOKUP($DC$5,$J$2:$Y$8,4,FALSE)*VLOOKUP($AC500,$B$32:$G$45,MATCH($AD500,$B$33:$G$33,0),FALSE)+HLOOKUP($DC$5,$J$2:$Y$8,5,FALSE)*VLOOKUP($AC500,$B$47:$G$60,MATCH($AD500,$B$48:$G$48,0),FALSE),"N/A")</f>
        <v>1922.4999943455882</v>
      </c>
      <c r="DE500" s="16">
        <f>IF(ISNUMBER($AS500),$AS500+HLOOKUP($DC$5,$J$2:$Y$8,4,FALSE)*VLOOKUP($AC500,$B$32:$G$45,MATCH($AD500,$B$33:$G$33,0),FALSE)+HLOOKUP($DC$5,$J$2:$Y$8,5,FALSE)*VLOOKUP($AC500,$B$47:$G$60,MATCH($AD500,$B$48:$G$48,0),FALSE),"N/A")</f>
        <v>4847.000973524152</v>
      </c>
      <c r="DF500" s="16" t="str">
        <f>IF(DG500&gt;0, "true", "false")</f>
        <v>false</v>
      </c>
      <c r="DG500" s="76">
        <f>AT500</f>
        <v>0</v>
      </c>
      <c r="DH500" s="16">
        <f>IF(ISNUMBER($AQ500),$AQ500+HLOOKUP($DH$5,$J$2:$Y$8,4,FALSE)*VLOOKUP($AC500,$B$32:$G$45,MATCH($AD500,$B$33:$G$33,0),FALSE)+HLOOKUP($DH$5,$J$2:$Y$8,5,FALSE)*VLOOKUP($AC500,$B$47:$G$60,MATCH($AD500,$B$48:$G$48,0),FALSE),"N/A")</f>
        <v>454.99999829411763</v>
      </c>
      <c r="DI500" s="16">
        <f>IF(ISNUMBER($AR500),$AR500+HLOOKUP($DH$5,$J$2:$Y$8,4,FALSE)*VLOOKUP($AC500,$B$32:$G$45,MATCH($AD500,$B$33:$G$33,0),FALSE)+HLOOKUP($DH$5,$J$2:$Y$8,5,FALSE)*VLOOKUP($AC500,$B$47:$G$60,MATCH($AD500,$B$48:$G$48,0),FALSE),"N/A")</f>
        <v>1797.4999943455882</v>
      </c>
      <c r="DJ500" s="16">
        <f>IF(ISNUMBER($AS500),$AS500+HLOOKUP($DH$5,$J$2:$Y$8,4,FALSE)*VLOOKUP($AC500,$B$32:$G$45,MATCH($AD500,$B$33:$G$33,0),FALSE)+HLOOKUP($DH$5,$J$2:$Y$8,5,FALSE)*VLOOKUP($AC500,$B$47:$G$60,MATCH($AD500,$B$48:$G$48,0),FALSE),"N/A")</f>
        <v>4722.000973524152</v>
      </c>
      <c r="DK500" s="16" t="str">
        <f>IF(DL500&gt;0, "true", "false")</f>
        <v>false</v>
      </c>
      <c r="DL500" s="76">
        <f>AT500</f>
        <v>0</v>
      </c>
      <c r="DM500" s="16">
        <f>IF(ISNUMBER($AQ500),$AQ500+HLOOKUP($DM$5,$J$2:$Y$8,4,FALSE)*VLOOKUP($AC500,$B$32:$G$45,MATCH($AD500,$B$33:$G$33,0),FALSE)+HLOOKUP($DM$5,$J$2:$Y$8,5,FALSE)*VLOOKUP($AC500,$B$47:$G$60,MATCH($AD500,$B$48:$G$48,0),FALSE),"N/A")</f>
        <v>579.99999829411763</v>
      </c>
      <c r="DN500" s="16">
        <f>IF(ISNUMBER($AR500),$AR500+HLOOKUP($DM$5,$J$2:$Y$8,4,FALSE)*VLOOKUP($AC500,$B$32:$G$45,MATCH($AD500,$B$33:$G$33,0),FALSE)+HLOOKUP($DM$5,$J$2:$Y$8,5,FALSE)*VLOOKUP($AC500,$B$47:$G$60,MATCH($AD500,$B$48:$G$48,0),FALSE),"N/A")</f>
        <v>1922.4999943455882</v>
      </c>
      <c r="DO500" s="16">
        <f>IF(ISNUMBER($AS500),$AS500+HLOOKUP($DM$5,$J$2:$Y$8,4,FALSE)*VLOOKUP($AC500,$B$32:$G$45,MATCH($AD500,$B$33:$G$33,0),FALSE)+HLOOKUP($DM$5,$J$2:$Y$8,5,FALSE)*VLOOKUP($AC500,$B$47:$G$60,MATCH($AD500,$B$48:$G$48,0),FALSE),"N/A")</f>
        <v>4847.000973524152</v>
      </c>
      <c r="DP500" s="16" t="str">
        <f>IF(DQ500&gt;0, "true", "false")</f>
        <v>false</v>
      </c>
      <c r="DQ500" s="76">
        <f>AT500</f>
        <v>0</v>
      </c>
      <c r="DR500" s="16">
        <f>IF(ISNUMBER($AQ500),$AQ500+HLOOKUP($DR$5,$J$2:$Y$8,4,FALSE)*VLOOKUP($AC500,$B$32:$G$45,MATCH($AD500,$B$33:$G$33,0),FALSE)+HLOOKUP($DR$5,$J$2:$Y$8,5,FALSE)*VLOOKUP($AC500,$B$47:$G$60,MATCH($AD500,$B$48:$G$48,0),FALSE),"N/A")</f>
        <v>454.99999829411763</v>
      </c>
      <c r="DS500" s="16">
        <f>IF(ISNUMBER($AR500),$AR500+HLOOKUP($DR$5,$J$2:$Y$8,4,FALSE)*VLOOKUP($AC500,$B$32:$G$45,MATCH($AD500,$B$33:$G$33,0),FALSE)+HLOOKUP($DR$5,$J$2:$Y$8,5,FALSE)*VLOOKUP($AC500,$B$47:$G$60,MATCH($AD500,$B$48:$G$48,0),FALSE),"N/A")</f>
        <v>1797.4999943455882</v>
      </c>
      <c r="DT500" s="16">
        <f>IF(ISNUMBER($AS500),$AS500+HLOOKUP($DR$5,$J$2:$Y$8,4,FALSE)*VLOOKUP($AC500,$B$32:$G$45,MATCH($AD500,$B$33:$G$33,0),FALSE)+HLOOKUP($DR$5,$J$2:$Y$8,5,FALSE)*VLOOKUP($AC500,$B$47:$G$60,MATCH($AD500,$B$48:$G$48,0),FALSE),"N/A")</f>
        <v>4722.000973524152</v>
      </c>
      <c r="DU500" s="16" t="str">
        <f>IF(DV500&gt;0, "true", "false")</f>
        <v>false</v>
      </c>
      <c r="DV500" s="76">
        <f>AT500</f>
        <v>0</v>
      </c>
    </row>
    <row r="501" spans="27:126" x14ac:dyDescent="0.35">
      <c r="AA501" s="74" t="s">
        <v>114</v>
      </c>
      <c r="AB501" s="73" t="str">
        <f t="shared" si="1402"/>
        <v>-</v>
      </c>
      <c r="AC501" s="23" t="s">
        <v>7</v>
      </c>
      <c r="AD501" s="40" t="s">
        <v>3</v>
      </c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47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76"/>
      <c r="CN501" s="16"/>
      <c r="CO501" s="16"/>
      <c r="CP501" s="16"/>
      <c r="CQ501" s="16"/>
      <c r="CR501" s="76"/>
      <c r="CS501" s="16"/>
      <c r="CT501" s="16"/>
      <c r="CU501" s="16"/>
      <c r="CV501" s="16"/>
      <c r="CW501" s="76"/>
      <c r="CX501" s="16"/>
      <c r="CY501" s="16"/>
      <c r="CZ501" s="16"/>
      <c r="DA501" s="16"/>
      <c r="DB501" s="76"/>
      <c r="DC501" s="16"/>
      <c r="DD501" s="16"/>
      <c r="DE501" s="16"/>
      <c r="DF501" s="16"/>
      <c r="DG501" s="76"/>
      <c r="DH501" s="16"/>
      <c r="DI501" s="16"/>
      <c r="DJ501" s="16"/>
      <c r="DK501" s="16"/>
      <c r="DL501" s="76"/>
      <c r="DM501" s="16"/>
      <c r="DN501" s="16"/>
      <c r="DO501" s="16"/>
      <c r="DP501" s="16"/>
      <c r="DQ501" s="76"/>
      <c r="DR501" s="16"/>
      <c r="DS501" s="16"/>
      <c r="DT501" s="16"/>
      <c r="DU501" s="16"/>
      <c r="DV501" s="76"/>
    </row>
    <row r="502" spans="27:126" x14ac:dyDescent="0.35">
      <c r="AA502" s="74" t="s">
        <v>114</v>
      </c>
      <c r="AB502" s="73" t="str">
        <f t="shared" si="1402"/>
        <v>-</v>
      </c>
      <c r="AC502" s="23" t="s">
        <v>8</v>
      </c>
      <c r="AD502" s="40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47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76"/>
      <c r="CN502" s="16"/>
      <c r="CO502" s="16"/>
      <c r="CP502" s="16"/>
      <c r="CQ502" s="16"/>
      <c r="CR502" s="76"/>
      <c r="CS502" s="16"/>
      <c r="CT502" s="16"/>
      <c r="CU502" s="16"/>
      <c r="CV502" s="16"/>
      <c r="CW502" s="76"/>
      <c r="CX502" s="16"/>
      <c r="CY502" s="16"/>
      <c r="CZ502" s="16"/>
      <c r="DA502" s="16"/>
      <c r="DB502" s="76"/>
      <c r="DC502" s="16"/>
      <c r="DD502" s="16"/>
      <c r="DE502" s="16"/>
      <c r="DF502" s="16"/>
      <c r="DG502" s="76"/>
      <c r="DH502" s="16"/>
      <c r="DI502" s="16"/>
      <c r="DJ502" s="16"/>
      <c r="DK502" s="16"/>
      <c r="DL502" s="76"/>
      <c r="DM502" s="16"/>
      <c r="DN502" s="16"/>
      <c r="DO502" s="16"/>
      <c r="DP502" s="16"/>
      <c r="DQ502" s="76"/>
      <c r="DR502" s="16"/>
      <c r="DS502" s="16"/>
      <c r="DT502" s="16"/>
      <c r="DU502" s="16"/>
      <c r="DV502" s="76"/>
    </row>
    <row r="503" spans="27:126" x14ac:dyDescent="0.35">
      <c r="AA503" s="74" t="s">
        <v>114</v>
      </c>
      <c r="AB503" s="73" t="str">
        <f t="shared" si="1402"/>
        <v>-</v>
      </c>
      <c r="AC503" s="23" t="s">
        <v>9</v>
      </c>
      <c r="AD503" s="40" t="s">
        <v>3</v>
      </c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47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76"/>
      <c r="CN503" s="16"/>
      <c r="CO503" s="16"/>
      <c r="CP503" s="16"/>
      <c r="CQ503" s="16"/>
      <c r="CR503" s="76"/>
      <c r="CS503" s="16"/>
      <c r="CT503" s="16"/>
      <c r="CU503" s="16"/>
      <c r="CV503" s="16"/>
      <c r="CW503" s="76"/>
      <c r="CX503" s="16"/>
      <c r="CY503" s="16"/>
      <c r="CZ503" s="16"/>
      <c r="DA503" s="16"/>
      <c r="DB503" s="76"/>
      <c r="DC503" s="16"/>
      <c r="DD503" s="16"/>
      <c r="DE503" s="16"/>
      <c r="DF503" s="16"/>
      <c r="DG503" s="76"/>
      <c r="DH503" s="16"/>
      <c r="DI503" s="16"/>
      <c r="DJ503" s="16"/>
      <c r="DK503" s="16"/>
      <c r="DL503" s="76"/>
      <c r="DM503" s="16"/>
      <c r="DN503" s="16"/>
      <c r="DO503" s="16"/>
      <c r="DP503" s="16"/>
      <c r="DQ503" s="76"/>
      <c r="DR503" s="16"/>
      <c r="DS503" s="16"/>
      <c r="DT503" s="16"/>
      <c r="DU503" s="16"/>
      <c r="DV503" s="76"/>
    </row>
    <row r="504" spans="27:126" x14ac:dyDescent="0.35">
      <c r="AA504" s="74">
        <v>1.5</v>
      </c>
      <c r="AB504" s="73">
        <f t="shared" si="1402"/>
        <v>5.0139491254065245</v>
      </c>
      <c r="AC504" s="23" t="s">
        <v>10</v>
      </c>
      <c r="AD504" s="40" t="s">
        <v>3</v>
      </c>
      <c r="AE504" s="16">
        <f>[1]gamma_Schätzung_Corr_Poll!E120</f>
        <v>42</v>
      </c>
      <c r="AF504" s="16">
        <f>[1]gamma_Schätzung_Corr_Poll!E121</f>
        <v>62</v>
      </c>
      <c r="AG504" s="16">
        <f>[1]gamma_Schätzung_Corr_Poll!E122</f>
        <v>222.55796501626097</v>
      </c>
      <c r="AH504" s="16">
        <f>[1]gamma_Schätzung_Corr_Poll!E118</f>
        <v>0.73399999999999999</v>
      </c>
      <c r="AI504" s="16">
        <f>[1]gamma_Schätzung_Corr_Poll!F120</f>
        <v>42</v>
      </c>
      <c r="AJ504" s="16">
        <f>[1]gamma_Schätzung_Corr_Poll!F121</f>
        <v>67</v>
      </c>
      <c r="AK504" s="16">
        <f>[1]gamma_Schätzung_Corr_Poll!F122</f>
        <v>222.55796501626097</v>
      </c>
      <c r="AL504" s="16">
        <f>[1]gamma_Schätzung_Corr_Poll!F118</f>
        <v>0.69833333333333336</v>
      </c>
      <c r="AM504" s="16">
        <f>[1]gamma_Schätzung_Corr_Poll!G120</f>
        <v>42</v>
      </c>
      <c r="AN504" s="16">
        <f>[1]gamma_Schätzung_Corr_Poll!G121</f>
        <v>66</v>
      </c>
      <c r="AO504" s="16">
        <f>[1]gamma_Schätzung_Corr_Poll!G122</f>
        <v>222.55796501626097</v>
      </c>
      <c r="AP504" s="16">
        <f>[1]gamma_Schätzung_Corr_Poll!G118</f>
        <v>0.67759999999999998</v>
      </c>
      <c r="AQ504" s="16">
        <f>[1]gamma_Schätzung_Corr_Poll!H120</f>
        <v>42</v>
      </c>
      <c r="AR504" s="16">
        <f>[1]gamma_Schätzung_Corr_Poll!H121</f>
        <v>79</v>
      </c>
      <c r="AS504" s="16">
        <f>[1]gamma_Schätzung_Corr_Poll!H122</f>
        <v>222.55796501626097</v>
      </c>
      <c r="AT504" s="16">
        <f>[1]gamma_Schätzung_Corr_Poll!H118</f>
        <v>0.59440000000000004</v>
      </c>
      <c r="AU504" s="16">
        <f>IF(ISNUMBER($AE504),IF(OR(HLOOKUP($AU$5,$I$2:$Y$8,4,FALSE)=1,HLOOKUP($AU$5,$I$2:$Y$8,5,FALSE)=1,),HLOOKUP($AU$5,$I$2:$Y$8,4,FALSE)*VLOOKUP($AC504,$B$32:$G$45,MATCH($AD504,$B$33:$G$33,0),FALSE)+HLOOKUP($AU$5,$I$2:$Y$8,5,FALSE)*VLOOKUP($AC504,$B$47:$G$60,MATCH($AD504,$B$48:$G$48,0),FALSE)+$AE504,$AE504),"N/A")</f>
        <v>42</v>
      </c>
      <c r="AV504" s="16">
        <f>IF(ISNUMBER($AF504),$AF504*SQRT(SUMSQ(HLOOKUP($AU$5,$J$2:$Y$8,2,FALSE)*VLOOKUP($AC504,$B$2:$G$15,MATCH($AD504,$B$3:$G$3,0),FALSE),HLOOKUP($AU$5,$J$2:$Y$8,3,FALSE)*VLOOKUP($AC504,$B$17:$G$30,MATCH($AD504,$B$18:$G$18,0),FALSE),HLOOKUP($AU$5,$J$2:$Y$8,6,FALSE)))+HLOOKUP($AU$5,$J$2:$Y$8,4,FALSE)*VLOOKUP($AC504,$B$32:$G$45,MATCH($AD504,$B$33:$G$33,0),FALSE)+HLOOKUP($AU$5,$J$2:$Y$8,5,FALSE)*VLOOKUP($AC504,$B$47:$G$60,MATCH($AD504,$B$48:$G$48,0),FALSE),"N/A")</f>
        <v>62</v>
      </c>
      <c r="AW504" s="16">
        <f>IF(ISNUMBER($AG504),IF(OR(HLOOKUP($AU$5,$I$2:$Y$8,4,FALSE)=1,HLOOKUP($AU$5,$I$2:$Y$8,5,FALSE)=1,),HLOOKUP($AU$5,$I$2:$Y$8,4,FALSE)*VLOOKUP($AC504,$B$32:$G$45,MATCH($AD504,$B$33:$G$33,0),FALSE)+HLOOKUP($AU$5,$I$2:$Y$8,5,FALSE)*VLOOKUP($AC504,$B$47:$G$60,MATCH($AD504,$B$48:$G$48,0),FALSE)+$AG504,$AG504),"N/A")</f>
        <v>222.55796501626097</v>
      </c>
      <c r="AX504" s="47" t="str">
        <f>IF(AY504&gt;0, "true", "false")</f>
        <v>true</v>
      </c>
      <c r="AY504" s="16">
        <f>AH504</f>
        <v>0.73399999999999999</v>
      </c>
      <c r="AZ504" s="16">
        <f>IF(ISNUMBER($AE504),IF(OR(HLOOKUP($AZ$5,$I$2:$Y$8,4,FALSE)=1,HLOOKUP($AZ$5,$I$2:$Y$8,5,FALSE)=1,),HLOOKUP($AZ$5,$I$2:$Y$8,4,FALSE)*VLOOKUP($AC504,$B$32:$G$45,MATCH($AD504,$B$33:$G$33,0),FALSE)+HLOOKUP($AZ$5,$I$2:$Y$8,5,FALSE)*VLOOKUP($AC504,$B$47:$G$60,MATCH($AD504,$B$48:$G$48,0),FALSE)+$AE504,$AE504),"N/A")</f>
        <v>42</v>
      </c>
      <c r="BA504" s="16">
        <f>IF(ISNUMBER($AF504),$AF504*SQRT(SUMSQ(HLOOKUP($AZ$5,$J$2:$Y$8,2,FALSE)*VLOOKUP($AC504,$B$2:$G$15,MATCH($AD504,$B$3:$G$3,0),FALSE),HLOOKUP($AZ$5,$J$2:$Y$8,3,FALSE)*VLOOKUP($AC504,$B$17:$G$30,MATCH($AD504,$B$18:$G$18,0),FALSE),HLOOKUP($AZ$5,$J$2:$Y$8,6,FALSE)))+HLOOKUP($AZ$5,$J$2:$Y$8,4,FALSE)*VLOOKUP($AC504,$B$32:$G$45,MATCH($AD504,$B$33:$G$33,0),FALSE)+HLOOKUP($AZ$5,$J$2:$Y$8,5,FALSE)*VLOOKUP($AC504,$B$47:$G$60,MATCH($AD504,$B$48:$G$48,0),FALSE),"N/A")</f>
        <v>62</v>
      </c>
      <c r="BB504" s="16">
        <f>IF(ISNUMBER($AG504),IF(OR(HLOOKUP($AZ$5,$I$2:$Y$8,4,FALSE)=1,HLOOKUP($AZ$5,$I$2:$Y$8,5,FALSE)=1,),HLOOKUP($AZ$5,$I$2:$Y$8,4,FALSE)*VLOOKUP($AC504,$B$32:$G$45,MATCH($AD504,$B$33:$G$33,0),FALSE)+HLOOKUP($AZ$5,$I$2:$Y$8,5,FALSE)*VLOOKUP($AC504,$B$47:$G$60,MATCH($AD504,$B$48:$G$48,0),FALSE)+$AG504,$AG504),"N/A")</f>
        <v>222.55796501626097</v>
      </c>
      <c r="BC504" s="16" t="str">
        <f>IF(BD504&gt;0, "true", "false")</f>
        <v>true</v>
      </c>
      <c r="BD504" s="16">
        <f>AH504</f>
        <v>0.73399999999999999</v>
      </c>
      <c r="BE504" s="16">
        <f>IF(ISNUMBER($AE504),IF(OR(HLOOKUP($BE$5,$I$2:$Y$8,4,FALSE)=1,HLOOKUP($BE$5,$I$2:$Y$8,5,FALSE)=1,),HLOOKUP($BE$5,$I$2:$Y$8,4,FALSE)*VLOOKUP($AC504,$B$32:$G$45,MATCH($AD504,$B$33:$G$33,0),FALSE)+HLOOKUP($AU$5,$I$2:$Y$8,5,FALSE)*VLOOKUP($AC504,$B$47:$G$60,MATCH($AD504,$B$48:$G$48,0),FALSE)+$AE504,$AE504),"N/A")</f>
        <v>42</v>
      </c>
      <c r="BF504" s="16">
        <f>IF(ISNUMBER($AF504),$AF504*SQRT(SUMSQ(HLOOKUP($BE$5,$J$2:$Y$8,2,FALSE)*VLOOKUP($AC504,$B$2:$G$15,MATCH($AD504,$B$3:$G$3,0),FALSE),HLOOKUP($BE$5,$J$2:$Y$8,3,FALSE)*VLOOKUP($AC504,$B$17:$G$30,MATCH($AD504,$B$18:$G$18,0),FALSE),HLOOKUP($BE$5,$J$2:$Y$8,6,FALSE)))+HLOOKUP($BE$5,$J$2:$Y$8,4,FALSE)*VLOOKUP($AC504,$B$32:$G$45,MATCH($AD504,$B$33:$G$33,0),FALSE)+HLOOKUP($BE$5,$J$2:$Y$8,5,FALSE)*VLOOKUP($AC504,$B$47:$G$60,MATCH($AD504,$B$48:$G$48,0),FALSE),"N/A")</f>
        <v>62</v>
      </c>
      <c r="BG504" s="16">
        <f>IF(ISNUMBER($AG504),IF(OR(HLOOKUP($BE$5,$I$2:$Y$8,4,FALSE)=1,HLOOKUP($BE$5,$I$2:$Y$8,5,FALSE)=1,),HLOOKUP($BE$5,$I$2:$Y$8,4,FALSE)*VLOOKUP($AC504,$B$32:$G$45,MATCH($AD504,$B$33:$G$33,0),FALSE)+HLOOKUP($BE$5,$I$2:$Y$8,5,FALSE)*VLOOKUP($AC504,$B$47:$G$60,MATCH($AD504,$B$48:$G$48,0),FALSE)+$AG504,$AG504),"N/A")</f>
        <v>222.55796501626097</v>
      </c>
      <c r="BH504" s="16" t="str">
        <f>IF(BI504&gt;0, "true", "false")</f>
        <v>true</v>
      </c>
      <c r="BI504" s="16">
        <f>AH504</f>
        <v>0.73399999999999999</v>
      </c>
      <c r="BJ504" s="16">
        <f>IF(ISNUMBER($AE504),IF(OR(HLOOKUP($BJ$5,$I$2:$Y$8,4,FALSE)=1,HLOOKUP($BJ$5,$I$2:$Y$8,5,FALSE)=1,),HLOOKUP($BJ$5,$I$2:$Y$8,4,FALSE)*VLOOKUP($AC504,$B$32:$G$45,MATCH($AD504,$B$33:$G$33,0),FALSE)+HLOOKUP($BJ$5,$I$2:$Y$8,5,FALSE)*VLOOKUP($AC504,$B$47:$G$60,MATCH($AD504,$B$48:$G$48,0),FALSE)+$AE504,$AE504),"N/A")</f>
        <v>42</v>
      </c>
      <c r="BK504" s="16">
        <f>IF(ISNUMBER($AF504),$AF504*SQRT(SUMSQ(HLOOKUP($BJ$5,$J$2:$Y$8,2,FALSE)*VLOOKUP($AC504,$B$2:$G$15,MATCH($AD504,$B$3:$G$3,0),FALSE),HLOOKUP($BJ$5,$J$2:$Y$8,3,FALSE)*VLOOKUP($AC504,$B$17:$G$30,MATCH($AD504,$B$18:$G$18,0),FALSE),HLOOKUP($BJ$5,$J$2:$Y$8,6,FALSE)))+HLOOKUP($BJ$5,$J$2:$Y$8,4,FALSE)*VLOOKUP($AC504,$B$32:$G$45,MATCH($AD504,$B$33:$G$33,0),FALSE)+HLOOKUP($BJ$5,$J$2:$Y$8,5,FALSE)*VLOOKUP($AC504,$B$47:$G$60,MATCH($AD504,$B$48:$G$48,0),FALSE),"N/A")</f>
        <v>62</v>
      </c>
      <c r="BL504" s="16">
        <f>IF(ISNUMBER($AG504),IF(OR(HLOOKUP($BJ$5,$I$2:$Y$8,4,FALSE)=1,HLOOKUP($BJ$5,$I$2:$Y$8,5,FALSE)=1,),HLOOKUP($BJ$5,$I$2:$Y$8,4,FALSE)*VLOOKUP($AC504,$B$32:$G$45,MATCH($AD504,$B$33:$G$33,0),FALSE)+HLOOKUP($BJ$5,$I$2:$Y$8,5,FALSE)*VLOOKUP($AC504,$B$47:$G$60,MATCH($AD504,$B$48:$G$48,0),FALSE)+$AG504,$AG504),"N/A")</f>
        <v>222.55796501626097</v>
      </c>
      <c r="BM504" s="16" t="str">
        <f>IF(BN504&gt;0, "true", "false")</f>
        <v>true</v>
      </c>
      <c r="BN504" s="16">
        <f>AH504</f>
        <v>0.73399999999999999</v>
      </c>
      <c r="BO504" s="16">
        <f>IF(ISNUMBER($AI504),$AI504+HLOOKUP($BO$5,$J$2:$Y$8,4,FALSE)*VLOOKUP($AC504,$B$32:$G$45,MATCH($AD504,$B$33:$G$33,0),FALSE)+HLOOKUP($BO$5,$J$2:$Y$8,5,FALSE)*VLOOKUP($AC504,$B$47:$G$60,MATCH($AD504,$B$48:$G$48,0),FALSE),"N/A")</f>
        <v>42</v>
      </c>
      <c r="BP504" s="16">
        <f>IF(ISNUMBER($AJ504),$AJ504+HLOOKUP($BO$5,$J$2:$Y$8,4,FALSE)*VLOOKUP($AC504,$B$32:$G$45,MATCH($AD504,$B$33:$G$33,0),FALSE)+HLOOKUP($BO$5,$J$2:$Y$8,5,FALSE)*VLOOKUP($AC504,$B$47:$G$60,MATCH($AD504,$B$48:$G$48,0),FALSE),"N/A")</f>
        <v>67</v>
      </c>
      <c r="BQ504" s="16">
        <f>IF(ISNUMBER($AK504),$AK504+HLOOKUP($BO$5,$J$2:$Y$8,4,FALSE)*VLOOKUP($AC504,$B$32:$G$45,MATCH($AD504,$B$33:$G$33,0),FALSE)+HLOOKUP($BO$5,$J$2:$Y$8,5,FALSE)*VLOOKUP($AC504,$B$47:$G$60,MATCH($AD504,$B$48:$G$48,0),FALSE),"N/A")</f>
        <v>222.55796501626097</v>
      </c>
      <c r="BR504" s="16" t="str">
        <f>IF(BS504&gt;0, "true", "false")</f>
        <v>true</v>
      </c>
      <c r="BS504" s="16">
        <f>AL504</f>
        <v>0.69833333333333336</v>
      </c>
      <c r="BT504" s="16">
        <f>IF(ISNUMBER($AI504),$AI504+HLOOKUP($BT$5,$J$2:$Y$8,4,FALSE)*VLOOKUP($AC504,$B$32:$G$45,MATCH($AD504,$B$33:$G$33,0),FALSE)+HLOOKUP($BT$5,$J$2:$Y$8,5,FALSE)*VLOOKUP($AC504,$B$47:$G$60,MATCH($AD504,$B$48:$G$48,0),FALSE),"N/A")</f>
        <v>42</v>
      </c>
      <c r="BU504" s="16">
        <f>IF(ISNUMBER($AJ504),$AJ504+HLOOKUP($BT$5,$J$2:$Y$8,4,FALSE)*VLOOKUP($AC504,$B$32:$G$45,MATCH($AD504,$B$33:$G$33,0),FALSE)+HLOOKUP($BT$5,$J$2:$Y$8,5,FALSE)*VLOOKUP($AC504,$B$47:$G$60,MATCH($AD504,$B$48:$G$48,0),FALSE),"N/A")</f>
        <v>67</v>
      </c>
      <c r="BV504" s="16">
        <f>IF(ISNUMBER($AK504),$AK504+HLOOKUP($BT$5,$J$2:$Y$8,4,FALSE)*VLOOKUP($AC504,$B$32:$G$45,MATCH($AD504,$B$33:$G$33,0),FALSE)+HLOOKUP($BT$5,$J$2:$Y$8,5,FALSE)*VLOOKUP($AC504,$B$47:$G$60,MATCH($AD504,$B$48:$G$48,0),FALSE),"N/A")</f>
        <v>222.55796501626097</v>
      </c>
      <c r="BW504" s="16" t="str">
        <f>IF(BX504&gt;0, "true", "false")</f>
        <v>true</v>
      </c>
      <c r="BX504" s="16">
        <f>AL504</f>
        <v>0.69833333333333336</v>
      </c>
      <c r="BY504" s="16">
        <f>IF(ISNUMBER($AI504),$AI504+HLOOKUP($BY$5,$J$2:$Y$8,4,FALSE)*VLOOKUP($AC504,$B$32:$G$45,MATCH($AD504,$B$33:$G$33,0),FALSE)+HLOOKUP($BY$5,$J$2:$Y$8,5,FALSE)*VLOOKUP($AC504,$B$47:$G$60,MATCH($AD504,$B$48:$G$48,0),FALSE),"N/A")</f>
        <v>42</v>
      </c>
      <c r="BZ504" s="16">
        <f>IF(ISNUMBER($AJ504),$AJ504+HLOOKUP($BY$5,$J$2:$Y$8,4,FALSE)*VLOOKUP($AC504,$B$32:$G$45,MATCH($AD504,$B$33:$G$33,0),FALSE)+HLOOKUP($BY$5,$J$2:$Y$8,5,FALSE)*VLOOKUP($AC504,$B$47:$G$60,MATCH($AD504,$B$48:$G$48,0),FALSE),"N/A")</f>
        <v>67</v>
      </c>
      <c r="CA504" s="16">
        <f>IF(ISNUMBER($AK504),$AK504+HLOOKUP($BY$5,$J$2:$Y$8,4,FALSE)*VLOOKUP($AC504,$B$32:$G$45,MATCH($AD504,$B$33:$G$33,0),FALSE)+HLOOKUP($BY$5,$J$2:$Y$8,5,FALSE)*VLOOKUP($AC504,$B$47:$G$60,MATCH($AD504,$B$48:$G$48,0),FALSE),"N/A")</f>
        <v>222.55796501626097</v>
      </c>
      <c r="CB504" s="16" t="str">
        <f>IF(CC504&gt;0, "true", "false")</f>
        <v>true</v>
      </c>
      <c r="CC504" s="16">
        <f>AL504</f>
        <v>0.69833333333333336</v>
      </c>
      <c r="CD504" s="16">
        <f>IF(ISNUMBER($AI504),$AI504+HLOOKUP($CD$5,$J$2:$Y$8,4,FALSE)*VLOOKUP($AC504,$B$32:$G$45,MATCH($AD504,$B$33:$G$33,0),FALSE)+HLOOKUP($CD$5,$J$2:$Y$8,5,FALSE)*VLOOKUP($AC504,$B$47:$G$60,MATCH($AD504,$B$48:$G$48,0),FALSE),"N/A")</f>
        <v>42</v>
      </c>
      <c r="CE504" s="16">
        <f>IF(ISNUMBER($AJ504),$AJ504+HLOOKUP($CD$5,$J$2:$Y$8,4,FALSE)*VLOOKUP($AC504,$B$32:$G$45,MATCH($AD504,$B$33:$G$33,0),FALSE)+HLOOKUP($CD$5,$J$2:$Y$8,5,FALSE)*VLOOKUP($AC504,$B$47:$G$60,MATCH($AD504,$B$48:$G$48,0),FALSE),"N/A")</f>
        <v>67</v>
      </c>
      <c r="CF504" s="16">
        <f>IF(ISNUMBER($AK504),$AK504+HLOOKUP($CD$5,$J$2:$Y$8,4,FALSE)*VLOOKUP($AC504,$B$32:$G$45,MATCH($AD504,$B$33:$G$33,0),FALSE)+HLOOKUP($CD$5,$J$2:$Y$8,5,FALSE)*VLOOKUP($AC504,$B$47:$G$60,MATCH($AD504,$B$48:$G$48,0),FALSE),"N/A")</f>
        <v>222.55796501626097</v>
      </c>
      <c r="CG504" s="16" t="str">
        <f>IF(CH504&gt;0, "true", "false")</f>
        <v>true</v>
      </c>
      <c r="CH504" s="16">
        <f>AL504</f>
        <v>0.69833333333333336</v>
      </c>
      <c r="CI504" s="16">
        <f>IF(ISNUMBER($AM504),$AM504+HLOOKUP($CI$5,$J$2:$Y$8,4,FALSE)*VLOOKUP($AC504,$B$32:$G$45,MATCH($AD504,$B$33:$G$33,0),FALSE)+HLOOKUP($CI$5,$J$2:$Y$8,5,FALSE)*VLOOKUP($AC504,$B$47:$G$60,MATCH($AD504,$B$48:$G$48,0),FALSE),"N/A")</f>
        <v>42</v>
      </c>
      <c r="CJ504" s="16">
        <f>IF(ISNUMBER($AN504),$AN504+HLOOKUP($CI$5,$J$2:$Y$8,4,FALSE)*VLOOKUP($AC504,$B$32:$G$45,MATCH($AD504,$B$33:$G$33,0),FALSE)+HLOOKUP($CI$5,$J$2:$Y$8,5,FALSE)*VLOOKUP($AC504,$B$47:$G$60,MATCH($AD504,$B$48:$G$48,0),FALSE),"N/A")</f>
        <v>66</v>
      </c>
      <c r="CK504" s="16">
        <f>IF(ISNUMBER($AO504),$AO504+HLOOKUP($CI$5,$J$2:$Y$8,4,FALSE)*VLOOKUP($AC504,$B$32:$G$45,MATCH($AD504,$B$33:$G$33,0),FALSE)+HLOOKUP($CI$5,$J$2:$Y$8,5,FALSE)*VLOOKUP($AC504,$B$47:$G$60,MATCH($AD504,$B$48:$G$48,0),FALSE),"N/A")</f>
        <v>222.55796501626097</v>
      </c>
      <c r="CL504" s="16" t="str">
        <f>IF(CM504&gt;0, "true", "false")</f>
        <v>true</v>
      </c>
      <c r="CM504" s="76">
        <f>AP504</f>
        <v>0.67759999999999998</v>
      </c>
      <c r="CN504" s="16">
        <f>IF(ISNUMBER($AM504),$AM504+HLOOKUP($CN$5,$J$2:$Y$8,4,FALSE)*VLOOKUP($AC504,$B$32:$G$45,MATCH($AD504,$B$33:$G$33,0),FALSE)+HLOOKUP($CN$5,$J$2:$Y$8,5,FALSE)*VLOOKUP($AC504,$B$47:$G$60,MATCH($AD504,$B$48:$G$48,0),FALSE),"N/A")</f>
        <v>42</v>
      </c>
      <c r="CO504" s="16">
        <f>IF(ISNUMBER($AN504),$AN504+HLOOKUP($CN$5,$J$2:$Y$8,4,FALSE)*VLOOKUP($AC504,$B$32:$G$45,MATCH($AD504,$B$33:$G$33,0),FALSE)+HLOOKUP($CN$5,$J$2:$Y$8,5,FALSE)*VLOOKUP($AC504,$B$47:$G$60,MATCH($AD504,$B$48:$G$48,0),FALSE),"N/A")</f>
        <v>66</v>
      </c>
      <c r="CP504" s="16">
        <f>IF(ISNUMBER($AO504),$AO504+HLOOKUP($CN$5,$J$2:$Y$8,4,FALSE)*VLOOKUP($AC504,$B$32:$G$45,MATCH($AD504,$B$33:$G$33,0),FALSE)+HLOOKUP($CN$5,$J$2:$Y$8,5,FALSE)*VLOOKUP($AC504,$B$47:$G$60,MATCH($AD504,$B$48:$G$48,0),FALSE),"N/A")</f>
        <v>222.55796501626097</v>
      </c>
      <c r="CQ504" s="16" t="str">
        <f>IF(CR504&gt;0, "true", "false")</f>
        <v>true</v>
      </c>
      <c r="CR504" s="76">
        <f>AP504</f>
        <v>0.67759999999999998</v>
      </c>
      <c r="CS504" s="16">
        <f>IF(ISNUMBER($AM504),$AM504+HLOOKUP($CS$5,$J$2:$Y$8,4,FALSE)*VLOOKUP($AC504,$B$32:$G$45,MATCH($AD504,$B$33:$G$33,0),FALSE)+HLOOKUP($CS$5,$J$2:$Y$8,5,FALSE)*VLOOKUP($AC504,$B$47:$G$60,MATCH($AD504,$B$48:$G$48,0),FALSE),"N/A")</f>
        <v>42</v>
      </c>
      <c r="CT504" s="16">
        <f>IF(ISNUMBER($AN504),$AN504+HLOOKUP($CS$5,$J$2:$Y$8,4,FALSE)*VLOOKUP($AC504,$B$32:$G$45,MATCH($AD504,$B$33:$G$33,0),FALSE)+HLOOKUP($CS$5,$J$2:$Y$8,5,FALSE)*VLOOKUP($AC504,$B$47:$G$60,MATCH($AD504,$B$48:$G$48,0),FALSE),"N/A")</f>
        <v>66</v>
      </c>
      <c r="CU504" s="16">
        <f>IF(ISNUMBER($AO504),$AO504+HLOOKUP($CS$5,$J$2:$Y$8,4,FALSE)*VLOOKUP($AC504,$B$32:$G$45,MATCH($AD504,$B$33:$G$33,0),FALSE)+HLOOKUP($CS$5,$J$2:$Y$8,5,FALSE)*VLOOKUP($AC504,$B$47:$G$60,MATCH($AD504,$B$48:$G$48,0),FALSE),"N/A")</f>
        <v>222.55796501626097</v>
      </c>
      <c r="CV504" s="16" t="str">
        <f>IF(CW504&gt;0, "true", "false")</f>
        <v>true</v>
      </c>
      <c r="CW504" s="76">
        <f>AP504</f>
        <v>0.67759999999999998</v>
      </c>
      <c r="CX504" s="16">
        <f>IF(ISNUMBER($AM504),$AM504+HLOOKUP($CX$5,$J$2:$Y$8,4,FALSE)*VLOOKUP($AC504,$B$32:$G$45,MATCH($AD504,$B$33:$G$33,0),FALSE)+HLOOKUP($CX$5,$J$2:$Y$8,5,FALSE)*VLOOKUP($AC504,$B$47:$G$60,MATCH($AD504,$B$48:$G$48,0),FALSE),"N/A")</f>
        <v>42</v>
      </c>
      <c r="CY504" s="16">
        <f>IF(ISNUMBER($AN504),$AN504+HLOOKUP($CX$5,$J$2:$Y$8,4,FALSE)*VLOOKUP($AC504,$B$32:$G$45,MATCH($AD504,$B$33:$G$33,0),FALSE)+HLOOKUP($CX$5,$J$2:$Y$8,5,FALSE)*VLOOKUP($AC504,$B$47:$G$60,MATCH($AD504,$B$48:$G$48,0),FALSE),"N/A")</f>
        <v>66</v>
      </c>
      <c r="CZ504" s="16">
        <f>IF(ISNUMBER($AO504),$AO504+HLOOKUP($CX$5,$J$2:$Y$8,4,FALSE)*VLOOKUP($AC504,$B$32:$G$45,MATCH($AD504,$B$33:$G$33,0),FALSE)+HLOOKUP($CX$5,$J$2:$Y$8,5,FALSE)*VLOOKUP($AC504,$B$47:$G$60,MATCH($AD504,$B$48:$G$48,0),FALSE),"N/A")</f>
        <v>222.55796501626097</v>
      </c>
      <c r="DA504" s="16" t="str">
        <f>IF(DB504&gt;0, "true", "false")</f>
        <v>true</v>
      </c>
      <c r="DB504" s="76">
        <f>AP504</f>
        <v>0.67759999999999998</v>
      </c>
      <c r="DC504" s="16">
        <f>IF(ISNUMBER($AQ504),$AQ504+HLOOKUP($DC$5,$J$2:$Y$8,4,FALSE)*VLOOKUP($AC504,$B$32:$G$45,MATCH($AD504,$B$33:$G$33,0),FALSE)+HLOOKUP($DC$5,$J$2:$Y$8,5,FALSE)*VLOOKUP($AC504,$B$47:$G$60,MATCH($AD504,$B$48:$G$48,0),FALSE),"N/A")</f>
        <v>42</v>
      </c>
      <c r="DD504" s="16">
        <f>IF(ISNUMBER($AR504),$AR504+HLOOKUP($DC$5,$J$2:$Y$8,4,FALSE)*VLOOKUP($AC504,$B$32:$G$45,MATCH($AD504,$B$33:$G$33,0),FALSE)+HLOOKUP($DC$5,$J$2:$Y$8,5,FALSE)*VLOOKUP($AC504,$B$47:$G$60,MATCH($AD504,$B$48:$G$48,0),FALSE),"N/A")</f>
        <v>79</v>
      </c>
      <c r="DE504" s="16">
        <f>IF(ISNUMBER($AS504),$AS504+HLOOKUP($DC$5,$J$2:$Y$8,4,FALSE)*VLOOKUP($AC504,$B$32:$G$45,MATCH($AD504,$B$33:$G$33,0),FALSE)+HLOOKUP($DC$5,$J$2:$Y$8,5,FALSE)*VLOOKUP($AC504,$B$47:$G$60,MATCH($AD504,$B$48:$G$48,0),FALSE),"N/A")</f>
        <v>222.55796501626097</v>
      </c>
      <c r="DF504" s="16" t="str">
        <f>IF(DG504&gt;0, "true", "false")</f>
        <v>true</v>
      </c>
      <c r="DG504" s="76">
        <f>AT504</f>
        <v>0.59440000000000004</v>
      </c>
      <c r="DH504" s="16">
        <f>IF(ISNUMBER($AQ504),$AQ504+HLOOKUP($DH$5,$J$2:$Y$8,4,FALSE)*VLOOKUP($AC504,$B$32:$G$45,MATCH($AD504,$B$33:$G$33,0),FALSE)+HLOOKUP($DH$5,$J$2:$Y$8,5,FALSE)*VLOOKUP($AC504,$B$47:$G$60,MATCH($AD504,$B$48:$G$48,0),FALSE),"N/A")</f>
        <v>42</v>
      </c>
      <c r="DI504" s="16">
        <f>IF(ISNUMBER($AR504),$AR504+HLOOKUP($DH$5,$J$2:$Y$8,4,FALSE)*VLOOKUP($AC504,$B$32:$G$45,MATCH($AD504,$B$33:$G$33,0),FALSE)+HLOOKUP($DH$5,$J$2:$Y$8,5,FALSE)*VLOOKUP($AC504,$B$47:$G$60,MATCH($AD504,$B$48:$G$48,0),FALSE),"N/A")</f>
        <v>79</v>
      </c>
      <c r="DJ504" s="16">
        <f>IF(ISNUMBER($AS504),$AS504+HLOOKUP($DH$5,$J$2:$Y$8,4,FALSE)*VLOOKUP($AC504,$B$32:$G$45,MATCH($AD504,$B$33:$G$33,0),FALSE)+HLOOKUP($DH$5,$J$2:$Y$8,5,FALSE)*VLOOKUP($AC504,$B$47:$G$60,MATCH($AD504,$B$48:$G$48,0),FALSE),"N/A")</f>
        <v>222.55796501626097</v>
      </c>
      <c r="DK504" s="16" t="str">
        <f>IF(DL504&gt;0, "true", "false")</f>
        <v>true</v>
      </c>
      <c r="DL504" s="76">
        <f>AT504</f>
        <v>0.59440000000000004</v>
      </c>
      <c r="DM504" s="16">
        <f>IF(ISNUMBER($AQ504),$AQ504+HLOOKUP($DM$5,$J$2:$Y$8,4,FALSE)*VLOOKUP($AC504,$B$32:$G$45,MATCH($AD504,$B$33:$G$33,0),FALSE)+HLOOKUP($DM$5,$J$2:$Y$8,5,FALSE)*VLOOKUP($AC504,$B$47:$G$60,MATCH($AD504,$B$48:$G$48,0),FALSE),"N/A")</f>
        <v>42</v>
      </c>
      <c r="DN504" s="16">
        <f>IF(ISNUMBER($AR504),$AR504+HLOOKUP($DM$5,$J$2:$Y$8,4,FALSE)*VLOOKUP($AC504,$B$32:$G$45,MATCH($AD504,$B$33:$G$33,0),FALSE)+HLOOKUP($DM$5,$J$2:$Y$8,5,FALSE)*VLOOKUP($AC504,$B$47:$G$60,MATCH($AD504,$B$48:$G$48,0),FALSE),"N/A")</f>
        <v>79</v>
      </c>
      <c r="DO504" s="16">
        <f>IF(ISNUMBER($AS504),$AS504+HLOOKUP($DM$5,$J$2:$Y$8,4,FALSE)*VLOOKUP($AC504,$B$32:$G$45,MATCH($AD504,$B$33:$G$33,0),FALSE)+HLOOKUP($DM$5,$J$2:$Y$8,5,FALSE)*VLOOKUP($AC504,$B$47:$G$60,MATCH($AD504,$B$48:$G$48,0),FALSE),"N/A")</f>
        <v>222.55796501626097</v>
      </c>
      <c r="DP504" s="16" t="str">
        <f>IF(DQ504&gt;0, "true", "false")</f>
        <v>true</v>
      </c>
      <c r="DQ504" s="76">
        <f>AT504</f>
        <v>0.59440000000000004</v>
      </c>
      <c r="DR504" s="16">
        <f>IF(ISNUMBER($AQ504),$AQ504+HLOOKUP($DR$5,$J$2:$Y$8,4,FALSE)*VLOOKUP($AC504,$B$32:$G$45,MATCH($AD504,$B$33:$G$33,0),FALSE)+HLOOKUP($DR$5,$J$2:$Y$8,5,FALSE)*VLOOKUP($AC504,$B$47:$G$60,MATCH($AD504,$B$48:$G$48,0),FALSE),"N/A")</f>
        <v>42</v>
      </c>
      <c r="DS504" s="16">
        <f>IF(ISNUMBER($AR504),$AR504+HLOOKUP($DR$5,$J$2:$Y$8,4,FALSE)*VLOOKUP($AC504,$B$32:$G$45,MATCH($AD504,$B$33:$G$33,0),FALSE)+HLOOKUP($DR$5,$J$2:$Y$8,5,FALSE)*VLOOKUP($AC504,$B$47:$G$60,MATCH($AD504,$B$48:$G$48,0),FALSE),"N/A")</f>
        <v>79</v>
      </c>
      <c r="DT504" s="16">
        <f>IF(ISNUMBER($AS504),$AS504+HLOOKUP($DR$5,$J$2:$Y$8,4,FALSE)*VLOOKUP($AC504,$B$32:$G$45,MATCH($AD504,$B$33:$G$33,0),FALSE)+HLOOKUP($DR$5,$J$2:$Y$8,5,FALSE)*VLOOKUP($AC504,$B$47:$G$60,MATCH($AD504,$B$48:$G$48,0),FALSE),"N/A")</f>
        <v>222.55796501626097</v>
      </c>
      <c r="DU504" s="16" t="str">
        <f>IF(DV504&gt;0, "true", "false")</f>
        <v>true</v>
      </c>
      <c r="DV504" s="76">
        <f>AT504</f>
        <v>0.59440000000000004</v>
      </c>
    </row>
    <row r="505" spans="27:126" x14ac:dyDescent="0.35">
      <c r="AA505" s="74" t="s">
        <v>114</v>
      </c>
      <c r="AB505" s="73" t="str">
        <f t="shared" si="1402"/>
        <v>-</v>
      </c>
      <c r="AC505" s="23" t="s">
        <v>11</v>
      </c>
      <c r="AD505" s="40" t="s">
        <v>3</v>
      </c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47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76"/>
      <c r="CN505" s="16"/>
      <c r="CO505" s="16"/>
      <c r="CP505" s="16"/>
      <c r="CQ505" s="16"/>
      <c r="CR505" s="76"/>
      <c r="CS505" s="16"/>
      <c r="CT505" s="16"/>
      <c r="CU505" s="16"/>
      <c r="CV505" s="16"/>
      <c r="CW505" s="76"/>
      <c r="CX505" s="16"/>
      <c r="CY505" s="16"/>
      <c r="CZ505" s="16"/>
      <c r="DA505" s="16"/>
      <c r="DB505" s="76"/>
      <c r="DC505" s="16"/>
      <c r="DD505" s="16"/>
      <c r="DE505" s="16"/>
      <c r="DF505" s="16"/>
      <c r="DG505" s="76"/>
      <c r="DH505" s="16"/>
      <c r="DI505" s="16"/>
      <c r="DJ505" s="16"/>
      <c r="DK505" s="16"/>
      <c r="DL505" s="76"/>
      <c r="DM505" s="16"/>
      <c r="DN505" s="16"/>
      <c r="DO505" s="16"/>
      <c r="DP505" s="16"/>
      <c r="DQ505" s="76"/>
      <c r="DR505" s="16"/>
      <c r="DS505" s="16"/>
      <c r="DT505" s="16"/>
      <c r="DU505" s="16"/>
      <c r="DV505" s="76"/>
    </row>
    <row r="506" spans="27:126" x14ac:dyDescent="0.35">
      <c r="AA506" s="74">
        <v>1.5</v>
      </c>
      <c r="AB506" s="73">
        <f t="shared" si="1402"/>
        <v>6.1424364067581561</v>
      </c>
      <c r="AC506" s="23" t="s">
        <v>12</v>
      </c>
      <c r="AD506" s="40" t="s">
        <v>3</v>
      </c>
      <c r="AE506" s="16">
        <f>[1]gamma_Schätzung_Corr_Poll!E141</f>
        <v>42</v>
      </c>
      <c r="AF506" s="16">
        <f>[1]gamma_Schätzung_Corr_Poll!E142</f>
        <v>58</v>
      </c>
      <c r="AG506" s="16">
        <f>[1]gamma_Schätzung_Corr_Poll!E143</f>
        <v>222.55796501626097</v>
      </c>
      <c r="AH506" s="16">
        <f>[1]gamma_Schätzung_Corr_Poll!E139</f>
        <v>0.73280000000000001</v>
      </c>
      <c r="AI506" s="16">
        <f>[1]gamma_Schätzung_Corr_Poll!F141</f>
        <v>42</v>
      </c>
      <c r="AJ506" s="16">
        <f>[1]gamma_Schätzung_Corr_Poll!F142</f>
        <v>63</v>
      </c>
      <c r="AK506" s="16">
        <f>[1]gamma_Schätzung_Corr_Poll!F143</f>
        <v>222.55796501626097</v>
      </c>
      <c r="AL506" s="16">
        <f>[1]gamma_Schätzung_Corr_Poll!F139</f>
        <v>0.69199999999999995</v>
      </c>
      <c r="AM506" s="16">
        <f>[1]gamma_Schätzung_Corr_Poll!G141</f>
        <v>42</v>
      </c>
      <c r="AN506" s="16">
        <f>[1]gamma_Schätzung_Corr_Poll!G142</f>
        <v>67</v>
      </c>
      <c r="AO506" s="16">
        <f>[1]gamma_Schätzung_Corr_Poll!G143</f>
        <v>222.55796501626097</v>
      </c>
      <c r="AP506" s="16">
        <f>[1]gamma_Schätzung_Corr_Poll!G139</f>
        <v>0.68840000000000001</v>
      </c>
      <c r="AQ506" s="16">
        <f>[1]gamma_Schätzung_Corr_Poll!H141</f>
        <v>42</v>
      </c>
      <c r="AR506" s="16">
        <f>[1]gamma_Schätzung_Corr_Poll!H142</f>
        <v>77</v>
      </c>
      <c r="AS506" s="16">
        <f>[1]gamma_Schätzung_Corr_Poll!H143</f>
        <v>222.55796501626097</v>
      </c>
      <c r="AT506" s="16">
        <f>[1]gamma_Schätzung_Corr_Poll!H139</f>
        <v>0.58560000000000001</v>
      </c>
      <c r="AU506" s="16">
        <f>IF(ISNUMBER($AE506),IF(OR(HLOOKUP($AU$5,$I$2:$Y$8,4,FALSE)=1,HLOOKUP($AU$5,$I$2:$Y$8,5,FALSE)=1,),HLOOKUP($AU$5,$I$2:$Y$8,4,FALSE)*VLOOKUP($AC506,$B$32:$G$45,MATCH($AD506,$B$33:$G$33,0),FALSE)+HLOOKUP($AU$5,$I$2:$Y$8,5,FALSE)*VLOOKUP($AC506,$B$47:$G$60,MATCH($AD506,$B$48:$G$48,0),FALSE)+$AE506,$AE506),"N/A")</f>
        <v>42</v>
      </c>
      <c r="AV506" s="16">
        <f>IF(ISNUMBER($AF506),$AF506*SQRT(SUMSQ(HLOOKUP($AU$5,$J$2:$Y$8,2,FALSE)*VLOOKUP($AC506,$B$2:$G$15,MATCH($AD506,$B$3:$G$3,0),FALSE),HLOOKUP($AU$5,$J$2:$Y$8,3,FALSE)*VLOOKUP($AC506,$B$17:$G$30,MATCH($AD506,$B$18:$G$18,0),FALSE),HLOOKUP($AU$5,$J$2:$Y$8,6,FALSE)))+HLOOKUP($AU$5,$J$2:$Y$8,4,FALSE)*VLOOKUP($AC506,$B$32:$G$45,MATCH($AD506,$B$33:$G$33,0),FALSE)+HLOOKUP($AU$5,$J$2:$Y$8,5,FALSE)*VLOOKUP($AC506,$B$47:$G$60,MATCH($AD506,$B$48:$G$48,0),FALSE),"N/A")</f>
        <v>58</v>
      </c>
      <c r="AW506" s="16">
        <f>IF(ISNUMBER($AG506),IF(OR(HLOOKUP($AU$5,$I$2:$Y$8,4,FALSE)=1,HLOOKUP($AU$5,$I$2:$Y$8,5,FALSE)=1,),HLOOKUP($AU$5,$I$2:$Y$8,4,FALSE)*VLOOKUP($AC506,$B$32:$G$45,MATCH($AD506,$B$33:$G$33,0),FALSE)+HLOOKUP($AU$5,$I$2:$Y$8,5,FALSE)*VLOOKUP($AC506,$B$47:$G$60,MATCH($AD506,$B$48:$G$48,0),FALSE)+$AG506,$AG506),"N/A")</f>
        <v>222.55796501626097</v>
      </c>
      <c r="AX506" s="47" t="str">
        <f>IF(AY506&gt;0, "true", "false")</f>
        <v>true</v>
      </c>
      <c r="AY506" s="16">
        <f>AH506</f>
        <v>0.73280000000000001</v>
      </c>
      <c r="AZ506" s="16">
        <f>IF(ISNUMBER($AE506),IF(OR(HLOOKUP($AZ$5,$I$2:$Y$8,4,FALSE)=1,HLOOKUP($AZ$5,$I$2:$Y$8,5,FALSE)=1,),HLOOKUP($AZ$5,$I$2:$Y$8,4,FALSE)*VLOOKUP($AC506,$B$32:$G$45,MATCH($AD506,$B$33:$G$33,0),FALSE)+HLOOKUP($AZ$5,$I$2:$Y$8,5,FALSE)*VLOOKUP($AC506,$B$47:$G$60,MATCH($AD506,$B$48:$G$48,0),FALSE)+$AE506,$AE506),"N/A")</f>
        <v>42</v>
      </c>
      <c r="BA506" s="16">
        <f>IF(ISNUMBER($AF506),$AF506*SQRT(SUMSQ(HLOOKUP($AZ$5,$J$2:$Y$8,2,FALSE)*VLOOKUP($AC506,$B$2:$G$15,MATCH($AD506,$B$3:$G$3,0),FALSE),HLOOKUP($AZ$5,$J$2:$Y$8,3,FALSE)*VLOOKUP($AC506,$B$17:$G$30,MATCH($AD506,$B$18:$G$18,0),FALSE),HLOOKUP($AZ$5,$J$2:$Y$8,6,FALSE)))+HLOOKUP($AZ$5,$J$2:$Y$8,4,FALSE)*VLOOKUP($AC506,$B$32:$G$45,MATCH($AD506,$B$33:$G$33,0),FALSE)+HLOOKUP($AZ$5,$J$2:$Y$8,5,FALSE)*VLOOKUP($AC506,$B$47:$G$60,MATCH($AD506,$B$48:$G$48,0),FALSE),"N/A")</f>
        <v>58</v>
      </c>
      <c r="BB506" s="16">
        <f>IF(ISNUMBER($AG506),IF(OR(HLOOKUP($AZ$5,$I$2:$Y$8,4,FALSE)=1,HLOOKUP($AZ$5,$I$2:$Y$8,5,FALSE)=1,),HLOOKUP($AZ$5,$I$2:$Y$8,4,FALSE)*VLOOKUP($AC506,$B$32:$G$45,MATCH($AD506,$B$33:$G$33,0),FALSE)+HLOOKUP($AZ$5,$I$2:$Y$8,5,FALSE)*VLOOKUP($AC506,$B$47:$G$60,MATCH($AD506,$B$48:$G$48,0),FALSE)+$AG506,$AG506),"N/A")</f>
        <v>222.55796501626097</v>
      </c>
      <c r="BC506" s="16" t="str">
        <f>IF(BD506&gt;0, "true", "false")</f>
        <v>true</v>
      </c>
      <c r="BD506" s="16">
        <f>AH506</f>
        <v>0.73280000000000001</v>
      </c>
      <c r="BE506" s="16">
        <f>IF(ISNUMBER($AE506),IF(OR(HLOOKUP($BE$5,$I$2:$Y$8,4,FALSE)=1,HLOOKUP($BE$5,$I$2:$Y$8,5,FALSE)=1,),HLOOKUP($BE$5,$I$2:$Y$8,4,FALSE)*VLOOKUP($AC506,$B$32:$G$45,MATCH($AD506,$B$33:$G$33,0),FALSE)+HLOOKUP($AU$5,$I$2:$Y$8,5,FALSE)*VLOOKUP($AC506,$B$47:$G$60,MATCH($AD506,$B$48:$G$48,0),FALSE)+$AE506,$AE506),"N/A")</f>
        <v>42</v>
      </c>
      <c r="BF506" s="16">
        <f>IF(ISNUMBER($AF506),$AF506*SQRT(SUMSQ(HLOOKUP($BE$5,$J$2:$Y$8,2,FALSE)*VLOOKUP($AC506,$B$2:$G$15,MATCH($AD506,$B$3:$G$3,0),FALSE),HLOOKUP($BE$5,$J$2:$Y$8,3,FALSE)*VLOOKUP($AC506,$B$17:$G$30,MATCH($AD506,$B$18:$G$18,0),FALSE),HLOOKUP($BE$5,$J$2:$Y$8,6,FALSE)))+HLOOKUP($BE$5,$J$2:$Y$8,4,FALSE)*VLOOKUP($AC506,$B$32:$G$45,MATCH($AD506,$B$33:$G$33,0),FALSE)+HLOOKUP($BE$5,$J$2:$Y$8,5,FALSE)*VLOOKUP($AC506,$B$47:$G$60,MATCH($AD506,$B$48:$G$48,0),FALSE),"N/A")</f>
        <v>58</v>
      </c>
      <c r="BG506" s="16">
        <f>IF(ISNUMBER($AG506),IF(OR(HLOOKUP($BE$5,$I$2:$Y$8,4,FALSE)=1,HLOOKUP($BE$5,$I$2:$Y$8,5,FALSE)=1,),HLOOKUP($BE$5,$I$2:$Y$8,4,FALSE)*VLOOKUP($AC506,$B$32:$G$45,MATCH($AD506,$B$33:$G$33,0),FALSE)+HLOOKUP($BE$5,$I$2:$Y$8,5,FALSE)*VLOOKUP($AC506,$B$47:$G$60,MATCH($AD506,$B$48:$G$48,0),FALSE)+$AG506,$AG506),"N/A")</f>
        <v>222.55796501626097</v>
      </c>
      <c r="BH506" s="16" t="str">
        <f>IF(BI506&gt;0, "true", "false")</f>
        <v>true</v>
      </c>
      <c r="BI506" s="16">
        <f>AH506</f>
        <v>0.73280000000000001</v>
      </c>
      <c r="BJ506" s="16">
        <f>IF(ISNUMBER($AE506),IF(OR(HLOOKUP($BJ$5,$I$2:$Y$8,4,FALSE)=1,HLOOKUP($BJ$5,$I$2:$Y$8,5,FALSE)=1,),HLOOKUP($BJ$5,$I$2:$Y$8,4,FALSE)*VLOOKUP($AC506,$B$32:$G$45,MATCH($AD506,$B$33:$G$33,0),FALSE)+HLOOKUP($BJ$5,$I$2:$Y$8,5,FALSE)*VLOOKUP($AC506,$B$47:$G$60,MATCH($AD506,$B$48:$G$48,0),FALSE)+$AE506,$AE506),"N/A")</f>
        <v>42</v>
      </c>
      <c r="BK506" s="16">
        <f>IF(ISNUMBER($AF506),$AF506*SQRT(SUMSQ(HLOOKUP($BJ$5,$J$2:$Y$8,2,FALSE)*VLOOKUP($AC506,$B$2:$G$15,MATCH($AD506,$B$3:$G$3,0),FALSE),HLOOKUP($BJ$5,$J$2:$Y$8,3,FALSE)*VLOOKUP($AC506,$B$17:$G$30,MATCH($AD506,$B$18:$G$18,0),FALSE),HLOOKUP($BJ$5,$J$2:$Y$8,6,FALSE)))+HLOOKUP($BJ$5,$J$2:$Y$8,4,FALSE)*VLOOKUP($AC506,$B$32:$G$45,MATCH($AD506,$B$33:$G$33,0),FALSE)+HLOOKUP($BJ$5,$J$2:$Y$8,5,FALSE)*VLOOKUP($AC506,$B$47:$G$60,MATCH($AD506,$B$48:$G$48,0),FALSE),"N/A")</f>
        <v>58</v>
      </c>
      <c r="BL506" s="16">
        <f>IF(ISNUMBER($AG506),IF(OR(HLOOKUP($BJ$5,$I$2:$Y$8,4,FALSE)=1,HLOOKUP($BJ$5,$I$2:$Y$8,5,FALSE)=1,),HLOOKUP($BJ$5,$I$2:$Y$8,4,FALSE)*VLOOKUP($AC506,$B$32:$G$45,MATCH($AD506,$B$33:$G$33,0),FALSE)+HLOOKUP($BJ$5,$I$2:$Y$8,5,FALSE)*VLOOKUP($AC506,$B$47:$G$60,MATCH($AD506,$B$48:$G$48,0),FALSE)+$AG506,$AG506),"N/A")</f>
        <v>222.55796501626097</v>
      </c>
      <c r="BM506" s="16" t="str">
        <f>IF(BN506&gt;0, "true", "false")</f>
        <v>true</v>
      </c>
      <c r="BN506" s="16">
        <f>AH506</f>
        <v>0.73280000000000001</v>
      </c>
      <c r="BO506" s="16">
        <f>IF(ISNUMBER($AI506),$AI506+HLOOKUP($BO$5,$J$2:$Y$8,4,FALSE)*VLOOKUP($AC506,$B$32:$G$45,MATCH($AD506,$B$33:$G$33,0),FALSE)+HLOOKUP($BO$5,$J$2:$Y$8,5,FALSE)*VLOOKUP($AC506,$B$47:$G$60,MATCH($AD506,$B$48:$G$48,0),FALSE),"N/A")</f>
        <v>42</v>
      </c>
      <c r="BP506" s="16">
        <f>IF(ISNUMBER($AJ506),$AJ506+HLOOKUP($BO$5,$J$2:$Y$8,4,FALSE)*VLOOKUP($AC506,$B$32:$G$45,MATCH($AD506,$B$33:$G$33,0),FALSE)+HLOOKUP($BO$5,$J$2:$Y$8,5,FALSE)*VLOOKUP($AC506,$B$47:$G$60,MATCH($AD506,$B$48:$G$48,0),FALSE),"N/A")</f>
        <v>63</v>
      </c>
      <c r="BQ506" s="16">
        <f>IF(ISNUMBER($AK506),$AK506+HLOOKUP($BO$5,$J$2:$Y$8,4,FALSE)*VLOOKUP($AC506,$B$32:$G$45,MATCH($AD506,$B$33:$G$33,0),FALSE)+HLOOKUP($BO$5,$J$2:$Y$8,5,FALSE)*VLOOKUP($AC506,$B$47:$G$60,MATCH($AD506,$B$48:$G$48,0),FALSE),"N/A")</f>
        <v>222.55796501626097</v>
      </c>
      <c r="BR506" s="16" t="str">
        <f>IF(BS506&gt;0, "true", "false")</f>
        <v>true</v>
      </c>
      <c r="BS506" s="16">
        <f>AL506</f>
        <v>0.69199999999999995</v>
      </c>
      <c r="BT506" s="16">
        <f>IF(ISNUMBER($AI506),$AI506+HLOOKUP($BT$5,$J$2:$Y$8,4,FALSE)*VLOOKUP($AC506,$B$32:$G$45,MATCH($AD506,$B$33:$G$33,0),FALSE)+HLOOKUP($BT$5,$J$2:$Y$8,5,FALSE)*VLOOKUP($AC506,$B$47:$G$60,MATCH($AD506,$B$48:$G$48,0),FALSE),"N/A")</f>
        <v>42</v>
      </c>
      <c r="BU506" s="16">
        <f>IF(ISNUMBER($AJ506),$AJ506+HLOOKUP($BT$5,$J$2:$Y$8,4,FALSE)*VLOOKUP($AC506,$B$32:$G$45,MATCH($AD506,$B$33:$G$33,0),FALSE)+HLOOKUP($BT$5,$J$2:$Y$8,5,FALSE)*VLOOKUP($AC506,$B$47:$G$60,MATCH($AD506,$B$48:$G$48,0),FALSE),"N/A")</f>
        <v>63</v>
      </c>
      <c r="BV506" s="16">
        <f>IF(ISNUMBER($AK506),$AK506+HLOOKUP($BT$5,$J$2:$Y$8,4,FALSE)*VLOOKUP($AC506,$B$32:$G$45,MATCH($AD506,$B$33:$G$33,0),FALSE)+HLOOKUP($BT$5,$J$2:$Y$8,5,FALSE)*VLOOKUP($AC506,$B$47:$G$60,MATCH($AD506,$B$48:$G$48,0),FALSE),"N/A")</f>
        <v>222.55796501626097</v>
      </c>
      <c r="BW506" s="16" t="str">
        <f>IF(BX506&gt;0, "true", "false")</f>
        <v>true</v>
      </c>
      <c r="BX506" s="16">
        <f>AL506</f>
        <v>0.69199999999999995</v>
      </c>
      <c r="BY506" s="16">
        <f>IF(ISNUMBER($AI506),$AI506+HLOOKUP($BY$5,$J$2:$Y$8,4,FALSE)*VLOOKUP($AC506,$B$32:$G$45,MATCH($AD506,$B$33:$G$33,0),FALSE)+HLOOKUP($BY$5,$J$2:$Y$8,5,FALSE)*VLOOKUP($AC506,$B$47:$G$60,MATCH($AD506,$B$48:$G$48,0),FALSE),"N/A")</f>
        <v>42</v>
      </c>
      <c r="BZ506" s="16">
        <f>IF(ISNUMBER($AJ506),$AJ506+HLOOKUP($BY$5,$J$2:$Y$8,4,FALSE)*VLOOKUP($AC506,$B$32:$G$45,MATCH($AD506,$B$33:$G$33,0),FALSE)+HLOOKUP($BY$5,$J$2:$Y$8,5,FALSE)*VLOOKUP($AC506,$B$47:$G$60,MATCH($AD506,$B$48:$G$48,0),FALSE),"N/A")</f>
        <v>63</v>
      </c>
      <c r="CA506" s="16">
        <f>IF(ISNUMBER($AK506),$AK506+HLOOKUP($BY$5,$J$2:$Y$8,4,FALSE)*VLOOKUP($AC506,$B$32:$G$45,MATCH($AD506,$B$33:$G$33,0),FALSE)+HLOOKUP($BY$5,$J$2:$Y$8,5,FALSE)*VLOOKUP($AC506,$B$47:$G$60,MATCH($AD506,$B$48:$G$48,0),FALSE),"N/A")</f>
        <v>222.55796501626097</v>
      </c>
      <c r="CB506" s="16" t="str">
        <f>IF(CC506&gt;0, "true", "false")</f>
        <v>true</v>
      </c>
      <c r="CC506" s="16">
        <f>AL506</f>
        <v>0.69199999999999995</v>
      </c>
      <c r="CD506" s="16">
        <f>IF(ISNUMBER($AI506),$AI506+HLOOKUP($CD$5,$J$2:$Y$8,4,FALSE)*VLOOKUP($AC506,$B$32:$G$45,MATCH($AD506,$B$33:$G$33,0),FALSE)+HLOOKUP($CD$5,$J$2:$Y$8,5,FALSE)*VLOOKUP($AC506,$B$47:$G$60,MATCH($AD506,$B$48:$G$48,0),FALSE),"N/A")</f>
        <v>42</v>
      </c>
      <c r="CE506" s="16">
        <f>IF(ISNUMBER($AJ506),$AJ506+HLOOKUP($CD$5,$J$2:$Y$8,4,FALSE)*VLOOKUP($AC506,$B$32:$G$45,MATCH($AD506,$B$33:$G$33,0),FALSE)+HLOOKUP($CD$5,$J$2:$Y$8,5,FALSE)*VLOOKUP($AC506,$B$47:$G$60,MATCH($AD506,$B$48:$G$48,0),FALSE),"N/A")</f>
        <v>63</v>
      </c>
      <c r="CF506" s="16">
        <f>IF(ISNUMBER($AK506),$AK506+HLOOKUP($CD$5,$J$2:$Y$8,4,FALSE)*VLOOKUP($AC506,$B$32:$G$45,MATCH($AD506,$B$33:$G$33,0),FALSE)+HLOOKUP($CD$5,$J$2:$Y$8,5,FALSE)*VLOOKUP($AC506,$B$47:$G$60,MATCH($AD506,$B$48:$G$48,0),FALSE),"N/A")</f>
        <v>222.55796501626097</v>
      </c>
      <c r="CG506" s="16" t="str">
        <f>IF(CH506&gt;0, "true", "false")</f>
        <v>true</v>
      </c>
      <c r="CH506" s="16">
        <f>AL506</f>
        <v>0.69199999999999995</v>
      </c>
      <c r="CI506" s="16">
        <f>IF(ISNUMBER($AM506),$AM506+HLOOKUP($CI$5,$J$2:$Y$8,4,FALSE)*VLOOKUP($AC506,$B$32:$G$45,MATCH($AD506,$B$33:$G$33,0),FALSE)+HLOOKUP($CI$5,$J$2:$Y$8,5,FALSE)*VLOOKUP($AC506,$B$47:$G$60,MATCH($AD506,$B$48:$G$48,0),FALSE),"N/A")</f>
        <v>42</v>
      </c>
      <c r="CJ506" s="16">
        <f>IF(ISNUMBER($AN506),$AN506+HLOOKUP($CI$5,$J$2:$Y$8,4,FALSE)*VLOOKUP($AC506,$B$32:$G$45,MATCH($AD506,$B$33:$G$33,0),FALSE)+HLOOKUP($CI$5,$J$2:$Y$8,5,FALSE)*VLOOKUP($AC506,$B$47:$G$60,MATCH($AD506,$B$48:$G$48,0),FALSE),"N/A")</f>
        <v>67</v>
      </c>
      <c r="CK506" s="16">
        <f>IF(ISNUMBER($AO506),$AO506+HLOOKUP($CI$5,$J$2:$Y$8,4,FALSE)*VLOOKUP($AC506,$B$32:$G$45,MATCH($AD506,$B$33:$G$33,0),FALSE)+HLOOKUP($CI$5,$J$2:$Y$8,5,FALSE)*VLOOKUP($AC506,$B$47:$G$60,MATCH($AD506,$B$48:$G$48,0),FALSE),"N/A")</f>
        <v>222.55796501626097</v>
      </c>
      <c r="CL506" s="16" t="str">
        <f>IF(CM506&gt;0, "true", "false")</f>
        <v>true</v>
      </c>
      <c r="CM506" s="76">
        <f>AP506</f>
        <v>0.68840000000000001</v>
      </c>
      <c r="CN506" s="16">
        <f>IF(ISNUMBER($AM506),$AM506+HLOOKUP($CN$5,$J$2:$Y$8,4,FALSE)*VLOOKUP($AC506,$B$32:$G$45,MATCH($AD506,$B$33:$G$33,0),FALSE)+HLOOKUP($CN$5,$J$2:$Y$8,5,FALSE)*VLOOKUP($AC506,$B$47:$G$60,MATCH($AD506,$B$48:$G$48,0),FALSE),"N/A")</f>
        <v>42</v>
      </c>
      <c r="CO506" s="16">
        <f>IF(ISNUMBER($AN506),$AN506+HLOOKUP($CN$5,$J$2:$Y$8,4,FALSE)*VLOOKUP($AC506,$B$32:$G$45,MATCH($AD506,$B$33:$G$33,0),FALSE)+HLOOKUP($CN$5,$J$2:$Y$8,5,FALSE)*VLOOKUP($AC506,$B$47:$G$60,MATCH($AD506,$B$48:$G$48,0),FALSE),"N/A")</f>
        <v>67</v>
      </c>
      <c r="CP506" s="16">
        <f>IF(ISNUMBER($AO506),$AO506+HLOOKUP($CN$5,$J$2:$Y$8,4,FALSE)*VLOOKUP($AC506,$B$32:$G$45,MATCH($AD506,$B$33:$G$33,0),FALSE)+HLOOKUP($CN$5,$J$2:$Y$8,5,FALSE)*VLOOKUP($AC506,$B$47:$G$60,MATCH($AD506,$B$48:$G$48,0),FALSE),"N/A")</f>
        <v>222.55796501626097</v>
      </c>
      <c r="CQ506" s="16" t="str">
        <f>IF(CR506&gt;0, "true", "false")</f>
        <v>true</v>
      </c>
      <c r="CR506" s="76">
        <f>AP506</f>
        <v>0.68840000000000001</v>
      </c>
      <c r="CS506" s="16">
        <f>IF(ISNUMBER($AM506),$AM506+HLOOKUP($CS$5,$J$2:$Y$8,4,FALSE)*VLOOKUP($AC506,$B$32:$G$45,MATCH($AD506,$B$33:$G$33,0),FALSE)+HLOOKUP($CS$5,$J$2:$Y$8,5,FALSE)*VLOOKUP($AC506,$B$47:$G$60,MATCH($AD506,$B$48:$G$48,0),FALSE),"N/A")</f>
        <v>42</v>
      </c>
      <c r="CT506" s="16">
        <f>IF(ISNUMBER($AN506),$AN506+HLOOKUP($CS$5,$J$2:$Y$8,4,FALSE)*VLOOKUP($AC506,$B$32:$G$45,MATCH($AD506,$B$33:$G$33,0),FALSE)+HLOOKUP($CS$5,$J$2:$Y$8,5,FALSE)*VLOOKUP($AC506,$B$47:$G$60,MATCH($AD506,$B$48:$G$48,0),FALSE),"N/A")</f>
        <v>67</v>
      </c>
      <c r="CU506" s="16">
        <f>IF(ISNUMBER($AO506),$AO506+HLOOKUP($CS$5,$J$2:$Y$8,4,FALSE)*VLOOKUP($AC506,$B$32:$G$45,MATCH($AD506,$B$33:$G$33,0),FALSE)+HLOOKUP($CS$5,$J$2:$Y$8,5,FALSE)*VLOOKUP($AC506,$B$47:$G$60,MATCH($AD506,$B$48:$G$48,0),FALSE),"N/A")</f>
        <v>222.55796501626097</v>
      </c>
      <c r="CV506" s="16" t="str">
        <f>IF(CW506&gt;0, "true", "false")</f>
        <v>true</v>
      </c>
      <c r="CW506" s="76">
        <f>AP506</f>
        <v>0.68840000000000001</v>
      </c>
      <c r="CX506" s="16">
        <f>IF(ISNUMBER($AM506),$AM506+HLOOKUP($CX$5,$J$2:$Y$8,4,FALSE)*VLOOKUP($AC506,$B$32:$G$45,MATCH($AD506,$B$33:$G$33,0),FALSE)+HLOOKUP($CX$5,$J$2:$Y$8,5,FALSE)*VLOOKUP($AC506,$B$47:$G$60,MATCH($AD506,$B$48:$G$48,0),FALSE),"N/A")</f>
        <v>42</v>
      </c>
      <c r="CY506" s="16">
        <f>IF(ISNUMBER($AN506),$AN506+HLOOKUP($CX$5,$J$2:$Y$8,4,FALSE)*VLOOKUP($AC506,$B$32:$G$45,MATCH($AD506,$B$33:$G$33,0),FALSE)+HLOOKUP($CX$5,$J$2:$Y$8,5,FALSE)*VLOOKUP($AC506,$B$47:$G$60,MATCH($AD506,$B$48:$G$48,0),FALSE),"N/A")</f>
        <v>67</v>
      </c>
      <c r="CZ506" s="16">
        <f>IF(ISNUMBER($AO506),$AO506+HLOOKUP($CX$5,$J$2:$Y$8,4,FALSE)*VLOOKUP($AC506,$B$32:$G$45,MATCH($AD506,$B$33:$G$33,0),FALSE)+HLOOKUP($CX$5,$J$2:$Y$8,5,FALSE)*VLOOKUP($AC506,$B$47:$G$60,MATCH($AD506,$B$48:$G$48,0),FALSE),"N/A")</f>
        <v>222.55796501626097</v>
      </c>
      <c r="DA506" s="16" t="str">
        <f>IF(DB506&gt;0, "true", "false")</f>
        <v>true</v>
      </c>
      <c r="DB506" s="76">
        <f>AP506</f>
        <v>0.68840000000000001</v>
      </c>
      <c r="DC506" s="16">
        <f>IF(ISNUMBER($AQ506),$AQ506+HLOOKUP($DC$5,$J$2:$Y$8,4,FALSE)*VLOOKUP($AC506,$B$32:$G$45,MATCH($AD506,$B$33:$G$33,0),FALSE)+HLOOKUP($DC$5,$J$2:$Y$8,5,FALSE)*VLOOKUP($AC506,$B$47:$G$60,MATCH($AD506,$B$48:$G$48,0),FALSE),"N/A")</f>
        <v>42</v>
      </c>
      <c r="DD506" s="16">
        <f>IF(ISNUMBER($AR506),$AR506+HLOOKUP($DC$5,$J$2:$Y$8,4,FALSE)*VLOOKUP($AC506,$B$32:$G$45,MATCH($AD506,$B$33:$G$33,0),FALSE)+HLOOKUP($DC$5,$J$2:$Y$8,5,FALSE)*VLOOKUP($AC506,$B$47:$G$60,MATCH($AD506,$B$48:$G$48,0),FALSE),"N/A")</f>
        <v>77</v>
      </c>
      <c r="DE506" s="16">
        <f>IF(ISNUMBER($AS506),$AS506+HLOOKUP($DC$5,$J$2:$Y$8,4,FALSE)*VLOOKUP($AC506,$B$32:$G$45,MATCH($AD506,$B$33:$G$33,0),FALSE)+HLOOKUP($DC$5,$J$2:$Y$8,5,FALSE)*VLOOKUP($AC506,$B$47:$G$60,MATCH($AD506,$B$48:$G$48,0),FALSE),"N/A")</f>
        <v>222.55796501626097</v>
      </c>
      <c r="DF506" s="16" t="str">
        <f>IF(DG506&gt;0, "true", "false")</f>
        <v>true</v>
      </c>
      <c r="DG506" s="76">
        <f>AT506</f>
        <v>0.58560000000000001</v>
      </c>
      <c r="DH506" s="16">
        <f>IF(ISNUMBER($AQ506),$AQ506+HLOOKUP($DH$5,$J$2:$Y$8,4,FALSE)*VLOOKUP($AC506,$B$32:$G$45,MATCH($AD506,$B$33:$G$33,0),FALSE)+HLOOKUP($DH$5,$J$2:$Y$8,5,FALSE)*VLOOKUP($AC506,$B$47:$G$60,MATCH($AD506,$B$48:$G$48,0),FALSE),"N/A")</f>
        <v>42</v>
      </c>
      <c r="DI506" s="16">
        <f>IF(ISNUMBER($AR506),$AR506+HLOOKUP($DH$5,$J$2:$Y$8,4,FALSE)*VLOOKUP($AC506,$B$32:$G$45,MATCH($AD506,$B$33:$G$33,0),FALSE)+HLOOKUP($DH$5,$J$2:$Y$8,5,FALSE)*VLOOKUP($AC506,$B$47:$G$60,MATCH($AD506,$B$48:$G$48,0),FALSE),"N/A")</f>
        <v>77</v>
      </c>
      <c r="DJ506" s="16">
        <f>IF(ISNUMBER($AS506),$AS506+HLOOKUP($DH$5,$J$2:$Y$8,4,FALSE)*VLOOKUP($AC506,$B$32:$G$45,MATCH($AD506,$B$33:$G$33,0),FALSE)+HLOOKUP($DH$5,$J$2:$Y$8,5,FALSE)*VLOOKUP($AC506,$B$47:$G$60,MATCH($AD506,$B$48:$G$48,0),FALSE),"N/A")</f>
        <v>222.55796501626097</v>
      </c>
      <c r="DK506" s="16" t="str">
        <f>IF(DL506&gt;0, "true", "false")</f>
        <v>true</v>
      </c>
      <c r="DL506" s="76">
        <f>AT506</f>
        <v>0.58560000000000001</v>
      </c>
      <c r="DM506" s="16">
        <f>IF(ISNUMBER($AQ506),$AQ506+HLOOKUP($DM$5,$J$2:$Y$8,4,FALSE)*VLOOKUP($AC506,$B$32:$G$45,MATCH($AD506,$B$33:$G$33,0),FALSE)+HLOOKUP($DM$5,$J$2:$Y$8,5,FALSE)*VLOOKUP($AC506,$B$47:$G$60,MATCH($AD506,$B$48:$G$48,0),FALSE),"N/A")</f>
        <v>42</v>
      </c>
      <c r="DN506" s="16">
        <f>IF(ISNUMBER($AR506),$AR506+HLOOKUP($DM$5,$J$2:$Y$8,4,FALSE)*VLOOKUP($AC506,$B$32:$G$45,MATCH($AD506,$B$33:$G$33,0),FALSE)+HLOOKUP($DM$5,$J$2:$Y$8,5,FALSE)*VLOOKUP($AC506,$B$47:$G$60,MATCH($AD506,$B$48:$G$48,0),FALSE),"N/A")</f>
        <v>77</v>
      </c>
      <c r="DO506" s="16">
        <f>IF(ISNUMBER($AS506),$AS506+HLOOKUP($DM$5,$J$2:$Y$8,4,FALSE)*VLOOKUP($AC506,$B$32:$G$45,MATCH($AD506,$B$33:$G$33,0),FALSE)+HLOOKUP($DM$5,$J$2:$Y$8,5,FALSE)*VLOOKUP($AC506,$B$47:$G$60,MATCH($AD506,$B$48:$G$48,0),FALSE),"N/A")</f>
        <v>222.55796501626097</v>
      </c>
      <c r="DP506" s="16" t="str">
        <f>IF(DQ506&gt;0, "true", "false")</f>
        <v>true</v>
      </c>
      <c r="DQ506" s="76">
        <f>AT506</f>
        <v>0.58560000000000001</v>
      </c>
      <c r="DR506" s="16">
        <f>IF(ISNUMBER($AQ506),$AQ506+HLOOKUP($DR$5,$J$2:$Y$8,4,FALSE)*VLOOKUP($AC506,$B$32:$G$45,MATCH($AD506,$B$33:$G$33,0),FALSE)+HLOOKUP($DR$5,$J$2:$Y$8,5,FALSE)*VLOOKUP($AC506,$B$47:$G$60,MATCH($AD506,$B$48:$G$48,0),FALSE),"N/A")</f>
        <v>42</v>
      </c>
      <c r="DS506" s="16">
        <f>IF(ISNUMBER($AR506),$AR506+HLOOKUP($DR$5,$J$2:$Y$8,4,FALSE)*VLOOKUP($AC506,$B$32:$G$45,MATCH($AD506,$B$33:$G$33,0),FALSE)+HLOOKUP($DR$5,$J$2:$Y$8,5,FALSE)*VLOOKUP($AC506,$B$47:$G$60,MATCH($AD506,$B$48:$G$48,0),FALSE),"N/A")</f>
        <v>77</v>
      </c>
      <c r="DT506" s="16">
        <f>IF(ISNUMBER($AS506),$AS506+HLOOKUP($DR$5,$J$2:$Y$8,4,FALSE)*VLOOKUP($AC506,$B$32:$G$45,MATCH($AD506,$B$33:$G$33,0),FALSE)+HLOOKUP($DR$5,$J$2:$Y$8,5,FALSE)*VLOOKUP($AC506,$B$47:$G$60,MATCH($AD506,$B$48:$G$48,0),FALSE),"N/A")</f>
        <v>222.55796501626097</v>
      </c>
      <c r="DU506" s="16" t="str">
        <f>IF(DV506&gt;0, "true", "false")</f>
        <v>true</v>
      </c>
      <c r="DV506" s="76">
        <f>AT506</f>
        <v>0.58560000000000001</v>
      </c>
    </row>
    <row r="507" spans="27:126" x14ac:dyDescent="0.35">
      <c r="AA507" s="74">
        <v>1.5</v>
      </c>
      <c r="AB507" s="73">
        <f t="shared" si="1402"/>
        <v>6.5185988338753669</v>
      </c>
      <c r="AC507" s="23" t="s">
        <v>13</v>
      </c>
      <c r="AD507" s="40" t="s">
        <v>3</v>
      </c>
      <c r="AE507" s="16">
        <f>[1]gamma_Schätzung_Corr_Poll!E163</f>
        <v>42</v>
      </c>
      <c r="AF507" s="16">
        <f>[1]gamma_Schätzung_Corr_Poll!E164</f>
        <v>57</v>
      </c>
      <c r="AG507" s="16">
        <f>[1]gamma_Schätzung_Corr_Poll!E165</f>
        <v>222.55796501626097</v>
      </c>
      <c r="AH507" s="16">
        <f>[1]gamma_Schätzung_Corr_Poll!E161</f>
        <v>0.75919999999999999</v>
      </c>
      <c r="AI507" s="16">
        <f>[1]gamma_Schätzung_Corr_Poll!F163</f>
        <v>42</v>
      </c>
      <c r="AJ507" s="16">
        <f>[1]gamma_Schätzung_Corr_Poll!F164</f>
        <v>71</v>
      </c>
      <c r="AK507" s="16">
        <f>[1]gamma_Schätzung_Corr_Poll!F165</f>
        <v>222.55796501626097</v>
      </c>
      <c r="AL507" s="16">
        <f>[1]gamma_Schätzung_Corr_Poll!F161</f>
        <v>0.67233333333333334</v>
      </c>
      <c r="AM507" s="16">
        <f>[1]gamma_Schätzung_Corr_Poll!G163</f>
        <v>42</v>
      </c>
      <c r="AN507" s="16">
        <f>[1]gamma_Schätzung_Corr_Poll!G164</f>
        <v>70</v>
      </c>
      <c r="AO507" s="16">
        <f>[1]gamma_Schätzung_Corr_Poll!G165</f>
        <v>222.55796501626097</v>
      </c>
      <c r="AP507" s="16">
        <f>[1]gamma_Schätzung_Corr_Poll!G161</f>
        <v>0.68759999999999999</v>
      </c>
      <c r="AQ507" s="16">
        <f>[1]gamma_Schätzung_Corr_Poll!H163</f>
        <v>42</v>
      </c>
      <c r="AR507" s="16">
        <f>[1]gamma_Schätzung_Corr_Poll!H164</f>
        <v>76</v>
      </c>
      <c r="AS507" s="16">
        <f>[1]gamma_Schätzung_Corr_Poll!H165</f>
        <v>222.55796501626097</v>
      </c>
      <c r="AT507" s="16">
        <f>[1]gamma_Schätzung_Corr_Poll!H161</f>
        <v>0.58679999999999999</v>
      </c>
      <c r="AU507" s="16">
        <f>IF(ISNUMBER($AE507),IF(OR(HLOOKUP($AU$5,$I$2:$Y$8,4,FALSE)=1,HLOOKUP($AU$5,$I$2:$Y$8,5,FALSE)=1,),HLOOKUP($AU$5,$I$2:$Y$8,4,FALSE)*VLOOKUP($AC507,$B$32:$G$45,MATCH($AD507,$B$33:$G$33,0),FALSE)+HLOOKUP($AU$5,$I$2:$Y$8,5,FALSE)*VLOOKUP($AC507,$B$47:$G$60,MATCH($AD507,$B$48:$G$48,0),FALSE)+$AE507,$AE507),"N/A")</f>
        <v>42</v>
      </c>
      <c r="AV507" s="16">
        <f>IF(ISNUMBER($AF507),$AF507*SQRT(SUMSQ(HLOOKUP($AU$5,$J$2:$Y$8,2,FALSE)*VLOOKUP($AC507,$B$2:$G$15,MATCH($AD507,$B$3:$G$3,0),FALSE),HLOOKUP($AU$5,$J$2:$Y$8,3,FALSE)*VLOOKUP($AC507,$B$17:$G$30,MATCH($AD507,$B$18:$G$18,0),FALSE),HLOOKUP($AU$5,$J$2:$Y$8,6,FALSE)))+HLOOKUP($AU$5,$J$2:$Y$8,4,FALSE)*VLOOKUP($AC507,$B$32:$G$45,MATCH($AD507,$B$33:$G$33,0),FALSE)+HLOOKUP($AU$5,$J$2:$Y$8,5,FALSE)*VLOOKUP($AC507,$B$47:$G$60,MATCH($AD507,$B$48:$G$48,0),FALSE),"N/A")</f>
        <v>57</v>
      </c>
      <c r="AW507" s="16">
        <f>IF(ISNUMBER($AG507),IF(OR(HLOOKUP($AU$5,$I$2:$Y$8,4,FALSE)=1,HLOOKUP($AU$5,$I$2:$Y$8,5,FALSE)=1,),HLOOKUP($AU$5,$I$2:$Y$8,4,FALSE)*VLOOKUP($AC507,$B$32:$G$45,MATCH($AD507,$B$33:$G$33,0),FALSE)+HLOOKUP($AU$5,$I$2:$Y$8,5,FALSE)*VLOOKUP($AC507,$B$47:$G$60,MATCH($AD507,$B$48:$G$48,0),FALSE)+$AG507,$AG507),"N/A")</f>
        <v>222.55796501626097</v>
      </c>
      <c r="AX507" s="47" t="str">
        <f>IF(AY507&gt;0, "true", "false")</f>
        <v>true</v>
      </c>
      <c r="AY507" s="16">
        <f>AH507</f>
        <v>0.75919999999999999</v>
      </c>
      <c r="AZ507" s="16">
        <f>IF(ISNUMBER($AE507),IF(OR(HLOOKUP($AZ$5,$I$2:$Y$8,4,FALSE)=1,HLOOKUP($AZ$5,$I$2:$Y$8,5,FALSE)=1,),HLOOKUP($AZ$5,$I$2:$Y$8,4,FALSE)*VLOOKUP($AC507,$B$32:$G$45,MATCH($AD507,$B$33:$G$33,0),FALSE)+HLOOKUP($AZ$5,$I$2:$Y$8,5,FALSE)*VLOOKUP($AC507,$B$47:$G$60,MATCH($AD507,$B$48:$G$48,0),FALSE)+$AE507,$AE507),"N/A")</f>
        <v>42</v>
      </c>
      <c r="BA507" s="16">
        <f>IF(ISNUMBER($AF507),$AF507*SQRT(SUMSQ(HLOOKUP($AZ$5,$J$2:$Y$8,2,FALSE)*VLOOKUP($AC507,$B$2:$G$15,MATCH($AD507,$B$3:$G$3,0),FALSE),HLOOKUP($AZ$5,$J$2:$Y$8,3,FALSE)*VLOOKUP($AC507,$B$17:$G$30,MATCH($AD507,$B$18:$G$18,0),FALSE),HLOOKUP($AZ$5,$J$2:$Y$8,6,FALSE)))+HLOOKUP($AZ$5,$J$2:$Y$8,4,FALSE)*VLOOKUP($AC507,$B$32:$G$45,MATCH($AD507,$B$33:$G$33,0),FALSE)+HLOOKUP($AZ$5,$J$2:$Y$8,5,FALSE)*VLOOKUP($AC507,$B$47:$G$60,MATCH($AD507,$B$48:$G$48,0),FALSE),"N/A")</f>
        <v>57</v>
      </c>
      <c r="BB507" s="16">
        <f>IF(ISNUMBER($AG507),IF(OR(HLOOKUP($AZ$5,$I$2:$Y$8,4,FALSE)=1,HLOOKUP($AZ$5,$I$2:$Y$8,5,FALSE)=1,),HLOOKUP($AZ$5,$I$2:$Y$8,4,FALSE)*VLOOKUP($AC507,$B$32:$G$45,MATCH($AD507,$B$33:$G$33,0),FALSE)+HLOOKUP($AZ$5,$I$2:$Y$8,5,FALSE)*VLOOKUP($AC507,$B$47:$G$60,MATCH($AD507,$B$48:$G$48,0),FALSE)+$AG507,$AG507),"N/A")</f>
        <v>222.55796501626097</v>
      </c>
      <c r="BC507" s="16" t="str">
        <f>IF(BD507&gt;0, "true", "false")</f>
        <v>true</v>
      </c>
      <c r="BD507" s="16">
        <f>AH507</f>
        <v>0.75919999999999999</v>
      </c>
      <c r="BE507" s="16">
        <f>IF(ISNUMBER($AE507),IF(OR(HLOOKUP($BE$5,$I$2:$Y$8,4,FALSE)=1,HLOOKUP($BE$5,$I$2:$Y$8,5,FALSE)=1,),HLOOKUP($BE$5,$I$2:$Y$8,4,FALSE)*VLOOKUP($AC507,$B$32:$G$45,MATCH($AD507,$B$33:$G$33,0),FALSE)+HLOOKUP($AU$5,$I$2:$Y$8,5,FALSE)*VLOOKUP($AC507,$B$47:$G$60,MATCH($AD507,$B$48:$G$48,0),FALSE)+$AE507,$AE507),"N/A")</f>
        <v>42</v>
      </c>
      <c r="BF507" s="16">
        <f>IF(ISNUMBER($AF507),$AF507*SQRT(SUMSQ(HLOOKUP($BE$5,$J$2:$Y$8,2,FALSE)*VLOOKUP($AC507,$B$2:$G$15,MATCH($AD507,$B$3:$G$3,0),FALSE),HLOOKUP($BE$5,$J$2:$Y$8,3,FALSE)*VLOOKUP($AC507,$B$17:$G$30,MATCH($AD507,$B$18:$G$18,0),FALSE),HLOOKUP($BE$5,$J$2:$Y$8,6,FALSE)))+HLOOKUP($BE$5,$J$2:$Y$8,4,FALSE)*VLOOKUP($AC507,$B$32:$G$45,MATCH($AD507,$B$33:$G$33,0),FALSE)+HLOOKUP($BE$5,$J$2:$Y$8,5,FALSE)*VLOOKUP($AC507,$B$47:$G$60,MATCH($AD507,$B$48:$G$48,0),FALSE),"N/A")</f>
        <v>57</v>
      </c>
      <c r="BG507" s="16">
        <f>IF(ISNUMBER($AG507),IF(OR(HLOOKUP($BE$5,$I$2:$Y$8,4,FALSE)=1,HLOOKUP($BE$5,$I$2:$Y$8,5,FALSE)=1,),HLOOKUP($BE$5,$I$2:$Y$8,4,FALSE)*VLOOKUP($AC507,$B$32:$G$45,MATCH($AD507,$B$33:$G$33,0),FALSE)+HLOOKUP($BE$5,$I$2:$Y$8,5,FALSE)*VLOOKUP($AC507,$B$47:$G$60,MATCH($AD507,$B$48:$G$48,0),FALSE)+$AG507,$AG507),"N/A")</f>
        <v>222.55796501626097</v>
      </c>
      <c r="BH507" s="16" t="str">
        <f>IF(BI507&gt;0, "true", "false")</f>
        <v>true</v>
      </c>
      <c r="BI507" s="16">
        <f>AH507</f>
        <v>0.75919999999999999</v>
      </c>
      <c r="BJ507" s="16">
        <f>IF(ISNUMBER($AE507),IF(OR(HLOOKUP($BJ$5,$I$2:$Y$8,4,FALSE)=1,HLOOKUP($BJ$5,$I$2:$Y$8,5,FALSE)=1,),HLOOKUP($BJ$5,$I$2:$Y$8,4,FALSE)*VLOOKUP($AC507,$B$32:$G$45,MATCH($AD507,$B$33:$G$33,0),FALSE)+HLOOKUP($BJ$5,$I$2:$Y$8,5,FALSE)*VLOOKUP($AC507,$B$47:$G$60,MATCH($AD507,$B$48:$G$48,0),FALSE)+$AE507,$AE507),"N/A")</f>
        <v>42</v>
      </c>
      <c r="BK507" s="16">
        <f>IF(ISNUMBER($AF507),$AF507*SQRT(SUMSQ(HLOOKUP($BJ$5,$J$2:$Y$8,2,FALSE)*VLOOKUP($AC507,$B$2:$G$15,MATCH($AD507,$B$3:$G$3,0),FALSE),HLOOKUP($BJ$5,$J$2:$Y$8,3,FALSE)*VLOOKUP($AC507,$B$17:$G$30,MATCH($AD507,$B$18:$G$18,0),FALSE),HLOOKUP($BJ$5,$J$2:$Y$8,6,FALSE)))+HLOOKUP($BJ$5,$J$2:$Y$8,4,FALSE)*VLOOKUP($AC507,$B$32:$G$45,MATCH($AD507,$B$33:$G$33,0),FALSE)+HLOOKUP($BJ$5,$J$2:$Y$8,5,FALSE)*VLOOKUP($AC507,$B$47:$G$60,MATCH($AD507,$B$48:$G$48,0),FALSE),"N/A")</f>
        <v>57</v>
      </c>
      <c r="BL507" s="16">
        <f>IF(ISNUMBER($AG507),IF(OR(HLOOKUP($BJ$5,$I$2:$Y$8,4,FALSE)=1,HLOOKUP($BJ$5,$I$2:$Y$8,5,FALSE)=1,),HLOOKUP($BJ$5,$I$2:$Y$8,4,FALSE)*VLOOKUP($AC507,$B$32:$G$45,MATCH($AD507,$B$33:$G$33,0),FALSE)+HLOOKUP($BJ$5,$I$2:$Y$8,5,FALSE)*VLOOKUP($AC507,$B$47:$G$60,MATCH($AD507,$B$48:$G$48,0),FALSE)+$AG507,$AG507),"N/A")</f>
        <v>222.55796501626097</v>
      </c>
      <c r="BM507" s="16" t="str">
        <f>IF(BN507&gt;0, "true", "false")</f>
        <v>true</v>
      </c>
      <c r="BN507" s="16">
        <f>AH507</f>
        <v>0.75919999999999999</v>
      </c>
      <c r="BO507" s="16">
        <f>IF(ISNUMBER($AI507),$AI507+HLOOKUP($BO$5,$J$2:$Y$8,4,FALSE)*VLOOKUP($AC507,$B$32:$G$45,MATCH($AD507,$B$33:$G$33,0),FALSE)+HLOOKUP($BO$5,$J$2:$Y$8,5,FALSE)*VLOOKUP($AC507,$B$47:$G$60,MATCH($AD507,$B$48:$G$48,0),FALSE),"N/A")</f>
        <v>42</v>
      </c>
      <c r="BP507" s="16">
        <f>IF(ISNUMBER($AJ507),$AJ507+HLOOKUP($BO$5,$J$2:$Y$8,4,FALSE)*VLOOKUP($AC507,$B$32:$G$45,MATCH($AD507,$B$33:$G$33,0),FALSE)+HLOOKUP($BO$5,$J$2:$Y$8,5,FALSE)*VLOOKUP($AC507,$B$47:$G$60,MATCH($AD507,$B$48:$G$48,0),FALSE),"N/A")</f>
        <v>71</v>
      </c>
      <c r="BQ507" s="16">
        <f>IF(ISNUMBER($AK507),$AK507+HLOOKUP($BO$5,$J$2:$Y$8,4,FALSE)*VLOOKUP($AC507,$B$32:$G$45,MATCH($AD507,$B$33:$G$33,0),FALSE)+HLOOKUP($BO$5,$J$2:$Y$8,5,FALSE)*VLOOKUP($AC507,$B$47:$G$60,MATCH($AD507,$B$48:$G$48,0),FALSE),"N/A")</f>
        <v>222.55796501626097</v>
      </c>
      <c r="BR507" s="16" t="str">
        <f>IF(BS507&gt;0, "true", "false")</f>
        <v>true</v>
      </c>
      <c r="BS507" s="16">
        <f>AL507</f>
        <v>0.67233333333333334</v>
      </c>
      <c r="BT507" s="16">
        <f>IF(ISNUMBER($AI507),$AI507+HLOOKUP($BT$5,$J$2:$Y$8,4,FALSE)*VLOOKUP($AC507,$B$32:$G$45,MATCH($AD507,$B$33:$G$33,0),FALSE)+HLOOKUP($BT$5,$J$2:$Y$8,5,FALSE)*VLOOKUP($AC507,$B$47:$G$60,MATCH($AD507,$B$48:$G$48,0),FALSE),"N/A")</f>
        <v>42</v>
      </c>
      <c r="BU507" s="16">
        <f>IF(ISNUMBER($AJ507),$AJ507+HLOOKUP($BT$5,$J$2:$Y$8,4,FALSE)*VLOOKUP($AC507,$B$32:$G$45,MATCH($AD507,$B$33:$G$33,0),FALSE)+HLOOKUP($BT$5,$J$2:$Y$8,5,FALSE)*VLOOKUP($AC507,$B$47:$G$60,MATCH($AD507,$B$48:$G$48,0),FALSE),"N/A")</f>
        <v>71</v>
      </c>
      <c r="BV507" s="16">
        <f>IF(ISNUMBER($AK507),$AK507+HLOOKUP($BT$5,$J$2:$Y$8,4,FALSE)*VLOOKUP($AC507,$B$32:$G$45,MATCH($AD507,$B$33:$G$33,0),FALSE)+HLOOKUP($BT$5,$J$2:$Y$8,5,FALSE)*VLOOKUP($AC507,$B$47:$G$60,MATCH($AD507,$B$48:$G$48,0),FALSE),"N/A")</f>
        <v>222.55796501626097</v>
      </c>
      <c r="BW507" s="16" t="str">
        <f>IF(BX507&gt;0, "true", "false")</f>
        <v>true</v>
      </c>
      <c r="BX507" s="16">
        <f>AL507</f>
        <v>0.67233333333333334</v>
      </c>
      <c r="BY507" s="16">
        <f>IF(ISNUMBER($AI507),$AI507+HLOOKUP($BY$5,$J$2:$Y$8,4,FALSE)*VLOOKUP($AC507,$B$32:$G$45,MATCH($AD507,$B$33:$G$33,0),FALSE)+HLOOKUP($BY$5,$J$2:$Y$8,5,FALSE)*VLOOKUP($AC507,$B$47:$G$60,MATCH($AD507,$B$48:$G$48,0),FALSE),"N/A")</f>
        <v>42</v>
      </c>
      <c r="BZ507" s="16">
        <f>IF(ISNUMBER($AJ507),$AJ507+HLOOKUP($BY$5,$J$2:$Y$8,4,FALSE)*VLOOKUP($AC507,$B$32:$G$45,MATCH($AD507,$B$33:$G$33,0),FALSE)+HLOOKUP($BY$5,$J$2:$Y$8,5,FALSE)*VLOOKUP($AC507,$B$47:$G$60,MATCH($AD507,$B$48:$G$48,0),FALSE),"N/A")</f>
        <v>71</v>
      </c>
      <c r="CA507" s="16">
        <f>IF(ISNUMBER($AK507),$AK507+HLOOKUP($BY$5,$J$2:$Y$8,4,FALSE)*VLOOKUP($AC507,$B$32:$G$45,MATCH($AD507,$B$33:$G$33,0),FALSE)+HLOOKUP($BY$5,$J$2:$Y$8,5,FALSE)*VLOOKUP($AC507,$B$47:$G$60,MATCH($AD507,$B$48:$G$48,0),FALSE),"N/A")</f>
        <v>222.55796501626097</v>
      </c>
      <c r="CB507" s="16" t="str">
        <f>IF(CC507&gt;0, "true", "false")</f>
        <v>true</v>
      </c>
      <c r="CC507" s="16">
        <f>AL507</f>
        <v>0.67233333333333334</v>
      </c>
      <c r="CD507" s="16">
        <f>IF(ISNUMBER($AI507),$AI507+HLOOKUP($CD$5,$J$2:$Y$8,4,FALSE)*VLOOKUP($AC507,$B$32:$G$45,MATCH($AD507,$B$33:$G$33,0),FALSE)+HLOOKUP($CD$5,$J$2:$Y$8,5,FALSE)*VLOOKUP($AC507,$B$47:$G$60,MATCH($AD507,$B$48:$G$48,0),FALSE),"N/A")</f>
        <v>42</v>
      </c>
      <c r="CE507" s="16">
        <f>IF(ISNUMBER($AJ507),$AJ507+HLOOKUP($CD$5,$J$2:$Y$8,4,FALSE)*VLOOKUP($AC507,$B$32:$G$45,MATCH($AD507,$B$33:$G$33,0),FALSE)+HLOOKUP($CD$5,$J$2:$Y$8,5,FALSE)*VLOOKUP($AC507,$B$47:$G$60,MATCH($AD507,$B$48:$G$48,0),FALSE),"N/A")</f>
        <v>71</v>
      </c>
      <c r="CF507" s="16">
        <f>IF(ISNUMBER($AK507),$AK507+HLOOKUP($CD$5,$J$2:$Y$8,4,FALSE)*VLOOKUP($AC507,$B$32:$G$45,MATCH($AD507,$B$33:$G$33,0),FALSE)+HLOOKUP($CD$5,$J$2:$Y$8,5,FALSE)*VLOOKUP($AC507,$B$47:$G$60,MATCH($AD507,$B$48:$G$48,0),FALSE),"N/A")</f>
        <v>222.55796501626097</v>
      </c>
      <c r="CG507" s="16" t="str">
        <f>IF(CH507&gt;0, "true", "false")</f>
        <v>true</v>
      </c>
      <c r="CH507" s="16">
        <f>AL507</f>
        <v>0.67233333333333334</v>
      </c>
      <c r="CI507" s="16">
        <f>IF(ISNUMBER($AM507),$AM507+HLOOKUP($CI$5,$J$2:$Y$8,4,FALSE)*VLOOKUP($AC507,$B$32:$G$45,MATCH($AD507,$B$33:$G$33,0),FALSE)+HLOOKUP($CI$5,$J$2:$Y$8,5,FALSE)*VLOOKUP($AC507,$B$47:$G$60,MATCH($AD507,$B$48:$G$48,0),FALSE),"N/A")</f>
        <v>42</v>
      </c>
      <c r="CJ507" s="16">
        <f>IF(ISNUMBER($AN507),$AN507+HLOOKUP($CI$5,$J$2:$Y$8,4,FALSE)*VLOOKUP($AC507,$B$32:$G$45,MATCH($AD507,$B$33:$G$33,0),FALSE)+HLOOKUP($CI$5,$J$2:$Y$8,5,FALSE)*VLOOKUP($AC507,$B$47:$G$60,MATCH($AD507,$B$48:$G$48,0),FALSE),"N/A")</f>
        <v>70</v>
      </c>
      <c r="CK507" s="16">
        <f>IF(ISNUMBER($AO507),$AO507+HLOOKUP($CI$5,$J$2:$Y$8,4,FALSE)*VLOOKUP($AC507,$B$32:$G$45,MATCH($AD507,$B$33:$G$33,0),FALSE)+HLOOKUP($CI$5,$J$2:$Y$8,5,FALSE)*VLOOKUP($AC507,$B$47:$G$60,MATCH($AD507,$B$48:$G$48,0),FALSE),"N/A")</f>
        <v>222.55796501626097</v>
      </c>
      <c r="CL507" s="16" t="str">
        <f>IF(CM507&gt;0, "true", "false")</f>
        <v>true</v>
      </c>
      <c r="CM507" s="76">
        <f>AP507</f>
        <v>0.68759999999999999</v>
      </c>
      <c r="CN507" s="16">
        <f>IF(ISNUMBER($AM507),$AM507+HLOOKUP($CN$5,$J$2:$Y$8,4,FALSE)*VLOOKUP($AC507,$B$32:$G$45,MATCH($AD507,$B$33:$G$33,0),FALSE)+HLOOKUP($CN$5,$J$2:$Y$8,5,FALSE)*VLOOKUP($AC507,$B$47:$G$60,MATCH($AD507,$B$48:$G$48,0),FALSE),"N/A")</f>
        <v>42</v>
      </c>
      <c r="CO507" s="16">
        <f>IF(ISNUMBER($AN507),$AN507+HLOOKUP($CN$5,$J$2:$Y$8,4,FALSE)*VLOOKUP($AC507,$B$32:$G$45,MATCH($AD507,$B$33:$G$33,0),FALSE)+HLOOKUP($CN$5,$J$2:$Y$8,5,FALSE)*VLOOKUP($AC507,$B$47:$G$60,MATCH($AD507,$B$48:$G$48,0),FALSE),"N/A")</f>
        <v>70</v>
      </c>
      <c r="CP507" s="16">
        <f>IF(ISNUMBER($AO507),$AO507+HLOOKUP($CN$5,$J$2:$Y$8,4,FALSE)*VLOOKUP($AC507,$B$32:$G$45,MATCH($AD507,$B$33:$G$33,0),FALSE)+HLOOKUP($CN$5,$J$2:$Y$8,5,FALSE)*VLOOKUP($AC507,$B$47:$G$60,MATCH($AD507,$B$48:$G$48,0),FALSE),"N/A")</f>
        <v>222.55796501626097</v>
      </c>
      <c r="CQ507" s="16" t="str">
        <f>IF(CR507&gt;0, "true", "false")</f>
        <v>true</v>
      </c>
      <c r="CR507" s="76">
        <f>AP507</f>
        <v>0.68759999999999999</v>
      </c>
      <c r="CS507" s="16">
        <f>IF(ISNUMBER($AM507),$AM507+HLOOKUP($CS$5,$J$2:$Y$8,4,FALSE)*VLOOKUP($AC507,$B$32:$G$45,MATCH($AD507,$B$33:$G$33,0),FALSE)+HLOOKUP($CS$5,$J$2:$Y$8,5,FALSE)*VLOOKUP($AC507,$B$47:$G$60,MATCH($AD507,$B$48:$G$48,0),FALSE),"N/A")</f>
        <v>42</v>
      </c>
      <c r="CT507" s="16">
        <f>IF(ISNUMBER($AN507),$AN507+HLOOKUP($CS$5,$J$2:$Y$8,4,FALSE)*VLOOKUP($AC507,$B$32:$G$45,MATCH($AD507,$B$33:$G$33,0),FALSE)+HLOOKUP($CS$5,$J$2:$Y$8,5,FALSE)*VLOOKUP($AC507,$B$47:$G$60,MATCH($AD507,$B$48:$G$48,0),FALSE),"N/A")</f>
        <v>70</v>
      </c>
      <c r="CU507" s="16">
        <f>IF(ISNUMBER($AO507),$AO507+HLOOKUP($CS$5,$J$2:$Y$8,4,FALSE)*VLOOKUP($AC507,$B$32:$G$45,MATCH($AD507,$B$33:$G$33,0),FALSE)+HLOOKUP($CS$5,$J$2:$Y$8,5,FALSE)*VLOOKUP($AC507,$B$47:$G$60,MATCH($AD507,$B$48:$G$48,0),FALSE),"N/A")</f>
        <v>222.55796501626097</v>
      </c>
      <c r="CV507" s="16" t="str">
        <f>IF(CW507&gt;0, "true", "false")</f>
        <v>true</v>
      </c>
      <c r="CW507" s="76">
        <f>AP507</f>
        <v>0.68759999999999999</v>
      </c>
      <c r="CX507" s="16">
        <f>IF(ISNUMBER($AM507),$AM507+HLOOKUP($CX$5,$J$2:$Y$8,4,FALSE)*VLOOKUP($AC507,$B$32:$G$45,MATCH($AD507,$B$33:$G$33,0),FALSE)+HLOOKUP($CX$5,$J$2:$Y$8,5,FALSE)*VLOOKUP($AC507,$B$47:$G$60,MATCH($AD507,$B$48:$G$48,0),FALSE),"N/A")</f>
        <v>42</v>
      </c>
      <c r="CY507" s="16">
        <f>IF(ISNUMBER($AN507),$AN507+HLOOKUP($CX$5,$J$2:$Y$8,4,FALSE)*VLOOKUP($AC507,$B$32:$G$45,MATCH($AD507,$B$33:$G$33,0),FALSE)+HLOOKUP($CX$5,$J$2:$Y$8,5,FALSE)*VLOOKUP($AC507,$B$47:$G$60,MATCH($AD507,$B$48:$G$48,0),FALSE),"N/A")</f>
        <v>70</v>
      </c>
      <c r="CZ507" s="16">
        <f>IF(ISNUMBER($AO507),$AO507+HLOOKUP($CX$5,$J$2:$Y$8,4,FALSE)*VLOOKUP($AC507,$B$32:$G$45,MATCH($AD507,$B$33:$G$33,0),FALSE)+HLOOKUP($CX$5,$J$2:$Y$8,5,FALSE)*VLOOKUP($AC507,$B$47:$G$60,MATCH($AD507,$B$48:$G$48,0),FALSE),"N/A")</f>
        <v>222.55796501626097</v>
      </c>
      <c r="DA507" s="16" t="str">
        <f>IF(DB507&gt;0, "true", "false")</f>
        <v>true</v>
      </c>
      <c r="DB507" s="76">
        <f>AP507</f>
        <v>0.68759999999999999</v>
      </c>
      <c r="DC507" s="16">
        <f>IF(ISNUMBER($AQ507),$AQ507+HLOOKUP($DC$5,$J$2:$Y$8,4,FALSE)*VLOOKUP($AC507,$B$32:$G$45,MATCH($AD507,$B$33:$G$33,0),FALSE)+HLOOKUP($DC$5,$J$2:$Y$8,5,FALSE)*VLOOKUP($AC507,$B$47:$G$60,MATCH($AD507,$B$48:$G$48,0),FALSE),"N/A")</f>
        <v>42</v>
      </c>
      <c r="DD507" s="16">
        <f>IF(ISNUMBER($AR507),$AR507+HLOOKUP($DC$5,$J$2:$Y$8,4,FALSE)*VLOOKUP($AC507,$B$32:$G$45,MATCH($AD507,$B$33:$G$33,0),FALSE)+HLOOKUP($DC$5,$J$2:$Y$8,5,FALSE)*VLOOKUP($AC507,$B$47:$G$60,MATCH($AD507,$B$48:$G$48,0),FALSE),"N/A")</f>
        <v>76</v>
      </c>
      <c r="DE507" s="16">
        <f>IF(ISNUMBER($AS507),$AS507+HLOOKUP($DC$5,$J$2:$Y$8,4,FALSE)*VLOOKUP($AC507,$B$32:$G$45,MATCH($AD507,$B$33:$G$33,0),FALSE)+HLOOKUP($DC$5,$J$2:$Y$8,5,FALSE)*VLOOKUP($AC507,$B$47:$G$60,MATCH($AD507,$B$48:$G$48,0),FALSE),"N/A")</f>
        <v>222.55796501626097</v>
      </c>
      <c r="DF507" s="16" t="str">
        <f>IF(DG507&gt;0, "true", "false")</f>
        <v>true</v>
      </c>
      <c r="DG507" s="76">
        <f>AT507</f>
        <v>0.58679999999999999</v>
      </c>
      <c r="DH507" s="16">
        <f>IF(ISNUMBER($AQ507),$AQ507+HLOOKUP($DH$5,$J$2:$Y$8,4,FALSE)*VLOOKUP($AC507,$B$32:$G$45,MATCH($AD507,$B$33:$G$33,0),FALSE)+HLOOKUP($DH$5,$J$2:$Y$8,5,FALSE)*VLOOKUP($AC507,$B$47:$G$60,MATCH($AD507,$B$48:$G$48,0),FALSE),"N/A")</f>
        <v>42</v>
      </c>
      <c r="DI507" s="16">
        <f>IF(ISNUMBER($AR507),$AR507+HLOOKUP($DH$5,$J$2:$Y$8,4,FALSE)*VLOOKUP($AC507,$B$32:$G$45,MATCH($AD507,$B$33:$G$33,0),FALSE)+HLOOKUP($DH$5,$J$2:$Y$8,5,FALSE)*VLOOKUP($AC507,$B$47:$G$60,MATCH($AD507,$B$48:$G$48,0),FALSE),"N/A")</f>
        <v>76</v>
      </c>
      <c r="DJ507" s="16">
        <f>IF(ISNUMBER($AS507),$AS507+HLOOKUP($DH$5,$J$2:$Y$8,4,FALSE)*VLOOKUP($AC507,$B$32:$G$45,MATCH($AD507,$B$33:$G$33,0),FALSE)+HLOOKUP($DH$5,$J$2:$Y$8,5,FALSE)*VLOOKUP($AC507,$B$47:$G$60,MATCH($AD507,$B$48:$G$48,0),FALSE),"N/A")</f>
        <v>222.55796501626097</v>
      </c>
      <c r="DK507" s="16" t="str">
        <f>IF(DL507&gt;0, "true", "false")</f>
        <v>true</v>
      </c>
      <c r="DL507" s="76">
        <f>AT507</f>
        <v>0.58679999999999999</v>
      </c>
      <c r="DM507" s="16">
        <f>IF(ISNUMBER($AQ507),$AQ507+HLOOKUP($DM$5,$J$2:$Y$8,4,FALSE)*VLOOKUP($AC507,$B$32:$G$45,MATCH($AD507,$B$33:$G$33,0),FALSE)+HLOOKUP($DM$5,$J$2:$Y$8,5,FALSE)*VLOOKUP($AC507,$B$47:$G$60,MATCH($AD507,$B$48:$G$48,0),FALSE),"N/A")</f>
        <v>42</v>
      </c>
      <c r="DN507" s="16">
        <f>IF(ISNUMBER($AR507),$AR507+HLOOKUP($DM$5,$J$2:$Y$8,4,FALSE)*VLOOKUP($AC507,$B$32:$G$45,MATCH($AD507,$B$33:$G$33,0),FALSE)+HLOOKUP($DM$5,$J$2:$Y$8,5,FALSE)*VLOOKUP($AC507,$B$47:$G$60,MATCH($AD507,$B$48:$G$48,0),FALSE),"N/A")</f>
        <v>76</v>
      </c>
      <c r="DO507" s="16">
        <f>IF(ISNUMBER($AS507),$AS507+HLOOKUP($DM$5,$J$2:$Y$8,4,FALSE)*VLOOKUP($AC507,$B$32:$G$45,MATCH($AD507,$B$33:$G$33,0),FALSE)+HLOOKUP($DM$5,$J$2:$Y$8,5,FALSE)*VLOOKUP($AC507,$B$47:$G$60,MATCH($AD507,$B$48:$G$48,0),FALSE),"N/A")</f>
        <v>222.55796501626097</v>
      </c>
      <c r="DP507" s="16" t="str">
        <f>IF(DQ507&gt;0, "true", "false")</f>
        <v>true</v>
      </c>
      <c r="DQ507" s="76">
        <f>AT507</f>
        <v>0.58679999999999999</v>
      </c>
      <c r="DR507" s="16">
        <f>IF(ISNUMBER($AQ507),$AQ507+HLOOKUP($DR$5,$J$2:$Y$8,4,FALSE)*VLOOKUP($AC507,$B$32:$G$45,MATCH($AD507,$B$33:$G$33,0),FALSE)+HLOOKUP($DR$5,$J$2:$Y$8,5,FALSE)*VLOOKUP($AC507,$B$47:$G$60,MATCH($AD507,$B$48:$G$48,0),FALSE),"N/A")</f>
        <v>42</v>
      </c>
      <c r="DS507" s="16">
        <f>IF(ISNUMBER($AR507),$AR507+HLOOKUP($DR$5,$J$2:$Y$8,4,FALSE)*VLOOKUP($AC507,$B$32:$G$45,MATCH($AD507,$B$33:$G$33,0),FALSE)+HLOOKUP($DR$5,$J$2:$Y$8,5,FALSE)*VLOOKUP($AC507,$B$47:$G$60,MATCH($AD507,$B$48:$G$48,0),FALSE),"N/A")</f>
        <v>76</v>
      </c>
      <c r="DT507" s="16">
        <f>IF(ISNUMBER($AS507),$AS507+HLOOKUP($DR$5,$J$2:$Y$8,4,FALSE)*VLOOKUP($AC507,$B$32:$G$45,MATCH($AD507,$B$33:$G$33,0),FALSE)+HLOOKUP($DR$5,$J$2:$Y$8,5,FALSE)*VLOOKUP($AC507,$B$47:$G$60,MATCH($AD507,$B$48:$G$48,0),FALSE),"N/A")</f>
        <v>222.55796501626097</v>
      </c>
      <c r="DU507" s="16" t="str">
        <f>IF(DV507&gt;0, "true", "false")</f>
        <v>true</v>
      </c>
      <c r="DV507" s="76">
        <f>AT507</f>
        <v>0.58679999999999999</v>
      </c>
    </row>
    <row r="508" spans="27:126" x14ac:dyDescent="0.35">
      <c r="AA508" s="74">
        <v>1.5</v>
      </c>
      <c r="AB508" s="73">
        <f t="shared" si="1402"/>
        <v>3.3912575002622738</v>
      </c>
      <c r="AC508" s="23" t="s">
        <v>14</v>
      </c>
      <c r="AD508" s="40" t="s">
        <v>3</v>
      </c>
      <c r="AE508" s="16">
        <f>[1]gamma_Schätzung_Corr_Poll!E189</f>
        <v>71</v>
      </c>
      <c r="AF508" s="16">
        <f>[1]gamma_Schätzung_Corr_Poll!E190</f>
        <v>133</v>
      </c>
      <c r="AG508" s="16">
        <f>[1]gamma_Schätzung_Corr_Poll!E191</f>
        <v>429.51593003252196</v>
      </c>
      <c r="AH508" s="16">
        <f>[1]gamma_Schätzung_Corr_Poll!E187</f>
        <v>0.59319999999999995</v>
      </c>
      <c r="AI508" s="16">
        <f>[1]gamma_Schätzung_Corr_Poll!F189</f>
        <v>71</v>
      </c>
      <c r="AJ508" s="16">
        <f>[1]gamma_Schätzung_Corr_Poll!F190</f>
        <v>133</v>
      </c>
      <c r="AK508" s="16">
        <f>[1]gamma_Schätzung_Corr_Poll!F191</f>
        <v>429.51593003252196</v>
      </c>
      <c r="AL508" s="16">
        <f>[1]gamma_Schätzung_Corr_Poll!F187</f>
        <v>0.49633333333333335</v>
      </c>
      <c r="AM508" s="16">
        <f>[1]gamma_Schätzung_Corr_Poll!G189</f>
        <v>71</v>
      </c>
      <c r="AN508" s="16">
        <f>[1]gamma_Schätzung_Corr_Poll!G190</f>
        <v>156</v>
      </c>
      <c r="AO508" s="16">
        <f>[1]gamma_Schätzung_Corr_Poll!G191</f>
        <v>429.51593003252196</v>
      </c>
      <c r="AP508" s="16">
        <f>[1]gamma_Schätzung_Corr_Poll!G187</f>
        <v>0.50119999999999998</v>
      </c>
      <c r="AQ508" s="16">
        <f>[1]gamma_Schätzung_Corr_Poll!H189</f>
        <v>71</v>
      </c>
      <c r="AR508" s="16">
        <f>[1]gamma_Schätzung_Corr_Poll!H190</f>
        <v>162</v>
      </c>
      <c r="AS508" s="16">
        <f>[1]gamma_Schätzung_Corr_Poll!H191</f>
        <v>429.51593003252196</v>
      </c>
      <c r="AT508" s="16">
        <f>[1]gamma_Schätzung_Corr_Poll!H187</f>
        <v>0.3664</v>
      </c>
      <c r="AU508" s="16">
        <f>IF(ISNUMBER($AE508),IF(OR(HLOOKUP($AU$5,$I$2:$Y$8,4,FALSE)=1,HLOOKUP($AU$5,$I$2:$Y$8,5,FALSE)=1,),HLOOKUP($AU$5,$I$2:$Y$8,4,FALSE)*VLOOKUP($AC508,$B$32:$G$45,MATCH($AD508,$B$33:$G$33,0),FALSE)+HLOOKUP($AU$5,$I$2:$Y$8,5,FALSE)*VLOOKUP($AC508,$B$47:$G$60,MATCH($AD508,$B$48:$G$48,0),FALSE)+$AE508,$AE508),"N/A")</f>
        <v>71</v>
      </c>
      <c r="AV508" s="16">
        <f>IF(ISNUMBER($AF508),$AF508*SQRT(SUMSQ(HLOOKUP($AU$5,$J$2:$Y$8,2,FALSE)*VLOOKUP($AC508,$B$2:$G$15,MATCH($AD508,$B$3:$G$3,0),FALSE),HLOOKUP($AU$5,$J$2:$Y$8,3,FALSE)*VLOOKUP($AC508,$B$17:$G$30,MATCH($AD508,$B$18:$G$18,0),FALSE),HLOOKUP($AU$5,$J$2:$Y$8,6,FALSE)))+HLOOKUP($AU$5,$J$2:$Y$8,4,FALSE)*VLOOKUP($AC508,$B$32:$G$45,MATCH($AD508,$B$33:$G$33,0),FALSE)+HLOOKUP($AU$5,$J$2:$Y$8,5,FALSE)*VLOOKUP($AC508,$B$47:$G$60,MATCH($AD508,$B$48:$G$48,0),FALSE),"N/A")</f>
        <v>133</v>
      </c>
      <c r="AW508" s="16">
        <f>IF(ISNUMBER($AG508),IF(OR(HLOOKUP($AU$5,$I$2:$Y$8,4,FALSE)=1,HLOOKUP($AU$5,$I$2:$Y$8,5,FALSE)=1,),HLOOKUP($AU$5,$I$2:$Y$8,4,FALSE)*VLOOKUP($AC508,$B$32:$G$45,MATCH($AD508,$B$33:$G$33,0),FALSE)+HLOOKUP($AU$5,$I$2:$Y$8,5,FALSE)*VLOOKUP($AC508,$B$47:$G$60,MATCH($AD508,$B$48:$G$48,0),FALSE)+$AG508,$AG508),"N/A")</f>
        <v>429.51593003252196</v>
      </c>
      <c r="AX508" s="47" t="str">
        <f>IF(AY508&gt;0, "true", "false")</f>
        <v>true</v>
      </c>
      <c r="AY508" s="16">
        <f>AH508</f>
        <v>0.59319999999999995</v>
      </c>
      <c r="AZ508" s="16">
        <f>IF(ISNUMBER($AE508),IF(OR(HLOOKUP($AZ$5,$I$2:$Y$8,4,FALSE)=1,HLOOKUP($AZ$5,$I$2:$Y$8,5,FALSE)=1,),HLOOKUP($AZ$5,$I$2:$Y$8,4,FALSE)*VLOOKUP($AC508,$B$32:$G$45,MATCH($AD508,$B$33:$G$33,0),FALSE)+HLOOKUP($AZ$5,$I$2:$Y$8,5,FALSE)*VLOOKUP($AC508,$B$47:$G$60,MATCH($AD508,$B$48:$G$48,0),FALSE)+$AE508,$AE508),"N/A")</f>
        <v>71</v>
      </c>
      <c r="BA508" s="16">
        <f>IF(ISNUMBER($AF508),$AF508*SQRT(SUMSQ(HLOOKUP($AZ$5,$J$2:$Y$8,2,FALSE)*VLOOKUP($AC508,$B$2:$G$15,MATCH($AD508,$B$3:$G$3,0),FALSE),HLOOKUP($AZ$5,$J$2:$Y$8,3,FALSE)*VLOOKUP($AC508,$B$17:$G$30,MATCH($AD508,$B$18:$G$18,0),FALSE),HLOOKUP($AZ$5,$J$2:$Y$8,6,FALSE)))+HLOOKUP($AZ$5,$J$2:$Y$8,4,FALSE)*VLOOKUP($AC508,$B$32:$G$45,MATCH($AD508,$B$33:$G$33,0),FALSE)+HLOOKUP($AZ$5,$J$2:$Y$8,5,FALSE)*VLOOKUP($AC508,$B$47:$G$60,MATCH($AD508,$B$48:$G$48,0),FALSE),"N/A")</f>
        <v>133</v>
      </c>
      <c r="BB508" s="16">
        <f>IF(ISNUMBER($AG508),IF(OR(HLOOKUP($AZ$5,$I$2:$Y$8,4,FALSE)=1,HLOOKUP($AZ$5,$I$2:$Y$8,5,FALSE)=1,),HLOOKUP($AZ$5,$I$2:$Y$8,4,FALSE)*VLOOKUP($AC508,$B$32:$G$45,MATCH($AD508,$B$33:$G$33,0),FALSE)+HLOOKUP($AZ$5,$I$2:$Y$8,5,FALSE)*VLOOKUP($AC508,$B$47:$G$60,MATCH($AD508,$B$48:$G$48,0),FALSE)+$AG508,$AG508),"N/A")</f>
        <v>429.51593003252196</v>
      </c>
      <c r="BC508" s="16" t="str">
        <f>IF(BD508&gt;0, "true", "false")</f>
        <v>true</v>
      </c>
      <c r="BD508" s="16">
        <f>AH508</f>
        <v>0.59319999999999995</v>
      </c>
      <c r="BE508" s="16">
        <f>IF(ISNUMBER($AE508),IF(OR(HLOOKUP($BE$5,$I$2:$Y$8,4,FALSE)=1,HLOOKUP($BE$5,$I$2:$Y$8,5,FALSE)=1,),HLOOKUP($BE$5,$I$2:$Y$8,4,FALSE)*VLOOKUP($AC508,$B$32:$G$45,MATCH($AD508,$B$33:$G$33,0),FALSE)+HLOOKUP($AU$5,$I$2:$Y$8,5,FALSE)*VLOOKUP($AC508,$B$47:$G$60,MATCH($AD508,$B$48:$G$48,0),FALSE)+$AE508,$AE508),"N/A")</f>
        <v>71</v>
      </c>
      <c r="BF508" s="16">
        <f>IF(ISNUMBER($AF508),$AF508*SQRT(SUMSQ(HLOOKUP($BE$5,$J$2:$Y$8,2,FALSE)*VLOOKUP($AC508,$B$2:$G$15,MATCH($AD508,$B$3:$G$3,0),FALSE),HLOOKUP($BE$5,$J$2:$Y$8,3,FALSE)*VLOOKUP($AC508,$B$17:$G$30,MATCH($AD508,$B$18:$G$18,0),FALSE),HLOOKUP($BE$5,$J$2:$Y$8,6,FALSE)))+HLOOKUP($BE$5,$J$2:$Y$8,4,FALSE)*VLOOKUP($AC508,$B$32:$G$45,MATCH($AD508,$B$33:$G$33,0),FALSE)+HLOOKUP($BE$5,$J$2:$Y$8,5,FALSE)*VLOOKUP($AC508,$B$47:$G$60,MATCH($AD508,$B$48:$G$48,0),FALSE),"N/A")</f>
        <v>133</v>
      </c>
      <c r="BG508" s="16">
        <f>IF(ISNUMBER($AG508),IF(OR(HLOOKUP($BE$5,$I$2:$Y$8,4,FALSE)=1,HLOOKUP($BE$5,$I$2:$Y$8,5,FALSE)=1,),HLOOKUP($BE$5,$I$2:$Y$8,4,FALSE)*VLOOKUP($AC508,$B$32:$G$45,MATCH($AD508,$B$33:$G$33,0),FALSE)+HLOOKUP($BE$5,$I$2:$Y$8,5,FALSE)*VLOOKUP($AC508,$B$47:$G$60,MATCH($AD508,$B$48:$G$48,0),FALSE)+$AG508,$AG508),"N/A")</f>
        <v>429.51593003252196</v>
      </c>
      <c r="BH508" s="16" t="str">
        <f>IF(BI508&gt;0, "true", "false")</f>
        <v>true</v>
      </c>
      <c r="BI508" s="16">
        <f>AH508</f>
        <v>0.59319999999999995</v>
      </c>
      <c r="BJ508" s="16">
        <f>IF(ISNUMBER($AE508),IF(OR(HLOOKUP($BJ$5,$I$2:$Y$8,4,FALSE)=1,HLOOKUP($BJ$5,$I$2:$Y$8,5,FALSE)=1,),HLOOKUP($BJ$5,$I$2:$Y$8,4,FALSE)*VLOOKUP($AC508,$B$32:$G$45,MATCH($AD508,$B$33:$G$33,0),FALSE)+HLOOKUP($BJ$5,$I$2:$Y$8,5,FALSE)*VLOOKUP($AC508,$B$47:$G$60,MATCH($AD508,$B$48:$G$48,0),FALSE)+$AE508,$AE508),"N/A")</f>
        <v>71</v>
      </c>
      <c r="BK508" s="16">
        <f>IF(ISNUMBER($AF508),$AF508*SQRT(SUMSQ(HLOOKUP($BJ$5,$J$2:$Y$8,2,FALSE)*VLOOKUP($AC508,$B$2:$G$15,MATCH($AD508,$B$3:$G$3,0),FALSE),HLOOKUP($BJ$5,$J$2:$Y$8,3,FALSE)*VLOOKUP($AC508,$B$17:$G$30,MATCH($AD508,$B$18:$G$18,0),FALSE),HLOOKUP($BJ$5,$J$2:$Y$8,6,FALSE)))+HLOOKUP($BJ$5,$J$2:$Y$8,4,FALSE)*VLOOKUP($AC508,$B$32:$G$45,MATCH($AD508,$B$33:$G$33,0),FALSE)+HLOOKUP($BJ$5,$J$2:$Y$8,5,FALSE)*VLOOKUP($AC508,$B$47:$G$60,MATCH($AD508,$B$48:$G$48,0),FALSE),"N/A")</f>
        <v>133</v>
      </c>
      <c r="BL508" s="16">
        <f>IF(ISNUMBER($AG508),IF(OR(HLOOKUP($BJ$5,$I$2:$Y$8,4,FALSE)=1,HLOOKUP($BJ$5,$I$2:$Y$8,5,FALSE)=1,),HLOOKUP($BJ$5,$I$2:$Y$8,4,FALSE)*VLOOKUP($AC508,$B$32:$G$45,MATCH($AD508,$B$33:$G$33,0),FALSE)+HLOOKUP($BJ$5,$I$2:$Y$8,5,FALSE)*VLOOKUP($AC508,$B$47:$G$60,MATCH($AD508,$B$48:$G$48,0),FALSE)+$AG508,$AG508),"N/A")</f>
        <v>429.51593003252196</v>
      </c>
      <c r="BM508" s="16" t="str">
        <f>IF(BN508&gt;0, "true", "false")</f>
        <v>true</v>
      </c>
      <c r="BN508" s="16">
        <f>AH508</f>
        <v>0.59319999999999995</v>
      </c>
      <c r="BO508" s="16">
        <f>IF(ISNUMBER($AI508),$AI508+HLOOKUP($BO$5,$J$2:$Y$8,4,FALSE)*VLOOKUP($AC508,$B$32:$G$45,MATCH($AD508,$B$33:$G$33,0),FALSE)+HLOOKUP($BO$5,$J$2:$Y$8,5,FALSE)*VLOOKUP($AC508,$B$47:$G$60,MATCH($AD508,$B$48:$G$48,0),FALSE),"N/A")</f>
        <v>71</v>
      </c>
      <c r="BP508" s="16">
        <f>IF(ISNUMBER($AJ508),$AJ508+HLOOKUP($BO$5,$J$2:$Y$8,4,FALSE)*VLOOKUP($AC508,$B$32:$G$45,MATCH($AD508,$B$33:$G$33,0),FALSE)+HLOOKUP($BO$5,$J$2:$Y$8,5,FALSE)*VLOOKUP($AC508,$B$47:$G$60,MATCH($AD508,$B$48:$G$48,0),FALSE),"N/A")</f>
        <v>133</v>
      </c>
      <c r="BQ508" s="16">
        <f>IF(ISNUMBER($AK508),$AK508+HLOOKUP($BO$5,$J$2:$Y$8,4,FALSE)*VLOOKUP($AC508,$B$32:$G$45,MATCH($AD508,$B$33:$G$33,0),FALSE)+HLOOKUP($BO$5,$J$2:$Y$8,5,FALSE)*VLOOKUP($AC508,$B$47:$G$60,MATCH($AD508,$B$48:$G$48,0),FALSE),"N/A")</f>
        <v>429.51593003252196</v>
      </c>
      <c r="BR508" s="16" t="str">
        <f>IF(BS508&gt;0, "true", "false")</f>
        <v>true</v>
      </c>
      <c r="BS508" s="16">
        <f>AL508</f>
        <v>0.49633333333333335</v>
      </c>
      <c r="BT508" s="16">
        <f>IF(ISNUMBER($AI508),$AI508+HLOOKUP($BT$5,$J$2:$Y$8,4,FALSE)*VLOOKUP($AC508,$B$32:$G$45,MATCH($AD508,$B$33:$G$33,0),FALSE)+HLOOKUP($BT$5,$J$2:$Y$8,5,FALSE)*VLOOKUP($AC508,$B$47:$G$60,MATCH($AD508,$B$48:$G$48,0),FALSE),"N/A")</f>
        <v>71</v>
      </c>
      <c r="BU508" s="16">
        <f>IF(ISNUMBER($AJ508),$AJ508+HLOOKUP($BT$5,$J$2:$Y$8,4,FALSE)*VLOOKUP($AC508,$B$32:$G$45,MATCH($AD508,$B$33:$G$33,0),FALSE)+HLOOKUP($BT$5,$J$2:$Y$8,5,FALSE)*VLOOKUP($AC508,$B$47:$G$60,MATCH($AD508,$B$48:$G$48,0),FALSE),"N/A")</f>
        <v>133</v>
      </c>
      <c r="BV508" s="16">
        <f>IF(ISNUMBER($AK508),$AK508+HLOOKUP($BT$5,$J$2:$Y$8,4,FALSE)*VLOOKUP($AC508,$B$32:$G$45,MATCH($AD508,$B$33:$G$33,0),FALSE)+HLOOKUP($BT$5,$J$2:$Y$8,5,FALSE)*VLOOKUP($AC508,$B$47:$G$60,MATCH($AD508,$B$48:$G$48,0),FALSE),"N/A")</f>
        <v>429.51593003252196</v>
      </c>
      <c r="BW508" s="16" t="str">
        <f>IF(BX508&gt;0, "true", "false")</f>
        <v>true</v>
      </c>
      <c r="BX508" s="16">
        <f>AL508</f>
        <v>0.49633333333333335</v>
      </c>
      <c r="BY508" s="16">
        <f>IF(ISNUMBER($AI508),$AI508+HLOOKUP($BY$5,$J$2:$Y$8,4,FALSE)*VLOOKUP($AC508,$B$32:$G$45,MATCH($AD508,$B$33:$G$33,0),FALSE)+HLOOKUP($BY$5,$J$2:$Y$8,5,FALSE)*VLOOKUP($AC508,$B$47:$G$60,MATCH($AD508,$B$48:$G$48,0),FALSE),"N/A")</f>
        <v>71</v>
      </c>
      <c r="BZ508" s="16">
        <f>IF(ISNUMBER($AJ508),$AJ508+HLOOKUP($BY$5,$J$2:$Y$8,4,FALSE)*VLOOKUP($AC508,$B$32:$G$45,MATCH($AD508,$B$33:$G$33,0),FALSE)+HLOOKUP($BY$5,$J$2:$Y$8,5,FALSE)*VLOOKUP($AC508,$B$47:$G$60,MATCH($AD508,$B$48:$G$48,0),FALSE),"N/A")</f>
        <v>133</v>
      </c>
      <c r="CA508" s="16">
        <f>IF(ISNUMBER($AK508),$AK508+HLOOKUP($BY$5,$J$2:$Y$8,4,FALSE)*VLOOKUP($AC508,$B$32:$G$45,MATCH($AD508,$B$33:$G$33,0),FALSE)+HLOOKUP($BY$5,$J$2:$Y$8,5,FALSE)*VLOOKUP($AC508,$B$47:$G$60,MATCH($AD508,$B$48:$G$48,0),FALSE),"N/A")</f>
        <v>429.51593003252196</v>
      </c>
      <c r="CB508" s="16" t="str">
        <f>IF(CC508&gt;0, "true", "false")</f>
        <v>true</v>
      </c>
      <c r="CC508" s="16">
        <f>AL508</f>
        <v>0.49633333333333335</v>
      </c>
      <c r="CD508" s="16">
        <f>IF(ISNUMBER($AI508),$AI508+HLOOKUP($CD$5,$J$2:$Y$8,4,FALSE)*VLOOKUP($AC508,$B$32:$G$45,MATCH($AD508,$B$33:$G$33,0),FALSE)+HLOOKUP($CD$5,$J$2:$Y$8,5,FALSE)*VLOOKUP($AC508,$B$47:$G$60,MATCH($AD508,$B$48:$G$48,0),FALSE),"N/A")</f>
        <v>71</v>
      </c>
      <c r="CE508" s="16">
        <f>IF(ISNUMBER($AJ508),$AJ508+HLOOKUP($CD$5,$J$2:$Y$8,4,FALSE)*VLOOKUP($AC508,$B$32:$G$45,MATCH($AD508,$B$33:$G$33,0),FALSE)+HLOOKUP($CD$5,$J$2:$Y$8,5,FALSE)*VLOOKUP($AC508,$B$47:$G$60,MATCH($AD508,$B$48:$G$48,0),FALSE),"N/A")</f>
        <v>133</v>
      </c>
      <c r="CF508" s="16">
        <f>IF(ISNUMBER($AK508),$AK508+HLOOKUP($CD$5,$J$2:$Y$8,4,FALSE)*VLOOKUP($AC508,$B$32:$G$45,MATCH($AD508,$B$33:$G$33,0),FALSE)+HLOOKUP($CD$5,$J$2:$Y$8,5,FALSE)*VLOOKUP($AC508,$B$47:$G$60,MATCH($AD508,$B$48:$G$48,0),FALSE),"N/A")</f>
        <v>429.51593003252196</v>
      </c>
      <c r="CG508" s="16" t="str">
        <f>IF(CH508&gt;0, "true", "false")</f>
        <v>true</v>
      </c>
      <c r="CH508" s="16">
        <f>AL508</f>
        <v>0.49633333333333335</v>
      </c>
      <c r="CI508" s="16">
        <f>IF(ISNUMBER($AM508),$AM508+HLOOKUP($CI$5,$J$2:$Y$8,4,FALSE)*VLOOKUP($AC508,$B$32:$G$45,MATCH($AD508,$B$33:$G$33,0),FALSE)+HLOOKUP($CI$5,$J$2:$Y$8,5,FALSE)*VLOOKUP($AC508,$B$47:$G$60,MATCH($AD508,$B$48:$G$48,0),FALSE),"N/A")</f>
        <v>71</v>
      </c>
      <c r="CJ508" s="16">
        <f>IF(ISNUMBER($AN508),$AN508+HLOOKUP($CI$5,$J$2:$Y$8,4,FALSE)*VLOOKUP($AC508,$B$32:$G$45,MATCH($AD508,$B$33:$G$33,0),FALSE)+HLOOKUP($CI$5,$J$2:$Y$8,5,FALSE)*VLOOKUP($AC508,$B$47:$G$60,MATCH($AD508,$B$48:$G$48,0),FALSE),"N/A")</f>
        <v>156</v>
      </c>
      <c r="CK508" s="16">
        <f>IF(ISNUMBER($AO508),$AO508+HLOOKUP($CI$5,$J$2:$Y$8,4,FALSE)*VLOOKUP($AC508,$B$32:$G$45,MATCH($AD508,$B$33:$G$33,0),FALSE)+HLOOKUP($CI$5,$J$2:$Y$8,5,FALSE)*VLOOKUP($AC508,$B$47:$G$60,MATCH($AD508,$B$48:$G$48,0),FALSE),"N/A")</f>
        <v>429.51593003252196</v>
      </c>
      <c r="CL508" s="16" t="str">
        <f>IF(CM508&gt;0, "true", "false")</f>
        <v>true</v>
      </c>
      <c r="CM508" s="76">
        <f>AP508</f>
        <v>0.50119999999999998</v>
      </c>
      <c r="CN508" s="16">
        <f>IF(ISNUMBER($AM508),$AM508+HLOOKUP($CN$5,$J$2:$Y$8,4,FALSE)*VLOOKUP($AC508,$B$32:$G$45,MATCH($AD508,$B$33:$G$33,0),FALSE)+HLOOKUP($CN$5,$J$2:$Y$8,5,FALSE)*VLOOKUP($AC508,$B$47:$G$60,MATCH($AD508,$B$48:$G$48,0),FALSE),"N/A")</f>
        <v>71</v>
      </c>
      <c r="CO508" s="16">
        <f>IF(ISNUMBER($AN508),$AN508+HLOOKUP($CN$5,$J$2:$Y$8,4,FALSE)*VLOOKUP($AC508,$B$32:$G$45,MATCH($AD508,$B$33:$G$33,0),FALSE)+HLOOKUP($CN$5,$J$2:$Y$8,5,FALSE)*VLOOKUP($AC508,$B$47:$G$60,MATCH($AD508,$B$48:$G$48,0),FALSE),"N/A")</f>
        <v>156</v>
      </c>
      <c r="CP508" s="16">
        <f>IF(ISNUMBER($AO508),$AO508+HLOOKUP($CN$5,$J$2:$Y$8,4,FALSE)*VLOOKUP($AC508,$B$32:$G$45,MATCH($AD508,$B$33:$G$33,0),FALSE)+HLOOKUP($CN$5,$J$2:$Y$8,5,FALSE)*VLOOKUP($AC508,$B$47:$G$60,MATCH($AD508,$B$48:$G$48,0),FALSE),"N/A")</f>
        <v>429.51593003252196</v>
      </c>
      <c r="CQ508" s="16" t="str">
        <f>IF(CR508&gt;0, "true", "false")</f>
        <v>true</v>
      </c>
      <c r="CR508" s="76">
        <f>AP508</f>
        <v>0.50119999999999998</v>
      </c>
      <c r="CS508" s="16">
        <f>IF(ISNUMBER($AM508),$AM508+HLOOKUP($CS$5,$J$2:$Y$8,4,FALSE)*VLOOKUP($AC508,$B$32:$G$45,MATCH($AD508,$B$33:$G$33,0),FALSE)+HLOOKUP($CS$5,$J$2:$Y$8,5,FALSE)*VLOOKUP($AC508,$B$47:$G$60,MATCH($AD508,$B$48:$G$48,0),FALSE),"N/A")</f>
        <v>71</v>
      </c>
      <c r="CT508" s="16">
        <f>IF(ISNUMBER($AN508),$AN508+HLOOKUP($CS$5,$J$2:$Y$8,4,FALSE)*VLOOKUP($AC508,$B$32:$G$45,MATCH($AD508,$B$33:$G$33,0),FALSE)+HLOOKUP($CS$5,$J$2:$Y$8,5,FALSE)*VLOOKUP($AC508,$B$47:$G$60,MATCH($AD508,$B$48:$G$48,0),FALSE),"N/A")</f>
        <v>156</v>
      </c>
      <c r="CU508" s="16">
        <f>IF(ISNUMBER($AO508),$AO508+HLOOKUP($CS$5,$J$2:$Y$8,4,FALSE)*VLOOKUP($AC508,$B$32:$G$45,MATCH($AD508,$B$33:$G$33,0),FALSE)+HLOOKUP($CS$5,$J$2:$Y$8,5,FALSE)*VLOOKUP($AC508,$B$47:$G$60,MATCH($AD508,$B$48:$G$48,0),FALSE),"N/A")</f>
        <v>429.51593003252196</v>
      </c>
      <c r="CV508" s="16" t="str">
        <f>IF(CW508&gt;0, "true", "false")</f>
        <v>true</v>
      </c>
      <c r="CW508" s="76">
        <f>AP508</f>
        <v>0.50119999999999998</v>
      </c>
      <c r="CX508" s="16">
        <f>IF(ISNUMBER($AM508),$AM508+HLOOKUP($CX$5,$J$2:$Y$8,4,FALSE)*VLOOKUP($AC508,$B$32:$G$45,MATCH($AD508,$B$33:$G$33,0),FALSE)+HLOOKUP($CX$5,$J$2:$Y$8,5,FALSE)*VLOOKUP($AC508,$B$47:$G$60,MATCH($AD508,$B$48:$G$48,0),FALSE),"N/A")</f>
        <v>71</v>
      </c>
      <c r="CY508" s="16">
        <f>IF(ISNUMBER($AN508),$AN508+HLOOKUP($CX$5,$J$2:$Y$8,4,FALSE)*VLOOKUP($AC508,$B$32:$G$45,MATCH($AD508,$B$33:$G$33,0),FALSE)+HLOOKUP($CX$5,$J$2:$Y$8,5,FALSE)*VLOOKUP($AC508,$B$47:$G$60,MATCH($AD508,$B$48:$G$48,0),FALSE),"N/A")</f>
        <v>156</v>
      </c>
      <c r="CZ508" s="16">
        <f>IF(ISNUMBER($AO508),$AO508+HLOOKUP($CX$5,$J$2:$Y$8,4,FALSE)*VLOOKUP($AC508,$B$32:$G$45,MATCH($AD508,$B$33:$G$33,0),FALSE)+HLOOKUP($CX$5,$J$2:$Y$8,5,FALSE)*VLOOKUP($AC508,$B$47:$G$60,MATCH($AD508,$B$48:$G$48,0),FALSE),"N/A")</f>
        <v>429.51593003252196</v>
      </c>
      <c r="DA508" s="16" t="str">
        <f>IF(DB508&gt;0, "true", "false")</f>
        <v>true</v>
      </c>
      <c r="DB508" s="76">
        <f>AP508</f>
        <v>0.50119999999999998</v>
      </c>
      <c r="DC508" s="16">
        <f>IF(ISNUMBER($AQ508),$AQ508+HLOOKUP($DC$5,$J$2:$Y$8,4,FALSE)*VLOOKUP($AC508,$B$32:$G$45,MATCH($AD508,$B$33:$G$33,0),FALSE)+HLOOKUP($DC$5,$J$2:$Y$8,5,FALSE)*VLOOKUP($AC508,$B$47:$G$60,MATCH($AD508,$B$48:$G$48,0),FALSE),"N/A")</f>
        <v>71</v>
      </c>
      <c r="DD508" s="16">
        <f>IF(ISNUMBER($AR508),$AR508+HLOOKUP($DC$5,$J$2:$Y$8,4,FALSE)*VLOOKUP($AC508,$B$32:$G$45,MATCH($AD508,$B$33:$G$33,0),FALSE)+HLOOKUP($DC$5,$J$2:$Y$8,5,FALSE)*VLOOKUP($AC508,$B$47:$G$60,MATCH($AD508,$B$48:$G$48,0),FALSE),"N/A")</f>
        <v>162</v>
      </c>
      <c r="DE508" s="16">
        <f>IF(ISNUMBER($AS508),$AS508+HLOOKUP($DC$5,$J$2:$Y$8,4,FALSE)*VLOOKUP($AC508,$B$32:$G$45,MATCH($AD508,$B$33:$G$33,0),FALSE)+HLOOKUP($DC$5,$J$2:$Y$8,5,FALSE)*VLOOKUP($AC508,$B$47:$G$60,MATCH($AD508,$B$48:$G$48,0),FALSE),"N/A")</f>
        <v>429.51593003252196</v>
      </c>
      <c r="DF508" s="16" t="str">
        <f>IF(DG508&gt;0, "true", "false")</f>
        <v>true</v>
      </c>
      <c r="DG508" s="76">
        <f>AT508</f>
        <v>0.3664</v>
      </c>
      <c r="DH508" s="16">
        <f>IF(ISNUMBER($AQ508),$AQ508+HLOOKUP($DH$5,$J$2:$Y$8,4,FALSE)*VLOOKUP($AC508,$B$32:$G$45,MATCH($AD508,$B$33:$G$33,0),FALSE)+HLOOKUP($DH$5,$J$2:$Y$8,5,FALSE)*VLOOKUP($AC508,$B$47:$G$60,MATCH($AD508,$B$48:$G$48,0),FALSE),"N/A")</f>
        <v>71</v>
      </c>
      <c r="DI508" s="16">
        <f>IF(ISNUMBER($AR508),$AR508+HLOOKUP($DH$5,$J$2:$Y$8,4,FALSE)*VLOOKUP($AC508,$B$32:$G$45,MATCH($AD508,$B$33:$G$33,0),FALSE)+HLOOKUP($DH$5,$J$2:$Y$8,5,FALSE)*VLOOKUP($AC508,$B$47:$G$60,MATCH($AD508,$B$48:$G$48,0),FALSE),"N/A")</f>
        <v>162</v>
      </c>
      <c r="DJ508" s="16">
        <f>IF(ISNUMBER($AS508),$AS508+HLOOKUP($DH$5,$J$2:$Y$8,4,FALSE)*VLOOKUP($AC508,$B$32:$G$45,MATCH($AD508,$B$33:$G$33,0),FALSE)+HLOOKUP($DH$5,$J$2:$Y$8,5,FALSE)*VLOOKUP($AC508,$B$47:$G$60,MATCH($AD508,$B$48:$G$48,0),FALSE),"N/A")</f>
        <v>429.51593003252196</v>
      </c>
      <c r="DK508" s="16" t="str">
        <f>IF(DL508&gt;0, "true", "false")</f>
        <v>true</v>
      </c>
      <c r="DL508" s="76">
        <f>AT508</f>
        <v>0.3664</v>
      </c>
      <c r="DM508" s="16">
        <f>IF(ISNUMBER($AQ508),$AQ508+HLOOKUP($DM$5,$J$2:$Y$8,4,FALSE)*VLOOKUP($AC508,$B$32:$G$45,MATCH($AD508,$B$33:$G$33,0),FALSE)+HLOOKUP($DM$5,$J$2:$Y$8,5,FALSE)*VLOOKUP($AC508,$B$47:$G$60,MATCH($AD508,$B$48:$G$48,0),FALSE),"N/A")</f>
        <v>71</v>
      </c>
      <c r="DN508" s="16">
        <f>IF(ISNUMBER($AR508),$AR508+HLOOKUP($DM$5,$J$2:$Y$8,4,FALSE)*VLOOKUP($AC508,$B$32:$G$45,MATCH($AD508,$B$33:$G$33,0),FALSE)+HLOOKUP($DM$5,$J$2:$Y$8,5,FALSE)*VLOOKUP($AC508,$B$47:$G$60,MATCH($AD508,$B$48:$G$48,0),FALSE),"N/A")</f>
        <v>162</v>
      </c>
      <c r="DO508" s="16">
        <f>IF(ISNUMBER($AS508),$AS508+HLOOKUP($DM$5,$J$2:$Y$8,4,FALSE)*VLOOKUP($AC508,$B$32:$G$45,MATCH($AD508,$B$33:$G$33,0),FALSE)+HLOOKUP($DM$5,$J$2:$Y$8,5,FALSE)*VLOOKUP($AC508,$B$47:$G$60,MATCH($AD508,$B$48:$G$48,0),FALSE),"N/A")</f>
        <v>429.51593003252196</v>
      </c>
      <c r="DP508" s="16" t="str">
        <f>IF(DQ508&gt;0, "true", "false")</f>
        <v>true</v>
      </c>
      <c r="DQ508" s="76">
        <f>AT508</f>
        <v>0.3664</v>
      </c>
      <c r="DR508" s="16">
        <f>IF(ISNUMBER($AQ508),$AQ508+HLOOKUP($DR$5,$J$2:$Y$8,4,FALSE)*VLOOKUP($AC508,$B$32:$G$45,MATCH($AD508,$B$33:$G$33,0),FALSE)+HLOOKUP($DR$5,$J$2:$Y$8,5,FALSE)*VLOOKUP($AC508,$B$47:$G$60,MATCH($AD508,$B$48:$G$48,0),FALSE),"N/A")</f>
        <v>71</v>
      </c>
      <c r="DS508" s="16">
        <f>IF(ISNUMBER($AR508),$AR508+HLOOKUP($DR$5,$J$2:$Y$8,4,FALSE)*VLOOKUP($AC508,$B$32:$G$45,MATCH($AD508,$B$33:$G$33,0),FALSE)+HLOOKUP($DR$5,$J$2:$Y$8,5,FALSE)*VLOOKUP($AC508,$B$47:$G$60,MATCH($AD508,$B$48:$G$48,0),FALSE),"N/A")</f>
        <v>162</v>
      </c>
      <c r="DT508" s="16">
        <f>IF(ISNUMBER($AS508),$AS508+HLOOKUP($DR$5,$J$2:$Y$8,4,FALSE)*VLOOKUP($AC508,$B$32:$G$45,MATCH($AD508,$B$33:$G$33,0),FALSE)+HLOOKUP($DR$5,$J$2:$Y$8,5,FALSE)*VLOOKUP($AC508,$B$47:$G$60,MATCH($AD508,$B$48:$G$48,0),FALSE),"N/A")</f>
        <v>429.51593003252196</v>
      </c>
      <c r="DU508" s="16" t="str">
        <f>IF(DV508&gt;0, "true", "false")</f>
        <v>true</v>
      </c>
      <c r="DV508" s="76">
        <f>AT508</f>
        <v>0.3664</v>
      </c>
    </row>
    <row r="509" spans="27:126" x14ac:dyDescent="0.35">
      <c r="AA509" s="74" t="s">
        <v>114</v>
      </c>
      <c r="AB509" s="73" t="str">
        <f t="shared" si="1402"/>
        <v>-</v>
      </c>
      <c r="AC509" s="23" t="s">
        <v>15</v>
      </c>
      <c r="AD509" s="40" t="s">
        <v>3</v>
      </c>
      <c r="AE509" s="16"/>
      <c r="AF509" s="16"/>
      <c r="AG509" s="16" t="str">
        <f>IF(MAX(AV33,BA33,BF33,BK33,BP33,BU33,BZ33,CE33,CJ33,CO33,CT33,CY33,DD33,DI33,DN33,DS33)=0,"N/A",MAX(AV33,BA33,BF33,BK33,BP33,BU33,BZ33,CE33,CJ33,CO33,CT33,CY33,DD33,DI33,DN33,DS33))</f>
        <v>N/A</v>
      </c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47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76"/>
      <c r="CN509" s="16"/>
      <c r="CO509" s="16"/>
      <c r="CP509" s="16"/>
      <c r="CQ509" s="16"/>
      <c r="CR509" s="76"/>
      <c r="CS509" s="16"/>
      <c r="CT509" s="16"/>
      <c r="CU509" s="16"/>
      <c r="CV509" s="16"/>
      <c r="CW509" s="76"/>
      <c r="CX509" s="16"/>
      <c r="CY509" s="16"/>
      <c r="CZ509" s="16"/>
      <c r="DA509" s="16"/>
      <c r="DB509" s="76"/>
      <c r="DC509" s="16"/>
      <c r="DD509" s="16"/>
      <c r="DE509" s="16"/>
      <c r="DF509" s="16"/>
      <c r="DG509" s="76"/>
      <c r="DH509" s="16"/>
      <c r="DI509" s="16"/>
      <c r="DJ509" s="16"/>
      <c r="DK509" s="16"/>
      <c r="DL509" s="76"/>
      <c r="DM509" s="16"/>
      <c r="DN509" s="16"/>
      <c r="DO509" s="16"/>
      <c r="DP509" s="16"/>
      <c r="DQ509" s="76"/>
      <c r="DR509" s="16"/>
      <c r="DS509" s="16"/>
      <c r="DT509" s="16"/>
      <c r="DU509" s="16"/>
      <c r="DV509" s="76"/>
    </row>
    <row r="510" spans="27:126" x14ac:dyDescent="0.35">
      <c r="AA510" s="74" t="s">
        <v>114</v>
      </c>
      <c r="AB510" s="73" t="str">
        <f t="shared" si="1402"/>
        <v>-</v>
      </c>
      <c r="AC510" s="23" t="s">
        <v>16</v>
      </c>
      <c r="AD510" s="40" t="s">
        <v>3</v>
      </c>
      <c r="AE510" s="16"/>
      <c r="AF510" s="16"/>
      <c r="AG510" s="16" t="str">
        <f>IF(MAX(AV34,BA34,BF34,BK34,BP34,BU34,BZ34,CE34,CJ34,CO34,CT34,CY34,DD34,DI34,DN34,DS34)=0,"N/A",MAX(AV34,BA34,BF34,BK34,BP34,BU34,BZ34,CE34,CJ34,CO34,CT34,CY34,DD34,DI34,DN34,DS34))</f>
        <v>N/A</v>
      </c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47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76"/>
      <c r="CN510" s="16"/>
      <c r="CO510" s="16"/>
      <c r="CP510" s="16"/>
      <c r="CQ510" s="16"/>
      <c r="CR510" s="76"/>
      <c r="CS510" s="16"/>
      <c r="CT510" s="16"/>
      <c r="CU510" s="16"/>
      <c r="CV510" s="16"/>
      <c r="CW510" s="76"/>
      <c r="CX510" s="16"/>
      <c r="CY510" s="16"/>
      <c r="CZ510" s="16"/>
      <c r="DA510" s="16"/>
      <c r="DB510" s="76"/>
      <c r="DC510" s="16"/>
      <c r="DD510" s="16"/>
      <c r="DE510" s="16"/>
      <c r="DF510" s="16"/>
      <c r="DG510" s="76"/>
      <c r="DH510" s="16"/>
      <c r="DI510" s="16"/>
      <c r="DJ510" s="16"/>
      <c r="DK510" s="16"/>
      <c r="DL510" s="76"/>
      <c r="DM510" s="16"/>
      <c r="DN510" s="16"/>
      <c r="DO510" s="16"/>
      <c r="DP510" s="16"/>
      <c r="DQ510" s="76"/>
      <c r="DR510" s="16"/>
      <c r="DS510" s="16"/>
      <c r="DT510" s="16"/>
      <c r="DU510" s="16"/>
      <c r="DV510" s="76"/>
    </row>
    <row r="511" spans="27:126" ht="15" thickBot="1" x14ac:dyDescent="0.4">
      <c r="AA511" s="75" t="s">
        <v>114</v>
      </c>
      <c r="AB511" s="73" t="str">
        <f t="shared" si="1402"/>
        <v>-</v>
      </c>
      <c r="AC511" s="24" t="s">
        <v>17</v>
      </c>
      <c r="AD511" s="41" t="s">
        <v>3</v>
      </c>
      <c r="AE511" s="21"/>
      <c r="AF511" s="21"/>
      <c r="AG511" s="21" t="str">
        <f>IF(MAX(AV35,BA35,BF35,BK35,BP35,BU35,BZ35,CE35,CJ35,CO35,CT35,CY35,DD35,DI35,DN35,DS35)=0,"N/A",MAX(AV35,BA35,BF35,BK35,BP35,BU35,BZ35,CE35,CJ35,CO35,CT35,CY35,DD35,DI35,DN35,DS35))</f>
        <v>N/A</v>
      </c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16"/>
      <c r="AV511" s="16"/>
      <c r="AW511" s="16"/>
      <c r="AX511" s="47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76"/>
      <c r="CN511" s="16"/>
      <c r="CO511" s="16"/>
      <c r="CP511" s="16"/>
      <c r="CQ511" s="16"/>
      <c r="CR511" s="76"/>
      <c r="CS511" s="16"/>
      <c r="CT511" s="16"/>
      <c r="CU511" s="16"/>
      <c r="CV511" s="16"/>
      <c r="CW511" s="76"/>
      <c r="CX511" s="16"/>
      <c r="CY511" s="16"/>
      <c r="CZ511" s="16"/>
      <c r="DA511" s="16"/>
      <c r="DB511" s="76"/>
      <c r="DC511" s="16"/>
      <c r="DD511" s="16"/>
      <c r="DE511" s="16"/>
      <c r="DF511" s="16"/>
      <c r="DG511" s="76"/>
      <c r="DH511" s="16"/>
      <c r="DI511" s="16"/>
      <c r="DJ511" s="16"/>
      <c r="DK511" s="16"/>
      <c r="DL511" s="76"/>
      <c r="DM511" s="16"/>
      <c r="DN511" s="16"/>
      <c r="DO511" s="16"/>
      <c r="DP511" s="16"/>
      <c r="DQ511" s="76"/>
      <c r="DR511" s="16"/>
      <c r="DS511" s="16"/>
      <c r="DT511" s="16"/>
      <c r="DU511" s="16"/>
      <c r="DV511" s="76"/>
    </row>
    <row r="512" spans="27:126" ht="15" thickBot="1" x14ac:dyDescent="0.4"/>
    <row r="513" spans="27:126" x14ac:dyDescent="0.35">
      <c r="AA513" s="140" t="s">
        <v>83</v>
      </c>
      <c r="AB513" s="141"/>
      <c r="AC513" s="63" t="s">
        <v>24</v>
      </c>
      <c r="AD513" s="45"/>
      <c r="AE513" s="116" t="s">
        <v>88</v>
      </c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69"/>
    </row>
    <row r="514" spans="27:126" x14ac:dyDescent="0.35">
      <c r="AA514" s="142"/>
      <c r="AB514" s="143"/>
      <c r="AC514" s="105" t="s">
        <v>26</v>
      </c>
      <c r="AD514" s="46"/>
      <c r="AE514" s="176" t="s">
        <v>3</v>
      </c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77"/>
      <c r="CF514" s="177"/>
      <c r="CG514" s="177"/>
      <c r="CH514" s="177"/>
      <c r="CI514" s="177"/>
      <c r="CJ514" s="177"/>
      <c r="CK514" s="177"/>
      <c r="CL514" s="177"/>
      <c r="CM514" s="177"/>
      <c r="CN514" s="177"/>
      <c r="CO514" s="177"/>
      <c r="CP514" s="177"/>
      <c r="CQ514" s="177"/>
      <c r="CR514" s="177"/>
      <c r="CS514" s="177"/>
      <c r="CT514" s="177"/>
      <c r="CU514" s="177"/>
      <c r="CV514" s="177"/>
      <c r="CW514" s="177"/>
      <c r="CX514" s="177"/>
      <c r="CY514" s="177"/>
      <c r="CZ514" s="177"/>
      <c r="DA514" s="177"/>
      <c r="DB514" s="177"/>
      <c r="DC514" s="177"/>
      <c r="DD514" s="177"/>
      <c r="DE514" s="177"/>
      <c r="DF514" s="177"/>
      <c r="DG514" s="177"/>
      <c r="DH514" s="177"/>
      <c r="DI514" s="177"/>
      <c r="DJ514" s="177"/>
      <c r="DK514" s="177"/>
      <c r="DL514" s="177"/>
      <c r="DM514" s="177"/>
      <c r="DN514" s="177"/>
      <c r="DO514" s="177"/>
      <c r="DP514" s="177"/>
      <c r="DQ514" s="177"/>
      <c r="DR514" s="177"/>
      <c r="DS514" s="177"/>
      <c r="DT514" s="177"/>
      <c r="DU514" s="177"/>
      <c r="DV514" s="177"/>
    </row>
    <row r="515" spans="27:126" x14ac:dyDescent="0.35">
      <c r="AA515" s="142"/>
      <c r="AB515" s="143"/>
      <c r="AC515" s="105" t="s">
        <v>20</v>
      </c>
      <c r="AD515" s="46"/>
      <c r="AE515" s="131" t="s">
        <v>265</v>
      </c>
      <c r="AF515" s="132"/>
      <c r="AG515" s="132"/>
      <c r="AH515" s="133"/>
      <c r="AI515" s="131" t="s">
        <v>264</v>
      </c>
      <c r="AJ515" s="132"/>
      <c r="AK515" s="132"/>
      <c r="AL515" s="133"/>
      <c r="AM515" s="131" t="s">
        <v>263</v>
      </c>
      <c r="AN515" s="132"/>
      <c r="AO515" s="132"/>
      <c r="AP515" s="133"/>
      <c r="AQ515" s="131" t="s">
        <v>262</v>
      </c>
      <c r="AR515" s="132"/>
      <c r="AS515" s="132"/>
      <c r="AT515" s="133"/>
      <c r="AU515" s="131" t="s">
        <v>27</v>
      </c>
      <c r="AV515" s="132"/>
      <c r="AW515" s="132"/>
      <c r="AX515" s="132"/>
      <c r="AY515" s="133"/>
      <c r="AZ515" s="131" t="s">
        <v>28</v>
      </c>
      <c r="BA515" s="132"/>
      <c r="BB515" s="132"/>
      <c r="BC515" s="132"/>
      <c r="BD515" s="133"/>
      <c r="BE515" s="131" t="s">
        <v>30</v>
      </c>
      <c r="BF515" s="132"/>
      <c r="BG515" s="132"/>
      <c r="BH515" s="132"/>
      <c r="BI515" s="133"/>
      <c r="BJ515" s="131" t="s">
        <v>31</v>
      </c>
      <c r="BK515" s="132"/>
      <c r="BL515" s="132"/>
      <c r="BM515" s="132"/>
      <c r="BN515" s="133"/>
      <c r="BO515" s="131" t="s">
        <v>32</v>
      </c>
      <c r="BP515" s="132"/>
      <c r="BQ515" s="132"/>
      <c r="BR515" s="132"/>
      <c r="BS515" s="133"/>
      <c r="BT515" s="131" t="s">
        <v>33</v>
      </c>
      <c r="BU515" s="132"/>
      <c r="BV515" s="132"/>
      <c r="BW515" s="132"/>
      <c r="BX515" s="133"/>
      <c r="BY515" s="131" t="s">
        <v>34</v>
      </c>
      <c r="BZ515" s="132"/>
      <c r="CA515" s="132"/>
      <c r="CB515" s="132"/>
      <c r="CC515" s="133"/>
      <c r="CD515" s="131" t="s">
        <v>35</v>
      </c>
      <c r="CE515" s="132"/>
      <c r="CF515" s="132"/>
      <c r="CG515" s="132"/>
      <c r="CH515" s="133"/>
      <c r="CI515" s="131" t="s">
        <v>36</v>
      </c>
      <c r="CJ515" s="132"/>
      <c r="CK515" s="132"/>
      <c r="CL515" s="132"/>
      <c r="CM515" s="133"/>
      <c r="CN515" s="131" t="s">
        <v>37</v>
      </c>
      <c r="CO515" s="132"/>
      <c r="CP515" s="132"/>
      <c r="CQ515" s="132"/>
      <c r="CR515" s="133"/>
      <c r="CS515" s="131" t="s">
        <v>38</v>
      </c>
      <c r="CT515" s="132"/>
      <c r="CU515" s="132"/>
      <c r="CV515" s="132"/>
      <c r="CW515" s="133"/>
      <c r="CX515" s="131" t="s">
        <v>39</v>
      </c>
      <c r="CY515" s="132"/>
      <c r="CZ515" s="132"/>
      <c r="DA515" s="132"/>
      <c r="DB515" s="133"/>
      <c r="DC515" s="131" t="s">
        <v>40</v>
      </c>
      <c r="DD515" s="132"/>
      <c r="DE515" s="132"/>
      <c r="DF515" s="132"/>
      <c r="DG515" s="133"/>
      <c r="DH515" s="131" t="s">
        <v>41</v>
      </c>
      <c r="DI515" s="132"/>
      <c r="DJ515" s="132"/>
      <c r="DK515" s="132"/>
      <c r="DL515" s="133"/>
      <c r="DM515" s="131" t="s">
        <v>42</v>
      </c>
      <c r="DN515" s="132"/>
      <c r="DO515" s="132"/>
      <c r="DP515" s="132"/>
      <c r="DQ515" s="133"/>
      <c r="DR515" s="131" t="s">
        <v>43</v>
      </c>
      <c r="DS515" s="132"/>
      <c r="DT515" s="132"/>
      <c r="DU515" s="132"/>
      <c r="DV515" s="133"/>
    </row>
    <row r="516" spans="27:126" x14ac:dyDescent="0.35">
      <c r="AA516" s="106" t="s">
        <v>112</v>
      </c>
      <c r="AB516" s="25" t="s">
        <v>113</v>
      </c>
      <c r="AC516" s="105" t="s">
        <v>67</v>
      </c>
      <c r="AD516" s="46"/>
      <c r="AE516" s="36" t="s">
        <v>64</v>
      </c>
      <c r="AF516" s="37" t="s">
        <v>115</v>
      </c>
      <c r="AG516" s="38" t="s">
        <v>66</v>
      </c>
      <c r="AH516" s="70" t="s">
        <v>261</v>
      </c>
      <c r="AI516" s="36" t="s">
        <v>64</v>
      </c>
      <c r="AJ516" s="37" t="s">
        <v>115</v>
      </c>
      <c r="AK516" s="38" t="s">
        <v>66</v>
      </c>
      <c r="AL516" s="70" t="s">
        <v>261</v>
      </c>
      <c r="AM516" s="36" t="s">
        <v>64</v>
      </c>
      <c r="AN516" s="37" t="s">
        <v>115</v>
      </c>
      <c r="AO516" s="38" t="s">
        <v>66</v>
      </c>
      <c r="AP516" s="70" t="s">
        <v>261</v>
      </c>
      <c r="AQ516" s="36" t="s">
        <v>64</v>
      </c>
      <c r="AR516" s="37" t="s">
        <v>115</v>
      </c>
      <c r="AS516" s="38" t="s">
        <v>66</v>
      </c>
      <c r="AT516" s="70" t="s">
        <v>261</v>
      </c>
      <c r="AU516" s="36" t="s">
        <v>64</v>
      </c>
      <c r="AV516" s="37" t="s">
        <v>115</v>
      </c>
      <c r="AW516" s="38" t="s">
        <v>66</v>
      </c>
      <c r="AX516" s="70" t="s">
        <v>260</v>
      </c>
      <c r="AY516" s="70" t="s">
        <v>261</v>
      </c>
      <c r="AZ516" s="36" t="s">
        <v>64</v>
      </c>
      <c r="BA516" s="37" t="s">
        <v>115</v>
      </c>
      <c r="BB516" s="38" t="s">
        <v>66</v>
      </c>
      <c r="BC516" s="70" t="s">
        <v>260</v>
      </c>
      <c r="BD516" s="70" t="s">
        <v>261</v>
      </c>
      <c r="BE516" s="36" t="s">
        <v>64</v>
      </c>
      <c r="BF516" s="37" t="s">
        <v>115</v>
      </c>
      <c r="BG516" s="38" t="s">
        <v>66</v>
      </c>
      <c r="BH516" s="70" t="s">
        <v>260</v>
      </c>
      <c r="BI516" s="70" t="s">
        <v>261</v>
      </c>
      <c r="BJ516" s="36" t="s">
        <v>64</v>
      </c>
      <c r="BK516" s="37" t="s">
        <v>115</v>
      </c>
      <c r="BL516" s="38" t="s">
        <v>66</v>
      </c>
      <c r="BM516" s="70" t="s">
        <v>260</v>
      </c>
      <c r="BN516" s="70" t="s">
        <v>261</v>
      </c>
      <c r="BO516" s="36" t="s">
        <v>64</v>
      </c>
      <c r="BP516" s="37" t="s">
        <v>115</v>
      </c>
      <c r="BQ516" s="38" t="s">
        <v>66</v>
      </c>
      <c r="BR516" s="70" t="s">
        <v>260</v>
      </c>
      <c r="BS516" s="70" t="s">
        <v>261</v>
      </c>
      <c r="BT516" s="36" t="s">
        <v>64</v>
      </c>
      <c r="BU516" s="37" t="s">
        <v>115</v>
      </c>
      <c r="BV516" s="38" t="s">
        <v>66</v>
      </c>
      <c r="BW516" s="70" t="s">
        <v>260</v>
      </c>
      <c r="BX516" s="70" t="s">
        <v>261</v>
      </c>
      <c r="BY516" s="36" t="s">
        <v>64</v>
      </c>
      <c r="BZ516" s="37" t="s">
        <v>115</v>
      </c>
      <c r="CA516" s="38" t="s">
        <v>66</v>
      </c>
      <c r="CB516" s="70" t="s">
        <v>260</v>
      </c>
      <c r="CC516" s="70" t="s">
        <v>261</v>
      </c>
      <c r="CD516" s="36" t="s">
        <v>64</v>
      </c>
      <c r="CE516" s="37" t="s">
        <v>115</v>
      </c>
      <c r="CF516" s="38" t="s">
        <v>66</v>
      </c>
      <c r="CG516" s="70" t="s">
        <v>260</v>
      </c>
      <c r="CH516" s="70" t="s">
        <v>261</v>
      </c>
      <c r="CI516" s="36" t="s">
        <v>64</v>
      </c>
      <c r="CJ516" s="37" t="s">
        <v>115</v>
      </c>
      <c r="CK516" s="38" t="s">
        <v>66</v>
      </c>
      <c r="CL516" s="70" t="s">
        <v>260</v>
      </c>
      <c r="CM516" s="70" t="s">
        <v>261</v>
      </c>
      <c r="CN516" s="36" t="s">
        <v>64</v>
      </c>
      <c r="CO516" s="37" t="s">
        <v>115</v>
      </c>
      <c r="CP516" s="38" t="s">
        <v>66</v>
      </c>
      <c r="CQ516" s="70" t="s">
        <v>260</v>
      </c>
      <c r="CR516" s="70" t="s">
        <v>261</v>
      </c>
      <c r="CS516" s="36" t="s">
        <v>64</v>
      </c>
      <c r="CT516" s="37" t="s">
        <v>115</v>
      </c>
      <c r="CU516" s="38" t="s">
        <v>66</v>
      </c>
      <c r="CV516" s="70" t="s">
        <v>260</v>
      </c>
      <c r="CW516" s="70" t="s">
        <v>261</v>
      </c>
      <c r="CX516" s="36" t="s">
        <v>64</v>
      </c>
      <c r="CY516" s="37" t="s">
        <v>115</v>
      </c>
      <c r="CZ516" s="38" t="s">
        <v>66</v>
      </c>
      <c r="DA516" s="70" t="s">
        <v>260</v>
      </c>
      <c r="DB516" s="70" t="s">
        <v>261</v>
      </c>
      <c r="DC516" s="36" t="s">
        <v>64</v>
      </c>
      <c r="DD516" s="37" t="s">
        <v>115</v>
      </c>
      <c r="DE516" s="38" t="s">
        <v>66</v>
      </c>
      <c r="DF516" s="70" t="s">
        <v>260</v>
      </c>
      <c r="DG516" s="70" t="s">
        <v>261</v>
      </c>
      <c r="DH516" s="36" t="s">
        <v>64</v>
      </c>
      <c r="DI516" s="37" t="s">
        <v>115</v>
      </c>
      <c r="DJ516" s="38" t="s">
        <v>66</v>
      </c>
      <c r="DK516" s="70" t="s">
        <v>260</v>
      </c>
      <c r="DL516" s="70" t="s">
        <v>261</v>
      </c>
      <c r="DM516" s="36" t="s">
        <v>64</v>
      </c>
      <c r="DN516" s="37" t="s">
        <v>115</v>
      </c>
      <c r="DO516" s="38" t="s">
        <v>66</v>
      </c>
      <c r="DP516" s="70" t="s">
        <v>260</v>
      </c>
      <c r="DQ516" s="70" t="s">
        <v>261</v>
      </c>
      <c r="DR516" s="36" t="s">
        <v>64</v>
      </c>
      <c r="DS516" s="37" t="s">
        <v>115</v>
      </c>
      <c r="DT516" s="37" t="s">
        <v>66</v>
      </c>
      <c r="DU516" s="70" t="s">
        <v>260</v>
      </c>
      <c r="DV516" s="70" t="s">
        <v>261</v>
      </c>
    </row>
    <row r="517" spans="27:126" x14ac:dyDescent="0.35">
      <c r="AA517" s="74">
        <v>1.5</v>
      </c>
      <c r="AB517" s="73">
        <f t="shared" ref="AB517:AB528" si="1403">IF(ISNUMBER(AA483),(AA483*(AF483-AG483)+AE483+AG483-2*AF483)/(AE483-AF483),"-")</f>
        <v>3.1544329628491683</v>
      </c>
      <c r="AC517" s="23" t="s">
        <v>6</v>
      </c>
      <c r="AD517" s="40" t="s">
        <v>3</v>
      </c>
      <c r="AE517" s="16">
        <f>VLOOKUP(AE513,I37:J74,2,FALSE)*[1]gamma_Schätzung_Corr_Poll!E97</f>
        <v>618.66666484705888</v>
      </c>
      <c r="AF517" s="16">
        <f>VLOOKUP(AE513,I37:J74,2,FALSE)*[1]gamma_Schätzung_Corr_Poll!E98</f>
        <v>1475.9999956588233</v>
      </c>
      <c r="AG517" s="16">
        <f>VLOOKUP(AE513,I37:J74,2,FALSE)*[1]gamma_Schätzung_Corr_Poll!E99</f>
        <v>5170.1343717590953</v>
      </c>
      <c r="AH517" s="16">
        <f>[1]gamma_Schätzung_Corr_Poll!E95</f>
        <v>0</v>
      </c>
      <c r="AI517" s="16">
        <f>VLOOKUP(AE513,I37:J74,2,FALSE)*[1]gamma_Schätzung_Corr_Poll!F97</f>
        <v>618.66666484705888</v>
      </c>
      <c r="AJ517" s="16">
        <f>VLOOKUP(AE513,I37:J74,2,FALSE)*[1]gamma_Schätzung_Corr_Poll!F98</f>
        <v>1581.3333286823529</v>
      </c>
      <c r="AK517" s="16">
        <f>VLOOKUP(AE513,I37:J74,2,FALSE)*[1]gamma_Schätzung_Corr_Poll!F99</f>
        <v>5170.1343717590953</v>
      </c>
      <c r="AL517" s="16">
        <f>[1]gamma_Schätzung_Corr_Poll!F95</f>
        <v>0</v>
      </c>
      <c r="AM517" s="16">
        <f>VLOOKUP(AE513,I37:J74,2,FALSE)*[1]gamma_Schätzung_Corr_Poll!G97</f>
        <v>618.66666484705888</v>
      </c>
      <c r="AN517" s="16">
        <f>VLOOKUP(AE513,I37:J74,2,FALSE)*[1]gamma_Schätzung_Corr_Poll!G98</f>
        <v>1570.6666620470587</v>
      </c>
      <c r="AO517" s="16">
        <f>VLOOKUP(AE513,I37:J74,2,FALSE)*[1]gamma_Schätzung_Corr_Poll!G99</f>
        <v>5170.1343717590953</v>
      </c>
      <c r="AP517" s="16">
        <f>[1]gamma_Schätzung_Corr_Poll!G95</f>
        <v>0</v>
      </c>
      <c r="AQ517" s="16">
        <f>VLOOKUP(AE513,I37:J74,2,FALSE)*[1]gamma_Schätzung_Corr_Poll!H97</f>
        <v>618.66666484705888</v>
      </c>
      <c r="AR517" s="16">
        <f>VLOOKUP(AE513,I37:J74,2,FALSE)*[1]gamma_Schätzung_Corr_Poll!H98</f>
        <v>2050.6666606352942</v>
      </c>
      <c r="AS517" s="16">
        <f>VLOOKUP(AE513,I37:J74,2,FALSE)*[1]gamma_Schätzung_Corr_Poll!H99</f>
        <v>5170.1343717590953</v>
      </c>
      <c r="AT517" s="16">
        <f>[1]gamma_Schätzung_Corr_Poll!H95</f>
        <v>0</v>
      </c>
      <c r="AU517" s="16">
        <f>IF(ISNUMBER($AE517),IF(OR(HLOOKUP($AU$5,$I$2:$Y$8,4,FALSE)=1,HLOOKUP($AU$5,$I$2:$Y$8,5,FALSE)=1,),HLOOKUP($AU$5,$I$2:$Y$8,4,FALSE)*VLOOKUP($AC517,$B$32:$G$45,MATCH($AD517,$B$33:$G$33,0),FALSE)+HLOOKUP($AU$5,$I$2:$Y$8,5,FALSE)*VLOOKUP($AC517,$B$47:$G$60,MATCH($AD517,$B$48:$G$48,0),FALSE)+$AE517,$AE517),"N/A")</f>
        <v>618.66666484705888</v>
      </c>
      <c r="AV517" s="16">
        <f>IF(ISNUMBER($AF517),$AF517*SQRT(SUMSQ(HLOOKUP($AU$5,$J$2:$Y$8,2,FALSE)*VLOOKUP($AC517,$B$2:$G$15,MATCH($AD517,$B$3:$G$3,0),FALSE),HLOOKUP($AU$5,$J$2:$Y$8,3,FALSE)*VLOOKUP($AC517,$B$17:$G$30,MATCH($AD517,$B$18:$G$18,0),FALSE),HLOOKUP($AU$5,$J$2:$Y$8,6,FALSE)))+HLOOKUP($AU$5,$J$2:$Y$8,4,FALSE)*VLOOKUP($AC517,$B$32:$G$45,MATCH($AD517,$B$33:$G$33,0),FALSE)+HLOOKUP($AU$5,$J$2:$Y$8,5,FALSE)*VLOOKUP($AC517,$B$47:$G$60,MATCH($AD517,$B$48:$G$48,0),FALSE),"N/A")</f>
        <v>1475.9999956588233</v>
      </c>
      <c r="AW517" s="16">
        <f>IF(ISNUMBER($AG517),IF(OR(HLOOKUP($AU$5,$I$2:$Y$8,4,FALSE)=1,HLOOKUP($AU$5,$I$2:$Y$8,5,FALSE)=1,),HLOOKUP($AU$5,$I$2:$Y$8,4,FALSE)*VLOOKUP($AC517,$B$32:$G$45,MATCH($AD517,$B$33:$G$33,0),FALSE)+HLOOKUP($AU$5,$I$2:$Y$8,5,FALSE)*VLOOKUP($AC517,$B$47:$G$60,MATCH($AD517,$B$48:$G$48,0),FALSE)+$AG517,$AG517),"N/A")</f>
        <v>5170.1343717590953</v>
      </c>
      <c r="AX517" s="47" t="str">
        <f>IF(AY517&gt;0, "true", "false")</f>
        <v>false</v>
      </c>
      <c r="AY517" s="16">
        <f>AH517</f>
        <v>0</v>
      </c>
      <c r="AZ517" s="16">
        <f>IF(ISNUMBER($AE517),IF(OR(HLOOKUP($AZ$5,$I$2:$Y$8,4,FALSE)=1,HLOOKUP($AZ$5,$I$2:$Y$8,5,FALSE)=1,),HLOOKUP($AZ$5,$I$2:$Y$8,4,FALSE)*VLOOKUP($AC517,$B$32:$G$45,MATCH($AD517,$B$33:$G$33,0),FALSE)+HLOOKUP($AZ$5,$I$2:$Y$8,5,FALSE)*VLOOKUP($AC517,$B$47:$G$60,MATCH($AD517,$B$48:$G$48,0),FALSE)+$AE517,$AE517),"N/A")</f>
        <v>493.66666484705888</v>
      </c>
      <c r="BA517" s="16">
        <f>IF(ISNUMBER($AF517),$AF517*SQRT(SUMSQ(HLOOKUP($AZ$5,$J$2:$Y$8,2,FALSE)*VLOOKUP($AC517,$B$2:$G$15,MATCH($AD517,$B$3:$G$3,0),FALSE),HLOOKUP($AZ$5,$J$2:$Y$8,3,FALSE)*VLOOKUP($AC517,$B$17:$G$30,MATCH($AD517,$B$18:$G$18,0),FALSE),HLOOKUP($AZ$5,$J$2:$Y$8,6,FALSE)))+HLOOKUP($AZ$5,$J$2:$Y$8,4,FALSE)*VLOOKUP($AC517,$B$32:$G$45,MATCH($AD517,$B$33:$G$33,0),FALSE)+HLOOKUP($AZ$5,$J$2:$Y$8,5,FALSE)*VLOOKUP($AC517,$B$47:$G$60,MATCH($AD517,$B$48:$G$48,0),FALSE),"N/A")</f>
        <v>1350.9999956588233</v>
      </c>
      <c r="BB517" s="16">
        <f>IF(ISNUMBER($AG517),IF(OR(HLOOKUP($AZ$5,$I$2:$Y$8,4,FALSE)=1,HLOOKUP($AZ$5,$I$2:$Y$8,5,FALSE)=1,),HLOOKUP($AZ$5,$I$2:$Y$8,4,FALSE)*VLOOKUP($AC517,$B$32:$G$45,MATCH($AD517,$B$33:$G$33,0),FALSE)+HLOOKUP($AZ$5,$I$2:$Y$8,5,FALSE)*VLOOKUP($AC517,$B$47:$G$60,MATCH($AD517,$B$48:$G$48,0),FALSE)+$AG517,$AG517),"N/A")</f>
        <v>5045.1343717590953</v>
      </c>
      <c r="BC517" s="16" t="str">
        <f>IF(BD517&gt;0, "true", "false")</f>
        <v>false</v>
      </c>
      <c r="BD517" s="16">
        <f>AH517</f>
        <v>0</v>
      </c>
      <c r="BE517" s="16">
        <f>IF(ISNUMBER($AE517),IF(OR(HLOOKUP($BE$5,$I$2:$Y$8,4,FALSE)=1,HLOOKUP($BE$5,$I$2:$Y$8,5,FALSE)=1,),HLOOKUP($BE$5,$I$2:$Y$8,4,FALSE)*VLOOKUP($AC517,$B$32:$G$45,MATCH($AD517,$B$33:$G$33,0),FALSE)+HLOOKUP($AU$5,$I$2:$Y$8,5,FALSE)*VLOOKUP($AC517,$B$47:$G$60,MATCH($AD517,$B$48:$G$48,0),FALSE)+$AE517,$AE517),"N/A")</f>
        <v>618.66666484705888</v>
      </c>
      <c r="BF517" s="16">
        <f>IF(ISNUMBER($AF517),$AF517*SQRT(SUMSQ(HLOOKUP($BE$5,$J$2:$Y$8,2,FALSE)*VLOOKUP($AC517,$B$2:$G$15,MATCH($AD517,$B$3:$G$3,0),FALSE),HLOOKUP($BE$5,$J$2:$Y$8,3,FALSE)*VLOOKUP($AC517,$B$17:$G$30,MATCH($AD517,$B$18:$G$18,0),FALSE),HLOOKUP($BE$5,$J$2:$Y$8,6,FALSE)))+HLOOKUP($BE$5,$J$2:$Y$8,4,FALSE)*VLOOKUP($AC517,$B$32:$G$45,MATCH($AD517,$B$33:$G$33,0),FALSE)+HLOOKUP($BE$5,$J$2:$Y$8,5,FALSE)*VLOOKUP($AC517,$B$47:$G$60,MATCH($AD517,$B$48:$G$48,0),FALSE),"N/A")</f>
        <v>1475.9999956588233</v>
      </c>
      <c r="BG517" s="16">
        <f>IF(ISNUMBER($AG517),IF(OR(HLOOKUP($BE$5,$I$2:$Y$8,4,FALSE)=1,HLOOKUP($BE$5,$I$2:$Y$8,5,FALSE)=1,),HLOOKUP($BE$5,$I$2:$Y$8,4,FALSE)*VLOOKUP($AC517,$B$32:$G$45,MATCH($AD517,$B$33:$G$33,0),FALSE)+HLOOKUP($BE$5,$I$2:$Y$8,5,FALSE)*VLOOKUP($AC517,$B$47:$G$60,MATCH($AD517,$B$48:$G$48,0),FALSE)+$AG517,$AG517),"N/A")</f>
        <v>5170.1343717590953</v>
      </c>
      <c r="BH517" s="16" t="str">
        <f>IF(BI517&gt;0, "true", "false")</f>
        <v>false</v>
      </c>
      <c r="BI517" s="16">
        <f>AH517</f>
        <v>0</v>
      </c>
      <c r="BJ517" s="16">
        <f>IF(ISNUMBER($AE517),IF(OR(HLOOKUP($BJ$5,$I$2:$Y$8,4,FALSE)=1,HLOOKUP($BJ$5,$I$2:$Y$8,5,FALSE)=1,),HLOOKUP($BJ$5,$I$2:$Y$8,4,FALSE)*VLOOKUP($AC517,$B$32:$G$45,MATCH($AD517,$B$33:$G$33,0),FALSE)+HLOOKUP($BJ$5,$I$2:$Y$8,5,FALSE)*VLOOKUP($AC517,$B$47:$G$60,MATCH($AD517,$B$48:$G$48,0),FALSE)+$AE517,$AE517),"N/A")</f>
        <v>493.66666484705888</v>
      </c>
      <c r="BK517" s="16">
        <f>IF(ISNUMBER($AF517),$AF517*SQRT(SUMSQ(HLOOKUP($BJ$5,$J$2:$Y$8,2,FALSE)*VLOOKUP($AC517,$B$2:$G$15,MATCH($AD517,$B$3:$G$3,0),FALSE),HLOOKUP($BJ$5,$J$2:$Y$8,3,FALSE)*VLOOKUP($AC517,$B$17:$G$30,MATCH($AD517,$B$18:$G$18,0),FALSE),HLOOKUP($BJ$5,$J$2:$Y$8,6,FALSE)))+HLOOKUP($BJ$5,$J$2:$Y$8,4,FALSE)*VLOOKUP($AC517,$B$32:$G$45,MATCH($AD517,$B$33:$G$33,0),FALSE)+HLOOKUP($BJ$5,$J$2:$Y$8,5,FALSE)*VLOOKUP($AC517,$B$47:$G$60,MATCH($AD517,$B$48:$G$48,0),FALSE),"N/A")</f>
        <v>1350.9999956588233</v>
      </c>
      <c r="BL517" s="16">
        <f>IF(ISNUMBER($AG517),IF(OR(HLOOKUP($BJ$5,$I$2:$Y$8,4,FALSE)=1,HLOOKUP($BJ$5,$I$2:$Y$8,5,FALSE)=1,),HLOOKUP($BJ$5,$I$2:$Y$8,4,FALSE)*VLOOKUP($AC517,$B$32:$G$45,MATCH($AD517,$B$33:$G$33,0),FALSE)+HLOOKUP($BJ$5,$I$2:$Y$8,5,FALSE)*VLOOKUP($AC517,$B$47:$G$60,MATCH($AD517,$B$48:$G$48,0),FALSE)+$AG517,$AG517),"N/A")</f>
        <v>5045.1343717590953</v>
      </c>
      <c r="BM517" s="16" t="str">
        <f>IF(BN517&gt;0, "true", "false")</f>
        <v>false</v>
      </c>
      <c r="BN517" s="16">
        <f>AH517</f>
        <v>0</v>
      </c>
      <c r="BO517" s="16">
        <f>IF(ISNUMBER($AI517),$AI517+HLOOKUP($BO$5,$J$2:$Y$8,4,FALSE)*VLOOKUP($AC517,$B$32:$G$45,MATCH($AD517,$B$33:$G$33,0),FALSE)+HLOOKUP($BO$5,$J$2:$Y$8,5,FALSE)*VLOOKUP($AC517,$B$47:$G$60,MATCH($AD517,$B$48:$G$48,0),FALSE),"N/A")</f>
        <v>618.66666484705888</v>
      </c>
      <c r="BP517" s="16">
        <f>IF(ISNUMBER($AJ517),$AJ517+HLOOKUP($BO$5,$J$2:$Y$8,4,FALSE)*VLOOKUP($AC517,$B$32:$G$45,MATCH($AD517,$B$33:$G$33,0),FALSE)+HLOOKUP($BO$5,$J$2:$Y$8,5,FALSE)*VLOOKUP($AC517,$B$47:$G$60,MATCH($AD517,$B$48:$G$48,0),FALSE),"N/A")</f>
        <v>1581.3333286823529</v>
      </c>
      <c r="BQ517" s="16">
        <f>IF(ISNUMBER($AK517),$AK517+HLOOKUP($BO$5,$J$2:$Y$8,4,FALSE)*VLOOKUP($AC517,$B$32:$G$45,MATCH($AD517,$B$33:$G$33,0),FALSE)+HLOOKUP($BO$5,$J$2:$Y$8,5,FALSE)*VLOOKUP($AC517,$B$47:$G$60,MATCH($AD517,$B$48:$G$48,0),FALSE),"N/A")</f>
        <v>5170.1343717590953</v>
      </c>
      <c r="BR517" s="16" t="str">
        <f>IF(BS517&gt;0, "true", "false")</f>
        <v>false</v>
      </c>
      <c r="BS517" s="16">
        <f>AL517</f>
        <v>0</v>
      </c>
      <c r="BT517" s="16">
        <f>IF(ISNUMBER($AI517),$AI517+HLOOKUP($BT$5,$J$2:$Y$8,4,FALSE)*VLOOKUP($AC517,$B$32:$G$45,MATCH($AD517,$B$33:$G$33,0),FALSE)+HLOOKUP($BT$5,$J$2:$Y$8,5,FALSE)*VLOOKUP($AC517,$B$47:$G$60,MATCH($AD517,$B$48:$G$48,0),FALSE),"N/A")</f>
        <v>493.66666484705888</v>
      </c>
      <c r="BU517" s="16">
        <f>IF(ISNUMBER($AJ517),$AJ517+HLOOKUP($BT$5,$J$2:$Y$8,4,FALSE)*VLOOKUP($AC517,$B$32:$G$45,MATCH($AD517,$B$33:$G$33,0),FALSE)+HLOOKUP($BT$5,$J$2:$Y$8,5,FALSE)*VLOOKUP($AC517,$B$47:$G$60,MATCH($AD517,$B$48:$G$48,0),FALSE),"N/A")</f>
        <v>1456.3333286823529</v>
      </c>
      <c r="BV517" s="16">
        <f>IF(ISNUMBER($AK517),$AK517+HLOOKUP($BT$5,$J$2:$Y$8,4,FALSE)*VLOOKUP($AC517,$B$32:$G$45,MATCH($AD517,$B$33:$G$33,0),FALSE)+HLOOKUP($BT$5,$J$2:$Y$8,5,FALSE)*VLOOKUP($AC517,$B$47:$G$60,MATCH($AD517,$B$48:$G$48,0),FALSE),"N/A")</f>
        <v>5045.1343717590953</v>
      </c>
      <c r="BW517" s="16" t="str">
        <f>IF(BX517&gt;0, "true", "false")</f>
        <v>false</v>
      </c>
      <c r="BX517" s="16">
        <f>AL517</f>
        <v>0</v>
      </c>
      <c r="BY517" s="16">
        <f>IF(ISNUMBER($AI517),$AI517+HLOOKUP($BY$5,$J$2:$Y$8,4,FALSE)*VLOOKUP($AC517,$B$32:$G$45,MATCH($AD517,$B$33:$G$33,0),FALSE)+HLOOKUP($BY$5,$J$2:$Y$8,5,FALSE)*VLOOKUP($AC517,$B$47:$G$60,MATCH($AD517,$B$48:$G$48,0),FALSE),"N/A")</f>
        <v>618.66666484705888</v>
      </c>
      <c r="BZ517" s="16">
        <f>IF(ISNUMBER($AJ517),$AJ517+HLOOKUP($BY$5,$J$2:$Y$8,4,FALSE)*VLOOKUP($AC517,$B$32:$G$45,MATCH($AD517,$B$33:$G$33,0),FALSE)+HLOOKUP($BY$5,$J$2:$Y$8,5,FALSE)*VLOOKUP($AC517,$B$47:$G$60,MATCH($AD517,$B$48:$G$48,0),FALSE),"N/A")</f>
        <v>1581.3333286823529</v>
      </c>
      <c r="CA517" s="16">
        <f>IF(ISNUMBER($AK517),$AK517+HLOOKUP($BY$5,$J$2:$Y$8,4,FALSE)*VLOOKUP($AC517,$B$32:$G$45,MATCH($AD517,$B$33:$G$33,0),FALSE)+HLOOKUP($BY$5,$J$2:$Y$8,5,FALSE)*VLOOKUP($AC517,$B$47:$G$60,MATCH($AD517,$B$48:$G$48,0),FALSE),"N/A")</f>
        <v>5170.1343717590953</v>
      </c>
      <c r="CB517" s="16" t="str">
        <f>IF(CC517&gt;0, "true", "false")</f>
        <v>false</v>
      </c>
      <c r="CC517" s="16">
        <f>AL517</f>
        <v>0</v>
      </c>
      <c r="CD517" s="16">
        <f>IF(ISNUMBER($AI517),$AI517+HLOOKUP($CD$5,$J$2:$Y$8,4,FALSE)*VLOOKUP($AC517,$B$32:$G$45,MATCH($AD517,$B$33:$G$33,0),FALSE)+HLOOKUP($CD$5,$J$2:$Y$8,5,FALSE)*VLOOKUP($AC517,$B$47:$G$60,MATCH($AD517,$B$48:$G$48,0),FALSE),"N/A")</f>
        <v>493.66666484705888</v>
      </c>
      <c r="CE517" s="16">
        <f>IF(ISNUMBER($AJ517),$AJ517+HLOOKUP($CD$5,$J$2:$Y$8,4,FALSE)*VLOOKUP($AC517,$B$32:$G$45,MATCH($AD517,$B$33:$G$33,0),FALSE)+HLOOKUP($CD$5,$J$2:$Y$8,5,FALSE)*VLOOKUP($AC517,$B$47:$G$60,MATCH($AD517,$B$48:$G$48,0),FALSE),"N/A")</f>
        <v>1456.3333286823529</v>
      </c>
      <c r="CF517" s="16">
        <f>IF(ISNUMBER($AK517),$AK517+HLOOKUP($CD$5,$J$2:$Y$8,4,FALSE)*VLOOKUP($AC517,$B$32:$G$45,MATCH($AD517,$B$33:$G$33,0),FALSE)+HLOOKUP($CD$5,$J$2:$Y$8,5,FALSE)*VLOOKUP($AC517,$B$47:$G$60,MATCH($AD517,$B$48:$G$48,0),FALSE),"N/A")</f>
        <v>5045.1343717590953</v>
      </c>
      <c r="CG517" s="16" t="str">
        <f>IF(CH517&gt;0, "true", "false")</f>
        <v>false</v>
      </c>
      <c r="CH517" s="16">
        <f>AL517</f>
        <v>0</v>
      </c>
      <c r="CI517" s="16">
        <f>IF(ISNUMBER($AM517),$AM517+HLOOKUP($CI$5,$J$2:$Y$8,4,FALSE)*VLOOKUP($AC517,$B$32:$G$45,MATCH($AD517,$B$33:$G$33,0),FALSE)+HLOOKUP($CI$5,$J$2:$Y$8,5,FALSE)*VLOOKUP($AC517,$B$47:$G$60,MATCH($AD517,$B$48:$G$48,0),FALSE),"N/A")</f>
        <v>618.66666484705888</v>
      </c>
      <c r="CJ517" s="16">
        <f>IF(ISNUMBER($AN517),$AN517+HLOOKUP($CI$5,$J$2:$Y$8,4,FALSE)*VLOOKUP($AC517,$B$32:$G$45,MATCH($AD517,$B$33:$G$33,0),FALSE)+HLOOKUP($CI$5,$J$2:$Y$8,5,FALSE)*VLOOKUP($AC517,$B$47:$G$60,MATCH($AD517,$B$48:$G$48,0),FALSE),"N/A")</f>
        <v>1570.6666620470587</v>
      </c>
      <c r="CK517" s="16">
        <f>IF(ISNUMBER($AO517),$AO517+HLOOKUP($CI$5,$J$2:$Y$8,4,FALSE)*VLOOKUP($AC517,$B$32:$G$45,MATCH($AD517,$B$33:$G$33,0),FALSE)+HLOOKUP($CI$5,$J$2:$Y$8,5,FALSE)*VLOOKUP($AC517,$B$47:$G$60,MATCH($AD517,$B$48:$G$48,0),FALSE),"N/A")</f>
        <v>5170.1343717590953</v>
      </c>
      <c r="CL517" s="16" t="str">
        <f>IF(CM517&gt;0, "true", "false")</f>
        <v>false</v>
      </c>
      <c r="CM517" s="76">
        <f>AP517</f>
        <v>0</v>
      </c>
      <c r="CN517" s="16">
        <f>IF(ISNUMBER($AM517),$AM517+HLOOKUP($CN$5,$J$2:$Y$8,4,FALSE)*VLOOKUP($AC517,$B$32:$G$45,MATCH($AD517,$B$33:$G$33,0),FALSE)+HLOOKUP($CN$5,$J$2:$Y$8,5,FALSE)*VLOOKUP($AC517,$B$47:$G$60,MATCH($AD517,$B$48:$G$48,0),FALSE),"N/A")</f>
        <v>493.66666484705888</v>
      </c>
      <c r="CO517" s="16">
        <f>IF(ISNUMBER($AN517),$AN517+HLOOKUP($CN$5,$J$2:$Y$8,4,FALSE)*VLOOKUP($AC517,$B$32:$G$45,MATCH($AD517,$B$33:$G$33,0),FALSE)+HLOOKUP($CN$5,$J$2:$Y$8,5,FALSE)*VLOOKUP($AC517,$B$47:$G$60,MATCH($AD517,$B$48:$G$48,0),FALSE),"N/A")</f>
        <v>1445.6666620470587</v>
      </c>
      <c r="CP517" s="16">
        <f>IF(ISNUMBER($AO517),$AO517+HLOOKUP($CN$5,$J$2:$Y$8,4,FALSE)*VLOOKUP($AC517,$B$32:$G$45,MATCH($AD517,$B$33:$G$33,0),FALSE)+HLOOKUP($CN$5,$J$2:$Y$8,5,FALSE)*VLOOKUP($AC517,$B$47:$G$60,MATCH($AD517,$B$48:$G$48,0),FALSE),"N/A")</f>
        <v>5045.1343717590953</v>
      </c>
      <c r="CQ517" s="16" t="str">
        <f>IF(CR517&gt;0, "true", "false")</f>
        <v>false</v>
      </c>
      <c r="CR517" s="76">
        <f>AP517</f>
        <v>0</v>
      </c>
      <c r="CS517" s="16">
        <f>IF(ISNUMBER($AM517),$AM517+HLOOKUP($CS$5,$J$2:$Y$8,4,FALSE)*VLOOKUP($AC517,$B$32:$G$45,MATCH($AD517,$B$33:$G$33,0),FALSE)+HLOOKUP($CS$5,$J$2:$Y$8,5,FALSE)*VLOOKUP($AC517,$B$47:$G$60,MATCH($AD517,$B$48:$G$48,0),FALSE),"N/A")</f>
        <v>618.66666484705888</v>
      </c>
      <c r="CT517" s="16">
        <f>IF(ISNUMBER($AN517),$AN517+HLOOKUP($CS$5,$J$2:$Y$8,4,FALSE)*VLOOKUP($AC517,$B$32:$G$45,MATCH($AD517,$B$33:$G$33,0),FALSE)+HLOOKUP($CS$5,$J$2:$Y$8,5,FALSE)*VLOOKUP($AC517,$B$47:$G$60,MATCH($AD517,$B$48:$G$48,0),FALSE),"N/A")</f>
        <v>1570.6666620470587</v>
      </c>
      <c r="CU517" s="16">
        <f>IF(ISNUMBER($AO517),$AO517+HLOOKUP($CS$5,$J$2:$Y$8,4,FALSE)*VLOOKUP($AC517,$B$32:$G$45,MATCH($AD517,$B$33:$G$33,0),FALSE)+HLOOKUP($CS$5,$J$2:$Y$8,5,FALSE)*VLOOKUP($AC517,$B$47:$G$60,MATCH($AD517,$B$48:$G$48,0),FALSE),"N/A")</f>
        <v>5170.1343717590953</v>
      </c>
      <c r="CV517" s="16" t="str">
        <f>IF(CW517&gt;0, "true", "false")</f>
        <v>false</v>
      </c>
      <c r="CW517" s="76">
        <f>AP517</f>
        <v>0</v>
      </c>
      <c r="CX517" s="16">
        <f>IF(ISNUMBER($AM517),$AM517+HLOOKUP($CX$5,$J$2:$Y$8,4,FALSE)*VLOOKUP($AC517,$B$32:$G$45,MATCH($AD517,$B$33:$G$33,0),FALSE)+HLOOKUP($CX$5,$J$2:$Y$8,5,FALSE)*VLOOKUP($AC517,$B$47:$G$60,MATCH($AD517,$B$48:$G$48,0),FALSE),"N/A")</f>
        <v>493.66666484705888</v>
      </c>
      <c r="CY517" s="16">
        <f>IF(ISNUMBER($AN517),$AN517+HLOOKUP($CX$5,$J$2:$Y$8,4,FALSE)*VLOOKUP($AC517,$B$32:$G$45,MATCH($AD517,$B$33:$G$33,0),FALSE)+HLOOKUP($CX$5,$J$2:$Y$8,5,FALSE)*VLOOKUP($AC517,$B$47:$G$60,MATCH($AD517,$B$48:$G$48,0),FALSE),"N/A")</f>
        <v>1445.6666620470587</v>
      </c>
      <c r="CZ517" s="16">
        <f>IF(ISNUMBER($AO517),$AO517+HLOOKUP($CX$5,$J$2:$Y$8,4,FALSE)*VLOOKUP($AC517,$B$32:$G$45,MATCH($AD517,$B$33:$G$33,0),FALSE)+HLOOKUP($CX$5,$J$2:$Y$8,5,FALSE)*VLOOKUP($AC517,$B$47:$G$60,MATCH($AD517,$B$48:$G$48,0),FALSE),"N/A")</f>
        <v>5045.1343717590953</v>
      </c>
      <c r="DA517" s="16" t="str">
        <f>IF(DB517&gt;0, "true", "false")</f>
        <v>false</v>
      </c>
      <c r="DB517" s="76">
        <f>AP517</f>
        <v>0</v>
      </c>
      <c r="DC517" s="16">
        <f>IF(ISNUMBER($AQ517),$AQ517+HLOOKUP($DC$5,$J$2:$Y$8,4,FALSE)*VLOOKUP($AC517,$B$32:$G$45,MATCH($AD517,$B$33:$G$33,0),FALSE)+HLOOKUP($DC$5,$J$2:$Y$8,5,FALSE)*VLOOKUP($AC517,$B$47:$G$60,MATCH($AD517,$B$48:$G$48,0),FALSE),"N/A")</f>
        <v>618.66666484705888</v>
      </c>
      <c r="DD517" s="16">
        <f>IF(ISNUMBER($AR517),$AR517+HLOOKUP($DC$5,$J$2:$Y$8,4,FALSE)*VLOOKUP($AC517,$B$32:$G$45,MATCH($AD517,$B$33:$G$33,0),FALSE)+HLOOKUP($DC$5,$J$2:$Y$8,5,FALSE)*VLOOKUP($AC517,$B$47:$G$60,MATCH($AD517,$B$48:$G$48,0),FALSE),"N/A")</f>
        <v>2050.6666606352942</v>
      </c>
      <c r="DE517" s="16">
        <f>IF(ISNUMBER($AS517),$AS517+HLOOKUP($DC$5,$J$2:$Y$8,4,FALSE)*VLOOKUP($AC517,$B$32:$G$45,MATCH($AD517,$B$33:$G$33,0),FALSE)+HLOOKUP($DC$5,$J$2:$Y$8,5,FALSE)*VLOOKUP($AC517,$B$47:$G$60,MATCH($AD517,$B$48:$G$48,0),FALSE),"N/A")</f>
        <v>5170.1343717590953</v>
      </c>
      <c r="DF517" s="16" t="str">
        <f>IF(DG517&gt;0, "true", "false")</f>
        <v>false</v>
      </c>
      <c r="DG517" s="76">
        <f>AT517</f>
        <v>0</v>
      </c>
      <c r="DH517" s="16">
        <f>IF(ISNUMBER($AQ517),$AQ517+HLOOKUP($DH$5,$J$2:$Y$8,4,FALSE)*VLOOKUP($AC517,$B$32:$G$45,MATCH($AD517,$B$33:$G$33,0),FALSE)+HLOOKUP($DH$5,$J$2:$Y$8,5,FALSE)*VLOOKUP($AC517,$B$47:$G$60,MATCH($AD517,$B$48:$G$48,0),FALSE),"N/A")</f>
        <v>493.66666484705888</v>
      </c>
      <c r="DI517" s="16">
        <f>IF(ISNUMBER($AR517),$AR517+HLOOKUP($DH$5,$J$2:$Y$8,4,FALSE)*VLOOKUP($AC517,$B$32:$G$45,MATCH($AD517,$B$33:$G$33,0),FALSE)+HLOOKUP($DH$5,$J$2:$Y$8,5,FALSE)*VLOOKUP($AC517,$B$47:$G$60,MATCH($AD517,$B$48:$G$48,0),FALSE),"N/A")</f>
        <v>1925.6666606352942</v>
      </c>
      <c r="DJ517" s="16">
        <f>IF(ISNUMBER($AS517),$AS517+HLOOKUP($DH$5,$J$2:$Y$8,4,FALSE)*VLOOKUP($AC517,$B$32:$G$45,MATCH($AD517,$B$33:$G$33,0),FALSE)+HLOOKUP($DH$5,$J$2:$Y$8,5,FALSE)*VLOOKUP($AC517,$B$47:$G$60,MATCH($AD517,$B$48:$G$48,0),FALSE),"N/A")</f>
        <v>5045.1343717590953</v>
      </c>
      <c r="DK517" s="16" t="str">
        <f>IF(DL517&gt;0, "true", "false")</f>
        <v>false</v>
      </c>
      <c r="DL517" s="76">
        <f>AT517</f>
        <v>0</v>
      </c>
      <c r="DM517" s="16">
        <f>IF(ISNUMBER($AQ517),$AQ517+HLOOKUP($DM$5,$J$2:$Y$8,4,FALSE)*VLOOKUP($AC517,$B$32:$G$45,MATCH($AD517,$B$33:$G$33,0),FALSE)+HLOOKUP($DM$5,$J$2:$Y$8,5,FALSE)*VLOOKUP($AC517,$B$47:$G$60,MATCH($AD517,$B$48:$G$48,0),FALSE),"N/A")</f>
        <v>618.66666484705888</v>
      </c>
      <c r="DN517" s="16">
        <f>IF(ISNUMBER($AR517),$AR517+HLOOKUP($DM$5,$J$2:$Y$8,4,FALSE)*VLOOKUP($AC517,$B$32:$G$45,MATCH($AD517,$B$33:$G$33,0),FALSE)+HLOOKUP($DM$5,$J$2:$Y$8,5,FALSE)*VLOOKUP($AC517,$B$47:$G$60,MATCH($AD517,$B$48:$G$48,0),FALSE),"N/A")</f>
        <v>2050.6666606352942</v>
      </c>
      <c r="DO517" s="16">
        <f>IF(ISNUMBER($AS517),$AS517+HLOOKUP($DM$5,$J$2:$Y$8,4,FALSE)*VLOOKUP($AC517,$B$32:$G$45,MATCH($AD517,$B$33:$G$33,0),FALSE)+HLOOKUP($DM$5,$J$2:$Y$8,5,FALSE)*VLOOKUP($AC517,$B$47:$G$60,MATCH($AD517,$B$48:$G$48,0),FALSE),"N/A")</f>
        <v>5170.1343717590953</v>
      </c>
      <c r="DP517" s="16" t="str">
        <f>IF(DQ517&gt;0, "true", "false")</f>
        <v>false</v>
      </c>
      <c r="DQ517" s="76">
        <f>AT517</f>
        <v>0</v>
      </c>
      <c r="DR517" s="16">
        <f>IF(ISNUMBER($AQ517),$AQ517+HLOOKUP($DR$5,$J$2:$Y$8,4,FALSE)*VLOOKUP($AC517,$B$32:$G$45,MATCH($AD517,$B$33:$G$33,0),FALSE)+HLOOKUP($DR$5,$J$2:$Y$8,5,FALSE)*VLOOKUP($AC517,$B$47:$G$60,MATCH($AD517,$B$48:$G$48,0),FALSE),"N/A")</f>
        <v>493.66666484705888</v>
      </c>
      <c r="DS517" s="16">
        <f>IF(ISNUMBER($AR517),$AR517+HLOOKUP($DR$5,$J$2:$Y$8,4,FALSE)*VLOOKUP($AC517,$B$32:$G$45,MATCH($AD517,$B$33:$G$33,0),FALSE)+HLOOKUP($DR$5,$J$2:$Y$8,5,FALSE)*VLOOKUP($AC517,$B$47:$G$60,MATCH($AD517,$B$48:$G$48,0),FALSE),"N/A")</f>
        <v>1925.6666606352942</v>
      </c>
      <c r="DT517" s="16">
        <f>IF(ISNUMBER($AS517),$AS517+HLOOKUP($DR$5,$J$2:$Y$8,4,FALSE)*VLOOKUP($AC517,$B$32:$G$45,MATCH($AD517,$B$33:$G$33,0),FALSE)+HLOOKUP($DR$5,$J$2:$Y$8,5,FALSE)*VLOOKUP($AC517,$B$47:$G$60,MATCH($AD517,$B$48:$G$48,0),FALSE),"N/A")</f>
        <v>5045.1343717590953</v>
      </c>
      <c r="DU517" s="16" t="str">
        <f>IF(DV517&gt;0, "true", "false")</f>
        <v>false</v>
      </c>
      <c r="DV517" s="76">
        <f>AT517</f>
        <v>0</v>
      </c>
    </row>
    <row r="518" spans="27:126" x14ac:dyDescent="0.35">
      <c r="AA518" s="74" t="s">
        <v>114</v>
      </c>
      <c r="AB518" s="73" t="str">
        <f t="shared" si="1403"/>
        <v>-</v>
      </c>
      <c r="AC518" s="23" t="s">
        <v>7</v>
      </c>
      <c r="AD518" s="40" t="s">
        <v>3</v>
      </c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47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76"/>
      <c r="CN518" s="16"/>
      <c r="CO518" s="16"/>
      <c r="CP518" s="16"/>
      <c r="CQ518" s="16"/>
      <c r="CR518" s="76"/>
      <c r="CS518" s="16"/>
      <c r="CT518" s="16"/>
      <c r="CU518" s="16"/>
      <c r="CV518" s="16"/>
      <c r="CW518" s="76"/>
      <c r="CX518" s="16"/>
      <c r="CY518" s="16"/>
      <c r="CZ518" s="16"/>
      <c r="DA518" s="16"/>
      <c r="DB518" s="76"/>
      <c r="DC518" s="16"/>
      <c r="DD518" s="16"/>
      <c r="DE518" s="16"/>
      <c r="DF518" s="16"/>
      <c r="DG518" s="76"/>
      <c r="DH518" s="16"/>
      <c r="DI518" s="16"/>
      <c r="DJ518" s="16"/>
      <c r="DK518" s="16"/>
      <c r="DL518" s="76"/>
      <c r="DM518" s="16"/>
      <c r="DN518" s="16"/>
      <c r="DO518" s="16"/>
      <c r="DP518" s="16"/>
      <c r="DQ518" s="76"/>
      <c r="DR518" s="16"/>
      <c r="DS518" s="16"/>
      <c r="DT518" s="16"/>
      <c r="DU518" s="16"/>
      <c r="DV518" s="76"/>
    </row>
    <row r="519" spans="27:126" x14ac:dyDescent="0.35">
      <c r="AA519" s="74" t="s">
        <v>114</v>
      </c>
      <c r="AB519" s="73" t="str">
        <f t="shared" si="1403"/>
        <v>-</v>
      </c>
      <c r="AC519" s="23" t="s">
        <v>8</v>
      </c>
      <c r="AD519" s="40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47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76"/>
      <c r="CN519" s="16"/>
      <c r="CO519" s="16"/>
      <c r="CP519" s="16"/>
      <c r="CQ519" s="16"/>
      <c r="CR519" s="76"/>
      <c r="CS519" s="16"/>
      <c r="CT519" s="16"/>
      <c r="CU519" s="16"/>
      <c r="CV519" s="16"/>
      <c r="CW519" s="76"/>
      <c r="CX519" s="16"/>
      <c r="CY519" s="16"/>
      <c r="CZ519" s="16"/>
      <c r="DA519" s="16"/>
      <c r="DB519" s="76"/>
      <c r="DC519" s="16"/>
      <c r="DD519" s="16"/>
      <c r="DE519" s="16"/>
      <c r="DF519" s="16"/>
      <c r="DG519" s="76"/>
      <c r="DH519" s="16"/>
      <c r="DI519" s="16"/>
      <c r="DJ519" s="16"/>
      <c r="DK519" s="16"/>
      <c r="DL519" s="76"/>
      <c r="DM519" s="16"/>
      <c r="DN519" s="16"/>
      <c r="DO519" s="16"/>
      <c r="DP519" s="16"/>
      <c r="DQ519" s="76"/>
      <c r="DR519" s="16"/>
      <c r="DS519" s="16"/>
      <c r="DT519" s="16"/>
      <c r="DU519" s="16"/>
      <c r="DV519" s="76"/>
    </row>
    <row r="520" spans="27:126" x14ac:dyDescent="0.35">
      <c r="AA520" s="74" t="s">
        <v>114</v>
      </c>
      <c r="AB520" s="73" t="str">
        <f t="shared" si="1403"/>
        <v>-</v>
      </c>
      <c r="AC520" s="23" t="s">
        <v>9</v>
      </c>
      <c r="AD520" s="40" t="s">
        <v>3</v>
      </c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47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76"/>
      <c r="CN520" s="16"/>
      <c r="CO520" s="16"/>
      <c r="CP520" s="16"/>
      <c r="CQ520" s="16"/>
      <c r="CR520" s="76"/>
      <c r="CS520" s="16"/>
      <c r="CT520" s="16"/>
      <c r="CU520" s="16"/>
      <c r="CV520" s="16"/>
      <c r="CW520" s="76"/>
      <c r="CX520" s="16"/>
      <c r="CY520" s="16"/>
      <c r="CZ520" s="16"/>
      <c r="DA520" s="16"/>
      <c r="DB520" s="76"/>
      <c r="DC520" s="16"/>
      <c r="DD520" s="16"/>
      <c r="DE520" s="16"/>
      <c r="DF520" s="16"/>
      <c r="DG520" s="76"/>
      <c r="DH520" s="16"/>
      <c r="DI520" s="16"/>
      <c r="DJ520" s="16"/>
      <c r="DK520" s="16"/>
      <c r="DL520" s="76"/>
      <c r="DM520" s="16"/>
      <c r="DN520" s="16"/>
      <c r="DO520" s="16"/>
      <c r="DP520" s="16"/>
      <c r="DQ520" s="76"/>
      <c r="DR520" s="16"/>
      <c r="DS520" s="16"/>
      <c r="DT520" s="16"/>
      <c r="DU520" s="16"/>
      <c r="DV520" s="76"/>
    </row>
    <row r="521" spans="27:126" x14ac:dyDescent="0.35">
      <c r="AA521" s="74">
        <v>1.5</v>
      </c>
      <c r="AB521" s="73">
        <f t="shared" si="1403"/>
        <v>5.0139491254065245</v>
      </c>
      <c r="AC521" s="23" t="s">
        <v>10</v>
      </c>
      <c r="AD521" s="40" t="s">
        <v>3</v>
      </c>
      <c r="AE521" s="16">
        <f>[1]gamma_Schätzung_Corr_Poll!E120</f>
        <v>42</v>
      </c>
      <c r="AF521" s="16">
        <f>[1]gamma_Schätzung_Corr_Poll!E121</f>
        <v>62</v>
      </c>
      <c r="AG521" s="16">
        <f>[1]gamma_Schätzung_Corr_Poll!E122</f>
        <v>222.55796501626097</v>
      </c>
      <c r="AH521" s="16">
        <f>[1]gamma_Schätzung_Corr_Poll!E118</f>
        <v>0.73399999999999999</v>
      </c>
      <c r="AI521" s="16">
        <f>[1]gamma_Schätzung_Corr_Poll!F120</f>
        <v>42</v>
      </c>
      <c r="AJ521" s="16">
        <f>[1]gamma_Schätzung_Corr_Poll!F121</f>
        <v>67</v>
      </c>
      <c r="AK521" s="16">
        <f>[1]gamma_Schätzung_Corr_Poll!F122</f>
        <v>222.55796501626097</v>
      </c>
      <c r="AL521" s="16">
        <f>[1]gamma_Schätzung_Corr_Poll!F118</f>
        <v>0.69833333333333336</v>
      </c>
      <c r="AM521" s="16">
        <f>[1]gamma_Schätzung_Corr_Poll!G120</f>
        <v>42</v>
      </c>
      <c r="AN521" s="16">
        <f>[1]gamma_Schätzung_Corr_Poll!G121</f>
        <v>66</v>
      </c>
      <c r="AO521" s="16">
        <f>[1]gamma_Schätzung_Corr_Poll!G122</f>
        <v>222.55796501626097</v>
      </c>
      <c r="AP521" s="16">
        <f>[1]gamma_Schätzung_Corr_Poll!G118</f>
        <v>0.67759999999999998</v>
      </c>
      <c r="AQ521" s="16">
        <f>[1]gamma_Schätzung_Corr_Poll!H120</f>
        <v>42</v>
      </c>
      <c r="AR521" s="16">
        <f>[1]gamma_Schätzung_Corr_Poll!H121</f>
        <v>79</v>
      </c>
      <c r="AS521" s="16">
        <f>[1]gamma_Schätzung_Corr_Poll!H122</f>
        <v>222.55796501626097</v>
      </c>
      <c r="AT521" s="16">
        <f>[1]gamma_Schätzung_Corr_Poll!H118</f>
        <v>0.59440000000000004</v>
      </c>
      <c r="AU521" s="16">
        <f>IF(ISNUMBER($AE521),IF(OR(HLOOKUP($AU$5,$I$2:$Y$8,4,FALSE)=1,HLOOKUP($AU$5,$I$2:$Y$8,5,FALSE)=1,),HLOOKUP($AU$5,$I$2:$Y$8,4,FALSE)*VLOOKUP($AC521,$B$32:$G$45,MATCH($AD521,$B$33:$G$33,0),FALSE)+HLOOKUP($AU$5,$I$2:$Y$8,5,FALSE)*VLOOKUP($AC521,$B$47:$G$60,MATCH($AD521,$B$48:$G$48,0),FALSE)+$AE521,$AE521),"N/A")</f>
        <v>42</v>
      </c>
      <c r="AV521" s="16">
        <f>IF(ISNUMBER($AF521),$AF521*SQRT(SUMSQ(HLOOKUP($AU$5,$J$2:$Y$8,2,FALSE)*VLOOKUP($AC521,$B$2:$G$15,MATCH($AD521,$B$3:$G$3,0),FALSE),HLOOKUP($AU$5,$J$2:$Y$8,3,FALSE)*VLOOKUP($AC521,$B$17:$G$30,MATCH($AD521,$B$18:$G$18,0),FALSE),HLOOKUP($AU$5,$J$2:$Y$8,6,FALSE)))+HLOOKUP($AU$5,$J$2:$Y$8,4,FALSE)*VLOOKUP($AC521,$B$32:$G$45,MATCH($AD521,$B$33:$G$33,0),FALSE)+HLOOKUP($AU$5,$J$2:$Y$8,5,FALSE)*VLOOKUP($AC521,$B$47:$G$60,MATCH($AD521,$B$48:$G$48,0),FALSE),"N/A")</f>
        <v>62</v>
      </c>
      <c r="AW521" s="16">
        <f>IF(ISNUMBER($AG521),IF(OR(HLOOKUP($AU$5,$I$2:$Y$8,4,FALSE)=1,HLOOKUP($AU$5,$I$2:$Y$8,5,FALSE)=1,),HLOOKUP($AU$5,$I$2:$Y$8,4,FALSE)*VLOOKUP($AC521,$B$32:$G$45,MATCH($AD521,$B$33:$G$33,0),FALSE)+HLOOKUP($AU$5,$I$2:$Y$8,5,FALSE)*VLOOKUP($AC521,$B$47:$G$60,MATCH($AD521,$B$48:$G$48,0),FALSE)+$AG521,$AG521),"N/A")</f>
        <v>222.55796501626097</v>
      </c>
      <c r="AX521" s="47" t="str">
        <f>IF(AY521&gt;0, "true", "false")</f>
        <v>true</v>
      </c>
      <c r="AY521" s="16">
        <f>AH521</f>
        <v>0.73399999999999999</v>
      </c>
      <c r="AZ521" s="16">
        <f>IF(ISNUMBER($AE521),IF(OR(HLOOKUP($AZ$5,$I$2:$Y$8,4,FALSE)=1,HLOOKUP($AZ$5,$I$2:$Y$8,5,FALSE)=1,),HLOOKUP($AZ$5,$I$2:$Y$8,4,FALSE)*VLOOKUP($AC521,$B$32:$G$45,MATCH($AD521,$B$33:$G$33,0),FALSE)+HLOOKUP($AZ$5,$I$2:$Y$8,5,FALSE)*VLOOKUP($AC521,$B$47:$G$60,MATCH($AD521,$B$48:$G$48,0),FALSE)+$AE521,$AE521),"N/A")</f>
        <v>42</v>
      </c>
      <c r="BA521" s="16">
        <f>IF(ISNUMBER($AF521),$AF521*SQRT(SUMSQ(HLOOKUP($AZ$5,$J$2:$Y$8,2,FALSE)*VLOOKUP($AC521,$B$2:$G$15,MATCH($AD521,$B$3:$G$3,0),FALSE),HLOOKUP($AZ$5,$J$2:$Y$8,3,FALSE)*VLOOKUP($AC521,$B$17:$G$30,MATCH($AD521,$B$18:$G$18,0),FALSE),HLOOKUP($AZ$5,$J$2:$Y$8,6,FALSE)))+HLOOKUP($AZ$5,$J$2:$Y$8,4,FALSE)*VLOOKUP($AC521,$B$32:$G$45,MATCH($AD521,$B$33:$G$33,0),FALSE)+HLOOKUP($AZ$5,$J$2:$Y$8,5,FALSE)*VLOOKUP($AC521,$B$47:$G$60,MATCH($AD521,$B$48:$G$48,0),FALSE),"N/A")</f>
        <v>62</v>
      </c>
      <c r="BB521" s="16">
        <f>IF(ISNUMBER($AG521),IF(OR(HLOOKUP($AZ$5,$I$2:$Y$8,4,FALSE)=1,HLOOKUP($AZ$5,$I$2:$Y$8,5,FALSE)=1,),HLOOKUP($AZ$5,$I$2:$Y$8,4,FALSE)*VLOOKUP($AC521,$B$32:$G$45,MATCH($AD521,$B$33:$G$33,0),FALSE)+HLOOKUP($AZ$5,$I$2:$Y$8,5,FALSE)*VLOOKUP($AC521,$B$47:$G$60,MATCH($AD521,$B$48:$G$48,0),FALSE)+$AG521,$AG521),"N/A")</f>
        <v>222.55796501626097</v>
      </c>
      <c r="BC521" s="16" t="str">
        <f>IF(BD521&gt;0, "true", "false")</f>
        <v>true</v>
      </c>
      <c r="BD521" s="16">
        <f>AH521</f>
        <v>0.73399999999999999</v>
      </c>
      <c r="BE521" s="16">
        <f>IF(ISNUMBER($AE521),IF(OR(HLOOKUP($BE$5,$I$2:$Y$8,4,FALSE)=1,HLOOKUP($BE$5,$I$2:$Y$8,5,FALSE)=1,),HLOOKUP($BE$5,$I$2:$Y$8,4,FALSE)*VLOOKUP($AC521,$B$32:$G$45,MATCH($AD521,$B$33:$G$33,0),FALSE)+HLOOKUP($AU$5,$I$2:$Y$8,5,FALSE)*VLOOKUP($AC521,$B$47:$G$60,MATCH($AD521,$B$48:$G$48,0),FALSE)+$AE521,$AE521),"N/A")</f>
        <v>42</v>
      </c>
      <c r="BF521" s="16">
        <f>IF(ISNUMBER($AF521),$AF521*SQRT(SUMSQ(HLOOKUP($BE$5,$J$2:$Y$8,2,FALSE)*VLOOKUP($AC521,$B$2:$G$15,MATCH($AD521,$B$3:$G$3,0),FALSE),HLOOKUP($BE$5,$J$2:$Y$8,3,FALSE)*VLOOKUP($AC521,$B$17:$G$30,MATCH($AD521,$B$18:$G$18,0),FALSE),HLOOKUP($BE$5,$J$2:$Y$8,6,FALSE)))+HLOOKUP($BE$5,$J$2:$Y$8,4,FALSE)*VLOOKUP($AC521,$B$32:$G$45,MATCH($AD521,$B$33:$G$33,0),FALSE)+HLOOKUP($BE$5,$J$2:$Y$8,5,FALSE)*VLOOKUP($AC521,$B$47:$G$60,MATCH($AD521,$B$48:$G$48,0),FALSE),"N/A")</f>
        <v>62</v>
      </c>
      <c r="BG521" s="16">
        <f>IF(ISNUMBER($AG521),IF(OR(HLOOKUP($BE$5,$I$2:$Y$8,4,FALSE)=1,HLOOKUP($BE$5,$I$2:$Y$8,5,FALSE)=1,),HLOOKUP($BE$5,$I$2:$Y$8,4,FALSE)*VLOOKUP($AC521,$B$32:$G$45,MATCH($AD521,$B$33:$G$33,0),FALSE)+HLOOKUP($BE$5,$I$2:$Y$8,5,FALSE)*VLOOKUP($AC521,$B$47:$G$60,MATCH($AD521,$B$48:$G$48,0),FALSE)+$AG521,$AG521),"N/A")</f>
        <v>222.55796501626097</v>
      </c>
      <c r="BH521" s="16" t="str">
        <f>IF(BI521&gt;0, "true", "false")</f>
        <v>true</v>
      </c>
      <c r="BI521" s="16">
        <f>AH521</f>
        <v>0.73399999999999999</v>
      </c>
      <c r="BJ521" s="16">
        <f>IF(ISNUMBER($AE521),IF(OR(HLOOKUP($BJ$5,$I$2:$Y$8,4,FALSE)=1,HLOOKUP($BJ$5,$I$2:$Y$8,5,FALSE)=1,),HLOOKUP($BJ$5,$I$2:$Y$8,4,FALSE)*VLOOKUP($AC521,$B$32:$G$45,MATCH($AD521,$B$33:$G$33,0),FALSE)+HLOOKUP($BJ$5,$I$2:$Y$8,5,FALSE)*VLOOKUP($AC521,$B$47:$G$60,MATCH($AD521,$B$48:$G$48,0),FALSE)+$AE521,$AE521),"N/A")</f>
        <v>42</v>
      </c>
      <c r="BK521" s="16">
        <f>IF(ISNUMBER($AF521),$AF521*SQRT(SUMSQ(HLOOKUP($BJ$5,$J$2:$Y$8,2,FALSE)*VLOOKUP($AC521,$B$2:$G$15,MATCH($AD521,$B$3:$G$3,0),FALSE),HLOOKUP($BJ$5,$J$2:$Y$8,3,FALSE)*VLOOKUP($AC521,$B$17:$G$30,MATCH($AD521,$B$18:$G$18,0),FALSE),HLOOKUP($BJ$5,$J$2:$Y$8,6,FALSE)))+HLOOKUP($BJ$5,$J$2:$Y$8,4,FALSE)*VLOOKUP($AC521,$B$32:$G$45,MATCH($AD521,$B$33:$G$33,0),FALSE)+HLOOKUP($BJ$5,$J$2:$Y$8,5,FALSE)*VLOOKUP($AC521,$B$47:$G$60,MATCH($AD521,$B$48:$G$48,0),FALSE),"N/A")</f>
        <v>62</v>
      </c>
      <c r="BL521" s="16">
        <f>IF(ISNUMBER($AG521),IF(OR(HLOOKUP($BJ$5,$I$2:$Y$8,4,FALSE)=1,HLOOKUP($BJ$5,$I$2:$Y$8,5,FALSE)=1,),HLOOKUP($BJ$5,$I$2:$Y$8,4,FALSE)*VLOOKUP($AC521,$B$32:$G$45,MATCH($AD521,$B$33:$G$33,0),FALSE)+HLOOKUP($BJ$5,$I$2:$Y$8,5,FALSE)*VLOOKUP($AC521,$B$47:$G$60,MATCH($AD521,$B$48:$G$48,0),FALSE)+$AG521,$AG521),"N/A")</f>
        <v>222.55796501626097</v>
      </c>
      <c r="BM521" s="16" t="str">
        <f>IF(BN521&gt;0, "true", "false")</f>
        <v>true</v>
      </c>
      <c r="BN521" s="16">
        <f>AH521</f>
        <v>0.73399999999999999</v>
      </c>
      <c r="BO521" s="16">
        <f>IF(ISNUMBER($AI521),$AI521+HLOOKUP($BO$5,$J$2:$Y$8,4,FALSE)*VLOOKUP($AC521,$B$32:$G$45,MATCH($AD521,$B$33:$G$33,0),FALSE)+HLOOKUP($BO$5,$J$2:$Y$8,5,FALSE)*VLOOKUP($AC521,$B$47:$G$60,MATCH($AD521,$B$48:$G$48,0),FALSE),"N/A")</f>
        <v>42</v>
      </c>
      <c r="BP521" s="16">
        <f>IF(ISNUMBER($AJ521),$AJ521+HLOOKUP($BO$5,$J$2:$Y$8,4,FALSE)*VLOOKUP($AC521,$B$32:$G$45,MATCH($AD521,$B$33:$G$33,0),FALSE)+HLOOKUP($BO$5,$J$2:$Y$8,5,FALSE)*VLOOKUP($AC521,$B$47:$G$60,MATCH($AD521,$B$48:$G$48,0),FALSE),"N/A")</f>
        <v>67</v>
      </c>
      <c r="BQ521" s="16">
        <f>IF(ISNUMBER($AK521),$AK521+HLOOKUP($BO$5,$J$2:$Y$8,4,FALSE)*VLOOKUP($AC521,$B$32:$G$45,MATCH($AD521,$B$33:$G$33,0),FALSE)+HLOOKUP($BO$5,$J$2:$Y$8,5,FALSE)*VLOOKUP($AC521,$B$47:$G$60,MATCH($AD521,$B$48:$G$48,0),FALSE),"N/A")</f>
        <v>222.55796501626097</v>
      </c>
      <c r="BR521" s="16" t="str">
        <f>IF(BS521&gt;0, "true", "false")</f>
        <v>true</v>
      </c>
      <c r="BS521" s="16">
        <f>AL521</f>
        <v>0.69833333333333336</v>
      </c>
      <c r="BT521" s="16">
        <f>IF(ISNUMBER($AI521),$AI521+HLOOKUP($BT$5,$J$2:$Y$8,4,FALSE)*VLOOKUP($AC521,$B$32:$G$45,MATCH($AD521,$B$33:$G$33,0),FALSE)+HLOOKUP($BT$5,$J$2:$Y$8,5,FALSE)*VLOOKUP($AC521,$B$47:$G$60,MATCH($AD521,$B$48:$G$48,0),FALSE),"N/A")</f>
        <v>42</v>
      </c>
      <c r="BU521" s="16">
        <f>IF(ISNUMBER($AJ521),$AJ521+HLOOKUP($BT$5,$J$2:$Y$8,4,FALSE)*VLOOKUP($AC521,$B$32:$G$45,MATCH($AD521,$B$33:$G$33,0),FALSE)+HLOOKUP($BT$5,$J$2:$Y$8,5,FALSE)*VLOOKUP($AC521,$B$47:$G$60,MATCH($AD521,$B$48:$G$48,0),FALSE),"N/A")</f>
        <v>67</v>
      </c>
      <c r="BV521" s="16">
        <f>IF(ISNUMBER($AK521),$AK521+HLOOKUP($BT$5,$J$2:$Y$8,4,FALSE)*VLOOKUP($AC521,$B$32:$G$45,MATCH($AD521,$B$33:$G$33,0),FALSE)+HLOOKUP($BT$5,$J$2:$Y$8,5,FALSE)*VLOOKUP($AC521,$B$47:$G$60,MATCH($AD521,$B$48:$G$48,0),FALSE),"N/A")</f>
        <v>222.55796501626097</v>
      </c>
      <c r="BW521" s="16" t="str">
        <f>IF(BX521&gt;0, "true", "false")</f>
        <v>true</v>
      </c>
      <c r="BX521" s="16">
        <f>AL521</f>
        <v>0.69833333333333336</v>
      </c>
      <c r="BY521" s="16">
        <f>IF(ISNUMBER($AI521),$AI521+HLOOKUP($BY$5,$J$2:$Y$8,4,FALSE)*VLOOKUP($AC521,$B$32:$G$45,MATCH($AD521,$B$33:$G$33,0),FALSE)+HLOOKUP($BY$5,$J$2:$Y$8,5,FALSE)*VLOOKUP($AC521,$B$47:$G$60,MATCH($AD521,$B$48:$G$48,0),FALSE),"N/A")</f>
        <v>42</v>
      </c>
      <c r="BZ521" s="16">
        <f>IF(ISNUMBER($AJ521),$AJ521+HLOOKUP($BY$5,$J$2:$Y$8,4,FALSE)*VLOOKUP($AC521,$B$32:$G$45,MATCH($AD521,$B$33:$G$33,0),FALSE)+HLOOKUP($BY$5,$J$2:$Y$8,5,FALSE)*VLOOKUP($AC521,$B$47:$G$60,MATCH($AD521,$B$48:$G$48,0),FALSE),"N/A")</f>
        <v>67</v>
      </c>
      <c r="CA521" s="16">
        <f>IF(ISNUMBER($AK521),$AK521+HLOOKUP($BY$5,$J$2:$Y$8,4,FALSE)*VLOOKUP($AC521,$B$32:$G$45,MATCH($AD521,$B$33:$G$33,0),FALSE)+HLOOKUP($BY$5,$J$2:$Y$8,5,FALSE)*VLOOKUP($AC521,$B$47:$G$60,MATCH($AD521,$B$48:$G$48,0),FALSE),"N/A")</f>
        <v>222.55796501626097</v>
      </c>
      <c r="CB521" s="16" t="str">
        <f>IF(CC521&gt;0, "true", "false")</f>
        <v>true</v>
      </c>
      <c r="CC521" s="16">
        <f>AL521</f>
        <v>0.69833333333333336</v>
      </c>
      <c r="CD521" s="16">
        <f>IF(ISNUMBER($AI521),$AI521+HLOOKUP($CD$5,$J$2:$Y$8,4,FALSE)*VLOOKUP($AC521,$B$32:$G$45,MATCH($AD521,$B$33:$G$33,0),FALSE)+HLOOKUP($CD$5,$J$2:$Y$8,5,FALSE)*VLOOKUP($AC521,$B$47:$G$60,MATCH($AD521,$B$48:$G$48,0),FALSE),"N/A")</f>
        <v>42</v>
      </c>
      <c r="CE521" s="16">
        <f>IF(ISNUMBER($AJ521),$AJ521+HLOOKUP($CD$5,$J$2:$Y$8,4,FALSE)*VLOOKUP($AC521,$B$32:$G$45,MATCH($AD521,$B$33:$G$33,0),FALSE)+HLOOKUP($CD$5,$J$2:$Y$8,5,FALSE)*VLOOKUP($AC521,$B$47:$G$60,MATCH($AD521,$B$48:$G$48,0),FALSE),"N/A")</f>
        <v>67</v>
      </c>
      <c r="CF521" s="16">
        <f>IF(ISNUMBER($AK521),$AK521+HLOOKUP($CD$5,$J$2:$Y$8,4,FALSE)*VLOOKUP($AC521,$B$32:$G$45,MATCH($AD521,$B$33:$G$33,0),FALSE)+HLOOKUP($CD$5,$J$2:$Y$8,5,FALSE)*VLOOKUP($AC521,$B$47:$G$60,MATCH($AD521,$B$48:$G$48,0),FALSE),"N/A")</f>
        <v>222.55796501626097</v>
      </c>
      <c r="CG521" s="16" t="str">
        <f>IF(CH521&gt;0, "true", "false")</f>
        <v>true</v>
      </c>
      <c r="CH521" s="16">
        <f>AL521</f>
        <v>0.69833333333333336</v>
      </c>
      <c r="CI521" s="16">
        <f>IF(ISNUMBER($AM521),$AM521+HLOOKUP($CI$5,$J$2:$Y$8,4,FALSE)*VLOOKUP($AC521,$B$32:$G$45,MATCH($AD521,$B$33:$G$33,0),FALSE)+HLOOKUP($CI$5,$J$2:$Y$8,5,FALSE)*VLOOKUP($AC521,$B$47:$G$60,MATCH($AD521,$B$48:$G$48,0),FALSE),"N/A")</f>
        <v>42</v>
      </c>
      <c r="CJ521" s="16">
        <f>IF(ISNUMBER($AN521),$AN521+HLOOKUP($CI$5,$J$2:$Y$8,4,FALSE)*VLOOKUP($AC521,$B$32:$G$45,MATCH($AD521,$B$33:$G$33,0),FALSE)+HLOOKUP($CI$5,$J$2:$Y$8,5,FALSE)*VLOOKUP($AC521,$B$47:$G$60,MATCH($AD521,$B$48:$G$48,0),FALSE),"N/A")</f>
        <v>66</v>
      </c>
      <c r="CK521" s="16">
        <f>IF(ISNUMBER($AO521),$AO521+HLOOKUP($CI$5,$J$2:$Y$8,4,FALSE)*VLOOKUP($AC521,$B$32:$G$45,MATCH($AD521,$B$33:$G$33,0),FALSE)+HLOOKUP($CI$5,$J$2:$Y$8,5,FALSE)*VLOOKUP($AC521,$B$47:$G$60,MATCH($AD521,$B$48:$G$48,0),FALSE),"N/A")</f>
        <v>222.55796501626097</v>
      </c>
      <c r="CL521" s="16" t="str">
        <f>IF(CM521&gt;0, "true", "false")</f>
        <v>true</v>
      </c>
      <c r="CM521" s="76">
        <f>AP521</f>
        <v>0.67759999999999998</v>
      </c>
      <c r="CN521" s="16">
        <f>IF(ISNUMBER($AM521),$AM521+HLOOKUP($CN$5,$J$2:$Y$8,4,FALSE)*VLOOKUP($AC521,$B$32:$G$45,MATCH($AD521,$B$33:$G$33,0),FALSE)+HLOOKUP($CN$5,$J$2:$Y$8,5,FALSE)*VLOOKUP($AC521,$B$47:$G$60,MATCH($AD521,$B$48:$G$48,0),FALSE),"N/A")</f>
        <v>42</v>
      </c>
      <c r="CO521" s="16">
        <f>IF(ISNUMBER($AN521),$AN521+HLOOKUP($CN$5,$J$2:$Y$8,4,FALSE)*VLOOKUP($AC521,$B$32:$G$45,MATCH($AD521,$B$33:$G$33,0),FALSE)+HLOOKUP($CN$5,$J$2:$Y$8,5,FALSE)*VLOOKUP($AC521,$B$47:$G$60,MATCH($AD521,$B$48:$G$48,0),FALSE),"N/A")</f>
        <v>66</v>
      </c>
      <c r="CP521" s="16">
        <f>IF(ISNUMBER($AO521),$AO521+HLOOKUP($CN$5,$J$2:$Y$8,4,FALSE)*VLOOKUP($AC521,$B$32:$G$45,MATCH($AD521,$B$33:$G$33,0),FALSE)+HLOOKUP($CN$5,$J$2:$Y$8,5,FALSE)*VLOOKUP($AC521,$B$47:$G$60,MATCH($AD521,$B$48:$G$48,0),FALSE),"N/A")</f>
        <v>222.55796501626097</v>
      </c>
      <c r="CQ521" s="16" t="str">
        <f>IF(CR521&gt;0, "true", "false")</f>
        <v>true</v>
      </c>
      <c r="CR521" s="76">
        <f>AP521</f>
        <v>0.67759999999999998</v>
      </c>
      <c r="CS521" s="16">
        <f>IF(ISNUMBER($AM521),$AM521+HLOOKUP($CS$5,$J$2:$Y$8,4,FALSE)*VLOOKUP($AC521,$B$32:$G$45,MATCH($AD521,$B$33:$G$33,0),FALSE)+HLOOKUP($CS$5,$J$2:$Y$8,5,FALSE)*VLOOKUP($AC521,$B$47:$G$60,MATCH($AD521,$B$48:$G$48,0),FALSE),"N/A")</f>
        <v>42</v>
      </c>
      <c r="CT521" s="16">
        <f>IF(ISNUMBER($AN521),$AN521+HLOOKUP($CS$5,$J$2:$Y$8,4,FALSE)*VLOOKUP($AC521,$B$32:$G$45,MATCH($AD521,$B$33:$G$33,0),FALSE)+HLOOKUP($CS$5,$J$2:$Y$8,5,FALSE)*VLOOKUP($AC521,$B$47:$G$60,MATCH($AD521,$B$48:$G$48,0),FALSE),"N/A")</f>
        <v>66</v>
      </c>
      <c r="CU521" s="16">
        <f>IF(ISNUMBER($AO521),$AO521+HLOOKUP($CS$5,$J$2:$Y$8,4,FALSE)*VLOOKUP($AC521,$B$32:$G$45,MATCH($AD521,$B$33:$G$33,0),FALSE)+HLOOKUP($CS$5,$J$2:$Y$8,5,FALSE)*VLOOKUP($AC521,$B$47:$G$60,MATCH($AD521,$B$48:$G$48,0),FALSE),"N/A")</f>
        <v>222.55796501626097</v>
      </c>
      <c r="CV521" s="16" t="str">
        <f>IF(CW521&gt;0, "true", "false")</f>
        <v>true</v>
      </c>
      <c r="CW521" s="76">
        <f>AP521</f>
        <v>0.67759999999999998</v>
      </c>
      <c r="CX521" s="16">
        <f>IF(ISNUMBER($AM521),$AM521+HLOOKUP($CX$5,$J$2:$Y$8,4,FALSE)*VLOOKUP($AC521,$B$32:$G$45,MATCH($AD521,$B$33:$G$33,0),FALSE)+HLOOKUP($CX$5,$J$2:$Y$8,5,FALSE)*VLOOKUP($AC521,$B$47:$G$60,MATCH($AD521,$B$48:$G$48,0),FALSE),"N/A")</f>
        <v>42</v>
      </c>
      <c r="CY521" s="16">
        <f>IF(ISNUMBER($AN521),$AN521+HLOOKUP($CX$5,$J$2:$Y$8,4,FALSE)*VLOOKUP($AC521,$B$32:$G$45,MATCH($AD521,$B$33:$G$33,0),FALSE)+HLOOKUP($CX$5,$J$2:$Y$8,5,FALSE)*VLOOKUP($AC521,$B$47:$G$60,MATCH($AD521,$B$48:$G$48,0),FALSE),"N/A")</f>
        <v>66</v>
      </c>
      <c r="CZ521" s="16">
        <f>IF(ISNUMBER($AO521),$AO521+HLOOKUP($CX$5,$J$2:$Y$8,4,FALSE)*VLOOKUP($AC521,$B$32:$G$45,MATCH($AD521,$B$33:$G$33,0),FALSE)+HLOOKUP($CX$5,$J$2:$Y$8,5,FALSE)*VLOOKUP($AC521,$B$47:$G$60,MATCH($AD521,$B$48:$G$48,0),FALSE),"N/A")</f>
        <v>222.55796501626097</v>
      </c>
      <c r="DA521" s="16" t="str">
        <f>IF(DB521&gt;0, "true", "false")</f>
        <v>true</v>
      </c>
      <c r="DB521" s="76">
        <f>AP521</f>
        <v>0.67759999999999998</v>
      </c>
      <c r="DC521" s="16">
        <f>IF(ISNUMBER($AQ521),$AQ521+HLOOKUP($DC$5,$J$2:$Y$8,4,FALSE)*VLOOKUP($AC521,$B$32:$G$45,MATCH($AD521,$B$33:$G$33,0),FALSE)+HLOOKUP($DC$5,$J$2:$Y$8,5,FALSE)*VLOOKUP($AC521,$B$47:$G$60,MATCH($AD521,$B$48:$G$48,0),FALSE),"N/A")</f>
        <v>42</v>
      </c>
      <c r="DD521" s="16">
        <f>IF(ISNUMBER($AR521),$AR521+HLOOKUP($DC$5,$J$2:$Y$8,4,FALSE)*VLOOKUP($AC521,$B$32:$G$45,MATCH($AD521,$B$33:$G$33,0),FALSE)+HLOOKUP($DC$5,$J$2:$Y$8,5,FALSE)*VLOOKUP($AC521,$B$47:$G$60,MATCH($AD521,$B$48:$G$48,0),FALSE),"N/A")</f>
        <v>79</v>
      </c>
      <c r="DE521" s="16">
        <f>IF(ISNUMBER($AS521),$AS521+HLOOKUP($DC$5,$J$2:$Y$8,4,FALSE)*VLOOKUP($AC521,$B$32:$G$45,MATCH($AD521,$B$33:$G$33,0),FALSE)+HLOOKUP($DC$5,$J$2:$Y$8,5,FALSE)*VLOOKUP($AC521,$B$47:$G$60,MATCH($AD521,$B$48:$G$48,0),FALSE),"N/A")</f>
        <v>222.55796501626097</v>
      </c>
      <c r="DF521" s="16" t="str">
        <f>IF(DG521&gt;0, "true", "false")</f>
        <v>true</v>
      </c>
      <c r="DG521" s="76">
        <f>AT521</f>
        <v>0.59440000000000004</v>
      </c>
      <c r="DH521" s="16">
        <f>IF(ISNUMBER($AQ521),$AQ521+HLOOKUP($DH$5,$J$2:$Y$8,4,FALSE)*VLOOKUP($AC521,$B$32:$G$45,MATCH($AD521,$B$33:$G$33,0),FALSE)+HLOOKUP($DH$5,$J$2:$Y$8,5,FALSE)*VLOOKUP($AC521,$B$47:$G$60,MATCH($AD521,$B$48:$G$48,0),FALSE),"N/A")</f>
        <v>42</v>
      </c>
      <c r="DI521" s="16">
        <f>IF(ISNUMBER($AR521),$AR521+HLOOKUP($DH$5,$J$2:$Y$8,4,FALSE)*VLOOKUP($AC521,$B$32:$G$45,MATCH($AD521,$B$33:$G$33,0),FALSE)+HLOOKUP($DH$5,$J$2:$Y$8,5,FALSE)*VLOOKUP($AC521,$B$47:$G$60,MATCH($AD521,$B$48:$G$48,0),FALSE),"N/A")</f>
        <v>79</v>
      </c>
      <c r="DJ521" s="16">
        <f>IF(ISNUMBER($AS521),$AS521+HLOOKUP($DH$5,$J$2:$Y$8,4,FALSE)*VLOOKUP($AC521,$B$32:$G$45,MATCH($AD521,$B$33:$G$33,0),FALSE)+HLOOKUP($DH$5,$J$2:$Y$8,5,FALSE)*VLOOKUP($AC521,$B$47:$G$60,MATCH($AD521,$B$48:$G$48,0),FALSE),"N/A")</f>
        <v>222.55796501626097</v>
      </c>
      <c r="DK521" s="16" t="str">
        <f>IF(DL521&gt;0, "true", "false")</f>
        <v>true</v>
      </c>
      <c r="DL521" s="76">
        <f>AT521</f>
        <v>0.59440000000000004</v>
      </c>
      <c r="DM521" s="16">
        <f>IF(ISNUMBER($AQ521),$AQ521+HLOOKUP($DM$5,$J$2:$Y$8,4,FALSE)*VLOOKUP($AC521,$B$32:$G$45,MATCH($AD521,$B$33:$G$33,0),FALSE)+HLOOKUP($DM$5,$J$2:$Y$8,5,FALSE)*VLOOKUP($AC521,$B$47:$G$60,MATCH($AD521,$B$48:$G$48,0),FALSE),"N/A")</f>
        <v>42</v>
      </c>
      <c r="DN521" s="16">
        <f>IF(ISNUMBER($AR521),$AR521+HLOOKUP($DM$5,$J$2:$Y$8,4,FALSE)*VLOOKUP($AC521,$B$32:$G$45,MATCH($AD521,$B$33:$G$33,0),FALSE)+HLOOKUP($DM$5,$J$2:$Y$8,5,FALSE)*VLOOKUP($AC521,$B$47:$G$60,MATCH($AD521,$B$48:$G$48,0),FALSE),"N/A")</f>
        <v>79</v>
      </c>
      <c r="DO521" s="16">
        <f>IF(ISNUMBER($AS521),$AS521+HLOOKUP($DM$5,$J$2:$Y$8,4,FALSE)*VLOOKUP($AC521,$B$32:$G$45,MATCH($AD521,$B$33:$G$33,0),FALSE)+HLOOKUP($DM$5,$J$2:$Y$8,5,FALSE)*VLOOKUP($AC521,$B$47:$G$60,MATCH($AD521,$B$48:$G$48,0),FALSE),"N/A")</f>
        <v>222.55796501626097</v>
      </c>
      <c r="DP521" s="16" t="str">
        <f>IF(DQ521&gt;0, "true", "false")</f>
        <v>true</v>
      </c>
      <c r="DQ521" s="76">
        <f>AT521</f>
        <v>0.59440000000000004</v>
      </c>
      <c r="DR521" s="16">
        <f>IF(ISNUMBER($AQ521),$AQ521+HLOOKUP($DR$5,$J$2:$Y$8,4,FALSE)*VLOOKUP($AC521,$B$32:$G$45,MATCH($AD521,$B$33:$G$33,0),FALSE)+HLOOKUP($DR$5,$J$2:$Y$8,5,FALSE)*VLOOKUP($AC521,$B$47:$G$60,MATCH($AD521,$B$48:$G$48,0),FALSE),"N/A")</f>
        <v>42</v>
      </c>
      <c r="DS521" s="16">
        <f>IF(ISNUMBER($AR521),$AR521+HLOOKUP($DR$5,$J$2:$Y$8,4,FALSE)*VLOOKUP($AC521,$B$32:$G$45,MATCH($AD521,$B$33:$G$33,0),FALSE)+HLOOKUP($DR$5,$J$2:$Y$8,5,FALSE)*VLOOKUP($AC521,$B$47:$G$60,MATCH($AD521,$B$48:$G$48,0),FALSE),"N/A")</f>
        <v>79</v>
      </c>
      <c r="DT521" s="16">
        <f>IF(ISNUMBER($AS521),$AS521+HLOOKUP($DR$5,$J$2:$Y$8,4,FALSE)*VLOOKUP($AC521,$B$32:$G$45,MATCH($AD521,$B$33:$G$33,0),FALSE)+HLOOKUP($DR$5,$J$2:$Y$8,5,FALSE)*VLOOKUP($AC521,$B$47:$G$60,MATCH($AD521,$B$48:$G$48,0),FALSE),"N/A")</f>
        <v>222.55796501626097</v>
      </c>
      <c r="DU521" s="16" t="str">
        <f>IF(DV521&gt;0, "true", "false")</f>
        <v>true</v>
      </c>
      <c r="DV521" s="76">
        <f>AT521</f>
        <v>0.59440000000000004</v>
      </c>
    </row>
    <row r="522" spans="27:126" x14ac:dyDescent="0.35">
      <c r="AA522" s="74" t="s">
        <v>114</v>
      </c>
      <c r="AB522" s="73" t="str">
        <f t="shared" si="1403"/>
        <v>-</v>
      </c>
      <c r="AC522" s="23" t="s">
        <v>11</v>
      </c>
      <c r="AD522" s="40" t="s">
        <v>3</v>
      </c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47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76"/>
      <c r="CN522" s="16"/>
      <c r="CO522" s="16"/>
      <c r="CP522" s="16"/>
      <c r="CQ522" s="16"/>
      <c r="CR522" s="76"/>
      <c r="CS522" s="16"/>
      <c r="CT522" s="16"/>
      <c r="CU522" s="16"/>
      <c r="CV522" s="16"/>
      <c r="CW522" s="76"/>
      <c r="CX522" s="16"/>
      <c r="CY522" s="16"/>
      <c r="CZ522" s="16"/>
      <c r="DA522" s="16"/>
      <c r="DB522" s="76"/>
      <c r="DC522" s="16"/>
      <c r="DD522" s="16"/>
      <c r="DE522" s="16"/>
      <c r="DF522" s="16"/>
      <c r="DG522" s="76"/>
      <c r="DH522" s="16"/>
      <c r="DI522" s="16"/>
      <c r="DJ522" s="16"/>
      <c r="DK522" s="16"/>
      <c r="DL522" s="76"/>
      <c r="DM522" s="16"/>
      <c r="DN522" s="16"/>
      <c r="DO522" s="16"/>
      <c r="DP522" s="16"/>
      <c r="DQ522" s="76"/>
      <c r="DR522" s="16"/>
      <c r="DS522" s="16"/>
      <c r="DT522" s="16"/>
      <c r="DU522" s="16"/>
      <c r="DV522" s="76"/>
    </row>
    <row r="523" spans="27:126" x14ac:dyDescent="0.35">
      <c r="AA523" s="74">
        <v>1.5</v>
      </c>
      <c r="AB523" s="73">
        <f t="shared" si="1403"/>
        <v>6.1424364067581561</v>
      </c>
      <c r="AC523" s="23" t="s">
        <v>12</v>
      </c>
      <c r="AD523" s="40" t="s">
        <v>3</v>
      </c>
      <c r="AE523" s="16">
        <f>[1]gamma_Schätzung_Corr_Poll!E141</f>
        <v>42</v>
      </c>
      <c r="AF523" s="16">
        <f>[1]gamma_Schätzung_Corr_Poll!E142</f>
        <v>58</v>
      </c>
      <c r="AG523" s="16">
        <f>[1]gamma_Schätzung_Corr_Poll!E143</f>
        <v>222.55796501626097</v>
      </c>
      <c r="AH523" s="16">
        <f>[1]gamma_Schätzung_Corr_Poll!E139</f>
        <v>0.73280000000000001</v>
      </c>
      <c r="AI523" s="16">
        <f>[1]gamma_Schätzung_Corr_Poll!F141</f>
        <v>42</v>
      </c>
      <c r="AJ523" s="16">
        <f>[1]gamma_Schätzung_Corr_Poll!F142</f>
        <v>63</v>
      </c>
      <c r="AK523" s="16">
        <f>[1]gamma_Schätzung_Corr_Poll!F143</f>
        <v>222.55796501626097</v>
      </c>
      <c r="AL523" s="16">
        <f>[1]gamma_Schätzung_Corr_Poll!F139</f>
        <v>0.69199999999999995</v>
      </c>
      <c r="AM523" s="16">
        <f>[1]gamma_Schätzung_Corr_Poll!G141</f>
        <v>42</v>
      </c>
      <c r="AN523" s="16">
        <f>[1]gamma_Schätzung_Corr_Poll!G142</f>
        <v>67</v>
      </c>
      <c r="AO523" s="16">
        <f>[1]gamma_Schätzung_Corr_Poll!G143</f>
        <v>222.55796501626097</v>
      </c>
      <c r="AP523" s="16">
        <f>[1]gamma_Schätzung_Corr_Poll!G139</f>
        <v>0.68840000000000001</v>
      </c>
      <c r="AQ523" s="16">
        <f>[1]gamma_Schätzung_Corr_Poll!H141</f>
        <v>42</v>
      </c>
      <c r="AR523" s="16">
        <f>[1]gamma_Schätzung_Corr_Poll!H142</f>
        <v>77</v>
      </c>
      <c r="AS523" s="16">
        <f>[1]gamma_Schätzung_Corr_Poll!H143</f>
        <v>222.55796501626097</v>
      </c>
      <c r="AT523" s="16">
        <f>[1]gamma_Schätzung_Corr_Poll!H139</f>
        <v>0.58560000000000001</v>
      </c>
      <c r="AU523" s="16">
        <f>IF(ISNUMBER($AE523),IF(OR(HLOOKUP($AU$5,$I$2:$Y$8,4,FALSE)=1,HLOOKUP($AU$5,$I$2:$Y$8,5,FALSE)=1,),HLOOKUP($AU$5,$I$2:$Y$8,4,FALSE)*VLOOKUP($AC523,$B$32:$G$45,MATCH($AD523,$B$33:$G$33,0),FALSE)+HLOOKUP($AU$5,$I$2:$Y$8,5,FALSE)*VLOOKUP($AC523,$B$47:$G$60,MATCH($AD523,$B$48:$G$48,0),FALSE)+$AE523,$AE523),"N/A")</f>
        <v>42</v>
      </c>
      <c r="AV523" s="16">
        <f>IF(ISNUMBER($AF523),$AF523*SQRT(SUMSQ(HLOOKUP($AU$5,$J$2:$Y$8,2,FALSE)*VLOOKUP($AC523,$B$2:$G$15,MATCH($AD523,$B$3:$G$3,0),FALSE),HLOOKUP($AU$5,$J$2:$Y$8,3,FALSE)*VLOOKUP($AC523,$B$17:$G$30,MATCH($AD523,$B$18:$G$18,0),FALSE),HLOOKUP($AU$5,$J$2:$Y$8,6,FALSE)))+HLOOKUP($AU$5,$J$2:$Y$8,4,FALSE)*VLOOKUP($AC523,$B$32:$G$45,MATCH($AD523,$B$33:$G$33,0),FALSE)+HLOOKUP($AU$5,$J$2:$Y$8,5,FALSE)*VLOOKUP($AC523,$B$47:$G$60,MATCH($AD523,$B$48:$G$48,0),FALSE),"N/A")</f>
        <v>58</v>
      </c>
      <c r="AW523" s="16">
        <f>IF(ISNUMBER($AG523),IF(OR(HLOOKUP($AU$5,$I$2:$Y$8,4,FALSE)=1,HLOOKUP($AU$5,$I$2:$Y$8,5,FALSE)=1,),HLOOKUP($AU$5,$I$2:$Y$8,4,FALSE)*VLOOKUP($AC523,$B$32:$G$45,MATCH($AD523,$B$33:$G$33,0),FALSE)+HLOOKUP($AU$5,$I$2:$Y$8,5,FALSE)*VLOOKUP($AC523,$B$47:$G$60,MATCH($AD523,$B$48:$G$48,0),FALSE)+$AG523,$AG523),"N/A")</f>
        <v>222.55796501626097</v>
      </c>
      <c r="AX523" s="47" t="str">
        <f>IF(AY523&gt;0, "true", "false")</f>
        <v>true</v>
      </c>
      <c r="AY523" s="16">
        <f>AH523</f>
        <v>0.73280000000000001</v>
      </c>
      <c r="AZ523" s="16">
        <f>IF(ISNUMBER($AE523),IF(OR(HLOOKUP($AZ$5,$I$2:$Y$8,4,FALSE)=1,HLOOKUP($AZ$5,$I$2:$Y$8,5,FALSE)=1,),HLOOKUP($AZ$5,$I$2:$Y$8,4,FALSE)*VLOOKUP($AC523,$B$32:$G$45,MATCH($AD523,$B$33:$G$33,0),FALSE)+HLOOKUP($AZ$5,$I$2:$Y$8,5,FALSE)*VLOOKUP($AC523,$B$47:$G$60,MATCH($AD523,$B$48:$G$48,0),FALSE)+$AE523,$AE523),"N/A")</f>
        <v>42</v>
      </c>
      <c r="BA523" s="16">
        <f>IF(ISNUMBER($AF523),$AF523*SQRT(SUMSQ(HLOOKUP($AZ$5,$J$2:$Y$8,2,FALSE)*VLOOKUP($AC523,$B$2:$G$15,MATCH($AD523,$B$3:$G$3,0),FALSE),HLOOKUP($AZ$5,$J$2:$Y$8,3,FALSE)*VLOOKUP($AC523,$B$17:$G$30,MATCH($AD523,$B$18:$G$18,0),FALSE),HLOOKUP($AZ$5,$J$2:$Y$8,6,FALSE)))+HLOOKUP($AZ$5,$J$2:$Y$8,4,FALSE)*VLOOKUP($AC523,$B$32:$G$45,MATCH($AD523,$B$33:$G$33,0),FALSE)+HLOOKUP($AZ$5,$J$2:$Y$8,5,FALSE)*VLOOKUP($AC523,$B$47:$G$60,MATCH($AD523,$B$48:$G$48,0),FALSE),"N/A")</f>
        <v>58</v>
      </c>
      <c r="BB523" s="16">
        <f>IF(ISNUMBER($AG523),IF(OR(HLOOKUP($AZ$5,$I$2:$Y$8,4,FALSE)=1,HLOOKUP($AZ$5,$I$2:$Y$8,5,FALSE)=1,),HLOOKUP($AZ$5,$I$2:$Y$8,4,FALSE)*VLOOKUP($AC523,$B$32:$G$45,MATCH($AD523,$B$33:$G$33,0),FALSE)+HLOOKUP($AZ$5,$I$2:$Y$8,5,FALSE)*VLOOKUP($AC523,$B$47:$G$60,MATCH($AD523,$B$48:$G$48,0),FALSE)+$AG523,$AG523),"N/A")</f>
        <v>222.55796501626097</v>
      </c>
      <c r="BC523" s="16" t="str">
        <f>IF(BD523&gt;0, "true", "false")</f>
        <v>true</v>
      </c>
      <c r="BD523" s="16">
        <f>AH523</f>
        <v>0.73280000000000001</v>
      </c>
      <c r="BE523" s="16">
        <f>IF(ISNUMBER($AE523),IF(OR(HLOOKUP($BE$5,$I$2:$Y$8,4,FALSE)=1,HLOOKUP($BE$5,$I$2:$Y$8,5,FALSE)=1,),HLOOKUP($BE$5,$I$2:$Y$8,4,FALSE)*VLOOKUP($AC523,$B$32:$G$45,MATCH($AD523,$B$33:$G$33,0),FALSE)+HLOOKUP($AU$5,$I$2:$Y$8,5,FALSE)*VLOOKUP($AC523,$B$47:$G$60,MATCH($AD523,$B$48:$G$48,0),FALSE)+$AE523,$AE523),"N/A")</f>
        <v>42</v>
      </c>
      <c r="BF523" s="16">
        <f>IF(ISNUMBER($AF523),$AF523*SQRT(SUMSQ(HLOOKUP($BE$5,$J$2:$Y$8,2,FALSE)*VLOOKUP($AC523,$B$2:$G$15,MATCH($AD523,$B$3:$G$3,0),FALSE),HLOOKUP($BE$5,$J$2:$Y$8,3,FALSE)*VLOOKUP($AC523,$B$17:$G$30,MATCH($AD523,$B$18:$G$18,0),FALSE),HLOOKUP($BE$5,$J$2:$Y$8,6,FALSE)))+HLOOKUP($BE$5,$J$2:$Y$8,4,FALSE)*VLOOKUP($AC523,$B$32:$G$45,MATCH($AD523,$B$33:$G$33,0),FALSE)+HLOOKUP($BE$5,$J$2:$Y$8,5,FALSE)*VLOOKUP($AC523,$B$47:$G$60,MATCH($AD523,$B$48:$G$48,0),FALSE),"N/A")</f>
        <v>58</v>
      </c>
      <c r="BG523" s="16">
        <f>IF(ISNUMBER($AG523),IF(OR(HLOOKUP($BE$5,$I$2:$Y$8,4,FALSE)=1,HLOOKUP($BE$5,$I$2:$Y$8,5,FALSE)=1,),HLOOKUP($BE$5,$I$2:$Y$8,4,FALSE)*VLOOKUP($AC523,$B$32:$G$45,MATCH($AD523,$B$33:$G$33,0),FALSE)+HLOOKUP($BE$5,$I$2:$Y$8,5,FALSE)*VLOOKUP($AC523,$B$47:$G$60,MATCH($AD523,$B$48:$G$48,0),FALSE)+$AG523,$AG523),"N/A")</f>
        <v>222.55796501626097</v>
      </c>
      <c r="BH523" s="16" t="str">
        <f>IF(BI523&gt;0, "true", "false")</f>
        <v>true</v>
      </c>
      <c r="BI523" s="16">
        <f>AH523</f>
        <v>0.73280000000000001</v>
      </c>
      <c r="BJ523" s="16">
        <f>IF(ISNUMBER($AE523),IF(OR(HLOOKUP($BJ$5,$I$2:$Y$8,4,FALSE)=1,HLOOKUP($BJ$5,$I$2:$Y$8,5,FALSE)=1,),HLOOKUP($BJ$5,$I$2:$Y$8,4,FALSE)*VLOOKUP($AC523,$B$32:$G$45,MATCH($AD523,$B$33:$G$33,0),FALSE)+HLOOKUP($BJ$5,$I$2:$Y$8,5,FALSE)*VLOOKUP($AC523,$B$47:$G$60,MATCH($AD523,$B$48:$G$48,0),FALSE)+$AE523,$AE523),"N/A")</f>
        <v>42</v>
      </c>
      <c r="BK523" s="16">
        <f>IF(ISNUMBER($AF523),$AF523*SQRT(SUMSQ(HLOOKUP($BJ$5,$J$2:$Y$8,2,FALSE)*VLOOKUP($AC523,$B$2:$G$15,MATCH($AD523,$B$3:$G$3,0),FALSE),HLOOKUP($BJ$5,$J$2:$Y$8,3,FALSE)*VLOOKUP($AC523,$B$17:$G$30,MATCH($AD523,$B$18:$G$18,0),FALSE),HLOOKUP($BJ$5,$J$2:$Y$8,6,FALSE)))+HLOOKUP($BJ$5,$J$2:$Y$8,4,FALSE)*VLOOKUP($AC523,$B$32:$G$45,MATCH($AD523,$B$33:$G$33,0),FALSE)+HLOOKUP($BJ$5,$J$2:$Y$8,5,FALSE)*VLOOKUP($AC523,$B$47:$G$60,MATCH($AD523,$B$48:$G$48,0),FALSE),"N/A")</f>
        <v>58</v>
      </c>
      <c r="BL523" s="16">
        <f>IF(ISNUMBER($AG523),IF(OR(HLOOKUP($BJ$5,$I$2:$Y$8,4,FALSE)=1,HLOOKUP($BJ$5,$I$2:$Y$8,5,FALSE)=1,),HLOOKUP($BJ$5,$I$2:$Y$8,4,FALSE)*VLOOKUP($AC523,$B$32:$G$45,MATCH($AD523,$B$33:$G$33,0),FALSE)+HLOOKUP($BJ$5,$I$2:$Y$8,5,FALSE)*VLOOKUP($AC523,$B$47:$G$60,MATCH($AD523,$B$48:$G$48,0),FALSE)+$AG523,$AG523),"N/A")</f>
        <v>222.55796501626097</v>
      </c>
      <c r="BM523" s="16" t="str">
        <f>IF(BN523&gt;0, "true", "false")</f>
        <v>true</v>
      </c>
      <c r="BN523" s="16">
        <f>AH523</f>
        <v>0.73280000000000001</v>
      </c>
      <c r="BO523" s="16">
        <f>IF(ISNUMBER($AI523),$AI523+HLOOKUP($BO$5,$J$2:$Y$8,4,FALSE)*VLOOKUP($AC523,$B$32:$G$45,MATCH($AD523,$B$33:$G$33,0),FALSE)+HLOOKUP($BO$5,$J$2:$Y$8,5,FALSE)*VLOOKUP($AC523,$B$47:$G$60,MATCH($AD523,$B$48:$G$48,0),FALSE),"N/A")</f>
        <v>42</v>
      </c>
      <c r="BP523" s="16">
        <f>IF(ISNUMBER($AJ523),$AJ523+HLOOKUP($BO$5,$J$2:$Y$8,4,FALSE)*VLOOKUP($AC523,$B$32:$G$45,MATCH($AD523,$B$33:$G$33,0),FALSE)+HLOOKUP($BO$5,$J$2:$Y$8,5,FALSE)*VLOOKUP($AC523,$B$47:$G$60,MATCH($AD523,$B$48:$G$48,0),FALSE),"N/A")</f>
        <v>63</v>
      </c>
      <c r="BQ523" s="16">
        <f>IF(ISNUMBER($AK523),$AK523+HLOOKUP($BO$5,$J$2:$Y$8,4,FALSE)*VLOOKUP($AC523,$B$32:$G$45,MATCH($AD523,$B$33:$G$33,0),FALSE)+HLOOKUP($BO$5,$J$2:$Y$8,5,FALSE)*VLOOKUP($AC523,$B$47:$G$60,MATCH($AD523,$B$48:$G$48,0),FALSE),"N/A")</f>
        <v>222.55796501626097</v>
      </c>
      <c r="BR523" s="16" t="str">
        <f>IF(BS523&gt;0, "true", "false")</f>
        <v>true</v>
      </c>
      <c r="BS523" s="16">
        <f>AL523</f>
        <v>0.69199999999999995</v>
      </c>
      <c r="BT523" s="16">
        <f>IF(ISNUMBER($AI523),$AI523+HLOOKUP($BT$5,$J$2:$Y$8,4,FALSE)*VLOOKUP($AC523,$B$32:$G$45,MATCH($AD523,$B$33:$G$33,0),FALSE)+HLOOKUP($BT$5,$J$2:$Y$8,5,FALSE)*VLOOKUP($AC523,$B$47:$G$60,MATCH($AD523,$B$48:$G$48,0),FALSE),"N/A")</f>
        <v>42</v>
      </c>
      <c r="BU523" s="16">
        <f>IF(ISNUMBER($AJ523),$AJ523+HLOOKUP($BT$5,$J$2:$Y$8,4,FALSE)*VLOOKUP($AC523,$B$32:$G$45,MATCH($AD523,$B$33:$G$33,0),FALSE)+HLOOKUP($BT$5,$J$2:$Y$8,5,FALSE)*VLOOKUP($AC523,$B$47:$G$60,MATCH($AD523,$B$48:$G$48,0),FALSE),"N/A")</f>
        <v>63</v>
      </c>
      <c r="BV523" s="16">
        <f>IF(ISNUMBER($AK523),$AK523+HLOOKUP($BT$5,$J$2:$Y$8,4,FALSE)*VLOOKUP($AC523,$B$32:$G$45,MATCH($AD523,$B$33:$G$33,0),FALSE)+HLOOKUP($BT$5,$J$2:$Y$8,5,FALSE)*VLOOKUP($AC523,$B$47:$G$60,MATCH($AD523,$B$48:$G$48,0),FALSE),"N/A")</f>
        <v>222.55796501626097</v>
      </c>
      <c r="BW523" s="16" t="str">
        <f>IF(BX523&gt;0, "true", "false")</f>
        <v>true</v>
      </c>
      <c r="BX523" s="16">
        <f>AL523</f>
        <v>0.69199999999999995</v>
      </c>
      <c r="BY523" s="16">
        <f>IF(ISNUMBER($AI523),$AI523+HLOOKUP($BY$5,$J$2:$Y$8,4,FALSE)*VLOOKUP($AC523,$B$32:$G$45,MATCH($AD523,$B$33:$G$33,0),FALSE)+HLOOKUP($BY$5,$J$2:$Y$8,5,FALSE)*VLOOKUP($AC523,$B$47:$G$60,MATCH($AD523,$B$48:$G$48,0),FALSE),"N/A")</f>
        <v>42</v>
      </c>
      <c r="BZ523" s="16">
        <f>IF(ISNUMBER($AJ523),$AJ523+HLOOKUP($BY$5,$J$2:$Y$8,4,FALSE)*VLOOKUP($AC523,$B$32:$G$45,MATCH($AD523,$B$33:$G$33,0),FALSE)+HLOOKUP($BY$5,$J$2:$Y$8,5,FALSE)*VLOOKUP($AC523,$B$47:$G$60,MATCH($AD523,$B$48:$G$48,0),FALSE),"N/A")</f>
        <v>63</v>
      </c>
      <c r="CA523" s="16">
        <f>IF(ISNUMBER($AK523),$AK523+HLOOKUP($BY$5,$J$2:$Y$8,4,FALSE)*VLOOKUP($AC523,$B$32:$G$45,MATCH($AD523,$B$33:$G$33,0),FALSE)+HLOOKUP($BY$5,$J$2:$Y$8,5,FALSE)*VLOOKUP($AC523,$B$47:$G$60,MATCH($AD523,$B$48:$G$48,0),FALSE),"N/A")</f>
        <v>222.55796501626097</v>
      </c>
      <c r="CB523" s="16" t="str">
        <f>IF(CC523&gt;0, "true", "false")</f>
        <v>true</v>
      </c>
      <c r="CC523" s="16">
        <f>AL523</f>
        <v>0.69199999999999995</v>
      </c>
      <c r="CD523" s="16">
        <f>IF(ISNUMBER($AI523),$AI523+HLOOKUP($CD$5,$J$2:$Y$8,4,FALSE)*VLOOKUP($AC523,$B$32:$G$45,MATCH($AD523,$B$33:$G$33,0),FALSE)+HLOOKUP($CD$5,$J$2:$Y$8,5,FALSE)*VLOOKUP($AC523,$B$47:$G$60,MATCH($AD523,$B$48:$G$48,0),FALSE),"N/A")</f>
        <v>42</v>
      </c>
      <c r="CE523" s="16">
        <f>IF(ISNUMBER($AJ523),$AJ523+HLOOKUP($CD$5,$J$2:$Y$8,4,FALSE)*VLOOKUP($AC523,$B$32:$G$45,MATCH($AD523,$B$33:$G$33,0),FALSE)+HLOOKUP($CD$5,$J$2:$Y$8,5,FALSE)*VLOOKUP($AC523,$B$47:$G$60,MATCH($AD523,$B$48:$G$48,0),FALSE),"N/A")</f>
        <v>63</v>
      </c>
      <c r="CF523" s="16">
        <f>IF(ISNUMBER($AK523),$AK523+HLOOKUP($CD$5,$J$2:$Y$8,4,FALSE)*VLOOKUP($AC523,$B$32:$G$45,MATCH($AD523,$B$33:$G$33,0),FALSE)+HLOOKUP($CD$5,$J$2:$Y$8,5,FALSE)*VLOOKUP($AC523,$B$47:$G$60,MATCH($AD523,$B$48:$G$48,0),FALSE),"N/A")</f>
        <v>222.55796501626097</v>
      </c>
      <c r="CG523" s="16" t="str">
        <f>IF(CH523&gt;0, "true", "false")</f>
        <v>true</v>
      </c>
      <c r="CH523" s="16">
        <f>AL523</f>
        <v>0.69199999999999995</v>
      </c>
      <c r="CI523" s="16">
        <f>IF(ISNUMBER($AM523),$AM523+HLOOKUP($CI$5,$J$2:$Y$8,4,FALSE)*VLOOKUP($AC523,$B$32:$G$45,MATCH($AD523,$B$33:$G$33,0),FALSE)+HLOOKUP($CI$5,$J$2:$Y$8,5,FALSE)*VLOOKUP($AC523,$B$47:$G$60,MATCH($AD523,$B$48:$G$48,0),FALSE),"N/A")</f>
        <v>42</v>
      </c>
      <c r="CJ523" s="16">
        <f>IF(ISNUMBER($AN523),$AN523+HLOOKUP($CI$5,$J$2:$Y$8,4,FALSE)*VLOOKUP($AC523,$B$32:$G$45,MATCH($AD523,$B$33:$G$33,0),FALSE)+HLOOKUP($CI$5,$J$2:$Y$8,5,FALSE)*VLOOKUP($AC523,$B$47:$G$60,MATCH($AD523,$B$48:$G$48,0),FALSE),"N/A")</f>
        <v>67</v>
      </c>
      <c r="CK523" s="16">
        <f>IF(ISNUMBER($AO523),$AO523+HLOOKUP($CI$5,$J$2:$Y$8,4,FALSE)*VLOOKUP($AC523,$B$32:$G$45,MATCH($AD523,$B$33:$G$33,0),FALSE)+HLOOKUP($CI$5,$J$2:$Y$8,5,FALSE)*VLOOKUP($AC523,$B$47:$G$60,MATCH($AD523,$B$48:$G$48,0),FALSE),"N/A")</f>
        <v>222.55796501626097</v>
      </c>
      <c r="CL523" s="16" t="str">
        <f>IF(CM523&gt;0, "true", "false")</f>
        <v>true</v>
      </c>
      <c r="CM523" s="76">
        <f>AP523</f>
        <v>0.68840000000000001</v>
      </c>
      <c r="CN523" s="16">
        <f>IF(ISNUMBER($AM523),$AM523+HLOOKUP($CN$5,$J$2:$Y$8,4,FALSE)*VLOOKUP($AC523,$B$32:$G$45,MATCH($AD523,$B$33:$G$33,0),FALSE)+HLOOKUP($CN$5,$J$2:$Y$8,5,FALSE)*VLOOKUP($AC523,$B$47:$G$60,MATCH($AD523,$B$48:$G$48,0),FALSE),"N/A")</f>
        <v>42</v>
      </c>
      <c r="CO523" s="16">
        <f>IF(ISNUMBER($AN523),$AN523+HLOOKUP($CN$5,$J$2:$Y$8,4,FALSE)*VLOOKUP($AC523,$B$32:$G$45,MATCH($AD523,$B$33:$G$33,0),FALSE)+HLOOKUP($CN$5,$J$2:$Y$8,5,FALSE)*VLOOKUP($AC523,$B$47:$G$60,MATCH($AD523,$B$48:$G$48,0),FALSE),"N/A")</f>
        <v>67</v>
      </c>
      <c r="CP523" s="16">
        <f>IF(ISNUMBER($AO523),$AO523+HLOOKUP($CN$5,$J$2:$Y$8,4,FALSE)*VLOOKUP($AC523,$B$32:$G$45,MATCH($AD523,$B$33:$G$33,0),FALSE)+HLOOKUP($CN$5,$J$2:$Y$8,5,FALSE)*VLOOKUP($AC523,$B$47:$G$60,MATCH($AD523,$B$48:$G$48,0),FALSE),"N/A")</f>
        <v>222.55796501626097</v>
      </c>
      <c r="CQ523" s="16" t="str">
        <f>IF(CR523&gt;0, "true", "false")</f>
        <v>true</v>
      </c>
      <c r="CR523" s="76">
        <f>AP523</f>
        <v>0.68840000000000001</v>
      </c>
      <c r="CS523" s="16">
        <f>IF(ISNUMBER($AM523),$AM523+HLOOKUP($CS$5,$J$2:$Y$8,4,FALSE)*VLOOKUP($AC523,$B$32:$G$45,MATCH($AD523,$B$33:$G$33,0),FALSE)+HLOOKUP($CS$5,$J$2:$Y$8,5,FALSE)*VLOOKUP($AC523,$B$47:$G$60,MATCH($AD523,$B$48:$G$48,0),FALSE),"N/A")</f>
        <v>42</v>
      </c>
      <c r="CT523" s="16">
        <f>IF(ISNUMBER($AN523),$AN523+HLOOKUP($CS$5,$J$2:$Y$8,4,FALSE)*VLOOKUP($AC523,$B$32:$G$45,MATCH($AD523,$B$33:$G$33,0),FALSE)+HLOOKUP($CS$5,$J$2:$Y$8,5,FALSE)*VLOOKUP($AC523,$B$47:$G$60,MATCH($AD523,$B$48:$G$48,0),FALSE),"N/A")</f>
        <v>67</v>
      </c>
      <c r="CU523" s="16">
        <f>IF(ISNUMBER($AO523),$AO523+HLOOKUP($CS$5,$J$2:$Y$8,4,FALSE)*VLOOKUP($AC523,$B$32:$G$45,MATCH($AD523,$B$33:$G$33,0),FALSE)+HLOOKUP($CS$5,$J$2:$Y$8,5,FALSE)*VLOOKUP($AC523,$B$47:$G$60,MATCH($AD523,$B$48:$G$48,0),FALSE),"N/A")</f>
        <v>222.55796501626097</v>
      </c>
      <c r="CV523" s="16" t="str">
        <f>IF(CW523&gt;0, "true", "false")</f>
        <v>true</v>
      </c>
      <c r="CW523" s="76">
        <f>AP523</f>
        <v>0.68840000000000001</v>
      </c>
      <c r="CX523" s="16">
        <f>IF(ISNUMBER($AM523),$AM523+HLOOKUP($CX$5,$J$2:$Y$8,4,FALSE)*VLOOKUP($AC523,$B$32:$G$45,MATCH($AD523,$B$33:$G$33,0),FALSE)+HLOOKUP($CX$5,$J$2:$Y$8,5,FALSE)*VLOOKUP($AC523,$B$47:$G$60,MATCH($AD523,$B$48:$G$48,0),FALSE),"N/A")</f>
        <v>42</v>
      </c>
      <c r="CY523" s="16">
        <f>IF(ISNUMBER($AN523),$AN523+HLOOKUP($CX$5,$J$2:$Y$8,4,FALSE)*VLOOKUP($AC523,$B$32:$G$45,MATCH($AD523,$B$33:$G$33,0),FALSE)+HLOOKUP($CX$5,$J$2:$Y$8,5,FALSE)*VLOOKUP($AC523,$B$47:$G$60,MATCH($AD523,$B$48:$G$48,0),FALSE),"N/A")</f>
        <v>67</v>
      </c>
      <c r="CZ523" s="16">
        <f>IF(ISNUMBER($AO523),$AO523+HLOOKUP($CX$5,$J$2:$Y$8,4,FALSE)*VLOOKUP($AC523,$B$32:$G$45,MATCH($AD523,$B$33:$G$33,0),FALSE)+HLOOKUP($CX$5,$J$2:$Y$8,5,FALSE)*VLOOKUP($AC523,$B$47:$G$60,MATCH($AD523,$B$48:$G$48,0),FALSE),"N/A")</f>
        <v>222.55796501626097</v>
      </c>
      <c r="DA523" s="16" t="str">
        <f>IF(DB523&gt;0, "true", "false")</f>
        <v>true</v>
      </c>
      <c r="DB523" s="76">
        <f>AP523</f>
        <v>0.68840000000000001</v>
      </c>
      <c r="DC523" s="16">
        <f>IF(ISNUMBER($AQ523),$AQ523+HLOOKUP($DC$5,$J$2:$Y$8,4,FALSE)*VLOOKUP($AC523,$B$32:$G$45,MATCH($AD523,$B$33:$G$33,0),FALSE)+HLOOKUP($DC$5,$J$2:$Y$8,5,FALSE)*VLOOKUP($AC523,$B$47:$G$60,MATCH($AD523,$B$48:$G$48,0),FALSE),"N/A")</f>
        <v>42</v>
      </c>
      <c r="DD523" s="16">
        <f>IF(ISNUMBER($AR523),$AR523+HLOOKUP($DC$5,$J$2:$Y$8,4,FALSE)*VLOOKUP($AC523,$B$32:$G$45,MATCH($AD523,$B$33:$G$33,0),FALSE)+HLOOKUP($DC$5,$J$2:$Y$8,5,FALSE)*VLOOKUP($AC523,$B$47:$G$60,MATCH($AD523,$B$48:$G$48,0),FALSE),"N/A")</f>
        <v>77</v>
      </c>
      <c r="DE523" s="16">
        <f>IF(ISNUMBER($AS523),$AS523+HLOOKUP($DC$5,$J$2:$Y$8,4,FALSE)*VLOOKUP($AC523,$B$32:$G$45,MATCH($AD523,$B$33:$G$33,0),FALSE)+HLOOKUP($DC$5,$J$2:$Y$8,5,FALSE)*VLOOKUP($AC523,$B$47:$G$60,MATCH($AD523,$B$48:$G$48,0),FALSE),"N/A")</f>
        <v>222.55796501626097</v>
      </c>
      <c r="DF523" s="16" t="str">
        <f>IF(DG523&gt;0, "true", "false")</f>
        <v>true</v>
      </c>
      <c r="DG523" s="76">
        <f>AT523</f>
        <v>0.58560000000000001</v>
      </c>
      <c r="DH523" s="16">
        <f>IF(ISNUMBER($AQ523),$AQ523+HLOOKUP($DH$5,$J$2:$Y$8,4,FALSE)*VLOOKUP($AC523,$B$32:$G$45,MATCH($AD523,$B$33:$G$33,0),FALSE)+HLOOKUP($DH$5,$J$2:$Y$8,5,FALSE)*VLOOKUP($AC523,$B$47:$G$60,MATCH($AD523,$B$48:$G$48,0),FALSE),"N/A")</f>
        <v>42</v>
      </c>
      <c r="DI523" s="16">
        <f>IF(ISNUMBER($AR523),$AR523+HLOOKUP($DH$5,$J$2:$Y$8,4,FALSE)*VLOOKUP($AC523,$B$32:$G$45,MATCH($AD523,$B$33:$G$33,0),FALSE)+HLOOKUP($DH$5,$J$2:$Y$8,5,FALSE)*VLOOKUP($AC523,$B$47:$G$60,MATCH($AD523,$B$48:$G$48,0),FALSE),"N/A")</f>
        <v>77</v>
      </c>
      <c r="DJ523" s="16">
        <f>IF(ISNUMBER($AS523),$AS523+HLOOKUP($DH$5,$J$2:$Y$8,4,FALSE)*VLOOKUP($AC523,$B$32:$G$45,MATCH($AD523,$B$33:$G$33,0),FALSE)+HLOOKUP($DH$5,$J$2:$Y$8,5,FALSE)*VLOOKUP($AC523,$B$47:$G$60,MATCH($AD523,$B$48:$G$48,0),FALSE),"N/A")</f>
        <v>222.55796501626097</v>
      </c>
      <c r="DK523" s="16" t="str">
        <f>IF(DL523&gt;0, "true", "false")</f>
        <v>true</v>
      </c>
      <c r="DL523" s="76">
        <f>AT523</f>
        <v>0.58560000000000001</v>
      </c>
      <c r="DM523" s="16">
        <f>IF(ISNUMBER($AQ523),$AQ523+HLOOKUP($DM$5,$J$2:$Y$8,4,FALSE)*VLOOKUP($AC523,$B$32:$G$45,MATCH($AD523,$B$33:$G$33,0),FALSE)+HLOOKUP($DM$5,$J$2:$Y$8,5,FALSE)*VLOOKUP($AC523,$B$47:$G$60,MATCH($AD523,$B$48:$G$48,0),FALSE),"N/A")</f>
        <v>42</v>
      </c>
      <c r="DN523" s="16">
        <f>IF(ISNUMBER($AR523),$AR523+HLOOKUP($DM$5,$J$2:$Y$8,4,FALSE)*VLOOKUP($AC523,$B$32:$G$45,MATCH($AD523,$B$33:$G$33,0),FALSE)+HLOOKUP($DM$5,$J$2:$Y$8,5,FALSE)*VLOOKUP($AC523,$B$47:$G$60,MATCH($AD523,$B$48:$G$48,0),FALSE),"N/A")</f>
        <v>77</v>
      </c>
      <c r="DO523" s="16">
        <f>IF(ISNUMBER($AS523),$AS523+HLOOKUP($DM$5,$J$2:$Y$8,4,FALSE)*VLOOKUP($AC523,$B$32:$G$45,MATCH($AD523,$B$33:$G$33,0),FALSE)+HLOOKUP($DM$5,$J$2:$Y$8,5,FALSE)*VLOOKUP($AC523,$B$47:$G$60,MATCH($AD523,$B$48:$G$48,0),FALSE),"N/A")</f>
        <v>222.55796501626097</v>
      </c>
      <c r="DP523" s="16" t="str">
        <f>IF(DQ523&gt;0, "true", "false")</f>
        <v>true</v>
      </c>
      <c r="DQ523" s="76">
        <f>AT523</f>
        <v>0.58560000000000001</v>
      </c>
      <c r="DR523" s="16">
        <f>IF(ISNUMBER($AQ523),$AQ523+HLOOKUP($DR$5,$J$2:$Y$8,4,FALSE)*VLOOKUP($AC523,$B$32:$G$45,MATCH($AD523,$B$33:$G$33,0),FALSE)+HLOOKUP($DR$5,$J$2:$Y$8,5,FALSE)*VLOOKUP($AC523,$B$47:$G$60,MATCH($AD523,$B$48:$G$48,0),FALSE),"N/A")</f>
        <v>42</v>
      </c>
      <c r="DS523" s="16">
        <f>IF(ISNUMBER($AR523),$AR523+HLOOKUP($DR$5,$J$2:$Y$8,4,FALSE)*VLOOKUP($AC523,$B$32:$G$45,MATCH($AD523,$B$33:$G$33,0),FALSE)+HLOOKUP($DR$5,$J$2:$Y$8,5,FALSE)*VLOOKUP($AC523,$B$47:$G$60,MATCH($AD523,$B$48:$G$48,0),FALSE),"N/A")</f>
        <v>77</v>
      </c>
      <c r="DT523" s="16">
        <f>IF(ISNUMBER($AS523),$AS523+HLOOKUP($DR$5,$J$2:$Y$8,4,FALSE)*VLOOKUP($AC523,$B$32:$G$45,MATCH($AD523,$B$33:$G$33,0),FALSE)+HLOOKUP($DR$5,$J$2:$Y$8,5,FALSE)*VLOOKUP($AC523,$B$47:$G$60,MATCH($AD523,$B$48:$G$48,0),FALSE),"N/A")</f>
        <v>222.55796501626097</v>
      </c>
      <c r="DU523" s="16" t="str">
        <f>IF(DV523&gt;0, "true", "false")</f>
        <v>true</v>
      </c>
      <c r="DV523" s="76">
        <f>AT523</f>
        <v>0.58560000000000001</v>
      </c>
    </row>
    <row r="524" spans="27:126" x14ac:dyDescent="0.35">
      <c r="AA524" s="74">
        <v>1.5</v>
      </c>
      <c r="AB524" s="73">
        <f t="shared" si="1403"/>
        <v>6.5185988338753669</v>
      </c>
      <c r="AC524" s="23" t="s">
        <v>13</v>
      </c>
      <c r="AD524" s="40" t="s">
        <v>3</v>
      </c>
      <c r="AE524" s="16">
        <f>[1]gamma_Schätzung_Corr_Poll!E163</f>
        <v>42</v>
      </c>
      <c r="AF524" s="16">
        <f>[1]gamma_Schätzung_Corr_Poll!E164</f>
        <v>57</v>
      </c>
      <c r="AG524" s="16">
        <f>[1]gamma_Schätzung_Corr_Poll!E165</f>
        <v>222.55796501626097</v>
      </c>
      <c r="AH524" s="16">
        <f>[1]gamma_Schätzung_Corr_Poll!E161</f>
        <v>0.75919999999999999</v>
      </c>
      <c r="AI524" s="16">
        <f>[1]gamma_Schätzung_Corr_Poll!F163</f>
        <v>42</v>
      </c>
      <c r="AJ524" s="16">
        <f>[1]gamma_Schätzung_Corr_Poll!F164</f>
        <v>71</v>
      </c>
      <c r="AK524" s="16">
        <f>[1]gamma_Schätzung_Corr_Poll!F165</f>
        <v>222.55796501626097</v>
      </c>
      <c r="AL524" s="16">
        <f>[1]gamma_Schätzung_Corr_Poll!F161</f>
        <v>0.67233333333333334</v>
      </c>
      <c r="AM524" s="16">
        <f>[1]gamma_Schätzung_Corr_Poll!G163</f>
        <v>42</v>
      </c>
      <c r="AN524" s="16">
        <f>[1]gamma_Schätzung_Corr_Poll!G164</f>
        <v>70</v>
      </c>
      <c r="AO524" s="16">
        <f>[1]gamma_Schätzung_Corr_Poll!G165</f>
        <v>222.55796501626097</v>
      </c>
      <c r="AP524" s="16">
        <f>[1]gamma_Schätzung_Corr_Poll!G161</f>
        <v>0.68759999999999999</v>
      </c>
      <c r="AQ524" s="16">
        <f>[1]gamma_Schätzung_Corr_Poll!H163</f>
        <v>42</v>
      </c>
      <c r="AR524" s="16">
        <f>[1]gamma_Schätzung_Corr_Poll!H164</f>
        <v>76</v>
      </c>
      <c r="AS524" s="16">
        <f>[1]gamma_Schätzung_Corr_Poll!H165</f>
        <v>222.55796501626097</v>
      </c>
      <c r="AT524" s="16">
        <f>[1]gamma_Schätzung_Corr_Poll!H161</f>
        <v>0.58679999999999999</v>
      </c>
      <c r="AU524" s="16">
        <f>IF(ISNUMBER($AE524),IF(OR(HLOOKUP($AU$5,$I$2:$Y$8,4,FALSE)=1,HLOOKUP($AU$5,$I$2:$Y$8,5,FALSE)=1,),HLOOKUP($AU$5,$I$2:$Y$8,4,FALSE)*VLOOKUP($AC524,$B$32:$G$45,MATCH($AD524,$B$33:$G$33,0),FALSE)+HLOOKUP($AU$5,$I$2:$Y$8,5,FALSE)*VLOOKUP($AC524,$B$47:$G$60,MATCH($AD524,$B$48:$G$48,0),FALSE)+$AE524,$AE524),"N/A")</f>
        <v>42</v>
      </c>
      <c r="AV524" s="16">
        <f>IF(ISNUMBER($AF524),$AF524*SQRT(SUMSQ(HLOOKUP($AU$5,$J$2:$Y$8,2,FALSE)*VLOOKUP($AC524,$B$2:$G$15,MATCH($AD524,$B$3:$G$3,0),FALSE),HLOOKUP($AU$5,$J$2:$Y$8,3,FALSE)*VLOOKUP($AC524,$B$17:$G$30,MATCH($AD524,$B$18:$G$18,0),FALSE),HLOOKUP($AU$5,$J$2:$Y$8,6,FALSE)))+HLOOKUP($AU$5,$J$2:$Y$8,4,FALSE)*VLOOKUP($AC524,$B$32:$G$45,MATCH($AD524,$B$33:$G$33,0),FALSE)+HLOOKUP($AU$5,$J$2:$Y$8,5,FALSE)*VLOOKUP($AC524,$B$47:$G$60,MATCH($AD524,$B$48:$G$48,0),FALSE),"N/A")</f>
        <v>57</v>
      </c>
      <c r="AW524" s="16">
        <f>IF(ISNUMBER($AG524),IF(OR(HLOOKUP($AU$5,$I$2:$Y$8,4,FALSE)=1,HLOOKUP($AU$5,$I$2:$Y$8,5,FALSE)=1,),HLOOKUP($AU$5,$I$2:$Y$8,4,FALSE)*VLOOKUP($AC524,$B$32:$G$45,MATCH($AD524,$B$33:$G$33,0),FALSE)+HLOOKUP($AU$5,$I$2:$Y$8,5,FALSE)*VLOOKUP($AC524,$B$47:$G$60,MATCH($AD524,$B$48:$G$48,0),FALSE)+$AG524,$AG524),"N/A")</f>
        <v>222.55796501626097</v>
      </c>
      <c r="AX524" s="47" t="str">
        <f>IF(AY524&gt;0, "true", "false")</f>
        <v>true</v>
      </c>
      <c r="AY524" s="16">
        <f>AH524</f>
        <v>0.75919999999999999</v>
      </c>
      <c r="AZ524" s="16">
        <f>IF(ISNUMBER($AE524),IF(OR(HLOOKUP($AZ$5,$I$2:$Y$8,4,FALSE)=1,HLOOKUP($AZ$5,$I$2:$Y$8,5,FALSE)=1,),HLOOKUP($AZ$5,$I$2:$Y$8,4,FALSE)*VLOOKUP($AC524,$B$32:$G$45,MATCH($AD524,$B$33:$G$33,0),FALSE)+HLOOKUP($AZ$5,$I$2:$Y$8,5,FALSE)*VLOOKUP($AC524,$B$47:$G$60,MATCH($AD524,$B$48:$G$48,0),FALSE)+$AE524,$AE524),"N/A")</f>
        <v>42</v>
      </c>
      <c r="BA524" s="16">
        <f>IF(ISNUMBER($AF524),$AF524*SQRT(SUMSQ(HLOOKUP($AZ$5,$J$2:$Y$8,2,FALSE)*VLOOKUP($AC524,$B$2:$G$15,MATCH($AD524,$B$3:$G$3,0),FALSE),HLOOKUP($AZ$5,$J$2:$Y$8,3,FALSE)*VLOOKUP($AC524,$B$17:$G$30,MATCH($AD524,$B$18:$G$18,0),FALSE),HLOOKUP($AZ$5,$J$2:$Y$8,6,FALSE)))+HLOOKUP($AZ$5,$J$2:$Y$8,4,FALSE)*VLOOKUP($AC524,$B$32:$G$45,MATCH($AD524,$B$33:$G$33,0),FALSE)+HLOOKUP($AZ$5,$J$2:$Y$8,5,FALSE)*VLOOKUP($AC524,$B$47:$G$60,MATCH($AD524,$B$48:$G$48,0),FALSE),"N/A")</f>
        <v>57</v>
      </c>
      <c r="BB524" s="16">
        <f>IF(ISNUMBER($AG524),IF(OR(HLOOKUP($AZ$5,$I$2:$Y$8,4,FALSE)=1,HLOOKUP($AZ$5,$I$2:$Y$8,5,FALSE)=1,),HLOOKUP($AZ$5,$I$2:$Y$8,4,FALSE)*VLOOKUP($AC524,$B$32:$G$45,MATCH($AD524,$B$33:$G$33,0),FALSE)+HLOOKUP($AZ$5,$I$2:$Y$8,5,FALSE)*VLOOKUP($AC524,$B$47:$G$60,MATCH($AD524,$B$48:$G$48,0),FALSE)+$AG524,$AG524),"N/A")</f>
        <v>222.55796501626097</v>
      </c>
      <c r="BC524" s="16" t="str">
        <f>IF(BD524&gt;0, "true", "false")</f>
        <v>true</v>
      </c>
      <c r="BD524" s="16">
        <f>AH524</f>
        <v>0.75919999999999999</v>
      </c>
      <c r="BE524" s="16">
        <f>IF(ISNUMBER($AE524),IF(OR(HLOOKUP($BE$5,$I$2:$Y$8,4,FALSE)=1,HLOOKUP($BE$5,$I$2:$Y$8,5,FALSE)=1,),HLOOKUP($BE$5,$I$2:$Y$8,4,FALSE)*VLOOKUP($AC524,$B$32:$G$45,MATCH($AD524,$B$33:$G$33,0),FALSE)+HLOOKUP($AU$5,$I$2:$Y$8,5,FALSE)*VLOOKUP($AC524,$B$47:$G$60,MATCH($AD524,$B$48:$G$48,0),FALSE)+$AE524,$AE524),"N/A")</f>
        <v>42</v>
      </c>
      <c r="BF524" s="16">
        <f>IF(ISNUMBER($AF524),$AF524*SQRT(SUMSQ(HLOOKUP($BE$5,$J$2:$Y$8,2,FALSE)*VLOOKUP($AC524,$B$2:$G$15,MATCH($AD524,$B$3:$G$3,0),FALSE),HLOOKUP($BE$5,$J$2:$Y$8,3,FALSE)*VLOOKUP($AC524,$B$17:$G$30,MATCH($AD524,$B$18:$G$18,0),FALSE),HLOOKUP($BE$5,$J$2:$Y$8,6,FALSE)))+HLOOKUP($BE$5,$J$2:$Y$8,4,FALSE)*VLOOKUP($AC524,$B$32:$G$45,MATCH($AD524,$B$33:$G$33,0),FALSE)+HLOOKUP($BE$5,$J$2:$Y$8,5,FALSE)*VLOOKUP($AC524,$B$47:$G$60,MATCH($AD524,$B$48:$G$48,0),FALSE),"N/A")</f>
        <v>57</v>
      </c>
      <c r="BG524" s="16">
        <f>IF(ISNUMBER($AG524),IF(OR(HLOOKUP($BE$5,$I$2:$Y$8,4,FALSE)=1,HLOOKUP($BE$5,$I$2:$Y$8,5,FALSE)=1,),HLOOKUP($BE$5,$I$2:$Y$8,4,FALSE)*VLOOKUP($AC524,$B$32:$G$45,MATCH($AD524,$B$33:$G$33,0),FALSE)+HLOOKUP($BE$5,$I$2:$Y$8,5,FALSE)*VLOOKUP($AC524,$B$47:$G$60,MATCH($AD524,$B$48:$G$48,0),FALSE)+$AG524,$AG524),"N/A")</f>
        <v>222.55796501626097</v>
      </c>
      <c r="BH524" s="16" t="str">
        <f>IF(BI524&gt;0, "true", "false")</f>
        <v>true</v>
      </c>
      <c r="BI524" s="16">
        <f>AH524</f>
        <v>0.75919999999999999</v>
      </c>
      <c r="BJ524" s="16">
        <f>IF(ISNUMBER($AE524),IF(OR(HLOOKUP($BJ$5,$I$2:$Y$8,4,FALSE)=1,HLOOKUP($BJ$5,$I$2:$Y$8,5,FALSE)=1,),HLOOKUP($BJ$5,$I$2:$Y$8,4,FALSE)*VLOOKUP($AC524,$B$32:$G$45,MATCH($AD524,$B$33:$G$33,0),FALSE)+HLOOKUP($BJ$5,$I$2:$Y$8,5,FALSE)*VLOOKUP($AC524,$B$47:$G$60,MATCH($AD524,$B$48:$G$48,0),FALSE)+$AE524,$AE524),"N/A")</f>
        <v>42</v>
      </c>
      <c r="BK524" s="16">
        <f>IF(ISNUMBER($AF524),$AF524*SQRT(SUMSQ(HLOOKUP($BJ$5,$J$2:$Y$8,2,FALSE)*VLOOKUP($AC524,$B$2:$G$15,MATCH($AD524,$B$3:$G$3,0),FALSE),HLOOKUP($BJ$5,$J$2:$Y$8,3,FALSE)*VLOOKUP($AC524,$B$17:$G$30,MATCH($AD524,$B$18:$G$18,0),FALSE),HLOOKUP($BJ$5,$J$2:$Y$8,6,FALSE)))+HLOOKUP($BJ$5,$J$2:$Y$8,4,FALSE)*VLOOKUP($AC524,$B$32:$G$45,MATCH($AD524,$B$33:$G$33,0),FALSE)+HLOOKUP($BJ$5,$J$2:$Y$8,5,FALSE)*VLOOKUP($AC524,$B$47:$G$60,MATCH($AD524,$B$48:$G$48,0),FALSE),"N/A")</f>
        <v>57</v>
      </c>
      <c r="BL524" s="16">
        <f>IF(ISNUMBER($AG524),IF(OR(HLOOKUP($BJ$5,$I$2:$Y$8,4,FALSE)=1,HLOOKUP($BJ$5,$I$2:$Y$8,5,FALSE)=1,),HLOOKUP($BJ$5,$I$2:$Y$8,4,FALSE)*VLOOKUP($AC524,$B$32:$G$45,MATCH($AD524,$B$33:$G$33,0),FALSE)+HLOOKUP($BJ$5,$I$2:$Y$8,5,FALSE)*VLOOKUP($AC524,$B$47:$G$60,MATCH($AD524,$B$48:$G$48,0),FALSE)+$AG524,$AG524),"N/A")</f>
        <v>222.55796501626097</v>
      </c>
      <c r="BM524" s="16" t="str">
        <f>IF(BN524&gt;0, "true", "false")</f>
        <v>true</v>
      </c>
      <c r="BN524" s="16">
        <f>AH524</f>
        <v>0.75919999999999999</v>
      </c>
      <c r="BO524" s="16">
        <f>IF(ISNUMBER($AI524),$AI524+HLOOKUP($BO$5,$J$2:$Y$8,4,FALSE)*VLOOKUP($AC524,$B$32:$G$45,MATCH($AD524,$B$33:$G$33,0),FALSE)+HLOOKUP($BO$5,$J$2:$Y$8,5,FALSE)*VLOOKUP($AC524,$B$47:$G$60,MATCH($AD524,$B$48:$G$48,0),FALSE),"N/A")</f>
        <v>42</v>
      </c>
      <c r="BP524" s="16">
        <f>IF(ISNUMBER($AJ524),$AJ524+HLOOKUP($BO$5,$J$2:$Y$8,4,FALSE)*VLOOKUP($AC524,$B$32:$G$45,MATCH($AD524,$B$33:$G$33,0),FALSE)+HLOOKUP($BO$5,$J$2:$Y$8,5,FALSE)*VLOOKUP($AC524,$B$47:$G$60,MATCH($AD524,$B$48:$G$48,0),FALSE),"N/A")</f>
        <v>71</v>
      </c>
      <c r="BQ524" s="16">
        <f>IF(ISNUMBER($AK524),$AK524+HLOOKUP($BO$5,$J$2:$Y$8,4,FALSE)*VLOOKUP($AC524,$B$32:$G$45,MATCH($AD524,$B$33:$G$33,0),FALSE)+HLOOKUP($BO$5,$J$2:$Y$8,5,FALSE)*VLOOKUP($AC524,$B$47:$G$60,MATCH($AD524,$B$48:$G$48,0),FALSE),"N/A")</f>
        <v>222.55796501626097</v>
      </c>
      <c r="BR524" s="16" t="str">
        <f>IF(BS524&gt;0, "true", "false")</f>
        <v>true</v>
      </c>
      <c r="BS524" s="16">
        <f>AL524</f>
        <v>0.67233333333333334</v>
      </c>
      <c r="BT524" s="16">
        <f>IF(ISNUMBER($AI524),$AI524+HLOOKUP($BT$5,$J$2:$Y$8,4,FALSE)*VLOOKUP($AC524,$B$32:$G$45,MATCH($AD524,$B$33:$G$33,0),FALSE)+HLOOKUP($BT$5,$J$2:$Y$8,5,FALSE)*VLOOKUP($AC524,$B$47:$G$60,MATCH($AD524,$B$48:$G$48,0),FALSE),"N/A")</f>
        <v>42</v>
      </c>
      <c r="BU524" s="16">
        <f>IF(ISNUMBER($AJ524),$AJ524+HLOOKUP($BT$5,$J$2:$Y$8,4,FALSE)*VLOOKUP($AC524,$B$32:$G$45,MATCH($AD524,$B$33:$G$33,0),FALSE)+HLOOKUP($BT$5,$J$2:$Y$8,5,FALSE)*VLOOKUP($AC524,$B$47:$G$60,MATCH($AD524,$B$48:$G$48,0),FALSE),"N/A")</f>
        <v>71</v>
      </c>
      <c r="BV524" s="16">
        <f>IF(ISNUMBER($AK524),$AK524+HLOOKUP($BT$5,$J$2:$Y$8,4,FALSE)*VLOOKUP($AC524,$B$32:$G$45,MATCH($AD524,$B$33:$G$33,0),FALSE)+HLOOKUP($BT$5,$J$2:$Y$8,5,FALSE)*VLOOKUP($AC524,$B$47:$G$60,MATCH($AD524,$B$48:$G$48,0),FALSE),"N/A")</f>
        <v>222.55796501626097</v>
      </c>
      <c r="BW524" s="16" t="str">
        <f>IF(BX524&gt;0, "true", "false")</f>
        <v>true</v>
      </c>
      <c r="BX524" s="16">
        <f>AL524</f>
        <v>0.67233333333333334</v>
      </c>
      <c r="BY524" s="16">
        <f>IF(ISNUMBER($AI524),$AI524+HLOOKUP($BY$5,$J$2:$Y$8,4,FALSE)*VLOOKUP($AC524,$B$32:$G$45,MATCH($AD524,$B$33:$G$33,0),FALSE)+HLOOKUP($BY$5,$J$2:$Y$8,5,FALSE)*VLOOKUP($AC524,$B$47:$G$60,MATCH($AD524,$B$48:$G$48,0),FALSE),"N/A")</f>
        <v>42</v>
      </c>
      <c r="BZ524" s="16">
        <f>IF(ISNUMBER($AJ524),$AJ524+HLOOKUP($BY$5,$J$2:$Y$8,4,FALSE)*VLOOKUP($AC524,$B$32:$G$45,MATCH($AD524,$B$33:$G$33,0),FALSE)+HLOOKUP($BY$5,$J$2:$Y$8,5,FALSE)*VLOOKUP($AC524,$B$47:$G$60,MATCH($AD524,$B$48:$G$48,0),FALSE),"N/A")</f>
        <v>71</v>
      </c>
      <c r="CA524" s="16">
        <f>IF(ISNUMBER($AK524),$AK524+HLOOKUP($BY$5,$J$2:$Y$8,4,FALSE)*VLOOKUP($AC524,$B$32:$G$45,MATCH($AD524,$B$33:$G$33,0),FALSE)+HLOOKUP($BY$5,$J$2:$Y$8,5,FALSE)*VLOOKUP($AC524,$B$47:$G$60,MATCH($AD524,$B$48:$G$48,0),FALSE),"N/A")</f>
        <v>222.55796501626097</v>
      </c>
      <c r="CB524" s="16" t="str">
        <f>IF(CC524&gt;0, "true", "false")</f>
        <v>true</v>
      </c>
      <c r="CC524" s="16">
        <f>AL524</f>
        <v>0.67233333333333334</v>
      </c>
      <c r="CD524" s="16">
        <f>IF(ISNUMBER($AI524),$AI524+HLOOKUP($CD$5,$J$2:$Y$8,4,FALSE)*VLOOKUP($AC524,$B$32:$G$45,MATCH($AD524,$B$33:$G$33,0),FALSE)+HLOOKUP($CD$5,$J$2:$Y$8,5,FALSE)*VLOOKUP($AC524,$B$47:$G$60,MATCH($AD524,$B$48:$G$48,0),FALSE),"N/A")</f>
        <v>42</v>
      </c>
      <c r="CE524" s="16">
        <f>IF(ISNUMBER($AJ524),$AJ524+HLOOKUP($CD$5,$J$2:$Y$8,4,FALSE)*VLOOKUP($AC524,$B$32:$G$45,MATCH($AD524,$B$33:$G$33,0),FALSE)+HLOOKUP($CD$5,$J$2:$Y$8,5,FALSE)*VLOOKUP($AC524,$B$47:$G$60,MATCH($AD524,$B$48:$G$48,0),FALSE),"N/A")</f>
        <v>71</v>
      </c>
      <c r="CF524" s="16">
        <f>IF(ISNUMBER($AK524),$AK524+HLOOKUP($CD$5,$J$2:$Y$8,4,FALSE)*VLOOKUP($AC524,$B$32:$G$45,MATCH($AD524,$B$33:$G$33,0),FALSE)+HLOOKUP($CD$5,$J$2:$Y$8,5,FALSE)*VLOOKUP($AC524,$B$47:$G$60,MATCH($AD524,$B$48:$G$48,0),FALSE),"N/A")</f>
        <v>222.55796501626097</v>
      </c>
      <c r="CG524" s="16" t="str">
        <f>IF(CH524&gt;0, "true", "false")</f>
        <v>true</v>
      </c>
      <c r="CH524" s="16">
        <f>AL524</f>
        <v>0.67233333333333334</v>
      </c>
      <c r="CI524" s="16">
        <f>IF(ISNUMBER($AM524),$AM524+HLOOKUP($CI$5,$J$2:$Y$8,4,FALSE)*VLOOKUP($AC524,$B$32:$G$45,MATCH($AD524,$B$33:$G$33,0),FALSE)+HLOOKUP($CI$5,$J$2:$Y$8,5,FALSE)*VLOOKUP($AC524,$B$47:$G$60,MATCH($AD524,$B$48:$G$48,0),FALSE),"N/A")</f>
        <v>42</v>
      </c>
      <c r="CJ524" s="16">
        <f>IF(ISNUMBER($AN524),$AN524+HLOOKUP($CI$5,$J$2:$Y$8,4,FALSE)*VLOOKUP($AC524,$B$32:$G$45,MATCH($AD524,$B$33:$G$33,0),FALSE)+HLOOKUP($CI$5,$J$2:$Y$8,5,FALSE)*VLOOKUP($AC524,$B$47:$G$60,MATCH($AD524,$B$48:$G$48,0),FALSE),"N/A")</f>
        <v>70</v>
      </c>
      <c r="CK524" s="16">
        <f>IF(ISNUMBER($AO524),$AO524+HLOOKUP($CI$5,$J$2:$Y$8,4,FALSE)*VLOOKUP($AC524,$B$32:$G$45,MATCH($AD524,$B$33:$G$33,0),FALSE)+HLOOKUP($CI$5,$J$2:$Y$8,5,FALSE)*VLOOKUP($AC524,$B$47:$G$60,MATCH($AD524,$B$48:$G$48,0),FALSE),"N/A")</f>
        <v>222.55796501626097</v>
      </c>
      <c r="CL524" s="16" t="str">
        <f>IF(CM524&gt;0, "true", "false")</f>
        <v>true</v>
      </c>
      <c r="CM524" s="76">
        <f>AP524</f>
        <v>0.68759999999999999</v>
      </c>
      <c r="CN524" s="16">
        <f>IF(ISNUMBER($AM524),$AM524+HLOOKUP($CN$5,$J$2:$Y$8,4,FALSE)*VLOOKUP($AC524,$B$32:$G$45,MATCH($AD524,$B$33:$G$33,0),FALSE)+HLOOKUP($CN$5,$J$2:$Y$8,5,FALSE)*VLOOKUP($AC524,$B$47:$G$60,MATCH($AD524,$B$48:$G$48,0),FALSE),"N/A")</f>
        <v>42</v>
      </c>
      <c r="CO524" s="16">
        <f>IF(ISNUMBER($AN524),$AN524+HLOOKUP($CN$5,$J$2:$Y$8,4,FALSE)*VLOOKUP($AC524,$B$32:$G$45,MATCH($AD524,$B$33:$G$33,0),FALSE)+HLOOKUP($CN$5,$J$2:$Y$8,5,FALSE)*VLOOKUP($AC524,$B$47:$G$60,MATCH($AD524,$B$48:$G$48,0),FALSE),"N/A")</f>
        <v>70</v>
      </c>
      <c r="CP524" s="16">
        <f>IF(ISNUMBER($AO524),$AO524+HLOOKUP($CN$5,$J$2:$Y$8,4,FALSE)*VLOOKUP($AC524,$B$32:$G$45,MATCH($AD524,$B$33:$G$33,0),FALSE)+HLOOKUP($CN$5,$J$2:$Y$8,5,FALSE)*VLOOKUP($AC524,$B$47:$G$60,MATCH($AD524,$B$48:$G$48,0),FALSE),"N/A")</f>
        <v>222.55796501626097</v>
      </c>
      <c r="CQ524" s="16" t="str">
        <f>IF(CR524&gt;0, "true", "false")</f>
        <v>true</v>
      </c>
      <c r="CR524" s="76">
        <f>AP524</f>
        <v>0.68759999999999999</v>
      </c>
      <c r="CS524" s="16">
        <f>IF(ISNUMBER($AM524),$AM524+HLOOKUP($CS$5,$J$2:$Y$8,4,FALSE)*VLOOKUP($AC524,$B$32:$G$45,MATCH($AD524,$B$33:$G$33,0),FALSE)+HLOOKUP($CS$5,$J$2:$Y$8,5,FALSE)*VLOOKUP($AC524,$B$47:$G$60,MATCH($AD524,$B$48:$G$48,0),FALSE),"N/A")</f>
        <v>42</v>
      </c>
      <c r="CT524" s="16">
        <f>IF(ISNUMBER($AN524),$AN524+HLOOKUP($CS$5,$J$2:$Y$8,4,FALSE)*VLOOKUP($AC524,$B$32:$G$45,MATCH($AD524,$B$33:$G$33,0),FALSE)+HLOOKUP($CS$5,$J$2:$Y$8,5,FALSE)*VLOOKUP($AC524,$B$47:$G$60,MATCH($AD524,$B$48:$G$48,0),FALSE),"N/A")</f>
        <v>70</v>
      </c>
      <c r="CU524" s="16">
        <f>IF(ISNUMBER($AO524),$AO524+HLOOKUP($CS$5,$J$2:$Y$8,4,FALSE)*VLOOKUP($AC524,$B$32:$G$45,MATCH($AD524,$B$33:$G$33,0),FALSE)+HLOOKUP($CS$5,$J$2:$Y$8,5,FALSE)*VLOOKUP($AC524,$B$47:$G$60,MATCH($AD524,$B$48:$G$48,0),FALSE),"N/A")</f>
        <v>222.55796501626097</v>
      </c>
      <c r="CV524" s="16" t="str">
        <f>IF(CW524&gt;0, "true", "false")</f>
        <v>true</v>
      </c>
      <c r="CW524" s="76">
        <f>AP524</f>
        <v>0.68759999999999999</v>
      </c>
      <c r="CX524" s="16">
        <f>IF(ISNUMBER($AM524),$AM524+HLOOKUP($CX$5,$J$2:$Y$8,4,FALSE)*VLOOKUP($AC524,$B$32:$G$45,MATCH($AD524,$B$33:$G$33,0),FALSE)+HLOOKUP($CX$5,$J$2:$Y$8,5,FALSE)*VLOOKUP($AC524,$B$47:$G$60,MATCH($AD524,$B$48:$G$48,0),FALSE),"N/A")</f>
        <v>42</v>
      </c>
      <c r="CY524" s="16">
        <f>IF(ISNUMBER($AN524),$AN524+HLOOKUP($CX$5,$J$2:$Y$8,4,FALSE)*VLOOKUP($AC524,$B$32:$G$45,MATCH($AD524,$B$33:$G$33,0),FALSE)+HLOOKUP($CX$5,$J$2:$Y$8,5,FALSE)*VLOOKUP($AC524,$B$47:$G$60,MATCH($AD524,$B$48:$G$48,0),FALSE),"N/A")</f>
        <v>70</v>
      </c>
      <c r="CZ524" s="16">
        <f>IF(ISNUMBER($AO524),$AO524+HLOOKUP($CX$5,$J$2:$Y$8,4,FALSE)*VLOOKUP($AC524,$B$32:$G$45,MATCH($AD524,$B$33:$G$33,0),FALSE)+HLOOKUP($CX$5,$J$2:$Y$8,5,FALSE)*VLOOKUP($AC524,$B$47:$G$60,MATCH($AD524,$B$48:$G$48,0),FALSE),"N/A")</f>
        <v>222.55796501626097</v>
      </c>
      <c r="DA524" s="16" t="str">
        <f>IF(DB524&gt;0, "true", "false")</f>
        <v>true</v>
      </c>
      <c r="DB524" s="76">
        <f>AP524</f>
        <v>0.68759999999999999</v>
      </c>
      <c r="DC524" s="16">
        <f>IF(ISNUMBER($AQ524),$AQ524+HLOOKUP($DC$5,$J$2:$Y$8,4,FALSE)*VLOOKUP($AC524,$B$32:$G$45,MATCH($AD524,$B$33:$G$33,0),FALSE)+HLOOKUP($DC$5,$J$2:$Y$8,5,FALSE)*VLOOKUP($AC524,$B$47:$G$60,MATCH($AD524,$B$48:$G$48,0),FALSE),"N/A")</f>
        <v>42</v>
      </c>
      <c r="DD524" s="16">
        <f>IF(ISNUMBER($AR524),$AR524+HLOOKUP($DC$5,$J$2:$Y$8,4,FALSE)*VLOOKUP($AC524,$B$32:$G$45,MATCH($AD524,$B$33:$G$33,0),FALSE)+HLOOKUP($DC$5,$J$2:$Y$8,5,FALSE)*VLOOKUP($AC524,$B$47:$G$60,MATCH($AD524,$B$48:$G$48,0),FALSE),"N/A")</f>
        <v>76</v>
      </c>
      <c r="DE524" s="16">
        <f>IF(ISNUMBER($AS524),$AS524+HLOOKUP($DC$5,$J$2:$Y$8,4,FALSE)*VLOOKUP($AC524,$B$32:$G$45,MATCH($AD524,$B$33:$G$33,0),FALSE)+HLOOKUP($DC$5,$J$2:$Y$8,5,FALSE)*VLOOKUP($AC524,$B$47:$G$60,MATCH($AD524,$B$48:$G$48,0),FALSE),"N/A")</f>
        <v>222.55796501626097</v>
      </c>
      <c r="DF524" s="16" t="str">
        <f>IF(DG524&gt;0, "true", "false")</f>
        <v>true</v>
      </c>
      <c r="DG524" s="76">
        <f>AT524</f>
        <v>0.58679999999999999</v>
      </c>
      <c r="DH524" s="16">
        <f>IF(ISNUMBER($AQ524),$AQ524+HLOOKUP($DH$5,$J$2:$Y$8,4,FALSE)*VLOOKUP($AC524,$B$32:$G$45,MATCH($AD524,$B$33:$G$33,0),FALSE)+HLOOKUP($DH$5,$J$2:$Y$8,5,FALSE)*VLOOKUP($AC524,$B$47:$G$60,MATCH($AD524,$B$48:$G$48,0),FALSE),"N/A")</f>
        <v>42</v>
      </c>
      <c r="DI524" s="16">
        <f>IF(ISNUMBER($AR524),$AR524+HLOOKUP($DH$5,$J$2:$Y$8,4,FALSE)*VLOOKUP($AC524,$B$32:$G$45,MATCH($AD524,$B$33:$G$33,0),FALSE)+HLOOKUP($DH$5,$J$2:$Y$8,5,FALSE)*VLOOKUP($AC524,$B$47:$G$60,MATCH($AD524,$B$48:$G$48,0),FALSE),"N/A")</f>
        <v>76</v>
      </c>
      <c r="DJ524" s="16">
        <f>IF(ISNUMBER($AS524),$AS524+HLOOKUP($DH$5,$J$2:$Y$8,4,FALSE)*VLOOKUP($AC524,$B$32:$G$45,MATCH($AD524,$B$33:$G$33,0),FALSE)+HLOOKUP($DH$5,$J$2:$Y$8,5,FALSE)*VLOOKUP($AC524,$B$47:$G$60,MATCH($AD524,$B$48:$G$48,0),FALSE),"N/A")</f>
        <v>222.55796501626097</v>
      </c>
      <c r="DK524" s="16" t="str">
        <f>IF(DL524&gt;0, "true", "false")</f>
        <v>true</v>
      </c>
      <c r="DL524" s="76">
        <f>AT524</f>
        <v>0.58679999999999999</v>
      </c>
      <c r="DM524" s="16">
        <f>IF(ISNUMBER($AQ524),$AQ524+HLOOKUP($DM$5,$J$2:$Y$8,4,FALSE)*VLOOKUP($AC524,$B$32:$G$45,MATCH($AD524,$B$33:$G$33,0),FALSE)+HLOOKUP($DM$5,$J$2:$Y$8,5,FALSE)*VLOOKUP($AC524,$B$47:$G$60,MATCH($AD524,$B$48:$G$48,0),FALSE),"N/A")</f>
        <v>42</v>
      </c>
      <c r="DN524" s="16">
        <f>IF(ISNUMBER($AR524),$AR524+HLOOKUP($DM$5,$J$2:$Y$8,4,FALSE)*VLOOKUP($AC524,$B$32:$G$45,MATCH($AD524,$B$33:$G$33,0),FALSE)+HLOOKUP($DM$5,$J$2:$Y$8,5,FALSE)*VLOOKUP($AC524,$B$47:$G$60,MATCH($AD524,$B$48:$G$48,0),FALSE),"N/A")</f>
        <v>76</v>
      </c>
      <c r="DO524" s="16">
        <f>IF(ISNUMBER($AS524),$AS524+HLOOKUP($DM$5,$J$2:$Y$8,4,FALSE)*VLOOKUP($AC524,$B$32:$G$45,MATCH($AD524,$B$33:$G$33,0),FALSE)+HLOOKUP($DM$5,$J$2:$Y$8,5,FALSE)*VLOOKUP($AC524,$B$47:$G$60,MATCH($AD524,$B$48:$G$48,0),FALSE),"N/A")</f>
        <v>222.55796501626097</v>
      </c>
      <c r="DP524" s="16" t="str">
        <f>IF(DQ524&gt;0, "true", "false")</f>
        <v>true</v>
      </c>
      <c r="DQ524" s="76">
        <f>AT524</f>
        <v>0.58679999999999999</v>
      </c>
      <c r="DR524" s="16">
        <f>IF(ISNUMBER($AQ524),$AQ524+HLOOKUP($DR$5,$J$2:$Y$8,4,FALSE)*VLOOKUP($AC524,$B$32:$G$45,MATCH($AD524,$B$33:$G$33,0),FALSE)+HLOOKUP($DR$5,$J$2:$Y$8,5,FALSE)*VLOOKUP($AC524,$B$47:$G$60,MATCH($AD524,$B$48:$G$48,0),FALSE),"N/A")</f>
        <v>42</v>
      </c>
      <c r="DS524" s="16">
        <f>IF(ISNUMBER($AR524),$AR524+HLOOKUP($DR$5,$J$2:$Y$8,4,FALSE)*VLOOKUP($AC524,$B$32:$G$45,MATCH($AD524,$B$33:$G$33,0),FALSE)+HLOOKUP($DR$5,$J$2:$Y$8,5,FALSE)*VLOOKUP($AC524,$B$47:$G$60,MATCH($AD524,$B$48:$G$48,0),FALSE),"N/A")</f>
        <v>76</v>
      </c>
      <c r="DT524" s="16">
        <f>IF(ISNUMBER($AS524),$AS524+HLOOKUP($DR$5,$J$2:$Y$8,4,FALSE)*VLOOKUP($AC524,$B$32:$G$45,MATCH($AD524,$B$33:$G$33,0),FALSE)+HLOOKUP($DR$5,$J$2:$Y$8,5,FALSE)*VLOOKUP($AC524,$B$47:$G$60,MATCH($AD524,$B$48:$G$48,0),FALSE),"N/A")</f>
        <v>222.55796501626097</v>
      </c>
      <c r="DU524" s="16" t="str">
        <f>IF(DV524&gt;0, "true", "false")</f>
        <v>true</v>
      </c>
      <c r="DV524" s="76">
        <f>AT524</f>
        <v>0.58679999999999999</v>
      </c>
    </row>
    <row r="525" spans="27:126" x14ac:dyDescent="0.35">
      <c r="AA525" s="74">
        <v>1.5</v>
      </c>
      <c r="AB525" s="73">
        <f t="shared" si="1403"/>
        <v>3.3912575002622738</v>
      </c>
      <c r="AC525" s="23" t="s">
        <v>14</v>
      </c>
      <c r="AD525" s="40" t="s">
        <v>3</v>
      </c>
      <c r="AE525" s="16">
        <f>[1]gamma_Schätzung_Corr_Poll!E189</f>
        <v>71</v>
      </c>
      <c r="AF525" s="16">
        <f>[1]gamma_Schätzung_Corr_Poll!E190</f>
        <v>133</v>
      </c>
      <c r="AG525" s="16">
        <f>[1]gamma_Schätzung_Corr_Poll!E191</f>
        <v>429.51593003252196</v>
      </c>
      <c r="AH525" s="16">
        <f>[1]gamma_Schätzung_Corr_Poll!E187</f>
        <v>0.59319999999999995</v>
      </c>
      <c r="AI525" s="16">
        <f>[1]gamma_Schätzung_Corr_Poll!F189</f>
        <v>71</v>
      </c>
      <c r="AJ525" s="16">
        <f>[1]gamma_Schätzung_Corr_Poll!F190</f>
        <v>133</v>
      </c>
      <c r="AK525" s="16">
        <f>[1]gamma_Schätzung_Corr_Poll!F191</f>
        <v>429.51593003252196</v>
      </c>
      <c r="AL525" s="16">
        <f>[1]gamma_Schätzung_Corr_Poll!F187</f>
        <v>0.49633333333333335</v>
      </c>
      <c r="AM525" s="16">
        <f>[1]gamma_Schätzung_Corr_Poll!G189</f>
        <v>71</v>
      </c>
      <c r="AN525" s="16">
        <f>[1]gamma_Schätzung_Corr_Poll!G190</f>
        <v>156</v>
      </c>
      <c r="AO525" s="16">
        <f>[1]gamma_Schätzung_Corr_Poll!G191</f>
        <v>429.51593003252196</v>
      </c>
      <c r="AP525" s="16">
        <f>[1]gamma_Schätzung_Corr_Poll!G187</f>
        <v>0.50119999999999998</v>
      </c>
      <c r="AQ525" s="16">
        <f>[1]gamma_Schätzung_Corr_Poll!H189</f>
        <v>71</v>
      </c>
      <c r="AR525" s="16">
        <f>[1]gamma_Schätzung_Corr_Poll!H190</f>
        <v>162</v>
      </c>
      <c r="AS525" s="16">
        <f>[1]gamma_Schätzung_Corr_Poll!H191</f>
        <v>429.51593003252196</v>
      </c>
      <c r="AT525" s="16">
        <f>[1]gamma_Schätzung_Corr_Poll!H187</f>
        <v>0.3664</v>
      </c>
      <c r="AU525" s="16">
        <f>IF(ISNUMBER($AE525),IF(OR(HLOOKUP($AU$5,$I$2:$Y$8,4,FALSE)=1,HLOOKUP($AU$5,$I$2:$Y$8,5,FALSE)=1,),HLOOKUP($AU$5,$I$2:$Y$8,4,FALSE)*VLOOKUP($AC525,$B$32:$G$45,MATCH($AD525,$B$33:$G$33,0),FALSE)+HLOOKUP($AU$5,$I$2:$Y$8,5,FALSE)*VLOOKUP($AC525,$B$47:$G$60,MATCH($AD525,$B$48:$G$48,0),FALSE)+$AE525,$AE525),"N/A")</f>
        <v>71</v>
      </c>
      <c r="AV525" s="16">
        <f>IF(ISNUMBER($AF525),$AF525*SQRT(SUMSQ(HLOOKUP($AU$5,$J$2:$Y$8,2,FALSE)*VLOOKUP($AC525,$B$2:$G$15,MATCH($AD525,$B$3:$G$3,0),FALSE),HLOOKUP($AU$5,$J$2:$Y$8,3,FALSE)*VLOOKUP($AC525,$B$17:$G$30,MATCH($AD525,$B$18:$G$18,0),FALSE),HLOOKUP($AU$5,$J$2:$Y$8,6,FALSE)))+HLOOKUP($AU$5,$J$2:$Y$8,4,FALSE)*VLOOKUP($AC525,$B$32:$G$45,MATCH($AD525,$B$33:$G$33,0),FALSE)+HLOOKUP($AU$5,$J$2:$Y$8,5,FALSE)*VLOOKUP($AC525,$B$47:$G$60,MATCH($AD525,$B$48:$G$48,0),FALSE),"N/A")</f>
        <v>133</v>
      </c>
      <c r="AW525" s="16">
        <f>IF(ISNUMBER($AG525),IF(OR(HLOOKUP($AU$5,$I$2:$Y$8,4,FALSE)=1,HLOOKUP($AU$5,$I$2:$Y$8,5,FALSE)=1,),HLOOKUP($AU$5,$I$2:$Y$8,4,FALSE)*VLOOKUP($AC525,$B$32:$G$45,MATCH($AD525,$B$33:$G$33,0),FALSE)+HLOOKUP($AU$5,$I$2:$Y$8,5,FALSE)*VLOOKUP($AC525,$B$47:$G$60,MATCH($AD525,$B$48:$G$48,0),FALSE)+$AG525,$AG525),"N/A")</f>
        <v>429.51593003252196</v>
      </c>
      <c r="AX525" s="47" t="str">
        <f>IF(AY525&gt;0, "true", "false")</f>
        <v>true</v>
      </c>
      <c r="AY525" s="16">
        <f>AH525</f>
        <v>0.59319999999999995</v>
      </c>
      <c r="AZ525" s="16">
        <f>IF(ISNUMBER($AE525),IF(OR(HLOOKUP($AZ$5,$I$2:$Y$8,4,FALSE)=1,HLOOKUP($AZ$5,$I$2:$Y$8,5,FALSE)=1,),HLOOKUP($AZ$5,$I$2:$Y$8,4,FALSE)*VLOOKUP($AC525,$B$32:$G$45,MATCH($AD525,$B$33:$G$33,0),FALSE)+HLOOKUP($AZ$5,$I$2:$Y$8,5,FALSE)*VLOOKUP($AC525,$B$47:$G$60,MATCH($AD525,$B$48:$G$48,0),FALSE)+$AE525,$AE525),"N/A")</f>
        <v>71</v>
      </c>
      <c r="BA525" s="16">
        <f>IF(ISNUMBER($AF525),$AF525*SQRT(SUMSQ(HLOOKUP($AZ$5,$J$2:$Y$8,2,FALSE)*VLOOKUP($AC525,$B$2:$G$15,MATCH($AD525,$B$3:$G$3,0),FALSE),HLOOKUP($AZ$5,$J$2:$Y$8,3,FALSE)*VLOOKUP($AC525,$B$17:$G$30,MATCH($AD525,$B$18:$G$18,0),FALSE),HLOOKUP($AZ$5,$J$2:$Y$8,6,FALSE)))+HLOOKUP($AZ$5,$J$2:$Y$8,4,FALSE)*VLOOKUP($AC525,$B$32:$G$45,MATCH($AD525,$B$33:$G$33,0),FALSE)+HLOOKUP($AZ$5,$J$2:$Y$8,5,FALSE)*VLOOKUP($AC525,$B$47:$G$60,MATCH($AD525,$B$48:$G$48,0),FALSE),"N/A")</f>
        <v>133</v>
      </c>
      <c r="BB525" s="16">
        <f>IF(ISNUMBER($AG525),IF(OR(HLOOKUP($AZ$5,$I$2:$Y$8,4,FALSE)=1,HLOOKUP($AZ$5,$I$2:$Y$8,5,FALSE)=1,),HLOOKUP($AZ$5,$I$2:$Y$8,4,FALSE)*VLOOKUP($AC525,$B$32:$G$45,MATCH($AD525,$B$33:$G$33,0),FALSE)+HLOOKUP($AZ$5,$I$2:$Y$8,5,FALSE)*VLOOKUP($AC525,$B$47:$G$60,MATCH($AD525,$B$48:$G$48,0),FALSE)+$AG525,$AG525),"N/A")</f>
        <v>429.51593003252196</v>
      </c>
      <c r="BC525" s="16" t="str">
        <f>IF(BD525&gt;0, "true", "false")</f>
        <v>true</v>
      </c>
      <c r="BD525" s="16">
        <f>AH525</f>
        <v>0.59319999999999995</v>
      </c>
      <c r="BE525" s="16">
        <f>IF(ISNUMBER($AE525),IF(OR(HLOOKUP($BE$5,$I$2:$Y$8,4,FALSE)=1,HLOOKUP($BE$5,$I$2:$Y$8,5,FALSE)=1,),HLOOKUP($BE$5,$I$2:$Y$8,4,FALSE)*VLOOKUP($AC525,$B$32:$G$45,MATCH($AD525,$B$33:$G$33,0),FALSE)+HLOOKUP($AU$5,$I$2:$Y$8,5,FALSE)*VLOOKUP($AC525,$B$47:$G$60,MATCH($AD525,$B$48:$G$48,0),FALSE)+$AE525,$AE525),"N/A")</f>
        <v>71</v>
      </c>
      <c r="BF525" s="16">
        <f>IF(ISNUMBER($AF525),$AF525*SQRT(SUMSQ(HLOOKUP($BE$5,$J$2:$Y$8,2,FALSE)*VLOOKUP($AC525,$B$2:$G$15,MATCH($AD525,$B$3:$G$3,0),FALSE),HLOOKUP($BE$5,$J$2:$Y$8,3,FALSE)*VLOOKUP($AC525,$B$17:$G$30,MATCH($AD525,$B$18:$G$18,0),FALSE),HLOOKUP($BE$5,$J$2:$Y$8,6,FALSE)))+HLOOKUP($BE$5,$J$2:$Y$8,4,FALSE)*VLOOKUP($AC525,$B$32:$G$45,MATCH($AD525,$B$33:$G$33,0),FALSE)+HLOOKUP($BE$5,$J$2:$Y$8,5,FALSE)*VLOOKUP($AC525,$B$47:$G$60,MATCH($AD525,$B$48:$G$48,0),FALSE),"N/A")</f>
        <v>133</v>
      </c>
      <c r="BG525" s="16">
        <f>IF(ISNUMBER($AG525),IF(OR(HLOOKUP($BE$5,$I$2:$Y$8,4,FALSE)=1,HLOOKUP($BE$5,$I$2:$Y$8,5,FALSE)=1,),HLOOKUP($BE$5,$I$2:$Y$8,4,FALSE)*VLOOKUP($AC525,$B$32:$G$45,MATCH($AD525,$B$33:$G$33,0),FALSE)+HLOOKUP($BE$5,$I$2:$Y$8,5,FALSE)*VLOOKUP($AC525,$B$47:$G$60,MATCH($AD525,$B$48:$G$48,0),FALSE)+$AG525,$AG525),"N/A")</f>
        <v>429.51593003252196</v>
      </c>
      <c r="BH525" s="16" t="str">
        <f>IF(BI525&gt;0, "true", "false")</f>
        <v>true</v>
      </c>
      <c r="BI525" s="16">
        <f>AH525</f>
        <v>0.59319999999999995</v>
      </c>
      <c r="BJ525" s="16">
        <f>IF(ISNUMBER($AE525),IF(OR(HLOOKUP($BJ$5,$I$2:$Y$8,4,FALSE)=1,HLOOKUP($BJ$5,$I$2:$Y$8,5,FALSE)=1,),HLOOKUP($BJ$5,$I$2:$Y$8,4,FALSE)*VLOOKUP($AC525,$B$32:$G$45,MATCH($AD525,$B$33:$G$33,0),FALSE)+HLOOKUP($BJ$5,$I$2:$Y$8,5,FALSE)*VLOOKUP($AC525,$B$47:$G$60,MATCH($AD525,$B$48:$G$48,0),FALSE)+$AE525,$AE525),"N/A")</f>
        <v>71</v>
      </c>
      <c r="BK525" s="16">
        <f>IF(ISNUMBER($AF525),$AF525*SQRT(SUMSQ(HLOOKUP($BJ$5,$J$2:$Y$8,2,FALSE)*VLOOKUP($AC525,$B$2:$G$15,MATCH($AD525,$B$3:$G$3,0),FALSE),HLOOKUP($BJ$5,$J$2:$Y$8,3,FALSE)*VLOOKUP($AC525,$B$17:$G$30,MATCH($AD525,$B$18:$G$18,0),FALSE),HLOOKUP($BJ$5,$J$2:$Y$8,6,FALSE)))+HLOOKUP($BJ$5,$J$2:$Y$8,4,FALSE)*VLOOKUP($AC525,$B$32:$G$45,MATCH($AD525,$B$33:$G$33,0),FALSE)+HLOOKUP($BJ$5,$J$2:$Y$8,5,FALSE)*VLOOKUP($AC525,$B$47:$G$60,MATCH($AD525,$B$48:$G$48,0),FALSE),"N/A")</f>
        <v>133</v>
      </c>
      <c r="BL525" s="16">
        <f>IF(ISNUMBER($AG525),IF(OR(HLOOKUP($BJ$5,$I$2:$Y$8,4,FALSE)=1,HLOOKUP($BJ$5,$I$2:$Y$8,5,FALSE)=1,),HLOOKUP($BJ$5,$I$2:$Y$8,4,FALSE)*VLOOKUP($AC525,$B$32:$G$45,MATCH($AD525,$B$33:$G$33,0),FALSE)+HLOOKUP($BJ$5,$I$2:$Y$8,5,FALSE)*VLOOKUP($AC525,$B$47:$G$60,MATCH($AD525,$B$48:$G$48,0),FALSE)+$AG525,$AG525),"N/A")</f>
        <v>429.51593003252196</v>
      </c>
      <c r="BM525" s="16" t="str">
        <f>IF(BN525&gt;0, "true", "false")</f>
        <v>true</v>
      </c>
      <c r="BN525" s="16">
        <f>AH525</f>
        <v>0.59319999999999995</v>
      </c>
      <c r="BO525" s="16">
        <f>IF(ISNUMBER($AI525),$AI525+HLOOKUP($BO$5,$J$2:$Y$8,4,FALSE)*VLOOKUP($AC525,$B$32:$G$45,MATCH($AD525,$B$33:$G$33,0),FALSE)+HLOOKUP($BO$5,$J$2:$Y$8,5,FALSE)*VLOOKUP($AC525,$B$47:$G$60,MATCH($AD525,$B$48:$G$48,0),FALSE),"N/A")</f>
        <v>71</v>
      </c>
      <c r="BP525" s="16">
        <f>IF(ISNUMBER($AJ525),$AJ525+HLOOKUP($BO$5,$J$2:$Y$8,4,FALSE)*VLOOKUP($AC525,$B$32:$G$45,MATCH($AD525,$B$33:$G$33,0),FALSE)+HLOOKUP($BO$5,$J$2:$Y$8,5,FALSE)*VLOOKUP($AC525,$B$47:$G$60,MATCH($AD525,$B$48:$G$48,0),FALSE),"N/A")</f>
        <v>133</v>
      </c>
      <c r="BQ525" s="16">
        <f>IF(ISNUMBER($AK525),$AK525+HLOOKUP($BO$5,$J$2:$Y$8,4,FALSE)*VLOOKUP($AC525,$B$32:$G$45,MATCH($AD525,$B$33:$G$33,0),FALSE)+HLOOKUP($BO$5,$J$2:$Y$8,5,FALSE)*VLOOKUP($AC525,$B$47:$G$60,MATCH($AD525,$B$48:$G$48,0),FALSE),"N/A")</f>
        <v>429.51593003252196</v>
      </c>
      <c r="BR525" s="16" t="str">
        <f>IF(BS525&gt;0, "true", "false")</f>
        <v>true</v>
      </c>
      <c r="BS525" s="16">
        <f>AL525</f>
        <v>0.49633333333333335</v>
      </c>
      <c r="BT525" s="16">
        <f>IF(ISNUMBER($AI525),$AI525+HLOOKUP($BT$5,$J$2:$Y$8,4,FALSE)*VLOOKUP($AC525,$B$32:$G$45,MATCH($AD525,$B$33:$G$33,0),FALSE)+HLOOKUP($BT$5,$J$2:$Y$8,5,FALSE)*VLOOKUP($AC525,$B$47:$G$60,MATCH($AD525,$B$48:$G$48,0),FALSE),"N/A")</f>
        <v>71</v>
      </c>
      <c r="BU525" s="16">
        <f>IF(ISNUMBER($AJ525),$AJ525+HLOOKUP($BT$5,$J$2:$Y$8,4,FALSE)*VLOOKUP($AC525,$B$32:$G$45,MATCH($AD525,$B$33:$G$33,0),FALSE)+HLOOKUP($BT$5,$J$2:$Y$8,5,FALSE)*VLOOKUP($AC525,$B$47:$G$60,MATCH($AD525,$B$48:$G$48,0),FALSE),"N/A")</f>
        <v>133</v>
      </c>
      <c r="BV525" s="16">
        <f>IF(ISNUMBER($AK525),$AK525+HLOOKUP($BT$5,$J$2:$Y$8,4,FALSE)*VLOOKUP($AC525,$B$32:$G$45,MATCH($AD525,$B$33:$G$33,0),FALSE)+HLOOKUP($BT$5,$J$2:$Y$8,5,FALSE)*VLOOKUP($AC525,$B$47:$G$60,MATCH($AD525,$B$48:$G$48,0),FALSE),"N/A")</f>
        <v>429.51593003252196</v>
      </c>
      <c r="BW525" s="16" t="str">
        <f>IF(BX525&gt;0, "true", "false")</f>
        <v>true</v>
      </c>
      <c r="BX525" s="16">
        <f>AL525</f>
        <v>0.49633333333333335</v>
      </c>
      <c r="BY525" s="16">
        <f>IF(ISNUMBER($AI525),$AI525+HLOOKUP($BY$5,$J$2:$Y$8,4,FALSE)*VLOOKUP($AC525,$B$32:$G$45,MATCH($AD525,$B$33:$G$33,0),FALSE)+HLOOKUP($BY$5,$J$2:$Y$8,5,FALSE)*VLOOKUP($AC525,$B$47:$G$60,MATCH($AD525,$B$48:$G$48,0),FALSE),"N/A")</f>
        <v>71</v>
      </c>
      <c r="BZ525" s="16">
        <f>IF(ISNUMBER($AJ525),$AJ525+HLOOKUP($BY$5,$J$2:$Y$8,4,FALSE)*VLOOKUP($AC525,$B$32:$G$45,MATCH($AD525,$B$33:$G$33,0),FALSE)+HLOOKUP($BY$5,$J$2:$Y$8,5,FALSE)*VLOOKUP($AC525,$B$47:$G$60,MATCH($AD525,$B$48:$G$48,0),FALSE),"N/A")</f>
        <v>133</v>
      </c>
      <c r="CA525" s="16">
        <f>IF(ISNUMBER($AK525),$AK525+HLOOKUP($BY$5,$J$2:$Y$8,4,FALSE)*VLOOKUP($AC525,$B$32:$G$45,MATCH($AD525,$B$33:$G$33,0),FALSE)+HLOOKUP($BY$5,$J$2:$Y$8,5,FALSE)*VLOOKUP($AC525,$B$47:$G$60,MATCH($AD525,$B$48:$G$48,0),FALSE),"N/A")</f>
        <v>429.51593003252196</v>
      </c>
      <c r="CB525" s="16" t="str">
        <f>IF(CC525&gt;0, "true", "false")</f>
        <v>true</v>
      </c>
      <c r="CC525" s="16">
        <f>AL525</f>
        <v>0.49633333333333335</v>
      </c>
      <c r="CD525" s="16">
        <f>IF(ISNUMBER($AI525),$AI525+HLOOKUP($CD$5,$J$2:$Y$8,4,FALSE)*VLOOKUP($AC525,$B$32:$G$45,MATCH($AD525,$B$33:$G$33,0),FALSE)+HLOOKUP($CD$5,$J$2:$Y$8,5,FALSE)*VLOOKUP($AC525,$B$47:$G$60,MATCH($AD525,$B$48:$G$48,0),FALSE),"N/A")</f>
        <v>71</v>
      </c>
      <c r="CE525" s="16">
        <f>IF(ISNUMBER($AJ525),$AJ525+HLOOKUP($CD$5,$J$2:$Y$8,4,FALSE)*VLOOKUP($AC525,$B$32:$G$45,MATCH($AD525,$B$33:$G$33,0),FALSE)+HLOOKUP($CD$5,$J$2:$Y$8,5,FALSE)*VLOOKUP($AC525,$B$47:$G$60,MATCH($AD525,$B$48:$G$48,0),FALSE),"N/A")</f>
        <v>133</v>
      </c>
      <c r="CF525" s="16">
        <f>IF(ISNUMBER($AK525),$AK525+HLOOKUP($CD$5,$J$2:$Y$8,4,FALSE)*VLOOKUP($AC525,$B$32:$G$45,MATCH($AD525,$B$33:$G$33,0),FALSE)+HLOOKUP($CD$5,$J$2:$Y$8,5,FALSE)*VLOOKUP($AC525,$B$47:$G$60,MATCH($AD525,$B$48:$G$48,0),FALSE),"N/A")</f>
        <v>429.51593003252196</v>
      </c>
      <c r="CG525" s="16" t="str">
        <f>IF(CH525&gt;0, "true", "false")</f>
        <v>true</v>
      </c>
      <c r="CH525" s="16">
        <f>AL525</f>
        <v>0.49633333333333335</v>
      </c>
      <c r="CI525" s="16">
        <f>IF(ISNUMBER($AM525),$AM525+HLOOKUP($CI$5,$J$2:$Y$8,4,FALSE)*VLOOKUP($AC525,$B$32:$G$45,MATCH($AD525,$B$33:$G$33,0),FALSE)+HLOOKUP($CI$5,$J$2:$Y$8,5,FALSE)*VLOOKUP($AC525,$B$47:$G$60,MATCH($AD525,$B$48:$G$48,0),FALSE),"N/A")</f>
        <v>71</v>
      </c>
      <c r="CJ525" s="16">
        <f>IF(ISNUMBER($AN525),$AN525+HLOOKUP($CI$5,$J$2:$Y$8,4,FALSE)*VLOOKUP($AC525,$B$32:$G$45,MATCH($AD525,$B$33:$G$33,0),FALSE)+HLOOKUP($CI$5,$J$2:$Y$8,5,FALSE)*VLOOKUP($AC525,$B$47:$G$60,MATCH($AD525,$B$48:$G$48,0),FALSE),"N/A")</f>
        <v>156</v>
      </c>
      <c r="CK525" s="16">
        <f>IF(ISNUMBER($AO525),$AO525+HLOOKUP($CI$5,$J$2:$Y$8,4,FALSE)*VLOOKUP($AC525,$B$32:$G$45,MATCH($AD525,$B$33:$G$33,0),FALSE)+HLOOKUP($CI$5,$J$2:$Y$8,5,FALSE)*VLOOKUP($AC525,$B$47:$G$60,MATCH($AD525,$B$48:$G$48,0),FALSE),"N/A")</f>
        <v>429.51593003252196</v>
      </c>
      <c r="CL525" s="16" t="str">
        <f>IF(CM525&gt;0, "true", "false")</f>
        <v>true</v>
      </c>
      <c r="CM525" s="76">
        <f>AP525</f>
        <v>0.50119999999999998</v>
      </c>
      <c r="CN525" s="16">
        <f>IF(ISNUMBER($AM525),$AM525+HLOOKUP($CN$5,$J$2:$Y$8,4,FALSE)*VLOOKUP($AC525,$B$32:$G$45,MATCH($AD525,$B$33:$G$33,0),FALSE)+HLOOKUP($CN$5,$J$2:$Y$8,5,FALSE)*VLOOKUP($AC525,$B$47:$G$60,MATCH($AD525,$B$48:$G$48,0),FALSE),"N/A")</f>
        <v>71</v>
      </c>
      <c r="CO525" s="16">
        <f>IF(ISNUMBER($AN525),$AN525+HLOOKUP($CN$5,$J$2:$Y$8,4,FALSE)*VLOOKUP($AC525,$B$32:$G$45,MATCH($AD525,$B$33:$G$33,0),FALSE)+HLOOKUP($CN$5,$J$2:$Y$8,5,FALSE)*VLOOKUP($AC525,$B$47:$G$60,MATCH($AD525,$B$48:$G$48,0),FALSE),"N/A")</f>
        <v>156</v>
      </c>
      <c r="CP525" s="16">
        <f>IF(ISNUMBER($AO525),$AO525+HLOOKUP($CN$5,$J$2:$Y$8,4,FALSE)*VLOOKUP($AC525,$B$32:$G$45,MATCH($AD525,$B$33:$G$33,0),FALSE)+HLOOKUP($CN$5,$J$2:$Y$8,5,FALSE)*VLOOKUP($AC525,$B$47:$G$60,MATCH($AD525,$B$48:$G$48,0),FALSE),"N/A")</f>
        <v>429.51593003252196</v>
      </c>
      <c r="CQ525" s="16" t="str">
        <f>IF(CR525&gt;0, "true", "false")</f>
        <v>true</v>
      </c>
      <c r="CR525" s="76">
        <f>AP525</f>
        <v>0.50119999999999998</v>
      </c>
      <c r="CS525" s="16">
        <f>IF(ISNUMBER($AM525),$AM525+HLOOKUP($CS$5,$J$2:$Y$8,4,FALSE)*VLOOKUP($AC525,$B$32:$G$45,MATCH($AD525,$B$33:$G$33,0),FALSE)+HLOOKUP($CS$5,$J$2:$Y$8,5,FALSE)*VLOOKUP($AC525,$B$47:$G$60,MATCH($AD525,$B$48:$G$48,0),FALSE),"N/A")</f>
        <v>71</v>
      </c>
      <c r="CT525" s="16">
        <f>IF(ISNUMBER($AN525),$AN525+HLOOKUP($CS$5,$J$2:$Y$8,4,FALSE)*VLOOKUP($AC525,$B$32:$G$45,MATCH($AD525,$B$33:$G$33,0),FALSE)+HLOOKUP($CS$5,$J$2:$Y$8,5,FALSE)*VLOOKUP($AC525,$B$47:$G$60,MATCH($AD525,$B$48:$G$48,0),FALSE),"N/A")</f>
        <v>156</v>
      </c>
      <c r="CU525" s="16">
        <f>IF(ISNUMBER($AO525),$AO525+HLOOKUP($CS$5,$J$2:$Y$8,4,FALSE)*VLOOKUP($AC525,$B$32:$G$45,MATCH($AD525,$B$33:$G$33,0),FALSE)+HLOOKUP($CS$5,$J$2:$Y$8,5,FALSE)*VLOOKUP($AC525,$B$47:$G$60,MATCH($AD525,$B$48:$G$48,0),FALSE),"N/A")</f>
        <v>429.51593003252196</v>
      </c>
      <c r="CV525" s="16" t="str">
        <f>IF(CW525&gt;0, "true", "false")</f>
        <v>true</v>
      </c>
      <c r="CW525" s="76">
        <f>AP525</f>
        <v>0.50119999999999998</v>
      </c>
      <c r="CX525" s="16">
        <f>IF(ISNUMBER($AM525),$AM525+HLOOKUP($CX$5,$J$2:$Y$8,4,FALSE)*VLOOKUP($AC525,$B$32:$G$45,MATCH($AD525,$B$33:$G$33,0),FALSE)+HLOOKUP($CX$5,$J$2:$Y$8,5,FALSE)*VLOOKUP($AC525,$B$47:$G$60,MATCH($AD525,$B$48:$G$48,0),FALSE),"N/A")</f>
        <v>71</v>
      </c>
      <c r="CY525" s="16">
        <f>IF(ISNUMBER($AN525),$AN525+HLOOKUP($CX$5,$J$2:$Y$8,4,FALSE)*VLOOKUP($AC525,$B$32:$G$45,MATCH($AD525,$B$33:$G$33,0),FALSE)+HLOOKUP($CX$5,$J$2:$Y$8,5,FALSE)*VLOOKUP($AC525,$B$47:$G$60,MATCH($AD525,$B$48:$G$48,0),FALSE),"N/A")</f>
        <v>156</v>
      </c>
      <c r="CZ525" s="16">
        <f>IF(ISNUMBER($AO525),$AO525+HLOOKUP($CX$5,$J$2:$Y$8,4,FALSE)*VLOOKUP($AC525,$B$32:$G$45,MATCH($AD525,$B$33:$G$33,0),FALSE)+HLOOKUP($CX$5,$J$2:$Y$8,5,FALSE)*VLOOKUP($AC525,$B$47:$G$60,MATCH($AD525,$B$48:$G$48,0),FALSE),"N/A")</f>
        <v>429.51593003252196</v>
      </c>
      <c r="DA525" s="16" t="str">
        <f>IF(DB525&gt;0, "true", "false")</f>
        <v>true</v>
      </c>
      <c r="DB525" s="76">
        <f>AP525</f>
        <v>0.50119999999999998</v>
      </c>
      <c r="DC525" s="16">
        <f>IF(ISNUMBER($AQ525),$AQ525+HLOOKUP($DC$5,$J$2:$Y$8,4,FALSE)*VLOOKUP($AC525,$B$32:$G$45,MATCH($AD525,$B$33:$G$33,0),FALSE)+HLOOKUP($DC$5,$J$2:$Y$8,5,FALSE)*VLOOKUP($AC525,$B$47:$G$60,MATCH($AD525,$B$48:$G$48,0),FALSE),"N/A")</f>
        <v>71</v>
      </c>
      <c r="DD525" s="16">
        <f>IF(ISNUMBER($AR525),$AR525+HLOOKUP($DC$5,$J$2:$Y$8,4,FALSE)*VLOOKUP($AC525,$B$32:$G$45,MATCH($AD525,$B$33:$G$33,0),FALSE)+HLOOKUP($DC$5,$J$2:$Y$8,5,FALSE)*VLOOKUP($AC525,$B$47:$G$60,MATCH($AD525,$B$48:$G$48,0),FALSE),"N/A")</f>
        <v>162</v>
      </c>
      <c r="DE525" s="16">
        <f>IF(ISNUMBER($AS525),$AS525+HLOOKUP($DC$5,$J$2:$Y$8,4,FALSE)*VLOOKUP($AC525,$B$32:$G$45,MATCH($AD525,$B$33:$G$33,0),FALSE)+HLOOKUP($DC$5,$J$2:$Y$8,5,FALSE)*VLOOKUP($AC525,$B$47:$G$60,MATCH($AD525,$B$48:$G$48,0),FALSE),"N/A")</f>
        <v>429.51593003252196</v>
      </c>
      <c r="DF525" s="16" t="str">
        <f>IF(DG525&gt;0, "true", "false")</f>
        <v>true</v>
      </c>
      <c r="DG525" s="76">
        <f>AT525</f>
        <v>0.3664</v>
      </c>
      <c r="DH525" s="16">
        <f>IF(ISNUMBER($AQ525),$AQ525+HLOOKUP($DH$5,$J$2:$Y$8,4,FALSE)*VLOOKUP($AC525,$B$32:$G$45,MATCH($AD525,$B$33:$G$33,0),FALSE)+HLOOKUP($DH$5,$J$2:$Y$8,5,FALSE)*VLOOKUP($AC525,$B$47:$G$60,MATCH($AD525,$B$48:$G$48,0),FALSE),"N/A")</f>
        <v>71</v>
      </c>
      <c r="DI525" s="16">
        <f>IF(ISNUMBER($AR525),$AR525+HLOOKUP($DH$5,$J$2:$Y$8,4,FALSE)*VLOOKUP($AC525,$B$32:$G$45,MATCH($AD525,$B$33:$G$33,0),FALSE)+HLOOKUP($DH$5,$J$2:$Y$8,5,FALSE)*VLOOKUP($AC525,$B$47:$G$60,MATCH($AD525,$B$48:$G$48,0),FALSE),"N/A")</f>
        <v>162</v>
      </c>
      <c r="DJ525" s="16">
        <f>IF(ISNUMBER($AS525),$AS525+HLOOKUP($DH$5,$J$2:$Y$8,4,FALSE)*VLOOKUP($AC525,$B$32:$G$45,MATCH($AD525,$B$33:$G$33,0),FALSE)+HLOOKUP($DH$5,$J$2:$Y$8,5,FALSE)*VLOOKUP($AC525,$B$47:$G$60,MATCH($AD525,$B$48:$G$48,0),FALSE),"N/A")</f>
        <v>429.51593003252196</v>
      </c>
      <c r="DK525" s="16" t="str">
        <f>IF(DL525&gt;0, "true", "false")</f>
        <v>true</v>
      </c>
      <c r="DL525" s="76">
        <f>AT525</f>
        <v>0.3664</v>
      </c>
      <c r="DM525" s="16">
        <f>IF(ISNUMBER($AQ525),$AQ525+HLOOKUP($DM$5,$J$2:$Y$8,4,FALSE)*VLOOKUP($AC525,$B$32:$G$45,MATCH($AD525,$B$33:$G$33,0),FALSE)+HLOOKUP($DM$5,$J$2:$Y$8,5,FALSE)*VLOOKUP($AC525,$B$47:$G$60,MATCH($AD525,$B$48:$G$48,0),FALSE),"N/A")</f>
        <v>71</v>
      </c>
      <c r="DN525" s="16">
        <f>IF(ISNUMBER($AR525),$AR525+HLOOKUP($DM$5,$J$2:$Y$8,4,FALSE)*VLOOKUP($AC525,$B$32:$G$45,MATCH($AD525,$B$33:$G$33,0),FALSE)+HLOOKUP($DM$5,$J$2:$Y$8,5,FALSE)*VLOOKUP($AC525,$B$47:$G$60,MATCH($AD525,$B$48:$G$48,0),FALSE),"N/A")</f>
        <v>162</v>
      </c>
      <c r="DO525" s="16">
        <f>IF(ISNUMBER($AS525),$AS525+HLOOKUP($DM$5,$J$2:$Y$8,4,FALSE)*VLOOKUP($AC525,$B$32:$G$45,MATCH($AD525,$B$33:$G$33,0),FALSE)+HLOOKUP($DM$5,$J$2:$Y$8,5,FALSE)*VLOOKUP($AC525,$B$47:$G$60,MATCH($AD525,$B$48:$G$48,0),FALSE),"N/A")</f>
        <v>429.51593003252196</v>
      </c>
      <c r="DP525" s="16" t="str">
        <f>IF(DQ525&gt;0, "true", "false")</f>
        <v>true</v>
      </c>
      <c r="DQ525" s="76">
        <f>AT525</f>
        <v>0.3664</v>
      </c>
      <c r="DR525" s="16">
        <f>IF(ISNUMBER($AQ525),$AQ525+HLOOKUP($DR$5,$J$2:$Y$8,4,FALSE)*VLOOKUP($AC525,$B$32:$G$45,MATCH($AD525,$B$33:$G$33,0),FALSE)+HLOOKUP($DR$5,$J$2:$Y$8,5,FALSE)*VLOOKUP($AC525,$B$47:$G$60,MATCH($AD525,$B$48:$G$48,0),FALSE),"N/A")</f>
        <v>71</v>
      </c>
      <c r="DS525" s="16">
        <f>IF(ISNUMBER($AR525),$AR525+HLOOKUP($DR$5,$J$2:$Y$8,4,FALSE)*VLOOKUP($AC525,$B$32:$G$45,MATCH($AD525,$B$33:$G$33,0),FALSE)+HLOOKUP($DR$5,$J$2:$Y$8,5,FALSE)*VLOOKUP($AC525,$B$47:$G$60,MATCH($AD525,$B$48:$G$48,0),FALSE),"N/A")</f>
        <v>162</v>
      </c>
      <c r="DT525" s="16">
        <f>IF(ISNUMBER($AS525),$AS525+HLOOKUP($DR$5,$J$2:$Y$8,4,FALSE)*VLOOKUP($AC525,$B$32:$G$45,MATCH($AD525,$B$33:$G$33,0),FALSE)+HLOOKUP($DR$5,$J$2:$Y$8,5,FALSE)*VLOOKUP($AC525,$B$47:$G$60,MATCH($AD525,$B$48:$G$48,0),FALSE),"N/A")</f>
        <v>429.51593003252196</v>
      </c>
      <c r="DU525" s="16" t="str">
        <f>IF(DV525&gt;0, "true", "false")</f>
        <v>true</v>
      </c>
      <c r="DV525" s="76">
        <f>AT525</f>
        <v>0.3664</v>
      </c>
    </row>
    <row r="526" spans="27:126" x14ac:dyDescent="0.35">
      <c r="AA526" s="74" t="s">
        <v>114</v>
      </c>
      <c r="AB526" s="73" t="str">
        <f t="shared" si="1403"/>
        <v>-</v>
      </c>
      <c r="AC526" s="23" t="s">
        <v>15</v>
      </c>
      <c r="AD526" s="40" t="s">
        <v>3</v>
      </c>
      <c r="AE526" s="16"/>
      <c r="AF526" s="16"/>
      <c r="AG526" s="16" t="str">
        <f>IF(MAX(AV33,BA33,BF33,BK33,BP33,BU33,BZ33,CE33,CJ33,CO33,CT33,CY33,DD33,DI33,DN33,DS33)=0,"N/A",MAX(AV33,BA33,BF33,BK33,BP33,BU33,BZ33,CE33,CJ33,CO33,CT33,CY33,DD33,DI33,DN33,DS33))</f>
        <v>N/A</v>
      </c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47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76"/>
      <c r="CN526" s="16"/>
      <c r="CO526" s="16"/>
      <c r="CP526" s="16"/>
      <c r="CQ526" s="16"/>
      <c r="CR526" s="76"/>
      <c r="CS526" s="16"/>
      <c r="CT526" s="16"/>
      <c r="CU526" s="16"/>
      <c r="CV526" s="16"/>
      <c r="CW526" s="76"/>
      <c r="CX526" s="16"/>
      <c r="CY526" s="16"/>
      <c r="CZ526" s="16"/>
      <c r="DA526" s="16"/>
      <c r="DB526" s="76"/>
      <c r="DC526" s="16"/>
      <c r="DD526" s="16"/>
      <c r="DE526" s="16"/>
      <c r="DF526" s="16"/>
      <c r="DG526" s="76"/>
      <c r="DH526" s="16"/>
      <c r="DI526" s="16"/>
      <c r="DJ526" s="16"/>
      <c r="DK526" s="16"/>
      <c r="DL526" s="76"/>
      <c r="DM526" s="16"/>
      <c r="DN526" s="16"/>
      <c r="DO526" s="16"/>
      <c r="DP526" s="16"/>
      <c r="DQ526" s="76"/>
      <c r="DR526" s="16"/>
      <c r="DS526" s="16"/>
      <c r="DT526" s="16"/>
      <c r="DU526" s="16"/>
      <c r="DV526" s="76"/>
    </row>
    <row r="527" spans="27:126" x14ac:dyDescent="0.35">
      <c r="AA527" s="74" t="s">
        <v>114</v>
      </c>
      <c r="AB527" s="73" t="str">
        <f t="shared" si="1403"/>
        <v>-</v>
      </c>
      <c r="AC527" s="23" t="s">
        <v>16</v>
      </c>
      <c r="AD527" s="40" t="s">
        <v>3</v>
      </c>
      <c r="AE527" s="16"/>
      <c r="AF527" s="16"/>
      <c r="AG527" s="16" t="str">
        <f>IF(MAX(AV34,BA34,BF34,BK34,BP34,BU34,BZ34,CE34,CJ34,CO34,CT34,CY34,DD34,DI34,DN34,DS34)=0,"N/A",MAX(AV34,BA34,BF34,BK34,BP34,BU34,BZ34,CE34,CJ34,CO34,CT34,CY34,DD34,DI34,DN34,DS34))</f>
        <v>N/A</v>
      </c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47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76"/>
      <c r="CN527" s="16"/>
      <c r="CO527" s="16"/>
      <c r="CP527" s="16"/>
      <c r="CQ527" s="16"/>
      <c r="CR527" s="76"/>
      <c r="CS527" s="16"/>
      <c r="CT527" s="16"/>
      <c r="CU527" s="16"/>
      <c r="CV527" s="16"/>
      <c r="CW527" s="76"/>
      <c r="CX527" s="16"/>
      <c r="CY527" s="16"/>
      <c r="CZ527" s="16"/>
      <c r="DA527" s="16"/>
      <c r="DB527" s="76"/>
      <c r="DC527" s="16"/>
      <c r="DD527" s="16"/>
      <c r="DE527" s="16"/>
      <c r="DF527" s="16"/>
      <c r="DG527" s="76"/>
      <c r="DH527" s="16"/>
      <c r="DI527" s="16"/>
      <c r="DJ527" s="16"/>
      <c r="DK527" s="16"/>
      <c r="DL527" s="76"/>
      <c r="DM527" s="16"/>
      <c r="DN527" s="16"/>
      <c r="DO527" s="16"/>
      <c r="DP527" s="16"/>
      <c r="DQ527" s="76"/>
      <c r="DR527" s="16"/>
      <c r="DS527" s="16"/>
      <c r="DT527" s="16"/>
      <c r="DU527" s="16"/>
      <c r="DV527" s="76"/>
    </row>
    <row r="528" spans="27:126" ht="15" thickBot="1" x14ac:dyDescent="0.4">
      <c r="AA528" s="75" t="s">
        <v>114</v>
      </c>
      <c r="AB528" s="73" t="str">
        <f t="shared" si="1403"/>
        <v>-</v>
      </c>
      <c r="AC528" s="24" t="s">
        <v>17</v>
      </c>
      <c r="AD528" s="41" t="s">
        <v>3</v>
      </c>
      <c r="AE528" s="21"/>
      <c r="AF528" s="21"/>
      <c r="AG528" s="21" t="str">
        <f>IF(MAX(AV35,BA35,BF35,BK35,BP35,BU35,BZ35,CE35,CJ35,CO35,CT35,CY35,DD35,DI35,DN35,DS35)=0,"N/A",MAX(AV35,BA35,BF35,BK35,BP35,BU35,BZ35,CE35,CJ35,CO35,CT35,CY35,DD35,DI35,DN35,DS35))</f>
        <v>N/A</v>
      </c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16"/>
      <c r="AV528" s="16"/>
      <c r="AW528" s="16"/>
      <c r="AX528" s="47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76"/>
      <c r="CN528" s="16"/>
      <c r="CO528" s="16"/>
      <c r="CP528" s="16"/>
      <c r="CQ528" s="16"/>
      <c r="CR528" s="76"/>
      <c r="CS528" s="16"/>
      <c r="CT528" s="16"/>
      <c r="CU528" s="16"/>
      <c r="CV528" s="16"/>
      <c r="CW528" s="76"/>
      <c r="CX528" s="16"/>
      <c r="CY528" s="16"/>
      <c r="CZ528" s="16"/>
      <c r="DA528" s="16"/>
      <c r="DB528" s="76"/>
      <c r="DC528" s="16"/>
      <c r="DD528" s="16"/>
      <c r="DE528" s="16"/>
      <c r="DF528" s="16"/>
      <c r="DG528" s="76"/>
      <c r="DH528" s="16"/>
      <c r="DI528" s="16"/>
      <c r="DJ528" s="16"/>
      <c r="DK528" s="16"/>
      <c r="DL528" s="76"/>
      <c r="DM528" s="16"/>
      <c r="DN528" s="16"/>
      <c r="DO528" s="16"/>
      <c r="DP528" s="16"/>
      <c r="DQ528" s="76"/>
      <c r="DR528" s="16"/>
      <c r="DS528" s="16"/>
      <c r="DT528" s="16"/>
      <c r="DU528" s="16"/>
      <c r="DV528" s="76"/>
    </row>
    <row r="529" spans="27:126" ht="15" thickBot="1" x14ac:dyDescent="0.4"/>
    <row r="530" spans="27:126" x14ac:dyDescent="0.35">
      <c r="AA530" s="140" t="s">
        <v>83</v>
      </c>
      <c r="AB530" s="141"/>
      <c r="AC530" s="63" t="s">
        <v>24</v>
      </c>
      <c r="AD530" s="45"/>
      <c r="AE530" s="116" t="s">
        <v>97</v>
      </c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69"/>
    </row>
    <row r="531" spans="27:126" x14ac:dyDescent="0.35">
      <c r="AA531" s="142"/>
      <c r="AB531" s="143"/>
      <c r="AC531" s="105" t="s">
        <v>26</v>
      </c>
      <c r="AD531" s="46"/>
      <c r="AE531" s="176" t="s">
        <v>3</v>
      </c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77"/>
      <c r="CF531" s="177"/>
      <c r="CG531" s="177"/>
      <c r="CH531" s="177"/>
      <c r="CI531" s="177"/>
      <c r="CJ531" s="177"/>
      <c r="CK531" s="177"/>
      <c r="CL531" s="177"/>
      <c r="CM531" s="177"/>
      <c r="CN531" s="177"/>
      <c r="CO531" s="177"/>
      <c r="CP531" s="177"/>
      <c r="CQ531" s="177"/>
      <c r="CR531" s="177"/>
      <c r="CS531" s="177"/>
      <c r="CT531" s="177"/>
      <c r="CU531" s="177"/>
      <c r="CV531" s="177"/>
      <c r="CW531" s="177"/>
      <c r="CX531" s="177"/>
      <c r="CY531" s="177"/>
      <c r="CZ531" s="177"/>
      <c r="DA531" s="177"/>
      <c r="DB531" s="177"/>
      <c r="DC531" s="177"/>
      <c r="DD531" s="177"/>
      <c r="DE531" s="177"/>
      <c r="DF531" s="177"/>
      <c r="DG531" s="177"/>
      <c r="DH531" s="177"/>
      <c r="DI531" s="177"/>
      <c r="DJ531" s="177"/>
      <c r="DK531" s="177"/>
      <c r="DL531" s="177"/>
      <c r="DM531" s="177"/>
      <c r="DN531" s="177"/>
      <c r="DO531" s="177"/>
      <c r="DP531" s="177"/>
      <c r="DQ531" s="177"/>
      <c r="DR531" s="177"/>
      <c r="DS531" s="177"/>
      <c r="DT531" s="177"/>
      <c r="DU531" s="177"/>
      <c r="DV531" s="177"/>
    </row>
    <row r="532" spans="27:126" x14ac:dyDescent="0.35">
      <c r="AA532" s="142"/>
      <c r="AB532" s="143"/>
      <c r="AC532" s="105" t="s">
        <v>20</v>
      </c>
      <c r="AD532" s="46"/>
      <c r="AE532" s="131" t="s">
        <v>265</v>
      </c>
      <c r="AF532" s="132"/>
      <c r="AG532" s="132"/>
      <c r="AH532" s="133"/>
      <c r="AI532" s="131" t="s">
        <v>264</v>
      </c>
      <c r="AJ532" s="132"/>
      <c r="AK532" s="132"/>
      <c r="AL532" s="133"/>
      <c r="AM532" s="131" t="s">
        <v>263</v>
      </c>
      <c r="AN532" s="132"/>
      <c r="AO532" s="132"/>
      <c r="AP532" s="133"/>
      <c r="AQ532" s="131" t="s">
        <v>262</v>
      </c>
      <c r="AR532" s="132"/>
      <c r="AS532" s="132"/>
      <c r="AT532" s="133"/>
      <c r="AU532" s="131" t="s">
        <v>27</v>
      </c>
      <c r="AV532" s="132"/>
      <c r="AW532" s="132"/>
      <c r="AX532" s="132"/>
      <c r="AY532" s="133"/>
      <c r="AZ532" s="131" t="s">
        <v>28</v>
      </c>
      <c r="BA532" s="132"/>
      <c r="BB532" s="132"/>
      <c r="BC532" s="132"/>
      <c r="BD532" s="133"/>
      <c r="BE532" s="131" t="s">
        <v>30</v>
      </c>
      <c r="BF532" s="132"/>
      <c r="BG532" s="132"/>
      <c r="BH532" s="132"/>
      <c r="BI532" s="133"/>
      <c r="BJ532" s="131" t="s">
        <v>31</v>
      </c>
      <c r="BK532" s="132"/>
      <c r="BL532" s="132"/>
      <c r="BM532" s="132"/>
      <c r="BN532" s="133"/>
      <c r="BO532" s="131" t="s">
        <v>32</v>
      </c>
      <c r="BP532" s="132"/>
      <c r="BQ532" s="132"/>
      <c r="BR532" s="132"/>
      <c r="BS532" s="133"/>
      <c r="BT532" s="131" t="s">
        <v>33</v>
      </c>
      <c r="BU532" s="132"/>
      <c r="BV532" s="132"/>
      <c r="BW532" s="132"/>
      <c r="BX532" s="133"/>
      <c r="BY532" s="131" t="s">
        <v>34</v>
      </c>
      <c r="BZ532" s="132"/>
      <c r="CA532" s="132"/>
      <c r="CB532" s="132"/>
      <c r="CC532" s="133"/>
      <c r="CD532" s="131" t="s">
        <v>35</v>
      </c>
      <c r="CE532" s="132"/>
      <c r="CF532" s="132"/>
      <c r="CG532" s="132"/>
      <c r="CH532" s="133"/>
      <c r="CI532" s="131" t="s">
        <v>36</v>
      </c>
      <c r="CJ532" s="132"/>
      <c r="CK532" s="132"/>
      <c r="CL532" s="132"/>
      <c r="CM532" s="133"/>
      <c r="CN532" s="131" t="s">
        <v>37</v>
      </c>
      <c r="CO532" s="132"/>
      <c r="CP532" s="132"/>
      <c r="CQ532" s="132"/>
      <c r="CR532" s="133"/>
      <c r="CS532" s="131" t="s">
        <v>38</v>
      </c>
      <c r="CT532" s="132"/>
      <c r="CU532" s="132"/>
      <c r="CV532" s="132"/>
      <c r="CW532" s="133"/>
      <c r="CX532" s="131" t="s">
        <v>39</v>
      </c>
      <c r="CY532" s="132"/>
      <c r="CZ532" s="132"/>
      <c r="DA532" s="132"/>
      <c r="DB532" s="133"/>
      <c r="DC532" s="131" t="s">
        <v>40</v>
      </c>
      <c r="DD532" s="132"/>
      <c r="DE532" s="132"/>
      <c r="DF532" s="132"/>
      <c r="DG532" s="133"/>
      <c r="DH532" s="131" t="s">
        <v>41</v>
      </c>
      <c r="DI532" s="132"/>
      <c r="DJ532" s="132"/>
      <c r="DK532" s="132"/>
      <c r="DL532" s="133"/>
      <c r="DM532" s="131" t="s">
        <v>42</v>
      </c>
      <c r="DN532" s="132"/>
      <c r="DO532" s="132"/>
      <c r="DP532" s="132"/>
      <c r="DQ532" s="133"/>
      <c r="DR532" s="131" t="s">
        <v>43</v>
      </c>
      <c r="DS532" s="132"/>
      <c r="DT532" s="132"/>
      <c r="DU532" s="132"/>
      <c r="DV532" s="133"/>
    </row>
    <row r="533" spans="27:126" x14ac:dyDescent="0.35">
      <c r="AA533" s="106" t="s">
        <v>112</v>
      </c>
      <c r="AB533" s="25" t="s">
        <v>113</v>
      </c>
      <c r="AC533" s="105" t="s">
        <v>67</v>
      </c>
      <c r="AD533" s="46"/>
      <c r="AE533" s="36" t="s">
        <v>64</v>
      </c>
      <c r="AF533" s="37" t="s">
        <v>115</v>
      </c>
      <c r="AG533" s="38" t="s">
        <v>66</v>
      </c>
      <c r="AH533" s="70" t="s">
        <v>261</v>
      </c>
      <c r="AI533" s="36" t="s">
        <v>64</v>
      </c>
      <c r="AJ533" s="37" t="s">
        <v>115</v>
      </c>
      <c r="AK533" s="38" t="s">
        <v>66</v>
      </c>
      <c r="AL533" s="70" t="s">
        <v>261</v>
      </c>
      <c r="AM533" s="36" t="s">
        <v>64</v>
      </c>
      <c r="AN533" s="37" t="s">
        <v>115</v>
      </c>
      <c r="AO533" s="38" t="s">
        <v>66</v>
      </c>
      <c r="AP533" s="70" t="s">
        <v>261</v>
      </c>
      <c r="AQ533" s="36" t="s">
        <v>64</v>
      </c>
      <c r="AR533" s="37" t="s">
        <v>115</v>
      </c>
      <c r="AS533" s="38" t="s">
        <v>66</v>
      </c>
      <c r="AT533" s="70" t="s">
        <v>261</v>
      </c>
      <c r="AU533" s="36" t="s">
        <v>64</v>
      </c>
      <c r="AV533" s="37" t="s">
        <v>115</v>
      </c>
      <c r="AW533" s="38" t="s">
        <v>66</v>
      </c>
      <c r="AX533" s="70" t="s">
        <v>260</v>
      </c>
      <c r="AY533" s="70" t="s">
        <v>261</v>
      </c>
      <c r="AZ533" s="36" t="s">
        <v>64</v>
      </c>
      <c r="BA533" s="37" t="s">
        <v>115</v>
      </c>
      <c r="BB533" s="38" t="s">
        <v>66</v>
      </c>
      <c r="BC533" s="70" t="s">
        <v>260</v>
      </c>
      <c r="BD533" s="70" t="s">
        <v>261</v>
      </c>
      <c r="BE533" s="36" t="s">
        <v>64</v>
      </c>
      <c r="BF533" s="37" t="s">
        <v>115</v>
      </c>
      <c r="BG533" s="38" t="s">
        <v>66</v>
      </c>
      <c r="BH533" s="70" t="s">
        <v>260</v>
      </c>
      <c r="BI533" s="70" t="s">
        <v>261</v>
      </c>
      <c r="BJ533" s="36" t="s">
        <v>64</v>
      </c>
      <c r="BK533" s="37" t="s">
        <v>115</v>
      </c>
      <c r="BL533" s="38" t="s">
        <v>66</v>
      </c>
      <c r="BM533" s="70" t="s">
        <v>260</v>
      </c>
      <c r="BN533" s="70" t="s">
        <v>261</v>
      </c>
      <c r="BO533" s="36" t="s">
        <v>64</v>
      </c>
      <c r="BP533" s="37" t="s">
        <v>115</v>
      </c>
      <c r="BQ533" s="38" t="s">
        <v>66</v>
      </c>
      <c r="BR533" s="70" t="s">
        <v>260</v>
      </c>
      <c r="BS533" s="70" t="s">
        <v>261</v>
      </c>
      <c r="BT533" s="36" t="s">
        <v>64</v>
      </c>
      <c r="BU533" s="37" t="s">
        <v>115</v>
      </c>
      <c r="BV533" s="38" t="s">
        <v>66</v>
      </c>
      <c r="BW533" s="70" t="s">
        <v>260</v>
      </c>
      <c r="BX533" s="70" t="s">
        <v>261</v>
      </c>
      <c r="BY533" s="36" t="s">
        <v>64</v>
      </c>
      <c r="BZ533" s="37" t="s">
        <v>115</v>
      </c>
      <c r="CA533" s="38" t="s">
        <v>66</v>
      </c>
      <c r="CB533" s="70" t="s">
        <v>260</v>
      </c>
      <c r="CC533" s="70" t="s">
        <v>261</v>
      </c>
      <c r="CD533" s="36" t="s">
        <v>64</v>
      </c>
      <c r="CE533" s="37" t="s">
        <v>115</v>
      </c>
      <c r="CF533" s="38" t="s">
        <v>66</v>
      </c>
      <c r="CG533" s="70" t="s">
        <v>260</v>
      </c>
      <c r="CH533" s="70" t="s">
        <v>261</v>
      </c>
      <c r="CI533" s="36" t="s">
        <v>64</v>
      </c>
      <c r="CJ533" s="37" t="s">
        <v>115</v>
      </c>
      <c r="CK533" s="38" t="s">
        <v>66</v>
      </c>
      <c r="CL533" s="70" t="s">
        <v>260</v>
      </c>
      <c r="CM533" s="70" t="s">
        <v>261</v>
      </c>
      <c r="CN533" s="36" t="s">
        <v>64</v>
      </c>
      <c r="CO533" s="37" t="s">
        <v>115</v>
      </c>
      <c r="CP533" s="38" t="s">
        <v>66</v>
      </c>
      <c r="CQ533" s="70" t="s">
        <v>260</v>
      </c>
      <c r="CR533" s="70" t="s">
        <v>261</v>
      </c>
      <c r="CS533" s="36" t="s">
        <v>64</v>
      </c>
      <c r="CT533" s="37" t="s">
        <v>115</v>
      </c>
      <c r="CU533" s="38" t="s">
        <v>66</v>
      </c>
      <c r="CV533" s="70" t="s">
        <v>260</v>
      </c>
      <c r="CW533" s="70" t="s">
        <v>261</v>
      </c>
      <c r="CX533" s="36" t="s">
        <v>64</v>
      </c>
      <c r="CY533" s="37" t="s">
        <v>115</v>
      </c>
      <c r="CZ533" s="38" t="s">
        <v>66</v>
      </c>
      <c r="DA533" s="70" t="s">
        <v>260</v>
      </c>
      <c r="DB533" s="70" t="s">
        <v>261</v>
      </c>
      <c r="DC533" s="36" t="s">
        <v>64</v>
      </c>
      <c r="DD533" s="37" t="s">
        <v>115</v>
      </c>
      <c r="DE533" s="38" t="s">
        <v>66</v>
      </c>
      <c r="DF533" s="70" t="s">
        <v>260</v>
      </c>
      <c r="DG533" s="70" t="s">
        <v>261</v>
      </c>
      <c r="DH533" s="36" t="s">
        <v>64</v>
      </c>
      <c r="DI533" s="37" t="s">
        <v>115</v>
      </c>
      <c r="DJ533" s="38" t="s">
        <v>66</v>
      </c>
      <c r="DK533" s="70" t="s">
        <v>260</v>
      </c>
      <c r="DL533" s="70" t="s">
        <v>261</v>
      </c>
      <c r="DM533" s="36" t="s">
        <v>64</v>
      </c>
      <c r="DN533" s="37" t="s">
        <v>115</v>
      </c>
      <c r="DO533" s="38" t="s">
        <v>66</v>
      </c>
      <c r="DP533" s="70" t="s">
        <v>260</v>
      </c>
      <c r="DQ533" s="70" t="s">
        <v>261</v>
      </c>
      <c r="DR533" s="36" t="s">
        <v>64</v>
      </c>
      <c r="DS533" s="37" t="s">
        <v>115</v>
      </c>
      <c r="DT533" s="37" t="s">
        <v>66</v>
      </c>
      <c r="DU533" s="70" t="s">
        <v>260</v>
      </c>
      <c r="DV533" s="70" t="s">
        <v>261</v>
      </c>
    </row>
    <row r="534" spans="27:126" x14ac:dyDescent="0.35">
      <c r="AA534" s="74">
        <v>1.5</v>
      </c>
      <c r="AB534" s="73">
        <f t="shared" ref="AB534:AB545" si="1404">IF(ISNUMBER(AA483),(AA483*(AF483-AG483)+AE483+AG483-2*AF483)/(AE483-AF483),"-")</f>
        <v>3.1544329628491683</v>
      </c>
      <c r="AC534" s="23" t="s">
        <v>6</v>
      </c>
      <c r="AD534" s="40" t="s">
        <v>3</v>
      </c>
      <c r="AE534" s="16">
        <f>VLOOKUP(AE530,I37:J74,2,FALSE)*[1]gamma_Schätzung_Corr_Poll!E97</f>
        <v>618.66666484705888</v>
      </c>
      <c r="AF534" s="16">
        <f>VLOOKUP(AE530,I37:J74,2,FALSE)*[1]gamma_Schätzung_Corr_Poll!E98</f>
        <v>1475.9999956588233</v>
      </c>
      <c r="AG534" s="16">
        <f>VLOOKUP(AE530,I37:J74,2,FALSE)*[1]gamma_Schätzung_Corr_Poll!E99</f>
        <v>5170.1343717590953</v>
      </c>
      <c r="AH534" s="16">
        <f>[1]gamma_Schätzung_Corr_Poll!E95</f>
        <v>0</v>
      </c>
      <c r="AI534" s="16">
        <f>VLOOKUP(AE530,I37:J74,2,FALSE)*[1]gamma_Schätzung_Corr_Poll!F97</f>
        <v>618.66666484705888</v>
      </c>
      <c r="AJ534" s="16">
        <f>VLOOKUP(AE530,I37:J74,2,FALSE)*[1]gamma_Schätzung_Corr_Poll!F98</f>
        <v>1581.3333286823529</v>
      </c>
      <c r="AK534" s="16">
        <f>VLOOKUP(AE530,I37:J74,2,FALSE)*[1]gamma_Schätzung_Corr_Poll!F99</f>
        <v>5170.1343717590953</v>
      </c>
      <c r="AL534" s="16">
        <f>[1]gamma_Schätzung_Corr_Poll!F95</f>
        <v>0</v>
      </c>
      <c r="AM534" s="16">
        <f>VLOOKUP(AE530,I37:J74,2,FALSE)*[1]gamma_Schätzung_Corr_Poll!G97</f>
        <v>618.66666484705888</v>
      </c>
      <c r="AN534" s="16">
        <f>VLOOKUP(AE530,I37:J74,2,FALSE)*[1]gamma_Schätzung_Corr_Poll!G98</f>
        <v>1570.6666620470587</v>
      </c>
      <c r="AO534" s="16">
        <f>VLOOKUP(AE530,I37:J74,2,FALSE)*[1]gamma_Schätzung_Corr_Poll!G99</f>
        <v>5170.1343717590953</v>
      </c>
      <c r="AP534" s="16">
        <f>[1]gamma_Schätzung_Corr_Poll!G95</f>
        <v>0</v>
      </c>
      <c r="AQ534" s="16">
        <f>VLOOKUP(AE530,I37:J74,2,FALSE)*[1]gamma_Schätzung_Corr_Poll!H97</f>
        <v>618.66666484705888</v>
      </c>
      <c r="AR534" s="16">
        <f>VLOOKUP(AE530,I37:J74,2,FALSE)*[1]gamma_Schätzung_Corr_Poll!H98</f>
        <v>2050.6666606352942</v>
      </c>
      <c r="AS534" s="16">
        <f>VLOOKUP(AE530,I37:J74,2,FALSE)*[1]gamma_Schätzung_Corr_Poll!H99</f>
        <v>5170.1343717590953</v>
      </c>
      <c r="AT534" s="16">
        <f>[1]gamma_Schätzung_Corr_Poll!H95</f>
        <v>0</v>
      </c>
      <c r="AU534" s="16">
        <f>IF(ISNUMBER($AE534),IF(OR(HLOOKUP($AU$5,$I$2:$Y$8,4,FALSE)=1,HLOOKUP($AU$5,$I$2:$Y$8,5,FALSE)=1,),HLOOKUP($AU$5,$I$2:$Y$8,4,FALSE)*VLOOKUP($AC534,$B$32:$G$45,MATCH($AD534,$B$33:$G$33,0),FALSE)+HLOOKUP($AU$5,$I$2:$Y$8,5,FALSE)*VLOOKUP($AC534,$B$47:$G$60,MATCH($AD534,$B$48:$G$48,0),FALSE)+$AE534,$AE534),"N/A")</f>
        <v>618.66666484705888</v>
      </c>
      <c r="AV534" s="16">
        <f>IF(ISNUMBER($AF534),$AF534*SQRT(SUMSQ(HLOOKUP($AU$5,$J$2:$Y$8,2,FALSE)*VLOOKUP($AC534,$B$2:$G$15,MATCH($AD534,$B$3:$G$3,0),FALSE),HLOOKUP($AU$5,$J$2:$Y$8,3,FALSE)*VLOOKUP($AC534,$B$17:$G$30,MATCH($AD534,$B$18:$G$18,0),FALSE),HLOOKUP($AU$5,$J$2:$Y$8,6,FALSE)))+HLOOKUP($AU$5,$J$2:$Y$8,4,FALSE)*VLOOKUP($AC534,$B$32:$G$45,MATCH($AD534,$B$33:$G$33,0),FALSE)+HLOOKUP($AU$5,$J$2:$Y$8,5,FALSE)*VLOOKUP($AC534,$B$47:$G$60,MATCH($AD534,$B$48:$G$48,0),FALSE),"N/A")</f>
        <v>1475.9999956588233</v>
      </c>
      <c r="AW534" s="16">
        <f>IF(ISNUMBER($AG534),IF(OR(HLOOKUP($AU$5,$I$2:$Y$8,4,FALSE)=1,HLOOKUP($AU$5,$I$2:$Y$8,5,FALSE)=1,),HLOOKUP($AU$5,$I$2:$Y$8,4,FALSE)*VLOOKUP($AC534,$B$32:$G$45,MATCH($AD534,$B$33:$G$33,0),FALSE)+HLOOKUP($AU$5,$I$2:$Y$8,5,FALSE)*VLOOKUP($AC534,$B$47:$G$60,MATCH($AD534,$B$48:$G$48,0),FALSE)+$AG534,$AG534),"N/A")</f>
        <v>5170.1343717590953</v>
      </c>
      <c r="AX534" s="47" t="str">
        <f>IF(AY534&gt;0, "true", "false")</f>
        <v>false</v>
      </c>
      <c r="AY534" s="16">
        <f>AH534</f>
        <v>0</v>
      </c>
      <c r="AZ534" s="16">
        <f>IF(ISNUMBER($AE534),IF(OR(HLOOKUP($AZ$5,$I$2:$Y$8,4,FALSE)=1,HLOOKUP($AZ$5,$I$2:$Y$8,5,FALSE)=1,),HLOOKUP($AZ$5,$I$2:$Y$8,4,FALSE)*VLOOKUP($AC534,$B$32:$G$45,MATCH($AD534,$B$33:$G$33,0),FALSE)+HLOOKUP($AZ$5,$I$2:$Y$8,5,FALSE)*VLOOKUP($AC534,$B$47:$G$60,MATCH($AD534,$B$48:$G$48,0),FALSE)+$AE534,$AE534),"N/A")</f>
        <v>493.66666484705888</v>
      </c>
      <c r="BA534" s="16">
        <f>IF(ISNUMBER($AF534),$AF534*SQRT(SUMSQ(HLOOKUP($AZ$5,$J$2:$Y$8,2,FALSE)*VLOOKUP($AC534,$B$2:$G$15,MATCH($AD534,$B$3:$G$3,0),FALSE),HLOOKUP($AZ$5,$J$2:$Y$8,3,FALSE)*VLOOKUP($AC534,$B$17:$G$30,MATCH($AD534,$B$18:$G$18,0),FALSE),HLOOKUP($AZ$5,$J$2:$Y$8,6,FALSE)))+HLOOKUP($AZ$5,$J$2:$Y$8,4,FALSE)*VLOOKUP($AC534,$B$32:$G$45,MATCH($AD534,$B$33:$G$33,0),FALSE)+HLOOKUP($AZ$5,$J$2:$Y$8,5,FALSE)*VLOOKUP($AC534,$B$47:$G$60,MATCH($AD534,$B$48:$G$48,0),FALSE),"N/A")</f>
        <v>1350.9999956588233</v>
      </c>
      <c r="BB534" s="16">
        <f>IF(ISNUMBER($AG534),IF(OR(HLOOKUP($AZ$5,$I$2:$Y$8,4,FALSE)=1,HLOOKUP($AZ$5,$I$2:$Y$8,5,FALSE)=1,),HLOOKUP($AZ$5,$I$2:$Y$8,4,FALSE)*VLOOKUP($AC534,$B$32:$G$45,MATCH($AD534,$B$33:$G$33,0),FALSE)+HLOOKUP($AZ$5,$I$2:$Y$8,5,FALSE)*VLOOKUP($AC534,$B$47:$G$60,MATCH($AD534,$B$48:$G$48,0),FALSE)+$AG534,$AG534),"N/A")</f>
        <v>5045.1343717590953</v>
      </c>
      <c r="BC534" s="16" t="str">
        <f>IF(BD534&gt;0, "true", "false")</f>
        <v>false</v>
      </c>
      <c r="BD534" s="16">
        <f>AH534</f>
        <v>0</v>
      </c>
      <c r="BE534" s="16">
        <f>IF(ISNUMBER($AE534),IF(OR(HLOOKUP($BE$5,$I$2:$Y$8,4,FALSE)=1,HLOOKUP($BE$5,$I$2:$Y$8,5,FALSE)=1,),HLOOKUP($BE$5,$I$2:$Y$8,4,FALSE)*VLOOKUP($AC534,$B$32:$G$45,MATCH($AD534,$B$33:$G$33,0),FALSE)+HLOOKUP($AU$5,$I$2:$Y$8,5,FALSE)*VLOOKUP($AC534,$B$47:$G$60,MATCH($AD534,$B$48:$G$48,0),FALSE)+$AE534,$AE534),"N/A")</f>
        <v>618.66666484705888</v>
      </c>
      <c r="BF534" s="16">
        <f>IF(ISNUMBER($AF534),$AF534*SQRT(SUMSQ(HLOOKUP($BE$5,$J$2:$Y$8,2,FALSE)*VLOOKUP($AC534,$B$2:$G$15,MATCH($AD534,$B$3:$G$3,0),FALSE),HLOOKUP($BE$5,$J$2:$Y$8,3,FALSE)*VLOOKUP($AC534,$B$17:$G$30,MATCH($AD534,$B$18:$G$18,0),FALSE),HLOOKUP($BE$5,$J$2:$Y$8,6,FALSE)))+HLOOKUP($BE$5,$J$2:$Y$8,4,FALSE)*VLOOKUP($AC534,$B$32:$G$45,MATCH($AD534,$B$33:$G$33,0),FALSE)+HLOOKUP($BE$5,$J$2:$Y$8,5,FALSE)*VLOOKUP($AC534,$B$47:$G$60,MATCH($AD534,$B$48:$G$48,0),FALSE),"N/A")</f>
        <v>1475.9999956588233</v>
      </c>
      <c r="BG534" s="16">
        <f>IF(ISNUMBER($AG534),IF(OR(HLOOKUP($BE$5,$I$2:$Y$8,4,FALSE)=1,HLOOKUP($BE$5,$I$2:$Y$8,5,FALSE)=1,),HLOOKUP($BE$5,$I$2:$Y$8,4,FALSE)*VLOOKUP($AC534,$B$32:$G$45,MATCH($AD534,$B$33:$G$33,0),FALSE)+HLOOKUP($BE$5,$I$2:$Y$8,5,FALSE)*VLOOKUP($AC534,$B$47:$G$60,MATCH($AD534,$B$48:$G$48,0),FALSE)+$AG534,$AG534),"N/A")</f>
        <v>5170.1343717590953</v>
      </c>
      <c r="BH534" s="16" t="str">
        <f>IF(BI534&gt;0, "true", "false")</f>
        <v>false</v>
      </c>
      <c r="BI534" s="16">
        <f>AH534</f>
        <v>0</v>
      </c>
      <c r="BJ534" s="16">
        <f>IF(ISNUMBER($AE534),IF(OR(HLOOKUP($BJ$5,$I$2:$Y$8,4,FALSE)=1,HLOOKUP($BJ$5,$I$2:$Y$8,5,FALSE)=1,),HLOOKUP($BJ$5,$I$2:$Y$8,4,FALSE)*VLOOKUP($AC534,$B$32:$G$45,MATCH($AD534,$B$33:$G$33,0),FALSE)+HLOOKUP($BJ$5,$I$2:$Y$8,5,FALSE)*VLOOKUP($AC534,$B$47:$G$60,MATCH($AD534,$B$48:$G$48,0),FALSE)+$AE534,$AE534),"N/A")</f>
        <v>493.66666484705888</v>
      </c>
      <c r="BK534" s="16">
        <f>IF(ISNUMBER($AF534),$AF534*SQRT(SUMSQ(HLOOKUP($BJ$5,$J$2:$Y$8,2,FALSE)*VLOOKUP($AC534,$B$2:$G$15,MATCH($AD534,$B$3:$G$3,0),FALSE),HLOOKUP($BJ$5,$J$2:$Y$8,3,FALSE)*VLOOKUP($AC534,$B$17:$G$30,MATCH($AD534,$B$18:$G$18,0),FALSE),HLOOKUP($BJ$5,$J$2:$Y$8,6,FALSE)))+HLOOKUP($BJ$5,$J$2:$Y$8,4,FALSE)*VLOOKUP($AC534,$B$32:$G$45,MATCH($AD534,$B$33:$G$33,0),FALSE)+HLOOKUP($BJ$5,$J$2:$Y$8,5,FALSE)*VLOOKUP($AC534,$B$47:$G$60,MATCH($AD534,$B$48:$G$48,0),FALSE),"N/A")</f>
        <v>1350.9999956588233</v>
      </c>
      <c r="BL534" s="16">
        <f>IF(ISNUMBER($AG534),IF(OR(HLOOKUP($BJ$5,$I$2:$Y$8,4,FALSE)=1,HLOOKUP($BJ$5,$I$2:$Y$8,5,FALSE)=1,),HLOOKUP($BJ$5,$I$2:$Y$8,4,FALSE)*VLOOKUP($AC534,$B$32:$G$45,MATCH($AD534,$B$33:$G$33,0),FALSE)+HLOOKUP($BJ$5,$I$2:$Y$8,5,FALSE)*VLOOKUP($AC534,$B$47:$G$60,MATCH($AD534,$B$48:$G$48,0),FALSE)+$AG534,$AG534),"N/A")</f>
        <v>5045.1343717590953</v>
      </c>
      <c r="BM534" s="16" t="str">
        <f>IF(BN534&gt;0, "true", "false")</f>
        <v>false</v>
      </c>
      <c r="BN534" s="16">
        <f>AH534</f>
        <v>0</v>
      </c>
      <c r="BO534" s="16">
        <f>IF(ISNUMBER($AI534),$AI534+HLOOKUP($BO$5,$J$2:$Y$8,4,FALSE)*VLOOKUP($AC534,$B$32:$G$45,MATCH($AD534,$B$33:$G$33,0),FALSE)+HLOOKUP($BO$5,$J$2:$Y$8,5,FALSE)*VLOOKUP($AC534,$B$47:$G$60,MATCH($AD534,$B$48:$G$48,0),FALSE),"N/A")</f>
        <v>618.66666484705888</v>
      </c>
      <c r="BP534" s="16">
        <f>IF(ISNUMBER($AJ534),$AJ534+HLOOKUP($BO$5,$J$2:$Y$8,4,FALSE)*VLOOKUP($AC534,$B$32:$G$45,MATCH($AD534,$B$33:$G$33,0),FALSE)+HLOOKUP($BO$5,$J$2:$Y$8,5,FALSE)*VLOOKUP($AC534,$B$47:$G$60,MATCH($AD534,$B$48:$G$48,0),FALSE),"N/A")</f>
        <v>1581.3333286823529</v>
      </c>
      <c r="BQ534" s="16">
        <f>IF(ISNUMBER($AK534),$AK534+HLOOKUP($BO$5,$J$2:$Y$8,4,FALSE)*VLOOKUP($AC534,$B$32:$G$45,MATCH($AD534,$B$33:$G$33,0),FALSE)+HLOOKUP($BO$5,$J$2:$Y$8,5,FALSE)*VLOOKUP($AC534,$B$47:$G$60,MATCH($AD534,$B$48:$G$48,0),FALSE),"N/A")</f>
        <v>5170.1343717590953</v>
      </c>
      <c r="BR534" s="16" t="str">
        <f>IF(BS534&gt;0, "true", "false")</f>
        <v>false</v>
      </c>
      <c r="BS534" s="16">
        <f>AL534</f>
        <v>0</v>
      </c>
      <c r="BT534" s="16">
        <f>IF(ISNUMBER($AI534),$AI534+HLOOKUP($BT$5,$J$2:$Y$8,4,FALSE)*VLOOKUP($AC534,$B$32:$G$45,MATCH($AD534,$B$33:$G$33,0),FALSE)+HLOOKUP($BT$5,$J$2:$Y$8,5,FALSE)*VLOOKUP($AC534,$B$47:$G$60,MATCH($AD534,$B$48:$G$48,0),FALSE),"N/A")</f>
        <v>493.66666484705888</v>
      </c>
      <c r="BU534" s="16">
        <f>IF(ISNUMBER($AJ534),$AJ534+HLOOKUP($BT$5,$J$2:$Y$8,4,FALSE)*VLOOKUP($AC534,$B$32:$G$45,MATCH($AD534,$B$33:$G$33,0),FALSE)+HLOOKUP($BT$5,$J$2:$Y$8,5,FALSE)*VLOOKUP($AC534,$B$47:$G$60,MATCH($AD534,$B$48:$G$48,0),FALSE),"N/A")</f>
        <v>1456.3333286823529</v>
      </c>
      <c r="BV534" s="16">
        <f>IF(ISNUMBER($AK534),$AK534+HLOOKUP($BT$5,$J$2:$Y$8,4,FALSE)*VLOOKUP($AC534,$B$32:$G$45,MATCH($AD534,$B$33:$G$33,0),FALSE)+HLOOKUP($BT$5,$J$2:$Y$8,5,FALSE)*VLOOKUP($AC534,$B$47:$G$60,MATCH($AD534,$B$48:$G$48,0),FALSE),"N/A")</f>
        <v>5045.1343717590953</v>
      </c>
      <c r="BW534" s="16" t="str">
        <f>IF(BX534&gt;0, "true", "false")</f>
        <v>false</v>
      </c>
      <c r="BX534" s="16">
        <f>AL534</f>
        <v>0</v>
      </c>
      <c r="BY534" s="16">
        <f>IF(ISNUMBER($AI534),$AI534+HLOOKUP($BY$5,$J$2:$Y$8,4,FALSE)*VLOOKUP($AC534,$B$32:$G$45,MATCH($AD534,$B$33:$G$33,0),FALSE)+HLOOKUP($BY$5,$J$2:$Y$8,5,FALSE)*VLOOKUP($AC534,$B$47:$G$60,MATCH($AD534,$B$48:$G$48,0),FALSE),"N/A")</f>
        <v>618.66666484705888</v>
      </c>
      <c r="BZ534" s="16">
        <f>IF(ISNUMBER($AJ534),$AJ534+HLOOKUP($BY$5,$J$2:$Y$8,4,FALSE)*VLOOKUP($AC534,$B$32:$G$45,MATCH($AD534,$B$33:$G$33,0),FALSE)+HLOOKUP($BY$5,$J$2:$Y$8,5,FALSE)*VLOOKUP($AC534,$B$47:$G$60,MATCH($AD534,$B$48:$G$48,0),FALSE),"N/A")</f>
        <v>1581.3333286823529</v>
      </c>
      <c r="CA534" s="16">
        <f>IF(ISNUMBER($AK534),$AK534+HLOOKUP($BY$5,$J$2:$Y$8,4,FALSE)*VLOOKUP($AC534,$B$32:$G$45,MATCH($AD534,$B$33:$G$33,0),FALSE)+HLOOKUP($BY$5,$J$2:$Y$8,5,FALSE)*VLOOKUP($AC534,$B$47:$G$60,MATCH($AD534,$B$48:$G$48,0),FALSE),"N/A")</f>
        <v>5170.1343717590953</v>
      </c>
      <c r="CB534" s="16" t="str">
        <f>IF(CC534&gt;0, "true", "false")</f>
        <v>false</v>
      </c>
      <c r="CC534" s="16">
        <f>AL534</f>
        <v>0</v>
      </c>
      <c r="CD534" s="16">
        <f>IF(ISNUMBER($AI534),$AI534+HLOOKUP($CD$5,$J$2:$Y$8,4,FALSE)*VLOOKUP($AC534,$B$32:$G$45,MATCH($AD534,$B$33:$G$33,0),FALSE)+HLOOKUP($CD$5,$J$2:$Y$8,5,FALSE)*VLOOKUP($AC534,$B$47:$G$60,MATCH($AD534,$B$48:$G$48,0),FALSE),"N/A")</f>
        <v>493.66666484705888</v>
      </c>
      <c r="CE534" s="16">
        <f>IF(ISNUMBER($AJ534),$AJ534+HLOOKUP($CD$5,$J$2:$Y$8,4,FALSE)*VLOOKUP($AC534,$B$32:$G$45,MATCH($AD534,$B$33:$G$33,0),FALSE)+HLOOKUP($CD$5,$J$2:$Y$8,5,FALSE)*VLOOKUP($AC534,$B$47:$G$60,MATCH($AD534,$B$48:$G$48,0),FALSE),"N/A")</f>
        <v>1456.3333286823529</v>
      </c>
      <c r="CF534" s="16">
        <f>IF(ISNUMBER($AK534),$AK534+HLOOKUP($CD$5,$J$2:$Y$8,4,FALSE)*VLOOKUP($AC534,$B$32:$G$45,MATCH($AD534,$B$33:$G$33,0),FALSE)+HLOOKUP($CD$5,$J$2:$Y$8,5,FALSE)*VLOOKUP($AC534,$B$47:$G$60,MATCH($AD534,$B$48:$G$48,0),FALSE),"N/A")</f>
        <v>5045.1343717590953</v>
      </c>
      <c r="CG534" s="16" t="str">
        <f>IF(CH534&gt;0, "true", "false")</f>
        <v>false</v>
      </c>
      <c r="CH534" s="16">
        <f>AL534</f>
        <v>0</v>
      </c>
      <c r="CI534" s="16">
        <f>IF(ISNUMBER($AM534),$AM534+HLOOKUP($CI$5,$J$2:$Y$8,4,FALSE)*VLOOKUP($AC534,$B$32:$G$45,MATCH($AD534,$B$33:$G$33,0),FALSE)+HLOOKUP($CI$5,$J$2:$Y$8,5,FALSE)*VLOOKUP($AC534,$B$47:$G$60,MATCH($AD534,$B$48:$G$48,0),FALSE),"N/A")</f>
        <v>618.66666484705888</v>
      </c>
      <c r="CJ534" s="16">
        <f>IF(ISNUMBER($AN534),$AN534+HLOOKUP($CI$5,$J$2:$Y$8,4,FALSE)*VLOOKUP($AC534,$B$32:$G$45,MATCH($AD534,$B$33:$G$33,0),FALSE)+HLOOKUP($CI$5,$J$2:$Y$8,5,FALSE)*VLOOKUP($AC534,$B$47:$G$60,MATCH($AD534,$B$48:$G$48,0),FALSE),"N/A")</f>
        <v>1570.6666620470587</v>
      </c>
      <c r="CK534" s="16">
        <f>IF(ISNUMBER($AO534),$AO534+HLOOKUP($CI$5,$J$2:$Y$8,4,FALSE)*VLOOKUP($AC534,$B$32:$G$45,MATCH($AD534,$B$33:$G$33,0),FALSE)+HLOOKUP($CI$5,$J$2:$Y$8,5,FALSE)*VLOOKUP($AC534,$B$47:$G$60,MATCH($AD534,$B$48:$G$48,0),FALSE),"N/A")</f>
        <v>5170.1343717590953</v>
      </c>
      <c r="CL534" s="16" t="str">
        <f>IF(CM534&gt;0, "true", "false")</f>
        <v>false</v>
      </c>
      <c r="CM534" s="76">
        <f>AP534</f>
        <v>0</v>
      </c>
      <c r="CN534" s="16">
        <f>IF(ISNUMBER($AM534),$AM534+HLOOKUP($CN$5,$J$2:$Y$8,4,FALSE)*VLOOKUP($AC534,$B$32:$G$45,MATCH($AD534,$B$33:$G$33,0),FALSE)+HLOOKUP($CN$5,$J$2:$Y$8,5,FALSE)*VLOOKUP($AC534,$B$47:$G$60,MATCH($AD534,$B$48:$G$48,0),FALSE),"N/A")</f>
        <v>493.66666484705888</v>
      </c>
      <c r="CO534" s="16">
        <f>IF(ISNUMBER($AN534),$AN534+HLOOKUP($CN$5,$J$2:$Y$8,4,FALSE)*VLOOKUP($AC534,$B$32:$G$45,MATCH($AD534,$B$33:$G$33,0),FALSE)+HLOOKUP($CN$5,$J$2:$Y$8,5,FALSE)*VLOOKUP($AC534,$B$47:$G$60,MATCH($AD534,$B$48:$G$48,0),FALSE),"N/A")</f>
        <v>1445.6666620470587</v>
      </c>
      <c r="CP534" s="16">
        <f>IF(ISNUMBER($AO534),$AO534+HLOOKUP($CN$5,$J$2:$Y$8,4,FALSE)*VLOOKUP($AC534,$B$32:$G$45,MATCH($AD534,$B$33:$G$33,0),FALSE)+HLOOKUP($CN$5,$J$2:$Y$8,5,FALSE)*VLOOKUP($AC534,$B$47:$G$60,MATCH($AD534,$B$48:$G$48,0),FALSE),"N/A")</f>
        <v>5045.1343717590953</v>
      </c>
      <c r="CQ534" s="16" t="str">
        <f>IF(CR534&gt;0, "true", "false")</f>
        <v>false</v>
      </c>
      <c r="CR534" s="76">
        <f>AP534</f>
        <v>0</v>
      </c>
      <c r="CS534" s="16">
        <f>IF(ISNUMBER($AM534),$AM534+HLOOKUP($CS$5,$J$2:$Y$8,4,FALSE)*VLOOKUP($AC534,$B$32:$G$45,MATCH($AD534,$B$33:$G$33,0),FALSE)+HLOOKUP($CS$5,$J$2:$Y$8,5,FALSE)*VLOOKUP($AC534,$B$47:$G$60,MATCH($AD534,$B$48:$G$48,0),FALSE),"N/A")</f>
        <v>618.66666484705888</v>
      </c>
      <c r="CT534" s="16">
        <f>IF(ISNUMBER($AN534),$AN534+HLOOKUP($CS$5,$J$2:$Y$8,4,FALSE)*VLOOKUP($AC534,$B$32:$G$45,MATCH($AD534,$B$33:$G$33,0),FALSE)+HLOOKUP($CS$5,$J$2:$Y$8,5,FALSE)*VLOOKUP($AC534,$B$47:$G$60,MATCH($AD534,$B$48:$G$48,0),FALSE),"N/A")</f>
        <v>1570.6666620470587</v>
      </c>
      <c r="CU534" s="16">
        <f>IF(ISNUMBER($AO534),$AO534+HLOOKUP($CS$5,$J$2:$Y$8,4,FALSE)*VLOOKUP($AC534,$B$32:$G$45,MATCH($AD534,$B$33:$G$33,0),FALSE)+HLOOKUP($CS$5,$J$2:$Y$8,5,FALSE)*VLOOKUP($AC534,$B$47:$G$60,MATCH($AD534,$B$48:$G$48,0),FALSE),"N/A")</f>
        <v>5170.1343717590953</v>
      </c>
      <c r="CV534" s="16" t="str">
        <f>IF(CW534&gt;0, "true", "false")</f>
        <v>false</v>
      </c>
      <c r="CW534" s="76">
        <f>AP534</f>
        <v>0</v>
      </c>
      <c r="CX534" s="16">
        <f>IF(ISNUMBER($AM534),$AM534+HLOOKUP($CX$5,$J$2:$Y$8,4,FALSE)*VLOOKUP($AC534,$B$32:$G$45,MATCH($AD534,$B$33:$G$33,0),FALSE)+HLOOKUP($CX$5,$J$2:$Y$8,5,FALSE)*VLOOKUP($AC534,$B$47:$G$60,MATCH($AD534,$B$48:$G$48,0),FALSE),"N/A")</f>
        <v>493.66666484705888</v>
      </c>
      <c r="CY534" s="16">
        <f>IF(ISNUMBER($AN534),$AN534+HLOOKUP($CX$5,$J$2:$Y$8,4,FALSE)*VLOOKUP($AC534,$B$32:$G$45,MATCH($AD534,$B$33:$G$33,0),FALSE)+HLOOKUP($CX$5,$J$2:$Y$8,5,FALSE)*VLOOKUP($AC534,$B$47:$G$60,MATCH($AD534,$B$48:$G$48,0),FALSE),"N/A")</f>
        <v>1445.6666620470587</v>
      </c>
      <c r="CZ534" s="16">
        <f>IF(ISNUMBER($AO534),$AO534+HLOOKUP($CX$5,$J$2:$Y$8,4,FALSE)*VLOOKUP($AC534,$B$32:$G$45,MATCH($AD534,$B$33:$G$33,0),FALSE)+HLOOKUP($CX$5,$J$2:$Y$8,5,FALSE)*VLOOKUP($AC534,$B$47:$G$60,MATCH($AD534,$B$48:$G$48,0),FALSE),"N/A")</f>
        <v>5045.1343717590953</v>
      </c>
      <c r="DA534" s="16" t="str">
        <f>IF(DB534&gt;0, "true", "false")</f>
        <v>false</v>
      </c>
      <c r="DB534" s="76">
        <f>AP534</f>
        <v>0</v>
      </c>
      <c r="DC534" s="16">
        <f>IF(ISNUMBER($AQ534),$AQ534+HLOOKUP($DC$5,$J$2:$Y$8,4,FALSE)*VLOOKUP($AC534,$B$32:$G$45,MATCH($AD534,$B$33:$G$33,0),FALSE)+HLOOKUP($DC$5,$J$2:$Y$8,5,FALSE)*VLOOKUP($AC534,$B$47:$G$60,MATCH($AD534,$B$48:$G$48,0),FALSE),"N/A")</f>
        <v>618.66666484705888</v>
      </c>
      <c r="DD534" s="16">
        <f>IF(ISNUMBER($AR534),$AR534+HLOOKUP($DC$5,$J$2:$Y$8,4,FALSE)*VLOOKUP($AC534,$B$32:$G$45,MATCH($AD534,$B$33:$G$33,0),FALSE)+HLOOKUP($DC$5,$J$2:$Y$8,5,FALSE)*VLOOKUP($AC534,$B$47:$G$60,MATCH($AD534,$B$48:$G$48,0),FALSE),"N/A")</f>
        <v>2050.6666606352942</v>
      </c>
      <c r="DE534" s="16">
        <f>IF(ISNUMBER($AS534),$AS534+HLOOKUP($DC$5,$J$2:$Y$8,4,FALSE)*VLOOKUP($AC534,$B$32:$G$45,MATCH($AD534,$B$33:$G$33,0),FALSE)+HLOOKUP($DC$5,$J$2:$Y$8,5,FALSE)*VLOOKUP($AC534,$B$47:$G$60,MATCH($AD534,$B$48:$G$48,0),FALSE),"N/A")</f>
        <v>5170.1343717590953</v>
      </c>
      <c r="DF534" s="16" t="str">
        <f>IF(DG534&gt;0, "true", "false")</f>
        <v>false</v>
      </c>
      <c r="DG534" s="76">
        <f>AT534</f>
        <v>0</v>
      </c>
      <c r="DH534" s="16">
        <f>IF(ISNUMBER($AQ534),$AQ534+HLOOKUP($DH$5,$J$2:$Y$8,4,FALSE)*VLOOKUP($AC534,$B$32:$G$45,MATCH($AD534,$B$33:$G$33,0),FALSE)+HLOOKUP($DH$5,$J$2:$Y$8,5,FALSE)*VLOOKUP($AC534,$B$47:$G$60,MATCH($AD534,$B$48:$G$48,0),FALSE),"N/A")</f>
        <v>493.66666484705888</v>
      </c>
      <c r="DI534" s="16">
        <f>IF(ISNUMBER($AR534),$AR534+HLOOKUP($DH$5,$J$2:$Y$8,4,FALSE)*VLOOKUP($AC534,$B$32:$G$45,MATCH($AD534,$B$33:$G$33,0),FALSE)+HLOOKUP($DH$5,$J$2:$Y$8,5,FALSE)*VLOOKUP($AC534,$B$47:$G$60,MATCH($AD534,$B$48:$G$48,0),FALSE),"N/A")</f>
        <v>1925.6666606352942</v>
      </c>
      <c r="DJ534" s="16">
        <f>IF(ISNUMBER($AS534),$AS534+HLOOKUP($DH$5,$J$2:$Y$8,4,FALSE)*VLOOKUP($AC534,$B$32:$G$45,MATCH($AD534,$B$33:$G$33,0),FALSE)+HLOOKUP($DH$5,$J$2:$Y$8,5,FALSE)*VLOOKUP($AC534,$B$47:$G$60,MATCH($AD534,$B$48:$G$48,0),FALSE),"N/A")</f>
        <v>5045.1343717590953</v>
      </c>
      <c r="DK534" s="16" t="str">
        <f>IF(DL534&gt;0, "true", "false")</f>
        <v>false</v>
      </c>
      <c r="DL534" s="76">
        <f>AT534</f>
        <v>0</v>
      </c>
      <c r="DM534" s="16">
        <f>IF(ISNUMBER($AQ534),$AQ534+HLOOKUP($DM$5,$J$2:$Y$8,4,FALSE)*VLOOKUP($AC534,$B$32:$G$45,MATCH($AD534,$B$33:$G$33,0),FALSE)+HLOOKUP($DM$5,$J$2:$Y$8,5,FALSE)*VLOOKUP($AC534,$B$47:$G$60,MATCH($AD534,$B$48:$G$48,0),FALSE),"N/A")</f>
        <v>618.66666484705888</v>
      </c>
      <c r="DN534" s="16">
        <f>IF(ISNUMBER($AR534),$AR534+HLOOKUP($DM$5,$J$2:$Y$8,4,FALSE)*VLOOKUP($AC534,$B$32:$G$45,MATCH($AD534,$B$33:$G$33,0),FALSE)+HLOOKUP($DM$5,$J$2:$Y$8,5,FALSE)*VLOOKUP($AC534,$B$47:$G$60,MATCH($AD534,$B$48:$G$48,0),FALSE),"N/A")</f>
        <v>2050.6666606352942</v>
      </c>
      <c r="DO534" s="16">
        <f>IF(ISNUMBER($AS534),$AS534+HLOOKUP($DM$5,$J$2:$Y$8,4,FALSE)*VLOOKUP($AC534,$B$32:$G$45,MATCH($AD534,$B$33:$G$33,0),FALSE)+HLOOKUP($DM$5,$J$2:$Y$8,5,FALSE)*VLOOKUP($AC534,$B$47:$G$60,MATCH($AD534,$B$48:$G$48,0),FALSE),"N/A")</f>
        <v>5170.1343717590953</v>
      </c>
      <c r="DP534" s="16" t="str">
        <f>IF(DQ534&gt;0, "true", "false")</f>
        <v>false</v>
      </c>
      <c r="DQ534" s="76">
        <f>AT534</f>
        <v>0</v>
      </c>
      <c r="DR534" s="16">
        <f>IF(ISNUMBER($AQ534),$AQ534+HLOOKUP($DR$5,$J$2:$Y$8,4,FALSE)*VLOOKUP($AC534,$B$32:$G$45,MATCH($AD534,$B$33:$G$33,0),FALSE)+HLOOKUP($DR$5,$J$2:$Y$8,5,FALSE)*VLOOKUP($AC534,$B$47:$G$60,MATCH($AD534,$B$48:$G$48,0),FALSE),"N/A")</f>
        <v>493.66666484705888</v>
      </c>
      <c r="DS534" s="16">
        <f>IF(ISNUMBER($AR534),$AR534+HLOOKUP($DR$5,$J$2:$Y$8,4,FALSE)*VLOOKUP($AC534,$B$32:$G$45,MATCH($AD534,$B$33:$G$33,0),FALSE)+HLOOKUP($DR$5,$J$2:$Y$8,5,FALSE)*VLOOKUP($AC534,$B$47:$G$60,MATCH($AD534,$B$48:$G$48,0),FALSE),"N/A")</f>
        <v>1925.6666606352942</v>
      </c>
      <c r="DT534" s="16">
        <f>IF(ISNUMBER($AS534),$AS534+HLOOKUP($DR$5,$J$2:$Y$8,4,FALSE)*VLOOKUP($AC534,$B$32:$G$45,MATCH($AD534,$B$33:$G$33,0),FALSE)+HLOOKUP($DR$5,$J$2:$Y$8,5,FALSE)*VLOOKUP($AC534,$B$47:$G$60,MATCH($AD534,$B$48:$G$48,0),FALSE),"N/A")</f>
        <v>5045.1343717590953</v>
      </c>
      <c r="DU534" s="16" t="str">
        <f>IF(DV534&gt;0, "true", "false")</f>
        <v>false</v>
      </c>
      <c r="DV534" s="76">
        <f>AT534</f>
        <v>0</v>
      </c>
    </row>
    <row r="535" spans="27:126" x14ac:dyDescent="0.35">
      <c r="AA535" s="74" t="s">
        <v>114</v>
      </c>
      <c r="AB535" s="73" t="str">
        <f t="shared" si="1404"/>
        <v>-</v>
      </c>
      <c r="AC535" s="23" t="s">
        <v>7</v>
      </c>
      <c r="AD535" s="40" t="s">
        <v>3</v>
      </c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47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76"/>
      <c r="CN535" s="16"/>
      <c r="CO535" s="16"/>
      <c r="CP535" s="16"/>
      <c r="CQ535" s="16"/>
      <c r="CR535" s="76"/>
      <c r="CS535" s="16"/>
      <c r="CT535" s="16"/>
      <c r="CU535" s="16"/>
      <c r="CV535" s="16"/>
      <c r="CW535" s="76"/>
      <c r="CX535" s="16"/>
      <c r="CY535" s="16"/>
      <c r="CZ535" s="16"/>
      <c r="DA535" s="16"/>
      <c r="DB535" s="76"/>
      <c r="DC535" s="16"/>
      <c r="DD535" s="16"/>
      <c r="DE535" s="16"/>
      <c r="DF535" s="16"/>
      <c r="DG535" s="76"/>
      <c r="DH535" s="16"/>
      <c r="DI535" s="16"/>
      <c r="DJ535" s="16"/>
      <c r="DK535" s="16"/>
      <c r="DL535" s="76"/>
      <c r="DM535" s="16"/>
      <c r="DN535" s="16"/>
      <c r="DO535" s="16"/>
      <c r="DP535" s="16"/>
      <c r="DQ535" s="76"/>
      <c r="DR535" s="16"/>
      <c r="DS535" s="16"/>
      <c r="DT535" s="16"/>
      <c r="DU535" s="16"/>
      <c r="DV535" s="76"/>
    </row>
    <row r="536" spans="27:126" x14ac:dyDescent="0.35">
      <c r="AA536" s="74" t="s">
        <v>114</v>
      </c>
      <c r="AB536" s="73" t="str">
        <f t="shared" si="1404"/>
        <v>-</v>
      </c>
      <c r="AC536" s="23" t="s">
        <v>8</v>
      </c>
      <c r="AD536" s="40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47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76"/>
      <c r="CN536" s="16"/>
      <c r="CO536" s="16"/>
      <c r="CP536" s="16"/>
      <c r="CQ536" s="16"/>
      <c r="CR536" s="76"/>
      <c r="CS536" s="16"/>
      <c r="CT536" s="16"/>
      <c r="CU536" s="16"/>
      <c r="CV536" s="16"/>
      <c r="CW536" s="76"/>
      <c r="CX536" s="16"/>
      <c r="CY536" s="16"/>
      <c r="CZ536" s="16"/>
      <c r="DA536" s="16"/>
      <c r="DB536" s="76"/>
      <c r="DC536" s="16"/>
      <c r="DD536" s="16"/>
      <c r="DE536" s="16"/>
      <c r="DF536" s="16"/>
      <c r="DG536" s="76"/>
      <c r="DH536" s="16"/>
      <c r="DI536" s="16"/>
      <c r="DJ536" s="16"/>
      <c r="DK536" s="16"/>
      <c r="DL536" s="76"/>
      <c r="DM536" s="16"/>
      <c r="DN536" s="16"/>
      <c r="DO536" s="16"/>
      <c r="DP536" s="16"/>
      <c r="DQ536" s="76"/>
      <c r="DR536" s="16"/>
      <c r="DS536" s="16"/>
      <c r="DT536" s="16"/>
      <c r="DU536" s="16"/>
      <c r="DV536" s="76"/>
    </row>
    <row r="537" spans="27:126" x14ac:dyDescent="0.35">
      <c r="AA537" s="74" t="s">
        <v>114</v>
      </c>
      <c r="AB537" s="73" t="str">
        <f t="shared" si="1404"/>
        <v>-</v>
      </c>
      <c r="AC537" s="23" t="s">
        <v>9</v>
      </c>
      <c r="AD537" s="40" t="s">
        <v>3</v>
      </c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47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76"/>
      <c r="CN537" s="16"/>
      <c r="CO537" s="16"/>
      <c r="CP537" s="16"/>
      <c r="CQ537" s="16"/>
      <c r="CR537" s="76"/>
      <c r="CS537" s="16"/>
      <c r="CT537" s="16"/>
      <c r="CU537" s="16"/>
      <c r="CV537" s="16"/>
      <c r="CW537" s="76"/>
      <c r="CX537" s="16"/>
      <c r="CY537" s="16"/>
      <c r="CZ537" s="16"/>
      <c r="DA537" s="16"/>
      <c r="DB537" s="76"/>
      <c r="DC537" s="16"/>
      <c r="DD537" s="16"/>
      <c r="DE537" s="16"/>
      <c r="DF537" s="16"/>
      <c r="DG537" s="76"/>
      <c r="DH537" s="16"/>
      <c r="DI537" s="16"/>
      <c r="DJ537" s="16"/>
      <c r="DK537" s="16"/>
      <c r="DL537" s="76"/>
      <c r="DM537" s="16"/>
      <c r="DN537" s="16"/>
      <c r="DO537" s="16"/>
      <c r="DP537" s="16"/>
      <c r="DQ537" s="76"/>
      <c r="DR537" s="16"/>
      <c r="DS537" s="16"/>
      <c r="DT537" s="16"/>
      <c r="DU537" s="16"/>
      <c r="DV537" s="76"/>
    </row>
    <row r="538" spans="27:126" x14ac:dyDescent="0.35">
      <c r="AA538" s="74">
        <v>1.5</v>
      </c>
      <c r="AB538" s="73">
        <f t="shared" si="1404"/>
        <v>5.0139491254065245</v>
      </c>
      <c r="AC538" s="23" t="s">
        <v>10</v>
      </c>
      <c r="AD538" s="40" t="s">
        <v>3</v>
      </c>
      <c r="AE538" s="16">
        <f>[1]gamma_Schätzung_Corr_Poll!E120</f>
        <v>42</v>
      </c>
      <c r="AF538" s="16">
        <f>[1]gamma_Schätzung_Corr_Poll!E121</f>
        <v>62</v>
      </c>
      <c r="AG538" s="16">
        <f>[1]gamma_Schätzung_Corr_Poll!E122</f>
        <v>222.55796501626097</v>
      </c>
      <c r="AH538" s="16">
        <f>[1]gamma_Schätzung_Corr_Poll!E118</f>
        <v>0.73399999999999999</v>
      </c>
      <c r="AI538" s="16">
        <f>[1]gamma_Schätzung_Corr_Poll!F120</f>
        <v>42</v>
      </c>
      <c r="AJ538" s="16">
        <f>[1]gamma_Schätzung_Corr_Poll!F121</f>
        <v>67</v>
      </c>
      <c r="AK538" s="16">
        <f>[1]gamma_Schätzung_Corr_Poll!F122</f>
        <v>222.55796501626097</v>
      </c>
      <c r="AL538" s="16">
        <f>[1]gamma_Schätzung_Corr_Poll!F118</f>
        <v>0.69833333333333336</v>
      </c>
      <c r="AM538" s="16">
        <f>[1]gamma_Schätzung_Corr_Poll!G120</f>
        <v>42</v>
      </c>
      <c r="AN538" s="16">
        <f>[1]gamma_Schätzung_Corr_Poll!G121</f>
        <v>66</v>
      </c>
      <c r="AO538" s="16">
        <f>[1]gamma_Schätzung_Corr_Poll!G122</f>
        <v>222.55796501626097</v>
      </c>
      <c r="AP538" s="16">
        <f>[1]gamma_Schätzung_Corr_Poll!G118</f>
        <v>0.67759999999999998</v>
      </c>
      <c r="AQ538" s="16">
        <f>[1]gamma_Schätzung_Corr_Poll!H120</f>
        <v>42</v>
      </c>
      <c r="AR538" s="16">
        <f>[1]gamma_Schätzung_Corr_Poll!H121</f>
        <v>79</v>
      </c>
      <c r="AS538" s="16">
        <f>[1]gamma_Schätzung_Corr_Poll!H122</f>
        <v>222.55796501626097</v>
      </c>
      <c r="AT538" s="16">
        <f>[1]gamma_Schätzung_Corr_Poll!H118</f>
        <v>0.59440000000000004</v>
      </c>
      <c r="AU538" s="16">
        <f>IF(ISNUMBER($AE538),IF(OR(HLOOKUP($AU$5,$I$2:$Y$8,4,FALSE)=1,HLOOKUP($AU$5,$I$2:$Y$8,5,FALSE)=1,),HLOOKUP($AU$5,$I$2:$Y$8,4,FALSE)*VLOOKUP($AC538,$B$32:$G$45,MATCH($AD538,$B$33:$G$33,0),FALSE)+HLOOKUP($AU$5,$I$2:$Y$8,5,FALSE)*VLOOKUP($AC538,$B$47:$G$60,MATCH($AD538,$B$48:$G$48,0),FALSE)+$AE538,$AE538),"N/A")</f>
        <v>42</v>
      </c>
      <c r="AV538" s="16">
        <f>IF(ISNUMBER($AF538),$AF538*SQRT(SUMSQ(HLOOKUP($AU$5,$J$2:$Y$8,2,FALSE)*VLOOKUP($AC538,$B$2:$G$15,MATCH($AD538,$B$3:$G$3,0),FALSE),HLOOKUP($AU$5,$J$2:$Y$8,3,FALSE)*VLOOKUP($AC538,$B$17:$G$30,MATCH($AD538,$B$18:$G$18,0),FALSE),HLOOKUP($AU$5,$J$2:$Y$8,6,FALSE)))+HLOOKUP($AU$5,$J$2:$Y$8,4,FALSE)*VLOOKUP($AC538,$B$32:$G$45,MATCH($AD538,$B$33:$G$33,0),FALSE)+HLOOKUP($AU$5,$J$2:$Y$8,5,FALSE)*VLOOKUP($AC538,$B$47:$G$60,MATCH($AD538,$B$48:$G$48,0),FALSE),"N/A")</f>
        <v>62</v>
      </c>
      <c r="AW538" s="16">
        <f>IF(ISNUMBER($AG538),IF(OR(HLOOKUP($AU$5,$I$2:$Y$8,4,FALSE)=1,HLOOKUP($AU$5,$I$2:$Y$8,5,FALSE)=1,),HLOOKUP($AU$5,$I$2:$Y$8,4,FALSE)*VLOOKUP($AC538,$B$32:$G$45,MATCH($AD538,$B$33:$G$33,0),FALSE)+HLOOKUP($AU$5,$I$2:$Y$8,5,FALSE)*VLOOKUP($AC538,$B$47:$G$60,MATCH($AD538,$B$48:$G$48,0),FALSE)+$AG538,$AG538),"N/A")</f>
        <v>222.55796501626097</v>
      </c>
      <c r="AX538" s="47" t="str">
        <f>IF(AY538&gt;0, "true", "false")</f>
        <v>true</v>
      </c>
      <c r="AY538" s="16">
        <f>AH538</f>
        <v>0.73399999999999999</v>
      </c>
      <c r="AZ538" s="16">
        <f>IF(ISNUMBER($AE538),IF(OR(HLOOKUP($AZ$5,$I$2:$Y$8,4,FALSE)=1,HLOOKUP($AZ$5,$I$2:$Y$8,5,FALSE)=1,),HLOOKUP($AZ$5,$I$2:$Y$8,4,FALSE)*VLOOKUP($AC538,$B$32:$G$45,MATCH($AD538,$B$33:$G$33,0),FALSE)+HLOOKUP($AZ$5,$I$2:$Y$8,5,FALSE)*VLOOKUP($AC538,$B$47:$G$60,MATCH($AD538,$B$48:$G$48,0),FALSE)+$AE538,$AE538),"N/A")</f>
        <v>42</v>
      </c>
      <c r="BA538" s="16">
        <f>IF(ISNUMBER($AF538),$AF538*SQRT(SUMSQ(HLOOKUP($AZ$5,$J$2:$Y$8,2,FALSE)*VLOOKUP($AC538,$B$2:$G$15,MATCH($AD538,$B$3:$G$3,0),FALSE),HLOOKUP($AZ$5,$J$2:$Y$8,3,FALSE)*VLOOKUP($AC538,$B$17:$G$30,MATCH($AD538,$B$18:$G$18,0),FALSE),HLOOKUP($AZ$5,$J$2:$Y$8,6,FALSE)))+HLOOKUP($AZ$5,$J$2:$Y$8,4,FALSE)*VLOOKUP($AC538,$B$32:$G$45,MATCH($AD538,$B$33:$G$33,0),FALSE)+HLOOKUP($AZ$5,$J$2:$Y$8,5,FALSE)*VLOOKUP($AC538,$B$47:$G$60,MATCH($AD538,$B$48:$G$48,0),FALSE),"N/A")</f>
        <v>62</v>
      </c>
      <c r="BB538" s="16">
        <f>IF(ISNUMBER($AG538),IF(OR(HLOOKUP($AZ$5,$I$2:$Y$8,4,FALSE)=1,HLOOKUP($AZ$5,$I$2:$Y$8,5,FALSE)=1,),HLOOKUP($AZ$5,$I$2:$Y$8,4,FALSE)*VLOOKUP($AC538,$B$32:$G$45,MATCH($AD538,$B$33:$G$33,0),FALSE)+HLOOKUP($AZ$5,$I$2:$Y$8,5,FALSE)*VLOOKUP($AC538,$B$47:$G$60,MATCH($AD538,$B$48:$G$48,0),FALSE)+$AG538,$AG538),"N/A")</f>
        <v>222.55796501626097</v>
      </c>
      <c r="BC538" s="16" t="str">
        <f>IF(BD538&gt;0, "true", "false")</f>
        <v>true</v>
      </c>
      <c r="BD538" s="16">
        <f>AH538</f>
        <v>0.73399999999999999</v>
      </c>
      <c r="BE538" s="16">
        <f>IF(ISNUMBER($AE538),IF(OR(HLOOKUP($BE$5,$I$2:$Y$8,4,FALSE)=1,HLOOKUP($BE$5,$I$2:$Y$8,5,FALSE)=1,),HLOOKUP($BE$5,$I$2:$Y$8,4,FALSE)*VLOOKUP($AC538,$B$32:$G$45,MATCH($AD538,$B$33:$G$33,0),FALSE)+HLOOKUP($AU$5,$I$2:$Y$8,5,FALSE)*VLOOKUP($AC538,$B$47:$G$60,MATCH($AD538,$B$48:$G$48,0),FALSE)+$AE538,$AE538),"N/A")</f>
        <v>42</v>
      </c>
      <c r="BF538" s="16">
        <f>IF(ISNUMBER($AF538),$AF538*SQRT(SUMSQ(HLOOKUP($BE$5,$J$2:$Y$8,2,FALSE)*VLOOKUP($AC538,$B$2:$G$15,MATCH($AD538,$B$3:$G$3,0),FALSE),HLOOKUP($BE$5,$J$2:$Y$8,3,FALSE)*VLOOKUP($AC538,$B$17:$G$30,MATCH($AD538,$B$18:$G$18,0),FALSE),HLOOKUP($BE$5,$J$2:$Y$8,6,FALSE)))+HLOOKUP($BE$5,$J$2:$Y$8,4,FALSE)*VLOOKUP($AC538,$B$32:$G$45,MATCH($AD538,$B$33:$G$33,0),FALSE)+HLOOKUP($BE$5,$J$2:$Y$8,5,FALSE)*VLOOKUP($AC538,$B$47:$G$60,MATCH($AD538,$B$48:$G$48,0),FALSE),"N/A")</f>
        <v>62</v>
      </c>
      <c r="BG538" s="16">
        <f>IF(ISNUMBER($AG538),IF(OR(HLOOKUP($BE$5,$I$2:$Y$8,4,FALSE)=1,HLOOKUP($BE$5,$I$2:$Y$8,5,FALSE)=1,),HLOOKUP($BE$5,$I$2:$Y$8,4,FALSE)*VLOOKUP($AC538,$B$32:$G$45,MATCH($AD538,$B$33:$G$33,0),FALSE)+HLOOKUP($BE$5,$I$2:$Y$8,5,FALSE)*VLOOKUP($AC538,$B$47:$G$60,MATCH($AD538,$B$48:$G$48,0),FALSE)+$AG538,$AG538),"N/A")</f>
        <v>222.55796501626097</v>
      </c>
      <c r="BH538" s="16" t="str">
        <f>IF(BI538&gt;0, "true", "false")</f>
        <v>true</v>
      </c>
      <c r="BI538" s="16">
        <f>AH538</f>
        <v>0.73399999999999999</v>
      </c>
      <c r="BJ538" s="16">
        <f>IF(ISNUMBER($AE538),IF(OR(HLOOKUP($BJ$5,$I$2:$Y$8,4,FALSE)=1,HLOOKUP($BJ$5,$I$2:$Y$8,5,FALSE)=1,),HLOOKUP($BJ$5,$I$2:$Y$8,4,FALSE)*VLOOKUP($AC538,$B$32:$G$45,MATCH($AD538,$B$33:$G$33,0),FALSE)+HLOOKUP($BJ$5,$I$2:$Y$8,5,FALSE)*VLOOKUP($AC538,$B$47:$G$60,MATCH($AD538,$B$48:$G$48,0),FALSE)+$AE538,$AE538),"N/A")</f>
        <v>42</v>
      </c>
      <c r="BK538" s="16">
        <f>IF(ISNUMBER($AF538),$AF538*SQRT(SUMSQ(HLOOKUP($BJ$5,$J$2:$Y$8,2,FALSE)*VLOOKUP($AC538,$B$2:$G$15,MATCH($AD538,$B$3:$G$3,0),FALSE),HLOOKUP($BJ$5,$J$2:$Y$8,3,FALSE)*VLOOKUP($AC538,$B$17:$G$30,MATCH($AD538,$B$18:$G$18,0),FALSE),HLOOKUP($BJ$5,$J$2:$Y$8,6,FALSE)))+HLOOKUP($BJ$5,$J$2:$Y$8,4,FALSE)*VLOOKUP($AC538,$B$32:$G$45,MATCH($AD538,$B$33:$G$33,0),FALSE)+HLOOKUP($BJ$5,$J$2:$Y$8,5,FALSE)*VLOOKUP($AC538,$B$47:$G$60,MATCH($AD538,$B$48:$G$48,0),FALSE),"N/A")</f>
        <v>62</v>
      </c>
      <c r="BL538" s="16">
        <f>IF(ISNUMBER($AG538),IF(OR(HLOOKUP($BJ$5,$I$2:$Y$8,4,FALSE)=1,HLOOKUP($BJ$5,$I$2:$Y$8,5,FALSE)=1,),HLOOKUP($BJ$5,$I$2:$Y$8,4,FALSE)*VLOOKUP($AC538,$B$32:$G$45,MATCH($AD538,$B$33:$G$33,0),FALSE)+HLOOKUP($BJ$5,$I$2:$Y$8,5,FALSE)*VLOOKUP($AC538,$B$47:$G$60,MATCH($AD538,$B$48:$G$48,0),FALSE)+$AG538,$AG538),"N/A")</f>
        <v>222.55796501626097</v>
      </c>
      <c r="BM538" s="16" t="str">
        <f>IF(BN538&gt;0, "true", "false")</f>
        <v>true</v>
      </c>
      <c r="BN538" s="16">
        <f>AH538</f>
        <v>0.73399999999999999</v>
      </c>
      <c r="BO538" s="16">
        <f>IF(ISNUMBER($AI538),$AI538+HLOOKUP($BO$5,$J$2:$Y$8,4,FALSE)*VLOOKUP($AC538,$B$32:$G$45,MATCH($AD538,$B$33:$G$33,0),FALSE)+HLOOKUP($BO$5,$J$2:$Y$8,5,FALSE)*VLOOKUP($AC538,$B$47:$G$60,MATCH($AD538,$B$48:$G$48,0),FALSE),"N/A")</f>
        <v>42</v>
      </c>
      <c r="BP538" s="16">
        <f>IF(ISNUMBER($AJ538),$AJ538+HLOOKUP($BO$5,$J$2:$Y$8,4,FALSE)*VLOOKUP($AC538,$B$32:$G$45,MATCH($AD538,$B$33:$G$33,0),FALSE)+HLOOKUP($BO$5,$J$2:$Y$8,5,FALSE)*VLOOKUP($AC538,$B$47:$G$60,MATCH($AD538,$B$48:$G$48,0),FALSE),"N/A")</f>
        <v>67</v>
      </c>
      <c r="BQ538" s="16">
        <f>IF(ISNUMBER($AK538),$AK538+HLOOKUP($BO$5,$J$2:$Y$8,4,FALSE)*VLOOKUP($AC538,$B$32:$G$45,MATCH($AD538,$B$33:$G$33,0),FALSE)+HLOOKUP($BO$5,$J$2:$Y$8,5,FALSE)*VLOOKUP($AC538,$B$47:$G$60,MATCH($AD538,$B$48:$G$48,0),FALSE),"N/A")</f>
        <v>222.55796501626097</v>
      </c>
      <c r="BR538" s="16" t="str">
        <f>IF(BS538&gt;0, "true", "false")</f>
        <v>true</v>
      </c>
      <c r="BS538" s="16">
        <f>AL538</f>
        <v>0.69833333333333336</v>
      </c>
      <c r="BT538" s="16">
        <f>IF(ISNUMBER($AI538),$AI538+HLOOKUP($BT$5,$J$2:$Y$8,4,FALSE)*VLOOKUP($AC538,$B$32:$G$45,MATCH($AD538,$B$33:$G$33,0),FALSE)+HLOOKUP($BT$5,$J$2:$Y$8,5,FALSE)*VLOOKUP($AC538,$B$47:$G$60,MATCH($AD538,$B$48:$G$48,0),FALSE),"N/A")</f>
        <v>42</v>
      </c>
      <c r="BU538" s="16">
        <f>IF(ISNUMBER($AJ538),$AJ538+HLOOKUP($BT$5,$J$2:$Y$8,4,FALSE)*VLOOKUP($AC538,$B$32:$G$45,MATCH($AD538,$B$33:$G$33,0),FALSE)+HLOOKUP($BT$5,$J$2:$Y$8,5,FALSE)*VLOOKUP($AC538,$B$47:$G$60,MATCH($AD538,$B$48:$G$48,0),FALSE),"N/A")</f>
        <v>67</v>
      </c>
      <c r="BV538" s="16">
        <f>IF(ISNUMBER($AK538),$AK538+HLOOKUP($BT$5,$J$2:$Y$8,4,FALSE)*VLOOKUP($AC538,$B$32:$G$45,MATCH($AD538,$B$33:$G$33,0),FALSE)+HLOOKUP($BT$5,$J$2:$Y$8,5,FALSE)*VLOOKUP($AC538,$B$47:$G$60,MATCH($AD538,$B$48:$G$48,0),FALSE),"N/A")</f>
        <v>222.55796501626097</v>
      </c>
      <c r="BW538" s="16" t="str">
        <f>IF(BX538&gt;0, "true", "false")</f>
        <v>true</v>
      </c>
      <c r="BX538" s="16">
        <f>AL538</f>
        <v>0.69833333333333336</v>
      </c>
      <c r="BY538" s="16">
        <f>IF(ISNUMBER($AI538),$AI538+HLOOKUP($BY$5,$J$2:$Y$8,4,FALSE)*VLOOKUP($AC538,$B$32:$G$45,MATCH($AD538,$B$33:$G$33,0),FALSE)+HLOOKUP($BY$5,$J$2:$Y$8,5,FALSE)*VLOOKUP($AC538,$B$47:$G$60,MATCH($AD538,$B$48:$G$48,0),FALSE),"N/A")</f>
        <v>42</v>
      </c>
      <c r="BZ538" s="16">
        <f>IF(ISNUMBER($AJ538),$AJ538+HLOOKUP($BY$5,$J$2:$Y$8,4,FALSE)*VLOOKUP($AC538,$B$32:$G$45,MATCH($AD538,$B$33:$G$33,0),FALSE)+HLOOKUP($BY$5,$J$2:$Y$8,5,FALSE)*VLOOKUP($AC538,$B$47:$G$60,MATCH($AD538,$B$48:$G$48,0),FALSE),"N/A")</f>
        <v>67</v>
      </c>
      <c r="CA538" s="16">
        <f>IF(ISNUMBER($AK538),$AK538+HLOOKUP($BY$5,$J$2:$Y$8,4,FALSE)*VLOOKUP($AC538,$B$32:$G$45,MATCH($AD538,$B$33:$G$33,0),FALSE)+HLOOKUP($BY$5,$J$2:$Y$8,5,FALSE)*VLOOKUP($AC538,$B$47:$G$60,MATCH($AD538,$B$48:$G$48,0),FALSE),"N/A")</f>
        <v>222.55796501626097</v>
      </c>
      <c r="CB538" s="16" t="str">
        <f>IF(CC538&gt;0, "true", "false")</f>
        <v>true</v>
      </c>
      <c r="CC538" s="16">
        <f>AL538</f>
        <v>0.69833333333333336</v>
      </c>
      <c r="CD538" s="16">
        <f>IF(ISNUMBER($AI538),$AI538+HLOOKUP($CD$5,$J$2:$Y$8,4,FALSE)*VLOOKUP($AC538,$B$32:$G$45,MATCH($AD538,$B$33:$G$33,0),FALSE)+HLOOKUP($CD$5,$J$2:$Y$8,5,FALSE)*VLOOKUP($AC538,$B$47:$G$60,MATCH($AD538,$B$48:$G$48,0),FALSE),"N/A")</f>
        <v>42</v>
      </c>
      <c r="CE538" s="16">
        <f>IF(ISNUMBER($AJ538),$AJ538+HLOOKUP($CD$5,$J$2:$Y$8,4,FALSE)*VLOOKUP($AC538,$B$32:$G$45,MATCH($AD538,$B$33:$G$33,0),FALSE)+HLOOKUP($CD$5,$J$2:$Y$8,5,FALSE)*VLOOKUP($AC538,$B$47:$G$60,MATCH($AD538,$B$48:$G$48,0),FALSE),"N/A")</f>
        <v>67</v>
      </c>
      <c r="CF538" s="16">
        <f>IF(ISNUMBER($AK538),$AK538+HLOOKUP($CD$5,$J$2:$Y$8,4,FALSE)*VLOOKUP($AC538,$B$32:$G$45,MATCH($AD538,$B$33:$G$33,0),FALSE)+HLOOKUP($CD$5,$J$2:$Y$8,5,FALSE)*VLOOKUP($AC538,$B$47:$G$60,MATCH($AD538,$B$48:$G$48,0),FALSE),"N/A")</f>
        <v>222.55796501626097</v>
      </c>
      <c r="CG538" s="16" t="str">
        <f>IF(CH538&gt;0, "true", "false")</f>
        <v>true</v>
      </c>
      <c r="CH538" s="16">
        <f>AL538</f>
        <v>0.69833333333333336</v>
      </c>
      <c r="CI538" s="16">
        <f>IF(ISNUMBER($AM538),$AM538+HLOOKUP($CI$5,$J$2:$Y$8,4,FALSE)*VLOOKUP($AC538,$B$32:$G$45,MATCH($AD538,$B$33:$G$33,0),FALSE)+HLOOKUP($CI$5,$J$2:$Y$8,5,FALSE)*VLOOKUP($AC538,$B$47:$G$60,MATCH($AD538,$B$48:$G$48,0),FALSE),"N/A")</f>
        <v>42</v>
      </c>
      <c r="CJ538" s="16">
        <f>IF(ISNUMBER($AN538),$AN538+HLOOKUP($CI$5,$J$2:$Y$8,4,FALSE)*VLOOKUP($AC538,$B$32:$G$45,MATCH($AD538,$B$33:$G$33,0),FALSE)+HLOOKUP($CI$5,$J$2:$Y$8,5,FALSE)*VLOOKUP($AC538,$B$47:$G$60,MATCH($AD538,$B$48:$G$48,0),FALSE),"N/A")</f>
        <v>66</v>
      </c>
      <c r="CK538" s="16">
        <f>IF(ISNUMBER($AO538),$AO538+HLOOKUP($CI$5,$J$2:$Y$8,4,FALSE)*VLOOKUP($AC538,$B$32:$G$45,MATCH($AD538,$B$33:$G$33,0),FALSE)+HLOOKUP($CI$5,$J$2:$Y$8,5,FALSE)*VLOOKUP($AC538,$B$47:$G$60,MATCH($AD538,$B$48:$G$48,0),FALSE),"N/A")</f>
        <v>222.55796501626097</v>
      </c>
      <c r="CL538" s="16" t="str">
        <f>IF(CM538&gt;0, "true", "false")</f>
        <v>true</v>
      </c>
      <c r="CM538" s="76">
        <f>AP538</f>
        <v>0.67759999999999998</v>
      </c>
      <c r="CN538" s="16">
        <f>IF(ISNUMBER($AM538),$AM538+HLOOKUP($CN$5,$J$2:$Y$8,4,FALSE)*VLOOKUP($AC538,$B$32:$G$45,MATCH($AD538,$B$33:$G$33,0),FALSE)+HLOOKUP($CN$5,$J$2:$Y$8,5,FALSE)*VLOOKUP($AC538,$B$47:$G$60,MATCH($AD538,$B$48:$G$48,0),FALSE),"N/A")</f>
        <v>42</v>
      </c>
      <c r="CO538" s="16">
        <f>IF(ISNUMBER($AN538),$AN538+HLOOKUP($CN$5,$J$2:$Y$8,4,FALSE)*VLOOKUP($AC538,$B$32:$G$45,MATCH($AD538,$B$33:$G$33,0),FALSE)+HLOOKUP($CN$5,$J$2:$Y$8,5,FALSE)*VLOOKUP($AC538,$B$47:$G$60,MATCH($AD538,$B$48:$G$48,0),FALSE),"N/A")</f>
        <v>66</v>
      </c>
      <c r="CP538" s="16">
        <f>IF(ISNUMBER($AO538),$AO538+HLOOKUP($CN$5,$J$2:$Y$8,4,FALSE)*VLOOKUP($AC538,$B$32:$G$45,MATCH($AD538,$B$33:$G$33,0),FALSE)+HLOOKUP($CN$5,$J$2:$Y$8,5,FALSE)*VLOOKUP($AC538,$B$47:$G$60,MATCH($AD538,$B$48:$G$48,0),FALSE),"N/A")</f>
        <v>222.55796501626097</v>
      </c>
      <c r="CQ538" s="16" t="str">
        <f>IF(CR538&gt;0, "true", "false")</f>
        <v>true</v>
      </c>
      <c r="CR538" s="76">
        <f>AP538</f>
        <v>0.67759999999999998</v>
      </c>
      <c r="CS538" s="16">
        <f>IF(ISNUMBER($AM538),$AM538+HLOOKUP($CS$5,$J$2:$Y$8,4,FALSE)*VLOOKUP($AC538,$B$32:$G$45,MATCH($AD538,$B$33:$G$33,0),FALSE)+HLOOKUP($CS$5,$J$2:$Y$8,5,FALSE)*VLOOKUP($AC538,$B$47:$G$60,MATCH($AD538,$B$48:$G$48,0),FALSE),"N/A")</f>
        <v>42</v>
      </c>
      <c r="CT538" s="16">
        <f>IF(ISNUMBER($AN538),$AN538+HLOOKUP($CS$5,$J$2:$Y$8,4,FALSE)*VLOOKUP($AC538,$B$32:$G$45,MATCH($AD538,$B$33:$G$33,0),FALSE)+HLOOKUP($CS$5,$J$2:$Y$8,5,FALSE)*VLOOKUP($AC538,$B$47:$G$60,MATCH($AD538,$B$48:$G$48,0),FALSE),"N/A")</f>
        <v>66</v>
      </c>
      <c r="CU538" s="16">
        <f>IF(ISNUMBER($AO538),$AO538+HLOOKUP($CS$5,$J$2:$Y$8,4,FALSE)*VLOOKUP($AC538,$B$32:$G$45,MATCH($AD538,$B$33:$G$33,0),FALSE)+HLOOKUP($CS$5,$J$2:$Y$8,5,FALSE)*VLOOKUP($AC538,$B$47:$G$60,MATCH($AD538,$B$48:$G$48,0),FALSE),"N/A")</f>
        <v>222.55796501626097</v>
      </c>
      <c r="CV538" s="16" t="str">
        <f>IF(CW538&gt;0, "true", "false")</f>
        <v>true</v>
      </c>
      <c r="CW538" s="76">
        <f>AP538</f>
        <v>0.67759999999999998</v>
      </c>
      <c r="CX538" s="16">
        <f>IF(ISNUMBER($AM538),$AM538+HLOOKUP($CX$5,$J$2:$Y$8,4,FALSE)*VLOOKUP($AC538,$B$32:$G$45,MATCH($AD538,$B$33:$G$33,0),FALSE)+HLOOKUP($CX$5,$J$2:$Y$8,5,FALSE)*VLOOKUP($AC538,$B$47:$G$60,MATCH($AD538,$B$48:$G$48,0),FALSE),"N/A")</f>
        <v>42</v>
      </c>
      <c r="CY538" s="16">
        <f>IF(ISNUMBER($AN538),$AN538+HLOOKUP($CX$5,$J$2:$Y$8,4,FALSE)*VLOOKUP($AC538,$B$32:$G$45,MATCH($AD538,$B$33:$G$33,0),FALSE)+HLOOKUP($CX$5,$J$2:$Y$8,5,FALSE)*VLOOKUP($AC538,$B$47:$G$60,MATCH($AD538,$B$48:$G$48,0),FALSE),"N/A")</f>
        <v>66</v>
      </c>
      <c r="CZ538" s="16">
        <f>IF(ISNUMBER($AO538),$AO538+HLOOKUP($CX$5,$J$2:$Y$8,4,FALSE)*VLOOKUP($AC538,$B$32:$G$45,MATCH($AD538,$B$33:$G$33,0),FALSE)+HLOOKUP($CX$5,$J$2:$Y$8,5,FALSE)*VLOOKUP($AC538,$B$47:$G$60,MATCH($AD538,$B$48:$G$48,0),FALSE),"N/A")</f>
        <v>222.55796501626097</v>
      </c>
      <c r="DA538" s="16" t="str">
        <f>IF(DB538&gt;0, "true", "false")</f>
        <v>true</v>
      </c>
      <c r="DB538" s="76">
        <f>AP538</f>
        <v>0.67759999999999998</v>
      </c>
      <c r="DC538" s="16">
        <f>IF(ISNUMBER($AQ538),$AQ538+HLOOKUP($DC$5,$J$2:$Y$8,4,FALSE)*VLOOKUP($AC538,$B$32:$G$45,MATCH($AD538,$B$33:$G$33,0),FALSE)+HLOOKUP($DC$5,$J$2:$Y$8,5,FALSE)*VLOOKUP($AC538,$B$47:$G$60,MATCH($AD538,$B$48:$G$48,0),FALSE),"N/A")</f>
        <v>42</v>
      </c>
      <c r="DD538" s="16">
        <f>IF(ISNUMBER($AR538),$AR538+HLOOKUP($DC$5,$J$2:$Y$8,4,FALSE)*VLOOKUP($AC538,$B$32:$G$45,MATCH($AD538,$B$33:$G$33,0),FALSE)+HLOOKUP($DC$5,$J$2:$Y$8,5,FALSE)*VLOOKUP($AC538,$B$47:$G$60,MATCH($AD538,$B$48:$G$48,0),FALSE),"N/A")</f>
        <v>79</v>
      </c>
      <c r="DE538" s="16">
        <f>IF(ISNUMBER($AS538),$AS538+HLOOKUP($DC$5,$J$2:$Y$8,4,FALSE)*VLOOKUP($AC538,$B$32:$G$45,MATCH($AD538,$B$33:$G$33,0),FALSE)+HLOOKUP($DC$5,$J$2:$Y$8,5,FALSE)*VLOOKUP($AC538,$B$47:$G$60,MATCH($AD538,$B$48:$G$48,0),FALSE),"N/A")</f>
        <v>222.55796501626097</v>
      </c>
      <c r="DF538" s="16" t="str">
        <f>IF(DG538&gt;0, "true", "false")</f>
        <v>true</v>
      </c>
      <c r="DG538" s="76">
        <f>AT538</f>
        <v>0.59440000000000004</v>
      </c>
      <c r="DH538" s="16">
        <f>IF(ISNUMBER($AQ538),$AQ538+HLOOKUP($DH$5,$J$2:$Y$8,4,FALSE)*VLOOKUP($AC538,$B$32:$G$45,MATCH($AD538,$B$33:$G$33,0),FALSE)+HLOOKUP($DH$5,$J$2:$Y$8,5,FALSE)*VLOOKUP($AC538,$B$47:$G$60,MATCH($AD538,$B$48:$G$48,0),FALSE),"N/A")</f>
        <v>42</v>
      </c>
      <c r="DI538" s="16">
        <f>IF(ISNUMBER($AR538),$AR538+HLOOKUP($DH$5,$J$2:$Y$8,4,FALSE)*VLOOKUP($AC538,$B$32:$G$45,MATCH($AD538,$B$33:$G$33,0),FALSE)+HLOOKUP($DH$5,$J$2:$Y$8,5,FALSE)*VLOOKUP($AC538,$B$47:$G$60,MATCH($AD538,$B$48:$G$48,0),FALSE),"N/A")</f>
        <v>79</v>
      </c>
      <c r="DJ538" s="16">
        <f>IF(ISNUMBER($AS538),$AS538+HLOOKUP($DH$5,$J$2:$Y$8,4,FALSE)*VLOOKUP($AC538,$B$32:$G$45,MATCH($AD538,$B$33:$G$33,0),FALSE)+HLOOKUP($DH$5,$J$2:$Y$8,5,FALSE)*VLOOKUP($AC538,$B$47:$G$60,MATCH($AD538,$B$48:$G$48,0),FALSE),"N/A")</f>
        <v>222.55796501626097</v>
      </c>
      <c r="DK538" s="16" t="str">
        <f>IF(DL538&gt;0, "true", "false")</f>
        <v>true</v>
      </c>
      <c r="DL538" s="76">
        <f>AT538</f>
        <v>0.59440000000000004</v>
      </c>
      <c r="DM538" s="16">
        <f>IF(ISNUMBER($AQ538),$AQ538+HLOOKUP($DM$5,$J$2:$Y$8,4,FALSE)*VLOOKUP($AC538,$B$32:$G$45,MATCH($AD538,$B$33:$G$33,0),FALSE)+HLOOKUP($DM$5,$J$2:$Y$8,5,FALSE)*VLOOKUP($AC538,$B$47:$G$60,MATCH($AD538,$B$48:$G$48,0),FALSE),"N/A")</f>
        <v>42</v>
      </c>
      <c r="DN538" s="16">
        <f>IF(ISNUMBER($AR538),$AR538+HLOOKUP($DM$5,$J$2:$Y$8,4,FALSE)*VLOOKUP($AC538,$B$32:$G$45,MATCH($AD538,$B$33:$G$33,0),FALSE)+HLOOKUP($DM$5,$J$2:$Y$8,5,FALSE)*VLOOKUP($AC538,$B$47:$G$60,MATCH($AD538,$B$48:$G$48,0),FALSE),"N/A")</f>
        <v>79</v>
      </c>
      <c r="DO538" s="16">
        <f>IF(ISNUMBER($AS538),$AS538+HLOOKUP($DM$5,$J$2:$Y$8,4,FALSE)*VLOOKUP($AC538,$B$32:$G$45,MATCH($AD538,$B$33:$G$33,0),FALSE)+HLOOKUP($DM$5,$J$2:$Y$8,5,FALSE)*VLOOKUP($AC538,$B$47:$G$60,MATCH($AD538,$B$48:$G$48,0),FALSE),"N/A")</f>
        <v>222.55796501626097</v>
      </c>
      <c r="DP538" s="16" t="str">
        <f>IF(DQ538&gt;0, "true", "false")</f>
        <v>true</v>
      </c>
      <c r="DQ538" s="76">
        <f>AT538</f>
        <v>0.59440000000000004</v>
      </c>
      <c r="DR538" s="16">
        <f>IF(ISNUMBER($AQ538),$AQ538+HLOOKUP($DR$5,$J$2:$Y$8,4,FALSE)*VLOOKUP($AC538,$B$32:$G$45,MATCH($AD538,$B$33:$G$33,0),FALSE)+HLOOKUP($DR$5,$J$2:$Y$8,5,FALSE)*VLOOKUP($AC538,$B$47:$G$60,MATCH($AD538,$B$48:$G$48,0),FALSE),"N/A")</f>
        <v>42</v>
      </c>
      <c r="DS538" s="16">
        <f>IF(ISNUMBER($AR538),$AR538+HLOOKUP($DR$5,$J$2:$Y$8,4,FALSE)*VLOOKUP($AC538,$B$32:$G$45,MATCH($AD538,$B$33:$G$33,0),FALSE)+HLOOKUP($DR$5,$J$2:$Y$8,5,FALSE)*VLOOKUP($AC538,$B$47:$G$60,MATCH($AD538,$B$48:$G$48,0),FALSE),"N/A")</f>
        <v>79</v>
      </c>
      <c r="DT538" s="16">
        <f>IF(ISNUMBER($AS538),$AS538+HLOOKUP($DR$5,$J$2:$Y$8,4,FALSE)*VLOOKUP($AC538,$B$32:$G$45,MATCH($AD538,$B$33:$G$33,0),FALSE)+HLOOKUP($DR$5,$J$2:$Y$8,5,FALSE)*VLOOKUP($AC538,$B$47:$G$60,MATCH($AD538,$B$48:$G$48,0),FALSE),"N/A")</f>
        <v>222.55796501626097</v>
      </c>
      <c r="DU538" s="16" t="str">
        <f>IF(DV538&gt;0, "true", "false")</f>
        <v>true</v>
      </c>
      <c r="DV538" s="76">
        <f>AT538</f>
        <v>0.59440000000000004</v>
      </c>
    </row>
    <row r="539" spans="27:126" x14ac:dyDescent="0.35">
      <c r="AA539" s="74" t="s">
        <v>114</v>
      </c>
      <c r="AB539" s="73" t="str">
        <f t="shared" si="1404"/>
        <v>-</v>
      </c>
      <c r="AC539" s="23" t="s">
        <v>11</v>
      </c>
      <c r="AD539" s="40" t="s">
        <v>3</v>
      </c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47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76"/>
      <c r="CN539" s="16"/>
      <c r="CO539" s="16"/>
      <c r="CP539" s="16"/>
      <c r="CQ539" s="16"/>
      <c r="CR539" s="76"/>
      <c r="CS539" s="16"/>
      <c r="CT539" s="16"/>
      <c r="CU539" s="16"/>
      <c r="CV539" s="16"/>
      <c r="CW539" s="76"/>
      <c r="CX539" s="16"/>
      <c r="CY539" s="16"/>
      <c r="CZ539" s="16"/>
      <c r="DA539" s="16"/>
      <c r="DB539" s="76"/>
      <c r="DC539" s="16"/>
      <c r="DD539" s="16"/>
      <c r="DE539" s="16"/>
      <c r="DF539" s="16"/>
      <c r="DG539" s="76"/>
      <c r="DH539" s="16"/>
      <c r="DI539" s="16"/>
      <c r="DJ539" s="16"/>
      <c r="DK539" s="16"/>
      <c r="DL539" s="76"/>
      <c r="DM539" s="16"/>
      <c r="DN539" s="16"/>
      <c r="DO539" s="16"/>
      <c r="DP539" s="16"/>
      <c r="DQ539" s="76"/>
      <c r="DR539" s="16"/>
      <c r="DS539" s="16"/>
      <c r="DT539" s="16"/>
      <c r="DU539" s="16"/>
      <c r="DV539" s="76"/>
    </row>
    <row r="540" spans="27:126" x14ac:dyDescent="0.35">
      <c r="AA540" s="74">
        <v>1.5</v>
      </c>
      <c r="AB540" s="73">
        <f t="shared" si="1404"/>
        <v>6.1424364067581561</v>
      </c>
      <c r="AC540" s="23" t="s">
        <v>12</v>
      </c>
      <c r="AD540" s="40" t="s">
        <v>3</v>
      </c>
      <c r="AE540" s="16">
        <f>[1]gamma_Schätzung_Corr_Poll!E141</f>
        <v>42</v>
      </c>
      <c r="AF540" s="16">
        <f>[1]gamma_Schätzung_Corr_Poll!E142</f>
        <v>58</v>
      </c>
      <c r="AG540" s="16">
        <f>[1]gamma_Schätzung_Corr_Poll!E143</f>
        <v>222.55796501626097</v>
      </c>
      <c r="AH540" s="16">
        <f>[1]gamma_Schätzung_Corr_Poll!E139</f>
        <v>0.73280000000000001</v>
      </c>
      <c r="AI540" s="16">
        <f>[1]gamma_Schätzung_Corr_Poll!F141</f>
        <v>42</v>
      </c>
      <c r="AJ540" s="16">
        <f>[1]gamma_Schätzung_Corr_Poll!F142</f>
        <v>63</v>
      </c>
      <c r="AK540" s="16">
        <f>[1]gamma_Schätzung_Corr_Poll!F143</f>
        <v>222.55796501626097</v>
      </c>
      <c r="AL540" s="16">
        <f>[1]gamma_Schätzung_Corr_Poll!F139</f>
        <v>0.69199999999999995</v>
      </c>
      <c r="AM540" s="16">
        <f>[1]gamma_Schätzung_Corr_Poll!G141</f>
        <v>42</v>
      </c>
      <c r="AN540" s="16">
        <f>[1]gamma_Schätzung_Corr_Poll!G142</f>
        <v>67</v>
      </c>
      <c r="AO540" s="16">
        <f>[1]gamma_Schätzung_Corr_Poll!G143</f>
        <v>222.55796501626097</v>
      </c>
      <c r="AP540" s="16">
        <f>[1]gamma_Schätzung_Corr_Poll!G139</f>
        <v>0.68840000000000001</v>
      </c>
      <c r="AQ540" s="16">
        <f>[1]gamma_Schätzung_Corr_Poll!H141</f>
        <v>42</v>
      </c>
      <c r="AR540" s="16">
        <f>[1]gamma_Schätzung_Corr_Poll!H142</f>
        <v>77</v>
      </c>
      <c r="AS540" s="16">
        <f>[1]gamma_Schätzung_Corr_Poll!H143</f>
        <v>222.55796501626097</v>
      </c>
      <c r="AT540" s="16">
        <f>[1]gamma_Schätzung_Corr_Poll!H139</f>
        <v>0.58560000000000001</v>
      </c>
      <c r="AU540" s="16">
        <f>IF(ISNUMBER($AE540),IF(OR(HLOOKUP($AU$5,$I$2:$Y$8,4,FALSE)=1,HLOOKUP($AU$5,$I$2:$Y$8,5,FALSE)=1,),HLOOKUP($AU$5,$I$2:$Y$8,4,FALSE)*VLOOKUP($AC540,$B$32:$G$45,MATCH($AD540,$B$33:$G$33,0),FALSE)+HLOOKUP($AU$5,$I$2:$Y$8,5,FALSE)*VLOOKUP($AC540,$B$47:$G$60,MATCH($AD540,$B$48:$G$48,0),FALSE)+$AE540,$AE540),"N/A")</f>
        <v>42</v>
      </c>
      <c r="AV540" s="16">
        <f>IF(ISNUMBER($AF540),$AF540*SQRT(SUMSQ(HLOOKUP($AU$5,$J$2:$Y$8,2,FALSE)*VLOOKUP($AC540,$B$2:$G$15,MATCH($AD540,$B$3:$G$3,0),FALSE),HLOOKUP($AU$5,$J$2:$Y$8,3,FALSE)*VLOOKUP($AC540,$B$17:$G$30,MATCH($AD540,$B$18:$G$18,0),FALSE),HLOOKUP($AU$5,$J$2:$Y$8,6,FALSE)))+HLOOKUP($AU$5,$J$2:$Y$8,4,FALSE)*VLOOKUP($AC540,$B$32:$G$45,MATCH($AD540,$B$33:$G$33,0),FALSE)+HLOOKUP($AU$5,$J$2:$Y$8,5,FALSE)*VLOOKUP($AC540,$B$47:$G$60,MATCH($AD540,$B$48:$G$48,0),FALSE),"N/A")</f>
        <v>58</v>
      </c>
      <c r="AW540" s="16">
        <f>IF(ISNUMBER($AG540),IF(OR(HLOOKUP($AU$5,$I$2:$Y$8,4,FALSE)=1,HLOOKUP($AU$5,$I$2:$Y$8,5,FALSE)=1,),HLOOKUP($AU$5,$I$2:$Y$8,4,FALSE)*VLOOKUP($AC540,$B$32:$G$45,MATCH($AD540,$B$33:$G$33,0),FALSE)+HLOOKUP($AU$5,$I$2:$Y$8,5,FALSE)*VLOOKUP($AC540,$B$47:$G$60,MATCH($AD540,$B$48:$G$48,0),FALSE)+$AG540,$AG540),"N/A")</f>
        <v>222.55796501626097</v>
      </c>
      <c r="AX540" s="47" t="str">
        <f>IF(AY540&gt;0, "true", "false")</f>
        <v>true</v>
      </c>
      <c r="AY540" s="16">
        <f>AH540</f>
        <v>0.73280000000000001</v>
      </c>
      <c r="AZ540" s="16">
        <f>IF(ISNUMBER($AE540),IF(OR(HLOOKUP($AZ$5,$I$2:$Y$8,4,FALSE)=1,HLOOKUP($AZ$5,$I$2:$Y$8,5,FALSE)=1,),HLOOKUP($AZ$5,$I$2:$Y$8,4,FALSE)*VLOOKUP($AC540,$B$32:$G$45,MATCH($AD540,$B$33:$G$33,0),FALSE)+HLOOKUP($AZ$5,$I$2:$Y$8,5,FALSE)*VLOOKUP($AC540,$B$47:$G$60,MATCH($AD540,$B$48:$G$48,0),FALSE)+$AE540,$AE540),"N/A")</f>
        <v>42</v>
      </c>
      <c r="BA540" s="16">
        <f>IF(ISNUMBER($AF540),$AF540*SQRT(SUMSQ(HLOOKUP($AZ$5,$J$2:$Y$8,2,FALSE)*VLOOKUP($AC540,$B$2:$G$15,MATCH($AD540,$B$3:$G$3,0),FALSE),HLOOKUP($AZ$5,$J$2:$Y$8,3,FALSE)*VLOOKUP($AC540,$B$17:$G$30,MATCH($AD540,$B$18:$G$18,0),FALSE),HLOOKUP($AZ$5,$J$2:$Y$8,6,FALSE)))+HLOOKUP($AZ$5,$J$2:$Y$8,4,FALSE)*VLOOKUP($AC540,$B$32:$G$45,MATCH($AD540,$B$33:$G$33,0),FALSE)+HLOOKUP($AZ$5,$J$2:$Y$8,5,FALSE)*VLOOKUP($AC540,$B$47:$G$60,MATCH($AD540,$B$48:$G$48,0),FALSE),"N/A")</f>
        <v>58</v>
      </c>
      <c r="BB540" s="16">
        <f>IF(ISNUMBER($AG540),IF(OR(HLOOKUP($AZ$5,$I$2:$Y$8,4,FALSE)=1,HLOOKUP($AZ$5,$I$2:$Y$8,5,FALSE)=1,),HLOOKUP($AZ$5,$I$2:$Y$8,4,FALSE)*VLOOKUP($AC540,$B$32:$G$45,MATCH($AD540,$B$33:$G$33,0),FALSE)+HLOOKUP($AZ$5,$I$2:$Y$8,5,FALSE)*VLOOKUP($AC540,$B$47:$G$60,MATCH($AD540,$B$48:$G$48,0),FALSE)+$AG540,$AG540),"N/A")</f>
        <v>222.55796501626097</v>
      </c>
      <c r="BC540" s="16" t="str">
        <f>IF(BD540&gt;0, "true", "false")</f>
        <v>true</v>
      </c>
      <c r="BD540" s="16">
        <f>AH540</f>
        <v>0.73280000000000001</v>
      </c>
      <c r="BE540" s="16">
        <f>IF(ISNUMBER($AE540),IF(OR(HLOOKUP($BE$5,$I$2:$Y$8,4,FALSE)=1,HLOOKUP($BE$5,$I$2:$Y$8,5,FALSE)=1,),HLOOKUP($BE$5,$I$2:$Y$8,4,FALSE)*VLOOKUP($AC540,$B$32:$G$45,MATCH($AD540,$B$33:$G$33,0),FALSE)+HLOOKUP($AU$5,$I$2:$Y$8,5,FALSE)*VLOOKUP($AC540,$B$47:$G$60,MATCH($AD540,$B$48:$G$48,0),FALSE)+$AE540,$AE540),"N/A")</f>
        <v>42</v>
      </c>
      <c r="BF540" s="16">
        <f>IF(ISNUMBER($AF540),$AF540*SQRT(SUMSQ(HLOOKUP($BE$5,$J$2:$Y$8,2,FALSE)*VLOOKUP($AC540,$B$2:$G$15,MATCH($AD540,$B$3:$G$3,0),FALSE),HLOOKUP($BE$5,$J$2:$Y$8,3,FALSE)*VLOOKUP($AC540,$B$17:$G$30,MATCH($AD540,$B$18:$G$18,0),FALSE),HLOOKUP($BE$5,$J$2:$Y$8,6,FALSE)))+HLOOKUP($BE$5,$J$2:$Y$8,4,FALSE)*VLOOKUP($AC540,$B$32:$G$45,MATCH($AD540,$B$33:$G$33,0),FALSE)+HLOOKUP($BE$5,$J$2:$Y$8,5,FALSE)*VLOOKUP($AC540,$B$47:$G$60,MATCH($AD540,$B$48:$G$48,0),FALSE),"N/A")</f>
        <v>58</v>
      </c>
      <c r="BG540" s="16">
        <f>IF(ISNUMBER($AG540),IF(OR(HLOOKUP($BE$5,$I$2:$Y$8,4,FALSE)=1,HLOOKUP($BE$5,$I$2:$Y$8,5,FALSE)=1,),HLOOKUP($BE$5,$I$2:$Y$8,4,FALSE)*VLOOKUP($AC540,$B$32:$G$45,MATCH($AD540,$B$33:$G$33,0),FALSE)+HLOOKUP($BE$5,$I$2:$Y$8,5,FALSE)*VLOOKUP($AC540,$B$47:$G$60,MATCH($AD540,$B$48:$G$48,0),FALSE)+$AG540,$AG540),"N/A")</f>
        <v>222.55796501626097</v>
      </c>
      <c r="BH540" s="16" t="str">
        <f>IF(BI540&gt;0, "true", "false")</f>
        <v>true</v>
      </c>
      <c r="BI540" s="16">
        <f>AH540</f>
        <v>0.73280000000000001</v>
      </c>
      <c r="BJ540" s="16">
        <f>IF(ISNUMBER($AE540),IF(OR(HLOOKUP($BJ$5,$I$2:$Y$8,4,FALSE)=1,HLOOKUP($BJ$5,$I$2:$Y$8,5,FALSE)=1,),HLOOKUP($BJ$5,$I$2:$Y$8,4,FALSE)*VLOOKUP($AC540,$B$32:$G$45,MATCH($AD540,$B$33:$G$33,0),FALSE)+HLOOKUP($BJ$5,$I$2:$Y$8,5,FALSE)*VLOOKUP($AC540,$B$47:$G$60,MATCH($AD540,$B$48:$G$48,0),FALSE)+$AE540,$AE540),"N/A")</f>
        <v>42</v>
      </c>
      <c r="BK540" s="16">
        <f>IF(ISNUMBER($AF540),$AF540*SQRT(SUMSQ(HLOOKUP($BJ$5,$J$2:$Y$8,2,FALSE)*VLOOKUP($AC540,$B$2:$G$15,MATCH($AD540,$B$3:$G$3,0),FALSE),HLOOKUP($BJ$5,$J$2:$Y$8,3,FALSE)*VLOOKUP($AC540,$B$17:$G$30,MATCH($AD540,$B$18:$G$18,0),FALSE),HLOOKUP($BJ$5,$J$2:$Y$8,6,FALSE)))+HLOOKUP($BJ$5,$J$2:$Y$8,4,FALSE)*VLOOKUP($AC540,$B$32:$G$45,MATCH($AD540,$B$33:$G$33,0),FALSE)+HLOOKUP($BJ$5,$J$2:$Y$8,5,FALSE)*VLOOKUP($AC540,$B$47:$G$60,MATCH($AD540,$B$48:$G$48,0),FALSE),"N/A")</f>
        <v>58</v>
      </c>
      <c r="BL540" s="16">
        <f>IF(ISNUMBER($AG540),IF(OR(HLOOKUP($BJ$5,$I$2:$Y$8,4,FALSE)=1,HLOOKUP($BJ$5,$I$2:$Y$8,5,FALSE)=1,),HLOOKUP($BJ$5,$I$2:$Y$8,4,FALSE)*VLOOKUP($AC540,$B$32:$G$45,MATCH($AD540,$B$33:$G$33,0),FALSE)+HLOOKUP($BJ$5,$I$2:$Y$8,5,FALSE)*VLOOKUP($AC540,$B$47:$G$60,MATCH($AD540,$B$48:$G$48,0),FALSE)+$AG540,$AG540),"N/A")</f>
        <v>222.55796501626097</v>
      </c>
      <c r="BM540" s="16" t="str">
        <f>IF(BN540&gt;0, "true", "false")</f>
        <v>true</v>
      </c>
      <c r="BN540" s="16">
        <f>AH540</f>
        <v>0.73280000000000001</v>
      </c>
      <c r="BO540" s="16">
        <f>IF(ISNUMBER($AI540),$AI540+HLOOKUP($BO$5,$J$2:$Y$8,4,FALSE)*VLOOKUP($AC540,$B$32:$G$45,MATCH($AD540,$B$33:$G$33,0),FALSE)+HLOOKUP($BO$5,$J$2:$Y$8,5,FALSE)*VLOOKUP($AC540,$B$47:$G$60,MATCH($AD540,$B$48:$G$48,0),FALSE),"N/A")</f>
        <v>42</v>
      </c>
      <c r="BP540" s="16">
        <f>IF(ISNUMBER($AJ540),$AJ540+HLOOKUP($BO$5,$J$2:$Y$8,4,FALSE)*VLOOKUP($AC540,$B$32:$G$45,MATCH($AD540,$B$33:$G$33,0),FALSE)+HLOOKUP($BO$5,$J$2:$Y$8,5,FALSE)*VLOOKUP($AC540,$B$47:$G$60,MATCH($AD540,$B$48:$G$48,0),FALSE),"N/A")</f>
        <v>63</v>
      </c>
      <c r="BQ540" s="16">
        <f>IF(ISNUMBER($AK540),$AK540+HLOOKUP($BO$5,$J$2:$Y$8,4,FALSE)*VLOOKUP($AC540,$B$32:$G$45,MATCH($AD540,$B$33:$G$33,0),FALSE)+HLOOKUP($BO$5,$J$2:$Y$8,5,FALSE)*VLOOKUP($AC540,$B$47:$G$60,MATCH($AD540,$B$48:$G$48,0),FALSE),"N/A")</f>
        <v>222.55796501626097</v>
      </c>
      <c r="BR540" s="16" t="str">
        <f>IF(BS540&gt;0, "true", "false")</f>
        <v>true</v>
      </c>
      <c r="BS540" s="16">
        <f>AL540</f>
        <v>0.69199999999999995</v>
      </c>
      <c r="BT540" s="16">
        <f>IF(ISNUMBER($AI540),$AI540+HLOOKUP($BT$5,$J$2:$Y$8,4,FALSE)*VLOOKUP($AC540,$B$32:$G$45,MATCH($AD540,$B$33:$G$33,0),FALSE)+HLOOKUP($BT$5,$J$2:$Y$8,5,FALSE)*VLOOKUP($AC540,$B$47:$G$60,MATCH($AD540,$B$48:$G$48,0),FALSE),"N/A")</f>
        <v>42</v>
      </c>
      <c r="BU540" s="16">
        <f>IF(ISNUMBER($AJ540),$AJ540+HLOOKUP($BT$5,$J$2:$Y$8,4,FALSE)*VLOOKUP($AC540,$B$32:$G$45,MATCH($AD540,$B$33:$G$33,0),FALSE)+HLOOKUP($BT$5,$J$2:$Y$8,5,FALSE)*VLOOKUP($AC540,$B$47:$G$60,MATCH($AD540,$B$48:$G$48,0),FALSE),"N/A")</f>
        <v>63</v>
      </c>
      <c r="BV540" s="16">
        <f>IF(ISNUMBER($AK540),$AK540+HLOOKUP($BT$5,$J$2:$Y$8,4,FALSE)*VLOOKUP($AC540,$B$32:$G$45,MATCH($AD540,$B$33:$G$33,0),FALSE)+HLOOKUP($BT$5,$J$2:$Y$8,5,FALSE)*VLOOKUP($AC540,$B$47:$G$60,MATCH($AD540,$B$48:$G$48,0),FALSE),"N/A")</f>
        <v>222.55796501626097</v>
      </c>
      <c r="BW540" s="16" t="str">
        <f>IF(BX540&gt;0, "true", "false")</f>
        <v>true</v>
      </c>
      <c r="BX540" s="16">
        <f>AL540</f>
        <v>0.69199999999999995</v>
      </c>
      <c r="BY540" s="16">
        <f>IF(ISNUMBER($AI540),$AI540+HLOOKUP($BY$5,$J$2:$Y$8,4,FALSE)*VLOOKUP($AC540,$B$32:$G$45,MATCH($AD540,$B$33:$G$33,0),FALSE)+HLOOKUP($BY$5,$J$2:$Y$8,5,FALSE)*VLOOKUP($AC540,$B$47:$G$60,MATCH($AD540,$B$48:$G$48,0),FALSE),"N/A")</f>
        <v>42</v>
      </c>
      <c r="BZ540" s="16">
        <f>IF(ISNUMBER($AJ540),$AJ540+HLOOKUP($BY$5,$J$2:$Y$8,4,FALSE)*VLOOKUP($AC540,$B$32:$G$45,MATCH($AD540,$B$33:$G$33,0),FALSE)+HLOOKUP($BY$5,$J$2:$Y$8,5,FALSE)*VLOOKUP($AC540,$B$47:$G$60,MATCH($AD540,$B$48:$G$48,0),FALSE),"N/A")</f>
        <v>63</v>
      </c>
      <c r="CA540" s="16">
        <f>IF(ISNUMBER($AK540),$AK540+HLOOKUP($BY$5,$J$2:$Y$8,4,FALSE)*VLOOKUP($AC540,$B$32:$G$45,MATCH($AD540,$B$33:$G$33,0),FALSE)+HLOOKUP($BY$5,$J$2:$Y$8,5,FALSE)*VLOOKUP($AC540,$B$47:$G$60,MATCH($AD540,$B$48:$G$48,0),FALSE),"N/A")</f>
        <v>222.55796501626097</v>
      </c>
      <c r="CB540" s="16" t="str">
        <f>IF(CC540&gt;0, "true", "false")</f>
        <v>true</v>
      </c>
      <c r="CC540" s="16">
        <f>AL540</f>
        <v>0.69199999999999995</v>
      </c>
      <c r="CD540" s="16">
        <f>IF(ISNUMBER($AI540),$AI540+HLOOKUP($CD$5,$J$2:$Y$8,4,FALSE)*VLOOKUP($AC540,$B$32:$G$45,MATCH($AD540,$B$33:$G$33,0),FALSE)+HLOOKUP($CD$5,$J$2:$Y$8,5,FALSE)*VLOOKUP($AC540,$B$47:$G$60,MATCH($AD540,$B$48:$G$48,0),FALSE),"N/A")</f>
        <v>42</v>
      </c>
      <c r="CE540" s="16">
        <f>IF(ISNUMBER($AJ540),$AJ540+HLOOKUP($CD$5,$J$2:$Y$8,4,FALSE)*VLOOKUP($AC540,$B$32:$G$45,MATCH($AD540,$B$33:$G$33,0),FALSE)+HLOOKUP($CD$5,$J$2:$Y$8,5,FALSE)*VLOOKUP($AC540,$B$47:$G$60,MATCH($AD540,$B$48:$G$48,0),FALSE),"N/A")</f>
        <v>63</v>
      </c>
      <c r="CF540" s="16">
        <f>IF(ISNUMBER($AK540),$AK540+HLOOKUP($CD$5,$J$2:$Y$8,4,FALSE)*VLOOKUP($AC540,$B$32:$G$45,MATCH($AD540,$B$33:$G$33,0),FALSE)+HLOOKUP($CD$5,$J$2:$Y$8,5,FALSE)*VLOOKUP($AC540,$B$47:$G$60,MATCH($AD540,$B$48:$G$48,0),FALSE),"N/A")</f>
        <v>222.55796501626097</v>
      </c>
      <c r="CG540" s="16" t="str">
        <f>IF(CH540&gt;0, "true", "false")</f>
        <v>true</v>
      </c>
      <c r="CH540" s="16">
        <f>AL540</f>
        <v>0.69199999999999995</v>
      </c>
      <c r="CI540" s="16">
        <f>IF(ISNUMBER($AM540),$AM540+HLOOKUP($CI$5,$J$2:$Y$8,4,FALSE)*VLOOKUP($AC540,$B$32:$G$45,MATCH($AD540,$B$33:$G$33,0),FALSE)+HLOOKUP($CI$5,$J$2:$Y$8,5,FALSE)*VLOOKUP($AC540,$B$47:$G$60,MATCH($AD540,$B$48:$G$48,0),FALSE),"N/A")</f>
        <v>42</v>
      </c>
      <c r="CJ540" s="16">
        <f>IF(ISNUMBER($AN540),$AN540+HLOOKUP($CI$5,$J$2:$Y$8,4,FALSE)*VLOOKUP($AC540,$B$32:$G$45,MATCH($AD540,$B$33:$G$33,0),FALSE)+HLOOKUP($CI$5,$J$2:$Y$8,5,FALSE)*VLOOKUP($AC540,$B$47:$G$60,MATCH($AD540,$B$48:$G$48,0),FALSE),"N/A")</f>
        <v>67</v>
      </c>
      <c r="CK540" s="16">
        <f>IF(ISNUMBER($AO540),$AO540+HLOOKUP($CI$5,$J$2:$Y$8,4,FALSE)*VLOOKUP($AC540,$B$32:$G$45,MATCH($AD540,$B$33:$G$33,0),FALSE)+HLOOKUP($CI$5,$J$2:$Y$8,5,FALSE)*VLOOKUP($AC540,$B$47:$G$60,MATCH($AD540,$B$48:$G$48,0),FALSE),"N/A")</f>
        <v>222.55796501626097</v>
      </c>
      <c r="CL540" s="16" t="str">
        <f>IF(CM540&gt;0, "true", "false")</f>
        <v>true</v>
      </c>
      <c r="CM540" s="76">
        <f>AP540</f>
        <v>0.68840000000000001</v>
      </c>
      <c r="CN540" s="16">
        <f>IF(ISNUMBER($AM540),$AM540+HLOOKUP($CN$5,$J$2:$Y$8,4,FALSE)*VLOOKUP($AC540,$B$32:$G$45,MATCH($AD540,$B$33:$G$33,0),FALSE)+HLOOKUP($CN$5,$J$2:$Y$8,5,FALSE)*VLOOKUP($AC540,$B$47:$G$60,MATCH($AD540,$B$48:$G$48,0),FALSE),"N/A")</f>
        <v>42</v>
      </c>
      <c r="CO540" s="16">
        <f>IF(ISNUMBER($AN540),$AN540+HLOOKUP($CN$5,$J$2:$Y$8,4,FALSE)*VLOOKUP($AC540,$B$32:$G$45,MATCH($AD540,$B$33:$G$33,0),FALSE)+HLOOKUP($CN$5,$J$2:$Y$8,5,FALSE)*VLOOKUP($AC540,$B$47:$G$60,MATCH($AD540,$B$48:$G$48,0),FALSE),"N/A")</f>
        <v>67</v>
      </c>
      <c r="CP540" s="16">
        <f>IF(ISNUMBER($AO540),$AO540+HLOOKUP($CN$5,$J$2:$Y$8,4,FALSE)*VLOOKUP($AC540,$B$32:$G$45,MATCH($AD540,$B$33:$G$33,0),FALSE)+HLOOKUP($CN$5,$J$2:$Y$8,5,FALSE)*VLOOKUP($AC540,$B$47:$G$60,MATCH($AD540,$B$48:$G$48,0),FALSE),"N/A")</f>
        <v>222.55796501626097</v>
      </c>
      <c r="CQ540" s="16" t="str">
        <f>IF(CR540&gt;0, "true", "false")</f>
        <v>true</v>
      </c>
      <c r="CR540" s="76">
        <f>AP540</f>
        <v>0.68840000000000001</v>
      </c>
      <c r="CS540" s="16">
        <f>IF(ISNUMBER($AM540),$AM540+HLOOKUP($CS$5,$J$2:$Y$8,4,FALSE)*VLOOKUP($AC540,$B$32:$G$45,MATCH($AD540,$B$33:$G$33,0),FALSE)+HLOOKUP($CS$5,$J$2:$Y$8,5,FALSE)*VLOOKUP($AC540,$B$47:$G$60,MATCH($AD540,$B$48:$G$48,0),FALSE),"N/A")</f>
        <v>42</v>
      </c>
      <c r="CT540" s="16">
        <f>IF(ISNUMBER($AN540),$AN540+HLOOKUP($CS$5,$J$2:$Y$8,4,FALSE)*VLOOKUP($AC540,$B$32:$G$45,MATCH($AD540,$B$33:$G$33,0),FALSE)+HLOOKUP($CS$5,$J$2:$Y$8,5,FALSE)*VLOOKUP($AC540,$B$47:$G$60,MATCH($AD540,$B$48:$G$48,0),FALSE),"N/A")</f>
        <v>67</v>
      </c>
      <c r="CU540" s="16">
        <f>IF(ISNUMBER($AO540),$AO540+HLOOKUP($CS$5,$J$2:$Y$8,4,FALSE)*VLOOKUP($AC540,$B$32:$G$45,MATCH($AD540,$B$33:$G$33,0),FALSE)+HLOOKUP($CS$5,$J$2:$Y$8,5,FALSE)*VLOOKUP($AC540,$B$47:$G$60,MATCH($AD540,$B$48:$G$48,0),FALSE),"N/A")</f>
        <v>222.55796501626097</v>
      </c>
      <c r="CV540" s="16" t="str">
        <f>IF(CW540&gt;0, "true", "false")</f>
        <v>true</v>
      </c>
      <c r="CW540" s="76">
        <f>AP540</f>
        <v>0.68840000000000001</v>
      </c>
      <c r="CX540" s="16">
        <f>IF(ISNUMBER($AM540),$AM540+HLOOKUP($CX$5,$J$2:$Y$8,4,FALSE)*VLOOKUP($AC540,$B$32:$G$45,MATCH($AD540,$B$33:$G$33,0),FALSE)+HLOOKUP($CX$5,$J$2:$Y$8,5,FALSE)*VLOOKUP($AC540,$B$47:$G$60,MATCH($AD540,$B$48:$G$48,0),FALSE),"N/A")</f>
        <v>42</v>
      </c>
      <c r="CY540" s="16">
        <f>IF(ISNUMBER($AN540),$AN540+HLOOKUP($CX$5,$J$2:$Y$8,4,FALSE)*VLOOKUP($AC540,$B$32:$G$45,MATCH($AD540,$B$33:$G$33,0),FALSE)+HLOOKUP($CX$5,$J$2:$Y$8,5,FALSE)*VLOOKUP($AC540,$B$47:$G$60,MATCH($AD540,$B$48:$G$48,0),FALSE),"N/A")</f>
        <v>67</v>
      </c>
      <c r="CZ540" s="16">
        <f>IF(ISNUMBER($AO540),$AO540+HLOOKUP($CX$5,$J$2:$Y$8,4,FALSE)*VLOOKUP($AC540,$B$32:$G$45,MATCH($AD540,$B$33:$G$33,0),FALSE)+HLOOKUP($CX$5,$J$2:$Y$8,5,FALSE)*VLOOKUP($AC540,$B$47:$G$60,MATCH($AD540,$B$48:$G$48,0),FALSE),"N/A")</f>
        <v>222.55796501626097</v>
      </c>
      <c r="DA540" s="16" t="str">
        <f>IF(DB540&gt;0, "true", "false")</f>
        <v>true</v>
      </c>
      <c r="DB540" s="76">
        <f>AP540</f>
        <v>0.68840000000000001</v>
      </c>
      <c r="DC540" s="16">
        <f>IF(ISNUMBER($AQ540),$AQ540+HLOOKUP($DC$5,$J$2:$Y$8,4,FALSE)*VLOOKUP($AC540,$B$32:$G$45,MATCH($AD540,$B$33:$G$33,0),FALSE)+HLOOKUP($DC$5,$J$2:$Y$8,5,FALSE)*VLOOKUP($AC540,$B$47:$G$60,MATCH($AD540,$B$48:$G$48,0),FALSE),"N/A")</f>
        <v>42</v>
      </c>
      <c r="DD540" s="16">
        <f>IF(ISNUMBER($AR540),$AR540+HLOOKUP($DC$5,$J$2:$Y$8,4,FALSE)*VLOOKUP($AC540,$B$32:$G$45,MATCH($AD540,$B$33:$G$33,0),FALSE)+HLOOKUP($DC$5,$J$2:$Y$8,5,FALSE)*VLOOKUP($AC540,$B$47:$G$60,MATCH($AD540,$B$48:$G$48,0),FALSE),"N/A")</f>
        <v>77</v>
      </c>
      <c r="DE540" s="16">
        <f>IF(ISNUMBER($AS540),$AS540+HLOOKUP($DC$5,$J$2:$Y$8,4,FALSE)*VLOOKUP($AC540,$B$32:$G$45,MATCH($AD540,$B$33:$G$33,0),FALSE)+HLOOKUP($DC$5,$J$2:$Y$8,5,FALSE)*VLOOKUP($AC540,$B$47:$G$60,MATCH($AD540,$B$48:$G$48,0),FALSE),"N/A")</f>
        <v>222.55796501626097</v>
      </c>
      <c r="DF540" s="16" t="str">
        <f>IF(DG540&gt;0, "true", "false")</f>
        <v>true</v>
      </c>
      <c r="DG540" s="76">
        <f>AT540</f>
        <v>0.58560000000000001</v>
      </c>
      <c r="DH540" s="16">
        <f>IF(ISNUMBER($AQ540),$AQ540+HLOOKUP($DH$5,$J$2:$Y$8,4,FALSE)*VLOOKUP($AC540,$B$32:$G$45,MATCH($AD540,$B$33:$G$33,0),FALSE)+HLOOKUP($DH$5,$J$2:$Y$8,5,FALSE)*VLOOKUP($AC540,$B$47:$G$60,MATCH($AD540,$B$48:$G$48,0),FALSE),"N/A")</f>
        <v>42</v>
      </c>
      <c r="DI540" s="16">
        <f>IF(ISNUMBER($AR540),$AR540+HLOOKUP($DH$5,$J$2:$Y$8,4,FALSE)*VLOOKUP($AC540,$B$32:$G$45,MATCH($AD540,$B$33:$G$33,0),FALSE)+HLOOKUP($DH$5,$J$2:$Y$8,5,FALSE)*VLOOKUP($AC540,$B$47:$G$60,MATCH($AD540,$B$48:$G$48,0),FALSE),"N/A")</f>
        <v>77</v>
      </c>
      <c r="DJ540" s="16">
        <f>IF(ISNUMBER($AS540),$AS540+HLOOKUP($DH$5,$J$2:$Y$8,4,FALSE)*VLOOKUP($AC540,$B$32:$G$45,MATCH($AD540,$B$33:$G$33,0),FALSE)+HLOOKUP($DH$5,$J$2:$Y$8,5,FALSE)*VLOOKUP($AC540,$B$47:$G$60,MATCH($AD540,$B$48:$G$48,0),FALSE),"N/A")</f>
        <v>222.55796501626097</v>
      </c>
      <c r="DK540" s="16" t="str">
        <f>IF(DL540&gt;0, "true", "false")</f>
        <v>true</v>
      </c>
      <c r="DL540" s="76">
        <f>AT540</f>
        <v>0.58560000000000001</v>
      </c>
      <c r="DM540" s="16">
        <f>IF(ISNUMBER($AQ540),$AQ540+HLOOKUP($DM$5,$J$2:$Y$8,4,FALSE)*VLOOKUP($AC540,$B$32:$G$45,MATCH($AD540,$B$33:$G$33,0),FALSE)+HLOOKUP($DM$5,$J$2:$Y$8,5,FALSE)*VLOOKUP($AC540,$B$47:$G$60,MATCH($AD540,$B$48:$G$48,0),FALSE),"N/A")</f>
        <v>42</v>
      </c>
      <c r="DN540" s="16">
        <f>IF(ISNUMBER($AR540),$AR540+HLOOKUP($DM$5,$J$2:$Y$8,4,FALSE)*VLOOKUP($AC540,$B$32:$G$45,MATCH($AD540,$B$33:$G$33,0),FALSE)+HLOOKUP($DM$5,$J$2:$Y$8,5,FALSE)*VLOOKUP($AC540,$B$47:$G$60,MATCH($AD540,$B$48:$G$48,0),FALSE),"N/A")</f>
        <v>77</v>
      </c>
      <c r="DO540" s="16">
        <f>IF(ISNUMBER($AS540),$AS540+HLOOKUP($DM$5,$J$2:$Y$8,4,FALSE)*VLOOKUP($AC540,$B$32:$G$45,MATCH($AD540,$B$33:$G$33,0),FALSE)+HLOOKUP($DM$5,$J$2:$Y$8,5,FALSE)*VLOOKUP($AC540,$B$47:$G$60,MATCH($AD540,$B$48:$G$48,0),FALSE),"N/A")</f>
        <v>222.55796501626097</v>
      </c>
      <c r="DP540" s="16" t="str">
        <f>IF(DQ540&gt;0, "true", "false")</f>
        <v>true</v>
      </c>
      <c r="DQ540" s="76">
        <f>AT540</f>
        <v>0.58560000000000001</v>
      </c>
      <c r="DR540" s="16">
        <f>IF(ISNUMBER($AQ540),$AQ540+HLOOKUP($DR$5,$J$2:$Y$8,4,FALSE)*VLOOKUP($AC540,$B$32:$G$45,MATCH($AD540,$B$33:$G$33,0),FALSE)+HLOOKUP($DR$5,$J$2:$Y$8,5,FALSE)*VLOOKUP($AC540,$B$47:$G$60,MATCH($AD540,$B$48:$G$48,0),FALSE),"N/A")</f>
        <v>42</v>
      </c>
      <c r="DS540" s="16">
        <f>IF(ISNUMBER($AR540),$AR540+HLOOKUP($DR$5,$J$2:$Y$8,4,FALSE)*VLOOKUP($AC540,$B$32:$G$45,MATCH($AD540,$B$33:$G$33,0),FALSE)+HLOOKUP($DR$5,$J$2:$Y$8,5,FALSE)*VLOOKUP($AC540,$B$47:$G$60,MATCH($AD540,$B$48:$G$48,0),FALSE),"N/A")</f>
        <v>77</v>
      </c>
      <c r="DT540" s="16">
        <f>IF(ISNUMBER($AS540),$AS540+HLOOKUP($DR$5,$J$2:$Y$8,4,FALSE)*VLOOKUP($AC540,$B$32:$G$45,MATCH($AD540,$B$33:$G$33,0),FALSE)+HLOOKUP($DR$5,$J$2:$Y$8,5,FALSE)*VLOOKUP($AC540,$B$47:$G$60,MATCH($AD540,$B$48:$G$48,0),FALSE),"N/A")</f>
        <v>222.55796501626097</v>
      </c>
      <c r="DU540" s="16" t="str">
        <f>IF(DV540&gt;0, "true", "false")</f>
        <v>true</v>
      </c>
      <c r="DV540" s="76">
        <f>AT540</f>
        <v>0.58560000000000001</v>
      </c>
    </row>
    <row r="541" spans="27:126" x14ac:dyDescent="0.35">
      <c r="AA541" s="74">
        <v>1.5</v>
      </c>
      <c r="AB541" s="73">
        <f t="shared" si="1404"/>
        <v>6.5185988338753669</v>
      </c>
      <c r="AC541" s="23" t="s">
        <v>13</v>
      </c>
      <c r="AD541" s="40" t="s">
        <v>3</v>
      </c>
      <c r="AE541" s="16">
        <f>[1]gamma_Schätzung_Corr_Poll!E163</f>
        <v>42</v>
      </c>
      <c r="AF541" s="16">
        <f>[1]gamma_Schätzung_Corr_Poll!E164</f>
        <v>57</v>
      </c>
      <c r="AG541" s="16">
        <f>[1]gamma_Schätzung_Corr_Poll!E165</f>
        <v>222.55796501626097</v>
      </c>
      <c r="AH541" s="16">
        <f>[1]gamma_Schätzung_Corr_Poll!E161</f>
        <v>0.75919999999999999</v>
      </c>
      <c r="AI541" s="16">
        <f>[1]gamma_Schätzung_Corr_Poll!F163</f>
        <v>42</v>
      </c>
      <c r="AJ541" s="16">
        <f>[1]gamma_Schätzung_Corr_Poll!F164</f>
        <v>71</v>
      </c>
      <c r="AK541" s="16">
        <f>[1]gamma_Schätzung_Corr_Poll!F165</f>
        <v>222.55796501626097</v>
      </c>
      <c r="AL541" s="16">
        <f>[1]gamma_Schätzung_Corr_Poll!F161</f>
        <v>0.67233333333333334</v>
      </c>
      <c r="AM541" s="16">
        <f>[1]gamma_Schätzung_Corr_Poll!G163</f>
        <v>42</v>
      </c>
      <c r="AN541" s="16">
        <f>[1]gamma_Schätzung_Corr_Poll!G164</f>
        <v>70</v>
      </c>
      <c r="AO541" s="16">
        <f>[1]gamma_Schätzung_Corr_Poll!G165</f>
        <v>222.55796501626097</v>
      </c>
      <c r="AP541" s="16">
        <f>[1]gamma_Schätzung_Corr_Poll!G161</f>
        <v>0.68759999999999999</v>
      </c>
      <c r="AQ541" s="16">
        <f>[1]gamma_Schätzung_Corr_Poll!H163</f>
        <v>42</v>
      </c>
      <c r="AR541" s="16">
        <f>[1]gamma_Schätzung_Corr_Poll!H164</f>
        <v>76</v>
      </c>
      <c r="AS541" s="16">
        <f>[1]gamma_Schätzung_Corr_Poll!H165</f>
        <v>222.55796501626097</v>
      </c>
      <c r="AT541" s="16">
        <f>[1]gamma_Schätzung_Corr_Poll!H161</f>
        <v>0.58679999999999999</v>
      </c>
      <c r="AU541" s="16">
        <f>IF(ISNUMBER($AE541),IF(OR(HLOOKUP($AU$5,$I$2:$Y$8,4,FALSE)=1,HLOOKUP($AU$5,$I$2:$Y$8,5,FALSE)=1,),HLOOKUP($AU$5,$I$2:$Y$8,4,FALSE)*VLOOKUP($AC541,$B$32:$G$45,MATCH($AD541,$B$33:$G$33,0),FALSE)+HLOOKUP($AU$5,$I$2:$Y$8,5,FALSE)*VLOOKUP($AC541,$B$47:$G$60,MATCH($AD541,$B$48:$G$48,0),FALSE)+$AE541,$AE541),"N/A")</f>
        <v>42</v>
      </c>
      <c r="AV541" s="16">
        <f>IF(ISNUMBER($AF541),$AF541*SQRT(SUMSQ(HLOOKUP($AU$5,$J$2:$Y$8,2,FALSE)*VLOOKUP($AC541,$B$2:$G$15,MATCH($AD541,$B$3:$G$3,0),FALSE),HLOOKUP($AU$5,$J$2:$Y$8,3,FALSE)*VLOOKUP($AC541,$B$17:$G$30,MATCH($AD541,$B$18:$G$18,0),FALSE),HLOOKUP($AU$5,$J$2:$Y$8,6,FALSE)))+HLOOKUP($AU$5,$J$2:$Y$8,4,FALSE)*VLOOKUP($AC541,$B$32:$G$45,MATCH($AD541,$B$33:$G$33,0),FALSE)+HLOOKUP($AU$5,$J$2:$Y$8,5,FALSE)*VLOOKUP($AC541,$B$47:$G$60,MATCH($AD541,$B$48:$G$48,0),FALSE),"N/A")</f>
        <v>57</v>
      </c>
      <c r="AW541" s="16">
        <f>IF(ISNUMBER($AG541),IF(OR(HLOOKUP($AU$5,$I$2:$Y$8,4,FALSE)=1,HLOOKUP($AU$5,$I$2:$Y$8,5,FALSE)=1,),HLOOKUP($AU$5,$I$2:$Y$8,4,FALSE)*VLOOKUP($AC541,$B$32:$G$45,MATCH($AD541,$B$33:$G$33,0),FALSE)+HLOOKUP($AU$5,$I$2:$Y$8,5,FALSE)*VLOOKUP($AC541,$B$47:$G$60,MATCH($AD541,$B$48:$G$48,0),FALSE)+$AG541,$AG541),"N/A")</f>
        <v>222.55796501626097</v>
      </c>
      <c r="AX541" s="47" t="str">
        <f>IF(AY541&gt;0, "true", "false")</f>
        <v>true</v>
      </c>
      <c r="AY541" s="16">
        <f>AH541</f>
        <v>0.75919999999999999</v>
      </c>
      <c r="AZ541" s="16">
        <f>IF(ISNUMBER($AE541),IF(OR(HLOOKUP($AZ$5,$I$2:$Y$8,4,FALSE)=1,HLOOKUP($AZ$5,$I$2:$Y$8,5,FALSE)=1,),HLOOKUP($AZ$5,$I$2:$Y$8,4,FALSE)*VLOOKUP($AC541,$B$32:$G$45,MATCH($AD541,$B$33:$G$33,0),FALSE)+HLOOKUP($AZ$5,$I$2:$Y$8,5,FALSE)*VLOOKUP($AC541,$B$47:$G$60,MATCH($AD541,$B$48:$G$48,0),FALSE)+$AE541,$AE541),"N/A")</f>
        <v>42</v>
      </c>
      <c r="BA541" s="16">
        <f>IF(ISNUMBER($AF541),$AF541*SQRT(SUMSQ(HLOOKUP($AZ$5,$J$2:$Y$8,2,FALSE)*VLOOKUP($AC541,$B$2:$G$15,MATCH($AD541,$B$3:$G$3,0),FALSE),HLOOKUP($AZ$5,$J$2:$Y$8,3,FALSE)*VLOOKUP($AC541,$B$17:$G$30,MATCH($AD541,$B$18:$G$18,0),FALSE),HLOOKUP($AZ$5,$J$2:$Y$8,6,FALSE)))+HLOOKUP($AZ$5,$J$2:$Y$8,4,FALSE)*VLOOKUP($AC541,$B$32:$G$45,MATCH($AD541,$B$33:$G$33,0),FALSE)+HLOOKUP($AZ$5,$J$2:$Y$8,5,FALSE)*VLOOKUP($AC541,$B$47:$G$60,MATCH($AD541,$B$48:$G$48,0),FALSE),"N/A")</f>
        <v>57</v>
      </c>
      <c r="BB541" s="16">
        <f>IF(ISNUMBER($AG541),IF(OR(HLOOKUP($AZ$5,$I$2:$Y$8,4,FALSE)=1,HLOOKUP($AZ$5,$I$2:$Y$8,5,FALSE)=1,),HLOOKUP($AZ$5,$I$2:$Y$8,4,FALSE)*VLOOKUP($AC541,$B$32:$G$45,MATCH($AD541,$B$33:$G$33,0),FALSE)+HLOOKUP($AZ$5,$I$2:$Y$8,5,FALSE)*VLOOKUP($AC541,$B$47:$G$60,MATCH($AD541,$B$48:$G$48,0),FALSE)+$AG541,$AG541),"N/A")</f>
        <v>222.55796501626097</v>
      </c>
      <c r="BC541" s="16" t="str">
        <f>IF(BD541&gt;0, "true", "false")</f>
        <v>true</v>
      </c>
      <c r="BD541" s="16">
        <f>AH541</f>
        <v>0.75919999999999999</v>
      </c>
      <c r="BE541" s="16">
        <f>IF(ISNUMBER($AE541),IF(OR(HLOOKUP($BE$5,$I$2:$Y$8,4,FALSE)=1,HLOOKUP($BE$5,$I$2:$Y$8,5,FALSE)=1,),HLOOKUP($BE$5,$I$2:$Y$8,4,FALSE)*VLOOKUP($AC541,$B$32:$G$45,MATCH($AD541,$B$33:$G$33,0),FALSE)+HLOOKUP($AU$5,$I$2:$Y$8,5,FALSE)*VLOOKUP($AC541,$B$47:$G$60,MATCH($AD541,$B$48:$G$48,0),FALSE)+$AE541,$AE541),"N/A")</f>
        <v>42</v>
      </c>
      <c r="BF541" s="16">
        <f>IF(ISNUMBER($AF541),$AF541*SQRT(SUMSQ(HLOOKUP($BE$5,$J$2:$Y$8,2,FALSE)*VLOOKUP($AC541,$B$2:$G$15,MATCH($AD541,$B$3:$G$3,0),FALSE),HLOOKUP($BE$5,$J$2:$Y$8,3,FALSE)*VLOOKUP($AC541,$B$17:$G$30,MATCH($AD541,$B$18:$G$18,0),FALSE),HLOOKUP($BE$5,$J$2:$Y$8,6,FALSE)))+HLOOKUP($BE$5,$J$2:$Y$8,4,FALSE)*VLOOKUP($AC541,$B$32:$G$45,MATCH($AD541,$B$33:$G$33,0),FALSE)+HLOOKUP($BE$5,$J$2:$Y$8,5,FALSE)*VLOOKUP($AC541,$B$47:$G$60,MATCH($AD541,$B$48:$G$48,0),FALSE),"N/A")</f>
        <v>57</v>
      </c>
      <c r="BG541" s="16">
        <f>IF(ISNUMBER($AG541),IF(OR(HLOOKUP($BE$5,$I$2:$Y$8,4,FALSE)=1,HLOOKUP($BE$5,$I$2:$Y$8,5,FALSE)=1,),HLOOKUP($BE$5,$I$2:$Y$8,4,FALSE)*VLOOKUP($AC541,$B$32:$G$45,MATCH($AD541,$B$33:$G$33,0),FALSE)+HLOOKUP($BE$5,$I$2:$Y$8,5,FALSE)*VLOOKUP($AC541,$B$47:$G$60,MATCH($AD541,$B$48:$G$48,0),FALSE)+$AG541,$AG541),"N/A")</f>
        <v>222.55796501626097</v>
      </c>
      <c r="BH541" s="16" t="str">
        <f>IF(BI541&gt;0, "true", "false")</f>
        <v>true</v>
      </c>
      <c r="BI541" s="16">
        <f>AH541</f>
        <v>0.75919999999999999</v>
      </c>
      <c r="BJ541" s="16">
        <f>IF(ISNUMBER($AE541),IF(OR(HLOOKUP($BJ$5,$I$2:$Y$8,4,FALSE)=1,HLOOKUP($BJ$5,$I$2:$Y$8,5,FALSE)=1,),HLOOKUP($BJ$5,$I$2:$Y$8,4,FALSE)*VLOOKUP($AC541,$B$32:$G$45,MATCH($AD541,$B$33:$G$33,0),FALSE)+HLOOKUP($BJ$5,$I$2:$Y$8,5,FALSE)*VLOOKUP($AC541,$B$47:$G$60,MATCH($AD541,$B$48:$G$48,0),FALSE)+$AE541,$AE541),"N/A")</f>
        <v>42</v>
      </c>
      <c r="BK541" s="16">
        <f>IF(ISNUMBER($AF541),$AF541*SQRT(SUMSQ(HLOOKUP($BJ$5,$J$2:$Y$8,2,FALSE)*VLOOKUP($AC541,$B$2:$G$15,MATCH($AD541,$B$3:$G$3,0),FALSE),HLOOKUP($BJ$5,$J$2:$Y$8,3,FALSE)*VLOOKUP($AC541,$B$17:$G$30,MATCH($AD541,$B$18:$G$18,0),FALSE),HLOOKUP($BJ$5,$J$2:$Y$8,6,FALSE)))+HLOOKUP($BJ$5,$J$2:$Y$8,4,FALSE)*VLOOKUP($AC541,$B$32:$G$45,MATCH($AD541,$B$33:$G$33,0),FALSE)+HLOOKUP($BJ$5,$J$2:$Y$8,5,FALSE)*VLOOKUP($AC541,$B$47:$G$60,MATCH($AD541,$B$48:$G$48,0),FALSE),"N/A")</f>
        <v>57</v>
      </c>
      <c r="BL541" s="16">
        <f>IF(ISNUMBER($AG541),IF(OR(HLOOKUP($BJ$5,$I$2:$Y$8,4,FALSE)=1,HLOOKUP($BJ$5,$I$2:$Y$8,5,FALSE)=1,),HLOOKUP($BJ$5,$I$2:$Y$8,4,FALSE)*VLOOKUP($AC541,$B$32:$G$45,MATCH($AD541,$B$33:$G$33,0),FALSE)+HLOOKUP($BJ$5,$I$2:$Y$8,5,FALSE)*VLOOKUP($AC541,$B$47:$G$60,MATCH($AD541,$B$48:$G$48,0),FALSE)+$AG541,$AG541),"N/A")</f>
        <v>222.55796501626097</v>
      </c>
      <c r="BM541" s="16" t="str">
        <f>IF(BN541&gt;0, "true", "false")</f>
        <v>true</v>
      </c>
      <c r="BN541" s="16">
        <f>AH541</f>
        <v>0.75919999999999999</v>
      </c>
      <c r="BO541" s="16">
        <f>IF(ISNUMBER($AI541),$AI541+HLOOKUP($BO$5,$J$2:$Y$8,4,FALSE)*VLOOKUP($AC541,$B$32:$G$45,MATCH($AD541,$B$33:$G$33,0),FALSE)+HLOOKUP($BO$5,$J$2:$Y$8,5,FALSE)*VLOOKUP($AC541,$B$47:$G$60,MATCH($AD541,$B$48:$G$48,0),FALSE),"N/A")</f>
        <v>42</v>
      </c>
      <c r="BP541" s="16">
        <f>IF(ISNUMBER($AJ541),$AJ541+HLOOKUP($BO$5,$J$2:$Y$8,4,FALSE)*VLOOKUP($AC541,$B$32:$G$45,MATCH($AD541,$B$33:$G$33,0),FALSE)+HLOOKUP($BO$5,$J$2:$Y$8,5,FALSE)*VLOOKUP($AC541,$B$47:$G$60,MATCH($AD541,$B$48:$G$48,0),FALSE),"N/A")</f>
        <v>71</v>
      </c>
      <c r="BQ541" s="16">
        <f>IF(ISNUMBER($AK541),$AK541+HLOOKUP($BO$5,$J$2:$Y$8,4,FALSE)*VLOOKUP($AC541,$B$32:$G$45,MATCH($AD541,$B$33:$G$33,0),FALSE)+HLOOKUP($BO$5,$J$2:$Y$8,5,FALSE)*VLOOKUP($AC541,$B$47:$G$60,MATCH($AD541,$B$48:$G$48,0),FALSE),"N/A")</f>
        <v>222.55796501626097</v>
      </c>
      <c r="BR541" s="16" t="str">
        <f>IF(BS541&gt;0, "true", "false")</f>
        <v>true</v>
      </c>
      <c r="BS541" s="16">
        <f>AL541</f>
        <v>0.67233333333333334</v>
      </c>
      <c r="BT541" s="16">
        <f>IF(ISNUMBER($AI541),$AI541+HLOOKUP($BT$5,$J$2:$Y$8,4,FALSE)*VLOOKUP($AC541,$B$32:$G$45,MATCH($AD541,$B$33:$G$33,0),FALSE)+HLOOKUP($BT$5,$J$2:$Y$8,5,FALSE)*VLOOKUP($AC541,$B$47:$G$60,MATCH($AD541,$B$48:$G$48,0),FALSE),"N/A")</f>
        <v>42</v>
      </c>
      <c r="BU541" s="16">
        <f>IF(ISNUMBER($AJ541),$AJ541+HLOOKUP($BT$5,$J$2:$Y$8,4,FALSE)*VLOOKUP($AC541,$B$32:$G$45,MATCH($AD541,$B$33:$G$33,0),FALSE)+HLOOKUP($BT$5,$J$2:$Y$8,5,FALSE)*VLOOKUP($AC541,$B$47:$G$60,MATCH($AD541,$B$48:$G$48,0),FALSE),"N/A")</f>
        <v>71</v>
      </c>
      <c r="BV541" s="16">
        <f>IF(ISNUMBER($AK541),$AK541+HLOOKUP($BT$5,$J$2:$Y$8,4,FALSE)*VLOOKUP($AC541,$B$32:$G$45,MATCH($AD541,$B$33:$G$33,0),FALSE)+HLOOKUP($BT$5,$J$2:$Y$8,5,FALSE)*VLOOKUP($AC541,$B$47:$G$60,MATCH($AD541,$B$48:$G$48,0),FALSE),"N/A")</f>
        <v>222.55796501626097</v>
      </c>
      <c r="BW541" s="16" t="str">
        <f>IF(BX541&gt;0, "true", "false")</f>
        <v>true</v>
      </c>
      <c r="BX541" s="16">
        <f>AL541</f>
        <v>0.67233333333333334</v>
      </c>
      <c r="BY541" s="16">
        <f>IF(ISNUMBER($AI541),$AI541+HLOOKUP($BY$5,$J$2:$Y$8,4,FALSE)*VLOOKUP($AC541,$B$32:$G$45,MATCH($AD541,$B$33:$G$33,0),FALSE)+HLOOKUP($BY$5,$J$2:$Y$8,5,FALSE)*VLOOKUP($AC541,$B$47:$G$60,MATCH($AD541,$B$48:$G$48,0),FALSE),"N/A")</f>
        <v>42</v>
      </c>
      <c r="BZ541" s="16">
        <f>IF(ISNUMBER($AJ541),$AJ541+HLOOKUP($BY$5,$J$2:$Y$8,4,FALSE)*VLOOKUP($AC541,$B$32:$G$45,MATCH($AD541,$B$33:$G$33,0),FALSE)+HLOOKUP($BY$5,$J$2:$Y$8,5,FALSE)*VLOOKUP($AC541,$B$47:$G$60,MATCH($AD541,$B$48:$G$48,0),FALSE),"N/A")</f>
        <v>71</v>
      </c>
      <c r="CA541" s="16">
        <f>IF(ISNUMBER($AK541),$AK541+HLOOKUP($BY$5,$J$2:$Y$8,4,FALSE)*VLOOKUP($AC541,$B$32:$G$45,MATCH($AD541,$B$33:$G$33,0),FALSE)+HLOOKUP($BY$5,$J$2:$Y$8,5,FALSE)*VLOOKUP($AC541,$B$47:$G$60,MATCH($AD541,$B$48:$G$48,0),FALSE),"N/A")</f>
        <v>222.55796501626097</v>
      </c>
      <c r="CB541" s="16" t="str">
        <f>IF(CC541&gt;0, "true", "false")</f>
        <v>true</v>
      </c>
      <c r="CC541" s="16">
        <f>AL541</f>
        <v>0.67233333333333334</v>
      </c>
      <c r="CD541" s="16">
        <f>IF(ISNUMBER($AI541),$AI541+HLOOKUP($CD$5,$J$2:$Y$8,4,FALSE)*VLOOKUP($AC541,$B$32:$G$45,MATCH($AD541,$B$33:$G$33,0),FALSE)+HLOOKUP($CD$5,$J$2:$Y$8,5,FALSE)*VLOOKUP($AC541,$B$47:$G$60,MATCH($AD541,$B$48:$G$48,0),FALSE),"N/A")</f>
        <v>42</v>
      </c>
      <c r="CE541" s="16">
        <f>IF(ISNUMBER($AJ541),$AJ541+HLOOKUP($CD$5,$J$2:$Y$8,4,FALSE)*VLOOKUP($AC541,$B$32:$G$45,MATCH($AD541,$B$33:$G$33,0),FALSE)+HLOOKUP($CD$5,$J$2:$Y$8,5,FALSE)*VLOOKUP($AC541,$B$47:$G$60,MATCH($AD541,$B$48:$G$48,0),FALSE),"N/A")</f>
        <v>71</v>
      </c>
      <c r="CF541" s="16">
        <f>IF(ISNUMBER($AK541),$AK541+HLOOKUP($CD$5,$J$2:$Y$8,4,FALSE)*VLOOKUP($AC541,$B$32:$G$45,MATCH($AD541,$B$33:$G$33,0),FALSE)+HLOOKUP($CD$5,$J$2:$Y$8,5,FALSE)*VLOOKUP($AC541,$B$47:$G$60,MATCH($AD541,$B$48:$G$48,0),FALSE),"N/A")</f>
        <v>222.55796501626097</v>
      </c>
      <c r="CG541" s="16" t="str">
        <f>IF(CH541&gt;0, "true", "false")</f>
        <v>true</v>
      </c>
      <c r="CH541" s="16">
        <f>AL541</f>
        <v>0.67233333333333334</v>
      </c>
      <c r="CI541" s="16">
        <f>IF(ISNUMBER($AM541),$AM541+HLOOKUP($CI$5,$J$2:$Y$8,4,FALSE)*VLOOKUP($AC541,$B$32:$G$45,MATCH($AD541,$B$33:$G$33,0),FALSE)+HLOOKUP($CI$5,$J$2:$Y$8,5,FALSE)*VLOOKUP($AC541,$B$47:$G$60,MATCH($AD541,$B$48:$G$48,0),FALSE),"N/A")</f>
        <v>42</v>
      </c>
      <c r="CJ541" s="16">
        <f>IF(ISNUMBER($AN541),$AN541+HLOOKUP($CI$5,$J$2:$Y$8,4,FALSE)*VLOOKUP($AC541,$B$32:$G$45,MATCH($AD541,$B$33:$G$33,0),FALSE)+HLOOKUP($CI$5,$J$2:$Y$8,5,FALSE)*VLOOKUP($AC541,$B$47:$G$60,MATCH($AD541,$B$48:$G$48,0),FALSE),"N/A")</f>
        <v>70</v>
      </c>
      <c r="CK541" s="16">
        <f>IF(ISNUMBER($AO541),$AO541+HLOOKUP($CI$5,$J$2:$Y$8,4,FALSE)*VLOOKUP($AC541,$B$32:$G$45,MATCH($AD541,$B$33:$G$33,0),FALSE)+HLOOKUP($CI$5,$J$2:$Y$8,5,FALSE)*VLOOKUP($AC541,$B$47:$G$60,MATCH($AD541,$B$48:$G$48,0),FALSE),"N/A")</f>
        <v>222.55796501626097</v>
      </c>
      <c r="CL541" s="16" t="str">
        <f>IF(CM541&gt;0, "true", "false")</f>
        <v>true</v>
      </c>
      <c r="CM541" s="76">
        <f>AP541</f>
        <v>0.68759999999999999</v>
      </c>
      <c r="CN541" s="16">
        <f>IF(ISNUMBER($AM541),$AM541+HLOOKUP($CN$5,$J$2:$Y$8,4,FALSE)*VLOOKUP($AC541,$B$32:$G$45,MATCH($AD541,$B$33:$G$33,0),FALSE)+HLOOKUP($CN$5,$J$2:$Y$8,5,FALSE)*VLOOKUP($AC541,$B$47:$G$60,MATCH($AD541,$B$48:$G$48,0),FALSE),"N/A")</f>
        <v>42</v>
      </c>
      <c r="CO541" s="16">
        <f>IF(ISNUMBER($AN541),$AN541+HLOOKUP($CN$5,$J$2:$Y$8,4,FALSE)*VLOOKUP($AC541,$B$32:$G$45,MATCH($AD541,$B$33:$G$33,0),FALSE)+HLOOKUP($CN$5,$J$2:$Y$8,5,FALSE)*VLOOKUP($AC541,$B$47:$G$60,MATCH($AD541,$B$48:$G$48,0),FALSE),"N/A")</f>
        <v>70</v>
      </c>
      <c r="CP541" s="16">
        <f>IF(ISNUMBER($AO541),$AO541+HLOOKUP($CN$5,$J$2:$Y$8,4,FALSE)*VLOOKUP($AC541,$B$32:$G$45,MATCH($AD541,$B$33:$G$33,0),FALSE)+HLOOKUP($CN$5,$J$2:$Y$8,5,FALSE)*VLOOKUP($AC541,$B$47:$G$60,MATCH($AD541,$B$48:$G$48,0),FALSE),"N/A")</f>
        <v>222.55796501626097</v>
      </c>
      <c r="CQ541" s="16" t="str">
        <f>IF(CR541&gt;0, "true", "false")</f>
        <v>true</v>
      </c>
      <c r="CR541" s="76">
        <f>AP541</f>
        <v>0.68759999999999999</v>
      </c>
      <c r="CS541" s="16">
        <f>IF(ISNUMBER($AM541),$AM541+HLOOKUP($CS$5,$J$2:$Y$8,4,FALSE)*VLOOKUP($AC541,$B$32:$G$45,MATCH($AD541,$B$33:$G$33,0),FALSE)+HLOOKUP($CS$5,$J$2:$Y$8,5,FALSE)*VLOOKUP($AC541,$B$47:$G$60,MATCH($AD541,$B$48:$G$48,0),FALSE),"N/A")</f>
        <v>42</v>
      </c>
      <c r="CT541" s="16">
        <f>IF(ISNUMBER($AN541),$AN541+HLOOKUP($CS$5,$J$2:$Y$8,4,FALSE)*VLOOKUP($AC541,$B$32:$G$45,MATCH($AD541,$B$33:$G$33,0),FALSE)+HLOOKUP($CS$5,$J$2:$Y$8,5,FALSE)*VLOOKUP($AC541,$B$47:$G$60,MATCH($AD541,$B$48:$G$48,0),FALSE),"N/A")</f>
        <v>70</v>
      </c>
      <c r="CU541" s="16">
        <f>IF(ISNUMBER($AO541),$AO541+HLOOKUP($CS$5,$J$2:$Y$8,4,FALSE)*VLOOKUP($AC541,$B$32:$G$45,MATCH($AD541,$B$33:$G$33,0),FALSE)+HLOOKUP($CS$5,$J$2:$Y$8,5,FALSE)*VLOOKUP($AC541,$B$47:$G$60,MATCH($AD541,$B$48:$G$48,0),FALSE),"N/A")</f>
        <v>222.55796501626097</v>
      </c>
      <c r="CV541" s="16" t="str">
        <f>IF(CW541&gt;0, "true", "false")</f>
        <v>true</v>
      </c>
      <c r="CW541" s="76">
        <f>AP541</f>
        <v>0.68759999999999999</v>
      </c>
      <c r="CX541" s="16">
        <f>IF(ISNUMBER($AM541),$AM541+HLOOKUP($CX$5,$J$2:$Y$8,4,FALSE)*VLOOKUP($AC541,$B$32:$G$45,MATCH($AD541,$B$33:$G$33,0),FALSE)+HLOOKUP($CX$5,$J$2:$Y$8,5,FALSE)*VLOOKUP($AC541,$B$47:$G$60,MATCH($AD541,$B$48:$G$48,0),FALSE),"N/A")</f>
        <v>42</v>
      </c>
      <c r="CY541" s="16">
        <f>IF(ISNUMBER($AN541),$AN541+HLOOKUP($CX$5,$J$2:$Y$8,4,FALSE)*VLOOKUP($AC541,$B$32:$G$45,MATCH($AD541,$B$33:$G$33,0),FALSE)+HLOOKUP($CX$5,$J$2:$Y$8,5,FALSE)*VLOOKUP($AC541,$B$47:$G$60,MATCH($AD541,$B$48:$G$48,0),FALSE),"N/A")</f>
        <v>70</v>
      </c>
      <c r="CZ541" s="16">
        <f>IF(ISNUMBER($AO541),$AO541+HLOOKUP($CX$5,$J$2:$Y$8,4,FALSE)*VLOOKUP($AC541,$B$32:$G$45,MATCH($AD541,$B$33:$G$33,0),FALSE)+HLOOKUP($CX$5,$J$2:$Y$8,5,FALSE)*VLOOKUP($AC541,$B$47:$G$60,MATCH($AD541,$B$48:$G$48,0),FALSE),"N/A")</f>
        <v>222.55796501626097</v>
      </c>
      <c r="DA541" s="16" t="str">
        <f>IF(DB541&gt;0, "true", "false")</f>
        <v>true</v>
      </c>
      <c r="DB541" s="76">
        <f>AP541</f>
        <v>0.68759999999999999</v>
      </c>
      <c r="DC541" s="16">
        <f>IF(ISNUMBER($AQ541),$AQ541+HLOOKUP($DC$5,$J$2:$Y$8,4,FALSE)*VLOOKUP($AC541,$B$32:$G$45,MATCH($AD541,$B$33:$G$33,0),FALSE)+HLOOKUP($DC$5,$J$2:$Y$8,5,FALSE)*VLOOKUP($AC541,$B$47:$G$60,MATCH($AD541,$B$48:$G$48,0),FALSE),"N/A")</f>
        <v>42</v>
      </c>
      <c r="DD541" s="16">
        <f>IF(ISNUMBER($AR541),$AR541+HLOOKUP($DC$5,$J$2:$Y$8,4,FALSE)*VLOOKUP($AC541,$B$32:$G$45,MATCH($AD541,$B$33:$G$33,0),FALSE)+HLOOKUP($DC$5,$J$2:$Y$8,5,FALSE)*VLOOKUP($AC541,$B$47:$G$60,MATCH($AD541,$B$48:$G$48,0),FALSE),"N/A")</f>
        <v>76</v>
      </c>
      <c r="DE541" s="16">
        <f>IF(ISNUMBER($AS541),$AS541+HLOOKUP($DC$5,$J$2:$Y$8,4,FALSE)*VLOOKUP($AC541,$B$32:$G$45,MATCH($AD541,$B$33:$G$33,0),FALSE)+HLOOKUP($DC$5,$J$2:$Y$8,5,FALSE)*VLOOKUP($AC541,$B$47:$G$60,MATCH($AD541,$B$48:$G$48,0),FALSE),"N/A")</f>
        <v>222.55796501626097</v>
      </c>
      <c r="DF541" s="16" t="str">
        <f>IF(DG541&gt;0, "true", "false")</f>
        <v>true</v>
      </c>
      <c r="DG541" s="76">
        <f>AT541</f>
        <v>0.58679999999999999</v>
      </c>
      <c r="DH541" s="16">
        <f>IF(ISNUMBER($AQ541),$AQ541+HLOOKUP($DH$5,$J$2:$Y$8,4,FALSE)*VLOOKUP($AC541,$B$32:$G$45,MATCH($AD541,$B$33:$G$33,0),FALSE)+HLOOKUP($DH$5,$J$2:$Y$8,5,FALSE)*VLOOKUP($AC541,$B$47:$G$60,MATCH($AD541,$B$48:$G$48,0),FALSE),"N/A")</f>
        <v>42</v>
      </c>
      <c r="DI541" s="16">
        <f>IF(ISNUMBER($AR541),$AR541+HLOOKUP($DH$5,$J$2:$Y$8,4,FALSE)*VLOOKUP($AC541,$B$32:$G$45,MATCH($AD541,$B$33:$G$33,0),FALSE)+HLOOKUP($DH$5,$J$2:$Y$8,5,FALSE)*VLOOKUP($AC541,$B$47:$G$60,MATCH($AD541,$B$48:$G$48,0),FALSE),"N/A")</f>
        <v>76</v>
      </c>
      <c r="DJ541" s="16">
        <f>IF(ISNUMBER($AS541),$AS541+HLOOKUP($DH$5,$J$2:$Y$8,4,FALSE)*VLOOKUP($AC541,$B$32:$G$45,MATCH($AD541,$B$33:$G$33,0),FALSE)+HLOOKUP($DH$5,$J$2:$Y$8,5,FALSE)*VLOOKUP($AC541,$B$47:$G$60,MATCH($AD541,$B$48:$G$48,0),FALSE),"N/A")</f>
        <v>222.55796501626097</v>
      </c>
      <c r="DK541" s="16" t="str">
        <f>IF(DL541&gt;0, "true", "false")</f>
        <v>true</v>
      </c>
      <c r="DL541" s="76">
        <f>AT541</f>
        <v>0.58679999999999999</v>
      </c>
      <c r="DM541" s="16">
        <f>IF(ISNUMBER($AQ541),$AQ541+HLOOKUP($DM$5,$J$2:$Y$8,4,FALSE)*VLOOKUP($AC541,$B$32:$G$45,MATCH($AD541,$B$33:$G$33,0),FALSE)+HLOOKUP($DM$5,$J$2:$Y$8,5,FALSE)*VLOOKUP($AC541,$B$47:$G$60,MATCH($AD541,$B$48:$G$48,0),FALSE),"N/A")</f>
        <v>42</v>
      </c>
      <c r="DN541" s="16">
        <f>IF(ISNUMBER($AR541),$AR541+HLOOKUP($DM$5,$J$2:$Y$8,4,FALSE)*VLOOKUP($AC541,$B$32:$G$45,MATCH($AD541,$B$33:$G$33,0),FALSE)+HLOOKUP($DM$5,$J$2:$Y$8,5,FALSE)*VLOOKUP($AC541,$B$47:$G$60,MATCH($AD541,$B$48:$G$48,0),FALSE),"N/A")</f>
        <v>76</v>
      </c>
      <c r="DO541" s="16">
        <f>IF(ISNUMBER($AS541),$AS541+HLOOKUP($DM$5,$J$2:$Y$8,4,FALSE)*VLOOKUP($AC541,$B$32:$G$45,MATCH($AD541,$B$33:$G$33,0),FALSE)+HLOOKUP($DM$5,$J$2:$Y$8,5,FALSE)*VLOOKUP($AC541,$B$47:$G$60,MATCH($AD541,$B$48:$G$48,0),FALSE),"N/A")</f>
        <v>222.55796501626097</v>
      </c>
      <c r="DP541" s="16" t="str">
        <f>IF(DQ541&gt;0, "true", "false")</f>
        <v>true</v>
      </c>
      <c r="DQ541" s="76">
        <f>AT541</f>
        <v>0.58679999999999999</v>
      </c>
      <c r="DR541" s="16">
        <f>IF(ISNUMBER($AQ541),$AQ541+HLOOKUP($DR$5,$J$2:$Y$8,4,FALSE)*VLOOKUP($AC541,$B$32:$G$45,MATCH($AD541,$B$33:$G$33,0),FALSE)+HLOOKUP($DR$5,$J$2:$Y$8,5,FALSE)*VLOOKUP($AC541,$B$47:$G$60,MATCH($AD541,$B$48:$G$48,0),FALSE),"N/A")</f>
        <v>42</v>
      </c>
      <c r="DS541" s="16">
        <f>IF(ISNUMBER($AR541),$AR541+HLOOKUP($DR$5,$J$2:$Y$8,4,FALSE)*VLOOKUP($AC541,$B$32:$G$45,MATCH($AD541,$B$33:$G$33,0),FALSE)+HLOOKUP($DR$5,$J$2:$Y$8,5,FALSE)*VLOOKUP($AC541,$B$47:$G$60,MATCH($AD541,$B$48:$G$48,0),FALSE),"N/A")</f>
        <v>76</v>
      </c>
      <c r="DT541" s="16">
        <f>IF(ISNUMBER($AS541),$AS541+HLOOKUP($DR$5,$J$2:$Y$8,4,FALSE)*VLOOKUP($AC541,$B$32:$G$45,MATCH($AD541,$B$33:$G$33,0),FALSE)+HLOOKUP($DR$5,$J$2:$Y$8,5,FALSE)*VLOOKUP($AC541,$B$47:$G$60,MATCH($AD541,$B$48:$G$48,0),FALSE),"N/A")</f>
        <v>222.55796501626097</v>
      </c>
      <c r="DU541" s="16" t="str">
        <f>IF(DV541&gt;0, "true", "false")</f>
        <v>true</v>
      </c>
      <c r="DV541" s="76">
        <f>AT541</f>
        <v>0.58679999999999999</v>
      </c>
    </row>
    <row r="542" spans="27:126" x14ac:dyDescent="0.35">
      <c r="AA542" s="74">
        <v>1.5</v>
      </c>
      <c r="AB542" s="73">
        <f t="shared" si="1404"/>
        <v>3.3912575002622738</v>
      </c>
      <c r="AC542" s="23" t="s">
        <v>14</v>
      </c>
      <c r="AD542" s="40" t="s">
        <v>3</v>
      </c>
      <c r="AE542" s="16">
        <f>[1]gamma_Schätzung_Corr_Poll!E189</f>
        <v>71</v>
      </c>
      <c r="AF542" s="16">
        <f>[1]gamma_Schätzung_Corr_Poll!E190</f>
        <v>133</v>
      </c>
      <c r="AG542" s="16">
        <f>[1]gamma_Schätzung_Corr_Poll!E191</f>
        <v>429.51593003252196</v>
      </c>
      <c r="AH542" s="16">
        <f>[1]gamma_Schätzung_Corr_Poll!E187</f>
        <v>0.59319999999999995</v>
      </c>
      <c r="AI542" s="16">
        <f>[1]gamma_Schätzung_Corr_Poll!F189</f>
        <v>71</v>
      </c>
      <c r="AJ542" s="16">
        <f>[1]gamma_Schätzung_Corr_Poll!F190</f>
        <v>133</v>
      </c>
      <c r="AK542" s="16">
        <f>[1]gamma_Schätzung_Corr_Poll!F191</f>
        <v>429.51593003252196</v>
      </c>
      <c r="AL542" s="16">
        <f>[1]gamma_Schätzung_Corr_Poll!F187</f>
        <v>0.49633333333333335</v>
      </c>
      <c r="AM542" s="16">
        <f>[1]gamma_Schätzung_Corr_Poll!G189</f>
        <v>71</v>
      </c>
      <c r="AN542" s="16">
        <f>[1]gamma_Schätzung_Corr_Poll!G190</f>
        <v>156</v>
      </c>
      <c r="AO542" s="16">
        <f>[1]gamma_Schätzung_Corr_Poll!G191</f>
        <v>429.51593003252196</v>
      </c>
      <c r="AP542" s="16">
        <f>[1]gamma_Schätzung_Corr_Poll!G187</f>
        <v>0.50119999999999998</v>
      </c>
      <c r="AQ542" s="16">
        <f>[1]gamma_Schätzung_Corr_Poll!H189</f>
        <v>71</v>
      </c>
      <c r="AR542" s="16">
        <f>[1]gamma_Schätzung_Corr_Poll!H190</f>
        <v>162</v>
      </c>
      <c r="AS542" s="16">
        <f>[1]gamma_Schätzung_Corr_Poll!H191</f>
        <v>429.51593003252196</v>
      </c>
      <c r="AT542" s="16">
        <f>[1]gamma_Schätzung_Corr_Poll!H187</f>
        <v>0.3664</v>
      </c>
      <c r="AU542" s="16">
        <f>IF(ISNUMBER($AE542),IF(OR(HLOOKUP($AU$5,$I$2:$Y$8,4,FALSE)=1,HLOOKUP($AU$5,$I$2:$Y$8,5,FALSE)=1,),HLOOKUP($AU$5,$I$2:$Y$8,4,FALSE)*VLOOKUP($AC542,$B$32:$G$45,MATCH($AD542,$B$33:$G$33,0),FALSE)+HLOOKUP($AU$5,$I$2:$Y$8,5,FALSE)*VLOOKUP($AC542,$B$47:$G$60,MATCH($AD542,$B$48:$G$48,0),FALSE)+$AE542,$AE542),"N/A")</f>
        <v>71</v>
      </c>
      <c r="AV542" s="16">
        <f>IF(ISNUMBER($AF542),$AF542*SQRT(SUMSQ(HLOOKUP($AU$5,$J$2:$Y$8,2,FALSE)*VLOOKUP($AC542,$B$2:$G$15,MATCH($AD542,$B$3:$G$3,0),FALSE),HLOOKUP($AU$5,$J$2:$Y$8,3,FALSE)*VLOOKUP($AC542,$B$17:$G$30,MATCH($AD542,$B$18:$G$18,0),FALSE),HLOOKUP($AU$5,$J$2:$Y$8,6,FALSE)))+HLOOKUP($AU$5,$J$2:$Y$8,4,FALSE)*VLOOKUP($AC542,$B$32:$G$45,MATCH($AD542,$B$33:$G$33,0),FALSE)+HLOOKUP($AU$5,$J$2:$Y$8,5,FALSE)*VLOOKUP($AC542,$B$47:$G$60,MATCH($AD542,$B$48:$G$48,0),FALSE),"N/A")</f>
        <v>133</v>
      </c>
      <c r="AW542" s="16">
        <f>IF(ISNUMBER($AG542),IF(OR(HLOOKUP($AU$5,$I$2:$Y$8,4,FALSE)=1,HLOOKUP($AU$5,$I$2:$Y$8,5,FALSE)=1,),HLOOKUP($AU$5,$I$2:$Y$8,4,FALSE)*VLOOKUP($AC542,$B$32:$G$45,MATCH($AD542,$B$33:$G$33,0),FALSE)+HLOOKUP($AU$5,$I$2:$Y$8,5,FALSE)*VLOOKUP($AC542,$B$47:$G$60,MATCH($AD542,$B$48:$G$48,0),FALSE)+$AG542,$AG542),"N/A")</f>
        <v>429.51593003252196</v>
      </c>
      <c r="AX542" s="47" t="str">
        <f>IF(AY542&gt;0, "true", "false")</f>
        <v>true</v>
      </c>
      <c r="AY542" s="16">
        <f>AH542</f>
        <v>0.59319999999999995</v>
      </c>
      <c r="AZ542" s="16">
        <f>IF(ISNUMBER($AE542),IF(OR(HLOOKUP($AZ$5,$I$2:$Y$8,4,FALSE)=1,HLOOKUP($AZ$5,$I$2:$Y$8,5,FALSE)=1,),HLOOKUP($AZ$5,$I$2:$Y$8,4,FALSE)*VLOOKUP($AC542,$B$32:$G$45,MATCH($AD542,$B$33:$G$33,0),FALSE)+HLOOKUP($AZ$5,$I$2:$Y$8,5,FALSE)*VLOOKUP($AC542,$B$47:$G$60,MATCH($AD542,$B$48:$G$48,0),FALSE)+$AE542,$AE542),"N/A")</f>
        <v>71</v>
      </c>
      <c r="BA542" s="16">
        <f>IF(ISNUMBER($AF542),$AF542*SQRT(SUMSQ(HLOOKUP($AZ$5,$J$2:$Y$8,2,FALSE)*VLOOKUP($AC542,$B$2:$G$15,MATCH($AD542,$B$3:$G$3,0),FALSE),HLOOKUP($AZ$5,$J$2:$Y$8,3,FALSE)*VLOOKUP($AC542,$B$17:$G$30,MATCH($AD542,$B$18:$G$18,0),FALSE),HLOOKUP($AZ$5,$J$2:$Y$8,6,FALSE)))+HLOOKUP($AZ$5,$J$2:$Y$8,4,FALSE)*VLOOKUP($AC542,$B$32:$G$45,MATCH($AD542,$B$33:$G$33,0),FALSE)+HLOOKUP($AZ$5,$J$2:$Y$8,5,FALSE)*VLOOKUP($AC542,$B$47:$G$60,MATCH($AD542,$B$48:$G$48,0),FALSE),"N/A")</f>
        <v>133</v>
      </c>
      <c r="BB542" s="16">
        <f>IF(ISNUMBER($AG542),IF(OR(HLOOKUP($AZ$5,$I$2:$Y$8,4,FALSE)=1,HLOOKUP($AZ$5,$I$2:$Y$8,5,FALSE)=1,),HLOOKUP($AZ$5,$I$2:$Y$8,4,FALSE)*VLOOKUP($AC542,$B$32:$G$45,MATCH($AD542,$B$33:$G$33,0),FALSE)+HLOOKUP($AZ$5,$I$2:$Y$8,5,FALSE)*VLOOKUP($AC542,$B$47:$G$60,MATCH($AD542,$B$48:$G$48,0),FALSE)+$AG542,$AG542),"N/A")</f>
        <v>429.51593003252196</v>
      </c>
      <c r="BC542" s="16" t="str">
        <f>IF(BD542&gt;0, "true", "false")</f>
        <v>true</v>
      </c>
      <c r="BD542" s="16">
        <f>AH542</f>
        <v>0.59319999999999995</v>
      </c>
      <c r="BE542" s="16">
        <f>IF(ISNUMBER($AE542),IF(OR(HLOOKUP($BE$5,$I$2:$Y$8,4,FALSE)=1,HLOOKUP($BE$5,$I$2:$Y$8,5,FALSE)=1,),HLOOKUP($BE$5,$I$2:$Y$8,4,FALSE)*VLOOKUP($AC542,$B$32:$G$45,MATCH($AD542,$B$33:$G$33,0),FALSE)+HLOOKUP($AU$5,$I$2:$Y$8,5,FALSE)*VLOOKUP($AC542,$B$47:$G$60,MATCH($AD542,$B$48:$G$48,0),FALSE)+$AE542,$AE542),"N/A")</f>
        <v>71</v>
      </c>
      <c r="BF542" s="16">
        <f>IF(ISNUMBER($AF542),$AF542*SQRT(SUMSQ(HLOOKUP($BE$5,$J$2:$Y$8,2,FALSE)*VLOOKUP($AC542,$B$2:$G$15,MATCH($AD542,$B$3:$G$3,0),FALSE),HLOOKUP($BE$5,$J$2:$Y$8,3,FALSE)*VLOOKUP($AC542,$B$17:$G$30,MATCH($AD542,$B$18:$G$18,0),FALSE),HLOOKUP($BE$5,$J$2:$Y$8,6,FALSE)))+HLOOKUP($BE$5,$J$2:$Y$8,4,FALSE)*VLOOKUP($AC542,$B$32:$G$45,MATCH($AD542,$B$33:$G$33,0),FALSE)+HLOOKUP($BE$5,$J$2:$Y$8,5,FALSE)*VLOOKUP($AC542,$B$47:$G$60,MATCH($AD542,$B$48:$G$48,0),FALSE),"N/A")</f>
        <v>133</v>
      </c>
      <c r="BG542" s="16">
        <f>IF(ISNUMBER($AG542),IF(OR(HLOOKUP($BE$5,$I$2:$Y$8,4,FALSE)=1,HLOOKUP($BE$5,$I$2:$Y$8,5,FALSE)=1,),HLOOKUP($BE$5,$I$2:$Y$8,4,FALSE)*VLOOKUP($AC542,$B$32:$G$45,MATCH($AD542,$B$33:$G$33,0),FALSE)+HLOOKUP($BE$5,$I$2:$Y$8,5,FALSE)*VLOOKUP($AC542,$B$47:$G$60,MATCH($AD542,$B$48:$G$48,0),FALSE)+$AG542,$AG542),"N/A")</f>
        <v>429.51593003252196</v>
      </c>
      <c r="BH542" s="16" t="str">
        <f>IF(BI542&gt;0, "true", "false")</f>
        <v>true</v>
      </c>
      <c r="BI542" s="16">
        <f>AH542</f>
        <v>0.59319999999999995</v>
      </c>
      <c r="BJ542" s="16">
        <f>IF(ISNUMBER($AE542),IF(OR(HLOOKUP($BJ$5,$I$2:$Y$8,4,FALSE)=1,HLOOKUP($BJ$5,$I$2:$Y$8,5,FALSE)=1,),HLOOKUP($BJ$5,$I$2:$Y$8,4,FALSE)*VLOOKUP($AC542,$B$32:$G$45,MATCH($AD542,$B$33:$G$33,0),FALSE)+HLOOKUP($BJ$5,$I$2:$Y$8,5,FALSE)*VLOOKUP($AC542,$B$47:$G$60,MATCH($AD542,$B$48:$G$48,0),FALSE)+$AE542,$AE542),"N/A")</f>
        <v>71</v>
      </c>
      <c r="BK542" s="16">
        <f>IF(ISNUMBER($AF542),$AF542*SQRT(SUMSQ(HLOOKUP($BJ$5,$J$2:$Y$8,2,FALSE)*VLOOKUP($AC542,$B$2:$G$15,MATCH($AD542,$B$3:$G$3,0),FALSE),HLOOKUP($BJ$5,$J$2:$Y$8,3,FALSE)*VLOOKUP($AC542,$B$17:$G$30,MATCH($AD542,$B$18:$G$18,0),FALSE),HLOOKUP($BJ$5,$J$2:$Y$8,6,FALSE)))+HLOOKUP($BJ$5,$J$2:$Y$8,4,FALSE)*VLOOKUP($AC542,$B$32:$G$45,MATCH($AD542,$B$33:$G$33,0),FALSE)+HLOOKUP($BJ$5,$J$2:$Y$8,5,FALSE)*VLOOKUP($AC542,$B$47:$G$60,MATCH($AD542,$B$48:$G$48,0),FALSE),"N/A")</f>
        <v>133</v>
      </c>
      <c r="BL542" s="16">
        <f>IF(ISNUMBER($AG542),IF(OR(HLOOKUP($BJ$5,$I$2:$Y$8,4,FALSE)=1,HLOOKUP($BJ$5,$I$2:$Y$8,5,FALSE)=1,),HLOOKUP($BJ$5,$I$2:$Y$8,4,FALSE)*VLOOKUP($AC542,$B$32:$G$45,MATCH($AD542,$B$33:$G$33,0),FALSE)+HLOOKUP($BJ$5,$I$2:$Y$8,5,FALSE)*VLOOKUP($AC542,$B$47:$G$60,MATCH($AD542,$B$48:$G$48,0),FALSE)+$AG542,$AG542),"N/A")</f>
        <v>429.51593003252196</v>
      </c>
      <c r="BM542" s="16" t="str">
        <f>IF(BN542&gt;0, "true", "false")</f>
        <v>true</v>
      </c>
      <c r="BN542" s="16">
        <f>AH542</f>
        <v>0.59319999999999995</v>
      </c>
      <c r="BO542" s="16">
        <f>IF(ISNUMBER($AI542),$AI542+HLOOKUP($BO$5,$J$2:$Y$8,4,FALSE)*VLOOKUP($AC542,$B$32:$G$45,MATCH($AD542,$B$33:$G$33,0),FALSE)+HLOOKUP($BO$5,$J$2:$Y$8,5,FALSE)*VLOOKUP($AC542,$B$47:$G$60,MATCH($AD542,$B$48:$G$48,0),FALSE),"N/A")</f>
        <v>71</v>
      </c>
      <c r="BP542" s="16">
        <f>IF(ISNUMBER($AJ542),$AJ542+HLOOKUP($BO$5,$J$2:$Y$8,4,FALSE)*VLOOKUP($AC542,$B$32:$G$45,MATCH($AD542,$B$33:$G$33,0),FALSE)+HLOOKUP($BO$5,$J$2:$Y$8,5,FALSE)*VLOOKUP($AC542,$B$47:$G$60,MATCH($AD542,$B$48:$G$48,0),FALSE),"N/A")</f>
        <v>133</v>
      </c>
      <c r="BQ542" s="16">
        <f>IF(ISNUMBER($AK542),$AK542+HLOOKUP($BO$5,$J$2:$Y$8,4,FALSE)*VLOOKUP($AC542,$B$32:$G$45,MATCH($AD542,$B$33:$G$33,0),FALSE)+HLOOKUP($BO$5,$J$2:$Y$8,5,FALSE)*VLOOKUP($AC542,$B$47:$G$60,MATCH($AD542,$B$48:$G$48,0),FALSE),"N/A")</f>
        <v>429.51593003252196</v>
      </c>
      <c r="BR542" s="16" t="str">
        <f>IF(BS542&gt;0, "true", "false")</f>
        <v>true</v>
      </c>
      <c r="BS542" s="16">
        <f>AL542</f>
        <v>0.49633333333333335</v>
      </c>
      <c r="BT542" s="16">
        <f>IF(ISNUMBER($AI542),$AI542+HLOOKUP($BT$5,$J$2:$Y$8,4,FALSE)*VLOOKUP($AC542,$B$32:$G$45,MATCH($AD542,$B$33:$G$33,0),FALSE)+HLOOKUP($BT$5,$J$2:$Y$8,5,FALSE)*VLOOKUP($AC542,$B$47:$G$60,MATCH($AD542,$B$48:$G$48,0),FALSE),"N/A")</f>
        <v>71</v>
      </c>
      <c r="BU542" s="16">
        <f>IF(ISNUMBER($AJ542),$AJ542+HLOOKUP($BT$5,$J$2:$Y$8,4,FALSE)*VLOOKUP($AC542,$B$32:$G$45,MATCH($AD542,$B$33:$G$33,0),FALSE)+HLOOKUP($BT$5,$J$2:$Y$8,5,FALSE)*VLOOKUP($AC542,$B$47:$G$60,MATCH($AD542,$B$48:$G$48,0),FALSE),"N/A")</f>
        <v>133</v>
      </c>
      <c r="BV542" s="16">
        <f>IF(ISNUMBER($AK542),$AK542+HLOOKUP($BT$5,$J$2:$Y$8,4,FALSE)*VLOOKUP($AC542,$B$32:$G$45,MATCH($AD542,$B$33:$G$33,0),FALSE)+HLOOKUP($BT$5,$J$2:$Y$8,5,FALSE)*VLOOKUP($AC542,$B$47:$G$60,MATCH($AD542,$B$48:$G$48,0),FALSE),"N/A")</f>
        <v>429.51593003252196</v>
      </c>
      <c r="BW542" s="16" t="str">
        <f>IF(BX542&gt;0, "true", "false")</f>
        <v>true</v>
      </c>
      <c r="BX542" s="16">
        <f>AL542</f>
        <v>0.49633333333333335</v>
      </c>
      <c r="BY542" s="16">
        <f>IF(ISNUMBER($AI542),$AI542+HLOOKUP($BY$5,$J$2:$Y$8,4,FALSE)*VLOOKUP($AC542,$B$32:$G$45,MATCH($AD542,$B$33:$G$33,0),FALSE)+HLOOKUP($BY$5,$J$2:$Y$8,5,FALSE)*VLOOKUP($AC542,$B$47:$G$60,MATCH($AD542,$B$48:$G$48,0),FALSE),"N/A")</f>
        <v>71</v>
      </c>
      <c r="BZ542" s="16">
        <f>IF(ISNUMBER($AJ542),$AJ542+HLOOKUP($BY$5,$J$2:$Y$8,4,FALSE)*VLOOKUP($AC542,$B$32:$G$45,MATCH($AD542,$B$33:$G$33,0),FALSE)+HLOOKUP($BY$5,$J$2:$Y$8,5,FALSE)*VLOOKUP($AC542,$B$47:$G$60,MATCH($AD542,$B$48:$G$48,0),FALSE),"N/A")</f>
        <v>133</v>
      </c>
      <c r="CA542" s="16">
        <f>IF(ISNUMBER($AK542),$AK542+HLOOKUP($BY$5,$J$2:$Y$8,4,FALSE)*VLOOKUP($AC542,$B$32:$G$45,MATCH($AD542,$B$33:$G$33,0),FALSE)+HLOOKUP($BY$5,$J$2:$Y$8,5,FALSE)*VLOOKUP($AC542,$B$47:$G$60,MATCH($AD542,$B$48:$G$48,0),FALSE),"N/A")</f>
        <v>429.51593003252196</v>
      </c>
      <c r="CB542" s="16" t="str">
        <f>IF(CC542&gt;0, "true", "false")</f>
        <v>true</v>
      </c>
      <c r="CC542" s="16">
        <f>AL542</f>
        <v>0.49633333333333335</v>
      </c>
      <c r="CD542" s="16">
        <f>IF(ISNUMBER($AI542),$AI542+HLOOKUP($CD$5,$J$2:$Y$8,4,FALSE)*VLOOKUP($AC542,$B$32:$G$45,MATCH($AD542,$B$33:$G$33,0),FALSE)+HLOOKUP($CD$5,$J$2:$Y$8,5,FALSE)*VLOOKUP($AC542,$B$47:$G$60,MATCH($AD542,$B$48:$G$48,0),FALSE),"N/A")</f>
        <v>71</v>
      </c>
      <c r="CE542" s="16">
        <f>IF(ISNUMBER($AJ542),$AJ542+HLOOKUP($CD$5,$J$2:$Y$8,4,FALSE)*VLOOKUP($AC542,$B$32:$G$45,MATCH($AD542,$B$33:$G$33,0),FALSE)+HLOOKUP($CD$5,$J$2:$Y$8,5,FALSE)*VLOOKUP($AC542,$B$47:$G$60,MATCH($AD542,$B$48:$G$48,0),FALSE),"N/A")</f>
        <v>133</v>
      </c>
      <c r="CF542" s="16">
        <f>IF(ISNUMBER($AK542),$AK542+HLOOKUP($CD$5,$J$2:$Y$8,4,FALSE)*VLOOKUP($AC542,$B$32:$G$45,MATCH($AD542,$B$33:$G$33,0),FALSE)+HLOOKUP($CD$5,$J$2:$Y$8,5,FALSE)*VLOOKUP($AC542,$B$47:$G$60,MATCH($AD542,$B$48:$G$48,0),FALSE),"N/A")</f>
        <v>429.51593003252196</v>
      </c>
      <c r="CG542" s="16" t="str">
        <f>IF(CH542&gt;0, "true", "false")</f>
        <v>true</v>
      </c>
      <c r="CH542" s="16">
        <f>AL542</f>
        <v>0.49633333333333335</v>
      </c>
      <c r="CI542" s="16">
        <f>IF(ISNUMBER($AM542),$AM542+HLOOKUP($CI$5,$J$2:$Y$8,4,FALSE)*VLOOKUP($AC542,$B$32:$G$45,MATCH($AD542,$B$33:$G$33,0),FALSE)+HLOOKUP($CI$5,$J$2:$Y$8,5,FALSE)*VLOOKUP($AC542,$B$47:$G$60,MATCH($AD542,$B$48:$G$48,0),FALSE),"N/A")</f>
        <v>71</v>
      </c>
      <c r="CJ542" s="16">
        <f>IF(ISNUMBER($AN542),$AN542+HLOOKUP($CI$5,$J$2:$Y$8,4,FALSE)*VLOOKUP($AC542,$B$32:$G$45,MATCH($AD542,$B$33:$G$33,0),FALSE)+HLOOKUP($CI$5,$J$2:$Y$8,5,FALSE)*VLOOKUP($AC542,$B$47:$G$60,MATCH($AD542,$B$48:$G$48,0),FALSE),"N/A")</f>
        <v>156</v>
      </c>
      <c r="CK542" s="16">
        <f>IF(ISNUMBER($AO542),$AO542+HLOOKUP($CI$5,$J$2:$Y$8,4,FALSE)*VLOOKUP($AC542,$B$32:$G$45,MATCH($AD542,$B$33:$G$33,0),FALSE)+HLOOKUP($CI$5,$J$2:$Y$8,5,FALSE)*VLOOKUP($AC542,$B$47:$G$60,MATCH($AD542,$B$48:$G$48,0),FALSE),"N/A")</f>
        <v>429.51593003252196</v>
      </c>
      <c r="CL542" s="16" t="str">
        <f>IF(CM542&gt;0, "true", "false")</f>
        <v>true</v>
      </c>
      <c r="CM542" s="76">
        <f>AP542</f>
        <v>0.50119999999999998</v>
      </c>
      <c r="CN542" s="16">
        <f>IF(ISNUMBER($AM542),$AM542+HLOOKUP($CN$5,$J$2:$Y$8,4,FALSE)*VLOOKUP($AC542,$B$32:$G$45,MATCH($AD542,$B$33:$G$33,0),FALSE)+HLOOKUP($CN$5,$J$2:$Y$8,5,FALSE)*VLOOKUP($AC542,$B$47:$G$60,MATCH($AD542,$B$48:$G$48,0),FALSE),"N/A")</f>
        <v>71</v>
      </c>
      <c r="CO542" s="16">
        <f>IF(ISNUMBER($AN542),$AN542+HLOOKUP($CN$5,$J$2:$Y$8,4,FALSE)*VLOOKUP($AC542,$B$32:$G$45,MATCH($AD542,$B$33:$G$33,0),FALSE)+HLOOKUP($CN$5,$J$2:$Y$8,5,FALSE)*VLOOKUP($AC542,$B$47:$G$60,MATCH($AD542,$B$48:$G$48,0),FALSE),"N/A")</f>
        <v>156</v>
      </c>
      <c r="CP542" s="16">
        <f>IF(ISNUMBER($AO542),$AO542+HLOOKUP($CN$5,$J$2:$Y$8,4,FALSE)*VLOOKUP($AC542,$B$32:$G$45,MATCH($AD542,$B$33:$G$33,0),FALSE)+HLOOKUP($CN$5,$J$2:$Y$8,5,FALSE)*VLOOKUP($AC542,$B$47:$G$60,MATCH($AD542,$B$48:$G$48,0),FALSE),"N/A")</f>
        <v>429.51593003252196</v>
      </c>
      <c r="CQ542" s="16" t="str">
        <f>IF(CR542&gt;0, "true", "false")</f>
        <v>true</v>
      </c>
      <c r="CR542" s="76">
        <f>AP542</f>
        <v>0.50119999999999998</v>
      </c>
      <c r="CS542" s="16">
        <f>IF(ISNUMBER($AM542),$AM542+HLOOKUP($CS$5,$J$2:$Y$8,4,FALSE)*VLOOKUP($AC542,$B$32:$G$45,MATCH($AD542,$B$33:$G$33,0),FALSE)+HLOOKUP($CS$5,$J$2:$Y$8,5,FALSE)*VLOOKUP($AC542,$B$47:$G$60,MATCH($AD542,$B$48:$G$48,0),FALSE),"N/A")</f>
        <v>71</v>
      </c>
      <c r="CT542" s="16">
        <f>IF(ISNUMBER($AN542),$AN542+HLOOKUP($CS$5,$J$2:$Y$8,4,FALSE)*VLOOKUP($AC542,$B$32:$G$45,MATCH($AD542,$B$33:$G$33,0),FALSE)+HLOOKUP($CS$5,$J$2:$Y$8,5,FALSE)*VLOOKUP($AC542,$B$47:$G$60,MATCH($AD542,$B$48:$G$48,0),FALSE),"N/A")</f>
        <v>156</v>
      </c>
      <c r="CU542" s="16">
        <f>IF(ISNUMBER($AO542),$AO542+HLOOKUP($CS$5,$J$2:$Y$8,4,FALSE)*VLOOKUP($AC542,$B$32:$G$45,MATCH($AD542,$B$33:$G$33,0),FALSE)+HLOOKUP($CS$5,$J$2:$Y$8,5,FALSE)*VLOOKUP($AC542,$B$47:$G$60,MATCH($AD542,$B$48:$G$48,0),FALSE),"N/A")</f>
        <v>429.51593003252196</v>
      </c>
      <c r="CV542" s="16" t="str">
        <f>IF(CW542&gt;0, "true", "false")</f>
        <v>true</v>
      </c>
      <c r="CW542" s="76">
        <f>AP542</f>
        <v>0.50119999999999998</v>
      </c>
      <c r="CX542" s="16">
        <f>IF(ISNUMBER($AM542),$AM542+HLOOKUP($CX$5,$J$2:$Y$8,4,FALSE)*VLOOKUP($AC542,$B$32:$G$45,MATCH($AD542,$B$33:$G$33,0),FALSE)+HLOOKUP($CX$5,$J$2:$Y$8,5,FALSE)*VLOOKUP($AC542,$B$47:$G$60,MATCH($AD542,$B$48:$G$48,0),FALSE),"N/A")</f>
        <v>71</v>
      </c>
      <c r="CY542" s="16">
        <f>IF(ISNUMBER($AN542),$AN542+HLOOKUP($CX$5,$J$2:$Y$8,4,FALSE)*VLOOKUP($AC542,$B$32:$G$45,MATCH($AD542,$B$33:$G$33,0),FALSE)+HLOOKUP($CX$5,$J$2:$Y$8,5,FALSE)*VLOOKUP($AC542,$B$47:$G$60,MATCH($AD542,$B$48:$G$48,0),FALSE),"N/A")</f>
        <v>156</v>
      </c>
      <c r="CZ542" s="16">
        <f>IF(ISNUMBER($AO542),$AO542+HLOOKUP($CX$5,$J$2:$Y$8,4,FALSE)*VLOOKUP($AC542,$B$32:$G$45,MATCH($AD542,$B$33:$G$33,0),FALSE)+HLOOKUP($CX$5,$J$2:$Y$8,5,FALSE)*VLOOKUP($AC542,$B$47:$G$60,MATCH($AD542,$B$48:$G$48,0),FALSE),"N/A")</f>
        <v>429.51593003252196</v>
      </c>
      <c r="DA542" s="16" t="str">
        <f>IF(DB542&gt;0, "true", "false")</f>
        <v>true</v>
      </c>
      <c r="DB542" s="76">
        <f>AP542</f>
        <v>0.50119999999999998</v>
      </c>
      <c r="DC542" s="16">
        <f>IF(ISNUMBER($AQ542),$AQ542+HLOOKUP($DC$5,$J$2:$Y$8,4,FALSE)*VLOOKUP($AC542,$B$32:$G$45,MATCH($AD542,$B$33:$G$33,0),FALSE)+HLOOKUP($DC$5,$J$2:$Y$8,5,FALSE)*VLOOKUP($AC542,$B$47:$G$60,MATCH($AD542,$B$48:$G$48,0),FALSE),"N/A")</f>
        <v>71</v>
      </c>
      <c r="DD542" s="16">
        <f>IF(ISNUMBER($AR542),$AR542+HLOOKUP($DC$5,$J$2:$Y$8,4,FALSE)*VLOOKUP($AC542,$B$32:$G$45,MATCH($AD542,$B$33:$G$33,0),FALSE)+HLOOKUP($DC$5,$J$2:$Y$8,5,FALSE)*VLOOKUP($AC542,$B$47:$G$60,MATCH($AD542,$B$48:$G$48,0),FALSE),"N/A")</f>
        <v>162</v>
      </c>
      <c r="DE542" s="16">
        <f>IF(ISNUMBER($AS542),$AS542+HLOOKUP($DC$5,$J$2:$Y$8,4,FALSE)*VLOOKUP($AC542,$B$32:$G$45,MATCH($AD542,$B$33:$G$33,0),FALSE)+HLOOKUP($DC$5,$J$2:$Y$8,5,FALSE)*VLOOKUP($AC542,$B$47:$G$60,MATCH($AD542,$B$48:$G$48,0),FALSE),"N/A")</f>
        <v>429.51593003252196</v>
      </c>
      <c r="DF542" s="16" t="str">
        <f>IF(DG542&gt;0, "true", "false")</f>
        <v>true</v>
      </c>
      <c r="DG542" s="76">
        <f>AT542</f>
        <v>0.3664</v>
      </c>
      <c r="DH542" s="16">
        <f>IF(ISNUMBER($AQ542),$AQ542+HLOOKUP($DH$5,$J$2:$Y$8,4,FALSE)*VLOOKUP($AC542,$B$32:$G$45,MATCH($AD542,$B$33:$G$33,0),FALSE)+HLOOKUP($DH$5,$J$2:$Y$8,5,FALSE)*VLOOKUP($AC542,$B$47:$G$60,MATCH($AD542,$B$48:$G$48,0),FALSE),"N/A")</f>
        <v>71</v>
      </c>
      <c r="DI542" s="16">
        <f>IF(ISNUMBER($AR542),$AR542+HLOOKUP($DH$5,$J$2:$Y$8,4,FALSE)*VLOOKUP($AC542,$B$32:$G$45,MATCH($AD542,$B$33:$G$33,0),FALSE)+HLOOKUP($DH$5,$J$2:$Y$8,5,FALSE)*VLOOKUP($AC542,$B$47:$G$60,MATCH($AD542,$B$48:$G$48,0),FALSE),"N/A")</f>
        <v>162</v>
      </c>
      <c r="DJ542" s="16">
        <f>IF(ISNUMBER($AS542),$AS542+HLOOKUP($DH$5,$J$2:$Y$8,4,FALSE)*VLOOKUP($AC542,$B$32:$G$45,MATCH($AD542,$B$33:$G$33,0),FALSE)+HLOOKUP($DH$5,$J$2:$Y$8,5,FALSE)*VLOOKUP($AC542,$B$47:$G$60,MATCH($AD542,$B$48:$G$48,0),FALSE),"N/A")</f>
        <v>429.51593003252196</v>
      </c>
      <c r="DK542" s="16" t="str">
        <f>IF(DL542&gt;0, "true", "false")</f>
        <v>true</v>
      </c>
      <c r="DL542" s="76">
        <f>AT542</f>
        <v>0.3664</v>
      </c>
      <c r="DM542" s="16">
        <f>IF(ISNUMBER($AQ542),$AQ542+HLOOKUP($DM$5,$J$2:$Y$8,4,FALSE)*VLOOKUP($AC542,$B$32:$G$45,MATCH($AD542,$B$33:$G$33,0),FALSE)+HLOOKUP($DM$5,$J$2:$Y$8,5,FALSE)*VLOOKUP($AC542,$B$47:$G$60,MATCH($AD542,$B$48:$G$48,0),FALSE),"N/A")</f>
        <v>71</v>
      </c>
      <c r="DN542" s="16">
        <f>IF(ISNUMBER($AR542),$AR542+HLOOKUP($DM$5,$J$2:$Y$8,4,FALSE)*VLOOKUP($AC542,$B$32:$G$45,MATCH($AD542,$B$33:$G$33,0),FALSE)+HLOOKUP($DM$5,$J$2:$Y$8,5,FALSE)*VLOOKUP($AC542,$B$47:$G$60,MATCH($AD542,$B$48:$G$48,0),FALSE),"N/A")</f>
        <v>162</v>
      </c>
      <c r="DO542" s="16">
        <f>IF(ISNUMBER($AS542),$AS542+HLOOKUP($DM$5,$J$2:$Y$8,4,FALSE)*VLOOKUP($AC542,$B$32:$G$45,MATCH($AD542,$B$33:$G$33,0),FALSE)+HLOOKUP($DM$5,$J$2:$Y$8,5,FALSE)*VLOOKUP($AC542,$B$47:$G$60,MATCH($AD542,$B$48:$G$48,0),FALSE),"N/A")</f>
        <v>429.51593003252196</v>
      </c>
      <c r="DP542" s="16" t="str">
        <f>IF(DQ542&gt;0, "true", "false")</f>
        <v>true</v>
      </c>
      <c r="DQ542" s="76">
        <f>AT542</f>
        <v>0.3664</v>
      </c>
      <c r="DR542" s="16">
        <f>IF(ISNUMBER($AQ542),$AQ542+HLOOKUP($DR$5,$J$2:$Y$8,4,FALSE)*VLOOKUP($AC542,$B$32:$G$45,MATCH($AD542,$B$33:$G$33,0),FALSE)+HLOOKUP($DR$5,$J$2:$Y$8,5,FALSE)*VLOOKUP($AC542,$B$47:$G$60,MATCH($AD542,$B$48:$G$48,0),FALSE),"N/A")</f>
        <v>71</v>
      </c>
      <c r="DS542" s="16">
        <f>IF(ISNUMBER($AR542),$AR542+HLOOKUP($DR$5,$J$2:$Y$8,4,FALSE)*VLOOKUP($AC542,$B$32:$G$45,MATCH($AD542,$B$33:$G$33,0),FALSE)+HLOOKUP($DR$5,$J$2:$Y$8,5,FALSE)*VLOOKUP($AC542,$B$47:$G$60,MATCH($AD542,$B$48:$G$48,0),FALSE),"N/A")</f>
        <v>162</v>
      </c>
      <c r="DT542" s="16">
        <f>IF(ISNUMBER($AS542),$AS542+HLOOKUP($DR$5,$J$2:$Y$8,4,FALSE)*VLOOKUP($AC542,$B$32:$G$45,MATCH($AD542,$B$33:$G$33,0),FALSE)+HLOOKUP($DR$5,$J$2:$Y$8,5,FALSE)*VLOOKUP($AC542,$B$47:$G$60,MATCH($AD542,$B$48:$G$48,0),FALSE),"N/A")</f>
        <v>429.51593003252196</v>
      </c>
      <c r="DU542" s="16" t="str">
        <f>IF(DV542&gt;0, "true", "false")</f>
        <v>true</v>
      </c>
      <c r="DV542" s="76">
        <f>AT542</f>
        <v>0.3664</v>
      </c>
    </row>
    <row r="543" spans="27:126" x14ac:dyDescent="0.35">
      <c r="AA543" s="74" t="s">
        <v>114</v>
      </c>
      <c r="AB543" s="73" t="str">
        <f t="shared" si="1404"/>
        <v>-</v>
      </c>
      <c r="AC543" s="23" t="s">
        <v>15</v>
      </c>
      <c r="AD543" s="40" t="s">
        <v>3</v>
      </c>
      <c r="AE543" s="16"/>
      <c r="AF543" s="16"/>
      <c r="AG543" s="16" t="str">
        <f>IF(MAX(AV33,BA33,BF33,BK33,BP33,BU33,BZ33,CE33,CJ33,CO33,CT33,CY33,DD33,DI33,DN33,DS33)=0,"N/A",MAX(AV33,BA33,BF33,BK33,BP33,BU33,BZ33,CE33,CJ33,CO33,CT33,CY33,DD33,DI33,DN33,DS33))</f>
        <v>N/A</v>
      </c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47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76"/>
      <c r="CN543" s="16"/>
      <c r="CO543" s="16"/>
      <c r="CP543" s="16"/>
      <c r="CQ543" s="16"/>
      <c r="CR543" s="76"/>
      <c r="CS543" s="16"/>
      <c r="CT543" s="16"/>
      <c r="CU543" s="16"/>
      <c r="CV543" s="16"/>
      <c r="CW543" s="76"/>
      <c r="CX543" s="16"/>
      <c r="CY543" s="16"/>
      <c r="CZ543" s="16"/>
      <c r="DA543" s="16"/>
      <c r="DB543" s="76"/>
      <c r="DC543" s="16"/>
      <c r="DD543" s="16"/>
      <c r="DE543" s="16"/>
      <c r="DF543" s="16"/>
      <c r="DG543" s="76"/>
      <c r="DH543" s="16"/>
      <c r="DI543" s="16"/>
      <c r="DJ543" s="16"/>
      <c r="DK543" s="16"/>
      <c r="DL543" s="76"/>
      <c r="DM543" s="16"/>
      <c r="DN543" s="16"/>
      <c r="DO543" s="16"/>
      <c r="DP543" s="16"/>
      <c r="DQ543" s="76"/>
      <c r="DR543" s="16"/>
      <c r="DS543" s="16"/>
      <c r="DT543" s="16"/>
      <c r="DU543" s="16"/>
      <c r="DV543" s="76"/>
    </row>
    <row r="544" spans="27:126" x14ac:dyDescent="0.35">
      <c r="AA544" s="74" t="s">
        <v>114</v>
      </c>
      <c r="AB544" s="73" t="str">
        <f t="shared" si="1404"/>
        <v>-</v>
      </c>
      <c r="AC544" s="23" t="s">
        <v>16</v>
      </c>
      <c r="AD544" s="40" t="s">
        <v>3</v>
      </c>
      <c r="AE544" s="16"/>
      <c r="AF544" s="16"/>
      <c r="AG544" s="16" t="str">
        <f>IF(MAX(AV34,BA34,BF34,BK34,BP34,BU34,BZ34,CE34,CJ34,CO34,CT34,CY34,DD34,DI34,DN34,DS34)=0,"N/A",MAX(AV34,BA34,BF34,BK34,BP34,BU34,BZ34,CE34,CJ34,CO34,CT34,CY34,DD34,DI34,DN34,DS34))</f>
        <v>N/A</v>
      </c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47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76"/>
      <c r="CN544" s="16"/>
      <c r="CO544" s="16"/>
      <c r="CP544" s="16"/>
      <c r="CQ544" s="16"/>
      <c r="CR544" s="76"/>
      <c r="CS544" s="16"/>
      <c r="CT544" s="16"/>
      <c r="CU544" s="16"/>
      <c r="CV544" s="16"/>
      <c r="CW544" s="76"/>
      <c r="CX544" s="16"/>
      <c r="CY544" s="16"/>
      <c r="CZ544" s="16"/>
      <c r="DA544" s="16"/>
      <c r="DB544" s="76"/>
      <c r="DC544" s="16"/>
      <c r="DD544" s="16"/>
      <c r="DE544" s="16"/>
      <c r="DF544" s="16"/>
      <c r="DG544" s="76"/>
      <c r="DH544" s="16"/>
      <c r="DI544" s="16"/>
      <c r="DJ544" s="16"/>
      <c r="DK544" s="16"/>
      <c r="DL544" s="76"/>
      <c r="DM544" s="16"/>
      <c r="DN544" s="16"/>
      <c r="DO544" s="16"/>
      <c r="DP544" s="16"/>
      <c r="DQ544" s="76"/>
      <c r="DR544" s="16"/>
      <c r="DS544" s="16"/>
      <c r="DT544" s="16"/>
      <c r="DU544" s="16"/>
      <c r="DV544" s="76"/>
    </row>
    <row r="545" spans="27:126" ht="15" thickBot="1" x14ac:dyDescent="0.4">
      <c r="AA545" s="75" t="s">
        <v>114</v>
      </c>
      <c r="AB545" s="73" t="str">
        <f t="shared" si="1404"/>
        <v>-</v>
      </c>
      <c r="AC545" s="24" t="s">
        <v>17</v>
      </c>
      <c r="AD545" s="41" t="s">
        <v>3</v>
      </c>
      <c r="AE545" s="21"/>
      <c r="AF545" s="21"/>
      <c r="AG545" s="21" t="str">
        <f>IF(MAX(AV35,BA35,BF35,BK35,BP35,BU35,BZ35,CE35,CJ35,CO35,CT35,CY35,DD35,DI35,DN35,DS35)=0,"N/A",MAX(AV35,BA35,BF35,BK35,BP35,BU35,BZ35,CE35,CJ35,CO35,CT35,CY35,DD35,DI35,DN35,DS35))</f>
        <v>N/A</v>
      </c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16"/>
      <c r="AV545" s="16"/>
      <c r="AW545" s="16"/>
      <c r="AX545" s="47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76"/>
      <c r="CN545" s="16"/>
      <c r="CO545" s="16"/>
      <c r="CP545" s="16"/>
      <c r="CQ545" s="16"/>
      <c r="CR545" s="76"/>
      <c r="CS545" s="16"/>
      <c r="CT545" s="16"/>
      <c r="CU545" s="16"/>
      <c r="CV545" s="16"/>
      <c r="CW545" s="76"/>
      <c r="CX545" s="16"/>
      <c r="CY545" s="16"/>
      <c r="CZ545" s="16"/>
      <c r="DA545" s="16"/>
      <c r="DB545" s="76"/>
      <c r="DC545" s="16"/>
      <c r="DD545" s="16"/>
      <c r="DE545" s="16"/>
      <c r="DF545" s="16"/>
      <c r="DG545" s="76"/>
      <c r="DH545" s="16"/>
      <c r="DI545" s="16"/>
      <c r="DJ545" s="16"/>
      <c r="DK545" s="16"/>
      <c r="DL545" s="76"/>
      <c r="DM545" s="16"/>
      <c r="DN545" s="16"/>
      <c r="DO545" s="16"/>
      <c r="DP545" s="16"/>
      <c r="DQ545" s="76"/>
      <c r="DR545" s="16"/>
      <c r="DS545" s="16"/>
      <c r="DT545" s="16"/>
      <c r="DU545" s="16"/>
      <c r="DV545" s="76"/>
    </row>
    <row r="546" spans="27:126" ht="15" thickBot="1" x14ac:dyDescent="0.4"/>
    <row r="547" spans="27:126" x14ac:dyDescent="0.35">
      <c r="AA547" s="140" t="s">
        <v>83</v>
      </c>
      <c r="AB547" s="141"/>
      <c r="AC547" s="63" t="s">
        <v>24</v>
      </c>
      <c r="AD547" s="45"/>
      <c r="AE547" s="116" t="s">
        <v>98</v>
      </c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  <c r="CD547" s="117"/>
      <c r="CE547" s="117"/>
      <c r="CF547" s="117"/>
      <c r="CG547" s="117"/>
      <c r="CH547" s="117"/>
      <c r="CI547" s="117"/>
      <c r="CJ547" s="117"/>
      <c r="CK547" s="117"/>
      <c r="CL547" s="117"/>
      <c r="CM547" s="117"/>
      <c r="CN547" s="117"/>
      <c r="CO547" s="117"/>
      <c r="CP547" s="117"/>
      <c r="CQ547" s="117"/>
      <c r="CR547" s="117"/>
      <c r="CS547" s="117"/>
      <c r="CT547" s="117"/>
      <c r="CU547" s="117"/>
      <c r="CV547" s="117"/>
      <c r="CW547" s="117"/>
      <c r="CX547" s="117"/>
      <c r="CY547" s="117"/>
      <c r="CZ547" s="117"/>
      <c r="DA547" s="117"/>
      <c r="DB547" s="117"/>
      <c r="DC547" s="117"/>
      <c r="DD547" s="117"/>
      <c r="DE547" s="117"/>
      <c r="DF547" s="117"/>
      <c r="DG547" s="117"/>
      <c r="DH547" s="117"/>
      <c r="DI547" s="117"/>
      <c r="DJ547" s="117"/>
      <c r="DK547" s="117"/>
      <c r="DL547" s="117"/>
      <c r="DM547" s="117"/>
      <c r="DN547" s="117"/>
      <c r="DO547" s="117"/>
      <c r="DP547" s="117"/>
      <c r="DQ547" s="117"/>
      <c r="DR547" s="117"/>
      <c r="DS547" s="117"/>
      <c r="DT547" s="117"/>
      <c r="DU547" s="117"/>
      <c r="DV547" s="169"/>
    </row>
    <row r="548" spans="27:126" x14ac:dyDescent="0.35">
      <c r="AA548" s="142"/>
      <c r="AB548" s="143"/>
      <c r="AC548" s="105" t="s">
        <v>26</v>
      </c>
      <c r="AD548" s="46"/>
      <c r="AE548" s="176" t="s">
        <v>3</v>
      </c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77"/>
      <c r="CF548" s="177"/>
      <c r="CG548" s="177"/>
      <c r="CH548" s="177"/>
      <c r="CI548" s="177"/>
      <c r="CJ548" s="177"/>
      <c r="CK548" s="177"/>
      <c r="CL548" s="177"/>
      <c r="CM548" s="177"/>
      <c r="CN548" s="177"/>
      <c r="CO548" s="177"/>
      <c r="CP548" s="177"/>
      <c r="CQ548" s="177"/>
      <c r="CR548" s="177"/>
      <c r="CS548" s="177"/>
      <c r="CT548" s="177"/>
      <c r="CU548" s="177"/>
      <c r="CV548" s="177"/>
      <c r="CW548" s="177"/>
      <c r="CX548" s="177"/>
      <c r="CY548" s="177"/>
      <c r="CZ548" s="177"/>
      <c r="DA548" s="177"/>
      <c r="DB548" s="177"/>
      <c r="DC548" s="177"/>
      <c r="DD548" s="177"/>
      <c r="DE548" s="177"/>
      <c r="DF548" s="177"/>
      <c r="DG548" s="177"/>
      <c r="DH548" s="177"/>
      <c r="DI548" s="177"/>
      <c r="DJ548" s="177"/>
      <c r="DK548" s="177"/>
      <c r="DL548" s="177"/>
      <c r="DM548" s="177"/>
      <c r="DN548" s="177"/>
      <c r="DO548" s="177"/>
      <c r="DP548" s="177"/>
      <c r="DQ548" s="177"/>
      <c r="DR548" s="177"/>
      <c r="DS548" s="177"/>
      <c r="DT548" s="177"/>
      <c r="DU548" s="177"/>
      <c r="DV548" s="177"/>
    </row>
    <row r="549" spans="27:126" x14ac:dyDescent="0.35">
      <c r="AA549" s="142"/>
      <c r="AB549" s="143"/>
      <c r="AC549" s="105" t="s">
        <v>20</v>
      </c>
      <c r="AD549" s="46"/>
      <c r="AE549" s="131" t="s">
        <v>265</v>
      </c>
      <c r="AF549" s="132"/>
      <c r="AG549" s="132"/>
      <c r="AH549" s="133"/>
      <c r="AI549" s="131" t="s">
        <v>264</v>
      </c>
      <c r="AJ549" s="132"/>
      <c r="AK549" s="132"/>
      <c r="AL549" s="133"/>
      <c r="AM549" s="131" t="s">
        <v>263</v>
      </c>
      <c r="AN549" s="132"/>
      <c r="AO549" s="132"/>
      <c r="AP549" s="133"/>
      <c r="AQ549" s="131" t="s">
        <v>262</v>
      </c>
      <c r="AR549" s="132"/>
      <c r="AS549" s="132"/>
      <c r="AT549" s="133"/>
      <c r="AU549" s="131" t="s">
        <v>27</v>
      </c>
      <c r="AV549" s="132"/>
      <c r="AW549" s="132"/>
      <c r="AX549" s="132"/>
      <c r="AY549" s="133"/>
      <c r="AZ549" s="131" t="s">
        <v>28</v>
      </c>
      <c r="BA549" s="132"/>
      <c r="BB549" s="132"/>
      <c r="BC549" s="132"/>
      <c r="BD549" s="133"/>
      <c r="BE549" s="131" t="s">
        <v>30</v>
      </c>
      <c r="BF549" s="132"/>
      <c r="BG549" s="132"/>
      <c r="BH549" s="132"/>
      <c r="BI549" s="133"/>
      <c r="BJ549" s="131" t="s">
        <v>31</v>
      </c>
      <c r="BK549" s="132"/>
      <c r="BL549" s="132"/>
      <c r="BM549" s="132"/>
      <c r="BN549" s="133"/>
      <c r="BO549" s="131" t="s">
        <v>32</v>
      </c>
      <c r="BP549" s="132"/>
      <c r="BQ549" s="132"/>
      <c r="BR549" s="132"/>
      <c r="BS549" s="133"/>
      <c r="BT549" s="131" t="s">
        <v>33</v>
      </c>
      <c r="BU549" s="132"/>
      <c r="BV549" s="132"/>
      <c r="BW549" s="132"/>
      <c r="BX549" s="133"/>
      <c r="BY549" s="131" t="s">
        <v>34</v>
      </c>
      <c r="BZ549" s="132"/>
      <c r="CA549" s="132"/>
      <c r="CB549" s="132"/>
      <c r="CC549" s="133"/>
      <c r="CD549" s="131" t="s">
        <v>35</v>
      </c>
      <c r="CE549" s="132"/>
      <c r="CF549" s="132"/>
      <c r="CG549" s="132"/>
      <c r="CH549" s="133"/>
      <c r="CI549" s="131" t="s">
        <v>36</v>
      </c>
      <c r="CJ549" s="132"/>
      <c r="CK549" s="132"/>
      <c r="CL549" s="132"/>
      <c r="CM549" s="133"/>
      <c r="CN549" s="131" t="s">
        <v>37</v>
      </c>
      <c r="CO549" s="132"/>
      <c r="CP549" s="132"/>
      <c r="CQ549" s="132"/>
      <c r="CR549" s="133"/>
      <c r="CS549" s="131" t="s">
        <v>38</v>
      </c>
      <c r="CT549" s="132"/>
      <c r="CU549" s="132"/>
      <c r="CV549" s="132"/>
      <c r="CW549" s="133"/>
      <c r="CX549" s="131" t="s">
        <v>39</v>
      </c>
      <c r="CY549" s="132"/>
      <c r="CZ549" s="132"/>
      <c r="DA549" s="132"/>
      <c r="DB549" s="133"/>
      <c r="DC549" s="131" t="s">
        <v>40</v>
      </c>
      <c r="DD549" s="132"/>
      <c r="DE549" s="132"/>
      <c r="DF549" s="132"/>
      <c r="DG549" s="133"/>
      <c r="DH549" s="131" t="s">
        <v>41</v>
      </c>
      <c r="DI549" s="132"/>
      <c r="DJ549" s="132"/>
      <c r="DK549" s="132"/>
      <c r="DL549" s="133"/>
      <c r="DM549" s="131" t="s">
        <v>42</v>
      </c>
      <c r="DN549" s="132"/>
      <c r="DO549" s="132"/>
      <c r="DP549" s="132"/>
      <c r="DQ549" s="133"/>
      <c r="DR549" s="131" t="s">
        <v>43</v>
      </c>
      <c r="DS549" s="132"/>
      <c r="DT549" s="132"/>
      <c r="DU549" s="132"/>
      <c r="DV549" s="133"/>
    </row>
    <row r="550" spans="27:126" x14ac:dyDescent="0.35">
      <c r="AA550" s="106" t="s">
        <v>112</v>
      </c>
      <c r="AB550" s="25" t="s">
        <v>113</v>
      </c>
      <c r="AC550" s="105" t="s">
        <v>67</v>
      </c>
      <c r="AD550" s="46"/>
      <c r="AE550" s="36" t="s">
        <v>64</v>
      </c>
      <c r="AF550" s="37" t="s">
        <v>115</v>
      </c>
      <c r="AG550" s="38" t="s">
        <v>66</v>
      </c>
      <c r="AH550" s="70" t="s">
        <v>261</v>
      </c>
      <c r="AI550" s="36" t="s">
        <v>64</v>
      </c>
      <c r="AJ550" s="37" t="s">
        <v>115</v>
      </c>
      <c r="AK550" s="38" t="s">
        <v>66</v>
      </c>
      <c r="AL550" s="70" t="s">
        <v>261</v>
      </c>
      <c r="AM550" s="36" t="s">
        <v>64</v>
      </c>
      <c r="AN550" s="37" t="s">
        <v>115</v>
      </c>
      <c r="AO550" s="38" t="s">
        <v>66</v>
      </c>
      <c r="AP550" s="70" t="s">
        <v>261</v>
      </c>
      <c r="AQ550" s="36" t="s">
        <v>64</v>
      </c>
      <c r="AR550" s="37" t="s">
        <v>115</v>
      </c>
      <c r="AS550" s="38" t="s">
        <v>66</v>
      </c>
      <c r="AT550" s="70" t="s">
        <v>261</v>
      </c>
      <c r="AU550" s="36" t="s">
        <v>64</v>
      </c>
      <c r="AV550" s="37" t="s">
        <v>115</v>
      </c>
      <c r="AW550" s="38" t="s">
        <v>66</v>
      </c>
      <c r="AX550" s="70" t="s">
        <v>260</v>
      </c>
      <c r="AY550" s="70" t="s">
        <v>261</v>
      </c>
      <c r="AZ550" s="36" t="s">
        <v>64</v>
      </c>
      <c r="BA550" s="37" t="s">
        <v>115</v>
      </c>
      <c r="BB550" s="38" t="s">
        <v>66</v>
      </c>
      <c r="BC550" s="70" t="s">
        <v>260</v>
      </c>
      <c r="BD550" s="70" t="s">
        <v>261</v>
      </c>
      <c r="BE550" s="36" t="s">
        <v>64</v>
      </c>
      <c r="BF550" s="37" t="s">
        <v>115</v>
      </c>
      <c r="BG550" s="38" t="s">
        <v>66</v>
      </c>
      <c r="BH550" s="70" t="s">
        <v>260</v>
      </c>
      <c r="BI550" s="70" t="s">
        <v>261</v>
      </c>
      <c r="BJ550" s="36" t="s">
        <v>64</v>
      </c>
      <c r="BK550" s="37" t="s">
        <v>115</v>
      </c>
      <c r="BL550" s="38" t="s">
        <v>66</v>
      </c>
      <c r="BM550" s="70" t="s">
        <v>260</v>
      </c>
      <c r="BN550" s="70" t="s">
        <v>261</v>
      </c>
      <c r="BO550" s="36" t="s">
        <v>64</v>
      </c>
      <c r="BP550" s="37" t="s">
        <v>115</v>
      </c>
      <c r="BQ550" s="38" t="s">
        <v>66</v>
      </c>
      <c r="BR550" s="70" t="s">
        <v>260</v>
      </c>
      <c r="BS550" s="70" t="s">
        <v>261</v>
      </c>
      <c r="BT550" s="36" t="s">
        <v>64</v>
      </c>
      <c r="BU550" s="37" t="s">
        <v>115</v>
      </c>
      <c r="BV550" s="38" t="s">
        <v>66</v>
      </c>
      <c r="BW550" s="70" t="s">
        <v>260</v>
      </c>
      <c r="BX550" s="70" t="s">
        <v>261</v>
      </c>
      <c r="BY550" s="36" t="s">
        <v>64</v>
      </c>
      <c r="BZ550" s="37" t="s">
        <v>115</v>
      </c>
      <c r="CA550" s="38" t="s">
        <v>66</v>
      </c>
      <c r="CB550" s="70" t="s">
        <v>260</v>
      </c>
      <c r="CC550" s="70" t="s">
        <v>261</v>
      </c>
      <c r="CD550" s="36" t="s">
        <v>64</v>
      </c>
      <c r="CE550" s="37" t="s">
        <v>115</v>
      </c>
      <c r="CF550" s="38" t="s">
        <v>66</v>
      </c>
      <c r="CG550" s="70" t="s">
        <v>260</v>
      </c>
      <c r="CH550" s="70" t="s">
        <v>261</v>
      </c>
      <c r="CI550" s="36" t="s">
        <v>64</v>
      </c>
      <c r="CJ550" s="37" t="s">
        <v>115</v>
      </c>
      <c r="CK550" s="38" t="s">
        <v>66</v>
      </c>
      <c r="CL550" s="70" t="s">
        <v>260</v>
      </c>
      <c r="CM550" s="70" t="s">
        <v>261</v>
      </c>
      <c r="CN550" s="36" t="s">
        <v>64</v>
      </c>
      <c r="CO550" s="37" t="s">
        <v>115</v>
      </c>
      <c r="CP550" s="38" t="s">
        <v>66</v>
      </c>
      <c r="CQ550" s="70" t="s">
        <v>260</v>
      </c>
      <c r="CR550" s="70" t="s">
        <v>261</v>
      </c>
      <c r="CS550" s="36" t="s">
        <v>64</v>
      </c>
      <c r="CT550" s="37" t="s">
        <v>115</v>
      </c>
      <c r="CU550" s="38" t="s">
        <v>66</v>
      </c>
      <c r="CV550" s="70" t="s">
        <v>260</v>
      </c>
      <c r="CW550" s="70" t="s">
        <v>261</v>
      </c>
      <c r="CX550" s="36" t="s">
        <v>64</v>
      </c>
      <c r="CY550" s="37" t="s">
        <v>115</v>
      </c>
      <c r="CZ550" s="38" t="s">
        <v>66</v>
      </c>
      <c r="DA550" s="70" t="s">
        <v>260</v>
      </c>
      <c r="DB550" s="70" t="s">
        <v>261</v>
      </c>
      <c r="DC550" s="36" t="s">
        <v>64</v>
      </c>
      <c r="DD550" s="37" t="s">
        <v>115</v>
      </c>
      <c r="DE550" s="38" t="s">
        <v>66</v>
      </c>
      <c r="DF550" s="70" t="s">
        <v>260</v>
      </c>
      <c r="DG550" s="70" t="s">
        <v>261</v>
      </c>
      <c r="DH550" s="36" t="s">
        <v>64</v>
      </c>
      <c r="DI550" s="37" t="s">
        <v>115</v>
      </c>
      <c r="DJ550" s="38" t="s">
        <v>66</v>
      </c>
      <c r="DK550" s="70" t="s">
        <v>260</v>
      </c>
      <c r="DL550" s="70" t="s">
        <v>261</v>
      </c>
      <c r="DM550" s="36" t="s">
        <v>64</v>
      </c>
      <c r="DN550" s="37" t="s">
        <v>115</v>
      </c>
      <c r="DO550" s="38" t="s">
        <v>66</v>
      </c>
      <c r="DP550" s="70" t="s">
        <v>260</v>
      </c>
      <c r="DQ550" s="70" t="s">
        <v>261</v>
      </c>
      <c r="DR550" s="36" t="s">
        <v>64</v>
      </c>
      <c r="DS550" s="37" t="s">
        <v>115</v>
      </c>
      <c r="DT550" s="37" t="s">
        <v>66</v>
      </c>
      <c r="DU550" s="70" t="s">
        <v>260</v>
      </c>
      <c r="DV550" s="70" t="s">
        <v>261</v>
      </c>
    </row>
    <row r="551" spans="27:126" x14ac:dyDescent="0.35">
      <c r="AA551" s="74">
        <v>1.5</v>
      </c>
      <c r="AB551" s="73">
        <f t="shared" ref="AB551:AB562" si="1405">IF(ISNUMBER(AA483),(AA483*(AF483-AG483)+AE483+AG483-2*AF483)/(AE483-AF483),"-")</f>
        <v>3.1544329628491683</v>
      </c>
      <c r="AC551" s="23" t="s">
        <v>6</v>
      </c>
      <c r="AD551" s="40" t="s">
        <v>3</v>
      </c>
      <c r="AE551" s="16">
        <f>VLOOKUP(AE547,I37:J74,2,FALSE)*[1]gamma_Schätzung_Corr_Poll!E97</f>
        <v>618.66666484705888</v>
      </c>
      <c r="AF551" s="16">
        <f>VLOOKUP(AE547,I37:J74,2,FALSE)*[1]gamma_Schätzung_Corr_Poll!E98</f>
        <v>1475.9999956588233</v>
      </c>
      <c r="AG551" s="16">
        <f>VLOOKUP(AE547,I37:J74,2,FALSE)*[1]gamma_Schätzung_Corr_Poll!E99</f>
        <v>5170.1343717590953</v>
      </c>
      <c r="AH551" s="16">
        <f>[1]gamma_Schätzung_Corr_Poll!E95</f>
        <v>0</v>
      </c>
      <c r="AI551" s="16">
        <f>VLOOKUP(AE547,I37:J74,2,FALSE)*[1]gamma_Schätzung_Corr_Poll!F97</f>
        <v>618.66666484705888</v>
      </c>
      <c r="AJ551" s="16">
        <f>VLOOKUP(AE547,I37:J74,2,FALSE)*[1]gamma_Schätzung_Corr_Poll!F98</f>
        <v>1581.3333286823529</v>
      </c>
      <c r="AK551" s="16">
        <f>VLOOKUP(AE547,I37:J74,2,FALSE)*[1]gamma_Schätzung_Corr_Poll!F99</f>
        <v>5170.1343717590953</v>
      </c>
      <c r="AL551" s="16">
        <f>[1]gamma_Schätzung_Corr_Poll!F95</f>
        <v>0</v>
      </c>
      <c r="AM551" s="16">
        <f>VLOOKUP(AE547,I37:J74,2,FALSE)*[1]gamma_Schätzung_Corr_Poll!G97</f>
        <v>618.66666484705888</v>
      </c>
      <c r="AN551" s="16">
        <f>VLOOKUP(AE547,I37:J74,2,FALSE)*[1]gamma_Schätzung_Corr_Poll!G98</f>
        <v>1570.6666620470587</v>
      </c>
      <c r="AO551" s="16">
        <f>VLOOKUP(AE547,I37:J74,2,FALSE)*[1]gamma_Schätzung_Corr_Poll!G99</f>
        <v>5170.1343717590953</v>
      </c>
      <c r="AP551" s="16">
        <f>[1]gamma_Schätzung_Corr_Poll!G95</f>
        <v>0</v>
      </c>
      <c r="AQ551" s="16">
        <f>VLOOKUP(AE547,I37:J74,2,FALSE)*[1]gamma_Schätzung_Corr_Poll!H97</f>
        <v>618.66666484705888</v>
      </c>
      <c r="AR551" s="16">
        <f>VLOOKUP(AE547,I37:J74,2,FALSE)*[1]gamma_Schätzung_Corr_Poll!H98</f>
        <v>2050.6666606352942</v>
      </c>
      <c r="AS551" s="16">
        <f>VLOOKUP(AE547,I37:J74,2,FALSE)*[1]gamma_Schätzung_Corr_Poll!H99</f>
        <v>5170.1343717590953</v>
      </c>
      <c r="AT551" s="16">
        <f>[1]gamma_Schätzung_Corr_Poll!H95</f>
        <v>0</v>
      </c>
      <c r="AU551" s="16">
        <f>IF(ISNUMBER($AE551),IF(OR(HLOOKUP($AU$5,$I$2:$Y$8,4,FALSE)=1,HLOOKUP($AU$5,$I$2:$Y$8,5,FALSE)=1,),HLOOKUP($AU$5,$I$2:$Y$8,4,FALSE)*VLOOKUP($AC551,$B$32:$G$45,MATCH($AD551,$B$33:$G$33,0),FALSE)+HLOOKUP($AU$5,$I$2:$Y$8,5,FALSE)*VLOOKUP($AC551,$B$47:$G$60,MATCH($AD551,$B$48:$G$48,0),FALSE)+$AE551,$AE551),"N/A")</f>
        <v>618.66666484705888</v>
      </c>
      <c r="AV551" s="16">
        <f>IF(ISNUMBER($AF551),$AF551*SQRT(SUMSQ(HLOOKUP($AU$5,$J$2:$Y$8,2,FALSE)*VLOOKUP($AC551,$B$2:$G$15,MATCH($AD551,$B$3:$G$3,0),FALSE),HLOOKUP($AU$5,$J$2:$Y$8,3,FALSE)*VLOOKUP($AC551,$B$17:$G$30,MATCH($AD551,$B$18:$G$18,0),FALSE),HLOOKUP($AU$5,$J$2:$Y$8,6,FALSE)))+HLOOKUP($AU$5,$J$2:$Y$8,4,FALSE)*VLOOKUP($AC551,$B$32:$G$45,MATCH($AD551,$B$33:$G$33,0),FALSE)+HLOOKUP($AU$5,$J$2:$Y$8,5,FALSE)*VLOOKUP($AC551,$B$47:$G$60,MATCH($AD551,$B$48:$G$48,0),FALSE),"N/A")</f>
        <v>1475.9999956588233</v>
      </c>
      <c r="AW551" s="16">
        <f>IF(ISNUMBER($AG551),IF(OR(HLOOKUP($AU$5,$I$2:$Y$8,4,FALSE)=1,HLOOKUP($AU$5,$I$2:$Y$8,5,FALSE)=1,),HLOOKUP($AU$5,$I$2:$Y$8,4,FALSE)*VLOOKUP($AC551,$B$32:$G$45,MATCH($AD551,$B$33:$G$33,0),FALSE)+HLOOKUP($AU$5,$I$2:$Y$8,5,FALSE)*VLOOKUP($AC551,$B$47:$G$60,MATCH($AD551,$B$48:$G$48,0),FALSE)+$AG551,$AG551),"N/A")</f>
        <v>5170.1343717590953</v>
      </c>
      <c r="AX551" s="47" t="str">
        <f>IF(AY551&gt;0, "true", "false")</f>
        <v>false</v>
      </c>
      <c r="AY551" s="16">
        <f>AH551</f>
        <v>0</v>
      </c>
      <c r="AZ551" s="16">
        <f>IF(ISNUMBER($AE551),IF(OR(HLOOKUP($AZ$5,$I$2:$Y$8,4,FALSE)=1,HLOOKUP($AZ$5,$I$2:$Y$8,5,FALSE)=1,),HLOOKUP($AZ$5,$I$2:$Y$8,4,FALSE)*VLOOKUP($AC551,$B$32:$G$45,MATCH($AD551,$B$33:$G$33,0),FALSE)+HLOOKUP($AZ$5,$I$2:$Y$8,5,FALSE)*VLOOKUP($AC551,$B$47:$G$60,MATCH($AD551,$B$48:$G$48,0),FALSE)+$AE551,$AE551),"N/A")</f>
        <v>493.66666484705888</v>
      </c>
      <c r="BA551" s="16">
        <f>IF(ISNUMBER($AF551),$AF551*SQRT(SUMSQ(HLOOKUP($AZ$5,$J$2:$Y$8,2,FALSE)*VLOOKUP($AC551,$B$2:$G$15,MATCH($AD551,$B$3:$G$3,0),FALSE),HLOOKUP($AZ$5,$J$2:$Y$8,3,FALSE)*VLOOKUP($AC551,$B$17:$G$30,MATCH($AD551,$B$18:$G$18,0),FALSE),HLOOKUP($AZ$5,$J$2:$Y$8,6,FALSE)))+HLOOKUP($AZ$5,$J$2:$Y$8,4,FALSE)*VLOOKUP($AC551,$B$32:$G$45,MATCH($AD551,$B$33:$G$33,0),FALSE)+HLOOKUP($AZ$5,$J$2:$Y$8,5,FALSE)*VLOOKUP($AC551,$B$47:$G$60,MATCH($AD551,$B$48:$G$48,0),FALSE),"N/A")</f>
        <v>1350.9999956588233</v>
      </c>
      <c r="BB551" s="16">
        <f>IF(ISNUMBER($AG551),IF(OR(HLOOKUP($AZ$5,$I$2:$Y$8,4,FALSE)=1,HLOOKUP($AZ$5,$I$2:$Y$8,5,FALSE)=1,),HLOOKUP($AZ$5,$I$2:$Y$8,4,FALSE)*VLOOKUP($AC551,$B$32:$G$45,MATCH($AD551,$B$33:$G$33,0),FALSE)+HLOOKUP($AZ$5,$I$2:$Y$8,5,FALSE)*VLOOKUP($AC551,$B$47:$G$60,MATCH($AD551,$B$48:$G$48,0),FALSE)+$AG551,$AG551),"N/A")</f>
        <v>5045.1343717590953</v>
      </c>
      <c r="BC551" s="16" t="str">
        <f>IF(BD551&gt;0, "true", "false")</f>
        <v>false</v>
      </c>
      <c r="BD551" s="16">
        <f>AH551</f>
        <v>0</v>
      </c>
      <c r="BE551" s="16">
        <f>IF(ISNUMBER($AE551),IF(OR(HLOOKUP($BE$5,$I$2:$Y$8,4,FALSE)=1,HLOOKUP($BE$5,$I$2:$Y$8,5,FALSE)=1,),HLOOKUP($BE$5,$I$2:$Y$8,4,FALSE)*VLOOKUP($AC551,$B$32:$G$45,MATCH($AD551,$B$33:$G$33,0),FALSE)+HLOOKUP($AU$5,$I$2:$Y$8,5,FALSE)*VLOOKUP($AC551,$B$47:$G$60,MATCH($AD551,$B$48:$G$48,0),FALSE)+$AE551,$AE551),"N/A")</f>
        <v>618.66666484705888</v>
      </c>
      <c r="BF551" s="16">
        <f>IF(ISNUMBER($AF551),$AF551*SQRT(SUMSQ(HLOOKUP($BE$5,$J$2:$Y$8,2,FALSE)*VLOOKUP($AC551,$B$2:$G$15,MATCH($AD551,$B$3:$G$3,0),FALSE),HLOOKUP($BE$5,$J$2:$Y$8,3,FALSE)*VLOOKUP($AC551,$B$17:$G$30,MATCH($AD551,$B$18:$G$18,0),FALSE),HLOOKUP($BE$5,$J$2:$Y$8,6,FALSE)))+HLOOKUP($BE$5,$J$2:$Y$8,4,FALSE)*VLOOKUP($AC551,$B$32:$G$45,MATCH($AD551,$B$33:$G$33,0),FALSE)+HLOOKUP($BE$5,$J$2:$Y$8,5,FALSE)*VLOOKUP($AC551,$B$47:$G$60,MATCH($AD551,$B$48:$G$48,0),FALSE),"N/A")</f>
        <v>1475.9999956588233</v>
      </c>
      <c r="BG551" s="16">
        <f>IF(ISNUMBER($AG551),IF(OR(HLOOKUP($BE$5,$I$2:$Y$8,4,FALSE)=1,HLOOKUP($BE$5,$I$2:$Y$8,5,FALSE)=1,),HLOOKUP($BE$5,$I$2:$Y$8,4,FALSE)*VLOOKUP($AC551,$B$32:$G$45,MATCH($AD551,$B$33:$G$33,0),FALSE)+HLOOKUP($BE$5,$I$2:$Y$8,5,FALSE)*VLOOKUP($AC551,$B$47:$G$60,MATCH($AD551,$B$48:$G$48,0),FALSE)+$AG551,$AG551),"N/A")</f>
        <v>5170.1343717590953</v>
      </c>
      <c r="BH551" s="16" t="str">
        <f>IF(BI551&gt;0, "true", "false")</f>
        <v>false</v>
      </c>
      <c r="BI551" s="16">
        <f>AH551</f>
        <v>0</v>
      </c>
      <c r="BJ551" s="16">
        <f>IF(ISNUMBER($AE551),IF(OR(HLOOKUP($BJ$5,$I$2:$Y$8,4,FALSE)=1,HLOOKUP($BJ$5,$I$2:$Y$8,5,FALSE)=1,),HLOOKUP($BJ$5,$I$2:$Y$8,4,FALSE)*VLOOKUP($AC551,$B$32:$G$45,MATCH($AD551,$B$33:$G$33,0),FALSE)+HLOOKUP($BJ$5,$I$2:$Y$8,5,FALSE)*VLOOKUP($AC551,$B$47:$G$60,MATCH($AD551,$B$48:$G$48,0),FALSE)+$AE551,$AE551),"N/A")</f>
        <v>493.66666484705888</v>
      </c>
      <c r="BK551" s="16">
        <f>IF(ISNUMBER($AF551),$AF551*SQRT(SUMSQ(HLOOKUP($BJ$5,$J$2:$Y$8,2,FALSE)*VLOOKUP($AC551,$B$2:$G$15,MATCH($AD551,$B$3:$G$3,0),FALSE),HLOOKUP($BJ$5,$J$2:$Y$8,3,FALSE)*VLOOKUP($AC551,$B$17:$G$30,MATCH($AD551,$B$18:$G$18,0),FALSE),HLOOKUP($BJ$5,$J$2:$Y$8,6,FALSE)))+HLOOKUP($BJ$5,$J$2:$Y$8,4,FALSE)*VLOOKUP($AC551,$B$32:$G$45,MATCH($AD551,$B$33:$G$33,0),FALSE)+HLOOKUP($BJ$5,$J$2:$Y$8,5,FALSE)*VLOOKUP($AC551,$B$47:$G$60,MATCH($AD551,$B$48:$G$48,0),FALSE),"N/A")</f>
        <v>1350.9999956588233</v>
      </c>
      <c r="BL551" s="16">
        <f>IF(ISNUMBER($AG551),IF(OR(HLOOKUP($BJ$5,$I$2:$Y$8,4,FALSE)=1,HLOOKUP($BJ$5,$I$2:$Y$8,5,FALSE)=1,),HLOOKUP($BJ$5,$I$2:$Y$8,4,FALSE)*VLOOKUP($AC551,$B$32:$G$45,MATCH($AD551,$B$33:$G$33,0),FALSE)+HLOOKUP($BJ$5,$I$2:$Y$8,5,FALSE)*VLOOKUP($AC551,$B$47:$G$60,MATCH($AD551,$B$48:$G$48,0),FALSE)+$AG551,$AG551),"N/A")</f>
        <v>5045.1343717590953</v>
      </c>
      <c r="BM551" s="16" t="str">
        <f>IF(BN551&gt;0, "true", "false")</f>
        <v>false</v>
      </c>
      <c r="BN551" s="16">
        <f>AH551</f>
        <v>0</v>
      </c>
      <c r="BO551" s="16">
        <f>IF(ISNUMBER($AI551),$AI551+HLOOKUP($BO$5,$J$2:$Y$8,4,FALSE)*VLOOKUP($AC551,$B$32:$G$45,MATCH($AD551,$B$33:$G$33,0),FALSE)+HLOOKUP($BO$5,$J$2:$Y$8,5,FALSE)*VLOOKUP($AC551,$B$47:$G$60,MATCH($AD551,$B$48:$G$48,0),FALSE),"N/A")</f>
        <v>618.66666484705888</v>
      </c>
      <c r="BP551" s="16">
        <f>IF(ISNUMBER($AJ551),$AJ551+HLOOKUP($BO$5,$J$2:$Y$8,4,FALSE)*VLOOKUP($AC551,$B$32:$G$45,MATCH($AD551,$B$33:$G$33,0),FALSE)+HLOOKUP($BO$5,$J$2:$Y$8,5,FALSE)*VLOOKUP($AC551,$B$47:$G$60,MATCH($AD551,$B$48:$G$48,0),FALSE),"N/A")</f>
        <v>1581.3333286823529</v>
      </c>
      <c r="BQ551" s="16">
        <f>IF(ISNUMBER($AK551),$AK551+HLOOKUP($BO$5,$J$2:$Y$8,4,FALSE)*VLOOKUP($AC551,$B$32:$G$45,MATCH($AD551,$B$33:$G$33,0),FALSE)+HLOOKUP($BO$5,$J$2:$Y$8,5,FALSE)*VLOOKUP($AC551,$B$47:$G$60,MATCH($AD551,$B$48:$G$48,0),FALSE),"N/A")</f>
        <v>5170.1343717590953</v>
      </c>
      <c r="BR551" s="16" t="str">
        <f>IF(BS551&gt;0, "true", "false")</f>
        <v>false</v>
      </c>
      <c r="BS551" s="16">
        <f>AL551</f>
        <v>0</v>
      </c>
      <c r="BT551" s="16">
        <f>IF(ISNUMBER($AI551),$AI551+HLOOKUP($BT$5,$J$2:$Y$8,4,FALSE)*VLOOKUP($AC551,$B$32:$G$45,MATCH($AD551,$B$33:$G$33,0),FALSE)+HLOOKUP($BT$5,$J$2:$Y$8,5,FALSE)*VLOOKUP($AC551,$B$47:$G$60,MATCH($AD551,$B$48:$G$48,0),FALSE),"N/A")</f>
        <v>493.66666484705888</v>
      </c>
      <c r="BU551" s="16">
        <f>IF(ISNUMBER($AJ551),$AJ551+HLOOKUP($BT$5,$J$2:$Y$8,4,FALSE)*VLOOKUP($AC551,$B$32:$G$45,MATCH($AD551,$B$33:$G$33,0),FALSE)+HLOOKUP($BT$5,$J$2:$Y$8,5,FALSE)*VLOOKUP($AC551,$B$47:$G$60,MATCH($AD551,$B$48:$G$48,0),FALSE),"N/A")</f>
        <v>1456.3333286823529</v>
      </c>
      <c r="BV551" s="16">
        <f>IF(ISNUMBER($AK551),$AK551+HLOOKUP($BT$5,$J$2:$Y$8,4,FALSE)*VLOOKUP($AC551,$B$32:$G$45,MATCH($AD551,$B$33:$G$33,0),FALSE)+HLOOKUP($BT$5,$J$2:$Y$8,5,FALSE)*VLOOKUP($AC551,$B$47:$G$60,MATCH($AD551,$B$48:$G$48,0),FALSE),"N/A")</f>
        <v>5045.1343717590953</v>
      </c>
      <c r="BW551" s="16" t="str">
        <f>IF(BX551&gt;0, "true", "false")</f>
        <v>false</v>
      </c>
      <c r="BX551" s="16">
        <f>AL551</f>
        <v>0</v>
      </c>
      <c r="BY551" s="16">
        <f>IF(ISNUMBER($AI551),$AI551+HLOOKUP($BY$5,$J$2:$Y$8,4,FALSE)*VLOOKUP($AC551,$B$32:$G$45,MATCH($AD551,$B$33:$G$33,0),FALSE)+HLOOKUP($BY$5,$J$2:$Y$8,5,FALSE)*VLOOKUP($AC551,$B$47:$G$60,MATCH($AD551,$B$48:$G$48,0),FALSE),"N/A")</f>
        <v>618.66666484705888</v>
      </c>
      <c r="BZ551" s="16">
        <f>IF(ISNUMBER($AJ551),$AJ551+HLOOKUP($BY$5,$J$2:$Y$8,4,FALSE)*VLOOKUP($AC551,$B$32:$G$45,MATCH($AD551,$B$33:$G$33,0),FALSE)+HLOOKUP($BY$5,$J$2:$Y$8,5,FALSE)*VLOOKUP($AC551,$B$47:$G$60,MATCH($AD551,$B$48:$G$48,0),FALSE),"N/A")</f>
        <v>1581.3333286823529</v>
      </c>
      <c r="CA551" s="16">
        <f>IF(ISNUMBER($AK551),$AK551+HLOOKUP($BY$5,$J$2:$Y$8,4,FALSE)*VLOOKUP($AC551,$B$32:$G$45,MATCH($AD551,$B$33:$G$33,0),FALSE)+HLOOKUP($BY$5,$J$2:$Y$8,5,FALSE)*VLOOKUP($AC551,$B$47:$G$60,MATCH($AD551,$B$48:$G$48,0),FALSE),"N/A")</f>
        <v>5170.1343717590953</v>
      </c>
      <c r="CB551" s="16" t="str">
        <f>IF(CC551&gt;0, "true", "false")</f>
        <v>false</v>
      </c>
      <c r="CC551" s="16">
        <f>AL551</f>
        <v>0</v>
      </c>
      <c r="CD551" s="16">
        <f>IF(ISNUMBER($AI551),$AI551+HLOOKUP($CD$5,$J$2:$Y$8,4,FALSE)*VLOOKUP($AC551,$B$32:$G$45,MATCH($AD551,$B$33:$G$33,0),FALSE)+HLOOKUP($CD$5,$J$2:$Y$8,5,FALSE)*VLOOKUP($AC551,$B$47:$G$60,MATCH($AD551,$B$48:$G$48,0),FALSE),"N/A")</f>
        <v>493.66666484705888</v>
      </c>
      <c r="CE551" s="16">
        <f>IF(ISNUMBER($AJ551),$AJ551+HLOOKUP($CD$5,$J$2:$Y$8,4,FALSE)*VLOOKUP($AC551,$B$32:$G$45,MATCH($AD551,$B$33:$G$33,0),FALSE)+HLOOKUP($CD$5,$J$2:$Y$8,5,FALSE)*VLOOKUP($AC551,$B$47:$G$60,MATCH($AD551,$B$48:$G$48,0),FALSE),"N/A")</f>
        <v>1456.3333286823529</v>
      </c>
      <c r="CF551" s="16">
        <f>IF(ISNUMBER($AK551),$AK551+HLOOKUP($CD$5,$J$2:$Y$8,4,FALSE)*VLOOKUP($AC551,$B$32:$G$45,MATCH($AD551,$B$33:$G$33,0),FALSE)+HLOOKUP($CD$5,$J$2:$Y$8,5,FALSE)*VLOOKUP($AC551,$B$47:$G$60,MATCH($AD551,$B$48:$G$48,0),FALSE),"N/A")</f>
        <v>5045.1343717590953</v>
      </c>
      <c r="CG551" s="16" t="str">
        <f>IF(CH551&gt;0, "true", "false")</f>
        <v>false</v>
      </c>
      <c r="CH551" s="16">
        <f>AL551</f>
        <v>0</v>
      </c>
      <c r="CI551" s="16">
        <f>IF(ISNUMBER($AM551),$AM551+HLOOKUP($CI$5,$J$2:$Y$8,4,FALSE)*VLOOKUP($AC551,$B$32:$G$45,MATCH($AD551,$B$33:$G$33,0),FALSE)+HLOOKUP($CI$5,$J$2:$Y$8,5,FALSE)*VLOOKUP($AC551,$B$47:$G$60,MATCH($AD551,$B$48:$G$48,0),FALSE),"N/A")</f>
        <v>618.66666484705888</v>
      </c>
      <c r="CJ551" s="16">
        <f>IF(ISNUMBER($AN551),$AN551+HLOOKUP($CI$5,$J$2:$Y$8,4,FALSE)*VLOOKUP($AC551,$B$32:$G$45,MATCH($AD551,$B$33:$G$33,0),FALSE)+HLOOKUP($CI$5,$J$2:$Y$8,5,FALSE)*VLOOKUP($AC551,$B$47:$G$60,MATCH($AD551,$B$48:$G$48,0),FALSE),"N/A")</f>
        <v>1570.6666620470587</v>
      </c>
      <c r="CK551" s="16">
        <f>IF(ISNUMBER($AO551),$AO551+HLOOKUP($CI$5,$J$2:$Y$8,4,FALSE)*VLOOKUP($AC551,$B$32:$G$45,MATCH($AD551,$B$33:$G$33,0),FALSE)+HLOOKUP($CI$5,$J$2:$Y$8,5,FALSE)*VLOOKUP($AC551,$B$47:$G$60,MATCH($AD551,$B$48:$G$48,0),FALSE),"N/A")</f>
        <v>5170.1343717590953</v>
      </c>
      <c r="CL551" s="16" t="str">
        <f>IF(CM551&gt;0, "true", "false")</f>
        <v>false</v>
      </c>
      <c r="CM551" s="76">
        <f>AP551</f>
        <v>0</v>
      </c>
      <c r="CN551" s="16">
        <f>IF(ISNUMBER($AM551),$AM551+HLOOKUP($CN$5,$J$2:$Y$8,4,FALSE)*VLOOKUP($AC551,$B$32:$G$45,MATCH($AD551,$B$33:$G$33,0),FALSE)+HLOOKUP($CN$5,$J$2:$Y$8,5,FALSE)*VLOOKUP($AC551,$B$47:$G$60,MATCH($AD551,$B$48:$G$48,0),FALSE),"N/A")</f>
        <v>493.66666484705888</v>
      </c>
      <c r="CO551" s="16">
        <f>IF(ISNUMBER($AN551),$AN551+HLOOKUP($CN$5,$J$2:$Y$8,4,FALSE)*VLOOKUP($AC551,$B$32:$G$45,MATCH($AD551,$B$33:$G$33,0),FALSE)+HLOOKUP($CN$5,$J$2:$Y$8,5,FALSE)*VLOOKUP($AC551,$B$47:$G$60,MATCH($AD551,$B$48:$G$48,0),FALSE),"N/A")</f>
        <v>1445.6666620470587</v>
      </c>
      <c r="CP551" s="16">
        <f>IF(ISNUMBER($AO551),$AO551+HLOOKUP($CN$5,$J$2:$Y$8,4,FALSE)*VLOOKUP($AC551,$B$32:$G$45,MATCH($AD551,$B$33:$G$33,0),FALSE)+HLOOKUP($CN$5,$J$2:$Y$8,5,FALSE)*VLOOKUP($AC551,$B$47:$G$60,MATCH($AD551,$B$48:$G$48,0),FALSE),"N/A")</f>
        <v>5045.1343717590953</v>
      </c>
      <c r="CQ551" s="16" t="str">
        <f>IF(CR551&gt;0, "true", "false")</f>
        <v>false</v>
      </c>
      <c r="CR551" s="76">
        <f>AP551</f>
        <v>0</v>
      </c>
      <c r="CS551" s="16">
        <f>IF(ISNUMBER($AM551),$AM551+HLOOKUP($CS$5,$J$2:$Y$8,4,FALSE)*VLOOKUP($AC551,$B$32:$G$45,MATCH($AD551,$B$33:$G$33,0),FALSE)+HLOOKUP($CS$5,$J$2:$Y$8,5,FALSE)*VLOOKUP($AC551,$B$47:$G$60,MATCH($AD551,$B$48:$G$48,0),FALSE),"N/A")</f>
        <v>618.66666484705888</v>
      </c>
      <c r="CT551" s="16">
        <f>IF(ISNUMBER($AN551),$AN551+HLOOKUP($CS$5,$J$2:$Y$8,4,FALSE)*VLOOKUP($AC551,$B$32:$G$45,MATCH($AD551,$B$33:$G$33,0),FALSE)+HLOOKUP($CS$5,$J$2:$Y$8,5,FALSE)*VLOOKUP($AC551,$B$47:$G$60,MATCH($AD551,$B$48:$G$48,0),FALSE),"N/A")</f>
        <v>1570.6666620470587</v>
      </c>
      <c r="CU551" s="16">
        <f>IF(ISNUMBER($AO551),$AO551+HLOOKUP($CS$5,$J$2:$Y$8,4,FALSE)*VLOOKUP($AC551,$B$32:$G$45,MATCH($AD551,$B$33:$G$33,0),FALSE)+HLOOKUP($CS$5,$J$2:$Y$8,5,FALSE)*VLOOKUP($AC551,$B$47:$G$60,MATCH($AD551,$B$48:$G$48,0),FALSE),"N/A")</f>
        <v>5170.1343717590953</v>
      </c>
      <c r="CV551" s="16" t="str">
        <f>IF(CW551&gt;0, "true", "false")</f>
        <v>false</v>
      </c>
      <c r="CW551" s="76">
        <f>AP551</f>
        <v>0</v>
      </c>
      <c r="CX551" s="16">
        <f>IF(ISNUMBER($AM551),$AM551+HLOOKUP($CX$5,$J$2:$Y$8,4,FALSE)*VLOOKUP($AC551,$B$32:$G$45,MATCH($AD551,$B$33:$G$33,0),FALSE)+HLOOKUP($CX$5,$J$2:$Y$8,5,FALSE)*VLOOKUP($AC551,$B$47:$G$60,MATCH($AD551,$B$48:$G$48,0),FALSE),"N/A")</f>
        <v>493.66666484705888</v>
      </c>
      <c r="CY551" s="16">
        <f>IF(ISNUMBER($AN551),$AN551+HLOOKUP($CX$5,$J$2:$Y$8,4,FALSE)*VLOOKUP($AC551,$B$32:$G$45,MATCH($AD551,$B$33:$G$33,0),FALSE)+HLOOKUP($CX$5,$J$2:$Y$8,5,FALSE)*VLOOKUP($AC551,$B$47:$G$60,MATCH($AD551,$B$48:$G$48,0),FALSE),"N/A")</f>
        <v>1445.6666620470587</v>
      </c>
      <c r="CZ551" s="16">
        <f>IF(ISNUMBER($AO551),$AO551+HLOOKUP($CX$5,$J$2:$Y$8,4,FALSE)*VLOOKUP($AC551,$B$32:$G$45,MATCH($AD551,$B$33:$G$33,0),FALSE)+HLOOKUP($CX$5,$J$2:$Y$8,5,FALSE)*VLOOKUP($AC551,$B$47:$G$60,MATCH($AD551,$B$48:$G$48,0),FALSE),"N/A")</f>
        <v>5045.1343717590953</v>
      </c>
      <c r="DA551" s="16" t="str">
        <f>IF(DB551&gt;0, "true", "false")</f>
        <v>false</v>
      </c>
      <c r="DB551" s="76">
        <f>AP551</f>
        <v>0</v>
      </c>
      <c r="DC551" s="16">
        <f>IF(ISNUMBER($AQ551),$AQ551+HLOOKUP($DC$5,$J$2:$Y$8,4,FALSE)*VLOOKUP($AC551,$B$32:$G$45,MATCH($AD551,$B$33:$G$33,0),FALSE)+HLOOKUP($DC$5,$J$2:$Y$8,5,FALSE)*VLOOKUP($AC551,$B$47:$G$60,MATCH($AD551,$B$48:$G$48,0),FALSE),"N/A")</f>
        <v>618.66666484705888</v>
      </c>
      <c r="DD551" s="16">
        <f>IF(ISNUMBER($AR551),$AR551+HLOOKUP($DC$5,$J$2:$Y$8,4,FALSE)*VLOOKUP($AC551,$B$32:$G$45,MATCH($AD551,$B$33:$G$33,0),FALSE)+HLOOKUP($DC$5,$J$2:$Y$8,5,FALSE)*VLOOKUP($AC551,$B$47:$G$60,MATCH($AD551,$B$48:$G$48,0),FALSE),"N/A")</f>
        <v>2050.6666606352942</v>
      </c>
      <c r="DE551" s="16">
        <f>IF(ISNUMBER($AS551),$AS551+HLOOKUP($DC$5,$J$2:$Y$8,4,FALSE)*VLOOKUP($AC551,$B$32:$G$45,MATCH($AD551,$B$33:$G$33,0),FALSE)+HLOOKUP($DC$5,$J$2:$Y$8,5,FALSE)*VLOOKUP($AC551,$B$47:$G$60,MATCH($AD551,$B$48:$G$48,0),FALSE),"N/A")</f>
        <v>5170.1343717590953</v>
      </c>
      <c r="DF551" s="16" t="str">
        <f>IF(DG551&gt;0, "true", "false")</f>
        <v>false</v>
      </c>
      <c r="DG551" s="76">
        <f>AT551</f>
        <v>0</v>
      </c>
      <c r="DH551" s="16">
        <f>IF(ISNUMBER($AQ551),$AQ551+HLOOKUP($DH$5,$J$2:$Y$8,4,FALSE)*VLOOKUP($AC551,$B$32:$G$45,MATCH($AD551,$B$33:$G$33,0),FALSE)+HLOOKUP($DH$5,$J$2:$Y$8,5,FALSE)*VLOOKUP($AC551,$B$47:$G$60,MATCH($AD551,$B$48:$G$48,0),FALSE),"N/A")</f>
        <v>493.66666484705888</v>
      </c>
      <c r="DI551" s="16">
        <f>IF(ISNUMBER($AR551),$AR551+HLOOKUP($DH$5,$J$2:$Y$8,4,FALSE)*VLOOKUP($AC551,$B$32:$G$45,MATCH($AD551,$B$33:$G$33,0),FALSE)+HLOOKUP($DH$5,$J$2:$Y$8,5,FALSE)*VLOOKUP($AC551,$B$47:$G$60,MATCH($AD551,$B$48:$G$48,0),FALSE),"N/A")</f>
        <v>1925.6666606352942</v>
      </c>
      <c r="DJ551" s="16">
        <f>IF(ISNUMBER($AS551),$AS551+HLOOKUP($DH$5,$J$2:$Y$8,4,FALSE)*VLOOKUP($AC551,$B$32:$G$45,MATCH($AD551,$B$33:$G$33,0),FALSE)+HLOOKUP($DH$5,$J$2:$Y$8,5,FALSE)*VLOOKUP($AC551,$B$47:$G$60,MATCH($AD551,$B$48:$G$48,0),FALSE),"N/A")</f>
        <v>5045.1343717590953</v>
      </c>
      <c r="DK551" s="16" t="str">
        <f>IF(DL551&gt;0, "true", "false")</f>
        <v>false</v>
      </c>
      <c r="DL551" s="76">
        <f>AT551</f>
        <v>0</v>
      </c>
      <c r="DM551" s="16">
        <f>IF(ISNUMBER($AQ551),$AQ551+HLOOKUP($DM$5,$J$2:$Y$8,4,FALSE)*VLOOKUP($AC551,$B$32:$G$45,MATCH($AD551,$B$33:$G$33,0),FALSE)+HLOOKUP($DM$5,$J$2:$Y$8,5,FALSE)*VLOOKUP($AC551,$B$47:$G$60,MATCH($AD551,$B$48:$G$48,0),FALSE),"N/A")</f>
        <v>618.66666484705888</v>
      </c>
      <c r="DN551" s="16">
        <f>IF(ISNUMBER($AR551),$AR551+HLOOKUP($DM$5,$J$2:$Y$8,4,FALSE)*VLOOKUP($AC551,$B$32:$G$45,MATCH($AD551,$B$33:$G$33,0),FALSE)+HLOOKUP($DM$5,$J$2:$Y$8,5,FALSE)*VLOOKUP($AC551,$B$47:$G$60,MATCH($AD551,$B$48:$G$48,0),FALSE),"N/A")</f>
        <v>2050.6666606352942</v>
      </c>
      <c r="DO551" s="16">
        <f>IF(ISNUMBER($AS551),$AS551+HLOOKUP($DM$5,$J$2:$Y$8,4,FALSE)*VLOOKUP($AC551,$B$32:$G$45,MATCH($AD551,$B$33:$G$33,0),FALSE)+HLOOKUP($DM$5,$J$2:$Y$8,5,FALSE)*VLOOKUP($AC551,$B$47:$G$60,MATCH($AD551,$B$48:$G$48,0),FALSE),"N/A")</f>
        <v>5170.1343717590953</v>
      </c>
      <c r="DP551" s="16" t="str">
        <f>IF(DQ551&gt;0, "true", "false")</f>
        <v>false</v>
      </c>
      <c r="DQ551" s="76">
        <f>AT551</f>
        <v>0</v>
      </c>
      <c r="DR551" s="16">
        <f>IF(ISNUMBER($AQ551),$AQ551+HLOOKUP($DR$5,$J$2:$Y$8,4,FALSE)*VLOOKUP($AC551,$B$32:$G$45,MATCH($AD551,$B$33:$G$33,0),FALSE)+HLOOKUP($DR$5,$J$2:$Y$8,5,FALSE)*VLOOKUP($AC551,$B$47:$G$60,MATCH($AD551,$B$48:$G$48,0),FALSE),"N/A")</f>
        <v>493.66666484705888</v>
      </c>
      <c r="DS551" s="16">
        <f>IF(ISNUMBER($AR551),$AR551+HLOOKUP($DR$5,$J$2:$Y$8,4,FALSE)*VLOOKUP($AC551,$B$32:$G$45,MATCH($AD551,$B$33:$G$33,0),FALSE)+HLOOKUP($DR$5,$J$2:$Y$8,5,FALSE)*VLOOKUP($AC551,$B$47:$G$60,MATCH($AD551,$B$48:$G$48,0),FALSE),"N/A")</f>
        <v>1925.6666606352942</v>
      </c>
      <c r="DT551" s="16">
        <f>IF(ISNUMBER($AS551),$AS551+HLOOKUP($DR$5,$J$2:$Y$8,4,FALSE)*VLOOKUP($AC551,$B$32:$G$45,MATCH($AD551,$B$33:$G$33,0),FALSE)+HLOOKUP($DR$5,$J$2:$Y$8,5,FALSE)*VLOOKUP($AC551,$B$47:$G$60,MATCH($AD551,$B$48:$G$48,0),FALSE),"N/A")</f>
        <v>5045.1343717590953</v>
      </c>
      <c r="DU551" s="16" t="str">
        <f>IF(DV551&gt;0, "true", "false")</f>
        <v>false</v>
      </c>
      <c r="DV551" s="76">
        <f>AT551</f>
        <v>0</v>
      </c>
    </row>
    <row r="552" spans="27:126" x14ac:dyDescent="0.35">
      <c r="AA552" s="74" t="s">
        <v>114</v>
      </c>
      <c r="AB552" s="73" t="str">
        <f t="shared" si="1405"/>
        <v>-</v>
      </c>
      <c r="AC552" s="23" t="s">
        <v>7</v>
      </c>
      <c r="AD552" s="40" t="s">
        <v>3</v>
      </c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47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76"/>
      <c r="CN552" s="16"/>
      <c r="CO552" s="16"/>
      <c r="CP552" s="16"/>
      <c r="CQ552" s="16"/>
      <c r="CR552" s="76"/>
      <c r="CS552" s="16"/>
      <c r="CT552" s="16"/>
      <c r="CU552" s="16"/>
      <c r="CV552" s="16"/>
      <c r="CW552" s="76"/>
      <c r="CX552" s="16"/>
      <c r="CY552" s="16"/>
      <c r="CZ552" s="16"/>
      <c r="DA552" s="16"/>
      <c r="DB552" s="76"/>
      <c r="DC552" s="16"/>
      <c r="DD552" s="16"/>
      <c r="DE552" s="16"/>
      <c r="DF552" s="16"/>
      <c r="DG552" s="76"/>
      <c r="DH552" s="16"/>
      <c r="DI552" s="16"/>
      <c r="DJ552" s="16"/>
      <c r="DK552" s="16"/>
      <c r="DL552" s="76"/>
      <c r="DM552" s="16"/>
      <c r="DN552" s="16"/>
      <c r="DO552" s="16"/>
      <c r="DP552" s="16"/>
      <c r="DQ552" s="76"/>
      <c r="DR552" s="16"/>
      <c r="DS552" s="16"/>
      <c r="DT552" s="16"/>
      <c r="DU552" s="16"/>
      <c r="DV552" s="76"/>
    </row>
    <row r="553" spans="27:126" x14ac:dyDescent="0.35">
      <c r="AA553" s="74" t="s">
        <v>114</v>
      </c>
      <c r="AB553" s="73" t="str">
        <f t="shared" si="1405"/>
        <v>-</v>
      </c>
      <c r="AC553" s="23" t="s">
        <v>8</v>
      </c>
      <c r="AD553" s="40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47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76"/>
      <c r="CN553" s="16"/>
      <c r="CO553" s="16"/>
      <c r="CP553" s="16"/>
      <c r="CQ553" s="16"/>
      <c r="CR553" s="76"/>
      <c r="CS553" s="16"/>
      <c r="CT553" s="16"/>
      <c r="CU553" s="16"/>
      <c r="CV553" s="16"/>
      <c r="CW553" s="76"/>
      <c r="CX553" s="16"/>
      <c r="CY553" s="16"/>
      <c r="CZ553" s="16"/>
      <c r="DA553" s="16"/>
      <c r="DB553" s="76"/>
      <c r="DC553" s="16"/>
      <c r="DD553" s="16"/>
      <c r="DE553" s="16"/>
      <c r="DF553" s="16"/>
      <c r="DG553" s="76"/>
      <c r="DH553" s="16"/>
      <c r="DI553" s="16"/>
      <c r="DJ553" s="16"/>
      <c r="DK553" s="16"/>
      <c r="DL553" s="76"/>
      <c r="DM553" s="16"/>
      <c r="DN553" s="16"/>
      <c r="DO553" s="16"/>
      <c r="DP553" s="16"/>
      <c r="DQ553" s="76"/>
      <c r="DR553" s="16"/>
      <c r="DS553" s="16"/>
      <c r="DT553" s="16"/>
      <c r="DU553" s="16"/>
      <c r="DV553" s="76"/>
    </row>
    <row r="554" spans="27:126" x14ac:dyDescent="0.35">
      <c r="AA554" s="74" t="s">
        <v>114</v>
      </c>
      <c r="AB554" s="73" t="str">
        <f t="shared" si="1405"/>
        <v>-</v>
      </c>
      <c r="AC554" s="23" t="s">
        <v>9</v>
      </c>
      <c r="AD554" s="40" t="s">
        <v>3</v>
      </c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47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76"/>
      <c r="CN554" s="16"/>
      <c r="CO554" s="16"/>
      <c r="CP554" s="16"/>
      <c r="CQ554" s="16"/>
      <c r="CR554" s="76"/>
      <c r="CS554" s="16"/>
      <c r="CT554" s="16"/>
      <c r="CU554" s="16"/>
      <c r="CV554" s="16"/>
      <c r="CW554" s="76"/>
      <c r="CX554" s="16"/>
      <c r="CY554" s="16"/>
      <c r="CZ554" s="16"/>
      <c r="DA554" s="16"/>
      <c r="DB554" s="76"/>
      <c r="DC554" s="16"/>
      <c r="DD554" s="16"/>
      <c r="DE554" s="16"/>
      <c r="DF554" s="16"/>
      <c r="DG554" s="76"/>
      <c r="DH554" s="16"/>
      <c r="DI554" s="16"/>
      <c r="DJ554" s="16"/>
      <c r="DK554" s="16"/>
      <c r="DL554" s="76"/>
      <c r="DM554" s="16"/>
      <c r="DN554" s="16"/>
      <c r="DO554" s="16"/>
      <c r="DP554" s="16"/>
      <c r="DQ554" s="76"/>
      <c r="DR554" s="16"/>
      <c r="DS554" s="16"/>
      <c r="DT554" s="16"/>
      <c r="DU554" s="16"/>
      <c r="DV554" s="76"/>
    </row>
    <row r="555" spans="27:126" x14ac:dyDescent="0.35">
      <c r="AA555" s="74">
        <v>1.5</v>
      </c>
      <c r="AB555" s="73">
        <f t="shared" si="1405"/>
        <v>5.0139491254065245</v>
      </c>
      <c r="AC555" s="23" t="s">
        <v>10</v>
      </c>
      <c r="AD555" s="40" t="s">
        <v>3</v>
      </c>
      <c r="AE555" s="16">
        <f>[1]gamma_Schätzung_Corr_Poll!E120</f>
        <v>42</v>
      </c>
      <c r="AF555" s="16">
        <f>[1]gamma_Schätzung_Corr_Poll!E121</f>
        <v>62</v>
      </c>
      <c r="AG555" s="16">
        <f>[1]gamma_Schätzung_Corr_Poll!E122</f>
        <v>222.55796501626097</v>
      </c>
      <c r="AH555" s="16">
        <f>[1]gamma_Schätzung_Corr_Poll!E118</f>
        <v>0.73399999999999999</v>
      </c>
      <c r="AI555" s="16">
        <f>[1]gamma_Schätzung_Corr_Poll!F120</f>
        <v>42</v>
      </c>
      <c r="AJ555" s="16">
        <f>[1]gamma_Schätzung_Corr_Poll!F121</f>
        <v>67</v>
      </c>
      <c r="AK555" s="16">
        <f>[1]gamma_Schätzung_Corr_Poll!F122</f>
        <v>222.55796501626097</v>
      </c>
      <c r="AL555" s="16">
        <f>[1]gamma_Schätzung_Corr_Poll!F118</f>
        <v>0.69833333333333336</v>
      </c>
      <c r="AM555" s="16">
        <f>[1]gamma_Schätzung_Corr_Poll!G120</f>
        <v>42</v>
      </c>
      <c r="AN555" s="16">
        <f>[1]gamma_Schätzung_Corr_Poll!G121</f>
        <v>66</v>
      </c>
      <c r="AO555" s="16">
        <f>[1]gamma_Schätzung_Corr_Poll!G122</f>
        <v>222.55796501626097</v>
      </c>
      <c r="AP555" s="16">
        <f>[1]gamma_Schätzung_Corr_Poll!G118</f>
        <v>0.67759999999999998</v>
      </c>
      <c r="AQ555" s="16">
        <f>[1]gamma_Schätzung_Corr_Poll!H120</f>
        <v>42</v>
      </c>
      <c r="AR555" s="16">
        <f>[1]gamma_Schätzung_Corr_Poll!H121</f>
        <v>79</v>
      </c>
      <c r="AS555" s="16">
        <f>[1]gamma_Schätzung_Corr_Poll!H122</f>
        <v>222.55796501626097</v>
      </c>
      <c r="AT555" s="16">
        <f>[1]gamma_Schätzung_Corr_Poll!H118</f>
        <v>0.59440000000000004</v>
      </c>
      <c r="AU555" s="16">
        <f>IF(ISNUMBER($AE555),IF(OR(HLOOKUP($AU$5,$I$2:$Y$8,4,FALSE)=1,HLOOKUP($AU$5,$I$2:$Y$8,5,FALSE)=1,),HLOOKUP($AU$5,$I$2:$Y$8,4,FALSE)*VLOOKUP($AC555,$B$32:$G$45,MATCH($AD555,$B$33:$G$33,0),FALSE)+HLOOKUP($AU$5,$I$2:$Y$8,5,FALSE)*VLOOKUP($AC555,$B$47:$G$60,MATCH($AD555,$B$48:$G$48,0),FALSE)+$AE555,$AE555),"N/A")</f>
        <v>42</v>
      </c>
      <c r="AV555" s="16">
        <f>IF(ISNUMBER($AF555),$AF555*SQRT(SUMSQ(HLOOKUP($AU$5,$J$2:$Y$8,2,FALSE)*VLOOKUP($AC555,$B$2:$G$15,MATCH($AD555,$B$3:$G$3,0),FALSE),HLOOKUP($AU$5,$J$2:$Y$8,3,FALSE)*VLOOKUP($AC555,$B$17:$G$30,MATCH($AD555,$B$18:$G$18,0),FALSE),HLOOKUP($AU$5,$J$2:$Y$8,6,FALSE)))+HLOOKUP($AU$5,$J$2:$Y$8,4,FALSE)*VLOOKUP($AC555,$B$32:$G$45,MATCH($AD555,$B$33:$G$33,0),FALSE)+HLOOKUP($AU$5,$J$2:$Y$8,5,FALSE)*VLOOKUP($AC555,$B$47:$G$60,MATCH($AD555,$B$48:$G$48,0),FALSE),"N/A")</f>
        <v>62</v>
      </c>
      <c r="AW555" s="16">
        <f>IF(ISNUMBER($AG555),IF(OR(HLOOKUP($AU$5,$I$2:$Y$8,4,FALSE)=1,HLOOKUP($AU$5,$I$2:$Y$8,5,FALSE)=1,),HLOOKUP($AU$5,$I$2:$Y$8,4,FALSE)*VLOOKUP($AC555,$B$32:$G$45,MATCH($AD555,$B$33:$G$33,0),FALSE)+HLOOKUP($AU$5,$I$2:$Y$8,5,FALSE)*VLOOKUP($AC555,$B$47:$G$60,MATCH($AD555,$B$48:$G$48,0),FALSE)+$AG555,$AG555),"N/A")</f>
        <v>222.55796501626097</v>
      </c>
      <c r="AX555" s="47" t="str">
        <f>IF(AY555&gt;0, "true", "false")</f>
        <v>true</v>
      </c>
      <c r="AY555" s="16">
        <f>AH555</f>
        <v>0.73399999999999999</v>
      </c>
      <c r="AZ555" s="16">
        <f>IF(ISNUMBER($AE555),IF(OR(HLOOKUP($AZ$5,$I$2:$Y$8,4,FALSE)=1,HLOOKUP($AZ$5,$I$2:$Y$8,5,FALSE)=1,),HLOOKUP($AZ$5,$I$2:$Y$8,4,FALSE)*VLOOKUP($AC555,$B$32:$G$45,MATCH($AD555,$B$33:$G$33,0),FALSE)+HLOOKUP($AZ$5,$I$2:$Y$8,5,FALSE)*VLOOKUP($AC555,$B$47:$G$60,MATCH($AD555,$B$48:$G$48,0),FALSE)+$AE555,$AE555),"N/A")</f>
        <v>42</v>
      </c>
      <c r="BA555" s="16">
        <f>IF(ISNUMBER($AF555),$AF555*SQRT(SUMSQ(HLOOKUP($AZ$5,$J$2:$Y$8,2,FALSE)*VLOOKUP($AC555,$B$2:$G$15,MATCH($AD555,$B$3:$G$3,0),FALSE),HLOOKUP($AZ$5,$J$2:$Y$8,3,FALSE)*VLOOKUP($AC555,$B$17:$G$30,MATCH($AD555,$B$18:$G$18,0),FALSE),HLOOKUP($AZ$5,$J$2:$Y$8,6,FALSE)))+HLOOKUP($AZ$5,$J$2:$Y$8,4,FALSE)*VLOOKUP($AC555,$B$32:$G$45,MATCH($AD555,$B$33:$G$33,0),FALSE)+HLOOKUP($AZ$5,$J$2:$Y$8,5,FALSE)*VLOOKUP($AC555,$B$47:$G$60,MATCH($AD555,$B$48:$G$48,0),FALSE),"N/A")</f>
        <v>62</v>
      </c>
      <c r="BB555" s="16">
        <f>IF(ISNUMBER($AG555),IF(OR(HLOOKUP($AZ$5,$I$2:$Y$8,4,FALSE)=1,HLOOKUP($AZ$5,$I$2:$Y$8,5,FALSE)=1,),HLOOKUP($AZ$5,$I$2:$Y$8,4,FALSE)*VLOOKUP($AC555,$B$32:$G$45,MATCH($AD555,$B$33:$G$33,0),FALSE)+HLOOKUP($AZ$5,$I$2:$Y$8,5,FALSE)*VLOOKUP($AC555,$B$47:$G$60,MATCH($AD555,$B$48:$G$48,0),FALSE)+$AG555,$AG555),"N/A")</f>
        <v>222.55796501626097</v>
      </c>
      <c r="BC555" s="16" t="str">
        <f>IF(BD555&gt;0, "true", "false")</f>
        <v>true</v>
      </c>
      <c r="BD555" s="16">
        <f>AH555</f>
        <v>0.73399999999999999</v>
      </c>
      <c r="BE555" s="16">
        <f>IF(ISNUMBER($AE555),IF(OR(HLOOKUP($BE$5,$I$2:$Y$8,4,FALSE)=1,HLOOKUP($BE$5,$I$2:$Y$8,5,FALSE)=1,),HLOOKUP($BE$5,$I$2:$Y$8,4,FALSE)*VLOOKUP($AC555,$B$32:$G$45,MATCH($AD555,$B$33:$G$33,0),FALSE)+HLOOKUP($AU$5,$I$2:$Y$8,5,FALSE)*VLOOKUP($AC555,$B$47:$G$60,MATCH($AD555,$B$48:$G$48,0),FALSE)+$AE555,$AE555),"N/A")</f>
        <v>42</v>
      </c>
      <c r="BF555" s="16">
        <f>IF(ISNUMBER($AF555),$AF555*SQRT(SUMSQ(HLOOKUP($BE$5,$J$2:$Y$8,2,FALSE)*VLOOKUP($AC555,$B$2:$G$15,MATCH($AD555,$B$3:$G$3,0),FALSE),HLOOKUP($BE$5,$J$2:$Y$8,3,FALSE)*VLOOKUP($AC555,$B$17:$G$30,MATCH($AD555,$B$18:$G$18,0),FALSE),HLOOKUP($BE$5,$J$2:$Y$8,6,FALSE)))+HLOOKUP($BE$5,$J$2:$Y$8,4,FALSE)*VLOOKUP($AC555,$B$32:$G$45,MATCH($AD555,$B$33:$G$33,0),FALSE)+HLOOKUP($BE$5,$J$2:$Y$8,5,FALSE)*VLOOKUP($AC555,$B$47:$G$60,MATCH($AD555,$B$48:$G$48,0),FALSE),"N/A")</f>
        <v>62</v>
      </c>
      <c r="BG555" s="16">
        <f>IF(ISNUMBER($AG555),IF(OR(HLOOKUP($BE$5,$I$2:$Y$8,4,FALSE)=1,HLOOKUP($BE$5,$I$2:$Y$8,5,FALSE)=1,),HLOOKUP($BE$5,$I$2:$Y$8,4,FALSE)*VLOOKUP($AC555,$B$32:$G$45,MATCH($AD555,$B$33:$G$33,0),FALSE)+HLOOKUP($BE$5,$I$2:$Y$8,5,FALSE)*VLOOKUP($AC555,$B$47:$G$60,MATCH($AD555,$B$48:$G$48,0),FALSE)+$AG555,$AG555),"N/A")</f>
        <v>222.55796501626097</v>
      </c>
      <c r="BH555" s="16" t="str">
        <f>IF(BI555&gt;0, "true", "false")</f>
        <v>true</v>
      </c>
      <c r="BI555" s="16">
        <f>AH555</f>
        <v>0.73399999999999999</v>
      </c>
      <c r="BJ555" s="16">
        <f>IF(ISNUMBER($AE555),IF(OR(HLOOKUP($BJ$5,$I$2:$Y$8,4,FALSE)=1,HLOOKUP($BJ$5,$I$2:$Y$8,5,FALSE)=1,),HLOOKUP($BJ$5,$I$2:$Y$8,4,FALSE)*VLOOKUP($AC555,$B$32:$G$45,MATCH($AD555,$B$33:$G$33,0),FALSE)+HLOOKUP($BJ$5,$I$2:$Y$8,5,FALSE)*VLOOKUP($AC555,$B$47:$G$60,MATCH($AD555,$B$48:$G$48,0),FALSE)+$AE555,$AE555),"N/A")</f>
        <v>42</v>
      </c>
      <c r="BK555" s="16">
        <f>IF(ISNUMBER($AF555),$AF555*SQRT(SUMSQ(HLOOKUP($BJ$5,$J$2:$Y$8,2,FALSE)*VLOOKUP($AC555,$B$2:$G$15,MATCH($AD555,$B$3:$G$3,0),FALSE),HLOOKUP($BJ$5,$J$2:$Y$8,3,FALSE)*VLOOKUP($AC555,$B$17:$G$30,MATCH($AD555,$B$18:$G$18,0),FALSE),HLOOKUP($BJ$5,$J$2:$Y$8,6,FALSE)))+HLOOKUP($BJ$5,$J$2:$Y$8,4,FALSE)*VLOOKUP($AC555,$B$32:$G$45,MATCH($AD555,$B$33:$G$33,0),FALSE)+HLOOKUP($BJ$5,$J$2:$Y$8,5,FALSE)*VLOOKUP($AC555,$B$47:$G$60,MATCH($AD555,$B$48:$G$48,0),FALSE),"N/A")</f>
        <v>62</v>
      </c>
      <c r="BL555" s="16">
        <f>IF(ISNUMBER($AG555),IF(OR(HLOOKUP($BJ$5,$I$2:$Y$8,4,FALSE)=1,HLOOKUP($BJ$5,$I$2:$Y$8,5,FALSE)=1,),HLOOKUP($BJ$5,$I$2:$Y$8,4,FALSE)*VLOOKUP($AC555,$B$32:$G$45,MATCH($AD555,$B$33:$G$33,0),FALSE)+HLOOKUP($BJ$5,$I$2:$Y$8,5,FALSE)*VLOOKUP($AC555,$B$47:$G$60,MATCH($AD555,$B$48:$G$48,0),FALSE)+$AG555,$AG555),"N/A")</f>
        <v>222.55796501626097</v>
      </c>
      <c r="BM555" s="16" t="str">
        <f>IF(BN555&gt;0, "true", "false")</f>
        <v>true</v>
      </c>
      <c r="BN555" s="16">
        <f>AH555</f>
        <v>0.73399999999999999</v>
      </c>
      <c r="BO555" s="16">
        <f>IF(ISNUMBER($AI555),$AI555+HLOOKUP($BO$5,$J$2:$Y$8,4,FALSE)*VLOOKUP($AC555,$B$32:$G$45,MATCH($AD555,$B$33:$G$33,0),FALSE)+HLOOKUP($BO$5,$J$2:$Y$8,5,FALSE)*VLOOKUP($AC555,$B$47:$G$60,MATCH($AD555,$B$48:$G$48,0),FALSE),"N/A")</f>
        <v>42</v>
      </c>
      <c r="BP555" s="16">
        <f>IF(ISNUMBER($AJ555),$AJ555+HLOOKUP($BO$5,$J$2:$Y$8,4,FALSE)*VLOOKUP($AC555,$B$32:$G$45,MATCH($AD555,$B$33:$G$33,0),FALSE)+HLOOKUP($BO$5,$J$2:$Y$8,5,FALSE)*VLOOKUP($AC555,$B$47:$G$60,MATCH($AD555,$B$48:$G$48,0),FALSE),"N/A")</f>
        <v>67</v>
      </c>
      <c r="BQ555" s="16">
        <f>IF(ISNUMBER($AK555),$AK555+HLOOKUP($BO$5,$J$2:$Y$8,4,FALSE)*VLOOKUP($AC555,$B$32:$G$45,MATCH($AD555,$B$33:$G$33,0),FALSE)+HLOOKUP($BO$5,$J$2:$Y$8,5,FALSE)*VLOOKUP($AC555,$B$47:$G$60,MATCH($AD555,$B$48:$G$48,0),FALSE),"N/A")</f>
        <v>222.55796501626097</v>
      </c>
      <c r="BR555" s="16" t="str">
        <f>IF(BS555&gt;0, "true", "false")</f>
        <v>true</v>
      </c>
      <c r="BS555" s="16">
        <f>AL555</f>
        <v>0.69833333333333336</v>
      </c>
      <c r="BT555" s="16">
        <f>IF(ISNUMBER($AI555),$AI555+HLOOKUP($BT$5,$J$2:$Y$8,4,FALSE)*VLOOKUP($AC555,$B$32:$G$45,MATCH($AD555,$B$33:$G$33,0),FALSE)+HLOOKUP($BT$5,$J$2:$Y$8,5,FALSE)*VLOOKUP($AC555,$B$47:$G$60,MATCH($AD555,$B$48:$G$48,0),FALSE),"N/A")</f>
        <v>42</v>
      </c>
      <c r="BU555" s="16">
        <f>IF(ISNUMBER($AJ555),$AJ555+HLOOKUP($BT$5,$J$2:$Y$8,4,FALSE)*VLOOKUP($AC555,$B$32:$G$45,MATCH($AD555,$B$33:$G$33,0),FALSE)+HLOOKUP($BT$5,$J$2:$Y$8,5,FALSE)*VLOOKUP($AC555,$B$47:$G$60,MATCH($AD555,$B$48:$G$48,0),FALSE),"N/A")</f>
        <v>67</v>
      </c>
      <c r="BV555" s="16">
        <f>IF(ISNUMBER($AK555),$AK555+HLOOKUP($BT$5,$J$2:$Y$8,4,FALSE)*VLOOKUP($AC555,$B$32:$G$45,MATCH($AD555,$B$33:$G$33,0),FALSE)+HLOOKUP($BT$5,$J$2:$Y$8,5,FALSE)*VLOOKUP($AC555,$B$47:$G$60,MATCH($AD555,$B$48:$G$48,0),FALSE),"N/A")</f>
        <v>222.55796501626097</v>
      </c>
      <c r="BW555" s="16" t="str">
        <f>IF(BX555&gt;0, "true", "false")</f>
        <v>true</v>
      </c>
      <c r="BX555" s="16">
        <f>AL555</f>
        <v>0.69833333333333336</v>
      </c>
      <c r="BY555" s="16">
        <f>IF(ISNUMBER($AI555),$AI555+HLOOKUP($BY$5,$J$2:$Y$8,4,FALSE)*VLOOKUP($AC555,$B$32:$G$45,MATCH($AD555,$B$33:$G$33,0),FALSE)+HLOOKUP($BY$5,$J$2:$Y$8,5,FALSE)*VLOOKUP($AC555,$B$47:$G$60,MATCH($AD555,$B$48:$G$48,0),FALSE),"N/A")</f>
        <v>42</v>
      </c>
      <c r="BZ555" s="16">
        <f>IF(ISNUMBER($AJ555),$AJ555+HLOOKUP($BY$5,$J$2:$Y$8,4,FALSE)*VLOOKUP($AC555,$B$32:$G$45,MATCH($AD555,$B$33:$G$33,0),FALSE)+HLOOKUP($BY$5,$J$2:$Y$8,5,FALSE)*VLOOKUP($AC555,$B$47:$G$60,MATCH($AD555,$B$48:$G$48,0),FALSE),"N/A")</f>
        <v>67</v>
      </c>
      <c r="CA555" s="16">
        <f>IF(ISNUMBER($AK555),$AK555+HLOOKUP($BY$5,$J$2:$Y$8,4,FALSE)*VLOOKUP($AC555,$B$32:$G$45,MATCH($AD555,$B$33:$G$33,0),FALSE)+HLOOKUP($BY$5,$J$2:$Y$8,5,FALSE)*VLOOKUP($AC555,$B$47:$G$60,MATCH($AD555,$B$48:$G$48,0),FALSE),"N/A")</f>
        <v>222.55796501626097</v>
      </c>
      <c r="CB555" s="16" t="str">
        <f>IF(CC555&gt;0, "true", "false")</f>
        <v>true</v>
      </c>
      <c r="CC555" s="16">
        <f>AL555</f>
        <v>0.69833333333333336</v>
      </c>
      <c r="CD555" s="16">
        <f>IF(ISNUMBER($AI555),$AI555+HLOOKUP($CD$5,$J$2:$Y$8,4,FALSE)*VLOOKUP($AC555,$B$32:$G$45,MATCH($AD555,$B$33:$G$33,0),FALSE)+HLOOKUP($CD$5,$J$2:$Y$8,5,FALSE)*VLOOKUP($AC555,$B$47:$G$60,MATCH($AD555,$B$48:$G$48,0),FALSE),"N/A")</f>
        <v>42</v>
      </c>
      <c r="CE555" s="16">
        <f>IF(ISNUMBER($AJ555),$AJ555+HLOOKUP($CD$5,$J$2:$Y$8,4,FALSE)*VLOOKUP($AC555,$B$32:$G$45,MATCH($AD555,$B$33:$G$33,0),FALSE)+HLOOKUP($CD$5,$J$2:$Y$8,5,FALSE)*VLOOKUP($AC555,$B$47:$G$60,MATCH($AD555,$B$48:$G$48,0),FALSE),"N/A")</f>
        <v>67</v>
      </c>
      <c r="CF555" s="16">
        <f>IF(ISNUMBER($AK555),$AK555+HLOOKUP($CD$5,$J$2:$Y$8,4,FALSE)*VLOOKUP($AC555,$B$32:$G$45,MATCH($AD555,$B$33:$G$33,0),FALSE)+HLOOKUP($CD$5,$J$2:$Y$8,5,FALSE)*VLOOKUP($AC555,$B$47:$G$60,MATCH($AD555,$B$48:$G$48,0),FALSE),"N/A")</f>
        <v>222.55796501626097</v>
      </c>
      <c r="CG555" s="16" t="str">
        <f>IF(CH555&gt;0, "true", "false")</f>
        <v>true</v>
      </c>
      <c r="CH555" s="16">
        <f>AL555</f>
        <v>0.69833333333333336</v>
      </c>
      <c r="CI555" s="16">
        <f>IF(ISNUMBER($AM555),$AM555+HLOOKUP($CI$5,$J$2:$Y$8,4,FALSE)*VLOOKUP($AC555,$B$32:$G$45,MATCH($AD555,$B$33:$G$33,0),FALSE)+HLOOKUP($CI$5,$J$2:$Y$8,5,FALSE)*VLOOKUP($AC555,$B$47:$G$60,MATCH($AD555,$B$48:$G$48,0),FALSE),"N/A")</f>
        <v>42</v>
      </c>
      <c r="CJ555" s="16">
        <f>IF(ISNUMBER($AN555),$AN555+HLOOKUP($CI$5,$J$2:$Y$8,4,FALSE)*VLOOKUP($AC555,$B$32:$G$45,MATCH($AD555,$B$33:$G$33,0),FALSE)+HLOOKUP($CI$5,$J$2:$Y$8,5,FALSE)*VLOOKUP($AC555,$B$47:$G$60,MATCH($AD555,$B$48:$G$48,0),FALSE),"N/A")</f>
        <v>66</v>
      </c>
      <c r="CK555" s="16">
        <f>IF(ISNUMBER($AO555),$AO555+HLOOKUP($CI$5,$J$2:$Y$8,4,FALSE)*VLOOKUP($AC555,$B$32:$G$45,MATCH($AD555,$B$33:$G$33,0),FALSE)+HLOOKUP($CI$5,$J$2:$Y$8,5,FALSE)*VLOOKUP($AC555,$B$47:$G$60,MATCH($AD555,$B$48:$G$48,0),FALSE),"N/A")</f>
        <v>222.55796501626097</v>
      </c>
      <c r="CL555" s="16" t="str">
        <f>IF(CM555&gt;0, "true", "false")</f>
        <v>true</v>
      </c>
      <c r="CM555" s="76">
        <f>AP555</f>
        <v>0.67759999999999998</v>
      </c>
      <c r="CN555" s="16">
        <f>IF(ISNUMBER($AM555),$AM555+HLOOKUP($CN$5,$J$2:$Y$8,4,FALSE)*VLOOKUP($AC555,$B$32:$G$45,MATCH($AD555,$B$33:$G$33,0),FALSE)+HLOOKUP($CN$5,$J$2:$Y$8,5,FALSE)*VLOOKUP($AC555,$B$47:$G$60,MATCH($AD555,$B$48:$G$48,0),FALSE),"N/A")</f>
        <v>42</v>
      </c>
      <c r="CO555" s="16">
        <f>IF(ISNUMBER($AN555),$AN555+HLOOKUP($CN$5,$J$2:$Y$8,4,FALSE)*VLOOKUP($AC555,$B$32:$G$45,MATCH($AD555,$B$33:$G$33,0),FALSE)+HLOOKUP($CN$5,$J$2:$Y$8,5,FALSE)*VLOOKUP($AC555,$B$47:$G$60,MATCH($AD555,$B$48:$G$48,0),FALSE),"N/A")</f>
        <v>66</v>
      </c>
      <c r="CP555" s="16">
        <f>IF(ISNUMBER($AO555),$AO555+HLOOKUP($CN$5,$J$2:$Y$8,4,FALSE)*VLOOKUP($AC555,$B$32:$G$45,MATCH($AD555,$B$33:$G$33,0),FALSE)+HLOOKUP($CN$5,$J$2:$Y$8,5,FALSE)*VLOOKUP($AC555,$B$47:$G$60,MATCH($AD555,$B$48:$G$48,0),FALSE),"N/A")</f>
        <v>222.55796501626097</v>
      </c>
      <c r="CQ555" s="16" t="str">
        <f>IF(CR555&gt;0, "true", "false")</f>
        <v>true</v>
      </c>
      <c r="CR555" s="76">
        <f>AP555</f>
        <v>0.67759999999999998</v>
      </c>
      <c r="CS555" s="16">
        <f>IF(ISNUMBER($AM555),$AM555+HLOOKUP($CS$5,$J$2:$Y$8,4,FALSE)*VLOOKUP($AC555,$B$32:$G$45,MATCH($AD555,$B$33:$G$33,0),FALSE)+HLOOKUP($CS$5,$J$2:$Y$8,5,FALSE)*VLOOKUP($AC555,$B$47:$G$60,MATCH($AD555,$B$48:$G$48,0),FALSE),"N/A")</f>
        <v>42</v>
      </c>
      <c r="CT555" s="16">
        <f>IF(ISNUMBER($AN555),$AN555+HLOOKUP($CS$5,$J$2:$Y$8,4,FALSE)*VLOOKUP($AC555,$B$32:$G$45,MATCH($AD555,$B$33:$G$33,0),FALSE)+HLOOKUP($CS$5,$J$2:$Y$8,5,FALSE)*VLOOKUP($AC555,$B$47:$G$60,MATCH($AD555,$B$48:$G$48,0),FALSE),"N/A")</f>
        <v>66</v>
      </c>
      <c r="CU555" s="16">
        <f>IF(ISNUMBER($AO555),$AO555+HLOOKUP($CS$5,$J$2:$Y$8,4,FALSE)*VLOOKUP($AC555,$B$32:$G$45,MATCH($AD555,$B$33:$G$33,0),FALSE)+HLOOKUP($CS$5,$J$2:$Y$8,5,FALSE)*VLOOKUP($AC555,$B$47:$G$60,MATCH($AD555,$B$48:$G$48,0),FALSE),"N/A")</f>
        <v>222.55796501626097</v>
      </c>
      <c r="CV555" s="16" t="str">
        <f>IF(CW555&gt;0, "true", "false")</f>
        <v>true</v>
      </c>
      <c r="CW555" s="76">
        <f>AP555</f>
        <v>0.67759999999999998</v>
      </c>
      <c r="CX555" s="16">
        <f>IF(ISNUMBER($AM555),$AM555+HLOOKUP($CX$5,$J$2:$Y$8,4,FALSE)*VLOOKUP($AC555,$B$32:$G$45,MATCH($AD555,$B$33:$G$33,0),FALSE)+HLOOKUP($CX$5,$J$2:$Y$8,5,FALSE)*VLOOKUP($AC555,$B$47:$G$60,MATCH($AD555,$B$48:$G$48,0),FALSE),"N/A")</f>
        <v>42</v>
      </c>
      <c r="CY555" s="16">
        <f>IF(ISNUMBER($AN555),$AN555+HLOOKUP($CX$5,$J$2:$Y$8,4,FALSE)*VLOOKUP($AC555,$B$32:$G$45,MATCH($AD555,$B$33:$G$33,0),FALSE)+HLOOKUP($CX$5,$J$2:$Y$8,5,FALSE)*VLOOKUP($AC555,$B$47:$G$60,MATCH($AD555,$B$48:$G$48,0),FALSE),"N/A")</f>
        <v>66</v>
      </c>
      <c r="CZ555" s="16">
        <f>IF(ISNUMBER($AO555),$AO555+HLOOKUP($CX$5,$J$2:$Y$8,4,FALSE)*VLOOKUP($AC555,$B$32:$G$45,MATCH($AD555,$B$33:$G$33,0),FALSE)+HLOOKUP($CX$5,$J$2:$Y$8,5,FALSE)*VLOOKUP($AC555,$B$47:$G$60,MATCH($AD555,$B$48:$G$48,0),FALSE),"N/A")</f>
        <v>222.55796501626097</v>
      </c>
      <c r="DA555" s="16" t="str">
        <f>IF(DB555&gt;0, "true", "false")</f>
        <v>true</v>
      </c>
      <c r="DB555" s="76">
        <f>AP555</f>
        <v>0.67759999999999998</v>
      </c>
      <c r="DC555" s="16">
        <f>IF(ISNUMBER($AQ555),$AQ555+HLOOKUP($DC$5,$J$2:$Y$8,4,FALSE)*VLOOKUP($AC555,$B$32:$G$45,MATCH($AD555,$B$33:$G$33,0),FALSE)+HLOOKUP($DC$5,$J$2:$Y$8,5,FALSE)*VLOOKUP($AC555,$B$47:$G$60,MATCH($AD555,$B$48:$G$48,0),FALSE),"N/A")</f>
        <v>42</v>
      </c>
      <c r="DD555" s="16">
        <f>IF(ISNUMBER($AR555),$AR555+HLOOKUP($DC$5,$J$2:$Y$8,4,FALSE)*VLOOKUP($AC555,$B$32:$G$45,MATCH($AD555,$B$33:$G$33,0),FALSE)+HLOOKUP($DC$5,$J$2:$Y$8,5,FALSE)*VLOOKUP($AC555,$B$47:$G$60,MATCH($AD555,$B$48:$G$48,0),FALSE),"N/A")</f>
        <v>79</v>
      </c>
      <c r="DE555" s="16">
        <f>IF(ISNUMBER($AS555),$AS555+HLOOKUP($DC$5,$J$2:$Y$8,4,FALSE)*VLOOKUP($AC555,$B$32:$G$45,MATCH($AD555,$B$33:$G$33,0),FALSE)+HLOOKUP($DC$5,$J$2:$Y$8,5,FALSE)*VLOOKUP($AC555,$B$47:$G$60,MATCH($AD555,$B$48:$G$48,0),FALSE),"N/A")</f>
        <v>222.55796501626097</v>
      </c>
      <c r="DF555" s="16" t="str">
        <f>IF(DG555&gt;0, "true", "false")</f>
        <v>true</v>
      </c>
      <c r="DG555" s="76">
        <f>AT555</f>
        <v>0.59440000000000004</v>
      </c>
      <c r="DH555" s="16">
        <f>IF(ISNUMBER($AQ555),$AQ555+HLOOKUP($DH$5,$J$2:$Y$8,4,FALSE)*VLOOKUP($AC555,$B$32:$G$45,MATCH($AD555,$B$33:$G$33,0),FALSE)+HLOOKUP($DH$5,$J$2:$Y$8,5,FALSE)*VLOOKUP($AC555,$B$47:$G$60,MATCH($AD555,$B$48:$G$48,0),FALSE),"N/A")</f>
        <v>42</v>
      </c>
      <c r="DI555" s="16">
        <f>IF(ISNUMBER($AR555),$AR555+HLOOKUP($DH$5,$J$2:$Y$8,4,FALSE)*VLOOKUP($AC555,$B$32:$G$45,MATCH($AD555,$B$33:$G$33,0),FALSE)+HLOOKUP($DH$5,$J$2:$Y$8,5,FALSE)*VLOOKUP($AC555,$B$47:$G$60,MATCH($AD555,$B$48:$G$48,0),FALSE),"N/A")</f>
        <v>79</v>
      </c>
      <c r="DJ555" s="16">
        <f>IF(ISNUMBER($AS555),$AS555+HLOOKUP($DH$5,$J$2:$Y$8,4,FALSE)*VLOOKUP($AC555,$B$32:$G$45,MATCH($AD555,$B$33:$G$33,0),FALSE)+HLOOKUP($DH$5,$J$2:$Y$8,5,FALSE)*VLOOKUP($AC555,$B$47:$G$60,MATCH($AD555,$B$48:$G$48,0),FALSE),"N/A")</f>
        <v>222.55796501626097</v>
      </c>
      <c r="DK555" s="16" t="str">
        <f>IF(DL555&gt;0, "true", "false")</f>
        <v>true</v>
      </c>
      <c r="DL555" s="76">
        <f>AT555</f>
        <v>0.59440000000000004</v>
      </c>
      <c r="DM555" s="16">
        <f>IF(ISNUMBER($AQ555),$AQ555+HLOOKUP($DM$5,$J$2:$Y$8,4,FALSE)*VLOOKUP($AC555,$B$32:$G$45,MATCH($AD555,$B$33:$G$33,0),FALSE)+HLOOKUP($DM$5,$J$2:$Y$8,5,FALSE)*VLOOKUP($AC555,$B$47:$G$60,MATCH($AD555,$B$48:$G$48,0),FALSE),"N/A")</f>
        <v>42</v>
      </c>
      <c r="DN555" s="16">
        <f>IF(ISNUMBER($AR555),$AR555+HLOOKUP($DM$5,$J$2:$Y$8,4,FALSE)*VLOOKUP($AC555,$B$32:$G$45,MATCH($AD555,$B$33:$G$33,0),FALSE)+HLOOKUP($DM$5,$J$2:$Y$8,5,FALSE)*VLOOKUP($AC555,$B$47:$G$60,MATCH($AD555,$B$48:$G$48,0),FALSE),"N/A")</f>
        <v>79</v>
      </c>
      <c r="DO555" s="16">
        <f>IF(ISNUMBER($AS555),$AS555+HLOOKUP($DM$5,$J$2:$Y$8,4,FALSE)*VLOOKUP($AC555,$B$32:$G$45,MATCH($AD555,$B$33:$G$33,0),FALSE)+HLOOKUP($DM$5,$J$2:$Y$8,5,FALSE)*VLOOKUP($AC555,$B$47:$G$60,MATCH($AD555,$B$48:$G$48,0),FALSE),"N/A")</f>
        <v>222.55796501626097</v>
      </c>
      <c r="DP555" s="16" t="str">
        <f>IF(DQ555&gt;0, "true", "false")</f>
        <v>true</v>
      </c>
      <c r="DQ555" s="76">
        <f>AT555</f>
        <v>0.59440000000000004</v>
      </c>
      <c r="DR555" s="16">
        <f>IF(ISNUMBER($AQ555),$AQ555+HLOOKUP($DR$5,$J$2:$Y$8,4,FALSE)*VLOOKUP($AC555,$B$32:$G$45,MATCH($AD555,$B$33:$G$33,0),FALSE)+HLOOKUP($DR$5,$J$2:$Y$8,5,FALSE)*VLOOKUP($AC555,$B$47:$G$60,MATCH($AD555,$B$48:$G$48,0),FALSE),"N/A")</f>
        <v>42</v>
      </c>
      <c r="DS555" s="16">
        <f>IF(ISNUMBER($AR555),$AR555+HLOOKUP($DR$5,$J$2:$Y$8,4,FALSE)*VLOOKUP($AC555,$B$32:$G$45,MATCH($AD555,$B$33:$G$33,0),FALSE)+HLOOKUP($DR$5,$J$2:$Y$8,5,FALSE)*VLOOKUP($AC555,$B$47:$G$60,MATCH($AD555,$B$48:$G$48,0),FALSE),"N/A")</f>
        <v>79</v>
      </c>
      <c r="DT555" s="16">
        <f>IF(ISNUMBER($AS555),$AS555+HLOOKUP($DR$5,$J$2:$Y$8,4,FALSE)*VLOOKUP($AC555,$B$32:$G$45,MATCH($AD555,$B$33:$G$33,0),FALSE)+HLOOKUP($DR$5,$J$2:$Y$8,5,FALSE)*VLOOKUP($AC555,$B$47:$G$60,MATCH($AD555,$B$48:$G$48,0),FALSE),"N/A")</f>
        <v>222.55796501626097</v>
      </c>
      <c r="DU555" s="16" t="str">
        <f>IF(DV555&gt;0, "true", "false")</f>
        <v>true</v>
      </c>
      <c r="DV555" s="76">
        <f>AT555</f>
        <v>0.59440000000000004</v>
      </c>
    </row>
    <row r="556" spans="27:126" x14ac:dyDescent="0.35">
      <c r="AA556" s="74" t="s">
        <v>114</v>
      </c>
      <c r="AB556" s="73" t="str">
        <f t="shared" si="1405"/>
        <v>-</v>
      </c>
      <c r="AC556" s="23" t="s">
        <v>11</v>
      </c>
      <c r="AD556" s="40" t="s">
        <v>3</v>
      </c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47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76"/>
      <c r="CN556" s="16"/>
      <c r="CO556" s="16"/>
      <c r="CP556" s="16"/>
      <c r="CQ556" s="16"/>
      <c r="CR556" s="76"/>
      <c r="CS556" s="16"/>
      <c r="CT556" s="16"/>
      <c r="CU556" s="16"/>
      <c r="CV556" s="16"/>
      <c r="CW556" s="76"/>
      <c r="CX556" s="16"/>
      <c r="CY556" s="16"/>
      <c r="CZ556" s="16"/>
      <c r="DA556" s="16"/>
      <c r="DB556" s="76"/>
      <c r="DC556" s="16"/>
      <c r="DD556" s="16"/>
      <c r="DE556" s="16"/>
      <c r="DF556" s="16"/>
      <c r="DG556" s="76"/>
      <c r="DH556" s="16"/>
      <c r="DI556" s="16"/>
      <c r="DJ556" s="16"/>
      <c r="DK556" s="16"/>
      <c r="DL556" s="76"/>
      <c r="DM556" s="16"/>
      <c r="DN556" s="16"/>
      <c r="DO556" s="16"/>
      <c r="DP556" s="16"/>
      <c r="DQ556" s="76"/>
      <c r="DR556" s="16"/>
      <c r="DS556" s="16"/>
      <c r="DT556" s="16"/>
      <c r="DU556" s="16"/>
      <c r="DV556" s="76"/>
    </row>
    <row r="557" spans="27:126" x14ac:dyDescent="0.35">
      <c r="AA557" s="74">
        <v>1.5</v>
      </c>
      <c r="AB557" s="73">
        <f t="shared" si="1405"/>
        <v>6.1424364067581561</v>
      </c>
      <c r="AC557" s="23" t="s">
        <v>12</v>
      </c>
      <c r="AD557" s="40" t="s">
        <v>3</v>
      </c>
      <c r="AE557" s="16">
        <f>[1]gamma_Schätzung_Corr_Poll!E141</f>
        <v>42</v>
      </c>
      <c r="AF557" s="16">
        <f>[1]gamma_Schätzung_Corr_Poll!E142</f>
        <v>58</v>
      </c>
      <c r="AG557" s="16">
        <f>[1]gamma_Schätzung_Corr_Poll!E143</f>
        <v>222.55796501626097</v>
      </c>
      <c r="AH557" s="16">
        <f>[1]gamma_Schätzung_Corr_Poll!E139</f>
        <v>0.73280000000000001</v>
      </c>
      <c r="AI557" s="16">
        <f>[1]gamma_Schätzung_Corr_Poll!F141</f>
        <v>42</v>
      </c>
      <c r="AJ557" s="16">
        <f>[1]gamma_Schätzung_Corr_Poll!F142</f>
        <v>63</v>
      </c>
      <c r="AK557" s="16">
        <f>[1]gamma_Schätzung_Corr_Poll!F143</f>
        <v>222.55796501626097</v>
      </c>
      <c r="AL557" s="16">
        <f>[1]gamma_Schätzung_Corr_Poll!F139</f>
        <v>0.69199999999999995</v>
      </c>
      <c r="AM557" s="16">
        <f>[1]gamma_Schätzung_Corr_Poll!G141</f>
        <v>42</v>
      </c>
      <c r="AN557" s="16">
        <f>[1]gamma_Schätzung_Corr_Poll!G142</f>
        <v>67</v>
      </c>
      <c r="AO557" s="16">
        <f>[1]gamma_Schätzung_Corr_Poll!G143</f>
        <v>222.55796501626097</v>
      </c>
      <c r="AP557" s="16">
        <f>[1]gamma_Schätzung_Corr_Poll!G139</f>
        <v>0.68840000000000001</v>
      </c>
      <c r="AQ557" s="16">
        <f>[1]gamma_Schätzung_Corr_Poll!H141</f>
        <v>42</v>
      </c>
      <c r="AR557" s="16">
        <f>[1]gamma_Schätzung_Corr_Poll!H142</f>
        <v>77</v>
      </c>
      <c r="AS557" s="16">
        <f>[1]gamma_Schätzung_Corr_Poll!H143</f>
        <v>222.55796501626097</v>
      </c>
      <c r="AT557" s="16">
        <f>[1]gamma_Schätzung_Corr_Poll!H139</f>
        <v>0.58560000000000001</v>
      </c>
      <c r="AU557" s="16">
        <f>IF(ISNUMBER($AE557),IF(OR(HLOOKUP($AU$5,$I$2:$Y$8,4,FALSE)=1,HLOOKUP($AU$5,$I$2:$Y$8,5,FALSE)=1,),HLOOKUP($AU$5,$I$2:$Y$8,4,FALSE)*VLOOKUP($AC557,$B$32:$G$45,MATCH($AD557,$B$33:$G$33,0),FALSE)+HLOOKUP($AU$5,$I$2:$Y$8,5,FALSE)*VLOOKUP($AC557,$B$47:$G$60,MATCH($AD557,$B$48:$G$48,0),FALSE)+$AE557,$AE557),"N/A")</f>
        <v>42</v>
      </c>
      <c r="AV557" s="16">
        <f>IF(ISNUMBER($AF557),$AF557*SQRT(SUMSQ(HLOOKUP($AU$5,$J$2:$Y$8,2,FALSE)*VLOOKUP($AC557,$B$2:$G$15,MATCH($AD557,$B$3:$G$3,0),FALSE),HLOOKUP($AU$5,$J$2:$Y$8,3,FALSE)*VLOOKUP($AC557,$B$17:$G$30,MATCH($AD557,$B$18:$G$18,0),FALSE),HLOOKUP($AU$5,$J$2:$Y$8,6,FALSE)))+HLOOKUP($AU$5,$J$2:$Y$8,4,FALSE)*VLOOKUP($AC557,$B$32:$G$45,MATCH($AD557,$B$33:$G$33,0),FALSE)+HLOOKUP($AU$5,$J$2:$Y$8,5,FALSE)*VLOOKUP($AC557,$B$47:$G$60,MATCH($AD557,$B$48:$G$48,0),FALSE),"N/A")</f>
        <v>58</v>
      </c>
      <c r="AW557" s="16">
        <f>IF(ISNUMBER($AG557),IF(OR(HLOOKUP($AU$5,$I$2:$Y$8,4,FALSE)=1,HLOOKUP($AU$5,$I$2:$Y$8,5,FALSE)=1,),HLOOKUP($AU$5,$I$2:$Y$8,4,FALSE)*VLOOKUP($AC557,$B$32:$G$45,MATCH($AD557,$B$33:$G$33,0),FALSE)+HLOOKUP($AU$5,$I$2:$Y$8,5,FALSE)*VLOOKUP($AC557,$B$47:$G$60,MATCH($AD557,$B$48:$G$48,0),FALSE)+$AG557,$AG557),"N/A")</f>
        <v>222.55796501626097</v>
      </c>
      <c r="AX557" s="47" t="str">
        <f>IF(AY557&gt;0, "true", "false")</f>
        <v>true</v>
      </c>
      <c r="AY557" s="16">
        <f>AH557</f>
        <v>0.73280000000000001</v>
      </c>
      <c r="AZ557" s="16">
        <f>IF(ISNUMBER($AE557),IF(OR(HLOOKUP($AZ$5,$I$2:$Y$8,4,FALSE)=1,HLOOKUP($AZ$5,$I$2:$Y$8,5,FALSE)=1,),HLOOKUP($AZ$5,$I$2:$Y$8,4,FALSE)*VLOOKUP($AC557,$B$32:$G$45,MATCH($AD557,$B$33:$G$33,0),FALSE)+HLOOKUP($AZ$5,$I$2:$Y$8,5,FALSE)*VLOOKUP($AC557,$B$47:$G$60,MATCH($AD557,$B$48:$G$48,0),FALSE)+$AE557,$AE557),"N/A")</f>
        <v>42</v>
      </c>
      <c r="BA557" s="16">
        <f>IF(ISNUMBER($AF557),$AF557*SQRT(SUMSQ(HLOOKUP($AZ$5,$J$2:$Y$8,2,FALSE)*VLOOKUP($AC557,$B$2:$G$15,MATCH($AD557,$B$3:$G$3,0),FALSE),HLOOKUP($AZ$5,$J$2:$Y$8,3,FALSE)*VLOOKUP($AC557,$B$17:$G$30,MATCH($AD557,$B$18:$G$18,0),FALSE),HLOOKUP($AZ$5,$J$2:$Y$8,6,FALSE)))+HLOOKUP($AZ$5,$J$2:$Y$8,4,FALSE)*VLOOKUP($AC557,$B$32:$G$45,MATCH($AD557,$B$33:$G$33,0),FALSE)+HLOOKUP($AZ$5,$J$2:$Y$8,5,FALSE)*VLOOKUP($AC557,$B$47:$G$60,MATCH($AD557,$B$48:$G$48,0),FALSE),"N/A")</f>
        <v>58</v>
      </c>
      <c r="BB557" s="16">
        <f>IF(ISNUMBER($AG557),IF(OR(HLOOKUP($AZ$5,$I$2:$Y$8,4,FALSE)=1,HLOOKUP($AZ$5,$I$2:$Y$8,5,FALSE)=1,),HLOOKUP($AZ$5,$I$2:$Y$8,4,FALSE)*VLOOKUP($AC557,$B$32:$G$45,MATCH($AD557,$B$33:$G$33,0),FALSE)+HLOOKUP($AZ$5,$I$2:$Y$8,5,FALSE)*VLOOKUP($AC557,$B$47:$G$60,MATCH($AD557,$B$48:$G$48,0),FALSE)+$AG557,$AG557),"N/A")</f>
        <v>222.55796501626097</v>
      </c>
      <c r="BC557" s="16" t="str">
        <f>IF(BD557&gt;0, "true", "false")</f>
        <v>true</v>
      </c>
      <c r="BD557" s="16">
        <f>AH557</f>
        <v>0.73280000000000001</v>
      </c>
      <c r="BE557" s="16">
        <f>IF(ISNUMBER($AE557),IF(OR(HLOOKUP($BE$5,$I$2:$Y$8,4,FALSE)=1,HLOOKUP($BE$5,$I$2:$Y$8,5,FALSE)=1,),HLOOKUP($BE$5,$I$2:$Y$8,4,FALSE)*VLOOKUP($AC557,$B$32:$G$45,MATCH($AD557,$B$33:$G$33,0),FALSE)+HLOOKUP($AU$5,$I$2:$Y$8,5,FALSE)*VLOOKUP($AC557,$B$47:$G$60,MATCH($AD557,$B$48:$G$48,0),FALSE)+$AE557,$AE557),"N/A")</f>
        <v>42</v>
      </c>
      <c r="BF557" s="16">
        <f>IF(ISNUMBER($AF557),$AF557*SQRT(SUMSQ(HLOOKUP($BE$5,$J$2:$Y$8,2,FALSE)*VLOOKUP($AC557,$B$2:$G$15,MATCH($AD557,$B$3:$G$3,0),FALSE),HLOOKUP($BE$5,$J$2:$Y$8,3,FALSE)*VLOOKUP($AC557,$B$17:$G$30,MATCH($AD557,$B$18:$G$18,0),FALSE),HLOOKUP($BE$5,$J$2:$Y$8,6,FALSE)))+HLOOKUP($BE$5,$J$2:$Y$8,4,FALSE)*VLOOKUP($AC557,$B$32:$G$45,MATCH($AD557,$B$33:$G$33,0),FALSE)+HLOOKUP($BE$5,$J$2:$Y$8,5,FALSE)*VLOOKUP($AC557,$B$47:$G$60,MATCH($AD557,$B$48:$G$48,0),FALSE),"N/A")</f>
        <v>58</v>
      </c>
      <c r="BG557" s="16">
        <f>IF(ISNUMBER($AG557),IF(OR(HLOOKUP($BE$5,$I$2:$Y$8,4,FALSE)=1,HLOOKUP($BE$5,$I$2:$Y$8,5,FALSE)=1,),HLOOKUP($BE$5,$I$2:$Y$8,4,FALSE)*VLOOKUP($AC557,$B$32:$G$45,MATCH($AD557,$B$33:$G$33,0),FALSE)+HLOOKUP($BE$5,$I$2:$Y$8,5,FALSE)*VLOOKUP($AC557,$B$47:$G$60,MATCH($AD557,$B$48:$G$48,0),FALSE)+$AG557,$AG557),"N/A")</f>
        <v>222.55796501626097</v>
      </c>
      <c r="BH557" s="16" t="str">
        <f>IF(BI557&gt;0, "true", "false")</f>
        <v>true</v>
      </c>
      <c r="BI557" s="16">
        <f>AH557</f>
        <v>0.73280000000000001</v>
      </c>
      <c r="BJ557" s="16">
        <f>IF(ISNUMBER($AE557),IF(OR(HLOOKUP($BJ$5,$I$2:$Y$8,4,FALSE)=1,HLOOKUP($BJ$5,$I$2:$Y$8,5,FALSE)=1,),HLOOKUP($BJ$5,$I$2:$Y$8,4,FALSE)*VLOOKUP($AC557,$B$32:$G$45,MATCH($AD557,$B$33:$G$33,0),FALSE)+HLOOKUP($BJ$5,$I$2:$Y$8,5,FALSE)*VLOOKUP($AC557,$B$47:$G$60,MATCH($AD557,$B$48:$G$48,0),FALSE)+$AE557,$AE557),"N/A")</f>
        <v>42</v>
      </c>
      <c r="BK557" s="16">
        <f>IF(ISNUMBER($AF557),$AF557*SQRT(SUMSQ(HLOOKUP($BJ$5,$J$2:$Y$8,2,FALSE)*VLOOKUP($AC557,$B$2:$G$15,MATCH($AD557,$B$3:$G$3,0),FALSE),HLOOKUP($BJ$5,$J$2:$Y$8,3,FALSE)*VLOOKUP($AC557,$B$17:$G$30,MATCH($AD557,$B$18:$G$18,0),FALSE),HLOOKUP($BJ$5,$J$2:$Y$8,6,FALSE)))+HLOOKUP($BJ$5,$J$2:$Y$8,4,FALSE)*VLOOKUP($AC557,$B$32:$G$45,MATCH($AD557,$B$33:$G$33,0),FALSE)+HLOOKUP($BJ$5,$J$2:$Y$8,5,FALSE)*VLOOKUP($AC557,$B$47:$G$60,MATCH($AD557,$B$48:$G$48,0),FALSE),"N/A")</f>
        <v>58</v>
      </c>
      <c r="BL557" s="16">
        <f>IF(ISNUMBER($AG557),IF(OR(HLOOKUP($BJ$5,$I$2:$Y$8,4,FALSE)=1,HLOOKUP($BJ$5,$I$2:$Y$8,5,FALSE)=1,),HLOOKUP($BJ$5,$I$2:$Y$8,4,FALSE)*VLOOKUP($AC557,$B$32:$G$45,MATCH($AD557,$B$33:$G$33,0),FALSE)+HLOOKUP($BJ$5,$I$2:$Y$8,5,FALSE)*VLOOKUP($AC557,$B$47:$G$60,MATCH($AD557,$B$48:$G$48,0),FALSE)+$AG557,$AG557),"N/A")</f>
        <v>222.55796501626097</v>
      </c>
      <c r="BM557" s="16" t="str">
        <f>IF(BN557&gt;0, "true", "false")</f>
        <v>true</v>
      </c>
      <c r="BN557" s="16">
        <f>AH557</f>
        <v>0.73280000000000001</v>
      </c>
      <c r="BO557" s="16">
        <f>IF(ISNUMBER($AI557),$AI557+HLOOKUP($BO$5,$J$2:$Y$8,4,FALSE)*VLOOKUP($AC557,$B$32:$G$45,MATCH($AD557,$B$33:$G$33,0),FALSE)+HLOOKUP($BO$5,$J$2:$Y$8,5,FALSE)*VLOOKUP($AC557,$B$47:$G$60,MATCH($AD557,$B$48:$G$48,0),FALSE),"N/A")</f>
        <v>42</v>
      </c>
      <c r="BP557" s="16">
        <f>IF(ISNUMBER($AJ557),$AJ557+HLOOKUP($BO$5,$J$2:$Y$8,4,FALSE)*VLOOKUP($AC557,$B$32:$G$45,MATCH($AD557,$B$33:$G$33,0),FALSE)+HLOOKUP($BO$5,$J$2:$Y$8,5,FALSE)*VLOOKUP($AC557,$B$47:$G$60,MATCH($AD557,$B$48:$G$48,0),FALSE),"N/A")</f>
        <v>63</v>
      </c>
      <c r="BQ557" s="16">
        <f>IF(ISNUMBER($AK557),$AK557+HLOOKUP($BO$5,$J$2:$Y$8,4,FALSE)*VLOOKUP($AC557,$B$32:$G$45,MATCH($AD557,$B$33:$G$33,0),FALSE)+HLOOKUP($BO$5,$J$2:$Y$8,5,FALSE)*VLOOKUP($AC557,$B$47:$G$60,MATCH($AD557,$B$48:$G$48,0),FALSE),"N/A")</f>
        <v>222.55796501626097</v>
      </c>
      <c r="BR557" s="16" t="str">
        <f>IF(BS557&gt;0, "true", "false")</f>
        <v>true</v>
      </c>
      <c r="BS557" s="16">
        <f>AL557</f>
        <v>0.69199999999999995</v>
      </c>
      <c r="BT557" s="16">
        <f>IF(ISNUMBER($AI557),$AI557+HLOOKUP($BT$5,$J$2:$Y$8,4,FALSE)*VLOOKUP($AC557,$B$32:$G$45,MATCH($AD557,$B$33:$G$33,0),FALSE)+HLOOKUP($BT$5,$J$2:$Y$8,5,FALSE)*VLOOKUP($AC557,$B$47:$G$60,MATCH($AD557,$B$48:$G$48,0),FALSE),"N/A")</f>
        <v>42</v>
      </c>
      <c r="BU557" s="16">
        <f>IF(ISNUMBER($AJ557),$AJ557+HLOOKUP($BT$5,$J$2:$Y$8,4,FALSE)*VLOOKUP($AC557,$B$32:$G$45,MATCH($AD557,$B$33:$G$33,0),FALSE)+HLOOKUP($BT$5,$J$2:$Y$8,5,FALSE)*VLOOKUP($AC557,$B$47:$G$60,MATCH($AD557,$B$48:$G$48,0),FALSE),"N/A")</f>
        <v>63</v>
      </c>
      <c r="BV557" s="16">
        <f>IF(ISNUMBER($AK557),$AK557+HLOOKUP($BT$5,$J$2:$Y$8,4,FALSE)*VLOOKUP($AC557,$B$32:$G$45,MATCH($AD557,$B$33:$G$33,0),FALSE)+HLOOKUP($BT$5,$J$2:$Y$8,5,FALSE)*VLOOKUP($AC557,$B$47:$G$60,MATCH($AD557,$B$48:$G$48,0),FALSE),"N/A")</f>
        <v>222.55796501626097</v>
      </c>
      <c r="BW557" s="16" t="str">
        <f>IF(BX557&gt;0, "true", "false")</f>
        <v>true</v>
      </c>
      <c r="BX557" s="16">
        <f>AL557</f>
        <v>0.69199999999999995</v>
      </c>
      <c r="BY557" s="16">
        <f>IF(ISNUMBER($AI557),$AI557+HLOOKUP($BY$5,$J$2:$Y$8,4,FALSE)*VLOOKUP($AC557,$B$32:$G$45,MATCH($AD557,$B$33:$G$33,0),FALSE)+HLOOKUP($BY$5,$J$2:$Y$8,5,FALSE)*VLOOKUP($AC557,$B$47:$G$60,MATCH($AD557,$B$48:$G$48,0),FALSE),"N/A")</f>
        <v>42</v>
      </c>
      <c r="BZ557" s="16">
        <f>IF(ISNUMBER($AJ557),$AJ557+HLOOKUP($BY$5,$J$2:$Y$8,4,FALSE)*VLOOKUP($AC557,$B$32:$G$45,MATCH($AD557,$B$33:$G$33,0),FALSE)+HLOOKUP($BY$5,$J$2:$Y$8,5,FALSE)*VLOOKUP($AC557,$B$47:$G$60,MATCH($AD557,$B$48:$G$48,0),FALSE),"N/A")</f>
        <v>63</v>
      </c>
      <c r="CA557" s="16">
        <f>IF(ISNUMBER($AK557),$AK557+HLOOKUP($BY$5,$J$2:$Y$8,4,FALSE)*VLOOKUP($AC557,$B$32:$G$45,MATCH($AD557,$B$33:$G$33,0),FALSE)+HLOOKUP($BY$5,$J$2:$Y$8,5,FALSE)*VLOOKUP($AC557,$B$47:$G$60,MATCH($AD557,$B$48:$G$48,0),FALSE),"N/A")</f>
        <v>222.55796501626097</v>
      </c>
      <c r="CB557" s="16" t="str">
        <f>IF(CC557&gt;0, "true", "false")</f>
        <v>true</v>
      </c>
      <c r="CC557" s="16">
        <f>AL557</f>
        <v>0.69199999999999995</v>
      </c>
      <c r="CD557" s="16">
        <f>IF(ISNUMBER($AI557),$AI557+HLOOKUP($CD$5,$J$2:$Y$8,4,FALSE)*VLOOKUP($AC557,$B$32:$G$45,MATCH($AD557,$B$33:$G$33,0),FALSE)+HLOOKUP($CD$5,$J$2:$Y$8,5,FALSE)*VLOOKUP($AC557,$B$47:$G$60,MATCH($AD557,$B$48:$G$48,0),FALSE),"N/A")</f>
        <v>42</v>
      </c>
      <c r="CE557" s="16">
        <f>IF(ISNUMBER($AJ557),$AJ557+HLOOKUP($CD$5,$J$2:$Y$8,4,FALSE)*VLOOKUP($AC557,$B$32:$G$45,MATCH($AD557,$B$33:$G$33,0),FALSE)+HLOOKUP($CD$5,$J$2:$Y$8,5,FALSE)*VLOOKUP($AC557,$B$47:$G$60,MATCH($AD557,$B$48:$G$48,0),FALSE),"N/A")</f>
        <v>63</v>
      </c>
      <c r="CF557" s="16">
        <f>IF(ISNUMBER($AK557),$AK557+HLOOKUP($CD$5,$J$2:$Y$8,4,FALSE)*VLOOKUP($AC557,$B$32:$G$45,MATCH($AD557,$B$33:$G$33,0),FALSE)+HLOOKUP($CD$5,$J$2:$Y$8,5,FALSE)*VLOOKUP($AC557,$B$47:$G$60,MATCH($AD557,$B$48:$G$48,0),FALSE),"N/A")</f>
        <v>222.55796501626097</v>
      </c>
      <c r="CG557" s="16" t="str">
        <f>IF(CH557&gt;0, "true", "false")</f>
        <v>true</v>
      </c>
      <c r="CH557" s="16">
        <f>AL557</f>
        <v>0.69199999999999995</v>
      </c>
      <c r="CI557" s="16">
        <f>IF(ISNUMBER($AM557),$AM557+HLOOKUP($CI$5,$J$2:$Y$8,4,FALSE)*VLOOKUP($AC557,$B$32:$G$45,MATCH($AD557,$B$33:$G$33,0),FALSE)+HLOOKUP($CI$5,$J$2:$Y$8,5,FALSE)*VLOOKUP($AC557,$B$47:$G$60,MATCH($AD557,$B$48:$G$48,0),FALSE),"N/A")</f>
        <v>42</v>
      </c>
      <c r="CJ557" s="16">
        <f>IF(ISNUMBER($AN557),$AN557+HLOOKUP($CI$5,$J$2:$Y$8,4,FALSE)*VLOOKUP($AC557,$B$32:$G$45,MATCH($AD557,$B$33:$G$33,0),FALSE)+HLOOKUP($CI$5,$J$2:$Y$8,5,FALSE)*VLOOKUP($AC557,$B$47:$G$60,MATCH($AD557,$B$48:$G$48,0),FALSE),"N/A")</f>
        <v>67</v>
      </c>
      <c r="CK557" s="16">
        <f>IF(ISNUMBER($AO557),$AO557+HLOOKUP($CI$5,$J$2:$Y$8,4,FALSE)*VLOOKUP($AC557,$B$32:$G$45,MATCH($AD557,$B$33:$G$33,0),FALSE)+HLOOKUP($CI$5,$J$2:$Y$8,5,FALSE)*VLOOKUP($AC557,$B$47:$G$60,MATCH($AD557,$B$48:$G$48,0),FALSE),"N/A")</f>
        <v>222.55796501626097</v>
      </c>
      <c r="CL557" s="16" t="str">
        <f>IF(CM557&gt;0, "true", "false")</f>
        <v>true</v>
      </c>
      <c r="CM557" s="76">
        <f>AP557</f>
        <v>0.68840000000000001</v>
      </c>
      <c r="CN557" s="16">
        <f>IF(ISNUMBER($AM557),$AM557+HLOOKUP($CN$5,$J$2:$Y$8,4,FALSE)*VLOOKUP($AC557,$B$32:$G$45,MATCH($AD557,$B$33:$G$33,0),FALSE)+HLOOKUP($CN$5,$J$2:$Y$8,5,FALSE)*VLOOKUP($AC557,$B$47:$G$60,MATCH($AD557,$B$48:$G$48,0),FALSE),"N/A")</f>
        <v>42</v>
      </c>
      <c r="CO557" s="16">
        <f>IF(ISNUMBER($AN557),$AN557+HLOOKUP($CN$5,$J$2:$Y$8,4,FALSE)*VLOOKUP($AC557,$B$32:$G$45,MATCH($AD557,$B$33:$G$33,0),FALSE)+HLOOKUP($CN$5,$J$2:$Y$8,5,FALSE)*VLOOKUP($AC557,$B$47:$G$60,MATCH($AD557,$B$48:$G$48,0),FALSE),"N/A")</f>
        <v>67</v>
      </c>
      <c r="CP557" s="16">
        <f>IF(ISNUMBER($AO557),$AO557+HLOOKUP($CN$5,$J$2:$Y$8,4,FALSE)*VLOOKUP($AC557,$B$32:$G$45,MATCH($AD557,$B$33:$G$33,0),FALSE)+HLOOKUP($CN$5,$J$2:$Y$8,5,FALSE)*VLOOKUP($AC557,$B$47:$G$60,MATCH($AD557,$B$48:$G$48,0),FALSE),"N/A")</f>
        <v>222.55796501626097</v>
      </c>
      <c r="CQ557" s="16" t="str">
        <f>IF(CR557&gt;0, "true", "false")</f>
        <v>true</v>
      </c>
      <c r="CR557" s="76">
        <f>AP557</f>
        <v>0.68840000000000001</v>
      </c>
      <c r="CS557" s="16">
        <f>IF(ISNUMBER($AM557),$AM557+HLOOKUP($CS$5,$J$2:$Y$8,4,FALSE)*VLOOKUP($AC557,$B$32:$G$45,MATCH($AD557,$B$33:$G$33,0),FALSE)+HLOOKUP($CS$5,$J$2:$Y$8,5,FALSE)*VLOOKUP($AC557,$B$47:$G$60,MATCH($AD557,$B$48:$G$48,0),FALSE),"N/A")</f>
        <v>42</v>
      </c>
      <c r="CT557" s="16">
        <f>IF(ISNUMBER($AN557),$AN557+HLOOKUP($CS$5,$J$2:$Y$8,4,FALSE)*VLOOKUP($AC557,$B$32:$G$45,MATCH($AD557,$B$33:$G$33,0),FALSE)+HLOOKUP($CS$5,$J$2:$Y$8,5,FALSE)*VLOOKUP($AC557,$B$47:$G$60,MATCH($AD557,$B$48:$G$48,0),FALSE),"N/A")</f>
        <v>67</v>
      </c>
      <c r="CU557" s="16">
        <f>IF(ISNUMBER($AO557),$AO557+HLOOKUP($CS$5,$J$2:$Y$8,4,FALSE)*VLOOKUP($AC557,$B$32:$G$45,MATCH($AD557,$B$33:$G$33,0),FALSE)+HLOOKUP($CS$5,$J$2:$Y$8,5,FALSE)*VLOOKUP($AC557,$B$47:$G$60,MATCH($AD557,$B$48:$G$48,0),FALSE),"N/A")</f>
        <v>222.55796501626097</v>
      </c>
      <c r="CV557" s="16" t="str">
        <f>IF(CW557&gt;0, "true", "false")</f>
        <v>true</v>
      </c>
      <c r="CW557" s="76">
        <f>AP557</f>
        <v>0.68840000000000001</v>
      </c>
      <c r="CX557" s="16">
        <f>IF(ISNUMBER($AM557),$AM557+HLOOKUP($CX$5,$J$2:$Y$8,4,FALSE)*VLOOKUP($AC557,$B$32:$G$45,MATCH($AD557,$B$33:$G$33,0),FALSE)+HLOOKUP($CX$5,$J$2:$Y$8,5,FALSE)*VLOOKUP($AC557,$B$47:$G$60,MATCH($AD557,$B$48:$G$48,0),FALSE),"N/A")</f>
        <v>42</v>
      </c>
      <c r="CY557" s="16">
        <f>IF(ISNUMBER($AN557),$AN557+HLOOKUP($CX$5,$J$2:$Y$8,4,FALSE)*VLOOKUP($AC557,$B$32:$G$45,MATCH($AD557,$B$33:$G$33,0),FALSE)+HLOOKUP($CX$5,$J$2:$Y$8,5,FALSE)*VLOOKUP($AC557,$B$47:$G$60,MATCH($AD557,$B$48:$G$48,0),FALSE),"N/A")</f>
        <v>67</v>
      </c>
      <c r="CZ557" s="16">
        <f>IF(ISNUMBER($AO557),$AO557+HLOOKUP($CX$5,$J$2:$Y$8,4,FALSE)*VLOOKUP($AC557,$B$32:$G$45,MATCH($AD557,$B$33:$G$33,0),FALSE)+HLOOKUP($CX$5,$J$2:$Y$8,5,FALSE)*VLOOKUP($AC557,$B$47:$G$60,MATCH($AD557,$B$48:$G$48,0),FALSE),"N/A")</f>
        <v>222.55796501626097</v>
      </c>
      <c r="DA557" s="16" t="str">
        <f>IF(DB557&gt;0, "true", "false")</f>
        <v>true</v>
      </c>
      <c r="DB557" s="76">
        <f>AP557</f>
        <v>0.68840000000000001</v>
      </c>
      <c r="DC557" s="16">
        <f>IF(ISNUMBER($AQ557),$AQ557+HLOOKUP($DC$5,$J$2:$Y$8,4,FALSE)*VLOOKUP($AC557,$B$32:$G$45,MATCH($AD557,$B$33:$G$33,0),FALSE)+HLOOKUP($DC$5,$J$2:$Y$8,5,FALSE)*VLOOKUP($AC557,$B$47:$G$60,MATCH($AD557,$B$48:$G$48,0),FALSE),"N/A")</f>
        <v>42</v>
      </c>
      <c r="DD557" s="16">
        <f>IF(ISNUMBER($AR557),$AR557+HLOOKUP($DC$5,$J$2:$Y$8,4,FALSE)*VLOOKUP($AC557,$B$32:$G$45,MATCH($AD557,$B$33:$G$33,0),FALSE)+HLOOKUP($DC$5,$J$2:$Y$8,5,FALSE)*VLOOKUP($AC557,$B$47:$G$60,MATCH($AD557,$B$48:$G$48,0),FALSE),"N/A")</f>
        <v>77</v>
      </c>
      <c r="DE557" s="16">
        <f>IF(ISNUMBER($AS557),$AS557+HLOOKUP($DC$5,$J$2:$Y$8,4,FALSE)*VLOOKUP($AC557,$B$32:$G$45,MATCH($AD557,$B$33:$G$33,0),FALSE)+HLOOKUP($DC$5,$J$2:$Y$8,5,FALSE)*VLOOKUP($AC557,$B$47:$G$60,MATCH($AD557,$B$48:$G$48,0),FALSE),"N/A")</f>
        <v>222.55796501626097</v>
      </c>
      <c r="DF557" s="16" t="str">
        <f>IF(DG557&gt;0, "true", "false")</f>
        <v>true</v>
      </c>
      <c r="DG557" s="76">
        <f>AT557</f>
        <v>0.58560000000000001</v>
      </c>
      <c r="DH557" s="16">
        <f>IF(ISNUMBER($AQ557),$AQ557+HLOOKUP($DH$5,$J$2:$Y$8,4,FALSE)*VLOOKUP($AC557,$B$32:$G$45,MATCH($AD557,$B$33:$G$33,0),FALSE)+HLOOKUP($DH$5,$J$2:$Y$8,5,FALSE)*VLOOKUP($AC557,$B$47:$G$60,MATCH($AD557,$B$48:$G$48,0),FALSE),"N/A")</f>
        <v>42</v>
      </c>
      <c r="DI557" s="16">
        <f>IF(ISNUMBER($AR557),$AR557+HLOOKUP($DH$5,$J$2:$Y$8,4,FALSE)*VLOOKUP($AC557,$B$32:$G$45,MATCH($AD557,$B$33:$G$33,0),FALSE)+HLOOKUP($DH$5,$J$2:$Y$8,5,FALSE)*VLOOKUP($AC557,$B$47:$G$60,MATCH($AD557,$B$48:$G$48,0),FALSE),"N/A")</f>
        <v>77</v>
      </c>
      <c r="DJ557" s="16">
        <f>IF(ISNUMBER($AS557),$AS557+HLOOKUP($DH$5,$J$2:$Y$8,4,FALSE)*VLOOKUP($AC557,$B$32:$G$45,MATCH($AD557,$B$33:$G$33,0),FALSE)+HLOOKUP($DH$5,$J$2:$Y$8,5,FALSE)*VLOOKUP($AC557,$B$47:$G$60,MATCH($AD557,$B$48:$G$48,0),FALSE),"N/A")</f>
        <v>222.55796501626097</v>
      </c>
      <c r="DK557" s="16" t="str">
        <f>IF(DL557&gt;0, "true", "false")</f>
        <v>true</v>
      </c>
      <c r="DL557" s="76">
        <f>AT557</f>
        <v>0.58560000000000001</v>
      </c>
      <c r="DM557" s="16">
        <f>IF(ISNUMBER($AQ557),$AQ557+HLOOKUP($DM$5,$J$2:$Y$8,4,FALSE)*VLOOKUP($AC557,$B$32:$G$45,MATCH($AD557,$B$33:$G$33,0),FALSE)+HLOOKUP($DM$5,$J$2:$Y$8,5,FALSE)*VLOOKUP($AC557,$B$47:$G$60,MATCH($AD557,$B$48:$G$48,0),FALSE),"N/A")</f>
        <v>42</v>
      </c>
      <c r="DN557" s="16">
        <f>IF(ISNUMBER($AR557),$AR557+HLOOKUP($DM$5,$J$2:$Y$8,4,FALSE)*VLOOKUP($AC557,$B$32:$G$45,MATCH($AD557,$B$33:$G$33,0),FALSE)+HLOOKUP($DM$5,$J$2:$Y$8,5,FALSE)*VLOOKUP($AC557,$B$47:$G$60,MATCH($AD557,$B$48:$G$48,0),FALSE),"N/A")</f>
        <v>77</v>
      </c>
      <c r="DO557" s="16">
        <f>IF(ISNUMBER($AS557),$AS557+HLOOKUP($DM$5,$J$2:$Y$8,4,FALSE)*VLOOKUP($AC557,$B$32:$G$45,MATCH($AD557,$B$33:$G$33,0),FALSE)+HLOOKUP($DM$5,$J$2:$Y$8,5,FALSE)*VLOOKUP($AC557,$B$47:$G$60,MATCH($AD557,$B$48:$G$48,0),FALSE),"N/A")</f>
        <v>222.55796501626097</v>
      </c>
      <c r="DP557" s="16" t="str">
        <f>IF(DQ557&gt;0, "true", "false")</f>
        <v>true</v>
      </c>
      <c r="DQ557" s="76">
        <f>AT557</f>
        <v>0.58560000000000001</v>
      </c>
      <c r="DR557" s="16">
        <f>IF(ISNUMBER($AQ557),$AQ557+HLOOKUP($DR$5,$J$2:$Y$8,4,FALSE)*VLOOKUP($AC557,$B$32:$G$45,MATCH($AD557,$B$33:$G$33,0),FALSE)+HLOOKUP($DR$5,$J$2:$Y$8,5,FALSE)*VLOOKUP($AC557,$B$47:$G$60,MATCH($AD557,$B$48:$G$48,0),FALSE),"N/A")</f>
        <v>42</v>
      </c>
      <c r="DS557" s="16">
        <f>IF(ISNUMBER($AR557),$AR557+HLOOKUP($DR$5,$J$2:$Y$8,4,FALSE)*VLOOKUP($AC557,$B$32:$G$45,MATCH($AD557,$B$33:$G$33,0),FALSE)+HLOOKUP($DR$5,$J$2:$Y$8,5,FALSE)*VLOOKUP($AC557,$B$47:$G$60,MATCH($AD557,$B$48:$G$48,0),FALSE),"N/A")</f>
        <v>77</v>
      </c>
      <c r="DT557" s="16">
        <f>IF(ISNUMBER($AS557),$AS557+HLOOKUP($DR$5,$J$2:$Y$8,4,FALSE)*VLOOKUP($AC557,$B$32:$G$45,MATCH($AD557,$B$33:$G$33,0),FALSE)+HLOOKUP($DR$5,$J$2:$Y$8,5,FALSE)*VLOOKUP($AC557,$B$47:$G$60,MATCH($AD557,$B$48:$G$48,0),FALSE),"N/A")</f>
        <v>222.55796501626097</v>
      </c>
      <c r="DU557" s="16" t="str">
        <f>IF(DV557&gt;0, "true", "false")</f>
        <v>true</v>
      </c>
      <c r="DV557" s="76">
        <f>AT557</f>
        <v>0.58560000000000001</v>
      </c>
    </row>
    <row r="558" spans="27:126" x14ac:dyDescent="0.35">
      <c r="AA558" s="74">
        <v>1.5</v>
      </c>
      <c r="AB558" s="73">
        <f t="shared" si="1405"/>
        <v>6.5185988338753669</v>
      </c>
      <c r="AC558" s="23" t="s">
        <v>13</v>
      </c>
      <c r="AD558" s="40" t="s">
        <v>3</v>
      </c>
      <c r="AE558" s="16">
        <f>[1]gamma_Schätzung_Corr_Poll!E163</f>
        <v>42</v>
      </c>
      <c r="AF558" s="16">
        <f>[1]gamma_Schätzung_Corr_Poll!E164</f>
        <v>57</v>
      </c>
      <c r="AG558" s="16">
        <f>[1]gamma_Schätzung_Corr_Poll!E165</f>
        <v>222.55796501626097</v>
      </c>
      <c r="AH558" s="16">
        <f>[1]gamma_Schätzung_Corr_Poll!E161</f>
        <v>0.75919999999999999</v>
      </c>
      <c r="AI558" s="16">
        <f>[1]gamma_Schätzung_Corr_Poll!F163</f>
        <v>42</v>
      </c>
      <c r="AJ558" s="16">
        <f>[1]gamma_Schätzung_Corr_Poll!F164</f>
        <v>71</v>
      </c>
      <c r="AK558" s="16">
        <f>[1]gamma_Schätzung_Corr_Poll!F165</f>
        <v>222.55796501626097</v>
      </c>
      <c r="AL558" s="16">
        <f>[1]gamma_Schätzung_Corr_Poll!F161</f>
        <v>0.67233333333333334</v>
      </c>
      <c r="AM558" s="16">
        <f>[1]gamma_Schätzung_Corr_Poll!G163</f>
        <v>42</v>
      </c>
      <c r="AN558" s="16">
        <f>[1]gamma_Schätzung_Corr_Poll!G164</f>
        <v>70</v>
      </c>
      <c r="AO558" s="16">
        <f>[1]gamma_Schätzung_Corr_Poll!G165</f>
        <v>222.55796501626097</v>
      </c>
      <c r="AP558" s="16">
        <f>[1]gamma_Schätzung_Corr_Poll!G161</f>
        <v>0.68759999999999999</v>
      </c>
      <c r="AQ558" s="16">
        <f>[1]gamma_Schätzung_Corr_Poll!H163</f>
        <v>42</v>
      </c>
      <c r="AR558" s="16">
        <f>[1]gamma_Schätzung_Corr_Poll!H164</f>
        <v>76</v>
      </c>
      <c r="AS558" s="16">
        <f>[1]gamma_Schätzung_Corr_Poll!H165</f>
        <v>222.55796501626097</v>
      </c>
      <c r="AT558" s="16">
        <f>[1]gamma_Schätzung_Corr_Poll!H161</f>
        <v>0.58679999999999999</v>
      </c>
      <c r="AU558" s="16">
        <f>IF(ISNUMBER($AE558),IF(OR(HLOOKUP($AU$5,$I$2:$Y$8,4,FALSE)=1,HLOOKUP($AU$5,$I$2:$Y$8,5,FALSE)=1,),HLOOKUP($AU$5,$I$2:$Y$8,4,FALSE)*VLOOKUP($AC558,$B$32:$G$45,MATCH($AD558,$B$33:$G$33,0),FALSE)+HLOOKUP($AU$5,$I$2:$Y$8,5,FALSE)*VLOOKUP($AC558,$B$47:$G$60,MATCH($AD558,$B$48:$G$48,0),FALSE)+$AE558,$AE558),"N/A")</f>
        <v>42</v>
      </c>
      <c r="AV558" s="16">
        <f>IF(ISNUMBER($AF558),$AF558*SQRT(SUMSQ(HLOOKUP($AU$5,$J$2:$Y$8,2,FALSE)*VLOOKUP($AC558,$B$2:$G$15,MATCH($AD558,$B$3:$G$3,0),FALSE),HLOOKUP($AU$5,$J$2:$Y$8,3,FALSE)*VLOOKUP($AC558,$B$17:$G$30,MATCH($AD558,$B$18:$G$18,0),FALSE),HLOOKUP($AU$5,$J$2:$Y$8,6,FALSE)))+HLOOKUP($AU$5,$J$2:$Y$8,4,FALSE)*VLOOKUP($AC558,$B$32:$G$45,MATCH($AD558,$B$33:$G$33,0),FALSE)+HLOOKUP($AU$5,$J$2:$Y$8,5,FALSE)*VLOOKUP($AC558,$B$47:$G$60,MATCH($AD558,$B$48:$G$48,0),FALSE),"N/A")</f>
        <v>57</v>
      </c>
      <c r="AW558" s="16">
        <f>IF(ISNUMBER($AG558),IF(OR(HLOOKUP($AU$5,$I$2:$Y$8,4,FALSE)=1,HLOOKUP($AU$5,$I$2:$Y$8,5,FALSE)=1,),HLOOKUP($AU$5,$I$2:$Y$8,4,FALSE)*VLOOKUP($AC558,$B$32:$G$45,MATCH($AD558,$B$33:$G$33,0),FALSE)+HLOOKUP($AU$5,$I$2:$Y$8,5,FALSE)*VLOOKUP($AC558,$B$47:$G$60,MATCH($AD558,$B$48:$G$48,0),FALSE)+$AG558,$AG558),"N/A")</f>
        <v>222.55796501626097</v>
      </c>
      <c r="AX558" s="47" t="str">
        <f>IF(AY558&gt;0, "true", "false")</f>
        <v>true</v>
      </c>
      <c r="AY558" s="16">
        <f>AH558</f>
        <v>0.75919999999999999</v>
      </c>
      <c r="AZ558" s="16">
        <f>IF(ISNUMBER($AE558),IF(OR(HLOOKUP($AZ$5,$I$2:$Y$8,4,FALSE)=1,HLOOKUP($AZ$5,$I$2:$Y$8,5,FALSE)=1,),HLOOKUP($AZ$5,$I$2:$Y$8,4,FALSE)*VLOOKUP($AC558,$B$32:$G$45,MATCH($AD558,$B$33:$G$33,0),FALSE)+HLOOKUP($AZ$5,$I$2:$Y$8,5,FALSE)*VLOOKUP($AC558,$B$47:$G$60,MATCH($AD558,$B$48:$G$48,0),FALSE)+$AE558,$AE558),"N/A")</f>
        <v>42</v>
      </c>
      <c r="BA558" s="16">
        <f>IF(ISNUMBER($AF558),$AF558*SQRT(SUMSQ(HLOOKUP($AZ$5,$J$2:$Y$8,2,FALSE)*VLOOKUP($AC558,$B$2:$G$15,MATCH($AD558,$B$3:$G$3,0),FALSE),HLOOKUP($AZ$5,$J$2:$Y$8,3,FALSE)*VLOOKUP($AC558,$B$17:$G$30,MATCH($AD558,$B$18:$G$18,0),FALSE),HLOOKUP($AZ$5,$J$2:$Y$8,6,FALSE)))+HLOOKUP($AZ$5,$J$2:$Y$8,4,FALSE)*VLOOKUP($AC558,$B$32:$G$45,MATCH($AD558,$B$33:$G$33,0),FALSE)+HLOOKUP($AZ$5,$J$2:$Y$8,5,FALSE)*VLOOKUP($AC558,$B$47:$G$60,MATCH($AD558,$B$48:$G$48,0),FALSE),"N/A")</f>
        <v>57</v>
      </c>
      <c r="BB558" s="16">
        <f>IF(ISNUMBER($AG558),IF(OR(HLOOKUP($AZ$5,$I$2:$Y$8,4,FALSE)=1,HLOOKUP($AZ$5,$I$2:$Y$8,5,FALSE)=1,),HLOOKUP($AZ$5,$I$2:$Y$8,4,FALSE)*VLOOKUP($AC558,$B$32:$G$45,MATCH($AD558,$B$33:$G$33,0),FALSE)+HLOOKUP($AZ$5,$I$2:$Y$8,5,FALSE)*VLOOKUP($AC558,$B$47:$G$60,MATCH($AD558,$B$48:$G$48,0),FALSE)+$AG558,$AG558),"N/A")</f>
        <v>222.55796501626097</v>
      </c>
      <c r="BC558" s="16" t="str">
        <f>IF(BD558&gt;0, "true", "false")</f>
        <v>true</v>
      </c>
      <c r="BD558" s="16">
        <f>AH558</f>
        <v>0.75919999999999999</v>
      </c>
      <c r="BE558" s="16">
        <f>IF(ISNUMBER($AE558),IF(OR(HLOOKUP($BE$5,$I$2:$Y$8,4,FALSE)=1,HLOOKUP($BE$5,$I$2:$Y$8,5,FALSE)=1,),HLOOKUP($BE$5,$I$2:$Y$8,4,FALSE)*VLOOKUP($AC558,$B$32:$G$45,MATCH($AD558,$B$33:$G$33,0),FALSE)+HLOOKUP($AU$5,$I$2:$Y$8,5,FALSE)*VLOOKUP($AC558,$B$47:$G$60,MATCH($AD558,$B$48:$G$48,0),FALSE)+$AE558,$AE558),"N/A")</f>
        <v>42</v>
      </c>
      <c r="BF558" s="16">
        <f>IF(ISNUMBER($AF558),$AF558*SQRT(SUMSQ(HLOOKUP($BE$5,$J$2:$Y$8,2,FALSE)*VLOOKUP($AC558,$B$2:$G$15,MATCH($AD558,$B$3:$G$3,0),FALSE),HLOOKUP($BE$5,$J$2:$Y$8,3,FALSE)*VLOOKUP($AC558,$B$17:$G$30,MATCH($AD558,$B$18:$G$18,0),FALSE),HLOOKUP($BE$5,$J$2:$Y$8,6,FALSE)))+HLOOKUP($BE$5,$J$2:$Y$8,4,FALSE)*VLOOKUP($AC558,$B$32:$G$45,MATCH($AD558,$B$33:$G$33,0),FALSE)+HLOOKUP($BE$5,$J$2:$Y$8,5,FALSE)*VLOOKUP($AC558,$B$47:$G$60,MATCH($AD558,$B$48:$G$48,0),FALSE),"N/A")</f>
        <v>57</v>
      </c>
      <c r="BG558" s="16">
        <f>IF(ISNUMBER($AG558),IF(OR(HLOOKUP($BE$5,$I$2:$Y$8,4,FALSE)=1,HLOOKUP($BE$5,$I$2:$Y$8,5,FALSE)=1,),HLOOKUP($BE$5,$I$2:$Y$8,4,FALSE)*VLOOKUP($AC558,$B$32:$G$45,MATCH($AD558,$B$33:$G$33,0),FALSE)+HLOOKUP($BE$5,$I$2:$Y$8,5,FALSE)*VLOOKUP($AC558,$B$47:$G$60,MATCH($AD558,$B$48:$G$48,0),FALSE)+$AG558,$AG558),"N/A")</f>
        <v>222.55796501626097</v>
      </c>
      <c r="BH558" s="16" t="str">
        <f>IF(BI558&gt;0, "true", "false")</f>
        <v>true</v>
      </c>
      <c r="BI558" s="16">
        <f>AH558</f>
        <v>0.75919999999999999</v>
      </c>
      <c r="BJ558" s="16">
        <f>IF(ISNUMBER($AE558),IF(OR(HLOOKUP($BJ$5,$I$2:$Y$8,4,FALSE)=1,HLOOKUP($BJ$5,$I$2:$Y$8,5,FALSE)=1,),HLOOKUP($BJ$5,$I$2:$Y$8,4,FALSE)*VLOOKUP($AC558,$B$32:$G$45,MATCH($AD558,$B$33:$G$33,0),FALSE)+HLOOKUP($BJ$5,$I$2:$Y$8,5,FALSE)*VLOOKUP($AC558,$B$47:$G$60,MATCH($AD558,$B$48:$G$48,0),FALSE)+$AE558,$AE558),"N/A")</f>
        <v>42</v>
      </c>
      <c r="BK558" s="16">
        <f>IF(ISNUMBER($AF558),$AF558*SQRT(SUMSQ(HLOOKUP($BJ$5,$J$2:$Y$8,2,FALSE)*VLOOKUP($AC558,$B$2:$G$15,MATCH($AD558,$B$3:$G$3,0),FALSE),HLOOKUP($BJ$5,$J$2:$Y$8,3,FALSE)*VLOOKUP($AC558,$B$17:$G$30,MATCH($AD558,$B$18:$G$18,0),FALSE),HLOOKUP($BJ$5,$J$2:$Y$8,6,FALSE)))+HLOOKUP($BJ$5,$J$2:$Y$8,4,FALSE)*VLOOKUP($AC558,$B$32:$G$45,MATCH($AD558,$B$33:$G$33,0),FALSE)+HLOOKUP($BJ$5,$J$2:$Y$8,5,FALSE)*VLOOKUP($AC558,$B$47:$G$60,MATCH($AD558,$B$48:$G$48,0),FALSE),"N/A")</f>
        <v>57</v>
      </c>
      <c r="BL558" s="16">
        <f>IF(ISNUMBER($AG558),IF(OR(HLOOKUP($BJ$5,$I$2:$Y$8,4,FALSE)=1,HLOOKUP($BJ$5,$I$2:$Y$8,5,FALSE)=1,),HLOOKUP($BJ$5,$I$2:$Y$8,4,FALSE)*VLOOKUP($AC558,$B$32:$G$45,MATCH($AD558,$B$33:$G$33,0),FALSE)+HLOOKUP($BJ$5,$I$2:$Y$8,5,FALSE)*VLOOKUP($AC558,$B$47:$G$60,MATCH($AD558,$B$48:$G$48,0),FALSE)+$AG558,$AG558),"N/A")</f>
        <v>222.55796501626097</v>
      </c>
      <c r="BM558" s="16" t="str">
        <f>IF(BN558&gt;0, "true", "false")</f>
        <v>true</v>
      </c>
      <c r="BN558" s="16">
        <f>AH558</f>
        <v>0.75919999999999999</v>
      </c>
      <c r="BO558" s="16">
        <f>IF(ISNUMBER($AI558),$AI558+HLOOKUP($BO$5,$J$2:$Y$8,4,FALSE)*VLOOKUP($AC558,$B$32:$G$45,MATCH($AD558,$B$33:$G$33,0),FALSE)+HLOOKUP($BO$5,$J$2:$Y$8,5,FALSE)*VLOOKUP($AC558,$B$47:$G$60,MATCH($AD558,$B$48:$G$48,0),FALSE),"N/A")</f>
        <v>42</v>
      </c>
      <c r="BP558" s="16">
        <f>IF(ISNUMBER($AJ558),$AJ558+HLOOKUP($BO$5,$J$2:$Y$8,4,FALSE)*VLOOKUP($AC558,$B$32:$G$45,MATCH($AD558,$B$33:$G$33,0),FALSE)+HLOOKUP($BO$5,$J$2:$Y$8,5,FALSE)*VLOOKUP($AC558,$B$47:$G$60,MATCH($AD558,$B$48:$G$48,0),FALSE),"N/A")</f>
        <v>71</v>
      </c>
      <c r="BQ558" s="16">
        <f>IF(ISNUMBER($AK558),$AK558+HLOOKUP($BO$5,$J$2:$Y$8,4,FALSE)*VLOOKUP($AC558,$B$32:$G$45,MATCH($AD558,$B$33:$G$33,0),FALSE)+HLOOKUP($BO$5,$J$2:$Y$8,5,FALSE)*VLOOKUP($AC558,$B$47:$G$60,MATCH($AD558,$B$48:$G$48,0),FALSE),"N/A")</f>
        <v>222.55796501626097</v>
      </c>
      <c r="BR558" s="16" t="str">
        <f>IF(BS558&gt;0, "true", "false")</f>
        <v>true</v>
      </c>
      <c r="BS558" s="16">
        <f>AL558</f>
        <v>0.67233333333333334</v>
      </c>
      <c r="BT558" s="16">
        <f>IF(ISNUMBER($AI558),$AI558+HLOOKUP($BT$5,$J$2:$Y$8,4,FALSE)*VLOOKUP($AC558,$B$32:$G$45,MATCH($AD558,$B$33:$G$33,0),FALSE)+HLOOKUP($BT$5,$J$2:$Y$8,5,FALSE)*VLOOKUP($AC558,$B$47:$G$60,MATCH($AD558,$B$48:$G$48,0),FALSE),"N/A")</f>
        <v>42</v>
      </c>
      <c r="BU558" s="16">
        <f>IF(ISNUMBER($AJ558),$AJ558+HLOOKUP($BT$5,$J$2:$Y$8,4,FALSE)*VLOOKUP($AC558,$B$32:$G$45,MATCH($AD558,$B$33:$G$33,0),FALSE)+HLOOKUP($BT$5,$J$2:$Y$8,5,FALSE)*VLOOKUP($AC558,$B$47:$G$60,MATCH($AD558,$B$48:$G$48,0),FALSE),"N/A")</f>
        <v>71</v>
      </c>
      <c r="BV558" s="16">
        <f>IF(ISNUMBER($AK558),$AK558+HLOOKUP($BT$5,$J$2:$Y$8,4,FALSE)*VLOOKUP($AC558,$B$32:$G$45,MATCH($AD558,$B$33:$G$33,0),FALSE)+HLOOKUP($BT$5,$J$2:$Y$8,5,FALSE)*VLOOKUP($AC558,$B$47:$G$60,MATCH($AD558,$B$48:$G$48,0),FALSE),"N/A")</f>
        <v>222.55796501626097</v>
      </c>
      <c r="BW558" s="16" t="str">
        <f>IF(BX558&gt;0, "true", "false")</f>
        <v>true</v>
      </c>
      <c r="BX558" s="16">
        <f>AL558</f>
        <v>0.67233333333333334</v>
      </c>
      <c r="BY558" s="16">
        <f>IF(ISNUMBER($AI558),$AI558+HLOOKUP($BY$5,$J$2:$Y$8,4,FALSE)*VLOOKUP($AC558,$B$32:$G$45,MATCH($AD558,$B$33:$G$33,0),FALSE)+HLOOKUP($BY$5,$J$2:$Y$8,5,FALSE)*VLOOKUP($AC558,$B$47:$G$60,MATCH($AD558,$B$48:$G$48,0),FALSE),"N/A")</f>
        <v>42</v>
      </c>
      <c r="BZ558" s="16">
        <f>IF(ISNUMBER($AJ558),$AJ558+HLOOKUP($BY$5,$J$2:$Y$8,4,FALSE)*VLOOKUP($AC558,$B$32:$G$45,MATCH($AD558,$B$33:$G$33,0),FALSE)+HLOOKUP($BY$5,$J$2:$Y$8,5,FALSE)*VLOOKUP($AC558,$B$47:$G$60,MATCH($AD558,$B$48:$G$48,0),FALSE),"N/A")</f>
        <v>71</v>
      </c>
      <c r="CA558" s="16">
        <f>IF(ISNUMBER($AK558),$AK558+HLOOKUP($BY$5,$J$2:$Y$8,4,FALSE)*VLOOKUP($AC558,$B$32:$G$45,MATCH($AD558,$B$33:$G$33,0),FALSE)+HLOOKUP($BY$5,$J$2:$Y$8,5,FALSE)*VLOOKUP($AC558,$B$47:$G$60,MATCH($AD558,$B$48:$G$48,0),FALSE),"N/A")</f>
        <v>222.55796501626097</v>
      </c>
      <c r="CB558" s="16" t="str">
        <f>IF(CC558&gt;0, "true", "false")</f>
        <v>true</v>
      </c>
      <c r="CC558" s="16">
        <f>AL558</f>
        <v>0.67233333333333334</v>
      </c>
      <c r="CD558" s="16">
        <f>IF(ISNUMBER($AI558),$AI558+HLOOKUP($CD$5,$J$2:$Y$8,4,FALSE)*VLOOKUP($AC558,$B$32:$G$45,MATCH($AD558,$B$33:$G$33,0),FALSE)+HLOOKUP($CD$5,$J$2:$Y$8,5,FALSE)*VLOOKUP($AC558,$B$47:$G$60,MATCH($AD558,$B$48:$G$48,0),FALSE),"N/A")</f>
        <v>42</v>
      </c>
      <c r="CE558" s="16">
        <f>IF(ISNUMBER($AJ558),$AJ558+HLOOKUP($CD$5,$J$2:$Y$8,4,FALSE)*VLOOKUP($AC558,$B$32:$G$45,MATCH($AD558,$B$33:$G$33,0),FALSE)+HLOOKUP($CD$5,$J$2:$Y$8,5,FALSE)*VLOOKUP($AC558,$B$47:$G$60,MATCH($AD558,$B$48:$G$48,0),FALSE),"N/A")</f>
        <v>71</v>
      </c>
      <c r="CF558" s="16">
        <f>IF(ISNUMBER($AK558),$AK558+HLOOKUP($CD$5,$J$2:$Y$8,4,FALSE)*VLOOKUP($AC558,$B$32:$G$45,MATCH($AD558,$B$33:$G$33,0),FALSE)+HLOOKUP($CD$5,$J$2:$Y$8,5,FALSE)*VLOOKUP($AC558,$B$47:$G$60,MATCH($AD558,$B$48:$G$48,0),FALSE),"N/A")</f>
        <v>222.55796501626097</v>
      </c>
      <c r="CG558" s="16" t="str">
        <f>IF(CH558&gt;0, "true", "false")</f>
        <v>true</v>
      </c>
      <c r="CH558" s="16">
        <f>AL558</f>
        <v>0.67233333333333334</v>
      </c>
      <c r="CI558" s="16">
        <f>IF(ISNUMBER($AM558),$AM558+HLOOKUP($CI$5,$J$2:$Y$8,4,FALSE)*VLOOKUP($AC558,$B$32:$G$45,MATCH($AD558,$B$33:$G$33,0),FALSE)+HLOOKUP($CI$5,$J$2:$Y$8,5,FALSE)*VLOOKUP($AC558,$B$47:$G$60,MATCH($AD558,$B$48:$G$48,0),FALSE),"N/A")</f>
        <v>42</v>
      </c>
      <c r="CJ558" s="16">
        <f>IF(ISNUMBER($AN558),$AN558+HLOOKUP($CI$5,$J$2:$Y$8,4,FALSE)*VLOOKUP($AC558,$B$32:$G$45,MATCH($AD558,$B$33:$G$33,0),FALSE)+HLOOKUP($CI$5,$J$2:$Y$8,5,FALSE)*VLOOKUP($AC558,$B$47:$G$60,MATCH($AD558,$B$48:$G$48,0),FALSE),"N/A")</f>
        <v>70</v>
      </c>
      <c r="CK558" s="16">
        <f>IF(ISNUMBER($AO558),$AO558+HLOOKUP($CI$5,$J$2:$Y$8,4,FALSE)*VLOOKUP($AC558,$B$32:$G$45,MATCH($AD558,$B$33:$G$33,0),FALSE)+HLOOKUP($CI$5,$J$2:$Y$8,5,FALSE)*VLOOKUP($AC558,$B$47:$G$60,MATCH($AD558,$B$48:$G$48,0),FALSE),"N/A")</f>
        <v>222.55796501626097</v>
      </c>
      <c r="CL558" s="16" t="str">
        <f>IF(CM558&gt;0, "true", "false")</f>
        <v>true</v>
      </c>
      <c r="CM558" s="76">
        <f>AP558</f>
        <v>0.68759999999999999</v>
      </c>
      <c r="CN558" s="16">
        <f>IF(ISNUMBER($AM558),$AM558+HLOOKUP($CN$5,$J$2:$Y$8,4,FALSE)*VLOOKUP($AC558,$B$32:$G$45,MATCH($AD558,$B$33:$G$33,0),FALSE)+HLOOKUP($CN$5,$J$2:$Y$8,5,FALSE)*VLOOKUP($AC558,$B$47:$G$60,MATCH($AD558,$B$48:$G$48,0),FALSE),"N/A")</f>
        <v>42</v>
      </c>
      <c r="CO558" s="16">
        <f>IF(ISNUMBER($AN558),$AN558+HLOOKUP($CN$5,$J$2:$Y$8,4,FALSE)*VLOOKUP($AC558,$B$32:$G$45,MATCH($AD558,$B$33:$G$33,0),FALSE)+HLOOKUP($CN$5,$J$2:$Y$8,5,FALSE)*VLOOKUP($AC558,$B$47:$G$60,MATCH($AD558,$B$48:$G$48,0),FALSE),"N/A")</f>
        <v>70</v>
      </c>
      <c r="CP558" s="16">
        <f>IF(ISNUMBER($AO558),$AO558+HLOOKUP($CN$5,$J$2:$Y$8,4,FALSE)*VLOOKUP($AC558,$B$32:$G$45,MATCH($AD558,$B$33:$G$33,0),FALSE)+HLOOKUP($CN$5,$J$2:$Y$8,5,FALSE)*VLOOKUP($AC558,$B$47:$G$60,MATCH($AD558,$B$48:$G$48,0),FALSE),"N/A")</f>
        <v>222.55796501626097</v>
      </c>
      <c r="CQ558" s="16" t="str">
        <f>IF(CR558&gt;0, "true", "false")</f>
        <v>true</v>
      </c>
      <c r="CR558" s="76">
        <f>AP558</f>
        <v>0.68759999999999999</v>
      </c>
      <c r="CS558" s="16">
        <f>IF(ISNUMBER($AM558),$AM558+HLOOKUP($CS$5,$J$2:$Y$8,4,FALSE)*VLOOKUP($AC558,$B$32:$G$45,MATCH($AD558,$B$33:$G$33,0),FALSE)+HLOOKUP($CS$5,$J$2:$Y$8,5,FALSE)*VLOOKUP($AC558,$B$47:$G$60,MATCH($AD558,$B$48:$G$48,0),FALSE),"N/A")</f>
        <v>42</v>
      </c>
      <c r="CT558" s="16">
        <f>IF(ISNUMBER($AN558),$AN558+HLOOKUP($CS$5,$J$2:$Y$8,4,FALSE)*VLOOKUP($AC558,$B$32:$G$45,MATCH($AD558,$B$33:$G$33,0),FALSE)+HLOOKUP($CS$5,$J$2:$Y$8,5,FALSE)*VLOOKUP($AC558,$B$47:$G$60,MATCH($AD558,$B$48:$G$48,0),FALSE),"N/A")</f>
        <v>70</v>
      </c>
      <c r="CU558" s="16">
        <f>IF(ISNUMBER($AO558),$AO558+HLOOKUP($CS$5,$J$2:$Y$8,4,FALSE)*VLOOKUP($AC558,$B$32:$G$45,MATCH($AD558,$B$33:$G$33,0),FALSE)+HLOOKUP($CS$5,$J$2:$Y$8,5,FALSE)*VLOOKUP($AC558,$B$47:$G$60,MATCH($AD558,$B$48:$G$48,0),FALSE),"N/A")</f>
        <v>222.55796501626097</v>
      </c>
      <c r="CV558" s="16" t="str">
        <f>IF(CW558&gt;0, "true", "false")</f>
        <v>true</v>
      </c>
      <c r="CW558" s="76">
        <f>AP558</f>
        <v>0.68759999999999999</v>
      </c>
      <c r="CX558" s="16">
        <f>IF(ISNUMBER($AM558),$AM558+HLOOKUP($CX$5,$J$2:$Y$8,4,FALSE)*VLOOKUP($AC558,$B$32:$G$45,MATCH($AD558,$B$33:$G$33,0),FALSE)+HLOOKUP($CX$5,$J$2:$Y$8,5,FALSE)*VLOOKUP($AC558,$B$47:$G$60,MATCH($AD558,$B$48:$G$48,0),FALSE),"N/A")</f>
        <v>42</v>
      </c>
      <c r="CY558" s="16">
        <f>IF(ISNUMBER($AN558),$AN558+HLOOKUP($CX$5,$J$2:$Y$8,4,FALSE)*VLOOKUP($AC558,$B$32:$G$45,MATCH($AD558,$B$33:$G$33,0),FALSE)+HLOOKUP($CX$5,$J$2:$Y$8,5,FALSE)*VLOOKUP($AC558,$B$47:$G$60,MATCH($AD558,$B$48:$G$48,0),FALSE),"N/A")</f>
        <v>70</v>
      </c>
      <c r="CZ558" s="16">
        <f>IF(ISNUMBER($AO558),$AO558+HLOOKUP($CX$5,$J$2:$Y$8,4,FALSE)*VLOOKUP($AC558,$B$32:$G$45,MATCH($AD558,$B$33:$G$33,0),FALSE)+HLOOKUP($CX$5,$J$2:$Y$8,5,FALSE)*VLOOKUP($AC558,$B$47:$G$60,MATCH($AD558,$B$48:$G$48,0),FALSE),"N/A")</f>
        <v>222.55796501626097</v>
      </c>
      <c r="DA558" s="16" t="str">
        <f>IF(DB558&gt;0, "true", "false")</f>
        <v>true</v>
      </c>
      <c r="DB558" s="76">
        <f>AP558</f>
        <v>0.68759999999999999</v>
      </c>
      <c r="DC558" s="16">
        <f>IF(ISNUMBER($AQ558),$AQ558+HLOOKUP($DC$5,$J$2:$Y$8,4,FALSE)*VLOOKUP($AC558,$B$32:$G$45,MATCH($AD558,$B$33:$G$33,0),FALSE)+HLOOKUP($DC$5,$J$2:$Y$8,5,FALSE)*VLOOKUP($AC558,$B$47:$G$60,MATCH($AD558,$B$48:$G$48,0),FALSE),"N/A")</f>
        <v>42</v>
      </c>
      <c r="DD558" s="16">
        <f>IF(ISNUMBER($AR558),$AR558+HLOOKUP($DC$5,$J$2:$Y$8,4,FALSE)*VLOOKUP($AC558,$B$32:$G$45,MATCH($AD558,$B$33:$G$33,0),FALSE)+HLOOKUP($DC$5,$J$2:$Y$8,5,FALSE)*VLOOKUP($AC558,$B$47:$G$60,MATCH($AD558,$B$48:$G$48,0),FALSE),"N/A")</f>
        <v>76</v>
      </c>
      <c r="DE558" s="16">
        <f>IF(ISNUMBER($AS558),$AS558+HLOOKUP($DC$5,$J$2:$Y$8,4,FALSE)*VLOOKUP($AC558,$B$32:$G$45,MATCH($AD558,$B$33:$G$33,0),FALSE)+HLOOKUP($DC$5,$J$2:$Y$8,5,FALSE)*VLOOKUP($AC558,$B$47:$G$60,MATCH($AD558,$B$48:$G$48,0),FALSE),"N/A")</f>
        <v>222.55796501626097</v>
      </c>
      <c r="DF558" s="16" t="str">
        <f>IF(DG558&gt;0, "true", "false")</f>
        <v>true</v>
      </c>
      <c r="DG558" s="76">
        <f>AT558</f>
        <v>0.58679999999999999</v>
      </c>
      <c r="DH558" s="16">
        <f>IF(ISNUMBER($AQ558),$AQ558+HLOOKUP($DH$5,$J$2:$Y$8,4,FALSE)*VLOOKUP($AC558,$B$32:$G$45,MATCH($AD558,$B$33:$G$33,0),FALSE)+HLOOKUP($DH$5,$J$2:$Y$8,5,FALSE)*VLOOKUP($AC558,$B$47:$G$60,MATCH($AD558,$B$48:$G$48,0),FALSE),"N/A")</f>
        <v>42</v>
      </c>
      <c r="DI558" s="16">
        <f>IF(ISNUMBER($AR558),$AR558+HLOOKUP($DH$5,$J$2:$Y$8,4,FALSE)*VLOOKUP($AC558,$B$32:$G$45,MATCH($AD558,$B$33:$G$33,0),FALSE)+HLOOKUP($DH$5,$J$2:$Y$8,5,FALSE)*VLOOKUP($AC558,$B$47:$G$60,MATCH($AD558,$B$48:$G$48,0),FALSE),"N/A")</f>
        <v>76</v>
      </c>
      <c r="DJ558" s="16">
        <f>IF(ISNUMBER($AS558),$AS558+HLOOKUP($DH$5,$J$2:$Y$8,4,FALSE)*VLOOKUP($AC558,$B$32:$G$45,MATCH($AD558,$B$33:$G$33,0),FALSE)+HLOOKUP($DH$5,$J$2:$Y$8,5,FALSE)*VLOOKUP($AC558,$B$47:$G$60,MATCH($AD558,$B$48:$G$48,0),FALSE),"N/A")</f>
        <v>222.55796501626097</v>
      </c>
      <c r="DK558" s="16" t="str">
        <f>IF(DL558&gt;0, "true", "false")</f>
        <v>true</v>
      </c>
      <c r="DL558" s="76">
        <f>AT558</f>
        <v>0.58679999999999999</v>
      </c>
      <c r="DM558" s="16">
        <f>IF(ISNUMBER($AQ558),$AQ558+HLOOKUP($DM$5,$J$2:$Y$8,4,FALSE)*VLOOKUP($AC558,$B$32:$G$45,MATCH($AD558,$B$33:$G$33,0),FALSE)+HLOOKUP($DM$5,$J$2:$Y$8,5,FALSE)*VLOOKUP($AC558,$B$47:$G$60,MATCH($AD558,$B$48:$G$48,0),FALSE),"N/A")</f>
        <v>42</v>
      </c>
      <c r="DN558" s="16">
        <f>IF(ISNUMBER($AR558),$AR558+HLOOKUP($DM$5,$J$2:$Y$8,4,FALSE)*VLOOKUP($AC558,$B$32:$G$45,MATCH($AD558,$B$33:$G$33,0),FALSE)+HLOOKUP($DM$5,$J$2:$Y$8,5,FALSE)*VLOOKUP($AC558,$B$47:$G$60,MATCH($AD558,$B$48:$G$48,0),FALSE),"N/A")</f>
        <v>76</v>
      </c>
      <c r="DO558" s="16">
        <f>IF(ISNUMBER($AS558),$AS558+HLOOKUP($DM$5,$J$2:$Y$8,4,FALSE)*VLOOKUP($AC558,$B$32:$G$45,MATCH($AD558,$B$33:$G$33,0),FALSE)+HLOOKUP($DM$5,$J$2:$Y$8,5,FALSE)*VLOOKUP($AC558,$B$47:$G$60,MATCH($AD558,$B$48:$G$48,0),FALSE),"N/A")</f>
        <v>222.55796501626097</v>
      </c>
      <c r="DP558" s="16" t="str">
        <f>IF(DQ558&gt;0, "true", "false")</f>
        <v>true</v>
      </c>
      <c r="DQ558" s="76">
        <f>AT558</f>
        <v>0.58679999999999999</v>
      </c>
      <c r="DR558" s="16">
        <f>IF(ISNUMBER($AQ558),$AQ558+HLOOKUP($DR$5,$J$2:$Y$8,4,FALSE)*VLOOKUP($AC558,$B$32:$G$45,MATCH($AD558,$B$33:$G$33,0),FALSE)+HLOOKUP($DR$5,$J$2:$Y$8,5,FALSE)*VLOOKUP($AC558,$B$47:$G$60,MATCH($AD558,$B$48:$G$48,0),FALSE),"N/A")</f>
        <v>42</v>
      </c>
      <c r="DS558" s="16">
        <f>IF(ISNUMBER($AR558),$AR558+HLOOKUP($DR$5,$J$2:$Y$8,4,FALSE)*VLOOKUP($AC558,$B$32:$G$45,MATCH($AD558,$B$33:$G$33,0),FALSE)+HLOOKUP($DR$5,$J$2:$Y$8,5,FALSE)*VLOOKUP($AC558,$B$47:$G$60,MATCH($AD558,$B$48:$G$48,0),FALSE),"N/A")</f>
        <v>76</v>
      </c>
      <c r="DT558" s="16">
        <f>IF(ISNUMBER($AS558),$AS558+HLOOKUP($DR$5,$J$2:$Y$8,4,FALSE)*VLOOKUP($AC558,$B$32:$G$45,MATCH($AD558,$B$33:$G$33,0),FALSE)+HLOOKUP($DR$5,$J$2:$Y$8,5,FALSE)*VLOOKUP($AC558,$B$47:$G$60,MATCH($AD558,$B$48:$G$48,0),FALSE),"N/A")</f>
        <v>222.55796501626097</v>
      </c>
      <c r="DU558" s="16" t="str">
        <f>IF(DV558&gt;0, "true", "false")</f>
        <v>true</v>
      </c>
      <c r="DV558" s="76">
        <f>AT558</f>
        <v>0.58679999999999999</v>
      </c>
    </row>
    <row r="559" spans="27:126" x14ac:dyDescent="0.35">
      <c r="AA559" s="74">
        <v>1.5</v>
      </c>
      <c r="AB559" s="73">
        <f t="shared" si="1405"/>
        <v>3.3912575002622738</v>
      </c>
      <c r="AC559" s="23" t="s">
        <v>14</v>
      </c>
      <c r="AD559" s="40" t="s">
        <v>3</v>
      </c>
      <c r="AE559" s="16">
        <f>[1]gamma_Schätzung_Corr_Poll!E189</f>
        <v>71</v>
      </c>
      <c r="AF559" s="16">
        <f>[1]gamma_Schätzung_Corr_Poll!E190</f>
        <v>133</v>
      </c>
      <c r="AG559" s="16">
        <f>[1]gamma_Schätzung_Corr_Poll!E191</f>
        <v>429.51593003252196</v>
      </c>
      <c r="AH559" s="16">
        <f>[1]gamma_Schätzung_Corr_Poll!E187</f>
        <v>0.59319999999999995</v>
      </c>
      <c r="AI559" s="16">
        <f>[1]gamma_Schätzung_Corr_Poll!F189</f>
        <v>71</v>
      </c>
      <c r="AJ559" s="16">
        <f>[1]gamma_Schätzung_Corr_Poll!F190</f>
        <v>133</v>
      </c>
      <c r="AK559" s="16">
        <f>[1]gamma_Schätzung_Corr_Poll!F191</f>
        <v>429.51593003252196</v>
      </c>
      <c r="AL559" s="16">
        <f>[1]gamma_Schätzung_Corr_Poll!F187</f>
        <v>0.49633333333333335</v>
      </c>
      <c r="AM559" s="16">
        <f>[1]gamma_Schätzung_Corr_Poll!G189</f>
        <v>71</v>
      </c>
      <c r="AN559" s="16">
        <f>[1]gamma_Schätzung_Corr_Poll!G190</f>
        <v>156</v>
      </c>
      <c r="AO559" s="16">
        <f>[1]gamma_Schätzung_Corr_Poll!G191</f>
        <v>429.51593003252196</v>
      </c>
      <c r="AP559" s="16">
        <f>[1]gamma_Schätzung_Corr_Poll!G187</f>
        <v>0.50119999999999998</v>
      </c>
      <c r="AQ559" s="16">
        <f>[1]gamma_Schätzung_Corr_Poll!H189</f>
        <v>71</v>
      </c>
      <c r="AR559" s="16">
        <f>[1]gamma_Schätzung_Corr_Poll!H190</f>
        <v>162</v>
      </c>
      <c r="AS559" s="16">
        <f>[1]gamma_Schätzung_Corr_Poll!H191</f>
        <v>429.51593003252196</v>
      </c>
      <c r="AT559" s="16">
        <f>[1]gamma_Schätzung_Corr_Poll!H187</f>
        <v>0.3664</v>
      </c>
      <c r="AU559" s="16">
        <f>IF(ISNUMBER($AE559),IF(OR(HLOOKUP($AU$5,$I$2:$Y$8,4,FALSE)=1,HLOOKUP($AU$5,$I$2:$Y$8,5,FALSE)=1,),HLOOKUP($AU$5,$I$2:$Y$8,4,FALSE)*VLOOKUP($AC559,$B$32:$G$45,MATCH($AD559,$B$33:$G$33,0),FALSE)+HLOOKUP($AU$5,$I$2:$Y$8,5,FALSE)*VLOOKUP($AC559,$B$47:$G$60,MATCH($AD559,$B$48:$G$48,0),FALSE)+$AE559,$AE559),"N/A")</f>
        <v>71</v>
      </c>
      <c r="AV559" s="16">
        <f>IF(ISNUMBER($AF559),$AF559*SQRT(SUMSQ(HLOOKUP($AU$5,$J$2:$Y$8,2,FALSE)*VLOOKUP($AC559,$B$2:$G$15,MATCH($AD559,$B$3:$G$3,0),FALSE),HLOOKUP($AU$5,$J$2:$Y$8,3,FALSE)*VLOOKUP($AC559,$B$17:$G$30,MATCH($AD559,$B$18:$G$18,0),FALSE),HLOOKUP($AU$5,$J$2:$Y$8,6,FALSE)))+HLOOKUP($AU$5,$J$2:$Y$8,4,FALSE)*VLOOKUP($AC559,$B$32:$G$45,MATCH($AD559,$B$33:$G$33,0),FALSE)+HLOOKUP($AU$5,$J$2:$Y$8,5,FALSE)*VLOOKUP($AC559,$B$47:$G$60,MATCH($AD559,$B$48:$G$48,0),FALSE),"N/A")</f>
        <v>133</v>
      </c>
      <c r="AW559" s="16">
        <f>IF(ISNUMBER($AG559),IF(OR(HLOOKUP($AU$5,$I$2:$Y$8,4,FALSE)=1,HLOOKUP($AU$5,$I$2:$Y$8,5,FALSE)=1,),HLOOKUP($AU$5,$I$2:$Y$8,4,FALSE)*VLOOKUP($AC559,$B$32:$G$45,MATCH($AD559,$B$33:$G$33,0),FALSE)+HLOOKUP($AU$5,$I$2:$Y$8,5,FALSE)*VLOOKUP($AC559,$B$47:$G$60,MATCH($AD559,$B$48:$G$48,0),FALSE)+$AG559,$AG559),"N/A")</f>
        <v>429.51593003252196</v>
      </c>
      <c r="AX559" s="47" t="str">
        <f>IF(AY559&gt;0, "true", "false")</f>
        <v>true</v>
      </c>
      <c r="AY559" s="16">
        <f>AH559</f>
        <v>0.59319999999999995</v>
      </c>
      <c r="AZ559" s="16">
        <f>IF(ISNUMBER($AE559),IF(OR(HLOOKUP($AZ$5,$I$2:$Y$8,4,FALSE)=1,HLOOKUP($AZ$5,$I$2:$Y$8,5,FALSE)=1,),HLOOKUP($AZ$5,$I$2:$Y$8,4,FALSE)*VLOOKUP($AC559,$B$32:$G$45,MATCH($AD559,$B$33:$G$33,0),FALSE)+HLOOKUP($AZ$5,$I$2:$Y$8,5,FALSE)*VLOOKUP($AC559,$B$47:$G$60,MATCH($AD559,$B$48:$G$48,0),FALSE)+$AE559,$AE559),"N/A")</f>
        <v>71</v>
      </c>
      <c r="BA559" s="16">
        <f>IF(ISNUMBER($AF559),$AF559*SQRT(SUMSQ(HLOOKUP($AZ$5,$J$2:$Y$8,2,FALSE)*VLOOKUP($AC559,$B$2:$G$15,MATCH($AD559,$B$3:$G$3,0),FALSE),HLOOKUP($AZ$5,$J$2:$Y$8,3,FALSE)*VLOOKUP($AC559,$B$17:$G$30,MATCH($AD559,$B$18:$G$18,0),FALSE),HLOOKUP($AZ$5,$J$2:$Y$8,6,FALSE)))+HLOOKUP($AZ$5,$J$2:$Y$8,4,FALSE)*VLOOKUP($AC559,$B$32:$G$45,MATCH($AD559,$B$33:$G$33,0),FALSE)+HLOOKUP($AZ$5,$J$2:$Y$8,5,FALSE)*VLOOKUP($AC559,$B$47:$G$60,MATCH($AD559,$B$48:$G$48,0),FALSE),"N/A")</f>
        <v>133</v>
      </c>
      <c r="BB559" s="16">
        <f>IF(ISNUMBER($AG559),IF(OR(HLOOKUP($AZ$5,$I$2:$Y$8,4,FALSE)=1,HLOOKUP($AZ$5,$I$2:$Y$8,5,FALSE)=1,),HLOOKUP($AZ$5,$I$2:$Y$8,4,FALSE)*VLOOKUP($AC559,$B$32:$G$45,MATCH($AD559,$B$33:$G$33,0),FALSE)+HLOOKUP($AZ$5,$I$2:$Y$8,5,FALSE)*VLOOKUP($AC559,$B$47:$G$60,MATCH($AD559,$B$48:$G$48,0),FALSE)+$AG559,$AG559),"N/A")</f>
        <v>429.51593003252196</v>
      </c>
      <c r="BC559" s="16" t="str">
        <f>IF(BD559&gt;0, "true", "false")</f>
        <v>true</v>
      </c>
      <c r="BD559" s="16">
        <f>AH559</f>
        <v>0.59319999999999995</v>
      </c>
      <c r="BE559" s="16">
        <f>IF(ISNUMBER($AE559),IF(OR(HLOOKUP($BE$5,$I$2:$Y$8,4,FALSE)=1,HLOOKUP($BE$5,$I$2:$Y$8,5,FALSE)=1,),HLOOKUP($BE$5,$I$2:$Y$8,4,FALSE)*VLOOKUP($AC559,$B$32:$G$45,MATCH($AD559,$B$33:$G$33,0),FALSE)+HLOOKUP($AU$5,$I$2:$Y$8,5,FALSE)*VLOOKUP($AC559,$B$47:$G$60,MATCH($AD559,$B$48:$G$48,0),FALSE)+$AE559,$AE559),"N/A")</f>
        <v>71</v>
      </c>
      <c r="BF559" s="16">
        <f>IF(ISNUMBER($AF559),$AF559*SQRT(SUMSQ(HLOOKUP($BE$5,$J$2:$Y$8,2,FALSE)*VLOOKUP($AC559,$B$2:$G$15,MATCH($AD559,$B$3:$G$3,0),FALSE),HLOOKUP($BE$5,$J$2:$Y$8,3,FALSE)*VLOOKUP($AC559,$B$17:$G$30,MATCH($AD559,$B$18:$G$18,0),FALSE),HLOOKUP($BE$5,$J$2:$Y$8,6,FALSE)))+HLOOKUP($BE$5,$J$2:$Y$8,4,FALSE)*VLOOKUP($AC559,$B$32:$G$45,MATCH($AD559,$B$33:$G$33,0),FALSE)+HLOOKUP($BE$5,$J$2:$Y$8,5,FALSE)*VLOOKUP($AC559,$B$47:$G$60,MATCH($AD559,$B$48:$G$48,0),FALSE),"N/A")</f>
        <v>133</v>
      </c>
      <c r="BG559" s="16">
        <f>IF(ISNUMBER($AG559),IF(OR(HLOOKUP($BE$5,$I$2:$Y$8,4,FALSE)=1,HLOOKUP($BE$5,$I$2:$Y$8,5,FALSE)=1,),HLOOKUP($BE$5,$I$2:$Y$8,4,FALSE)*VLOOKUP($AC559,$B$32:$G$45,MATCH($AD559,$B$33:$G$33,0),FALSE)+HLOOKUP($BE$5,$I$2:$Y$8,5,FALSE)*VLOOKUP($AC559,$B$47:$G$60,MATCH($AD559,$B$48:$G$48,0),FALSE)+$AG559,$AG559),"N/A")</f>
        <v>429.51593003252196</v>
      </c>
      <c r="BH559" s="16" t="str">
        <f>IF(BI559&gt;0, "true", "false")</f>
        <v>true</v>
      </c>
      <c r="BI559" s="16">
        <f>AH559</f>
        <v>0.59319999999999995</v>
      </c>
      <c r="BJ559" s="16">
        <f>IF(ISNUMBER($AE559),IF(OR(HLOOKUP($BJ$5,$I$2:$Y$8,4,FALSE)=1,HLOOKUP($BJ$5,$I$2:$Y$8,5,FALSE)=1,),HLOOKUP($BJ$5,$I$2:$Y$8,4,FALSE)*VLOOKUP($AC559,$B$32:$G$45,MATCH($AD559,$B$33:$G$33,0),FALSE)+HLOOKUP($BJ$5,$I$2:$Y$8,5,FALSE)*VLOOKUP($AC559,$B$47:$G$60,MATCH($AD559,$B$48:$G$48,0),FALSE)+$AE559,$AE559),"N/A")</f>
        <v>71</v>
      </c>
      <c r="BK559" s="16">
        <f>IF(ISNUMBER($AF559),$AF559*SQRT(SUMSQ(HLOOKUP($BJ$5,$J$2:$Y$8,2,FALSE)*VLOOKUP($AC559,$B$2:$G$15,MATCH($AD559,$B$3:$G$3,0),FALSE),HLOOKUP($BJ$5,$J$2:$Y$8,3,FALSE)*VLOOKUP($AC559,$B$17:$G$30,MATCH($AD559,$B$18:$G$18,0),FALSE),HLOOKUP($BJ$5,$J$2:$Y$8,6,FALSE)))+HLOOKUP($BJ$5,$J$2:$Y$8,4,FALSE)*VLOOKUP($AC559,$B$32:$G$45,MATCH($AD559,$B$33:$G$33,0),FALSE)+HLOOKUP($BJ$5,$J$2:$Y$8,5,FALSE)*VLOOKUP($AC559,$B$47:$G$60,MATCH($AD559,$B$48:$G$48,0),FALSE),"N/A")</f>
        <v>133</v>
      </c>
      <c r="BL559" s="16">
        <f>IF(ISNUMBER($AG559),IF(OR(HLOOKUP($BJ$5,$I$2:$Y$8,4,FALSE)=1,HLOOKUP($BJ$5,$I$2:$Y$8,5,FALSE)=1,),HLOOKUP($BJ$5,$I$2:$Y$8,4,FALSE)*VLOOKUP($AC559,$B$32:$G$45,MATCH($AD559,$B$33:$G$33,0),FALSE)+HLOOKUP($BJ$5,$I$2:$Y$8,5,FALSE)*VLOOKUP($AC559,$B$47:$G$60,MATCH($AD559,$B$48:$G$48,0),FALSE)+$AG559,$AG559),"N/A")</f>
        <v>429.51593003252196</v>
      </c>
      <c r="BM559" s="16" t="str">
        <f>IF(BN559&gt;0, "true", "false")</f>
        <v>true</v>
      </c>
      <c r="BN559" s="16">
        <f>AH559</f>
        <v>0.59319999999999995</v>
      </c>
      <c r="BO559" s="16">
        <f>IF(ISNUMBER($AI559),$AI559+HLOOKUP($BO$5,$J$2:$Y$8,4,FALSE)*VLOOKUP($AC559,$B$32:$G$45,MATCH($AD559,$B$33:$G$33,0),FALSE)+HLOOKUP($BO$5,$J$2:$Y$8,5,FALSE)*VLOOKUP($AC559,$B$47:$G$60,MATCH($AD559,$B$48:$G$48,0),FALSE),"N/A")</f>
        <v>71</v>
      </c>
      <c r="BP559" s="16">
        <f>IF(ISNUMBER($AJ559),$AJ559+HLOOKUP($BO$5,$J$2:$Y$8,4,FALSE)*VLOOKUP($AC559,$B$32:$G$45,MATCH($AD559,$B$33:$G$33,0),FALSE)+HLOOKUP($BO$5,$J$2:$Y$8,5,FALSE)*VLOOKUP($AC559,$B$47:$G$60,MATCH($AD559,$B$48:$G$48,0),FALSE),"N/A")</f>
        <v>133</v>
      </c>
      <c r="BQ559" s="16">
        <f>IF(ISNUMBER($AK559),$AK559+HLOOKUP($BO$5,$J$2:$Y$8,4,FALSE)*VLOOKUP($AC559,$B$32:$G$45,MATCH($AD559,$B$33:$G$33,0),FALSE)+HLOOKUP($BO$5,$J$2:$Y$8,5,FALSE)*VLOOKUP($AC559,$B$47:$G$60,MATCH($AD559,$B$48:$G$48,0),FALSE),"N/A")</f>
        <v>429.51593003252196</v>
      </c>
      <c r="BR559" s="16" t="str">
        <f>IF(BS559&gt;0, "true", "false")</f>
        <v>true</v>
      </c>
      <c r="BS559" s="16">
        <f>AL559</f>
        <v>0.49633333333333335</v>
      </c>
      <c r="BT559" s="16">
        <f>IF(ISNUMBER($AI559),$AI559+HLOOKUP($BT$5,$J$2:$Y$8,4,FALSE)*VLOOKUP($AC559,$B$32:$G$45,MATCH($AD559,$B$33:$G$33,0),FALSE)+HLOOKUP($BT$5,$J$2:$Y$8,5,FALSE)*VLOOKUP($AC559,$B$47:$G$60,MATCH($AD559,$B$48:$G$48,0),FALSE),"N/A")</f>
        <v>71</v>
      </c>
      <c r="BU559" s="16">
        <f>IF(ISNUMBER($AJ559),$AJ559+HLOOKUP($BT$5,$J$2:$Y$8,4,FALSE)*VLOOKUP($AC559,$B$32:$G$45,MATCH($AD559,$B$33:$G$33,0),FALSE)+HLOOKUP($BT$5,$J$2:$Y$8,5,FALSE)*VLOOKUP($AC559,$B$47:$G$60,MATCH($AD559,$B$48:$G$48,0),FALSE),"N/A")</f>
        <v>133</v>
      </c>
      <c r="BV559" s="16">
        <f>IF(ISNUMBER($AK559),$AK559+HLOOKUP($BT$5,$J$2:$Y$8,4,FALSE)*VLOOKUP($AC559,$B$32:$G$45,MATCH($AD559,$B$33:$G$33,0),FALSE)+HLOOKUP($BT$5,$J$2:$Y$8,5,FALSE)*VLOOKUP($AC559,$B$47:$G$60,MATCH($AD559,$B$48:$G$48,0),FALSE),"N/A")</f>
        <v>429.51593003252196</v>
      </c>
      <c r="BW559" s="16" t="str">
        <f>IF(BX559&gt;0, "true", "false")</f>
        <v>true</v>
      </c>
      <c r="BX559" s="16">
        <f>AL559</f>
        <v>0.49633333333333335</v>
      </c>
      <c r="BY559" s="16">
        <f>IF(ISNUMBER($AI559),$AI559+HLOOKUP($BY$5,$J$2:$Y$8,4,FALSE)*VLOOKUP($AC559,$B$32:$G$45,MATCH($AD559,$B$33:$G$33,0),FALSE)+HLOOKUP($BY$5,$J$2:$Y$8,5,FALSE)*VLOOKUP($AC559,$B$47:$G$60,MATCH($AD559,$B$48:$G$48,0),FALSE),"N/A")</f>
        <v>71</v>
      </c>
      <c r="BZ559" s="16">
        <f>IF(ISNUMBER($AJ559),$AJ559+HLOOKUP($BY$5,$J$2:$Y$8,4,FALSE)*VLOOKUP($AC559,$B$32:$G$45,MATCH($AD559,$B$33:$G$33,0),FALSE)+HLOOKUP($BY$5,$J$2:$Y$8,5,FALSE)*VLOOKUP($AC559,$B$47:$G$60,MATCH($AD559,$B$48:$G$48,0),FALSE),"N/A")</f>
        <v>133</v>
      </c>
      <c r="CA559" s="16">
        <f>IF(ISNUMBER($AK559),$AK559+HLOOKUP($BY$5,$J$2:$Y$8,4,FALSE)*VLOOKUP($AC559,$B$32:$G$45,MATCH($AD559,$B$33:$G$33,0),FALSE)+HLOOKUP($BY$5,$J$2:$Y$8,5,FALSE)*VLOOKUP($AC559,$B$47:$G$60,MATCH($AD559,$B$48:$G$48,0),FALSE),"N/A")</f>
        <v>429.51593003252196</v>
      </c>
      <c r="CB559" s="16" t="str">
        <f>IF(CC559&gt;0, "true", "false")</f>
        <v>true</v>
      </c>
      <c r="CC559" s="16">
        <f>AL559</f>
        <v>0.49633333333333335</v>
      </c>
      <c r="CD559" s="16">
        <f>IF(ISNUMBER($AI559),$AI559+HLOOKUP($CD$5,$J$2:$Y$8,4,FALSE)*VLOOKUP($AC559,$B$32:$G$45,MATCH($AD559,$B$33:$G$33,0),FALSE)+HLOOKUP($CD$5,$J$2:$Y$8,5,FALSE)*VLOOKUP($AC559,$B$47:$G$60,MATCH($AD559,$B$48:$G$48,0),FALSE),"N/A")</f>
        <v>71</v>
      </c>
      <c r="CE559" s="16">
        <f>IF(ISNUMBER($AJ559),$AJ559+HLOOKUP($CD$5,$J$2:$Y$8,4,FALSE)*VLOOKUP($AC559,$B$32:$G$45,MATCH($AD559,$B$33:$G$33,0),FALSE)+HLOOKUP($CD$5,$J$2:$Y$8,5,FALSE)*VLOOKUP($AC559,$B$47:$G$60,MATCH($AD559,$B$48:$G$48,0),FALSE),"N/A")</f>
        <v>133</v>
      </c>
      <c r="CF559" s="16">
        <f>IF(ISNUMBER($AK559),$AK559+HLOOKUP($CD$5,$J$2:$Y$8,4,FALSE)*VLOOKUP($AC559,$B$32:$G$45,MATCH($AD559,$B$33:$G$33,0),FALSE)+HLOOKUP($CD$5,$J$2:$Y$8,5,FALSE)*VLOOKUP($AC559,$B$47:$G$60,MATCH($AD559,$B$48:$G$48,0),FALSE),"N/A")</f>
        <v>429.51593003252196</v>
      </c>
      <c r="CG559" s="16" t="str">
        <f>IF(CH559&gt;0, "true", "false")</f>
        <v>true</v>
      </c>
      <c r="CH559" s="16">
        <f>AL559</f>
        <v>0.49633333333333335</v>
      </c>
      <c r="CI559" s="16">
        <f>IF(ISNUMBER($AM559),$AM559+HLOOKUP($CI$5,$J$2:$Y$8,4,FALSE)*VLOOKUP($AC559,$B$32:$G$45,MATCH($AD559,$B$33:$G$33,0),FALSE)+HLOOKUP($CI$5,$J$2:$Y$8,5,FALSE)*VLOOKUP($AC559,$B$47:$G$60,MATCH($AD559,$B$48:$G$48,0),FALSE),"N/A")</f>
        <v>71</v>
      </c>
      <c r="CJ559" s="16">
        <f>IF(ISNUMBER($AN559),$AN559+HLOOKUP($CI$5,$J$2:$Y$8,4,FALSE)*VLOOKUP($AC559,$B$32:$G$45,MATCH($AD559,$B$33:$G$33,0),FALSE)+HLOOKUP($CI$5,$J$2:$Y$8,5,FALSE)*VLOOKUP($AC559,$B$47:$G$60,MATCH($AD559,$B$48:$G$48,0),FALSE),"N/A")</f>
        <v>156</v>
      </c>
      <c r="CK559" s="16">
        <f>IF(ISNUMBER($AO559),$AO559+HLOOKUP($CI$5,$J$2:$Y$8,4,FALSE)*VLOOKUP($AC559,$B$32:$G$45,MATCH($AD559,$B$33:$G$33,0),FALSE)+HLOOKUP($CI$5,$J$2:$Y$8,5,FALSE)*VLOOKUP($AC559,$B$47:$G$60,MATCH($AD559,$B$48:$G$48,0),FALSE),"N/A")</f>
        <v>429.51593003252196</v>
      </c>
      <c r="CL559" s="16" t="str">
        <f>IF(CM559&gt;0, "true", "false")</f>
        <v>true</v>
      </c>
      <c r="CM559" s="76">
        <f>AP559</f>
        <v>0.50119999999999998</v>
      </c>
      <c r="CN559" s="16">
        <f>IF(ISNUMBER($AM559),$AM559+HLOOKUP($CN$5,$J$2:$Y$8,4,FALSE)*VLOOKUP($AC559,$B$32:$G$45,MATCH($AD559,$B$33:$G$33,0),FALSE)+HLOOKUP($CN$5,$J$2:$Y$8,5,FALSE)*VLOOKUP($AC559,$B$47:$G$60,MATCH($AD559,$B$48:$G$48,0),FALSE),"N/A")</f>
        <v>71</v>
      </c>
      <c r="CO559" s="16">
        <f>IF(ISNUMBER($AN559),$AN559+HLOOKUP($CN$5,$J$2:$Y$8,4,FALSE)*VLOOKUP($AC559,$B$32:$G$45,MATCH($AD559,$B$33:$G$33,0),FALSE)+HLOOKUP($CN$5,$J$2:$Y$8,5,FALSE)*VLOOKUP($AC559,$B$47:$G$60,MATCH($AD559,$B$48:$G$48,0),FALSE),"N/A")</f>
        <v>156</v>
      </c>
      <c r="CP559" s="16">
        <f>IF(ISNUMBER($AO559),$AO559+HLOOKUP($CN$5,$J$2:$Y$8,4,FALSE)*VLOOKUP($AC559,$B$32:$G$45,MATCH($AD559,$B$33:$G$33,0),FALSE)+HLOOKUP($CN$5,$J$2:$Y$8,5,FALSE)*VLOOKUP($AC559,$B$47:$G$60,MATCH($AD559,$B$48:$G$48,0),FALSE),"N/A")</f>
        <v>429.51593003252196</v>
      </c>
      <c r="CQ559" s="16" t="str">
        <f>IF(CR559&gt;0, "true", "false")</f>
        <v>true</v>
      </c>
      <c r="CR559" s="76">
        <f>AP559</f>
        <v>0.50119999999999998</v>
      </c>
      <c r="CS559" s="16">
        <f>IF(ISNUMBER($AM559),$AM559+HLOOKUP($CS$5,$J$2:$Y$8,4,FALSE)*VLOOKUP($AC559,$B$32:$G$45,MATCH($AD559,$B$33:$G$33,0),FALSE)+HLOOKUP($CS$5,$J$2:$Y$8,5,FALSE)*VLOOKUP($AC559,$B$47:$G$60,MATCH($AD559,$B$48:$G$48,0),FALSE),"N/A")</f>
        <v>71</v>
      </c>
      <c r="CT559" s="16">
        <f>IF(ISNUMBER($AN559),$AN559+HLOOKUP($CS$5,$J$2:$Y$8,4,FALSE)*VLOOKUP($AC559,$B$32:$G$45,MATCH($AD559,$B$33:$G$33,0),FALSE)+HLOOKUP($CS$5,$J$2:$Y$8,5,FALSE)*VLOOKUP($AC559,$B$47:$G$60,MATCH($AD559,$B$48:$G$48,0),FALSE),"N/A")</f>
        <v>156</v>
      </c>
      <c r="CU559" s="16">
        <f>IF(ISNUMBER($AO559),$AO559+HLOOKUP($CS$5,$J$2:$Y$8,4,FALSE)*VLOOKUP($AC559,$B$32:$G$45,MATCH($AD559,$B$33:$G$33,0),FALSE)+HLOOKUP($CS$5,$J$2:$Y$8,5,FALSE)*VLOOKUP($AC559,$B$47:$G$60,MATCH($AD559,$B$48:$G$48,0),FALSE),"N/A")</f>
        <v>429.51593003252196</v>
      </c>
      <c r="CV559" s="16" t="str">
        <f>IF(CW559&gt;0, "true", "false")</f>
        <v>true</v>
      </c>
      <c r="CW559" s="76">
        <f>AP559</f>
        <v>0.50119999999999998</v>
      </c>
      <c r="CX559" s="16">
        <f>IF(ISNUMBER($AM559),$AM559+HLOOKUP($CX$5,$J$2:$Y$8,4,FALSE)*VLOOKUP($AC559,$B$32:$G$45,MATCH($AD559,$B$33:$G$33,0),FALSE)+HLOOKUP($CX$5,$J$2:$Y$8,5,FALSE)*VLOOKUP($AC559,$B$47:$G$60,MATCH($AD559,$B$48:$G$48,0),FALSE),"N/A")</f>
        <v>71</v>
      </c>
      <c r="CY559" s="16">
        <f>IF(ISNUMBER($AN559),$AN559+HLOOKUP($CX$5,$J$2:$Y$8,4,FALSE)*VLOOKUP($AC559,$B$32:$G$45,MATCH($AD559,$B$33:$G$33,0),FALSE)+HLOOKUP($CX$5,$J$2:$Y$8,5,FALSE)*VLOOKUP($AC559,$B$47:$G$60,MATCH($AD559,$B$48:$G$48,0),FALSE),"N/A")</f>
        <v>156</v>
      </c>
      <c r="CZ559" s="16">
        <f>IF(ISNUMBER($AO559),$AO559+HLOOKUP($CX$5,$J$2:$Y$8,4,FALSE)*VLOOKUP($AC559,$B$32:$G$45,MATCH($AD559,$B$33:$G$33,0),FALSE)+HLOOKUP($CX$5,$J$2:$Y$8,5,FALSE)*VLOOKUP($AC559,$B$47:$G$60,MATCH($AD559,$B$48:$G$48,0),FALSE),"N/A")</f>
        <v>429.51593003252196</v>
      </c>
      <c r="DA559" s="16" t="str">
        <f>IF(DB559&gt;0, "true", "false")</f>
        <v>true</v>
      </c>
      <c r="DB559" s="76">
        <f>AP559</f>
        <v>0.50119999999999998</v>
      </c>
      <c r="DC559" s="16">
        <f>IF(ISNUMBER($AQ559),$AQ559+HLOOKUP($DC$5,$J$2:$Y$8,4,FALSE)*VLOOKUP($AC559,$B$32:$G$45,MATCH($AD559,$B$33:$G$33,0),FALSE)+HLOOKUP($DC$5,$J$2:$Y$8,5,FALSE)*VLOOKUP($AC559,$B$47:$G$60,MATCH($AD559,$B$48:$G$48,0),FALSE),"N/A")</f>
        <v>71</v>
      </c>
      <c r="DD559" s="16">
        <f>IF(ISNUMBER($AR559),$AR559+HLOOKUP($DC$5,$J$2:$Y$8,4,FALSE)*VLOOKUP($AC559,$B$32:$G$45,MATCH($AD559,$B$33:$G$33,0),FALSE)+HLOOKUP($DC$5,$J$2:$Y$8,5,FALSE)*VLOOKUP($AC559,$B$47:$G$60,MATCH($AD559,$B$48:$G$48,0),FALSE),"N/A")</f>
        <v>162</v>
      </c>
      <c r="DE559" s="16">
        <f>IF(ISNUMBER($AS559),$AS559+HLOOKUP($DC$5,$J$2:$Y$8,4,FALSE)*VLOOKUP($AC559,$B$32:$G$45,MATCH($AD559,$B$33:$G$33,0),FALSE)+HLOOKUP($DC$5,$J$2:$Y$8,5,FALSE)*VLOOKUP($AC559,$B$47:$G$60,MATCH($AD559,$B$48:$G$48,0),FALSE),"N/A")</f>
        <v>429.51593003252196</v>
      </c>
      <c r="DF559" s="16" t="str">
        <f>IF(DG559&gt;0, "true", "false")</f>
        <v>true</v>
      </c>
      <c r="DG559" s="76">
        <f>AT559</f>
        <v>0.3664</v>
      </c>
      <c r="DH559" s="16">
        <f>IF(ISNUMBER($AQ559),$AQ559+HLOOKUP($DH$5,$J$2:$Y$8,4,FALSE)*VLOOKUP($AC559,$B$32:$G$45,MATCH($AD559,$B$33:$G$33,0),FALSE)+HLOOKUP($DH$5,$J$2:$Y$8,5,FALSE)*VLOOKUP($AC559,$B$47:$G$60,MATCH($AD559,$B$48:$G$48,0),FALSE),"N/A")</f>
        <v>71</v>
      </c>
      <c r="DI559" s="16">
        <f>IF(ISNUMBER($AR559),$AR559+HLOOKUP($DH$5,$J$2:$Y$8,4,FALSE)*VLOOKUP($AC559,$B$32:$G$45,MATCH($AD559,$B$33:$G$33,0),FALSE)+HLOOKUP($DH$5,$J$2:$Y$8,5,FALSE)*VLOOKUP($AC559,$B$47:$G$60,MATCH($AD559,$B$48:$G$48,0),FALSE),"N/A")</f>
        <v>162</v>
      </c>
      <c r="DJ559" s="16">
        <f>IF(ISNUMBER($AS559),$AS559+HLOOKUP($DH$5,$J$2:$Y$8,4,FALSE)*VLOOKUP($AC559,$B$32:$G$45,MATCH($AD559,$B$33:$G$33,0),FALSE)+HLOOKUP($DH$5,$J$2:$Y$8,5,FALSE)*VLOOKUP($AC559,$B$47:$G$60,MATCH($AD559,$B$48:$G$48,0),FALSE),"N/A")</f>
        <v>429.51593003252196</v>
      </c>
      <c r="DK559" s="16" t="str">
        <f>IF(DL559&gt;0, "true", "false")</f>
        <v>true</v>
      </c>
      <c r="DL559" s="76">
        <f>AT559</f>
        <v>0.3664</v>
      </c>
      <c r="DM559" s="16">
        <f>IF(ISNUMBER($AQ559),$AQ559+HLOOKUP($DM$5,$J$2:$Y$8,4,FALSE)*VLOOKUP($AC559,$B$32:$G$45,MATCH($AD559,$B$33:$G$33,0),FALSE)+HLOOKUP($DM$5,$J$2:$Y$8,5,FALSE)*VLOOKUP($AC559,$B$47:$G$60,MATCH($AD559,$B$48:$G$48,0),FALSE),"N/A")</f>
        <v>71</v>
      </c>
      <c r="DN559" s="16">
        <f>IF(ISNUMBER($AR559),$AR559+HLOOKUP($DM$5,$J$2:$Y$8,4,FALSE)*VLOOKUP($AC559,$B$32:$G$45,MATCH($AD559,$B$33:$G$33,0),FALSE)+HLOOKUP($DM$5,$J$2:$Y$8,5,FALSE)*VLOOKUP($AC559,$B$47:$G$60,MATCH($AD559,$B$48:$G$48,0),FALSE),"N/A")</f>
        <v>162</v>
      </c>
      <c r="DO559" s="16">
        <f>IF(ISNUMBER($AS559),$AS559+HLOOKUP($DM$5,$J$2:$Y$8,4,FALSE)*VLOOKUP($AC559,$B$32:$G$45,MATCH($AD559,$B$33:$G$33,0),FALSE)+HLOOKUP($DM$5,$J$2:$Y$8,5,FALSE)*VLOOKUP($AC559,$B$47:$G$60,MATCH($AD559,$B$48:$G$48,0),FALSE),"N/A")</f>
        <v>429.51593003252196</v>
      </c>
      <c r="DP559" s="16" t="str">
        <f>IF(DQ559&gt;0, "true", "false")</f>
        <v>true</v>
      </c>
      <c r="DQ559" s="76">
        <f>AT559</f>
        <v>0.3664</v>
      </c>
      <c r="DR559" s="16">
        <f>IF(ISNUMBER($AQ559),$AQ559+HLOOKUP($DR$5,$J$2:$Y$8,4,FALSE)*VLOOKUP($AC559,$B$32:$G$45,MATCH($AD559,$B$33:$G$33,0),FALSE)+HLOOKUP($DR$5,$J$2:$Y$8,5,FALSE)*VLOOKUP($AC559,$B$47:$G$60,MATCH($AD559,$B$48:$G$48,0),FALSE),"N/A")</f>
        <v>71</v>
      </c>
      <c r="DS559" s="16">
        <f>IF(ISNUMBER($AR559),$AR559+HLOOKUP($DR$5,$J$2:$Y$8,4,FALSE)*VLOOKUP($AC559,$B$32:$G$45,MATCH($AD559,$B$33:$G$33,0),FALSE)+HLOOKUP($DR$5,$J$2:$Y$8,5,FALSE)*VLOOKUP($AC559,$B$47:$G$60,MATCH($AD559,$B$48:$G$48,0),FALSE),"N/A")</f>
        <v>162</v>
      </c>
      <c r="DT559" s="16">
        <f>IF(ISNUMBER($AS559),$AS559+HLOOKUP($DR$5,$J$2:$Y$8,4,FALSE)*VLOOKUP($AC559,$B$32:$G$45,MATCH($AD559,$B$33:$G$33,0),FALSE)+HLOOKUP($DR$5,$J$2:$Y$8,5,FALSE)*VLOOKUP($AC559,$B$47:$G$60,MATCH($AD559,$B$48:$G$48,0),FALSE),"N/A")</f>
        <v>429.51593003252196</v>
      </c>
      <c r="DU559" s="16" t="str">
        <f>IF(DV559&gt;0, "true", "false")</f>
        <v>true</v>
      </c>
      <c r="DV559" s="76">
        <f>AT559</f>
        <v>0.3664</v>
      </c>
    </row>
    <row r="560" spans="27:126" x14ac:dyDescent="0.35">
      <c r="AA560" s="74" t="s">
        <v>114</v>
      </c>
      <c r="AB560" s="73" t="str">
        <f t="shared" si="1405"/>
        <v>-</v>
      </c>
      <c r="AC560" s="23" t="s">
        <v>15</v>
      </c>
      <c r="AD560" s="40" t="s">
        <v>3</v>
      </c>
      <c r="AE560" s="16"/>
      <c r="AF560" s="16"/>
      <c r="AG560" s="16" t="str">
        <f>IF(MAX(AV33,BA33,BF33,BK33,BP33,BU33,BZ33,CE33,CJ33,CO33,CT33,CY33,DD33,DI33,DN33,DS33)=0,"N/A",MAX(AV33,BA33,BF33,BK33,BP33,BU33,BZ33,CE33,CJ33,CO33,CT33,CY33,DD33,DI33,DN33,DS33))</f>
        <v>N/A</v>
      </c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47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76"/>
      <c r="CN560" s="16"/>
      <c r="CO560" s="16"/>
      <c r="CP560" s="16"/>
      <c r="CQ560" s="16"/>
      <c r="CR560" s="76"/>
      <c r="CS560" s="16"/>
      <c r="CT560" s="16"/>
      <c r="CU560" s="16"/>
      <c r="CV560" s="16"/>
      <c r="CW560" s="76"/>
      <c r="CX560" s="16"/>
      <c r="CY560" s="16"/>
      <c r="CZ560" s="16"/>
      <c r="DA560" s="16"/>
      <c r="DB560" s="76"/>
      <c r="DC560" s="16"/>
      <c r="DD560" s="16"/>
      <c r="DE560" s="16"/>
      <c r="DF560" s="16"/>
      <c r="DG560" s="76"/>
      <c r="DH560" s="16"/>
      <c r="DI560" s="16"/>
      <c r="DJ560" s="16"/>
      <c r="DK560" s="16"/>
      <c r="DL560" s="76"/>
      <c r="DM560" s="16"/>
      <c r="DN560" s="16"/>
      <c r="DO560" s="16"/>
      <c r="DP560" s="16"/>
      <c r="DQ560" s="76"/>
      <c r="DR560" s="16"/>
      <c r="DS560" s="16"/>
      <c r="DT560" s="16"/>
      <c r="DU560" s="16"/>
      <c r="DV560" s="76"/>
    </row>
    <row r="561" spans="27:126" x14ac:dyDescent="0.35">
      <c r="AA561" s="74" t="s">
        <v>114</v>
      </c>
      <c r="AB561" s="73" t="str">
        <f t="shared" si="1405"/>
        <v>-</v>
      </c>
      <c r="AC561" s="23" t="s">
        <v>16</v>
      </c>
      <c r="AD561" s="40" t="s">
        <v>3</v>
      </c>
      <c r="AE561" s="16"/>
      <c r="AF561" s="16"/>
      <c r="AG561" s="16" t="str">
        <f>IF(MAX(AV34,BA34,BF34,BK34,BP34,BU34,BZ34,CE34,CJ34,CO34,CT34,CY34,DD34,DI34,DN34,DS34)=0,"N/A",MAX(AV34,BA34,BF34,BK34,BP34,BU34,BZ34,CE34,CJ34,CO34,CT34,CY34,DD34,DI34,DN34,DS34))</f>
        <v>N/A</v>
      </c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47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76"/>
      <c r="CN561" s="16"/>
      <c r="CO561" s="16"/>
      <c r="CP561" s="16"/>
      <c r="CQ561" s="16"/>
      <c r="CR561" s="76"/>
      <c r="CS561" s="16"/>
      <c r="CT561" s="16"/>
      <c r="CU561" s="16"/>
      <c r="CV561" s="16"/>
      <c r="CW561" s="76"/>
      <c r="CX561" s="16"/>
      <c r="CY561" s="16"/>
      <c r="CZ561" s="16"/>
      <c r="DA561" s="16"/>
      <c r="DB561" s="76"/>
      <c r="DC561" s="16"/>
      <c r="DD561" s="16"/>
      <c r="DE561" s="16"/>
      <c r="DF561" s="16"/>
      <c r="DG561" s="76"/>
      <c r="DH561" s="16"/>
      <c r="DI561" s="16"/>
      <c r="DJ561" s="16"/>
      <c r="DK561" s="16"/>
      <c r="DL561" s="76"/>
      <c r="DM561" s="16"/>
      <c r="DN561" s="16"/>
      <c r="DO561" s="16"/>
      <c r="DP561" s="16"/>
      <c r="DQ561" s="76"/>
      <c r="DR561" s="16"/>
      <c r="DS561" s="16"/>
      <c r="DT561" s="16"/>
      <c r="DU561" s="16"/>
      <c r="DV561" s="76"/>
    </row>
    <row r="562" spans="27:126" ht="15" thickBot="1" x14ac:dyDescent="0.4">
      <c r="AA562" s="75" t="s">
        <v>114</v>
      </c>
      <c r="AB562" s="73" t="str">
        <f t="shared" si="1405"/>
        <v>-</v>
      </c>
      <c r="AC562" s="24" t="s">
        <v>17</v>
      </c>
      <c r="AD562" s="41" t="s">
        <v>3</v>
      </c>
      <c r="AE562" s="21"/>
      <c r="AF562" s="21"/>
      <c r="AG562" s="21" t="str">
        <f>IF(MAX(AV35,BA35,BF35,BK35,BP35,BU35,BZ35,CE35,CJ35,CO35,CT35,CY35,DD35,DI35,DN35,DS35)=0,"N/A",MAX(AV35,BA35,BF35,BK35,BP35,BU35,BZ35,CE35,CJ35,CO35,CT35,CY35,DD35,DI35,DN35,DS35))</f>
        <v>N/A</v>
      </c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16"/>
      <c r="AV562" s="16"/>
      <c r="AW562" s="16"/>
      <c r="AX562" s="47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76"/>
      <c r="CN562" s="16"/>
      <c r="CO562" s="16"/>
      <c r="CP562" s="16"/>
      <c r="CQ562" s="16"/>
      <c r="CR562" s="76"/>
      <c r="CS562" s="16"/>
      <c r="CT562" s="16"/>
      <c r="CU562" s="16"/>
      <c r="CV562" s="16"/>
      <c r="CW562" s="76"/>
      <c r="CX562" s="16"/>
      <c r="CY562" s="16"/>
      <c r="CZ562" s="16"/>
      <c r="DA562" s="16"/>
      <c r="DB562" s="76"/>
      <c r="DC562" s="16"/>
      <c r="DD562" s="16"/>
      <c r="DE562" s="16"/>
      <c r="DF562" s="16"/>
      <c r="DG562" s="76"/>
      <c r="DH562" s="16"/>
      <c r="DI562" s="16"/>
      <c r="DJ562" s="16"/>
      <c r="DK562" s="16"/>
      <c r="DL562" s="76"/>
      <c r="DM562" s="16"/>
      <c r="DN562" s="16"/>
      <c r="DO562" s="16"/>
      <c r="DP562" s="16"/>
      <c r="DQ562" s="76"/>
      <c r="DR562" s="16"/>
      <c r="DS562" s="16"/>
      <c r="DT562" s="16"/>
      <c r="DU562" s="16"/>
      <c r="DV562" s="76"/>
    </row>
    <row r="563" spans="27:126" ht="15" thickBot="1" x14ac:dyDescent="0.4"/>
    <row r="564" spans="27:126" x14ac:dyDescent="0.35">
      <c r="AA564" s="140" t="s">
        <v>83</v>
      </c>
      <c r="AB564" s="141"/>
      <c r="AC564" s="63" t="s">
        <v>24</v>
      </c>
      <c r="AD564" s="45"/>
      <c r="AE564" s="116" t="s">
        <v>85</v>
      </c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69"/>
    </row>
    <row r="565" spans="27:126" x14ac:dyDescent="0.35">
      <c r="AA565" s="142"/>
      <c r="AB565" s="143"/>
      <c r="AC565" s="105" t="s">
        <v>26</v>
      </c>
      <c r="AD565" s="46"/>
      <c r="AE565" s="176" t="s">
        <v>3</v>
      </c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77"/>
      <c r="CF565" s="177"/>
      <c r="CG565" s="177"/>
      <c r="CH565" s="177"/>
      <c r="CI565" s="177"/>
      <c r="CJ565" s="177"/>
      <c r="CK565" s="177"/>
      <c r="CL565" s="177"/>
      <c r="CM565" s="177"/>
      <c r="CN565" s="177"/>
      <c r="CO565" s="177"/>
      <c r="CP565" s="177"/>
      <c r="CQ565" s="177"/>
      <c r="CR565" s="177"/>
      <c r="CS565" s="177"/>
      <c r="CT565" s="177"/>
      <c r="CU565" s="177"/>
      <c r="CV565" s="177"/>
      <c r="CW565" s="177"/>
      <c r="CX565" s="177"/>
      <c r="CY565" s="177"/>
      <c r="CZ565" s="177"/>
      <c r="DA565" s="177"/>
      <c r="DB565" s="177"/>
      <c r="DC565" s="177"/>
      <c r="DD565" s="177"/>
      <c r="DE565" s="177"/>
      <c r="DF565" s="177"/>
      <c r="DG565" s="177"/>
      <c r="DH565" s="177"/>
      <c r="DI565" s="177"/>
      <c r="DJ565" s="177"/>
      <c r="DK565" s="177"/>
      <c r="DL565" s="177"/>
      <c r="DM565" s="177"/>
      <c r="DN565" s="177"/>
      <c r="DO565" s="177"/>
      <c r="DP565" s="177"/>
      <c r="DQ565" s="177"/>
      <c r="DR565" s="177"/>
      <c r="DS565" s="177"/>
      <c r="DT565" s="177"/>
      <c r="DU565" s="177"/>
      <c r="DV565" s="177"/>
    </row>
    <row r="566" spans="27:126" x14ac:dyDescent="0.35">
      <c r="AA566" s="142"/>
      <c r="AB566" s="143"/>
      <c r="AC566" s="105" t="s">
        <v>20</v>
      </c>
      <c r="AD566" s="46"/>
      <c r="AE566" s="131" t="s">
        <v>265</v>
      </c>
      <c r="AF566" s="132"/>
      <c r="AG566" s="132"/>
      <c r="AH566" s="133"/>
      <c r="AI566" s="131" t="s">
        <v>264</v>
      </c>
      <c r="AJ566" s="132"/>
      <c r="AK566" s="132"/>
      <c r="AL566" s="133"/>
      <c r="AM566" s="131" t="s">
        <v>263</v>
      </c>
      <c r="AN566" s="132"/>
      <c r="AO566" s="132"/>
      <c r="AP566" s="133"/>
      <c r="AQ566" s="131" t="s">
        <v>262</v>
      </c>
      <c r="AR566" s="132"/>
      <c r="AS566" s="132"/>
      <c r="AT566" s="133"/>
      <c r="AU566" s="131" t="s">
        <v>27</v>
      </c>
      <c r="AV566" s="132"/>
      <c r="AW566" s="132"/>
      <c r="AX566" s="132"/>
      <c r="AY566" s="133"/>
      <c r="AZ566" s="131" t="s">
        <v>28</v>
      </c>
      <c r="BA566" s="132"/>
      <c r="BB566" s="132"/>
      <c r="BC566" s="132"/>
      <c r="BD566" s="133"/>
      <c r="BE566" s="131" t="s">
        <v>30</v>
      </c>
      <c r="BF566" s="132"/>
      <c r="BG566" s="132"/>
      <c r="BH566" s="132"/>
      <c r="BI566" s="133"/>
      <c r="BJ566" s="131" t="s">
        <v>31</v>
      </c>
      <c r="BK566" s="132"/>
      <c r="BL566" s="132"/>
      <c r="BM566" s="132"/>
      <c r="BN566" s="133"/>
      <c r="BO566" s="131" t="s">
        <v>32</v>
      </c>
      <c r="BP566" s="132"/>
      <c r="BQ566" s="132"/>
      <c r="BR566" s="132"/>
      <c r="BS566" s="133"/>
      <c r="BT566" s="131" t="s">
        <v>33</v>
      </c>
      <c r="BU566" s="132"/>
      <c r="BV566" s="132"/>
      <c r="BW566" s="132"/>
      <c r="BX566" s="133"/>
      <c r="BY566" s="131" t="s">
        <v>34</v>
      </c>
      <c r="BZ566" s="132"/>
      <c r="CA566" s="132"/>
      <c r="CB566" s="132"/>
      <c r="CC566" s="133"/>
      <c r="CD566" s="131" t="s">
        <v>35</v>
      </c>
      <c r="CE566" s="132"/>
      <c r="CF566" s="132"/>
      <c r="CG566" s="132"/>
      <c r="CH566" s="133"/>
      <c r="CI566" s="131" t="s">
        <v>36</v>
      </c>
      <c r="CJ566" s="132"/>
      <c r="CK566" s="132"/>
      <c r="CL566" s="132"/>
      <c r="CM566" s="133"/>
      <c r="CN566" s="131" t="s">
        <v>37</v>
      </c>
      <c r="CO566" s="132"/>
      <c r="CP566" s="132"/>
      <c r="CQ566" s="132"/>
      <c r="CR566" s="133"/>
      <c r="CS566" s="131" t="s">
        <v>38</v>
      </c>
      <c r="CT566" s="132"/>
      <c r="CU566" s="132"/>
      <c r="CV566" s="132"/>
      <c r="CW566" s="133"/>
      <c r="CX566" s="131" t="s">
        <v>39</v>
      </c>
      <c r="CY566" s="132"/>
      <c r="CZ566" s="132"/>
      <c r="DA566" s="132"/>
      <c r="DB566" s="133"/>
      <c r="DC566" s="131" t="s">
        <v>40</v>
      </c>
      <c r="DD566" s="132"/>
      <c r="DE566" s="132"/>
      <c r="DF566" s="132"/>
      <c r="DG566" s="133"/>
      <c r="DH566" s="131" t="s">
        <v>41</v>
      </c>
      <c r="DI566" s="132"/>
      <c r="DJ566" s="132"/>
      <c r="DK566" s="132"/>
      <c r="DL566" s="133"/>
      <c r="DM566" s="131" t="s">
        <v>42</v>
      </c>
      <c r="DN566" s="132"/>
      <c r="DO566" s="132"/>
      <c r="DP566" s="132"/>
      <c r="DQ566" s="133"/>
      <c r="DR566" s="131" t="s">
        <v>43</v>
      </c>
      <c r="DS566" s="132"/>
      <c r="DT566" s="132"/>
      <c r="DU566" s="132"/>
      <c r="DV566" s="133"/>
    </row>
    <row r="567" spans="27:126" x14ac:dyDescent="0.35">
      <c r="AA567" s="106" t="s">
        <v>112</v>
      </c>
      <c r="AB567" s="25" t="s">
        <v>113</v>
      </c>
      <c r="AC567" s="105" t="s">
        <v>67</v>
      </c>
      <c r="AD567" s="46"/>
      <c r="AE567" s="36" t="s">
        <v>64</v>
      </c>
      <c r="AF567" s="37" t="s">
        <v>115</v>
      </c>
      <c r="AG567" s="38" t="s">
        <v>66</v>
      </c>
      <c r="AH567" s="70" t="s">
        <v>261</v>
      </c>
      <c r="AI567" s="36" t="s">
        <v>64</v>
      </c>
      <c r="AJ567" s="37" t="s">
        <v>115</v>
      </c>
      <c r="AK567" s="38" t="s">
        <v>66</v>
      </c>
      <c r="AL567" s="70" t="s">
        <v>261</v>
      </c>
      <c r="AM567" s="36" t="s">
        <v>64</v>
      </c>
      <c r="AN567" s="37" t="s">
        <v>115</v>
      </c>
      <c r="AO567" s="38" t="s">
        <v>66</v>
      </c>
      <c r="AP567" s="70" t="s">
        <v>261</v>
      </c>
      <c r="AQ567" s="36" t="s">
        <v>64</v>
      </c>
      <c r="AR567" s="37" t="s">
        <v>115</v>
      </c>
      <c r="AS567" s="38" t="s">
        <v>66</v>
      </c>
      <c r="AT567" s="70" t="s">
        <v>261</v>
      </c>
      <c r="AU567" s="36" t="s">
        <v>64</v>
      </c>
      <c r="AV567" s="37" t="s">
        <v>115</v>
      </c>
      <c r="AW567" s="38" t="s">
        <v>66</v>
      </c>
      <c r="AX567" s="70" t="s">
        <v>260</v>
      </c>
      <c r="AY567" s="70" t="s">
        <v>261</v>
      </c>
      <c r="AZ567" s="36" t="s">
        <v>64</v>
      </c>
      <c r="BA567" s="37" t="s">
        <v>115</v>
      </c>
      <c r="BB567" s="38" t="s">
        <v>66</v>
      </c>
      <c r="BC567" s="70" t="s">
        <v>260</v>
      </c>
      <c r="BD567" s="70" t="s">
        <v>261</v>
      </c>
      <c r="BE567" s="36" t="s">
        <v>64</v>
      </c>
      <c r="BF567" s="37" t="s">
        <v>115</v>
      </c>
      <c r="BG567" s="38" t="s">
        <v>66</v>
      </c>
      <c r="BH567" s="70" t="s">
        <v>260</v>
      </c>
      <c r="BI567" s="70" t="s">
        <v>261</v>
      </c>
      <c r="BJ567" s="36" t="s">
        <v>64</v>
      </c>
      <c r="BK567" s="37" t="s">
        <v>115</v>
      </c>
      <c r="BL567" s="38" t="s">
        <v>66</v>
      </c>
      <c r="BM567" s="70" t="s">
        <v>260</v>
      </c>
      <c r="BN567" s="70" t="s">
        <v>261</v>
      </c>
      <c r="BO567" s="36" t="s">
        <v>64</v>
      </c>
      <c r="BP567" s="37" t="s">
        <v>115</v>
      </c>
      <c r="BQ567" s="38" t="s">
        <v>66</v>
      </c>
      <c r="BR567" s="70" t="s">
        <v>260</v>
      </c>
      <c r="BS567" s="70" t="s">
        <v>261</v>
      </c>
      <c r="BT567" s="36" t="s">
        <v>64</v>
      </c>
      <c r="BU567" s="37" t="s">
        <v>115</v>
      </c>
      <c r="BV567" s="38" t="s">
        <v>66</v>
      </c>
      <c r="BW567" s="70" t="s">
        <v>260</v>
      </c>
      <c r="BX567" s="70" t="s">
        <v>261</v>
      </c>
      <c r="BY567" s="36" t="s">
        <v>64</v>
      </c>
      <c r="BZ567" s="37" t="s">
        <v>115</v>
      </c>
      <c r="CA567" s="38" t="s">
        <v>66</v>
      </c>
      <c r="CB567" s="70" t="s">
        <v>260</v>
      </c>
      <c r="CC567" s="70" t="s">
        <v>261</v>
      </c>
      <c r="CD567" s="36" t="s">
        <v>64</v>
      </c>
      <c r="CE567" s="37" t="s">
        <v>115</v>
      </c>
      <c r="CF567" s="38" t="s">
        <v>66</v>
      </c>
      <c r="CG567" s="70" t="s">
        <v>260</v>
      </c>
      <c r="CH567" s="70" t="s">
        <v>261</v>
      </c>
      <c r="CI567" s="36" t="s">
        <v>64</v>
      </c>
      <c r="CJ567" s="37" t="s">
        <v>115</v>
      </c>
      <c r="CK567" s="38" t="s">
        <v>66</v>
      </c>
      <c r="CL567" s="70" t="s">
        <v>260</v>
      </c>
      <c r="CM567" s="70" t="s">
        <v>261</v>
      </c>
      <c r="CN567" s="36" t="s">
        <v>64</v>
      </c>
      <c r="CO567" s="37" t="s">
        <v>115</v>
      </c>
      <c r="CP567" s="38" t="s">
        <v>66</v>
      </c>
      <c r="CQ567" s="70" t="s">
        <v>260</v>
      </c>
      <c r="CR567" s="70" t="s">
        <v>261</v>
      </c>
      <c r="CS567" s="36" t="s">
        <v>64</v>
      </c>
      <c r="CT567" s="37" t="s">
        <v>115</v>
      </c>
      <c r="CU567" s="38" t="s">
        <v>66</v>
      </c>
      <c r="CV567" s="70" t="s">
        <v>260</v>
      </c>
      <c r="CW567" s="70" t="s">
        <v>261</v>
      </c>
      <c r="CX567" s="36" t="s">
        <v>64</v>
      </c>
      <c r="CY567" s="37" t="s">
        <v>115</v>
      </c>
      <c r="CZ567" s="38" t="s">
        <v>66</v>
      </c>
      <c r="DA567" s="70" t="s">
        <v>260</v>
      </c>
      <c r="DB567" s="70" t="s">
        <v>261</v>
      </c>
      <c r="DC567" s="36" t="s">
        <v>64</v>
      </c>
      <c r="DD567" s="37" t="s">
        <v>115</v>
      </c>
      <c r="DE567" s="38" t="s">
        <v>66</v>
      </c>
      <c r="DF567" s="70" t="s">
        <v>260</v>
      </c>
      <c r="DG567" s="70" t="s">
        <v>261</v>
      </c>
      <c r="DH567" s="36" t="s">
        <v>64</v>
      </c>
      <c r="DI567" s="37" t="s">
        <v>115</v>
      </c>
      <c r="DJ567" s="38" t="s">
        <v>66</v>
      </c>
      <c r="DK567" s="70" t="s">
        <v>260</v>
      </c>
      <c r="DL567" s="70" t="s">
        <v>261</v>
      </c>
      <c r="DM567" s="36" t="s">
        <v>64</v>
      </c>
      <c r="DN567" s="37" t="s">
        <v>115</v>
      </c>
      <c r="DO567" s="38" t="s">
        <v>66</v>
      </c>
      <c r="DP567" s="70" t="s">
        <v>260</v>
      </c>
      <c r="DQ567" s="70" t="s">
        <v>261</v>
      </c>
      <c r="DR567" s="36" t="s">
        <v>64</v>
      </c>
      <c r="DS567" s="37" t="s">
        <v>115</v>
      </c>
      <c r="DT567" s="37" t="s">
        <v>66</v>
      </c>
      <c r="DU567" s="70" t="s">
        <v>260</v>
      </c>
      <c r="DV567" s="70" t="s">
        <v>261</v>
      </c>
    </row>
    <row r="568" spans="27:126" x14ac:dyDescent="0.35">
      <c r="AA568" s="74">
        <v>1.5</v>
      </c>
      <c r="AB568" s="73">
        <f t="shared" ref="AB568:AB579" si="1406">IF(ISNUMBER(AA483),(AA483*(AF483-AG483)+AE483+AG483-2*AF483)/(AE483-AF483),"-")</f>
        <v>3.1544329628491683</v>
      </c>
      <c r="AC568" s="23" t="s">
        <v>6</v>
      </c>
      <c r="AD568" s="40" t="s">
        <v>3</v>
      </c>
      <c r="AE568" s="16">
        <f>VLOOKUP(AE564,I37:J74,2,FALSE)*[1]gamma_Schätzung_Corr_Poll!E97</f>
        <v>579.99999829411763</v>
      </c>
      <c r="AF568" s="16">
        <f>VLOOKUP(AE564,I37:J74,2,FALSE)*[1]gamma_Schätzung_Corr_Poll!E98</f>
        <v>1383.749995930147</v>
      </c>
      <c r="AG568" s="16">
        <f>VLOOKUP(AE564,I37:J74,2,FALSE)*[1]gamma_Schätzung_Corr_Poll!E99</f>
        <v>4847.000973524152</v>
      </c>
      <c r="AH568" s="16">
        <f>[1]gamma_Schätzung_Corr_Poll!E95</f>
        <v>0</v>
      </c>
      <c r="AI568" s="16">
        <f>VLOOKUP(AE564,I37:J74,2,FALSE)*[1]gamma_Schätzung_Corr_Poll!F97</f>
        <v>579.99999829411763</v>
      </c>
      <c r="AJ568" s="16">
        <f>VLOOKUP(AE564,I37:J74,2,FALSE)*[1]gamma_Schätzung_Corr_Poll!F98</f>
        <v>1482.4999956397057</v>
      </c>
      <c r="AK568" s="16">
        <f>VLOOKUP(AE564,I37:J74,2,FALSE)*[1]gamma_Schätzung_Corr_Poll!F99</f>
        <v>4847.000973524152</v>
      </c>
      <c r="AL568" s="16">
        <f>[1]gamma_Schätzung_Corr_Poll!F95</f>
        <v>0</v>
      </c>
      <c r="AM568" s="16">
        <f>VLOOKUP(AE564,I37:J74,2,FALSE)*[1]gamma_Schätzung_Corr_Poll!G97</f>
        <v>579.99999829411763</v>
      </c>
      <c r="AN568" s="16">
        <f>VLOOKUP(AE564,I37:J74,2,FALSE)*[1]gamma_Schätzung_Corr_Poll!G98</f>
        <v>1472.4999956691177</v>
      </c>
      <c r="AO568" s="16">
        <f>VLOOKUP(AE564,I37:J74,2,FALSE)*[1]gamma_Schätzung_Corr_Poll!G99</f>
        <v>4847.000973524152</v>
      </c>
      <c r="AP568" s="16">
        <f>[1]gamma_Schätzung_Corr_Poll!G95</f>
        <v>0</v>
      </c>
      <c r="AQ568" s="16">
        <f>VLOOKUP(AE564,I37:J74,2,FALSE)*[1]gamma_Schätzung_Corr_Poll!H97</f>
        <v>579.99999829411763</v>
      </c>
      <c r="AR568" s="16">
        <f>VLOOKUP(AE564,I37:J74,2,FALSE)*[1]gamma_Schätzung_Corr_Poll!H98</f>
        <v>1922.4999943455882</v>
      </c>
      <c r="AS568" s="16">
        <f>VLOOKUP(AE564,I37:J74,2,FALSE)*[1]gamma_Schätzung_Corr_Poll!H99</f>
        <v>4847.000973524152</v>
      </c>
      <c r="AT568" s="16">
        <f>[1]gamma_Schätzung_Corr_Poll!H95</f>
        <v>0</v>
      </c>
      <c r="AU568" s="16">
        <f>IF(ISNUMBER($AE568),IF(OR(HLOOKUP($AU$5,$I$2:$Y$8,4,FALSE)=1,HLOOKUP($AU$5,$I$2:$Y$8,5,FALSE)=1,),HLOOKUP($AU$5,$I$2:$Y$8,4,FALSE)*VLOOKUP($AC568,$B$32:$G$45,MATCH($AD568,$B$33:$G$33,0),FALSE)+HLOOKUP($AU$5,$I$2:$Y$8,5,FALSE)*VLOOKUP($AC568,$B$47:$G$60,MATCH($AD568,$B$48:$G$48,0),FALSE)+$AE568,$AE568),"N/A")</f>
        <v>579.99999829411763</v>
      </c>
      <c r="AV568" s="16">
        <f>IF(ISNUMBER($AF568),$AF568*SQRT(SUMSQ(HLOOKUP($AU$5,$J$2:$Y$8,2,FALSE)*VLOOKUP($AC568,$B$2:$G$15,MATCH($AD568,$B$3:$G$3,0),FALSE),HLOOKUP($AU$5,$J$2:$Y$8,3,FALSE)*VLOOKUP($AC568,$B$17:$G$30,MATCH($AD568,$B$18:$G$18,0),FALSE),HLOOKUP($AU$5,$J$2:$Y$8,6,FALSE)))+HLOOKUP($AU$5,$J$2:$Y$8,4,FALSE)*VLOOKUP($AC568,$B$32:$G$45,MATCH($AD568,$B$33:$G$33,0),FALSE)+HLOOKUP($AU$5,$J$2:$Y$8,5,FALSE)*VLOOKUP($AC568,$B$47:$G$60,MATCH($AD568,$B$48:$G$48,0),FALSE),"N/A")</f>
        <v>1383.749995930147</v>
      </c>
      <c r="AW568" s="16">
        <f>IF(ISNUMBER($AG568),IF(OR(HLOOKUP($AU$5,$I$2:$Y$8,4,FALSE)=1,HLOOKUP($AU$5,$I$2:$Y$8,5,FALSE)=1,),HLOOKUP($AU$5,$I$2:$Y$8,4,FALSE)*VLOOKUP($AC568,$B$32:$G$45,MATCH($AD568,$B$33:$G$33,0),FALSE)+HLOOKUP($AU$5,$I$2:$Y$8,5,FALSE)*VLOOKUP($AC568,$B$47:$G$60,MATCH($AD568,$B$48:$G$48,0),FALSE)+$AG568,$AG568),"N/A")</f>
        <v>4847.000973524152</v>
      </c>
      <c r="AX568" s="47" t="str">
        <f>IF(AY568&gt;0, "true", "false")</f>
        <v>false</v>
      </c>
      <c r="AY568" s="16">
        <f>AH568</f>
        <v>0</v>
      </c>
      <c r="AZ568" s="16">
        <f>IF(ISNUMBER($AE568),IF(OR(HLOOKUP($AZ$5,$I$2:$Y$8,4,FALSE)=1,HLOOKUP($AZ$5,$I$2:$Y$8,5,FALSE)=1,),HLOOKUP($AZ$5,$I$2:$Y$8,4,FALSE)*VLOOKUP($AC568,$B$32:$G$45,MATCH($AD568,$B$33:$G$33,0),FALSE)+HLOOKUP($AZ$5,$I$2:$Y$8,5,FALSE)*VLOOKUP($AC568,$B$47:$G$60,MATCH($AD568,$B$48:$G$48,0),FALSE)+$AE568,$AE568),"N/A")</f>
        <v>454.99999829411763</v>
      </c>
      <c r="BA568" s="16">
        <f>IF(ISNUMBER($AF568),$AF568*SQRT(SUMSQ(HLOOKUP($AZ$5,$J$2:$Y$8,2,FALSE)*VLOOKUP($AC568,$B$2:$G$15,MATCH($AD568,$B$3:$G$3,0),FALSE),HLOOKUP($AZ$5,$J$2:$Y$8,3,FALSE)*VLOOKUP($AC568,$B$17:$G$30,MATCH($AD568,$B$18:$G$18,0),FALSE),HLOOKUP($AZ$5,$J$2:$Y$8,6,FALSE)))+HLOOKUP($AZ$5,$J$2:$Y$8,4,FALSE)*VLOOKUP($AC568,$B$32:$G$45,MATCH($AD568,$B$33:$G$33,0),FALSE)+HLOOKUP($AZ$5,$J$2:$Y$8,5,FALSE)*VLOOKUP($AC568,$B$47:$G$60,MATCH($AD568,$B$48:$G$48,0),FALSE),"N/A")</f>
        <v>1258.749995930147</v>
      </c>
      <c r="BB568" s="16">
        <f>IF(ISNUMBER($AG568),IF(OR(HLOOKUP($AZ$5,$I$2:$Y$8,4,FALSE)=1,HLOOKUP($AZ$5,$I$2:$Y$8,5,FALSE)=1,),HLOOKUP($AZ$5,$I$2:$Y$8,4,FALSE)*VLOOKUP($AC568,$B$32:$G$45,MATCH($AD568,$B$33:$G$33,0),FALSE)+HLOOKUP($AZ$5,$I$2:$Y$8,5,FALSE)*VLOOKUP($AC568,$B$47:$G$60,MATCH($AD568,$B$48:$G$48,0),FALSE)+$AG568,$AG568),"N/A")</f>
        <v>4722.000973524152</v>
      </c>
      <c r="BC568" s="16" t="str">
        <f>IF(BD568&gt;0, "true", "false")</f>
        <v>false</v>
      </c>
      <c r="BD568" s="16">
        <f>AH568</f>
        <v>0</v>
      </c>
      <c r="BE568" s="16">
        <f>IF(ISNUMBER($AE568),IF(OR(HLOOKUP($BE$5,$I$2:$Y$8,4,FALSE)=1,HLOOKUP($BE$5,$I$2:$Y$8,5,FALSE)=1,),HLOOKUP($BE$5,$I$2:$Y$8,4,FALSE)*VLOOKUP($AC568,$B$32:$G$45,MATCH($AD568,$B$33:$G$33,0),FALSE)+HLOOKUP($AU$5,$I$2:$Y$8,5,FALSE)*VLOOKUP($AC568,$B$47:$G$60,MATCH($AD568,$B$48:$G$48,0),FALSE)+$AE568,$AE568),"N/A")</f>
        <v>579.99999829411763</v>
      </c>
      <c r="BF568" s="16">
        <f>IF(ISNUMBER($AF568),$AF568*SQRT(SUMSQ(HLOOKUP($BE$5,$J$2:$Y$8,2,FALSE)*VLOOKUP($AC568,$B$2:$G$15,MATCH($AD568,$B$3:$G$3,0),FALSE),HLOOKUP($BE$5,$J$2:$Y$8,3,FALSE)*VLOOKUP($AC568,$B$17:$G$30,MATCH($AD568,$B$18:$G$18,0),FALSE),HLOOKUP($BE$5,$J$2:$Y$8,6,FALSE)))+HLOOKUP($BE$5,$J$2:$Y$8,4,FALSE)*VLOOKUP($AC568,$B$32:$G$45,MATCH($AD568,$B$33:$G$33,0),FALSE)+HLOOKUP($BE$5,$J$2:$Y$8,5,FALSE)*VLOOKUP($AC568,$B$47:$G$60,MATCH($AD568,$B$48:$G$48,0),FALSE),"N/A")</f>
        <v>1383.749995930147</v>
      </c>
      <c r="BG568" s="16">
        <f>IF(ISNUMBER($AG568),IF(OR(HLOOKUP($BE$5,$I$2:$Y$8,4,FALSE)=1,HLOOKUP($BE$5,$I$2:$Y$8,5,FALSE)=1,),HLOOKUP($BE$5,$I$2:$Y$8,4,FALSE)*VLOOKUP($AC568,$B$32:$G$45,MATCH($AD568,$B$33:$G$33,0),FALSE)+HLOOKUP($BE$5,$I$2:$Y$8,5,FALSE)*VLOOKUP($AC568,$B$47:$G$60,MATCH($AD568,$B$48:$G$48,0),FALSE)+$AG568,$AG568),"N/A")</f>
        <v>4847.000973524152</v>
      </c>
      <c r="BH568" s="16" t="str">
        <f>IF(BI568&gt;0, "true", "false")</f>
        <v>false</v>
      </c>
      <c r="BI568" s="16">
        <f>AH568</f>
        <v>0</v>
      </c>
      <c r="BJ568" s="16">
        <f>IF(ISNUMBER($AE568),IF(OR(HLOOKUP($BJ$5,$I$2:$Y$8,4,FALSE)=1,HLOOKUP($BJ$5,$I$2:$Y$8,5,FALSE)=1,),HLOOKUP($BJ$5,$I$2:$Y$8,4,FALSE)*VLOOKUP($AC568,$B$32:$G$45,MATCH($AD568,$B$33:$G$33,0),FALSE)+HLOOKUP($BJ$5,$I$2:$Y$8,5,FALSE)*VLOOKUP($AC568,$B$47:$G$60,MATCH($AD568,$B$48:$G$48,0),FALSE)+$AE568,$AE568),"N/A")</f>
        <v>454.99999829411763</v>
      </c>
      <c r="BK568" s="16">
        <f>IF(ISNUMBER($AF568),$AF568*SQRT(SUMSQ(HLOOKUP($BJ$5,$J$2:$Y$8,2,FALSE)*VLOOKUP($AC568,$B$2:$G$15,MATCH($AD568,$B$3:$G$3,0),FALSE),HLOOKUP($BJ$5,$J$2:$Y$8,3,FALSE)*VLOOKUP($AC568,$B$17:$G$30,MATCH($AD568,$B$18:$G$18,0),FALSE),HLOOKUP($BJ$5,$J$2:$Y$8,6,FALSE)))+HLOOKUP($BJ$5,$J$2:$Y$8,4,FALSE)*VLOOKUP($AC568,$B$32:$G$45,MATCH($AD568,$B$33:$G$33,0),FALSE)+HLOOKUP($BJ$5,$J$2:$Y$8,5,FALSE)*VLOOKUP($AC568,$B$47:$G$60,MATCH($AD568,$B$48:$G$48,0),FALSE),"N/A")</f>
        <v>1258.749995930147</v>
      </c>
      <c r="BL568" s="16">
        <f>IF(ISNUMBER($AG568),IF(OR(HLOOKUP($BJ$5,$I$2:$Y$8,4,FALSE)=1,HLOOKUP($BJ$5,$I$2:$Y$8,5,FALSE)=1,),HLOOKUP($BJ$5,$I$2:$Y$8,4,FALSE)*VLOOKUP($AC568,$B$32:$G$45,MATCH($AD568,$B$33:$G$33,0),FALSE)+HLOOKUP($BJ$5,$I$2:$Y$8,5,FALSE)*VLOOKUP($AC568,$B$47:$G$60,MATCH($AD568,$B$48:$G$48,0),FALSE)+$AG568,$AG568),"N/A")</f>
        <v>4722.000973524152</v>
      </c>
      <c r="BM568" s="16" t="str">
        <f>IF(BN568&gt;0, "true", "false")</f>
        <v>false</v>
      </c>
      <c r="BN568" s="16">
        <f>AH568</f>
        <v>0</v>
      </c>
      <c r="BO568" s="16">
        <f>IF(ISNUMBER($AI568),$AI568+HLOOKUP($BO$5,$J$2:$Y$8,4,FALSE)*VLOOKUP($AC568,$B$32:$G$45,MATCH($AD568,$B$33:$G$33,0),FALSE)+HLOOKUP($BO$5,$J$2:$Y$8,5,FALSE)*VLOOKUP($AC568,$B$47:$G$60,MATCH($AD568,$B$48:$G$48,0),FALSE),"N/A")</f>
        <v>579.99999829411763</v>
      </c>
      <c r="BP568" s="16">
        <f>IF(ISNUMBER($AJ568),$AJ568+HLOOKUP($BO$5,$J$2:$Y$8,4,FALSE)*VLOOKUP($AC568,$B$32:$G$45,MATCH($AD568,$B$33:$G$33,0),FALSE)+HLOOKUP($BO$5,$J$2:$Y$8,5,FALSE)*VLOOKUP($AC568,$B$47:$G$60,MATCH($AD568,$B$48:$G$48,0),FALSE),"N/A")</f>
        <v>1482.4999956397057</v>
      </c>
      <c r="BQ568" s="16">
        <f>IF(ISNUMBER($AK568),$AK568+HLOOKUP($BO$5,$J$2:$Y$8,4,FALSE)*VLOOKUP($AC568,$B$32:$G$45,MATCH($AD568,$B$33:$G$33,0),FALSE)+HLOOKUP($BO$5,$J$2:$Y$8,5,FALSE)*VLOOKUP($AC568,$B$47:$G$60,MATCH($AD568,$B$48:$G$48,0),FALSE),"N/A")</f>
        <v>4847.000973524152</v>
      </c>
      <c r="BR568" s="16" t="str">
        <f>IF(BS568&gt;0, "true", "false")</f>
        <v>false</v>
      </c>
      <c r="BS568" s="16">
        <f>AL568</f>
        <v>0</v>
      </c>
      <c r="BT568" s="16">
        <f>IF(ISNUMBER($AI568),$AI568+HLOOKUP($BT$5,$J$2:$Y$8,4,FALSE)*VLOOKUP($AC568,$B$32:$G$45,MATCH($AD568,$B$33:$G$33,0),FALSE)+HLOOKUP($BT$5,$J$2:$Y$8,5,FALSE)*VLOOKUP($AC568,$B$47:$G$60,MATCH($AD568,$B$48:$G$48,0),FALSE),"N/A")</f>
        <v>454.99999829411763</v>
      </c>
      <c r="BU568" s="16">
        <f>IF(ISNUMBER($AJ568),$AJ568+HLOOKUP($BT$5,$J$2:$Y$8,4,FALSE)*VLOOKUP($AC568,$B$32:$G$45,MATCH($AD568,$B$33:$G$33,0),FALSE)+HLOOKUP($BT$5,$J$2:$Y$8,5,FALSE)*VLOOKUP($AC568,$B$47:$G$60,MATCH($AD568,$B$48:$G$48,0),FALSE),"N/A")</f>
        <v>1357.4999956397057</v>
      </c>
      <c r="BV568" s="16">
        <f>IF(ISNUMBER($AK568),$AK568+HLOOKUP($BT$5,$J$2:$Y$8,4,FALSE)*VLOOKUP($AC568,$B$32:$G$45,MATCH($AD568,$B$33:$G$33,0),FALSE)+HLOOKUP($BT$5,$J$2:$Y$8,5,FALSE)*VLOOKUP($AC568,$B$47:$G$60,MATCH($AD568,$B$48:$G$48,0),FALSE),"N/A")</f>
        <v>4722.000973524152</v>
      </c>
      <c r="BW568" s="16" t="str">
        <f>IF(BX568&gt;0, "true", "false")</f>
        <v>false</v>
      </c>
      <c r="BX568" s="16">
        <f>AL568</f>
        <v>0</v>
      </c>
      <c r="BY568" s="16">
        <f>IF(ISNUMBER($AI568),$AI568+HLOOKUP($BY$5,$J$2:$Y$8,4,FALSE)*VLOOKUP($AC568,$B$32:$G$45,MATCH($AD568,$B$33:$G$33,0),FALSE)+HLOOKUP($BY$5,$J$2:$Y$8,5,FALSE)*VLOOKUP($AC568,$B$47:$G$60,MATCH($AD568,$B$48:$G$48,0),FALSE),"N/A")</f>
        <v>579.99999829411763</v>
      </c>
      <c r="BZ568" s="16">
        <f>IF(ISNUMBER($AJ568),$AJ568+HLOOKUP($BY$5,$J$2:$Y$8,4,FALSE)*VLOOKUP($AC568,$B$32:$G$45,MATCH($AD568,$B$33:$G$33,0),FALSE)+HLOOKUP($BY$5,$J$2:$Y$8,5,FALSE)*VLOOKUP($AC568,$B$47:$G$60,MATCH($AD568,$B$48:$G$48,0),FALSE),"N/A")</f>
        <v>1482.4999956397057</v>
      </c>
      <c r="CA568" s="16">
        <f>IF(ISNUMBER($AK568),$AK568+HLOOKUP($BY$5,$J$2:$Y$8,4,FALSE)*VLOOKUP($AC568,$B$32:$G$45,MATCH($AD568,$B$33:$G$33,0),FALSE)+HLOOKUP($BY$5,$J$2:$Y$8,5,FALSE)*VLOOKUP($AC568,$B$47:$G$60,MATCH($AD568,$B$48:$G$48,0),FALSE),"N/A")</f>
        <v>4847.000973524152</v>
      </c>
      <c r="CB568" s="16" t="str">
        <f>IF(CC568&gt;0, "true", "false")</f>
        <v>false</v>
      </c>
      <c r="CC568" s="16">
        <f>AL568</f>
        <v>0</v>
      </c>
      <c r="CD568" s="16">
        <f>IF(ISNUMBER($AI568),$AI568+HLOOKUP($CD$5,$J$2:$Y$8,4,FALSE)*VLOOKUP($AC568,$B$32:$G$45,MATCH($AD568,$B$33:$G$33,0),FALSE)+HLOOKUP($CD$5,$J$2:$Y$8,5,FALSE)*VLOOKUP($AC568,$B$47:$G$60,MATCH($AD568,$B$48:$G$48,0),FALSE),"N/A")</f>
        <v>454.99999829411763</v>
      </c>
      <c r="CE568" s="16">
        <f>IF(ISNUMBER($AJ568),$AJ568+HLOOKUP($CD$5,$J$2:$Y$8,4,FALSE)*VLOOKUP($AC568,$B$32:$G$45,MATCH($AD568,$B$33:$G$33,0),FALSE)+HLOOKUP($CD$5,$J$2:$Y$8,5,FALSE)*VLOOKUP($AC568,$B$47:$G$60,MATCH($AD568,$B$48:$G$48,0),FALSE),"N/A")</f>
        <v>1357.4999956397057</v>
      </c>
      <c r="CF568" s="16">
        <f>IF(ISNUMBER($AK568),$AK568+HLOOKUP($CD$5,$J$2:$Y$8,4,FALSE)*VLOOKUP($AC568,$B$32:$G$45,MATCH($AD568,$B$33:$G$33,0),FALSE)+HLOOKUP($CD$5,$J$2:$Y$8,5,FALSE)*VLOOKUP($AC568,$B$47:$G$60,MATCH($AD568,$B$48:$G$48,0),FALSE),"N/A")</f>
        <v>4722.000973524152</v>
      </c>
      <c r="CG568" s="16" t="str">
        <f>IF(CH568&gt;0, "true", "false")</f>
        <v>false</v>
      </c>
      <c r="CH568" s="16">
        <f>AL568</f>
        <v>0</v>
      </c>
      <c r="CI568" s="16">
        <f>IF(ISNUMBER($AM568),$AM568+HLOOKUP($CI$5,$J$2:$Y$8,4,FALSE)*VLOOKUP($AC568,$B$32:$G$45,MATCH($AD568,$B$33:$G$33,0),FALSE)+HLOOKUP($CI$5,$J$2:$Y$8,5,FALSE)*VLOOKUP($AC568,$B$47:$G$60,MATCH($AD568,$B$48:$G$48,0),FALSE),"N/A")</f>
        <v>579.99999829411763</v>
      </c>
      <c r="CJ568" s="16">
        <f>IF(ISNUMBER($AN568),$AN568+HLOOKUP($CI$5,$J$2:$Y$8,4,FALSE)*VLOOKUP($AC568,$B$32:$G$45,MATCH($AD568,$B$33:$G$33,0),FALSE)+HLOOKUP($CI$5,$J$2:$Y$8,5,FALSE)*VLOOKUP($AC568,$B$47:$G$60,MATCH($AD568,$B$48:$G$48,0),FALSE),"N/A")</f>
        <v>1472.4999956691177</v>
      </c>
      <c r="CK568" s="16">
        <f>IF(ISNUMBER($AO568),$AO568+HLOOKUP($CI$5,$J$2:$Y$8,4,FALSE)*VLOOKUP($AC568,$B$32:$G$45,MATCH($AD568,$B$33:$G$33,0),FALSE)+HLOOKUP($CI$5,$J$2:$Y$8,5,FALSE)*VLOOKUP($AC568,$B$47:$G$60,MATCH($AD568,$B$48:$G$48,0),FALSE),"N/A")</f>
        <v>4847.000973524152</v>
      </c>
      <c r="CL568" s="16" t="str">
        <f>IF(CM568&gt;0, "true", "false")</f>
        <v>false</v>
      </c>
      <c r="CM568" s="76">
        <f>AP568</f>
        <v>0</v>
      </c>
      <c r="CN568" s="16">
        <f>IF(ISNUMBER($AM568),$AM568+HLOOKUP($CN$5,$J$2:$Y$8,4,FALSE)*VLOOKUP($AC568,$B$32:$G$45,MATCH($AD568,$B$33:$G$33,0),FALSE)+HLOOKUP($CN$5,$J$2:$Y$8,5,FALSE)*VLOOKUP($AC568,$B$47:$G$60,MATCH($AD568,$B$48:$G$48,0),FALSE),"N/A")</f>
        <v>454.99999829411763</v>
      </c>
      <c r="CO568" s="16">
        <f>IF(ISNUMBER($AN568),$AN568+HLOOKUP($CN$5,$J$2:$Y$8,4,FALSE)*VLOOKUP($AC568,$B$32:$G$45,MATCH($AD568,$B$33:$G$33,0),FALSE)+HLOOKUP($CN$5,$J$2:$Y$8,5,FALSE)*VLOOKUP($AC568,$B$47:$G$60,MATCH($AD568,$B$48:$G$48,0),FALSE),"N/A")</f>
        <v>1347.4999956691177</v>
      </c>
      <c r="CP568" s="16">
        <f>IF(ISNUMBER($AO568),$AO568+HLOOKUP($CN$5,$J$2:$Y$8,4,FALSE)*VLOOKUP($AC568,$B$32:$G$45,MATCH($AD568,$B$33:$G$33,0),FALSE)+HLOOKUP($CN$5,$J$2:$Y$8,5,FALSE)*VLOOKUP($AC568,$B$47:$G$60,MATCH($AD568,$B$48:$G$48,0),FALSE),"N/A")</f>
        <v>4722.000973524152</v>
      </c>
      <c r="CQ568" s="16" t="str">
        <f>IF(CR568&gt;0, "true", "false")</f>
        <v>false</v>
      </c>
      <c r="CR568" s="76">
        <f>AP568</f>
        <v>0</v>
      </c>
      <c r="CS568" s="16">
        <f>IF(ISNUMBER($AM568),$AM568+HLOOKUP($CS$5,$J$2:$Y$8,4,FALSE)*VLOOKUP($AC568,$B$32:$G$45,MATCH($AD568,$B$33:$G$33,0),FALSE)+HLOOKUP($CS$5,$J$2:$Y$8,5,FALSE)*VLOOKUP($AC568,$B$47:$G$60,MATCH($AD568,$B$48:$G$48,0),FALSE),"N/A")</f>
        <v>579.99999829411763</v>
      </c>
      <c r="CT568" s="16">
        <f>IF(ISNUMBER($AN568),$AN568+HLOOKUP($CS$5,$J$2:$Y$8,4,FALSE)*VLOOKUP($AC568,$B$32:$G$45,MATCH($AD568,$B$33:$G$33,0),FALSE)+HLOOKUP($CS$5,$J$2:$Y$8,5,FALSE)*VLOOKUP($AC568,$B$47:$G$60,MATCH($AD568,$B$48:$G$48,0),FALSE),"N/A")</f>
        <v>1472.4999956691177</v>
      </c>
      <c r="CU568" s="16">
        <f>IF(ISNUMBER($AO568),$AO568+HLOOKUP($CS$5,$J$2:$Y$8,4,FALSE)*VLOOKUP($AC568,$B$32:$G$45,MATCH($AD568,$B$33:$G$33,0),FALSE)+HLOOKUP($CS$5,$J$2:$Y$8,5,FALSE)*VLOOKUP($AC568,$B$47:$G$60,MATCH($AD568,$B$48:$G$48,0),FALSE),"N/A")</f>
        <v>4847.000973524152</v>
      </c>
      <c r="CV568" s="16" t="str">
        <f>IF(CW568&gt;0, "true", "false")</f>
        <v>false</v>
      </c>
      <c r="CW568" s="76">
        <f>AP568</f>
        <v>0</v>
      </c>
      <c r="CX568" s="16">
        <f>IF(ISNUMBER($AM568),$AM568+HLOOKUP($CX$5,$J$2:$Y$8,4,FALSE)*VLOOKUP($AC568,$B$32:$G$45,MATCH($AD568,$B$33:$G$33,0),FALSE)+HLOOKUP($CX$5,$J$2:$Y$8,5,FALSE)*VLOOKUP($AC568,$B$47:$G$60,MATCH($AD568,$B$48:$G$48,0),FALSE),"N/A")</f>
        <v>454.99999829411763</v>
      </c>
      <c r="CY568" s="16">
        <f>IF(ISNUMBER($AN568),$AN568+HLOOKUP($CX$5,$J$2:$Y$8,4,FALSE)*VLOOKUP($AC568,$B$32:$G$45,MATCH($AD568,$B$33:$G$33,0),FALSE)+HLOOKUP($CX$5,$J$2:$Y$8,5,FALSE)*VLOOKUP($AC568,$B$47:$G$60,MATCH($AD568,$B$48:$G$48,0),FALSE),"N/A")</f>
        <v>1347.4999956691177</v>
      </c>
      <c r="CZ568" s="16">
        <f>IF(ISNUMBER($AO568),$AO568+HLOOKUP($CX$5,$J$2:$Y$8,4,FALSE)*VLOOKUP($AC568,$B$32:$G$45,MATCH($AD568,$B$33:$G$33,0),FALSE)+HLOOKUP($CX$5,$J$2:$Y$8,5,FALSE)*VLOOKUP($AC568,$B$47:$G$60,MATCH($AD568,$B$48:$G$48,0),FALSE),"N/A")</f>
        <v>4722.000973524152</v>
      </c>
      <c r="DA568" s="16" t="str">
        <f>IF(DB568&gt;0, "true", "false")</f>
        <v>false</v>
      </c>
      <c r="DB568" s="76">
        <f>AP568</f>
        <v>0</v>
      </c>
      <c r="DC568" s="16">
        <f>IF(ISNUMBER($AQ568),$AQ568+HLOOKUP($DC$5,$J$2:$Y$8,4,FALSE)*VLOOKUP($AC568,$B$32:$G$45,MATCH($AD568,$B$33:$G$33,0),FALSE)+HLOOKUP($DC$5,$J$2:$Y$8,5,FALSE)*VLOOKUP($AC568,$B$47:$G$60,MATCH($AD568,$B$48:$G$48,0),FALSE),"N/A")</f>
        <v>579.99999829411763</v>
      </c>
      <c r="DD568" s="16">
        <f>IF(ISNUMBER($AR568),$AR568+HLOOKUP($DC$5,$J$2:$Y$8,4,FALSE)*VLOOKUP($AC568,$B$32:$G$45,MATCH($AD568,$B$33:$G$33,0),FALSE)+HLOOKUP($DC$5,$J$2:$Y$8,5,FALSE)*VLOOKUP($AC568,$B$47:$G$60,MATCH($AD568,$B$48:$G$48,0),FALSE),"N/A")</f>
        <v>1922.4999943455882</v>
      </c>
      <c r="DE568" s="16">
        <f>IF(ISNUMBER($AS568),$AS568+HLOOKUP($DC$5,$J$2:$Y$8,4,FALSE)*VLOOKUP($AC568,$B$32:$G$45,MATCH($AD568,$B$33:$G$33,0),FALSE)+HLOOKUP($DC$5,$J$2:$Y$8,5,FALSE)*VLOOKUP($AC568,$B$47:$G$60,MATCH($AD568,$B$48:$G$48,0),FALSE),"N/A")</f>
        <v>4847.000973524152</v>
      </c>
      <c r="DF568" s="16" t="str">
        <f>IF(DG568&gt;0, "true", "false")</f>
        <v>false</v>
      </c>
      <c r="DG568" s="76">
        <f>AT568</f>
        <v>0</v>
      </c>
      <c r="DH568" s="16">
        <f>IF(ISNUMBER($AQ568),$AQ568+HLOOKUP($DH$5,$J$2:$Y$8,4,FALSE)*VLOOKUP($AC568,$B$32:$G$45,MATCH($AD568,$B$33:$G$33,0),FALSE)+HLOOKUP($DH$5,$J$2:$Y$8,5,FALSE)*VLOOKUP($AC568,$B$47:$G$60,MATCH($AD568,$B$48:$G$48,0),FALSE),"N/A")</f>
        <v>454.99999829411763</v>
      </c>
      <c r="DI568" s="16">
        <f>IF(ISNUMBER($AR568),$AR568+HLOOKUP($DH$5,$J$2:$Y$8,4,FALSE)*VLOOKUP($AC568,$B$32:$G$45,MATCH($AD568,$B$33:$G$33,0),FALSE)+HLOOKUP($DH$5,$J$2:$Y$8,5,FALSE)*VLOOKUP($AC568,$B$47:$G$60,MATCH($AD568,$B$48:$G$48,0),FALSE),"N/A")</f>
        <v>1797.4999943455882</v>
      </c>
      <c r="DJ568" s="16">
        <f>IF(ISNUMBER($AS568),$AS568+HLOOKUP($DH$5,$J$2:$Y$8,4,FALSE)*VLOOKUP($AC568,$B$32:$G$45,MATCH($AD568,$B$33:$G$33,0),FALSE)+HLOOKUP($DH$5,$J$2:$Y$8,5,FALSE)*VLOOKUP($AC568,$B$47:$G$60,MATCH($AD568,$B$48:$G$48,0),FALSE),"N/A")</f>
        <v>4722.000973524152</v>
      </c>
      <c r="DK568" s="16" t="str">
        <f>IF(DL568&gt;0, "true", "false")</f>
        <v>false</v>
      </c>
      <c r="DL568" s="76">
        <f>AT568</f>
        <v>0</v>
      </c>
      <c r="DM568" s="16">
        <f>IF(ISNUMBER($AQ568),$AQ568+HLOOKUP($DM$5,$J$2:$Y$8,4,FALSE)*VLOOKUP($AC568,$B$32:$G$45,MATCH($AD568,$B$33:$G$33,0),FALSE)+HLOOKUP($DM$5,$J$2:$Y$8,5,FALSE)*VLOOKUP($AC568,$B$47:$G$60,MATCH($AD568,$B$48:$G$48,0),FALSE),"N/A")</f>
        <v>579.99999829411763</v>
      </c>
      <c r="DN568" s="16">
        <f>IF(ISNUMBER($AR568),$AR568+HLOOKUP($DM$5,$J$2:$Y$8,4,FALSE)*VLOOKUP($AC568,$B$32:$G$45,MATCH($AD568,$B$33:$G$33,0),FALSE)+HLOOKUP($DM$5,$J$2:$Y$8,5,FALSE)*VLOOKUP($AC568,$B$47:$G$60,MATCH($AD568,$B$48:$G$48,0),FALSE),"N/A")</f>
        <v>1922.4999943455882</v>
      </c>
      <c r="DO568" s="16">
        <f>IF(ISNUMBER($AS568),$AS568+HLOOKUP($DM$5,$J$2:$Y$8,4,FALSE)*VLOOKUP($AC568,$B$32:$G$45,MATCH($AD568,$B$33:$G$33,0),FALSE)+HLOOKUP($DM$5,$J$2:$Y$8,5,FALSE)*VLOOKUP($AC568,$B$47:$G$60,MATCH($AD568,$B$48:$G$48,0),FALSE),"N/A")</f>
        <v>4847.000973524152</v>
      </c>
      <c r="DP568" s="16" t="str">
        <f>IF(DQ568&gt;0, "true", "false")</f>
        <v>false</v>
      </c>
      <c r="DQ568" s="76">
        <f>AT568</f>
        <v>0</v>
      </c>
      <c r="DR568" s="16">
        <f>IF(ISNUMBER($AQ568),$AQ568+HLOOKUP($DR$5,$J$2:$Y$8,4,FALSE)*VLOOKUP($AC568,$B$32:$G$45,MATCH($AD568,$B$33:$G$33,0),FALSE)+HLOOKUP($DR$5,$J$2:$Y$8,5,FALSE)*VLOOKUP($AC568,$B$47:$G$60,MATCH($AD568,$B$48:$G$48,0),FALSE),"N/A")</f>
        <v>454.99999829411763</v>
      </c>
      <c r="DS568" s="16">
        <f>IF(ISNUMBER($AR568),$AR568+HLOOKUP($DR$5,$J$2:$Y$8,4,FALSE)*VLOOKUP($AC568,$B$32:$G$45,MATCH($AD568,$B$33:$G$33,0),FALSE)+HLOOKUP($DR$5,$J$2:$Y$8,5,FALSE)*VLOOKUP($AC568,$B$47:$G$60,MATCH($AD568,$B$48:$G$48,0),FALSE),"N/A")</f>
        <v>1797.4999943455882</v>
      </c>
      <c r="DT568" s="16">
        <f>IF(ISNUMBER($AS568),$AS568+HLOOKUP($DR$5,$J$2:$Y$8,4,FALSE)*VLOOKUP($AC568,$B$32:$G$45,MATCH($AD568,$B$33:$G$33,0),FALSE)+HLOOKUP($DR$5,$J$2:$Y$8,5,FALSE)*VLOOKUP($AC568,$B$47:$G$60,MATCH($AD568,$B$48:$G$48,0),FALSE),"N/A")</f>
        <v>4722.000973524152</v>
      </c>
      <c r="DU568" s="16" t="str">
        <f>IF(DV568&gt;0, "true", "false")</f>
        <v>false</v>
      </c>
      <c r="DV568" s="76">
        <f>AT568</f>
        <v>0</v>
      </c>
    </row>
    <row r="569" spans="27:126" x14ac:dyDescent="0.35">
      <c r="AA569" s="74" t="s">
        <v>114</v>
      </c>
      <c r="AB569" s="73" t="str">
        <f t="shared" si="1406"/>
        <v>-</v>
      </c>
      <c r="AC569" s="23" t="s">
        <v>7</v>
      </c>
      <c r="AD569" s="40" t="s">
        <v>3</v>
      </c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47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76"/>
      <c r="CN569" s="16"/>
      <c r="CO569" s="16"/>
      <c r="CP569" s="16"/>
      <c r="CQ569" s="16"/>
      <c r="CR569" s="76"/>
      <c r="CS569" s="16"/>
      <c r="CT569" s="16"/>
      <c r="CU569" s="16"/>
      <c r="CV569" s="16"/>
      <c r="CW569" s="76"/>
      <c r="CX569" s="16"/>
      <c r="CY569" s="16"/>
      <c r="CZ569" s="16"/>
      <c r="DA569" s="16"/>
      <c r="DB569" s="76"/>
      <c r="DC569" s="16"/>
      <c r="DD569" s="16"/>
      <c r="DE569" s="16"/>
      <c r="DF569" s="16"/>
      <c r="DG569" s="76"/>
      <c r="DH569" s="16"/>
      <c r="DI569" s="16"/>
      <c r="DJ569" s="16"/>
      <c r="DK569" s="16"/>
      <c r="DL569" s="76"/>
      <c r="DM569" s="16"/>
      <c r="DN569" s="16"/>
      <c r="DO569" s="16"/>
      <c r="DP569" s="16"/>
      <c r="DQ569" s="76"/>
      <c r="DR569" s="16"/>
      <c r="DS569" s="16"/>
      <c r="DT569" s="16"/>
      <c r="DU569" s="16"/>
      <c r="DV569" s="76"/>
    </row>
    <row r="570" spans="27:126" x14ac:dyDescent="0.35">
      <c r="AA570" s="74" t="s">
        <v>114</v>
      </c>
      <c r="AB570" s="73" t="str">
        <f t="shared" si="1406"/>
        <v>-</v>
      </c>
      <c r="AC570" s="23" t="s">
        <v>8</v>
      </c>
      <c r="AD570" s="40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47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76"/>
      <c r="CN570" s="16"/>
      <c r="CO570" s="16"/>
      <c r="CP570" s="16"/>
      <c r="CQ570" s="16"/>
      <c r="CR570" s="76"/>
      <c r="CS570" s="16"/>
      <c r="CT570" s="16"/>
      <c r="CU570" s="16"/>
      <c r="CV570" s="16"/>
      <c r="CW570" s="76"/>
      <c r="CX570" s="16"/>
      <c r="CY570" s="16"/>
      <c r="CZ570" s="16"/>
      <c r="DA570" s="16"/>
      <c r="DB570" s="76"/>
      <c r="DC570" s="16"/>
      <c r="DD570" s="16"/>
      <c r="DE570" s="16"/>
      <c r="DF570" s="16"/>
      <c r="DG570" s="76"/>
      <c r="DH570" s="16"/>
      <c r="DI570" s="16"/>
      <c r="DJ570" s="16"/>
      <c r="DK570" s="16"/>
      <c r="DL570" s="76"/>
      <c r="DM570" s="16"/>
      <c r="DN570" s="16"/>
      <c r="DO570" s="16"/>
      <c r="DP570" s="16"/>
      <c r="DQ570" s="76"/>
      <c r="DR570" s="16"/>
      <c r="DS570" s="16"/>
      <c r="DT570" s="16"/>
      <c r="DU570" s="16"/>
      <c r="DV570" s="76"/>
    </row>
    <row r="571" spans="27:126" x14ac:dyDescent="0.35">
      <c r="AA571" s="74" t="s">
        <v>114</v>
      </c>
      <c r="AB571" s="73" t="str">
        <f t="shared" si="1406"/>
        <v>-</v>
      </c>
      <c r="AC571" s="23" t="s">
        <v>9</v>
      </c>
      <c r="AD571" s="40" t="s">
        <v>3</v>
      </c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47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76"/>
      <c r="CN571" s="16"/>
      <c r="CO571" s="16"/>
      <c r="CP571" s="16"/>
      <c r="CQ571" s="16"/>
      <c r="CR571" s="76"/>
      <c r="CS571" s="16"/>
      <c r="CT571" s="16"/>
      <c r="CU571" s="16"/>
      <c r="CV571" s="16"/>
      <c r="CW571" s="76"/>
      <c r="CX571" s="16"/>
      <c r="CY571" s="16"/>
      <c r="CZ571" s="16"/>
      <c r="DA571" s="16"/>
      <c r="DB571" s="76"/>
      <c r="DC571" s="16"/>
      <c r="DD571" s="16"/>
      <c r="DE571" s="16"/>
      <c r="DF571" s="16"/>
      <c r="DG571" s="76"/>
      <c r="DH571" s="16"/>
      <c r="DI571" s="16"/>
      <c r="DJ571" s="16"/>
      <c r="DK571" s="16"/>
      <c r="DL571" s="76"/>
      <c r="DM571" s="16"/>
      <c r="DN571" s="16"/>
      <c r="DO571" s="16"/>
      <c r="DP571" s="16"/>
      <c r="DQ571" s="76"/>
      <c r="DR571" s="16"/>
      <c r="DS571" s="16"/>
      <c r="DT571" s="16"/>
      <c r="DU571" s="16"/>
      <c r="DV571" s="76"/>
    </row>
    <row r="572" spans="27:126" x14ac:dyDescent="0.35">
      <c r="AA572" s="74">
        <v>1.5</v>
      </c>
      <c r="AB572" s="73">
        <f t="shared" si="1406"/>
        <v>5.0139491254065245</v>
      </c>
      <c r="AC572" s="23" t="s">
        <v>10</v>
      </c>
      <c r="AD572" s="40" t="s">
        <v>3</v>
      </c>
      <c r="AE572" s="16">
        <f>[1]gamma_Schätzung_Corr_Poll!E120</f>
        <v>42</v>
      </c>
      <c r="AF572" s="16">
        <f>[1]gamma_Schätzung_Corr_Poll!E121</f>
        <v>62</v>
      </c>
      <c r="AG572" s="16">
        <f>[1]gamma_Schätzung_Corr_Poll!E122</f>
        <v>222.55796501626097</v>
      </c>
      <c r="AH572" s="16">
        <f>[1]gamma_Schätzung_Corr_Poll!E118</f>
        <v>0.73399999999999999</v>
      </c>
      <c r="AI572" s="16">
        <f>[1]gamma_Schätzung_Corr_Poll!F120</f>
        <v>42</v>
      </c>
      <c r="AJ572" s="16">
        <f>[1]gamma_Schätzung_Corr_Poll!F121</f>
        <v>67</v>
      </c>
      <c r="AK572" s="16">
        <f>[1]gamma_Schätzung_Corr_Poll!F122</f>
        <v>222.55796501626097</v>
      </c>
      <c r="AL572" s="16">
        <f>[1]gamma_Schätzung_Corr_Poll!F118</f>
        <v>0.69833333333333336</v>
      </c>
      <c r="AM572" s="16">
        <f>[1]gamma_Schätzung_Corr_Poll!G120</f>
        <v>42</v>
      </c>
      <c r="AN572" s="16">
        <f>[1]gamma_Schätzung_Corr_Poll!G121</f>
        <v>66</v>
      </c>
      <c r="AO572" s="16">
        <f>[1]gamma_Schätzung_Corr_Poll!G122</f>
        <v>222.55796501626097</v>
      </c>
      <c r="AP572" s="16">
        <f>[1]gamma_Schätzung_Corr_Poll!G118</f>
        <v>0.67759999999999998</v>
      </c>
      <c r="AQ572" s="16">
        <f>[1]gamma_Schätzung_Corr_Poll!H120</f>
        <v>42</v>
      </c>
      <c r="AR572" s="16">
        <f>[1]gamma_Schätzung_Corr_Poll!H121</f>
        <v>79</v>
      </c>
      <c r="AS572" s="16">
        <f>[1]gamma_Schätzung_Corr_Poll!H122</f>
        <v>222.55796501626097</v>
      </c>
      <c r="AT572" s="16">
        <f>[1]gamma_Schätzung_Corr_Poll!H118</f>
        <v>0.59440000000000004</v>
      </c>
      <c r="AU572" s="16">
        <f>IF(ISNUMBER($AE572),IF(OR(HLOOKUP($AU$5,$I$2:$Y$8,4,FALSE)=1,HLOOKUP($AU$5,$I$2:$Y$8,5,FALSE)=1,),HLOOKUP($AU$5,$I$2:$Y$8,4,FALSE)*VLOOKUP($AC572,$B$32:$G$45,MATCH($AD572,$B$33:$G$33,0),FALSE)+HLOOKUP($AU$5,$I$2:$Y$8,5,FALSE)*VLOOKUP($AC572,$B$47:$G$60,MATCH($AD572,$B$48:$G$48,0),FALSE)+$AE572,$AE572),"N/A")</f>
        <v>42</v>
      </c>
      <c r="AV572" s="16">
        <f>IF(ISNUMBER($AF572),$AF572*SQRT(SUMSQ(HLOOKUP($AU$5,$J$2:$Y$8,2,FALSE)*VLOOKUP($AC572,$B$2:$G$15,MATCH($AD572,$B$3:$G$3,0),FALSE),HLOOKUP($AU$5,$J$2:$Y$8,3,FALSE)*VLOOKUP($AC572,$B$17:$G$30,MATCH($AD572,$B$18:$G$18,0),FALSE),HLOOKUP($AU$5,$J$2:$Y$8,6,FALSE)))+HLOOKUP($AU$5,$J$2:$Y$8,4,FALSE)*VLOOKUP($AC572,$B$32:$G$45,MATCH($AD572,$B$33:$G$33,0),FALSE)+HLOOKUP($AU$5,$J$2:$Y$8,5,FALSE)*VLOOKUP($AC572,$B$47:$G$60,MATCH($AD572,$B$48:$G$48,0),FALSE),"N/A")</f>
        <v>62</v>
      </c>
      <c r="AW572" s="16">
        <f>IF(ISNUMBER($AG572),IF(OR(HLOOKUP($AU$5,$I$2:$Y$8,4,FALSE)=1,HLOOKUP($AU$5,$I$2:$Y$8,5,FALSE)=1,),HLOOKUP($AU$5,$I$2:$Y$8,4,FALSE)*VLOOKUP($AC572,$B$32:$G$45,MATCH($AD572,$B$33:$G$33,0),FALSE)+HLOOKUP($AU$5,$I$2:$Y$8,5,FALSE)*VLOOKUP($AC572,$B$47:$G$60,MATCH($AD572,$B$48:$G$48,0),FALSE)+$AG572,$AG572),"N/A")</f>
        <v>222.55796501626097</v>
      </c>
      <c r="AX572" s="47" t="str">
        <f>IF(AY572&gt;0, "true", "false")</f>
        <v>true</v>
      </c>
      <c r="AY572" s="16">
        <f>AH572</f>
        <v>0.73399999999999999</v>
      </c>
      <c r="AZ572" s="16">
        <f>IF(ISNUMBER($AE572),IF(OR(HLOOKUP($AZ$5,$I$2:$Y$8,4,FALSE)=1,HLOOKUP($AZ$5,$I$2:$Y$8,5,FALSE)=1,),HLOOKUP($AZ$5,$I$2:$Y$8,4,FALSE)*VLOOKUP($AC572,$B$32:$G$45,MATCH($AD572,$B$33:$G$33,0),FALSE)+HLOOKUP($AZ$5,$I$2:$Y$8,5,FALSE)*VLOOKUP($AC572,$B$47:$G$60,MATCH($AD572,$B$48:$G$48,0),FALSE)+$AE572,$AE572),"N/A")</f>
        <v>42</v>
      </c>
      <c r="BA572" s="16">
        <f>IF(ISNUMBER($AF572),$AF572*SQRT(SUMSQ(HLOOKUP($AZ$5,$J$2:$Y$8,2,FALSE)*VLOOKUP($AC572,$B$2:$G$15,MATCH($AD572,$B$3:$G$3,0),FALSE),HLOOKUP($AZ$5,$J$2:$Y$8,3,FALSE)*VLOOKUP($AC572,$B$17:$G$30,MATCH($AD572,$B$18:$G$18,0),FALSE),HLOOKUP($AZ$5,$J$2:$Y$8,6,FALSE)))+HLOOKUP($AZ$5,$J$2:$Y$8,4,FALSE)*VLOOKUP($AC572,$B$32:$G$45,MATCH($AD572,$B$33:$G$33,0),FALSE)+HLOOKUP($AZ$5,$J$2:$Y$8,5,FALSE)*VLOOKUP($AC572,$B$47:$G$60,MATCH($AD572,$B$48:$G$48,0),FALSE),"N/A")</f>
        <v>62</v>
      </c>
      <c r="BB572" s="16">
        <f>IF(ISNUMBER($AG572),IF(OR(HLOOKUP($AZ$5,$I$2:$Y$8,4,FALSE)=1,HLOOKUP($AZ$5,$I$2:$Y$8,5,FALSE)=1,),HLOOKUP($AZ$5,$I$2:$Y$8,4,FALSE)*VLOOKUP($AC572,$B$32:$G$45,MATCH($AD572,$B$33:$G$33,0),FALSE)+HLOOKUP($AZ$5,$I$2:$Y$8,5,FALSE)*VLOOKUP($AC572,$B$47:$G$60,MATCH($AD572,$B$48:$G$48,0),FALSE)+$AG572,$AG572),"N/A")</f>
        <v>222.55796501626097</v>
      </c>
      <c r="BC572" s="16" t="str">
        <f>IF(BD572&gt;0, "true", "false")</f>
        <v>true</v>
      </c>
      <c r="BD572" s="16">
        <f>AH572</f>
        <v>0.73399999999999999</v>
      </c>
      <c r="BE572" s="16">
        <f>IF(ISNUMBER($AE572),IF(OR(HLOOKUP($BE$5,$I$2:$Y$8,4,FALSE)=1,HLOOKUP($BE$5,$I$2:$Y$8,5,FALSE)=1,),HLOOKUP($BE$5,$I$2:$Y$8,4,FALSE)*VLOOKUP($AC572,$B$32:$G$45,MATCH($AD572,$B$33:$G$33,0),FALSE)+HLOOKUP($AU$5,$I$2:$Y$8,5,FALSE)*VLOOKUP($AC572,$B$47:$G$60,MATCH($AD572,$B$48:$G$48,0),FALSE)+$AE572,$AE572),"N/A")</f>
        <v>42</v>
      </c>
      <c r="BF572" s="16">
        <f>IF(ISNUMBER($AF572),$AF572*SQRT(SUMSQ(HLOOKUP($BE$5,$J$2:$Y$8,2,FALSE)*VLOOKUP($AC572,$B$2:$G$15,MATCH($AD572,$B$3:$G$3,0),FALSE),HLOOKUP($BE$5,$J$2:$Y$8,3,FALSE)*VLOOKUP($AC572,$B$17:$G$30,MATCH($AD572,$B$18:$G$18,0),FALSE),HLOOKUP($BE$5,$J$2:$Y$8,6,FALSE)))+HLOOKUP($BE$5,$J$2:$Y$8,4,FALSE)*VLOOKUP($AC572,$B$32:$G$45,MATCH($AD572,$B$33:$G$33,0),FALSE)+HLOOKUP($BE$5,$J$2:$Y$8,5,FALSE)*VLOOKUP($AC572,$B$47:$G$60,MATCH($AD572,$B$48:$G$48,0),FALSE),"N/A")</f>
        <v>62</v>
      </c>
      <c r="BG572" s="16">
        <f>IF(ISNUMBER($AG572),IF(OR(HLOOKUP($BE$5,$I$2:$Y$8,4,FALSE)=1,HLOOKUP($BE$5,$I$2:$Y$8,5,FALSE)=1,),HLOOKUP($BE$5,$I$2:$Y$8,4,FALSE)*VLOOKUP($AC572,$B$32:$G$45,MATCH($AD572,$B$33:$G$33,0),FALSE)+HLOOKUP($BE$5,$I$2:$Y$8,5,FALSE)*VLOOKUP($AC572,$B$47:$G$60,MATCH($AD572,$B$48:$G$48,0),FALSE)+$AG572,$AG572),"N/A")</f>
        <v>222.55796501626097</v>
      </c>
      <c r="BH572" s="16" t="str">
        <f>IF(BI572&gt;0, "true", "false")</f>
        <v>true</v>
      </c>
      <c r="BI572" s="16">
        <f>AH572</f>
        <v>0.73399999999999999</v>
      </c>
      <c r="BJ572" s="16">
        <f>IF(ISNUMBER($AE572),IF(OR(HLOOKUP($BJ$5,$I$2:$Y$8,4,FALSE)=1,HLOOKUP($BJ$5,$I$2:$Y$8,5,FALSE)=1,),HLOOKUP($BJ$5,$I$2:$Y$8,4,FALSE)*VLOOKUP($AC572,$B$32:$G$45,MATCH($AD572,$B$33:$G$33,0),FALSE)+HLOOKUP($BJ$5,$I$2:$Y$8,5,FALSE)*VLOOKUP($AC572,$B$47:$G$60,MATCH($AD572,$B$48:$G$48,0),FALSE)+$AE572,$AE572),"N/A")</f>
        <v>42</v>
      </c>
      <c r="BK572" s="16">
        <f>IF(ISNUMBER($AF572),$AF572*SQRT(SUMSQ(HLOOKUP($BJ$5,$J$2:$Y$8,2,FALSE)*VLOOKUP($AC572,$B$2:$G$15,MATCH($AD572,$B$3:$G$3,0),FALSE),HLOOKUP($BJ$5,$J$2:$Y$8,3,FALSE)*VLOOKUP($AC572,$B$17:$G$30,MATCH($AD572,$B$18:$G$18,0),FALSE),HLOOKUP($BJ$5,$J$2:$Y$8,6,FALSE)))+HLOOKUP($BJ$5,$J$2:$Y$8,4,FALSE)*VLOOKUP($AC572,$B$32:$G$45,MATCH($AD572,$B$33:$G$33,0),FALSE)+HLOOKUP($BJ$5,$J$2:$Y$8,5,FALSE)*VLOOKUP($AC572,$B$47:$G$60,MATCH($AD572,$B$48:$G$48,0),FALSE),"N/A")</f>
        <v>62</v>
      </c>
      <c r="BL572" s="16">
        <f>IF(ISNUMBER($AG572),IF(OR(HLOOKUP($BJ$5,$I$2:$Y$8,4,FALSE)=1,HLOOKUP($BJ$5,$I$2:$Y$8,5,FALSE)=1,),HLOOKUP($BJ$5,$I$2:$Y$8,4,FALSE)*VLOOKUP($AC572,$B$32:$G$45,MATCH($AD572,$B$33:$G$33,0),FALSE)+HLOOKUP($BJ$5,$I$2:$Y$8,5,FALSE)*VLOOKUP($AC572,$B$47:$G$60,MATCH($AD572,$B$48:$G$48,0),FALSE)+$AG572,$AG572),"N/A")</f>
        <v>222.55796501626097</v>
      </c>
      <c r="BM572" s="16" t="str">
        <f>IF(BN572&gt;0, "true", "false")</f>
        <v>true</v>
      </c>
      <c r="BN572" s="16">
        <f>AH572</f>
        <v>0.73399999999999999</v>
      </c>
      <c r="BO572" s="16">
        <f>IF(ISNUMBER($AI572),$AI572+HLOOKUP($BO$5,$J$2:$Y$8,4,FALSE)*VLOOKUP($AC572,$B$32:$G$45,MATCH($AD572,$B$33:$G$33,0),FALSE)+HLOOKUP($BO$5,$J$2:$Y$8,5,FALSE)*VLOOKUP($AC572,$B$47:$G$60,MATCH($AD572,$B$48:$G$48,0),FALSE),"N/A")</f>
        <v>42</v>
      </c>
      <c r="BP572" s="16">
        <f>IF(ISNUMBER($AJ572),$AJ572+HLOOKUP($BO$5,$J$2:$Y$8,4,FALSE)*VLOOKUP($AC572,$B$32:$G$45,MATCH($AD572,$B$33:$G$33,0),FALSE)+HLOOKUP($BO$5,$J$2:$Y$8,5,FALSE)*VLOOKUP($AC572,$B$47:$G$60,MATCH($AD572,$B$48:$G$48,0),FALSE),"N/A")</f>
        <v>67</v>
      </c>
      <c r="BQ572" s="16">
        <f>IF(ISNUMBER($AK572),$AK572+HLOOKUP($BO$5,$J$2:$Y$8,4,FALSE)*VLOOKUP($AC572,$B$32:$G$45,MATCH($AD572,$B$33:$G$33,0),FALSE)+HLOOKUP($BO$5,$J$2:$Y$8,5,FALSE)*VLOOKUP($AC572,$B$47:$G$60,MATCH($AD572,$B$48:$G$48,0),FALSE),"N/A")</f>
        <v>222.55796501626097</v>
      </c>
      <c r="BR572" s="16" t="str">
        <f>IF(BS572&gt;0, "true", "false")</f>
        <v>true</v>
      </c>
      <c r="BS572" s="16">
        <f>AL572</f>
        <v>0.69833333333333336</v>
      </c>
      <c r="BT572" s="16">
        <f>IF(ISNUMBER($AI572),$AI572+HLOOKUP($BT$5,$J$2:$Y$8,4,FALSE)*VLOOKUP($AC572,$B$32:$G$45,MATCH($AD572,$B$33:$G$33,0),FALSE)+HLOOKUP($BT$5,$J$2:$Y$8,5,FALSE)*VLOOKUP($AC572,$B$47:$G$60,MATCH($AD572,$B$48:$G$48,0),FALSE),"N/A")</f>
        <v>42</v>
      </c>
      <c r="BU572" s="16">
        <f>IF(ISNUMBER($AJ572),$AJ572+HLOOKUP($BT$5,$J$2:$Y$8,4,FALSE)*VLOOKUP($AC572,$B$32:$G$45,MATCH($AD572,$B$33:$G$33,0),FALSE)+HLOOKUP($BT$5,$J$2:$Y$8,5,FALSE)*VLOOKUP($AC572,$B$47:$G$60,MATCH($AD572,$B$48:$G$48,0),FALSE),"N/A")</f>
        <v>67</v>
      </c>
      <c r="BV572" s="16">
        <f>IF(ISNUMBER($AK572),$AK572+HLOOKUP($BT$5,$J$2:$Y$8,4,FALSE)*VLOOKUP($AC572,$B$32:$G$45,MATCH($AD572,$B$33:$G$33,0),FALSE)+HLOOKUP($BT$5,$J$2:$Y$8,5,FALSE)*VLOOKUP($AC572,$B$47:$G$60,MATCH($AD572,$B$48:$G$48,0),FALSE),"N/A")</f>
        <v>222.55796501626097</v>
      </c>
      <c r="BW572" s="16" t="str">
        <f>IF(BX572&gt;0, "true", "false")</f>
        <v>true</v>
      </c>
      <c r="BX572" s="16">
        <f>AL572</f>
        <v>0.69833333333333336</v>
      </c>
      <c r="BY572" s="16">
        <f>IF(ISNUMBER($AI572),$AI572+HLOOKUP($BY$5,$J$2:$Y$8,4,FALSE)*VLOOKUP($AC572,$B$32:$G$45,MATCH($AD572,$B$33:$G$33,0),FALSE)+HLOOKUP($BY$5,$J$2:$Y$8,5,FALSE)*VLOOKUP($AC572,$B$47:$G$60,MATCH($AD572,$B$48:$G$48,0),FALSE),"N/A")</f>
        <v>42</v>
      </c>
      <c r="BZ572" s="16">
        <f>IF(ISNUMBER($AJ572),$AJ572+HLOOKUP($BY$5,$J$2:$Y$8,4,FALSE)*VLOOKUP($AC572,$B$32:$G$45,MATCH($AD572,$B$33:$G$33,0),FALSE)+HLOOKUP($BY$5,$J$2:$Y$8,5,FALSE)*VLOOKUP($AC572,$B$47:$G$60,MATCH($AD572,$B$48:$G$48,0),FALSE),"N/A")</f>
        <v>67</v>
      </c>
      <c r="CA572" s="16">
        <f>IF(ISNUMBER($AK572),$AK572+HLOOKUP($BY$5,$J$2:$Y$8,4,FALSE)*VLOOKUP($AC572,$B$32:$G$45,MATCH($AD572,$B$33:$G$33,0),FALSE)+HLOOKUP($BY$5,$J$2:$Y$8,5,FALSE)*VLOOKUP($AC572,$B$47:$G$60,MATCH($AD572,$B$48:$G$48,0),FALSE),"N/A")</f>
        <v>222.55796501626097</v>
      </c>
      <c r="CB572" s="16" t="str">
        <f>IF(CC572&gt;0, "true", "false")</f>
        <v>true</v>
      </c>
      <c r="CC572" s="16">
        <f>AL572</f>
        <v>0.69833333333333336</v>
      </c>
      <c r="CD572" s="16">
        <f>IF(ISNUMBER($AI572),$AI572+HLOOKUP($CD$5,$J$2:$Y$8,4,FALSE)*VLOOKUP($AC572,$B$32:$G$45,MATCH($AD572,$B$33:$G$33,0),FALSE)+HLOOKUP($CD$5,$J$2:$Y$8,5,FALSE)*VLOOKUP($AC572,$B$47:$G$60,MATCH($AD572,$B$48:$G$48,0),FALSE),"N/A")</f>
        <v>42</v>
      </c>
      <c r="CE572" s="16">
        <f>IF(ISNUMBER($AJ572),$AJ572+HLOOKUP($CD$5,$J$2:$Y$8,4,FALSE)*VLOOKUP($AC572,$B$32:$G$45,MATCH($AD572,$B$33:$G$33,0),FALSE)+HLOOKUP($CD$5,$J$2:$Y$8,5,FALSE)*VLOOKUP($AC572,$B$47:$G$60,MATCH($AD572,$B$48:$G$48,0),FALSE),"N/A")</f>
        <v>67</v>
      </c>
      <c r="CF572" s="16">
        <f>IF(ISNUMBER($AK572),$AK572+HLOOKUP($CD$5,$J$2:$Y$8,4,FALSE)*VLOOKUP($AC572,$B$32:$G$45,MATCH($AD572,$B$33:$G$33,0),FALSE)+HLOOKUP($CD$5,$J$2:$Y$8,5,FALSE)*VLOOKUP($AC572,$B$47:$G$60,MATCH($AD572,$B$48:$G$48,0),FALSE),"N/A")</f>
        <v>222.55796501626097</v>
      </c>
      <c r="CG572" s="16" t="str">
        <f>IF(CH572&gt;0, "true", "false")</f>
        <v>true</v>
      </c>
      <c r="CH572" s="16">
        <f>AL572</f>
        <v>0.69833333333333336</v>
      </c>
      <c r="CI572" s="16">
        <f>IF(ISNUMBER($AM572),$AM572+HLOOKUP($CI$5,$J$2:$Y$8,4,FALSE)*VLOOKUP($AC572,$B$32:$G$45,MATCH($AD572,$B$33:$G$33,0),FALSE)+HLOOKUP($CI$5,$J$2:$Y$8,5,FALSE)*VLOOKUP($AC572,$B$47:$G$60,MATCH($AD572,$B$48:$G$48,0),FALSE),"N/A")</f>
        <v>42</v>
      </c>
      <c r="CJ572" s="16">
        <f>IF(ISNUMBER($AN572),$AN572+HLOOKUP($CI$5,$J$2:$Y$8,4,FALSE)*VLOOKUP($AC572,$B$32:$G$45,MATCH($AD572,$B$33:$G$33,0),FALSE)+HLOOKUP($CI$5,$J$2:$Y$8,5,FALSE)*VLOOKUP($AC572,$B$47:$G$60,MATCH($AD572,$B$48:$G$48,0),FALSE),"N/A")</f>
        <v>66</v>
      </c>
      <c r="CK572" s="16">
        <f>IF(ISNUMBER($AO572),$AO572+HLOOKUP($CI$5,$J$2:$Y$8,4,FALSE)*VLOOKUP($AC572,$B$32:$G$45,MATCH($AD572,$B$33:$G$33,0),FALSE)+HLOOKUP($CI$5,$J$2:$Y$8,5,FALSE)*VLOOKUP($AC572,$B$47:$G$60,MATCH($AD572,$B$48:$G$48,0),FALSE),"N/A")</f>
        <v>222.55796501626097</v>
      </c>
      <c r="CL572" s="16" t="str">
        <f>IF(CM572&gt;0, "true", "false")</f>
        <v>true</v>
      </c>
      <c r="CM572" s="76">
        <f>AP572</f>
        <v>0.67759999999999998</v>
      </c>
      <c r="CN572" s="16">
        <f>IF(ISNUMBER($AM572),$AM572+HLOOKUP($CN$5,$J$2:$Y$8,4,FALSE)*VLOOKUP($AC572,$B$32:$G$45,MATCH($AD572,$B$33:$G$33,0),FALSE)+HLOOKUP($CN$5,$J$2:$Y$8,5,FALSE)*VLOOKUP($AC572,$B$47:$G$60,MATCH($AD572,$B$48:$G$48,0),FALSE),"N/A")</f>
        <v>42</v>
      </c>
      <c r="CO572" s="16">
        <f>IF(ISNUMBER($AN572),$AN572+HLOOKUP($CN$5,$J$2:$Y$8,4,FALSE)*VLOOKUP($AC572,$B$32:$G$45,MATCH($AD572,$B$33:$G$33,0),FALSE)+HLOOKUP($CN$5,$J$2:$Y$8,5,FALSE)*VLOOKUP($AC572,$B$47:$G$60,MATCH($AD572,$B$48:$G$48,0),FALSE),"N/A")</f>
        <v>66</v>
      </c>
      <c r="CP572" s="16">
        <f>IF(ISNUMBER($AO572),$AO572+HLOOKUP($CN$5,$J$2:$Y$8,4,FALSE)*VLOOKUP($AC572,$B$32:$G$45,MATCH($AD572,$B$33:$G$33,0),FALSE)+HLOOKUP($CN$5,$J$2:$Y$8,5,FALSE)*VLOOKUP($AC572,$B$47:$G$60,MATCH($AD572,$B$48:$G$48,0),FALSE),"N/A")</f>
        <v>222.55796501626097</v>
      </c>
      <c r="CQ572" s="16" t="str">
        <f>IF(CR572&gt;0, "true", "false")</f>
        <v>true</v>
      </c>
      <c r="CR572" s="76">
        <f>AP572</f>
        <v>0.67759999999999998</v>
      </c>
      <c r="CS572" s="16">
        <f>IF(ISNUMBER($AM572),$AM572+HLOOKUP($CS$5,$J$2:$Y$8,4,FALSE)*VLOOKUP($AC572,$B$32:$G$45,MATCH($AD572,$B$33:$G$33,0),FALSE)+HLOOKUP($CS$5,$J$2:$Y$8,5,FALSE)*VLOOKUP($AC572,$B$47:$G$60,MATCH($AD572,$B$48:$G$48,0),FALSE),"N/A")</f>
        <v>42</v>
      </c>
      <c r="CT572" s="16">
        <f>IF(ISNUMBER($AN572),$AN572+HLOOKUP($CS$5,$J$2:$Y$8,4,FALSE)*VLOOKUP($AC572,$B$32:$G$45,MATCH($AD572,$B$33:$G$33,0),FALSE)+HLOOKUP($CS$5,$J$2:$Y$8,5,FALSE)*VLOOKUP($AC572,$B$47:$G$60,MATCH($AD572,$B$48:$G$48,0),FALSE),"N/A")</f>
        <v>66</v>
      </c>
      <c r="CU572" s="16">
        <f>IF(ISNUMBER($AO572),$AO572+HLOOKUP($CS$5,$J$2:$Y$8,4,FALSE)*VLOOKUP($AC572,$B$32:$G$45,MATCH($AD572,$B$33:$G$33,0),FALSE)+HLOOKUP($CS$5,$J$2:$Y$8,5,FALSE)*VLOOKUP($AC572,$B$47:$G$60,MATCH($AD572,$B$48:$G$48,0),FALSE),"N/A")</f>
        <v>222.55796501626097</v>
      </c>
      <c r="CV572" s="16" t="str">
        <f>IF(CW572&gt;0, "true", "false")</f>
        <v>true</v>
      </c>
      <c r="CW572" s="76">
        <f>AP572</f>
        <v>0.67759999999999998</v>
      </c>
      <c r="CX572" s="16">
        <f>IF(ISNUMBER($AM572),$AM572+HLOOKUP($CX$5,$J$2:$Y$8,4,FALSE)*VLOOKUP($AC572,$B$32:$G$45,MATCH($AD572,$B$33:$G$33,0),FALSE)+HLOOKUP($CX$5,$J$2:$Y$8,5,FALSE)*VLOOKUP($AC572,$B$47:$G$60,MATCH($AD572,$B$48:$G$48,0),FALSE),"N/A")</f>
        <v>42</v>
      </c>
      <c r="CY572" s="16">
        <f>IF(ISNUMBER($AN572),$AN572+HLOOKUP($CX$5,$J$2:$Y$8,4,FALSE)*VLOOKUP($AC572,$B$32:$G$45,MATCH($AD572,$B$33:$G$33,0),FALSE)+HLOOKUP($CX$5,$J$2:$Y$8,5,FALSE)*VLOOKUP($AC572,$B$47:$G$60,MATCH($AD572,$B$48:$G$48,0),FALSE),"N/A")</f>
        <v>66</v>
      </c>
      <c r="CZ572" s="16">
        <f>IF(ISNUMBER($AO572),$AO572+HLOOKUP($CX$5,$J$2:$Y$8,4,FALSE)*VLOOKUP($AC572,$B$32:$G$45,MATCH($AD572,$B$33:$G$33,0),FALSE)+HLOOKUP($CX$5,$J$2:$Y$8,5,FALSE)*VLOOKUP($AC572,$B$47:$G$60,MATCH($AD572,$B$48:$G$48,0),FALSE),"N/A")</f>
        <v>222.55796501626097</v>
      </c>
      <c r="DA572" s="16" t="str">
        <f>IF(DB572&gt;0, "true", "false")</f>
        <v>true</v>
      </c>
      <c r="DB572" s="76">
        <f>AP572</f>
        <v>0.67759999999999998</v>
      </c>
      <c r="DC572" s="16">
        <f>IF(ISNUMBER($AQ572),$AQ572+HLOOKUP($DC$5,$J$2:$Y$8,4,FALSE)*VLOOKUP($AC572,$B$32:$G$45,MATCH($AD572,$B$33:$G$33,0),FALSE)+HLOOKUP($DC$5,$J$2:$Y$8,5,FALSE)*VLOOKUP($AC572,$B$47:$G$60,MATCH($AD572,$B$48:$G$48,0),FALSE),"N/A")</f>
        <v>42</v>
      </c>
      <c r="DD572" s="16">
        <f>IF(ISNUMBER($AR572),$AR572+HLOOKUP($DC$5,$J$2:$Y$8,4,FALSE)*VLOOKUP($AC572,$B$32:$G$45,MATCH($AD572,$B$33:$G$33,0),FALSE)+HLOOKUP($DC$5,$J$2:$Y$8,5,FALSE)*VLOOKUP($AC572,$B$47:$G$60,MATCH($AD572,$B$48:$G$48,0),FALSE),"N/A")</f>
        <v>79</v>
      </c>
      <c r="DE572" s="16">
        <f>IF(ISNUMBER($AS572),$AS572+HLOOKUP($DC$5,$J$2:$Y$8,4,FALSE)*VLOOKUP($AC572,$B$32:$G$45,MATCH($AD572,$B$33:$G$33,0),FALSE)+HLOOKUP($DC$5,$J$2:$Y$8,5,FALSE)*VLOOKUP($AC572,$B$47:$G$60,MATCH($AD572,$B$48:$G$48,0),FALSE),"N/A")</f>
        <v>222.55796501626097</v>
      </c>
      <c r="DF572" s="16" t="str">
        <f>IF(DG572&gt;0, "true", "false")</f>
        <v>true</v>
      </c>
      <c r="DG572" s="76">
        <f>AT572</f>
        <v>0.59440000000000004</v>
      </c>
      <c r="DH572" s="16">
        <f>IF(ISNUMBER($AQ572),$AQ572+HLOOKUP($DH$5,$J$2:$Y$8,4,FALSE)*VLOOKUP($AC572,$B$32:$G$45,MATCH($AD572,$B$33:$G$33,0),FALSE)+HLOOKUP($DH$5,$J$2:$Y$8,5,FALSE)*VLOOKUP($AC572,$B$47:$G$60,MATCH($AD572,$B$48:$G$48,0),FALSE),"N/A")</f>
        <v>42</v>
      </c>
      <c r="DI572" s="16">
        <f>IF(ISNUMBER($AR572),$AR572+HLOOKUP($DH$5,$J$2:$Y$8,4,FALSE)*VLOOKUP($AC572,$B$32:$G$45,MATCH($AD572,$B$33:$G$33,0),FALSE)+HLOOKUP($DH$5,$J$2:$Y$8,5,FALSE)*VLOOKUP($AC572,$B$47:$G$60,MATCH($AD572,$B$48:$G$48,0),FALSE),"N/A")</f>
        <v>79</v>
      </c>
      <c r="DJ572" s="16">
        <f>IF(ISNUMBER($AS572),$AS572+HLOOKUP($DH$5,$J$2:$Y$8,4,FALSE)*VLOOKUP($AC572,$B$32:$G$45,MATCH($AD572,$B$33:$G$33,0),FALSE)+HLOOKUP($DH$5,$J$2:$Y$8,5,FALSE)*VLOOKUP($AC572,$B$47:$G$60,MATCH($AD572,$B$48:$G$48,0),FALSE),"N/A")</f>
        <v>222.55796501626097</v>
      </c>
      <c r="DK572" s="16" t="str">
        <f>IF(DL572&gt;0, "true", "false")</f>
        <v>true</v>
      </c>
      <c r="DL572" s="76">
        <f>AT572</f>
        <v>0.59440000000000004</v>
      </c>
      <c r="DM572" s="16">
        <f>IF(ISNUMBER($AQ572),$AQ572+HLOOKUP($DM$5,$J$2:$Y$8,4,FALSE)*VLOOKUP($AC572,$B$32:$G$45,MATCH($AD572,$B$33:$G$33,0),FALSE)+HLOOKUP($DM$5,$J$2:$Y$8,5,FALSE)*VLOOKUP($AC572,$B$47:$G$60,MATCH($AD572,$B$48:$G$48,0),FALSE),"N/A")</f>
        <v>42</v>
      </c>
      <c r="DN572" s="16">
        <f>IF(ISNUMBER($AR572),$AR572+HLOOKUP($DM$5,$J$2:$Y$8,4,FALSE)*VLOOKUP($AC572,$B$32:$G$45,MATCH($AD572,$B$33:$G$33,0),FALSE)+HLOOKUP($DM$5,$J$2:$Y$8,5,FALSE)*VLOOKUP($AC572,$B$47:$G$60,MATCH($AD572,$B$48:$G$48,0),FALSE),"N/A")</f>
        <v>79</v>
      </c>
      <c r="DO572" s="16">
        <f>IF(ISNUMBER($AS572),$AS572+HLOOKUP($DM$5,$J$2:$Y$8,4,FALSE)*VLOOKUP($AC572,$B$32:$G$45,MATCH($AD572,$B$33:$G$33,0),FALSE)+HLOOKUP($DM$5,$J$2:$Y$8,5,FALSE)*VLOOKUP($AC572,$B$47:$G$60,MATCH($AD572,$B$48:$G$48,0),FALSE),"N/A")</f>
        <v>222.55796501626097</v>
      </c>
      <c r="DP572" s="16" t="str">
        <f>IF(DQ572&gt;0, "true", "false")</f>
        <v>true</v>
      </c>
      <c r="DQ572" s="76">
        <f>AT572</f>
        <v>0.59440000000000004</v>
      </c>
      <c r="DR572" s="16">
        <f>IF(ISNUMBER($AQ572),$AQ572+HLOOKUP($DR$5,$J$2:$Y$8,4,FALSE)*VLOOKUP($AC572,$B$32:$G$45,MATCH($AD572,$B$33:$G$33,0),FALSE)+HLOOKUP($DR$5,$J$2:$Y$8,5,FALSE)*VLOOKUP($AC572,$B$47:$G$60,MATCH($AD572,$B$48:$G$48,0),FALSE),"N/A")</f>
        <v>42</v>
      </c>
      <c r="DS572" s="16">
        <f>IF(ISNUMBER($AR572),$AR572+HLOOKUP($DR$5,$J$2:$Y$8,4,FALSE)*VLOOKUP($AC572,$B$32:$G$45,MATCH($AD572,$B$33:$G$33,0),FALSE)+HLOOKUP($DR$5,$J$2:$Y$8,5,FALSE)*VLOOKUP($AC572,$B$47:$G$60,MATCH($AD572,$B$48:$G$48,0),FALSE),"N/A")</f>
        <v>79</v>
      </c>
      <c r="DT572" s="16">
        <f>IF(ISNUMBER($AS572),$AS572+HLOOKUP($DR$5,$J$2:$Y$8,4,FALSE)*VLOOKUP($AC572,$B$32:$G$45,MATCH($AD572,$B$33:$G$33,0),FALSE)+HLOOKUP($DR$5,$J$2:$Y$8,5,FALSE)*VLOOKUP($AC572,$B$47:$G$60,MATCH($AD572,$B$48:$G$48,0),FALSE),"N/A")</f>
        <v>222.55796501626097</v>
      </c>
      <c r="DU572" s="16" t="str">
        <f>IF(DV572&gt;0, "true", "false")</f>
        <v>true</v>
      </c>
      <c r="DV572" s="76">
        <f>AT572</f>
        <v>0.59440000000000004</v>
      </c>
    </row>
    <row r="573" spans="27:126" x14ac:dyDescent="0.35">
      <c r="AA573" s="74" t="s">
        <v>114</v>
      </c>
      <c r="AB573" s="73" t="str">
        <f t="shared" si="1406"/>
        <v>-</v>
      </c>
      <c r="AC573" s="23" t="s">
        <v>11</v>
      </c>
      <c r="AD573" s="40" t="s">
        <v>3</v>
      </c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47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76"/>
      <c r="CN573" s="16"/>
      <c r="CO573" s="16"/>
      <c r="CP573" s="16"/>
      <c r="CQ573" s="16"/>
      <c r="CR573" s="76"/>
      <c r="CS573" s="16"/>
      <c r="CT573" s="16"/>
      <c r="CU573" s="16"/>
      <c r="CV573" s="16"/>
      <c r="CW573" s="76"/>
      <c r="CX573" s="16"/>
      <c r="CY573" s="16"/>
      <c r="CZ573" s="16"/>
      <c r="DA573" s="16"/>
      <c r="DB573" s="76"/>
      <c r="DC573" s="16"/>
      <c r="DD573" s="16"/>
      <c r="DE573" s="16"/>
      <c r="DF573" s="16"/>
      <c r="DG573" s="76"/>
      <c r="DH573" s="16"/>
      <c r="DI573" s="16"/>
      <c r="DJ573" s="16"/>
      <c r="DK573" s="16"/>
      <c r="DL573" s="76"/>
      <c r="DM573" s="16"/>
      <c r="DN573" s="16"/>
      <c r="DO573" s="16"/>
      <c r="DP573" s="16"/>
      <c r="DQ573" s="76"/>
      <c r="DR573" s="16"/>
      <c r="DS573" s="16"/>
      <c r="DT573" s="16"/>
      <c r="DU573" s="16"/>
      <c r="DV573" s="76"/>
    </row>
    <row r="574" spans="27:126" x14ac:dyDescent="0.35">
      <c r="AA574" s="74">
        <v>1.5</v>
      </c>
      <c r="AB574" s="73">
        <f t="shared" si="1406"/>
        <v>6.1424364067581561</v>
      </c>
      <c r="AC574" s="23" t="s">
        <v>12</v>
      </c>
      <c r="AD574" s="40" t="s">
        <v>3</v>
      </c>
      <c r="AE574" s="16">
        <f>[1]gamma_Schätzung_Corr_Poll!E141</f>
        <v>42</v>
      </c>
      <c r="AF574" s="16">
        <f>[1]gamma_Schätzung_Corr_Poll!E142</f>
        <v>58</v>
      </c>
      <c r="AG574" s="16">
        <f>[1]gamma_Schätzung_Corr_Poll!E143</f>
        <v>222.55796501626097</v>
      </c>
      <c r="AH574" s="16">
        <f>[1]gamma_Schätzung_Corr_Poll!E139</f>
        <v>0.73280000000000001</v>
      </c>
      <c r="AI574" s="16">
        <f>[1]gamma_Schätzung_Corr_Poll!F141</f>
        <v>42</v>
      </c>
      <c r="AJ574" s="16">
        <f>[1]gamma_Schätzung_Corr_Poll!F142</f>
        <v>63</v>
      </c>
      <c r="AK574" s="16">
        <f>[1]gamma_Schätzung_Corr_Poll!F143</f>
        <v>222.55796501626097</v>
      </c>
      <c r="AL574" s="16">
        <f>[1]gamma_Schätzung_Corr_Poll!F139</f>
        <v>0.69199999999999995</v>
      </c>
      <c r="AM574" s="16">
        <f>[1]gamma_Schätzung_Corr_Poll!G141</f>
        <v>42</v>
      </c>
      <c r="AN574" s="16">
        <f>[1]gamma_Schätzung_Corr_Poll!G142</f>
        <v>67</v>
      </c>
      <c r="AO574" s="16">
        <f>[1]gamma_Schätzung_Corr_Poll!G143</f>
        <v>222.55796501626097</v>
      </c>
      <c r="AP574" s="16">
        <f>[1]gamma_Schätzung_Corr_Poll!G139</f>
        <v>0.68840000000000001</v>
      </c>
      <c r="AQ574" s="16">
        <f>[1]gamma_Schätzung_Corr_Poll!H141</f>
        <v>42</v>
      </c>
      <c r="AR574" s="16">
        <f>[1]gamma_Schätzung_Corr_Poll!H142</f>
        <v>77</v>
      </c>
      <c r="AS574" s="16">
        <f>[1]gamma_Schätzung_Corr_Poll!H143</f>
        <v>222.55796501626097</v>
      </c>
      <c r="AT574" s="16">
        <f>[1]gamma_Schätzung_Corr_Poll!H139</f>
        <v>0.58560000000000001</v>
      </c>
      <c r="AU574" s="16">
        <f>IF(ISNUMBER($AE574),IF(OR(HLOOKUP($AU$5,$I$2:$Y$8,4,FALSE)=1,HLOOKUP($AU$5,$I$2:$Y$8,5,FALSE)=1,),HLOOKUP($AU$5,$I$2:$Y$8,4,FALSE)*VLOOKUP($AC574,$B$32:$G$45,MATCH($AD574,$B$33:$G$33,0),FALSE)+HLOOKUP($AU$5,$I$2:$Y$8,5,FALSE)*VLOOKUP($AC574,$B$47:$G$60,MATCH($AD574,$B$48:$G$48,0),FALSE)+$AE574,$AE574),"N/A")</f>
        <v>42</v>
      </c>
      <c r="AV574" s="16">
        <f>IF(ISNUMBER($AF574),$AF574*SQRT(SUMSQ(HLOOKUP($AU$5,$J$2:$Y$8,2,FALSE)*VLOOKUP($AC574,$B$2:$G$15,MATCH($AD574,$B$3:$G$3,0),FALSE),HLOOKUP($AU$5,$J$2:$Y$8,3,FALSE)*VLOOKUP($AC574,$B$17:$G$30,MATCH($AD574,$B$18:$G$18,0),FALSE),HLOOKUP($AU$5,$J$2:$Y$8,6,FALSE)))+HLOOKUP($AU$5,$J$2:$Y$8,4,FALSE)*VLOOKUP($AC574,$B$32:$G$45,MATCH($AD574,$B$33:$G$33,0),FALSE)+HLOOKUP($AU$5,$J$2:$Y$8,5,FALSE)*VLOOKUP($AC574,$B$47:$G$60,MATCH($AD574,$B$48:$G$48,0),FALSE),"N/A")</f>
        <v>58</v>
      </c>
      <c r="AW574" s="16">
        <f>IF(ISNUMBER($AG574),IF(OR(HLOOKUP($AU$5,$I$2:$Y$8,4,FALSE)=1,HLOOKUP($AU$5,$I$2:$Y$8,5,FALSE)=1,),HLOOKUP($AU$5,$I$2:$Y$8,4,FALSE)*VLOOKUP($AC574,$B$32:$G$45,MATCH($AD574,$B$33:$G$33,0),FALSE)+HLOOKUP($AU$5,$I$2:$Y$8,5,FALSE)*VLOOKUP($AC574,$B$47:$G$60,MATCH($AD574,$B$48:$G$48,0),FALSE)+$AG574,$AG574),"N/A")</f>
        <v>222.55796501626097</v>
      </c>
      <c r="AX574" s="47" t="str">
        <f>IF(AY574&gt;0, "true", "false")</f>
        <v>true</v>
      </c>
      <c r="AY574" s="16">
        <f>AH574</f>
        <v>0.73280000000000001</v>
      </c>
      <c r="AZ574" s="16">
        <f>IF(ISNUMBER($AE574),IF(OR(HLOOKUP($AZ$5,$I$2:$Y$8,4,FALSE)=1,HLOOKUP($AZ$5,$I$2:$Y$8,5,FALSE)=1,),HLOOKUP($AZ$5,$I$2:$Y$8,4,FALSE)*VLOOKUP($AC574,$B$32:$G$45,MATCH($AD574,$B$33:$G$33,0),FALSE)+HLOOKUP($AZ$5,$I$2:$Y$8,5,FALSE)*VLOOKUP($AC574,$B$47:$G$60,MATCH($AD574,$B$48:$G$48,0),FALSE)+$AE574,$AE574),"N/A")</f>
        <v>42</v>
      </c>
      <c r="BA574" s="16">
        <f>IF(ISNUMBER($AF574),$AF574*SQRT(SUMSQ(HLOOKUP($AZ$5,$J$2:$Y$8,2,FALSE)*VLOOKUP($AC574,$B$2:$G$15,MATCH($AD574,$B$3:$G$3,0),FALSE),HLOOKUP($AZ$5,$J$2:$Y$8,3,FALSE)*VLOOKUP($AC574,$B$17:$G$30,MATCH($AD574,$B$18:$G$18,0),FALSE),HLOOKUP($AZ$5,$J$2:$Y$8,6,FALSE)))+HLOOKUP($AZ$5,$J$2:$Y$8,4,FALSE)*VLOOKUP($AC574,$B$32:$G$45,MATCH($AD574,$B$33:$G$33,0),FALSE)+HLOOKUP($AZ$5,$J$2:$Y$8,5,FALSE)*VLOOKUP($AC574,$B$47:$G$60,MATCH($AD574,$B$48:$G$48,0),FALSE),"N/A")</f>
        <v>58</v>
      </c>
      <c r="BB574" s="16">
        <f>IF(ISNUMBER($AG574),IF(OR(HLOOKUP($AZ$5,$I$2:$Y$8,4,FALSE)=1,HLOOKUP($AZ$5,$I$2:$Y$8,5,FALSE)=1,),HLOOKUP($AZ$5,$I$2:$Y$8,4,FALSE)*VLOOKUP($AC574,$B$32:$G$45,MATCH($AD574,$B$33:$G$33,0),FALSE)+HLOOKUP($AZ$5,$I$2:$Y$8,5,FALSE)*VLOOKUP($AC574,$B$47:$G$60,MATCH($AD574,$B$48:$G$48,0),FALSE)+$AG574,$AG574),"N/A")</f>
        <v>222.55796501626097</v>
      </c>
      <c r="BC574" s="16" t="str">
        <f>IF(BD574&gt;0, "true", "false")</f>
        <v>true</v>
      </c>
      <c r="BD574" s="16">
        <f>AH574</f>
        <v>0.73280000000000001</v>
      </c>
      <c r="BE574" s="16">
        <f>IF(ISNUMBER($AE574),IF(OR(HLOOKUP($BE$5,$I$2:$Y$8,4,FALSE)=1,HLOOKUP($BE$5,$I$2:$Y$8,5,FALSE)=1,),HLOOKUP($BE$5,$I$2:$Y$8,4,FALSE)*VLOOKUP($AC574,$B$32:$G$45,MATCH($AD574,$B$33:$G$33,0),FALSE)+HLOOKUP($AU$5,$I$2:$Y$8,5,FALSE)*VLOOKUP($AC574,$B$47:$G$60,MATCH($AD574,$B$48:$G$48,0),FALSE)+$AE574,$AE574),"N/A")</f>
        <v>42</v>
      </c>
      <c r="BF574" s="16">
        <f>IF(ISNUMBER($AF574),$AF574*SQRT(SUMSQ(HLOOKUP($BE$5,$J$2:$Y$8,2,FALSE)*VLOOKUP($AC574,$B$2:$G$15,MATCH($AD574,$B$3:$G$3,0),FALSE),HLOOKUP($BE$5,$J$2:$Y$8,3,FALSE)*VLOOKUP($AC574,$B$17:$G$30,MATCH($AD574,$B$18:$G$18,0),FALSE),HLOOKUP($BE$5,$J$2:$Y$8,6,FALSE)))+HLOOKUP($BE$5,$J$2:$Y$8,4,FALSE)*VLOOKUP($AC574,$B$32:$G$45,MATCH($AD574,$B$33:$G$33,0),FALSE)+HLOOKUP($BE$5,$J$2:$Y$8,5,FALSE)*VLOOKUP($AC574,$B$47:$G$60,MATCH($AD574,$B$48:$G$48,0),FALSE),"N/A")</f>
        <v>58</v>
      </c>
      <c r="BG574" s="16">
        <f>IF(ISNUMBER($AG574),IF(OR(HLOOKUP($BE$5,$I$2:$Y$8,4,FALSE)=1,HLOOKUP($BE$5,$I$2:$Y$8,5,FALSE)=1,),HLOOKUP($BE$5,$I$2:$Y$8,4,FALSE)*VLOOKUP($AC574,$B$32:$G$45,MATCH($AD574,$B$33:$G$33,0),FALSE)+HLOOKUP($BE$5,$I$2:$Y$8,5,FALSE)*VLOOKUP($AC574,$B$47:$G$60,MATCH($AD574,$B$48:$G$48,0),FALSE)+$AG574,$AG574),"N/A")</f>
        <v>222.55796501626097</v>
      </c>
      <c r="BH574" s="16" t="str">
        <f>IF(BI574&gt;0, "true", "false")</f>
        <v>true</v>
      </c>
      <c r="BI574" s="16">
        <f>AH574</f>
        <v>0.73280000000000001</v>
      </c>
      <c r="BJ574" s="16">
        <f>IF(ISNUMBER($AE574),IF(OR(HLOOKUP($BJ$5,$I$2:$Y$8,4,FALSE)=1,HLOOKUP($BJ$5,$I$2:$Y$8,5,FALSE)=1,),HLOOKUP($BJ$5,$I$2:$Y$8,4,FALSE)*VLOOKUP($AC574,$B$32:$G$45,MATCH($AD574,$B$33:$G$33,0),FALSE)+HLOOKUP($BJ$5,$I$2:$Y$8,5,FALSE)*VLOOKUP($AC574,$B$47:$G$60,MATCH($AD574,$B$48:$G$48,0),FALSE)+$AE574,$AE574),"N/A")</f>
        <v>42</v>
      </c>
      <c r="BK574" s="16">
        <f>IF(ISNUMBER($AF574),$AF574*SQRT(SUMSQ(HLOOKUP($BJ$5,$J$2:$Y$8,2,FALSE)*VLOOKUP($AC574,$B$2:$G$15,MATCH($AD574,$B$3:$G$3,0),FALSE),HLOOKUP($BJ$5,$J$2:$Y$8,3,FALSE)*VLOOKUP($AC574,$B$17:$G$30,MATCH($AD574,$B$18:$G$18,0),FALSE),HLOOKUP($BJ$5,$J$2:$Y$8,6,FALSE)))+HLOOKUP($BJ$5,$J$2:$Y$8,4,FALSE)*VLOOKUP($AC574,$B$32:$G$45,MATCH($AD574,$B$33:$G$33,0),FALSE)+HLOOKUP($BJ$5,$J$2:$Y$8,5,FALSE)*VLOOKUP($AC574,$B$47:$G$60,MATCH($AD574,$B$48:$G$48,0),FALSE),"N/A")</f>
        <v>58</v>
      </c>
      <c r="BL574" s="16">
        <f>IF(ISNUMBER($AG574),IF(OR(HLOOKUP($BJ$5,$I$2:$Y$8,4,FALSE)=1,HLOOKUP($BJ$5,$I$2:$Y$8,5,FALSE)=1,),HLOOKUP($BJ$5,$I$2:$Y$8,4,FALSE)*VLOOKUP($AC574,$B$32:$G$45,MATCH($AD574,$B$33:$G$33,0),FALSE)+HLOOKUP($BJ$5,$I$2:$Y$8,5,FALSE)*VLOOKUP($AC574,$B$47:$G$60,MATCH($AD574,$B$48:$G$48,0),FALSE)+$AG574,$AG574),"N/A")</f>
        <v>222.55796501626097</v>
      </c>
      <c r="BM574" s="16" t="str">
        <f>IF(BN574&gt;0, "true", "false")</f>
        <v>true</v>
      </c>
      <c r="BN574" s="16">
        <f>AH574</f>
        <v>0.73280000000000001</v>
      </c>
      <c r="BO574" s="16">
        <f>IF(ISNUMBER($AI574),$AI574+HLOOKUP($BO$5,$J$2:$Y$8,4,FALSE)*VLOOKUP($AC574,$B$32:$G$45,MATCH($AD574,$B$33:$G$33,0),FALSE)+HLOOKUP($BO$5,$J$2:$Y$8,5,FALSE)*VLOOKUP($AC574,$B$47:$G$60,MATCH($AD574,$B$48:$G$48,0),FALSE),"N/A")</f>
        <v>42</v>
      </c>
      <c r="BP574" s="16">
        <f>IF(ISNUMBER($AJ574),$AJ574+HLOOKUP($BO$5,$J$2:$Y$8,4,FALSE)*VLOOKUP($AC574,$B$32:$G$45,MATCH($AD574,$B$33:$G$33,0),FALSE)+HLOOKUP($BO$5,$J$2:$Y$8,5,FALSE)*VLOOKUP($AC574,$B$47:$G$60,MATCH($AD574,$B$48:$G$48,0),FALSE),"N/A")</f>
        <v>63</v>
      </c>
      <c r="BQ574" s="16">
        <f>IF(ISNUMBER($AK574),$AK574+HLOOKUP($BO$5,$J$2:$Y$8,4,FALSE)*VLOOKUP($AC574,$B$32:$G$45,MATCH($AD574,$B$33:$G$33,0),FALSE)+HLOOKUP($BO$5,$J$2:$Y$8,5,FALSE)*VLOOKUP($AC574,$B$47:$G$60,MATCH($AD574,$B$48:$G$48,0),FALSE),"N/A")</f>
        <v>222.55796501626097</v>
      </c>
      <c r="BR574" s="16" t="str">
        <f>IF(BS574&gt;0, "true", "false")</f>
        <v>true</v>
      </c>
      <c r="BS574" s="16">
        <f>AL574</f>
        <v>0.69199999999999995</v>
      </c>
      <c r="BT574" s="16">
        <f>IF(ISNUMBER($AI574),$AI574+HLOOKUP($BT$5,$J$2:$Y$8,4,FALSE)*VLOOKUP($AC574,$B$32:$G$45,MATCH($AD574,$B$33:$G$33,0),FALSE)+HLOOKUP($BT$5,$J$2:$Y$8,5,FALSE)*VLOOKUP($AC574,$B$47:$G$60,MATCH($AD574,$B$48:$G$48,0),FALSE),"N/A")</f>
        <v>42</v>
      </c>
      <c r="BU574" s="16">
        <f>IF(ISNUMBER($AJ574),$AJ574+HLOOKUP($BT$5,$J$2:$Y$8,4,FALSE)*VLOOKUP($AC574,$B$32:$G$45,MATCH($AD574,$B$33:$G$33,0),FALSE)+HLOOKUP($BT$5,$J$2:$Y$8,5,FALSE)*VLOOKUP($AC574,$B$47:$G$60,MATCH($AD574,$B$48:$G$48,0),FALSE),"N/A")</f>
        <v>63</v>
      </c>
      <c r="BV574" s="16">
        <f>IF(ISNUMBER($AK574),$AK574+HLOOKUP($BT$5,$J$2:$Y$8,4,FALSE)*VLOOKUP($AC574,$B$32:$G$45,MATCH($AD574,$B$33:$G$33,0),FALSE)+HLOOKUP($BT$5,$J$2:$Y$8,5,FALSE)*VLOOKUP($AC574,$B$47:$G$60,MATCH($AD574,$B$48:$G$48,0),FALSE),"N/A")</f>
        <v>222.55796501626097</v>
      </c>
      <c r="BW574" s="16" t="str">
        <f>IF(BX574&gt;0, "true", "false")</f>
        <v>true</v>
      </c>
      <c r="BX574" s="16">
        <f>AL574</f>
        <v>0.69199999999999995</v>
      </c>
      <c r="BY574" s="16">
        <f>IF(ISNUMBER($AI574),$AI574+HLOOKUP($BY$5,$J$2:$Y$8,4,FALSE)*VLOOKUP($AC574,$B$32:$G$45,MATCH($AD574,$B$33:$G$33,0),FALSE)+HLOOKUP($BY$5,$J$2:$Y$8,5,FALSE)*VLOOKUP($AC574,$B$47:$G$60,MATCH($AD574,$B$48:$G$48,0),FALSE),"N/A")</f>
        <v>42</v>
      </c>
      <c r="BZ574" s="16">
        <f>IF(ISNUMBER($AJ574),$AJ574+HLOOKUP($BY$5,$J$2:$Y$8,4,FALSE)*VLOOKUP($AC574,$B$32:$G$45,MATCH($AD574,$B$33:$G$33,0),FALSE)+HLOOKUP($BY$5,$J$2:$Y$8,5,FALSE)*VLOOKUP($AC574,$B$47:$G$60,MATCH($AD574,$B$48:$G$48,0),FALSE),"N/A")</f>
        <v>63</v>
      </c>
      <c r="CA574" s="16">
        <f>IF(ISNUMBER($AK574),$AK574+HLOOKUP($BY$5,$J$2:$Y$8,4,FALSE)*VLOOKUP($AC574,$B$32:$G$45,MATCH($AD574,$B$33:$G$33,0),FALSE)+HLOOKUP($BY$5,$J$2:$Y$8,5,FALSE)*VLOOKUP($AC574,$B$47:$G$60,MATCH($AD574,$B$48:$G$48,0),FALSE),"N/A")</f>
        <v>222.55796501626097</v>
      </c>
      <c r="CB574" s="16" t="str">
        <f>IF(CC574&gt;0, "true", "false")</f>
        <v>true</v>
      </c>
      <c r="CC574" s="16">
        <f>AL574</f>
        <v>0.69199999999999995</v>
      </c>
      <c r="CD574" s="16">
        <f>IF(ISNUMBER($AI574),$AI574+HLOOKUP($CD$5,$J$2:$Y$8,4,FALSE)*VLOOKUP($AC574,$B$32:$G$45,MATCH($AD574,$B$33:$G$33,0),FALSE)+HLOOKUP($CD$5,$J$2:$Y$8,5,FALSE)*VLOOKUP($AC574,$B$47:$G$60,MATCH($AD574,$B$48:$G$48,0),FALSE),"N/A")</f>
        <v>42</v>
      </c>
      <c r="CE574" s="16">
        <f>IF(ISNUMBER($AJ574),$AJ574+HLOOKUP($CD$5,$J$2:$Y$8,4,FALSE)*VLOOKUP($AC574,$B$32:$G$45,MATCH($AD574,$B$33:$G$33,0),FALSE)+HLOOKUP($CD$5,$J$2:$Y$8,5,FALSE)*VLOOKUP($AC574,$B$47:$G$60,MATCH($AD574,$B$48:$G$48,0),FALSE),"N/A")</f>
        <v>63</v>
      </c>
      <c r="CF574" s="16">
        <f>IF(ISNUMBER($AK574),$AK574+HLOOKUP($CD$5,$J$2:$Y$8,4,FALSE)*VLOOKUP($AC574,$B$32:$G$45,MATCH($AD574,$B$33:$G$33,0),FALSE)+HLOOKUP($CD$5,$J$2:$Y$8,5,FALSE)*VLOOKUP($AC574,$B$47:$G$60,MATCH($AD574,$B$48:$G$48,0),FALSE),"N/A")</f>
        <v>222.55796501626097</v>
      </c>
      <c r="CG574" s="16" t="str">
        <f>IF(CH574&gt;0, "true", "false")</f>
        <v>true</v>
      </c>
      <c r="CH574" s="16">
        <f>AL574</f>
        <v>0.69199999999999995</v>
      </c>
      <c r="CI574" s="16">
        <f>IF(ISNUMBER($AM574),$AM574+HLOOKUP($CI$5,$J$2:$Y$8,4,FALSE)*VLOOKUP($AC574,$B$32:$G$45,MATCH($AD574,$B$33:$G$33,0),FALSE)+HLOOKUP($CI$5,$J$2:$Y$8,5,FALSE)*VLOOKUP($AC574,$B$47:$G$60,MATCH($AD574,$B$48:$G$48,0),FALSE),"N/A")</f>
        <v>42</v>
      </c>
      <c r="CJ574" s="16">
        <f>IF(ISNUMBER($AN574),$AN574+HLOOKUP($CI$5,$J$2:$Y$8,4,FALSE)*VLOOKUP($AC574,$B$32:$G$45,MATCH($AD574,$B$33:$G$33,0),FALSE)+HLOOKUP($CI$5,$J$2:$Y$8,5,FALSE)*VLOOKUP($AC574,$B$47:$G$60,MATCH($AD574,$B$48:$G$48,0),FALSE),"N/A")</f>
        <v>67</v>
      </c>
      <c r="CK574" s="16">
        <f>IF(ISNUMBER($AO574),$AO574+HLOOKUP($CI$5,$J$2:$Y$8,4,FALSE)*VLOOKUP($AC574,$B$32:$G$45,MATCH($AD574,$B$33:$G$33,0),FALSE)+HLOOKUP($CI$5,$J$2:$Y$8,5,FALSE)*VLOOKUP($AC574,$B$47:$G$60,MATCH($AD574,$B$48:$G$48,0),FALSE),"N/A")</f>
        <v>222.55796501626097</v>
      </c>
      <c r="CL574" s="16" t="str">
        <f>IF(CM574&gt;0, "true", "false")</f>
        <v>true</v>
      </c>
      <c r="CM574" s="76">
        <f>AP574</f>
        <v>0.68840000000000001</v>
      </c>
      <c r="CN574" s="16">
        <f>IF(ISNUMBER($AM574),$AM574+HLOOKUP($CN$5,$J$2:$Y$8,4,FALSE)*VLOOKUP($AC574,$B$32:$G$45,MATCH($AD574,$B$33:$G$33,0),FALSE)+HLOOKUP($CN$5,$J$2:$Y$8,5,FALSE)*VLOOKUP($AC574,$B$47:$G$60,MATCH($AD574,$B$48:$G$48,0),FALSE),"N/A")</f>
        <v>42</v>
      </c>
      <c r="CO574" s="16">
        <f>IF(ISNUMBER($AN574),$AN574+HLOOKUP($CN$5,$J$2:$Y$8,4,FALSE)*VLOOKUP($AC574,$B$32:$G$45,MATCH($AD574,$B$33:$G$33,0),FALSE)+HLOOKUP($CN$5,$J$2:$Y$8,5,FALSE)*VLOOKUP($AC574,$B$47:$G$60,MATCH($AD574,$B$48:$G$48,0),FALSE),"N/A")</f>
        <v>67</v>
      </c>
      <c r="CP574" s="16">
        <f>IF(ISNUMBER($AO574),$AO574+HLOOKUP($CN$5,$J$2:$Y$8,4,FALSE)*VLOOKUP($AC574,$B$32:$G$45,MATCH($AD574,$B$33:$G$33,0),FALSE)+HLOOKUP($CN$5,$J$2:$Y$8,5,FALSE)*VLOOKUP($AC574,$B$47:$G$60,MATCH($AD574,$B$48:$G$48,0),FALSE),"N/A")</f>
        <v>222.55796501626097</v>
      </c>
      <c r="CQ574" s="16" t="str">
        <f>IF(CR574&gt;0, "true", "false")</f>
        <v>true</v>
      </c>
      <c r="CR574" s="76">
        <f>AP574</f>
        <v>0.68840000000000001</v>
      </c>
      <c r="CS574" s="16">
        <f>IF(ISNUMBER($AM574),$AM574+HLOOKUP($CS$5,$J$2:$Y$8,4,FALSE)*VLOOKUP($AC574,$B$32:$G$45,MATCH($AD574,$B$33:$G$33,0),FALSE)+HLOOKUP($CS$5,$J$2:$Y$8,5,FALSE)*VLOOKUP($AC574,$B$47:$G$60,MATCH($AD574,$B$48:$G$48,0),FALSE),"N/A")</f>
        <v>42</v>
      </c>
      <c r="CT574" s="16">
        <f>IF(ISNUMBER($AN574),$AN574+HLOOKUP($CS$5,$J$2:$Y$8,4,FALSE)*VLOOKUP($AC574,$B$32:$G$45,MATCH($AD574,$B$33:$G$33,0),FALSE)+HLOOKUP($CS$5,$J$2:$Y$8,5,FALSE)*VLOOKUP($AC574,$B$47:$G$60,MATCH($AD574,$B$48:$G$48,0),FALSE),"N/A")</f>
        <v>67</v>
      </c>
      <c r="CU574" s="16">
        <f>IF(ISNUMBER($AO574),$AO574+HLOOKUP($CS$5,$J$2:$Y$8,4,FALSE)*VLOOKUP($AC574,$B$32:$G$45,MATCH($AD574,$B$33:$G$33,0),FALSE)+HLOOKUP($CS$5,$J$2:$Y$8,5,FALSE)*VLOOKUP($AC574,$B$47:$G$60,MATCH($AD574,$B$48:$G$48,0),FALSE),"N/A")</f>
        <v>222.55796501626097</v>
      </c>
      <c r="CV574" s="16" t="str">
        <f>IF(CW574&gt;0, "true", "false")</f>
        <v>true</v>
      </c>
      <c r="CW574" s="76">
        <f>AP574</f>
        <v>0.68840000000000001</v>
      </c>
      <c r="CX574" s="16">
        <f>IF(ISNUMBER($AM574),$AM574+HLOOKUP($CX$5,$J$2:$Y$8,4,FALSE)*VLOOKUP($AC574,$B$32:$G$45,MATCH($AD574,$B$33:$G$33,0),FALSE)+HLOOKUP($CX$5,$J$2:$Y$8,5,FALSE)*VLOOKUP($AC574,$B$47:$G$60,MATCH($AD574,$B$48:$G$48,0),FALSE),"N/A")</f>
        <v>42</v>
      </c>
      <c r="CY574" s="16">
        <f>IF(ISNUMBER($AN574),$AN574+HLOOKUP($CX$5,$J$2:$Y$8,4,FALSE)*VLOOKUP($AC574,$B$32:$G$45,MATCH($AD574,$B$33:$G$33,0),FALSE)+HLOOKUP($CX$5,$J$2:$Y$8,5,FALSE)*VLOOKUP($AC574,$B$47:$G$60,MATCH($AD574,$B$48:$G$48,0),FALSE),"N/A")</f>
        <v>67</v>
      </c>
      <c r="CZ574" s="16">
        <f>IF(ISNUMBER($AO574),$AO574+HLOOKUP($CX$5,$J$2:$Y$8,4,FALSE)*VLOOKUP($AC574,$B$32:$G$45,MATCH($AD574,$B$33:$G$33,0),FALSE)+HLOOKUP($CX$5,$J$2:$Y$8,5,FALSE)*VLOOKUP($AC574,$B$47:$G$60,MATCH($AD574,$B$48:$G$48,0),FALSE),"N/A")</f>
        <v>222.55796501626097</v>
      </c>
      <c r="DA574" s="16" t="str">
        <f>IF(DB574&gt;0, "true", "false")</f>
        <v>true</v>
      </c>
      <c r="DB574" s="76">
        <f>AP574</f>
        <v>0.68840000000000001</v>
      </c>
      <c r="DC574" s="16">
        <f>IF(ISNUMBER($AQ574),$AQ574+HLOOKUP($DC$5,$J$2:$Y$8,4,FALSE)*VLOOKUP($AC574,$B$32:$G$45,MATCH($AD574,$B$33:$G$33,0),FALSE)+HLOOKUP($DC$5,$J$2:$Y$8,5,FALSE)*VLOOKUP($AC574,$B$47:$G$60,MATCH($AD574,$B$48:$G$48,0),FALSE),"N/A")</f>
        <v>42</v>
      </c>
      <c r="DD574" s="16">
        <f>IF(ISNUMBER($AR574),$AR574+HLOOKUP($DC$5,$J$2:$Y$8,4,FALSE)*VLOOKUP($AC574,$B$32:$G$45,MATCH($AD574,$B$33:$G$33,0),FALSE)+HLOOKUP($DC$5,$J$2:$Y$8,5,FALSE)*VLOOKUP($AC574,$B$47:$G$60,MATCH($AD574,$B$48:$G$48,0),FALSE),"N/A")</f>
        <v>77</v>
      </c>
      <c r="DE574" s="16">
        <f>IF(ISNUMBER($AS574),$AS574+HLOOKUP($DC$5,$J$2:$Y$8,4,FALSE)*VLOOKUP($AC574,$B$32:$G$45,MATCH($AD574,$B$33:$G$33,0),FALSE)+HLOOKUP($DC$5,$J$2:$Y$8,5,FALSE)*VLOOKUP($AC574,$B$47:$G$60,MATCH($AD574,$B$48:$G$48,0),FALSE),"N/A")</f>
        <v>222.55796501626097</v>
      </c>
      <c r="DF574" s="16" t="str">
        <f>IF(DG574&gt;0, "true", "false")</f>
        <v>true</v>
      </c>
      <c r="DG574" s="76">
        <f>AT574</f>
        <v>0.58560000000000001</v>
      </c>
      <c r="DH574" s="16">
        <f>IF(ISNUMBER($AQ574),$AQ574+HLOOKUP($DH$5,$J$2:$Y$8,4,FALSE)*VLOOKUP($AC574,$B$32:$G$45,MATCH($AD574,$B$33:$G$33,0),FALSE)+HLOOKUP($DH$5,$J$2:$Y$8,5,FALSE)*VLOOKUP($AC574,$B$47:$G$60,MATCH($AD574,$B$48:$G$48,0),FALSE),"N/A")</f>
        <v>42</v>
      </c>
      <c r="DI574" s="16">
        <f>IF(ISNUMBER($AR574),$AR574+HLOOKUP($DH$5,$J$2:$Y$8,4,FALSE)*VLOOKUP($AC574,$B$32:$G$45,MATCH($AD574,$B$33:$G$33,0),FALSE)+HLOOKUP($DH$5,$J$2:$Y$8,5,FALSE)*VLOOKUP($AC574,$B$47:$G$60,MATCH($AD574,$B$48:$G$48,0),FALSE),"N/A")</f>
        <v>77</v>
      </c>
      <c r="DJ574" s="16">
        <f>IF(ISNUMBER($AS574),$AS574+HLOOKUP($DH$5,$J$2:$Y$8,4,FALSE)*VLOOKUP($AC574,$B$32:$G$45,MATCH($AD574,$B$33:$G$33,0),FALSE)+HLOOKUP($DH$5,$J$2:$Y$8,5,FALSE)*VLOOKUP($AC574,$B$47:$G$60,MATCH($AD574,$B$48:$G$48,0),FALSE),"N/A")</f>
        <v>222.55796501626097</v>
      </c>
      <c r="DK574" s="16" t="str">
        <f>IF(DL574&gt;0, "true", "false")</f>
        <v>true</v>
      </c>
      <c r="DL574" s="76">
        <f>AT574</f>
        <v>0.58560000000000001</v>
      </c>
      <c r="DM574" s="16">
        <f>IF(ISNUMBER($AQ574),$AQ574+HLOOKUP($DM$5,$J$2:$Y$8,4,FALSE)*VLOOKUP($AC574,$B$32:$G$45,MATCH($AD574,$B$33:$G$33,0),FALSE)+HLOOKUP($DM$5,$J$2:$Y$8,5,FALSE)*VLOOKUP($AC574,$B$47:$G$60,MATCH($AD574,$B$48:$G$48,0),FALSE),"N/A")</f>
        <v>42</v>
      </c>
      <c r="DN574" s="16">
        <f>IF(ISNUMBER($AR574),$AR574+HLOOKUP($DM$5,$J$2:$Y$8,4,FALSE)*VLOOKUP($AC574,$B$32:$G$45,MATCH($AD574,$B$33:$G$33,0),FALSE)+HLOOKUP($DM$5,$J$2:$Y$8,5,FALSE)*VLOOKUP($AC574,$B$47:$G$60,MATCH($AD574,$B$48:$G$48,0),FALSE),"N/A")</f>
        <v>77</v>
      </c>
      <c r="DO574" s="16">
        <f>IF(ISNUMBER($AS574),$AS574+HLOOKUP($DM$5,$J$2:$Y$8,4,FALSE)*VLOOKUP($AC574,$B$32:$G$45,MATCH($AD574,$B$33:$G$33,0),FALSE)+HLOOKUP($DM$5,$J$2:$Y$8,5,FALSE)*VLOOKUP($AC574,$B$47:$G$60,MATCH($AD574,$B$48:$G$48,0),FALSE),"N/A")</f>
        <v>222.55796501626097</v>
      </c>
      <c r="DP574" s="16" t="str">
        <f>IF(DQ574&gt;0, "true", "false")</f>
        <v>true</v>
      </c>
      <c r="DQ574" s="76">
        <f>AT574</f>
        <v>0.58560000000000001</v>
      </c>
      <c r="DR574" s="16">
        <f>IF(ISNUMBER($AQ574),$AQ574+HLOOKUP($DR$5,$J$2:$Y$8,4,FALSE)*VLOOKUP($AC574,$B$32:$G$45,MATCH($AD574,$B$33:$G$33,0),FALSE)+HLOOKUP($DR$5,$J$2:$Y$8,5,FALSE)*VLOOKUP($AC574,$B$47:$G$60,MATCH($AD574,$B$48:$G$48,0),FALSE),"N/A")</f>
        <v>42</v>
      </c>
      <c r="DS574" s="16">
        <f>IF(ISNUMBER($AR574),$AR574+HLOOKUP($DR$5,$J$2:$Y$8,4,FALSE)*VLOOKUP($AC574,$B$32:$G$45,MATCH($AD574,$B$33:$G$33,0),FALSE)+HLOOKUP($DR$5,$J$2:$Y$8,5,FALSE)*VLOOKUP($AC574,$B$47:$G$60,MATCH($AD574,$B$48:$G$48,0),FALSE),"N/A")</f>
        <v>77</v>
      </c>
      <c r="DT574" s="16">
        <f>IF(ISNUMBER($AS574),$AS574+HLOOKUP($DR$5,$J$2:$Y$8,4,FALSE)*VLOOKUP($AC574,$B$32:$G$45,MATCH($AD574,$B$33:$G$33,0),FALSE)+HLOOKUP($DR$5,$J$2:$Y$8,5,FALSE)*VLOOKUP($AC574,$B$47:$G$60,MATCH($AD574,$B$48:$G$48,0),FALSE),"N/A")</f>
        <v>222.55796501626097</v>
      </c>
      <c r="DU574" s="16" t="str">
        <f>IF(DV574&gt;0, "true", "false")</f>
        <v>true</v>
      </c>
      <c r="DV574" s="76">
        <f>AT574</f>
        <v>0.58560000000000001</v>
      </c>
    </row>
    <row r="575" spans="27:126" x14ac:dyDescent="0.35">
      <c r="AA575" s="74">
        <v>1.5</v>
      </c>
      <c r="AB575" s="73">
        <f t="shared" si="1406"/>
        <v>6.5185988338753669</v>
      </c>
      <c r="AC575" s="23" t="s">
        <v>13</v>
      </c>
      <c r="AD575" s="40" t="s">
        <v>3</v>
      </c>
      <c r="AE575" s="16">
        <f>[1]gamma_Schätzung_Corr_Poll!E163</f>
        <v>42</v>
      </c>
      <c r="AF575" s="16">
        <f>[1]gamma_Schätzung_Corr_Poll!E164</f>
        <v>57</v>
      </c>
      <c r="AG575" s="16">
        <f>[1]gamma_Schätzung_Corr_Poll!E165</f>
        <v>222.55796501626097</v>
      </c>
      <c r="AH575" s="16">
        <f>[1]gamma_Schätzung_Corr_Poll!E161</f>
        <v>0.75919999999999999</v>
      </c>
      <c r="AI575" s="16">
        <f>[1]gamma_Schätzung_Corr_Poll!F163</f>
        <v>42</v>
      </c>
      <c r="AJ575" s="16">
        <f>[1]gamma_Schätzung_Corr_Poll!F164</f>
        <v>71</v>
      </c>
      <c r="AK575" s="16">
        <f>[1]gamma_Schätzung_Corr_Poll!F165</f>
        <v>222.55796501626097</v>
      </c>
      <c r="AL575" s="16">
        <f>[1]gamma_Schätzung_Corr_Poll!F161</f>
        <v>0.67233333333333334</v>
      </c>
      <c r="AM575" s="16">
        <f>[1]gamma_Schätzung_Corr_Poll!G163</f>
        <v>42</v>
      </c>
      <c r="AN575" s="16">
        <f>[1]gamma_Schätzung_Corr_Poll!G164</f>
        <v>70</v>
      </c>
      <c r="AO575" s="16">
        <f>[1]gamma_Schätzung_Corr_Poll!G165</f>
        <v>222.55796501626097</v>
      </c>
      <c r="AP575" s="16">
        <f>[1]gamma_Schätzung_Corr_Poll!G161</f>
        <v>0.68759999999999999</v>
      </c>
      <c r="AQ575" s="16">
        <f>[1]gamma_Schätzung_Corr_Poll!H163</f>
        <v>42</v>
      </c>
      <c r="AR575" s="16">
        <f>[1]gamma_Schätzung_Corr_Poll!H164</f>
        <v>76</v>
      </c>
      <c r="AS575" s="16">
        <f>[1]gamma_Schätzung_Corr_Poll!H165</f>
        <v>222.55796501626097</v>
      </c>
      <c r="AT575" s="16">
        <f>[1]gamma_Schätzung_Corr_Poll!H161</f>
        <v>0.58679999999999999</v>
      </c>
      <c r="AU575" s="16">
        <f>IF(ISNUMBER($AE575),IF(OR(HLOOKUP($AU$5,$I$2:$Y$8,4,FALSE)=1,HLOOKUP($AU$5,$I$2:$Y$8,5,FALSE)=1,),HLOOKUP($AU$5,$I$2:$Y$8,4,FALSE)*VLOOKUP($AC575,$B$32:$G$45,MATCH($AD575,$B$33:$G$33,0),FALSE)+HLOOKUP($AU$5,$I$2:$Y$8,5,FALSE)*VLOOKUP($AC575,$B$47:$G$60,MATCH($AD575,$B$48:$G$48,0),FALSE)+$AE575,$AE575),"N/A")</f>
        <v>42</v>
      </c>
      <c r="AV575" s="16">
        <f>IF(ISNUMBER($AF575),$AF575*SQRT(SUMSQ(HLOOKUP($AU$5,$J$2:$Y$8,2,FALSE)*VLOOKUP($AC575,$B$2:$G$15,MATCH($AD575,$B$3:$G$3,0),FALSE),HLOOKUP($AU$5,$J$2:$Y$8,3,FALSE)*VLOOKUP($AC575,$B$17:$G$30,MATCH($AD575,$B$18:$G$18,0),FALSE),HLOOKUP($AU$5,$J$2:$Y$8,6,FALSE)))+HLOOKUP($AU$5,$J$2:$Y$8,4,FALSE)*VLOOKUP($AC575,$B$32:$G$45,MATCH($AD575,$B$33:$G$33,0),FALSE)+HLOOKUP($AU$5,$J$2:$Y$8,5,FALSE)*VLOOKUP($AC575,$B$47:$G$60,MATCH($AD575,$B$48:$G$48,0),FALSE),"N/A")</f>
        <v>57</v>
      </c>
      <c r="AW575" s="16">
        <f>IF(ISNUMBER($AG575),IF(OR(HLOOKUP($AU$5,$I$2:$Y$8,4,FALSE)=1,HLOOKUP($AU$5,$I$2:$Y$8,5,FALSE)=1,),HLOOKUP($AU$5,$I$2:$Y$8,4,FALSE)*VLOOKUP($AC575,$B$32:$G$45,MATCH($AD575,$B$33:$G$33,0),FALSE)+HLOOKUP($AU$5,$I$2:$Y$8,5,FALSE)*VLOOKUP($AC575,$B$47:$G$60,MATCH($AD575,$B$48:$G$48,0),FALSE)+$AG575,$AG575),"N/A")</f>
        <v>222.55796501626097</v>
      </c>
      <c r="AX575" s="47" t="str">
        <f>IF(AY575&gt;0, "true", "false")</f>
        <v>true</v>
      </c>
      <c r="AY575" s="16">
        <f>AH575</f>
        <v>0.75919999999999999</v>
      </c>
      <c r="AZ575" s="16">
        <f>IF(ISNUMBER($AE575),IF(OR(HLOOKUP($AZ$5,$I$2:$Y$8,4,FALSE)=1,HLOOKUP($AZ$5,$I$2:$Y$8,5,FALSE)=1,),HLOOKUP($AZ$5,$I$2:$Y$8,4,FALSE)*VLOOKUP($AC575,$B$32:$G$45,MATCH($AD575,$B$33:$G$33,0),FALSE)+HLOOKUP($AZ$5,$I$2:$Y$8,5,FALSE)*VLOOKUP($AC575,$B$47:$G$60,MATCH($AD575,$B$48:$G$48,0),FALSE)+$AE575,$AE575),"N/A")</f>
        <v>42</v>
      </c>
      <c r="BA575" s="16">
        <f>IF(ISNUMBER($AF575),$AF575*SQRT(SUMSQ(HLOOKUP($AZ$5,$J$2:$Y$8,2,FALSE)*VLOOKUP($AC575,$B$2:$G$15,MATCH($AD575,$B$3:$G$3,0),FALSE),HLOOKUP($AZ$5,$J$2:$Y$8,3,FALSE)*VLOOKUP($AC575,$B$17:$G$30,MATCH($AD575,$B$18:$G$18,0),FALSE),HLOOKUP($AZ$5,$J$2:$Y$8,6,FALSE)))+HLOOKUP($AZ$5,$J$2:$Y$8,4,FALSE)*VLOOKUP($AC575,$B$32:$G$45,MATCH($AD575,$B$33:$G$33,0),FALSE)+HLOOKUP($AZ$5,$J$2:$Y$8,5,FALSE)*VLOOKUP($AC575,$B$47:$G$60,MATCH($AD575,$B$48:$G$48,0),FALSE),"N/A")</f>
        <v>57</v>
      </c>
      <c r="BB575" s="16">
        <f>IF(ISNUMBER($AG575),IF(OR(HLOOKUP($AZ$5,$I$2:$Y$8,4,FALSE)=1,HLOOKUP($AZ$5,$I$2:$Y$8,5,FALSE)=1,),HLOOKUP($AZ$5,$I$2:$Y$8,4,FALSE)*VLOOKUP($AC575,$B$32:$G$45,MATCH($AD575,$B$33:$G$33,0),FALSE)+HLOOKUP($AZ$5,$I$2:$Y$8,5,FALSE)*VLOOKUP($AC575,$B$47:$G$60,MATCH($AD575,$B$48:$G$48,0),FALSE)+$AG575,$AG575),"N/A")</f>
        <v>222.55796501626097</v>
      </c>
      <c r="BC575" s="16" t="str">
        <f>IF(BD575&gt;0, "true", "false")</f>
        <v>true</v>
      </c>
      <c r="BD575" s="16">
        <f>AH575</f>
        <v>0.75919999999999999</v>
      </c>
      <c r="BE575" s="16">
        <f>IF(ISNUMBER($AE575),IF(OR(HLOOKUP($BE$5,$I$2:$Y$8,4,FALSE)=1,HLOOKUP($BE$5,$I$2:$Y$8,5,FALSE)=1,),HLOOKUP($BE$5,$I$2:$Y$8,4,FALSE)*VLOOKUP($AC575,$B$32:$G$45,MATCH($AD575,$B$33:$G$33,0),FALSE)+HLOOKUP($AU$5,$I$2:$Y$8,5,FALSE)*VLOOKUP($AC575,$B$47:$G$60,MATCH($AD575,$B$48:$G$48,0),FALSE)+$AE575,$AE575),"N/A")</f>
        <v>42</v>
      </c>
      <c r="BF575" s="16">
        <f>IF(ISNUMBER($AF575),$AF575*SQRT(SUMSQ(HLOOKUP($BE$5,$J$2:$Y$8,2,FALSE)*VLOOKUP($AC575,$B$2:$G$15,MATCH($AD575,$B$3:$G$3,0),FALSE),HLOOKUP($BE$5,$J$2:$Y$8,3,FALSE)*VLOOKUP($AC575,$B$17:$G$30,MATCH($AD575,$B$18:$G$18,0),FALSE),HLOOKUP($BE$5,$J$2:$Y$8,6,FALSE)))+HLOOKUP($BE$5,$J$2:$Y$8,4,FALSE)*VLOOKUP($AC575,$B$32:$G$45,MATCH($AD575,$B$33:$G$33,0),FALSE)+HLOOKUP($BE$5,$J$2:$Y$8,5,FALSE)*VLOOKUP($AC575,$B$47:$G$60,MATCH($AD575,$B$48:$G$48,0),FALSE),"N/A")</f>
        <v>57</v>
      </c>
      <c r="BG575" s="16">
        <f>IF(ISNUMBER($AG575),IF(OR(HLOOKUP($BE$5,$I$2:$Y$8,4,FALSE)=1,HLOOKUP($BE$5,$I$2:$Y$8,5,FALSE)=1,),HLOOKUP($BE$5,$I$2:$Y$8,4,FALSE)*VLOOKUP($AC575,$B$32:$G$45,MATCH($AD575,$B$33:$G$33,0),FALSE)+HLOOKUP($BE$5,$I$2:$Y$8,5,FALSE)*VLOOKUP($AC575,$B$47:$G$60,MATCH($AD575,$B$48:$G$48,0),FALSE)+$AG575,$AG575),"N/A")</f>
        <v>222.55796501626097</v>
      </c>
      <c r="BH575" s="16" t="str">
        <f>IF(BI575&gt;0, "true", "false")</f>
        <v>true</v>
      </c>
      <c r="BI575" s="16">
        <f>AH575</f>
        <v>0.75919999999999999</v>
      </c>
      <c r="BJ575" s="16">
        <f>IF(ISNUMBER($AE575),IF(OR(HLOOKUP($BJ$5,$I$2:$Y$8,4,FALSE)=1,HLOOKUP($BJ$5,$I$2:$Y$8,5,FALSE)=1,),HLOOKUP($BJ$5,$I$2:$Y$8,4,FALSE)*VLOOKUP($AC575,$B$32:$G$45,MATCH($AD575,$B$33:$G$33,0),FALSE)+HLOOKUP($BJ$5,$I$2:$Y$8,5,FALSE)*VLOOKUP($AC575,$B$47:$G$60,MATCH($AD575,$B$48:$G$48,0),FALSE)+$AE575,$AE575),"N/A")</f>
        <v>42</v>
      </c>
      <c r="BK575" s="16">
        <f>IF(ISNUMBER($AF575),$AF575*SQRT(SUMSQ(HLOOKUP($BJ$5,$J$2:$Y$8,2,FALSE)*VLOOKUP($AC575,$B$2:$G$15,MATCH($AD575,$B$3:$G$3,0),FALSE),HLOOKUP($BJ$5,$J$2:$Y$8,3,FALSE)*VLOOKUP($AC575,$B$17:$G$30,MATCH($AD575,$B$18:$G$18,0),FALSE),HLOOKUP($BJ$5,$J$2:$Y$8,6,FALSE)))+HLOOKUP($BJ$5,$J$2:$Y$8,4,FALSE)*VLOOKUP($AC575,$B$32:$G$45,MATCH($AD575,$B$33:$G$33,0),FALSE)+HLOOKUP($BJ$5,$J$2:$Y$8,5,FALSE)*VLOOKUP($AC575,$B$47:$G$60,MATCH($AD575,$B$48:$G$48,0),FALSE),"N/A")</f>
        <v>57</v>
      </c>
      <c r="BL575" s="16">
        <f>IF(ISNUMBER($AG575),IF(OR(HLOOKUP($BJ$5,$I$2:$Y$8,4,FALSE)=1,HLOOKUP($BJ$5,$I$2:$Y$8,5,FALSE)=1,),HLOOKUP($BJ$5,$I$2:$Y$8,4,FALSE)*VLOOKUP($AC575,$B$32:$G$45,MATCH($AD575,$B$33:$G$33,0),FALSE)+HLOOKUP($BJ$5,$I$2:$Y$8,5,FALSE)*VLOOKUP($AC575,$B$47:$G$60,MATCH($AD575,$B$48:$G$48,0),FALSE)+$AG575,$AG575),"N/A")</f>
        <v>222.55796501626097</v>
      </c>
      <c r="BM575" s="16" t="str">
        <f>IF(BN575&gt;0, "true", "false")</f>
        <v>true</v>
      </c>
      <c r="BN575" s="16">
        <f>AH575</f>
        <v>0.75919999999999999</v>
      </c>
      <c r="BO575" s="16">
        <f>IF(ISNUMBER($AI575),$AI575+HLOOKUP($BO$5,$J$2:$Y$8,4,FALSE)*VLOOKUP($AC575,$B$32:$G$45,MATCH($AD575,$B$33:$G$33,0),FALSE)+HLOOKUP($BO$5,$J$2:$Y$8,5,FALSE)*VLOOKUP($AC575,$B$47:$G$60,MATCH($AD575,$B$48:$G$48,0),FALSE),"N/A")</f>
        <v>42</v>
      </c>
      <c r="BP575" s="16">
        <f>IF(ISNUMBER($AJ575),$AJ575+HLOOKUP($BO$5,$J$2:$Y$8,4,FALSE)*VLOOKUP($AC575,$B$32:$G$45,MATCH($AD575,$B$33:$G$33,0),FALSE)+HLOOKUP($BO$5,$J$2:$Y$8,5,FALSE)*VLOOKUP($AC575,$B$47:$G$60,MATCH($AD575,$B$48:$G$48,0),FALSE),"N/A")</f>
        <v>71</v>
      </c>
      <c r="BQ575" s="16">
        <f>IF(ISNUMBER($AK575),$AK575+HLOOKUP($BO$5,$J$2:$Y$8,4,FALSE)*VLOOKUP($AC575,$B$32:$G$45,MATCH($AD575,$B$33:$G$33,0),FALSE)+HLOOKUP($BO$5,$J$2:$Y$8,5,FALSE)*VLOOKUP($AC575,$B$47:$G$60,MATCH($AD575,$B$48:$G$48,0),FALSE),"N/A")</f>
        <v>222.55796501626097</v>
      </c>
      <c r="BR575" s="16" t="str">
        <f>IF(BS575&gt;0, "true", "false")</f>
        <v>true</v>
      </c>
      <c r="BS575" s="16">
        <f>AL575</f>
        <v>0.67233333333333334</v>
      </c>
      <c r="BT575" s="16">
        <f>IF(ISNUMBER($AI575),$AI575+HLOOKUP($BT$5,$J$2:$Y$8,4,FALSE)*VLOOKUP($AC575,$B$32:$G$45,MATCH($AD575,$B$33:$G$33,0),FALSE)+HLOOKUP($BT$5,$J$2:$Y$8,5,FALSE)*VLOOKUP($AC575,$B$47:$G$60,MATCH($AD575,$B$48:$G$48,0),FALSE),"N/A")</f>
        <v>42</v>
      </c>
      <c r="BU575" s="16">
        <f>IF(ISNUMBER($AJ575),$AJ575+HLOOKUP($BT$5,$J$2:$Y$8,4,FALSE)*VLOOKUP($AC575,$B$32:$G$45,MATCH($AD575,$B$33:$G$33,0),FALSE)+HLOOKUP($BT$5,$J$2:$Y$8,5,FALSE)*VLOOKUP($AC575,$B$47:$G$60,MATCH($AD575,$B$48:$G$48,0),FALSE),"N/A")</f>
        <v>71</v>
      </c>
      <c r="BV575" s="16">
        <f>IF(ISNUMBER($AK575),$AK575+HLOOKUP($BT$5,$J$2:$Y$8,4,FALSE)*VLOOKUP($AC575,$B$32:$G$45,MATCH($AD575,$B$33:$G$33,0),FALSE)+HLOOKUP($BT$5,$J$2:$Y$8,5,FALSE)*VLOOKUP($AC575,$B$47:$G$60,MATCH($AD575,$B$48:$G$48,0),FALSE),"N/A")</f>
        <v>222.55796501626097</v>
      </c>
      <c r="BW575" s="16" t="str">
        <f>IF(BX575&gt;0, "true", "false")</f>
        <v>true</v>
      </c>
      <c r="BX575" s="16">
        <f>AL575</f>
        <v>0.67233333333333334</v>
      </c>
      <c r="BY575" s="16">
        <f>IF(ISNUMBER($AI575),$AI575+HLOOKUP($BY$5,$J$2:$Y$8,4,FALSE)*VLOOKUP($AC575,$B$32:$G$45,MATCH($AD575,$B$33:$G$33,0),FALSE)+HLOOKUP($BY$5,$J$2:$Y$8,5,FALSE)*VLOOKUP($AC575,$B$47:$G$60,MATCH($AD575,$B$48:$G$48,0),FALSE),"N/A")</f>
        <v>42</v>
      </c>
      <c r="BZ575" s="16">
        <f>IF(ISNUMBER($AJ575),$AJ575+HLOOKUP($BY$5,$J$2:$Y$8,4,FALSE)*VLOOKUP($AC575,$B$32:$G$45,MATCH($AD575,$B$33:$G$33,0),FALSE)+HLOOKUP($BY$5,$J$2:$Y$8,5,FALSE)*VLOOKUP($AC575,$B$47:$G$60,MATCH($AD575,$B$48:$G$48,0),FALSE),"N/A")</f>
        <v>71</v>
      </c>
      <c r="CA575" s="16">
        <f>IF(ISNUMBER($AK575),$AK575+HLOOKUP($BY$5,$J$2:$Y$8,4,FALSE)*VLOOKUP($AC575,$B$32:$G$45,MATCH($AD575,$B$33:$G$33,0),FALSE)+HLOOKUP($BY$5,$J$2:$Y$8,5,FALSE)*VLOOKUP($AC575,$B$47:$G$60,MATCH($AD575,$B$48:$G$48,0),FALSE),"N/A")</f>
        <v>222.55796501626097</v>
      </c>
      <c r="CB575" s="16" t="str">
        <f>IF(CC575&gt;0, "true", "false")</f>
        <v>true</v>
      </c>
      <c r="CC575" s="16">
        <f>AL575</f>
        <v>0.67233333333333334</v>
      </c>
      <c r="CD575" s="16">
        <f>IF(ISNUMBER($AI575),$AI575+HLOOKUP($CD$5,$J$2:$Y$8,4,FALSE)*VLOOKUP($AC575,$B$32:$G$45,MATCH($AD575,$B$33:$G$33,0),FALSE)+HLOOKUP($CD$5,$J$2:$Y$8,5,FALSE)*VLOOKUP($AC575,$B$47:$G$60,MATCH($AD575,$B$48:$G$48,0),FALSE),"N/A")</f>
        <v>42</v>
      </c>
      <c r="CE575" s="16">
        <f>IF(ISNUMBER($AJ575),$AJ575+HLOOKUP($CD$5,$J$2:$Y$8,4,FALSE)*VLOOKUP($AC575,$B$32:$G$45,MATCH($AD575,$B$33:$G$33,0),FALSE)+HLOOKUP($CD$5,$J$2:$Y$8,5,FALSE)*VLOOKUP($AC575,$B$47:$G$60,MATCH($AD575,$B$48:$G$48,0),FALSE),"N/A")</f>
        <v>71</v>
      </c>
      <c r="CF575" s="16">
        <f>IF(ISNUMBER($AK575),$AK575+HLOOKUP($CD$5,$J$2:$Y$8,4,FALSE)*VLOOKUP($AC575,$B$32:$G$45,MATCH($AD575,$B$33:$G$33,0),FALSE)+HLOOKUP($CD$5,$J$2:$Y$8,5,FALSE)*VLOOKUP($AC575,$B$47:$G$60,MATCH($AD575,$B$48:$G$48,0),FALSE),"N/A")</f>
        <v>222.55796501626097</v>
      </c>
      <c r="CG575" s="16" t="str">
        <f>IF(CH575&gt;0, "true", "false")</f>
        <v>true</v>
      </c>
      <c r="CH575" s="16">
        <f>AL575</f>
        <v>0.67233333333333334</v>
      </c>
      <c r="CI575" s="16">
        <f>IF(ISNUMBER($AM575),$AM575+HLOOKUP($CI$5,$J$2:$Y$8,4,FALSE)*VLOOKUP($AC575,$B$32:$G$45,MATCH($AD575,$B$33:$G$33,0),FALSE)+HLOOKUP($CI$5,$J$2:$Y$8,5,FALSE)*VLOOKUP($AC575,$B$47:$G$60,MATCH($AD575,$B$48:$G$48,0),FALSE),"N/A")</f>
        <v>42</v>
      </c>
      <c r="CJ575" s="16">
        <f>IF(ISNUMBER($AN575),$AN575+HLOOKUP($CI$5,$J$2:$Y$8,4,FALSE)*VLOOKUP($AC575,$B$32:$G$45,MATCH($AD575,$B$33:$G$33,0),FALSE)+HLOOKUP($CI$5,$J$2:$Y$8,5,FALSE)*VLOOKUP($AC575,$B$47:$G$60,MATCH($AD575,$B$48:$G$48,0),FALSE),"N/A")</f>
        <v>70</v>
      </c>
      <c r="CK575" s="16">
        <f>IF(ISNUMBER($AO575),$AO575+HLOOKUP($CI$5,$J$2:$Y$8,4,FALSE)*VLOOKUP($AC575,$B$32:$G$45,MATCH($AD575,$B$33:$G$33,0),FALSE)+HLOOKUP($CI$5,$J$2:$Y$8,5,FALSE)*VLOOKUP($AC575,$B$47:$G$60,MATCH($AD575,$B$48:$G$48,0),FALSE),"N/A")</f>
        <v>222.55796501626097</v>
      </c>
      <c r="CL575" s="16" t="str">
        <f>IF(CM575&gt;0, "true", "false")</f>
        <v>true</v>
      </c>
      <c r="CM575" s="76">
        <f>AP575</f>
        <v>0.68759999999999999</v>
      </c>
      <c r="CN575" s="16">
        <f>IF(ISNUMBER($AM575),$AM575+HLOOKUP($CN$5,$J$2:$Y$8,4,FALSE)*VLOOKUP($AC575,$B$32:$G$45,MATCH($AD575,$B$33:$G$33,0),FALSE)+HLOOKUP($CN$5,$J$2:$Y$8,5,FALSE)*VLOOKUP($AC575,$B$47:$G$60,MATCH($AD575,$B$48:$G$48,0),FALSE),"N/A")</f>
        <v>42</v>
      </c>
      <c r="CO575" s="16">
        <f>IF(ISNUMBER($AN575),$AN575+HLOOKUP($CN$5,$J$2:$Y$8,4,FALSE)*VLOOKUP($AC575,$B$32:$G$45,MATCH($AD575,$B$33:$G$33,0),FALSE)+HLOOKUP($CN$5,$J$2:$Y$8,5,FALSE)*VLOOKUP($AC575,$B$47:$G$60,MATCH($AD575,$B$48:$G$48,0),FALSE),"N/A")</f>
        <v>70</v>
      </c>
      <c r="CP575" s="16">
        <f>IF(ISNUMBER($AO575),$AO575+HLOOKUP($CN$5,$J$2:$Y$8,4,FALSE)*VLOOKUP($AC575,$B$32:$G$45,MATCH($AD575,$B$33:$G$33,0),FALSE)+HLOOKUP($CN$5,$J$2:$Y$8,5,FALSE)*VLOOKUP($AC575,$B$47:$G$60,MATCH($AD575,$B$48:$G$48,0),FALSE),"N/A")</f>
        <v>222.55796501626097</v>
      </c>
      <c r="CQ575" s="16" t="str">
        <f>IF(CR575&gt;0, "true", "false")</f>
        <v>true</v>
      </c>
      <c r="CR575" s="76">
        <f>AP575</f>
        <v>0.68759999999999999</v>
      </c>
      <c r="CS575" s="16">
        <f>IF(ISNUMBER($AM575),$AM575+HLOOKUP($CS$5,$J$2:$Y$8,4,FALSE)*VLOOKUP($AC575,$B$32:$G$45,MATCH($AD575,$B$33:$G$33,0),FALSE)+HLOOKUP($CS$5,$J$2:$Y$8,5,FALSE)*VLOOKUP($AC575,$B$47:$G$60,MATCH($AD575,$B$48:$G$48,0),FALSE),"N/A")</f>
        <v>42</v>
      </c>
      <c r="CT575" s="16">
        <f>IF(ISNUMBER($AN575),$AN575+HLOOKUP($CS$5,$J$2:$Y$8,4,FALSE)*VLOOKUP($AC575,$B$32:$G$45,MATCH($AD575,$B$33:$G$33,0),FALSE)+HLOOKUP($CS$5,$J$2:$Y$8,5,FALSE)*VLOOKUP($AC575,$B$47:$G$60,MATCH($AD575,$B$48:$G$48,0),FALSE),"N/A")</f>
        <v>70</v>
      </c>
      <c r="CU575" s="16">
        <f>IF(ISNUMBER($AO575),$AO575+HLOOKUP($CS$5,$J$2:$Y$8,4,FALSE)*VLOOKUP($AC575,$B$32:$G$45,MATCH($AD575,$B$33:$G$33,0),FALSE)+HLOOKUP($CS$5,$J$2:$Y$8,5,FALSE)*VLOOKUP($AC575,$B$47:$G$60,MATCH($AD575,$B$48:$G$48,0),FALSE),"N/A")</f>
        <v>222.55796501626097</v>
      </c>
      <c r="CV575" s="16" t="str">
        <f>IF(CW575&gt;0, "true", "false")</f>
        <v>true</v>
      </c>
      <c r="CW575" s="76">
        <f>AP575</f>
        <v>0.68759999999999999</v>
      </c>
      <c r="CX575" s="16">
        <f>IF(ISNUMBER($AM575),$AM575+HLOOKUP($CX$5,$J$2:$Y$8,4,FALSE)*VLOOKUP($AC575,$B$32:$G$45,MATCH($AD575,$B$33:$G$33,0),FALSE)+HLOOKUP($CX$5,$J$2:$Y$8,5,FALSE)*VLOOKUP($AC575,$B$47:$G$60,MATCH($AD575,$B$48:$G$48,0),FALSE),"N/A")</f>
        <v>42</v>
      </c>
      <c r="CY575" s="16">
        <f>IF(ISNUMBER($AN575),$AN575+HLOOKUP($CX$5,$J$2:$Y$8,4,FALSE)*VLOOKUP($AC575,$B$32:$G$45,MATCH($AD575,$B$33:$G$33,0),FALSE)+HLOOKUP($CX$5,$J$2:$Y$8,5,FALSE)*VLOOKUP($AC575,$B$47:$G$60,MATCH($AD575,$B$48:$G$48,0),FALSE),"N/A")</f>
        <v>70</v>
      </c>
      <c r="CZ575" s="16">
        <f>IF(ISNUMBER($AO575),$AO575+HLOOKUP($CX$5,$J$2:$Y$8,4,FALSE)*VLOOKUP($AC575,$B$32:$G$45,MATCH($AD575,$B$33:$G$33,0),FALSE)+HLOOKUP($CX$5,$J$2:$Y$8,5,FALSE)*VLOOKUP($AC575,$B$47:$G$60,MATCH($AD575,$B$48:$G$48,0),FALSE),"N/A")</f>
        <v>222.55796501626097</v>
      </c>
      <c r="DA575" s="16" t="str">
        <f>IF(DB575&gt;0, "true", "false")</f>
        <v>true</v>
      </c>
      <c r="DB575" s="76">
        <f>AP575</f>
        <v>0.68759999999999999</v>
      </c>
      <c r="DC575" s="16">
        <f>IF(ISNUMBER($AQ575),$AQ575+HLOOKUP($DC$5,$J$2:$Y$8,4,FALSE)*VLOOKUP($AC575,$B$32:$G$45,MATCH($AD575,$B$33:$G$33,0),FALSE)+HLOOKUP($DC$5,$J$2:$Y$8,5,FALSE)*VLOOKUP($AC575,$B$47:$G$60,MATCH($AD575,$B$48:$G$48,0),FALSE),"N/A")</f>
        <v>42</v>
      </c>
      <c r="DD575" s="16">
        <f>IF(ISNUMBER($AR575),$AR575+HLOOKUP($DC$5,$J$2:$Y$8,4,FALSE)*VLOOKUP($AC575,$B$32:$G$45,MATCH($AD575,$B$33:$G$33,0),FALSE)+HLOOKUP($DC$5,$J$2:$Y$8,5,FALSE)*VLOOKUP($AC575,$B$47:$G$60,MATCH($AD575,$B$48:$G$48,0),FALSE),"N/A")</f>
        <v>76</v>
      </c>
      <c r="DE575" s="16">
        <f>IF(ISNUMBER($AS575),$AS575+HLOOKUP($DC$5,$J$2:$Y$8,4,FALSE)*VLOOKUP($AC575,$B$32:$G$45,MATCH($AD575,$B$33:$G$33,0),FALSE)+HLOOKUP($DC$5,$J$2:$Y$8,5,FALSE)*VLOOKUP($AC575,$B$47:$G$60,MATCH($AD575,$B$48:$G$48,0),FALSE),"N/A")</f>
        <v>222.55796501626097</v>
      </c>
      <c r="DF575" s="16" t="str">
        <f>IF(DG575&gt;0, "true", "false")</f>
        <v>true</v>
      </c>
      <c r="DG575" s="76">
        <f>AT575</f>
        <v>0.58679999999999999</v>
      </c>
      <c r="DH575" s="16">
        <f>IF(ISNUMBER($AQ575),$AQ575+HLOOKUP($DH$5,$J$2:$Y$8,4,FALSE)*VLOOKUP($AC575,$B$32:$G$45,MATCH($AD575,$B$33:$G$33,0),FALSE)+HLOOKUP($DH$5,$J$2:$Y$8,5,FALSE)*VLOOKUP($AC575,$B$47:$G$60,MATCH($AD575,$B$48:$G$48,0),FALSE),"N/A")</f>
        <v>42</v>
      </c>
      <c r="DI575" s="16">
        <f>IF(ISNUMBER($AR575),$AR575+HLOOKUP($DH$5,$J$2:$Y$8,4,FALSE)*VLOOKUP($AC575,$B$32:$G$45,MATCH($AD575,$B$33:$G$33,0),FALSE)+HLOOKUP($DH$5,$J$2:$Y$8,5,FALSE)*VLOOKUP($AC575,$B$47:$G$60,MATCH($AD575,$B$48:$G$48,0),FALSE),"N/A")</f>
        <v>76</v>
      </c>
      <c r="DJ575" s="16">
        <f>IF(ISNUMBER($AS575),$AS575+HLOOKUP($DH$5,$J$2:$Y$8,4,FALSE)*VLOOKUP($AC575,$B$32:$G$45,MATCH($AD575,$B$33:$G$33,0),FALSE)+HLOOKUP($DH$5,$J$2:$Y$8,5,FALSE)*VLOOKUP($AC575,$B$47:$G$60,MATCH($AD575,$B$48:$G$48,0),FALSE),"N/A")</f>
        <v>222.55796501626097</v>
      </c>
      <c r="DK575" s="16" t="str">
        <f>IF(DL575&gt;0, "true", "false")</f>
        <v>true</v>
      </c>
      <c r="DL575" s="76">
        <f>AT575</f>
        <v>0.58679999999999999</v>
      </c>
      <c r="DM575" s="16">
        <f>IF(ISNUMBER($AQ575),$AQ575+HLOOKUP($DM$5,$J$2:$Y$8,4,FALSE)*VLOOKUP($AC575,$B$32:$G$45,MATCH($AD575,$B$33:$G$33,0),FALSE)+HLOOKUP($DM$5,$J$2:$Y$8,5,FALSE)*VLOOKUP($AC575,$B$47:$G$60,MATCH($AD575,$B$48:$G$48,0),FALSE),"N/A")</f>
        <v>42</v>
      </c>
      <c r="DN575" s="16">
        <f>IF(ISNUMBER($AR575),$AR575+HLOOKUP($DM$5,$J$2:$Y$8,4,FALSE)*VLOOKUP($AC575,$B$32:$G$45,MATCH($AD575,$B$33:$G$33,0),FALSE)+HLOOKUP($DM$5,$J$2:$Y$8,5,FALSE)*VLOOKUP($AC575,$B$47:$G$60,MATCH($AD575,$B$48:$G$48,0),FALSE),"N/A")</f>
        <v>76</v>
      </c>
      <c r="DO575" s="16">
        <f>IF(ISNUMBER($AS575),$AS575+HLOOKUP($DM$5,$J$2:$Y$8,4,FALSE)*VLOOKUP($AC575,$B$32:$G$45,MATCH($AD575,$B$33:$G$33,0),FALSE)+HLOOKUP($DM$5,$J$2:$Y$8,5,FALSE)*VLOOKUP($AC575,$B$47:$G$60,MATCH($AD575,$B$48:$G$48,0),FALSE),"N/A")</f>
        <v>222.55796501626097</v>
      </c>
      <c r="DP575" s="16" t="str">
        <f>IF(DQ575&gt;0, "true", "false")</f>
        <v>true</v>
      </c>
      <c r="DQ575" s="76">
        <f>AT575</f>
        <v>0.58679999999999999</v>
      </c>
      <c r="DR575" s="16">
        <f>IF(ISNUMBER($AQ575),$AQ575+HLOOKUP($DR$5,$J$2:$Y$8,4,FALSE)*VLOOKUP($AC575,$B$32:$G$45,MATCH($AD575,$B$33:$G$33,0),FALSE)+HLOOKUP($DR$5,$J$2:$Y$8,5,FALSE)*VLOOKUP($AC575,$B$47:$G$60,MATCH($AD575,$B$48:$G$48,0),FALSE),"N/A")</f>
        <v>42</v>
      </c>
      <c r="DS575" s="16">
        <f>IF(ISNUMBER($AR575),$AR575+HLOOKUP($DR$5,$J$2:$Y$8,4,FALSE)*VLOOKUP($AC575,$B$32:$G$45,MATCH($AD575,$B$33:$G$33,0),FALSE)+HLOOKUP($DR$5,$J$2:$Y$8,5,FALSE)*VLOOKUP($AC575,$B$47:$G$60,MATCH($AD575,$B$48:$G$48,0),FALSE),"N/A")</f>
        <v>76</v>
      </c>
      <c r="DT575" s="16">
        <f>IF(ISNUMBER($AS575),$AS575+HLOOKUP($DR$5,$J$2:$Y$8,4,FALSE)*VLOOKUP($AC575,$B$32:$G$45,MATCH($AD575,$B$33:$G$33,0),FALSE)+HLOOKUP($DR$5,$J$2:$Y$8,5,FALSE)*VLOOKUP($AC575,$B$47:$G$60,MATCH($AD575,$B$48:$G$48,0),FALSE),"N/A")</f>
        <v>222.55796501626097</v>
      </c>
      <c r="DU575" s="16" t="str">
        <f>IF(DV575&gt;0, "true", "false")</f>
        <v>true</v>
      </c>
      <c r="DV575" s="76">
        <f>AT575</f>
        <v>0.58679999999999999</v>
      </c>
    </row>
    <row r="576" spans="27:126" x14ac:dyDescent="0.35">
      <c r="AA576" s="74">
        <v>1.5</v>
      </c>
      <c r="AB576" s="73">
        <f t="shared" si="1406"/>
        <v>3.3912575002622738</v>
      </c>
      <c r="AC576" s="23" t="s">
        <v>14</v>
      </c>
      <c r="AD576" s="40" t="s">
        <v>3</v>
      </c>
      <c r="AE576" s="16">
        <f>[1]gamma_Schätzung_Corr_Poll!E189</f>
        <v>71</v>
      </c>
      <c r="AF576" s="16">
        <f>[1]gamma_Schätzung_Corr_Poll!E190</f>
        <v>133</v>
      </c>
      <c r="AG576" s="16">
        <f>[1]gamma_Schätzung_Corr_Poll!E191</f>
        <v>429.51593003252196</v>
      </c>
      <c r="AH576" s="16">
        <f>[1]gamma_Schätzung_Corr_Poll!E187</f>
        <v>0.59319999999999995</v>
      </c>
      <c r="AI576" s="16">
        <f>[1]gamma_Schätzung_Corr_Poll!F189</f>
        <v>71</v>
      </c>
      <c r="AJ576" s="16">
        <f>[1]gamma_Schätzung_Corr_Poll!F190</f>
        <v>133</v>
      </c>
      <c r="AK576" s="16">
        <f>[1]gamma_Schätzung_Corr_Poll!F191</f>
        <v>429.51593003252196</v>
      </c>
      <c r="AL576" s="16">
        <f>[1]gamma_Schätzung_Corr_Poll!F187</f>
        <v>0.49633333333333335</v>
      </c>
      <c r="AM576" s="16">
        <f>[1]gamma_Schätzung_Corr_Poll!G189</f>
        <v>71</v>
      </c>
      <c r="AN576" s="16">
        <f>[1]gamma_Schätzung_Corr_Poll!G190</f>
        <v>156</v>
      </c>
      <c r="AO576" s="16">
        <f>[1]gamma_Schätzung_Corr_Poll!G191</f>
        <v>429.51593003252196</v>
      </c>
      <c r="AP576" s="16">
        <f>[1]gamma_Schätzung_Corr_Poll!G187</f>
        <v>0.50119999999999998</v>
      </c>
      <c r="AQ576" s="16">
        <f>[1]gamma_Schätzung_Corr_Poll!H189</f>
        <v>71</v>
      </c>
      <c r="AR576" s="16">
        <f>[1]gamma_Schätzung_Corr_Poll!H190</f>
        <v>162</v>
      </c>
      <c r="AS576" s="16">
        <f>[1]gamma_Schätzung_Corr_Poll!H191</f>
        <v>429.51593003252196</v>
      </c>
      <c r="AT576" s="16">
        <f>[1]gamma_Schätzung_Corr_Poll!H187</f>
        <v>0.3664</v>
      </c>
      <c r="AU576" s="16">
        <f>IF(ISNUMBER($AE576),IF(OR(HLOOKUP($AU$5,$I$2:$Y$8,4,FALSE)=1,HLOOKUP($AU$5,$I$2:$Y$8,5,FALSE)=1,),HLOOKUP($AU$5,$I$2:$Y$8,4,FALSE)*VLOOKUP($AC576,$B$32:$G$45,MATCH($AD576,$B$33:$G$33,0),FALSE)+HLOOKUP($AU$5,$I$2:$Y$8,5,FALSE)*VLOOKUP($AC576,$B$47:$G$60,MATCH($AD576,$B$48:$G$48,0),FALSE)+$AE576,$AE576),"N/A")</f>
        <v>71</v>
      </c>
      <c r="AV576" s="16">
        <f>IF(ISNUMBER($AF576),$AF576*SQRT(SUMSQ(HLOOKUP($AU$5,$J$2:$Y$8,2,FALSE)*VLOOKUP($AC576,$B$2:$G$15,MATCH($AD576,$B$3:$G$3,0),FALSE),HLOOKUP($AU$5,$J$2:$Y$8,3,FALSE)*VLOOKUP($AC576,$B$17:$G$30,MATCH($AD576,$B$18:$G$18,0),FALSE),HLOOKUP($AU$5,$J$2:$Y$8,6,FALSE)))+HLOOKUP($AU$5,$J$2:$Y$8,4,FALSE)*VLOOKUP($AC576,$B$32:$G$45,MATCH($AD576,$B$33:$G$33,0),FALSE)+HLOOKUP($AU$5,$J$2:$Y$8,5,FALSE)*VLOOKUP($AC576,$B$47:$G$60,MATCH($AD576,$B$48:$G$48,0),FALSE),"N/A")</f>
        <v>133</v>
      </c>
      <c r="AW576" s="16">
        <f>IF(ISNUMBER($AG576),IF(OR(HLOOKUP($AU$5,$I$2:$Y$8,4,FALSE)=1,HLOOKUP($AU$5,$I$2:$Y$8,5,FALSE)=1,),HLOOKUP($AU$5,$I$2:$Y$8,4,FALSE)*VLOOKUP($AC576,$B$32:$G$45,MATCH($AD576,$B$33:$G$33,0),FALSE)+HLOOKUP($AU$5,$I$2:$Y$8,5,FALSE)*VLOOKUP($AC576,$B$47:$G$60,MATCH($AD576,$B$48:$G$48,0),FALSE)+$AG576,$AG576),"N/A")</f>
        <v>429.51593003252196</v>
      </c>
      <c r="AX576" s="47" t="str">
        <f>IF(AY576&gt;0, "true", "false")</f>
        <v>true</v>
      </c>
      <c r="AY576" s="16">
        <f>AH576</f>
        <v>0.59319999999999995</v>
      </c>
      <c r="AZ576" s="16">
        <f>IF(ISNUMBER($AE576),IF(OR(HLOOKUP($AZ$5,$I$2:$Y$8,4,FALSE)=1,HLOOKUP($AZ$5,$I$2:$Y$8,5,FALSE)=1,),HLOOKUP($AZ$5,$I$2:$Y$8,4,FALSE)*VLOOKUP($AC576,$B$32:$G$45,MATCH($AD576,$B$33:$G$33,0),FALSE)+HLOOKUP($AZ$5,$I$2:$Y$8,5,FALSE)*VLOOKUP($AC576,$B$47:$G$60,MATCH($AD576,$B$48:$G$48,0),FALSE)+$AE576,$AE576),"N/A")</f>
        <v>71</v>
      </c>
      <c r="BA576" s="16">
        <f>IF(ISNUMBER($AF576),$AF576*SQRT(SUMSQ(HLOOKUP($AZ$5,$J$2:$Y$8,2,FALSE)*VLOOKUP($AC576,$B$2:$G$15,MATCH($AD576,$B$3:$G$3,0),FALSE),HLOOKUP($AZ$5,$J$2:$Y$8,3,FALSE)*VLOOKUP($AC576,$B$17:$G$30,MATCH($AD576,$B$18:$G$18,0),FALSE),HLOOKUP($AZ$5,$J$2:$Y$8,6,FALSE)))+HLOOKUP($AZ$5,$J$2:$Y$8,4,FALSE)*VLOOKUP($AC576,$B$32:$G$45,MATCH($AD576,$B$33:$G$33,0),FALSE)+HLOOKUP($AZ$5,$J$2:$Y$8,5,FALSE)*VLOOKUP($AC576,$B$47:$G$60,MATCH($AD576,$B$48:$G$48,0),FALSE),"N/A")</f>
        <v>133</v>
      </c>
      <c r="BB576" s="16">
        <f>IF(ISNUMBER($AG576),IF(OR(HLOOKUP($AZ$5,$I$2:$Y$8,4,FALSE)=1,HLOOKUP($AZ$5,$I$2:$Y$8,5,FALSE)=1,),HLOOKUP($AZ$5,$I$2:$Y$8,4,FALSE)*VLOOKUP($AC576,$B$32:$G$45,MATCH($AD576,$B$33:$G$33,0),FALSE)+HLOOKUP($AZ$5,$I$2:$Y$8,5,FALSE)*VLOOKUP($AC576,$B$47:$G$60,MATCH($AD576,$B$48:$G$48,0),FALSE)+$AG576,$AG576),"N/A")</f>
        <v>429.51593003252196</v>
      </c>
      <c r="BC576" s="16" t="str">
        <f>IF(BD576&gt;0, "true", "false")</f>
        <v>true</v>
      </c>
      <c r="BD576" s="16">
        <f>AH576</f>
        <v>0.59319999999999995</v>
      </c>
      <c r="BE576" s="16">
        <f>IF(ISNUMBER($AE576),IF(OR(HLOOKUP($BE$5,$I$2:$Y$8,4,FALSE)=1,HLOOKUP($BE$5,$I$2:$Y$8,5,FALSE)=1,),HLOOKUP($BE$5,$I$2:$Y$8,4,FALSE)*VLOOKUP($AC576,$B$32:$G$45,MATCH($AD576,$B$33:$G$33,0),FALSE)+HLOOKUP($AU$5,$I$2:$Y$8,5,FALSE)*VLOOKUP($AC576,$B$47:$G$60,MATCH($AD576,$B$48:$G$48,0),FALSE)+$AE576,$AE576),"N/A")</f>
        <v>71</v>
      </c>
      <c r="BF576" s="16">
        <f>IF(ISNUMBER($AF576),$AF576*SQRT(SUMSQ(HLOOKUP($BE$5,$J$2:$Y$8,2,FALSE)*VLOOKUP($AC576,$B$2:$G$15,MATCH($AD576,$B$3:$G$3,0),FALSE),HLOOKUP($BE$5,$J$2:$Y$8,3,FALSE)*VLOOKUP($AC576,$B$17:$G$30,MATCH($AD576,$B$18:$G$18,0),FALSE),HLOOKUP($BE$5,$J$2:$Y$8,6,FALSE)))+HLOOKUP($BE$5,$J$2:$Y$8,4,FALSE)*VLOOKUP($AC576,$B$32:$G$45,MATCH($AD576,$B$33:$G$33,0),FALSE)+HLOOKUP($BE$5,$J$2:$Y$8,5,FALSE)*VLOOKUP($AC576,$B$47:$G$60,MATCH($AD576,$B$48:$G$48,0),FALSE),"N/A")</f>
        <v>133</v>
      </c>
      <c r="BG576" s="16">
        <f>IF(ISNUMBER($AG576),IF(OR(HLOOKUP($BE$5,$I$2:$Y$8,4,FALSE)=1,HLOOKUP($BE$5,$I$2:$Y$8,5,FALSE)=1,),HLOOKUP($BE$5,$I$2:$Y$8,4,FALSE)*VLOOKUP($AC576,$B$32:$G$45,MATCH($AD576,$B$33:$G$33,0),FALSE)+HLOOKUP($BE$5,$I$2:$Y$8,5,FALSE)*VLOOKUP($AC576,$B$47:$G$60,MATCH($AD576,$B$48:$G$48,0),FALSE)+$AG576,$AG576),"N/A")</f>
        <v>429.51593003252196</v>
      </c>
      <c r="BH576" s="16" t="str">
        <f>IF(BI576&gt;0, "true", "false")</f>
        <v>true</v>
      </c>
      <c r="BI576" s="16">
        <f>AH576</f>
        <v>0.59319999999999995</v>
      </c>
      <c r="BJ576" s="16">
        <f>IF(ISNUMBER($AE576),IF(OR(HLOOKUP($BJ$5,$I$2:$Y$8,4,FALSE)=1,HLOOKUP($BJ$5,$I$2:$Y$8,5,FALSE)=1,),HLOOKUP($BJ$5,$I$2:$Y$8,4,FALSE)*VLOOKUP($AC576,$B$32:$G$45,MATCH($AD576,$B$33:$G$33,0),FALSE)+HLOOKUP($BJ$5,$I$2:$Y$8,5,FALSE)*VLOOKUP($AC576,$B$47:$G$60,MATCH($AD576,$B$48:$G$48,0),FALSE)+$AE576,$AE576),"N/A")</f>
        <v>71</v>
      </c>
      <c r="BK576" s="16">
        <f>IF(ISNUMBER($AF576),$AF576*SQRT(SUMSQ(HLOOKUP($BJ$5,$J$2:$Y$8,2,FALSE)*VLOOKUP($AC576,$B$2:$G$15,MATCH($AD576,$B$3:$G$3,0),FALSE),HLOOKUP($BJ$5,$J$2:$Y$8,3,FALSE)*VLOOKUP($AC576,$B$17:$G$30,MATCH($AD576,$B$18:$G$18,0),FALSE),HLOOKUP($BJ$5,$J$2:$Y$8,6,FALSE)))+HLOOKUP($BJ$5,$J$2:$Y$8,4,FALSE)*VLOOKUP($AC576,$B$32:$G$45,MATCH($AD576,$B$33:$G$33,0),FALSE)+HLOOKUP($BJ$5,$J$2:$Y$8,5,FALSE)*VLOOKUP($AC576,$B$47:$G$60,MATCH($AD576,$B$48:$G$48,0),FALSE),"N/A")</f>
        <v>133</v>
      </c>
      <c r="BL576" s="16">
        <f>IF(ISNUMBER($AG576),IF(OR(HLOOKUP($BJ$5,$I$2:$Y$8,4,FALSE)=1,HLOOKUP($BJ$5,$I$2:$Y$8,5,FALSE)=1,),HLOOKUP($BJ$5,$I$2:$Y$8,4,FALSE)*VLOOKUP($AC576,$B$32:$G$45,MATCH($AD576,$B$33:$G$33,0),FALSE)+HLOOKUP($BJ$5,$I$2:$Y$8,5,FALSE)*VLOOKUP($AC576,$B$47:$G$60,MATCH($AD576,$B$48:$G$48,0),FALSE)+$AG576,$AG576),"N/A")</f>
        <v>429.51593003252196</v>
      </c>
      <c r="BM576" s="16" t="str">
        <f>IF(BN576&gt;0, "true", "false")</f>
        <v>true</v>
      </c>
      <c r="BN576" s="16">
        <f>AH576</f>
        <v>0.59319999999999995</v>
      </c>
      <c r="BO576" s="16">
        <f>IF(ISNUMBER($AI576),$AI576+HLOOKUP($BO$5,$J$2:$Y$8,4,FALSE)*VLOOKUP($AC576,$B$32:$G$45,MATCH($AD576,$B$33:$G$33,0),FALSE)+HLOOKUP($BO$5,$J$2:$Y$8,5,FALSE)*VLOOKUP($AC576,$B$47:$G$60,MATCH($AD576,$B$48:$G$48,0),FALSE),"N/A")</f>
        <v>71</v>
      </c>
      <c r="BP576" s="16">
        <f>IF(ISNUMBER($AJ576),$AJ576+HLOOKUP($BO$5,$J$2:$Y$8,4,FALSE)*VLOOKUP($AC576,$B$32:$G$45,MATCH($AD576,$B$33:$G$33,0),FALSE)+HLOOKUP($BO$5,$J$2:$Y$8,5,FALSE)*VLOOKUP($AC576,$B$47:$G$60,MATCH($AD576,$B$48:$G$48,0),FALSE),"N/A")</f>
        <v>133</v>
      </c>
      <c r="BQ576" s="16">
        <f>IF(ISNUMBER($AK576),$AK576+HLOOKUP($BO$5,$J$2:$Y$8,4,FALSE)*VLOOKUP($AC576,$B$32:$G$45,MATCH($AD576,$B$33:$G$33,0),FALSE)+HLOOKUP($BO$5,$J$2:$Y$8,5,FALSE)*VLOOKUP($AC576,$B$47:$G$60,MATCH($AD576,$B$48:$G$48,0),FALSE),"N/A")</f>
        <v>429.51593003252196</v>
      </c>
      <c r="BR576" s="16" t="str">
        <f>IF(BS576&gt;0, "true", "false")</f>
        <v>true</v>
      </c>
      <c r="BS576" s="16">
        <f>AL576</f>
        <v>0.49633333333333335</v>
      </c>
      <c r="BT576" s="16">
        <f>IF(ISNUMBER($AI576),$AI576+HLOOKUP($BT$5,$J$2:$Y$8,4,FALSE)*VLOOKUP($AC576,$B$32:$G$45,MATCH($AD576,$B$33:$G$33,0),FALSE)+HLOOKUP($BT$5,$J$2:$Y$8,5,FALSE)*VLOOKUP($AC576,$B$47:$G$60,MATCH($AD576,$B$48:$G$48,0),FALSE),"N/A")</f>
        <v>71</v>
      </c>
      <c r="BU576" s="16">
        <f>IF(ISNUMBER($AJ576),$AJ576+HLOOKUP($BT$5,$J$2:$Y$8,4,FALSE)*VLOOKUP($AC576,$B$32:$G$45,MATCH($AD576,$B$33:$G$33,0),FALSE)+HLOOKUP($BT$5,$J$2:$Y$8,5,FALSE)*VLOOKUP($AC576,$B$47:$G$60,MATCH($AD576,$B$48:$G$48,0),FALSE),"N/A")</f>
        <v>133</v>
      </c>
      <c r="BV576" s="16">
        <f>IF(ISNUMBER($AK576),$AK576+HLOOKUP($BT$5,$J$2:$Y$8,4,FALSE)*VLOOKUP($AC576,$B$32:$G$45,MATCH($AD576,$B$33:$G$33,0),FALSE)+HLOOKUP($BT$5,$J$2:$Y$8,5,FALSE)*VLOOKUP($AC576,$B$47:$G$60,MATCH($AD576,$B$48:$G$48,0),FALSE),"N/A")</f>
        <v>429.51593003252196</v>
      </c>
      <c r="BW576" s="16" t="str">
        <f>IF(BX576&gt;0, "true", "false")</f>
        <v>true</v>
      </c>
      <c r="BX576" s="16">
        <f>AL576</f>
        <v>0.49633333333333335</v>
      </c>
      <c r="BY576" s="16">
        <f>IF(ISNUMBER($AI576),$AI576+HLOOKUP($BY$5,$J$2:$Y$8,4,FALSE)*VLOOKUP($AC576,$B$32:$G$45,MATCH($AD576,$B$33:$G$33,0),FALSE)+HLOOKUP($BY$5,$J$2:$Y$8,5,FALSE)*VLOOKUP($AC576,$B$47:$G$60,MATCH($AD576,$B$48:$G$48,0),FALSE),"N/A")</f>
        <v>71</v>
      </c>
      <c r="BZ576" s="16">
        <f>IF(ISNUMBER($AJ576),$AJ576+HLOOKUP($BY$5,$J$2:$Y$8,4,FALSE)*VLOOKUP($AC576,$B$32:$G$45,MATCH($AD576,$B$33:$G$33,0),FALSE)+HLOOKUP($BY$5,$J$2:$Y$8,5,FALSE)*VLOOKUP($AC576,$B$47:$G$60,MATCH($AD576,$B$48:$G$48,0),FALSE),"N/A")</f>
        <v>133</v>
      </c>
      <c r="CA576" s="16">
        <f>IF(ISNUMBER($AK576),$AK576+HLOOKUP($BY$5,$J$2:$Y$8,4,FALSE)*VLOOKUP($AC576,$B$32:$G$45,MATCH($AD576,$B$33:$G$33,0),FALSE)+HLOOKUP($BY$5,$J$2:$Y$8,5,FALSE)*VLOOKUP($AC576,$B$47:$G$60,MATCH($AD576,$B$48:$G$48,0),FALSE),"N/A")</f>
        <v>429.51593003252196</v>
      </c>
      <c r="CB576" s="16" t="str">
        <f>IF(CC576&gt;0, "true", "false")</f>
        <v>true</v>
      </c>
      <c r="CC576" s="16">
        <f>AL576</f>
        <v>0.49633333333333335</v>
      </c>
      <c r="CD576" s="16">
        <f>IF(ISNUMBER($AI576),$AI576+HLOOKUP($CD$5,$J$2:$Y$8,4,FALSE)*VLOOKUP($AC576,$B$32:$G$45,MATCH($AD576,$B$33:$G$33,0),FALSE)+HLOOKUP($CD$5,$J$2:$Y$8,5,FALSE)*VLOOKUP($AC576,$B$47:$G$60,MATCH($AD576,$B$48:$G$48,0),FALSE),"N/A")</f>
        <v>71</v>
      </c>
      <c r="CE576" s="16">
        <f>IF(ISNUMBER($AJ576),$AJ576+HLOOKUP($CD$5,$J$2:$Y$8,4,FALSE)*VLOOKUP($AC576,$B$32:$G$45,MATCH($AD576,$B$33:$G$33,0),FALSE)+HLOOKUP($CD$5,$J$2:$Y$8,5,FALSE)*VLOOKUP($AC576,$B$47:$G$60,MATCH($AD576,$B$48:$G$48,0),FALSE),"N/A")</f>
        <v>133</v>
      </c>
      <c r="CF576" s="16">
        <f>IF(ISNUMBER($AK576),$AK576+HLOOKUP($CD$5,$J$2:$Y$8,4,FALSE)*VLOOKUP($AC576,$B$32:$G$45,MATCH($AD576,$B$33:$G$33,0),FALSE)+HLOOKUP($CD$5,$J$2:$Y$8,5,FALSE)*VLOOKUP($AC576,$B$47:$G$60,MATCH($AD576,$B$48:$G$48,0),FALSE),"N/A")</f>
        <v>429.51593003252196</v>
      </c>
      <c r="CG576" s="16" t="str">
        <f>IF(CH576&gt;0, "true", "false")</f>
        <v>true</v>
      </c>
      <c r="CH576" s="16">
        <f>AL576</f>
        <v>0.49633333333333335</v>
      </c>
      <c r="CI576" s="16">
        <f>IF(ISNUMBER($AM576),$AM576+HLOOKUP($CI$5,$J$2:$Y$8,4,FALSE)*VLOOKUP($AC576,$B$32:$G$45,MATCH($AD576,$B$33:$G$33,0),FALSE)+HLOOKUP($CI$5,$J$2:$Y$8,5,FALSE)*VLOOKUP($AC576,$B$47:$G$60,MATCH($AD576,$B$48:$G$48,0),FALSE),"N/A")</f>
        <v>71</v>
      </c>
      <c r="CJ576" s="16">
        <f>IF(ISNUMBER($AN576),$AN576+HLOOKUP($CI$5,$J$2:$Y$8,4,FALSE)*VLOOKUP($AC576,$B$32:$G$45,MATCH($AD576,$B$33:$G$33,0),FALSE)+HLOOKUP($CI$5,$J$2:$Y$8,5,FALSE)*VLOOKUP($AC576,$B$47:$G$60,MATCH($AD576,$B$48:$G$48,0),FALSE),"N/A")</f>
        <v>156</v>
      </c>
      <c r="CK576" s="16">
        <f>IF(ISNUMBER($AO576),$AO576+HLOOKUP($CI$5,$J$2:$Y$8,4,FALSE)*VLOOKUP($AC576,$B$32:$G$45,MATCH($AD576,$B$33:$G$33,0),FALSE)+HLOOKUP($CI$5,$J$2:$Y$8,5,FALSE)*VLOOKUP($AC576,$B$47:$G$60,MATCH($AD576,$B$48:$G$48,0),FALSE),"N/A")</f>
        <v>429.51593003252196</v>
      </c>
      <c r="CL576" s="16" t="str">
        <f>IF(CM576&gt;0, "true", "false")</f>
        <v>true</v>
      </c>
      <c r="CM576" s="76">
        <f>AP576</f>
        <v>0.50119999999999998</v>
      </c>
      <c r="CN576" s="16">
        <f>IF(ISNUMBER($AM576),$AM576+HLOOKUP($CN$5,$J$2:$Y$8,4,FALSE)*VLOOKUP($AC576,$B$32:$G$45,MATCH($AD576,$B$33:$G$33,0),FALSE)+HLOOKUP($CN$5,$J$2:$Y$8,5,FALSE)*VLOOKUP($AC576,$B$47:$G$60,MATCH($AD576,$B$48:$G$48,0),FALSE),"N/A")</f>
        <v>71</v>
      </c>
      <c r="CO576" s="16">
        <f>IF(ISNUMBER($AN576),$AN576+HLOOKUP($CN$5,$J$2:$Y$8,4,FALSE)*VLOOKUP($AC576,$B$32:$G$45,MATCH($AD576,$B$33:$G$33,0),FALSE)+HLOOKUP($CN$5,$J$2:$Y$8,5,FALSE)*VLOOKUP($AC576,$B$47:$G$60,MATCH($AD576,$B$48:$G$48,0),FALSE),"N/A")</f>
        <v>156</v>
      </c>
      <c r="CP576" s="16">
        <f>IF(ISNUMBER($AO576),$AO576+HLOOKUP($CN$5,$J$2:$Y$8,4,FALSE)*VLOOKUP($AC576,$B$32:$G$45,MATCH($AD576,$B$33:$G$33,0),FALSE)+HLOOKUP($CN$5,$J$2:$Y$8,5,FALSE)*VLOOKUP($AC576,$B$47:$G$60,MATCH($AD576,$B$48:$G$48,0),FALSE),"N/A")</f>
        <v>429.51593003252196</v>
      </c>
      <c r="CQ576" s="16" t="str">
        <f>IF(CR576&gt;0, "true", "false")</f>
        <v>true</v>
      </c>
      <c r="CR576" s="76">
        <f>AP576</f>
        <v>0.50119999999999998</v>
      </c>
      <c r="CS576" s="16">
        <f>IF(ISNUMBER($AM576),$AM576+HLOOKUP($CS$5,$J$2:$Y$8,4,FALSE)*VLOOKUP($AC576,$B$32:$G$45,MATCH($AD576,$B$33:$G$33,0),FALSE)+HLOOKUP($CS$5,$J$2:$Y$8,5,FALSE)*VLOOKUP($AC576,$B$47:$G$60,MATCH($AD576,$B$48:$G$48,0),FALSE),"N/A")</f>
        <v>71</v>
      </c>
      <c r="CT576" s="16">
        <f>IF(ISNUMBER($AN576),$AN576+HLOOKUP($CS$5,$J$2:$Y$8,4,FALSE)*VLOOKUP($AC576,$B$32:$G$45,MATCH($AD576,$B$33:$G$33,0),FALSE)+HLOOKUP($CS$5,$J$2:$Y$8,5,FALSE)*VLOOKUP($AC576,$B$47:$G$60,MATCH($AD576,$B$48:$G$48,0),FALSE),"N/A")</f>
        <v>156</v>
      </c>
      <c r="CU576" s="16">
        <f>IF(ISNUMBER($AO576),$AO576+HLOOKUP($CS$5,$J$2:$Y$8,4,FALSE)*VLOOKUP($AC576,$B$32:$G$45,MATCH($AD576,$B$33:$G$33,0),FALSE)+HLOOKUP($CS$5,$J$2:$Y$8,5,FALSE)*VLOOKUP($AC576,$B$47:$G$60,MATCH($AD576,$B$48:$G$48,0),FALSE),"N/A")</f>
        <v>429.51593003252196</v>
      </c>
      <c r="CV576" s="16" t="str">
        <f>IF(CW576&gt;0, "true", "false")</f>
        <v>true</v>
      </c>
      <c r="CW576" s="76">
        <f>AP576</f>
        <v>0.50119999999999998</v>
      </c>
      <c r="CX576" s="16">
        <f>IF(ISNUMBER($AM576),$AM576+HLOOKUP($CX$5,$J$2:$Y$8,4,FALSE)*VLOOKUP($AC576,$B$32:$G$45,MATCH($AD576,$B$33:$G$33,0),FALSE)+HLOOKUP($CX$5,$J$2:$Y$8,5,FALSE)*VLOOKUP($AC576,$B$47:$G$60,MATCH($AD576,$B$48:$G$48,0),FALSE),"N/A")</f>
        <v>71</v>
      </c>
      <c r="CY576" s="16">
        <f>IF(ISNUMBER($AN576),$AN576+HLOOKUP($CX$5,$J$2:$Y$8,4,FALSE)*VLOOKUP($AC576,$B$32:$G$45,MATCH($AD576,$B$33:$G$33,0),FALSE)+HLOOKUP($CX$5,$J$2:$Y$8,5,FALSE)*VLOOKUP($AC576,$B$47:$G$60,MATCH($AD576,$B$48:$G$48,0),FALSE),"N/A")</f>
        <v>156</v>
      </c>
      <c r="CZ576" s="16">
        <f>IF(ISNUMBER($AO576),$AO576+HLOOKUP($CX$5,$J$2:$Y$8,4,FALSE)*VLOOKUP($AC576,$B$32:$G$45,MATCH($AD576,$B$33:$G$33,0),FALSE)+HLOOKUP($CX$5,$J$2:$Y$8,5,FALSE)*VLOOKUP($AC576,$B$47:$G$60,MATCH($AD576,$B$48:$G$48,0),FALSE),"N/A")</f>
        <v>429.51593003252196</v>
      </c>
      <c r="DA576" s="16" t="str">
        <f>IF(DB576&gt;0, "true", "false")</f>
        <v>true</v>
      </c>
      <c r="DB576" s="76">
        <f>AP576</f>
        <v>0.50119999999999998</v>
      </c>
      <c r="DC576" s="16">
        <f>IF(ISNUMBER($AQ576),$AQ576+HLOOKUP($DC$5,$J$2:$Y$8,4,FALSE)*VLOOKUP($AC576,$B$32:$G$45,MATCH($AD576,$B$33:$G$33,0),FALSE)+HLOOKUP($DC$5,$J$2:$Y$8,5,FALSE)*VLOOKUP($AC576,$B$47:$G$60,MATCH($AD576,$B$48:$G$48,0),FALSE),"N/A")</f>
        <v>71</v>
      </c>
      <c r="DD576" s="16">
        <f>IF(ISNUMBER($AR576),$AR576+HLOOKUP($DC$5,$J$2:$Y$8,4,FALSE)*VLOOKUP($AC576,$B$32:$G$45,MATCH($AD576,$B$33:$G$33,0),FALSE)+HLOOKUP($DC$5,$J$2:$Y$8,5,FALSE)*VLOOKUP($AC576,$B$47:$G$60,MATCH($AD576,$B$48:$G$48,0),FALSE),"N/A")</f>
        <v>162</v>
      </c>
      <c r="DE576" s="16">
        <f>IF(ISNUMBER($AS576),$AS576+HLOOKUP($DC$5,$J$2:$Y$8,4,FALSE)*VLOOKUP($AC576,$B$32:$G$45,MATCH($AD576,$B$33:$G$33,0),FALSE)+HLOOKUP($DC$5,$J$2:$Y$8,5,FALSE)*VLOOKUP($AC576,$B$47:$G$60,MATCH($AD576,$B$48:$G$48,0),FALSE),"N/A")</f>
        <v>429.51593003252196</v>
      </c>
      <c r="DF576" s="16" t="str">
        <f>IF(DG576&gt;0, "true", "false")</f>
        <v>true</v>
      </c>
      <c r="DG576" s="76">
        <f>AT576</f>
        <v>0.3664</v>
      </c>
      <c r="DH576" s="16">
        <f>IF(ISNUMBER($AQ576),$AQ576+HLOOKUP($DH$5,$J$2:$Y$8,4,FALSE)*VLOOKUP($AC576,$B$32:$G$45,MATCH($AD576,$B$33:$G$33,0),FALSE)+HLOOKUP($DH$5,$J$2:$Y$8,5,FALSE)*VLOOKUP($AC576,$B$47:$G$60,MATCH($AD576,$B$48:$G$48,0),FALSE),"N/A")</f>
        <v>71</v>
      </c>
      <c r="DI576" s="16">
        <f>IF(ISNUMBER($AR576),$AR576+HLOOKUP($DH$5,$J$2:$Y$8,4,FALSE)*VLOOKUP($AC576,$B$32:$G$45,MATCH($AD576,$B$33:$G$33,0),FALSE)+HLOOKUP($DH$5,$J$2:$Y$8,5,FALSE)*VLOOKUP($AC576,$B$47:$G$60,MATCH($AD576,$B$48:$G$48,0),FALSE),"N/A")</f>
        <v>162</v>
      </c>
      <c r="DJ576" s="16">
        <f>IF(ISNUMBER($AS576),$AS576+HLOOKUP($DH$5,$J$2:$Y$8,4,FALSE)*VLOOKUP($AC576,$B$32:$G$45,MATCH($AD576,$B$33:$G$33,0),FALSE)+HLOOKUP($DH$5,$J$2:$Y$8,5,FALSE)*VLOOKUP($AC576,$B$47:$G$60,MATCH($AD576,$B$48:$G$48,0),FALSE),"N/A")</f>
        <v>429.51593003252196</v>
      </c>
      <c r="DK576" s="16" t="str">
        <f>IF(DL576&gt;0, "true", "false")</f>
        <v>true</v>
      </c>
      <c r="DL576" s="76">
        <f>AT576</f>
        <v>0.3664</v>
      </c>
      <c r="DM576" s="16">
        <f>IF(ISNUMBER($AQ576),$AQ576+HLOOKUP($DM$5,$J$2:$Y$8,4,FALSE)*VLOOKUP($AC576,$B$32:$G$45,MATCH($AD576,$B$33:$G$33,0),FALSE)+HLOOKUP($DM$5,$J$2:$Y$8,5,FALSE)*VLOOKUP($AC576,$B$47:$G$60,MATCH($AD576,$B$48:$G$48,0),FALSE),"N/A")</f>
        <v>71</v>
      </c>
      <c r="DN576" s="16">
        <f>IF(ISNUMBER($AR576),$AR576+HLOOKUP($DM$5,$J$2:$Y$8,4,FALSE)*VLOOKUP($AC576,$B$32:$G$45,MATCH($AD576,$B$33:$G$33,0),FALSE)+HLOOKUP($DM$5,$J$2:$Y$8,5,FALSE)*VLOOKUP($AC576,$B$47:$G$60,MATCH($AD576,$B$48:$G$48,0),FALSE),"N/A")</f>
        <v>162</v>
      </c>
      <c r="DO576" s="16">
        <f>IF(ISNUMBER($AS576),$AS576+HLOOKUP($DM$5,$J$2:$Y$8,4,FALSE)*VLOOKUP($AC576,$B$32:$G$45,MATCH($AD576,$B$33:$G$33,0),FALSE)+HLOOKUP($DM$5,$J$2:$Y$8,5,FALSE)*VLOOKUP($AC576,$B$47:$G$60,MATCH($AD576,$B$48:$G$48,0),FALSE),"N/A")</f>
        <v>429.51593003252196</v>
      </c>
      <c r="DP576" s="16" t="str">
        <f>IF(DQ576&gt;0, "true", "false")</f>
        <v>true</v>
      </c>
      <c r="DQ576" s="76">
        <f>AT576</f>
        <v>0.3664</v>
      </c>
      <c r="DR576" s="16">
        <f>IF(ISNUMBER($AQ576),$AQ576+HLOOKUP($DR$5,$J$2:$Y$8,4,FALSE)*VLOOKUP($AC576,$B$32:$G$45,MATCH($AD576,$B$33:$G$33,0),FALSE)+HLOOKUP($DR$5,$J$2:$Y$8,5,FALSE)*VLOOKUP($AC576,$B$47:$G$60,MATCH($AD576,$B$48:$G$48,0),FALSE),"N/A")</f>
        <v>71</v>
      </c>
      <c r="DS576" s="16">
        <f>IF(ISNUMBER($AR576),$AR576+HLOOKUP($DR$5,$J$2:$Y$8,4,FALSE)*VLOOKUP($AC576,$B$32:$G$45,MATCH($AD576,$B$33:$G$33,0),FALSE)+HLOOKUP($DR$5,$J$2:$Y$8,5,FALSE)*VLOOKUP($AC576,$B$47:$G$60,MATCH($AD576,$B$48:$G$48,0),FALSE),"N/A")</f>
        <v>162</v>
      </c>
      <c r="DT576" s="16">
        <f>IF(ISNUMBER($AS576),$AS576+HLOOKUP($DR$5,$J$2:$Y$8,4,FALSE)*VLOOKUP($AC576,$B$32:$G$45,MATCH($AD576,$B$33:$G$33,0),FALSE)+HLOOKUP($DR$5,$J$2:$Y$8,5,FALSE)*VLOOKUP($AC576,$B$47:$G$60,MATCH($AD576,$B$48:$G$48,0),FALSE),"N/A")</f>
        <v>429.51593003252196</v>
      </c>
      <c r="DU576" s="16" t="str">
        <f>IF(DV576&gt;0, "true", "false")</f>
        <v>true</v>
      </c>
      <c r="DV576" s="76">
        <f>AT576</f>
        <v>0.3664</v>
      </c>
    </row>
    <row r="577" spans="27:126" x14ac:dyDescent="0.35">
      <c r="AA577" s="74" t="s">
        <v>114</v>
      </c>
      <c r="AB577" s="73" t="str">
        <f t="shared" si="1406"/>
        <v>-</v>
      </c>
      <c r="AC577" s="23" t="s">
        <v>15</v>
      </c>
      <c r="AD577" s="40" t="s">
        <v>3</v>
      </c>
      <c r="AE577" s="16"/>
      <c r="AF577" s="16"/>
      <c r="AG577" s="16" t="str">
        <f>IF(MAX(AV33,BA33,BF33,BK33,BP33,BU33,BZ33,CE33,CJ33,CO33,CT33,CY33,DD33,DI33,DN33,DS33)=0,"N/A",MAX(AV33,BA33,BF33,BK33,BP33,BU33,BZ33,CE33,CJ33,CO33,CT33,CY33,DD33,DI33,DN33,DS33))</f>
        <v>N/A</v>
      </c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47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76"/>
      <c r="CN577" s="16"/>
      <c r="CO577" s="16"/>
      <c r="CP577" s="16"/>
      <c r="CQ577" s="16"/>
      <c r="CR577" s="76"/>
      <c r="CS577" s="16"/>
      <c r="CT577" s="16"/>
      <c r="CU577" s="16"/>
      <c r="CV577" s="16"/>
      <c r="CW577" s="76"/>
      <c r="CX577" s="16"/>
      <c r="CY577" s="16"/>
      <c r="CZ577" s="16"/>
      <c r="DA577" s="16"/>
      <c r="DB577" s="76"/>
      <c r="DC577" s="16"/>
      <c r="DD577" s="16"/>
      <c r="DE577" s="16"/>
      <c r="DF577" s="16"/>
      <c r="DG577" s="76"/>
      <c r="DH577" s="16"/>
      <c r="DI577" s="16"/>
      <c r="DJ577" s="16"/>
      <c r="DK577" s="16"/>
      <c r="DL577" s="76"/>
      <c r="DM577" s="16"/>
      <c r="DN577" s="16"/>
      <c r="DO577" s="16"/>
      <c r="DP577" s="16"/>
      <c r="DQ577" s="76"/>
      <c r="DR577" s="16"/>
      <c r="DS577" s="16"/>
      <c r="DT577" s="16"/>
      <c r="DU577" s="16"/>
      <c r="DV577" s="76"/>
    </row>
    <row r="578" spans="27:126" x14ac:dyDescent="0.35">
      <c r="AA578" s="74" t="s">
        <v>114</v>
      </c>
      <c r="AB578" s="73" t="str">
        <f t="shared" si="1406"/>
        <v>-</v>
      </c>
      <c r="AC578" s="23" t="s">
        <v>16</v>
      </c>
      <c r="AD578" s="40" t="s">
        <v>3</v>
      </c>
      <c r="AE578" s="16"/>
      <c r="AF578" s="16"/>
      <c r="AG578" s="16" t="str">
        <f>IF(MAX(AV34,BA34,BF34,BK34,BP34,BU34,BZ34,CE34,CJ34,CO34,CT34,CY34,DD34,DI34,DN34,DS34)=0,"N/A",MAX(AV34,BA34,BF34,BK34,BP34,BU34,BZ34,CE34,CJ34,CO34,CT34,CY34,DD34,DI34,DN34,DS34))</f>
        <v>N/A</v>
      </c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47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76"/>
      <c r="CN578" s="16"/>
      <c r="CO578" s="16"/>
      <c r="CP578" s="16"/>
      <c r="CQ578" s="16"/>
      <c r="CR578" s="76"/>
      <c r="CS578" s="16"/>
      <c r="CT578" s="16"/>
      <c r="CU578" s="16"/>
      <c r="CV578" s="16"/>
      <c r="CW578" s="76"/>
      <c r="CX578" s="16"/>
      <c r="CY578" s="16"/>
      <c r="CZ578" s="16"/>
      <c r="DA578" s="16"/>
      <c r="DB578" s="76"/>
      <c r="DC578" s="16"/>
      <c r="DD578" s="16"/>
      <c r="DE578" s="16"/>
      <c r="DF578" s="16"/>
      <c r="DG578" s="76"/>
      <c r="DH578" s="16"/>
      <c r="DI578" s="16"/>
      <c r="DJ578" s="16"/>
      <c r="DK578" s="16"/>
      <c r="DL578" s="76"/>
      <c r="DM578" s="16"/>
      <c r="DN578" s="16"/>
      <c r="DO578" s="16"/>
      <c r="DP578" s="16"/>
      <c r="DQ578" s="76"/>
      <c r="DR578" s="16"/>
      <c r="DS578" s="16"/>
      <c r="DT578" s="16"/>
      <c r="DU578" s="16"/>
      <c r="DV578" s="76"/>
    </row>
    <row r="579" spans="27:126" ht="15" thickBot="1" x14ac:dyDescent="0.4">
      <c r="AA579" s="75" t="s">
        <v>114</v>
      </c>
      <c r="AB579" s="73" t="str">
        <f t="shared" si="1406"/>
        <v>-</v>
      </c>
      <c r="AC579" s="24" t="s">
        <v>17</v>
      </c>
      <c r="AD579" s="41" t="s">
        <v>3</v>
      </c>
      <c r="AE579" s="21"/>
      <c r="AF579" s="21"/>
      <c r="AG579" s="21" t="str">
        <f>IF(MAX(AV35,BA35,BF35,BK35,BP35,BU35,BZ35,CE35,CJ35,CO35,CT35,CY35,DD35,DI35,DN35,DS35)=0,"N/A",MAX(AV35,BA35,BF35,BK35,BP35,BU35,BZ35,CE35,CJ35,CO35,CT35,CY35,DD35,DI35,DN35,DS35))</f>
        <v>N/A</v>
      </c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16"/>
      <c r="AV579" s="16"/>
      <c r="AW579" s="16"/>
      <c r="AX579" s="47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76"/>
      <c r="CN579" s="16"/>
      <c r="CO579" s="16"/>
      <c r="CP579" s="16"/>
      <c r="CQ579" s="16"/>
      <c r="CR579" s="76"/>
      <c r="CS579" s="16"/>
      <c r="CT579" s="16"/>
      <c r="CU579" s="16"/>
      <c r="CV579" s="16"/>
      <c r="CW579" s="76"/>
      <c r="CX579" s="16"/>
      <c r="CY579" s="16"/>
      <c r="CZ579" s="16"/>
      <c r="DA579" s="16"/>
      <c r="DB579" s="76"/>
      <c r="DC579" s="16"/>
      <c r="DD579" s="16"/>
      <c r="DE579" s="16"/>
      <c r="DF579" s="16"/>
      <c r="DG579" s="76"/>
      <c r="DH579" s="16"/>
      <c r="DI579" s="16"/>
      <c r="DJ579" s="16"/>
      <c r="DK579" s="16"/>
      <c r="DL579" s="76"/>
      <c r="DM579" s="16"/>
      <c r="DN579" s="16"/>
      <c r="DO579" s="16"/>
      <c r="DP579" s="16"/>
      <c r="DQ579" s="76"/>
      <c r="DR579" s="16"/>
      <c r="DS579" s="16"/>
      <c r="DT579" s="16"/>
      <c r="DU579" s="16"/>
      <c r="DV579" s="76"/>
    </row>
    <row r="580" spans="27:126" ht="15" thickBot="1" x14ac:dyDescent="0.4"/>
    <row r="581" spans="27:126" x14ac:dyDescent="0.35">
      <c r="AA581" s="140" t="s">
        <v>83</v>
      </c>
      <c r="AB581" s="141"/>
      <c r="AC581" s="63" t="s">
        <v>24</v>
      </c>
      <c r="AD581" s="45"/>
      <c r="AE581" s="116" t="s">
        <v>72</v>
      </c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  <c r="CD581" s="117"/>
      <c r="CE581" s="117"/>
      <c r="CF581" s="117"/>
      <c r="CG581" s="117"/>
      <c r="CH581" s="117"/>
      <c r="CI581" s="117"/>
      <c r="CJ581" s="117"/>
      <c r="CK581" s="117"/>
      <c r="CL581" s="117"/>
      <c r="CM581" s="117"/>
      <c r="CN581" s="117"/>
      <c r="CO581" s="117"/>
      <c r="CP581" s="117"/>
      <c r="CQ581" s="117"/>
      <c r="CR581" s="117"/>
      <c r="CS581" s="117"/>
      <c r="CT581" s="117"/>
      <c r="CU581" s="117"/>
      <c r="CV581" s="117"/>
      <c r="CW581" s="117"/>
      <c r="CX581" s="117"/>
      <c r="CY581" s="117"/>
      <c r="CZ581" s="117"/>
      <c r="DA581" s="117"/>
      <c r="DB581" s="117"/>
      <c r="DC581" s="117"/>
      <c r="DD581" s="117"/>
      <c r="DE581" s="117"/>
      <c r="DF581" s="117"/>
      <c r="DG581" s="117"/>
      <c r="DH581" s="117"/>
      <c r="DI581" s="117"/>
      <c r="DJ581" s="117"/>
      <c r="DK581" s="117"/>
      <c r="DL581" s="117"/>
      <c r="DM581" s="117"/>
      <c r="DN581" s="117"/>
      <c r="DO581" s="117"/>
      <c r="DP581" s="117"/>
      <c r="DQ581" s="117"/>
      <c r="DR581" s="117"/>
      <c r="DS581" s="117"/>
      <c r="DT581" s="117"/>
      <c r="DU581" s="117"/>
      <c r="DV581" s="169"/>
    </row>
    <row r="582" spans="27:126" x14ac:dyDescent="0.35">
      <c r="AA582" s="142"/>
      <c r="AB582" s="143"/>
      <c r="AC582" s="105" t="s">
        <v>26</v>
      </c>
      <c r="AD582" s="46"/>
      <c r="AE582" s="174" t="s">
        <v>4</v>
      </c>
      <c r="AF582" s="175"/>
      <c r="AG582" s="175"/>
      <c r="AH582" s="175"/>
      <c r="AI582" s="175"/>
      <c r="AJ582" s="175"/>
      <c r="AK582" s="175"/>
      <c r="AL582" s="175"/>
      <c r="AM582" s="175"/>
      <c r="AN582" s="175"/>
      <c r="AO582" s="175"/>
      <c r="AP582" s="175"/>
      <c r="AQ582" s="175"/>
      <c r="AR582" s="175"/>
      <c r="AS582" s="175"/>
      <c r="AT582" s="175"/>
      <c r="AU582" s="175"/>
      <c r="AV582" s="175"/>
      <c r="AW582" s="175"/>
      <c r="AX582" s="175"/>
      <c r="AY582" s="175"/>
      <c r="AZ582" s="175"/>
      <c r="BA582" s="175"/>
      <c r="BB582" s="175"/>
      <c r="BC582" s="175"/>
      <c r="BD582" s="175"/>
      <c r="BE582" s="175"/>
      <c r="BF582" s="175"/>
      <c r="BG582" s="175"/>
      <c r="BH582" s="175"/>
      <c r="BI582" s="175"/>
      <c r="BJ582" s="175"/>
      <c r="BK582" s="175"/>
      <c r="BL582" s="175"/>
      <c r="BM582" s="175"/>
      <c r="BN582" s="175"/>
      <c r="BO582" s="175"/>
      <c r="BP582" s="175"/>
      <c r="BQ582" s="175"/>
      <c r="BR582" s="175"/>
      <c r="BS582" s="175"/>
      <c r="BT582" s="175"/>
      <c r="BU582" s="175"/>
      <c r="BV582" s="175"/>
      <c r="BW582" s="175"/>
      <c r="BX582" s="175"/>
      <c r="BY582" s="175"/>
      <c r="BZ582" s="175"/>
      <c r="CA582" s="175"/>
      <c r="CB582" s="175"/>
      <c r="CC582" s="175"/>
      <c r="CD582" s="175"/>
      <c r="CE582" s="175"/>
      <c r="CF582" s="175"/>
      <c r="CG582" s="175"/>
      <c r="CH582" s="175"/>
      <c r="CI582" s="175"/>
      <c r="CJ582" s="175"/>
      <c r="CK582" s="175"/>
      <c r="CL582" s="175"/>
      <c r="CM582" s="175"/>
      <c r="CN582" s="175"/>
      <c r="CO582" s="175"/>
      <c r="CP582" s="175"/>
      <c r="CQ582" s="175"/>
      <c r="CR582" s="175"/>
      <c r="CS582" s="175"/>
      <c r="CT582" s="175"/>
      <c r="CU582" s="175"/>
      <c r="CV582" s="175"/>
      <c r="CW582" s="175"/>
      <c r="CX582" s="175"/>
      <c r="CY582" s="175"/>
      <c r="CZ582" s="175"/>
      <c r="DA582" s="175"/>
      <c r="DB582" s="175"/>
      <c r="DC582" s="175"/>
      <c r="DD582" s="175"/>
      <c r="DE582" s="175"/>
      <c r="DF582" s="175"/>
      <c r="DG582" s="175"/>
      <c r="DH582" s="175"/>
      <c r="DI582" s="175"/>
      <c r="DJ582" s="175"/>
      <c r="DK582" s="175"/>
      <c r="DL582" s="175"/>
      <c r="DM582" s="175"/>
      <c r="DN582" s="175"/>
      <c r="DO582" s="175"/>
      <c r="DP582" s="175"/>
      <c r="DQ582" s="175"/>
      <c r="DR582" s="175"/>
      <c r="DS582" s="175"/>
      <c r="DT582" s="175"/>
      <c r="DU582" s="175"/>
      <c r="DV582" s="175"/>
    </row>
    <row r="583" spans="27:126" x14ac:dyDescent="0.35">
      <c r="AA583" s="142"/>
      <c r="AB583" s="143"/>
      <c r="AC583" s="105" t="s">
        <v>20</v>
      </c>
      <c r="AD583" s="46"/>
      <c r="AE583" s="131" t="s">
        <v>265</v>
      </c>
      <c r="AF583" s="132"/>
      <c r="AG583" s="132"/>
      <c r="AH583" s="133"/>
      <c r="AI583" s="131" t="s">
        <v>264</v>
      </c>
      <c r="AJ583" s="132"/>
      <c r="AK583" s="132"/>
      <c r="AL583" s="133"/>
      <c r="AM583" s="131" t="s">
        <v>263</v>
      </c>
      <c r="AN583" s="132"/>
      <c r="AO583" s="132"/>
      <c r="AP583" s="133"/>
      <c r="AQ583" s="131" t="s">
        <v>262</v>
      </c>
      <c r="AR583" s="132"/>
      <c r="AS583" s="132"/>
      <c r="AT583" s="133"/>
      <c r="AU583" s="131" t="s">
        <v>27</v>
      </c>
      <c r="AV583" s="132"/>
      <c r="AW583" s="132"/>
      <c r="AX583" s="132"/>
      <c r="AY583" s="133"/>
      <c r="AZ583" s="131" t="s">
        <v>28</v>
      </c>
      <c r="BA583" s="132"/>
      <c r="BB583" s="132"/>
      <c r="BC583" s="132"/>
      <c r="BD583" s="133"/>
      <c r="BE583" s="131" t="s">
        <v>30</v>
      </c>
      <c r="BF583" s="132"/>
      <c r="BG583" s="132"/>
      <c r="BH583" s="132"/>
      <c r="BI583" s="133"/>
      <c r="BJ583" s="131" t="s">
        <v>31</v>
      </c>
      <c r="BK583" s="132"/>
      <c r="BL583" s="132"/>
      <c r="BM583" s="132"/>
      <c r="BN583" s="133"/>
      <c r="BO583" s="131" t="s">
        <v>32</v>
      </c>
      <c r="BP583" s="132"/>
      <c r="BQ583" s="132"/>
      <c r="BR583" s="132"/>
      <c r="BS583" s="133"/>
      <c r="BT583" s="131" t="s">
        <v>33</v>
      </c>
      <c r="BU583" s="132"/>
      <c r="BV583" s="132"/>
      <c r="BW583" s="132"/>
      <c r="BX583" s="133"/>
      <c r="BY583" s="131" t="s">
        <v>34</v>
      </c>
      <c r="BZ583" s="132"/>
      <c r="CA583" s="132"/>
      <c r="CB583" s="132"/>
      <c r="CC583" s="133"/>
      <c r="CD583" s="131" t="s">
        <v>35</v>
      </c>
      <c r="CE583" s="132"/>
      <c r="CF583" s="132"/>
      <c r="CG583" s="132"/>
      <c r="CH583" s="133"/>
      <c r="CI583" s="131" t="s">
        <v>36</v>
      </c>
      <c r="CJ583" s="132"/>
      <c r="CK583" s="132"/>
      <c r="CL583" s="132"/>
      <c r="CM583" s="133"/>
      <c r="CN583" s="131" t="s">
        <v>37</v>
      </c>
      <c r="CO583" s="132"/>
      <c r="CP583" s="132"/>
      <c r="CQ583" s="132"/>
      <c r="CR583" s="133"/>
      <c r="CS583" s="131" t="s">
        <v>38</v>
      </c>
      <c r="CT583" s="132"/>
      <c r="CU583" s="132"/>
      <c r="CV583" s="132"/>
      <c r="CW583" s="133"/>
      <c r="CX583" s="131" t="s">
        <v>39</v>
      </c>
      <c r="CY583" s="132"/>
      <c r="CZ583" s="132"/>
      <c r="DA583" s="132"/>
      <c r="DB583" s="133"/>
      <c r="DC583" s="131" t="s">
        <v>40</v>
      </c>
      <c r="DD583" s="132"/>
      <c r="DE583" s="132"/>
      <c r="DF583" s="132"/>
      <c r="DG583" s="133"/>
      <c r="DH583" s="131" t="s">
        <v>41</v>
      </c>
      <c r="DI583" s="132"/>
      <c r="DJ583" s="132"/>
      <c r="DK583" s="132"/>
      <c r="DL583" s="133"/>
      <c r="DM583" s="131" t="s">
        <v>42</v>
      </c>
      <c r="DN583" s="132"/>
      <c r="DO583" s="132"/>
      <c r="DP583" s="132"/>
      <c r="DQ583" s="133"/>
      <c r="DR583" s="131" t="s">
        <v>43</v>
      </c>
      <c r="DS583" s="132"/>
      <c r="DT583" s="132"/>
      <c r="DU583" s="132"/>
      <c r="DV583" s="133"/>
    </row>
    <row r="584" spans="27:126" x14ac:dyDescent="0.35">
      <c r="AA584" s="106" t="s">
        <v>112</v>
      </c>
      <c r="AB584" s="25" t="s">
        <v>113</v>
      </c>
      <c r="AC584" s="105" t="s">
        <v>67</v>
      </c>
      <c r="AD584" s="46"/>
      <c r="AE584" s="36" t="s">
        <v>64</v>
      </c>
      <c r="AF584" s="37" t="s">
        <v>115</v>
      </c>
      <c r="AG584" s="38" t="s">
        <v>66</v>
      </c>
      <c r="AH584" s="70" t="s">
        <v>261</v>
      </c>
      <c r="AI584" s="36" t="s">
        <v>64</v>
      </c>
      <c r="AJ584" s="37" t="s">
        <v>115</v>
      </c>
      <c r="AK584" s="38" t="s">
        <v>66</v>
      </c>
      <c r="AL584" s="70" t="s">
        <v>261</v>
      </c>
      <c r="AM584" s="36" t="s">
        <v>64</v>
      </c>
      <c r="AN584" s="37" t="s">
        <v>115</v>
      </c>
      <c r="AO584" s="38" t="s">
        <v>66</v>
      </c>
      <c r="AP584" s="70" t="s">
        <v>261</v>
      </c>
      <c r="AQ584" s="36" t="s">
        <v>64</v>
      </c>
      <c r="AR584" s="37" t="s">
        <v>115</v>
      </c>
      <c r="AS584" s="38" t="s">
        <v>66</v>
      </c>
      <c r="AT584" s="70" t="s">
        <v>261</v>
      </c>
      <c r="AU584" s="36" t="s">
        <v>64</v>
      </c>
      <c r="AV584" s="37" t="s">
        <v>115</v>
      </c>
      <c r="AW584" s="38" t="s">
        <v>66</v>
      </c>
      <c r="AX584" s="70" t="s">
        <v>260</v>
      </c>
      <c r="AY584" s="70" t="s">
        <v>261</v>
      </c>
      <c r="AZ584" s="36" t="s">
        <v>64</v>
      </c>
      <c r="BA584" s="37" t="s">
        <v>115</v>
      </c>
      <c r="BB584" s="38" t="s">
        <v>66</v>
      </c>
      <c r="BC584" s="70" t="s">
        <v>260</v>
      </c>
      <c r="BD584" s="70" t="s">
        <v>261</v>
      </c>
      <c r="BE584" s="36" t="s">
        <v>64</v>
      </c>
      <c r="BF584" s="37" t="s">
        <v>115</v>
      </c>
      <c r="BG584" s="38" t="s">
        <v>66</v>
      </c>
      <c r="BH584" s="70" t="s">
        <v>260</v>
      </c>
      <c r="BI584" s="70" t="s">
        <v>261</v>
      </c>
      <c r="BJ584" s="36" t="s">
        <v>64</v>
      </c>
      <c r="BK584" s="37" t="s">
        <v>115</v>
      </c>
      <c r="BL584" s="38" t="s">
        <v>66</v>
      </c>
      <c r="BM584" s="70" t="s">
        <v>260</v>
      </c>
      <c r="BN584" s="70" t="s">
        <v>261</v>
      </c>
      <c r="BO584" s="36" t="s">
        <v>64</v>
      </c>
      <c r="BP584" s="37" t="s">
        <v>115</v>
      </c>
      <c r="BQ584" s="38" t="s">
        <v>66</v>
      </c>
      <c r="BR584" s="70" t="s">
        <v>260</v>
      </c>
      <c r="BS584" s="70" t="s">
        <v>261</v>
      </c>
      <c r="BT584" s="36" t="s">
        <v>64</v>
      </c>
      <c r="BU584" s="37" t="s">
        <v>115</v>
      </c>
      <c r="BV584" s="38" t="s">
        <v>66</v>
      </c>
      <c r="BW584" s="70" t="s">
        <v>260</v>
      </c>
      <c r="BX584" s="70" t="s">
        <v>261</v>
      </c>
      <c r="BY584" s="36" t="s">
        <v>64</v>
      </c>
      <c r="BZ584" s="37" t="s">
        <v>115</v>
      </c>
      <c r="CA584" s="38" t="s">
        <v>66</v>
      </c>
      <c r="CB584" s="70" t="s">
        <v>260</v>
      </c>
      <c r="CC584" s="70" t="s">
        <v>261</v>
      </c>
      <c r="CD584" s="36" t="s">
        <v>64</v>
      </c>
      <c r="CE584" s="37" t="s">
        <v>115</v>
      </c>
      <c r="CF584" s="38" t="s">
        <v>66</v>
      </c>
      <c r="CG584" s="70" t="s">
        <v>260</v>
      </c>
      <c r="CH584" s="70" t="s">
        <v>261</v>
      </c>
      <c r="CI584" s="36" t="s">
        <v>64</v>
      </c>
      <c r="CJ584" s="37" t="s">
        <v>115</v>
      </c>
      <c r="CK584" s="38" t="s">
        <v>66</v>
      </c>
      <c r="CL584" s="70" t="s">
        <v>260</v>
      </c>
      <c r="CM584" s="70" t="s">
        <v>261</v>
      </c>
      <c r="CN584" s="36" t="s">
        <v>64</v>
      </c>
      <c r="CO584" s="37" t="s">
        <v>115</v>
      </c>
      <c r="CP584" s="38" t="s">
        <v>66</v>
      </c>
      <c r="CQ584" s="70" t="s">
        <v>260</v>
      </c>
      <c r="CR584" s="70" t="s">
        <v>261</v>
      </c>
      <c r="CS584" s="36" t="s">
        <v>64</v>
      </c>
      <c r="CT584" s="37" t="s">
        <v>115</v>
      </c>
      <c r="CU584" s="38" t="s">
        <v>66</v>
      </c>
      <c r="CV584" s="70" t="s">
        <v>260</v>
      </c>
      <c r="CW584" s="70" t="s">
        <v>261</v>
      </c>
      <c r="CX584" s="36" t="s">
        <v>64</v>
      </c>
      <c r="CY584" s="37" t="s">
        <v>115</v>
      </c>
      <c r="CZ584" s="38" t="s">
        <v>66</v>
      </c>
      <c r="DA584" s="70" t="s">
        <v>260</v>
      </c>
      <c r="DB584" s="70" t="s">
        <v>261</v>
      </c>
      <c r="DC584" s="36" t="s">
        <v>64</v>
      </c>
      <c r="DD584" s="37" t="s">
        <v>115</v>
      </c>
      <c r="DE584" s="38" t="s">
        <v>66</v>
      </c>
      <c r="DF584" s="70" t="s">
        <v>260</v>
      </c>
      <c r="DG584" s="70" t="s">
        <v>261</v>
      </c>
      <c r="DH584" s="36" t="s">
        <v>64</v>
      </c>
      <c r="DI584" s="37" t="s">
        <v>115</v>
      </c>
      <c r="DJ584" s="38" t="s">
        <v>66</v>
      </c>
      <c r="DK584" s="70" t="s">
        <v>260</v>
      </c>
      <c r="DL584" s="70" t="s">
        <v>261</v>
      </c>
      <c r="DM584" s="36" t="s">
        <v>64</v>
      </c>
      <c r="DN584" s="37" t="s">
        <v>115</v>
      </c>
      <c r="DO584" s="38" t="s">
        <v>66</v>
      </c>
      <c r="DP584" s="70" t="s">
        <v>260</v>
      </c>
      <c r="DQ584" s="70" t="s">
        <v>261</v>
      </c>
      <c r="DR584" s="36" t="s">
        <v>64</v>
      </c>
      <c r="DS584" s="37" t="s">
        <v>115</v>
      </c>
      <c r="DT584" s="37" t="s">
        <v>66</v>
      </c>
      <c r="DU584" s="70" t="s">
        <v>260</v>
      </c>
      <c r="DV584" s="70" t="s">
        <v>261</v>
      </c>
    </row>
    <row r="585" spans="27:126" x14ac:dyDescent="0.35">
      <c r="AA585" s="74">
        <v>1.5</v>
      </c>
      <c r="AB585" s="73">
        <f t="shared" ref="AB585:AB596" si="1407">IF(ISNUMBER(AA585),(AA585*(AF585-AG585)+AE585+AG585-2*AF585)/(AE585-AF585),"-")</f>
        <v>3.1544329628491679</v>
      </c>
      <c r="AC585" s="47" t="s">
        <v>6</v>
      </c>
      <c r="AD585" s="47" t="s">
        <v>4</v>
      </c>
      <c r="AE585" s="16">
        <f>VLOOKUP(AE581,I37:J74,2,FALSE)*[1]epsilon_Schätzung_Corr_Poll!E113</f>
        <v>696</v>
      </c>
      <c r="AF585" s="16">
        <f>VLOOKUP(AE581,I37:J74,2,FALSE)*[1]epsilon_Schätzung_Corr_Poll!E114</f>
        <v>1660.5</v>
      </c>
      <c r="AG585" s="16">
        <f>VLOOKUP(AE581,I37:J74,2,FALSE)*[1]epsilon_Schätzung_Corr_Poll!E115</f>
        <v>5816.4011853360444</v>
      </c>
      <c r="AH585" s="16">
        <f>[1]epsilon_Schätzung_Corr_Poll!E111</f>
        <v>0</v>
      </c>
      <c r="AI585" s="16">
        <f>VLOOKUP(AE581,I37:J74,2,FALSE)*[1]epsilon_Schätzung_Corr_Poll!F113</f>
        <v>696</v>
      </c>
      <c r="AJ585" s="16">
        <f>VLOOKUP(AE581,I37:J74,2,FALSE)*[1]epsilon_Schätzung_Corr_Poll!F114</f>
        <v>1779</v>
      </c>
      <c r="AK585" s="16">
        <f>VLOOKUP(AE581,I37:J74,2,FALSE)*[1]epsilon_Schätzung_Corr_Poll!F115</f>
        <v>5816.4011853360444</v>
      </c>
      <c r="AL585" s="16">
        <f>[1]epsilon_Schätzung_Corr_Poll!F111</f>
        <v>0</v>
      </c>
      <c r="AM585" s="16">
        <f>VLOOKUP(AE581,I37:J74,2,FALSE)*[1]epsilon_Schätzung_Corr_Poll!G113</f>
        <v>696</v>
      </c>
      <c r="AN585" s="16">
        <f>VLOOKUP(AE581,I37:J74,2,FALSE)*[1]epsilon_Schätzung_Corr_Poll!G114</f>
        <v>1767</v>
      </c>
      <c r="AO585" s="16">
        <f>VLOOKUP(AE581,I37:J74,2,FALSE)*[1]epsilon_Schätzung_Corr_Poll!G115</f>
        <v>5816.4011853360444</v>
      </c>
      <c r="AP585" s="16">
        <f>[1]epsilon_Schätzung_Corr_Poll!G111</f>
        <v>0</v>
      </c>
      <c r="AQ585" s="16">
        <f>VLOOKUP(AE581,I37:J74,2,FALSE)*[1]epsilon_Schätzung_Corr_Poll!H113</f>
        <v>696</v>
      </c>
      <c r="AR585" s="16">
        <f>VLOOKUP(AE581,I37:J74,2,FALSE)*[1]epsilon_Schätzung_Corr_Poll!H114</f>
        <v>2307</v>
      </c>
      <c r="AS585" s="16">
        <f>VLOOKUP(AE581,I37:J74,2,FALSE)*[1]epsilon_Schätzung_Corr_Poll!H115</f>
        <v>5816.4011853360444</v>
      </c>
      <c r="AT585" s="16">
        <f>[1]epsilon_Schätzung_Corr_Poll!H111</f>
        <v>0</v>
      </c>
      <c r="AU585" s="16">
        <f t="shared" ref="AU585:AU596" si="1408">IF(ISNUMBER($AE585),IF(OR(HLOOKUP($AU$5,$I$2:$Y$8,4,FALSE)=1,HLOOKUP($AU$5,$I$2:$Y$8,5,FALSE)=1,),HLOOKUP($AU$5,$I$2:$Y$8,4,FALSE)*VLOOKUP($AC585,$B$32:$G$45,MATCH($AD585,$B$33:$G$33,0),FALSE)+HLOOKUP($AU$5,$I$2:$Y$8,5,FALSE)*VLOOKUP($AC585,$B$47:$G$60,MATCH($AD585,$B$48:$G$48,0),FALSE)+$AE585,$AE585),"N/A")</f>
        <v>696</v>
      </c>
      <c r="AV585" s="16">
        <f t="shared" ref="AV585:AV596" si="1409">IF(ISNUMBER($AF585),$AF585*SQRT(SUMSQ(HLOOKUP($AU$5,$J$2:$Y$8,2,FALSE)*VLOOKUP($AC585,$B$2:$G$15,MATCH($AD585,$B$3:$G$3,0),FALSE),HLOOKUP($AU$5,$J$2:$Y$8,3,FALSE)*VLOOKUP($AC585,$B$17:$G$30,MATCH($AD585,$B$18:$G$18,0),FALSE),HLOOKUP($AU$5,$J$2:$Y$8,6,FALSE)))+HLOOKUP($AU$5,$J$2:$Y$8,4,FALSE)*VLOOKUP($AC585,$B$32:$G$45,MATCH($AD585,$B$33:$G$33,0),FALSE)+HLOOKUP($AU$5,$J$2:$Y$8,5,FALSE)*VLOOKUP($AC585,$B$47:$G$60,MATCH($AD585,$B$48:$G$48,0),FALSE),"N/A")</f>
        <v>1660.5</v>
      </c>
      <c r="AW585" s="16">
        <f t="shared" ref="AW585:AW596" si="1410">IF(ISNUMBER($AG585),IF(OR(HLOOKUP($AU$5,$I$2:$Y$8,4,FALSE)=1,HLOOKUP($AU$5,$I$2:$Y$8,5,FALSE)=1,),HLOOKUP($AU$5,$I$2:$Y$8,4,FALSE)*VLOOKUP($AC585,$B$32:$G$45,MATCH($AD585,$B$33:$G$33,0),FALSE)+HLOOKUP($AU$5,$I$2:$Y$8,5,FALSE)*VLOOKUP($AC585,$B$47:$G$60,MATCH($AD585,$B$48:$G$48,0),FALSE)+$AG585,$AG585),"N/A")</f>
        <v>5816.4011853360444</v>
      </c>
      <c r="AX585" s="47" t="str">
        <f>IF(AY585&gt;0, "true", "false")</f>
        <v>false</v>
      </c>
      <c r="AY585" s="16">
        <f>AH585</f>
        <v>0</v>
      </c>
      <c r="AZ585" s="16">
        <f t="shared" ref="AZ585:AZ596" si="1411">IF(ISNUMBER($AE585),IF(OR(HLOOKUP($AZ$5,$I$2:$Y$8,4,FALSE)=1,HLOOKUP($AZ$5,$I$2:$Y$8,5,FALSE)=1,),HLOOKUP($AZ$5,$I$2:$Y$8,4,FALSE)*VLOOKUP($AC585,$B$32:$G$45,MATCH($AD585,$B$33:$G$33,0),FALSE)+HLOOKUP($AZ$5,$I$2:$Y$8,5,FALSE)*VLOOKUP($AC585,$B$47:$G$60,MATCH($AD585,$B$48:$G$48,0),FALSE)+$AE585,$AE585),"N/A")</f>
        <v>571</v>
      </c>
      <c r="BA585" s="16">
        <f t="shared" ref="BA585:BA596" si="1412">IF(ISNUMBER($AF585),$AF585*SQRT(SUMSQ(HLOOKUP($AZ$5,$J$2:$Y$8,2,FALSE)*VLOOKUP($AC585,$B$2:$G$15,MATCH($AD585,$B$3:$G$3,0),FALSE),HLOOKUP($AZ$5,$J$2:$Y$8,3,FALSE)*VLOOKUP($AC585,$B$17:$G$30,MATCH($AD585,$B$18:$G$18,0),FALSE),HLOOKUP($AZ$5,$J$2:$Y$8,6,FALSE)))+HLOOKUP($AZ$5,$J$2:$Y$8,4,FALSE)*VLOOKUP($AC585,$B$32:$G$45,MATCH($AD585,$B$33:$G$33,0),FALSE)+HLOOKUP($AZ$5,$J$2:$Y$8,5,FALSE)*VLOOKUP($AC585,$B$47:$G$60,MATCH($AD585,$B$48:$G$48,0),FALSE),"N/A")</f>
        <v>1535.5</v>
      </c>
      <c r="BB585" s="16">
        <f t="shared" ref="BB585:BB596" si="1413">IF(ISNUMBER($AG585),IF(OR(HLOOKUP($AZ$5,$I$2:$Y$8,4,FALSE)=1,HLOOKUP($AZ$5,$I$2:$Y$8,5,FALSE)=1,),HLOOKUP($AZ$5,$I$2:$Y$8,4,FALSE)*VLOOKUP($AC585,$B$32:$G$45,MATCH($AD585,$B$33:$G$33,0),FALSE)+HLOOKUP($AZ$5,$I$2:$Y$8,5,FALSE)*VLOOKUP($AC585,$B$47:$G$60,MATCH($AD585,$B$48:$G$48,0),FALSE)+$AG585,$AG585),"N/A")</f>
        <v>5691.4011853360444</v>
      </c>
      <c r="BC585" s="16" t="str">
        <f>IF(BD585&gt;0, "true", "false")</f>
        <v>false</v>
      </c>
      <c r="BD585" s="16">
        <f>AH585</f>
        <v>0</v>
      </c>
      <c r="BE585" s="16">
        <f t="shared" ref="BE585:BE596" si="1414">IF(ISNUMBER($AE585),IF(OR(HLOOKUP($BE$5,$I$2:$Y$8,4,FALSE)=1,HLOOKUP($BE$5,$I$2:$Y$8,5,FALSE)=1,),HLOOKUP($BE$5,$I$2:$Y$8,4,FALSE)*VLOOKUP($AC585,$B$32:$G$45,MATCH($AD585,$B$33:$G$33,0),FALSE)+HLOOKUP($AU$5,$I$2:$Y$8,5,FALSE)*VLOOKUP($AC585,$B$47:$G$60,MATCH($AD585,$B$48:$G$48,0),FALSE)+$AE585,$AE585),"N/A")</f>
        <v>696</v>
      </c>
      <c r="BF585" s="16">
        <f t="shared" ref="BF585:BF596" si="1415">IF(ISNUMBER($AF585),$AF585*SQRT(SUMSQ(HLOOKUP($BE$5,$J$2:$Y$8,2,FALSE)*VLOOKUP($AC585,$B$2:$G$15,MATCH($AD585,$B$3:$G$3,0),FALSE),HLOOKUP($BE$5,$J$2:$Y$8,3,FALSE)*VLOOKUP($AC585,$B$17:$G$30,MATCH($AD585,$B$18:$G$18,0),FALSE),HLOOKUP($BE$5,$J$2:$Y$8,6,FALSE)))+HLOOKUP($BE$5,$J$2:$Y$8,4,FALSE)*VLOOKUP($AC585,$B$32:$G$45,MATCH($AD585,$B$33:$G$33,0),FALSE)+HLOOKUP($BE$5,$J$2:$Y$8,5,FALSE)*VLOOKUP($AC585,$B$47:$G$60,MATCH($AD585,$B$48:$G$48,0),FALSE),"N/A")</f>
        <v>1660.5</v>
      </c>
      <c r="BG585" s="16">
        <f t="shared" ref="BG585:BG596" si="1416">IF(ISNUMBER($AG585),IF(OR(HLOOKUP($BE$5,$I$2:$Y$8,4,FALSE)=1,HLOOKUP($BE$5,$I$2:$Y$8,5,FALSE)=1,),HLOOKUP($BE$5,$I$2:$Y$8,4,FALSE)*VLOOKUP($AC585,$B$32:$G$45,MATCH($AD585,$B$33:$G$33,0),FALSE)+HLOOKUP($BE$5,$I$2:$Y$8,5,FALSE)*VLOOKUP($AC585,$B$47:$G$60,MATCH($AD585,$B$48:$G$48,0),FALSE)+$AG585,$AG585),"N/A")</f>
        <v>5816.4011853360444</v>
      </c>
      <c r="BH585" s="16" t="str">
        <f>IF(BI585&gt;0, "true", "false")</f>
        <v>false</v>
      </c>
      <c r="BI585" s="16">
        <f>AH585</f>
        <v>0</v>
      </c>
      <c r="BJ585" s="16">
        <f t="shared" ref="BJ585:BJ596" si="1417">IF(ISNUMBER($AE585),IF(OR(HLOOKUP($BJ$5,$I$2:$Y$8,4,FALSE)=1,HLOOKUP($BJ$5,$I$2:$Y$8,5,FALSE)=1,),HLOOKUP($BJ$5,$I$2:$Y$8,4,FALSE)*VLOOKUP($AC585,$B$32:$G$45,MATCH($AD585,$B$33:$G$33,0),FALSE)+HLOOKUP($BJ$5,$I$2:$Y$8,5,FALSE)*VLOOKUP($AC585,$B$47:$G$60,MATCH($AD585,$B$48:$G$48,0),FALSE)+$AE585,$AE585),"N/A")</f>
        <v>571</v>
      </c>
      <c r="BK585" s="16">
        <f t="shared" ref="BK585:BK596" si="1418">IF(ISNUMBER($AF585),$AF585*SQRT(SUMSQ(HLOOKUP($BJ$5,$J$2:$Y$8,2,FALSE)*VLOOKUP($AC585,$B$2:$G$15,MATCH($AD585,$B$3:$G$3,0),FALSE),HLOOKUP($BJ$5,$J$2:$Y$8,3,FALSE)*VLOOKUP($AC585,$B$17:$G$30,MATCH($AD585,$B$18:$G$18,0),FALSE),HLOOKUP($BJ$5,$J$2:$Y$8,6,FALSE)))+HLOOKUP($BJ$5,$J$2:$Y$8,4,FALSE)*VLOOKUP($AC585,$B$32:$G$45,MATCH($AD585,$B$33:$G$33,0),FALSE)+HLOOKUP($BJ$5,$J$2:$Y$8,5,FALSE)*VLOOKUP($AC585,$B$47:$G$60,MATCH($AD585,$B$48:$G$48,0),FALSE),"N/A")</f>
        <v>1535.5</v>
      </c>
      <c r="BL585" s="16">
        <f t="shared" ref="BL585:BL596" si="1419">IF(ISNUMBER($AG585),IF(OR(HLOOKUP($BJ$5,$I$2:$Y$8,4,FALSE)=1,HLOOKUP($BJ$5,$I$2:$Y$8,5,FALSE)=1,),HLOOKUP($BJ$5,$I$2:$Y$8,4,FALSE)*VLOOKUP($AC585,$B$32:$G$45,MATCH($AD585,$B$33:$G$33,0),FALSE)+HLOOKUP($BJ$5,$I$2:$Y$8,5,FALSE)*VLOOKUP($AC585,$B$47:$G$60,MATCH($AD585,$B$48:$G$48,0),FALSE)+$AG585,$AG585),"N/A")</f>
        <v>5691.4011853360444</v>
      </c>
      <c r="BM585" s="16" t="str">
        <f>IF(BN585&gt;0, "true", "false")</f>
        <v>false</v>
      </c>
      <c r="BN585" s="16">
        <f>AH585</f>
        <v>0</v>
      </c>
      <c r="BO585" s="16">
        <f>IF(ISNUMBER($AI585),$AI585+HLOOKUP($BO$5,$J$2:$Y$8,4,FALSE)*VLOOKUP($AC585,$B$32:$G$45,MATCH($AD585,$B$33:$G$33,0),FALSE)+HLOOKUP($BO$5,$J$2:$Y$8,5,FALSE)*VLOOKUP($AC585,$B$47:$G$60,MATCH($AD585,$B$48:$G$48,0),FALSE),"N/A")</f>
        <v>696</v>
      </c>
      <c r="BP585" s="16">
        <f>IF(ISNUMBER($AJ585),$AJ585+HLOOKUP($BO$5,$J$2:$Y$8,4,FALSE)*VLOOKUP($AC585,$B$32:$G$45,MATCH($AD585,$B$33:$G$33,0),FALSE)+HLOOKUP($BO$5,$J$2:$Y$8,5,FALSE)*VLOOKUP($AC585,$B$47:$G$60,MATCH($AD585,$B$48:$G$48,0),FALSE),"N/A")</f>
        <v>1779</v>
      </c>
      <c r="BQ585" s="16">
        <f>IF(ISNUMBER($AK585),$AK585+HLOOKUP($BO$5,$J$2:$Y$8,4,FALSE)*VLOOKUP($AC585,$B$32:$G$45,MATCH($AD585,$B$33:$G$33,0),FALSE)+HLOOKUP($BO$5,$J$2:$Y$8,5,FALSE)*VLOOKUP($AC585,$B$47:$G$60,MATCH($AD585,$B$48:$G$48,0),FALSE),"N/A")</f>
        <v>5816.4011853360444</v>
      </c>
      <c r="BR585" s="16" t="str">
        <f>IF(BS585&gt;0, "true", "false")</f>
        <v>false</v>
      </c>
      <c r="BS585" s="16">
        <f>AL585</f>
        <v>0</v>
      </c>
      <c r="BT585" s="16">
        <f>IF(ISNUMBER($AI585),$AI585+HLOOKUP($BT$5,$J$2:$Y$8,4,FALSE)*VLOOKUP($AC585,$B$32:$G$45,MATCH($AD585,$B$33:$G$33,0),FALSE)+HLOOKUP($BT$5,$J$2:$Y$8,5,FALSE)*VLOOKUP($AC585,$B$47:$G$60,MATCH($AD585,$B$48:$G$48,0),FALSE),"N/A")</f>
        <v>571</v>
      </c>
      <c r="BU585" s="16">
        <f>IF(ISNUMBER($AJ585),$AJ585+HLOOKUP($BT$5,$J$2:$Y$8,4,FALSE)*VLOOKUP($AC585,$B$32:$G$45,MATCH($AD585,$B$33:$G$33,0),FALSE)+HLOOKUP($BT$5,$J$2:$Y$8,5,FALSE)*VLOOKUP($AC585,$B$47:$G$60,MATCH($AD585,$B$48:$G$48,0),FALSE),"N/A")</f>
        <v>1654</v>
      </c>
      <c r="BV585" s="16">
        <f>IF(ISNUMBER($AK585),$AK585+HLOOKUP($BT$5,$J$2:$Y$8,4,FALSE)*VLOOKUP($AC585,$B$32:$G$45,MATCH($AD585,$B$33:$G$33,0),FALSE)+HLOOKUP($BT$5,$J$2:$Y$8,5,FALSE)*VLOOKUP($AC585,$B$47:$G$60,MATCH($AD585,$B$48:$G$48,0),FALSE),"N/A")</f>
        <v>5691.4011853360444</v>
      </c>
      <c r="BW585" s="16" t="str">
        <f>IF(BX585&gt;0, "true", "false")</f>
        <v>false</v>
      </c>
      <c r="BX585" s="16">
        <f>AL585</f>
        <v>0</v>
      </c>
      <c r="BY585" s="16">
        <f>IF(ISNUMBER($AI585),$AI585+HLOOKUP($BY$5,$J$2:$Y$8,4,FALSE)*VLOOKUP($AC585,$B$32:$G$45,MATCH($AD585,$B$33:$G$33,0),FALSE)+HLOOKUP($BY$5,$J$2:$Y$8,5,FALSE)*VLOOKUP($AC585,$B$47:$G$60,MATCH($AD585,$B$48:$G$48,0),FALSE),"N/A")</f>
        <v>696</v>
      </c>
      <c r="BZ585" s="16">
        <f>IF(ISNUMBER($AJ585),$AJ585+HLOOKUP($BY$5,$J$2:$Y$8,4,FALSE)*VLOOKUP($AC585,$B$32:$G$45,MATCH($AD585,$B$33:$G$33,0),FALSE)+HLOOKUP($BY$5,$J$2:$Y$8,5,FALSE)*VLOOKUP($AC585,$B$47:$G$60,MATCH($AD585,$B$48:$G$48,0),FALSE),"N/A")</f>
        <v>1779</v>
      </c>
      <c r="CA585" s="16">
        <f>IF(ISNUMBER($AK585),$AK585+HLOOKUP($BY$5,$J$2:$Y$8,4,FALSE)*VLOOKUP($AC585,$B$32:$G$45,MATCH($AD585,$B$33:$G$33,0),FALSE)+HLOOKUP($BY$5,$J$2:$Y$8,5,FALSE)*VLOOKUP($AC585,$B$47:$G$60,MATCH($AD585,$B$48:$G$48,0),FALSE),"N/A")</f>
        <v>5816.4011853360444</v>
      </c>
      <c r="CB585" s="16" t="str">
        <f>IF(CC585&gt;0, "true", "false")</f>
        <v>false</v>
      </c>
      <c r="CC585" s="16">
        <f>AL585</f>
        <v>0</v>
      </c>
      <c r="CD585" s="16">
        <f>IF(ISNUMBER($AI585),$AI585+HLOOKUP($CD$5,$J$2:$Y$8,4,FALSE)*VLOOKUP($AC585,$B$32:$G$45,MATCH($AD585,$B$33:$G$33,0),FALSE)+HLOOKUP($CD$5,$J$2:$Y$8,5,FALSE)*VLOOKUP($AC585,$B$47:$G$60,MATCH($AD585,$B$48:$G$48,0),FALSE),"N/A")</f>
        <v>571</v>
      </c>
      <c r="CE585" s="16">
        <f>IF(ISNUMBER($AJ585),$AJ585+HLOOKUP($CD$5,$J$2:$Y$8,4,FALSE)*VLOOKUP($AC585,$B$32:$G$45,MATCH($AD585,$B$33:$G$33,0),FALSE)+HLOOKUP($CD$5,$J$2:$Y$8,5,FALSE)*VLOOKUP($AC585,$B$47:$G$60,MATCH($AD585,$B$48:$G$48,0),FALSE),"N/A")</f>
        <v>1654</v>
      </c>
      <c r="CF585" s="16">
        <f>IF(ISNUMBER($AK585),$AK585+HLOOKUP($CD$5,$J$2:$Y$8,4,FALSE)*VLOOKUP($AC585,$B$32:$G$45,MATCH($AD585,$B$33:$G$33,0),FALSE)+HLOOKUP($CD$5,$J$2:$Y$8,5,FALSE)*VLOOKUP($AC585,$B$47:$G$60,MATCH($AD585,$B$48:$G$48,0),FALSE),"N/A")</f>
        <v>5691.4011853360444</v>
      </c>
      <c r="CG585" s="16" t="str">
        <f>IF(CH585&gt;0, "true", "false")</f>
        <v>false</v>
      </c>
      <c r="CH585" s="16">
        <f>AL585</f>
        <v>0</v>
      </c>
      <c r="CI585" s="16">
        <f>IF(ISNUMBER($AM585),$AM585+HLOOKUP($CI$5,$J$2:$Y$8,4,FALSE)*VLOOKUP($AC585,$B$32:$G$45,MATCH($AD585,$B$33:$G$33,0),FALSE)+HLOOKUP($CI$5,$J$2:$Y$8,5,FALSE)*VLOOKUP($AC585,$B$47:$G$60,MATCH($AD585,$B$48:$G$48,0),FALSE),"N/A")</f>
        <v>696</v>
      </c>
      <c r="CJ585" s="16">
        <f>IF(ISNUMBER($AN585),$AN585+HLOOKUP($CI$5,$J$2:$Y$8,4,FALSE)*VLOOKUP($AC585,$B$32:$G$45,MATCH($AD585,$B$33:$G$33,0),FALSE)+HLOOKUP($CI$5,$J$2:$Y$8,5,FALSE)*VLOOKUP($AC585,$B$47:$G$60,MATCH($AD585,$B$48:$G$48,0),FALSE),"N/A")</f>
        <v>1767</v>
      </c>
      <c r="CK585" s="16">
        <f>IF(ISNUMBER($AO585),$AO585+HLOOKUP($CI$5,$J$2:$Y$8,4,FALSE)*VLOOKUP($AC585,$B$32:$G$45,MATCH($AD585,$B$33:$G$33,0),FALSE)+HLOOKUP($CI$5,$J$2:$Y$8,5,FALSE)*VLOOKUP($AC585,$B$47:$G$60,MATCH($AD585,$B$48:$G$48,0),FALSE),"N/A")</f>
        <v>5816.4011853360444</v>
      </c>
      <c r="CL585" s="16" t="str">
        <f>IF(CM585&gt;0, "true", "false")</f>
        <v>false</v>
      </c>
      <c r="CM585" s="76">
        <f>AP585</f>
        <v>0</v>
      </c>
      <c r="CN585" s="16">
        <f>IF(ISNUMBER($AM585),$AM585+HLOOKUP($CN$5,$J$2:$Y$8,4,FALSE)*VLOOKUP($AC585,$B$32:$G$45,MATCH($AD585,$B$33:$G$33,0),FALSE)+HLOOKUP($CN$5,$J$2:$Y$8,5,FALSE)*VLOOKUP($AC585,$B$47:$G$60,MATCH($AD585,$B$48:$G$48,0),FALSE),"N/A")</f>
        <v>571</v>
      </c>
      <c r="CO585" s="16">
        <f>IF(ISNUMBER($AN585),$AN585+HLOOKUP($CN$5,$J$2:$Y$8,4,FALSE)*VLOOKUP($AC585,$B$32:$G$45,MATCH($AD585,$B$33:$G$33,0),FALSE)+HLOOKUP($CN$5,$J$2:$Y$8,5,FALSE)*VLOOKUP($AC585,$B$47:$G$60,MATCH($AD585,$B$48:$G$48,0),FALSE),"N/A")</f>
        <v>1642</v>
      </c>
      <c r="CP585" s="16">
        <f>IF(ISNUMBER($AO585),$AO585+HLOOKUP($CN$5,$J$2:$Y$8,4,FALSE)*VLOOKUP($AC585,$B$32:$G$45,MATCH($AD585,$B$33:$G$33,0),FALSE)+HLOOKUP($CN$5,$J$2:$Y$8,5,FALSE)*VLOOKUP($AC585,$B$47:$G$60,MATCH($AD585,$B$48:$G$48,0),FALSE),"N/A")</f>
        <v>5691.4011853360444</v>
      </c>
      <c r="CQ585" s="16" t="str">
        <f>IF(CR585&gt;0, "true", "false")</f>
        <v>false</v>
      </c>
      <c r="CR585" s="76">
        <f>AP585</f>
        <v>0</v>
      </c>
      <c r="CS585" s="16">
        <f>IF(ISNUMBER($AM585),$AM585+HLOOKUP($CS$5,$J$2:$Y$8,4,FALSE)*VLOOKUP($AC585,$B$32:$G$45,MATCH($AD585,$B$33:$G$33,0),FALSE)+HLOOKUP($CS$5,$J$2:$Y$8,5,FALSE)*VLOOKUP($AC585,$B$47:$G$60,MATCH($AD585,$B$48:$G$48,0),FALSE),"N/A")</f>
        <v>696</v>
      </c>
      <c r="CT585" s="16">
        <f>IF(ISNUMBER($AN585),$AN585+HLOOKUP($CS$5,$J$2:$Y$8,4,FALSE)*VLOOKUP($AC585,$B$32:$G$45,MATCH($AD585,$B$33:$G$33,0),FALSE)+HLOOKUP($CS$5,$J$2:$Y$8,5,FALSE)*VLOOKUP($AC585,$B$47:$G$60,MATCH($AD585,$B$48:$G$48,0),FALSE),"N/A")</f>
        <v>1767</v>
      </c>
      <c r="CU585" s="16">
        <f>IF(ISNUMBER($AO585),$AO585+HLOOKUP($CS$5,$J$2:$Y$8,4,FALSE)*VLOOKUP($AC585,$B$32:$G$45,MATCH($AD585,$B$33:$G$33,0),FALSE)+HLOOKUP($CS$5,$J$2:$Y$8,5,FALSE)*VLOOKUP($AC585,$B$47:$G$60,MATCH($AD585,$B$48:$G$48,0),FALSE),"N/A")</f>
        <v>5816.4011853360444</v>
      </c>
      <c r="CV585" s="16" t="str">
        <f>IF(CW585&gt;0, "true", "false")</f>
        <v>false</v>
      </c>
      <c r="CW585" s="76">
        <f>AP585</f>
        <v>0</v>
      </c>
      <c r="CX585" s="16">
        <f>IF(ISNUMBER($AM585),$AM585+HLOOKUP($CX$5,$J$2:$Y$8,4,FALSE)*VLOOKUP($AC585,$B$32:$G$45,MATCH($AD585,$B$33:$G$33,0),FALSE)+HLOOKUP($CX$5,$J$2:$Y$8,5,FALSE)*VLOOKUP($AC585,$B$47:$G$60,MATCH($AD585,$B$48:$G$48,0),FALSE),"N/A")</f>
        <v>571</v>
      </c>
      <c r="CY585" s="16">
        <f>IF(ISNUMBER($AN585),$AN585+HLOOKUP($CX$5,$J$2:$Y$8,4,FALSE)*VLOOKUP($AC585,$B$32:$G$45,MATCH($AD585,$B$33:$G$33,0),FALSE)+HLOOKUP($CX$5,$J$2:$Y$8,5,FALSE)*VLOOKUP($AC585,$B$47:$G$60,MATCH($AD585,$B$48:$G$48,0),FALSE),"N/A")</f>
        <v>1642</v>
      </c>
      <c r="CZ585" s="16">
        <f>IF(ISNUMBER($AO585),$AO585+HLOOKUP($CX$5,$J$2:$Y$8,4,FALSE)*VLOOKUP($AC585,$B$32:$G$45,MATCH($AD585,$B$33:$G$33,0),FALSE)+HLOOKUP($CX$5,$J$2:$Y$8,5,FALSE)*VLOOKUP($AC585,$B$47:$G$60,MATCH($AD585,$B$48:$G$48,0),FALSE),"N/A")</f>
        <v>5691.4011853360444</v>
      </c>
      <c r="DA585" s="16" t="str">
        <f>IF(DB585&gt;0, "true", "false")</f>
        <v>false</v>
      </c>
      <c r="DB585" s="76">
        <f>AP585</f>
        <v>0</v>
      </c>
      <c r="DC585" s="16">
        <f>IF(ISNUMBER($AQ585),$AQ585+HLOOKUP($DC$5,$J$2:$Y$8,4,FALSE)*VLOOKUP($AC585,$B$32:$G$45,MATCH($AD585,$B$33:$G$33,0),FALSE)+HLOOKUP($DC$5,$J$2:$Y$8,5,FALSE)*VLOOKUP($AC585,$B$47:$G$60,MATCH($AD585,$B$48:$G$48,0),FALSE),"N/A")</f>
        <v>696</v>
      </c>
      <c r="DD585" s="16">
        <f>IF(ISNUMBER($AR585),$AR585+HLOOKUP($DC$5,$J$2:$Y$8,4,FALSE)*VLOOKUP($AC585,$B$32:$G$45,MATCH($AD585,$B$33:$G$33,0),FALSE)+HLOOKUP($DC$5,$J$2:$Y$8,5,FALSE)*VLOOKUP($AC585,$B$47:$G$60,MATCH($AD585,$B$48:$G$48,0),FALSE),"N/A")</f>
        <v>2307</v>
      </c>
      <c r="DE585" s="16">
        <f>IF(ISNUMBER($AS585),$AS585+HLOOKUP($DC$5,$J$2:$Y$8,4,FALSE)*VLOOKUP($AC585,$B$32:$G$45,MATCH($AD585,$B$33:$G$33,0),FALSE)+HLOOKUP($DC$5,$J$2:$Y$8,5,FALSE)*VLOOKUP($AC585,$B$47:$G$60,MATCH($AD585,$B$48:$G$48,0),FALSE),"N/A")</f>
        <v>5816.4011853360444</v>
      </c>
      <c r="DF585" s="16" t="str">
        <f>IF(DG585&gt;0, "true", "false")</f>
        <v>false</v>
      </c>
      <c r="DG585" s="76">
        <f>AT585</f>
        <v>0</v>
      </c>
      <c r="DH585" s="16">
        <f>IF(ISNUMBER($AQ585),$AQ585+HLOOKUP($DH$5,$J$2:$Y$8,4,FALSE)*VLOOKUP($AC585,$B$32:$G$45,MATCH($AD585,$B$33:$G$33,0),FALSE)+HLOOKUP($DH$5,$J$2:$Y$8,5,FALSE)*VLOOKUP($AC585,$B$47:$G$60,MATCH($AD585,$B$48:$G$48,0),FALSE),"N/A")</f>
        <v>571</v>
      </c>
      <c r="DI585" s="16">
        <f>IF(ISNUMBER($AR585),$AR585+HLOOKUP($DH$5,$J$2:$Y$8,4,FALSE)*VLOOKUP($AC585,$B$32:$G$45,MATCH($AD585,$B$33:$G$33,0),FALSE)+HLOOKUP($DH$5,$J$2:$Y$8,5,FALSE)*VLOOKUP($AC585,$B$47:$G$60,MATCH($AD585,$B$48:$G$48,0),FALSE),"N/A")</f>
        <v>2182</v>
      </c>
      <c r="DJ585" s="16">
        <f>IF(ISNUMBER($AS585),$AS585+HLOOKUP($DH$5,$J$2:$Y$8,4,FALSE)*VLOOKUP($AC585,$B$32:$G$45,MATCH($AD585,$B$33:$G$33,0),FALSE)+HLOOKUP($DH$5,$J$2:$Y$8,5,FALSE)*VLOOKUP($AC585,$B$47:$G$60,MATCH($AD585,$B$48:$G$48,0),FALSE),"N/A")</f>
        <v>5691.4011853360444</v>
      </c>
      <c r="DK585" s="16" t="str">
        <f>IF(DL585&gt;0, "true", "false")</f>
        <v>false</v>
      </c>
      <c r="DL585" s="76">
        <f>AT585</f>
        <v>0</v>
      </c>
      <c r="DM585" s="16">
        <f>IF(ISNUMBER($AQ585),$AQ585+HLOOKUP($DM$5,$J$2:$Y$8,4,FALSE)*VLOOKUP($AC585,$B$32:$G$45,MATCH($AD585,$B$33:$G$33,0),FALSE)+HLOOKUP($DM$5,$J$2:$Y$8,5,FALSE)*VLOOKUP($AC585,$B$47:$G$60,MATCH($AD585,$B$48:$G$48,0),FALSE),"N/A")</f>
        <v>696</v>
      </c>
      <c r="DN585" s="16">
        <f>IF(ISNUMBER($AR585),$AR585+HLOOKUP($DM$5,$J$2:$Y$8,4,FALSE)*VLOOKUP($AC585,$B$32:$G$45,MATCH($AD585,$B$33:$G$33,0),FALSE)+HLOOKUP($DM$5,$J$2:$Y$8,5,FALSE)*VLOOKUP($AC585,$B$47:$G$60,MATCH($AD585,$B$48:$G$48,0),FALSE),"N/A")</f>
        <v>2307</v>
      </c>
      <c r="DO585" s="16">
        <f>IF(ISNUMBER($AS585),$AS585+HLOOKUP($DM$5,$J$2:$Y$8,4,FALSE)*VLOOKUP($AC585,$B$32:$G$45,MATCH($AD585,$B$33:$G$33,0),FALSE)+HLOOKUP($DM$5,$J$2:$Y$8,5,FALSE)*VLOOKUP($AC585,$B$47:$G$60,MATCH($AD585,$B$48:$G$48,0),FALSE),"N/A")</f>
        <v>5816.4011853360444</v>
      </c>
      <c r="DP585" s="16" t="str">
        <f>IF(DQ585&gt;0, "true", "false")</f>
        <v>false</v>
      </c>
      <c r="DQ585" s="76">
        <f>AT585</f>
        <v>0</v>
      </c>
      <c r="DR585" s="16">
        <f>IF(ISNUMBER($AQ585),$AQ585+HLOOKUP($DR$5,$J$2:$Y$8,4,FALSE)*VLOOKUP($AC585,$B$32:$G$45,MATCH($AD585,$B$33:$G$33,0),FALSE)+HLOOKUP($DR$5,$J$2:$Y$8,5,FALSE)*VLOOKUP($AC585,$B$47:$G$60,MATCH($AD585,$B$48:$G$48,0),FALSE),"N/A")</f>
        <v>571</v>
      </c>
      <c r="DS585" s="16">
        <f>IF(ISNUMBER($AR585),$AR585+HLOOKUP($DR$5,$J$2:$Y$8,4,FALSE)*VLOOKUP($AC585,$B$32:$G$45,MATCH($AD585,$B$33:$G$33,0),FALSE)+HLOOKUP($DR$5,$J$2:$Y$8,5,FALSE)*VLOOKUP($AC585,$B$47:$G$60,MATCH($AD585,$B$48:$G$48,0),FALSE),"N/A")</f>
        <v>2182</v>
      </c>
      <c r="DT585" s="16">
        <f>IF(ISNUMBER($AS585),$AS585+HLOOKUP($DR$5,$J$2:$Y$8,4,FALSE)*VLOOKUP($AC585,$B$32:$G$45,MATCH($AD585,$B$33:$G$33,0),FALSE)+HLOOKUP($DR$5,$J$2:$Y$8,5,FALSE)*VLOOKUP($AC585,$B$47:$G$60,MATCH($AD585,$B$48:$G$48,0),FALSE),"N/A")</f>
        <v>5691.4011853360444</v>
      </c>
      <c r="DU585" s="16" t="str">
        <f>IF(DV585&gt;0, "true", "false")</f>
        <v>false</v>
      </c>
      <c r="DV585" s="76">
        <f>AT585</f>
        <v>0</v>
      </c>
    </row>
    <row r="586" spans="27:126" x14ac:dyDescent="0.35">
      <c r="AA586" s="74">
        <v>1.5</v>
      </c>
      <c r="AB586" s="73">
        <f t="shared" si="1407"/>
        <v>4.822808690863357</v>
      </c>
      <c r="AC586" s="47" t="s">
        <v>7</v>
      </c>
      <c r="AD586" s="47" t="s">
        <v>4</v>
      </c>
      <c r="AE586" s="16">
        <f>[1]epsilon_Schätzung_Corr_Poll!E135</f>
        <v>47</v>
      </c>
      <c r="AF586" s="16">
        <f>[1]epsilon_Schätzung_Corr_Poll!E136</f>
        <v>68</v>
      </c>
      <c r="AG586" s="16">
        <f>[1]epsilon_Schätzung_Corr_Poll!E137</f>
        <v>228.55796501626097</v>
      </c>
      <c r="AH586" s="16">
        <f>[1]epsilon_Schätzung_Corr_Poll!E133</f>
        <v>0.73919999999999997</v>
      </c>
      <c r="AI586" s="16">
        <f>[1]epsilon_Schätzung_Corr_Poll!F135</f>
        <v>47</v>
      </c>
      <c r="AJ586" s="16">
        <f>[1]epsilon_Schätzung_Corr_Poll!F136</f>
        <v>76</v>
      </c>
      <c r="AK586" s="16">
        <f>[1]epsilon_Schätzung_Corr_Poll!F137</f>
        <v>228.55796501626097</v>
      </c>
      <c r="AL586" s="16">
        <f>[1]epsilon_Schätzung_Corr_Poll!F133</f>
        <v>0.68066666666666664</v>
      </c>
      <c r="AM586" s="16">
        <f>[1]epsilon_Schätzung_Corr_Poll!G135</f>
        <v>47</v>
      </c>
      <c r="AN586" s="16">
        <f>[1]epsilon_Schätzung_Corr_Poll!G136</f>
        <v>69</v>
      </c>
      <c r="AO586" s="16">
        <f>[1]epsilon_Schätzung_Corr_Poll!G137</f>
        <v>228.55796501626097</v>
      </c>
      <c r="AP586" s="16">
        <f>[1]epsilon_Schätzung_Corr_Poll!G133</f>
        <v>0.68799999999999994</v>
      </c>
      <c r="AQ586" s="16">
        <f>[1]epsilon_Schätzung_Corr_Poll!H135</f>
        <v>47</v>
      </c>
      <c r="AR586" s="16">
        <f>[1]epsilon_Schätzung_Corr_Poll!H136</f>
        <v>85</v>
      </c>
      <c r="AS586" s="16">
        <f>[1]epsilon_Schätzung_Corr_Poll!H137</f>
        <v>228.55796501626097</v>
      </c>
      <c r="AT586" s="16">
        <f>[1]epsilon_Schätzung_Corr_Poll!H133</f>
        <v>0.56559999999999999</v>
      </c>
      <c r="AU586" s="16">
        <f t="shared" si="1408"/>
        <v>47</v>
      </c>
      <c r="AV586" s="16">
        <f t="shared" si="1409"/>
        <v>68</v>
      </c>
      <c r="AW586" s="16">
        <f t="shared" si="1410"/>
        <v>228.55796501626097</v>
      </c>
      <c r="AX586" s="47" t="str">
        <f>IF(AY586&gt;0, "true", "false")</f>
        <v>true</v>
      </c>
      <c r="AY586" s="16">
        <f>AH586</f>
        <v>0.73919999999999997</v>
      </c>
      <c r="AZ586" s="16">
        <f t="shared" si="1411"/>
        <v>47</v>
      </c>
      <c r="BA586" s="16">
        <f t="shared" si="1412"/>
        <v>68</v>
      </c>
      <c r="BB586" s="16">
        <f t="shared" si="1413"/>
        <v>228.55796501626097</v>
      </c>
      <c r="BC586" s="16" t="str">
        <f>IF(BD586&gt;0, "true", "false")</f>
        <v>true</v>
      </c>
      <c r="BD586" s="16">
        <f>AH586</f>
        <v>0.73919999999999997</v>
      </c>
      <c r="BE586" s="16">
        <f t="shared" si="1414"/>
        <v>47</v>
      </c>
      <c r="BF586" s="16">
        <f t="shared" si="1415"/>
        <v>68</v>
      </c>
      <c r="BG586" s="16">
        <f t="shared" si="1416"/>
        <v>228.55796501626097</v>
      </c>
      <c r="BH586" s="16" t="str">
        <f>IF(BI586&gt;0, "true", "false")</f>
        <v>true</v>
      </c>
      <c r="BI586" s="16">
        <f>AH586</f>
        <v>0.73919999999999997</v>
      </c>
      <c r="BJ586" s="16">
        <f t="shared" si="1417"/>
        <v>47</v>
      </c>
      <c r="BK586" s="16">
        <f t="shared" si="1418"/>
        <v>68</v>
      </c>
      <c r="BL586" s="16">
        <f t="shared" si="1419"/>
        <v>228.55796501626097</v>
      </c>
      <c r="BM586" s="16" t="str">
        <f>IF(BN586&gt;0, "true", "false")</f>
        <v>true</v>
      </c>
      <c r="BN586" s="16">
        <f>AH586</f>
        <v>0.73919999999999997</v>
      </c>
      <c r="BO586" s="16">
        <f t="shared" ref="BO586:BO596" si="1420">IF(ISNUMBER($AE586),IF(OR(HLOOKUP($BO$5,$I$2:$Y$8,4,FALSE)=1,HLOOKUP($BO$5,$I$2:$Y$8,5,FALSE)=1,),HLOOKUP($BO$5,$I$2:$Y$8,4,FALSE)*VLOOKUP($AC586,$B$32:$G$45,MATCH($AD586,$B$33:$G$33,0),FALSE)+HLOOKUP($BO$5,$I$2:$Y$8,5,FALSE)*VLOOKUP($AC586,$B$47:$G$60,MATCH($AD586,$B$48:$G$48,0),FALSE)+$AE586,$AE586),"N/A")</f>
        <v>47</v>
      </c>
      <c r="BP586" s="16">
        <f t="shared" ref="BP586:BP596" si="1421">IF(ISNUMBER($AF586),$AF586*SQRT(SUMSQ(HLOOKUP($BO$5,$J$2:$Y$8,2,FALSE)*VLOOKUP($AC586,$B$2:$G$15,MATCH($AD586,$B$3:$G$3,0),FALSE),HLOOKUP($BO$5,$J$2:$Y$8,3,FALSE)*VLOOKUP($AC586,$B$17:$G$30,MATCH($AD586,$B$18:$G$18,0),FALSE),HLOOKUP($BO$5,$J$2:$Y$8,6,FALSE)))+HLOOKUP($BO$5,$J$2:$Y$8,4,FALSE)*VLOOKUP($AC586,$B$32:$G$45,MATCH($AD586,$B$33:$G$33,0),FALSE)+HLOOKUP($BO$5,$J$2:$Y$8,5,FALSE)*VLOOKUP($AC586,$B$47:$G$60,MATCH($AD586,$B$48:$G$48,0),FALSE),"N/A")</f>
        <v>68</v>
      </c>
      <c r="BQ586" s="16">
        <f t="shared" ref="BQ586:BQ596" si="1422">IF(ISNUMBER($AG586),IF(OR(HLOOKUP($BO$5,$I$2:$Y$8,4,FALSE)=1,HLOOKUP($BO$5,$I$2:$Y$8,5,FALSE)=1,),HLOOKUP($BO$5,$I$2:$Y$8,4,FALSE)*VLOOKUP($AC586,$B$32:$G$45,MATCH($AD586,$B$33:$G$33,0),FALSE)+HLOOKUP($BO$5,$I$2:$Y$8,5,FALSE)*VLOOKUP($AC586,$B$47:$G$60,MATCH($AD586,$B$48:$G$48,0),FALSE)+$AG586,$AG586),"N/A")</f>
        <v>228.55796501626097</v>
      </c>
      <c r="BR586" s="16" t="str">
        <f>IF(BS586&gt;0, "true", "false")</f>
        <v>true</v>
      </c>
      <c r="BS586" s="16">
        <f>AL586</f>
        <v>0.68066666666666664</v>
      </c>
      <c r="BT586" s="16">
        <f t="shared" ref="BT586:BT596" si="1423">IF(ISNUMBER($AE586),IF(OR(HLOOKUP($BT$5,$I$2:$Y$8,4,FALSE)=1,HLOOKUP($BT$5,$I$2:$Y$8,5,FALSE)=1,),HLOOKUP($BT$5,$I$2:$Y$8,4,FALSE)*VLOOKUP($AC586,$B$32:$G$45,MATCH($AD586,$B$33:$G$33,0),FALSE)+HLOOKUP($BT$5,$I$2:$Y$8,5,FALSE)*VLOOKUP($AC586,$B$47:$G$60,MATCH($AD586,$B$48:$G$48,0),FALSE)+$AE586,$AE586),"N/A")</f>
        <v>47</v>
      </c>
      <c r="BU586" s="16">
        <f t="shared" ref="BU586:BU596" si="1424">IF(ISNUMBER($AF586),$AF586*SQRT(SUMSQ(HLOOKUP($BT$5,$J$2:$Y$8,2,FALSE)*VLOOKUP($AC586,$B$2:$G$15,MATCH($AD586,$B$3:$G$3,0),FALSE),HLOOKUP($BT$5,$J$2:$Y$8,3,FALSE)*VLOOKUP($AC586,$B$17:$G$30,MATCH($AD586,$B$18:$G$18,0),FALSE),HLOOKUP($BT$5,$J$2:$Y$8,6,FALSE)))+HLOOKUP($BT$5,$J$2:$Y$8,4,FALSE)*VLOOKUP($AC586,$B$32:$G$45,MATCH($AD586,$B$33:$G$33,0),FALSE)+HLOOKUP($BT$5,$J$2:$Y$8,5,FALSE)*VLOOKUP($AC586,$B$47:$G$60,MATCH($AD586,$B$48:$G$48,0),FALSE),"N/A")</f>
        <v>68</v>
      </c>
      <c r="BV586" s="16">
        <f t="shared" ref="BV586:BV596" si="1425">IF(ISNUMBER($AG586),IF(OR(HLOOKUP($BT$5,$I$2:$Y$8,4,FALSE)=1,HLOOKUP($BT$5,$I$2:$Y$8,5,FALSE)=1,),HLOOKUP($BT$5,$I$2:$Y$8,4,FALSE)*VLOOKUP($AC586,$B$32:$G$45,MATCH($AD586,$B$33:$G$33,0),FALSE)+HLOOKUP($BT$5,$I$2:$Y$8,5,FALSE)*VLOOKUP($AC586,$B$47:$G$60,MATCH($AD586,$B$48:$G$48,0),FALSE)+$AG586,$AG586),"N/A")</f>
        <v>228.55796501626097</v>
      </c>
      <c r="BW586" s="16" t="str">
        <f>IF(BX586&gt;0, "true", "false")</f>
        <v>true</v>
      </c>
      <c r="BX586" s="16">
        <f>AL586</f>
        <v>0.68066666666666664</v>
      </c>
      <c r="BY586" s="16">
        <f t="shared" ref="BY586:BY596" si="1426">IF(ISNUMBER($AE586),IF(OR(HLOOKUP($BY$5,$I$2:$Y$8,4,FALSE)=1,HLOOKUP($BY$5,$I$2:$Y$8,5,FALSE)=1,),HLOOKUP($BY$5,$I$2:$Y$8,4,FALSE)*VLOOKUP($AC586,$B$32:$G$45,MATCH($AD586,$B$33:$G$33,0),FALSE)+HLOOKUP($BY$5,$I$2:$Y$8,5,FALSE)*VLOOKUP($AC586,$B$47:$G$60,MATCH($AD586,$B$48:$G$48,0),FALSE)+$AE586,$AE586),"N/A")</f>
        <v>47</v>
      </c>
      <c r="BZ586" s="16">
        <f t="shared" ref="BZ586:BZ596" si="1427">IF(ISNUMBER($AF586),$AF586*SQRT(SUMSQ(HLOOKUP($BY$5,$J$2:$Y$8,2,FALSE)*VLOOKUP($AC586,$B$2:$G$15,MATCH($AD586,$B$3:$G$3,0),FALSE),HLOOKUP($BY$5,$J$2:$Y$8,3,FALSE)*VLOOKUP($AC586,$B$17:$G$30,MATCH($AD586,$B$18:$G$18,0),FALSE),HLOOKUP($BY$5,$J$2:$Y$8,6,FALSE)))+HLOOKUP($BY$5,$J$2:$Y$8,4,FALSE)*VLOOKUP($AC586,$B$32:$G$45,MATCH($AD586,$B$33:$G$33,0),FALSE)+HLOOKUP($BY$5,$J$2:$Y$8,5,FALSE)*VLOOKUP($AC586,$B$47:$G$60,MATCH($AD586,$B$48:$G$48,0),FALSE),"N/A")</f>
        <v>68</v>
      </c>
      <c r="CA586" s="16">
        <f t="shared" ref="CA586:CA596" si="1428">IF(ISNUMBER($AG586),IF(OR(HLOOKUP($BY$5,$I$2:$Y$8,4,FALSE)=1,HLOOKUP($BY$5,$I$2:$Y$8,5,FALSE)=1,),HLOOKUP($BY$5,$I$2:$Y$8,4,FALSE)*VLOOKUP($AC586,$B$32:$G$45,MATCH($AD586,$B$33:$G$33,0),FALSE)+HLOOKUP($BY$5,$I$2:$Y$8,5,FALSE)*VLOOKUP($AC586,$B$47:$G$60,MATCH($AD586,$B$48:$G$48,0),FALSE)+$AG586,$AG586),"N/A")</f>
        <v>228.55796501626097</v>
      </c>
      <c r="CB586" s="16" t="str">
        <f>IF(CC586&gt;0, "true", "false")</f>
        <v>true</v>
      </c>
      <c r="CC586" s="16">
        <f>AL586</f>
        <v>0.68066666666666664</v>
      </c>
      <c r="CD586" s="16">
        <f t="shared" ref="CD586:CD596" si="1429">IF(ISNUMBER($AE586),IF(OR(HLOOKUP($CD$5,$I$2:$Y$8,4,FALSE)=1,HLOOKUP($CD$5,$I$2:$Y$8,5,FALSE)=1,),HLOOKUP($CD$5,$I$2:$Y$8,4,FALSE)*VLOOKUP($AC586,$B$32:$G$45,MATCH($AD586,$B$33:$G$33,0),FALSE)+HLOOKUP($CD$5,$I$2:$Y$8,5,FALSE)*VLOOKUP($AC586,$B$47:$G$60,MATCH($AD586,$B$48:$G$48,0),FALSE)+$AE586,$AE586),"N/A")</f>
        <v>47</v>
      </c>
      <c r="CE586" s="16">
        <f t="shared" ref="CE586:CE596" si="1430">IF(ISNUMBER($AF586),$AF586*SQRT(SUMSQ(HLOOKUP($CD$5,$J$2:$Y$8,2,FALSE)*VLOOKUP($AC586,$B$2:$G$15,MATCH($AD586,$B$3:$G$3,0),FALSE),HLOOKUP($CD$5,$J$2:$Y$8,3,FALSE)*VLOOKUP($AC586,$B$17:$G$30,MATCH($AD586,$B$18:$G$18,0),FALSE),HLOOKUP($CD$5,$J$2:$Y$8,6,FALSE)))+HLOOKUP($CD$5,$J$2:$Y$8,4,FALSE)*VLOOKUP($AC586,$B$32:$G$45,MATCH($AD586,$B$33:$G$33,0),FALSE)+HLOOKUP($CD$5,$J$2:$Y$8,5,FALSE)*VLOOKUP($AC586,$B$47:$G$60,MATCH($AD586,$B$48:$G$48,0),FALSE),"N/A")</f>
        <v>68</v>
      </c>
      <c r="CF586" s="16">
        <f t="shared" ref="CF586:CF596" si="1431">IF(ISNUMBER($AG586),IF(OR(HLOOKUP($CD$5,$I$2:$Y$8,4,FALSE)=1,HLOOKUP($CD$5,$I$2:$Y$8,5,FALSE)=1,),HLOOKUP($CD$5,$I$2:$Y$8,4,FALSE)*VLOOKUP($AC586,$B$32:$G$45,MATCH($AD586,$B$33:$G$33,0),FALSE)+HLOOKUP($CD$5,$I$2:$Y$8,5,FALSE)*VLOOKUP($AC586,$B$47:$G$60,MATCH($AD586,$B$48:$G$48,0),FALSE)+$AG586,$AG586),"N/A")</f>
        <v>228.55796501626097</v>
      </c>
      <c r="CG586" s="16" t="str">
        <f>IF(CH586&gt;0, "true", "false")</f>
        <v>true</v>
      </c>
      <c r="CH586" s="16">
        <f>AL586</f>
        <v>0.68066666666666664</v>
      </c>
      <c r="CI586" s="16">
        <f t="shared" ref="CI586:CI596" si="1432">IF(ISNUMBER($AE586),IF(OR(HLOOKUP($CI$5,$I$2:$Y$8,4,FALSE)=1,HLOOKUP($CI$5,$I$2:$Y$8,5,FALSE)=1,),HLOOKUP($CI$5,$I$2:$Y$8,4,FALSE)*VLOOKUP($AC586,$B$32:$G$45,MATCH($AD586,$B$33:$G$33,0),FALSE)+HLOOKUP($CI$5,$I$2:$Y$8,5,FALSE)*VLOOKUP($AC586,$B$47:$G$60,MATCH($AD586,$B$48:$G$48,0),FALSE)+$AE586,$AE586),"N/A")</f>
        <v>47</v>
      </c>
      <c r="CJ586" s="16">
        <f t="shared" ref="CJ586:CJ596" si="1433">IF(ISNUMBER($AF586),$AF586*SQRT(SUMSQ(HLOOKUP($CI$5,$J$2:$Y$8,2,FALSE)*VLOOKUP($AC586,$B$2:$G$15,MATCH($AD586,$B$3:$G$3,0),FALSE),HLOOKUP($CI$5,$J$2:$Y$8,3,FALSE)*VLOOKUP($AC586,$B$17:$G$30,MATCH($AD586,$B$18:$G$18,0),FALSE),HLOOKUP($CI$5,$J$2:$Y$8,6,FALSE)))+HLOOKUP($CI$5,$J$2:$Y$8,4,FALSE)*VLOOKUP($AC586,$B$32:$G$45,MATCH($AD586,$B$33:$G$33,0),FALSE)+HLOOKUP($CI$5,$J$2:$Y$8,5,FALSE)*VLOOKUP($AC586,$B$47:$G$60,MATCH($AD586,$B$48:$G$48,0),FALSE),"N/A")</f>
        <v>68</v>
      </c>
      <c r="CK586" s="16">
        <f t="shared" ref="CK586:CK596" si="1434">IF(ISNUMBER($AG586),IF(OR(HLOOKUP($CI$5,$I$2:$Y$8,4,FALSE)=1,HLOOKUP($CI$5,$I$2:$Y$8,5,FALSE)=1,),HLOOKUP($CI$5,$I$2:$Y$8,4,FALSE)*VLOOKUP($AC586,$B$32:$G$45,MATCH($AD586,$B$33:$G$33,0),FALSE)+HLOOKUP($CI$5,$I$2:$Y$8,5,FALSE)*VLOOKUP($AC586,$B$47:$G$60,MATCH($AD586,$B$48:$G$48,0),FALSE)+$AG586,$AG586),"N/A")</f>
        <v>228.55796501626097</v>
      </c>
      <c r="CL586" s="16" t="str">
        <f>IF(CM586&gt;0, "true", "false")</f>
        <v>true</v>
      </c>
      <c r="CM586" s="76">
        <f>AP586</f>
        <v>0.68799999999999994</v>
      </c>
      <c r="CN586" s="16">
        <f t="shared" ref="CN586:CN596" si="1435">IF(ISNUMBER($AE586),IF(OR(HLOOKUP($CN$5,$I$2:$Y$8,4,FALSE)=1,HLOOKUP($CN$5,$I$2:$Y$8,5,FALSE)=1,),HLOOKUP($CN$5,$I$2:$Y$8,4,FALSE)*VLOOKUP($AC586,$B$32:$G$45,MATCH($AD586,$B$33:$G$33,0),FALSE)+HLOOKUP($CN$5,$I$2:$Y$8,5,FALSE)*VLOOKUP($AC586,$B$47:$G$60,MATCH($AD586,$B$48:$G$48,0),FALSE)+$AE586,$AE586),"N/A")</f>
        <v>47</v>
      </c>
      <c r="CO586" s="16">
        <f t="shared" ref="CO586:CO596" si="1436">IF(ISNUMBER($AF586),$AF586*SQRT(SUMSQ(HLOOKUP($CN$5,$J$2:$Y$8,2,FALSE)*VLOOKUP($AC586,$B$2:$G$15,MATCH($AD586,$B$3:$G$3,0),FALSE),HLOOKUP($CN$5,$J$2:$Y$8,3,FALSE)*VLOOKUP($AC586,$B$17:$G$30,MATCH($AD586,$B$18:$G$18,0),FALSE),HLOOKUP($CN$5,$J$2:$Y$8,6,FALSE)))+HLOOKUP($CN$5,$J$2:$Y$8,4,FALSE)*VLOOKUP($AC586,$B$32:$G$45,MATCH($AD586,$B$33:$G$33,0),FALSE)+HLOOKUP($CN$5,$J$2:$Y$8,5,FALSE)*VLOOKUP($AC586,$B$47:$G$60,MATCH($AD586,$B$48:$G$48,0),FALSE),"N/A")</f>
        <v>68</v>
      </c>
      <c r="CP586" s="16">
        <f t="shared" ref="CP586:CP596" si="1437">IF(ISNUMBER($AG586),IF(OR(HLOOKUP($CN$5,$I$2:$Y$8,4,FALSE)=1,HLOOKUP($CN$5,$I$2:$Y$8,5,FALSE)=1,),HLOOKUP($CN$5,$I$2:$Y$8,4,FALSE)*VLOOKUP($AC586,$B$32:$G$45,MATCH($AD586,$B$33:$G$33,0),FALSE)+HLOOKUP($CN$5,$I$2:$Y$8,5,FALSE)*VLOOKUP($AC586,$B$47:$G$60,MATCH($AD586,$B$48:$G$48,0),FALSE)+$AG586,$AG586),"N/A")</f>
        <v>228.55796501626097</v>
      </c>
      <c r="CQ586" s="16" t="str">
        <f>IF(CR586&gt;0, "true", "false")</f>
        <v>true</v>
      </c>
      <c r="CR586" s="76">
        <f>AP586</f>
        <v>0.68799999999999994</v>
      </c>
      <c r="CS586" s="16">
        <f t="shared" ref="CS586:CS596" si="1438">IF(ISNUMBER($AE586),IF(OR(HLOOKUP($CS$5,$I$2:$Y$8,4,FALSE)=1,HLOOKUP($CS$5,$I$2:$Y$8,5,FALSE)=1,),HLOOKUP($CS$5,$I$2:$Y$8,4,FALSE)*VLOOKUP($AC586,$B$32:$G$45,MATCH($AD586,$B$33:$G$33,0),FALSE)+HLOOKUP($CS$5,$I$2:$Y$8,5,FALSE)*VLOOKUP($AC586,$B$47:$G$60,MATCH($AD586,$B$48:$G$48,0),FALSE)+$AE586,$AE586),"N/A")</f>
        <v>47</v>
      </c>
      <c r="CT586" s="16">
        <f t="shared" ref="CT586:CT596" si="1439">IF(ISNUMBER($AF586),$AF586*SQRT(SUMSQ(HLOOKUP($CS$5,$J$2:$Y$8,2,FALSE)*VLOOKUP($AC586,$B$2:$G$15,MATCH($AD586,$B$3:$G$3,0),FALSE),HLOOKUP($CS$5,$J$2:$Y$8,3,FALSE)*VLOOKUP($AC586,$B$17:$G$30,MATCH($AD586,$B$18:$G$18,0),FALSE),HLOOKUP($CS$5,$J$2:$Y$8,6,FALSE)))+HLOOKUP($CS$5,$J$2:$Y$8,4,FALSE)*VLOOKUP($AC586,$B$32:$G$45,MATCH($AD586,$B$33:$G$33,0),FALSE)+HLOOKUP($CS$5,$J$2:$Y$8,5,FALSE)*VLOOKUP($AC586,$B$47:$G$60,MATCH($AD586,$B$48:$G$48,0),FALSE),"N/A")</f>
        <v>68</v>
      </c>
      <c r="CU586" s="16">
        <f t="shared" ref="CU586:CU596" si="1440">IF(ISNUMBER($AG586),IF(OR(HLOOKUP($CS$5,$I$2:$Y$8,4,FALSE)=1,HLOOKUP($CS$5,$I$2:$Y$8,5,FALSE)=1,),HLOOKUP($CS$5,$I$2:$Y$8,4,FALSE)*VLOOKUP($AC586,$B$32:$G$45,MATCH($AD586,$B$33:$G$33,0),FALSE)+HLOOKUP($CS$5,$I$2:$Y$8,5,FALSE)*VLOOKUP($AC586,$B$47:$G$60,MATCH($AD586,$B$48:$G$48,0),FALSE)+$AG586,$AG586),"N/A")</f>
        <v>228.55796501626097</v>
      </c>
      <c r="CV586" s="16" t="str">
        <f>IF(CW586&gt;0, "true", "false")</f>
        <v>true</v>
      </c>
      <c r="CW586" s="76">
        <f>AP586</f>
        <v>0.68799999999999994</v>
      </c>
      <c r="CX586" s="16">
        <f t="shared" ref="CX586:CX596" si="1441">IF(ISNUMBER($AE586),IF(OR(HLOOKUP($CX$5,$I$2:$Y$8,4,FALSE)=1,HLOOKUP($CX$5,$I$2:$Y$8,5,FALSE)=1,),HLOOKUP($CX$5,$I$2:$Y$8,4,FALSE)*VLOOKUP($AC586,$B$32:$G$45,MATCH($AD586,$B$33:$G$33,0),FALSE)+HLOOKUP($CX$5,$I$2:$Y$8,5,FALSE)*VLOOKUP($AC586,$B$47:$G$60,MATCH($AD586,$B$48:$G$48,0),FALSE)+$AE586,$AE586),"N/A")</f>
        <v>47</v>
      </c>
      <c r="CY586" s="16">
        <f t="shared" ref="CY586:CY596" si="1442">IF(ISNUMBER($AF586),$AF586*SQRT(SUMSQ(HLOOKUP($CX$5,$J$2:$Y$8,2,FALSE)*VLOOKUP($AC586,$B$2:$G$15,MATCH($AD586,$B$3:$G$3,0),FALSE),HLOOKUP($CX$5,$J$2:$Y$8,3,FALSE)*VLOOKUP($AC586,$B$17:$G$30,MATCH($AD586,$B$18:$G$18,0),FALSE),HLOOKUP($CX$5,$J$2:$Y$8,6,FALSE)))+HLOOKUP($CX$5,$J$2:$Y$8,4,FALSE)*VLOOKUP($AC586,$B$32:$G$45,MATCH($AD586,$B$33:$G$33,0),FALSE)+HLOOKUP($CX$5,$J$2:$Y$8,5,FALSE)*VLOOKUP($AC586,$B$47:$G$60,MATCH($AD586,$B$48:$G$48,0),FALSE),"N/A")</f>
        <v>68</v>
      </c>
      <c r="CZ586" s="16">
        <f t="shared" ref="CZ586:CZ596" si="1443">IF(ISNUMBER($AG586),IF(OR(HLOOKUP($CX$5,$I$2:$Y$8,4,FALSE)=1,HLOOKUP($CX$5,$I$2:$Y$8,5,FALSE)=1,),HLOOKUP($CX$5,$I$2:$Y$8,4,FALSE)*VLOOKUP($AC586,$B$32:$G$45,MATCH($AD586,$B$33:$G$33,0),FALSE)+HLOOKUP($CX$5,$I$2:$Y$8,5,FALSE)*VLOOKUP($AC586,$B$47:$G$60,MATCH($AD586,$B$48:$G$48,0),FALSE)+$AG586,$AG586),"N/A")</f>
        <v>228.55796501626097</v>
      </c>
      <c r="DA586" s="16" t="str">
        <f>IF(DB586&gt;0, "true", "false")</f>
        <v>true</v>
      </c>
      <c r="DB586" s="76">
        <f>AP586</f>
        <v>0.68799999999999994</v>
      </c>
      <c r="DC586" s="16">
        <f t="shared" ref="DC586:DC596" si="1444">IF(ISNUMBER($AE586),IF(OR(HLOOKUP($DC$5,$I$2:$Y$8,4,FALSE)=1,HLOOKUP($DC$5,$I$2:$Y$8,5,FALSE)=1,),HLOOKUP($DC$5,$I$2:$Y$8,4,FALSE)*VLOOKUP($AC586,$B$32:$G$45,MATCH($AD586,$B$33:$G$33,0),FALSE)+HLOOKUP($DC$5,$I$2:$Y$8,5,FALSE)*VLOOKUP($AC586,$B$47:$G$60,MATCH($AD586,$B$48:$G$48,0),FALSE)+$AE586,$AE586),"N/A")</f>
        <v>47</v>
      </c>
      <c r="DD586" s="16">
        <f t="shared" ref="DD586:DD596" si="1445">IF(ISNUMBER($AF586),$AF586*SQRT(SUMSQ(HLOOKUP($DC$5,$J$2:$Y$8,2,FALSE)*VLOOKUP($AC586,$B$2:$G$15,MATCH($AD586,$B$3:$G$3,0),FALSE),HLOOKUP($DC$5,$J$2:$Y$8,3,FALSE)*VLOOKUP($AC586,$B$17:$G$30,MATCH($AD586,$B$18:$G$18,0),FALSE),HLOOKUP($DC$5,$J$2:$Y$8,6,FALSE)))+HLOOKUP($DC$5,$J$2:$Y$8,4,FALSE)*VLOOKUP($AC586,$B$32:$G$45,MATCH($AD586,$B$33:$G$33,0),FALSE)+HLOOKUP($DC$5,$J$2:$Y$8,5,FALSE)*VLOOKUP($AC586,$B$47:$G$60,MATCH($AD586,$B$48:$G$48,0),FALSE),"N/A")</f>
        <v>96.166522241370473</v>
      </c>
      <c r="DE586" s="16">
        <f t="shared" ref="DE586:DE596" si="1446">IF(ISNUMBER($AG586),IF(OR(HLOOKUP($DC$5,$I$2:$Y$8,4,FALSE)=1,HLOOKUP($DC$5,$I$2:$Y$8,5,FALSE)=1,),HLOOKUP($DC$5,$I$2:$Y$8,4,FALSE)*VLOOKUP($AC586,$B$32:$G$45,MATCH($AD586,$B$33:$G$33,0),FALSE)+HLOOKUP($DC$5,$I$2:$Y$8,5,FALSE)*VLOOKUP($AC586,$B$47:$G$60,MATCH($AD586,$B$48:$G$48,0),FALSE)+$AG586,$AG586),"N/A")</f>
        <v>228.55796501626097</v>
      </c>
      <c r="DF586" s="16" t="str">
        <f>IF(DG586&gt;0, "true", "false")</f>
        <v>true</v>
      </c>
      <c r="DG586" s="76">
        <f>AT586</f>
        <v>0.56559999999999999</v>
      </c>
      <c r="DH586" s="16">
        <f t="shared" ref="DH586:DH596" si="1447">IF(ISNUMBER($AE586),IF(OR(HLOOKUP($DH$5,$I$2:$Y$8,4,FALSE)=1,HLOOKUP($DH$5,$I$2:$Y$8,5,FALSE)=1,),HLOOKUP($DH$5,$I$2:$Y$8,4,FALSE)*VLOOKUP($AC586,$B$32:$G$45,MATCH($AD586,$B$33:$G$33,0),FALSE)+HLOOKUP($DH$5,$I$2:$Y$8,5,FALSE)*VLOOKUP($AC586,$B$47:$G$60,MATCH($AD586,$B$48:$G$48,0),FALSE)+$AE586,$AE586),"N/A")</f>
        <v>47</v>
      </c>
      <c r="DI586" s="16">
        <f t="shared" ref="DI586:DI596" si="1448">IF(ISNUMBER($AF586),$AF586*SQRT(SUMSQ(HLOOKUP($DH$5,$J$2:$Y$8,2,FALSE)*VLOOKUP($AC586,$B$2:$G$15,MATCH($AD586,$B$3:$G$3,0),FALSE),HLOOKUP($DH$5,$J$2:$Y$8,3,FALSE)*VLOOKUP($AC586,$B$17:$G$30,MATCH($AD586,$B$18:$G$18,0),FALSE),HLOOKUP($DH$5,$J$2:$Y$8,6,FALSE)))+HLOOKUP($DH$5,$J$2:$Y$8,4,FALSE)*VLOOKUP($AC586,$B$32:$G$45,MATCH($AD586,$B$33:$G$33,0),FALSE)+HLOOKUP($DH$5,$J$2:$Y$8,5,FALSE)*VLOOKUP($AC586,$B$47:$G$60,MATCH($AD586,$B$48:$G$48,0),FALSE),"N/A")</f>
        <v>96.166522241370473</v>
      </c>
      <c r="DJ586" s="16">
        <f t="shared" ref="DJ586:DJ596" si="1449">IF(ISNUMBER($AG586),IF(OR(HLOOKUP($DH$5,$I$2:$Y$8,4,FALSE)=1,HLOOKUP($DH$5,$I$2:$Y$8,5,FALSE)=1,),HLOOKUP($DH$5,$I$2:$Y$8,4,FALSE)*VLOOKUP($AC586,$B$32:$G$45,MATCH($AD586,$B$33:$G$33,0),FALSE)+HLOOKUP($DH$5,$I$2:$Y$8,5,FALSE)*VLOOKUP($AC586,$B$47:$G$60,MATCH($AD586,$B$48:$G$48,0),FALSE)+$AG586,$AG586),"N/A")</f>
        <v>228.55796501626097</v>
      </c>
      <c r="DK586" s="16" t="str">
        <f>IF(DL586&gt;0, "true", "false")</f>
        <v>true</v>
      </c>
      <c r="DL586" s="76">
        <f>AT586</f>
        <v>0.56559999999999999</v>
      </c>
      <c r="DM586" s="16">
        <f t="shared" ref="DM586:DM596" si="1450">IF(ISNUMBER($AE586),IF(OR(HLOOKUP($DM$5,$I$2:$Y$8,4,FALSE)=1,HLOOKUP($DM$5,$I$2:$Y$8,5,FALSE)=1,),HLOOKUP($DM$5,$I$2:$Y$8,4,FALSE)*VLOOKUP($AC586,$B$32:$G$45,MATCH($AD586,$B$33:$G$33,0),FALSE)+HLOOKUP($DM$5,$I$2:$Y$8,5,FALSE)*VLOOKUP($AC586,$B$47:$G$60,MATCH($AD586,$B$48:$G$48,0),FALSE)+$AE586,$AE586),"N/A")</f>
        <v>47</v>
      </c>
      <c r="DN586" s="16">
        <f t="shared" ref="DN586:DN596" si="1451">IF(ISNUMBER($AF586),$AF586*SQRT(SUMSQ(HLOOKUP($DM$5,$J$2:$Y$8,2,FALSE)*VLOOKUP($AC586,$B$2:$G$15,MATCH($AD586,$B$3:$G$3,0),FALSE),HLOOKUP($DM$5,$J$2:$Y$8,3,FALSE)*VLOOKUP($AC586,$B$17:$G$30,MATCH($AD586,$B$18:$G$18,0),FALSE),HLOOKUP($DM$5,$J$2:$Y$8,6,FALSE)))+HLOOKUP($DM$5,$J$2:$Y$8,4,FALSE)*VLOOKUP($AC586,$B$32:$G$45,MATCH($AD586,$B$33:$G$33,0),FALSE)+HLOOKUP($DM$5,$J$2:$Y$8,5,FALSE)*VLOOKUP($AC586,$B$47:$G$60,MATCH($AD586,$B$48:$G$48,0),FALSE),"N/A")</f>
        <v>96.166522241370473</v>
      </c>
      <c r="DO586" s="16">
        <f t="shared" ref="DO586:DO596" si="1452">IF(ISNUMBER($AG586),IF(OR(HLOOKUP($DM$5,$I$2:$Y$8,4,FALSE)=1,HLOOKUP($DM$5,$I$2:$Y$8,5,FALSE)=1,),HLOOKUP($DM$5,$I$2:$Y$8,4,FALSE)*VLOOKUP($AC586,$B$32:$G$45,MATCH($AD586,$B$33:$G$33,0),FALSE)+HLOOKUP($DM$5,$I$2:$Y$8,5,FALSE)*VLOOKUP($AC586,$B$47:$G$60,MATCH($AD586,$B$48:$G$48,0),FALSE)+$AG586,$AG586),"N/A")</f>
        <v>228.55796501626097</v>
      </c>
      <c r="DP586" s="16" t="str">
        <f>IF(DQ586&gt;0, "true", "false")</f>
        <v>true</v>
      </c>
      <c r="DQ586" s="76">
        <f>AT586</f>
        <v>0.56559999999999999</v>
      </c>
      <c r="DR586" s="16">
        <f t="shared" ref="DR586:DR596" si="1453">IF(ISNUMBER($AE586),IF(OR(HLOOKUP($DR$5,$I$2:$Y$8,4,FALSE)=1,HLOOKUP($DR$5,$I$2:$Y$8,5,FALSE)=1,),HLOOKUP($DR$5,$I$2:$Y$8,4,FALSE)*VLOOKUP($AC586,$B$32:$G$45,MATCH($AD586,$B$33:$G$33,0),FALSE)+HLOOKUP($DR$5,$I$2:$Y$8,5,FALSE)*VLOOKUP($AC586,$B$47:$G$60,MATCH($AD586,$B$48:$G$48,0),FALSE)+$AE586,$AE586),"N/A")</f>
        <v>47</v>
      </c>
      <c r="DS586" s="16">
        <f t="shared" ref="DS586:DS596" si="1454">IF(ISNUMBER($AF586),$AF586*SQRT(SUMSQ(HLOOKUP($DR$5,$J$2:$Y$8,2,FALSE)*VLOOKUP($AC586,$B$2:$G$15,MATCH($AD586,$B$3:$G$3,0),FALSE),HLOOKUP($DR$5,$J$2:$Y$8,3,FALSE)*VLOOKUP($AC586,$B$17:$G$30,MATCH($AD586,$B$18:$G$18,0),FALSE),HLOOKUP($DR$5,$J$2:$Y$8,6,FALSE)))+HLOOKUP($DR$5,$J$2:$Y$8,4,FALSE)*VLOOKUP($AC586,$B$32:$G$45,MATCH($AD586,$B$33:$G$33,0),FALSE)+HLOOKUP($DR$5,$J$2:$Y$8,5,FALSE)*VLOOKUP($AC586,$B$47:$G$60,MATCH($AD586,$B$48:$G$48,0),FALSE),"N/A")</f>
        <v>96.166522241370473</v>
      </c>
      <c r="DT586" s="16">
        <f t="shared" ref="DT586:DT596" si="1455">IF(ISNUMBER($AG586),IF(OR(HLOOKUP($DR$5,$I$2:$Y$8,4,FALSE)=1,HLOOKUP($DR$5,$I$2:$Y$8,5,FALSE)=1,),HLOOKUP($DR$5,$I$2:$Y$8,4,FALSE)*VLOOKUP($AC586,$B$32:$G$45,MATCH($AD586,$B$33:$G$33,0),FALSE)+HLOOKUP($DR$5,$I$2:$Y$8,5,FALSE)*VLOOKUP($AC586,$B$47:$G$60,MATCH($AD586,$B$48:$G$48,0),FALSE)+$AG586,$AG586),"N/A")</f>
        <v>228.55796501626097</v>
      </c>
      <c r="DU586" s="16" t="str">
        <f>IF(DV586&gt;0, "true", "false")</f>
        <v>true</v>
      </c>
      <c r="DV586" s="76">
        <f>AT586</f>
        <v>0.56559999999999999</v>
      </c>
    </row>
    <row r="587" spans="27:126" x14ac:dyDescent="0.35">
      <c r="AA587" s="74" t="s">
        <v>114</v>
      </c>
      <c r="AB587" s="73" t="str">
        <f t="shared" si="1407"/>
        <v>-</v>
      </c>
      <c r="AC587" s="47" t="s">
        <v>8</v>
      </c>
      <c r="AD587" s="47" t="s">
        <v>4</v>
      </c>
      <c r="AE587" s="16"/>
      <c r="AF587" s="16"/>
      <c r="AG587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 t="str">
        <f t="shared" si="1408"/>
        <v>N/A</v>
      </c>
      <c r="AV587" s="16" t="str">
        <f t="shared" si="1409"/>
        <v>N/A</v>
      </c>
      <c r="AW587" s="16" t="str">
        <f t="shared" si="1410"/>
        <v>N/A</v>
      </c>
      <c r="AX587" s="47"/>
      <c r="AY587" s="16"/>
      <c r="AZ587" s="16" t="str">
        <f t="shared" si="1411"/>
        <v>N/A</v>
      </c>
      <c r="BA587" s="16" t="str">
        <f t="shared" si="1412"/>
        <v>N/A</v>
      </c>
      <c r="BB587" s="16" t="str">
        <f t="shared" si="1413"/>
        <v>N/A</v>
      </c>
      <c r="BC587" s="16"/>
      <c r="BD587" s="16"/>
      <c r="BE587" s="16" t="str">
        <f t="shared" si="1414"/>
        <v>N/A</v>
      </c>
      <c r="BF587" s="16" t="str">
        <f t="shared" si="1415"/>
        <v>N/A</v>
      </c>
      <c r="BG587" s="16" t="str">
        <f t="shared" si="1416"/>
        <v>N/A</v>
      </c>
      <c r="BH587" s="16"/>
      <c r="BI587" s="16"/>
      <c r="BJ587" s="16" t="str">
        <f t="shared" si="1417"/>
        <v>N/A</v>
      </c>
      <c r="BK587" s="16" t="str">
        <f t="shared" si="1418"/>
        <v>N/A</v>
      </c>
      <c r="BL587" s="16" t="str">
        <f t="shared" si="1419"/>
        <v>N/A</v>
      </c>
      <c r="BM587" s="16"/>
      <c r="BN587" s="16"/>
      <c r="BO587" s="16" t="str">
        <f t="shared" si="1420"/>
        <v>N/A</v>
      </c>
      <c r="BP587" s="16" t="str">
        <f t="shared" si="1421"/>
        <v>N/A</v>
      </c>
      <c r="BQ587" s="16" t="str">
        <f t="shared" si="1422"/>
        <v>N/A</v>
      </c>
      <c r="BR587" s="16"/>
      <c r="BS587" s="16"/>
      <c r="BT587" s="16" t="str">
        <f t="shared" si="1423"/>
        <v>N/A</v>
      </c>
      <c r="BU587" s="16" t="str">
        <f t="shared" si="1424"/>
        <v>N/A</v>
      </c>
      <c r="BV587" s="16" t="str">
        <f t="shared" si="1425"/>
        <v>N/A</v>
      </c>
      <c r="BW587" s="16"/>
      <c r="BX587" s="16"/>
      <c r="BY587" s="16" t="str">
        <f t="shared" si="1426"/>
        <v>N/A</v>
      </c>
      <c r="BZ587" s="16" t="str">
        <f t="shared" si="1427"/>
        <v>N/A</v>
      </c>
      <c r="CA587" s="16" t="str">
        <f t="shared" si="1428"/>
        <v>N/A</v>
      </c>
      <c r="CB587" s="16"/>
      <c r="CC587" s="16"/>
      <c r="CD587" s="16" t="str">
        <f t="shared" si="1429"/>
        <v>N/A</v>
      </c>
      <c r="CE587" s="16" t="str">
        <f t="shared" si="1430"/>
        <v>N/A</v>
      </c>
      <c r="CF587" s="16" t="str">
        <f t="shared" si="1431"/>
        <v>N/A</v>
      </c>
      <c r="CG587" s="16"/>
      <c r="CH587" s="16"/>
      <c r="CI587" s="16" t="str">
        <f t="shared" si="1432"/>
        <v>N/A</v>
      </c>
      <c r="CJ587" s="16" t="str">
        <f t="shared" si="1433"/>
        <v>N/A</v>
      </c>
      <c r="CK587" s="16" t="str">
        <f t="shared" si="1434"/>
        <v>N/A</v>
      </c>
      <c r="CL587" s="16"/>
      <c r="CM587" s="76"/>
      <c r="CN587" s="16" t="str">
        <f t="shared" si="1435"/>
        <v>N/A</v>
      </c>
      <c r="CO587" s="16" t="str">
        <f t="shared" si="1436"/>
        <v>N/A</v>
      </c>
      <c r="CP587" s="16" t="str">
        <f t="shared" si="1437"/>
        <v>N/A</v>
      </c>
      <c r="CQ587" s="16"/>
      <c r="CR587" s="76"/>
      <c r="CS587" s="16" t="str">
        <f t="shared" si="1438"/>
        <v>N/A</v>
      </c>
      <c r="CT587" s="16" t="str">
        <f t="shared" si="1439"/>
        <v>N/A</v>
      </c>
      <c r="CU587" s="16" t="str">
        <f t="shared" si="1440"/>
        <v>N/A</v>
      </c>
      <c r="CV587" s="16"/>
      <c r="CW587" s="76"/>
      <c r="CX587" s="16" t="str">
        <f t="shared" si="1441"/>
        <v>N/A</v>
      </c>
      <c r="CY587" s="16" t="str">
        <f t="shared" si="1442"/>
        <v>N/A</v>
      </c>
      <c r="CZ587" s="16" t="str">
        <f t="shared" si="1443"/>
        <v>N/A</v>
      </c>
      <c r="DA587" s="16"/>
      <c r="DB587" s="76"/>
      <c r="DC587" s="16" t="str">
        <f t="shared" si="1444"/>
        <v>N/A</v>
      </c>
      <c r="DD587" s="16" t="str">
        <f t="shared" si="1445"/>
        <v>N/A</v>
      </c>
      <c r="DE587" s="16" t="str">
        <f t="shared" si="1446"/>
        <v>N/A</v>
      </c>
      <c r="DF587" s="16"/>
      <c r="DG587" s="76"/>
      <c r="DH587" s="16" t="str">
        <f t="shared" si="1447"/>
        <v>N/A</v>
      </c>
      <c r="DI587" s="16" t="str">
        <f t="shared" si="1448"/>
        <v>N/A</v>
      </c>
      <c r="DJ587" s="16" t="str">
        <f t="shared" si="1449"/>
        <v>N/A</v>
      </c>
      <c r="DK587" s="16"/>
      <c r="DL587" s="76"/>
      <c r="DM587" s="16" t="str">
        <f t="shared" si="1450"/>
        <v>N/A</v>
      </c>
      <c r="DN587" s="16" t="str">
        <f t="shared" si="1451"/>
        <v>N/A</v>
      </c>
      <c r="DO587" s="16" t="str">
        <f t="shared" si="1452"/>
        <v>N/A</v>
      </c>
      <c r="DP587" s="16"/>
      <c r="DQ587" s="76"/>
      <c r="DR587" s="16" t="str">
        <f t="shared" si="1453"/>
        <v>N/A</v>
      </c>
      <c r="DS587" s="16" t="str">
        <f t="shared" si="1454"/>
        <v>N/A</v>
      </c>
      <c r="DT587" s="16" t="str">
        <f t="shared" si="1455"/>
        <v>N/A</v>
      </c>
      <c r="DU587" s="16"/>
      <c r="DV587" s="76"/>
    </row>
    <row r="588" spans="27:126" x14ac:dyDescent="0.35">
      <c r="AA588" s="74">
        <v>1.5</v>
      </c>
      <c r="AB588" s="73">
        <f t="shared" si="1407"/>
        <v>6.5185988338753669</v>
      </c>
      <c r="AC588" s="47" t="s">
        <v>9</v>
      </c>
      <c r="AD588" s="47" t="s">
        <v>4</v>
      </c>
      <c r="AE588" s="16">
        <f>[1]epsilon_Schätzung_Corr_Poll!E156</f>
        <v>42</v>
      </c>
      <c r="AF588" s="16">
        <f>[1]epsilon_Schätzung_Corr_Poll!E178</f>
        <v>57</v>
      </c>
      <c r="AG588" s="16">
        <f>[1]epsilon_Schätzung_Corr_Poll!E158</f>
        <v>222.55796501626097</v>
      </c>
      <c r="AH588" s="16">
        <f>[1]epsilon_Schätzung_Corr_Poll!E154</f>
        <v>0.73160000000000003</v>
      </c>
      <c r="AI588" s="16">
        <f>[1]epsilon_Schätzung_Corr_Poll!F156</f>
        <v>42</v>
      </c>
      <c r="AJ588" s="16">
        <f>[1]epsilon_Schätzung_Corr_Poll!F157</f>
        <v>61</v>
      </c>
      <c r="AK588" s="16">
        <f>[1]epsilon_Schätzung_Corr_Poll!F158</f>
        <v>222.55796501626097</v>
      </c>
      <c r="AL588" s="16">
        <f>[1]epsilon_Schätzung_Corr_Poll!F154</f>
        <v>0.68266666666666664</v>
      </c>
      <c r="AM588" s="16">
        <f>[1]epsilon_Schätzung_Corr_Poll!G156</f>
        <v>42</v>
      </c>
      <c r="AN588" s="16">
        <f>[1]epsilon_Schätzung_Corr_Poll!G157</f>
        <v>69</v>
      </c>
      <c r="AO588" s="16">
        <f>[1]epsilon_Schätzung_Corr_Poll!G158</f>
        <v>222.55796501626097</v>
      </c>
      <c r="AP588" s="16">
        <f>[1]epsilon_Schätzung_Corr_Poll!G154</f>
        <v>0.68600000000000005</v>
      </c>
      <c r="AQ588" s="16">
        <f>[1]epsilon_Schätzung_Corr_Poll!H156</f>
        <v>42</v>
      </c>
      <c r="AR588" s="16">
        <f>[1]epsilon_Schätzung_Corr_Poll!H157</f>
        <v>84</v>
      </c>
      <c r="AS588" s="16">
        <f>[1]epsilon_Schätzung_Corr_Poll!H158</f>
        <v>222.55796501626097</v>
      </c>
      <c r="AT588" s="16">
        <f>[1]epsilon_Schätzung_Corr_Poll!H154</f>
        <v>0.56840000000000002</v>
      </c>
      <c r="AU588" s="16">
        <f t="shared" si="1408"/>
        <v>42</v>
      </c>
      <c r="AV588" s="16">
        <f t="shared" si="1409"/>
        <v>57</v>
      </c>
      <c r="AW588" s="16">
        <f t="shared" si="1410"/>
        <v>222.55796501626097</v>
      </c>
      <c r="AX588" s="47" t="str">
        <f>IF(AY588&gt;0, "true", "false")</f>
        <v>true</v>
      </c>
      <c r="AY588" s="16">
        <f>AH588</f>
        <v>0.73160000000000003</v>
      </c>
      <c r="AZ588" s="16">
        <f t="shared" si="1411"/>
        <v>42</v>
      </c>
      <c r="BA588" s="16">
        <f t="shared" si="1412"/>
        <v>57</v>
      </c>
      <c r="BB588" s="16">
        <f t="shared" si="1413"/>
        <v>222.55796501626097</v>
      </c>
      <c r="BC588" s="16" t="str">
        <f>IF(BD588&gt;0, "true", "false")</f>
        <v>true</v>
      </c>
      <c r="BD588" s="16">
        <f>AH588</f>
        <v>0.73160000000000003</v>
      </c>
      <c r="BE588" s="16">
        <f t="shared" si="1414"/>
        <v>42</v>
      </c>
      <c r="BF588" s="16">
        <f t="shared" si="1415"/>
        <v>57</v>
      </c>
      <c r="BG588" s="16">
        <f t="shared" si="1416"/>
        <v>222.55796501626097</v>
      </c>
      <c r="BH588" s="16" t="str">
        <f>IF(BI588&gt;0, "true", "false")</f>
        <v>true</v>
      </c>
      <c r="BI588" s="16">
        <f>AH588</f>
        <v>0.73160000000000003</v>
      </c>
      <c r="BJ588" s="16">
        <f t="shared" si="1417"/>
        <v>42</v>
      </c>
      <c r="BK588" s="16">
        <f t="shared" si="1418"/>
        <v>57</v>
      </c>
      <c r="BL588" s="16">
        <f t="shared" si="1419"/>
        <v>222.55796501626097</v>
      </c>
      <c r="BM588" s="16" t="str">
        <f>IF(BN588&gt;0, "true", "false")</f>
        <v>true</v>
      </c>
      <c r="BN588" s="16">
        <f>AH588</f>
        <v>0.73160000000000003</v>
      </c>
      <c r="BO588" s="16">
        <f t="shared" si="1420"/>
        <v>42</v>
      </c>
      <c r="BP588" s="16">
        <f t="shared" si="1421"/>
        <v>57</v>
      </c>
      <c r="BQ588" s="16">
        <f t="shared" si="1422"/>
        <v>222.55796501626097</v>
      </c>
      <c r="BR588" s="16" t="str">
        <f>IF(BS588&gt;0, "true", "false")</f>
        <v>true</v>
      </c>
      <c r="BS588" s="16">
        <f>AL588</f>
        <v>0.68266666666666664</v>
      </c>
      <c r="BT588" s="16">
        <f t="shared" si="1423"/>
        <v>42</v>
      </c>
      <c r="BU588" s="16">
        <f t="shared" si="1424"/>
        <v>57</v>
      </c>
      <c r="BV588" s="16">
        <f t="shared" si="1425"/>
        <v>222.55796501626097</v>
      </c>
      <c r="BW588" s="16" t="str">
        <f>IF(BX588&gt;0, "true", "false")</f>
        <v>true</v>
      </c>
      <c r="BX588" s="16">
        <f>AL588</f>
        <v>0.68266666666666664</v>
      </c>
      <c r="BY588" s="16">
        <f t="shared" si="1426"/>
        <v>42</v>
      </c>
      <c r="BZ588" s="16">
        <f t="shared" si="1427"/>
        <v>57</v>
      </c>
      <c r="CA588" s="16">
        <f t="shared" si="1428"/>
        <v>222.55796501626097</v>
      </c>
      <c r="CB588" s="16" t="str">
        <f>IF(CC588&gt;0, "true", "false")</f>
        <v>true</v>
      </c>
      <c r="CC588" s="16">
        <f>AL588</f>
        <v>0.68266666666666664</v>
      </c>
      <c r="CD588" s="16">
        <f t="shared" si="1429"/>
        <v>42</v>
      </c>
      <c r="CE588" s="16">
        <f t="shared" si="1430"/>
        <v>57</v>
      </c>
      <c r="CF588" s="16">
        <f t="shared" si="1431"/>
        <v>222.55796501626097</v>
      </c>
      <c r="CG588" s="16" t="str">
        <f>IF(CH588&gt;0, "true", "false")</f>
        <v>true</v>
      </c>
      <c r="CH588" s="16">
        <f>AL588</f>
        <v>0.68266666666666664</v>
      </c>
      <c r="CI588" s="16">
        <f t="shared" si="1432"/>
        <v>42</v>
      </c>
      <c r="CJ588" s="16">
        <f t="shared" si="1433"/>
        <v>114</v>
      </c>
      <c r="CK588" s="16">
        <f t="shared" si="1434"/>
        <v>222.55796501626097</v>
      </c>
      <c r="CL588" s="16" t="str">
        <f>IF(CM588&gt;0, "true", "false")</f>
        <v>true</v>
      </c>
      <c r="CM588" s="76">
        <f>AP588</f>
        <v>0.68600000000000005</v>
      </c>
      <c r="CN588" s="16">
        <f t="shared" si="1435"/>
        <v>42</v>
      </c>
      <c r="CO588" s="16">
        <f t="shared" si="1436"/>
        <v>114</v>
      </c>
      <c r="CP588" s="16">
        <f t="shared" si="1437"/>
        <v>222.55796501626097</v>
      </c>
      <c r="CQ588" s="16" t="str">
        <f>IF(CR588&gt;0, "true", "false")</f>
        <v>true</v>
      </c>
      <c r="CR588" s="76">
        <f>AP588</f>
        <v>0.68600000000000005</v>
      </c>
      <c r="CS588" s="16">
        <f t="shared" si="1438"/>
        <v>42</v>
      </c>
      <c r="CT588" s="16">
        <f t="shared" si="1439"/>
        <v>114</v>
      </c>
      <c r="CU588" s="16">
        <f t="shared" si="1440"/>
        <v>222.55796501626097</v>
      </c>
      <c r="CV588" s="16" t="str">
        <f>IF(CW588&gt;0, "true", "false")</f>
        <v>true</v>
      </c>
      <c r="CW588" s="76">
        <f>AP588</f>
        <v>0.68600000000000005</v>
      </c>
      <c r="CX588" s="16">
        <f t="shared" si="1441"/>
        <v>42</v>
      </c>
      <c r="CY588" s="16">
        <f t="shared" si="1442"/>
        <v>114</v>
      </c>
      <c r="CZ588" s="16">
        <f t="shared" si="1443"/>
        <v>222.55796501626097</v>
      </c>
      <c r="DA588" s="16" t="str">
        <f>IF(DB588&gt;0, "true", "false")</f>
        <v>true</v>
      </c>
      <c r="DB588" s="76">
        <f>AP588</f>
        <v>0.68600000000000005</v>
      </c>
      <c r="DC588" s="16">
        <f t="shared" si="1444"/>
        <v>42</v>
      </c>
      <c r="DD588" s="16">
        <f t="shared" si="1445"/>
        <v>127.45587471748802</v>
      </c>
      <c r="DE588" s="16">
        <f t="shared" si="1446"/>
        <v>222.55796501626097</v>
      </c>
      <c r="DF588" s="16" t="str">
        <f>IF(DG588&gt;0, "true", "false")</f>
        <v>true</v>
      </c>
      <c r="DG588" s="76">
        <f>AT588</f>
        <v>0.56840000000000002</v>
      </c>
      <c r="DH588" s="16">
        <f t="shared" si="1447"/>
        <v>42</v>
      </c>
      <c r="DI588" s="16">
        <f t="shared" si="1448"/>
        <v>127.45587471748802</v>
      </c>
      <c r="DJ588" s="16">
        <f t="shared" si="1449"/>
        <v>222.55796501626097</v>
      </c>
      <c r="DK588" s="16" t="str">
        <f>IF(DL588&gt;0, "true", "false")</f>
        <v>true</v>
      </c>
      <c r="DL588" s="76">
        <f>AT588</f>
        <v>0.56840000000000002</v>
      </c>
      <c r="DM588" s="16">
        <f t="shared" si="1450"/>
        <v>42</v>
      </c>
      <c r="DN588" s="16">
        <f t="shared" si="1451"/>
        <v>127.45587471748802</v>
      </c>
      <c r="DO588" s="16">
        <f t="shared" si="1452"/>
        <v>222.55796501626097</v>
      </c>
      <c r="DP588" s="16" t="str">
        <f>IF(DQ588&gt;0, "true", "false")</f>
        <v>true</v>
      </c>
      <c r="DQ588" s="76">
        <f>AT588</f>
        <v>0.56840000000000002</v>
      </c>
      <c r="DR588" s="16">
        <f t="shared" si="1453"/>
        <v>42</v>
      </c>
      <c r="DS588" s="16">
        <f t="shared" si="1454"/>
        <v>127.45587471748802</v>
      </c>
      <c r="DT588" s="16">
        <f t="shared" si="1455"/>
        <v>222.55796501626097</v>
      </c>
      <c r="DU588" s="16" t="str">
        <f>IF(DV588&gt;0, "true", "false")</f>
        <v>true</v>
      </c>
      <c r="DV588" s="76">
        <f>AT588</f>
        <v>0.56840000000000002</v>
      </c>
    </row>
    <row r="589" spans="27:126" x14ac:dyDescent="0.35">
      <c r="AA589" s="74">
        <v>1.5</v>
      </c>
      <c r="AB589" s="73">
        <f t="shared" si="1407"/>
        <v>6.5185988338753669</v>
      </c>
      <c r="AC589" s="47" t="s">
        <v>10</v>
      </c>
      <c r="AD589" s="47" t="s">
        <v>4</v>
      </c>
      <c r="AE589" s="16">
        <f>[1]epsilon_Schätzung_Corr_Poll!E177</f>
        <v>42</v>
      </c>
      <c r="AF589" s="16">
        <f>[1]epsilon_Schätzung_Corr_Poll!E178</f>
        <v>57</v>
      </c>
      <c r="AG589" s="16">
        <f>[1]epsilon_Schätzung_Corr_Poll!E179</f>
        <v>222.55796501626097</v>
      </c>
      <c r="AH589" s="16">
        <f>[1]epsilon_Schätzung_Corr_Poll!E175</f>
        <v>0.75519999999999998</v>
      </c>
      <c r="AI589" s="16">
        <f>[1]epsilon_Schätzung_Corr_Poll!F177</f>
        <v>42</v>
      </c>
      <c r="AJ589" s="16">
        <f>[1]epsilon_Schätzung_Corr_Poll!F178</f>
        <v>62</v>
      </c>
      <c r="AK589" s="16">
        <f>[1]epsilon_Schätzung_Corr_Poll!F179</f>
        <v>222.55796501626097</v>
      </c>
      <c r="AL589" s="16">
        <f>[1]epsilon_Schätzung_Corr_Poll!F175</f>
        <v>0.68266666666666664</v>
      </c>
      <c r="AM589" s="16">
        <f>[1]epsilon_Schätzung_Corr_Poll!G177</f>
        <v>42</v>
      </c>
      <c r="AN589" s="16">
        <f>[1]epsilon_Schätzung_Corr_Poll!G178</f>
        <v>67</v>
      </c>
      <c r="AO589" s="16">
        <f>[1]epsilon_Schätzung_Corr_Poll!G179</f>
        <v>222.55796501626097</v>
      </c>
      <c r="AP589" s="16">
        <f>[1]epsilon_Schätzung_Corr_Poll!G175</f>
        <v>0.69079999999999997</v>
      </c>
      <c r="AQ589" s="16">
        <f>[1]epsilon_Schätzung_Corr_Poll!H177</f>
        <v>42</v>
      </c>
      <c r="AR589" s="16">
        <f>[1]epsilon_Schätzung_Corr_Poll!H178</f>
        <v>79</v>
      </c>
      <c r="AS589" s="16">
        <f>[1]epsilon_Schätzung_Corr_Poll!H179</f>
        <v>222.55796501626097</v>
      </c>
      <c r="AT589" s="16">
        <f>[1]epsilon_Schätzung_Corr_Poll!H175</f>
        <v>0.59040000000000004</v>
      </c>
      <c r="AU589" s="16">
        <f t="shared" si="1408"/>
        <v>42</v>
      </c>
      <c r="AV589" s="16">
        <f t="shared" si="1409"/>
        <v>57</v>
      </c>
      <c r="AW589" s="16">
        <f t="shared" si="1410"/>
        <v>222.55796501626097</v>
      </c>
      <c r="AX589" s="47" t="str">
        <f>IF(AY589&gt;0, "true", "false")</f>
        <v>true</v>
      </c>
      <c r="AY589" s="16">
        <f>AH589</f>
        <v>0.75519999999999998</v>
      </c>
      <c r="AZ589" s="16">
        <f t="shared" si="1411"/>
        <v>42</v>
      </c>
      <c r="BA589" s="16">
        <f t="shared" si="1412"/>
        <v>57</v>
      </c>
      <c r="BB589" s="16">
        <f t="shared" si="1413"/>
        <v>222.55796501626097</v>
      </c>
      <c r="BC589" s="16" t="str">
        <f>IF(BD589&gt;0, "true", "false")</f>
        <v>true</v>
      </c>
      <c r="BD589" s="16">
        <f>AH589</f>
        <v>0.75519999999999998</v>
      </c>
      <c r="BE589" s="16">
        <f t="shared" si="1414"/>
        <v>42</v>
      </c>
      <c r="BF589" s="16">
        <f t="shared" si="1415"/>
        <v>57</v>
      </c>
      <c r="BG589" s="16">
        <f t="shared" si="1416"/>
        <v>222.55796501626097</v>
      </c>
      <c r="BH589" s="16" t="str">
        <f>IF(BI589&gt;0, "true", "false")</f>
        <v>true</v>
      </c>
      <c r="BI589" s="16">
        <f>AH589</f>
        <v>0.75519999999999998</v>
      </c>
      <c r="BJ589" s="16">
        <f t="shared" si="1417"/>
        <v>42</v>
      </c>
      <c r="BK589" s="16">
        <f t="shared" si="1418"/>
        <v>57</v>
      </c>
      <c r="BL589" s="16">
        <f t="shared" si="1419"/>
        <v>222.55796501626097</v>
      </c>
      <c r="BM589" s="16" t="str">
        <f>IF(BN589&gt;0, "true", "false")</f>
        <v>true</v>
      </c>
      <c r="BN589" s="16">
        <f>AH589</f>
        <v>0.75519999999999998</v>
      </c>
      <c r="BO589" s="16">
        <f t="shared" si="1420"/>
        <v>42</v>
      </c>
      <c r="BP589" s="16">
        <f t="shared" si="1421"/>
        <v>57</v>
      </c>
      <c r="BQ589" s="16">
        <f t="shared" si="1422"/>
        <v>222.55796501626097</v>
      </c>
      <c r="BR589" s="16" t="str">
        <f>IF(BS589&gt;0, "true", "false")</f>
        <v>true</v>
      </c>
      <c r="BS589" s="16">
        <f>AL589</f>
        <v>0.68266666666666664</v>
      </c>
      <c r="BT589" s="16">
        <f t="shared" si="1423"/>
        <v>42</v>
      </c>
      <c r="BU589" s="16">
        <f t="shared" si="1424"/>
        <v>57</v>
      </c>
      <c r="BV589" s="16">
        <f t="shared" si="1425"/>
        <v>222.55796501626097</v>
      </c>
      <c r="BW589" s="16" t="str">
        <f>IF(BX589&gt;0, "true", "false")</f>
        <v>true</v>
      </c>
      <c r="BX589" s="16">
        <f>AL589</f>
        <v>0.68266666666666664</v>
      </c>
      <c r="BY589" s="16">
        <f t="shared" si="1426"/>
        <v>42</v>
      </c>
      <c r="BZ589" s="16">
        <f t="shared" si="1427"/>
        <v>57</v>
      </c>
      <c r="CA589" s="16">
        <f t="shared" si="1428"/>
        <v>222.55796501626097</v>
      </c>
      <c r="CB589" s="16" t="str">
        <f>IF(CC589&gt;0, "true", "false")</f>
        <v>true</v>
      </c>
      <c r="CC589" s="16">
        <f>AL589</f>
        <v>0.68266666666666664</v>
      </c>
      <c r="CD589" s="16">
        <f t="shared" si="1429"/>
        <v>42</v>
      </c>
      <c r="CE589" s="16">
        <f t="shared" si="1430"/>
        <v>57</v>
      </c>
      <c r="CF589" s="16">
        <f t="shared" si="1431"/>
        <v>222.55796501626097</v>
      </c>
      <c r="CG589" s="16" t="str">
        <f>IF(CH589&gt;0, "true", "false")</f>
        <v>true</v>
      </c>
      <c r="CH589" s="16">
        <f>AL589</f>
        <v>0.68266666666666664</v>
      </c>
      <c r="CI589" s="16">
        <f t="shared" si="1432"/>
        <v>42</v>
      </c>
      <c r="CJ589" s="16">
        <f t="shared" si="1433"/>
        <v>57</v>
      </c>
      <c r="CK589" s="16">
        <f t="shared" si="1434"/>
        <v>222.55796501626097</v>
      </c>
      <c r="CL589" s="16" t="str">
        <f>IF(CM589&gt;0, "true", "false")</f>
        <v>true</v>
      </c>
      <c r="CM589" s="76">
        <f>AP589</f>
        <v>0.69079999999999997</v>
      </c>
      <c r="CN589" s="16">
        <f t="shared" si="1435"/>
        <v>42</v>
      </c>
      <c r="CO589" s="16">
        <f t="shared" si="1436"/>
        <v>57</v>
      </c>
      <c r="CP589" s="16">
        <f t="shared" si="1437"/>
        <v>222.55796501626097</v>
      </c>
      <c r="CQ589" s="16" t="str">
        <f>IF(CR589&gt;0, "true", "false")</f>
        <v>true</v>
      </c>
      <c r="CR589" s="76">
        <f>AP589</f>
        <v>0.69079999999999997</v>
      </c>
      <c r="CS589" s="16">
        <f t="shared" si="1438"/>
        <v>42</v>
      </c>
      <c r="CT589" s="16">
        <f t="shared" si="1439"/>
        <v>57</v>
      </c>
      <c r="CU589" s="16">
        <f t="shared" si="1440"/>
        <v>222.55796501626097</v>
      </c>
      <c r="CV589" s="16" t="str">
        <f>IF(CW589&gt;0, "true", "false")</f>
        <v>true</v>
      </c>
      <c r="CW589" s="76">
        <f>AP589</f>
        <v>0.69079999999999997</v>
      </c>
      <c r="CX589" s="16">
        <f t="shared" si="1441"/>
        <v>42</v>
      </c>
      <c r="CY589" s="16">
        <f t="shared" si="1442"/>
        <v>57</v>
      </c>
      <c r="CZ589" s="16">
        <f t="shared" si="1443"/>
        <v>222.55796501626097</v>
      </c>
      <c r="DA589" s="16" t="str">
        <f>IF(DB589&gt;0, "true", "false")</f>
        <v>true</v>
      </c>
      <c r="DB589" s="76">
        <f>AP589</f>
        <v>0.69079999999999997</v>
      </c>
      <c r="DC589" s="16">
        <f t="shared" si="1444"/>
        <v>42</v>
      </c>
      <c r="DD589" s="16">
        <f t="shared" si="1445"/>
        <v>80.610173055266429</v>
      </c>
      <c r="DE589" s="16">
        <f t="shared" si="1446"/>
        <v>222.55796501626097</v>
      </c>
      <c r="DF589" s="16" t="str">
        <f>IF(DG589&gt;0, "true", "false")</f>
        <v>true</v>
      </c>
      <c r="DG589" s="76">
        <f>AT589</f>
        <v>0.59040000000000004</v>
      </c>
      <c r="DH589" s="16">
        <f t="shared" si="1447"/>
        <v>42</v>
      </c>
      <c r="DI589" s="16">
        <f t="shared" si="1448"/>
        <v>80.610173055266429</v>
      </c>
      <c r="DJ589" s="16">
        <f t="shared" si="1449"/>
        <v>222.55796501626097</v>
      </c>
      <c r="DK589" s="16" t="str">
        <f>IF(DL589&gt;0, "true", "false")</f>
        <v>true</v>
      </c>
      <c r="DL589" s="76">
        <f>AT589</f>
        <v>0.59040000000000004</v>
      </c>
      <c r="DM589" s="16">
        <f t="shared" si="1450"/>
        <v>42</v>
      </c>
      <c r="DN589" s="16">
        <f t="shared" si="1451"/>
        <v>80.610173055266429</v>
      </c>
      <c r="DO589" s="16">
        <f t="shared" si="1452"/>
        <v>222.55796501626097</v>
      </c>
      <c r="DP589" s="16" t="str">
        <f>IF(DQ589&gt;0, "true", "false")</f>
        <v>true</v>
      </c>
      <c r="DQ589" s="76">
        <f>AT589</f>
        <v>0.59040000000000004</v>
      </c>
      <c r="DR589" s="16">
        <f t="shared" si="1453"/>
        <v>42</v>
      </c>
      <c r="DS589" s="16">
        <f t="shared" si="1454"/>
        <v>80.610173055266429</v>
      </c>
      <c r="DT589" s="16">
        <f t="shared" si="1455"/>
        <v>222.55796501626097</v>
      </c>
      <c r="DU589" s="16" t="str">
        <f>IF(DV589&gt;0, "true", "false")</f>
        <v>true</v>
      </c>
      <c r="DV589" s="76">
        <f>AT589</f>
        <v>0.59040000000000004</v>
      </c>
    </row>
    <row r="590" spans="27:126" x14ac:dyDescent="0.35">
      <c r="AA590" s="74">
        <v>1.5</v>
      </c>
      <c r="AB590" s="73">
        <f t="shared" si="1407"/>
        <v>2.912160245753495</v>
      </c>
      <c r="AC590" s="47" t="s">
        <v>11</v>
      </c>
      <c r="AD590" s="47" t="s">
        <v>4</v>
      </c>
      <c r="AE590" s="16">
        <f>[1]epsilon_Schätzung_Corr_Poll!E202</f>
        <v>57</v>
      </c>
      <c r="AF590" s="16">
        <f>[1]epsilon_Schätzung_Corr_Poll!E203</f>
        <v>121</v>
      </c>
      <c r="AG590" s="16">
        <f>[1]epsilon_Schätzung_Corr_Poll!E204</f>
        <v>365.75651145644741</v>
      </c>
      <c r="AH590" s="16">
        <f>[1]epsilon_Schätzung_Corr_Poll!E200</f>
        <v>0.58240000000000003</v>
      </c>
      <c r="AI590" s="16">
        <f>[1]epsilon_Schätzung_Corr_Poll!F202</f>
        <v>57</v>
      </c>
      <c r="AJ590" s="16">
        <f>[1]epsilon_Schätzung_Corr_Poll!F203</f>
        <v>134</v>
      </c>
      <c r="AK590" s="16">
        <f>[1]epsilon_Schätzung_Corr_Poll!F204</f>
        <v>365.75651145644741</v>
      </c>
      <c r="AL590" s="16">
        <f>[1]epsilon_Schätzung_Corr_Poll!F200</f>
        <v>0.497</v>
      </c>
      <c r="AM590" s="16">
        <f>[1]epsilon_Schätzung_Corr_Poll!G202</f>
        <v>57</v>
      </c>
      <c r="AN590" s="16">
        <f>[1]epsilon_Schätzung_Corr_Poll!G203</f>
        <v>136</v>
      </c>
      <c r="AO590" s="16">
        <f>[1]epsilon_Schätzung_Corr_Poll!G204</f>
        <v>365.75651145644741</v>
      </c>
      <c r="AP590" s="16">
        <f>[1]epsilon_Schätzung_Corr_Poll!G200</f>
        <v>0.50039999999999996</v>
      </c>
      <c r="AQ590" s="16">
        <f>[1]epsilon_Schätzung_Corr_Poll!H202</f>
        <v>57</v>
      </c>
      <c r="AR590" s="16">
        <f>[1]epsilon_Schätzung_Corr_Poll!H203</f>
        <v>158</v>
      </c>
      <c r="AS590" s="16">
        <f>[1]epsilon_Schätzung_Corr_Poll!H204</f>
        <v>365.75651145644741</v>
      </c>
      <c r="AT590" s="16">
        <f>[1]epsilon_Schätzung_Corr_Poll!H200</f>
        <v>0.36840000000000001</v>
      </c>
      <c r="AU590" s="16">
        <f t="shared" si="1408"/>
        <v>57</v>
      </c>
      <c r="AV590" s="16">
        <f t="shared" si="1409"/>
        <v>121</v>
      </c>
      <c r="AW590" s="16">
        <f t="shared" si="1410"/>
        <v>365.75651145644741</v>
      </c>
      <c r="AX590" s="47" t="str">
        <f>IF(AY590&gt;0, "true", "false")</f>
        <v>true</v>
      </c>
      <c r="AY590" s="16">
        <f>AH590</f>
        <v>0.58240000000000003</v>
      </c>
      <c r="AZ590" s="16">
        <f t="shared" si="1411"/>
        <v>57</v>
      </c>
      <c r="BA590" s="16">
        <f t="shared" si="1412"/>
        <v>121</v>
      </c>
      <c r="BB590" s="16">
        <f t="shared" si="1413"/>
        <v>365.75651145644741</v>
      </c>
      <c r="BC590" s="16" t="str">
        <f>IF(BD590&gt;0, "true", "false")</f>
        <v>true</v>
      </c>
      <c r="BD590" s="16">
        <f>AH590</f>
        <v>0.58240000000000003</v>
      </c>
      <c r="BE590" s="16">
        <f t="shared" si="1414"/>
        <v>57</v>
      </c>
      <c r="BF590" s="16">
        <f t="shared" si="1415"/>
        <v>121</v>
      </c>
      <c r="BG590" s="16">
        <f t="shared" si="1416"/>
        <v>365.75651145644741</v>
      </c>
      <c r="BH590" s="16" t="str">
        <f>IF(BI590&gt;0, "true", "false")</f>
        <v>true</v>
      </c>
      <c r="BI590" s="16">
        <f>AH590</f>
        <v>0.58240000000000003</v>
      </c>
      <c r="BJ590" s="16">
        <f t="shared" si="1417"/>
        <v>57</v>
      </c>
      <c r="BK590" s="16">
        <f t="shared" si="1418"/>
        <v>121</v>
      </c>
      <c r="BL590" s="16">
        <f t="shared" si="1419"/>
        <v>365.75651145644741</v>
      </c>
      <c r="BM590" s="16" t="str">
        <f>IF(BN590&gt;0, "true", "false")</f>
        <v>true</v>
      </c>
      <c r="BN590" s="16">
        <f>AH590</f>
        <v>0.58240000000000003</v>
      </c>
      <c r="BO590" s="16">
        <f t="shared" si="1420"/>
        <v>57</v>
      </c>
      <c r="BP590" s="16">
        <f t="shared" si="1421"/>
        <v>157.30000000000001</v>
      </c>
      <c r="BQ590" s="16">
        <f t="shared" si="1422"/>
        <v>365.75651145644741</v>
      </c>
      <c r="BR590" s="16" t="str">
        <f>IF(BS590&gt;0, "true", "false")</f>
        <v>true</v>
      </c>
      <c r="BS590" s="16">
        <f>AL590</f>
        <v>0.497</v>
      </c>
      <c r="BT590" s="16">
        <f t="shared" si="1423"/>
        <v>57</v>
      </c>
      <c r="BU590" s="16">
        <f t="shared" si="1424"/>
        <v>157.30000000000001</v>
      </c>
      <c r="BV590" s="16">
        <f t="shared" si="1425"/>
        <v>365.75651145644741</v>
      </c>
      <c r="BW590" s="16" t="str">
        <f>IF(BX590&gt;0, "true", "false")</f>
        <v>true</v>
      </c>
      <c r="BX590" s="16">
        <f>AL590</f>
        <v>0.497</v>
      </c>
      <c r="BY590" s="16">
        <f t="shared" si="1426"/>
        <v>57</v>
      </c>
      <c r="BZ590" s="16">
        <f t="shared" si="1427"/>
        <v>157.30000000000001</v>
      </c>
      <c r="CA590" s="16">
        <f t="shared" si="1428"/>
        <v>365.75651145644741</v>
      </c>
      <c r="CB590" s="16" t="str">
        <f>IF(CC590&gt;0, "true", "false")</f>
        <v>true</v>
      </c>
      <c r="CC590" s="16">
        <f>AL590</f>
        <v>0.497</v>
      </c>
      <c r="CD590" s="16">
        <f t="shared" si="1429"/>
        <v>57</v>
      </c>
      <c r="CE590" s="16">
        <f t="shared" si="1430"/>
        <v>157.30000000000001</v>
      </c>
      <c r="CF590" s="16">
        <f t="shared" si="1431"/>
        <v>365.75651145644741</v>
      </c>
      <c r="CG590" s="16" t="str">
        <f>IF(CH590&gt;0, "true", "false")</f>
        <v>true</v>
      </c>
      <c r="CH590" s="16">
        <f>AL590</f>
        <v>0.497</v>
      </c>
      <c r="CI590" s="16">
        <f t="shared" si="1432"/>
        <v>57</v>
      </c>
      <c r="CJ590" s="16">
        <f t="shared" si="1433"/>
        <v>181.5</v>
      </c>
      <c r="CK590" s="16">
        <f t="shared" si="1434"/>
        <v>365.75651145644741</v>
      </c>
      <c r="CL590" s="16" t="str">
        <f>IF(CM590&gt;0, "true", "false")</f>
        <v>true</v>
      </c>
      <c r="CM590" s="76">
        <f>AP590</f>
        <v>0.50039999999999996</v>
      </c>
      <c r="CN590" s="16">
        <f t="shared" si="1435"/>
        <v>57</v>
      </c>
      <c r="CO590" s="16">
        <f t="shared" si="1436"/>
        <v>181.5</v>
      </c>
      <c r="CP590" s="16">
        <f t="shared" si="1437"/>
        <v>365.75651145644741</v>
      </c>
      <c r="CQ590" s="16" t="str">
        <f>IF(CR590&gt;0, "true", "false")</f>
        <v>true</v>
      </c>
      <c r="CR590" s="76">
        <f>AP590</f>
        <v>0.50039999999999996</v>
      </c>
      <c r="CS590" s="16">
        <f t="shared" si="1438"/>
        <v>57</v>
      </c>
      <c r="CT590" s="16">
        <f t="shared" si="1439"/>
        <v>181.5</v>
      </c>
      <c r="CU590" s="16">
        <f t="shared" si="1440"/>
        <v>365.75651145644741</v>
      </c>
      <c r="CV590" s="16" t="str">
        <f>IF(CW590&gt;0, "true", "false")</f>
        <v>true</v>
      </c>
      <c r="CW590" s="76">
        <f>AP590</f>
        <v>0.50039999999999996</v>
      </c>
      <c r="CX590" s="16">
        <f t="shared" si="1441"/>
        <v>57</v>
      </c>
      <c r="CY590" s="16">
        <f t="shared" si="1442"/>
        <v>181.5</v>
      </c>
      <c r="CZ590" s="16">
        <f t="shared" si="1443"/>
        <v>365.75651145644741</v>
      </c>
      <c r="DA590" s="16" t="str">
        <f>IF(DB590&gt;0, "true", "false")</f>
        <v>true</v>
      </c>
      <c r="DB590" s="76">
        <f>AP590</f>
        <v>0.50039999999999996</v>
      </c>
      <c r="DC590" s="16">
        <f t="shared" si="1444"/>
        <v>57</v>
      </c>
      <c r="DD590" s="16">
        <f t="shared" si="1445"/>
        <v>240.17814221947842</v>
      </c>
      <c r="DE590" s="16">
        <f t="shared" si="1446"/>
        <v>365.75651145644741</v>
      </c>
      <c r="DF590" s="16" t="str">
        <f>IF(DG590&gt;0, "true", "false")</f>
        <v>true</v>
      </c>
      <c r="DG590" s="76">
        <f>AT590</f>
        <v>0.36840000000000001</v>
      </c>
      <c r="DH590" s="16">
        <f t="shared" si="1447"/>
        <v>57</v>
      </c>
      <c r="DI590" s="16">
        <f t="shared" si="1448"/>
        <v>240.17814221947842</v>
      </c>
      <c r="DJ590" s="16">
        <f t="shared" si="1449"/>
        <v>365.75651145644741</v>
      </c>
      <c r="DK590" s="16" t="str">
        <f>IF(DL590&gt;0, "true", "false")</f>
        <v>true</v>
      </c>
      <c r="DL590" s="76">
        <f>AT590</f>
        <v>0.36840000000000001</v>
      </c>
      <c r="DM590" s="16">
        <f t="shared" si="1450"/>
        <v>57</v>
      </c>
      <c r="DN590" s="16">
        <f t="shared" si="1451"/>
        <v>240.17814221947842</v>
      </c>
      <c r="DO590" s="16">
        <f t="shared" si="1452"/>
        <v>365.75651145644741</v>
      </c>
      <c r="DP590" s="16" t="str">
        <f>IF(DQ590&gt;0, "true", "false")</f>
        <v>true</v>
      </c>
      <c r="DQ590" s="76">
        <f>AT590</f>
        <v>0.36840000000000001</v>
      </c>
      <c r="DR590" s="16">
        <f t="shared" si="1453"/>
        <v>57</v>
      </c>
      <c r="DS590" s="16">
        <f t="shared" si="1454"/>
        <v>240.17814221947842</v>
      </c>
      <c r="DT590" s="16">
        <f t="shared" si="1455"/>
        <v>365.75651145644741</v>
      </c>
      <c r="DU590" s="16" t="str">
        <f>IF(DV590&gt;0, "true", "false")</f>
        <v>true</v>
      </c>
      <c r="DV590" s="76">
        <f>AT590</f>
        <v>0.36840000000000001</v>
      </c>
    </row>
    <row r="591" spans="27:126" x14ac:dyDescent="0.35">
      <c r="AA591" s="74" t="s">
        <v>114</v>
      </c>
      <c r="AB591" s="73" t="str">
        <f t="shared" si="1407"/>
        <v>-</v>
      </c>
      <c r="AC591" s="47" t="s">
        <v>12</v>
      </c>
      <c r="AD591" s="47" t="s">
        <v>4</v>
      </c>
      <c r="AE591" s="16"/>
      <c r="AF591" s="16"/>
      <c r="AG591" s="16" t="str">
        <f>IF(MAX(AV591,BA591,BF591,BK591,BP591,BU591,BZ591,CE591,CJ591,CO591,CT591,CY591,DD591,DI591,DN591,DS591)=0,"N/A",MAX(AV591,BA591,BF591,BK591,BP591,BU591,BZ591,CE591,CJ591,CO591,CT591,CY591,DD591,DI591,DN591,DS591))</f>
        <v>N/A</v>
      </c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 t="str">
        <f t="shared" si="1408"/>
        <v>N/A</v>
      </c>
      <c r="AV591" s="16" t="str">
        <f t="shared" si="1409"/>
        <v>N/A</v>
      </c>
      <c r="AW591" s="16" t="str">
        <f t="shared" si="1410"/>
        <v>N/A</v>
      </c>
      <c r="AX591" s="16"/>
      <c r="AY591" s="16"/>
      <c r="AZ591" s="16" t="str">
        <f t="shared" si="1411"/>
        <v>N/A</v>
      </c>
      <c r="BA591" s="16" t="str">
        <f t="shared" si="1412"/>
        <v>N/A</v>
      </c>
      <c r="BB591" s="16" t="str">
        <f t="shared" si="1413"/>
        <v>N/A</v>
      </c>
      <c r="BC591" s="16"/>
      <c r="BD591" s="16"/>
      <c r="BE591" s="16" t="str">
        <f t="shared" si="1414"/>
        <v>N/A</v>
      </c>
      <c r="BF591" s="16" t="str">
        <f t="shared" si="1415"/>
        <v>N/A</v>
      </c>
      <c r="BG591" s="16" t="str">
        <f t="shared" si="1416"/>
        <v>N/A</v>
      </c>
      <c r="BH591" s="16"/>
      <c r="BI591" s="16"/>
      <c r="BJ591" s="16" t="str">
        <f t="shared" si="1417"/>
        <v>N/A</v>
      </c>
      <c r="BK591" s="16" t="str">
        <f t="shared" si="1418"/>
        <v>N/A</v>
      </c>
      <c r="BL591" s="16" t="str">
        <f t="shared" si="1419"/>
        <v>N/A</v>
      </c>
      <c r="BM591" s="16"/>
      <c r="BN591" s="16"/>
      <c r="BO591" s="16" t="str">
        <f t="shared" si="1420"/>
        <v>N/A</v>
      </c>
      <c r="BP591" s="16" t="str">
        <f t="shared" si="1421"/>
        <v>N/A</v>
      </c>
      <c r="BQ591" s="16" t="str">
        <f t="shared" si="1422"/>
        <v>N/A</v>
      </c>
      <c r="BR591" s="16"/>
      <c r="BS591" s="16"/>
      <c r="BT591" s="16" t="str">
        <f t="shared" si="1423"/>
        <v>N/A</v>
      </c>
      <c r="BU591" s="16" t="str">
        <f t="shared" si="1424"/>
        <v>N/A</v>
      </c>
      <c r="BV591" s="16" t="str">
        <f t="shared" si="1425"/>
        <v>N/A</v>
      </c>
      <c r="BW591" s="16"/>
      <c r="BX591" s="16"/>
      <c r="BY591" s="16" t="str">
        <f t="shared" si="1426"/>
        <v>N/A</v>
      </c>
      <c r="BZ591" s="16" t="str">
        <f t="shared" si="1427"/>
        <v>N/A</v>
      </c>
      <c r="CA591" s="16" t="str">
        <f t="shared" si="1428"/>
        <v>N/A</v>
      </c>
      <c r="CB591" s="16"/>
      <c r="CC591" s="16"/>
      <c r="CD591" s="16" t="str">
        <f t="shared" si="1429"/>
        <v>N/A</v>
      </c>
      <c r="CE591" s="16" t="str">
        <f t="shared" si="1430"/>
        <v>N/A</v>
      </c>
      <c r="CF591" s="16" t="str">
        <f t="shared" si="1431"/>
        <v>N/A</v>
      </c>
      <c r="CG591" s="16"/>
      <c r="CH591" s="16"/>
      <c r="CI591" s="16" t="str">
        <f t="shared" si="1432"/>
        <v>N/A</v>
      </c>
      <c r="CJ591" s="16" t="str">
        <f t="shared" si="1433"/>
        <v>N/A</v>
      </c>
      <c r="CK591" s="16" t="str">
        <f t="shared" si="1434"/>
        <v>N/A</v>
      </c>
      <c r="CL591" s="16"/>
      <c r="CM591" s="16"/>
      <c r="CN591" s="16" t="str">
        <f t="shared" si="1435"/>
        <v>N/A</v>
      </c>
      <c r="CO591" s="16" t="str">
        <f t="shared" si="1436"/>
        <v>N/A</v>
      </c>
      <c r="CP591" s="16" t="str">
        <f t="shared" si="1437"/>
        <v>N/A</v>
      </c>
      <c r="CQ591" s="16"/>
      <c r="CR591" s="16"/>
      <c r="CS591" s="16" t="str">
        <f t="shared" si="1438"/>
        <v>N/A</v>
      </c>
      <c r="CT591" s="16" t="str">
        <f t="shared" si="1439"/>
        <v>N/A</v>
      </c>
      <c r="CU591" s="16" t="str">
        <f t="shared" si="1440"/>
        <v>N/A</v>
      </c>
      <c r="CV591" s="16"/>
      <c r="CW591" s="16"/>
      <c r="CX591" s="16" t="str">
        <f t="shared" si="1441"/>
        <v>N/A</v>
      </c>
      <c r="CY591" s="16" t="str">
        <f t="shared" si="1442"/>
        <v>N/A</v>
      </c>
      <c r="CZ591" s="16" t="str">
        <f t="shared" si="1443"/>
        <v>N/A</v>
      </c>
      <c r="DA591" s="16"/>
      <c r="DB591" s="16"/>
      <c r="DC591" s="16" t="str">
        <f t="shared" si="1444"/>
        <v>N/A</v>
      </c>
      <c r="DD591" s="16" t="str">
        <f t="shared" si="1445"/>
        <v>N/A</v>
      </c>
      <c r="DE591" s="16" t="str">
        <f t="shared" si="1446"/>
        <v>N/A</v>
      </c>
      <c r="DF591" s="16"/>
      <c r="DG591" s="16"/>
      <c r="DH591" s="16" t="str">
        <f t="shared" si="1447"/>
        <v>N/A</v>
      </c>
      <c r="DI591" s="16" t="str">
        <f t="shared" si="1448"/>
        <v>N/A</v>
      </c>
      <c r="DJ591" s="16" t="str">
        <f t="shared" si="1449"/>
        <v>N/A</v>
      </c>
      <c r="DK591" s="16"/>
      <c r="DL591" s="16"/>
      <c r="DM591" s="16" t="str">
        <f t="shared" si="1450"/>
        <v>N/A</v>
      </c>
      <c r="DN591" s="16" t="str">
        <f t="shared" si="1451"/>
        <v>N/A</v>
      </c>
      <c r="DO591" s="16" t="str">
        <f t="shared" si="1452"/>
        <v>N/A</v>
      </c>
      <c r="DP591" s="16"/>
      <c r="DQ591" s="16"/>
      <c r="DR591" s="16" t="str">
        <f t="shared" si="1453"/>
        <v>N/A</v>
      </c>
      <c r="DS591" s="16" t="str">
        <f t="shared" si="1454"/>
        <v>N/A</v>
      </c>
      <c r="DT591" s="16" t="str">
        <f t="shared" si="1455"/>
        <v>N/A</v>
      </c>
      <c r="DU591" s="16"/>
      <c r="DV591" s="16"/>
    </row>
    <row r="592" spans="27:126" x14ac:dyDescent="0.35">
      <c r="AA592" s="74" t="s">
        <v>114</v>
      </c>
      <c r="AB592" s="73" t="str">
        <f t="shared" si="1407"/>
        <v>-</v>
      </c>
      <c r="AC592" s="47" t="s">
        <v>13</v>
      </c>
      <c r="AD592" s="47" t="s">
        <v>4</v>
      </c>
      <c r="AE592" s="16"/>
      <c r="AF592" s="16"/>
      <c r="AG592" s="16" t="str">
        <f>IF(MAX(AV592,BA592,BF592,BK592,BP592,BU592,BZ592,CE592,CJ592,CO592,CT592,CY592,DD592,DI592,DN592,DS592)=0,"N/A",MAX(AV592,BA592,BF592,BK592,BP592,BU592,BZ592,CE592,CJ592,CO592,CT592,CY592,DD592,DI592,DN592,DS592))</f>
        <v>N/A</v>
      </c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 t="str">
        <f t="shared" si="1408"/>
        <v>N/A</v>
      </c>
      <c r="AV592" s="16" t="str">
        <f t="shared" si="1409"/>
        <v>N/A</v>
      </c>
      <c r="AW592" s="16" t="str">
        <f t="shared" si="1410"/>
        <v>N/A</v>
      </c>
      <c r="AX592" s="16"/>
      <c r="AY592" s="16"/>
      <c r="AZ592" s="16" t="str">
        <f t="shared" si="1411"/>
        <v>N/A</v>
      </c>
      <c r="BA592" s="16" t="str">
        <f t="shared" si="1412"/>
        <v>N/A</v>
      </c>
      <c r="BB592" s="16" t="str">
        <f t="shared" si="1413"/>
        <v>N/A</v>
      </c>
      <c r="BC592" s="16"/>
      <c r="BD592" s="16"/>
      <c r="BE592" s="16" t="str">
        <f t="shared" si="1414"/>
        <v>N/A</v>
      </c>
      <c r="BF592" s="16" t="str">
        <f t="shared" si="1415"/>
        <v>N/A</v>
      </c>
      <c r="BG592" s="16" t="str">
        <f t="shared" si="1416"/>
        <v>N/A</v>
      </c>
      <c r="BH592" s="16"/>
      <c r="BI592" s="16"/>
      <c r="BJ592" s="16" t="str">
        <f t="shared" si="1417"/>
        <v>N/A</v>
      </c>
      <c r="BK592" s="16" t="str">
        <f t="shared" si="1418"/>
        <v>N/A</v>
      </c>
      <c r="BL592" s="16" t="str">
        <f t="shared" si="1419"/>
        <v>N/A</v>
      </c>
      <c r="BM592" s="16"/>
      <c r="BN592" s="16"/>
      <c r="BO592" s="16" t="str">
        <f t="shared" si="1420"/>
        <v>N/A</v>
      </c>
      <c r="BP592" s="16" t="str">
        <f t="shared" si="1421"/>
        <v>N/A</v>
      </c>
      <c r="BQ592" s="16" t="str">
        <f t="shared" si="1422"/>
        <v>N/A</v>
      </c>
      <c r="BR592" s="16"/>
      <c r="BS592" s="16"/>
      <c r="BT592" s="16" t="str">
        <f t="shared" si="1423"/>
        <v>N/A</v>
      </c>
      <c r="BU592" s="16" t="str">
        <f t="shared" si="1424"/>
        <v>N/A</v>
      </c>
      <c r="BV592" s="16" t="str">
        <f t="shared" si="1425"/>
        <v>N/A</v>
      </c>
      <c r="BW592" s="16"/>
      <c r="BX592" s="16"/>
      <c r="BY592" s="16" t="str">
        <f t="shared" si="1426"/>
        <v>N/A</v>
      </c>
      <c r="BZ592" s="16" t="str">
        <f t="shared" si="1427"/>
        <v>N/A</v>
      </c>
      <c r="CA592" s="16" t="str">
        <f t="shared" si="1428"/>
        <v>N/A</v>
      </c>
      <c r="CB592" s="16"/>
      <c r="CC592" s="16"/>
      <c r="CD592" s="16" t="str">
        <f t="shared" si="1429"/>
        <v>N/A</v>
      </c>
      <c r="CE592" s="16" t="str">
        <f t="shared" si="1430"/>
        <v>N/A</v>
      </c>
      <c r="CF592" s="16" t="str">
        <f t="shared" si="1431"/>
        <v>N/A</v>
      </c>
      <c r="CG592" s="16"/>
      <c r="CH592" s="16"/>
      <c r="CI592" s="16" t="str">
        <f t="shared" si="1432"/>
        <v>N/A</v>
      </c>
      <c r="CJ592" s="16" t="str">
        <f t="shared" si="1433"/>
        <v>N/A</v>
      </c>
      <c r="CK592" s="16" t="str">
        <f t="shared" si="1434"/>
        <v>N/A</v>
      </c>
      <c r="CL592" s="16"/>
      <c r="CM592" s="16"/>
      <c r="CN592" s="16" t="str">
        <f t="shared" si="1435"/>
        <v>N/A</v>
      </c>
      <c r="CO592" s="16" t="str">
        <f t="shared" si="1436"/>
        <v>N/A</v>
      </c>
      <c r="CP592" s="16" t="str">
        <f t="shared" si="1437"/>
        <v>N/A</v>
      </c>
      <c r="CQ592" s="16"/>
      <c r="CR592" s="16"/>
      <c r="CS592" s="16" t="str">
        <f t="shared" si="1438"/>
        <v>N/A</v>
      </c>
      <c r="CT592" s="16" t="str">
        <f t="shared" si="1439"/>
        <v>N/A</v>
      </c>
      <c r="CU592" s="16" t="str">
        <f t="shared" si="1440"/>
        <v>N/A</v>
      </c>
      <c r="CV592" s="16"/>
      <c r="CW592" s="16"/>
      <c r="CX592" s="16" t="str">
        <f t="shared" si="1441"/>
        <v>N/A</v>
      </c>
      <c r="CY592" s="16" t="str">
        <f t="shared" si="1442"/>
        <v>N/A</v>
      </c>
      <c r="CZ592" s="16" t="str">
        <f t="shared" si="1443"/>
        <v>N/A</v>
      </c>
      <c r="DA592" s="16"/>
      <c r="DB592" s="16"/>
      <c r="DC592" s="16" t="str">
        <f t="shared" si="1444"/>
        <v>N/A</v>
      </c>
      <c r="DD592" s="16" t="str">
        <f t="shared" si="1445"/>
        <v>N/A</v>
      </c>
      <c r="DE592" s="16" t="str">
        <f t="shared" si="1446"/>
        <v>N/A</v>
      </c>
      <c r="DF592" s="16"/>
      <c r="DG592" s="16"/>
      <c r="DH592" s="16" t="str">
        <f t="shared" si="1447"/>
        <v>N/A</v>
      </c>
      <c r="DI592" s="16" t="str">
        <f t="shared" si="1448"/>
        <v>N/A</v>
      </c>
      <c r="DJ592" s="16" t="str">
        <f t="shared" si="1449"/>
        <v>N/A</v>
      </c>
      <c r="DK592" s="16"/>
      <c r="DL592" s="16"/>
      <c r="DM592" s="16" t="str">
        <f t="shared" si="1450"/>
        <v>N/A</v>
      </c>
      <c r="DN592" s="16" t="str">
        <f t="shared" si="1451"/>
        <v>N/A</v>
      </c>
      <c r="DO592" s="16" t="str">
        <f t="shared" si="1452"/>
        <v>N/A</v>
      </c>
      <c r="DP592" s="16"/>
      <c r="DQ592" s="16"/>
      <c r="DR592" s="16" t="str">
        <f t="shared" si="1453"/>
        <v>N/A</v>
      </c>
      <c r="DS592" s="16" t="str">
        <f t="shared" si="1454"/>
        <v>N/A</v>
      </c>
      <c r="DT592" s="16" t="str">
        <f t="shared" si="1455"/>
        <v>N/A</v>
      </c>
      <c r="DU592" s="16"/>
      <c r="DV592" s="16"/>
    </row>
    <row r="593" spans="27:126" x14ac:dyDescent="0.35">
      <c r="AA593" s="74" t="s">
        <v>114</v>
      </c>
      <c r="AB593" s="73" t="str">
        <f t="shared" si="1407"/>
        <v>-</v>
      </c>
      <c r="AC593" s="47" t="s">
        <v>14</v>
      </c>
      <c r="AD593" s="47" t="s">
        <v>4</v>
      </c>
      <c r="AE593" s="16"/>
      <c r="AF593" s="16"/>
      <c r="AG593" s="16" t="str">
        <f>IF(MAX(AV593,BA593,BF593,BK593,BP593,BU593,BZ593,CE593,CJ593,CO593,CT593,CY593,DD593,DI593,DN593,DS593)=0,"N/A",MAX(AV593,BA593,BF593,BK593,BP593,BU593,BZ593,CE593,CJ593,CO593,CT593,CY593,DD593,DI593,DN593,DS593))</f>
        <v>N/A</v>
      </c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 t="str">
        <f t="shared" si="1408"/>
        <v>N/A</v>
      </c>
      <c r="AV593" s="16" t="str">
        <f t="shared" si="1409"/>
        <v>N/A</v>
      </c>
      <c r="AW593" s="16" t="str">
        <f t="shared" si="1410"/>
        <v>N/A</v>
      </c>
      <c r="AX593" s="16"/>
      <c r="AY593" s="16"/>
      <c r="AZ593" s="16" t="str">
        <f t="shared" si="1411"/>
        <v>N/A</v>
      </c>
      <c r="BA593" s="16" t="str">
        <f t="shared" si="1412"/>
        <v>N/A</v>
      </c>
      <c r="BB593" s="16" t="str">
        <f t="shared" si="1413"/>
        <v>N/A</v>
      </c>
      <c r="BC593" s="16"/>
      <c r="BD593" s="16"/>
      <c r="BE593" s="16" t="str">
        <f t="shared" si="1414"/>
        <v>N/A</v>
      </c>
      <c r="BF593" s="16" t="str">
        <f t="shared" si="1415"/>
        <v>N/A</v>
      </c>
      <c r="BG593" s="16" t="str">
        <f t="shared" si="1416"/>
        <v>N/A</v>
      </c>
      <c r="BH593" s="16"/>
      <c r="BI593" s="16"/>
      <c r="BJ593" s="16" t="str">
        <f t="shared" si="1417"/>
        <v>N/A</v>
      </c>
      <c r="BK593" s="16" t="str">
        <f t="shared" si="1418"/>
        <v>N/A</v>
      </c>
      <c r="BL593" s="16" t="str">
        <f t="shared" si="1419"/>
        <v>N/A</v>
      </c>
      <c r="BM593" s="16"/>
      <c r="BN593" s="16"/>
      <c r="BO593" s="16" t="str">
        <f t="shared" si="1420"/>
        <v>N/A</v>
      </c>
      <c r="BP593" s="16" t="str">
        <f t="shared" si="1421"/>
        <v>N/A</v>
      </c>
      <c r="BQ593" s="16" t="str">
        <f t="shared" si="1422"/>
        <v>N/A</v>
      </c>
      <c r="BR593" s="16"/>
      <c r="BS593" s="16"/>
      <c r="BT593" s="16" t="str">
        <f t="shared" si="1423"/>
        <v>N/A</v>
      </c>
      <c r="BU593" s="16" t="str">
        <f t="shared" si="1424"/>
        <v>N/A</v>
      </c>
      <c r="BV593" s="16" t="str">
        <f t="shared" si="1425"/>
        <v>N/A</v>
      </c>
      <c r="BW593" s="16"/>
      <c r="BX593" s="16"/>
      <c r="BY593" s="16" t="str">
        <f t="shared" si="1426"/>
        <v>N/A</v>
      </c>
      <c r="BZ593" s="16" t="str">
        <f t="shared" si="1427"/>
        <v>N/A</v>
      </c>
      <c r="CA593" s="16" t="str">
        <f t="shared" si="1428"/>
        <v>N/A</v>
      </c>
      <c r="CB593" s="16"/>
      <c r="CC593" s="16"/>
      <c r="CD593" s="16" t="str">
        <f t="shared" si="1429"/>
        <v>N/A</v>
      </c>
      <c r="CE593" s="16" t="str">
        <f t="shared" si="1430"/>
        <v>N/A</v>
      </c>
      <c r="CF593" s="16" t="str">
        <f t="shared" si="1431"/>
        <v>N/A</v>
      </c>
      <c r="CG593" s="16"/>
      <c r="CH593" s="16"/>
      <c r="CI593" s="16" t="str">
        <f t="shared" si="1432"/>
        <v>N/A</v>
      </c>
      <c r="CJ593" s="16" t="str">
        <f t="shared" si="1433"/>
        <v>N/A</v>
      </c>
      <c r="CK593" s="16" t="str">
        <f t="shared" si="1434"/>
        <v>N/A</v>
      </c>
      <c r="CL593" s="16"/>
      <c r="CM593" s="16"/>
      <c r="CN593" s="16" t="str">
        <f t="shared" si="1435"/>
        <v>N/A</v>
      </c>
      <c r="CO593" s="16" t="str">
        <f t="shared" si="1436"/>
        <v>N/A</v>
      </c>
      <c r="CP593" s="16" t="str">
        <f t="shared" si="1437"/>
        <v>N/A</v>
      </c>
      <c r="CQ593" s="16"/>
      <c r="CR593" s="16"/>
      <c r="CS593" s="16" t="str">
        <f t="shared" si="1438"/>
        <v>N/A</v>
      </c>
      <c r="CT593" s="16" t="str">
        <f t="shared" si="1439"/>
        <v>N/A</v>
      </c>
      <c r="CU593" s="16" t="str">
        <f t="shared" si="1440"/>
        <v>N/A</v>
      </c>
      <c r="CV593" s="16"/>
      <c r="CW593" s="16"/>
      <c r="CX593" s="16" t="str">
        <f t="shared" si="1441"/>
        <v>N/A</v>
      </c>
      <c r="CY593" s="16" t="str">
        <f t="shared" si="1442"/>
        <v>N/A</v>
      </c>
      <c r="CZ593" s="16" t="str">
        <f t="shared" si="1443"/>
        <v>N/A</v>
      </c>
      <c r="DA593" s="16"/>
      <c r="DB593" s="16"/>
      <c r="DC593" s="16" t="str">
        <f t="shared" si="1444"/>
        <v>N/A</v>
      </c>
      <c r="DD593" s="16" t="str">
        <f t="shared" si="1445"/>
        <v>N/A</v>
      </c>
      <c r="DE593" s="16" t="str">
        <f t="shared" si="1446"/>
        <v>N/A</v>
      </c>
      <c r="DF593" s="16"/>
      <c r="DG593" s="16"/>
      <c r="DH593" s="16" t="str">
        <f t="shared" si="1447"/>
        <v>N/A</v>
      </c>
      <c r="DI593" s="16" t="str">
        <f t="shared" si="1448"/>
        <v>N/A</v>
      </c>
      <c r="DJ593" s="16" t="str">
        <f t="shared" si="1449"/>
        <v>N/A</v>
      </c>
      <c r="DK593" s="16"/>
      <c r="DL593" s="16"/>
      <c r="DM593" s="16" t="str">
        <f t="shared" si="1450"/>
        <v>N/A</v>
      </c>
      <c r="DN593" s="16" t="str">
        <f t="shared" si="1451"/>
        <v>N/A</v>
      </c>
      <c r="DO593" s="16" t="str">
        <f t="shared" si="1452"/>
        <v>N/A</v>
      </c>
      <c r="DP593" s="16"/>
      <c r="DQ593" s="16"/>
      <c r="DR593" s="16" t="str">
        <f t="shared" si="1453"/>
        <v>N/A</v>
      </c>
      <c r="DS593" s="16" t="str">
        <f t="shared" si="1454"/>
        <v>N/A</v>
      </c>
      <c r="DT593" s="16" t="str">
        <f t="shared" si="1455"/>
        <v>N/A</v>
      </c>
      <c r="DU593" s="16"/>
      <c r="DV593" s="16"/>
    </row>
    <row r="594" spans="27:126" x14ac:dyDescent="0.35">
      <c r="AA594" s="74" t="s">
        <v>114</v>
      </c>
      <c r="AB594" s="73" t="str">
        <f t="shared" si="1407"/>
        <v>-</v>
      </c>
      <c r="AC594" s="47" t="s">
        <v>15</v>
      </c>
      <c r="AD594" s="47" t="s">
        <v>4</v>
      </c>
      <c r="AE594" s="16">
        <v>8888</v>
      </c>
      <c r="AF594" s="16">
        <v>9999</v>
      </c>
      <c r="AG594" s="16">
        <v>9999</v>
      </c>
      <c r="AH594" s="16">
        <v>0</v>
      </c>
      <c r="AI594" s="16">
        <v>8888</v>
      </c>
      <c r="AJ594" s="16">
        <v>9999</v>
      </c>
      <c r="AK594" s="16">
        <v>9999</v>
      </c>
      <c r="AL594" s="16">
        <v>0</v>
      </c>
      <c r="AM594" s="16">
        <v>8888</v>
      </c>
      <c r="AN594" s="16">
        <v>9999</v>
      </c>
      <c r="AO594" s="16">
        <v>9999</v>
      </c>
      <c r="AP594" s="16">
        <v>0</v>
      </c>
      <c r="AQ594" s="16">
        <v>8888</v>
      </c>
      <c r="AR594" s="16">
        <v>9999</v>
      </c>
      <c r="AS594" s="16">
        <v>9999</v>
      </c>
      <c r="AT594" s="16">
        <v>0</v>
      </c>
      <c r="AU594" s="16">
        <f t="shared" si="1408"/>
        <v>8888</v>
      </c>
      <c r="AV594" s="16">
        <f t="shared" si="1409"/>
        <v>9999</v>
      </c>
      <c r="AW594" s="16">
        <f t="shared" si="1410"/>
        <v>9999</v>
      </c>
      <c r="AX594" s="16" t="s">
        <v>282</v>
      </c>
      <c r="AY594" s="16">
        <v>0</v>
      </c>
      <c r="AZ594" s="16">
        <f t="shared" si="1411"/>
        <v>8888</v>
      </c>
      <c r="BA594" s="16">
        <f t="shared" si="1412"/>
        <v>9999</v>
      </c>
      <c r="BB594" s="16">
        <f t="shared" si="1413"/>
        <v>9999</v>
      </c>
      <c r="BC594" s="16" t="s">
        <v>282</v>
      </c>
      <c r="BD594" s="16">
        <v>0</v>
      </c>
      <c r="BE594" s="16">
        <f t="shared" si="1414"/>
        <v>8889.2999999999993</v>
      </c>
      <c r="BF594" s="16">
        <f t="shared" si="1415"/>
        <v>10000.299999999999</v>
      </c>
      <c r="BG594" s="16">
        <f t="shared" si="1416"/>
        <v>10000.299999999999</v>
      </c>
      <c r="BH594" s="16" t="s">
        <v>282</v>
      </c>
      <c r="BI594" s="16">
        <v>0</v>
      </c>
      <c r="BJ594" s="16">
        <f t="shared" si="1417"/>
        <v>8889.2999999999993</v>
      </c>
      <c r="BK594" s="16">
        <f t="shared" si="1418"/>
        <v>10000.299999999999</v>
      </c>
      <c r="BL594" s="16">
        <f t="shared" si="1419"/>
        <v>10000.299999999999</v>
      </c>
      <c r="BM594" s="16" t="s">
        <v>282</v>
      </c>
      <c r="BN594" s="16">
        <v>0</v>
      </c>
      <c r="BO594" s="16">
        <f t="shared" si="1420"/>
        <v>8888</v>
      </c>
      <c r="BP594" s="16">
        <f t="shared" si="1421"/>
        <v>9999</v>
      </c>
      <c r="BQ594" s="16">
        <f t="shared" si="1422"/>
        <v>9999</v>
      </c>
      <c r="BR594" s="16" t="s">
        <v>282</v>
      </c>
      <c r="BS594" s="16">
        <v>0</v>
      </c>
      <c r="BT594" s="16">
        <f t="shared" si="1423"/>
        <v>8888</v>
      </c>
      <c r="BU594" s="16">
        <f t="shared" si="1424"/>
        <v>9999</v>
      </c>
      <c r="BV594" s="16">
        <f t="shared" si="1425"/>
        <v>9999</v>
      </c>
      <c r="BW594" s="16" t="s">
        <v>282</v>
      </c>
      <c r="BX594" s="16">
        <v>0</v>
      </c>
      <c r="BY594" s="16">
        <f t="shared" si="1426"/>
        <v>8889.2999999999993</v>
      </c>
      <c r="BZ594" s="16">
        <f t="shared" si="1427"/>
        <v>10000.299999999999</v>
      </c>
      <c r="CA594" s="16">
        <f t="shared" si="1428"/>
        <v>10000.299999999999</v>
      </c>
      <c r="CB594" s="16" t="s">
        <v>282</v>
      </c>
      <c r="CC594" s="16">
        <v>0</v>
      </c>
      <c r="CD594" s="16">
        <f t="shared" si="1429"/>
        <v>8889.2999999999993</v>
      </c>
      <c r="CE594" s="16">
        <f t="shared" si="1430"/>
        <v>10000.299999999999</v>
      </c>
      <c r="CF594" s="16">
        <f t="shared" si="1431"/>
        <v>10000.299999999999</v>
      </c>
      <c r="CG594" s="16" t="s">
        <v>282</v>
      </c>
      <c r="CH594" s="16">
        <v>0</v>
      </c>
      <c r="CI594" s="16">
        <f t="shared" si="1432"/>
        <v>8888</v>
      </c>
      <c r="CJ594" s="16">
        <f t="shared" si="1433"/>
        <v>9999</v>
      </c>
      <c r="CK594" s="16">
        <f t="shared" si="1434"/>
        <v>9999</v>
      </c>
      <c r="CL594" s="16" t="s">
        <v>282</v>
      </c>
      <c r="CM594" s="16">
        <v>0</v>
      </c>
      <c r="CN594" s="16">
        <f t="shared" si="1435"/>
        <v>8888</v>
      </c>
      <c r="CO594" s="16">
        <f t="shared" si="1436"/>
        <v>9999</v>
      </c>
      <c r="CP594" s="16">
        <f t="shared" si="1437"/>
        <v>9999</v>
      </c>
      <c r="CQ594" s="16" t="s">
        <v>282</v>
      </c>
      <c r="CR594" s="16">
        <v>0</v>
      </c>
      <c r="CS594" s="16">
        <f t="shared" si="1438"/>
        <v>8889.2999999999993</v>
      </c>
      <c r="CT594" s="16">
        <f t="shared" si="1439"/>
        <v>10000.299999999999</v>
      </c>
      <c r="CU594" s="16">
        <f t="shared" si="1440"/>
        <v>10000.299999999999</v>
      </c>
      <c r="CV594" s="16" t="s">
        <v>282</v>
      </c>
      <c r="CW594" s="16">
        <v>0</v>
      </c>
      <c r="CX594" s="16">
        <f t="shared" si="1441"/>
        <v>8889.2999999999993</v>
      </c>
      <c r="CY594" s="16">
        <f t="shared" si="1442"/>
        <v>10000.299999999999</v>
      </c>
      <c r="CZ594" s="16">
        <f t="shared" si="1443"/>
        <v>10000.299999999999</v>
      </c>
      <c r="DA594" s="16" t="s">
        <v>282</v>
      </c>
      <c r="DB594" s="16">
        <v>0</v>
      </c>
      <c r="DC594" s="16">
        <f t="shared" si="1444"/>
        <v>8888</v>
      </c>
      <c r="DD594" s="16">
        <f t="shared" si="1445"/>
        <v>14140.721410168579</v>
      </c>
      <c r="DE594" s="16">
        <f t="shared" si="1446"/>
        <v>9999</v>
      </c>
      <c r="DF594" s="16" t="s">
        <v>282</v>
      </c>
      <c r="DG594" s="16">
        <v>0</v>
      </c>
      <c r="DH594" s="16">
        <f t="shared" si="1447"/>
        <v>8888</v>
      </c>
      <c r="DI594" s="16">
        <f t="shared" si="1448"/>
        <v>14140.721410168579</v>
      </c>
      <c r="DJ594" s="16">
        <f t="shared" si="1449"/>
        <v>9999</v>
      </c>
      <c r="DK594" s="16" t="s">
        <v>282</v>
      </c>
      <c r="DL594" s="16">
        <v>0</v>
      </c>
      <c r="DM594" s="16">
        <f t="shared" si="1450"/>
        <v>8889.2999999999993</v>
      </c>
      <c r="DN594" s="16">
        <f t="shared" si="1451"/>
        <v>14142.021410168578</v>
      </c>
      <c r="DO594" s="16">
        <f t="shared" si="1452"/>
        <v>10000.299999999999</v>
      </c>
      <c r="DP594" s="16" t="s">
        <v>282</v>
      </c>
      <c r="DQ594" s="16">
        <v>0</v>
      </c>
      <c r="DR594" s="16">
        <f t="shared" si="1453"/>
        <v>8889.2999999999993</v>
      </c>
      <c r="DS594" s="16">
        <f t="shared" si="1454"/>
        <v>14142.021410168578</v>
      </c>
      <c r="DT594" s="16">
        <f t="shared" si="1455"/>
        <v>10000.299999999999</v>
      </c>
      <c r="DU594" s="16" t="s">
        <v>282</v>
      </c>
      <c r="DV594" s="16">
        <v>0</v>
      </c>
    </row>
    <row r="595" spans="27:126" x14ac:dyDescent="0.35">
      <c r="AA595" s="74" t="s">
        <v>114</v>
      </c>
      <c r="AB595" s="73" t="str">
        <f t="shared" si="1407"/>
        <v>-</v>
      </c>
      <c r="AC595" s="47" t="s">
        <v>16</v>
      </c>
      <c r="AD595" s="47" t="s">
        <v>4</v>
      </c>
      <c r="AE595" s="16">
        <v>8888</v>
      </c>
      <c r="AF595" s="16">
        <v>9999</v>
      </c>
      <c r="AG595" s="16">
        <v>9999</v>
      </c>
      <c r="AH595" s="16">
        <v>0</v>
      </c>
      <c r="AI595" s="16">
        <v>8888</v>
      </c>
      <c r="AJ595" s="16">
        <v>9999</v>
      </c>
      <c r="AK595" s="16">
        <v>9999</v>
      </c>
      <c r="AL595" s="16">
        <v>0</v>
      </c>
      <c r="AM595" s="16">
        <v>8888</v>
      </c>
      <c r="AN595" s="16">
        <v>9999</v>
      </c>
      <c r="AO595" s="16">
        <v>9999</v>
      </c>
      <c r="AP595" s="16">
        <v>0</v>
      </c>
      <c r="AQ595" s="16">
        <v>8888</v>
      </c>
      <c r="AR595" s="16">
        <v>9999</v>
      </c>
      <c r="AS595" s="16">
        <v>9999</v>
      </c>
      <c r="AT595" s="16">
        <v>0</v>
      </c>
      <c r="AU595" s="16">
        <f t="shared" si="1408"/>
        <v>8888</v>
      </c>
      <c r="AV595" s="16">
        <f t="shared" si="1409"/>
        <v>9999</v>
      </c>
      <c r="AW595" s="16">
        <f t="shared" si="1410"/>
        <v>9999</v>
      </c>
      <c r="AX595" s="16" t="s">
        <v>282</v>
      </c>
      <c r="AY595" s="16">
        <v>0</v>
      </c>
      <c r="AZ595" s="16">
        <f t="shared" si="1411"/>
        <v>8888</v>
      </c>
      <c r="BA595" s="16">
        <f t="shared" si="1412"/>
        <v>9999</v>
      </c>
      <c r="BB595" s="16">
        <f t="shared" si="1413"/>
        <v>9999</v>
      </c>
      <c r="BC595" s="16" t="s">
        <v>282</v>
      </c>
      <c r="BD595" s="16">
        <v>0</v>
      </c>
      <c r="BE595" s="16">
        <f t="shared" si="1414"/>
        <v>8888</v>
      </c>
      <c r="BF595" s="16">
        <f t="shared" si="1415"/>
        <v>9999</v>
      </c>
      <c r="BG595" s="16">
        <f t="shared" si="1416"/>
        <v>9999</v>
      </c>
      <c r="BH595" s="16" t="s">
        <v>282</v>
      </c>
      <c r="BI595" s="16">
        <v>0</v>
      </c>
      <c r="BJ595" s="16">
        <f t="shared" si="1417"/>
        <v>8888</v>
      </c>
      <c r="BK595" s="16">
        <f t="shared" si="1418"/>
        <v>9999</v>
      </c>
      <c r="BL595" s="16">
        <f t="shared" si="1419"/>
        <v>9999</v>
      </c>
      <c r="BM595" s="16" t="s">
        <v>282</v>
      </c>
      <c r="BN595" s="16">
        <v>0</v>
      </c>
      <c r="BO595" s="16">
        <f t="shared" si="1420"/>
        <v>8888</v>
      </c>
      <c r="BP595" s="16">
        <f t="shared" si="1421"/>
        <v>9999</v>
      </c>
      <c r="BQ595" s="16">
        <f t="shared" si="1422"/>
        <v>9999</v>
      </c>
      <c r="BR595" s="16" t="s">
        <v>282</v>
      </c>
      <c r="BS595" s="16">
        <v>0</v>
      </c>
      <c r="BT595" s="16">
        <f t="shared" si="1423"/>
        <v>8888</v>
      </c>
      <c r="BU595" s="16">
        <f t="shared" si="1424"/>
        <v>9999</v>
      </c>
      <c r="BV595" s="16">
        <f t="shared" si="1425"/>
        <v>9999</v>
      </c>
      <c r="BW595" s="16" t="s">
        <v>282</v>
      </c>
      <c r="BX595" s="16">
        <v>0</v>
      </c>
      <c r="BY595" s="16">
        <f t="shared" si="1426"/>
        <v>8888</v>
      </c>
      <c r="BZ595" s="16">
        <f t="shared" si="1427"/>
        <v>9999</v>
      </c>
      <c r="CA595" s="16">
        <f t="shared" si="1428"/>
        <v>9999</v>
      </c>
      <c r="CB595" s="16" t="s">
        <v>282</v>
      </c>
      <c r="CC595" s="16">
        <v>0</v>
      </c>
      <c r="CD595" s="16">
        <f t="shared" si="1429"/>
        <v>8888</v>
      </c>
      <c r="CE595" s="16">
        <f t="shared" si="1430"/>
        <v>9999</v>
      </c>
      <c r="CF595" s="16">
        <f t="shared" si="1431"/>
        <v>9999</v>
      </c>
      <c r="CG595" s="16" t="s">
        <v>282</v>
      </c>
      <c r="CH595" s="16">
        <v>0</v>
      </c>
      <c r="CI595" s="16">
        <f t="shared" si="1432"/>
        <v>8888</v>
      </c>
      <c r="CJ595" s="16">
        <f t="shared" si="1433"/>
        <v>9999</v>
      </c>
      <c r="CK595" s="16">
        <f t="shared" si="1434"/>
        <v>9999</v>
      </c>
      <c r="CL595" s="16" t="s">
        <v>282</v>
      </c>
      <c r="CM595" s="16">
        <v>0</v>
      </c>
      <c r="CN595" s="16">
        <f t="shared" si="1435"/>
        <v>8888</v>
      </c>
      <c r="CO595" s="16">
        <f t="shared" si="1436"/>
        <v>9999</v>
      </c>
      <c r="CP595" s="16">
        <f t="shared" si="1437"/>
        <v>9999</v>
      </c>
      <c r="CQ595" s="16" t="s">
        <v>282</v>
      </c>
      <c r="CR595" s="16">
        <v>0</v>
      </c>
      <c r="CS595" s="16">
        <f t="shared" si="1438"/>
        <v>8888</v>
      </c>
      <c r="CT595" s="16">
        <f t="shared" si="1439"/>
        <v>9999</v>
      </c>
      <c r="CU595" s="16">
        <f t="shared" si="1440"/>
        <v>9999</v>
      </c>
      <c r="CV595" s="16" t="s">
        <v>282</v>
      </c>
      <c r="CW595" s="16">
        <v>0</v>
      </c>
      <c r="CX595" s="16">
        <f t="shared" si="1441"/>
        <v>8888</v>
      </c>
      <c r="CY595" s="16">
        <f t="shared" si="1442"/>
        <v>9999</v>
      </c>
      <c r="CZ595" s="16">
        <f t="shared" si="1443"/>
        <v>9999</v>
      </c>
      <c r="DA595" s="16" t="s">
        <v>282</v>
      </c>
      <c r="DB595" s="16">
        <v>0</v>
      </c>
      <c r="DC595" s="16">
        <f t="shared" si="1444"/>
        <v>8888</v>
      </c>
      <c r="DD595" s="16">
        <f t="shared" si="1445"/>
        <v>14140.721410168579</v>
      </c>
      <c r="DE595" s="16">
        <f t="shared" si="1446"/>
        <v>9999</v>
      </c>
      <c r="DF595" s="16" t="s">
        <v>282</v>
      </c>
      <c r="DG595" s="16">
        <v>0</v>
      </c>
      <c r="DH595" s="16">
        <f t="shared" si="1447"/>
        <v>8888</v>
      </c>
      <c r="DI595" s="16">
        <f t="shared" si="1448"/>
        <v>14140.721410168579</v>
      </c>
      <c r="DJ595" s="16">
        <f t="shared" si="1449"/>
        <v>9999</v>
      </c>
      <c r="DK595" s="16" t="s">
        <v>282</v>
      </c>
      <c r="DL595" s="16">
        <v>0</v>
      </c>
      <c r="DM595" s="16">
        <f t="shared" si="1450"/>
        <v>8888</v>
      </c>
      <c r="DN595" s="16">
        <f t="shared" si="1451"/>
        <v>14140.721410168579</v>
      </c>
      <c r="DO595" s="16">
        <f t="shared" si="1452"/>
        <v>9999</v>
      </c>
      <c r="DP595" s="16" t="s">
        <v>282</v>
      </c>
      <c r="DQ595" s="16">
        <v>0</v>
      </c>
      <c r="DR595" s="16">
        <f t="shared" si="1453"/>
        <v>8888</v>
      </c>
      <c r="DS595" s="16">
        <f t="shared" si="1454"/>
        <v>14140.721410168579</v>
      </c>
      <c r="DT595" s="16">
        <f t="shared" si="1455"/>
        <v>9999</v>
      </c>
      <c r="DU595" s="16" t="s">
        <v>282</v>
      </c>
      <c r="DV595" s="16">
        <v>0</v>
      </c>
    </row>
    <row r="596" spans="27:126" ht="15" thickBot="1" x14ac:dyDescent="0.4">
      <c r="AA596" s="74" t="s">
        <v>114</v>
      </c>
      <c r="AB596" s="73" t="str">
        <f t="shared" si="1407"/>
        <v>-</v>
      </c>
      <c r="AC596" s="48" t="s">
        <v>17</v>
      </c>
      <c r="AD596" s="47" t="s">
        <v>4</v>
      </c>
      <c r="AE596" s="16">
        <v>8888</v>
      </c>
      <c r="AF596" s="16">
        <v>9999</v>
      </c>
      <c r="AG596" s="16">
        <v>9999</v>
      </c>
      <c r="AH596" s="16">
        <v>0</v>
      </c>
      <c r="AI596" s="16">
        <v>8888</v>
      </c>
      <c r="AJ596" s="16">
        <v>9999</v>
      </c>
      <c r="AK596" s="16">
        <v>9999</v>
      </c>
      <c r="AL596" s="16">
        <v>0</v>
      </c>
      <c r="AM596" s="16">
        <v>8888</v>
      </c>
      <c r="AN596" s="16">
        <v>9999</v>
      </c>
      <c r="AO596" s="16">
        <v>9999</v>
      </c>
      <c r="AP596" s="16">
        <v>0</v>
      </c>
      <c r="AQ596" s="16">
        <v>8888</v>
      </c>
      <c r="AR596" s="16">
        <v>9999</v>
      </c>
      <c r="AS596" s="16">
        <v>9999</v>
      </c>
      <c r="AT596" s="16">
        <v>0</v>
      </c>
      <c r="AU596" s="21">
        <f t="shared" si="1408"/>
        <v>8888</v>
      </c>
      <c r="AV596" s="21">
        <f t="shared" si="1409"/>
        <v>9999</v>
      </c>
      <c r="AW596" s="21">
        <f t="shared" si="1410"/>
        <v>9999</v>
      </c>
      <c r="AX596" s="16" t="s">
        <v>282</v>
      </c>
      <c r="AY596" s="16">
        <v>0</v>
      </c>
      <c r="AZ596" s="21">
        <f t="shared" si="1411"/>
        <v>8888</v>
      </c>
      <c r="BA596" s="21">
        <f t="shared" si="1412"/>
        <v>9999</v>
      </c>
      <c r="BB596" s="21">
        <f t="shared" si="1413"/>
        <v>9999</v>
      </c>
      <c r="BC596" s="16" t="s">
        <v>282</v>
      </c>
      <c r="BD596" s="16">
        <v>0</v>
      </c>
      <c r="BE596" s="21">
        <f t="shared" si="1414"/>
        <v>8888</v>
      </c>
      <c r="BF596" s="21">
        <f t="shared" si="1415"/>
        <v>9999</v>
      </c>
      <c r="BG596" s="21">
        <f t="shared" si="1416"/>
        <v>9999</v>
      </c>
      <c r="BH596" s="16" t="s">
        <v>282</v>
      </c>
      <c r="BI596" s="16">
        <v>0</v>
      </c>
      <c r="BJ596" s="21">
        <f t="shared" si="1417"/>
        <v>8888</v>
      </c>
      <c r="BK596" s="21">
        <f t="shared" si="1418"/>
        <v>9999</v>
      </c>
      <c r="BL596" s="21">
        <f t="shared" si="1419"/>
        <v>9999</v>
      </c>
      <c r="BM596" s="16" t="s">
        <v>282</v>
      </c>
      <c r="BN596" s="16">
        <v>0</v>
      </c>
      <c r="BO596" s="21">
        <f t="shared" si="1420"/>
        <v>8888</v>
      </c>
      <c r="BP596" s="21">
        <f t="shared" si="1421"/>
        <v>9999</v>
      </c>
      <c r="BQ596" s="21">
        <f t="shared" si="1422"/>
        <v>9999</v>
      </c>
      <c r="BR596" s="16" t="s">
        <v>282</v>
      </c>
      <c r="BS596" s="16">
        <v>0</v>
      </c>
      <c r="BT596" s="21">
        <f t="shared" si="1423"/>
        <v>8888</v>
      </c>
      <c r="BU596" s="21">
        <f t="shared" si="1424"/>
        <v>9999</v>
      </c>
      <c r="BV596" s="21">
        <f t="shared" si="1425"/>
        <v>9999</v>
      </c>
      <c r="BW596" s="16" t="s">
        <v>282</v>
      </c>
      <c r="BX596" s="16">
        <v>0</v>
      </c>
      <c r="BY596" s="21">
        <f t="shared" si="1426"/>
        <v>8888</v>
      </c>
      <c r="BZ596" s="21">
        <f t="shared" si="1427"/>
        <v>9999</v>
      </c>
      <c r="CA596" s="21">
        <f t="shared" si="1428"/>
        <v>9999</v>
      </c>
      <c r="CB596" s="16" t="s">
        <v>282</v>
      </c>
      <c r="CC596" s="16">
        <v>0</v>
      </c>
      <c r="CD596" s="21">
        <f t="shared" si="1429"/>
        <v>8888</v>
      </c>
      <c r="CE596" s="21">
        <f t="shared" si="1430"/>
        <v>9999</v>
      </c>
      <c r="CF596" s="21">
        <f t="shared" si="1431"/>
        <v>9999</v>
      </c>
      <c r="CG596" s="16" t="s">
        <v>282</v>
      </c>
      <c r="CH596" s="16">
        <v>0</v>
      </c>
      <c r="CI596" s="21">
        <f t="shared" si="1432"/>
        <v>8888</v>
      </c>
      <c r="CJ596" s="21">
        <f t="shared" si="1433"/>
        <v>19998</v>
      </c>
      <c r="CK596" s="21">
        <f t="shared" si="1434"/>
        <v>9999</v>
      </c>
      <c r="CL596" s="16" t="s">
        <v>282</v>
      </c>
      <c r="CM596" s="16">
        <v>0</v>
      </c>
      <c r="CN596" s="21">
        <f t="shared" si="1435"/>
        <v>8888</v>
      </c>
      <c r="CO596" s="21">
        <f t="shared" si="1436"/>
        <v>19998</v>
      </c>
      <c r="CP596" s="21">
        <f t="shared" si="1437"/>
        <v>9999</v>
      </c>
      <c r="CQ596" s="16" t="s">
        <v>282</v>
      </c>
      <c r="CR596" s="16">
        <v>0</v>
      </c>
      <c r="CS596" s="21">
        <f t="shared" si="1438"/>
        <v>8888</v>
      </c>
      <c r="CT596" s="21">
        <f t="shared" si="1439"/>
        <v>19998</v>
      </c>
      <c r="CU596" s="21">
        <f t="shared" si="1440"/>
        <v>9999</v>
      </c>
      <c r="CV596" s="16" t="s">
        <v>282</v>
      </c>
      <c r="CW596" s="16">
        <v>0</v>
      </c>
      <c r="CX596" s="21">
        <f t="shared" si="1441"/>
        <v>8888</v>
      </c>
      <c r="CY596" s="21">
        <f t="shared" si="1442"/>
        <v>19998</v>
      </c>
      <c r="CZ596" s="21">
        <f t="shared" si="1443"/>
        <v>9999</v>
      </c>
      <c r="DA596" s="16" t="s">
        <v>282</v>
      </c>
      <c r="DB596" s="16">
        <v>0</v>
      </c>
      <c r="DC596" s="21">
        <f t="shared" si="1444"/>
        <v>8888</v>
      </c>
      <c r="DD596" s="21">
        <f t="shared" si="1445"/>
        <v>22358.443707020397</v>
      </c>
      <c r="DE596" s="21">
        <f t="shared" si="1446"/>
        <v>9999</v>
      </c>
      <c r="DF596" s="16" t="s">
        <v>282</v>
      </c>
      <c r="DG596" s="16">
        <v>0</v>
      </c>
      <c r="DH596" s="21">
        <f t="shared" si="1447"/>
        <v>8888</v>
      </c>
      <c r="DI596" s="21">
        <f t="shared" si="1448"/>
        <v>22358.443707020397</v>
      </c>
      <c r="DJ596" s="21">
        <f t="shared" si="1449"/>
        <v>9999</v>
      </c>
      <c r="DK596" s="16" t="s">
        <v>282</v>
      </c>
      <c r="DL596" s="16">
        <v>0</v>
      </c>
      <c r="DM596" s="21">
        <f t="shared" si="1450"/>
        <v>8888</v>
      </c>
      <c r="DN596" s="21">
        <f t="shared" si="1451"/>
        <v>22358.443707020397</v>
      </c>
      <c r="DO596" s="21">
        <f t="shared" si="1452"/>
        <v>9999</v>
      </c>
      <c r="DP596" s="16" t="s">
        <v>282</v>
      </c>
      <c r="DQ596" s="16">
        <v>0</v>
      </c>
      <c r="DR596" s="21">
        <f t="shared" si="1453"/>
        <v>8888</v>
      </c>
      <c r="DS596" s="21">
        <f t="shared" si="1454"/>
        <v>22358.443707020397</v>
      </c>
      <c r="DT596" s="21">
        <f t="shared" si="1455"/>
        <v>9999</v>
      </c>
      <c r="DU596" s="16" t="s">
        <v>282</v>
      </c>
      <c r="DV596" s="16">
        <v>0</v>
      </c>
    </row>
    <row r="597" spans="27:126" ht="15" thickBot="1" x14ac:dyDescent="0.4"/>
    <row r="598" spans="27:126" x14ac:dyDescent="0.35">
      <c r="AA598" s="140" t="s">
        <v>83</v>
      </c>
      <c r="AB598" s="141"/>
      <c r="AC598" s="63" t="s">
        <v>24</v>
      </c>
      <c r="AD598" s="45"/>
      <c r="AE598" s="116" t="s">
        <v>69</v>
      </c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69"/>
    </row>
    <row r="599" spans="27:126" x14ac:dyDescent="0.35">
      <c r="AA599" s="142"/>
      <c r="AB599" s="143"/>
      <c r="AC599" s="105" t="s">
        <v>26</v>
      </c>
      <c r="AD599" s="46"/>
      <c r="AE599" s="174" t="s">
        <v>4</v>
      </c>
      <c r="AF599" s="175"/>
      <c r="AG599" s="175"/>
      <c r="AH599" s="175"/>
      <c r="AI599" s="175"/>
      <c r="AJ599" s="175"/>
      <c r="AK599" s="175"/>
      <c r="AL599" s="175"/>
      <c r="AM599" s="175"/>
      <c r="AN599" s="175"/>
      <c r="AO599" s="175"/>
      <c r="AP599" s="175"/>
      <c r="AQ599" s="175"/>
      <c r="AR599" s="175"/>
      <c r="AS599" s="175"/>
      <c r="AT599" s="175"/>
      <c r="AU599" s="175"/>
      <c r="AV599" s="175"/>
      <c r="AW599" s="175"/>
      <c r="AX599" s="175"/>
      <c r="AY599" s="175"/>
      <c r="AZ599" s="175"/>
      <c r="BA599" s="175"/>
      <c r="BB599" s="175"/>
      <c r="BC599" s="175"/>
      <c r="BD599" s="175"/>
      <c r="BE599" s="175"/>
      <c r="BF599" s="175"/>
      <c r="BG599" s="175"/>
      <c r="BH599" s="175"/>
      <c r="BI599" s="175"/>
      <c r="BJ599" s="175"/>
      <c r="BK599" s="175"/>
      <c r="BL599" s="175"/>
      <c r="BM599" s="175"/>
      <c r="BN599" s="175"/>
      <c r="BO599" s="175"/>
      <c r="BP599" s="175"/>
      <c r="BQ599" s="175"/>
      <c r="BR599" s="175"/>
      <c r="BS599" s="175"/>
      <c r="BT599" s="175"/>
      <c r="BU599" s="175"/>
      <c r="BV599" s="175"/>
      <c r="BW599" s="175"/>
      <c r="BX599" s="175"/>
      <c r="BY599" s="175"/>
      <c r="BZ599" s="175"/>
      <c r="CA599" s="175"/>
      <c r="CB599" s="175"/>
      <c r="CC599" s="175"/>
      <c r="CD599" s="175"/>
      <c r="CE599" s="175"/>
      <c r="CF599" s="175"/>
      <c r="CG599" s="175"/>
      <c r="CH599" s="175"/>
      <c r="CI599" s="175"/>
      <c r="CJ599" s="175"/>
      <c r="CK599" s="175"/>
      <c r="CL599" s="175"/>
      <c r="CM599" s="175"/>
      <c r="CN599" s="175"/>
      <c r="CO599" s="175"/>
      <c r="CP599" s="175"/>
      <c r="CQ599" s="175"/>
      <c r="CR599" s="175"/>
      <c r="CS599" s="175"/>
      <c r="CT599" s="175"/>
      <c r="CU599" s="175"/>
      <c r="CV599" s="175"/>
      <c r="CW599" s="175"/>
      <c r="CX599" s="175"/>
      <c r="CY599" s="175"/>
      <c r="CZ599" s="175"/>
      <c r="DA599" s="175"/>
      <c r="DB599" s="175"/>
      <c r="DC599" s="175"/>
      <c r="DD599" s="175"/>
      <c r="DE599" s="175"/>
      <c r="DF599" s="175"/>
      <c r="DG599" s="175"/>
      <c r="DH599" s="175"/>
      <c r="DI599" s="175"/>
      <c r="DJ599" s="175"/>
      <c r="DK599" s="175"/>
      <c r="DL599" s="175"/>
      <c r="DM599" s="175"/>
      <c r="DN599" s="175"/>
      <c r="DO599" s="175"/>
      <c r="DP599" s="175"/>
      <c r="DQ599" s="175"/>
      <c r="DR599" s="175"/>
      <c r="DS599" s="175"/>
      <c r="DT599" s="175"/>
      <c r="DU599" s="175"/>
      <c r="DV599" s="175"/>
    </row>
    <row r="600" spans="27:126" x14ac:dyDescent="0.35">
      <c r="AA600" s="142"/>
      <c r="AB600" s="143"/>
      <c r="AC600" s="105" t="s">
        <v>20</v>
      </c>
      <c r="AD600" s="46"/>
      <c r="AE600" s="131" t="s">
        <v>265</v>
      </c>
      <c r="AF600" s="132"/>
      <c r="AG600" s="132"/>
      <c r="AH600" s="133"/>
      <c r="AI600" s="131" t="s">
        <v>264</v>
      </c>
      <c r="AJ600" s="132"/>
      <c r="AK600" s="132"/>
      <c r="AL600" s="133"/>
      <c r="AM600" s="131" t="s">
        <v>263</v>
      </c>
      <c r="AN600" s="132"/>
      <c r="AO600" s="132"/>
      <c r="AP600" s="133"/>
      <c r="AQ600" s="131" t="s">
        <v>262</v>
      </c>
      <c r="AR600" s="132"/>
      <c r="AS600" s="132"/>
      <c r="AT600" s="133"/>
      <c r="AU600" s="131" t="s">
        <v>27</v>
      </c>
      <c r="AV600" s="132"/>
      <c r="AW600" s="132"/>
      <c r="AX600" s="132"/>
      <c r="AY600" s="133"/>
      <c r="AZ600" s="131" t="s">
        <v>28</v>
      </c>
      <c r="BA600" s="132"/>
      <c r="BB600" s="132"/>
      <c r="BC600" s="132"/>
      <c r="BD600" s="133"/>
      <c r="BE600" s="131" t="s">
        <v>30</v>
      </c>
      <c r="BF600" s="132"/>
      <c r="BG600" s="132"/>
      <c r="BH600" s="132"/>
      <c r="BI600" s="133"/>
      <c r="BJ600" s="131" t="s">
        <v>31</v>
      </c>
      <c r="BK600" s="132"/>
      <c r="BL600" s="132"/>
      <c r="BM600" s="132"/>
      <c r="BN600" s="133"/>
      <c r="BO600" s="131" t="s">
        <v>32</v>
      </c>
      <c r="BP600" s="132"/>
      <c r="BQ600" s="132"/>
      <c r="BR600" s="132"/>
      <c r="BS600" s="133"/>
      <c r="BT600" s="131" t="s">
        <v>33</v>
      </c>
      <c r="BU600" s="132"/>
      <c r="BV600" s="132"/>
      <c r="BW600" s="132"/>
      <c r="BX600" s="133"/>
      <c r="BY600" s="131" t="s">
        <v>34</v>
      </c>
      <c r="BZ600" s="132"/>
      <c r="CA600" s="132"/>
      <c r="CB600" s="132"/>
      <c r="CC600" s="133"/>
      <c r="CD600" s="131" t="s">
        <v>35</v>
      </c>
      <c r="CE600" s="132"/>
      <c r="CF600" s="132"/>
      <c r="CG600" s="132"/>
      <c r="CH600" s="133"/>
      <c r="CI600" s="131" t="s">
        <v>36</v>
      </c>
      <c r="CJ600" s="132"/>
      <c r="CK600" s="132"/>
      <c r="CL600" s="132"/>
      <c r="CM600" s="133"/>
      <c r="CN600" s="131" t="s">
        <v>37</v>
      </c>
      <c r="CO600" s="132"/>
      <c r="CP600" s="132"/>
      <c r="CQ600" s="132"/>
      <c r="CR600" s="133"/>
      <c r="CS600" s="131" t="s">
        <v>38</v>
      </c>
      <c r="CT600" s="132"/>
      <c r="CU600" s="132"/>
      <c r="CV600" s="132"/>
      <c r="CW600" s="133"/>
      <c r="CX600" s="131" t="s">
        <v>39</v>
      </c>
      <c r="CY600" s="132"/>
      <c r="CZ600" s="132"/>
      <c r="DA600" s="132"/>
      <c r="DB600" s="133"/>
      <c r="DC600" s="131" t="s">
        <v>40</v>
      </c>
      <c r="DD600" s="132"/>
      <c r="DE600" s="132"/>
      <c r="DF600" s="132"/>
      <c r="DG600" s="133"/>
      <c r="DH600" s="131" t="s">
        <v>41</v>
      </c>
      <c r="DI600" s="132"/>
      <c r="DJ600" s="132"/>
      <c r="DK600" s="132"/>
      <c r="DL600" s="133"/>
      <c r="DM600" s="131" t="s">
        <v>42</v>
      </c>
      <c r="DN600" s="132"/>
      <c r="DO600" s="132"/>
      <c r="DP600" s="132"/>
      <c r="DQ600" s="133"/>
      <c r="DR600" s="131" t="s">
        <v>43</v>
      </c>
      <c r="DS600" s="132"/>
      <c r="DT600" s="132"/>
      <c r="DU600" s="132"/>
      <c r="DV600" s="133"/>
    </row>
    <row r="601" spans="27:126" x14ac:dyDescent="0.35">
      <c r="AA601" s="106" t="s">
        <v>112</v>
      </c>
      <c r="AB601" s="25" t="s">
        <v>113</v>
      </c>
      <c r="AC601" s="105" t="s">
        <v>67</v>
      </c>
      <c r="AD601" s="46"/>
      <c r="AE601" s="36" t="s">
        <v>64</v>
      </c>
      <c r="AF601" s="37" t="s">
        <v>115</v>
      </c>
      <c r="AG601" s="38" t="s">
        <v>66</v>
      </c>
      <c r="AH601" s="70" t="s">
        <v>261</v>
      </c>
      <c r="AI601" s="36" t="s">
        <v>64</v>
      </c>
      <c r="AJ601" s="37" t="s">
        <v>115</v>
      </c>
      <c r="AK601" s="38" t="s">
        <v>66</v>
      </c>
      <c r="AL601" s="70" t="s">
        <v>261</v>
      </c>
      <c r="AM601" s="36" t="s">
        <v>64</v>
      </c>
      <c r="AN601" s="37" t="s">
        <v>115</v>
      </c>
      <c r="AO601" s="38" t="s">
        <v>66</v>
      </c>
      <c r="AP601" s="70" t="s">
        <v>261</v>
      </c>
      <c r="AQ601" s="36" t="s">
        <v>64</v>
      </c>
      <c r="AR601" s="37" t="s">
        <v>115</v>
      </c>
      <c r="AS601" s="38" t="s">
        <v>66</v>
      </c>
      <c r="AT601" s="70" t="s">
        <v>261</v>
      </c>
      <c r="AU601" s="36" t="s">
        <v>64</v>
      </c>
      <c r="AV601" s="37" t="s">
        <v>115</v>
      </c>
      <c r="AW601" s="38" t="s">
        <v>66</v>
      </c>
      <c r="AX601" s="70" t="s">
        <v>260</v>
      </c>
      <c r="AY601" s="70" t="s">
        <v>261</v>
      </c>
      <c r="AZ601" s="36" t="s">
        <v>64</v>
      </c>
      <c r="BA601" s="37" t="s">
        <v>115</v>
      </c>
      <c r="BB601" s="38" t="s">
        <v>66</v>
      </c>
      <c r="BC601" s="70" t="s">
        <v>260</v>
      </c>
      <c r="BD601" s="70" t="s">
        <v>261</v>
      </c>
      <c r="BE601" s="36" t="s">
        <v>64</v>
      </c>
      <c r="BF601" s="37" t="s">
        <v>115</v>
      </c>
      <c r="BG601" s="38" t="s">
        <v>66</v>
      </c>
      <c r="BH601" s="70" t="s">
        <v>260</v>
      </c>
      <c r="BI601" s="70" t="s">
        <v>261</v>
      </c>
      <c r="BJ601" s="36" t="s">
        <v>64</v>
      </c>
      <c r="BK601" s="37" t="s">
        <v>115</v>
      </c>
      <c r="BL601" s="38" t="s">
        <v>66</v>
      </c>
      <c r="BM601" s="70" t="s">
        <v>260</v>
      </c>
      <c r="BN601" s="70" t="s">
        <v>261</v>
      </c>
      <c r="BO601" s="36" t="s">
        <v>64</v>
      </c>
      <c r="BP601" s="37" t="s">
        <v>115</v>
      </c>
      <c r="BQ601" s="38" t="s">
        <v>66</v>
      </c>
      <c r="BR601" s="70" t="s">
        <v>260</v>
      </c>
      <c r="BS601" s="70" t="s">
        <v>261</v>
      </c>
      <c r="BT601" s="36" t="s">
        <v>64</v>
      </c>
      <c r="BU601" s="37" t="s">
        <v>115</v>
      </c>
      <c r="BV601" s="38" t="s">
        <v>66</v>
      </c>
      <c r="BW601" s="70" t="s">
        <v>260</v>
      </c>
      <c r="BX601" s="70" t="s">
        <v>261</v>
      </c>
      <c r="BY601" s="36" t="s">
        <v>64</v>
      </c>
      <c r="BZ601" s="37" t="s">
        <v>115</v>
      </c>
      <c r="CA601" s="38" t="s">
        <v>66</v>
      </c>
      <c r="CB601" s="70" t="s">
        <v>260</v>
      </c>
      <c r="CC601" s="70" t="s">
        <v>261</v>
      </c>
      <c r="CD601" s="36" t="s">
        <v>64</v>
      </c>
      <c r="CE601" s="37" t="s">
        <v>115</v>
      </c>
      <c r="CF601" s="38" t="s">
        <v>66</v>
      </c>
      <c r="CG601" s="70" t="s">
        <v>260</v>
      </c>
      <c r="CH601" s="70" t="s">
        <v>261</v>
      </c>
      <c r="CI601" s="36" t="s">
        <v>64</v>
      </c>
      <c r="CJ601" s="37" t="s">
        <v>115</v>
      </c>
      <c r="CK601" s="38" t="s">
        <v>66</v>
      </c>
      <c r="CL601" s="70" t="s">
        <v>260</v>
      </c>
      <c r="CM601" s="70" t="s">
        <v>261</v>
      </c>
      <c r="CN601" s="36" t="s">
        <v>64</v>
      </c>
      <c r="CO601" s="37" t="s">
        <v>115</v>
      </c>
      <c r="CP601" s="38" t="s">
        <v>66</v>
      </c>
      <c r="CQ601" s="70" t="s">
        <v>260</v>
      </c>
      <c r="CR601" s="70" t="s">
        <v>261</v>
      </c>
      <c r="CS601" s="36" t="s">
        <v>64</v>
      </c>
      <c r="CT601" s="37" t="s">
        <v>115</v>
      </c>
      <c r="CU601" s="38" t="s">
        <v>66</v>
      </c>
      <c r="CV601" s="70" t="s">
        <v>260</v>
      </c>
      <c r="CW601" s="70" t="s">
        <v>261</v>
      </c>
      <c r="CX601" s="36" t="s">
        <v>64</v>
      </c>
      <c r="CY601" s="37" t="s">
        <v>115</v>
      </c>
      <c r="CZ601" s="38" t="s">
        <v>66</v>
      </c>
      <c r="DA601" s="70" t="s">
        <v>260</v>
      </c>
      <c r="DB601" s="70" t="s">
        <v>261</v>
      </c>
      <c r="DC601" s="36" t="s">
        <v>64</v>
      </c>
      <c r="DD601" s="37" t="s">
        <v>115</v>
      </c>
      <c r="DE601" s="38" t="s">
        <v>66</v>
      </c>
      <c r="DF601" s="70" t="s">
        <v>260</v>
      </c>
      <c r="DG601" s="70" t="s">
        <v>261</v>
      </c>
      <c r="DH601" s="36" t="s">
        <v>64</v>
      </c>
      <c r="DI601" s="37" t="s">
        <v>115</v>
      </c>
      <c r="DJ601" s="38" t="s">
        <v>66</v>
      </c>
      <c r="DK601" s="70" t="s">
        <v>260</v>
      </c>
      <c r="DL601" s="70" t="s">
        <v>261</v>
      </c>
      <c r="DM601" s="36" t="s">
        <v>64</v>
      </c>
      <c r="DN601" s="37" t="s">
        <v>115</v>
      </c>
      <c r="DO601" s="38" t="s">
        <v>66</v>
      </c>
      <c r="DP601" s="70" t="s">
        <v>260</v>
      </c>
      <c r="DQ601" s="70" t="s">
        <v>261</v>
      </c>
      <c r="DR601" s="36" t="s">
        <v>64</v>
      </c>
      <c r="DS601" s="37" t="s">
        <v>115</v>
      </c>
      <c r="DT601" s="37" t="s">
        <v>66</v>
      </c>
      <c r="DU601" s="70" t="s">
        <v>260</v>
      </c>
      <c r="DV601" s="70" t="s">
        <v>261</v>
      </c>
    </row>
    <row r="602" spans="27:126" x14ac:dyDescent="0.35">
      <c r="AA602" s="74">
        <v>1.5</v>
      </c>
      <c r="AB602" s="73">
        <f t="shared" ref="AB602:AB613" si="1456">IF(ISNUMBER(AA585),(AA585*(AF585-AG585)+AE585+AG585-2*AF585)/(AE585-AF585),"-")</f>
        <v>3.1544329628491679</v>
      </c>
      <c r="AC602" s="47" t="s">
        <v>6</v>
      </c>
      <c r="AD602" s="47" t="s">
        <v>4</v>
      </c>
      <c r="AE602" s="16">
        <f>VLOOKUP(AE581,I37:J74,2,FALSE)*[1]epsilon_Schätzung_Corr_Poll!E113</f>
        <v>696</v>
      </c>
      <c r="AF602" s="16">
        <f>VLOOKUP(AE581,I37:J74,2,FALSE)*[1]epsilon_Schätzung_Corr_Poll!E114</f>
        <v>1660.5</v>
      </c>
      <c r="AG602" s="16">
        <f>VLOOKUP(AE581,I37:J74,2,FALSE)*[1]epsilon_Schätzung_Corr_Poll!E115</f>
        <v>5816.4011853360444</v>
      </c>
      <c r="AH602" s="16">
        <f>[1]epsilon_Schätzung_Corr_Poll!E111</f>
        <v>0</v>
      </c>
      <c r="AI602" s="16">
        <f>VLOOKUP(AE581,I37:J74,2,FALSE)*[1]epsilon_Schätzung_Corr_Poll!F113</f>
        <v>696</v>
      </c>
      <c r="AJ602" s="16">
        <f>VLOOKUP(AE581,I37:J74,2,FALSE)*[1]epsilon_Schätzung_Corr_Poll!F114</f>
        <v>1779</v>
      </c>
      <c r="AK602" s="16">
        <f>VLOOKUP(AE581,I37:J74,2,FALSE)*[1]epsilon_Schätzung_Corr_Poll!F115</f>
        <v>5816.4011853360444</v>
      </c>
      <c r="AL602" s="16">
        <f>[1]epsilon_Schätzung_Corr_Poll!F111</f>
        <v>0</v>
      </c>
      <c r="AM602" s="16">
        <f>VLOOKUP(AE581,I37:J74,2,FALSE)*[1]epsilon_Schätzung_Corr_Poll!G113</f>
        <v>696</v>
      </c>
      <c r="AN602" s="16">
        <f>VLOOKUP(AE581,I37:J74,2,FALSE)*[1]epsilon_Schätzung_Corr_Poll!G114</f>
        <v>1767</v>
      </c>
      <c r="AO602" s="16">
        <f>VLOOKUP(AE581,I37:J74,2,FALSE)*[1]epsilon_Schätzung_Corr_Poll!G115</f>
        <v>5816.4011853360444</v>
      </c>
      <c r="AP602" s="16">
        <f>[1]epsilon_Schätzung_Corr_Poll!G111</f>
        <v>0</v>
      </c>
      <c r="AQ602" s="16">
        <f>VLOOKUP(AE581,I37:J74,2,FALSE)*[1]epsilon_Schätzung_Corr_Poll!H113</f>
        <v>696</v>
      </c>
      <c r="AR602" s="16">
        <f>VLOOKUP(AE581,I37:J74,2,FALSE)*[1]epsilon_Schätzung_Corr_Poll!H114</f>
        <v>2307</v>
      </c>
      <c r="AS602" s="16">
        <f>VLOOKUP(AE581,I37:J74,2,FALSE)*[1]epsilon_Schätzung_Corr_Poll!H115</f>
        <v>5816.4011853360444</v>
      </c>
      <c r="AT602" s="16">
        <f>[1]epsilon_Schätzung_Corr_Poll!H111</f>
        <v>0</v>
      </c>
      <c r="AU602" s="16">
        <f t="shared" ref="AU602:AU613" si="1457">IF(ISNUMBER($AE602),IF(OR(HLOOKUP($AU$5,$I$2:$Y$8,4,FALSE)=1,HLOOKUP($AU$5,$I$2:$Y$8,5,FALSE)=1,),HLOOKUP($AU$5,$I$2:$Y$8,4,FALSE)*VLOOKUP($AC602,$B$32:$G$45,MATCH($AD602,$B$33:$G$33,0),FALSE)+HLOOKUP($AU$5,$I$2:$Y$8,5,FALSE)*VLOOKUP($AC602,$B$47:$G$60,MATCH($AD602,$B$48:$G$48,0),FALSE)+$AE602,$AE602),"N/A")</f>
        <v>696</v>
      </c>
      <c r="AV602" s="16">
        <f t="shared" ref="AV602:AV613" si="1458">IF(ISNUMBER($AF602),$AF602*SQRT(SUMSQ(HLOOKUP($AU$5,$J$2:$Y$8,2,FALSE)*VLOOKUP($AC602,$B$2:$G$15,MATCH($AD602,$B$3:$G$3,0),FALSE),HLOOKUP($AU$5,$J$2:$Y$8,3,FALSE)*VLOOKUP($AC602,$B$17:$G$30,MATCH($AD602,$B$18:$G$18,0),FALSE),HLOOKUP($AU$5,$J$2:$Y$8,6,FALSE)))+HLOOKUP($AU$5,$J$2:$Y$8,4,FALSE)*VLOOKUP($AC602,$B$32:$G$45,MATCH($AD602,$B$33:$G$33,0),FALSE)+HLOOKUP($AU$5,$J$2:$Y$8,5,FALSE)*VLOOKUP($AC602,$B$47:$G$60,MATCH($AD602,$B$48:$G$48,0),FALSE),"N/A")</f>
        <v>1660.5</v>
      </c>
      <c r="AW602" s="16">
        <f t="shared" ref="AW602:AW613" si="1459">IF(ISNUMBER($AG602),IF(OR(HLOOKUP($AU$5,$I$2:$Y$8,4,FALSE)=1,HLOOKUP($AU$5,$I$2:$Y$8,5,FALSE)=1,),HLOOKUP($AU$5,$I$2:$Y$8,4,FALSE)*VLOOKUP($AC602,$B$32:$G$45,MATCH($AD602,$B$33:$G$33,0),FALSE)+HLOOKUP($AU$5,$I$2:$Y$8,5,FALSE)*VLOOKUP($AC602,$B$47:$G$60,MATCH($AD602,$B$48:$G$48,0),FALSE)+$AG602,$AG602),"N/A")</f>
        <v>5816.4011853360444</v>
      </c>
      <c r="AX602" s="47" t="str">
        <f>IF(AY602&gt;0, "true", "false")</f>
        <v>false</v>
      </c>
      <c r="AY602" s="16">
        <f>AH602</f>
        <v>0</v>
      </c>
      <c r="AZ602" s="16">
        <f t="shared" ref="AZ602:AZ613" si="1460">IF(ISNUMBER($AE602),IF(OR(HLOOKUP($AZ$5,$I$2:$Y$8,4,FALSE)=1,HLOOKUP($AZ$5,$I$2:$Y$8,5,FALSE)=1,),HLOOKUP($AZ$5,$I$2:$Y$8,4,FALSE)*VLOOKUP($AC602,$B$32:$G$45,MATCH($AD602,$B$33:$G$33,0),FALSE)+HLOOKUP($AZ$5,$I$2:$Y$8,5,FALSE)*VLOOKUP($AC602,$B$47:$G$60,MATCH($AD602,$B$48:$G$48,0),FALSE)+$AE602,$AE602),"N/A")</f>
        <v>571</v>
      </c>
      <c r="BA602" s="16">
        <f t="shared" ref="BA602:BA613" si="1461">IF(ISNUMBER($AF602),$AF602*SQRT(SUMSQ(HLOOKUP($AZ$5,$J$2:$Y$8,2,FALSE)*VLOOKUP($AC602,$B$2:$G$15,MATCH($AD602,$B$3:$G$3,0),FALSE),HLOOKUP($AZ$5,$J$2:$Y$8,3,FALSE)*VLOOKUP($AC602,$B$17:$G$30,MATCH($AD602,$B$18:$G$18,0),FALSE),HLOOKUP($AZ$5,$J$2:$Y$8,6,FALSE)))+HLOOKUP($AZ$5,$J$2:$Y$8,4,FALSE)*VLOOKUP($AC602,$B$32:$G$45,MATCH($AD602,$B$33:$G$33,0),FALSE)+HLOOKUP($AZ$5,$J$2:$Y$8,5,FALSE)*VLOOKUP($AC602,$B$47:$G$60,MATCH($AD602,$B$48:$G$48,0),FALSE),"N/A")</f>
        <v>1535.5</v>
      </c>
      <c r="BB602" s="16">
        <f t="shared" ref="BB602:BB613" si="1462">IF(ISNUMBER($AG602),IF(OR(HLOOKUP($AZ$5,$I$2:$Y$8,4,FALSE)=1,HLOOKUP($AZ$5,$I$2:$Y$8,5,FALSE)=1,),HLOOKUP($AZ$5,$I$2:$Y$8,4,FALSE)*VLOOKUP($AC602,$B$32:$G$45,MATCH($AD602,$B$33:$G$33,0),FALSE)+HLOOKUP($AZ$5,$I$2:$Y$8,5,FALSE)*VLOOKUP($AC602,$B$47:$G$60,MATCH($AD602,$B$48:$G$48,0),FALSE)+$AG602,$AG602),"N/A")</f>
        <v>5691.4011853360444</v>
      </c>
      <c r="BC602" s="16" t="str">
        <f>IF(BD602&gt;0, "true", "false")</f>
        <v>false</v>
      </c>
      <c r="BD602" s="16">
        <f>AH602</f>
        <v>0</v>
      </c>
      <c r="BE602" s="16">
        <f t="shared" ref="BE602:BE613" si="1463">IF(ISNUMBER($AE602),IF(OR(HLOOKUP($BE$5,$I$2:$Y$8,4,FALSE)=1,HLOOKUP($BE$5,$I$2:$Y$8,5,FALSE)=1,),HLOOKUP($BE$5,$I$2:$Y$8,4,FALSE)*VLOOKUP($AC602,$B$32:$G$45,MATCH($AD602,$B$33:$G$33,0),FALSE)+HLOOKUP($AU$5,$I$2:$Y$8,5,FALSE)*VLOOKUP($AC602,$B$47:$G$60,MATCH($AD602,$B$48:$G$48,0),FALSE)+$AE602,$AE602),"N/A")</f>
        <v>696</v>
      </c>
      <c r="BF602" s="16">
        <f t="shared" ref="BF602:BF613" si="1464">IF(ISNUMBER($AF602),$AF602*SQRT(SUMSQ(HLOOKUP($BE$5,$J$2:$Y$8,2,FALSE)*VLOOKUP($AC602,$B$2:$G$15,MATCH($AD602,$B$3:$G$3,0),FALSE),HLOOKUP($BE$5,$J$2:$Y$8,3,FALSE)*VLOOKUP($AC602,$B$17:$G$30,MATCH($AD602,$B$18:$G$18,0),FALSE),HLOOKUP($BE$5,$J$2:$Y$8,6,FALSE)))+HLOOKUP($BE$5,$J$2:$Y$8,4,FALSE)*VLOOKUP($AC602,$B$32:$G$45,MATCH($AD602,$B$33:$G$33,0),FALSE)+HLOOKUP($BE$5,$J$2:$Y$8,5,FALSE)*VLOOKUP($AC602,$B$47:$G$60,MATCH($AD602,$B$48:$G$48,0),FALSE),"N/A")</f>
        <v>1660.5</v>
      </c>
      <c r="BG602" s="16">
        <f t="shared" ref="BG602:BG613" si="1465">IF(ISNUMBER($AG602),IF(OR(HLOOKUP($BE$5,$I$2:$Y$8,4,FALSE)=1,HLOOKUP($BE$5,$I$2:$Y$8,5,FALSE)=1,),HLOOKUP($BE$5,$I$2:$Y$8,4,FALSE)*VLOOKUP($AC602,$B$32:$G$45,MATCH($AD602,$B$33:$G$33,0),FALSE)+HLOOKUP($BE$5,$I$2:$Y$8,5,FALSE)*VLOOKUP($AC602,$B$47:$G$60,MATCH($AD602,$B$48:$G$48,0),FALSE)+$AG602,$AG602),"N/A")</f>
        <v>5816.4011853360444</v>
      </c>
      <c r="BH602" s="16" t="str">
        <f>IF(BI602&gt;0, "true", "false")</f>
        <v>false</v>
      </c>
      <c r="BI602" s="16">
        <f>AH602</f>
        <v>0</v>
      </c>
      <c r="BJ602" s="16">
        <f t="shared" ref="BJ602:BJ613" si="1466">IF(ISNUMBER($AE602),IF(OR(HLOOKUP($BJ$5,$I$2:$Y$8,4,FALSE)=1,HLOOKUP($BJ$5,$I$2:$Y$8,5,FALSE)=1,),HLOOKUP($BJ$5,$I$2:$Y$8,4,FALSE)*VLOOKUP($AC602,$B$32:$G$45,MATCH($AD602,$B$33:$G$33,0),FALSE)+HLOOKUP($BJ$5,$I$2:$Y$8,5,FALSE)*VLOOKUP($AC602,$B$47:$G$60,MATCH($AD602,$B$48:$G$48,0),FALSE)+$AE602,$AE602),"N/A")</f>
        <v>571</v>
      </c>
      <c r="BK602" s="16">
        <f t="shared" ref="BK602:BK613" si="1467">IF(ISNUMBER($AF602),$AF602*SQRT(SUMSQ(HLOOKUP($BJ$5,$J$2:$Y$8,2,FALSE)*VLOOKUP($AC602,$B$2:$G$15,MATCH($AD602,$B$3:$G$3,0),FALSE),HLOOKUP($BJ$5,$J$2:$Y$8,3,FALSE)*VLOOKUP($AC602,$B$17:$G$30,MATCH($AD602,$B$18:$G$18,0),FALSE),HLOOKUP($BJ$5,$J$2:$Y$8,6,FALSE)))+HLOOKUP($BJ$5,$J$2:$Y$8,4,FALSE)*VLOOKUP($AC602,$B$32:$G$45,MATCH($AD602,$B$33:$G$33,0),FALSE)+HLOOKUP($BJ$5,$J$2:$Y$8,5,FALSE)*VLOOKUP($AC602,$B$47:$G$60,MATCH($AD602,$B$48:$G$48,0),FALSE),"N/A")</f>
        <v>1535.5</v>
      </c>
      <c r="BL602" s="16">
        <f t="shared" ref="BL602:BL613" si="1468">IF(ISNUMBER($AG602),IF(OR(HLOOKUP($BJ$5,$I$2:$Y$8,4,FALSE)=1,HLOOKUP($BJ$5,$I$2:$Y$8,5,FALSE)=1,),HLOOKUP($BJ$5,$I$2:$Y$8,4,FALSE)*VLOOKUP($AC602,$B$32:$G$45,MATCH($AD602,$B$33:$G$33,0),FALSE)+HLOOKUP($BJ$5,$I$2:$Y$8,5,FALSE)*VLOOKUP($AC602,$B$47:$G$60,MATCH($AD602,$B$48:$G$48,0),FALSE)+$AG602,$AG602),"N/A")</f>
        <v>5691.4011853360444</v>
      </c>
      <c r="BM602" s="16" t="str">
        <f>IF(BN602&gt;0, "true", "false")</f>
        <v>false</v>
      </c>
      <c r="BN602" s="16">
        <f>AH602</f>
        <v>0</v>
      </c>
      <c r="BO602" s="16">
        <f>IF(ISNUMBER($AI602),$AI602+HLOOKUP($BO$5,$J$2:$Y$8,4,FALSE)*VLOOKUP($AC602,$B$32:$G$45,MATCH($AD602,$B$33:$G$33,0),FALSE)+HLOOKUP($BO$5,$J$2:$Y$8,5,FALSE)*VLOOKUP($AC602,$B$47:$G$60,MATCH($AD602,$B$48:$G$48,0),FALSE),"N/A")</f>
        <v>696</v>
      </c>
      <c r="BP602" s="16">
        <f>IF(ISNUMBER($AJ602),$AJ602+HLOOKUP($BO$5,$J$2:$Y$8,4,FALSE)*VLOOKUP($AC602,$B$32:$G$45,MATCH($AD602,$B$33:$G$33,0),FALSE)+HLOOKUP($BO$5,$J$2:$Y$8,5,FALSE)*VLOOKUP($AC602,$B$47:$G$60,MATCH($AD602,$B$48:$G$48,0),FALSE),"N/A")</f>
        <v>1779</v>
      </c>
      <c r="BQ602" s="16">
        <f>IF(ISNUMBER($AK602),$AK602+HLOOKUP($BO$5,$J$2:$Y$8,4,FALSE)*VLOOKUP($AC602,$B$32:$G$45,MATCH($AD602,$B$33:$G$33,0),FALSE)+HLOOKUP($BO$5,$J$2:$Y$8,5,FALSE)*VLOOKUP($AC602,$B$47:$G$60,MATCH($AD602,$B$48:$G$48,0),FALSE),"N/A")</f>
        <v>5816.4011853360444</v>
      </c>
      <c r="BR602" s="16" t="str">
        <f>IF(BS602&gt;0, "true", "false")</f>
        <v>false</v>
      </c>
      <c r="BS602" s="16">
        <f>AL602</f>
        <v>0</v>
      </c>
      <c r="BT602" s="16">
        <f>IF(ISNUMBER($AI602),$AI602+HLOOKUP($BT$5,$J$2:$Y$8,4,FALSE)*VLOOKUP($AC602,$B$32:$G$45,MATCH($AD602,$B$33:$G$33,0),FALSE)+HLOOKUP($BT$5,$J$2:$Y$8,5,FALSE)*VLOOKUP($AC602,$B$47:$G$60,MATCH($AD602,$B$48:$G$48,0),FALSE),"N/A")</f>
        <v>571</v>
      </c>
      <c r="BU602" s="16">
        <f>IF(ISNUMBER($AJ602),$AJ602+HLOOKUP($BT$5,$J$2:$Y$8,4,FALSE)*VLOOKUP($AC602,$B$32:$G$45,MATCH($AD602,$B$33:$G$33,0),FALSE)+HLOOKUP($BT$5,$J$2:$Y$8,5,FALSE)*VLOOKUP($AC602,$B$47:$G$60,MATCH($AD602,$B$48:$G$48,0),FALSE),"N/A")</f>
        <v>1654</v>
      </c>
      <c r="BV602" s="16">
        <f>IF(ISNUMBER($AK602),$AK602+HLOOKUP($BT$5,$J$2:$Y$8,4,FALSE)*VLOOKUP($AC602,$B$32:$G$45,MATCH($AD602,$B$33:$G$33,0),FALSE)+HLOOKUP($BT$5,$J$2:$Y$8,5,FALSE)*VLOOKUP($AC602,$B$47:$G$60,MATCH($AD602,$B$48:$G$48,0),FALSE),"N/A")</f>
        <v>5691.4011853360444</v>
      </c>
      <c r="BW602" s="16" t="str">
        <f>IF(BX602&gt;0, "true", "false")</f>
        <v>false</v>
      </c>
      <c r="BX602" s="16">
        <f>AL602</f>
        <v>0</v>
      </c>
      <c r="BY602" s="16">
        <f>IF(ISNUMBER($AI602),$AI602+HLOOKUP($BY$5,$J$2:$Y$8,4,FALSE)*VLOOKUP($AC602,$B$32:$G$45,MATCH($AD602,$B$33:$G$33,0),FALSE)+HLOOKUP($BY$5,$J$2:$Y$8,5,FALSE)*VLOOKUP($AC602,$B$47:$G$60,MATCH($AD602,$B$48:$G$48,0),FALSE),"N/A")</f>
        <v>696</v>
      </c>
      <c r="BZ602" s="16">
        <f>IF(ISNUMBER($AJ602),$AJ602+HLOOKUP($BY$5,$J$2:$Y$8,4,FALSE)*VLOOKUP($AC602,$B$32:$G$45,MATCH($AD602,$B$33:$G$33,0),FALSE)+HLOOKUP($BY$5,$J$2:$Y$8,5,FALSE)*VLOOKUP($AC602,$B$47:$G$60,MATCH($AD602,$B$48:$G$48,0),FALSE),"N/A")</f>
        <v>1779</v>
      </c>
      <c r="CA602" s="16">
        <f>IF(ISNUMBER($AK602),$AK602+HLOOKUP($BY$5,$J$2:$Y$8,4,FALSE)*VLOOKUP($AC602,$B$32:$G$45,MATCH($AD602,$B$33:$G$33,0),FALSE)+HLOOKUP($BY$5,$J$2:$Y$8,5,FALSE)*VLOOKUP($AC602,$B$47:$G$60,MATCH($AD602,$B$48:$G$48,0),FALSE),"N/A")</f>
        <v>5816.4011853360444</v>
      </c>
      <c r="CB602" s="16" t="str">
        <f>IF(CC602&gt;0, "true", "false")</f>
        <v>false</v>
      </c>
      <c r="CC602" s="16">
        <f>AL602</f>
        <v>0</v>
      </c>
      <c r="CD602" s="16">
        <f>IF(ISNUMBER($AI602),$AI602+HLOOKUP($CD$5,$J$2:$Y$8,4,FALSE)*VLOOKUP($AC602,$B$32:$G$45,MATCH($AD602,$B$33:$G$33,0),FALSE)+HLOOKUP($CD$5,$J$2:$Y$8,5,FALSE)*VLOOKUP($AC602,$B$47:$G$60,MATCH($AD602,$B$48:$G$48,0),FALSE),"N/A")</f>
        <v>571</v>
      </c>
      <c r="CE602" s="16">
        <f>IF(ISNUMBER($AJ602),$AJ602+HLOOKUP($CD$5,$J$2:$Y$8,4,FALSE)*VLOOKUP($AC602,$B$32:$G$45,MATCH($AD602,$B$33:$G$33,0),FALSE)+HLOOKUP($CD$5,$J$2:$Y$8,5,FALSE)*VLOOKUP($AC602,$B$47:$G$60,MATCH($AD602,$B$48:$G$48,0),FALSE),"N/A")</f>
        <v>1654</v>
      </c>
      <c r="CF602" s="16">
        <f>IF(ISNUMBER($AK602),$AK602+HLOOKUP($CD$5,$J$2:$Y$8,4,FALSE)*VLOOKUP($AC602,$B$32:$G$45,MATCH($AD602,$B$33:$G$33,0),FALSE)+HLOOKUP($CD$5,$J$2:$Y$8,5,FALSE)*VLOOKUP($AC602,$B$47:$G$60,MATCH($AD602,$B$48:$G$48,0),FALSE),"N/A")</f>
        <v>5691.4011853360444</v>
      </c>
      <c r="CG602" s="16" t="str">
        <f>IF(CH602&gt;0, "true", "false")</f>
        <v>false</v>
      </c>
      <c r="CH602" s="16">
        <f>AL602</f>
        <v>0</v>
      </c>
      <c r="CI602" s="16">
        <f>IF(ISNUMBER($AM602),$AM602+HLOOKUP($CI$5,$J$2:$Y$8,4,FALSE)*VLOOKUP($AC602,$B$32:$G$45,MATCH($AD602,$B$33:$G$33,0),FALSE)+HLOOKUP($CI$5,$J$2:$Y$8,5,FALSE)*VLOOKUP($AC602,$B$47:$G$60,MATCH($AD602,$B$48:$G$48,0),FALSE),"N/A")</f>
        <v>696</v>
      </c>
      <c r="CJ602" s="16">
        <f>IF(ISNUMBER($AN602),$AN602+HLOOKUP($CI$5,$J$2:$Y$8,4,FALSE)*VLOOKUP($AC602,$B$32:$G$45,MATCH($AD602,$B$33:$G$33,0),FALSE)+HLOOKUP($CI$5,$J$2:$Y$8,5,FALSE)*VLOOKUP($AC602,$B$47:$G$60,MATCH($AD602,$B$48:$G$48,0),FALSE),"N/A")</f>
        <v>1767</v>
      </c>
      <c r="CK602" s="16">
        <f>IF(ISNUMBER($AO602),$AO602+HLOOKUP($CI$5,$J$2:$Y$8,4,FALSE)*VLOOKUP($AC602,$B$32:$G$45,MATCH($AD602,$B$33:$G$33,0),FALSE)+HLOOKUP($CI$5,$J$2:$Y$8,5,FALSE)*VLOOKUP($AC602,$B$47:$G$60,MATCH($AD602,$B$48:$G$48,0),FALSE),"N/A")</f>
        <v>5816.4011853360444</v>
      </c>
      <c r="CL602" s="16" t="str">
        <f>IF(CM602&gt;0, "true", "false")</f>
        <v>false</v>
      </c>
      <c r="CM602" s="76">
        <f>AP602</f>
        <v>0</v>
      </c>
      <c r="CN602" s="16">
        <f>IF(ISNUMBER($AM602),$AM602+HLOOKUP($CN$5,$J$2:$Y$8,4,FALSE)*VLOOKUP($AC602,$B$32:$G$45,MATCH($AD602,$B$33:$G$33,0),FALSE)+HLOOKUP($CN$5,$J$2:$Y$8,5,FALSE)*VLOOKUP($AC602,$B$47:$G$60,MATCH($AD602,$B$48:$G$48,0),FALSE),"N/A")</f>
        <v>571</v>
      </c>
      <c r="CO602" s="16">
        <f>IF(ISNUMBER($AN602),$AN602+HLOOKUP($CN$5,$J$2:$Y$8,4,FALSE)*VLOOKUP($AC602,$B$32:$G$45,MATCH($AD602,$B$33:$G$33,0),FALSE)+HLOOKUP($CN$5,$J$2:$Y$8,5,FALSE)*VLOOKUP($AC602,$B$47:$G$60,MATCH($AD602,$B$48:$G$48,0),FALSE),"N/A")</f>
        <v>1642</v>
      </c>
      <c r="CP602" s="16">
        <f>IF(ISNUMBER($AO602),$AO602+HLOOKUP($CN$5,$J$2:$Y$8,4,FALSE)*VLOOKUP($AC602,$B$32:$G$45,MATCH($AD602,$B$33:$G$33,0),FALSE)+HLOOKUP($CN$5,$J$2:$Y$8,5,FALSE)*VLOOKUP($AC602,$B$47:$G$60,MATCH($AD602,$B$48:$G$48,0),FALSE),"N/A")</f>
        <v>5691.4011853360444</v>
      </c>
      <c r="CQ602" s="16" t="str">
        <f>IF(CR602&gt;0, "true", "false")</f>
        <v>false</v>
      </c>
      <c r="CR602" s="76">
        <f>AP602</f>
        <v>0</v>
      </c>
      <c r="CS602" s="16">
        <f>IF(ISNUMBER($AM602),$AM602+HLOOKUP($CS$5,$J$2:$Y$8,4,FALSE)*VLOOKUP($AC602,$B$32:$G$45,MATCH($AD602,$B$33:$G$33,0),FALSE)+HLOOKUP($CS$5,$J$2:$Y$8,5,FALSE)*VLOOKUP($AC602,$B$47:$G$60,MATCH($AD602,$B$48:$G$48,0),FALSE),"N/A")</f>
        <v>696</v>
      </c>
      <c r="CT602" s="16">
        <f>IF(ISNUMBER($AN602),$AN602+HLOOKUP($CS$5,$J$2:$Y$8,4,FALSE)*VLOOKUP($AC602,$B$32:$G$45,MATCH($AD602,$B$33:$G$33,0),FALSE)+HLOOKUP($CS$5,$J$2:$Y$8,5,FALSE)*VLOOKUP($AC602,$B$47:$G$60,MATCH($AD602,$B$48:$G$48,0),FALSE),"N/A")</f>
        <v>1767</v>
      </c>
      <c r="CU602" s="16">
        <f>IF(ISNUMBER($AO602),$AO602+HLOOKUP($CS$5,$J$2:$Y$8,4,FALSE)*VLOOKUP($AC602,$B$32:$G$45,MATCH($AD602,$B$33:$G$33,0),FALSE)+HLOOKUP($CS$5,$J$2:$Y$8,5,FALSE)*VLOOKUP($AC602,$B$47:$G$60,MATCH($AD602,$B$48:$G$48,0),FALSE),"N/A")</f>
        <v>5816.4011853360444</v>
      </c>
      <c r="CV602" s="16" t="str">
        <f>IF(CW602&gt;0, "true", "false")</f>
        <v>false</v>
      </c>
      <c r="CW602" s="76">
        <f>AP602</f>
        <v>0</v>
      </c>
      <c r="CX602" s="16">
        <f>IF(ISNUMBER($AM602),$AM602+HLOOKUP($CX$5,$J$2:$Y$8,4,FALSE)*VLOOKUP($AC602,$B$32:$G$45,MATCH($AD602,$B$33:$G$33,0),FALSE)+HLOOKUP($CX$5,$J$2:$Y$8,5,FALSE)*VLOOKUP($AC602,$B$47:$G$60,MATCH($AD602,$B$48:$G$48,0),FALSE),"N/A")</f>
        <v>571</v>
      </c>
      <c r="CY602" s="16">
        <f>IF(ISNUMBER($AN602),$AN602+HLOOKUP($CX$5,$J$2:$Y$8,4,FALSE)*VLOOKUP($AC602,$B$32:$G$45,MATCH($AD602,$B$33:$G$33,0),FALSE)+HLOOKUP($CX$5,$J$2:$Y$8,5,FALSE)*VLOOKUP($AC602,$B$47:$G$60,MATCH($AD602,$B$48:$G$48,0),FALSE),"N/A")</f>
        <v>1642</v>
      </c>
      <c r="CZ602" s="16">
        <f>IF(ISNUMBER($AO602),$AO602+HLOOKUP($CX$5,$J$2:$Y$8,4,FALSE)*VLOOKUP($AC602,$B$32:$G$45,MATCH($AD602,$B$33:$G$33,0),FALSE)+HLOOKUP($CX$5,$J$2:$Y$8,5,FALSE)*VLOOKUP($AC602,$B$47:$G$60,MATCH($AD602,$B$48:$G$48,0),FALSE),"N/A")</f>
        <v>5691.4011853360444</v>
      </c>
      <c r="DA602" s="16" t="str">
        <f>IF(DB602&gt;0, "true", "false")</f>
        <v>false</v>
      </c>
      <c r="DB602" s="76">
        <f>AP602</f>
        <v>0</v>
      </c>
      <c r="DC602" s="16">
        <f>IF(ISNUMBER($AQ602),$AQ602+HLOOKUP($DC$5,$J$2:$Y$8,4,FALSE)*VLOOKUP($AC602,$B$32:$G$45,MATCH($AD602,$B$33:$G$33,0),FALSE)+HLOOKUP($DC$5,$J$2:$Y$8,5,FALSE)*VLOOKUP($AC602,$B$47:$G$60,MATCH($AD602,$B$48:$G$48,0),FALSE),"N/A")</f>
        <v>696</v>
      </c>
      <c r="DD602" s="16">
        <f>IF(ISNUMBER($AR602),$AR602+HLOOKUP($DC$5,$J$2:$Y$8,4,FALSE)*VLOOKUP($AC602,$B$32:$G$45,MATCH($AD602,$B$33:$G$33,0),FALSE)+HLOOKUP($DC$5,$J$2:$Y$8,5,FALSE)*VLOOKUP($AC602,$B$47:$G$60,MATCH($AD602,$B$48:$G$48,0),FALSE),"N/A")</f>
        <v>2307</v>
      </c>
      <c r="DE602" s="16">
        <f>IF(ISNUMBER($AS602),$AS602+HLOOKUP($DC$5,$J$2:$Y$8,4,FALSE)*VLOOKUP($AC602,$B$32:$G$45,MATCH($AD602,$B$33:$G$33,0),FALSE)+HLOOKUP($DC$5,$J$2:$Y$8,5,FALSE)*VLOOKUP($AC602,$B$47:$G$60,MATCH($AD602,$B$48:$G$48,0),FALSE),"N/A")</f>
        <v>5816.4011853360444</v>
      </c>
      <c r="DF602" s="16" t="str">
        <f>IF(DG602&gt;0, "true", "false")</f>
        <v>false</v>
      </c>
      <c r="DG602" s="76">
        <f>AT602</f>
        <v>0</v>
      </c>
      <c r="DH602" s="16">
        <f>IF(ISNUMBER($AQ602),$AQ602+HLOOKUP($DH$5,$J$2:$Y$8,4,FALSE)*VLOOKUP($AC602,$B$32:$G$45,MATCH($AD602,$B$33:$G$33,0),FALSE)+HLOOKUP($DH$5,$J$2:$Y$8,5,FALSE)*VLOOKUP($AC602,$B$47:$G$60,MATCH($AD602,$B$48:$G$48,0),FALSE),"N/A")</f>
        <v>571</v>
      </c>
      <c r="DI602" s="16">
        <f>IF(ISNUMBER($AR602),$AR602+HLOOKUP($DH$5,$J$2:$Y$8,4,FALSE)*VLOOKUP($AC602,$B$32:$G$45,MATCH($AD602,$B$33:$G$33,0),FALSE)+HLOOKUP($DH$5,$J$2:$Y$8,5,FALSE)*VLOOKUP($AC602,$B$47:$G$60,MATCH($AD602,$B$48:$G$48,0),FALSE),"N/A")</f>
        <v>2182</v>
      </c>
      <c r="DJ602" s="16">
        <f>IF(ISNUMBER($AS602),$AS602+HLOOKUP($DH$5,$J$2:$Y$8,4,FALSE)*VLOOKUP($AC602,$B$32:$G$45,MATCH($AD602,$B$33:$G$33,0),FALSE)+HLOOKUP($DH$5,$J$2:$Y$8,5,FALSE)*VLOOKUP($AC602,$B$47:$G$60,MATCH($AD602,$B$48:$G$48,0),FALSE),"N/A")</f>
        <v>5691.4011853360444</v>
      </c>
      <c r="DK602" s="16" t="str">
        <f>IF(DL602&gt;0, "true", "false")</f>
        <v>false</v>
      </c>
      <c r="DL602" s="76">
        <f>AT602</f>
        <v>0</v>
      </c>
      <c r="DM602" s="16">
        <f>IF(ISNUMBER($AQ602),$AQ602+HLOOKUP($DM$5,$J$2:$Y$8,4,FALSE)*VLOOKUP($AC602,$B$32:$G$45,MATCH($AD602,$B$33:$G$33,0),FALSE)+HLOOKUP($DM$5,$J$2:$Y$8,5,FALSE)*VLOOKUP($AC602,$B$47:$G$60,MATCH($AD602,$B$48:$G$48,0),FALSE),"N/A")</f>
        <v>696</v>
      </c>
      <c r="DN602" s="16">
        <f>IF(ISNUMBER($AR602),$AR602+HLOOKUP($DM$5,$J$2:$Y$8,4,FALSE)*VLOOKUP($AC602,$B$32:$G$45,MATCH($AD602,$B$33:$G$33,0),FALSE)+HLOOKUP($DM$5,$J$2:$Y$8,5,FALSE)*VLOOKUP($AC602,$B$47:$G$60,MATCH($AD602,$B$48:$G$48,0),FALSE),"N/A")</f>
        <v>2307</v>
      </c>
      <c r="DO602" s="16">
        <f>IF(ISNUMBER($AS602),$AS602+HLOOKUP($DM$5,$J$2:$Y$8,4,FALSE)*VLOOKUP($AC602,$B$32:$G$45,MATCH($AD602,$B$33:$G$33,0),FALSE)+HLOOKUP($DM$5,$J$2:$Y$8,5,FALSE)*VLOOKUP($AC602,$B$47:$G$60,MATCH($AD602,$B$48:$G$48,0),FALSE),"N/A")</f>
        <v>5816.4011853360444</v>
      </c>
      <c r="DP602" s="16" t="str">
        <f>IF(DQ602&gt;0, "true", "false")</f>
        <v>false</v>
      </c>
      <c r="DQ602" s="76">
        <f>AT602</f>
        <v>0</v>
      </c>
      <c r="DR602" s="16">
        <f>IF(ISNUMBER($AQ602),$AQ602+HLOOKUP($DR$5,$J$2:$Y$8,4,FALSE)*VLOOKUP($AC602,$B$32:$G$45,MATCH($AD602,$B$33:$G$33,0),FALSE)+HLOOKUP($DR$5,$J$2:$Y$8,5,FALSE)*VLOOKUP($AC602,$B$47:$G$60,MATCH($AD602,$B$48:$G$48,0),FALSE),"N/A")</f>
        <v>571</v>
      </c>
      <c r="DS602" s="16">
        <f>IF(ISNUMBER($AR602),$AR602+HLOOKUP($DR$5,$J$2:$Y$8,4,FALSE)*VLOOKUP($AC602,$B$32:$G$45,MATCH($AD602,$B$33:$G$33,0),FALSE)+HLOOKUP($DR$5,$J$2:$Y$8,5,FALSE)*VLOOKUP($AC602,$B$47:$G$60,MATCH($AD602,$B$48:$G$48,0),FALSE),"N/A")</f>
        <v>2182</v>
      </c>
      <c r="DT602" s="16">
        <f>IF(ISNUMBER($AS602),$AS602+HLOOKUP($DR$5,$J$2:$Y$8,4,FALSE)*VLOOKUP($AC602,$B$32:$G$45,MATCH($AD602,$B$33:$G$33,0),FALSE)+HLOOKUP($DR$5,$J$2:$Y$8,5,FALSE)*VLOOKUP($AC602,$B$47:$G$60,MATCH($AD602,$B$48:$G$48,0),FALSE),"N/A")</f>
        <v>5691.4011853360444</v>
      </c>
      <c r="DU602" s="16" t="str">
        <f>IF(DV602&gt;0, "true", "false")</f>
        <v>false</v>
      </c>
      <c r="DV602" s="76">
        <f>AT602</f>
        <v>0</v>
      </c>
    </row>
    <row r="603" spans="27:126" x14ac:dyDescent="0.35">
      <c r="AA603" s="74">
        <v>1.5</v>
      </c>
      <c r="AB603" s="73">
        <f t="shared" si="1456"/>
        <v>4.822808690863357</v>
      </c>
      <c r="AC603" s="47" t="s">
        <v>7</v>
      </c>
      <c r="AD603" s="47" t="s">
        <v>4</v>
      </c>
      <c r="AE603" s="16">
        <f>[1]epsilon_Schätzung_Corr_Poll!E135</f>
        <v>47</v>
      </c>
      <c r="AF603" s="16">
        <f>[1]epsilon_Schätzung_Corr_Poll!E136</f>
        <v>68</v>
      </c>
      <c r="AG603" s="16">
        <f>[1]epsilon_Schätzung_Corr_Poll!E137</f>
        <v>228.55796501626097</v>
      </c>
      <c r="AH603" s="16">
        <f>[1]epsilon_Schätzung_Corr_Poll!E133</f>
        <v>0.73919999999999997</v>
      </c>
      <c r="AI603" s="16">
        <f>[1]epsilon_Schätzung_Corr_Poll!F135</f>
        <v>47</v>
      </c>
      <c r="AJ603" s="16">
        <f>[1]epsilon_Schätzung_Corr_Poll!F136</f>
        <v>76</v>
      </c>
      <c r="AK603" s="16">
        <f>[1]epsilon_Schätzung_Corr_Poll!F137</f>
        <v>228.55796501626097</v>
      </c>
      <c r="AL603" s="16">
        <f>[1]epsilon_Schätzung_Corr_Poll!F133</f>
        <v>0.68066666666666664</v>
      </c>
      <c r="AM603" s="16">
        <f>[1]epsilon_Schätzung_Corr_Poll!G135</f>
        <v>47</v>
      </c>
      <c r="AN603" s="16">
        <f>[1]epsilon_Schätzung_Corr_Poll!G136</f>
        <v>69</v>
      </c>
      <c r="AO603" s="16">
        <f>[1]epsilon_Schätzung_Corr_Poll!G137</f>
        <v>228.55796501626097</v>
      </c>
      <c r="AP603" s="16">
        <f>[1]epsilon_Schätzung_Corr_Poll!G133</f>
        <v>0.68799999999999994</v>
      </c>
      <c r="AQ603" s="16">
        <f>[1]epsilon_Schätzung_Corr_Poll!H135</f>
        <v>47</v>
      </c>
      <c r="AR603" s="16">
        <f>[1]epsilon_Schätzung_Corr_Poll!H136</f>
        <v>85</v>
      </c>
      <c r="AS603" s="16">
        <f>[1]epsilon_Schätzung_Corr_Poll!H137</f>
        <v>228.55796501626097</v>
      </c>
      <c r="AT603" s="16">
        <f>[1]epsilon_Schätzung_Corr_Poll!H133</f>
        <v>0.56559999999999999</v>
      </c>
      <c r="AU603" s="16">
        <f t="shared" si="1457"/>
        <v>47</v>
      </c>
      <c r="AV603" s="16">
        <f t="shared" si="1458"/>
        <v>68</v>
      </c>
      <c r="AW603" s="16">
        <f t="shared" si="1459"/>
        <v>228.55796501626097</v>
      </c>
      <c r="AX603" s="47" t="str">
        <f>IF(AY603&gt;0, "true", "false")</f>
        <v>true</v>
      </c>
      <c r="AY603" s="16">
        <f>AH603</f>
        <v>0.73919999999999997</v>
      </c>
      <c r="AZ603" s="16">
        <f t="shared" si="1460"/>
        <v>47</v>
      </c>
      <c r="BA603" s="16">
        <f t="shared" si="1461"/>
        <v>68</v>
      </c>
      <c r="BB603" s="16">
        <f t="shared" si="1462"/>
        <v>228.55796501626097</v>
      </c>
      <c r="BC603" s="16" t="str">
        <f>IF(BD603&gt;0, "true", "false")</f>
        <v>true</v>
      </c>
      <c r="BD603" s="16">
        <f>AH603</f>
        <v>0.73919999999999997</v>
      </c>
      <c r="BE603" s="16">
        <f t="shared" si="1463"/>
        <v>47</v>
      </c>
      <c r="BF603" s="16">
        <f t="shared" si="1464"/>
        <v>68</v>
      </c>
      <c r="BG603" s="16">
        <f t="shared" si="1465"/>
        <v>228.55796501626097</v>
      </c>
      <c r="BH603" s="16" t="str">
        <f>IF(BI603&gt;0, "true", "false")</f>
        <v>true</v>
      </c>
      <c r="BI603" s="16">
        <f>AH603</f>
        <v>0.73919999999999997</v>
      </c>
      <c r="BJ603" s="16">
        <f t="shared" si="1466"/>
        <v>47</v>
      </c>
      <c r="BK603" s="16">
        <f t="shared" si="1467"/>
        <v>68</v>
      </c>
      <c r="BL603" s="16">
        <f t="shared" si="1468"/>
        <v>228.55796501626097</v>
      </c>
      <c r="BM603" s="16" t="str">
        <f>IF(BN603&gt;0, "true", "false")</f>
        <v>true</v>
      </c>
      <c r="BN603" s="16">
        <f>AH603</f>
        <v>0.73919999999999997</v>
      </c>
      <c r="BO603" s="16">
        <f t="shared" ref="BO603:BO613" si="1469">IF(ISNUMBER($AE603),IF(OR(HLOOKUP($BO$5,$I$2:$Y$8,4,FALSE)=1,HLOOKUP($BO$5,$I$2:$Y$8,5,FALSE)=1,),HLOOKUP($BO$5,$I$2:$Y$8,4,FALSE)*VLOOKUP($AC603,$B$32:$G$45,MATCH($AD603,$B$33:$G$33,0),FALSE)+HLOOKUP($BO$5,$I$2:$Y$8,5,FALSE)*VLOOKUP($AC603,$B$47:$G$60,MATCH($AD603,$B$48:$G$48,0),FALSE)+$AE603,$AE603),"N/A")</f>
        <v>47</v>
      </c>
      <c r="BP603" s="16">
        <f t="shared" ref="BP603:BP613" si="1470">IF(ISNUMBER($AF603),$AF603*SQRT(SUMSQ(HLOOKUP($BO$5,$J$2:$Y$8,2,FALSE)*VLOOKUP($AC603,$B$2:$G$15,MATCH($AD603,$B$3:$G$3,0),FALSE),HLOOKUP($BO$5,$J$2:$Y$8,3,FALSE)*VLOOKUP($AC603,$B$17:$G$30,MATCH($AD603,$B$18:$G$18,0),FALSE),HLOOKUP($BO$5,$J$2:$Y$8,6,FALSE)))+HLOOKUP($BO$5,$J$2:$Y$8,4,FALSE)*VLOOKUP($AC603,$B$32:$G$45,MATCH($AD603,$B$33:$G$33,0),FALSE)+HLOOKUP($BO$5,$J$2:$Y$8,5,FALSE)*VLOOKUP($AC603,$B$47:$G$60,MATCH($AD603,$B$48:$G$48,0),FALSE),"N/A")</f>
        <v>68</v>
      </c>
      <c r="BQ603" s="16">
        <f t="shared" ref="BQ603:BQ613" si="1471">IF(ISNUMBER($AG603),IF(OR(HLOOKUP($BO$5,$I$2:$Y$8,4,FALSE)=1,HLOOKUP($BO$5,$I$2:$Y$8,5,FALSE)=1,),HLOOKUP($BO$5,$I$2:$Y$8,4,FALSE)*VLOOKUP($AC603,$B$32:$G$45,MATCH($AD603,$B$33:$G$33,0),FALSE)+HLOOKUP($BO$5,$I$2:$Y$8,5,FALSE)*VLOOKUP($AC603,$B$47:$G$60,MATCH($AD603,$B$48:$G$48,0),FALSE)+$AG603,$AG603),"N/A")</f>
        <v>228.55796501626097</v>
      </c>
      <c r="BR603" s="16" t="str">
        <f>IF(BS603&gt;0, "true", "false")</f>
        <v>true</v>
      </c>
      <c r="BS603" s="16">
        <f>AL603</f>
        <v>0.68066666666666664</v>
      </c>
      <c r="BT603" s="16">
        <f t="shared" ref="BT603:BT613" si="1472">IF(ISNUMBER($AE603),IF(OR(HLOOKUP($BT$5,$I$2:$Y$8,4,FALSE)=1,HLOOKUP($BT$5,$I$2:$Y$8,5,FALSE)=1,),HLOOKUP($BT$5,$I$2:$Y$8,4,FALSE)*VLOOKUP($AC603,$B$32:$G$45,MATCH($AD603,$B$33:$G$33,0),FALSE)+HLOOKUP($BT$5,$I$2:$Y$8,5,FALSE)*VLOOKUP($AC603,$B$47:$G$60,MATCH($AD603,$B$48:$G$48,0),FALSE)+$AE603,$AE603),"N/A")</f>
        <v>47</v>
      </c>
      <c r="BU603" s="16">
        <f t="shared" ref="BU603:BU613" si="1473">IF(ISNUMBER($AF603),$AF603*SQRT(SUMSQ(HLOOKUP($BT$5,$J$2:$Y$8,2,FALSE)*VLOOKUP($AC603,$B$2:$G$15,MATCH($AD603,$B$3:$G$3,0),FALSE),HLOOKUP($BT$5,$J$2:$Y$8,3,FALSE)*VLOOKUP($AC603,$B$17:$G$30,MATCH($AD603,$B$18:$G$18,0),FALSE),HLOOKUP($BT$5,$J$2:$Y$8,6,FALSE)))+HLOOKUP($BT$5,$J$2:$Y$8,4,FALSE)*VLOOKUP($AC603,$B$32:$G$45,MATCH($AD603,$B$33:$G$33,0),FALSE)+HLOOKUP($BT$5,$J$2:$Y$8,5,FALSE)*VLOOKUP($AC603,$B$47:$G$60,MATCH($AD603,$B$48:$G$48,0),FALSE),"N/A")</f>
        <v>68</v>
      </c>
      <c r="BV603" s="16">
        <f t="shared" ref="BV603:BV613" si="1474">IF(ISNUMBER($AG603),IF(OR(HLOOKUP($BT$5,$I$2:$Y$8,4,FALSE)=1,HLOOKUP($BT$5,$I$2:$Y$8,5,FALSE)=1,),HLOOKUP($BT$5,$I$2:$Y$8,4,FALSE)*VLOOKUP($AC603,$B$32:$G$45,MATCH($AD603,$B$33:$G$33,0),FALSE)+HLOOKUP($BT$5,$I$2:$Y$8,5,FALSE)*VLOOKUP($AC603,$B$47:$G$60,MATCH($AD603,$B$48:$G$48,0),FALSE)+$AG603,$AG603),"N/A")</f>
        <v>228.55796501626097</v>
      </c>
      <c r="BW603" s="16" t="str">
        <f>IF(BX603&gt;0, "true", "false")</f>
        <v>true</v>
      </c>
      <c r="BX603" s="16">
        <f>AL603</f>
        <v>0.68066666666666664</v>
      </c>
      <c r="BY603" s="16">
        <f t="shared" ref="BY603:BY613" si="1475">IF(ISNUMBER($AE603),IF(OR(HLOOKUP($BY$5,$I$2:$Y$8,4,FALSE)=1,HLOOKUP($BY$5,$I$2:$Y$8,5,FALSE)=1,),HLOOKUP($BY$5,$I$2:$Y$8,4,FALSE)*VLOOKUP($AC603,$B$32:$G$45,MATCH($AD603,$B$33:$G$33,0),FALSE)+HLOOKUP($BY$5,$I$2:$Y$8,5,FALSE)*VLOOKUP($AC603,$B$47:$G$60,MATCH($AD603,$B$48:$G$48,0),FALSE)+$AE603,$AE603),"N/A")</f>
        <v>47</v>
      </c>
      <c r="BZ603" s="16">
        <f t="shared" ref="BZ603:BZ613" si="1476">IF(ISNUMBER($AF603),$AF603*SQRT(SUMSQ(HLOOKUP($BY$5,$J$2:$Y$8,2,FALSE)*VLOOKUP($AC603,$B$2:$G$15,MATCH($AD603,$B$3:$G$3,0),FALSE),HLOOKUP($BY$5,$J$2:$Y$8,3,FALSE)*VLOOKUP($AC603,$B$17:$G$30,MATCH($AD603,$B$18:$G$18,0),FALSE),HLOOKUP($BY$5,$J$2:$Y$8,6,FALSE)))+HLOOKUP($BY$5,$J$2:$Y$8,4,FALSE)*VLOOKUP($AC603,$B$32:$G$45,MATCH($AD603,$B$33:$G$33,0),FALSE)+HLOOKUP($BY$5,$J$2:$Y$8,5,FALSE)*VLOOKUP($AC603,$B$47:$G$60,MATCH($AD603,$B$48:$G$48,0),FALSE),"N/A")</f>
        <v>68</v>
      </c>
      <c r="CA603" s="16">
        <f t="shared" ref="CA603:CA613" si="1477">IF(ISNUMBER($AG603),IF(OR(HLOOKUP($BY$5,$I$2:$Y$8,4,FALSE)=1,HLOOKUP($BY$5,$I$2:$Y$8,5,FALSE)=1,),HLOOKUP($BY$5,$I$2:$Y$8,4,FALSE)*VLOOKUP($AC603,$B$32:$G$45,MATCH($AD603,$B$33:$G$33,0),FALSE)+HLOOKUP($BY$5,$I$2:$Y$8,5,FALSE)*VLOOKUP($AC603,$B$47:$G$60,MATCH($AD603,$B$48:$G$48,0),FALSE)+$AG603,$AG603),"N/A")</f>
        <v>228.55796501626097</v>
      </c>
      <c r="CB603" s="16" t="str">
        <f>IF(CC603&gt;0, "true", "false")</f>
        <v>true</v>
      </c>
      <c r="CC603" s="16">
        <f>AL603</f>
        <v>0.68066666666666664</v>
      </c>
      <c r="CD603" s="16">
        <f t="shared" ref="CD603:CD613" si="1478">IF(ISNUMBER($AE603),IF(OR(HLOOKUP($CD$5,$I$2:$Y$8,4,FALSE)=1,HLOOKUP($CD$5,$I$2:$Y$8,5,FALSE)=1,),HLOOKUP($CD$5,$I$2:$Y$8,4,FALSE)*VLOOKUP($AC603,$B$32:$G$45,MATCH($AD603,$B$33:$G$33,0),FALSE)+HLOOKUP($CD$5,$I$2:$Y$8,5,FALSE)*VLOOKUP($AC603,$B$47:$G$60,MATCH($AD603,$B$48:$G$48,0),FALSE)+$AE603,$AE603),"N/A")</f>
        <v>47</v>
      </c>
      <c r="CE603" s="16">
        <f t="shared" ref="CE603:CE613" si="1479">IF(ISNUMBER($AF603),$AF603*SQRT(SUMSQ(HLOOKUP($CD$5,$J$2:$Y$8,2,FALSE)*VLOOKUP($AC603,$B$2:$G$15,MATCH($AD603,$B$3:$G$3,0),FALSE),HLOOKUP($CD$5,$J$2:$Y$8,3,FALSE)*VLOOKUP($AC603,$B$17:$G$30,MATCH($AD603,$B$18:$G$18,0),FALSE),HLOOKUP($CD$5,$J$2:$Y$8,6,FALSE)))+HLOOKUP($CD$5,$J$2:$Y$8,4,FALSE)*VLOOKUP($AC603,$B$32:$G$45,MATCH($AD603,$B$33:$G$33,0),FALSE)+HLOOKUP($CD$5,$J$2:$Y$8,5,FALSE)*VLOOKUP($AC603,$B$47:$G$60,MATCH($AD603,$B$48:$G$48,0),FALSE),"N/A")</f>
        <v>68</v>
      </c>
      <c r="CF603" s="16">
        <f t="shared" ref="CF603:CF613" si="1480">IF(ISNUMBER($AG603),IF(OR(HLOOKUP($CD$5,$I$2:$Y$8,4,FALSE)=1,HLOOKUP($CD$5,$I$2:$Y$8,5,FALSE)=1,),HLOOKUP($CD$5,$I$2:$Y$8,4,FALSE)*VLOOKUP($AC603,$B$32:$G$45,MATCH($AD603,$B$33:$G$33,0),FALSE)+HLOOKUP($CD$5,$I$2:$Y$8,5,FALSE)*VLOOKUP($AC603,$B$47:$G$60,MATCH($AD603,$B$48:$G$48,0),FALSE)+$AG603,$AG603),"N/A")</f>
        <v>228.55796501626097</v>
      </c>
      <c r="CG603" s="16" t="str">
        <f>IF(CH603&gt;0, "true", "false")</f>
        <v>true</v>
      </c>
      <c r="CH603" s="16">
        <f>AL603</f>
        <v>0.68066666666666664</v>
      </c>
      <c r="CI603" s="16">
        <f t="shared" ref="CI603:CI613" si="1481">IF(ISNUMBER($AE603),IF(OR(HLOOKUP($CI$5,$I$2:$Y$8,4,FALSE)=1,HLOOKUP($CI$5,$I$2:$Y$8,5,FALSE)=1,),HLOOKUP($CI$5,$I$2:$Y$8,4,FALSE)*VLOOKUP($AC603,$B$32:$G$45,MATCH($AD603,$B$33:$G$33,0),FALSE)+HLOOKUP($CI$5,$I$2:$Y$8,5,FALSE)*VLOOKUP($AC603,$B$47:$G$60,MATCH($AD603,$B$48:$G$48,0),FALSE)+$AE603,$AE603),"N/A")</f>
        <v>47</v>
      </c>
      <c r="CJ603" s="16">
        <f t="shared" ref="CJ603:CJ613" si="1482">IF(ISNUMBER($AF603),$AF603*SQRT(SUMSQ(HLOOKUP($CI$5,$J$2:$Y$8,2,FALSE)*VLOOKUP($AC603,$B$2:$G$15,MATCH($AD603,$B$3:$G$3,0),FALSE),HLOOKUP($CI$5,$J$2:$Y$8,3,FALSE)*VLOOKUP($AC603,$B$17:$G$30,MATCH($AD603,$B$18:$G$18,0),FALSE),HLOOKUP($CI$5,$J$2:$Y$8,6,FALSE)))+HLOOKUP($CI$5,$J$2:$Y$8,4,FALSE)*VLOOKUP($AC603,$B$32:$G$45,MATCH($AD603,$B$33:$G$33,0),FALSE)+HLOOKUP($CI$5,$J$2:$Y$8,5,FALSE)*VLOOKUP($AC603,$B$47:$G$60,MATCH($AD603,$B$48:$G$48,0),FALSE),"N/A")</f>
        <v>68</v>
      </c>
      <c r="CK603" s="16">
        <f t="shared" ref="CK603:CK613" si="1483">IF(ISNUMBER($AG603),IF(OR(HLOOKUP($CI$5,$I$2:$Y$8,4,FALSE)=1,HLOOKUP($CI$5,$I$2:$Y$8,5,FALSE)=1,),HLOOKUP($CI$5,$I$2:$Y$8,4,FALSE)*VLOOKUP($AC603,$B$32:$G$45,MATCH($AD603,$B$33:$G$33,0),FALSE)+HLOOKUP($CI$5,$I$2:$Y$8,5,FALSE)*VLOOKUP($AC603,$B$47:$G$60,MATCH($AD603,$B$48:$G$48,0),FALSE)+$AG603,$AG603),"N/A")</f>
        <v>228.55796501626097</v>
      </c>
      <c r="CL603" s="16" t="str">
        <f>IF(CM603&gt;0, "true", "false")</f>
        <v>true</v>
      </c>
      <c r="CM603" s="76">
        <f>AP603</f>
        <v>0.68799999999999994</v>
      </c>
      <c r="CN603" s="16">
        <f t="shared" ref="CN603:CN613" si="1484">IF(ISNUMBER($AE603),IF(OR(HLOOKUP($CN$5,$I$2:$Y$8,4,FALSE)=1,HLOOKUP($CN$5,$I$2:$Y$8,5,FALSE)=1,),HLOOKUP($CN$5,$I$2:$Y$8,4,FALSE)*VLOOKUP($AC603,$B$32:$G$45,MATCH($AD603,$B$33:$G$33,0),FALSE)+HLOOKUP($CN$5,$I$2:$Y$8,5,FALSE)*VLOOKUP($AC603,$B$47:$G$60,MATCH($AD603,$B$48:$G$48,0),FALSE)+$AE603,$AE603),"N/A")</f>
        <v>47</v>
      </c>
      <c r="CO603" s="16">
        <f t="shared" ref="CO603:CO613" si="1485">IF(ISNUMBER($AF603),$AF603*SQRT(SUMSQ(HLOOKUP($CN$5,$J$2:$Y$8,2,FALSE)*VLOOKUP($AC603,$B$2:$G$15,MATCH($AD603,$B$3:$G$3,0),FALSE),HLOOKUP($CN$5,$J$2:$Y$8,3,FALSE)*VLOOKUP($AC603,$B$17:$G$30,MATCH($AD603,$B$18:$G$18,0),FALSE),HLOOKUP($CN$5,$J$2:$Y$8,6,FALSE)))+HLOOKUP($CN$5,$J$2:$Y$8,4,FALSE)*VLOOKUP($AC603,$B$32:$G$45,MATCH($AD603,$B$33:$G$33,0),FALSE)+HLOOKUP($CN$5,$J$2:$Y$8,5,FALSE)*VLOOKUP($AC603,$B$47:$G$60,MATCH($AD603,$B$48:$G$48,0),FALSE),"N/A")</f>
        <v>68</v>
      </c>
      <c r="CP603" s="16">
        <f t="shared" ref="CP603:CP613" si="1486">IF(ISNUMBER($AG603),IF(OR(HLOOKUP($CN$5,$I$2:$Y$8,4,FALSE)=1,HLOOKUP($CN$5,$I$2:$Y$8,5,FALSE)=1,),HLOOKUP($CN$5,$I$2:$Y$8,4,FALSE)*VLOOKUP($AC603,$B$32:$G$45,MATCH($AD603,$B$33:$G$33,0),FALSE)+HLOOKUP($CN$5,$I$2:$Y$8,5,FALSE)*VLOOKUP($AC603,$B$47:$G$60,MATCH($AD603,$B$48:$G$48,0),FALSE)+$AG603,$AG603),"N/A")</f>
        <v>228.55796501626097</v>
      </c>
      <c r="CQ603" s="16" t="str">
        <f>IF(CR603&gt;0, "true", "false")</f>
        <v>true</v>
      </c>
      <c r="CR603" s="76">
        <f>AP603</f>
        <v>0.68799999999999994</v>
      </c>
      <c r="CS603" s="16">
        <f t="shared" ref="CS603:CS613" si="1487">IF(ISNUMBER($AE603),IF(OR(HLOOKUP($CS$5,$I$2:$Y$8,4,FALSE)=1,HLOOKUP($CS$5,$I$2:$Y$8,5,FALSE)=1,),HLOOKUP($CS$5,$I$2:$Y$8,4,FALSE)*VLOOKUP($AC603,$B$32:$G$45,MATCH($AD603,$B$33:$G$33,0),FALSE)+HLOOKUP($CS$5,$I$2:$Y$8,5,FALSE)*VLOOKUP($AC603,$B$47:$G$60,MATCH($AD603,$B$48:$G$48,0),FALSE)+$AE603,$AE603),"N/A")</f>
        <v>47</v>
      </c>
      <c r="CT603" s="16">
        <f t="shared" ref="CT603:CT613" si="1488">IF(ISNUMBER($AF603),$AF603*SQRT(SUMSQ(HLOOKUP($CS$5,$J$2:$Y$8,2,FALSE)*VLOOKUP($AC603,$B$2:$G$15,MATCH($AD603,$B$3:$G$3,0),FALSE),HLOOKUP($CS$5,$J$2:$Y$8,3,FALSE)*VLOOKUP($AC603,$B$17:$G$30,MATCH($AD603,$B$18:$G$18,0),FALSE),HLOOKUP($CS$5,$J$2:$Y$8,6,FALSE)))+HLOOKUP($CS$5,$J$2:$Y$8,4,FALSE)*VLOOKUP($AC603,$B$32:$G$45,MATCH($AD603,$B$33:$G$33,0),FALSE)+HLOOKUP($CS$5,$J$2:$Y$8,5,FALSE)*VLOOKUP($AC603,$B$47:$G$60,MATCH($AD603,$B$48:$G$48,0),FALSE),"N/A")</f>
        <v>68</v>
      </c>
      <c r="CU603" s="16">
        <f t="shared" ref="CU603:CU613" si="1489">IF(ISNUMBER($AG603),IF(OR(HLOOKUP($CS$5,$I$2:$Y$8,4,FALSE)=1,HLOOKUP($CS$5,$I$2:$Y$8,5,FALSE)=1,),HLOOKUP($CS$5,$I$2:$Y$8,4,FALSE)*VLOOKUP($AC603,$B$32:$G$45,MATCH($AD603,$B$33:$G$33,0),FALSE)+HLOOKUP($CS$5,$I$2:$Y$8,5,FALSE)*VLOOKUP($AC603,$B$47:$G$60,MATCH($AD603,$B$48:$G$48,0),FALSE)+$AG603,$AG603),"N/A")</f>
        <v>228.55796501626097</v>
      </c>
      <c r="CV603" s="16" t="str">
        <f>IF(CW603&gt;0, "true", "false")</f>
        <v>true</v>
      </c>
      <c r="CW603" s="76">
        <f>AP603</f>
        <v>0.68799999999999994</v>
      </c>
      <c r="CX603" s="16">
        <f t="shared" ref="CX603:CX613" si="1490">IF(ISNUMBER($AE603),IF(OR(HLOOKUP($CX$5,$I$2:$Y$8,4,FALSE)=1,HLOOKUP($CX$5,$I$2:$Y$8,5,FALSE)=1,),HLOOKUP($CX$5,$I$2:$Y$8,4,FALSE)*VLOOKUP($AC603,$B$32:$G$45,MATCH($AD603,$B$33:$G$33,0),FALSE)+HLOOKUP($CX$5,$I$2:$Y$8,5,FALSE)*VLOOKUP($AC603,$B$47:$G$60,MATCH($AD603,$B$48:$G$48,0),FALSE)+$AE603,$AE603),"N/A")</f>
        <v>47</v>
      </c>
      <c r="CY603" s="16">
        <f t="shared" ref="CY603:CY613" si="1491">IF(ISNUMBER($AF603),$AF603*SQRT(SUMSQ(HLOOKUP($CX$5,$J$2:$Y$8,2,FALSE)*VLOOKUP($AC603,$B$2:$G$15,MATCH($AD603,$B$3:$G$3,0),FALSE),HLOOKUP($CX$5,$J$2:$Y$8,3,FALSE)*VLOOKUP($AC603,$B$17:$G$30,MATCH($AD603,$B$18:$G$18,0),FALSE),HLOOKUP($CX$5,$J$2:$Y$8,6,FALSE)))+HLOOKUP($CX$5,$J$2:$Y$8,4,FALSE)*VLOOKUP($AC603,$B$32:$G$45,MATCH($AD603,$B$33:$G$33,0),FALSE)+HLOOKUP($CX$5,$J$2:$Y$8,5,FALSE)*VLOOKUP($AC603,$B$47:$G$60,MATCH($AD603,$B$48:$G$48,0),FALSE),"N/A")</f>
        <v>68</v>
      </c>
      <c r="CZ603" s="16">
        <f t="shared" ref="CZ603:CZ613" si="1492">IF(ISNUMBER($AG603),IF(OR(HLOOKUP($CX$5,$I$2:$Y$8,4,FALSE)=1,HLOOKUP($CX$5,$I$2:$Y$8,5,FALSE)=1,),HLOOKUP($CX$5,$I$2:$Y$8,4,FALSE)*VLOOKUP($AC603,$B$32:$G$45,MATCH($AD603,$B$33:$G$33,0),FALSE)+HLOOKUP($CX$5,$I$2:$Y$8,5,FALSE)*VLOOKUP($AC603,$B$47:$G$60,MATCH($AD603,$B$48:$G$48,0),FALSE)+$AG603,$AG603),"N/A")</f>
        <v>228.55796501626097</v>
      </c>
      <c r="DA603" s="16" t="str">
        <f>IF(DB603&gt;0, "true", "false")</f>
        <v>true</v>
      </c>
      <c r="DB603" s="76">
        <f>AP603</f>
        <v>0.68799999999999994</v>
      </c>
      <c r="DC603" s="16">
        <f t="shared" ref="DC603:DC613" si="1493">IF(ISNUMBER($AE603),IF(OR(HLOOKUP($DC$5,$I$2:$Y$8,4,FALSE)=1,HLOOKUP($DC$5,$I$2:$Y$8,5,FALSE)=1,),HLOOKUP($DC$5,$I$2:$Y$8,4,FALSE)*VLOOKUP($AC603,$B$32:$G$45,MATCH($AD603,$B$33:$G$33,0),FALSE)+HLOOKUP($DC$5,$I$2:$Y$8,5,FALSE)*VLOOKUP($AC603,$B$47:$G$60,MATCH($AD603,$B$48:$G$48,0),FALSE)+$AE603,$AE603),"N/A")</f>
        <v>47</v>
      </c>
      <c r="DD603" s="16">
        <f t="shared" ref="DD603:DD613" si="1494">IF(ISNUMBER($AF603),$AF603*SQRT(SUMSQ(HLOOKUP($DC$5,$J$2:$Y$8,2,FALSE)*VLOOKUP($AC603,$B$2:$G$15,MATCH($AD603,$B$3:$G$3,0),FALSE),HLOOKUP($DC$5,$J$2:$Y$8,3,FALSE)*VLOOKUP($AC603,$B$17:$G$30,MATCH($AD603,$B$18:$G$18,0),FALSE),HLOOKUP($DC$5,$J$2:$Y$8,6,FALSE)))+HLOOKUP($DC$5,$J$2:$Y$8,4,FALSE)*VLOOKUP($AC603,$B$32:$G$45,MATCH($AD603,$B$33:$G$33,0),FALSE)+HLOOKUP($DC$5,$J$2:$Y$8,5,FALSE)*VLOOKUP($AC603,$B$47:$G$60,MATCH($AD603,$B$48:$G$48,0),FALSE),"N/A")</f>
        <v>96.166522241370473</v>
      </c>
      <c r="DE603" s="16">
        <f t="shared" ref="DE603:DE613" si="1495">IF(ISNUMBER($AG603),IF(OR(HLOOKUP($DC$5,$I$2:$Y$8,4,FALSE)=1,HLOOKUP($DC$5,$I$2:$Y$8,5,FALSE)=1,),HLOOKUP($DC$5,$I$2:$Y$8,4,FALSE)*VLOOKUP($AC603,$B$32:$G$45,MATCH($AD603,$B$33:$G$33,0),FALSE)+HLOOKUP($DC$5,$I$2:$Y$8,5,FALSE)*VLOOKUP($AC603,$B$47:$G$60,MATCH($AD603,$B$48:$G$48,0),FALSE)+$AG603,$AG603),"N/A")</f>
        <v>228.55796501626097</v>
      </c>
      <c r="DF603" s="16" t="str">
        <f>IF(DG603&gt;0, "true", "false")</f>
        <v>true</v>
      </c>
      <c r="DG603" s="76">
        <f>AT603</f>
        <v>0.56559999999999999</v>
      </c>
      <c r="DH603" s="16">
        <f t="shared" ref="DH603:DH613" si="1496">IF(ISNUMBER($AE603),IF(OR(HLOOKUP($DH$5,$I$2:$Y$8,4,FALSE)=1,HLOOKUP($DH$5,$I$2:$Y$8,5,FALSE)=1,),HLOOKUP($DH$5,$I$2:$Y$8,4,FALSE)*VLOOKUP($AC603,$B$32:$G$45,MATCH($AD603,$B$33:$G$33,0),FALSE)+HLOOKUP($DH$5,$I$2:$Y$8,5,FALSE)*VLOOKUP($AC603,$B$47:$G$60,MATCH($AD603,$B$48:$G$48,0),FALSE)+$AE603,$AE603),"N/A")</f>
        <v>47</v>
      </c>
      <c r="DI603" s="16">
        <f t="shared" ref="DI603:DI613" si="1497">IF(ISNUMBER($AF603),$AF603*SQRT(SUMSQ(HLOOKUP($DH$5,$J$2:$Y$8,2,FALSE)*VLOOKUP($AC603,$B$2:$G$15,MATCH($AD603,$B$3:$G$3,0),FALSE),HLOOKUP($DH$5,$J$2:$Y$8,3,FALSE)*VLOOKUP($AC603,$B$17:$G$30,MATCH($AD603,$B$18:$G$18,0),FALSE),HLOOKUP($DH$5,$J$2:$Y$8,6,FALSE)))+HLOOKUP($DH$5,$J$2:$Y$8,4,FALSE)*VLOOKUP($AC603,$B$32:$G$45,MATCH($AD603,$B$33:$G$33,0),FALSE)+HLOOKUP($DH$5,$J$2:$Y$8,5,FALSE)*VLOOKUP($AC603,$B$47:$G$60,MATCH($AD603,$B$48:$G$48,0),FALSE),"N/A")</f>
        <v>96.166522241370473</v>
      </c>
      <c r="DJ603" s="16">
        <f t="shared" ref="DJ603:DJ613" si="1498">IF(ISNUMBER($AG603),IF(OR(HLOOKUP($DH$5,$I$2:$Y$8,4,FALSE)=1,HLOOKUP($DH$5,$I$2:$Y$8,5,FALSE)=1,),HLOOKUP($DH$5,$I$2:$Y$8,4,FALSE)*VLOOKUP($AC603,$B$32:$G$45,MATCH($AD603,$B$33:$G$33,0),FALSE)+HLOOKUP($DH$5,$I$2:$Y$8,5,FALSE)*VLOOKUP($AC603,$B$47:$G$60,MATCH($AD603,$B$48:$G$48,0),FALSE)+$AG603,$AG603),"N/A")</f>
        <v>228.55796501626097</v>
      </c>
      <c r="DK603" s="16" t="str">
        <f>IF(DL603&gt;0, "true", "false")</f>
        <v>true</v>
      </c>
      <c r="DL603" s="76">
        <f>AT603</f>
        <v>0.56559999999999999</v>
      </c>
      <c r="DM603" s="16">
        <f t="shared" ref="DM603:DM613" si="1499">IF(ISNUMBER($AE603),IF(OR(HLOOKUP($DM$5,$I$2:$Y$8,4,FALSE)=1,HLOOKUP($DM$5,$I$2:$Y$8,5,FALSE)=1,),HLOOKUP($DM$5,$I$2:$Y$8,4,FALSE)*VLOOKUP($AC603,$B$32:$G$45,MATCH($AD603,$B$33:$G$33,0),FALSE)+HLOOKUP($DM$5,$I$2:$Y$8,5,FALSE)*VLOOKUP($AC603,$B$47:$G$60,MATCH($AD603,$B$48:$G$48,0),FALSE)+$AE603,$AE603),"N/A")</f>
        <v>47</v>
      </c>
      <c r="DN603" s="16">
        <f t="shared" ref="DN603:DN613" si="1500">IF(ISNUMBER($AF603),$AF603*SQRT(SUMSQ(HLOOKUP($DM$5,$J$2:$Y$8,2,FALSE)*VLOOKUP($AC603,$B$2:$G$15,MATCH($AD603,$B$3:$G$3,0),FALSE),HLOOKUP($DM$5,$J$2:$Y$8,3,FALSE)*VLOOKUP($AC603,$B$17:$G$30,MATCH($AD603,$B$18:$G$18,0),FALSE),HLOOKUP($DM$5,$J$2:$Y$8,6,FALSE)))+HLOOKUP($DM$5,$J$2:$Y$8,4,FALSE)*VLOOKUP($AC603,$B$32:$G$45,MATCH($AD603,$B$33:$G$33,0),FALSE)+HLOOKUP($DM$5,$J$2:$Y$8,5,FALSE)*VLOOKUP($AC603,$B$47:$G$60,MATCH($AD603,$B$48:$G$48,0),FALSE),"N/A")</f>
        <v>96.166522241370473</v>
      </c>
      <c r="DO603" s="16">
        <f t="shared" ref="DO603:DO613" si="1501">IF(ISNUMBER($AG603),IF(OR(HLOOKUP($DM$5,$I$2:$Y$8,4,FALSE)=1,HLOOKUP($DM$5,$I$2:$Y$8,5,FALSE)=1,),HLOOKUP($DM$5,$I$2:$Y$8,4,FALSE)*VLOOKUP($AC603,$B$32:$G$45,MATCH($AD603,$B$33:$G$33,0),FALSE)+HLOOKUP($DM$5,$I$2:$Y$8,5,FALSE)*VLOOKUP($AC603,$B$47:$G$60,MATCH($AD603,$B$48:$G$48,0),FALSE)+$AG603,$AG603),"N/A")</f>
        <v>228.55796501626097</v>
      </c>
      <c r="DP603" s="16" t="str">
        <f>IF(DQ603&gt;0, "true", "false")</f>
        <v>true</v>
      </c>
      <c r="DQ603" s="76">
        <f>AT603</f>
        <v>0.56559999999999999</v>
      </c>
      <c r="DR603" s="16">
        <f t="shared" ref="DR603:DR613" si="1502">IF(ISNUMBER($AE603),IF(OR(HLOOKUP($DR$5,$I$2:$Y$8,4,FALSE)=1,HLOOKUP($DR$5,$I$2:$Y$8,5,FALSE)=1,),HLOOKUP($DR$5,$I$2:$Y$8,4,FALSE)*VLOOKUP($AC603,$B$32:$G$45,MATCH($AD603,$B$33:$G$33,0),FALSE)+HLOOKUP($DR$5,$I$2:$Y$8,5,FALSE)*VLOOKUP($AC603,$B$47:$G$60,MATCH($AD603,$B$48:$G$48,0),FALSE)+$AE603,$AE603),"N/A")</f>
        <v>47</v>
      </c>
      <c r="DS603" s="16">
        <f t="shared" ref="DS603:DS613" si="1503">IF(ISNUMBER($AF603),$AF603*SQRT(SUMSQ(HLOOKUP($DR$5,$J$2:$Y$8,2,FALSE)*VLOOKUP($AC603,$B$2:$G$15,MATCH($AD603,$B$3:$G$3,0),FALSE),HLOOKUP($DR$5,$J$2:$Y$8,3,FALSE)*VLOOKUP($AC603,$B$17:$G$30,MATCH($AD603,$B$18:$G$18,0),FALSE),HLOOKUP($DR$5,$J$2:$Y$8,6,FALSE)))+HLOOKUP($DR$5,$J$2:$Y$8,4,FALSE)*VLOOKUP($AC603,$B$32:$G$45,MATCH($AD603,$B$33:$G$33,0),FALSE)+HLOOKUP($DR$5,$J$2:$Y$8,5,FALSE)*VLOOKUP($AC603,$B$47:$G$60,MATCH($AD603,$B$48:$G$48,0),FALSE),"N/A")</f>
        <v>96.166522241370473</v>
      </c>
      <c r="DT603" s="16">
        <f t="shared" ref="DT603:DT613" si="1504">IF(ISNUMBER($AG603),IF(OR(HLOOKUP($DR$5,$I$2:$Y$8,4,FALSE)=1,HLOOKUP($DR$5,$I$2:$Y$8,5,FALSE)=1,),HLOOKUP($DR$5,$I$2:$Y$8,4,FALSE)*VLOOKUP($AC603,$B$32:$G$45,MATCH($AD603,$B$33:$G$33,0),FALSE)+HLOOKUP($DR$5,$I$2:$Y$8,5,FALSE)*VLOOKUP($AC603,$B$47:$G$60,MATCH($AD603,$B$48:$G$48,0),FALSE)+$AG603,$AG603),"N/A")</f>
        <v>228.55796501626097</v>
      </c>
      <c r="DU603" s="16" t="str">
        <f>IF(DV603&gt;0, "true", "false")</f>
        <v>true</v>
      </c>
      <c r="DV603" s="76">
        <f>AT603</f>
        <v>0.56559999999999999</v>
      </c>
    </row>
    <row r="604" spans="27:126" x14ac:dyDescent="0.35">
      <c r="AA604" s="74" t="s">
        <v>114</v>
      </c>
      <c r="AB604" s="73" t="str">
        <f t="shared" si="1456"/>
        <v>-</v>
      </c>
      <c r="AC604" s="47" t="s">
        <v>8</v>
      </c>
      <c r="AD604" s="47" t="s">
        <v>4</v>
      </c>
      <c r="AE604" s="16"/>
      <c r="AF604" s="16"/>
      <c r="AG604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 t="str">
        <f t="shared" si="1457"/>
        <v>N/A</v>
      </c>
      <c r="AV604" s="16" t="str">
        <f t="shared" si="1458"/>
        <v>N/A</v>
      </c>
      <c r="AW604" s="16" t="str">
        <f t="shared" si="1459"/>
        <v>N/A</v>
      </c>
      <c r="AX604" s="47"/>
      <c r="AY604" s="16"/>
      <c r="AZ604" s="16" t="str">
        <f t="shared" si="1460"/>
        <v>N/A</v>
      </c>
      <c r="BA604" s="16" t="str">
        <f t="shared" si="1461"/>
        <v>N/A</v>
      </c>
      <c r="BB604" s="16" t="str">
        <f t="shared" si="1462"/>
        <v>N/A</v>
      </c>
      <c r="BC604" s="16"/>
      <c r="BD604" s="16"/>
      <c r="BE604" s="16" t="str">
        <f t="shared" si="1463"/>
        <v>N/A</v>
      </c>
      <c r="BF604" s="16" t="str">
        <f t="shared" si="1464"/>
        <v>N/A</v>
      </c>
      <c r="BG604" s="16" t="str">
        <f t="shared" si="1465"/>
        <v>N/A</v>
      </c>
      <c r="BH604" s="16"/>
      <c r="BI604" s="16"/>
      <c r="BJ604" s="16" t="str">
        <f t="shared" si="1466"/>
        <v>N/A</v>
      </c>
      <c r="BK604" s="16" t="str">
        <f t="shared" si="1467"/>
        <v>N/A</v>
      </c>
      <c r="BL604" s="16" t="str">
        <f t="shared" si="1468"/>
        <v>N/A</v>
      </c>
      <c r="BM604" s="16"/>
      <c r="BN604" s="16"/>
      <c r="BO604" s="16" t="str">
        <f t="shared" si="1469"/>
        <v>N/A</v>
      </c>
      <c r="BP604" s="16" t="str">
        <f t="shared" si="1470"/>
        <v>N/A</v>
      </c>
      <c r="BQ604" s="16" t="str">
        <f t="shared" si="1471"/>
        <v>N/A</v>
      </c>
      <c r="BR604" s="16"/>
      <c r="BS604" s="16"/>
      <c r="BT604" s="16" t="str">
        <f t="shared" si="1472"/>
        <v>N/A</v>
      </c>
      <c r="BU604" s="16" t="str">
        <f t="shared" si="1473"/>
        <v>N/A</v>
      </c>
      <c r="BV604" s="16" t="str">
        <f t="shared" si="1474"/>
        <v>N/A</v>
      </c>
      <c r="BW604" s="16"/>
      <c r="BX604" s="16"/>
      <c r="BY604" s="16" t="str">
        <f t="shared" si="1475"/>
        <v>N/A</v>
      </c>
      <c r="BZ604" s="16" t="str">
        <f t="shared" si="1476"/>
        <v>N/A</v>
      </c>
      <c r="CA604" s="16" t="str">
        <f t="shared" si="1477"/>
        <v>N/A</v>
      </c>
      <c r="CB604" s="16"/>
      <c r="CC604" s="16"/>
      <c r="CD604" s="16" t="str">
        <f t="shared" si="1478"/>
        <v>N/A</v>
      </c>
      <c r="CE604" s="16" t="str">
        <f t="shared" si="1479"/>
        <v>N/A</v>
      </c>
      <c r="CF604" s="16" t="str">
        <f t="shared" si="1480"/>
        <v>N/A</v>
      </c>
      <c r="CG604" s="16"/>
      <c r="CH604" s="16"/>
      <c r="CI604" s="16" t="str">
        <f t="shared" si="1481"/>
        <v>N/A</v>
      </c>
      <c r="CJ604" s="16" t="str">
        <f t="shared" si="1482"/>
        <v>N/A</v>
      </c>
      <c r="CK604" s="16" t="str">
        <f t="shared" si="1483"/>
        <v>N/A</v>
      </c>
      <c r="CL604" s="16"/>
      <c r="CM604" s="76"/>
      <c r="CN604" s="16" t="str">
        <f t="shared" si="1484"/>
        <v>N/A</v>
      </c>
      <c r="CO604" s="16" t="str">
        <f t="shared" si="1485"/>
        <v>N/A</v>
      </c>
      <c r="CP604" s="16" t="str">
        <f t="shared" si="1486"/>
        <v>N/A</v>
      </c>
      <c r="CQ604" s="16"/>
      <c r="CR604" s="76"/>
      <c r="CS604" s="16" t="str">
        <f t="shared" si="1487"/>
        <v>N/A</v>
      </c>
      <c r="CT604" s="16" t="str">
        <f t="shared" si="1488"/>
        <v>N/A</v>
      </c>
      <c r="CU604" s="16" t="str">
        <f t="shared" si="1489"/>
        <v>N/A</v>
      </c>
      <c r="CV604" s="16"/>
      <c r="CW604" s="76"/>
      <c r="CX604" s="16" t="str">
        <f t="shared" si="1490"/>
        <v>N/A</v>
      </c>
      <c r="CY604" s="16" t="str">
        <f t="shared" si="1491"/>
        <v>N/A</v>
      </c>
      <c r="CZ604" s="16" t="str">
        <f t="shared" si="1492"/>
        <v>N/A</v>
      </c>
      <c r="DA604" s="16"/>
      <c r="DB604" s="76"/>
      <c r="DC604" s="16" t="str">
        <f t="shared" si="1493"/>
        <v>N/A</v>
      </c>
      <c r="DD604" s="16" t="str">
        <f t="shared" si="1494"/>
        <v>N/A</v>
      </c>
      <c r="DE604" s="16" t="str">
        <f t="shared" si="1495"/>
        <v>N/A</v>
      </c>
      <c r="DF604" s="16"/>
      <c r="DG604" s="76"/>
      <c r="DH604" s="16" t="str">
        <f t="shared" si="1496"/>
        <v>N/A</v>
      </c>
      <c r="DI604" s="16" t="str">
        <f t="shared" si="1497"/>
        <v>N/A</v>
      </c>
      <c r="DJ604" s="16" t="str">
        <f t="shared" si="1498"/>
        <v>N/A</v>
      </c>
      <c r="DK604" s="16"/>
      <c r="DL604" s="76"/>
      <c r="DM604" s="16" t="str">
        <f t="shared" si="1499"/>
        <v>N/A</v>
      </c>
      <c r="DN604" s="16" t="str">
        <f t="shared" si="1500"/>
        <v>N/A</v>
      </c>
      <c r="DO604" s="16" t="str">
        <f t="shared" si="1501"/>
        <v>N/A</v>
      </c>
      <c r="DP604" s="16"/>
      <c r="DQ604" s="76"/>
      <c r="DR604" s="16" t="str">
        <f t="shared" si="1502"/>
        <v>N/A</v>
      </c>
      <c r="DS604" s="16" t="str">
        <f t="shared" si="1503"/>
        <v>N/A</v>
      </c>
      <c r="DT604" s="16" t="str">
        <f t="shared" si="1504"/>
        <v>N/A</v>
      </c>
      <c r="DU604" s="16"/>
      <c r="DV604" s="76"/>
    </row>
    <row r="605" spans="27:126" x14ac:dyDescent="0.35">
      <c r="AA605" s="74">
        <v>1.5</v>
      </c>
      <c r="AB605" s="73">
        <f t="shared" si="1456"/>
        <v>6.5185988338753669</v>
      </c>
      <c r="AC605" s="47" t="s">
        <v>9</v>
      </c>
      <c r="AD605" s="47" t="s">
        <v>4</v>
      </c>
      <c r="AE605" s="16">
        <f>[1]epsilon_Schätzung_Corr_Poll!E156</f>
        <v>42</v>
      </c>
      <c r="AF605" s="16">
        <f>[1]epsilon_Schätzung_Corr_Poll!E178</f>
        <v>57</v>
      </c>
      <c r="AG605" s="16">
        <f>[1]epsilon_Schätzung_Corr_Poll!E158</f>
        <v>222.55796501626097</v>
      </c>
      <c r="AH605" s="16">
        <f>[1]epsilon_Schätzung_Corr_Poll!E154</f>
        <v>0.73160000000000003</v>
      </c>
      <c r="AI605" s="16">
        <f>[1]epsilon_Schätzung_Corr_Poll!F156</f>
        <v>42</v>
      </c>
      <c r="AJ605" s="16">
        <f>[1]epsilon_Schätzung_Corr_Poll!F157</f>
        <v>61</v>
      </c>
      <c r="AK605" s="16">
        <f>[1]epsilon_Schätzung_Corr_Poll!F158</f>
        <v>222.55796501626097</v>
      </c>
      <c r="AL605" s="16">
        <f>[1]epsilon_Schätzung_Corr_Poll!F154</f>
        <v>0.68266666666666664</v>
      </c>
      <c r="AM605" s="16">
        <f>[1]epsilon_Schätzung_Corr_Poll!G156</f>
        <v>42</v>
      </c>
      <c r="AN605" s="16">
        <f>[1]epsilon_Schätzung_Corr_Poll!G157</f>
        <v>69</v>
      </c>
      <c r="AO605" s="16">
        <f>[1]epsilon_Schätzung_Corr_Poll!G158</f>
        <v>222.55796501626097</v>
      </c>
      <c r="AP605" s="16">
        <f>[1]epsilon_Schätzung_Corr_Poll!G154</f>
        <v>0.68600000000000005</v>
      </c>
      <c r="AQ605" s="16">
        <f>[1]epsilon_Schätzung_Corr_Poll!H156</f>
        <v>42</v>
      </c>
      <c r="AR605" s="16">
        <f>[1]epsilon_Schätzung_Corr_Poll!H157</f>
        <v>84</v>
      </c>
      <c r="AS605" s="16">
        <f>[1]epsilon_Schätzung_Corr_Poll!H158</f>
        <v>222.55796501626097</v>
      </c>
      <c r="AT605" s="16">
        <f>[1]epsilon_Schätzung_Corr_Poll!H154</f>
        <v>0.56840000000000002</v>
      </c>
      <c r="AU605" s="16">
        <f t="shared" si="1457"/>
        <v>42</v>
      </c>
      <c r="AV605" s="16">
        <f t="shared" si="1458"/>
        <v>57</v>
      </c>
      <c r="AW605" s="16">
        <f t="shared" si="1459"/>
        <v>222.55796501626097</v>
      </c>
      <c r="AX605" s="47" t="str">
        <f>IF(AY605&gt;0, "true", "false")</f>
        <v>true</v>
      </c>
      <c r="AY605" s="16">
        <f>AH605</f>
        <v>0.73160000000000003</v>
      </c>
      <c r="AZ605" s="16">
        <f t="shared" si="1460"/>
        <v>42</v>
      </c>
      <c r="BA605" s="16">
        <f t="shared" si="1461"/>
        <v>57</v>
      </c>
      <c r="BB605" s="16">
        <f t="shared" si="1462"/>
        <v>222.55796501626097</v>
      </c>
      <c r="BC605" s="16" t="str">
        <f>IF(BD605&gt;0, "true", "false")</f>
        <v>true</v>
      </c>
      <c r="BD605" s="16">
        <f>AH605</f>
        <v>0.73160000000000003</v>
      </c>
      <c r="BE605" s="16">
        <f t="shared" si="1463"/>
        <v>42</v>
      </c>
      <c r="BF605" s="16">
        <f t="shared" si="1464"/>
        <v>57</v>
      </c>
      <c r="BG605" s="16">
        <f t="shared" si="1465"/>
        <v>222.55796501626097</v>
      </c>
      <c r="BH605" s="16" t="str">
        <f>IF(BI605&gt;0, "true", "false")</f>
        <v>true</v>
      </c>
      <c r="BI605" s="16">
        <f>AH605</f>
        <v>0.73160000000000003</v>
      </c>
      <c r="BJ605" s="16">
        <f t="shared" si="1466"/>
        <v>42</v>
      </c>
      <c r="BK605" s="16">
        <f t="shared" si="1467"/>
        <v>57</v>
      </c>
      <c r="BL605" s="16">
        <f t="shared" si="1468"/>
        <v>222.55796501626097</v>
      </c>
      <c r="BM605" s="16" t="str">
        <f>IF(BN605&gt;0, "true", "false")</f>
        <v>true</v>
      </c>
      <c r="BN605" s="16">
        <f>AH605</f>
        <v>0.73160000000000003</v>
      </c>
      <c r="BO605" s="16">
        <f t="shared" si="1469"/>
        <v>42</v>
      </c>
      <c r="BP605" s="16">
        <f t="shared" si="1470"/>
        <v>57</v>
      </c>
      <c r="BQ605" s="16">
        <f t="shared" si="1471"/>
        <v>222.55796501626097</v>
      </c>
      <c r="BR605" s="16" t="str">
        <f>IF(BS605&gt;0, "true", "false")</f>
        <v>true</v>
      </c>
      <c r="BS605" s="16">
        <f>AL605</f>
        <v>0.68266666666666664</v>
      </c>
      <c r="BT605" s="16">
        <f t="shared" si="1472"/>
        <v>42</v>
      </c>
      <c r="BU605" s="16">
        <f t="shared" si="1473"/>
        <v>57</v>
      </c>
      <c r="BV605" s="16">
        <f t="shared" si="1474"/>
        <v>222.55796501626097</v>
      </c>
      <c r="BW605" s="16" t="str">
        <f>IF(BX605&gt;0, "true", "false")</f>
        <v>true</v>
      </c>
      <c r="BX605" s="16">
        <f>AL605</f>
        <v>0.68266666666666664</v>
      </c>
      <c r="BY605" s="16">
        <f t="shared" si="1475"/>
        <v>42</v>
      </c>
      <c r="BZ605" s="16">
        <f t="shared" si="1476"/>
        <v>57</v>
      </c>
      <c r="CA605" s="16">
        <f t="shared" si="1477"/>
        <v>222.55796501626097</v>
      </c>
      <c r="CB605" s="16" t="str">
        <f>IF(CC605&gt;0, "true", "false")</f>
        <v>true</v>
      </c>
      <c r="CC605" s="16">
        <f>AL605</f>
        <v>0.68266666666666664</v>
      </c>
      <c r="CD605" s="16">
        <f t="shared" si="1478"/>
        <v>42</v>
      </c>
      <c r="CE605" s="16">
        <f t="shared" si="1479"/>
        <v>57</v>
      </c>
      <c r="CF605" s="16">
        <f t="shared" si="1480"/>
        <v>222.55796501626097</v>
      </c>
      <c r="CG605" s="16" t="str">
        <f>IF(CH605&gt;0, "true", "false")</f>
        <v>true</v>
      </c>
      <c r="CH605" s="16">
        <f>AL605</f>
        <v>0.68266666666666664</v>
      </c>
      <c r="CI605" s="16">
        <f t="shared" si="1481"/>
        <v>42</v>
      </c>
      <c r="CJ605" s="16">
        <f t="shared" si="1482"/>
        <v>114</v>
      </c>
      <c r="CK605" s="16">
        <f t="shared" si="1483"/>
        <v>222.55796501626097</v>
      </c>
      <c r="CL605" s="16" t="str">
        <f>IF(CM605&gt;0, "true", "false")</f>
        <v>true</v>
      </c>
      <c r="CM605" s="76">
        <f>AP605</f>
        <v>0.68600000000000005</v>
      </c>
      <c r="CN605" s="16">
        <f t="shared" si="1484"/>
        <v>42</v>
      </c>
      <c r="CO605" s="16">
        <f t="shared" si="1485"/>
        <v>114</v>
      </c>
      <c r="CP605" s="16">
        <f t="shared" si="1486"/>
        <v>222.55796501626097</v>
      </c>
      <c r="CQ605" s="16" t="str">
        <f>IF(CR605&gt;0, "true", "false")</f>
        <v>true</v>
      </c>
      <c r="CR605" s="76">
        <f>AP605</f>
        <v>0.68600000000000005</v>
      </c>
      <c r="CS605" s="16">
        <f t="shared" si="1487"/>
        <v>42</v>
      </c>
      <c r="CT605" s="16">
        <f t="shared" si="1488"/>
        <v>114</v>
      </c>
      <c r="CU605" s="16">
        <f t="shared" si="1489"/>
        <v>222.55796501626097</v>
      </c>
      <c r="CV605" s="16" t="str">
        <f>IF(CW605&gt;0, "true", "false")</f>
        <v>true</v>
      </c>
      <c r="CW605" s="76">
        <f>AP605</f>
        <v>0.68600000000000005</v>
      </c>
      <c r="CX605" s="16">
        <f t="shared" si="1490"/>
        <v>42</v>
      </c>
      <c r="CY605" s="16">
        <f t="shared" si="1491"/>
        <v>114</v>
      </c>
      <c r="CZ605" s="16">
        <f t="shared" si="1492"/>
        <v>222.55796501626097</v>
      </c>
      <c r="DA605" s="16" t="str">
        <f>IF(DB605&gt;0, "true", "false")</f>
        <v>true</v>
      </c>
      <c r="DB605" s="76">
        <f>AP605</f>
        <v>0.68600000000000005</v>
      </c>
      <c r="DC605" s="16">
        <f t="shared" si="1493"/>
        <v>42</v>
      </c>
      <c r="DD605" s="16">
        <f t="shared" si="1494"/>
        <v>127.45587471748802</v>
      </c>
      <c r="DE605" s="16">
        <f t="shared" si="1495"/>
        <v>222.55796501626097</v>
      </c>
      <c r="DF605" s="16" t="str">
        <f>IF(DG605&gt;0, "true", "false")</f>
        <v>true</v>
      </c>
      <c r="DG605" s="76">
        <f>AT605</f>
        <v>0.56840000000000002</v>
      </c>
      <c r="DH605" s="16">
        <f t="shared" si="1496"/>
        <v>42</v>
      </c>
      <c r="DI605" s="16">
        <f t="shared" si="1497"/>
        <v>127.45587471748802</v>
      </c>
      <c r="DJ605" s="16">
        <f t="shared" si="1498"/>
        <v>222.55796501626097</v>
      </c>
      <c r="DK605" s="16" t="str">
        <f>IF(DL605&gt;0, "true", "false")</f>
        <v>true</v>
      </c>
      <c r="DL605" s="76">
        <f>AT605</f>
        <v>0.56840000000000002</v>
      </c>
      <c r="DM605" s="16">
        <f t="shared" si="1499"/>
        <v>42</v>
      </c>
      <c r="DN605" s="16">
        <f t="shared" si="1500"/>
        <v>127.45587471748802</v>
      </c>
      <c r="DO605" s="16">
        <f t="shared" si="1501"/>
        <v>222.55796501626097</v>
      </c>
      <c r="DP605" s="16" t="str">
        <f>IF(DQ605&gt;0, "true", "false")</f>
        <v>true</v>
      </c>
      <c r="DQ605" s="76">
        <f>AT605</f>
        <v>0.56840000000000002</v>
      </c>
      <c r="DR605" s="16">
        <f t="shared" si="1502"/>
        <v>42</v>
      </c>
      <c r="DS605" s="16">
        <f t="shared" si="1503"/>
        <v>127.45587471748802</v>
      </c>
      <c r="DT605" s="16">
        <f t="shared" si="1504"/>
        <v>222.55796501626097</v>
      </c>
      <c r="DU605" s="16" t="str">
        <f>IF(DV605&gt;0, "true", "false")</f>
        <v>true</v>
      </c>
      <c r="DV605" s="76">
        <f>AT605</f>
        <v>0.56840000000000002</v>
      </c>
    </row>
    <row r="606" spans="27:126" x14ac:dyDescent="0.35">
      <c r="AA606" s="74">
        <v>1.5</v>
      </c>
      <c r="AB606" s="73">
        <f t="shared" si="1456"/>
        <v>6.5185988338753669</v>
      </c>
      <c r="AC606" s="47" t="s">
        <v>10</v>
      </c>
      <c r="AD606" s="47" t="s">
        <v>4</v>
      </c>
      <c r="AE606" s="16">
        <f>[1]epsilon_Schätzung_Corr_Poll!E177</f>
        <v>42</v>
      </c>
      <c r="AF606" s="16">
        <f>[1]epsilon_Schätzung_Corr_Poll!E178</f>
        <v>57</v>
      </c>
      <c r="AG606" s="16">
        <f>[1]epsilon_Schätzung_Corr_Poll!E179</f>
        <v>222.55796501626097</v>
      </c>
      <c r="AH606" s="16">
        <f>[1]epsilon_Schätzung_Corr_Poll!E175</f>
        <v>0.75519999999999998</v>
      </c>
      <c r="AI606" s="16">
        <f>[1]epsilon_Schätzung_Corr_Poll!F177</f>
        <v>42</v>
      </c>
      <c r="AJ606" s="16">
        <f>[1]epsilon_Schätzung_Corr_Poll!F178</f>
        <v>62</v>
      </c>
      <c r="AK606" s="16">
        <f>[1]epsilon_Schätzung_Corr_Poll!F179</f>
        <v>222.55796501626097</v>
      </c>
      <c r="AL606" s="16">
        <f>[1]epsilon_Schätzung_Corr_Poll!F175</f>
        <v>0.68266666666666664</v>
      </c>
      <c r="AM606" s="16">
        <f>[1]epsilon_Schätzung_Corr_Poll!G177</f>
        <v>42</v>
      </c>
      <c r="AN606" s="16">
        <f>[1]epsilon_Schätzung_Corr_Poll!G178</f>
        <v>67</v>
      </c>
      <c r="AO606" s="16">
        <f>[1]epsilon_Schätzung_Corr_Poll!G179</f>
        <v>222.55796501626097</v>
      </c>
      <c r="AP606" s="16">
        <f>[1]epsilon_Schätzung_Corr_Poll!G175</f>
        <v>0.69079999999999997</v>
      </c>
      <c r="AQ606" s="16">
        <f>[1]epsilon_Schätzung_Corr_Poll!H177</f>
        <v>42</v>
      </c>
      <c r="AR606" s="16">
        <f>[1]epsilon_Schätzung_Corr_Poll!H178</f>
        <v>79</v>
      </c>
      <c r="AS606" s="16">
        <f>[1]epsilon_Schätzung_Corr_Poll!H179</f>
        <v>222.55796501626097</v>
      </c>
      <c r="AT606" s="16">
        <f>[1]epsilon_Schätzung_Corr_Poll!H175</f>
        <v>0.59040000000000004</v>
      </c>
      <c r="AU606" s="16">
        <f t="shared" si="1457"/>
        <v>42</v>
      </c>
      <c r="AV606" s="16">
        <f t="shared" si="1458"/>
        <v>57</v>
      </c>
      <c r="AW606" s="16">
        <f t="shared" si="1459"/>
        <v>222.55796501626097</v>
      </c>
      <c r="AX606" s="47" t="str">
        <f>IF(AY606&gt;0, "true", "false")</f>
        <v>true</v>
      </c>
      <c r="AY606" s="16">
        <f>AH606</f>
        <v>0.75519999999999998</v>
      </c>
      <c r="AZ606" s="16">
        <f t="shared" si="1460"/>
        <v>42</v>
      </c>
      <c r="BA606" s="16">
        <f t="shared" si="1461"/>
        <v>57</v>
      </c>
      <c r="BB606" s="16">
        <f t="shared" si="1462"/>
        <v>222.55796501626097</v>
      </c>
      <c r="BC606" s="16" t="str">
        <f>IF(BD606&gt;0, "true", "false")</f>
        <v>true</v>
      </c>
      <c r="BD606" s="16">
        <f>AH606</f>
        <v>0.75519999999999998</v>
      </c>
      <c r="BE606" s="16">
        <f t="shared" si="1463"/>
        <v>42</v>
      </c>
      <c r="BF606" s="16">
        <f t="shared" si="1464"/>
        <v>57</v>
      </c>
      <c r="BG606" s="16">
        <f t="shared" si="1465"/>
        <v>222.55796501626097</v>
      </c>
      <c r="BH606" s="16" t="str">
        <f>IF(BI606&gt;0, "true", "false")</f>
        <v>true</v>
      </c>
      <c r="BI606" s="16">
        <f>AH606</f>
        <v>0.75519999999999998</v>
      </c>
      <c r="BJ606" s="16">
        <f t="shared" si="1466"/>
        <v>42</v>
      </c>
      <c r="BK606" s="16">
        <f t="shared" si="1467"/>
        <v>57</v>
      </c>
      <c r="BL606" s="16">
        <f t="shared" si="1468"/>
        <v>222.55796501626097</v>
      </c>
      <c r="BM606" s="16" t="str">
        <f>IF(BN606&gt;0, "true", "false")</f>
        <v>true</v>
      </c>
      <c r="BN606" s="16">
        <f>AH606</f>
        <v>0.75519999999999998</v>
      </c>
      <c r="BO606" s="16">
        <f t="shared" si="1469"/>
        <v>42</v>
      </c>
      <c r="BP606" s="16">
        <f t="shared" si="1470"/>
        <v>57</v>
      </c>
      <c r="BQ606" s="16">
        <f t="shared" si="1471"/>
        <v>222.55796501626097</v>
      </c>
      <c r="BR606" s="16" t="str">
        <f>IF(BS606&gt;0, "true", "false")</f>
        <v>true</v>
      </c>
      <c r="BS606" s="16">
        <f>AL606</f>
        <v>0.68266666666666664</v>
      </c>
      <c r="BT606" s="16">
        <f t="shared" si="1472"/>
        <v>42</v>
      </c>
      <c r="BU606" s="16">
        <f t="shared" si="1473"/>
        <v>57</v>
      </c>
      <c r="BV606" s="16">
        <f t="shared" si="1474"/>
        <v>222.55796501626097</v>
      </c>
      <c r="BW606" s="16" t="str">
        <f>IF(BX606&gt;0, "true", "false")</f>
        <v>true</v>
      </c>
      <c r="BX606" s="16">
        <f>AL606</f>
        <v>0.68266666666666664</v>
      </c>
      <c r="BY606" s="16">
        <f t="shared" si="1475"/>
        <v>42</v>
      </c>
      <c r="BZ606" s="16">
        <f t="shared" si="1476"/>
        <v>57</v>
      </c>
      <c r="CA606" s="16">
        <f t="shared" si="1477"/>
        <v>222.55796501626097</v>
      </c>
      <c r="CB606" s="16" t="str">
        <f>IF(CC606&gt;0, "true", "false")</f>
        <v>true</v>
      </c>
      <c r="CC606" s="16">
        <f>AL606</f>
        <v>0.68266666666666664</v>
      </c>
      <c r="CD606" s="16">
        <f t="shared" si="1478"/>
        <v>42</v>
      </c>
      <c r="CE606" s="16">
        <f t="shared" si="1479"/>
        <v>57</v>
      </c>
      <c r="CF606" s="16">
        <f t="shared" si="1480"/>
        <v>222.55796501626097</v>
      </c>
      <c r="CG606" s="16" t="str">
        <f>IF(CH606&gt;0, "true", "false")</f>
        <v>true</v>
      </c>
      <c r="CH606" s="16">
        <f>AL606</f>
        <v>0.68266666666666664</v>
      </c>
      <c r="CI606" s="16">
        <f t="shared" si="1481"/>
        <v>42</v>
      </c>
      <c r="CJ606" s="16">
        <f t="shared" si="1482"/>
        <v>57</v>
      </c>
      <c r="CK606" s="16">
        <f t="shared" si="1483"/>
        <v>222.55796501626097</v>
      </c>
      <c r="CL606" s="16" t="str">
        <f>IF(CM606&gt;0, "true", "false")</f>
        <v>true</v>
      </c>
      <c r="CM606" s="76">
        <f>AP606</f>
        <v>0.69079999999999997</v>
      </c>
      <c r="CN606" s="16">
        <f t="shared" si="1484"/>
        <v>42</v>
      </c>
      <c r="CO606" s="16">
        <f t="shared" si="1485"/>
        <v>57</v>
      </c>
      <c r="CP606" s="16">
        <f t="shared" si="1486"/>
        <v>222.55796501626097</v>
      </c>
      <c r="CQ606" s="16" t="str">
        <f>IF(CR606&gt;0, "true", "false")</f>
        <v>true</v>
      </c>
      <c r="CR606" s="76">
        <f>AP606</f>
        <v>0.69079999999999997</v>
      </c>
      <c r="CS606" s="16">
        <f t="shared" si="1487"/>
        <v>42</v>
      </c>
      <c r="CT606" s="16">
        <f t="shared" si="1488"/>
        <v>57</v>
      </c>
      <c r="CU606" s="16">
        <f t="shared" si="1489"/>
        <v>222.55796501626097</v>
      </c>
      <c r="CV606" s="16" t="str">
        <f>IF(CW606&gt;0, "true", "false")</f>
        <v>true</v>
      </c>
      <c r="CW606" s="76">
        <f>AP606</f>
        <v>0.69079999999999997</v>
      </c>
      <c r="CX606" s="16">
        <f t="shared" si="1490"/>
        <v>42</v>
      </c>
      <c r="CY606" s="16">
        <f t="shared" si="1491"/>
        <v>57</v>
      </c>
      <c r="CZ606" s="16">
        <f t="shared" si="1492"/>
        <v>222.55796501626097</v>
      </c>
      <c r="DA606" s="16" t="str">
        <f>IF(DB606&gt;0, "true", "false")</f>
        <v>true</v>
      </c>
      <c r="DB606" s="76">
        <f>AP606</f>
        <v>0.69079999999999997</v>
      </c>
      <c r="DC606" s="16">
        <f t="shared" si="1493"/>
        <v>42</v>
      </c>
      <c r="DD606" s="16">
        <f t="shared" si="1494"/>
        <v>80.610173055266429</v>
      </c>
      <c r="DE606" s="16">
        <f t="shared" si="1495"/>
        <v>222.55796501626097</v>
      </c>
      <c r="DF606" s="16" t="str">
        <f>IF(DG606&gt;0, "true", "false")</f>
        <v>true</v>
      </c>
      <c r="DG606" s="76">
        <f>AT606</f>
        <v>0.59040000000000004</v>
      </c>
      <c r="DH606" s="16">
        <f t="shared" si="1496"/>
        <v>42</v>
      </c>
      <c r="DI606" s="16">
        <f t="shared" si="1497"/>
        <v>80.610173055266429</v>
      </c>
      <c r="DJ606" s="16">
        <f t="shared" si="1498"/>
        <v>222.55796501626097</v>
      </c>
      <c r="DK606" s="16" t="str">
        <f>IF(DL606&gt;0, "true", "false")</f>
        <v>true</v>
      </c>
      <c r="DL606" s="76">
        <f>AT606</f>
        <v>0.59040000000000004</v>
      </c>
      <c r="DM606" s="16">
        <f t="shared" si="1499"/>
        <v>42</v>
      </c>
      <c r="DN606" s="16">
        <f t="shared" si="1500"/>
        <v>80.610173055266429</v>
      </c>
      <c r="DO606" s="16">
        <f t="shared" si="1501"/>
        <v>222.55796501626097</v>
      </c>
      <c r="DP606" s="16" t="str">
        <f>IF(DQ606&gt;0, "true", "false")</f>
        <v>true</v>
      </c>
      <c r="DQ606" s="76">
        <f>AT606</f>
        <v>0.59040000000000004</v>
      </c>
      <c r="DR606" s="16">
        <f t="shared" si="1502"/>
        <v>42</v>
      </c>
      <c r="DS606" s="16">
        <f t="shared" si="1503"/>
        <v>80.610173055266429</v>
      </c>
      <c r="DT606" s="16">
        <f t="shared" si="1504"/>
        <v>222.55796501626097</v>
      </c>
      <c r="DU606" s="16" t="str">
        <f>IF(DV606&gt;0, "true", "false")</f>
        <v>true</v>
      </c>
      <c r="DV606" s="76">
        <f>AT606</f>
        <v>0.59040000000000004</v>
      </c>
    </row>
    <row r="607" spans="27:126" x14ac:dyDescent="0.35">
      <c r="AA607" s="74">
        <v>1.5</v>
      </c>
      <c r="AB607" s="73">
        <f t="shared" si="1456"/>
        <v>2.912160245753495</v>
      </c>
      <c r="AC607" s="47" t="s">
        <v>11</v>
      </c>
      <c r="AD607" s="47" t="s">
        <v>4</v>
      </c>
      <c r="AE607" s="16">
        <f>[1]epsilon_Schätzung_Corr_Poll!E202</f>
        <v>57</v>
      </c>
      <c r="AF607" s="16">
        <f>[1]epsilon_Schätzung_Corr_Poll!E203</f>
        <v>121</v>
      </c>
      <c r="AG607" s="16">
        <f>[1]epsilon_Schätzung_Corr_Poll!E204</f>
        <v>365.75651145644741</v>
      </c>
      <c r="AH607" s="16">
        <f>[1]epsilon_Schätzung_Corr_Poll!E200</f>
        <v>0.58240000000000003</v>
      </c>
      <c r="AI607" s="16">
        <f>[1]epsilon_Schätzung_Corr_Poll!F202</f>
        <v>57</v>
      </c>
      <c r="AJ607" s="16">
        <f>[1]epsilon_Schätzung_Corr_Poll!F203</f>
        <v>134</v>
      </c>
      <c r="AK607" s="16">
        <f>[1]epsilon_Schätzung_Corr_Poll!F204</f>
        <v>365.75651145644741</v>
      </c>
      <c r="AL607" s="16">
        <f>[1]epsilon_Schätzung_Corr_Poll!F200</f>
        <v>0.497</v>
      </c>
      <c r="AM607" s="16">
        <f>[1]epsilon_Schätzung_Corr_Poll!G202</f>
        <v>57</v>
      </c>
      <c r="AN607" s="16">
        <f>[1]epsilon_Schätzung_Corr_Poll!G203</f>
        <v>136</v>
      </c>
      <c r="AO607" s="16">
        <f>[1]epsilon_Schätzung_Corr_Poll!G204</f>
        <v>365.75651145644741</v>
      </c>
      <c r="AP607" s="16">
        <f>[1]epsilon_Schätzung_Corr_Poll!G200</f>
        <v>0.50039999999999996</v>
      </c>
      <c r="AQ607" s="16">
        <f>[1]epsilon_Schätzung_Corr_Poll!H202</f>
        <v>57</v>
      </c>
      <c r="AR607" s="16">
        <f>[1]epsilon_Schätzung_Corr_Poll!H203</f>
        <v>158</v>
      </c>
      <c r="AS607" s="16">
        <f>[1]epsilon_Schätzung_Corr_Poll!H204</f>
        <v>365.75651145644741</v>
      </c>
      <c r="AT607" s="16">
        <f>[1]epsilon_Schätzung_Corr_Poll!H200</f>
        <v>0.36840000000000001</v>
      </c>
      <c r="AU607" s="16">
        <f t="shared" si="1457"/>
        <v>57</v>
      </c>
      <c r="AV607" s="16">
        <f t="shared" si="1458"/>
        <v>121</v>
      </c>
      <c r="AW607" s="16">
        <f t="shared" si="1459"/>
        <v>365.75651145644741</v>
      </c>
      <c r="AX607" s="47" t="str">
        <f>IF(AY607&gt;0, "true", "false")</f>
        <v>true</v>
      </c>
      <c r="AY607" s="16">
        <f>AH607</f>
        <v>0.58240000000000003</v>
      </c>
      <c r="AZ607" s="16">
        <f t="shared" si="1460"/>
        <v>57</v>
      </c>
      <c r="BA607" s="16">
        <f t="shared" si="1461"/>
        <v>121</v>
      </c>
      <c r="BB607" s="16">
        <f t="shared" si="1462"/>
        <v>365.75651145644741</v>
      </c>
      <c r="BC607" s="16" t="str">
        <f>IF(BD607&gt;0, "true", "false")</f>
        <v>true</v>
      </c>
      <c r="BD607" s="16">
        <f>AH607</f>
        <v>0.58240000000000003</v>
      </c>
      <c r="BE607" s="16">
        <f t="shared" si="1463"/>
        <v>57</v>
      </c>
      <c r="BF607" s="16">
        <f t="shared" si="1464"/>
        <v>121</v>
      </c>
      <c r="BG607" s="16">
        <f t="shared" si="1465"/>
        <v>365.75651145644741</v>
      </c>
      <c r="BH607" s="16" t="str">
        <f>IF(BI607&gt;0, "true", "false")</f>
        <v>true</v>
      </c>
      <c r="BI607" s="16">
        <f>AH607</f>
        <v>0.58240000000000003</v>
      </c>
      <c r="BJ607" s="16">
        <f t="shared" si="1466"/>
        <v>57</v>
      </c>
      <c r="BK607" s="16">
        <f t="shared" si="1467"/>
        <v>121</v>
      </c>
      <c r="BL607" s="16">
        <f t="shared" si="1468"/>
        <v>365.75651145644741</v>
      </c>
      <c r="BM607" s="16" t="str">
        <f>IF(BN607&gt;0, "true", "false")</f>
        <v>true</v>
      </c>
      <c r="BN607" s="16">
        <f>AH607</f>
        <v>0.58240000000000003</v>
      </c>
      <c r="BO607" s="16">
        <f t="shared" si="1469"/>
        <v>57</v>
      </c>
      <c r="BP607" s="16">
        <f t="shared" si="1470"/>
        <v>157.30000000000001</v>
      </c>
      <c r="BQ607" s="16">
        <f t="shared" si="1471"/>
        <v>365.75651145644741</v>
      </c>
      <c r="BR607" s="16" t="str">
        <f>IF(BS607&gt;0, "true", "false")</f>
        <v>true</v>
      </c>
      <c r="BS607" s="16">
        <f>AL607</f>
        <v>0.497</v>
      </c>
      <c r="BT607" s="16">
        <f t="shared" si="1472"/>
        <v>57</v>
      </c>
      <c r="BU607" s="16">
        <f t="shared" si="1473"/>
        <v>157.30000000000001</v>
      </c>
      <c r="BV607" s="16">
        <f t="shared" si="1474"/>
        <v>365.75651145644741</v>
      </c>
      <c r="BW607" s="16" t="str">
        <f>IF(BX607&gt;0, "true", "false")</f>
        <v>true</v>
      </c>
      <c r="BX607" s="16">
        <f>AL607</f>
        <v>0.497</v>
      </c>
      <c r="BY607" s="16">
        <f t="shared" si="1475"/>
        <v>57</v>
      </c>
      <c r="BZ607" s="16">
        <f t="shared" si="1476"/>
        <v>157.30000000000001</v>
      </c>
      <c r="CA607" s="16">
        <f t="shared" si="1477"/>
        <v>365.75651145644741</v>
      </c>
      <c r="CB607" s="16" t="str">
        <f>IF(CC607&gt;0, "true", "false")</f>
        <v>true</v>
      </c>
      <c r="CC607" s="16">
        <f>AL607</f>
        <v>0.497</v>
      </c>
      <c r="CD607" s="16">
        <f t="shared" si="1478"/>
        <v>57</v>
      </c>
      <c r="CE607" s="16">
        <f t="shared" si="1479"/>
        <v>157.30000000000001</v>
      </c>
      <c r="CF607" s="16">
        <f t="shared" si="1480"/>
        <v>365.75651145644741</v>
      </c>
      <c r="CG607" s="16" t="str">
        <f>IF(CH607&gt;0, "true", "false")</f>
        <v>true</v>
      </c>
      <c r="CH607" s="16">
        <f>AL607</f>
        <v>0.497</v>
      </c>
      <c r="CI607" s="16">
        <f t="shared" si="1481"/>
        <v>57</v>
      </c>
      <c r="CJ607" s="16">
        <f t="shared" si="1482"/>
        <v>181.5</v>
      </c>
      <c r="CK607" s="16">
        <f t="shared" si="1483"/>
        <v>365.75651145644741</v>
      </c>
      <c r="CL607" s="16" t="str">
        <f>IF(CM607&gt;0, "true", "false")</f>
        <v>true</v>
      </c>
      <c r="CM607" s="76">
        <f>AP607</f>
        <v>0.50039999999999996</v>
      </c>
      <c r="CN607" s="16">
        <f t="shared" si="1484"/>
        <v>57</v>
      </c>
      <c r="CO607" s="16">
        <f t="shared" si="1485"/>
        <v>181.5</v>
      </c>
      <c r="CP607" s="16">
        <f t="shared" si="1486"/>
        <v>365.75651145644741</v>
      </c>
      <c r="CQ607" s="16" t="str">
        <f>IF(CR607&gt;0, "true", "false")</f>
        <v>true</v>
      </c>
      <c r="CR607" s="76">
        <f>AP607</f>
        <v>0.50039999999999996</v>
      </c>
      <c r="CS607" s="16">
        <f t="shared" si="1487"/>
        <v>57</v>
      </c>
      <c r="CT607" s="16">
        <f t="shared" si="1488"/>
        <v>181.5</v>
      </c>
      <c r="CU607" s="16">
        <f t="shared" si="1489"/>
        <v>365.75651145644741</v>
      </c>
      <c r="CV607" s="16" t="str">
        <f>IF(CW607&gt;0, "true", "false")</f>
        <v>true</v>
      </c>
      <c r="CW607" s="76">
        <f>AP607</f>
        <v>0.50039999999999996</v>
      </c>
      <c r="CX607" s="16">
        <f t="shared" si="1490"/>
        <v>57</v>
      </c>
      <c r="CY607" s="16">
        <f t="shared" si="1491"/>
        <v>181.5</v>
      </c>
      <c r="CZ607" s="16">
        <f t="shared" si="1492"/>
        <v>365.75651145644741</v>
      </c>
      <c r="DA607" s="16" t="str">
        <f>IF(DB607&gt;0, "true", "false")</f>
        <v>true</v>
      </c>
      <c r="DB607" s="76">
        <f>AP607</f>
        <v>0.50039999999999996</v>
      </c>
      <c r="DC607" s="16">
        <f t="shared" si="1493"/>
        <v>57</v>
      </c>
      <c r="DD607" s="16">
        <f t="shared" si="1494"/>
        <v>240.17814221947842</v>
      </c>
      <c r="DE607" s="16">
        <f t="shared" si="1495"/>
        <v>365.75651145644741</v>
      </c>
      <c r="DF607" s="16" t="str">
        <f>IF(DG607&gt;0, "true", "false")</f>
        <v>true</v>
      </c>
      <c r="DG607" s="76">
        <f>AT607</f>
        <v>0.36840000000000001</v>
      </c>
      <c r="DH607" s="16">
        <f t="shared" si="1496"/>
        <v>57</v>
      </c>
      <c r="DI607" s="16">
        <f t="shared" si="1497"/>
        <v>240.17814221947842</v>
      </c>
      <c r="DJ607" s="16">
        <f t="shared" si="1498"/>
        <v>365.75651145644741</v>
      </c>
      <c r="DK607" s="16" t="str">
        <f>IF(DL607&gt;0, "true", "false")</f>
        <v>true</v>
      </c>
      <c r="DL607" s="76">
        <f>AT607</f>
        <v>0.36840000000000001</v>
      </c>
      <c r="DM607" s="16">
        <f t="shared" si="1499"/>
        <v>57</v>
      </c>
      <c r="DN607" s="16">
        <f t="shared" si="1500"/>
        <v>240.17814221947842</v>
      </c>
      <c r="DO607" s="16">
        <f t="shared" si="1501"/>
        <v>365.75651145644741</v>
      </c>
      <c r="DP607" s="16" t="str">
        <f>IF(DQ607&gt;0, "true", "false")</f>
        <v>true</v>
      </c>
      <c r="DQ607" s="76">
        <f>AT607</f>
        <v>0.36840000000000001</v>
      </c>
      <c r="DR607" s="16">
        <f t="shared" si="1502"/>
        <v>57</v>
      </c>
      <c r="DS607" s="16">
        <f t="shared" si="1503"/>
        <v>240.17814221947842</v>
      </c>
      <c r="DT607" s="16">
        <f t="shared" si="1504"/>
        <v>365.75651145644741</v>
      </c>
      <c r="DU607" s="16" t="str">
        <f>IF(DV607&gt;0, "true", "false")</f>
        <v>true</v>
      </c>
      <c r="DV607" s="76">
        <f>AT607</f>
        <v>0.36840000000000001</v>
      </c>
    </row>
    <row r="608" spans="27:126" x14ac:dyDescent="0.35">
      <c r="AA608" s="74" t="s">
        <v>114</v>
      </c>
      <c r="AB608" s="73" t="str">
        <f t="shared" si="1456"/>
        <v>-</v>
      </c>
      <c r="AC608" s="47" t="s">
        <v>12</v>
      </c>
      <c r="AD608" s="47" t="s">
        <v>4</v>
      </c>
      <c r="AE608" s="16"/>
      <c r="AF608" s="16"/>
      <c r="AG608" s="16" t="str">
        <f>IF(MAX(AV591,BA591,BF591,BK591,BP591,BU591,BZ591,CE591,CJ591,CO591,CT591,CY591,DD591,DI591,DN591,DS591)=0,"N/A",MAX(AV591,BA591,BF591,BK591,BP591,BU591,BZ591,CE591,CJ591,CO591,CT591,CY591,DD591,DI591,DN591,DS591))</f>
        <v>N/A</v>
      </c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 t="str">
        <f t="shared" si="1457"/>
        <v>N/A</v>
      </c>
      <c r="AV608" s="16" t="str">
        <f t="shared" si="1458"/>
        <v>N/A</v>
      </c>
      <c r="AW608" s="16" t="str">
        <f t="shared" si="1459"/>
        <v>N/A</v>
      </c>
      <c r="AX608" s="16"/>
      <c r="AY608" s="16"/>
      <c r="AZ608" s="16" t="str">
        <f t="shared" si="1460"/>
        <v>N/A</v>
      </c>
      <c r="BA608" s="16" t="str">
        <f t="shared" si="1461"/>
        <v>N/A</v>
      </c>
      <c r="BB608" s="16" t="str">
        <f t="shared" si="1462"/>
        <v>N/A</v>
      </c>
      <c r="BC608" s="16"/>
      <c r="BD608" s="16"/>
      <c r="BE608" s="16" t="str">
        <f t="shared" si="1463"/>
        <v>N/A</v>
      </c>
      <c r="BF608" s="16" t="str">
        <f t="shared" si="1464"/>
        <v>N/A</v>
      </c>
      <c r="BG608" s="16" t="str">
        <f t="shared" si="1465"/>
        <v>N/A</v>
      </c>
      <c r="BH608" s="16"/>
      <c r="BI608" s="16"/>
      <c r="BJ608" s="16" t="str">
        <f t="shared" si="1466"/>
        <v>N/A</v>
      </c>
      <c r="BK608" s="16" t="str">
        <f t="shared" si="1467"/>
        <v>N/A</v>
      </c>
      <c r="BL608" s="16" t="str">
        <f t="shared" si="1468"/>
        <v>N/A</v>
      </c>
      <c r="BM608" s="16"/>
      <c r="BN608" s="16"/>
      <c r="BO608" s="16" t="str">
        <f t="shared" si="1469"/>
        <v>N/A</v>
      </c>
      <c r="BP608" s="16" t="str">
        <f t="shared" si="1470"/>
        <v>N/A</v>
      </c>
      <c r="BQ608" s="16" t="str">
        <f t="shared" si="1471"/>
        <v>N/A</v>
      </c>
      <c r="BR608" s="16"/>
      <c r="BS608" s="16"/>
      <c r="BT608" s="16" t="str">
        <f t="shared" si="1472"/>
        <v>N/A</v>
      </c>
      <c r="BU608" s="16" t="str">
        <f t="shared" si="1473"/>
        <v>N/A</v>
      </c>
      <c r="BV608" s="16" t="str">
        <f t="shared" si="1474"/>
        <v>N/A</v>
      </c>
      <c r="BW608" s="16"/>
      <c r="BX608" s="16"/>
      <c r="BY608" s="16" t="str">
        <f t="shared" si="1475"/>
        <v>N/A</v>
      </c>
      <c r="BZ608" s="16" t="str">
        <f t="shared" si="1476"/>
        <v>N/A</v>
      </c>
      <c r="CA608" s="16" t="str">
        <f t="shared" si="1477"/>
        <v>N/A</v>
      </c>
      <c r="CB608" s="16"/>
      <c r="CC608" s="16"/>
      <c r="CD608" s="16" t="str">
        <f t="shared" si="1478"/>
        <v>N/A</v>
      </c>
      <c r="CE608" s="16" t="str">
        <f t="shared" si="1479"/>
        <v>N/A</v>
      </c>
      <c r="CF608" s="16" t="str">
        <f t="shared" si="1480"/>
        <v>N/A</v>
      </c>
      <c r="CG608" s="16"/>
      <c r="CH608" s="16"/>
      <c r="CI608" s="16" t="str">
        <f t="shared" si="1481"/>
        <v>N/A</v>
      </c>
      <c r="CJ608" s="16" t="str">
        <f t="shared" si="1482"/>
        <v>N/A</v>
      </c>
      <c r="CK608" s="16" t="str">
        <f t="shared" si="1483"/>
        <v>N/A</v>
      </c>
      <c r="CL608" s="16"/>
      <c r="CM608" s="16"/>
      <c r="CN608" s="16" t="str">
        <f t="shared" si="1484"/>
        <v>N/A</v>
      </c>
      <c r="CO608" s="16" t="str">
        <f t="shared" si="1485"/>
        <v>N/A</v>
      </c>
      <c r="CP608" s="16" t="str">
        <f t="shared" si="1486"/>
        <v>N/A</v>
      </c>
      <c r="CQ608" s="16"/>
      <c r="CR608" s="16"/>
      <c r="CS608" s="16" t="str">
        <f t="shared" si="1487"/>
        <v>N/A</v>
      </c>
      <c r="CT608" s="16" t="str">
        <f t="shared" si="1488"/>
        <v>N/A</v>
      </c>
      <c r="CU608" s="16" t="str">
        <f t="shared" si="1489"/>
        <v>N/A</v>
      </c>
      <c r="CV608" s="16"/>
      <c r="CW608" s="16"/>
      <c r="CX608" s="16" t="str">
        <f t="shared" si="1490"/>
        <v>N/A</v>
      </c>
      <c r="CY608" s="16" t="str">
        <f t="shared" si="1491"/>
        <v>N/A</v>
      </c>
      <c r="CZ608" s="16" t="str">
        <f t="shared" si="1492"/>
        <v>N/A</v>
      </c>
      <c r="DA608" s="16"/>
      <c r="DB608" s="16"/>
      <c r="DC608" s="16" t="str">
        <f t="shared" si="1493"/>
        <v>N/A</v>
      </c>
      <c r="DD608" s="16" t="str">
        <f t="shared" si="1494"/>
        <v>N/A</v>
      </c>
      <c r="DE608" s="16" t="str">
        <f t="shared" si="1495"/>
        <v>N/A</v>
      </c>
      <c r="DF608" s="16"/>
      <c r="DG608" s="16"/>
      <c r="DH608" s="16" t="str">
        <f t="shared" si="1496"/>
        <v>N/A</v>
      </c>
      <c r="DI608" s="16" t="str">
        <f t="shared" si="1497"/>
        <v>N/A</v>
      </c>
      <c r="DJ608" s="16" t="str">
        <f t="shared" si="1498"/>
        <v>N/A</v>
      </c>
      <c r="DK608" s="16"/>
      <c r="DL608" s="16"/>
      <c r="DM608" s="16" t="str">
        <f t="shared" si="1499"/>
        <v>N/A</v>
      </c>
      <c r="DN608" s="16" t="str">
        <f t="shared" si="1500"/>
        <v>N/A</v>
      </c>
      <c r="DO608" s="16" t="str">
        <f t="shared" si="1501"/>
        <v>N/A</v>
      </c>
      <c r="DP608" s="16"/>
      <c r="DQ608" s="16"/>
      <c r="DR608" s="16" t="str">
        <f t="shared" si="1502"/>
        <v>N/A</v>
      </c>
      <c r="DS608" s="16" t="str">
        <f t="shared" si="1503"/>
        <v>N/A</v>
      </c>
      <c r="DT608" s="16" t="str">
        <f t="shared" si="1504"/>
        <v>N/A</v>
      </c>
      <c r="DU608" s="16"/>
      <c r="DV608" s="16"/>
    </row>
    <row r="609" spans="27:126" x14ac:dyDescent="0.35">
      <c r="AA609" s="74" t="s">
        <v>114</v>
      </c>
      <c r="AB609" s="73" t="str">
        <f t="shared" si="1456"/>
        <v>-</v>
      </c>
      <c r="AC609" s="47" t="s">
        <v>13</v>
      </c>
      <c r="AD609" s="47" t="s">
        <v>4</v>
      </c>
      <c r="AE609" s="16"/>
      <c r="AF609" s="16"/>
      <c r="AG609" s="16" t="str">
        <f>IF(MAX(AV592,BA592,BF592,BK592,BP592,BU592,BZ592,CE592,CJ592,CO592,CT592,CY592,DD592,DI592,DN592,DS592)=0,"N/A",MAX(AV592,BA592,BF592,BK592,BP592,BU592,BZ592,CE592,CJ592,CO592,CT592,CY592,DD592,DI592,DN592,DS592))</f>
        <v>N/A</v>
      </c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 t="str">
        <f t="shared" si="1457"/>
        <v>N/A</v>
      </c>
      <c r="AV609" s="16" t="str">
        <f t="shared" si="1458"/>
        <v>N/A</v>
      </c>
      <c r="AW609" s="16" t="str">
        <f t="shared" si="1459"/>
        <v>N/A</v>
      </c>
      <c r="AX609" s="16"/>
      <c r="AY609" s="16"/>
      <c r="AZ609" s="16" t="str">
        <f t="shared" si="1460"/>
        <v>N/A</v>
      </c>
      <c r="BA609" s="16" t="str">
        <f t="shared" si="1461"/>
        <v>N/A</v>
      </c>
      <c r="BB609" s="16" t="str">
        <f t="shared" si="1462"/>
        <v>N/A</v>
      </c>
      <c r="BC609" s="16"/>
      <c r="BD609" s="16"/>
      <c r="BE609" s="16" t="str">
        <f t="shared" si="1463"/>
        <v>N/A</v>
      </c>
      <c r="BF609" s="16" t="str">
        <f t="shared" si="1464"/>
        <v>N/A</v>
      </c>
      <c r="BG609" s="16" t="str">
        <f t="shared" si="1465"/>
        <v>N/A</v>
      </c>
      <c r="BH609" s="16"/>
      <c r="BI609" s="16"/>
      <c r="BJ609" s="16" t="str">
        <f t="shared" si="1466"/>
        <v>N/A</v>
      </c>
      <c r="BK609" s="16" t="str">
        <f t="shared" si="1467"/>
        <v>N/A</v>
      </c>
      <c r="BL609" s="16" t="str">
        <f t="shared" si="1468"/>
        <v>N/A</v>
      </c>
      <c r="BM609" s="16"/>
      <c r="BN609" s="16"/>
      <c r="BO609" s="16" t="str">
        <f t="shared" si="1469"/>
        <v>N/A</v>
      </c>
      <c r="BP609" s="16" t="str">
        <f t="shared" si="1470"/>
        <v>N/A</v>
      </c>
      <c r="BQ609" s="16" t="str">
        <f t="shared" si="1471"/>
        <v>N/A</v>
      </c>
      <c r="BR609" s="16"/>
      <c r="BS609" s="16"/>
      <c r="BT609" s="16" t="str">
        <f t="shared" si="1472"/>
        <v>N/A</v>
      </c>
      <c r="BU609" s="16" t="str">
        <f t="shared" si="1473"/>
        <v>N/A</v>
      </c>
      <c r="BV609" s="16" t="str">
        <f t="shared" si="1474"/>
        <v>N/A</v>
      </c>
      <c r="BW609" s="16"/>
      <c r="BX609" s="16"/>
      <c r="BY609" s="16" t="str">
        <f t="shared" si="1475"/>
        <v>N/A</v>
      </c>
      <c r="BZ609" s="16" t="str">
        <f t="shared" si="1476"/>
        <v>N/A</v>
      </c>
      <c r="CA609" s="16" t="str">
        <f t="shared" si="1477"/>
        <v>N/A</v>
      </c>
      <c r="CB609" s="16"/>
      <c r="CC609" s="16"/>
      <c r="CD609" s="16" t="str">
        <f t="shared" si="1478"/>
        <v>N/A</v>
      </c>
      <c r="CE609" s="16" t="str">
        <f t="shared" si="1479"/>
        <v>N/A</v>
      </c>
      <c r="CF609" s="16" t="str">
        <f t="shared" si="1480"/>
        <v>N/A</v>
      </c>
      <c r="CG609" s="16"/>
      <c r="CH609" s="16"/>
      <c r="CI609" s="16" t="str">
        <f t="shared" si="1481"/>
        <v>N/A</v>
      </c>
      <c r="CJ609" s="16" t="str">
        <f t="shared" si="1482"/>
        <v>N/A</v>
      </c>
      <c r="CK609" s="16" t="str">
        <f t="shared" si="1483"/>
        <v>N/A</v>
      </c>
      <c r="CL609" s="16"/>
      <c r="CM609" s="16"/>
      <c r="CN609" s="16" t="str">
        <f t="shared" si="1484"/>
        <v>N/A</v>
      </c>
      <c r="CO609" s="16" t="str">
        <f t="shared" si="1485"/>
        <v>N/A</v>
      </c>
      <c r="CP609" s="16" t="str">
        <f t="shared" si="1486"/>
        <v>N/A</v>
      </c>
      <c r="CQ609" s="16"/>
      <c r="CR609" s="16"/>
      <c r="CS609" s="16" t="str">
        <f t="shared" si="1487"/>
        <v>N/A</v>
      </c>
      <c r="CT609" s="16" t="str">
        <f t="shared" si="1488"/>
        <v>N/A</v>
      </c>
      <c r="CU609" s="16" t="str">
        <f t="shared" si="1489"/>
        <v>N/A</v>
      </c>
      <c r="CV609" s="16"/>
      <c r="CW609" s="16"/>
      <c r="CX609" s="16" t="str">
        <f t="shared" si="1490"/>
        <v>N/A</v>
      </c>
      <c r="CY609" s="16" t="str">
        <f t="shared" si="1491"/>
        <v>N/A</v>
      </c>
      <c r="CZ609" s="16" t="str">
        <f t="shared" si="1492"/>
        <v>N/A</v>
      </c>
      <c r="DA609" s="16"/>
      <c r="DB609" s="16"/>
      <c r="DC609" s="16" t="str">
        <f t="shared" si="1493"/>
        <v>N/A</v>
      </c>
      <c r="DD609" s="16" t="str">
        <f t="shared" si="1494"/>
        <v>N/A</v>
      </c>
      <c r="DE609" s="16" t="str">
        <f t="shared" si="1495"/>
        <v>N/A</v>
      </c>
      <c r="DF609" s="16"/>
      <c r="DG609" s="16"/>
      <c r="DH609" s="16" t="str">
        <f t="shared" si="1496"/>
        <v>N/A</v>
      </c>
      <c r="DI609" s="16" t="str">
        <f t="shared" si="1497"/>
        <v>N/A</v>
      </c>
      <c r="DJ609" s="16" t="str">
        <f t="shared" si="1498"/>
        <v>N/A</v>
      </c>
      <c r="DK609" s="16"/>
      <c r="DL609" s="16"/>
      <c r="DM609" s="16" t="str">
        <f t="shared" si="1499"/>
        <v>N/A</v>
      </c>
      <c r="DN609" s="16" t="str">
        <f t="shared" si="1500"/>
        <v>N/A</v>
      </c>
      <c r="DO609" s="16" t="str">
        <f t="shared" si="1501"/>
        <v>N/A</v>
      </c>
      <c r="DP609" s="16"/>
      <c r="DQ609" s="16"/>
      <c r="DR609" s="16" t="str">
        <f t="shared" si="1502"/>
        <v>N/A</v>
      </c>
      <c r="DS609" s="16" t="str">
        <f t="shared" si="1503"/>
        <v>N/A</v>
      </c>
      <c r="DT609" s="16" t="str">
        <f t="shared" si="1504"/>
        <v>N/A</v>
      </c>
      <c r="DU609" s="16"/>
      <c r="DV609" s="16"/>
    </row>
    <row r="610" spans="27:126" x14ac:dyDescent="0.35">
      <c r="AA610" s="74" t="s">
        <v>114</v>
      </c>
      <c r="AB610" s="73" t="str">
        <f t="shared" si="1456"/>
        <v>-</v>
      </c>
      <c r="AC610" s="47" t="s">
        <v>14</v>
      </c>
      <c r="AD610" s="47" t="s">
        <v>4</v>
      </c>
      <c r="AE610" s="16"/>
      <c r="AF610" s="16"/>
      <c r="AG610" s="16" t="str">
        <f>IF(MAX(AV593,BA593,BF593,BK593,BP593,BU593,BZ593,CE593,CJ593,CO593,CT593,CY593,DD593,DI593,DN593,DS593)=0,"N/A",MAX(AV593,BA593,BF593,BK593,BP593,BU593,BZ593,CE593,CJ593,CO593,CT593,CY593,DD593,DI593,DN593,DS593))</f>
        <v>N/A</v>
      </c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 t="str">
        <f t="shared" si="1457"/>
        <v>N/A</v>
      </c>
      <c r="AV610" s="16" t="str">
        <f t="shared" si="1458"/>
        <v>N/A</v>
      </c>
      <c r="AW610" s="16" t="str">
        <f t="shared" si="1459"/>
        <v>N/A</v>
      </c>
      <c r="AX610" s="16"/>
      <c r="AY610" s="16"/>
      <c r="AZ610" s="16" t="str">
        <f t="shared" si="1460"/>
        <v>N/A</v>
      </c>
      <c r="BA610" s="16" t="str">
        <f t="shared" si="1461"/>
        <v>N/A</v>
      </c>
      <c r="BB610" s="16" t="str">
        <f t="shared" si="1462"/>
        <v>N/A</v>
      </c>
      <c r="BC610" s="16"/>
      <c r="BD610" s="16"/>
      <c r="BE610" s="16" t="str">
        <f t="shared" si="1463"/>
        <v>N/A</v>
      </c>
      <c r="BF610" s="16" t="str">
        <f t="shared" si="1464"/>
        <v>N/A</v>
      </c>
      <c r="BG610" s="16" t="str">
        <f t="shared" si="1465"/>
        <v>N/A</v>
      </c>
      <c r="BH610" s="16"/>
      <c r="BI610" s="16"/>
      <c r="BJ610" s="16" t="str">
        <f t="shared" si="1466"/>
        <v>N/A</v>
      </c>
      <c r="BK610" s="16" t="str">
        <f t="shared" si="1467"/>
        <v>N/A</v>
      </c>
      <c r="BL610" s="16" t="str">
        <f t="shared" si="1468"/>
        <v>N/A</v>
      </c>
      <c r="BM610" s="16"/>
      <c r="BN610" s="16"/>
      <c r="BO610" s="16" t="str">
        <f t="shared" si="1469"/>
        <v>N/A</v>
      </c>
      <c r="BP610" s="16" t="str">
        <f t="shared" si="1470"/>
        <v>N/A</v>
      </c>
      <c r="BQ610" s="16" t="str">
        <f t="shared" si="1471"/>
        <v>N/A</v>
      </c>
      <c r="BR610" s="16"/>
      <c r="BS610" s="16"/>
      <c r="BT610" s="16" t="str">
        <f t="shared" si="1472"/>
        <v>N/A</v>
      </c>
      <c r="BU610" s="16" t="str">
        <f t="shared" si="1473"/>
        <v>N/A</v>
      </c>
      <c r="BV610" s="16" t="str">
        <f t="shared" si="1474"/>
        <v>N/A</v>
      </c>
      <c r="BW610" s="16"/>
      <c r="BX610" s="16"/>
      <c r="BY610" s="16" t="str">
        <f t="shared" si="1475"/>
        <v>N/A</v>
      </c>
      <c r="BZ610" s="16" t="str">
        <f t="shared" si="1476"/>
        <v>N/A</v>
      </c>
      <c r="CA610" s="16" t="str">
        <f t="shared" si="1477"/>
        <v>N/A</v>
      </c>
      <c r="CB610" s="16"/>
      <c r="CC610" s="16"/>
      <c r="CD610" s="16" t="str">
        <f t="shared" si="1478"/>
        <v>N/A</v>
      </c>
      <c r="CE610" s="16" t="str">
        <f t="shared" si="1479"/>
        <v>N/A</v>
      </c>
      <c r="CF610" s="16" t="str">
        <f t="shared" si="1480"/>
        <v>N/A</v>
      </c>
      <c r="CG610" s="16"/>
      <c r="CH610" s="16"/>
      <c r="CI610" s="16" t="str">
        <f t="shared" si="1481"/>
        <v>N/A</v>
      </c>
      <c r="CJ610" s="16" t="str">
        <f t="shared" si="1482"/>
        <v>N/A</v>
      </c>
      <c r="CK610" s="16" t="str">
        <f t="shared" si="1483"/>
        <v>N/A</v>
      </c>
      <c r="CL610" s="16"/>
      <c r="CM610" s="16"/>
      <c r="CN610" s="16" t="str">
        <f t="shared" si="1484"/>
        <v>N/A</v>
      </c>
      <c r="CO610" s="16" t="str">
        <f t="shared" si="1485"/>
        <v>N/A</v>
      </c>
      <c r="CP610" s="16" t="str">
        <f t="shared" si="1486"/>
        <v>N/A</v>
      </c>
      <c r="CQ610" s="16"/>
      <c r="CR610" s="16"/>
      <c r="CS610" s="16" t="str">
        <f t="shared" si="1487"/>
        <v>N/A</v>
      </c>
      <c r="CT610" s="16" t="str">
        <f t="shared" si="1488"/>
        <v>N/A</v>
      </c>
      <c r="CU610" s="16" t="str">
        <f t="shared" si="1489"/>
        <v>N/A</v>
      </c>
      <c r="CV610" s="16"/>
      <c r="CW610" s="16"/>
      <c r="CX610" s="16" t="str">
        <f t="shared" si="1490"/>
        <v>N/A</v>
      </c>
      <c r="CY610" s="16" t="str">
        <f t="shared" si="1491"/>
        <v>N/A</v>
      </c>
      <c r="CZ610" s="16" t="str">
        <f t="shared" si="1492"/>
        <v>N/A</v>
      </c>
      <c r="DA610" s="16"/>
      <c r="DB610" s="16"/>
      <c r="DC610" s="16" t="str">
        <f t="shared" si="1493"/>
        <v>N/A</v>
      </c>
      <c r="DD610" s="16" t="str">
        <f t="shared" si="1494"/>
        <v>N/A</v>
      </c>
      <c r="DE610" s="16" t="str">
        <f t="shared" si="1495"/>
        <v>N/A</v>
      </c>
      <c r="DF610" s="16"/>
      <c r="DG610" s="16"/>
      <c r="DH610" s="16" t="str">
        <f t="shared" si="1496"/>
        <v>N/A</v>
      </c>
      <c r="DI610" s="16" t="str">
        <f t="shared" si="1497"/>
        <v>N/A</v>
      </c>
      <c r="DJ610" s="16" t="str">
        <f t="shared" si="1498"/>
        <v>N/A</v>
      </c>
      <c r="DK610" s="16"/>
      <c r="DL610" s="16"/>
      <c r="DM610" s="16" t="str">
        <f t="shared" si="1499"/>
        <v>N/A</v>
      </c>
      <c r="DN610" s="16" t="str">
        <f t="shared" si="1500"/>
        <v>N/A</v>
      </c>
      <c r="DO610" s="16" t="str">
        <f t="shared" si="1501"/>
        <v>N/A</v>
      </c>
      <c r="DP610" s="16"/>
      <c r="DQ610" s="16"/>
      <c r="DR610" s="16" t="str">
        <f t="shared" si="1502"/>
        <v>N/A</v>
      </c>
      <c r="DS610" s="16" t="str">
        <f t="shared" si="1503"/>
        <v>N/A</v>
      </c>
      <c r="DT610" s="16" t="str">
        <f t="shared" si="1504"/>
        <v>N/A</v>
      </c>
      <c r="DU610" s="16"/>
      <c r="DV610" s="16"/>
    </row>
    <row r="611" spans="27:126" x14ac:dyDescent="0.35">
      <c r="AA611" s="74" t="s">
        <v>114</v>
      </c>
      <c r="AB611" s="73" t="str">
        <f t="shared" si="1456"/>
        <v>-</v>
      </c>
      <c r="AC611" s="47" t="s">
        <v>15</v>
      </c>
      <c r="AD611" s="47" t="s">
        <v>4</v>
      </c>
      <c r="AE611" s="16">
        <v>8888</v>
      </c>
      <c r="AF611" s="16">
        <v>9999</v>
      </c>
      <c r="AG611" s="16">
        <v>9999</v>
      </c>
      <c r="AH611" s="16">
        <v>0</v>
      </c>
      <c r="AI611" s="16">
        <v>8888</v>
      </c>
      <c r="AJ611" s="16">
        <v>9999</v>
      </c>
      <c r="AK611" s="16">
        <v>9999</v>
      </c>
      <c r="AL611" s="16">
        <v>0</v>
      </c>
      <c r="AM611" s="16">
        <v>8888</v>
      </c>
      <c r="AN611" s="16">
        <v>9999</v>
      </c>
      <c r="AO611" s="16">
        <v>9999</v>
      </c>
      <c r="AP611" s="16">
        <v>0</v>
      </c>
      <c r="AQ611" s="16">
        <v>8888</v>
      </c>
      <c r="AR611" s="16">
        <v>9999</v>
      </c>
      <c r="AS611" s="16">
        <v>9999</v>
      </c>
      <c r="AT611" s="16">
        <v>0</v>
      </c>
      <c r="AU611" s="16">
        <f t="shared" si="1457"/>
        <v>8888</v>
      </c>
      <c r="AV611" s="16">
        <f t="shared" si="1458"/>
        <v>9999</v>
      </c>
      <c r="AW611" s="16">
        <f t="shared" si="1459"/>
        <v>9999</v>
      </c>
      <c r="AX611" s="16" t="s">
        <v>282</v>
      </c>
      <c r="AY611" s="16">
        <v>0</v>
      </c>
      <c r="AZ611" s="16">
        <f t="shared" si="1460"/>
        <v>8888</v>
      </c>
      <c r="BA611" s="16">
        <f t="shared" si="1461"/>
        <v>9999</v>
      </c>
      <c r="BB611" s="16">
        <f t="shared" si="1462"/>
        <v>9999</v>
      </c>
      <c r="BC611" s="16" t="s">
        <v>282</v>
      </c>
      <c r="BD611" s="16">
        <v>0</v>
      </c>
      <c r="BE611" s="16">
        <f t="shared" si="1463"/>
        <v>8889.2999999999993</v>
      </c>
      <c r="BF611" s="16">
        <f t="shared" si="1464"/>
        <v>10000.299999999999</v>
      </c>
      <c r="BG611" s="16">
        <f t="shared" si="1465"/>
        <v>10000.299999999999</v>
      </c>
      <c r="BH611" s="16" t="s">
        <v>282</v>
      </c>
      <c r="BI611" s="16">
        <v>0</v>
      </c>
      <c r="BJ611" s="16">
        <f t="shared" si="1466"/>
        <v>8889.2999999999993</v>
      </c>
      <c r="BK611" s="16">
        <f t="shared" si="1467"/>
        <v>10000.299999999999</v>
      </c>
      <c r="BL611" s="16">
        <f t="shared" si="1468"/>
        <v>10000.299999999999</v>
      </c>
      <c r="BM611" s="16" t="s">
        <v>282</v>
      </c>
      <c r="BN611" s="16">
        <v>0</v>
      </c>
      <c r="BO611" s="16">
        <f t="shared" si="1469"/>
        <v>8888</v>
      </c>
      <c r="BP611" s="16">
        <f t="shared" si="1470"/>
        <v>9999</v>
      </c>
      <c r="BQ611" s="16">
        <f t="shared" si="1471"/>
        <v>9999</v>
      </c>
      <c r="BR611" s="16" t="s">
        <v>282</v>
      </c>
      <c r="BS611" s="16">
        <v>0</v>
      </c>
      <c r="BT611" s="16">
        <f t="shared" si="1472"/>
        <v>8888</v>
      </c>
      <c r="BU611" s="16">
        <f t="shared" si="1473"/>
        <v>9999</v>
      </c>
      <c r="BV611" s="16">
        <f t="shared" si="1474"/>
        <v>9999</v>
      </c>
      <c r="BW611" s="16" t="s">
        <v>282</v>
      </c>
      <c r="BX611" s="16">
        <v>0</v>
      </c>
      <c r="BY611" s="16">
        <f t="shared" si="1475"/>
        <v>8889.2999999999993</v>
      </c>
      <c r="BZ611" s="16">
        <f t="shared" si="1476"/>
        <v>10000.299999999999</v>
      </c>
      <c r="CA611" s="16">
        <f t="shared" si="1477"/>
        <v>10000.299999999999</v>
      </c>
      <c r="CB611" s="16" t="s">
        <v>282</v>
      </c>
      <c r="CC611" s="16">
        <v>0</v>
      </c>
      <c r="CD611" s="16">
        <f t="shared" si="1478"/>
        <v>8889.2999999999993</v>
      </c>
      <c r="CE611" s="16">
        <f t="shared" si="1479"/>
        <v>10000.299999999999</v>
      </c>
      <c r="CF611" s="16">
        <f t="shared" si="1480"/>
        <v>10000.299999999999</v>
      </c>
      <c r="CG611" s="16" t="s">
        <v>282</v>
      </c>
      <c r="CH611" s="16">
        <v>0</v>
      </c>
      <c r="CI611" s="16">
        <f t="shared" si="1481"/>
        <v>8888</v>
      </c>
      <c r="CJ611" s="16">
        <f t="shared" si="1482"/>
        <v>9999</v>
      </c>
      <c r="CK611" s="16">
        <f t="shared" si="1483"/>
        <v>9999</v>
      </c>
      <c r="CL611" s="16" t="s">
        <v>282</v>
      </c>
      <c r="CM611" s="16">
        <v>0</v>
      </c>
      <c r="CN611" s="16">
        <f t="shared" si="1484"/>
        <v>8888</v>
      </c>
      <c r="CO611" s="16">
        <f t="shared" si="1485"/>
        <v>9999</v>
      </c>
      <c r="CP611" s="16">
        <f t="shared" si="1486"/>
        <v>9999</v>
      </c>
      <c r="CQ611" s="16" t="s">
        <v>282</v>
      </c>
      <c r="CR611" s="16">
        <v>0</v>
      </c>
      <c r="CS611" s="16">
        <f t="shared" si="1487"/>
        <v>8889.2999999999993</v>
      </c>
      <c r="CT611" s="16">
        <f t="shared" si="1488"/>
        <v>10000.299999999999</v>
      </c>
      <c r="CU611" s="16">
        <f t="shared" si="1489"/>
        <v>10000.299999999999</v>
      </c>
      <c r="CV611" s="16" t="s">
        <v>282</v>
      </c>
      <c r="CW611" s="16">
        <v>0</v>
      </c>
      <c r="CX611" s="16">
        <f t="shared" si="1490"/>
        <v>8889.2999999999993</v>
      </c>
      <c r="CY611" s="16">
        <f t="shared" si="1491"/>
        <v>10000.299999999999</v>
      </c>
      <c r="CZ611" s="16">
        <f t="shared" si="1492"/>
        <v>10000.299999999999</v>
      </c>
      <c r="DA611" s="16" t="s">
        <v>282</v>
      </c>
      <c r="DB611" s="16">
        <v>0</v>
      </c>
      <c r="DC611" s="16">
        <f t="shared" si="1493"/>
        <v>8888</v>
      </c>
      <c r="DD611" s="16">
        <f t="shared" si="1494"/>
        <v>14140.721410168579</v>
      </c>
      <c r="DE611" s="16">
        <f t="shared" si="1495"/>
        <v>9999</v>
      </c>
      <c r="DF611" s="16" t="s">
        <v>282</v>
      </c>
      <c r="DG611" s="16">
        <v>0</v>
      </c>
      <c r="DH611" s="16">
        <f t="shared" si="1496"/>
        <v>8888</v>
      </c>
      <c r="DI611" s="16">
        <f t="shared" si="1497"/>
        <v>14140.721410168579</v>
      </c>
      <c r="DJ611" s="16">
        <f t="shared" si="1498"/>
        <v>9999</v>
      </c>
      <c r="DK611" s="16" t="s">
        <v>282</v>
      </c>
      <c r="DL611" s="16">
        <v>0</v>
      </c>
      <c r="DM611" s="16">
        <f t="shared" si="1499"/>
        <v>8889.2999999999993</v>
      </c>
      <c r="DN611" s="16">
        <f t="shared" si="1500"/>
        <v>14142.021410168578</v>
      </c>
      <c r="DO611" s="16">
        <f t="shared" si="1501"/>
        <v>10000.299999999999</v>
      </c>
      <c r="DP611" s="16" t="s">
        <v>282</v>
      </c>
      <c r="DQ611" s="16">
        <v>0</v>
      </c>
      <c r="DR611" s="16">
        <f t="shared" si="1502"/>
        <v>8889.2999999999993</v>
      </c>
      <c r="DS611" s="16">
        <f t="shared" si="1503"/>
        <v>14142.021410168578</v>
      </c>
      <c r="DT611" s="16">
        <f t="shared" si="1504"/>
        <v>10000.299999999999</v>
      </c>
      <c r="DU611" s="16" t="s">
        <v>282</v>
      </c>
      <c r="DV611" s="16">
        <v>0</v>
      </c>
    </row>
    <row r="612" spans="27:126" x14ac:dyDescent="0.35">
      <c r="AA612" s="74" t="s">
        <v>114</v>
      </c>
      <c r="AB612" s="73" t="str">
        <f t="shared" si="1456"/>
        <v>-</v>
      </c>
      <c r="AC612" s="47" t="s">
        <v>16</v>
      </c>
      <c r="AD612" s="47" t="s">
        <v>4</v>
      </c>
      <c r="AE612" s="16">
        <v>8888</v>
      </c>
      <c r="AF612" s="16">
        <v>9999</v>
      </c>
      <c r="AG612" s="16">
        <v>9999</v>
      </c>
      <c r="AH612" s="16">
        <v>0</v>
      </c>
      <c r="AI612" s="16">
        <v>8888</v>
      </c>
      <c r="AJ612" s="16">
        <v>9999</v>
      </c>
      <c r="AK612" s="16">
        <v>9999</v>
      </c>
      <c r="AL612" s="16">
        <v>0</v>
      </c>
      <c r="AM612" s="16">
        <v>8888</v>
      </c>
      <c r="AN612" s="16">
        <v>9999</v>
      </c>
      <c r="AO612" s="16">
        <v>9999</v>
      </c>
      <c r="AP612" s="16">
        <v>0</v>
      </c>
      <c r="AQ612" s="16">
        <v>8888</v>
      </c>
      <c r="AR612" s="16">
        <v>9999</v>
      </c>
      <c r="AS612" s="16">
        <v>9999</v>
      </c>
      <c r="AT612" s="16">
        <v>0</v>
      </c>
      <c r="AU612" s="16">
        <f t="shared" si="1457"/>
        <v>8888</v>
      </c>
      <c r="AV612" s="16">
        <f t="shared" si="1458"/>
        <v>9999</v>
      </c>
      <c r="AW612" s="16">
        <f t="shared" si="1459"/>
        <v>9999</v>
      </c>
      <c r="AX612" s="16" t="s">
        <v>282</v>
      </c>
      <c r="AY612" s="16">
        <v>0</v>
      </c>
      <c r="AZ612" s="16">
        <f t="shared" si="1460"/>
        <v>8888</v>
      </c>
      <c r="BA612" s="16">
        <f t="shared" si="1461"/>
        <v>9999</v>
      </c>
      <c r="BB612" s="16">
        <f t="shared" si="1462"/>
        <v>9999</v>
      </c>
      <c r="BC612" s="16" t="s">
        <v>282</v>
      </c>
      <c r="BD612" s="16">
        <v>0</v>
      </c>
      <c r="BE612" s="16">
        <f t="shared" si="1463"/>
        <v>8888</v>
      </c>
      <c r="BF612" s="16">
        <f t="shared" si="1464"/>
        <v>9999</v>
      </c>
      <c r="BG612" s="16">
        <f t="shared" si="1465"/>
        <v>9999</v>
      </c>
      <c r="BH612" s="16" t="s">
        <v>282</v>
      </c>
      <c r="BI612" s="16">
        <v>0</v>
      </c>
      <c r="BJ612" s="16">
        <f t="shared" si="1466"/>
        <v>8888</v>
      </c>
      <c r="BK612" s="16">
        <f t="shared" si="1467"/>
        <v>9999</v>
      </c>
      <c r="BL612" s="16">
        <f t="shared" si="1468"/>
        <v>9999</v>
      </c>
      <c r="BM612" s="16" t="s">
        <v>282</v>
      </c>
      <c r="BN612" s="16">
        <v>0</v>
      </c>
      <c r="BO612" s="16">
        <f t="shared" si="1469"/>
        <v>8888</v>
      </c>
      <c r="BP612" s="16">
        <f t="shared" si="1470"/>
        <v>9999</v>
      </c>
      <c r="BQ612" s="16">
        <f t="shared" si="1471"/>
        <v>9999</v>
      </c>
      <c r="BR612" s="16" t="s">
        <v>282</v>
      </c>
      <c r="BS612" s="16">
        <v>0</v>
      </c>
      <c r="BT612" s="16">
        <f t="shared" si="1472"/>
        <v>8888</v>
      </c>
      <c r="BU612" s="16">
        <f t="shared" si="1473"/>
        <v>9999</v>
      </c>
      <c r="BV612" s="16">
        <f t="shared" si="1474"/>
        <v>9999</v>
      </c>
      <c r="BW612" s="16" t="s">
        <v>282</v>
      </c>
      <c r="BX612" s="16">
        <v>0</v>
      </c>
      <c r="BY612" s="16">
        <f t="shared" si="1475"/>
        <v>8888</v>
      </c>
      <c r="BZ612" s="16">
        <f t="shared" si="1476"/>
        <v>9999</v>
      </c>
      <c r="CA612" s="16">
        <f t="shared" si="1477"/>
        <v>9999</v>
      </c>
      <c r="CB612" s="16" t="s">
        <v>282</v>
      </c>
      <c r="CC612" s="16">
        <v>0</v>
      </c>
      <c r="CD612" s="16">
        <f t="shared" si="1478"/>
        <v>8888</v>
      </c>
      <c r="CE612" s="16">
        <f t="shared" si="1479"/>
        <v>9999</v>
      </c>
      <c r="CF612" s="16">
        <f t="shared" si="1480"/>
        <v>9999</v>
      </c>
      <c r="CG612" s="16" t="s">
        <v>282</v>
      </c>
      <c r="CH612" s="16">
        <v>0</v>
      </c>
      <c r="CI612" s="16">
        <f t="shared" si="1481"/>
        <v>8888</v>
      </c>
      <c r="CJ612" s="16">
        <f t="shared" si="1482"/>
        <v>9999</v>
      </c>
      <c r="CK612" s="16">
        <f t="shared" si="1483"/>
        <v>9999</v>
      </c>
      <c r="CL612" s="16" t="s">
        <v>282</v>
      </c>
      <c r="CM612" s="16">
        <v>0</v>
      </c>
      <c r="CN612" s="16">
        <f t="shared" si="1484"/>
        <v>8888</v>
      </c>
      <c r="CO612" s="16">
        <f t="shared" si="1485"/>
        <v>9999</v>
      </c>
      <c r="CP612" s="16">
        <f t="shared" si="1486"/>
        <v>9999</v>
      </c>
      <c r="CQ612" s="16" t="s">
        <v>282</v>
      </c>
      <c r="CR612" s="16">
        <v>0</v>
      </c>
      <c r="CS612" s="16">
        <f t="shared" si="1487"/>
        <v>8888</v>
      </c>
      <c r="CT612" s="16">
        <f t="shared" si="1488"/>
        <v>9999</v>
      </c>
      <c r="CU612" s="16">
        <f t="shared" si="1489"/>
        <v>9999</v>
      </c>
      <c r="CV612" s="16" t="s">
        <v>282</v>
      </c>
      <c r="CW612" s="16">
        <v>0</v>
      </c>
      <c r="CX612" s="16">
        <f t="shared" si="1490"/>
        <v>8888</v>
      </c>
      <c r="CY612" s="16">
        <f t="shared" si="1491"/>
        <v>9999</v>
      </c>
      <c r="CZ612" s="16">
        <f t="shared" si="1492"/>
        <v>9999</v>
      </c>
      <c r="DA612" s="16" t="s">
        <v>282</v>
      </c>
      <c r="DB612" s="16">
        <v>0</v>
      </c>
      <c r="DC612" s="16">
        <f t="shared" si="1493"/>
        <v>8888</v>
      </c>
      <c r="DD612" s="16">
        <f t="shared" si="1494"/>
        <v>14140.721410168579</v>
      </c>
      <c r="DE612" s="16">
        <f t="shared" si="1495"/>
        <v>9999</v>
      </c>
      <c r="DF612" s="16" t="s">
        <v>282</v>
      </c>
      <c r="DG612" s="16">
        <v>0</v>
      </c>
      <c r="DH612" s="16">
        <f t="shared" si="1496"/>
        <v>8888</v>
      </c>
      <c r="DI612" s="16">
        <f t="shared" si="1497"/>
        <v>14140.721410168579</v>
      </c>
      <c r="DJ612" s="16">
        <f t="shared" si="1498"/>
        <v>9999</v>
      </c>
      <c r="DK612" s="16" t="s">
        <v>282</v>
      </c>
      <c r="DL612" s="16">
        <v>0</v>
      </c>
      <c r="DM612" s="16">
        <f t="shared" si="1499"/>
        <v>8888</v>
      </c>
      <c r="DN612" s="16">
        <f t="shared" si="1500"/>
        <v>14140.721410168579</v>
      </c>
      <c r="DO612" s="16">
        <f t="shared" si="1501"/>
        <v>9999</v>
      </c>
      <c r="DP612" s="16" t="s">
        <v>282</v>
      </c>
      <c r="DQ612" s="16">
        <v>0</v>
      </c>
      <c r="DR612" s="16">
        <f t="shared" si="1502"/>
        <v>8888</v>
      </c>
      <c r="DS612" s="16">
        <f t="shared" si="1503"/>
        <v>14140.721410168579</v>
      </c>
      <c r="DT612" s="16">
        <f t="shared" si="1504"/>
        <v>9999</v>
      </c>
      <c r="DU612" s="16" t="s">
        <v>282</v>
      </c>
      <c r="DV612" s="16">
        <v>0</v>
      </c>
    </row>
    <row r="613" spans="27:126" ht="15" thickBot="1" x14ac:dyDescent="0.4">
      <c r="AA613" s="74" t="s">
        <v>114</v>
      </c>
      <c r="AB613" s="73" t="str">
        <f t="shared" si="1456"/>
        <v>-</v>
      </c>
      <c r="AC613" s="48" t="s">
        <v>17</v>
      </c>
      <c r="AD613" s="47" t="s">
        <v>4</v>
      </c>
      <c r="AE613" s="16">
        <v>8888</v>
      </c>
      <c r="AF613" s="16">
        <v>9999</v>
      </c>
      <c r="AG613" s="16">
        <v>9999</v>
      </c>
      <c r="AH613" s="16">
        <v>0</v>
      </c>
      <c r="AI613" s="16">
        <v>8888</v>
      </c>
      <c r="AJ613" s="16">
        <v>9999</v>
      </c>
      <c r="AK613" s="16">
        <v>9999</v>
      </c>
      <c r="AL613" s="16">
        <v>0</v>
      </c>
      <c r="AM613" s="16">
        <v>8888</v>
      </c>
      <c r="AN613" s="16">
        <v>9999</v>
      </c>
      <c r="AO613" s="16">
        <v>9999</v>
      </c>
      <c r="AP613" s="16">
        <v>0</v>
      </c>
      <c r="AQ613" s="16">
        <v>8888</v>
      </c>
      <c r="AR613" s="16">
        <v>9999</v>
      </c>
      <c r="AS613" s="16">
        <v>9999</v>
      </c>
      <c r="AT613" s="16">
        <v>0</v>
      </c>
      <c r="AU613" s="21">
        <f t="shared" si="1457"/>
        <v>8888</v>
      </c>
      <c r="AV613" s="21">
        <f t="shared" si="1458"/>
        <v>9999</v>
      </c>
      <c r="AW613" s="21">
        <f t="shared" si="1459"/>
        <v>9999</v>
      </c>
      <c r="AX613" s="16" t="s">
        <v>282</v>
      </c>
      <c r="AY613" s="16">
        <v>0</v>
      </c>
      <c r="AZ613" s="21">
        <f t="shared" si="1460"/>
        <v>8888</v>
      </c>
      <c r="BA613" s="21">
        <f t="shared" si="1461"/>
        <v>9999</v>
      </c>
      <c r="BB613" s="21">
        <f t="shared" si="1462"/>
        <v>9999</v>
      </c>
      <c r="BC613" s="16" t="s">
        <v>282</v>
      </c>
      <c r="BD613" s="16">
        <v>0</v>
      </c>
      <c r="BE613" s="21">
        <f t="shared" si="1463"/>
        <v>8888</v>
      </c>
      <c r="BF613" s="21">
        <f t="shared" si="1464"/>
        <v>9999</v>
      </c>
      <c r="BG613" s="21">
        <f t="shared" si="1465"/>
        <v>9999</v>
      </c>
      <c r="BH613" s="16" t="s">
        <v>282</v>
      </c>
      <c r="BI613" s="16">
        <v>0</v>
      </c>
      <c r="BJ613" s="21">
        <f t="shared" si="1466"/>
        <v>8888</v>
      </c>
      <c r="BK613" s="21">
        <f t="shared" si="1467"/>
        <v>9999</v>
      </c>
      <c r="BL613" s="21">
        <f t="shared" si="1468"/>
        <v>9999</v>
      </c>
      <c r="BM613" s="16" t="s">
        <v>282</v>
      </c>
      <c r="BN613" s="16">
        <v>0</v>
      </c>
      <c r="BO613" s="21">
        <f t="shared" si="1469"/>
        <v>8888</v>
      </c>
      <c r="BP613" s="21">
        <f t="shared" si="1470"/>
        <v>9999</v>
      </c>
      <c r="BQ613" s="21">
        <f t="shared" si="1471"/>
        <v>9999</v>
      </c>
      <c r="BR613" s="16" t="s">
        <v>282</v>
      </c>
      <c r="BS613" s="16">
        <v>0</v>
      </c>
      <c r="BT613" s="21">
        <f t="shared" si="1472"/>
        <v>8888</v>
      </c>
      <c r="BU613" s="21">
        <f t="shared" si="1473"/>
        <v>9999</v>
      </c>
      <c r="BV613" s="21">
        <f t="shared" si="1474"/>
        <v>9999</v>
      </c>
      <c r="BW613" s="16" t="s">
        <v>282</v>
      </c>
      <c r="BX613" s="16">
        <v>0</v>
      </c>
      <c r="BY613" s="21">
        <f t="shared" si="1475"/>
        <v>8888</v>
      </c>
      <c r="BZ613" s="21">
        <f t="shared" si="1476"/>
        <v>9999</v>
      </c>
      <c r="CA613" s="21">
        <f t="shared" si="1477"/>
        <v>9999</v>
      </c>
      <c r="CB613" s="16" t="s">
        <v>282</v>
      </c>
      <c r="CC613" s="16">
        <v>0</v>
      </c>
      <c r="CD613" s="21">
        <f t="shared" si="1478"/>
        <v>8888</v>
      </c>
      <c r="CE613" s="21">
        <f t="shared" si="1479"/>
        <v>9999</v>
      </c>
      <c r="CF613" s="21">
        <f t="shared" si="1480"/>
        <v>9999</v>
      </c>
      <c r="CG613" s="16" t="s">
        <v>282</v>
      </c>
      <c r="CH613" s="16">
        <v>0</v>
      </c>
      <c r="CI613" s="21">
        <f t="shared" si="1481"/>
        <v>8888</v>
      </c>
      <c r="CJ613" s="21">
        <f t="shared" si="1482"/>
        <v>19998</v>
      </c>
      <c r="CK613" s="21">
        <f t="shared" si="1483"/>
        <v>9999</v>
      </c>
      <c r="CL613" s="16" t="s">
        <v>282</v>
      </c>
      <c r="CM613" s="16">
        <v>0</v>
      </c>
      <c r="CN613" s="21">
        <f t="shared" si="1484"/>
        <v>8888</v>
      </c>
      <c r="CO613" s="21">
        <f t="shared" si="1485"/>
        <v>19998</v>
      </c>
      <c r="CP613" s="21">
        <f t="shared" si="1486"/>
        <v>9999</v>
      </c>
      <c r="CQ613" s="16" t="s">
        <v>282</v>
      </c>
      <c r="CR613" s="16">
        <v>0</v>
      </c>
      <c r="CS613" s="21">
        <f t="shared" si="1487"/>
        <v>8888</v>
      </c>
      <c r="CT613" s="21">
        <f t="shared" si="1488"/>
        <v>19998</v>
      </c>
      <c r="CU613" s="21">
        <f t="shared" si="1489"/>
        <v>9999</v>
      </c>
      <c r="CV613" s="16" t="s">
        <v>282</v>
      </c>
      <c r="CW613" s="16">
        <v>0</v>
      </c>
      <c r="CX613" s="21">
        <f t="shared" si="1490"/>
        <v>8888</v>
      </c>
      <c r="CY613" s="21">
        <f t="shared" si="1491"/>
        <v>19998</v>
      </c>
      <c r="CZ613" s="21">
        <f t="shared" si="1492"/>
        <v>9999</v>
      </c>
      <c r="DA613" s="16" t="s">
        <v>282</v>
      </c>
      <c r="DB613" s="16">
        <v>0</v>
      </c>
      <c r="DC613" s="21">
        <f t="shared" si="1493"/>
        <v>8888</v>
      </c>
      <c r="DD613" s="21">
        <f t="shared" si="1494"/>
        <v>22358.443707020397</v>
      </c>
      <c r="DE613" s="21">
        <f t="shared" si="1495"/>
        <v>9999</v>
      </c>
      <c r="DF613" s="16" t="s">
        <v>282</v>
      </c>
      <c r="DG613" s="16">
        <v>0</v>
      </c>
      <c r="DH613" s="21">
        <f t="shared" si="1496"/>
        <v>8888</v>
      </c>
      <c r="DI613" s="21">
        <f t="shared" si="1497"/>
        <v>22358.443707020397</v>
      </c>
      <c r="DJ613" s="21">
        <f t="shared" si="1498"/>
        <v>9999</v>
      </c>
      <c r="DK613" s="16" t="s">
        <v>282</v>
      </c>
      <c r="DL613" s="16">
        <v>0</v>
      </c>
      <c r="DM613" s="21">
        <f t="shared" si="1499"/>
        <v>8888</v>
      </c>
      <c r="DN613" s="21">
        <f t="shared" si="1500"/>
        <v>22358.443707020397</v>
      </c>
      <c r="DO613" s="21">
        <f t="shared" si="1501"/>
        <v>9999</v>
      </c>
      <c r="DP613" s="16" t="s">
        <v>282</v>
      </c>
      <c r="DQ613" s="16">
        <v>0</v>
      </c>
      <c r="DR613" s="21">
        <f t="shared" si="1502"/>
        <v>8888</v>
      </c>
      <c r="DS613" s="21">
        <f t="shared" si="1503"/>
        <v>22358.443707020397</v>
      </c>
      <c r="DT613" s="21">
        <f t="shared" si="1504"/>
        <v>9999</v>
      </c>
      <c r="DU613" s="16" t="s">
        <v>282</v>
      </c>
      <c r="DV613" s="16">
        <v>0</v>
      </c>
    </row>
    <row r="614" spans="27:126" ht="15" thickBot="1" x14ac:dyDescent="0.4"/>
    <row r="615" spans="27:126" x14ac:dyDescent="0.35">
      <c r="AA615" s="140" t="s">
        <v>83</v>
      </c>
      <c r="AB615" s="141"/>
      <c r="AC615" s="63" t="s">
        <v>24</v>
      </c>
      <c r="AD615" s="45"/>
      <c r="AE615" s="116" t="s">
        <v>70</v>
      </c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17"/>
      <c r="BP615" s="117"/>
      <c r="BQ615" s="117"/>
      <c r="BR615" s="117"/>
      <c r="BS615" s="117"/>
      <c r="BT615" s="117"/>
      <c r="BU615" s="117"/>
      <c r="BV615" s="117"/>
      <c r="BW615" s="117"/>
      <c r="BX615" s="117"/>
      <c r="BY615" s="117"/>
      <c r="BZ615" s="117"/>
      <c r="CA615" s="117"/>
      <c r="CB615" s="117"/>
      <c r="CC615" s="117"/>
      <c r="CD615" s="117"/>
      <c r="CE615" s="117"/>
      <c r="CF615" s="117"/>
      <c r="CG615" s="117"/>
      <c r="CH615" s="117"/>
      <c r="CI615" s="117"/>
      <c r="CJ615" s="117"/>
      <c r="CK615" s="117"/>
      <c r="CL615" s="117"/>
      <c r="CM615" s="117"/>
      <c r="CN615" s="117"/>
      <c r="CO615" s="117"/>
      <c r="CP615" s="117"/>
      <c r="CQ615" s="117"/>
      <c r="CR615" s="117"/>
      <c r="CS615" s="117"/>
      <c r="CT615" s="117"/>
      <c r="CU615" s="117"/>
      <c r="CV615" s="117"/>
      <c r="CW615" s="117"/>
      <c r="CX615" s="117"/>
      <c r="CY615" s="117"/>
      <c r="CZ615" s="117"/>
      <c r="DA615" s="117"/>
      <c r="DB615" s="117"/>
      <c r="DC615" s="117"/>
      <c r="DD615" s="117"/>
      <c r="DE615" s="117"/>
      <c r="DF615" s="117"/>
      <c r="DG615" s="117"/>
      <c r="DH615" s="117"/>
      <c r="DI615" s="117"/>
      <c r="DJ615" s="117"/>
      <c r="DK615" s="117"/>
      <c r="DL615" s="117"/>
      <c r="DM615" s="117"/>
      <c r="DN615" s="117"/>
      <c r="DO615" s="117"/>
      <c r="DP615" s="117"/>
      <c r="DQ615" s="117"/>
      <c r="DR615" s="117"/>
      <c r="DS615" s="117"/>
      <c r="DT615" s="117"/>
      <c r="DU615" s="117"/>
      <c r="DV615" s="169"/>
    </row>
    <row r="616" spans="27:126" x14ac:dyDescent="0.35">
      <c r="AA616" s="142"/>
      <c r="AB616" s="143"/>
      <c r="AC616" s="105" t="s">
        <v>26</v>
      </c>
      <c r="AD616" s="46"/>
      <c r="AE616" s="174" t="s">
        <v>4</v>
      </c>
      <c r="AF616" s="175"/>
      <c r="AG616" s="175"/>
      <c r="AH616" s="175"/>
      <c r="AI616" s="175"/>
      <c r="AJ616" s="175"/>
      <c r="AK616" s="175"/>
      <c r="AL616" s="175"/>
      <c r="AM616" s="175"/>
      <c r="AN616" s="175"/>
      <c r="AO616" s="175"/>
      <c r="AP616" s="175"/>
      <c r="AQ616" s="175"/>
      <c r="AR616" s="175"/>
      <c r="AS616" s="175"/>
      <c r="AT616" s="175"/>
      <c r="AU616" s="175"/>
      <c r="AV616" s="175"/>
      <c r="AW616" s="175"/>
      <c r="AX616" s="175"/>
      <c r="AY616" s="175"/>
      <c r="AZ616" s="175"/>
      <c r="BA616" s="175"/>
      <c r="BB616" s="175"/>
      <c r="BC616" s="175"/>
      <c r="BD616" s="175"/>
      <c r="BE616" s="175"/>
      <c r="BF616" s="175"/>
      <c r="BG616" s="175"/>
      <c r="BH616" s="175"/>
      <c r="BI616" s="175"/>
      <c r="BJ616" s="175"/>
      <c r="BK616" s="175"/>
      <c r="BL616" s="175"/>
      <c r="BM616" s="175"/>
      <c r="BN616" s="175"/>
      <c r="BO616" s="175"/>
      <c r="BP616" s="175"/>
      <c r="BQ616" s="175"/>
      <c r="BR616" s="175"/>
      <c r="BS616" s="175"/>
      <c r="BT616" s="175"/>
      <c r="BU616" s="175"/>
      <c r="BV616" s="175"/>
      <c r="BW616" s="175"/>
      <c r="BX616" s="175"/>
      <c r="BY616" s="175"/>
      <c r="BZ616" s="175"/>
      <c r="CA616" s="175"/>
      <c r="CB616" s="175"/>
      <c r="CC616" s="175"/>
      <c r="CD616" s="175"/>
      <c r="CE616" s="175"/>
      <c r="CF616" s="175"/>
      <c r="CG616" s="175"/>
      <c r="CH616" s="175"/>
      <c r="CI616" s="175"/>
      <c r="CJ616" s="175"/>
      <c r="CK616" s="175"/>
      <c r="CL616" s="175"/>
      <c r="CM616" s="175"/>
      <c r="CN616" s="175"/>
      <c r="CO616" s="175"/>
      <c r="CP616" s="175"/>
      <c r="CQ616" s="175"/>
      <c r="CR616" s="175"/>
      <c r="CS616" s="175"/>
      <c r="CT616" s="175"/>
      <c r="CU616" s="175"/>
      <c r="CV616" s="175"/>
      <c r="CW616" s="175"/>
      <c r="CX616" s="175"/>
      <c r="CY616" s="175"/>
      <c r="CZ616" s="175"/>
      <c r="DA616" s="175"/>
      <c r="DB616" s="175"/>
      <c r="DC616" s="175"/>
      <c r="DD616" s="175"/>
      <c r="DE616" s="175"/>
      <c r="DF616" s="175"/>
      <c r="DG616" s="175"/>
      <c r="DH616" s="175"/>
      <c r="DI616" s="175"/>
      <c r="DJ616" s="175"/>
      <c r="DK616" s="175"/>
      <c r="DL616" s="175"/>
      <c r="DM616" s="175"/>
      <c r="DN616" s="175"/>
      <c r="DO616" s="175"/>
      <c r="DP616" s="175"/>
      <c r="DQ616" s="175"/>
      <c r="DR616" s="175"/>
      <c r="DS616" s="175"/>
      <c r="DT616" s="175"/>
      <c r="DU616" s="175"/>
      <c r="DV616" s="175"/>
    </row>
    <row r="617" spans="27:126" x14ac:dyDescent="0.35">
      <c r="AA617" s="142"/>
      <c r="AB617" s="143"/>
      <c r="AC617" s="105" t="s">
        <v>20</v>
      </c>
      <c r="AD617" s="46"/>
      <c r="AE617" s="131" t="s">
        <v>265</v>
      </c>
      <c r="AF617" s="132"/>
      <c r="AG617" s="132"/>
      <c r="AH617" s="133"/>
      <c r="AI617" s="131" t="s">
        <v>264</v>
      </c>
      <c r="AJ617" s="132"/>
      <c r="AK617" s="132"/>
      <c r="AL617" s="133"/>
      <c r="AM617" s="131" t="s">
        <v>263</v>
      </c>
      <c r="AN617" s="132"/>
      <c r="AO617" s="132"/>
      <c r="AP617" s="133"/>
      <c r="AQ617" s="131" t="s">
        <v>262</v>
      </c>
      <c r="AR617" s="132"/>
      <c r="AS617" s="132"/>
      <c r="AT617" s="133"/>
      <c r="AU617" s="131" t="s">
        <v>27</v>
      </c>
      <c r="AV617" s="132"/>
      <c r="AW617" s="132"/>
      <c r="AX617" s="132"/>
      <c r="AY617" s="133"/>
      <c r="AZ617" s="131" t="s">
        <v>28</v>
      </c>
      <c r="BA617" s="132"/>
      <c r="BB617" s="132"/>
      <c r="BC617" s="132"/>
      <c r="BD617" s="133"/>
      <c r="BE617" s="131" t="s">
        <v>30</v>
      </c>
      <c r="BF617" s="132"/>
      <c r="BG617" s="132"/>
      <c r="BH617" s="132"/>
      <c r="BI617" s="133"/>
      <c r="BJ617" s="131" t="s">
        <v>31</v>
      </c>
      <c r="BK617" s="132"/>
      <c r="BL617" s="132"/>
      <c r="BM617" s="132"/>
      <c r="BN617" s="133"/>
      <c r="BO617" s="131" t="s">
        <v>32</v>
      </c>
      <c r="BP617" s="132"/>
      <c r="BQ617" s="132"/>
      <c r="BR617" s="132"/>
      <c r="BS617" s="133"/>
      <c r="BT617" s="131" t="s">
        <v>33</v>
      </c>
      <c r="BU617" s="132"/>
      <c r="BV617" s="132"/>
      <c r="BW617" s="132"/>
      <c r="BX617" s="133"/>
      <c r="BY617" s="131" t="s">
        <v>34</v>
      </c>
      <c r="BZ617" s="132"/>
      <c r="CA617" s="132"/>
      <c r="CB617" s="132"/>
      <c r="CC617" s="133"/>
      <c r="CD617" s="131" t="s">
        <v>35</v>
      </c>
      <c r="CE617" s="132"/>
      <c r="CF617" s="132"/>
      <c r="CG617" s="132"/>
      <c r="CH617" s="133"/>
      <c r="CI617" s="131" t="s">
        <v>36</v>
      </c>
      <c r="CJ617" s="132"/>
      <c r="CK617" s="132"/>
      <c r="CL617" s="132"/>
      <c r="CM617" s="133"/>
      <c r="CN617" s="131" t="s">
        <v>37</v>
      </c>
      <c r="CO617" s="132"/>
      <c r="CP617" s="132"/>
      <c r="CQ617" s="132"/>
      <c r="CR617" s="133"/>
      <c r="CS617" s="131" t="s">
        <v>38</v>
      </c>
      <c r="CT617" s="132"/>
      <c r="CU617" s="132"/>
      <c r="CV617" s="132"/>
      <c r="CW617" s="133"/>
      <c r="CX617" s="131" t="s">
        <v>39</v>
      </c>
      <c r="CY617" s="132"/>
      <c r="CZ617" s="132"/>
      <c r="DA617" s="132"/>
      <c r="DB617" s="133"/>
      <c r="DC617" s="131" t="s">
        <v>40</v>
      </c>
      <c r="DD617" s="132"/>
      <c r="DE617" s="132"/>
      <c r="DF617" s="132"/>
      <c r="DG617" s="133"/>
      <c r="DH617" s="131" t="s">
        <v>41</v>
      </c>
      <c r="DI617" s="132"/>
      <c r="DJ617" s="132"/>
      <c r="DK617" s="132"/>
      <c r="DL617" s="133"/>
      <c r="DM617" s="131" t="s">
        <v>42</v>
      </c>
      <c r="DN617" s="132"/>
      <c r="DO617" s="132"/>
      <c r="DP617" s="132"/>
      <c r="DQ617" s="133"/>
      <c r="DR617" s="131" t="s">
        <v>43</v>
      </c>
      <c r="DS617" s="132"/>
      <c r="DT617" s="132"/>
      <c r="DU617" s="132"/>
      <c r="DV617" s="133"/>
    </row>
    <row r="618" spans="27:126" x14ac:dyDescent="0.35">
      <c r="AA618" s="106" t="s">
        <v>112</v>
      </c>
      <c r="AB618" s="25" t="s">
        <v>113</v>
      </c>
      <c r="AC618" s="105" t="s">
        <v>67</v>
      </c>
      <c r="AD618" s="46"/>
      <c r="AE618" s="36" t="s">
        <v>64</v>
      </c>
      <c r="AF618" s="37" t="s">
        <v>115</v>
      </c>
      <c r="AG618" s="38" t="s">
        <v>66</v>
      </c>
      <c r="AH618" s="70" t="s">
        <v>261</v>
      </c>
      <c r="AI618" s="36" t="s">
        <v>64</v>
      </c>
      <c r="AJ618" s="37" t="s">
        <v>115</v>
      </c>
      <c r="AK618" s="38" t="s">
        <v>66</v>
      </c>
      <c r="AL618" s="70" t="s">
        <v>261</v>
      </c>
      <c r="AM618" s="36" t="s">
        <v>64</v>
      </c>
      <c r="AN618" s="37" t="s">
        <v>115</v>
      </c>
      <c r="AO618" s="38" t="s">
        <v>66</v>
      </c>
      <c r="AP618" s="70" t="s">
        <v>261</v>
      </c>
      <c r="AQ618" s="36" t="s">
        <v>64</v>
      </c>
      <c r="AR618" s="37" t="s">
        <v>115</v>
      </c>
      <c r="AS618" s="38" t="s">
        <v>66</v>
      </c>
      <c r="AT618" s="70" t="s">
        <v>261</v>
      </c>
      <c r="AU618" s="36" t="s">
        <v>64</v>
      </c>
      <c r="AV618" s="37" t="s">
        <v>115</v>
      </c>
      <c r="AW618" s="38" t="s">
        <v>66</v>
      </c>
      <c r="AX618" s="70" t="s">
        <v>260</v>
      </c>
      <c r="AY618" s="70" t="s">
        <v>261</v>
      </c>
      <c r="AZ618" s="36" t="s">
        <v>64</v>
      </c>
      <c r="BA618" s="37" t="s">
        <v>115</v>
      </c>
      <c r="BB618" s="38" t="s">
        <v>66</v>
      </c>
      <c r="BC618" s="70" t="s">
        <v>260</v>
      </c>
      <c r="BD618" s="70" t="s">
        <v>261</v>
      </c>
      <c r="BE618" s="36" t="s">
        <v>64</v>
      </c>
      <c r="BF618" s="37" t="s">
        <v>115</v>
      </c>
      <c r="BG618" s="38" t="s">
        <v>66</v>
      </c>
      <c r="BH618" s="70" t="s">
        <v>260</v>
      </c>
      <c r="BI618" s="70" t="s">
        <v>261</v>
      </c>
      <c r="BJ618" s="36" t="s">
        <v>64</v>
      </c>
      <c r="BK618" s="37" t="s">
        <v>115</v>
      </c>
      <c r="BL618" s="38" t="s">
        <v>66</v>
      </c>
      <c r="BM618" s="70" t="s">
        <v>260</v>
      </c>
      <c r="BN618" s="70" t="s">
        <v>261</v>
      </c>
      <c r="BO618" s="36" t="s">
        <v>64</v>
      </c>
      <c r="BP618" s="37" t="s">
        <v>115</v>
      </c>
      <c r="BQ618" s="38" t="s">
        <v>66</v>
      </c>
      <c r="BR618" s="70" t="s">
        <v>260</v>
      </c>
      <c r="BS618" s="70" t="s">
        <v>261</v>
      </c>
      <c r="BT618" s="36" t="s">
        <v>64</v>
      </c>
      <c r="BU618" s="37" t="s">
        <v>115</v>
      </c>
      <c r="BV618" s="38" t="s">
        <v>66</v>
      </c>
      <c r="BW618" s="70" t="s">
        <v>260</v>
      </c>
      <c r="BX618" s="70" t="s">
        <v>261</v>
      </c>
      <c r="BY618" s="36" t="s">
        <v>64</v>
      </c>
      <c r="BZ618" s="37" t="s">
        <v>115</v>
      </c>
      <c r="CA618" s="38" t="s">
        <v>66</v>
      </c>
      <c r="CB618" s="70" t="s">
        <v>260</v>
      </c>
      <c r="CC618" s="70" t="s">
        <v>261</v>
      </c>
      <c r="CD618" s="36" t="s">
        <v>64</v>
      </c>
      <c r="CE618" s="37" t="s">
        <v>115</v>
      </c>
      <c r="CF618" s="38" t="s">
        <v>66</v>
      </c>
      <c r="CG618" s="70" t="s">
        <v>260</v>
      </c>
      <c r="CH618" s="70" t="s">
        <v>261</v>
      </c>
      <c r="CI618" s="36" t="s">
        <v>64</v>
      </c>
      <c r="CJ618" s="37" t="s">
        <v>115</v>
      </c>
      <c r="CK618" s="38" t="s">
        <v>66</v>
      </c>
      <c r="CL618" s="70" t="s">
        <v>260</v>
      </c>
      <c r="CM618" s="70" t="s">
        <v>261</v>
      </c>
      <c r="CN618" s="36" t="s">
        <v>64</v>
      </c>
      <c r="CO618" s="37" t="s">
        <v>115</v>
      </c>
      <c r="CP618" s="38" t="s">
        <v>66</v>
      </c>
      <c r="CQ618" s="70" t="s">
        <v>260</v>
      </c>
      <c r="CR618" s="70" t="s">
        <v>261</v>
      </c>
      <c r="CS618" s="36" t="s">
        <v>64</v>
      </c>
      <c r="CT618" s="37" t="s">
        <v>115</v>
      </c>
      <c r="CU618" s="38" t="s">
        <v>66</v>
      </c>
      <c r="CV618" s="70" t="s">
        <v>260</v>
      </c>
      <c r="CW618" s="70" t="s">
        <v>261</v>
      </c>
      <c r="CX618" s="36" t="s">
        <v>64</v>
      </c>
      <c r="CY618" s="37" t="s">
        <v>115</v>
      </c>
      <c r="CZ618" s="38" t="s">
        <v>66</v>
      </c>
      <c r="DA618" s="70" t="s">
        <v>260</v>
      </c>
      <c r="DB618" s="70" t="s">
        <v>261</v>
      </c>
      <c r="DC618" s="36" t="s">
        <v>64</v>
      </c>
      <c r="DD618" s="37" t="s">
        <v>115</v>
      </c>
      <c r="DE618" s="38" t="s">
        <v>66</v>
      </c>
      <c r="DF618" s="70" t="s">
        <v>260</v>
      </c>
      <c r="DG618" s="70" t="s">
        <v>261</v>
      </c>
      <c r="DH618" s="36" t="s">
        <v>64</v>
      </c>
      <c r="DI618" s="37" t="s">
        <v>115</v>
      </c>
      <c r="DJ618" s="38" t="s">
        <v>66</v>
      </c>
      <c r="DK618" s="70" t="s">
        <v>260</v>
      </c>
      <c r="DL618" s="70" t="s">
        <v>261</v>
      </c>
      <c r="DM618" s="36" t="s">
        <v>64</v>
      </c>
      <c r="DN618" s="37" t="s">
        <v>115</v>
      </c>
      <c r="DO618" s="38" t="s">
        <v>66</v>
      </c>
      <c r="DP618" s="70" t="s">
        <v>260</v>
      </c>
      <c r="DQ618" s="70" t="s">
        <v>261</v>
      </c>
      <c r="DR618" s="36" t="s">
        <v>64</v>
      </c>
      <c r="DS618" s="37" t="s">
        <v>115</v>
      </c>
      <c r="DT618" s="37" t="s">
        <v>66</v>
      </c>
      <c r="DU618" s="70" t="s">
        <v>260</v>
      </c>
      <c r="DV618" s="70" t="s">
        <v>261</v>
      </c>
    </row>
    <row r="619" spans="27:126" x14ac:dyDescent="0.35">
      <c r="AA619" s="74">
        <v>1.5</v>
      </c>
      <c r="AB619" s="73">
        <f t="shared" ref="AB619:AB630" si="1505">IF(ISNUMBER(AA585),(AA585*(AF585-AG585)+AE585+AG585-2*AF585)/(AE585-AF585),"-")</f>
        <v>3.1544329628491679</v>
      </c>
      <c r="AC619" s="47" t="s">
        <v>6</v>
      </c>
      <c r="AD619" s="47" t="s">
        <v>4</v>
      </c>
      <c r="AE619" s="16">
        <f>VLOOKUP(AE581,I37:J74,2,FALSE)*[1]epsilon_Schätzung_Corr_Poll!E113</f>
        <v>696</v>
      </c>
      <c r="AF619" s="16">
        <f>VLOOKUP(AE581,I37:J74,2,FALSE)*[1]epsilon_Schätzung_Corr_Poll!E114</f>
        <v>1660.5</v>
      </c>
      <c r="AG619" s="16">
        <f>VLOOKUP(AE581,I37:J74,2,FALSE)*[1]epsilon_Schätzung_Corr_Poll!E115</f>
        <v>5816.4011853360444</v>
      </c>
      <c r="AH619" s="16">
        <f>[1]epsilon_Schätzung_Corr_Poll!E111</f>
        <v>0</v>
      </c>
      <c r="AI619" s="16">
        <f>VLOOKUP(AE581,I37:J74,2,FALSE)*[1]epsilon_Schätzung_Corr_Poll!F113</f>
        <v>696</v>
      </c>
      <c r="AJ619" s="16">
        <f>VLOOKUP(AE581,I37:J74,2,FALSE)*[1]epsilon_Schätzung_Corr_Poll!F114</f>
        <v>1779</v>
      </c>
      <c r="AK619" s="16">
        <f>VLOOKUP(AE581,I37:J74,2,FALSE)*[1]epsilon_Schätzung_Corr_Poll!F115</f>
        <v>5816.4011853360444</v>
      </c>
      <c r="AL619" s="16">
        <f>[1]epsilon_Schätzung_Corr_Poll!F111</f>
        <v>0</v>
      </c>
      <c r="AM619" s="16">
        <f>VLOOKUP(AE581,I37:J74,2,FALSE)*[1]epsilon_Schätzung_Corr_Poll!G113</f>
        <v>696</v>
      </c>
      <c r="AN619" s="16">
        <f>VLOOKUP(AE581,I37:J74,2,FALSE)*[1]epsilon_Schätzung_Corr_Poll!G114</f>
        <v>1767</v>
      </c>
      <c r="AO619" s="16">
        <f>VLOOKUP(AE581,I37:J74,2,FALSE)*[1]epsilon_Schätzung_Corr_Poll!G115</f>
        <v>5816.4011853360444</v>
      </c>
      <c r="AP619" s="16">
        <f>[1]epsilon_Schätzung_Corr_Poll!G111</f>
        <v>0</v>
      </c>
      <c r="AQ619" s="16">
        <f>VLOOKUP(AE581,I37:J74,2,FALSE)*[1]epsilon_Schätzung_Corr_Poll!H113</f>
        <v>696</v>
      </c>
      <c r="AR619" s="16">
        <f>VLOOKUP(AE581,I37:J74,2,FALSE)*[1]epsilon_Schätzung_Corr_Poll!H114</f>
        <v>2307</v>
      </c>
      <c r="AS619" s="16">
        <f>VLOOKUP(AE581,I37:J74,2,FALSE)*[1]epsilon_Schätzung_Corr_Poll!H115</f>
        <v>5816.4011853360444</v>
      </c>
      <c r="AT619" s="16">
        <f>[1]epsilon_Schätzung_Corr_Poll!H111</f>
        <v>0</v>
      </c>
      <c r="AU619" s="16">
        <f t="shared" ref="AU619:AU630" si="1506">IF(ISNUMBER($AE619),IF(OR(HLOOKUP($AU$5,$I$2:$Y$8,4,FALSE)=1,HLOOKUP($AU$5,$I$2:$Y$8,5,FALSE)=1,),HLOOKUP($AU$5,$I$2:$Y$8,4,FALSE)*VLOOKUP($AC619,$B$32:$G$45,MATCH($AD619,$B$33:$G$33,0),FALSE)+HLOOKUP($AU$5,$I$2:$Y$8,5,FALSE)*VLOOKUP($AC619,$B$47:$G$60,MATCH($AD619,$B$48:$G$48,0),FALSE)+$AE619,$AE619),"N/A")</f>
        <v>696</v>
      </c>
      <c r="AV619" s="16">
        <f t="shared" ref="AV619:AV630" si="1507">IF(ISNUMBER($AF619),$AF619*SQRT(SUMSQ(HLOOKUP($AU$5,$J$2:$Y$8,2,FALSE)*VLOOKUP($AC619,$B$2:$G$15,MATCH($AD619,$B$3:$G$3,0),FALSE),HLOOKUP($AU$5,$J$2:$Y$8,3,FALSE)*VLOOKUP($AC619,$B$17:$G$30,MATCH($AD619,$B$18:$G$18,0),FALSE),HLOOKUP($AU$5,$J$2:$Y$8,6,FALSE)))+HLOOKUP($AU$5,$J$2:$Y$8,4,FALSE)*VLOOKUP($AC619,$B$32:$G$45,MATCH($AD619,$B$33:$G$33,0),FALSE)+HLOOKUP($AU$5,$J$2:$Y$8,5,FALSE)*VLOOKUP($AC619,$B$47:$G$60,MATCH($AD619,$B$48:$G$48,0),FALSE),"N/A")</f>
        <v>1660.5</v>
      </c>
      <c r="AW619" s="16">
        <f t="shared" ref="AW619:AW630" si="1508">IF(ISNUMBER($AG619),IF(OR(HLOOKUP($AU$5,$I$2:$Y$8,4,FALSE)=1,HLOOKUP($AU$5,$I$2:$Y$8,5,FALSE)=1,),HLOOKUP($AU$5,$I$2:$Y$8,4,FALSE)*VLOOKUP($AC619,$B$32:$G$45,MATCH($AD619,$B$33:$G$33,0),FALSE)+HLOOKUP($AU$5,$I$2:$Y$8,5,FALSE)*VLOOKUP($AC619,$B$47:$G$60,MATCH($AD619,$B$48:$G$48,0),FALSE)+$AG619,$AG619),"N/A")</f>
        <v>5816.4011853360444</v>
      </c>
      <c r="AX619" s="47" t="str">
        <f>IF(AY619&gt;0, "true", "false")</f>
        <v>false</v>
      </c>
      <c r="AY619" s="16">
        <f>AH619</f>
        <v>0</v>
      </c>
      <c r="AZ619" s="16">
        <f t="shared" ref="AZ619:AZ630" si="1509">IF(ISNUMBER($AE619),IF(OR(HLOOKUP($AZ$5,$I$2:$Y$8,4,FALSE)=1,HLOOKUP($AZ$5,$I$2:$Y$8,5,FALSE)=1,),HLOOKUP($AZ$5,$I$2:$Y$8,4,FALSE)*VLOOKUP($AC619,$B$32:$G$45,MATCH($AD619,$B$33:$G$33,0),FALSE)+HLOOKUP($AZ$5,$I$2:$Y$8,5,FALSE)*VLOOKUP($AC619,$B$47:$G$60,MATCH($AD619,$B$48:$G$48,0),FALSE)+$AE619,$AE619),"N/A")</f>
        <v>571</v>
      </c>
      <c r="BA619" s="16">
        <f t="shared" ref="BA619:BA630" si="1510">IF(ISNUMBER($AF619),$AF619*SQRT(SUMSQ(HLOOKUP($AZ$5,$J$2:$Y$8,2,FALSE)*VLOOKUP($AC619,$B$2:$G$15,MATCH($AD619,$B$3:$G$3,0),FALSE),HLOOKUP($AZ$5,$J$2:$Y$8,3,FALSE)*VLOOKUP($AC619,$B$17:$G$30,MATCH($AD619,$B$18:$G$18,0),FALSE),HLOOKUP($AZ$5,$J$2:$Y$8,6,FALSE)))+HLOOKUP($AZ$5,$J$2:$Y$8,4,FALSE)*VLOOKUP($AC619,$B$32:$G$45,MATCH($AD619,$B$33:$G$33,0),FALSE)+HLOOKUP($AZ$5,$J$2:$Y$8,5,FALSE)*VLOOKUP($AC619,$B$47:$G$60,MATCH($AD619,$B$48:$G$48,0),FALSE),"N/A")</f>
        <v>1535.5</v>
      </c>
      <c r="BB619" s="16">
        <f t="shared" ref="BB619:BB630" si="1511">IF(ISNUMBER($AG619),IF(OR(HLOOKUP($AZ$5,$I$2:$Y$8,4,FALSE)=1,HLOOKUP($AZ$5,$I$2:$Y$8,5,FALSE)=1,),HLOOKUP($AZ$5,$I$2:$Y$8,4,FALSE)*VLOOKUP($AC619,$B$32:$G$45,MATCH($AD619,$B$33:$G$33,0),FALSE)+HLOOKUP($AZ$5,$I$2:$Y$8,5,FALSE)*VLOOKUP($AC619,$B$47:$G$60,MATCH($AD619,$B$48:$G$48,0),FALSE)+$AG619,$AG619),"N/A")</f>
        <v>5691.4011853360444</v>
      </c>
      <c r="BC619" s="16" t="str">
        <f>IF(BD619&gt;0, "true", "false")</f>
        <v>false</v>
      </c>
      <c r="BD619" s="16">
        <f>AH619</f>
        <v>0</v>
      </c>
      <c r="BE619" s="16">
        <f t="shared" ref="BE619:BE630" si="1512">IF(ISNUMBER($AE619),IF(OR(HLOOKUP($BE$5,$I$2:$Y$8,4,FALSE)=1,HLOOKUP($BE$5,$I$2:$Y$8,5,FALSE)=1,),HLOOKUP($BE$5,$I$2:$Y$8,4,FALSE)*VLOOKUP($AC619,$B$32:$G$45,MATCH($AD619,$B$33:$G$33,0),FALSE)+HLOOKUP($AU$5,$I$2:$Y$8,5,FALSE)*VLOOKUP($AC619,$B$47:$G$60,MATCH($AD619,$B$48:$G$48,0),FALSE)+$AE619,$AE619),"N/A")</f>
        <v>696</v>
      </c>
      <c r="BF619" s="16">
        <f t="shared" ref="BF619:BF630" si="1513">IF(ISNUMBER($AF619),$AF619*SQRT(SUMSQ(HLOOKUP($BE$5,$J$2:$Y$8,2,FALSE)*VLOOKUP($AC619,$B$2:$G$15,MATCH($AD619,$B$3:$G$3,0),FALSE),HLOOKUP($BE$5,$J$2:$Y$8,3,FALSE)*VLOOKUP($AC619,$B$17:$G$30,MATCH($AD619,$B$18:$G$18,0),FALSE),HLOOKUP($BE$5,$J$2:$Y$8,6,FALSE)))+HLOOKUP($BE$5,$J$2:$Y$8,4,FALSE)*VLOOKUP($AC619,$B$32:$G$45,MATCH($AD619,$B$33:$G$33,0),FALSE)+HLOOKUP($BE$5,$J$2:$Y$8,5,FALSE)*VLOOKUP($AC619,$B$47:$G$60,MATCH($AD619,$B$48:$G$48,0),FALSE),"N/A")</f>
        <v>1660.5</v>
      </c>
      <c r="BG619" s="16">
        <f t="shared" ref="BG619:BG630" si="1514">IF(ISNUMBER($AG619),IF(OR(HLOOKUP($BE$5,$I$2:$Y$8,4,FALSE)=1,HLOOKUP($BE$5,$I$2:$Y$8,5,FALSE)=1,),HLOOKUP($BE$5,$I$2:$Y$8,4,FALSE)*VLOOKUP($AC619,$B$32:$G$45,MATCH($AD619,$B$33:$G$33,0),FALSE)+HLOOKUP($BE$5,$I$2:$Y$8,5,FALSE)*VLOOKUP($AC619,$B$47:$G$60,MATCH($AD619,$B$48:$G$48,0),FALSE)+$AG619,$AG619),"N/A")</f>
        <v>5816.4011853360444</v>
      </c>
      <c r="BH619" s="16" t="str">
        <f>IF(BI619&gt;0, "true", "false")</f>
        <v>false</v>
      </c>
      <c r="BI619" s="16">
        <f>AH619</f>
        <v>0</v>
      </c>
      <c r="BJ619" s="16">
        <f t="shared" ref="BJ619:BJ630" si="1515">IF(ISNUMBER($AE619),IF(OR(HLOOKUP($BJ$5,$I$2:$Y$8,4,FALSE)=1,HLOOKUP($BJ$5,$I$2:$Y$8,5,FALSE)=1,),HLOOKUP($BJ$5,$I$2:$Y$8,4,FALSE)*VLOOKUP($AC619,$B$32:$G$45,MATCH($AD619,$B$33:$G$33,0),FALSE)+HLOOKUP($BJ$5,$I$2:$Y$8,5,FALSE)*VLOOKUP($AC619,$B$47:$G$60,MATCH($AD619,$B$48:$G$48,0),FALSE)+$AE619,$AE619),"N/A")</f>
        <v>571</v>
      </c>
      <c r="BK619" s="16">
        <f t="shared" ref="BK619:BK630" si="1516">IF(ISNUMBER($AF619),$AF619*SQRT(SUMSQ(HLOOKUP($BJ$5,$J$2:$Y$8,2,FALSE)*VLOOKUP($AC619,$B$2:$G$15,MATCH($AD619,$B$3:$G$3,0),FALSE),HLOOKUP($BJ$5,$J$2:$Y$8,3,FALSE)*VLOOKUP($AC619,$B$17:$G$30,MATCH($AD619,$B$18:$G$18,0),FALSE),HLOOKUP($BJ$5,$J$2:$Y$8,6,FALSE)))+HLOOKUP($BJ$5,$J$2:$Y$8,4,FALSE)*VLOOKUP($AC619,$B$32:$G$45,MATCH($AD619,$B$33:$G$33,0),FALSE)+HLOOKUP($BJ$5,$J$2:$Y$8,5,FALSE)*VLOOKUP($AC619,$B$47:$G$60,MATCH($AD619,$B$48:$G$48,0),FALSE),"N/A")</f>
        <v>1535.5</v>
      </c>
      <c r="BL619" s="16">
        <f t="shared" ref="BL619:BL630" si="1517">IF(ISNUMBER($AG619),IF(OR(HLOOKUP($BJ$5,$I$2:$Y$8,4,FALSE)=1,HLOOKUP($BJ$5,$I$2:$Y$8,5,FALSE)=1,),HLOOKUP($BJ$5,$I$2:$Y$8,4,FALSE)*VLOOKUP($AC619,$B$32:$G$45,MATCH($AD619,$B$33:$G$33,0),FALSE)+HLOOKUP($BJ$5,$I$2:$Y$8,5,FALSE)*VLOOKUP($AC619,$B$47:$G$60,MATCH($AD619,$B$48:$G$48,0),FALSE)+$AG619,$AG619),"N/A")</f>
        <v>5691.4011853360444</v>
      </c>
      <c r="BM619" s="16" t="str">
        <f>IF(BN619&gt;0, "true", "false")</f>
        <v>false</v>
      </c>
      <c r="BN619" s="16">
        <f>AH619</f>
        <v>0</v>
      </c>
      <c r="BO619" s="16">
        <f>IF(ISNUMBER($AI619),$AI619+HLOOKUP($BO$5,$J$2:$Y$8,4,FALSE)*VLOOKUP($AC619,$B$32:$G$45,MATCH($AD619,$B$33:$G$33,0),FALSE)+HLOOKUP($BO$5,$J$2:$Y$8,5,FALSE)*VLOOKUP($AC619,$B$47:$G$60,MATCH($AD619,$B$48:$G$48,0),FALSE),"N/A")</f>
        <v>696</v>
      </c>
      <c r="BP619" s="16">
        <f>IF(ISNUMBER($AJ619),$AJ619+HLOOKUP($BO$5,$J$2:$Y$8,4,FALSE)*VLOOKUP($AC619,$B$32:$G$45,MATCH($AD619,$B$33:$G$33,0),FALSE)+HLOOKUP($BO$5,$J$2:$Y$8,5,FALSE)*VLOOKUP($AC619,$B$47:$G$60,MATCH($AD619,$B$48:$G$48,0),FALSE),"N/A")</f>
        <v>1779</v>
      </c>
      <c r="BQ619" s="16">
        <f>IF(ISNUMBER($AK619),$AK619+HLOOKUP($BO$5,$J$2:$Y$8,4,FALSE)*VLOOKUP($AC619,$B$32:$G$45,MATCH($AD619,$B$33:$G$33,0),FALSE)+HLOOKUP($BO$5,$J$2:$Y$8,5,FALSE)*VLOOKUP($AC619,$B$47:$G$60,MATCH($AD619,$B$48:$G$48,0),FALSE),"N/A")</f>
        <v>5816.4011853360444</v>
      </c>
      <c r="BR619" s="16" t="str">
        <f>IF(BS619&gt;0, "true", "false")</f>
        <v>false</v>
      </c>
      <c r="BS619" s="16">
        <f>AL619</f>
        <v>0</v>
      </c>
      <c r="BT619" s="16">
        <f>IF(ISNUMBER($AI619),$AI619+HLOOKUP($BT$5,$J$2:$Y$8,4,FALSE)*VLOOKUP($AC619,$B$32:$G$45,MATCH($AD619,$B$33:$G$33,0),FALSE)+HLOOKUP($BT$5,$J$2:$Y$8,5,FALSE)*VLOOKUP($AC619,$B$47:$G$60,MATCH($AD619,$B$48:$G$48,0),FALSE),"N/A")</f>
        <v>571</v>
      </c>
      <c r="BU619" s="16">
        <f>IF(ISNUMBER($AJ619),$AJ619+HLOOKUP($BT$5,$J$2:$Y$8,4,FALSE)*VLOOKUP($AC619,$B$32:$G$45,MATCH($AD619,$B$33:$G$33,0),FALSE)+HLOOKUP($BT$5,$J$2:$Y$8,5,FALSE)*VLOOKUP($AC619,$B$47:$G$60,MATCH($AD619,$B$48:$G$48,0),FALSE),"N/A")</f>
        <v>1654</v>
      </c>
      <c r="BV619" s="16">
        <f>IF(ISNUMBER($AK619),$AK619+HLOOKUP($BT$5,$J$2:$Y$8,4,FALSE)*VLOOKUP($AC619,$B$32:$G$45,MATCH($AD619,$B$33:$G$33,0),FALSE)+HLOOKUP($BT$5,$J$2:$Y$8,5,FALSE)*VLOOKUP($AC619,$B$47:$G$60,MATCH($AD619,$B$48:$G$48,0),FALSE),"N/A")</f>
        <v>5691.4011853360444</v>
      </c>
      <c r="BW619" s="16" t="str">
        <f>IF(BX619&gt;0, "true", "false")</f>
        <v>false</v>
      </c>
      <c r="BX619" s="16">
        <f>AL619</f>
        <v>0</v>
      </c>
      <c r="BY619" s="16">
        <f>IF(ISNUMBER($AI619),$AI619+HLOOKUP($BY$5,$J$2:$Y$8,4,FALSE)*VLOOKUP($AC619,$B$32:$G$45,MATCH($AD619,$B$33:$G$33,0),FALSE)+HLOOKUP($BY$5,$J$2:$Y$8,5,FALSE)*VLOOKUP($AC619,$B$47:$G$60,MATCH($AD619,$B$48:$G$48,0),FALSE),"N/A")</f>
        <v>696</v>
      </c>
      <c r="BZ619" s="16">
        <f>IF(ISNUMBER($AJ619),$AJ619+HLOOKUP($BY$5,$J$2:$Y$8,4,FALSE)*VLOOKUP($AC619,$B$32:$G$45,MATCH($AD619,$B$33:$G$33,0),FALSE)+HLOOKUP($BY$5,$J$2:$Y$8,5,FALSE)*VLOOKUP($AC619,$B$47:$G$60,MATCH($AD619,$B$48:$G$48,0),FALSE),"N/A")</f>
        <v>1779</v>
      </c>
      <c r="CA619" s="16">
        <f>IF(ISNUMBER($AK619),$AK619+HLOOKUP($BY$5,$J$2:$Y$8,4,FALSE)*VLOOKUP($AC619,$B$32:$G$45,MATCH($AD619,$B$33:$G$33,0),FALSE)+HLOOKUP($BY$5,$J$2:$Y$8,5,FALSE)*VLOOKUP($AC619,$B$47:$G$60,MATCH($AD619,$B$48:$G$48,0),FALSE),"N/A")</f>
        <v>5816.4011853360444</v>
      </c>
      <c r="CB619" s="16" t="str">
        <f>IF(CC619&gt;0, "true", "false")</f>
        <v>false</v>
      </c>
      <c r="CC619" s="16">
        <f>AL619</f>
        <v>0</v>
      </c>
      <c r="CD619" s="16">
        <f>IF(ISNUMBER($AI619),$AI619+HLOOKUP($CD$5,$J$2:$Y$8,4,FALSE)*VLOOKUP($AC619,$B$32:$G$45,MATCH($AD619,$B$33:$G$33,0),FALSE)+HLOOKUP($CD$5,$J$2:$Y$8,5,FALSE)*VLOOKUP($AC619,$B$47:$G$60,MATCH($AD619,$B$48:$G$48,0),FALSE),"N/A")</f>
        <v>571</v>
      </c>
      <c r="CE619" s="16">
        <f>IF(ISNUMBER($AJ619),$AJ619+HLOOKUP($CD$5,$J$2:$Y$8,4,FALSE)*VLOOKUP($AC619,$B$32:$G$45,MATCH($AD619,$B$33:$G$33,0),FALSE)+HLOOKUP($CD$5,$J$2:$Y$8,5,FALSE)*VLOOKUP($AC619,$B$47:$G$60,MATCH($AD619,$B$48:$G$48,0),FALSE),"N/A")</f>
        <v>1654</v>
      </c>
      <c r="CF619" s="16">
        <f>IF(ISNUMBER($AK619),$AK619+HLOOKUP($CD$5,$J$2:$Y$8,4,FALSE)*VLOOKUP($AC619,$B$32:$G$45,MATCH($AD619,$B$33:$G$33,0),FALSE)+HLOOKUP($CD$5,$J$2:$Y$8,5,FALSE)*VLOOKUP($AC619,$B$47:$G$60,MATCH($AD619,$B$48:$G$48,0),FALSE),"N/A")</f>
        <v>5691.4011853360444</v>
      </c>
      <c r="CG619" s="16" t="str">
        <f>IF(CH619&gt;0, "true", "false")</f>
        <v>false</v>
      </c>
      <c r="CH619" s="16">
        <f>AL619</f>
        <v>0</v>
      </c>
      <c r="CI619" s="16">
        <f>IF(ISNUMBER($AM619),$AM619+HLOOKUP($CI$5,$J$2:$Y$8,4,FALSE)*VLOOKUP($AC619,$B$32:$G$45,MATCH($AD619,$B$33:$G$33,0),FALSE)+HLOOKUP($CI$5,$J$2:$Y$8,5,FALSE)*VLOOKUP($AC619,$B$47:$G$60,MATCH($AD619,$B$48:$G$48,0),FALSE),"N/A")</f>
        <v>696</v>
      </c>
      <c r="CJ619" s="16">
        <f>IF(ISNUMBER($AN619),$AN619+HLOOKUP($CI$5,$J$2:$Y$8,4,FALSE)*VLOOKUP($AC619,$B$32:$G$45,MATCH($AD619,$B$33:$G$33,0),FALSE)+HLOOKUP($CI$5,$J$2:$Y$8,5,FALSE)*VLOOKUP($AC619,$B$47:$G$60,MATCH($AD619,$B$48:$G$48,0),FALSE),"N/A")</f>
        <v>1767</v>
      </c>
      <c r="CK619" s="16">
        <f>IF(ISNUMBER($AO619),$AO619+HLOOKUP($CI$5,$J$2:$Y$8,4,FALSE)*VLOOKUP($AC619,$B$32:$G$45,MATCH($AD619,$B$33:$G$33,0),FALSE)+HLOOKUP($CI$5,$J$2:$Y$8,5,FALSE)*VLOOKUP($AC619,$B$47:$G$60,MATCH($AD619,$B$48:$G$48,0),FALSE),"N/A")</f>
        <v>5816.4011853360444</v>
      </c>
      <c r="CL619" s="16" t="str">
        <f>IF(CM619&gt;0, "true", "false")</f>
        <v>false</v>
      </c>
      <c r="CM619" s="76">
        <f>AP619</f>
        <v>0</v>
      </c>
      <c r="CN619" s="16">
        <f>IF(ISNUMBER($AM619),$AM619+HLOOKUP($CN$5,$J$2:$Y$8,4,FALSE)*VLOOKUP($AC619,$B$32:$G$45,MATCH($AD619,$B$33:$G$33,0),FALSE)+HLOOKUP($CN$5,$J$2:$Y$8,5,FALSE)*VLOOKUP($AC619,$B$47:$G$60,MATCH($AD619,$B$48:$G$48,0),FALSE),"N/A")</f>
        <v>571</v>
      </c>
      <c r="CO619" s="16">
        <f>IF(ISNUMBER($AN619),$AN619+HLOOKUP($CN$5,$J$2:$Y$8,4,FALSE)*VLOOKUP($AC619,$B$32:$G$45,MATCH($AD619,$B$33:$G$33,0),FALSE)+HLOOKUP($CN$5,$J$2:$Y$8,5,FALSE)*VLOOKUP($AC619,$B$47:$G$60,MATCH($AD619,$B$48:$G$48,0),FALSE),"N/A")</f>
        <v>1642</v>
      </c>
      <c r="CP619" s="16">
        <f>IF(ISNUMBER($AO619),$AO619+HLOOKUP($CN$5,$J$2:$Y$8,4,FALSE)*VLOOKUP($AC619,$B$32:$G$45,MATCH($AD619,$B$33:$G$33,0),FALSE)+HLOOKUP($CN$5,$J$2:$Y$8,5,FALSE)*VLOOKUP($AC619,$B$47:$G$60,MATCH($AD619,$B$48:$G$48,0),FALSE),"N/A")</f>
        <v>5691.4011853360444</v>
      </c>
      <c r="CQ619" s="16" t="str">
        <f>IF(CR619&gt;0, "true", "false")</f>
        <v>false</v>
      </c>
      <c r="CR619" s="76">
        <f>AP619</f>
        <v>0</v>
      </c>
      <c r="CS619" s="16">
        <f>IF(ISNUMBER($AM619),$AM619+HLOOKUP($CS$5,$J$2:$Y$8,4,FALSE)*VLOOKUP($AC619,$B$32:$G$45,MATCH($AD619,$B$33:$G$33,0),FALSE)+HLOOKUP($CS$5,$J$2:$Y$8,5,FALSE)*VLOOKUP($AC619,$B$47:$G$60,MATCH($AD619,$B$48:$G$48,0),FALSE),"N/A")</f>
        <v>696</v>
      </c>
      <c r="CT619" s="16">
        <f>IF(ISNUMBER($AN619),$AN619+HLOOKUP($CS$5,$J$2:$Y$8,4,FALSE)*VLOOKUP($AC619,$B$32:$G$45,MATCH($AD619,$B$33:$G$33,0),FALSE)+HLOOKUP($CS$5,$J$2:$Y$8,5,FALSE)*VLOOKUP($AC619,$B$47:$G$60,MATCH($AD619,$B$48:$G$48,0),FALSE),"N/A")</f>
        <v>1767</v>
      </c>
      <c r="CU619" s="16">
        <f>IF(ISNUMBER($AO619),$AO619+HLOOKUP($CS$5,$J$2:$Y$8,4,FALSE)*VLOOKUP($AC619,$B$32:$G$45,MATCH($AD619,$B$33:$G$33,0),FALSE)+HLOOKUP($CS$5,$J$2:$Y$8,5,FALSE)*VLOOKUP($AC619,$B$47:$G$60,MATCH($AD619,$B$48:$G$48,0),FALSE),"N/A")</f>
        <v>5816.4011853360444</v>
      </c>
      <c r="CV619" s="16" t="str">
        <f>IF(CW619&gt;0, "true", "false")</f>
        <v>false</v>
      </c>
      <c r="CW619" s="76">
        <f>AP619</f>
        <v>0</v>
      </c>
      <c r="CX619" s="16">
        <f>IF(ISNUMBER($AM619),$AM619+HLOOKUP($CX$5,$J$2:$Y$8,4,FALSE)*VLOOKUP($AC619,$B$32:$G$45,MATCH($AD619,$B$33:$G$33,0),FALSE)+HLOOKUP($CX$5,$J$2:$Y$8,5,FALSE)*VLOOKUP($AC619,$B$47:$G$60,MATCH($AD619,$B$48:$G$48,0),FALSE),"N/A")</f>
        <v>571</v>
      </c>
      <c r="CY619" s="16">
        <f>IF(ISNUMBER($AN619),$AN619+HLOOKUP($CX$5,$J$2:$Y$8,4,FALSE)*VLOOKUP($AC619,$B$32:$G$45,MATCH($AD619,$B$33:$G$33,0),FALSE)+HLOOKUP($CX$5,$J$2:$Y$8,5,FALSE)*VLOOKUP($AC619,$B$47:$G$60,MATCH($AD619,$B$48:$G$48,0),FALSE),"N/A")</f>
        <v>1642</v>
      </c>
      <c r="CZ619" s="16">
        <f>IF(ISNUMBER($AO619),$AO619+HLOOKUP($CX$5,$J$2:$Y$8,4,FALSE)*VLOOKUP($AC619,$B$32:$G$45,MATCH($AD619,$B$33:$G$33,0),FALSE)+HLOOKUP($CX$5,$J$2:$Y$8,5,FALSE)*VLOOKUP($AC619,$B$47:$G$60,MATCH($AD619,$B$48:$G$48,0),FALSE),"N/A")</f>
        <v>5691.4011853360444</v>
      </c>
      <c r="DA619" s="16" t="str">
        <f>IF(DB619&gt;0, "true", "false")</f>
        <v>false</v>
      </c>
      <c r="DB619" s="76">
        <f>AP619</f>
        <v>0</v>
      </c>
      <c r="DC619" s="16">
        <f>IF(ISNUMBER($AQ619),$AQ619+HLOOKUP($DC$5,$J$2:$Y$8,4,FALSE)*VLOOKUP($AC619,$B$32:$G$45,MATCH($AD619,$B$33:$G$33,0),FALSE)+HLOOKUP($DC$5,$J$2:$Y$8,5,FALSE)*VLOOKUP($AC619,$B$47:$G$60,MATCH($AD619,$B$48:$G$48,0),FALSE),"N/A")</f>
        <v>696</v>
      </c>
      <c r="DD619" s="16">
        <f>IF(ISNUMBER($AR619),$AR619+HLOOKUP($DC$5,$J$2:$Y$8,4,FALSE)*VLOOKUP($AC619,$B$32:$G$45,MATCH($AD619,$B$33:$G$33,0),FALSE)+HLOOKUP($DC$5,$J$2:$Y$8,5,FALSE)*VLOOKUP($AC619,$B$47:$G$60,MATCH($AD619,$B$48:$G$48,0),FALSE),"N/A")</f>
        <v>2307</v>
      </c>
      <c r="DE619" s="16">
        <f>IF(ISNUMBER($AS619),$AS619+HLOOKUP($DC$5,$J$2:$Y$8,4,FALSE)*VLOOKUP($AC619,$B$32:$G$45,MATCH($AD619,$B$33:$G$33,0),FALSE)+HLOOKUP($DC$5,$J$2:$Y$8,5,FALSE)*VLOOKUP($AC619,$B$47:$G$60,MATCH($AD619,$B$48:$G$48,0),FALSE),"N/A")</f>
        <v>5816.4011853360444</v>
      </c>
      <c r="DF619" s="16" t="str">
        <f>IF(DG619&gt;0, "true", "false")</f>
        <v>false</v>
      </c>
      <c r="DG619" s="76">
        <f>AT619</f>
        <v>0</v>
      </c>
      <c r="DH619" s="16">
        <f>IF(ISNUMBER($AQ619),$AQ619+HLOOKUP($DH$5,$J$2:$Y$8,4,FALSE)*VLOOKUP($AC619,$B$32:$G$45,MATCH($AD619,$B$33:$G$33,0),FALSE)+HLOOKUP($DH$5,$J$2:$Y$8,5,FALSE)*VLOOKUP($AC619,$B$47:$G$60,MATCH($AD619,$B$48:$G$48,0),FALSE),"N/A")</f>
        <v>571</v>
      </c>
      <c r="DI619" s="16">
        <f>IF(ISNUMBER($AR619),$AR619+HLOOKUP($DH$5,$J$2:$Y$8,4,FALSE)*VLOOKUP($AC619,$B$32:$G$45,MATCH($AD619,$B$33:$G$33,0),FALSE)+HLOOKUP($DH$5,$J$2:$Y$8,5,FALSE)*VLOOKUP($AC619,$B$47:$G$60,MATCH($AD619,$B$48:$G$48,0),FALSE),"N/A")</f>
        <v>2182</v>
      </c>
      <c r="DJ619" s="16">
        <f>IF(ISNUMBER($AS619),$AS619+HLOOKUP($DH$5,$J$2:$Y$8,4,FALSE)*VLOOKUP($AC619,$B$32:$G$45,MATCH($AD619,$B$33:$G$33,0),FALSE)+HLOOKUP($DH$5,$J$2:$Y$8,5,FALSE)*VLOOKUP($AC619,$B$47:$G$60,MATCH($AD619,$B$48:$G$48,0),FALSE),"N/A")</f>
        <v>5691.4011853360444</v>
      </c>
      <c r="DK619" s="16" t="str">
        <f>IF(DL619&gt;0, "true", "false")</f>
        <v>false</v>
      </c>
      <c r="DL619" s="76">
        <f>AT619</f>
        <v>0</v>
      </c>
      <c r="DM619" s="16">
        <f>IF(ISNUMBER($AQ619),$AQ619+HLOOKUP($DM$5,$J$2:$Y$8,4,FALSE)*VLOOKUP($AC619,$B$32:$G$45,MATCH($AD619,$B$33:$G$33,0),FALSE)+HLOOKUP($DM$5,$J$2:$Y$8,5,FALSE)*VLOOKUP($AC619,$B$47:$G$60,MATCH($AD619,$B$48:$G$48,0),FALSE),"N/A")</f>
        <v>696</v>
      </c>
      <c r="DN619" s="16">
        <f>IF(ISNUMBER($AR619),$AR619+HLOOKUP($DM$5,$J$2:$Y$8,4,FALSE)*VLOOKUP($AC619,$B$32:$G$45,MATCH($AD619,$B$33:$G$33,0),FALSE)+HLOOKUP($DM$5,$J$2:$Y$8,5,FALSE)*VLOOKUP($AC619,$B$47:$G$60,MATCH($AD619,$B$48:$G$48,0),FALSE),"N/A")</f>
        <v>2307</v>
      </c>
      <c r="DO619" s="16">
        <f>IF(ISNUMBER($AS619),$AS619+HLOOKUP($DM$5,$J$2:$Y$8,4,FALSE)*VLOOKUP($AC619,$B$32:$G$45,MATCH($AD619,$B$33:$G$33,0),FALSE)+HLOOKUP($DM$5,$J$2:$Y$8,5,FALSE)*VLOOKUP($AC619,$B$47:$G$60,MATCH($AD619,$B$48:$G$48,0),FALSE),"N/A")</f>
        <v>5816.4011853360444</v>
      </c>
      <c r="DP619" s="16" t="str">
        <f>IF(DQ619&gt;0, "true", "false")</f>
        <v>false</v>
      </c>
      <c r="DQ619" s="76">
        <f>AT619</f>
        <v>0</v>
      </c>
      <c r="DR619" s="16">
        <f>IF(ISNUMBER($AQ619),$AQ619+HLOOKUP($DR$5,$J$2:$Y$8,4,FALSE)*VLOOKUP($AC619,$B$32:$G$45,MATCH($AD619,$B$33:$G$33,0),FALSE)+HLOOKUP($DR$5,$J$2:$Y$8,5,FALSE)*VLOOKUP($AC619,$B$47:$G$60,MATCH($AD619,$B$48:$G$48,0),FALSE),"N/A")</f>
        <v>571</v>
      </c>
      <c r="DS619" s="16">
        <f>IF(ISNUMBER($AR619),$AR619+HLOOKUP($DR$5,$J$2:$Y$8,4,FALSE)*VLOOKUP($AC619,$B$32:$G$45,MATCH($AD619,$B$33:$G$33,0),FALSE)+HLOOKUP($DR$5,$J$2:$Y$8,5,FALSE)*VLOOKUP($AC619,$B$47:$G$60,MATCH($AD619,$B$48:$G$48,0),FALSE),"N/A")</f>
        <v>2182</v>
      </c>
      <c r="DT619" s="16">
        <f>IF(ISNUMBER($AS619),$AS619+HLOOKUP($DR$5,$J$2:$Y$8,4,FALSE)*VLOOKUP($AC619,$B$32:$G$45,MATCH($AD619,$B$33:$G$33,0),FALSE)+HLOOKUP($DR$5,$J$2:$Y$8,5,FALSE)*VLOOKUP($AC619,$B$47:$G$60,MATCH($AD619,$B$48:$G$48,0),FALSE),"N/A")</f>
        <v>5691.4011853360444</v>
      </c>
      <c r="DU619" s="16" t="str">
        <f>IF(DV619&gt;0, "true", "false")</f>
        <v>false</v>
      </c>
      <c r="DV619" s="76">
        <f>AT619</f>
        <v>0</v>
      </c>
    </row>
    <row r="620" spans="27:126" x14ac:dyDescent="0.35">
      <c r="AA620" s="74">
        <v>1.5</v>
      </c>
      <c r="AB620" s="73">
        <f t="shared" si="1505"/>
        <v>4.822808690863357</v>
      </c>
      <c r="AC620" s="47" t="s">
        <v>7</v>
      </c>
      <c r="AD620" s="47" t="s">
        <v>4</v>
      </c>
      <c r="AE620" s="16">
        <f>[1]epsilon_Schätzung_Corr_Poll!E135</f>
        <v>47</v>
      </c>
      <c r="AF620" s="16">
        <f>[1]epsilon_Schätzung_Corr_Poll!E136</f>
        <v>68</v>
      </c>
      <c r="AG620" s="16">
        <f>[1]epsilon_Schätzung_Corr_Poll!E137</f>
        <v>228.55796501626097</v>
      </c>
      <c r="AH620" s="16">
        <f>[1]epsilon_Schätzung_Corr_Poll!E133</f>
        <v>0.73919999999999997</v>
      </c>
      <c r="AI620" s="16">
        <f>[1]epsilon_Schätzung_Corr_Poll!F135</f>
        <v>47</v>
      </c>
      <c r="AJ620" s="16">
        <f>[1]epsilon_Schätzung_Corr_Poll!F136</f>
        <v>76</v>
      </c>
      <c r="AK620" s="16">
        <f>[1]epsilon_Schätzung_Corr_Poll!F137</f>
        <v>228.55796501626097</v>
      </c>
      <c r="AL620" s="16">
        <f>[1]epsilon_Schätzung_Corr_Poll!F133</f>
        <v>0.68066666666666664</v>
      </c>
      <c r="AM620" s="16">
        <f>[1]epsilon_Schätzung_Corr_Poll!G135</f>
        <v>47</v>
      </c>
      <c r="AN620" s="16">
        <f>[1]epsilon_Schätzung_Corr_Poll!G136</f>
        <v>69</v>
      </c>
      <c r="AO620" s="16">
        <f>[1]epsilon_Schätzung_Corr_Poll!G137</f>
        <v>228.55796501626097</v>
      </c>
      <c r="AP620" s="16">
        <f>[1]epsilon_Schätzung_Corr_Poll!G133</f>
        <v>0.68799999999999994</v>
      </c>
      <c r="AQ620" s="16">
        <f>[1]epsilon_Schätzung_Corr_Poll!H135</f>
        <v>47</v>
      </c>
      <c r="AR620" s="16">
        <f>[1]epsilon_Schätzung_Corr_Poll!H136</f>
        <v>85</v>
      </c>
      <c r="AS620" s="16">
        <f>[1]epsilon_Schätzung_Corr_Poll!H137</f>
        <v>228.55796501626097</v>
      </c>
      <c r="AT620" s="16">
        <f>[1]epsilon_Schätzung_Corr_Poll!H133</f>
        <v>0.56559999999999999</v>
      </c>
      <c r="AU620" s="16">
        <f t="shared" si="1506"/>
        <v>47</v>
      </c>
      <c r="AV620" s="16">
        <f t="shared" si="1507"/>
        <v>68</v>
      </c>
      <c r="AW620" s="16">
        <f t="shared" si="1508"/>
        <v>228.55796501626097</v>
      </c>
      <c r="AX620" s="47" t="str">
        <f>IF(AY620&gt;0, "true", "false")</f>
        <v>true</v>
      </c>
      <c r="AY620" s="16">
        <f>AH620</f>
        <v>0.73919999999999997</v>
      </c>
      <c r="AZ620" s="16">
        <f t="shared" si="1509"/>
        <v>47</v>
      </c>
      <c r="BA620" s="16">
        <f t="shared" si="1510"/>
        <v>68</v>
      </c>
      <c r="BB620" s="16">
        <f t="shared" si="1511"/>
        <v>228.55796501626097</v>
      </c>
      <c r="BC620" s="16" t="str">
        <f>IF(BD620&gt;0, "true", "false")</f>
        <v>true</v>
      </c>
      <c r="BD620" s="16">
        <f>AH620</f>
        <v>0.73919999999999997</v>
      </c>
      <c r="BE620" s="16">
        <f t="shared" si="1512"/>
        <v>47</v>
      </c>
      <c r="BF620" s="16">
        <f t="shared" si="1513"/>
        <v>68</v>
      </c>
      <c r="BG620" s="16">
        <f t="shared" si="1514"/>
        <v>228.55796501626097</v>
      </c>
      <c r="BH620" s="16" t="str">
        <f>IF(BI620&gt;0, "true", "false")</f>
        <v>true</v>
      </c>
      <c r="BI620" s="16">
        <f>AH620</f>
        <v>0.73919999999999997</v>
      </c>
      <c r="BJ620" s="16">
        <f t="shared" si="1515"/>
        <v>47</v>
      </c>
      <c r="BK620" s="16">
        <f t="shared" si="1516"/>
        <v>68</v>
      </c>
      <c r="BL620" s="16">
        <f t="shared" si="1517"/>
        <v>228.55796501626097</v>
      </c>
      <c r="BM620" s="16" t="str">
        <f>IF(BN620&gt;0, "true", "false")</f>
        <v>true</v>
      </c>
      <c r="BN620" s="16">
        <f>AH620</f>
        <v>0.73919999999999997</v>
      </c>
      <c r="BO620" s="16">
        <f t="shared" ref="BO620:BO630" si="1518">IF(ISNUMBER($AE620),IF(OR(HLOOKUP($BO$5,$I$2:$Y$8,4,FALSE)=1,HLOOKUP($BO$5,$I$2:$Y$8,5,FALSE)=1,),HLOOKUP($BO$5,$I$2:$Y$8,4,FALSE)*VLOOKUP($AC620,$B$32:$G$45,MATCH($AD620,$B$33:$G$33,0),FALSE)+HLOOKUP($BO$5,$I$2:$Y$8,5,FALSE)*VLOOKUP($AC620,$B$47:$G$60,MATCH($AD620,$B$48:$G$48,0),FALSE)+$AE620,$AE620),"N/A")</f>
        <v>47</v>
      </c>
      <c r="BP620" s="16">
        <f t="shared" ref="BP620:BP630" si="1519">IF(ISNUMBER($AF620),$AF620*SQRT(SUMSQ(HLOOKUP($BO$5,$J$2:$Y$8,2,FALSE)*VLOOKUP($AC620,$B$2:$G$15,MATCH($AD620,$B$3:$G$3,0),FALSE),HLOOKUP($BO$5,$J$2:$Y$8,3,FALSE)*VLOOKUP($AC620,$B$17:$G$30,MATCH($AD620,$B$18:$G$18,0),FALSE),HLOOKUP($BO$5,$J$2:$Y$8,6,FALSE)))+HLOOKUP($BO$5,$J$2:$Y$8,4,FALSE)*VLOOKUP($AC620,$B$32:$G$45,MATCH($AD620,$B$33:$G$33,0),FALSE)+HLOOKUP($BO$5,$J$2:$Y$8,5,FALSE)*VLOOKUP($AC620,$B$47:$G$60,MATCH($AD620,$B$48:$G$48,0),FALSE),"N/A")</f>
        <v>68</v>
      </c>
      <c r="BQ620" s="16">
        <f t="shared" ref="BQ620:BQ630" si="1520">IF(ISNUMBER($AG620),IF(OR(HLOOKUP($BO$5,$I$2:$Y$8,4,FALSE)=1,HLOOKUP($BO$5,$I$2:$Y$8,5,FALSE)=1,),HLOOKUP($BO$5,$I$2:$Y$8,4,FALSE)*VLOOKUP($AC620,$B$32:$G$45,MATCH($AD620,$B$33:$G$33,0),FALSE)+HLOOKUP($BO$5,$I$2:$Y$8,5,FALSE)*VLOOKUP($AC620,$B$47:$G$60,MATCH($AD620,$B$48:$G$48,0),FALSE)+$AG620,$AG620),"N/A")</f>
        <v>228.55796501626097</v>
      </c>
      <c r="BR620" s="16" t="str">
        <f>IF(BS620&gt;0, "true", "false")</f>
        <v>true</v>
      </c>
      <c r="BS620" s="16">
        <f>AL620</f>
        <v>0.68066666666666664</v>
      </c>
      <c r="BT620" s="16">
        <f t="shared" ref="BT620:BT630" si="1521">IF(ISNUMBER($AE620),IF(OR(HLOOKUP($BT$5,$I$2:$Y$8,4,FALSE)=1,HLOOKUP($BT$5,$I$2:$Y$8,5,FALSE)=1,),HLOOKUP($BT$5,$I$2:$Y$8,4,FALSE)*VLOOKUP($AC620,$B$32:$G$45,MATCH($AD620,$B$33:$G$33,0),FALSE)+HLOOKUP($BT$5,$I$2:$Y$8,5,FALSE)*VLOOKUP($AC620,$B$47:$G$60,MATCH($AD620,$B$48:$G$48,0),FALSE)+$AE620,$AE620),"N/A")</f>
        <v>47</v>
      </c>
      <c r="BU620" s="16">
        <f t="shared" ref="BU620:BU630" si="1522">IF(ISNUMBER($AF620),$AF620*SQRT(SUMSQ(HLOOKUP($BT$5,$J$2:$Y$8,2,FALSE)*VLOOKUP($AC620,$B$2:$G$15,MATCH($AD620,$B$3:$G$3,0),FALSE),HLOOKUP($BT$5,$J$2:$Y$8,3,FALSE)*VLOOKUP($AC620,$B$17:$G$30,MATCH($AD620,$B$18:$G$18,0),FALSE),HLOOKUP($BT$5,$J$2:$Y$8,6,FALSE)))+HLOOKUP($BT$5,$J$2:$Y$8,4,FALSE)*VLOOKUP($AC620,$B$32:$G$45,MATCH($AD620,$B$33:$G$33,0),FALSE)+HLOOKUP($BT$5,$J$2:$Y$8,5,FALSE)*VLOOKUP($AC620,$B$47:$G$60,MATCH($AD620,$B$48:$G$48,0),FALSE),"N/A")</f>
        <v>68</v>
      </c>
      <c r="BV620" s="16">
        <f t="shared" ref="BV620:BV630" si="1523">IF(ISNUMBER($AG620),IF(OR(HLOOKUP($BT$5,$I$2:$Y$8,4,FALSE)=1,HLOOKUP($BT$5,$I$2:$Y$8,5,FALSE)=1,),HLOOKUP($BT$5,$I$2:$Y$8,4,FALSE)*VLOOKUP($AC620,$B$32:$G$45,MATCH($AD620,$B$33:$G$33,0),FALSE)+HLOOKUP($BT$5,$I$2:$Y$8,5,FALSE)*VLOOKUP($AC620,$B$47:$G$60,MATCH($AD620,$B$48:$G$48,0),FALSE)+$AG620,$AG620),"N/A")</f>
        <v>228.55796501626097</v>
      </c>
      <c r="BW620" s="16" t="str">
        <f>IF(BX620&gt;0, "true", "false")</f>
        <v>true</v>
      </c>
      <c r="BX620" s="16">
        <f>AL620</f>
        <v>0.68066666666666664</v>
      </c>
      <c r="BY620" s="16">
        <f t="shared" ref="BY620:BY630" si="1524">IF(ISNUMBER($AE620),IF(OR(HLOOKUP($BY$5,$I$2:$Y$8,4,FALSE)=1,HLOOKUP($BY$5,$I$2:$Y$8,5,FALSE)=1,),HLOOKUP($BY$5,$I$2:$Y$8,4,FALSE)*VLOOKUP($AC620,$B$32:$G$45,MATCH($AD620,$B$33:$G$33,0),FALSE)+HLOOKUP($BY$5,$I$2:$Y$8,5,FALSE)*VLOOKUP($AC620,$B$47:$G$60,MATCH($AD620,$B$48:$G$48,0),FALSE)+$AE620,$AE620),"N/A")</f>
        <v>47</v>
      </c>
      <c r="BZ620" s="16">
        <f t="shared" ref="BZ620:BZ630" si="1525">IF(ISNUMBER($AF620),$AF620*SQRT(SUMSQ(HLOOKUP($BY$5,$J$2:$Y$8,2,FALSE)*VLOOKUP($AC620,$B$2:$G$15,MATCH($AD620,$B$3:$G$3,0),FALSE),HLOOKUP($BY$5,$J$2:$Y$8,3,FALSE)*VLOOKUP($AC620,$B$17:$G$30,MATCH($AD620,$B$18:$G$18,0),FALSE),HLOOKUP($BY$5,$J$2:$Y$8,6,FALSE)))+HLOOKUP($BY$5,$J$2:$Y$8,4,FALSE)*VLOOKUP($AC620,$B$32:$G$45,MATCH($AD620,$B$33:$G$33,0),FALSE)+HLOOKUP($BY$5,$J$2:$Y$8,5,FALSE)*VLOOKUP($AC620,$B$47:$G$60,MATCH($AD620,$B$48:$G$48,0),FALSE),"N/A")</f>
        <v>68</v>
      </c>
      <c r="CA620" s="16">
        <f t="shared" ref="CA620:CA630" si="1526">IF(ISNUMBER($AG620),IF(OR(HLOOKUP($BY$5,$I$2:$Y$8,4,FALSE)=1,HLOOKUP($BY$5,$I$2:$Y$8,5,FALSE)=1,),HLOOKUP($BY$5,$I$2:$Y$8,4,FALSE)*VLOOKUP($AC620,$B$32:$G$45,MATCH($AD620,$B$33:$G$33,0),FALSE)+HLOOKUP($BY$5,$I$2:$Y$8,5,FALSE)*VLOOKUP($AC620,$B$47:$G$60,MATCH($AD620,$B$48:$G$48,0),FALSE)+$AG620,$AG620),"N/A")</f>
        <v>228.55796501626097</v>
      </c>
      <c r="CB620" s="16" t="str">
        <f>IF(CC620&gt;0, "true", "false")</f>
        <v>true</v>
      </c>
      <c r="CC620" s="16">
        <f>AL620</f>
        <v>0.68066666666666664</v>
      </c>
      <c r="CD620" s="16">
        <f t="shared" ref="CD620:CD630" si="1527">IF(ISNUMBER($AE620),IF(OR(HLOOKUP($CD$5,$I$2:$Y$8,4,FALSE)=1,HLOOKUP($CD$5,$I$2:$Y$8,5,FALSE)=1,),HLOOKUP($CD$5,$I$2:$Y$8,4,FALSE)*VLOOKUP($AC620,$B$32:$G$45,MATCH($AD620,$B$33:$G$33,0),FALSE)+HLOOKUP($CD$5,$I$2:$Y$8,5,FALSE)*VLOOKUP($AC620,$B$47:$G$60,MATCH($AD620,$B$48:$G$48,0),FALSE)+$AE620,$AE620),"N/A")</f>
        <v>47</v>
      </c>
      <c r="CE620" s="16">
        <f t="shared" ref="CE620:CE630" si="1528">IF(ISNUMBER($AF620),$AF620*SQRT(SUMSQ(HLOOKUP($CD$5,$J$2:$Y$8,2,FALSE)*VLOOKUP($AC620,$B$2:$G$15,MATCH($AD620,$B$3:$G$3,0),FALSE),HLOOKUP($CD$5,$J$2:$Y$8,3,FALSE)*VLOOKUP($AC620,$B$17:$G$30,MATCH($AD620,$B$18:$G$18,0),FALSE),HLOOKUP($CD$5,$J$2:$Y$8,6,FALSE)))+HLOOKUP($CD$5,$J$2:$Y$8,4,FALSE)*VLOOKUP($AC620,$B$32:$G$45,MATCH($AD620,$B$33:$G$33,0),FALSE)+HLOOKUP($CD$5,$J$2:$Y$8,5,FALSE)*VLOOKUP($AC620,$B$47:$G$60,MATCH($AD620,$B$48:$G$48,0),FALSE),"N/A")</f>
        <v>68</v>
      </c>
      <c r="CF620" s="16">
        <f t="shared" ref="CF620:CF630" si="1529">IF(ISNUMBER($AG620),IF(OR(HLOOKUP($CD$5,$I$2:$Y$8,4,FALSE)=1,HLOOKUP($CD$5,$I$2:$Y$8,5,FALSE)=1,),HLOOKUP($CD$5,$I$2:$Y$8,4,FALSE)*VLOOKUP($AC620,$B$32:$G$45,MATCH($AD620,$B$33:$G$33,0),FALSE)+HLOOKUP($CD$5,$I$2:$Y$8,5,FALSE)*VLOOKUP($AC620,$B$47:$G$60,MATCH($AD620,$B$48:$G$48,0),FALSE)+$AG620,$AG620),"N/A")</f>
        <v>228.55796501626097</v>
      </c>
      <c r="CG620" s="16" t="str">
        <f>IF(CH620&gt;0, "true", "false")</f>
        <v>true</v>
      </c>
      <c r="CH620" s="16">
        <f>AL620</f>
        <v>0.68066666666666664</v>
      </c>
      <c r="CI620" s="16">
        <f t="shared" ref="CI620:CI630" si="1530">IF(ISNUMBER($AE620),IF(OR(HLOOKUP($CI$5,$I$2:$Y$8,4,FALSE)=1,HLOOKUP($CI$5,$I$2:$Y$8,5,FALSE)=1,),HLOOKUP($CI$5,$I$2:$Y$8,4,FALSE)*VLOOKUP($AC620,$B$32:$G$45,MATCH($AD620,$B$33:$G$33,0),FALSE)+HLOOKUP($CI$5,$I$2:$Y$8,5,FALSE)*VLOOKUP($AC620,$B$47:$G$60,MATCH($AD620,$B$48:$G$48,0),FALSE)+$AE620,$AE620),"N/A")</f>
        <v>47</v>
      </c>
      <c r="CJ620" s="16">
        <f t="shared" ref="CJ620:CJ630" si="1531">IF(ISNUMBER($AF620),$AF620*SQRT(SUMSQ(HLOOKUP($CI$5,$J$2:$Y$8,2,FALSE)*VLOOKUP($AC620,$B$2:$G$15,MATCH($AD620,$B$3:$G$3,0),FALSE),HLOOKUP($CI$5,$J$2:$Y$8,3,FALSE)*VLOOKUP($AC620,$B$17:$G$30,MATCH($AD620,$B$18:$G$18,0),FALSE),HLOOKUP($CI$5,$J$2:$Y$8,6,FALSE)))+HLOOKUP($CI$5,$J$2:$Y$8,4,FALSE)*VLOOKUP($AC620,$B$32:$G$45,MATCH($AD620,$B$33:$G$33,0),FALSE)+HLOOKUP($CI$5,$J$2:$Y$8,5,FALSE)*VLOOKUP($AC620,$B$47:$G$60,MATCH($AD620,$B$48:$G$48,0),FALSE),"N/A")</f>
        <v>68</v>
      </c>
      <c r="CK620" s="16">
        <f t="shared" ref="CK620:CK630" si="1532">IF(ISNUMBER($AG620),IF(OR(HLOOKUP($CI$5,$I$2:$Y$8,4,FALSE)=1,HLOOKUP($CI$5,$I$2:$Y$8,5,FALSE)=1,),HLOOKUP($CI$5,$I$2:$Y$8,4,FALSE)*VLOOKUP($AC620,$B$32:$G$45,MATCH($AD620,$B$33:$G$33,0),FALSE)+HLOOKUP($CI$5,$I$2:$Y$8,5,FALSE)*VLOOKUP($AC620,$B$47:$G$60,MATCH($AD620,$B$48:$G$48,0),FALSE)+$AG620,$AG620),"N/A")</f>
        <v>228.55796501626097</v>
      </c>
      <c r="CL620" s="16" t="str">
        <f>IF(CM620&gt;0, "true", "false")</f>
        <v>true</v>
      </c>
      <c r="CM620" s="76">
        <f>AP620</f>
        <v>0.68799999999999994</v>
      </c>
      <c r="CN620" s="16">
        <f t="shared" ref="CN620:CN630" si="1533">IF(ISNUMBER($AE620),IF(OR(HLOOKUP($CN$5,$I$2:$Y$8,4,FALSE)=1,HLOOKUP($CN$5,$I$2:$Y$8,5,FALSE)=1,),HLOOKUP($CN$5,$I$2:$Y$8,4,FALSE)*VLOOKUP($AC620,$B$32:$G$45,MATCH($AD620,$B$33:$G$33,0),FALSE)+HLOOKUP($CN$5,$I$2:$Y$8,5,FALSE)*VLOOKUP($AC620,$B$47:$G$60,MATCH($AD620,$B$48:$G$48,0),FALSE)+$AE620,$AE620),"N/A")</f>
        <v>47</v>
      </c>
      <c r="CO620" s="16">
        <f t="shared" ref="CO620:CO630" si="1534">IF(ISNUMBER($AF620),$AF620*SQRT(SUMSQ(HLOOKUP($CN$5,$J$2:$Y$8,2,FALSE)*VLOOKUP($AC620,$B$2:$G$15,MATCH($AD620,$B$3:$G$3,0),FALSE),HLOOKUP($CN$5,$J$2:$Y$8,3,FALSE)*VLOOKUP($AC620,$B$17:$G$30,MATCH($AD620,$B$18:$G$18,0),FALSE),HLOOKUP($CN$5,$J$2:$Y$8,6,FALSE)))+HLOOKUP($CN$5,$J$2:$Y$8,4,FALSE)*VLOOKUP($AC620,$B$32:$G$45,MATCH($AD620,$B$33:$G$33,0),FALSE)+HLOOKUP($CN$5,$J$2:$Y$8,5,FALSE)*VLOOKUP($AC620,$B$47:$G$60,MATCH($AD620,$B$48:$G$48,0),FALSE),"N/A")</f>
        <v>68</v>
      </c>
      <c r="CP620" s="16">
        <f t="shared" ref="CP620:CP630" si="1535">IF(ISNUMBER($AG620),IF(OR(HLOOKUP($CN$5,$I$2:$Y$8,4,FALSE)=1,HLOOKUP($CN$5,$I$2:$Y$8,5,FALSE)=1,),HLOOKUP($CN$5,$I$2:$Y$8,4,FALSE)*VLOOKUP($AC620,$B$32:$G$45,MATCH($AD620,$B$33:$G$33,0),FALSE)+HLOOKUP($CN$5,$I$2:$Y$8,5,FALSE)*VLOOKUP($AC620,$B$47:$G$60,MATCH($AD620,$B$48:$G$48,0),FALSE)+$AG620,$AG620),"N/A")</f>
        <v>228.55796501626097</v>
      </c>
      <c r="CQ620" s="16" t="str">
        <f>IF(CR620&gt;0, "true", "false")</f>
        <v>true</v>
      </c>
      <c r="CR620" s="76">
        <f>AP620</f>
        <v>0.68799999999999994</v>
      </c>
      <c r="CS620" s="16">
        <f t="shared" ref="CS620:CS630" si="1536">IF(ISNUMBER($AE620),IF(OR(HLOOKUP($CS$5,$I$2:$Y$8,4,FALSE)=1,HLOOKUP($CS$5,$I$2:$Y$8,5,FALSE)=1,),HLOOKUP($CS$5,$I$2:$Y$8,4,FALSE)*VLOOKUP($AC620,$B$32:$G$45,MATCH($AD620,$B$33:$G$33,0),FALSE)+HLOOKUP($CS$5,$I$2:$Y$8,5,FALSE)*VLOOKUP($AC620,$B$47:$G$60,MATCH($AD620,$B$48:$G$48,0),FALSE)+$AE620,$AE620),"N/A")</f>
        <v>47</v>
      </c>
      <c r="CT620" s="16">
        <f t="shared" ref="CT620:CT630" si="1537">IF(ISNUMBER($AF620),$AF620*SQRT(SUMSQ(HLOOKUP($CS$5,$J$2:$Y$8,2,FALSE)*VLOOKUP($AC620,$B$2:$G$15,MATCH($AD620,$B$3:$G$3,0),FALSE),HLOOKUP($CS$5,$J$2:$Y$8,3,FALSE)*VLOOKUP($AC620,$B$17:$G$30,MATCH($AD620,$B$18:$G$18,0),FALSE),HLOOKUP($CS$5,$J$2:$Y$8,6,FALSE)))+HLOOKUP($CS$5,$J$2:$Y$8,4,FALSE)*VLOOKUP($AC620,$B$32:$G$45,MATCH($AD620,$B$33:$G$33,0),FALSE)+HLOOKUP($CS$5,$J$2:$Y$8,5,FALSE)*VLOOKUP($AC620,$B$47:$G$60,MATCH($AD620,$B$48:$G$48,0),FALSE),"N/A")</f>
        <v>68</v>
      </c>
      <c r="CU620" s="16">
        <f t="shared" ref="CU620:CU630" si="1538">IF(ISNUMBER($AG620),IF(OR(HLOOKUP($CS$5,$I$2:$Y$8,4,FALSE)=1,HLOOKUP($CS$5,$I$2:$Y$8,5,FALSE)=1,),HLOOKUP($CS$5,$I$2:$Y$8,4,FALSE)*VLOOKUP($AC620,$B$32:$G$45,MATCH($AD620,$B$33:$G$33,0),FALSE)+HLOOKUP($CS$5,$I$2:$Y$8,5,FALSE)*VLOOKUP($AC620,$B$47:$G$60,MATCH($AD620,$B$48:$G$48,0),FALSE)+$AG620,$AG620),"N/A")</f>
        <v>228.55796501626097</v>
      </c>
      <c r="CV620" s="16" t="str">
        <f>IF(CW620&gt;0, "true", "false")</f>
        <v>true</v>
      </c>
      <c r="CW620" s="76">
        <f>AP620</f>
        <v>0.68799999999999994</v>
      </c>
      <c r="CX620" s="16">
        <f t="shared" ref="CX620:CX630" si="1539">IF(ISNUMBER($AE620),IF(OR(HLOOKUP($CX$5,$I$2:$Y$8,4,FALSE)=1,HLOOKUP($CX$5,$I$2:$Y$8,5,FALSE)=1,),HLOOKUP($CX$5,$I$2:$Y$8,4,FALSE)*VLOOKUP($AC620,$B$32:$G$45,MATCH($AD620,$B$33:$G$33,0),FALSE)+HLOOKUP($CX$5,$I$2:$Y$8,5,FALSE)*VLOOKUP($AC620,$B$47:$G$60,MATCH($AD620,$B$48:$G$48,0),FALSE)+$AE620,$AE620),"N/A")</f>
        <v>47</v>
      </c>
      <c r="CY620" s="16">
        <f t="shared" ref="CY620:CY630" si="1540">IF(ISNUMBER($AF620),$AF620*SQRT(SUMSQ(HLOOKUP($CX$5,$J$2:$Y$8,2,FALSE)*VLOOKUP($AC620,$B$2:$G$15,MATCH($AD620,$B$3:$G$3,0),FALSE),HLOOKUP($CX$5,$J$2:$Y$8,3,FALSE)*VLOOKUP($AC620,$B$17:$G$30,MATCH($AD620,$B$18:$G$18,0),FALSE),HLOOKUP($CX$5,$J$2:$Y$8,6,FALSE)))+HLOOKUP($CX$5,$J$2:$Y$8,4,FALSE)*VLOOKUP($AC620,$B$32:$G$45,MATCH($AD620,$B$33:$G$33,0),FALSE)+HLOOKUP($CX$5,$J$2:$Y$8,5,FALSE)*VLOOKUP($AC620,$B$47:$G$60,MATCH($AD620,$B$48:$G$48,0),FALSE),"N/A")</f>
        <v>68</v>
      </c>
      <c r="CZ620" s="16">
        <f t="shared" ref="CZ620:CZ630" si="1541">IF(ISNUMBER($AG620),IF(OR(HLOOKUP($CX$5,$I$2:$Y$8,4,FALSE)=1,HLOOKUP($CX$5,$I$2:$Y$8,5,FALSE)=1,),HLOOKUP($CX$5,$I$2:$Y$8,4,FALSE)*VLOOKUP($AC620,$B$32:$G$45,MATCH($AD620,$B$33:$G$33,0),FALSE)+HLOOKUP($CX$5,$I$2:$Y$8,5,FALSE)*VLOOKUP($AC620,$B$47:$G$60,MATCH($AD620,$B$48:$G$48,0),FALSE)+$AG620,$AG620),"N/A")</f>
        <v>228.55796501626097</v>
      </c>
      <c r="DA620" s="16" t="str">
        <f>IF(DB620&gt;0, "true", "false")</f>
        <v>true</v>
      </c>
      <c r="DB620" s="76">
        <f>AP620</f>
        <v>0.68799999999999994</v>
      </c>
      <c r="DC620" s="16">
        <f t="shared" ref="DC620:DC630" si="1542">IF(ISNUMBER($AE620),IF(OR(HLOOKUP($DC$5,$I$2:$Y$8,4,FALSE)=1,HLOOKUP($DC$5,$I$2:$Y$8,5,FALSE)=1,),HLOOKUP($DC$5,$I$2:$Y$8,4,FALSE)*VLOOKUP($AC620,$B$32:$G$45,MATCH($AD620,$B$33:$G$33,0),FALSE)+HLOOKUP($DC$5,$I$2:$Y$8,5,FALSE)*VLOOKUP($AC620,$B$47:$G$60,MATCH($AD620,$B$48:$G$48,0),FALSE)+$AE620,$AE620),"N/A")</f>
        <v>47</v>
      </c>
      <c r="DD620" s="16">
        <f t="shared" ref="DD620:DD630" si="1543">IF(ISNUMBER($AF620),$AF620*SQRT(SUMSQ(HLOOKUP($DC$5,$J$2:$Y$8,2,FALSE)*VLOOKUP($AC620,$B$2:$G$15,MATCH($AD620,$B$3:$G$3,0),FALSE),HLOOKUP($DC$5,$J$2:$Y$8,3,FALSE)*VLOOKUP($AC620,$B$17:$G$30,MATCH($AD620,$B$18:$G$18,0),FALSE),HLOOKUP($DC$5,$J$2:$Y$8,6,FALSE)))+HLOOKUP($DC$5,$J$2:$Y$8,4,FALSE)*VLOOKUP($AC620,$B$32:$G$45,MATCH($AD620,$B$33:$G$33,0),FALSE)+HLOOKUP($DC$5,$J$2:$Y$8,5,FALSE)*VLOOKUP($AC620,$B$47:$G$60,MATCH($AD620,$B$48:$G$48,0),FALSE),"N/A")</f>
        <v>96.166522241370473</v>
      </c>
      <c r="DE620" s="16">
        <f t="shared" ref="DE620:DE630" si="1544">IF(ISNUMBER($AG620),IF(OR(HLOOKUP($DC$5,$I$2:$Y$8,4,FALSE)=1,HLOOKUP($DC$5,$I$2:$Y$8,5,FALSE)=1,),HLOOKUP($DC$5,$I$2:$Y$8,4,FALSE)*VLOOKUP($AC620,$B$32:$G$45,MATCH($AD620,$B$33:$G$33,0),FALSE)+HLOOKUP($DC$5,$I$2:$Y$8,5,FALSE)*VLOOKUP($AC620,$B$47:$G$60,MATCH($AD620,$B$48:$G$48,0),FALSE)+$AG620,$AG620),"N/A")</f>
        <v>228.55796501626097</v>
      </c>
      <c r="DF620" s="16" t="str">
        <f>IF(DG620&gt;0, "true", "false")</f>
        <v>true</v>
      </c>
      <c r="DG620" s="76">
        <f>AT620</f>
        <v>0.56559999999999999</v>
      </c>
      <c r="DH620" s="16">
        <f t="shared" ref="DH620:DH630" si="1545">IF(ISNUMBER($AE620),IF(OR(HLOOKUP($DH$5,$I$2:$Y$8,4,FALSE)=1,HLOOKUP($DH$5,$I$2:$Y$8,5,FALSE)=1,),HLOOKUP($DH$5,$I$2:$Y$8,4,FALSE)*VLOOKUP($AC620,$B$32:$G$45,MATCH($AD620,$B$33:$G$33,0),FALSE)+HLOOKUP($DH$5,$I$2:$Y$8,5,FALSE)*VLOOKUP($AC620,$B$47:$G$60,MATCH($AD620,$B$48:$G$48,0),FALSE)+$AE620,$AE620),"N/A")</f>
        <v>47</v>
      </c>
      <c r="DI620" s="16">
        <f t="shared" ref="DI620:DI630" si="1546">IF(ISNUMBER($AF620),$AF620*SQRT(SUMSQ(HLOOKUP($DH$5,$J$2:$Y$8,2,FALSE)*VLOOKUP($AC620,$B$2:$G$15,MATCH($AD620,$B$3:$G$3,0),FALSE),HLOOKUP($DH$5,$J$2:$Y$8,3,FALSE)*VLOOKUP($AC620,$B$17:$G$30,MATCH($AD620,$B$18:$G$18,0),FALSE),HLOOKUP($DH$5,$J$2:$Y$8,6,FALSE)))+HLOOKUP($DH$5,$J$2:$Y$8,4,FALSE)*VLOOKUP($AC620,$B$32:$G$45,MATCH($AD620,$B$33:$G$33,0),FALSE)+HLOOKUP($DH$5,$J$2:$Y$8,5,FALSE)*VLOOKUP($AC620,$B$47:$G$60,MATCH($AD620,$B$48:$G$48,0),FALSE),"N/A")</f>
        <v>96.166522241370473</v>
      </c>
      <c r="DJ620" s="16">
        <f t="shared" ref="DJ620:DJ630" si="1547">IF(ISNUMBER($AG620),IF(OR(HLOOKUP($DH$5,$I$2:$Y$8,4,FALSE)=1,HLOOKUP($DH$5,$I$2:$Y$8,5,FALSE)=1,),HLOOKUP($DH$5,$I$2:$Y$8,4,FALSE)*VLOOKUP($AC620,$B$32:$G$45,MATCH($AD620,$B$33:$G$33,0),FALSE)+HLOOKUP($DH$5,$I$2:$Y$8,5,FALSE)*VLOOKUP($AC620,$B$47:$G$60,MATCH($AD620,$B$48:$G$48,0),FALSE)+$AG620,$AG620),"N/A")</f>
        <v>228.55796501626097</v>
      </c>
      <c r="DK620" s="16" t="str">
        <f>IF(DL620&gt;0, "true", "false")</f>
        <v>true</v>
      </c>
      <c r="DL620" s="76">
        <f>AT620</f>
        <v>0.56559999999999999</v>
      </c>
      <c r="DM620" s="16">
        <f t="shared" ref="DM620:DM630" si="1548">IF(ISNUMBER($AE620),IF(OR(HLOOKUP($DM$5,$I$2:$Y$8,4,FALSE)=1,HLOOKUP($DM$5,$I$2:$Y$8,5,FALSE)=1,),HLOOKUP($DM$5,$I$2:$Y$8,4,FALSE)*VLOOKUP($AC620,$B$32:$G$45,MATCH($AD620,$B$33:$G$33,0),FALSE)+HLOOKUP($DM$5,$I$2:$Y$8,5,FALSE)*VLOOKUP($AC620,$B$47:$G$60,MATCH($AD620,$B$48:$G$48,0),FALSE)+$AE620,$AE620),"N/A")</f>
        <v>47</v>
      </c>
      <c r="DN620" s="16">
        <f t="shared" ref="DN620:DN630" si="1549">IF(ISNUMBER($AF620),$AF620*SQRT(SUMSQ(HLOOKUP($DM$5,$J$2:$Y$8,2,FALSE)*VLOOKUP($AC620,$B$2:$G$15,MATCH($AD620,$B$3:$G$3,0),FALSE),HLOOKUP($DM$5,$J$2:$Y$8,3,FALSE)*VLOOKUP($AC620,$B$17:$G$30,MATCH($AD620,$B$18:$G$18,0),FALSE),HLOOKUP($DM$5,$J$2:$Y$8,6,FALSE)))+HLOOKUP($DM$5,$J$2:$Y$8,4,FALSE)*VLOOKUP($AC620,$B$32:$G$45,MATCH($AD620,$B$33:$G$33,0),FALSE)+HLOOKUP($DM$5,$J$2:$Y$8,5,FALSE)*VLOOKUP($AC620,$B$47:$G$60,MATCH($AD620,$B$48:$G$48,0),FALSE),"N/A")</f>
        <v>96.166522241370473</v>
      </c>
      <c r="DO620" s="16">
        <f t="shared" ref="DO620:DO630" si="1550">IF(ISNUMBER($AG620),IF(OR(HLOOKUP($DM$5,$I$2:$Y$8,4,FALSE)=1,HLOOKUP($DM$5,$I$2:$Y$8,5,FALSE)=1,),HLOOKUP($DM$5,$I$2:$Y$8,4,FALSE)*VLOOKUP($AC620,$B$32:$G$45,MATCH($AD620,$B$33:$G$33,0),FALSE)+HLOOKUP($DM$5,$I$2:$Y$8,5,FALSE)*VLOOKUP($AC620,$B$47:$G$60,MATCH($AD620,$B$48:$G$48,0),FALSE)+$AG620,$AG620),"N/A")</f>
        <v>228.55796501626097</v>
      </c>
      <c r="DP620" s="16" t="str">
        <f>IF(DQ620&gt;0, "true", "false")</f>
        <v>true</v>
      </c>
      <c r="DQ620" s="76">
        <f>AT620</f>
        <v>0.56559999999999999</v>
      </c>
      <c r="DR620" s="16">
        <f t="shared" ref="DR620:DR630" si="1551">IF(ISNUMBER($AE620),IF(OR(HLOOKUP($DR$5,$I$2:$Y$8,4,FALSE)=1,HLOOKUP($DR$5,$I$2:$Y$8,5,FALSE)=1,),HLOOKUP($DR$5,$I$2:$Y$8,4,FALSE)*VLOOKUP($AC620,$B$32:$G$45,MATCH($AD620,$B$33:$G$33,0),FALSE)+HLOOKUP($DR$5,$I$2:$Y$8,5,FALSE)*VLOOKUP($AC620,$B$47:$G$60,MATCH($AD620,$B$48:$G$48,0),FALSE)+$AE620,$AE620),"N/A")</f>
        <v>47</v>
      </c>
      <c r="DS620" s="16">
        <f t="shared" ref="DS620:DS630" si="1552">IF(ISNUMBER($AF620),$AF620*SQRT(SUMSQ(HLOOKUP($DR$5,$J$2:$Y$8,2,FALSE)*VLOOKUP($AC620,$B$2:$G$15,MATCH($AD620,$B$3:$G$3,0),FALSE),HLOOKUP($DR$5,$J$2:$Y$8,3,FALSE)*VLOOKUP($AC620,$B$17:$G$30,MATCH($AD620,$B$18:$G$18,0),FALSE),HLOOKUP($DR$5,$J$2:$Y$8,6,FALSE)))+HLOOKUP($DR$5,$J$2:$Y$8,4,FALSE)*VLOOKUP($AC620,$B$32:$G$45,MATCH($AD620,$B$33:$G$33,0),FALSE)+HLOOKUP($DR$5,$J$2:$Y$8,5,FALSE)*VLOOKUP($AC620,$B$47:$G$60,MATCH($AD620,$B$48:$G$48,0),FALSE),"N/A")</f>
        <v>96.166522241370473</v>
      </c>
      <c r="DT620" s="16">
        <f t="shared" ref="DT620:DT630" si="1553">IF(ISNUMBER($AG620),IF(OR(HLOOKUP($DR$5,$I$2:$Y$8,4,FALSE)=1,HLOOKUP($DR$5,$I$2:$Y$8,5,FALSE)=1,),HLOOKUP($DR$5,$I$2:$Y$8,4,FALSE)*VLOOKUP($AC620,$B$32:$G$45,MATCH($AD620,$B$33:$G$33,0),FALSE)+HLOOKUP($DR$5,$I$2:$Y$8,5,FALSE)*VLOOKUP($AC620,$B$47:$G$60,MATCH($AD620,$B$48:$G$48,0),FALSE)+$AG620,$AG620),"N/A")</f>
        <v>228.55796501626097</v>
      </c>
      <c r="DU620" s="16" t="str">
        <f>IF(DV620&gt;0, "true", "false")</f>
        <v>true</v>
      </c>
      <c r="DV620" s="76">
        <f>AT620</f>
        <v>0.56559999999999999</v>
      </c>
    </row>
    <row r="621" spans="27:126" x14ac:dyDescent="0.35">
      <c r="AA621" s="74" t="s">
        <v>114</v>
      </c>
      <c r="AB621" s="73" t="str">
        <f t="shared" si="1505"/>
        <v>-</v>
      </c>
      <c r="AC621" s="47" t="s">
        <v>8</v>
      </c>
      <c r="AD621" s="47" t="s">
        <v>4</v>
      </c>
      <c r="AE621" s="16"/>
      <c r="AF621" s="16"/>
      <c r="AG621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 t="str">
        <f t="shared" si="1506"/>
        <v>N/A</v>
      </c>
      <c r="AV621" s="16" t="str">
        <f t="shared" si="1507"/>
        <v>N/A</v>
      </c>
      <c r="AW621" s="16" t="str">
        <f t="shared" si="1508"/>
        <v>N/A</v>
      </c>
      <c r="AX621" s="47"/>
      <c r="AY621" s="16"/>
      <c r="AZ621" s="16" t="str">
        <f t="shared" si="1509"/>
        <v>N/A</v>
      </c>
      <c r="BA621" s="16" t="str">
        <f t="shared" si="1510"/>
        <v>N/A</v>
      </c>
      <c r="BB621" s="16" t="str">
        <f t="shared" si="1511"/>
        <v>N/A</v>
      </c>
      <c r="BC621" s="16"/>
      <c r="BD621" s="16"/>
      <c r="BE621" s="16" t="str">
        <f t="shared" si="1512"/>
        <v>N/A</v>
      </c>
      <c r="BF621" s="16" t="str">
        <f t="shared" si="1513"/>
        <v>N/A</v>
      </c>
      <c r="BG621" s="16" t="str">
        <f t="shared" si="1514"/>
        <v>N/A</v>
      </c>
      <c r="BH621" s="16"/>
      <c r="BI621" s="16"/>
      <c r="BJ621" s="16" t="str">
        <f t="shared" si="1515"/>
        <v>N/A</v>
      </c>
      <c r="BK621" s="16" t="str">
        <f t="shared" si="1516"/>
        <v>N/A</v>
      </c>
      <c r="BL621" s="16" t="str">
        <f t="shared" si="1517"/>
        <v>N/A</v>
      </c>
      <c r="BM621" s="16"/>
      <c r="BN621" s="16"/>
      <c r="BO621" s="16" t="str">
        <f t="shared" si="1518"/>
        <v>N/A</v>
      </c>
      <c r="BP621" s="16" t="str">
        <f t="shared" si="1519"/>
        <v>N/A</v>
      </c>
      <c r="BQ621" s="16" t="str">
        <f t="shared" si="1520"/>
        <v>N/A</v>
      </c>
      <c r="BR621" s="16"/>
      <c r="BS621" s="16"/>
      <c r="BT621" s="16" t="str">
        <f t="shared" si="1521"/>
        <v>N/A</v>
      </c>
      <c r="BU621" s="16" t="str">
        <f t="shared" si="1522"/>
        <v>N/A</v>
      </c>
      <c r="BV621" s="16" t="str">
        <f t="shared" si="1523"/>
        <v>N/A</v>
      </c>
      <c r="BW621" s="16"/>
      <c r="BX621" s="16"/>
      <c r="BY621" s="16" t="str">
        <f t="shared" si="1524"/>
        <v>N/A</v>
      </c>
      <c r="BZ621" s="16" t="str">
        <f t="shared" si="1525"/>
        <v>N/A</v>
      </c>
      <c r="CA621" s="16" t="str">
        <f t="shared" si="1526"/>
        <v>N/A</v>
      </c>
      <c r="CB621" s="16"/>
      <c r="CC621" s="16"/>
      <c r="CD621" s="16" t="str">
        <f t="shared" si="1527"/>
        <v>N/A</v>
      </c>
      <c r="CE621" s="16" t="str">
        <f t="shared" si="1528"/>
        <v>N/A</v>
      </c>
      <c r="CF621" s="16" t="str">
        <f t="shared" si="1529"/>
        <v>N/A</v>
      </c>
      <c r="CG621" s="16"/>
      <c r="CH621" s="16"/>
      <c r="CI621" s="16" t="str">
        <f t="shared" si="1530"/>
        <v>N/A</v>
      </c>
      <c r="CJ621" s="16" t="str">
        <f t="shared" si="1531"/>
        <v>N/A</v>
      </c>
      <c r="CK621" s="16" t="str">
        <f t="shared" si="1532"/>
        <v>N/A</v>
      </c>
      <c r="CL621" s="16"/>
      <c r="CM621" s="76"/>
      <c r="CN621" s="16" t="str">
        <f t="shared" si="1533"/>
        <v>N/A</v>
      </c>
      <c r="CO621" s="16" t="str">
        <f t="shared" si="1534"/>
        <v>N/A</v>
      </c>
      <c r="CP621" s="16" t="str">
        <f t="shared" si="1535"/>
        <v>N/A</v>
      </c>
      <c r="CQ621" s="16"/>
      <c r="CR621" s="76"/>
      <c r="CS621" s="16" t="str">
        <f t="shared" si="1536"/>
        <v>N/A</v>
      </c>
      <c r="CT621" s="16" t="str">
        <f t="shared" si="1537"/>
        <v>N/A</v>
      </c>
      <c r="CU621" s="16" t="str">
        <f t="shared" si="1538"/>
        <v>N/A</v>
      </c>
      <c r="CV621" s="16"/>
      <c r="CW621" s="76"/>
      <c r="CX621" s="16" t="str">
        <f t="shared" si="1539"/>
        <v>N/A</v>
      </c>
      <c r="CY621" s="16" t="str">
        <f t="shared" si="1540"/>
        <v>N/A</v>
      </c>
      <c r="CZ621" s="16" t="str">
        <f t="shared" si="1541"/>
        <v>N/A</v>
      </c>
      <c r="DA621" s="16"/>
      <c r="DB621" s="76"/>
      <c r="DC621" s="16" t="str">
        <f t="shared" si="1542"/>
        <v>N/A</v>
      </c>
      <c r="DD621" s="16" t="str">
        <f t="shared" si="1543"/>
        <v>N/A</v>
      </c>
      <c r="DE621" s="16" t="str">
        <f t="shared" si="1544"/>
        <v>N/A</v>
      </c>
      <c r="DF621" s="16"/>
      <c r="DG621" s="76"/>
      <c r="DH621" s="16" t="str">
        <f t="shared" si="1545"/>
        <v>N/A</v>
      </c>
      <c r="DI621" s="16" t="str">
        <f t="shared" si="1546"/>
        <v>N/A</v>
      </c>
      <c r="DJ621" s="16" t="str">
        <f t="shared" si="1547"/>
        <v>N/A</v>
      </c>
      <c r="DK621" s="16"/>
      <c r="DL621" s="76"/>
      <c r="DM621" s="16" t="str">
        <f t="shared" si="1548"/>
        <v>N/A</v>
      </c>
      <c r="DN621" s="16" t="str">
        <f t="shared" si="1549"/>
        <v>N/A</v>
      </c>
      <c r="DO621" s="16" t="str">
        <f t="shared" si="1550"/>
        <v>N/A</v>
      </c>
      <c r="DP621" s="16"/>
      <c r="DQ621" s="76"/>
      <c r="DR621" s="16" t="str">
        <f t="shared" si="1551"/>
        <v>N/A</v>
      </c>
      <c r="DS621" s="16" t="str">
        <f t="shared" si="1552"/>
        <v>N/A</v>
      </c>
      <c r="DT621" s="16" t="str">
        <f t="shared" si="1553"/>
        <v>N/A</v>
      </c>
      <c r="DU621" s="16"/>
      <c r="DV621" s="76"/>
    </row>
    <row r="622" spans="27:126" x14ac:dyDescent="0.35">
      <c r="AA622" s="74">
        <v>1.5</v>
      </c>
      <c r="AB622" s="73">
        <f t="shared" si="1505"/>
        <v>6.5185988338753669</v>
      </c>
      <c r="AC622" s="47" t="s">
        <v>9</v>
      </c>
      <c r="AD622" s="47" t="s">
        <v>4</v>
      </c>
      <c r="AE622" s="16">
        <f>[1]epsilon_Schätzung_Corr_Poll!E156</f>
        <v>42</v>
      </c>
      <c r="AF622" s="16">
        <f>[1]epsilon_Schätzung_Corr_Poll!E178</f>
        <v>57</v>
      </c>
      <c r="AG622" s="16">
        <f>[1]epsilon_Schätzung_Corr_Poll!E158</f>
        <v>222.55796501626097</v>
      </c>
      <c r="AH622" s="16">
        <f>[1]epsilon_Schätzung_Corr_Poll!E154</f>
        <v>0.73160000000000003</v>
      </c>
      <c r="AI622" s="16">
        <f>[1]epsilon_Schätzung_Corr_Poll!F156</f>
        <v>42</v>
      </c>
      <c r="AJ622" s="16">
        <f>[1]epsilon_Schätzung_Corr_Poll!F157</f>
        <v>61</v>
      </c>
      <c r="AK622" s="16">
        <f>[1]epsilon_Schätzung_Corr_Poll!F158</f>
        <v>222.55796501626097</v>
      </c>
      <c r="AL622" s="16">
        <f>[1]epsilon_Schätzung_Corr_Poll!F154</f>
        <v>0.68266666666666664</v>
      </c>
      <c r="AM622" s="16">
        <f>[1]epsilon_Schätzung_Corr_Poll!G156</f>
        <v>42</v>
      </c>
      <c r="AN622" s="16">
        <f>[1]epsilon_Schätzung_Corr_Poll!G157</f>
        <v>69</v>
      </c>
      <c r="AO622" s="16">
        <f>[1]epsilon_Schätzung_Corr_Poll!G158</f>
        <v>222.55796501626097</v>
      </c>
      <c r="AP622" s="16">
        <f>[1]epsilon_Schätzung_Corr_Poll!G154</f>
        <v>0.68600000000000005</v>
      </c>
      <c r="AQ622" s="16">
        <f>[1]epsilon_Schätzung_Corr_Poll!H156</f>
        <v>42</v>
      </c>
      <c r="AR622" s="16">
        <f>[1]epsilon_Schätzung_Corr_Poll!H157</f>
        <v>84</v>
      </c>
      <c r="AS622" s="16">
        <f>[1]epsilon_Schätzung_Corr_Poll!H158</f>
        <v>222.55796501626097</v>
      </c>
      <c r="AT622" s="16">
        <f>[1]epsilon_Schätzung_Corr_Poll!H154</f>
        <v>0.56840000000000002</v>
      </c>
      <c r="AU622" s="16">
        <f t="shared" si="1506"/>
        <v>42</v>
      </c>
      <c r="AV622" s="16">
        <f t="shared" si="1507"/>
        <v>57</v>
      </c>
      <c r="AW622" s="16">
        <f t="shared" si="1508"/>
        <v>222.55796501626097</v>
      </c>
      <c r="AX622" s="47" t="str">
        <f>IF(AY622&gt;0, "true", "false")</f>
        <v>true</v>
      </c>
      <c r="AY622" s="16">
        <f>AH622</f>
        <v>0.73160000000000003</v>
      </c>
      <c r="AZ622" s="16">
        <f t="shared" si="1509"/>
        <v>42</v>
      </c>
      <c r="BA622" s="16">
        <f t="shared" si="1510"/>
        <v>57</v>
      </c>
      <c r="BB622" s="16">
        <f t="shared" si="1511"/>
        <v>222.55796501626097</v>
      </c>
      <c r="BC622" s="16" t="str">
        <f>IF(BD622&gt;0, "true", "false")</f>
        <v>true</v>
      </c>
      <c r="BD622" s="16">
        <f>AH622</f>
        <v>0.73160000000000003</v>
      </c>
      <c r="BE622" s="16">
        <f t="shared" si="1512"/>
        <v>42</v>
      </c>
      <c r="BF622" s="16">
        <f t="shared" si="1513"/>
        <v>57</v>
      </c>
      <c r="BG622" s="16">
        <f t="shared" si="1514"/>
        <v>222.55796501626097</v>
      </c>
      <c r="BH622" s="16" t="str">
        <f>IF(BI622&gt;0, "true", "false")</f>
        <v>true</v>
      </c>
      <c r="BI622" s="16">
        <f>AH622</f>
        <v>0.73160000000000003</v>
      </c>
      <c r="BJ622" s="16">
        <f t="shared" si="1515"/>
        <v>42</v>
      </c>
      <c r="BK622" s="16">
        <f t="shared" si="1516"/>
        <v>57</v>
      </c>
      <c r="BL622" s="16">
        <f t="shared" si="1517"/>
        <v>222.55796501626097</v>
      </c>
      <c r="BM622" s="16" t="str">
        <f>IF(BN622&gt;0, "true", "false")</f>
        <v>true</v>
      </c>
      <c r="BN622" s="16">
        <f>AH622</f>
        <v>0.73160000000000003</v>
      </c>
      <c r="BO622" s="16">
        <f t="shared" si="1518"/>
        <v>42</v>
      </c>
      <c r="BP622" s="16">
        <f t="shared" si="1519"/>
        <v>57</v>
      </c>
      <c r="BQ622" s="16">
        <f t="shared" si="1520"/>
        <v>222.55796501626097</v>
      </c>
      <c r="BR622" s="16" t="str">
        <f>IF(BS622&gt;0, "true", "false")</f>
        <v>true</v>
      </c>
      <c r="BS622" s="16">
        <f>AL622</f>
        <v>0.68266666666666664</v>
      </c>
      <c r="BT622" s="16">
        <f t="shared" si="1521"/>
        <v>42</v>
      </c>
      <c r="BU622" s="16">
        <f t="shared" si="1522"/>
        <v>57</v>
      </c>
      <c r="BV622" s="16">
        <f t="shared" si="1523"/>
        <v>222.55796501626097</v>
      </c>
      <c r="BW622" s="16" t="str">
        <f>IF(BX622&gt;0, "true", "false")</f>
        <v>true</v>
      </c>
      <c r="BX622" s="16">
        <f>AL622</f>
        <v>0.68266666666666664</v>
      </c>
      <c r="BY622" s="16">
        <f t="shared" si="1524"/>
        <v>42</v>
      </c>
      <c r="BZ622" s="16">
        <f t="shared" si="1525"/>
        <v>57</v>
      </c>
      <c r="CA622" s="16">
        <f t="shared" si="1526"/>
        <v>222.55796501626097</v>
      </c>
      <c r="CB622" s="16" t="str">
        <f>IF(CC622&gt;0, "true", "false")</f>
        <v>true</v>
      </c>
      <c r="CC622" s="16">
        <f>AL622</f>
        <v>0.68266666666666664</v>
      </c>
      <c r="CD622" s="16">
        <f t="shared" si="1527"/>
        <v>42</v>
      </c>
      <c r="CE622" s="16">
        <f t="shared" si="1528"/>
        <v>57</v>
      </c>
      <c r="CF622" s="16">
        <f t="shared" si="1529"/>
        <v>222.55796501626097</v>
      </c>
      <c r="CG622" s="16" t="str">
        <f>IF(CH622&gt;0, "true", "false")</f>
        <v>true</v>
      </c>
      <c r="CH622" s="16">
        <f>AL622</f>
        <v>0.68266666666666664</v>
      </c>
      <c r="CI622" s="16">
        <f t="shared" si="1530"/>
        <v>42</v>
      </c>
      <c r="CJ622" s="16">
        <f t="shared" si="1531"/>
        <v>114</v>
      </c>
      <c r="CK622" s="16">
        <f t="shared" si="1532"/>
        <v>222.55796501626097</v>
      </c>
      <c r="CL622" s="16" t="str">
        <f>IF(CM622&gt;0, "true", "false")</f>
        <v>true</v>
      </c>
      <c r="CM622" s="76">
        <f>AP622</f>
        <v>0.68600000000000005</v>
      </c>
      <c r="CN622" s="16">
        <f t="shared" si="1533"/>
        <v>42</v>
      </c>
      <c r="CO622" s="16">
        <f t="shared" si="1534"/>
        <v>114</v>
      </c>
      <c r="CP622" s="16">
        <f t="shared" si="1535"/>
        <v>222.55796501626097</v>
      </c>
      <c r="CQ622" s="16" t="str">
        <f>IF(CR622&gt;0, "true", "false")</f>
        <v>true</v>
      </c>
      <c r="CR622" s="76">
        <f>AP622</f>
        <v>0.68600000000000005</v>
      </c>
      <c r="CS622" s="16">
        <f t="shared" si="1536"/>
        <v>42</v>
      </c>
      <c r="CT622" s="16">
        <f t="shared" si="1537"/>
        <v>114</v>
      </c>
      <c r="CU622" s="16">
        <f t="shared" si="1538"/>
        <v>222.55796501626097</v>
      </c>
      <c r="CV622" s="16" t="str">
        <f>IF(CW622&gt;0, "true", "false")</f>
        <v>true</v>
      </c>
      <c r="CW622" s="76">
        <f>AP622</f>
        <v>0.68600000000000005</v>
      </c>
      <c r="CX622" s="16">
        <f t="shared" si="1539"/>
        <v>42</v>
      </c>
      <c r="CY622" s="16">
        <f t="shared" si="1540"/>
        <v>114</v>
      </c>
      <c r="CZ622" s="16">
        <f t="shared" si="1541"/>
        <v>222.55796501626097</v>
      </c>
      <c r="DA622" s="16" t="str">
        <f>IF(DB622&gt;0, "true", "false")</f>
        <v>true</v>
      </c>
      <c r="DB622" s="76">
        <f>AP622</f>
        <v>0.68600000000000005</v>
      </c>
      <c r="DC622" s="16">
        <f t="shared" si="1542"/>
        <v>42</v>
      </c>
      <c r="DD622" s="16">
        <f t="shared" si="1543"/>
        <v>127.45587471748802</v>
      </c>
      <c r="DE622" s="16">
        <f t="shared" si="1544"/>
        <v>222.55796501626097</v>
      </c>
      <c r="DF622" s="16" t="str">
        <f>IF(DG622&gt;0, "true", "false")</f>
        <v>true</v>
      </c>
      <c r="DG622" s="76">
        <f>AT622</f>
        <v>0.56840000000000002</v>
      </c>
      <c r="DH622" s="16">
        <f t="shared" si="1545"/>
        <v>42</v>
      </c>
      <c r="DI622" s="16">
        <f t="shared" si="1546"/>
        <v>127.45587471748802</v>
      </c>
      <c r="DJ622" s="16">
        <f t="shared" si="1547"/>
        <v>222.55796501626097</v>
      </c>
      <c r="DK622" s="16" t="str">
        <f>IF(DL622&gt;0, "true", "false")</f>
        <v>true</v>
      </c>
      <c r="DL622" s="76">
        <f>AT622</f>
        <v>0.56840000000000002</v>
      </c>
      <c r="DM622" s="16">
        <f t="shared" si="1548"/>
        <v>42</v>
      </c>
      <c r="DN622" s="16">
        <f t="shared" si="1549"/>
        <v>127.45587471748802</v>
      </c>
      <c r="DO622" s="16">
        <f t="shared" si="1550"/>
        <v>222.55796501626097</v>
      </c>
      <c r="DP622" s="16" t="str">
        <f>IF(DQ622&gt;0, "true", "false")</f>
        <v>true</v>
      </c>
      <c r="DQ622" s="76">
        <f>AT622</f>
        <v>0.56840000000000002</v>
      </c>
      <c r="DR622" s="16">
        <f t="shared" si="1551"/>
        <v>42</v>
      </c>
      <c r="DS622" s="16">
        <f t="shared" si="1552"/>
        <v>127.45587471748802</v>
      </c>
      <c r="DT622" s="16">
        <f t="shared" si="1553"/>
        <v>222.55796501626097</v>
      </c>
      <c r="DU622" s="16" t="str">
        <f>IF(DV622&gt;0, "true", "false")</f>
        <v>true</v>
      </c>
      <c r="DV622" s="76">
        <f>AT622</f>
        <v>0.56840000000000002</v>
      </c>
    </row>
    <row r="623" spans="27:126" x14ac:dyDescent="0.35">
      <c r="AA623" s="74">
        <v>1.5</v>
      </c>
      <c r="AB623" s="73">
        <f t="shared" si="1505"/>
        <v>6.5185988338753669</v>
      </c>
      <c r="AC623" s="47" t="s">
        <v>10</v>
      </c>
      <c r="AD623" s="47" t="s">
        <v>4</v>
      </c>
      <c r="AE623" s="16">
        <f>[1]epsilon_Schätzung_Corr_Poll!E177</f>
        <v>42</v>
      </c>
      <c r="AF623" s="16">
        <f>[1]epsilon_Schätzung_Corr_Poll!E178</f>
        <v>57</v>
      </c>
      <c r="AG623" s="16">
        <f>[1]epsilon_Schätzung_Corr_Poll!E179</f>
        <v>222.55796501626097</v>
      </c>
      <c r="AH623" s="16">
        <f>[1]epsilon_Schätzung_Corr_Poll!E175</f>
        <v>0.75519999999999998</v>
      </c>
      <c r="AI623" s="16">
        <f>[1]epsilon_Schätzung_Corr_Poll!F177</f>
        <v>42</v>
      </c>
      <c r="AJ623" s="16">
        <f>[1]epsilon_Schätzung_Corr_Poll!F178</f>
        <v>62</v>
      </c>
      <c r="AK623" s="16">
        <f>[1]epsilon_Schätzung_Corr_Poll!F179</f>
        <v>222.55796501626097</v>
      </c>
      <c r="AL623" s="16">
        <f>[1]epsilon_Schätzung_Corr_Poll!F175</f>
        <v>0.68266666666666664</v>
      </c>
      <c r="AM623" s="16">
        <f>[1]epsilon_Schätzung_Corr_Poll!G177</f>
        <v>42</v>
      </c>
      <c r="AN623" s="16">
        <f>[1]epsilon_Schätzung_Corr_Poll!G178</f>
        <v>67</v>
      </c>
      <c r="AO623" s="16">
        <f>[1]epsilon_Schätzung_Corr_Poll!G179</f>
        <v>222.55796501626097</v>
      </c>
      <c r="AP623" s="16">
        <f>[1]epsilon_Schätzung_Corr_Poll!G175</f>
        <v>0.69079999999999997</v>
      </c>
      <c r="AQ623" s="16">
        <f>[1]epsilon_Schätzung_Corr_Poll!H177</f>
        <v>42</v>
      </c>
      <c r="AR623" s="16">
        <f>[1]epsilon_Schätzung_Corr_Poll!H178</f>
        <v>79</v>
      </c>
      <c r="AS623" s="16">
        <f>[1]epsilon_Schätzung_Corr_Poll!H179</f>
        <v>222.55796501626097</v>
      </c>
      <c r="AT623" s="16">
        <f>[1]epsilon_Schätzung_Corr_Poll!H175</f>
        <v>0.59040000000000004</v>
      </c>
      <c r="AU623" s="16">
        <f t="shared" si="1506"/>
        <v>42</v>
      </c>
      <c r="AV623" s="16">
        <f t="shared" si="1507"/>
        <v>57</v>
      </c>
      <c r="AW623" s="16">
        <f t="shared" si="1508"/>
        <v>222.55796501626097</v>
      </c>
      <c r="AX623" s="47" t="str">
        <f>IF(AY623&gt;0, "true", "false")</f>
        <v>true</v>
      </c>
      <c r="AY623" s="16">
        <f>AH623</f>
        <v>0.75519999999999998</v>
      </c>
      <c r="AZ623" s="16">
        <f t="shared" si="1509"/>
        <v>42</v>
      </c>
      <c r="BA623" s="16">
        <f t="shared" si="1510"/>
        <v>57</v>
      </c>
      <c r="BB623" s="16">
        <f t="shared" si="1511"/>
        <v>222.55796501626097</v>
      </c>
      <c r="BC623" s="16" t="str">
        <f>IF(BD623&gt;0, "true", "false")</f>
        <v>true</v>
      </c>
      <c r="BD623" s="16">
        <f>AH623</f>
        <v>0.75519999999999998</v>
      </c>
      <c r="BE623" s="16">
        <f t="shared" si="1512"/>
        <v>42</v>
      </c>
      <c r="BF623" s="16">
        <f t="shared" si="1513"/>
        <v>57</v>
      </c>
      <c r="BG623" s="16">
        <f t="shared" si="1514"/>
        <v>222.55796501626097</v>
      </c>
      <c r="BH623" s="16" t="str">
        <f>IF(BI623&gt;0, "true", "false")</f>
        <v>true</v>
      </c>
      <c r="BI623" s="16">
        <f>AH623</f>
        <v>0.75519999999999998</v>
      </c>
      <c r="BJ623" s="16">
        <f t="shared" si="1515"/>
        <v>42</v>
      </c>
      <c r="BK623" s="16">
        <f t="shared" si="1516"/>
        <v>57</v>
      </c>
      <c r="BL623" s="16">
        <f t="shared" si="1517"/>
        <v>222.55796501626097</v>
      </c>
      <c r="BM623" s="16" t="str">
        <f>IF(BN623&gt;0, "true", "false")</f>
        <v>true</v>
      </c>
      <c r="BN623" s="16">
        <f>AH623</f>
        <v>0.75519999999999998</v>
      </c>
      <c r="BO623" s="16">
        <f t="shared" si="1518"/>
        <v>42</v>
      </c>
      <c r="BP623" s="16">
        <f t="shared" si="1519"/>
        <v>57</v>
      </c>
      <c r="BQ623" s="16">
        <f t="shared" si="1520"/>
        <v>222.55796501626097</v>
      </c>
      <c r="BR623" s="16" t="str">
        <f>IF(BS623&gt;0, "true", "false")</f>
        <v>true</v>
      </c>
      <c r="BS623" s="16">
        <f>AL623</f>
        <v>0.68266666666666664</v>
      </c>
      <c r="BT623" s="16">
        <f t="shared" si="1521"/>
        <v>42</v>
      </c>
      <c r="BU623" s="16">
        <f t="shared" si="1522"/>
        <v>57</v>
      </c>
      <c r="BV623" s="16">
        <f t="shared" si="1523"/>
        <v>222.55796501626097</v>
      </c>
      <c r="BW623" s="16" t="str">
        <f>IF(BX623&gt;0, "true", "false")</f>
        <v>true</v>
      </c>
      <c r="BX623" s="16">
        <f>AL623</f>
        <v>0.68266666666666664</v>
      </c>
      <c r="BY623" s="16">
        <f t="shared" si="1524"/>
        <v>42</v>
      </c>
      <c r="BZ623" s="16">
        <f t="shared" si="1525"/>
        <v>57</v>
      </c>
      <c r="CA623" s="16">
        <f t="shared" si="1526"/>
        <v>222.55796501626097</v>
      </c>
      <c r="CB623" s="16" t="str">
        <f>IF(CC623&gt;0, "true", "false")</f>
        <v>true</v>
      </c>
      <c r="CC623" s="16">
        <f>AL623</f>
        <v>0.68266666666666664</v>
      </c>
      <c r="CD623" s="16">
        <f t="shared" si="1527"/>
        <v>42</v>
      </c>
      <c r="CE623" s="16">
        <f t="shared" si="1528"/>
        <v>57</v>
      </c>
      <c r="CF623" s="16">
        <f t="shared" si="1529"/>
        <v>222.55796501626097</v>
      </c>
      <c r="CG623" s="16" t="str">
        <f>IF(CH623&gt;0, "true", "false")</f>
        <v>true</v>
      </c>
      <c r="CH623" s="16">
        <f>AL623</f>
        <v>0.68266666666666664</v>
      </c>
      <c r="CI623" s="16">
        <f t="shared" si="1530"/>
        <v>42</v>
      </c>
      <c r="CJ623" s="16">
        <f t="shared" si="1531"/>
        <v>57</v>
      </c>
      <c r="CK623" s="16">
        <f t="shared" si="1532"/>
        <v>222.55796501626097</v>
      </c>
      <c r="CL623" s="16" t="str">
        <f>IF(CM623&gt;0, "true", "false")</f>
        <v>true</v>
      </c>
      <c r="CM623" s="76">
        <f>AP623</f>
        <v>0.69079999999999997</v>
      </c>
      <c r="CN623" s="16">
        <f t="shared" si="1533"/>
        <v>42</v>
      </c>
      <c r="CO623" s="16">
        <f t="shared" si="1534"/>
        <v>57</v>
      </c>
      <c r="CP623" s="16">
        <f t="shared" si="1535"/>
        <v>222.55796501626097</v>
      </c>
      <c r="CQ623" s="16" t="str">
        <f>IF(CR623&gt;0, "true", "false")</f>
        <v>true</v>
      </c>
      <c r="CR623" s="76">
        <f>AP623</f>
        <v>0.69079999999999997</v>
      </c>
      <c r="CS623" s="16">
        <f t="shared" si="1536"/>
        <v>42</v>
      </c>
      <c r="CT623" s="16">
        <f t="shared" si="1537"/>
        <v>57</v>
      </c>
      <c r="CU623" s="16">
        <f t="shared" si="1538"/>
        <v>222.55796501626097</v>
      </c>
      <c r="CV623" s="16" t="str">
        <f>IF(CW623&gt;0, "true", "false")</f>
        <v>true</v>
      </c>
      <c r="CW623" s="76">
        <f>AP623</f>
        <v>0.69079999999999997</v>
      </c>
      <c r="CX623" s="16">
        <f t="shared" si="1539"/>
        <v>42</v>
      </c>
      <c r="CY623" s="16">
        <f t="shared" si="1540"/>
        <v>57</v>
      </c>
      <c r="CZ623" s="16">
        <f t="shared" si="1541"/>
        <v>222.55796501626097</v>
      </c>
      <c r="DA623" s="16" t="str">
        <f>IF(DB623&gt;0, "true", "false")</f>
        <v>true</v>
      </c>
      <c r="DB623" s="76">
        <f>AP623</f>
        <v>0.69079999999999997</v>
      </c>
      <c r="DC623" s="16">
        <f t="shared" si="1542"/>
        <v>42</v>
      </c>
      <c r="DD623" s="16">
        <f t="shared" si="1543"/>
        <v>80.610173055266429</v>
      </c>
      <c r="DE623" s="16">
        <f t="shared" si="1544"/>
        <v>222.55796501626097</v>
      </c>
      <c r="DF623" s="16" t="str">
        <f>IF(DG623&gt;0, "true", "false")</f>
        <v>true</v>
      </c>
      <c r="DG623" s="76">
        <f>AT623</f>
        <v>0.59040000000000004</v>
      </c>
      <c r="DH623" s="16">
        <f t="shared" si="1545"/>
        <v>42</v>
      </c>
      <c r="DI623" s="16">
        <f t="shared" si="1546"/>
        <v>80.610173055266429</v>
      </c>
      <c r="DJ623" s="16">
        <f t="shared" si="1547"/>
        <v>222.55796501626097</v>
      </c>
      <c r="DK623" s="16" t="str">
        <f>IF(DL623&gt;0, "true", "false")</f>
        <v>true</v>
      </c>
      <c r="DL623" s="76">
        <f>AT623</f>
        <v>0.59040000000000004</v>
      </c>
      <c r="DM623" s="16">
        <f t="shared" si="1548"/>
        <v>42</v>
      </c>
      <c r="DN623" s="16">
        <f t="shared" si="1549"/>
        <v>80.610173055266429</v>
      </c>
      <c r="DO623" s="16">
        <f t="shared" si="1550"/>
        <v>222.55796501626097</v>
      </c>
      <c r="DP623" s="16" t="str">
        <f>IF(DQ623&gt;0, "true", "false")</f>
        <v>true</v>
      </c>
      <c r="DQ623" s="76">
        <f>AT623</f>
        <v>0.59040000000000004</v>
      </c>
      <c r="DR623" s="16">
        <f t="shared" si="1551"/>
        <v>42</v>
      </c>
      <c r="DS623" s="16">
        <f t="shared" si="1552"/>
        <v>80.610173055266429</v>
      </c>
      <c r="DT623" s="16">
        <f t="shared" si="1553"/>
        <v>222.55796501626097</v>
      </c>
      <c r="DU623" s="16" t="str">
        <f>IF(DV623&gt;0, "true", "false")</f>
        <v>true</v>
      </c>
      <c r="DV623" s="76">
        <f>AT623</f>
        <v>0.59040000000000004</v>
      </c>
    </row>
    <row r="624" spans="27:126" x14ac:dyDescent="0.35">
      <c r="AA624" s="74">
        <v>1.5</v>
      </c>
      <c r="AB624" s="73">
        <f t="shared" si="1505"/>
        <v>2.912160245753495</v>
      </c>
      <c r="AC624" s="47" t="s">
        <v>11</v>
      </c>
      <c r="AD624" s="47" t="s">
        <v>4</v>
      </c>
      <c r="AE624" s="16">
        <f>[1]epsilon_Schätzung_Corr_Poll!E202</f>
        <v>57</v>
      </c>
      <c r="AF624" s="16">
        <f>[1]epsilon_Schätzung_Corr_Poll!E203</f>
        <v>121</v>
      </c>
      <c r="AG624" s="16">
        <f>[1]epsilon_Schätzung_Corr_Poll!E204</f>
        <v>365.75651145644741</v>
      </c>
      <c r="AH624" s="16">
        <f>[1]epsilon_Schätzung_Corr_Poll!E200</f>
        <v>0.58240000000000003</v>
      </c>
      <c r="AI624" s="16">
        <f>[1]epsilon_Schätzung_Corr_Poll!F202</f>
        <v>57</v>
      </c>
      <c r="AJ624" s="16">
        <f>[1]epsilon_Schätzung_Corr_Poll!F203</f>
        <v>134</v>
      </c>
      <c r="AK624" s="16">
        <f>[1]epsilon_Schätzung_Corr_Poll!F204</f>
        <v>365.75651145644741</v>
      </c>
      <c r="AL624" s="16">
        <f>[1]epsilon_Schätzung_Corr_Poll!F200</f>
        <v>0.497</v>
      </c>
      <c r="AM624" s="16">
        <f>[1]epsilon_Schätzung_Corr_Poll!G202</f>
        <v>57</v>
      </c>
      <c r="AN624" s="16">
        <f>[1]epsilon_Schätzung_Corr_Poll!G203</f>
        <v>136</v>
      </c>
      <c r="AO624" s="16">
        <f>[1]epsilon_Schätzung_Corr_Poll!G204</f>
        <v>365.75651145644741</v>
      </c>
      <c r="AP624" s="16">
        <f>[1]epsilon_Schätzung_Corr_Poll!G200</f>
        <v>0.50039999999999996</v>
      </c>
      <c r="AQ624" s="16">
        <f>[1]epsilon_Schätzung_Corr_Poll!H202</f>
        <v>57</v>
      </c>
      <c r="AR624" s="16">
        <f>[1]epsilon_Schätzung_Corr_Poll!H203</f>
        <v>158</v>
      </c>
      <c r="AS624" s="16">
        <f>[1]epsilon_Schätzung_Corr_Poll!H204</f>
        <v>365.75651145644741</v>
      </c>
      <c r="AT624" s="16">
        <f>[1]epsilon_Schätzung_Corr_Poll!H200</f>
        <v>0.36840000000000001</v>
      </c>
      <c r="AU624" s="16">
        <f t="shared" si="1506"/>
        <v>57</v>
      </c>
      <c r="AV624" s="16">
        <f t="shared" si="1507"/>
        <v>121</v>
      </c>
      <c r="AW624" s="16">
        <f t="shared" si="1508"/>
        <v>365.75651145644741</v>
      </c>
      <c r="AX624" s="47" t="str">
        <f>IF(AY624&gt;0, "true", "false")</f>
        <v>true</v>
      </c>
      <c r="AY624" s="16">
        <f>AH624</f>
        <v>0.58240000000000003</v>
      </c>
      <c r="AZ624" s="16">
        <f t="shared" si="1509"/>
        <v>57</v>
      </c>
      <c r="BA624" s="16">
        <f t="shared" si="1510"/>
        <v>121</v>
      </c>
      <c r="BB624" s="16">
        <f t="shared" si="1511"/>
        <v>365.75651145644741</v>
      </c>
      <c r="BC624" s="16" t="str">
        <f>IF(BD624&gt;0, "true", "false")</f>
        <v>true</v>
      </c>
      <c r="BD624" s="16">
        <f>AH624</f>
        <v>0.58240000000000003</v>
      </c>
      <c r="BE624" s="16">
        <f t="shared" si="1512"/>
        <v>57</v>
      </c>
      <c r="BF624" s="16">
        <f t="shared" si="1513"/>
        <v>121</v>
      </c>
      <c r="BG624" s="16">
        <f t="shared" si="1514"/>
        <v>365.75651145644741</v>
      </c>
      <c r="BH624" s="16" t="str">
        <f>IF(BI624&gt;0, "true", "false")</f>
        <v>true</v>
      </c>
      <c r="BI624" s="16">
        <f>AH624</f>
        <v>0.58240000000000003</v>
      </c>
      <c r="BJ624" s="16">
        <f t="shared" si="1515"/>
        <v>57</v>
      </c>
      <c r="BK624" s="16">
        <f t="shared" si="1516"/>
        <v>121</v>
      </c>
      <c r="BL624" s="16">
        <f t="shared" si="1517"/>
        <v>365.75651145644741</v>
      </c>
      <c r="BM624" s="16" t="str">
        <f>IF(BN624&gt;0, "true", "false")</f>
        <v>true</v>
      </c>
      <c r="BN624" s="16">
        <f>AH624</f>
        <v>0.58240000000000003</v>
      </c>
      <c r="BO624" s="16">
        <f t="shared" si="1518"/>
        <v>57</v>
      </c>
      <c r="BP624" s="16">
        <f t="shared" si="1519"/>
        <v>157.30000000000001</v>
      </c>
      <c r="BQ624" s="16">
        <f t="shared" si="1520"/>
        <v>365.75651145644741</v>
      </c>
      <c r="BR624" s="16" t="str">
        <f>IF(BS624&gt;0, "true", "false")</f>
        <v>true</v>
      </c>
      <c r="BS624" s="16">
        <f>AL624</f>
        <v>0.497</v>
      </c>
      <c r="BT624" s="16">
        <f t="shared" si="1521"/>
        <v>57</v>
      </c>
      <c r="BU624" s="16">
        <f t="shared" si="1522"/>
        <v>157.30000000000001</v>
      </c>
      <c r="BV624" s="16">
        <f t="shared" si="1523"/>
        <v>365.75651145644741</v>
      </c>
      <c r="BW624" s="16" t="str">
        <f>IF(BX624&gt;0, "true", "false")</f>
        <v>true</v>
      </c>
      <c r="BX624" s="16">
        <f>AL624</f>
        <v>0.497</v>
      </c>
      <c r="BY624" s="16">
        <f t="shared" si="1524"/>
        <v>57</v>
      </c>
      <c r="BZ624" s="16">
        <f t="shared" si="1525"/>
        <v>157.30000000000001</v>
      </c>
      <c r="CA624" s="16">
        <f t="shared" si="1526"/>
        <v>365.75651145644741</v>
      </c>
      <c r="CB624" s="16" t="str">
        <f>IF(CC624&gt;0, "true", "false")</f>
        <v>true</v>
      </c>
      <c r="CC624" s="16">
        <f>AL624</f>
        <v>0.497</v>
      </c>
      <c r="CD624" s="16">
        <f t="shared" si="1527"/>
        <v>57</v>
      </c>
      <c r="CE624" s="16">
        <f t="shared" si="1528"/>
        <v>157.30000000000001</v>
      </c>
      <c r="CF624" s="16">
        <f t="shared" si="1529"/>
        <v>365.75651145644741</v>
      </c>
      <c r="CG624" s="16" t="str">
        <f>IF(CH624&gt;0, "true", "false")</f>
        <v>true</v>
      </c>
      <c r="CH624" s="16">
        <f>AL624</f>
        <v>0.497</v>
      </c>
      <c r="CI624" s="16">
        <f t="shared" si="1530"/>
        <v>57</v>
      </c>
      <c r="CJ624" s="16">
        <f t="shared" si="1531"/>
        <v>181.5</v>
      </c>
      <c r="CK624" s="16">
        <f t="shared" si="1532"/>
        <v>365.75651145644741</v>
      </c>
      <c r="CL624" s="16" t="str">
        <f>IF(CM624&gt;0, "true", "false")</f>
        <v>true</v>
      </c>
      <c r="CM624" s="76">
        <f>AP624</f>
        <v>0.50039999999999996</v>
      </c>
      <c r="CN624" s="16">
        <f t="shared" si="1533"/>
        <v>57</v>
      </c>
      <c r="CO624" s="16">
        <f t="shared" si="1534"/>
        <v>181.5</v>
      </c>
      <c r="CP624" s="16">
        <f t="shared" si="1535"/>
        <v>365.75651145644741</v>
      </c>
      <c r="CQ624" s="16" t="str">
        <f>IF(CR624&gt;0, "true", "false")</f>
        <v>true</v>
      </c>
      <c r="CR624" s="76">
        <f>AP624</f>
        <v>0.50039999999999996</v>
      </c>
      <c r="CS624" s="16">
        <f t="shared" si="1536"/>
        <v>57</v>
      </c>
      <c r="CT624" s="16">
        <f t="shared" si="1537"/>
        <v>181.5</v>
      </c>
      <c r="CU624" s="16">
        <f t="shared" si="1538"/>
        <v>365.75651145644741</v>
      </c>
      <c r="CV624" s="16" t="str">
        <f>IF(CW624&gt;0, "true", "false")</f>
        <v>true</v>
      </c>
      <c r="CW624" s="76">
        <f>AP624</f>
        <v>0.50039999999999996</v>
      </c>
      <c r="CX624" s="16">
        <f t="shared" si="1539"/>
        <v>57</v>
      </c>
      <c r="CY624" s="16">
        <f t="shared" si="1540"/>
        <v>181.5</v>
      </c>
      <c r="CZ624" s="16">
        <f t="shared" si="1541"/>
        <v>365.75651145644741</v>
      </c>
      <c r="DA624" s="16" t="str">
        <f>IF(DB624&gt;0, "true", "false")</f>
        <v>true</v>
      </c>
      <c r="DB624" s="76">
        <f>AP624</f>
        <v>0.50039999999999996</v>
      </c>
      <c r="DC624" s="16">
        <f t="shared" si="1542"/>
        <v>57</v>
      </c>
      <c r="DD624" s="16">
        <f t="shared" si="1543"/>
        <v>240.17814221947842</v>
      </c>
      <c r="DE624" s="16">
        <f t="shared" si="1544"/>
        <v>365.75651145644741</v>
      </c>
      <c r="DF624" s="16" t="str">
        <f>IF(DG624&gt;0, "true", "false")</f>
        <v>true</v>
      </c>
      <c r="DG624" s="76">
        <f>AT624</f>
        <v>0.36840000000000001</v>
      </c>
      <c r="DH624" s="16">
        <f t="shared" si="1545"/>
        <v>57</v>
      </c>
      <c r="DI624" s="16">
        <f t="shared" si="1546"/>
        <v>240.17814221947842</v>
      </c>
      <c r="DJ624" s="16">
        <f t="shared" si="1547"/>
        <v>365.75651145644741</v>
      </c>
      <c r="DK624" s="16" t="str">
        <f>IF(DL624&gt;0, "true", "false")</f>
        <v>true</v>
      </c>
      <c r="DL624" s="76">
        <f>AT624</f>
        <v>0.36840000000000001</v>
      </c>
      <c r="DM624" s="16">
        <f t="shared" si="1548"/>
        <v>57</v>
      </c>
      <c r="DN624" s="16">
        <f t="shared" si="1549"/>
        <v>240.17814221947842</v>
      </c>
      <c r="DO624" s="16">
        <f t="shared" si="1550"/>
        <v>365.75651145644741</v>
      </c>
      <c r="DP624" s="16" t="str">
        <f>IF(DQ624&gt;0, "true", "false")</f>
        <v>true</v>
      </c>
      <c r="DQ624" s="76">
        <f>AT624</f>
        <v>0.36840000000000001</v>
      </c>
      <c r="DR624" s="16">
        <f t="shared" si="1551"/>
        <v>57</v>
      </c>
      <c r="DS624" s="16">
        <f t="shared" si="1552"/>
        <v>240.17814221947842</v>
      </c>
      <c r="DT624" s="16">
        <f t="shared" si="1553"/>
        <v>365.75651145644741</v>
      </c>
      <c r="DU624" s="16" t="str">
        <f>IF(DV624&gt;0, "true", "false")</f>
        <v>true</v>
      </c>
      <c r="DV624" s="76">
        <f>AT624</f>
        <v>0.36840000000000001</v>
      </c>
    </row>
    <row r="625" spans="27:126" x14ac:dyDescent="0.35">
      <c r="AA625" s="74" t="s">
        <v>114</v>
      </c>
      <c r="AB625" s="73" t="str">
        <f t="shared" si="1505"/>
        <v>-</v>
      </c>
      <c r="AC625" s="47" t="s">
        <v>12</v>
      </c>
      <c r="AD625" s="47" t="s">
        <v>4</v>
      </c>
      <c r="AE625" s="16"/>
      <c r="AF625" s="16"/>
      <c r="AG625" s="16" t="str">
        <f>IF(MAX(AV591,BA591,BF591,BK591,BP591,BU591,BZ591,CE591,CJ591,CO591,CT591,CY591,DD591,DI591,DN591,DS591)=0,"N/A",MAX(AV591,BA591,BF591,BK591,BP591,BU591,BZ591,CE591,CJ591,CO591,CT591,CY591,DD591,DI591,DN591,DS591))</f>
        <v>N/A</v>
      </c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 t="str">
        <f t="shared" si="1506"/>
        <v>N/A</v>
      </c>
      <c r="AV625" s="16" t="str">
        <f t="shared" si="1507"/>
        <v>N/A</v>
      </c>
      <c r="AW625" s="16" t="str">
        <f t="shared" si="1508"/>
        <v>N/A</v>
      </c>
      <c r="AX625" s="16"/>
      <c r="AY625" s="16"/>
      <c r="AZ625" s="16" t="str">
        <f t="shared" si="1509"/>
        <v>N/A</v>
      </c>
      <c r="BA625" s="16" t="str">
        <f t="shared" si="1510"/>
        <v>N/A</v>
      </c>
      <c r="BB625" s="16" t="str">
        <f t="shared" si="1511"/>
        <v>N/A</v>
      </c>
      <c r="BC625" s="16"/>
      <c r="BD625" s="16"/>
      <c r="BE625" s="16" t="str">
        <f t="shared" si="1512"/>
        <v>N/A</v>
      </c>
      <c r="BF625" s="16" t="str">
        <f t="shared" si="1513"/>
        <v>N/A</v>
      </c>
      <c r="BG625" s="16" t="str">
        <f t="shared" si="1514"/>
        <v>N/A</v>
      </c>
      <c r="BH625" s="16"/>
      <c r="BI625" s="16"/>
      <c r="BJ625" s="16" t="str">
        <f t="shared" si="1515"/>
        <v>N/A</v>
      </c>
      <c r="BK625" s="16" t="str">
        <f t="shared" si="1516"/>
        <v>N/A</v>
      </c>
      <c r="BL625" s="16" t="str">
        <f t="shared" si="1517"/>
        <v>N/A</v>
      </c>
      <c r="BM625" s="16"/>
      <c r="BN625" s="16"/>
      <c r="BO625" s="16" t="str">
        <f t="shared" si="1518"/>
        <v>N/A</v>
      </c>
      <c r="BP625" s="16" t="str">
        <f t="shared" si="1519"/>
        <v>N/A</v>
      </c>
      <c r="BQ625" s="16" t="str">
        <f t="shared" si="1520"/>
        <v>N/A</v>
      </c>
      <c r="BR625" s="16"/>
      <c r="BS625" s="16"/>
      <c r="BT625" s="16" t="str">
        <f t="shared" si="1521"/>
        <v>N/A</v>
      </c>
      <c r="BU625" s="16" t="str">
        <f t="shared" si="1522"/>
        <v>N/A</v>
      </c>
      <c r="BV625" s="16" t="str">
        <f t="shared" si="1523"/>
        <v>N/A</v>
      </c>
      <c r="BW625" s="16"/>
      <c r="BX625" s="16"/>
      <c r="BY625" s="16" t="str">
        <f t="shared" si="1524"/>
        <v>N/A</v>
      </c>
      <c r="BZ625" s="16" t="str">
        <f t="shared" si="1525"/>
        <v>N/A</v>
      </c>
      <c r="CA625" s="16" t="str">
        <f t="shared" si="1526"/>
        <v>N/A</v>
      </c>
      <c r="CB625" s="16"/>
      <c r="CC625" s="16"/>
      <c r="CD625" s="16" t="str">
        <f t="shared" si="1527"/>
        <v>N/A</v>
      </c>
      <c r="CE625" s="16" t="str">
        <f t="shared" si="1528"/>
        <v>N/A</v>
      </c>
      <c r="CF625" s="16" t="str">
        <f t="shared" si="1529"/>
        <v>N/A</v>
      </c>
      <c r="CG625" s="16"/>
      <c r="CH625" s="16"/>
      <c r="CI625" s="16" t="str">
        <f t="shared" si="1530"/>
        <v>N/A</v>
      </c>
      <c r="CJ625" s="16" t="str">
        <f t="shared" si="1531"/>
        <v>N/A</v>
      </c>
      <c r="CK625" s="16" t="str">
        <f t="shared" si="1532"/>
        <v>N/A</v>
      </c>
      <c r="CL625" s="16"/>
      <c r="CM625" s="16"/>
      <c r="CN625" s="16" t="str">
        <f t="shared" si="1533"/>
        <v>N/A</v>
      </c>
      <c r="CO625" s="16" t="str">
        <f t="shared" si="1534"/>
        <v>N/A</v>
      </c>
      <c r="CP625" s="16" t="str">
        <f t="shared" si="1535"/>
        <v>N/A</v>
      </c>
      <c r="CQ625" s="16"/>
      <c r="CR625" s="16"/>
      <c r="CS625" s="16" t="str">
        <f t="shared" si="1536"/>
        <v>N/A</v>
      </c>
      <c r="CT625" s="16" t="str">
        <f t="shared" si="1537"/>
        <v>N/A</v>
      </c>
      <c r="CU625" s="16" t="str">
        <f t="shared" si="1538"/>
        <v>N/A</v>
      </c>
      <c r="CV625" s="16"/>
      <c r="CW625" s="16"/>
      <c r="CX625" s="16" t="str">
        <f t="shared" si="1539"/>
        <v>N/A</v>
      </c>
      <c r="CY625" s="16" t="str">
        <f t="shared" si="1540"/>
        <v>N/A</v>
      </c>
      <c r="CZ625" s="16" t="str">
        <f t="shared" si="1541"/>
        <v>N/A</v>
      </c>
      <c r="DA625" s="16"/>
      <c r="DB625" s="16"/>
      <c r="DC625" s="16" t="str">
        <f t="shared" si="1542"/>
        <v>N/A</v>
      </c>
      <c r="DD625" s="16" t="str">
        <f t="shared" si="1543"/>
        <v>N/A</v>
      </c>
      <c r="DE625" s="16" t="str">
        <f t="shared" si="1544"/>
        <v>N/A</v>
      </c>
      <c r="DF625" s="16"/>
      <c r="DG625" s="16"/>
      <c r="DH625" s="16" t="str">
        <f t="shared" si="1545"/>
        <v>N/A</v>
      </c>
      <c r="DI625" s="16" t="str">
        <f t="shared" si="1546"/>
        <v>N/A</v>
      </c>
      <c r="DJ625" s="16" t="str">
        <f t="shared" si="1547"/>
        <v>N/A</v>
      </c>
      <c r="DK625" s="16"/>
      <c r="DL625" s="16"/>
      <c r="DM625" s="16" t="str">
        <f t="shared" si="1548"/>
        <v>N/A</v>
      </c>
      <c r="DN625" s="16" t="str">
        <f t="shared" si="1549"/>
        <v>N/A</v>
      </c>
      <c r="DO625" s="16" t="str">
        <f t="shared" si="1550"/>
        <v>N/A</v>
      </c>
      <c r="DP625" s="16"/>
      <c r="DQ625" s="16"/>
      <c r="DR625" s="16" t="str">
        <f t="shared" si="1551"/>
        <v>N/A</v>
      </c>
      <c r="DS625" s="16" t="str">
        <f t="shared" si="1552"/>
        <v>N/A</v>
      </c>
      <c r="DT625" s="16" t="str">
        <f t="shared" si="1553"/>
        <v>N/A</v>
      </c>
      <c r="DU625" s="16"/>
      <c r="DV625" s="16"/>
    </row>
    <row r="626" spans="27:126" x14ac:dyDescent="0.35">
      <c r="AA626" s="74" t="s">
        <v>114</v>
      </c>
      <c r="AB626" s="73" t="str">
        <f t="shared" si="1505"/>
        <v>-</v>
      </c>
      <c r="AC626" s="47" t="s">
        <v>13</v>
      </c>
      <c r="AD626" s="47" t="s">
        <v>4</v>
      </c>
      <c r="AE626" s="16"/>
      <c r="AF626" s="16"/>
      <c r="AG626" s="16" t="str">
        <f>IF(MAX(AV592,BA592,BF592,BK592,BP592,BU592,BZ592,CE592,CJ592,CO592,CT592,CY592,DD592,DI592,DN592,DS592)=0,"N/A",MAX(AV592,BA592,BF592,BK592,BP592,BU592,BZ592,CE592,CJ592,CO592,CT592,CY592,DD592,DI592,DN592,DS592))</f>
        <v>N/A</v>
      </c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 t="str">
        <f t="shared" si="1506"/>
        <v>N/A</v>
      </c>
      <c r="AV626" s="16" t="str">
        <f t="shared" si="1507"/>
        <v>N/A</v>
      </c>
      <c r="AW626" s="16" t="str">
        <f t="shared" si="1508"/>
        <v>N/A</v>
      </c>
      <c r="AX626" s="16"/>
      <c r="AY626" s="16"/>
      <c r="AZ626" s="16" t="str">
        <f t="shared" si="1509"/>
        <v>N/A</v>
      </c>
      <c r="BA626" s="16" t="str">
        <f t="shared" si="1510"/>
        <v>N/A</v>
      </c>
      <c r="BB626" s="16" t="str">
        <f t="shared" si="1511"/>
        <v>N/A</v>
      </c>
      <c r="BC626" s="16"/>
      <c r="BD626" s="16"/>
      <c r="BE626" s="16" t="str">
        <f t="shared" si="1512"/>
        <v>N/A</v>
      </c>
      <c r="BF626" s="16" t="str">
        <f t="shared" si="1513"/>
        <v>N/A</v>
      </c>
      <c r="BG626" s="16" t="str">
        <f t="shared" si="1514"/>
        <v>N/A</v>
      </c>
      <c r="BH626" s="16"/>
      <c r="BI626" s="16"/>
      <c r="BJ626" s="16" t="str">
        <f t="shared" si="1515"/>
        <v>N/A</v>
      </c>
      <c r="BK626" s="16" t="str">
        <f t="shared" si="1516"/>
        <v>N/A</v>
      </c>
      <c r="BL626" s="16" t="str">
        <f t="shared" si="1517"/>
        <v>N/A</v>
      </c>
      <c r="BM626" s="16"/>
      <c r="BN626" s="16"/>
      <c r="BO626" s="16" t="str">
        <f t="shared" si="1518"/>
        <v>N/A</v>
      </c>
      <c r="BP626" s="16" t="str">
        <f t="shared" si="1519"/>
        <v>N/A</v>
      </c>
      <c r="BQ626" s="16" t="str">
        <f t="shared" si="1520"/>
        <v>N/A</v>
      </c>
      <c r="BR626" s="16"/>
      <c r="BS626" s="16"/>
      <c r="BT626" s="16" t="str">
        <f t="shared" si="1521"/>
        <v>N/A</v>
      </c>
      <c r="BU626" s="16" t="str">
        <f t="shared" si="1522"/>
        <v>N/A</v>
      </c>
      <c r="BV626" s="16" t="str">
        <f t="shared" si="1523"/>
        <v>N/A</v>
      </c>
      <c r="BW626" s="16"/>
      <c r="BX626" s="16"/>
      <c r="BY626" s="16" t="str">
        <f t="shared" si="1524"/>
        <v>N/A</v>
      </c>
      <c r="BZ626" s="16" t="str">
        <f t="shared" si="1525"/>
        <v>N/A</v>
      </c>
      <c r="CA626" s="16" t="str">
        <f t="shared" si="1526"/>
        <v>N/A</v>
      </c>
      <c r="CB626" s="16"/>
      <c r="CC626" s="16"/>
      <c r="CD626" s="16" t="str">
        <f t="shared" si="1527"/>
        <v>N/A</v>
      </c>
      <c r="CE626" s="16" t="str">
        <f t="shared" si="1528"/>
        <v>N/A</v>
      </c>
      <c r="CF626" s="16" t="str">
        <f t="shared" si="1529"/>
        <v>N/A</v>
      </c>
      <c r="CG626" s="16"/>
      <c r="CH626" s="16"/>
      <c r="CI626" s="16" t="str">
        <f t="shared" si="1530"/>
        <v>N/A</v>
      </c>
      <c r="CJ626" s="16" t="str">
        <f t="shared" si="1531"/>
        <v>N/A</v>
      </c>
      <c r="CK626" s="16" t="str">
        <f t="shared" si="1532"/>
        <v>N/A</v>
      </c>
      <c r="CL626" s="16"/>
      <c r="CM626" s="16"/>
      <c r="CN626" s="16" t="str">
        <f t="shared" si="1533"/>
        <v>N/A</v>
      </c>
      <c r="CO626" s="16" t="str">
        <f t="shared" si="1534"/>
        <v>N/A</v>
      </c>
      <c r="CP626" s="16" t="str">
        <f t="shared" si="1535"/>
        <v>N/A</v>
      </c>
      <c r="CQ626" s="16"/>
      <c r="CR626" s="16"/>
      <c r="CS626" s="16" t="str">
        <f t="shared" si="1536"/>
        <v>N/A</v>
      </c>
      <c r="CT626" s="16" t="str">
        <f t="shared" si="1537"/>
        <v>N/A</v>
      </c>
      <c r="CU626" s="16" t="str">
        <f t="shared" si="1538"/>
        <v>N/A</v>
      </c>
      <c r="CV626" s="16"/>
      <c r="CW626" s="16"/>
      <c r="CX626" s="16" t="str">
        <f t="shared" si="1539"/>
        <v>N/A</v>
      </c>
      <c r="CY626" s="16" t="str">
        <f t="shared" si="1540"/>
        <v>N/A</v>
      </c>
      <c r="CZ626" s="16" t="str">
        <f t="shared" si="1541"/>
        <v>N/A</v>
      </c>
      <c r="DA626" s="16"/>
      <c r="DB626" s="16"/>
      <c r="DC626" s="16" t="str">
        <f t="shared" si="1542"/>
        <v>N/A</v>
      </c>
      <c r="DD626" s="16" t="str">
        <f t="shared" si="1543"/>
        <v>N/A</v>
      </c>
      <c r="DE626" s="16" t="str">
        <f t="shared" si="1544"/>
        <v>N/A</v>
      </c>
      <c r="DF626" s="16"/>
      <c r="DG626" s="16"/>
      <c r="DH626" s="16" t="str">
        <f t="shared" si="1545"/>
        <v>N/A</v>
      </c>
      <c r="DI626" s="16" t="str">
        <f t="shared" si="1546"/>
        <v>N/A</v>
      </c>
      <c r="DJ626" s="16" t="str">
        <f t="shared" si="1547"/>
        <v>N/A</v>
      </c>
      <c r="DK626" s="16"/>
      <c r="DL626" s="16"/>
      <c r="DM626" s="16" t="str">
        <f t="shared" si="1548"/>
        <v>N/A</v>
      </c>
      <c r="DN626" s="16" t="str">
        <f t="shared" si="1549"/>
        <v>N/A</v>
      </c>
      <c r="DO626" s="16" t="str">
        <f t="shared" si="1550"/>
        <v>N/A</v>
      </c>
      <c r="DP626" s="16"/>
      <c r="DQ626" s="16"/>
      <c r="DR626" s="16" t="str">
        <f t="shared" si="1551"/>
        <v>N/A</v>
      </c>
      <c r="DS626" s="16" t="str">
        <f t="shared" si="1552"/>
        <v>N/A</v>
      </c>
      <c r="DT626" s="16" t="str">
        <f t="shared" si="1553"/>
        <v>N/A</v>
      </c>
      <c r="DU626" s="16"/>
      <c r="DV626" s="16"/>
    </row>
    <row r="627" spans="27:126" x14ac:dyDescent="0.35">
      <c r="AA627" s="74" t="s">
        <v>114</v>
      </c>
      <c r="AB627" s="73" t="str">
        <f t="shared" si="1505"/>
        <v>-</v>
      </c>
      <c r="AC627" s="47" t="s">
        <v>14</v>
      </c>
      <c r="AD627" s="47" t="s">
        <v>4</v>
      </c>
      <c r="AE627" s="16"/>
      <c r="AF627" s="16"/>
      <c r="AG627" s="16" t="str">
        <f>IF(MAX(AV593,BA593,BF593,BK593,BP593,BU593,BZ593,CE593,CJ593,CO593,CT593,CY593,DD593,DI593,DN593,DS593)=0,"N/A",MAX(AV593,BA593,BF593,BK593,BP593,BU593,BZ593,CE593,CJ593,CO593,CT593,CY593,DD593,DI593,DN593,DS593))</f>
        <v>N/A</v>
      </c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 t="str">
        <f t="shared" si="1506"/>
        <v>N/A</v>
      </c>
      <c r="AV627" s="16" t="str">
        <f t="shared" si="1507"/>
        <v>N/A</v>
      </c>
      <c r="AW627" s="16" t="str">
        <f t="shared" si="1508"/>
        <v>N/A</v>
      </c>
      <c r="AX627" s="16"/>
      <c r="AY627" s="16"/>
      <c r="AZ627" s="16" t="str">
        <f t="shared" si="1509"/>
        <v>N/A</v>
      </c>
      <c r="BA627" s="16" t="str">
        <f t="shared" si="1510"/>
        <v>N/A</v>
      </c>
      <c r="BB627" s="16" t="str">
        <f t="shared" si="1511"/>
        <v>N/A</v>
      </c>
      <c r="BC627" s="16"/>
      <c r="BD627" s="16"/>
      <c r="BE627" s="16" t="str">
        <f t="shared" si="1512"/>
        <v>N/A</v>
      </c>
      <c r="BF627" s="16" t="str">
        <f t="shared" si="1513"/>
        <v>N/A</v>
      </c>
      <c r="BG627" s="16" t="str">
        <f t="shared" si="1514"/>
        <v>N/A</v>
      </c>
      <c r="BH627" s="16"/>
      <c r="BI627" s="16"/>
      <c r="BJ627" s="16" t="str">
        <f t="shared" si="1515"/>
        <v>N/A</v>
      </c>
      <c r="BK627" s="16" t="str">
        <f t="shared" si="1516"/>
        <v>N/A</v>
      </c>
      <c r="BL627" s="16" t="str">
        <f t="shared" si="1517"/>
        <v>N/A</v>
      </c>
      <c r="BM627" s="16"/>
      <c r="BN627" s="16"/>
      <c r="BO627" s="16" t="str">
        <f t="shared" si="1518"/>
        <v>N/A</v>
      </c>
      <c r="BP627" s="16" t="str">
        <f t="shared" si="1519"/>
        <v>N/A</v>
      </c>
      <c r="BQ627" s="16" t="str">
        <f t="shared" si="1520"/>
        <v>N/A</v>
      </c>
      <c r="BR627" s="16"/>
      <c r="BS627" s="16"/>
      <c r="BT627" s="16" t="str">
        <f t="shared" si="1521"/>
        <v>N/A</v>
      </c>
      <c r="BU627" s="16" t="str">
        <f t="shared" si="1522"/>
        <v>N/A</v>
      </c>
      <c r="BV627" s="16" t="str">
        <f t="shared" si="1523"/>
        <v>N/A</v>
      </c>
      <c r="BW627" s="16"/>
      <c r="BX627" s="16"/>
      <c r="BY627" s="16" t="str">
        <f t="shared" si="1524"/>
        <v>N/A</v>
      </c>
      <c r="BZ627" s="16" t="str">
        <f t="shared" si="1525"/>
        <v>N/A</v>
      </c>
      <c r="CA627" s="16" t="str">
        <f t="shared" si="1526"/>
        <v>N/A</v>
      </c>
      <c r="CB627" s="16"/>
      <c r="CC627" s="16"/>
      <c r="CD627" s="16" t="str">
        <f t="shared" si="1527"/>
        <v>N/A</v>
      </c>
      <c r="CE627" s="16" t="str">
        <f t="shared" si="1528"/>
        <v>N/A</v>
      </c>
      <c r="CF627" s="16" t="str">
        <f t="shared" si="1529"/>
        <v>N/A</v>
      </c>
      <c r="CG627" s="16"/>
      <c r="CH627" s="16"/>
      <c r="CI627" s="16" t="str">
        <f t="shared" si="1530"/>
        <v>N/A</v>
      </c>
      <c r="CJ627" s="16" t="str">
        <f t="shared" si="1531"/>
        <v>N/A</v>
      </c>
      <c r="CK627" s="16" t="str">
        <f t="shared" si="1532"/>
        <v>N/A</v>
      </c>
      <c r="CL627" s="16"/>
      <c r="CM627" s="16"/>
      <c r="CN627" s="16" t="str">
        <f t="shared" si="1533"/>
        <v>N/A</v>
      </c>
      <c r="CO627" s="16" t="str">
        <f t="shared" si="1534"/>
        <v>N/A</v>
      </c>
      <c r="CP627" s="16" t="str">
        <f t="shared" si="1535"/>
        <v>N/A</v>
      </c>
      <c r="CQ627" s="16"/>
      <c r="CR627" s="16"/>
      <c r="CS627" s="16" t="str">
        <f t="shared" si="1536"/>
        <v>N/A</v>
      </c>
      <c r="CT627" s="16" t="str">
        <f t="shared" si="1537"/>
        <v>N/A</v>
      </c>
      <c r="CU627" s="16" t="str">
        <f t="shared" si="1538"/>
        <v>N/A</v>
      </c>
      <c r="CV627" s="16"/>
      <c r="CW627" s="16"/>
      <c r="CX627" s="16" t="str">
        <f t="shared" si="1539"/>
        <v>N/A</v>
      </c>
      <c r="CY627" s="16" t="str">
        <f t="shared" si="1540"/>
        <v>N/A</v>
      </c>
      <c r="CZ627" s="16" t="str">
        <f t="shared" si="1541"/>
        <v>N/A</v>
      </c>
      <c r="DA627" s="16"/>
      <c r="DB627" s="16"/>
      <c r="DC627" s="16" t="str">
        <f t="shared" si="1542"/>
        <v>N/A</v>
      </c>
      <c r="DD627" s="16" t="str">
        <f t="shared" si="1543"/>
        <v>N/A</v>
      </c>
      <c r="DE627" s="16" t="str">
        <f t="shared" si="1544"/>
        <v>N/A</v>
      </c>
      <c r="DF627" s="16"/>
      <c r="DG627" s="16"/>
      <c r="DH627" s="16" t="str">
        <f t="shared" si="1545"/>
        <v>N/A</v>
      </c>
      <c r="DI627" s="16" t="str">
        <f t="shared" si="1546"/>
        <v>N/A</v>
      </c>
      <c r="DJ627" s="16" t="str">
        <f t="shared" si="1547"/>
        <v>N/A</v>
      </c>
      <c r="DK627" s="16"/>
      <c r="DL627" s="16"/>
      <c r="DM627" s="16" t="str">
        <f t="shared" si="1548"/>
        <v>N/A</v>
      </c>
      <c r="DN627" s="16" t="str">
        <f t="shared" si="1549"/>
        <v>N/A</v>
      </c>
      <c r="DO627" s="16" t="str">
        <f t="shared" si="1550"/>
        <v>N/A</v>
      </c>
      <c r="DP627" s="16"/>
      <c r="DQ627" s="16"/>
      <c r="DR627" s="16" t="str">
        <f t="shared" si="1551"/>
        <v>N/A</v>
      </c>
      <c r="DS627" s="16" t="str">
        <f t="shared" si="1552"/>
        <v>N/A</v>
      </c>
      <c r="DT627" s="16" t="str">
        <f t="shared" si="1553"/>
        <v>N/A</v>
      </c>
      <c r="DU627" s="16"/>
      <c r="DV627" s="16"/>
    </row>
    <row r="628" spans="27:126" x14ac:dyDescent="0.35">
      <c r="AA628" s="74" t="s">
        <v>114</v>
      </c>
      <c r="AB628" s="73" t="str">
        <f t="shared" si="1505"/>
        <v>-</v>
      </c>
      <c r="AC628" s="47" t="s">
        <v>15</v>
      </c>
      <c r="AD628" s="47" t="s">
        <v>4</v>
      </c>
      <c r="AE628" s="16">
        <v>8888</v>
      </c>
      <c r="AF628" s="16">
        <v>9999</v>
      </c>
      <c r="AG628" s="16">
        <v>9999</v>
      </c>
      <c r="AH628" s="16">
        <v>0</v>
      </c>
      <c r="AI628" s="16">
        <v>8888</v>
      </c>
      <c r="AJ628" s="16">
        <v>9999</v>
      </c>
      <c r="AK628" s="16">
        <v>9999</v>
      </c>
      <c r="AL628" s="16">
        <v>0</v>
      </c>
      <c r="AM628" s="16">
        <v>8888</v>
      </c>
      <c r="AN628" s="16">
        <v>9999</v>
      </c>
      <c r="AO628" s="16">
        <v>9999</v>
      </c>
      <c r="AP628" s="16">
        <v>0</v>
      </c>
      <c r="AQ628" s="16">
        <v>8888</v>
      </c>
      <c r="AR628" s="16">
        <v>9999</v>
      </c>
      <c r="AS628" s="16">
        <v>9999</v>
      </c>
      <c r="AT628" s="16">
        <v>0</v>
      </c>
      <c r="AU628" s="16">
        <f t="shared" si="1506"/>
        <v>8888</v>
      </c>
      <c r="AV628" s="16">
        <f t="shared" si="1507"/>
        <v>9999</v>
      </c>
      <c r="AW628" s="16">
        <f t="shared" si="1508"/>
        <v>9999</v>
      </c>
      <c r="AX628" s="16" t="s">
        <v>282</v>
      </c>
      <c r="AY628" s="16">
        <v>0</v>
      </c>
      <c r="AZ628" s="16">
        <f t="shared" si="1509"/>
        <v>8888</v>
      </c>
      <c r="BA628" s="16">
        <f t="shared" si="1510"/>
        <v>9999</v>
      </c>
      <c r="BB628" s="16">
        <f t="shared" si="1511"/>
        <v>9999</v>
      </c>
      <c r="BC628" s="16" t="s">
        <v>282</v>
      </c>
      <c r="BD628" s="16">
        <v>0</v>
      </c>
      <c r="BE628" s="16">
        <f t="shared" si="1512"/>
        <v>8889.2999999999993</v>
      </c>
      <c r="BF628" s="16">
        <f t="shared" si="1513"/>
        <v>10000.299999999999</v>
      </c>
      <c r="BG628" s="16">
        <f t="shared" si="1514"/>
        <v>10000.299999999999</v>
      </c>
      <c r="BH628" s="16" t="s">
        <v>282</v>
      </c>
      <c r="BI628" s="16">
        <v>0</v>
      </c>
      <c r="BJ628" s="16">
        <f t="shared" si="1515"/>
        <v>8889.2999999999993</v>
      </c>
      <c r="BK628" s="16">
        <f t="shared" si="1516"/>
        <v>10000.299999999999</v>
      </c>
      <c r="BL628" s="16">
        <f t="shared" si="1517"/>
        <v>10000.299999999999</v>
      </c>
      <c r="BM628" s="16" t="s">
        <v>282</v>
      </c>
      <c r="BN628" s="16">
        <v>0</v>
      </c>
      <c r="BO628" s="16">
        <f t="shared" si="1518"/>
        <v>8888</v>
      </c>
      <c r="BP628" s="16">
        <f t="shared" si="1519"/>
        <v>9999</v>
      </c>
      <c r="BQ628" s="16">
        <f t="shared" si="1520"/>
        <v>9999</v>
      </c>
      <c r="BR628" s="16" t="s">
        <v>282</v>
      </c>
      <c r="BS628" s="16">
        <v>0</v>
      </c>
      <c r="BT628" s="16">
        <f t="shared" si="1521"/>
        <v>8888</v>
      </c>
      <c r="BU628" s="16">
        <f t="shared" si="1522"/>
        <v>9999</v>
      </c>
      <c r="BV628" s="16">
        <f t="shared" si="1523"/>
        <v>9999</v>
      </c>
      <c r="BW628" s="16" t="s">
        <v>282</v>
      </c>
      <c r="BX628" s="16">
        <v>0</v>
      </c>
      <c r="BY628" s="16">
        <f t="shared" si="1524"/>
        <v>8889.2999999999993</v>
      </c>
      <c r="BZ628" s="16">
        <f t="shared" si="1525"/>
        <v>10000.299999999999</v>
      </c>
      <c r="CA628" s="16">
        <f t="shared" si="1526"/>
        <v>10000.299999999999</v>
      </c>
      <c r="CB628" s="16" t="s">
        <v>282</v>
      </c>
      <c r="CC628" s="16">
        <v>0</v>
      </c>
      <c r="CD628" s="16">
        <f t="shared" si="1527"/>
        <v>8889.2999999999993</v>
      </c>
      <c r="CE628" s="16">
        <f t="shared" si="1528"/>
        <v>10000.299999999999</v>
      </c>
      <c r="CF628" s="16">
        <f t="shared" si="1529"/>
        <v>10000.299999999999</v>
      </c>
      <c r="CG628" s="16" t="s">
        <v>282</v>
      </c>
      <c r="CH628" s="16">
        <v>0</v>
      </c>
      <c r="CI628" s="16">
        <f t="shared" si="1530"/>
        <v>8888</v>
      </c>
      <c r="CJ628" s="16">
        <f t="shared" si="1531"/>
        <v>9999</v>
      </c>
      <c r="CK628" s="16">
        <f t="shared" si="1532"/>
        <v>9999</v>
      </c>
      <c r="CL628" s="16" t="s">
        <v>282</v>
      </c>
      <c r="CM628" s="16">
        <v>0</v>
      </c>
      <c r="CN628" s="16">
        <f t="shared" si="1533"/>
        <v>8888</v>
      </c>
      <c r="CO628" s="16">
        <f t="shared" si="1534"/>
        <v>9999</v>
      </c>
      <c r="CP628" s="16">
        <f t="shared" si="1535"/>
        <v>9999</v>
      </c>
      <c r="CQ628" s="16" t="s">
        <v>282</v>
      </c>
      <c r="CR628" s="16">
        <v>0</v>
      </c>
      <c r="CS628" s="16">
        <f t="shared" si="1536"/>
        <v>8889.2999999999993</v>
      </c>
      <c r="CT628" s="16">
        <f t="shared" si="1537"/>
        <v>10000.299999999999</v>
      </c>
      <c r="CU628" s="16">
        <f t="shared" si="1538"/>
        <v>10000.299999999999</v>
      </c>
      <c r="CV628" s="16" t="s">
        <v>282</v>
      </c>
      <c r="CW628" s="16">
        <v>0</v>
      </c>
      <c r="CX628" s="16">
        <f t="shared" si="1539"/>
        <v>8889.2999999999993</v>
      </c>
      <c r="CY628" s="16">
        <f t="shared" si="1540"/>
        <v>10000.299999999999</v>
      </c>
      <c r="CZ628" s="16">
        <f t="shared" si="1541"/>
        <v>10000.299999999999</v>
      </c>
      <c r="DA628" s="16" t="s">
        <v>282</v>
      </c>
      <c r="DB628" s="16">
        <v>0</v>
      </c>
      <c r="DC628" s="16">
        <f t="shared" si="1542"/>
        <v>8888</v>
      </c>
      <c r="DD628" s="16">
        <f t="shared" si="1543"/>
        <v>14140.721410168579</v>
      </c>
      <c r="DE628" s="16">
        <f t="shared" si="1544"/>
        <v>9999</v>
      </c>
      <c r="DF628" s="16" t="s">
        <v>282</v>
      </c>
      <c r="DG628" s="16">
        <v>0</v>
      </c>
      <c r="DH628" s="16">
        <f t="shared" si="1545"/>
        <v>8888</v>
      </c>
      <c r="DI628" s="16">
        <f t="shared" si="1546"/>
        <v>14140.721410168579</v>
      </c>
      <c r="DJ628" s="16">
        <f t="shared" si="1547"/>
        <v>9999</v>
      </c>
      <c r="DK628" s="16" t="s">
        <v>282</v>
      </c>
      <c r="DL628" s="16">
        <v>0</v>
      </c>
      <c r="DM628" s="16">
        <f t="shared" si="1548"/>
        <v>8889.2999999999993</v>
      </c>
      <c r="DN628" s="16">
        <f t="shared" si="1549"/>
        <v>14142.021410168578</v>
      </c>
      <c r="DO628" s="16">
        <f t="shared" si="1550"/>
        <v>10000.299999999999</v>
      </c>
      <c r="DP628" s="16" t="s">
        <v>282</v>
      </c>
      <c r="DQ628" s="16">
        <v>0</v>
      </c>
      <c r="DR628" s="16">
        <f t="shared" si="1551"/>
        <v>8889.2999999999993</v>
      </c>
      <c r="DS628" s="16">
        <f t="shared" si="1552"/>
        <v>14142.021410168578</v>
      </c>
      <c r="DT628" s="16">
        <f t="shared" si="1553"/>
        <v>10000.299999999999</v>
      </c>
      <c r="DU628" s="16" t="s">
        <v>282</v>
      </c>
      <c r="DV628" s="16">
        <v>0</v>
      </c>
    </row>
    <row r="629" spans="27:126" x14ac:dyDescent="0.35">
      <c r="AA629" s="74" t="s">
        <v>114</v>
      </c>
      <c r="AB629" s="73" t="str">
        <f t="shared" si="1505"/>
        <v>-</v>
      </c>
      <c r="AC629" s="47" t="s">
        <v>16</v>
      </c>
      <c r="AD629" s="47" t="s">
        <v>4</v>
      </c>
      <c r="AE629" s="16">
        <v>8888</v>
      </c>
      <c r="AF629" s="16">
        <v>9999</v>
      </c>
      <c r="AG629" s="16">
        <v>9999</v>
      </c>
      <c r="AH629" s="16">
        <v>0</v>
      </c>
      <c r="AI629" s="16">
        <v>8888</v>
      </c>
      <c r="AJ629" s="16">
        <v>9999</v>
      </c>
      <c r="AK629" s="16">
        <v>9999</v>
      </c>
      <c r="AL629" s="16">
        <v>0</v>
      </c>
      <c r="AM629" s="16">
        <v>8888</v>
      </c>
      <c r="AN629" s="16">
        <v>9999</v>
      </c>
      <c r="AO629" s="16">
        <v>9999</v>
      </c>
      <c r="AP629" s="16">
        <v>0</v>
      </c>
      <c r="AQ629" s="16">
        <v>8888</v>
      </c>
      <c r="AR629" s="16">
        <v>9999</v>
      </c>
      <c r="AS629" s="16">
        <v>9999</v>
      </c>
      <c r="AT629" s="16">
        <v>0</v>
      </c>
      <c r="AU629" s="16">
        <f t="shared" si="1506"/>
        <v>8888</v>
      </c>
      <c r="AV629" s="16">
        <f t="shared" si="1507"/>
        <v>9999</v>
      </c>
      <c r="AW629" s="16">
        <f t="shared" si="1508"/>
        <v>9999</v>
      </c>
      <c r="AX629" s="16" t="s">
        <v>282</v>
      </c>
      <c r="AY629" s="16">
        <v>0</v>
      </c>
      <c r="AZ629" s="16">
        <f t="shared" si="1509"/>
        <v>8888</v>
      </c>
      <c r="BA629" s="16">
        <f t="shared" si="1510"/>
        <v>9999</v>
      </c>
      <c r="BB629" s="16">
        <f t="shared" si="1511"/>
        <v>9999</v>
      </c>
      <c r="BC629" s="16" t="s">
        <v>282</v>
      </c>
      <c r="BD629" s="16">
        <v>0</v>
      </c>
      <c r="BE629" s="16">
        <f t="shared" si="1512"/>
        <v>8888</v>
      </c>
      <c r="BF629" s="16">
        <f t="shared" si="1513"/>
        <v>9999</v>
      </c>
      <c r="BG629" s="16">
        <f t="shared" si="1514"/>
        <v>9999</v>
      </c>
      <c r="BH629" s="16" t="s">
        <v>282</v>
      </c>
      <c r="BI629" s="16">
        <v>0</v>
      </c>
      <c r="BJ629" s="16">
        <f t="shared" si="1515"/>
        <v>8888</v>
      </c>
      <c r="BK629" s="16">
        <f t="shared" si="1516"/>
        <v>9999</v>
      </c>
      <c r="BL629" s="16">
        <f t="shared" si="1517"/>
        <v>9999</v>
      </c>
      <c r="BM629" s="16" t="s">
        <v>282</v>
      </c>
      <c r="BN629" s="16">
        <v>0</v>
      </c>
      <c r="BO629" s="16">
        <f t="shared" si="1518"/>
        <v>8888</v>
      </c>
      <c r="BP629" s="16">
        <f t="shared" si="1519"/>
        <v>9999</v>
      </c>
      <c r="BQ629" s="16">
        <f t="shared" si="1520"/>
        <v>9999</v>
      </c>
      <c r="BR629" s="16" t="s">
        <v>282</v>
      </c>
      <c r="BS629" s="16">
        <v>0</v>
      </c>
      <c r="BT629" s="16">
        <f t="shared" si="1521"/>
        <v>8888</v>
      </c>
      <c r="BU629" s="16">
        <f t="shared" si="1522"/>
        <v>9999</v>
      </c>
      <c r="BV629" s="16">
        <f t="shared" si="1523"/>
        <v>9999</v>
      </c>
      <c r="BW629" s="16" t="s">
        <v>282</v>
      </c>
      <c r="BX629" s="16">
        <v>0</v>
      </c>
      <c r="BY629" s="16">
        <f t="shared" si="1524"/>
        <v>8888</v>
      </c>
      <c r="BZ629" s="16">
        <f t="shared" si="1525"/>
        <v>9999</v>
      </c>
      <c r="CA629" s="16">
        <f t="shared" si="1526"/>
        <v>9999</v>
      </c>
      <c r="CB629" s="16" t="s">
        <v>282</v>
      </c>
      <c r="CC629" s="16">
        <v>0</v>
      </c>
      <c r="CD629" s="16">
        <f t="shared" si="1527"/>
        <v>8888</v>
      </c>
      <c r="CE629" s="16">
        <f t="shared" si="1528"/>
        <v>9999</v>
      </c>
      <c r="CF629" s="16">
        <f t="shared" si="1529"/>
        <v>9999</v>
      </c>
      <c r="CG629" s="16" t="s">
        <v>282</v>
      </c>
      <c r="CH629" s="16">
        <v>0</v>
      </c>
      <c r="CI629" s="16">
        <f t="shared" si="1530"/>
        <v>8888</v>
      </c>
      <c r="CJ629" s="16">
        <f t="shared" si="1531"/>
        <v>9999</v>
      </c>
      <c r="CK629" s="16">
        <f t="shared" si="1532"/>
        <v>9999</v>
      </c>
      <c r="CL629" s="16" t="s">
        <v>282</v>
      </c>
      <c r="CM629" s="16">
        <v>0</v>
      </c>
      <c r="CN629" s="16">
        <f t="shared" si="1533"/>
        <v>8888</v>
      </c>
      <c r="CO629" s="16">
        <f t="shared" si="1534"/>
        <v>9999</v>
      </c>
      <c r="CP629" s="16">
        <f t="shared" si="1535"/>
        <v>9999</v>
      </c>
      <c r="CQ629" s="16" t="s">
        <v>282</v>
      </c>
      <c r="CR629" s="16">
        <v>0</v>
      </c>
      <c r="CS629" s="16">
        <f t="shared" si="1536"/>
        <v>8888</v>
      </c>
      <c r="CT629" s="16">
        <f t="shared" si="1537"/>
        <v>9999</v>
      </c>
      <c r="CU629" s="16">
        <f t="shared" si="1538"/>
        <v>9999</v>
      </c>
      <c r="CV629" s="16" t="s">
        <v>282</v>
      </c>
      <c r="CW629" s="16">
        <v>0</v>
      </c>
      <c r="CX629" s="16">
        <f t="shared" si="1539"/>
        <v>8888</v>
      </c>
      <c r="CY629" s="16">
        <f t="shared" si="1540"/>
        <v>9999</v>
      </c>
      <c r="CZ629" s="16">
        <f t="shared" si="1541"/>
        <v>9999</v>
      </c>
      <c r="DA629" s="16" t="s">
        <v>282</v>
      </c>
      <c r="DB629" s="16">
        <v>0</v>
      </c>
      <c r="DC629" s="16">
        <f t="shared" si="1542"/>
        <v>8888</v>
      </c>
      <c r="DD629" s="16">
        <f t="shared" si="1543"/>
        <v>14140.721410168579</v>
      </c>
      <c r="DE629" s="16">
        <f t="shared" si="1544"/>
        <v>9999</v>
      </c>
      <c r="DF629" s="16" t="s">
        <v>282</v>
      </c>
      <c r="DG629" s="16">
        <v>0</v>
      </c>
      <c r="DH629" s="16">
        <f t="shared" si="1545"/>
        <v>8888</v>
      </c>
      <c r="DI629" s="16">
        <f t="shared" si="1546"/>
        <v>14140.721410168579</v>
      </c>
      <c r="DJ629" s="16">
        <f t="shared" si="1547"/>
        <v>9999</v>
      </c>
      <c r="DK629" s="16" t="s">
        <v>282</v>
      </c>
      <c r="DL629" s="16">
        <v>0</v>
      </c>
      <c r="DM629" s="16">
        <f t="shared" si="1548"/>
        <v>8888</v>
      </c>
      <c r="DN629" s="16">
        <f t="shared" si="1549"/>
        <v>14140.721410168579</v>
      </c>
      <c r="DO629" s="16">
        <f t="shared" si="1550"/>
        <v>9999</v>
      </c>
      <c r="DP629" s="16" t="s">
        <v>282</v>
      </c>
      <c r="DQ629" s="16">
        <v>0</v>
      </c>
      <c r="DR629" s="16">
        <f t="shared" si="1551"/>
        <v>8888</v>
      </c>
      <c r="DS629" s="16">
        <f t="shared" si="1552"/>
        <v>14140.721410168579</v>
      </c>
      <c r="DT629" s="16">
        <f t="shared" si="1553"/>
        <v>9999</v>
      </c>
      <c r="DU629" s="16" t="s">
        <v>282</v>
      </c>
      <c r="DV629" s="16">
        <v>0</v>
      </c>
    </row>
    <row r="630" spans="27:126" ht="15" thickBot="1" x14ac:dyDescent="0.4">
      <c r="AA630" s="74" t="s">
        <v>114</v>
      </c>
      <c r="AB630" s="73" t="str">
        <f t="shared" si="1505"/>
        <v>-</v>
      </c>
      <c r="AC630" s="48" t="s">
        <v>17</v>
      </c>
      <c r="AD630" s="47" t="s">
        <v>4</v>
      </c>
      <c r="AE630" s="16">
        <v>8888</v>
      </c>
      <c r="AF630" s="16">
        <v>9999</v>
      </c>
      <c r="AG630" s="16">
        <v>9999</v>
      </c>
      <c r="AH630" s="16">
        <v>0</v>
      </c>
      <c r="AI630" s="16">
        <v>8888</v>
      </c>
      <c r="AJ630" s="16">
        <v>9999</v>
      </c>
      <c r="AK630" s="16">
        <v>9999</v>
      </c>
      <c r="AL630" s="16">
        <v>0</v>
      </c>
      <c r="AM630" s="16">
        <v>8888</v>
      </c>
      <c r="AN630" s="16">
        <v>9999</v>
      </c>
      <c r="AO630" s="16">
        <v>9999</v>
      </c>
      <c r="AP630" s="16">
        <v>0</v>
      </c>
      <c r="AQ630" s="16">
        <v>8888</v>
      </c>
      <c r="AR630" s="16">
        <v>9999</v>
      </c>
      <c r="AS630" s="16">
        <v>9999</v>
      </c>
      <c r="AT630" s="16">
        <v>0</v>
      </c>
      <c r="AU630" s="21">
        <f t="shared" si="1506"/>
        <v>8888</v>
      </c>
      <c r="AV630" s="21">
        <f t="shared" si="1507"/>
        <v>9999</v>
      </c>
      <c r="AW630" s="21">
        <f t="shared" si="1508"/>
        <v>9999</v>
      </c>
      <c r="AX630" s="16" t="s">
        <v>282</v>
      </c>
      <c r="AY630" s="16">
        <v>0</v>
      </c>
      <c r="AZ630" s="21">
        <f t="shared" si="1509"/>
        <v>8888</v>
      </c>
      <c r="BA630" s="21">
        <f t="shared" si="1510"/>
        <v>9999</v>
      </c>
      <c r="BB630" s="21">
        <f t="shared" si="1511"/>
        <v>9999</v>
      </c>
      <c r="BC630" s="16" t="s">
        <v>282</v>
      </c>
      <c r="BD630" s="16">
        <v>0</v>
      </c>
      <c r="BE630" s="21">
        <f t="shared" si="1512"/>
        <v>8888</v>
      </c>
      <c r="BF630" s="21">
        <f t="shared" si="1513"/>
        <v>9999</v>
      </c>
      <c r="BG630" s="21">
        <f t="shared" si="1514"/>
        <v>9999</v>
      </c>
      <c r="BH630" s="16" t="s">
        <v>282</v>
      </c>
      <c r="BI630" s="16">
        <v>0</v>
      </c>
      <c r="BJ630" s="21">
        <f t="shared" si="1515"/>
        <v>8888</v>
      </c>
      <c r="BK630" s="21">
        <f t="shared" si="1516"/>
        <v>9999</v>
      </c>
      <c r="BL630" s="21">
        <f t="shared" si="1517"/>
        <v>9999</v>
      </c>
      <c r="BM630" s="16" t="s">
        <v>282</v>
      </c>
      <c r="BN630" s="16">
        <v>0</v>
      </c>
      <c r="BO630" s="21">
        <f t="shared" si="1518"/>
        <v>8888</v>
      </c>
      <c r="BP630" s="21">
        <f t="shared" si="1519"/>
        <v>9999</v>
      </c>
      <c r="BQ630" s="21">
        <f t="shared" si="1520"/>
        <v>9999</v>
      </c>
      <c r="BR630" s="16" t="s">
        <v>282</v>
      </c>
      <c r="BS630" s="16">
        <v>0</v>
      </c>
      <c r="BT630" s="21">
        <f t="shared" si="1521"/>
        <v>8888</v>
      </c>
      <c r="BU630" s="21">
        <f t="shared" si="1522"/>
        <v>9999</v>
      </c>
      <c r="BV630" s="21">
        <f t="shared" si="1523"/>
        <v>9999</v>
      </c>
      <c r="BW630" s="16" t="s">
        <v>282</v>
      </c>
      <c r="BX630" s="16">
        <v>0</v>
      </c>
      <c r="BY630" s="21">
        <f t="shared" si="1524"/>
        <v>8888</v>
      </c>
      <c r="BZ630" s="21">
        <f t="shared" si="1525"/>
        <v>9999</v>
      </c>
      <c r="CA630" s="21">
        <f t="shared" si="1526"/>
        <v>9999</v>
      </c>
      <c r="CB630" s="16" t="s">
        <v>282</v>
      </c>
      <c r="CC630" s="16">
        <v>0</v>
      </c>
      <c r="CD630" s="21">
        <f t="shared" si="1527"/>
        <v>8888</v>
      </c>
      <c r="CE630" s="21">
        <f t="shared" si="1528"/>
        <v>9999</v>
      </c>
      <c r="CF630" s="21">
        <f t="shared" si="1529"/>
        <v>9999</v>
      </c>
      <c r="CG630" s="16" t="s">
        <v>282</v>
      </c>
      <c r="CH630" s="16">
        <v>0</v>
      </c>
      <c r="CI630" s="21">
        <f t="shared" si="1530"/>
        <v>8888</v>
      </c>
      <c r="CJ630" s="21">
        <f t="shared" si="1531"/>
        <v>19998</v>
      </c>
      <c r="CK630" s="21">
        <f t="shared" si="1532"/>
        <v>9999</v>
      </c>
      <c r="CL630" s="16" t="s">
        <v>282</v>
      </c>
      <c r="CM630" s="16">
        <v>0</v>
      </c>
      <c r="CN630" s="21">
        <f t="shared" si="1533"/>
        <v>8888</v>
      </c>
      <c r="CO630" s="21">
        <f t="shared" si="1534"/>
        <v>19998</v>
      </c>
      <c r="CP630" s="21">
        <f t="shared" si="1535"/>
        <v>9999</v>
      </c>
      <c r="CQ630" s="16" t="s">
        <v>282</v>
      </c>
      <c r="CR630" s="16">
        <v>0</v>
      </c>
      <c r="CS630" s="21">
        <f t="shared" si="1536"/>
        <v>8888</v>
      </c>
      <c r="CT630" s="21">
        <f t="shared" si="1537"/>
        <v>19998</v>
      </c>
      <c r="CU630" s="21">
        <f t="shared" si="1538"/>
        <v>9999</v>
      </c>
      <c r="CV630" s="16" t="s">
        <v>282</v>
      </c>
      <c r="CW630" s="16">
        <v>0</v>
      </c>
      <c r="CX630" s="21">
        <f t="shared" si="1539"/>
        <v>8888</v>
      </c>
      <c r="CY630" s="21">
        <f t="shared" si="1540"/>
        <v>19998</v>
      </c>
      <c r="CZ630" s="21">
        <f t="shared" si="1541"/>
        <v>9999</v>
      </c>
      <c r="DA630" s="16" t="s">
        <v>282</v>
      </c>
      <c r="DB630" s="16">
        <v>0</v>
      </c>
      <c r="DC630" s="21">
        <f t="shared" si="1542"/>
        <v>8888</v>
      </c>
      <c r="DD630" s="21">
        <f t="shared" si="1543"/>
        <v>22358.443707020397</v>
      </c>
      <c r="DE630" s="21">
        <f t="shared" si="1544"/>
        <v>9999</v>
      </c>
      <c r="DF630" s="16" t="s">
        <v>282</v>
      </c>
      <c r="DG630" s="16">
        <v>0</v>
      </c>
      <c r="DH630" s="21">
        <f t="shared" si="1545"/>
        <v>8888</v>
      </c>
      <c r="DI630" s="21">
        <f t="shared" si="1546"/>
        <v>22358.443707020397</v>
      </c>
      <c r="DJ630" s="21">
        <f t="shared" si="1547"/>
        <v>9999</v>
      </c>
      <c r="DK630" s="16" t="s">
        <v>282</v>
      </c>
      <c r="DL630" s="16">
        <v>0</v>
      </c>
      <c r="DM630" s="21">
        <f t="shared" si="1548"/>
        <v>8888</v>
      </c>
      <c r="DN630" s="21">
        <f t="shared" si="1549"/>
        <v>22358.443707020397</v>
      </c>
      <c r="DO630" s="21">
        <f t="shared" si="1550"/>
        <v>9999</v>
      </c>
      <c r="DP630" s="16" t="s">
        <v>282</v>
      </c>
      <c r="DQ630" s="16">
        <v>0</v>
      </c>
      <c r="DR630" s="21">
        <f t="shared" si="1551"/>
        <v>8888</v>
      </c>
      <c r="DS630" s="21">
        <f t="shared" si="1552"/>
        <v>22358.443707020397</v>
      </c>
      <c r="DT630" s="21">
        <f t="shared" si="1553"/>
        <v>9999</v>
      </c>
      <c r="DU630" s="16" t="s">
        <v>282</v>
      </c>
      <c r="DV630" s="16">
        <v>0</v>
      </c>
    </row>
    <row r="631" spans="27:126" ht="15" thickBot="1" x14ac:dyDescent="0.4"/>
    <row r="632" spans="27:126" x14ac:dyDescent="0.35">
      <c r="AA632" s="140" t="s">
        <v>83</v>
      </c>
      <c r="AB632" s="141"/>
      <c r="AC632" s="63" t="s">
        <v>24</v>
      </c>
      <c r="AD632" s="45"/>
      <c r="AE632" s="116" t="s">
        <v>121</v>
      </c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69"/>
    </row>
    <row r="633" spans="27:126" x14ac:dyDescent="0.35">
      <c r="AA633" s="142"/>
      <c r="AB633" s="143"/>
      <c r="AC633" s="105" t="s">
        <v>26</v>
      </c>
      <c r="AD633" s="46"/>
      <c r="AE633" s="172" t="s">
        <v>5</v>
      </c>
      <c r="AF633" s="173"/>
      <c r="AG633" s="173"/>
      <c r="AH633" s="173"/>
      <c r="AI633" s="173"/>
      <c r="AJ633" s="173"/>
      <c r="AK633" s="173"/>
      <c r="AL633" s="173"/>
      <c r="AM633" s="173"/>
      <c r="AN633" s="173"/>
      <c r="AO633" s="173"/>
      <c r="AP633" s="173"/>
      <c r="AQ633" s="173"/>
      <c r="AR633" s="173"/>
      <c r="AS633" s="173"/>
      <c r="AT633" s="173"/>
      <c r="AU633" s="173"/>
      <c r="AV633" s="173"/>
      <c r="AW633" s="173"/>
      <c r="AX633" s="173"/>
      <c r="AY633" s="173"/>
      <c r="AZ633" s="173"/>
      <c r="BA633" s="173"/>
      <c r="BB633" s="173"/>
      <c r="BC633" s="173"/>
      <c r="BD633" s="173"/>
      <c r="BE633" s="173"/>
      <c r="BF633" s="173"/>
      <c r="BG633" s="173"/>
      <c r="BH633" s="173"/>
      <c r="BI633" s="173"/>
      <c r="BJ633" s="173"/>
      <c r="BK633" s="173"/>
      <c r="BL633" s="173"/>
      <c r="BM633" s="173"/>
      <c r="BN633" s="173"/>
      <c r="BO633" s="173"/>
      <c r="BP633" s="173"/>
      <c r="BQ633" s="173"/>
      <c r="BR633" s="173"/>
      <c r="BS633" s="173"/>
      <c r="BT633" s="173"/>
      <c r="BU633" s="173"/>
      <c r="BV633" s="173"/>
      <c r="BW633" s="173"/>
      <c r="BX633" s="173"/>
      <c r="BY633" s="173"/>
      <c r="BZ633" s="173"/>
      <c r="CA633" s="173"/>
      <c r="CB633" s="173"/>
      <c r="CC633" s="173"/>
      <c r="CD633" s="173"/>
      <c r="CE633" s="173"/>
      <c r="CF633" s="173"/>
      <c r="CG633" s="173"/>
      <c r="CH633" s="173"/>
      <c r="CI633" s="173"/>
      <c r="CJ633" s="173"/>
      <c r="CK633" s="173"/>
      <c r="CL633" s="173"/>
      <c r="CM633" s="173"/>
      <c r="CN633" s="173"/>
      <c r="CO633" s="173"/>
      <c r="CP633" s="173"/>
      <c r="CQ633" s="173"/>
      <c r="CR633" s="173"/>
      <c r="CS633" s="173"/>
      <c r="CT633" s="173"/>
      <c r="CU633" s="173"/>
      <c r="CV633" s="173"/>
      <c r="CW633" s="173"/>
      <c r="CX633" s="173"/>
      <c r="CY633" s="173"/>
      <c r="CZ633" s="173"/>
      <c r="DA633" s="173"/>
      <c r="DB633" s="173"/>
      <c r="DC633" s="173"/>
      <c r="DD633" s="173"/>
      <c r="DE633" s="173"/>
      <c r="DF633" s="173"/>
      <c r="DG633" s="173"/>
      <c r="DH633" s="173"/>
      <c r="DI633" s="173"/>
      <c r="DJ633" s="173"/>
      <c r="DK633" s="173"/>
      <c r="DL633" s="173"/>
      <c r="DM633" s="173"/>
      <c r="DN633" s="173"/>
      <c r="DO633" s="173"/>
      <c r="DP633" s="173"/>
      <c r="DQ633" s="173"/>
      <c r="DR633" s="173"/>
      <c r="DS633" s="173"/>
      <c r="DT633" s="173"/>
      <c r="DU633" s="173"/>
      <c r="DV633" s="173"/>
    </row>
    <row r="634" spans="27:126" x14ac:dyDescent="0.35">
      <c r="AA634" s="142"/>
      <c r="AB634" s="143"/>
      <c r="AC634" s="105" t="s">
        <v>20</v>
      </c>
      <c r="AD634" s="46"/>
      <c r="AE634" s="131" t="s">
        <v>265</v>
      </c>
      <c r="AF634" s="132"/>
      <c r="AG634" s="132"/>
      <c r="AH634" s="133"/>
      <c r="AI634" s="131" t="s">
        <v>264</v>
      </c>
      <c r="AJ634" s="132"/>
      <c r="AK634" s="132"/>
      <c r="AL634" s="133"/>
      <c r="AM634" s="131" t="s">
        <v>263</v>
      </c>
      <c r="AN634" s="132"/>
      <c r="AO634" s="132"/>
      <c r="AP634" s="133"/>
      <c r="AQ634" s="131" t="s">
        <v>262</v>
      </c>
      <c r="AR634" s="132"/>
      <c r="AS634" s="132"/>
      <c r="AT634" s="133"/>
      <c r="AU634" s="131" t="s">
        <v>27</v>
      </c>
      <c r="AV634" s="132"/>
      <c r="AW634" s="132"/>
      <c r="AX634" s="132"/>
      <c r="AY634" s="133"/>
      <c r="AZ634" s="131" t="s">
        <v>28</v>
      </c>
      <c r="BA634" s="132"/>
      <c r="BB634" s="132"/>
      <c r="BC634" s="132"/>
      <c r="BD634" s="133"/>
      <c r="BE634" s="131" t="s">
        <v>30</v>
      </c>
      <c r="BF634" s="132"/>
      <c r="BG634" s="132"/>
      <c r="BH634" s="132"/>
      <c r="BI634" s="133"/>
      <c r="BJ634" s="131" t="s">
        <v>31</v>
      </c>
      <c r="BK634" s="132"/>
      <c r="BL634" s="132"/>
      <c r="BM634" s="132"/>
      <c r="BN634" s="133"/>
      <c r="BO634" s="131" t="s">
        <v>32</v>
      </c>
      <c r="BP634" s="132"/>
      <c r="BQ634" s="132"/>
      <c r="BR634" s="132"/>
      <c r="BS634" s="133"/>
      <c r="BT634" s="131" t="s">
        <v>33</v>
      </c>
      <c r="BU634" s="132"/>
      <c r="BV634" s="132"/>
      <c r="BW634" s="132"/>
      <c r="BX634" s="133"/>
      <c r="BY634" s="131" t="s">
        <v>34</v>
      </c>
      <c r="BZ634" s="132"/>
      <c r="CA634" s="132"/>
      <c r="CB634" s="132"/>
      <c r="CC634" s="133"/>
      <c r="CD634" s="131" t="s">
        <v>35</v>
      </c>
      <c r="CE634" s="132"/>
      <c r="CF634" s="132"/>
      <c r="CG634" s="132"/>
      <c r="CH634" s="133"/>
      <c r="CI634" s="131" t="s">
        <v>36</v>
      </c>
      <c r="CJ634" s="132"/>
      <c r="CK634" s="132"/>
      <c r="CL634" s="132"/>
      <c r="CM634" s="133"/>
      <c r="CN634" s="131" t="s">
        <v>37</v>
      </c>
      <c r="CO634" s="132"/>
      <c r="CP634" s="132"/>
      <c r="CQ634" s="132"/>
      <c r="CR634" s="133"/>
      <c r="CS634" s="131" t="s">
        <v>38</v>
      </c>
      <c r="CT634" s="132"/>
      <c r="CU634" s="132"/>
      <c r="CV634" s="132"/>
      <c r="CW634" s="133"/>
      <c r="CX634" s="131" t="s">
        <v>39</v>
      </c>
      <c r="CY634" s="132"/>
      <c r="CZ634" s="132"/>
      <c r="DA634" s="132"/>
      <c r="DB634" s="133"/>
      <c r="DC634" s="131" t="s">
        <v>40</v>
      </c>
      <c r="DD634" s="132"/>
      <c r="DE634" s="132"/>
      <c r="DF634" s="132"/>
      <c r="DG634" s="133"/>
      <c r="DH634" s="131" t="s">
        <v>41</v>
      </c>
      <c r="DI634" s="132"/>
      <c r="DJ634" s="132"/>
      <c r="DK634" s="132"/>
      <c r="DL634" s="133"/>
      <c r="DM634" s="131" t="s">
        <v>42</v>
      </c>
      <c r="DN634" s="132"/>
      <c r="DO634" s="132"/>
      <c r="DP634" s="132"/>
      <c r="DQ634" s="133"/>
      <c r="DR634" s="131" t="s">
        <v>43</v>
      </c>
      <c r="DS634" s="132"/>
      <c r="DT634" s="132"/>
      <c r="DU634" s="132"/>
      <c r="DV634" s="133"/>
    </row>
    <row r="635" spans="27:126" x14ac:dyDescent="0.35">
      <c r="AA635" s="106" t="s">
        <v>112</v>
      </c>
      <c r="AB635" s="25" t="s">
        <v>113</v>
      </c>
      <c r="AC635" s="105" t="s">
        <v>67</v>
      </c>
      <c r="AD635" s="46"/>
      <c r="AE635" s="36" t="s">
        <v>64</v>
      </c>
      <c r="AF635" s="37" t="s">
        <v>115</v>
      </c>
      <c r="AG635" s="38" t="s">
        <v>66</v>
      </c>
      <c r="AH635" s="70" t="s">
        <v>261</v>
      </c>
      <c r="AI635" s="36" t="s">
        <v>64</v>
      </c>
      <c r="AJ635" s="37" t="s">
        <v>115</v>
      </c>
      <c r="AK635" s="38" t="s">
        <v>66</v>
      </c>
      <c r="AL635" s="70" t="s">
        <v>261</v>
      </c>
      <c r="AM635" s="36" t="s">
        <v>64</v>
      </c>
      <c r="AN635" s="37" t="s">
        <v>115</v>
      </c>
      <c r="AO635" s="38" t="s">
        <v>66</v>
      </c>
      <c r="AP635" s="70" t="s">
        <v>261</v>
      </c>
      <c r="AQ635" s="36" t="s">
        <v>64</v>
      </c>
      <c r="AR635" s="37" t="s">
        <v>115</v>
      </c>
      <c r="AS635" s="38" t="s">
        <v>66</v>
      </c>
      <c r="AT635" s="70" t="s">
        <v>261</v>
      </c>
      <c r="AU635" s="36" t="s">
        <v>64</v>
      </c>
      <c r="AV635" s="37" t="s">
        <v>115</v>
      </c>
      <c r="AW635" s="38" t="s">
        <v>66</v>
      </c>
      <c r="AX635" s="70" t="s">
        <v>260</v>
      </c>
      <c r="AY635" s="70" t="s">
        <v>261</v>
      </c>
      <c r="AZ635" s="36" t="s">
        <v>64</v>
      </c>
      <c r="BA635" s="37" t="s">
        <v>115</v>
      </c>
      <c r="BB635" s="38" t="s">
        <v>66</v>
      </c>
      <c r="BC635" s="70" t="s">
        <v>260</v>
      </c>
      <c r="BD635" s="70" t="s">
        <v>261</v>
      </c>
      <c r="BE635" s="36" t="s">
        <v>64</v>
      </c>
      <c r="BF635" s="37" t="s">
        <v>115</v>
      </c>
      <c r="BG635" s="38" t="s">
        <v>66</v>
      </c>
      <c r="BH635" s="70" t="s">
        <v>260</v>
      </c>
      <c r="BI635" s="70" t="s">
        <v>261</v>
      </c>
      <c r="BJ635" s="36" t="s">
        <v>64</v>
      </c>
      <c r="BK635" s="37" t="s">
        <v>115</v>
      </c>
      <c r="BL635" s="38" t="s">
        <v>66</v>
      </c>
      <c r="BM635" s="70" t="s">
        <v>260</v>
      </c>
      <c r="BN635" s="70" t="s">
        <v>261</v>
      </c>
      <c r="BO635" s="36" t="s">
        <v>64</v>
      </c>
      <c r="BP635" s="37" t="s">
        <v>115</v>
      </c>
      <c r="BQ635" s="38" t="s">
        <v>66</v>
      </c>
      <c r="BR635" s="70" t="s">
        <v>260</v>
      </c>
      <c r="BS635" s="70" t="s">
        <v>261</v>
      </c>
      <c r="BT635" s="36" t="s">
        <v>64</v>
      </c>
      <c r="BU635" s="37" t="s">
        <v>115</v>
      </c>
      <c r="BV635" s="38" t="s">
        <v>66</v>
      </c>
      <c r="BW635" s="70" t="s">
        <v>260</v>
      </c>
      <c r="BX635" s="70" t="s">
        <v>261</v>
      </c>
      <c r="BY635" s="36" t="s">
        <v>64</v>
      </c>
      <c r="BZ635" s="37" t="s">
        <v>115</v>
      </c>
      <c r="CA635" s="38" t="s">
        <v>66</v>
      </c>
      <c r="CB635" s="70" t="s">
        <v>260</v>
      </c>
      <c r="CC635" s="70" t="s">
        <v>261</v>
      </c>
      <c r="CD635" s="36" t="s">
        <v>64</v>
      </c>
      <c r="CE635" s="37" t="s">
        <v>115</v>
      </c>
      <c r="CF635" s="38" t="s">
        <v>66</v>
      </c>
      <c r="CG635" s="70" t="s">
        <v>260</v>
      </c>
      <c r="CH635" s="70" t="s">
        <v>261</v>
      </c>
      <c r="CI635" s="36" t="s">
        <v>64</v>
      </c>
      <c r="CJ635" s="37" t="s">
        <v>115</v>
      </c>
      <c r="CK635" s="38" t="s">
        <v>66</v>
      </c>
      <c r="CL635" s="70" t="s">
        <v>260</v>
      </c>
      <c r="CM635" s="70" t="s">
        <v>261</v>
      </c>
      <c r="CN635" s="36" t="s">
        <v>64</v>
      </c>
      <c r="CO635" s="37" t="s">
        <v>115</v>
      </c>
      <c r="CP635" s="38" t="s">
        <v>66</v>
      </c>
      <c r="CQ635" s="70" t="s">
        <v>260</v>
      </c>
      <c r="CR635" s="70" t="s">
        <v>261</v>
      </c>
      <c r="CS635" s="36" t="s">
        <v>64</v>
      </c>
      <c r="CT635" s="37" t="s">
        <v>115</v>
      </c>
      <c r="CU635" s="38" t="s">
        <v>66</v>
      </c>
      <c r="CV635" s="70" t="s">
        <v>260</v>
      </c>
      <c r="CW635" s="70" t="s">
        <v>261</v>
      </c>
      <c r="CX635" s="36" t="s">
        <v>64</v>
      </c>
      <c r="CY635" s="37" t="s">
        <v>115</v>
      </c>
      <c r="CZ635" s="38" t="s">
        <v>66</v>
      </c>
      <c r="DA635" s="70" t="s">
        <v>260</v>
      </c>
      <c r="DB635" s="70" t="s">
        <v>261</v>
      </c>
      <c r="DC635" s="36" t="s">
        <v>64</v>
      </c>
      <c r="DD635" s="37" t="s">
        <v>115</v>
      </c>
      <c r="DE635" s="38" t="s">
        <v>66</v>
      </c>
      <c r="DF635" s="70" t="s">
        <v>260</v>
      </c>
      <c r="DG635" s="70" t="s">
        <v>261</v>
      </c>
      <c r="DH635" s="36" t="s">
        <v>64</v>
      </c>
      <c r="DI635" s="37" t="s">
        <v>115</v>
      </c>
      <c r="DJ635" s="38" t="s">
        <v>66</v>
      </c>
      <c r="DK635" s="70" t="s">
        <v>260</v>
      </c>
      <c r="DL635" s="70" t="s">
        <v>261</v>
      </c>
      <c r="DM635" s="36" t="s">
        <v>64</v>
      </c>
      <c r="DN635" s="37" t="s">
        <v>115</v>
      </c>
      <c r="DO635" s="38" t="s">
        <v>66</v>
      </c>
      <c r="DP635" s="70" t="s">
        <v>260</v>
      </c>
      <c r="DQ635" s="70" t="s">
        <v>261</v>
      </c>
      <c r="DR635" s="36" t="s">
        <v>64</v>
      </c>
      <c r="DS635" s="37" t="s">
        <v>115</v>
      </c>
      <c r="DT635" s="37" t="s">
        <v>66</v>
      </c>
      <c r="DU635" s="70" t="s">
        <v>260</v>
      </c>
      <c r="DV635" s="70" t="s">
        <v>261</v>
      </c>
    </row>
    <row r="636" spans="27:126" x14ac:dyDescent="0.35">
      <c r="AA636" s="74">
        <v>1.5</v>
      </c>
      <c r="AB636" s="73">
        <f t="shared" ref="AB636:AB647" si="1554">IF(ISNUMBER(AA585),(AA585*(AF585-AG585)+AE585+AG585-2*AF585)/(AE585-AF585),"-")</f>
        <v>3.1544329628491679</v>
      </c>
      <c r="AC636" s="47" t="s">
        <v>6</v>
      </c>
      <c r="AD636" s="47" t="s">
        <v>5</v>
      </c>
      <c r="AE636" s="16">
        <f>VLOOKUP(AE632,I37:J74,2,FALSE)*[1]epsilon_Schätzung_Corr_Poll!E113</f>
        <v>696</v>
      </c>
      <c r="AF636" s="16">
        <f>VLOOKUP(AE581,I37:J74,2,FALSE)*[1]epsilon_Schätzung_Corr_Poll!E114</f>
        <v>1660.5</v>
      </c>
      <c r="AG636" s="16">
        <f>VLOOKUP(AE581,I37:J74,2,FALSE)*[1]epsilon_Schätzung_Corr_Poll!E115</f>
        <v>5816.4011853360444</v>
      </c>
      <c r="AH636" s="16">
        <f>[1]epsilon_Schätzung_Corr_Poll!E111</f>
        <v>0</v>
      </c>
      <c r="AI636" s="16">
        <f>VLOOKUP(AE581,I37:J74,2,FALSE)*[1]epsilon_Schätzung_Corr_Poll!F113</f>
        <v>696</v>
      </c>
      <c r="AJ636" s="16">
        <f>VLOOKUP(AE581,I37:J74,2,FALSE)*[1]epsilon_Schätzung_Corr_Poll!F114</f>
        <v>1779</v>
      </c>
      <c r="AK636" s="16">
        <f>VLOOKUP(AE581,I37:J74,2,FALSE)*[1]epsilon_Schätzung_Corr_Poll!F115</f>
        <v>5816.4011853360444</v>
      </c>
      <c r="AL636" s="16">
        <f>[1]epsilon_Schätzung_Corr_Poll!F111</f>
        <v>0</v>
      </c>
      <c r="AM636" s="16">
        <f>VLOOKUP(AE581,I37:J74,2,FALSE)*[1]epsilon_Schätzung_Corr_Poll!G113</f>
        <v>696</v>
      </c>
      <c r="AN636" s="16">
        <f>VLOOKUP(AE581,I37:J74,2,FALSE)*[1]epsilon_Schätzung_Corr_Poll!G114</f>
        <v>1767</v>
      </c>
      <c r="AO636" s="16">
        <f>VLOOKUP(AE581,I37:J74,2,FALSE)*[1]epsilon_Schätzung_Corr_Poll!G115</f>
        <v>5816.4011853360444</v>
      </c>
      <c r="AP636" s="16">
        <f>[1]epsilon_Schätzung_Corr_Poll!G111</f>
        <v>0</v>
      </c>
      <c r="AQ636" s="16">
        <f>VLOOKUP(AE581,I37:J74,2,FALSE)*[1]epsilon_Schätzung_Corr_Poll!H113</f>
        <v>696</v>
      </c>
      <c r="AR636" s="16">
        <f>VLOOKUP(AE581,I37:J74,2,FALSE)*[1]epsilon_Schätzung_Corr_Poll!H114</f>
        <v>2307</v>
      </c>
      <c r="AS636" s="16">
        <f>VLOOKUP(AE581,I37:J74,2,FALSE)*[1]epsilon_Schätzung_Corr_Poll!H115</f>
        <v>5816.4011853360444</v>
      </c>
      <c r="AT636" s="16">
        <f>[1]epsilon_Schätzung_Corr_Poll!H111</f>
        <v>0</v>
      </c>
      <c r="AU636" s="16">
        <f t="shared" ref="AU636:AU647" si="1555">IF(ISNUMBER($AE636),IF(OR(HLOOKUP($AU$5,$I$2:$Y$8,4,FALSE)=1,HLOOKUP($AU$5,$I$2:$Y$8,5,FALSE)=1,),HLOOKUP($AU$5,$I$2:$Y$8,4,FALSE)*VLOOKUP($AC636,$B$32:$G$45,MATCH($AD636,$B$33:$G$33,0),FALSE)+HLOOKUP($AU$5,$I$2:$Y$8,5,FALSE)*VLOOKUP($AC636,$B$47:$G$60,MATCH($AD636,$B$48:$G$48,0),FALSE)+$AE636,$AE636),"N/A")</f>
        <v>696</v>
      </c>
      <c r="AV636" s="16">
        <f t="shared" ref="AV636:AV647" si="1556">IF(ISNUMBER($AF636),$AF636*SQRT(SUMSQ(HLOOKUP($AU$5,$J$2:$Y$8,2,FALSE)*VLOOKUP($AC636,$B$2:$G$15,MATCH($AD636,$B$3:$G$3,0),FALSE),HLOOKUP($AU$5,$J$2:$Y$8,3,FALSE)*VLOOKUP($AC636,$B$17:$G$30,MATCH($AD636,$B$18:$G$18,0),FALSE),HLOOKUP($AU$5,$J$2:$Y$8,6,FALSE)))+HLOOKUP($AU$5,$J$2:$Y$8,4,FALSE)*VLOOKUP($AC636,$B$32:$G$45,MATCH($AD636,$B$33:$G$33,0),FALSE)+HLOOKUP($AU$5,$J$2:$Y$8,5,FALSE)*VLOOKUP($AC636,$B$47:$G$60,MATCH($AD636,$B$48:$G$48,0),FALSE),"N/A")</f>
        <v>1660.5</v>
      </c>
      <c r="AW636" s="16">
        <f t="shared" ref="AW636:AW647" si="1557">IF(ISNUMBER($AG636),IF(OR(HLOOKUP($AU$5,$I$2:$Y$8,4,FALSE)=1,HLOOKUP($AU$5,$I$2:$Y$8,5,FALSE)=1,),HLOOKUP($AU$5,$I$2:$Y$8,4,FALSE)*VLOOKUP($AC636,$B$32:$G$45,MATCH($AD636,$B$33:$G$33,0),FALSE)+HLOOKUP($AU$5,$I$2:$Y$8,5,FALSE)*VLOOKUP($AC636,$B$47:$G$60,MATCH($AD636,$B$48:$G$48,0),FALSE)+$AG636,$AG636),"N/A")</f>
        <v>5816.4011853360444</v>
      </c>
      <c r="AX636" s="47" t="str">
        <f>IF(AY636&gt;0, "true", "false")</f>
        <v>false</v>
      </c>
      <c r="AY636" s="16">
        <f>AH636</f>
        <v>0</v>
      </c>
      <c r="AZ636" s="16">
        <f t="shared" ref="AZ636:AZ647" si="1558">IF(ISNUMBER($AE636),IF(OR(HLOOKUP($AZ$5,$I$2:$Y$8,4,FALSE)=1,HLOOKUP($AZ$5,$I$2:$Y$8,5,FALSE)=1,),HLOOKUP($AZ$5,$I$2:$Y$8,4,FALSE)*VLOOKUP($AC636,$B$32:$G$45,MATCH($AD636,$B$33:$G$33,0),FALSE)+HLOOKUP($AZ$5,$I$2:$Y$8,5,FALSE)*VLOOKUP($AC636,$B$47:$G$60,MATCH($AD636,$B$48:$G$48,0),FALSE)+$AE636,$AE636),"N/A")</f>
        <v>571</v>
      </c>
      <c r="BA636" s="16">
        <f t="shared" ref="BA636:BA647" si="1559">IF(ISNUMBER($AF636),$AF636*SQRT(SUMSQ(HLOOKUP($AZ$5,$J$2:$Y$8,2,FALSE)*VLOOKUP($AC636,$B$2:$G$15,MATCH($AD636,$B$3:$G$3,0),FALSE),HLOOKUP($AZ$5,$J$2:$Y$8,3,FALSE)*VLOOKUP($AC636,$B$17:$G$30,MATCH($AD636,$B$18:$G$18,0),FALSE),HLOOKUP($AZ$5,$J$2:$Y$8,6,FALSE)))+HLOOKUP($AZ$5,$J$2:$Y$8,4,FALSE)*VLOOKUP($AC636,$B$32:$G$45,MATCH($AD636,$B$33:$G$33,0),FALSE)+HLOOKUP($AZ$5,$J$2:$Y$8,5,FALSE)*VLOOKUP($AC636,$B$47:$G$60,MATCH($AD636,$B$48:$G$48,0),FALSE),"N/A")</f>
        <v>1535.5</v>
      </c>
      <c r="BB636" s="16">
        <f t="shared" ref="BB636:BB647" si="1560">IF(ISNUMBER($AG636),IF(OR(HLOOKUP($AZ$5,$I$2:$Y$8,4,FALSE)=1,HLOOKUP($AZ$5,$I$2:$Y$8,5,FALSE)=1,),HLOOKUP($AZ$5,$I$2:$Y$8,4,FALSE)*VLOOKUP($AC636,$B$32:$G$45,MATCH($AD636,$B$33:$G$33,0),FALSE)+HLOOKUP($AZ$5,$I$2:$Y$8,5,FALSE)*VLOOKUP($AC636,$B$47:$G$60,MATCH($AD636,$B$48:$G$48,0),FALSE)+$AG636,$AG636),"N/A")</f>
        <v>5691.4011853360444</v>
      </c>
      <c r="BC636" s="16" t="str">
        <f>IF(BD636&gt;0, "true", "false")</f>
        <v>false</v>
      </c>
      <c r="BD636" s="16">
        <f>AH636</f>
        <v>0</v>
      </c>
      <c r="BE636" s="16">
        <f t="shared" ref="BE636:BE647" si="1561">IF(ISNUMBER($AE636),IF(OR(HLOOKUP($BE$5,$I$2:$Y$8,4,FALSE)=1,HLOOKUP($BE$5,$I$2:$Y$8,5,FALSE)=1,),HLOOKUP($BE$5,$I$2:$Y$8,4,FALSE)*VLOOKUP($AC636,$B$32:$G$45,MATCH($AD636,$B$33:$G$33,0),FALSE)+HLOOKUP($AU$5,$I$2:$Y$8,5,FALSE)*VLOOKUP($AC636,$B$47:$G$60,MATCH($AD636,$B$48:$G$48,0),FALSE)+$AE636,$AE636),"N/A")</f>
        <v>696</v>
      </c>
      <c r="BF636" s="16">
        <f t="shared" ref="BF636:BF647" si="1562">IF(ISNUMBER($AF636),$AF636*SQRT(SUMSQ(HLOOKUP($BE$5,$J$2:$Y$8,2,FALSE)*VLOOKUP($AC636,$B$2:$G$15,MATCH($AD636,$B$3:$G$3,0),FALSE),HLOOKUP($BE$5,$J$2:$Y$8,3,FALSE)*VLOOKUP($AC636,$B$17:$G$30,MATCH($AD636,$B$18:$G$18,0),FALSE),HLOOKUP($BE$5,$J$2:$Y$8,6,FALSE)))+HLOOKUP($BE$5,$J$2:$Y$8,4,FALSE)*VLOOKUP($AC636,$B$32:$G$45,MATCH($AD636,$B$33:$G$33,0),FALSE)+HLOOKUP($BE$5,$J$2:$Y$8,5,FALSE)*VLOOKUP($AC636,$B$47:$G$60,MATCH($AD636,$B$48:$G$48,0),FALSE),"N/A")</f>
        <v>1660.5</v>
      </c>
      <c r="BG636" s="16">
        <f t="shared" ref="BG636:BG647" si="1563">IF(ISNUMBER($AG636),IF(OR(HLOOKUP($BE$5,$I$2:$Y$8,4,FALSE)=1,HLOOKUP($BE$5,$I$2:$Y$8,5,FALSE)=1,),HLOOKUP($BE$5,$I$2:$Y$8,4,FALSE)*VLOOKUP($AC636,$B$32:$G$45,MATCH($AD636,$B$33:$G$33,0),FALSE)+HLOOKUP($BE$5,$I$2:$Y$8,5,FALSE)*VLOOKUP($AC636,$B$47:$G$60,MATCH($AD636,$B$48:$G$48,0),FALSE)+$AG636,$AG636),"N/A")</f>
        <v>5816.4011853360444</v>
      </c>
      <c r="BH636" s="16" t="str">
        <f>IF(BI636&gt;0, "true", "false")</f>
        <v>false</v>
      </c>
      <c r="BI636" s="16">
        <f>AH636</f>
        <v>0</v>
      </c>
      <c r="BJ636" s="16">
        <f t="shared" ref="BJ636:BJ647" si="1564">IF(ISNUMBER($AE636),IF(OR(HLOOKUP($BJ$5,$I$2:$Y$8,4,FALSE)=1,HLOOKUP($BJ$5,$I$2:$Y$8,5,FALSE)=1,),HLOOKUP($BJ$5,$I$2:$Y$8,4,FALSE)*VLOOKUP($AC636,$B$32:$G$45,MATCH($AD636,$B$33:$G$33,0),FALSE)+HLOOKUP($BJ$5,$I$2:$Y$8,5,FALSE)*VLOOKUP($AC636,$B$47:$G$60,MATCH($AD636,$B$48:$G$48,0),FALSE)+$AE636,$AE636),"N/A")</f>
        <v>571</v>
      </c>
      <c r="BK636" s="16">
        <f t="shared" ref="BK636:BK647" si="1565">IF(ISNUMBER($AF636),$AF636*SQRT(SUMSQ(HLOOKUP($BJ$5,$J$2:$Y$8,2,FALSE)*VLOOKUP($AC636,$B$2:$G$15,MATCH($AD636,$B$3:$G$3,0),FALSE),HLOOKUP($BJ$5,$J$2:$Y$8,3,FALSE)*VLOOKUP($AC636,$B$17:$G$30,MATCH($AD636,$B$18:$G$18,0),FALSE),HLOOKUP($BJ$5,$J$2:$Y$8,6,FALSE)))+HLOOKUP($BJ$5,$J$2:$Y$8,4,FALSE)*VLOOKUP($AC636,$B$32:$G$45,MATCH($AD636,$B$33:$G$33,0),FALSE)+HLOOKUP($BJ$5,$J$2:$Y$8,5,FALSE)*VLOOKUP($AC636,$B$47:$G$60,MATCH($AD636,$B$48:$G$48,0),FALSE),"N/A")</f>
        <v>1535.5</v>
      </c>
      <c r="BL636" s="16">
        <f t="shared" ref="BL636:BL647" si="1566">IF(ISNUMBER($AG636),IF(OR(HLOOKUP($BJ$5,$I$2:$Y$8,4,FALSE)=1,HLOOKUP($BJ$5,$I$2:$Y$8,5,FALSE)=1,),HLOOKUP($BJ$5,$I$2:$Y$8,4,FALSE)*VLOOKUP($AC636,$B$32:$G$45,MATCH($AD636,$B$33:$G$33,0),FALSE)+HLOOKUP($BJ$5,$I$2:$Y$8,5,FALSE)*VLOOKUP($AC636,$B$47:$G$60,MATCH($AD636,$B$48:$G$48,0),FALSE)+$AG636,$AG636),"N/A")</f>
        <v>5691.4011853360444</v>
      </c>
      <c r="BM636" s="16" t="str">
        <f>IF(BN636&gt;0, "true", "false")</f>
        <v>false</v>
      </c>
      <c r="BN636" s="16">
        <f>AH636</f>
        <v>0</v>
      </c>
      <c r="BO636" s="16">
        <f>IF(ISNUMBER($AI636),$AI636+HLOOKUP($BO$5,$J$2:$Y$8,4,FALSE)*VLOOKUP($AC636,$B$32:$G$45,MATCH($AD636,$B$33:$G$33,0),FALSE)+HLOOKUP($BO$5,$J$2:$Y$8,5,FALSE)*VLOOKUP($AC636,$B$47:$G$60,MATCH($AD636,$B$48:$G$48,0),FALSE),"N/A")</f>
        <v>696</v>
      </c>
      <c r="BP636" s="16">
        <f>IF(ISNUMBER($AJ636),$AJ636+HLOOKUP($BO$5,$J$2:$Y$8,4,FALSE)*VLOOKUP($AC636,$B$32:$G$45,MATCH($AD636,$B$33:$G$33,0),FALSE)+HLOOKUP($BO$5,$J$2:$Y$8,5,FALSE)*VLOOKUP($AC636,$B$47:$G$60,MATCH($AD636,$B$48:$G$48,0),FALSE),"N/A")</f>
        <v>1779</v>
      </c>
      <c r="BQ636" s="16">
        <f>IF(ISNUMBER($AK636),$AK636+HLOOKUP($BO$5,$J$2:$Y$8,4,FALSE)*VLOOKUP($AC636,$B$32:$G$45,MATCH($AD636,$B$33:$G$33,0),FALSE)+HLOOKUP($BO$5,$J$2:$Y$8,5,FALSE)*VLOOKUP($AC636,$B$47:$G$60,MATCH($AD636,$B$48:$G$48,0),FALSE),"N/A")</f>
        <v>5816.4011853360444</v>
      </c>
      <c r="BR636" s="16" t="str">
        <f>IF(BS636&gt;0, "true", "false")</f>
        <v>false</v>
      </c>
      <c r="BS636" s="16">
        <f>AL636</f>
        <v>0</v>
      </c>
      <c r="BT636" s="16">
        <f>IF(ISNUMBER($AI636),$AI636+HLOOKUP($BT$5,$J$2:$Y$8,4,FALSE)*VLOOKUP($AC636,$B$32:$G$45,MATCH($AD636,$B$33:$G$33,0),FALSE)+HLOOKUP($BT$5,$J$2:$Y$8,5,FALSE)*VLOOKUP($AC636,$B$47:$G$60,MATCH($AD636,$B$48:$G$48,0),FALSE),"N/A")</f>
        <v>571</v>
      </c>
      <c r="BU636" s="16">
        <f>IF(ISNUMBER($AJ636),$AJ636+HLOOKUP($BT$5,$J$2:$Y$8,4,FALSE)*VLOOKUP($AC636,$B$32:$G$45,MATCH($AD636,$B$33:$G$33,0),FALSE)+HLOOKUP($BT$5,$J$2:$Y$8,5,FALSE)*VLOOKUP($AC636,$B$47:$G$60,MATCH($AD636,$B$48:$G$48,0),FALSE),"N/A")</f>
        <v>1654</v>
      </c>
      <c r="BV636" s="16">
        <f>IF(ISNUMBER($AK636),$AK636+HLOOKUP($BT$5,$J$2:$Y$8,4,FALSE)*VLOOKUP($AC636,$B$32:$G$45,MATCH($AD636,$B$33:$G$33,0),FALSE)+HLOOKUP($BT$5,$J$2:$Y$8,5,FALSE)*VLOOKUP($AC636,$B$47:$G$60,MATCH($AD636,$B$48:$G$48,0),FALSE),"N/A")</f>
        <v>5691.4011853360444</v>
      </c>
      <c r="BW636" s="16" t="str">
        <f>IF(BX636&gt;0, "true", "false")</f>
        <v>false</v>
      </c>
      <c r="BX636" s="16">
        <f>AL636</f>
        <v>0</v>
      </c>
      <c r="BY636" s="16">
        <f>IF(ISNUMBER($AI636),$AI636+HLOOKUP($BY$5,$J$2:$Y$8,4,FALSE)*VLOOKUP($AC636,$B$32:$G$45,MATCH($AD636,$B$33:$G$33,0),FALSE)+HLOOKUP($BY$5,$J$2:$Y$8,5,FALSE)*VLOOKUP($AC636,$B$47:$G$60,MATCH($AD636,$B$48:$G$48,0),FALSE),"N/A")</f>
        <v>696</v>
      </c>
      <c r="BZ636" s="16">
        <f>IF(ISNUMBER($AJ636),$AJ636+HLOOKUP($BY$5,$J$2:$Y$8,4,FALSE)*VLOOKUP($AC636,$B$32:$G$45,MATCH($AD636,$B$33:$G$33,0),FALSE)+HLOOKUP($BY$5,$J$2:$Y$8,5,FALSE)*VLOOKUP($AC636,$B$47:$G$60,MATCH($AD636,$B$48:$G$48,0),FALSE),"N/A")</f>
        <v>1779</v>
      </c>
      <c r="CA636" s="16">
        <f>IF(ISNUMBER($AK636),$AK636+HLOOKUP($BY$5,$J$2:$Y$8,4,FALSE)*VLOOKUP($AC636,$B$32:$G$45,MATCH($AD636,$B$33:$G$33,0),FALSE)+HLOOKUP($BY$5,$J$2:$Y$8,5,FALSE)*VLOOKUP($AC636,$B$47:$G$60,MATCH($AD636,$B$48:$G$48,0),FALSE),"N/A")</f>
        <v>5816.4011853360444</v>
      </c>
      <c r="CB636" s="16" t="str">
        <f>IF(CC636&gt;0, "true", "false")</f>
        <v>false</v>
      </c>
      <c r="CC636" s="16">
        <f>AL636</f>
        <v>0</v>
      </c>
      <c r="CD636" s="16">
        <f>IF(ISNUMBER($AI636),$AI636+HLOOKUP($CD$5,$J$2:$Y$8,4,FALSE)*VLOOKUP($AC636,$B$32:$G$45,MATCH($AD636,$B$33:$G$33,0),FALSE)+HLOOKUP($CD$5,$J$2:$Y$8,5,FALSE)*VLOOKUP($AC636,$B$47:$G$60,MATCH($AD636,$B$48:$G$48,0),FALSE),"N/A")</f>
        <v>571</v>
      </c>
      <c r="CE636" s="16">
        <f>IF(ISNUMBER($AJ636),$AJ636+HLOOKUP($CD$5,$J$2:$Y$8,4,FALSE)*VLOOKUP($AC636,$B$32:$G$45,MATCH($AD636,$B$33:$G$33,0),FALSE)+HLOOKUP($CD$5,$J$2:$Y$8,5,FALSE)*VLOOKUP($AC636,$B$47:$G$60,MATCH($AD636,$B$48:$G$48,0),FALSE),"N/A")</f>
        <v>1654</v>
      </c>
      <c r="CF636" s="16">
        <f>IF(ISNUMBER($AK636),$AK636+HLOOKUP($CD$5,$J$2:$Y$8,4,FALSE)*VLOOKUP($AC636,$B$32:$G$45,MATCH($AD636,$B$33:$G$33,0),FALSE)+HLOOKUP($CD$5,$J$2:$Y$8,5,FALSE)*VLOOKUP($AC636,$B$47:$G$60,MATCH($AD636,$B$48:$G$48,0),FALSE),"N/A")</f>
        <v>5691.4011853360444</v>
      </c>
      <c r="CG636" s="16" t="str">
        <f>IF(CH636&gt;0, "true", "false")</f>
        <v>false</v>
      </c>
      <c r="CH636" s="16">
        <f>AL636</f>
        <v>0</v>
      </c>
      <c r="CI636" s="16">
        <f>IF(ISNUMBER($AM636),$AM636+HLOOKUP($CI$5,$J$2:$Y$8,4,FALSE)*VLOOKUP($AC636,$B$32:$G$45,MATCH($AD636,$B$33:$G$33,0),FALSE)+HLOOKUP($CI$5,$J$2:$Y$8,5,FALSE)*VLOOKUP($AC636,$B$47:$G$60,MATCH($AD636,$B$48:$G$48,0),FALSE),"N/A")</f>
        <v>696</v>
      </c>
      <c r="CJ636" s="16">
        <f>IF(ISNUMBER($AN636),$AN636+HLOOKUP($CI$5,$J$2:$Y$8,4,FALSE)*VLOOKUP($AC636,$B$32:$G$45,MATCH($AD636,$B$33:$G$33,0),FALSE)+HLOOKUP($CI$5,$J$2:$Y$8,5,FALSE)*VLOOKUP($AC636,$B$47:$G$60,MATCH($AD636,$B$48:$G$48,0),FALSE),"N/A")</f>
        <v>1767</v>
      </c>
      <c r="CK636" s="16">
        <f>IF(ISNUMBER($AO636),$AO636+HLOOKUP($CI$5,$J$2:$Y$8,4,FALSE)*VLOOKUP($AC636,$B$32:$G$45,MATCH($AD636,$B$33:$G$33,0),FALSE)+HLOOKUP($CI$5,$J$2:$Y$8,5,FALSE)*VLOOKUP($AC636,$B$47:$G$60,MATCH($AD636,$B$48:$G$48,0),FALSE),"N/A")</f>
        <v>5816.4011853360444</v>
      </c>
      <c r="CL636" s="16" t="str">
        <f>IF(CM636&gt;0, "true", "false")</f>
        <v>false</v>
      </c>
      <c r="CM636" s="76">
        <f>AP636</f>
        <v>0</v>
      </c>
      <c r="CN636" s="16">
        <f>IF(ISNUMBER($AM636),$AM636+HLOOKUP($CN$5,$J$2:$Y$8,4,FALSE)*VLOOKUP($AC636,$B$32:$G$45,MATCH($AD636,$B$33:$G$33,0),FALSE)+HLOOKUP($CN$5,$J$2:$Y$8,5,FALSE)*VLOOKUP($AC636,$B$47:$G$60,MATCH($AD636,$B$48:$G$48,0),FALSE),"N/A")</f>
        <v>571</v>
      </c>
      <c r="CO636" s="16">
        <f>IF(ISNUMBER($AN636),$AN636+HLOOKUP($CN$5,$J$2:$Y$8,4,FALSE)*VLOOKUP($AC636,$B$32:$G$45,MATCH($AD636,$B$33:$G$33,0),FALSE)+HLOOKUP($CN$5,$J$2:$Y$8,5,FALSE)*VLOOKUP($AC636,$B$47:$G$60,MATCH($AD636,$B$48:$G$48,0),FALSE),"N/A")</f>
        <v>1642</v>
      </c>
      <c r="CP636" s="16">
        <f>IF(ISNUMBER($AO636),$AO636+HLOOKUP($CN$5,$J$2:$Y$8,4,FALSE)*VLOOKUP($AC636,$B$32:$G$45,MATCH($AD636,$B$33:$G$33,0),FALSE)+HLOOKUP($CN$5,$J$2:$Y$8,5,FALSE)*VLOOKUP($AC636,$B$47:$G$60,MATCH($AD636,$B$48:$G$48,0),FALSE),"N/A")</f>
        <v>5691.4011853360444</v>
      </c>
      <c r="CQ636" s="16" t="str">
        <f>IF(CR636&gt;0, "true", "false")</f>
        <v>false</v>
      </c>
      <c r="CR636" s="76">
        <f>AP636</f>
        <v>0</v>
      </c>
      <c r="CS636" s="16">
        <f>IF(ISNUMBER($AM636),$AM636+HLOOKUP($CS$5,$J$2:$Y$8,4,FALSE)*VLOOKUP($AC636,$B$32:$G$45,MATCH($AD636,$B$33:$G$33,0),FALSE)+HLOOKUP($CS$5,$J$2:$Y$8,5,FALSE)*VLOOKUP($AC636,$B$47:$G$60,MATCH($AD636,$B$48:$G$48,0),FALSE),"N/A")</f>
        <v>696</v>
      </c>
      <c r="CT636" s="16">
        <f>IF(ISNUMBER($AN636),$AN636+HLOOKUP($CS$5,$J$2:$Y$8,4,FALSE)*VLOOKUP($AC636,$B$32:$G$45,MATCH($AD636,$B$33:$G$33,0),FALSE)+HLOOKUP($CS$5,$J$2:$Y$8,5,FALSE)*VLOOKUP($AC636,$B$47:$G$60,MATCH($AD636,$B$48:$G$48,0),FALSE),"N/A")</f>
        <v>1767</v>
      </c>
      <c r="CU636" s="16">
        <f>IF(ISNUMBER($AO636),$AO636+HLOOKUP($CS$5,$J$2:$Y$8,4,FALSE)*VLOOKUP($AC636,$B$32:$G$45,MATCH($AD636,$B$33:$G$33,0),FALSE)+HLOOKUP($CS$5,$J$2:$Y$8,5,FALSE)*VLOOKUP($AC636,$B$47:$G$60,MATCH($AD636,$B$48:$G$48,0),FALSE),"N/A")</f>
        <v>5816.4011853360444</v>
      </c>
      <c r="CV636" s="16" t="str">
        <f>IF(CW636&gt;0, "true", "false")</f>
        <v>false</v>
      </c>
      <c r="CW636" s="76">
        <f>AP636</f>
        <v>0</v>
      </c>
      <c r="CX636" s="16">
        <f>IF(ISNUMBER($AM636),$AM636+HLOOKUP($CX$5,$J$2:$Y$8,4,FALSE)*VLOOKUP($AC636,$B$32:$G$45,MATCH($AD636,$B$33:$G$33,0),FALSE)+HLOOKUP($CX$5,$J$2:$Y$8,5,FALSE)*VLOOKUP($AC636,$B$47:$G$60,MATCH($AD636,$B$48:$G$48,0),FALSE),"N/A")</f>
        <v>571</v>
      </c>
      <c r="CY636" s="16">
        <f>IF(ISNUMBER($AN636),$AN636+HLOOKUP($CX$5,$J$2:$Y$8,4,FALSE)*VLOOKUP($AC636,$B$32:$G$45,MATCH($AD636,$B$33:$G$33,0),FALSE)+HLOOKUP($CX$5,$J$2:$Y$8,5,FALSE)*VLOOKUP($AC636,$B$47:$G$60,MATCH($AD636,$B$48:$G$48,0),FALSE),"N/A")</f>
        <v>1642</v>
      </c>
      <c r="CZ636" s="16">
        <f>IF(ISNUMBER($AO636),$AO636+HLOOKUP($CX$5,$J$2:$Y$8,4,FALSE)*VLOOKUP($AC636,$B$32:$G$45,MATCH($AD636,$B$33:$G$33,0),FALSE)+HLOOKUP($CX$5,$J$2:$Y$8,5,FALSE)*VLOOKUP($AC636,$B$47:$G$60,MATCH($AD636,$B$48:$G$48,0),FALSE),"N/A")</f>
        <v>5691.4011853360444</v>
      </c>
      <c r="DA636" s="16" t="str">
        <f>IF(DB636&gt;0, "true", "false")</f>
        <v>false</v>
      </c>
      <c r="DB636" s="76">
        <f>AP636</f>
        <v>0</v>
      </c>
      <c r="DC636" s="16">
        <f>IF(ISNUMBER($AQ636),$AQ636+HLOOKUP($DC$5,$J$2:$Y$8,4,FALSE)*VLOOKUP($AC636,$B$32:$G$45,MATCH($AD636,$B$33:$G$33,0),FALSE)+HLOOKUP($DC$5,$J$2:$Y$8,5,FALSE)*VLOOKUP($AC636,$B$47:$G$60,MATCH($AD636,$B$48:$G$48,0),FALSE),"N/A")</f>
        <v>696</v>
      </c>
      <c r="DD636" s="16">
        <f>IF(ISNUMBER($AR636),$AR636+HLOOKUP($DC$5,$J$2:$Y$8,4,FALSE)*VLOOKUP($AC636,$B$32:$G$45,MATCH($AD636,$B$33:$G$33,0),FALSE)+HLOOKUP($DC$5,$J$2:$Y$8,5,FALSE)*VLOOKUP($AC636,$B$47:$G$60,MATCH($AD636,$B$48:$G$48,0),FALSE),"N/A")</f>
        <v>2307</v>
      </c>
      <c r="DE636" s="16">
        <f>IF(ISNUMBER($AS636),$AS636+HLOOKUP($DC$5,$J$2:$Y$8,4,FALSE)*VLOOKUP($AC636,$B$32:$G$45,MATCH($AD636,$B$33:$G$33,0),FALSE)+HLOOKUP($DC$5,$J$2:$Y$8,5,FALSE)*VLOOKUP($AC636,$B$47:$G$60,MATCH($AD636,$B$48:$G$48,0),FALSE),"N/A")</f>
        <v>5816.4011853360444</v>
      </c>
      <c r="DF636" s="16" t="str">
        <f>IF(DG636&gt;0, "true", "false")</f>
        <v>false</v>
      </c>
      <c r="DG636" s="76">
        <f>AT636</f>
        <v>0</v>
      </c>
      <c r="DH636" s="16">
        <f>IF(ISNUMBER($AQ636),$AQ636+HLOOKUP($DH$5,$J$2:$Y$8,4,FALSE)*VLOOKUP($AC636,$B$32:$G$45,MATCH($AD636,$B$33:$G$33,0),FALSE)+HLOOKUP($DH$5,$J$2:$Y$8,5,FALSE)*VLOOKUP($AC636,$B$47:$G$60,MATCH($AD636,$B$48:$G$48,0),FALSE),"N/A")</f>
        <v>571</v>
      </c>
      <c r="DI636" s="16">
        <f>IF(ISNUMBER($AR636),$AR636+HLOOKUP($DH$5,$J$2:$Y$8,4,FALSE)*VLOOKUP($AC636,$B$32:$G$45,MATCH($AD636,$B$33:$G$33,0),FALSE)+HLOOKUP($DH$5,$J$2:$Y$8,5,FALSE)*VLOOKUP($AC636,$B$47:$G$60,MATCH($AD636,$B$48:$G$48,0),FALSE),"N/A")</f>
        <v>2182</v>
      </c>
      <c r="DJ636" s="16">
        <f>IF(ISNUMBER($AS636),$AS636+HLOOKUP($DH$5,$J$2:$Y$8,4,FALSE)*VLOOKUP($AC636,$B$32:$G$45,MATCH($AD636,$B$33:$G$33,0),FALSE)+HLOOKUP($DH$5,$J$2:$Y$8,5,FALSE)*VLOOKUP($AC636,$B$47:$G$60,MATCH($AD636,$B$48:$G$48,0),FALSE),"N/A")</f>
        <v>5691.4011853360444</v>
      </c>
      <c r="DK636" s="16" t="str">
        <f>IF(DL636&gt;0, "true", "false")</f>
        <v>false</v>
      </c>
      <c r="DL636" s="76">
        <f>AT636</f>
        <v>0</v>
      </c>
      <c r="DM636" s="16">
        <f>IF(ISNUMBER($AQ636),$AQ636+HLOOKUP($DM$5,$J$2:$Y$8,4,FALSE)*VLOOKUP($AC636,$B$32:$G$45,MATCH($AD636,$B$33:$G$33,0),FALSE)+HLOOKUP($DM$5,$J$2:$Y$8,5,FALSE)*VLOOKUP($AC636,$B$47:$G$60,MATCH($AD636,$B$48:$G$48,0),FALSE),"N/A")</f>
        <v>696</v>
      </c>
      <c r="DN636" s="16">
        <f>IF(ISNUMBER($AR636),$AR636+HLOOKUP($DM$5,$J$2:$Y$8,4,FALSE)*VLOOKUP($AC636,$B$32:$G$45,MATCH($AD636,$B$33:$G$33,0),FALSE)+HLOOKUP($DM$5,$J$2:$Y$8,5,FALSE)*VLOOKUP($AC636,$B$47:$G$60,MATCH($AD636,$B$48:$G$48,0),FALSE),"N/A")</f>
        <v>2307</v>
      </c>
      <c r="DO636" s="16">
        <f>IF(ISNUMBER($AS636),$AS636+HLOOKUP($DM$5,$J$2:$Y$8,4,FALSE)*VLOOKUP($AC636,$B$32:$G$45,MATCH($AD636,$B$33:$G$33,0),FALSE)+HLOOKUP($DM$5,$J$2:$Y$8,5,FALSE)*VLOOKUP($AC636,$B$47:$G$60,MATCH($AD636,$B$48:$G$48,0),FALSE),"N/A")</f>
        <v>5816.4011853360444</v>
      </c>
      <c r="DP636" s="16" t="str">
        <f>IF(DQ636&gt;0, "true", "false")</f>
        <v>false</v>
      </c>
      <c r="DQ636" s="76">
        <f>AT636</f>
        <v>0</v>
      </c>
      <c r="DR636" s="16">
        <f>IF(ISNUMBER($AQ636),$AQ636+HLOOKUP($DR$5,$J$2:$Y$8,4,FALSE)*VLOOKUP($AC636,$B$32:$G$45,MATCH($AD636,$B$33:$G$33,0),FALSE)+HLOOKUP($DR$5,$J$2:$Y$8,5,FALSE)*VLOOKUP($AC636,$B$47:$G$60,MATCH($AD636,$B$48:$G$48,0),FALSE),"N/A")</f>
        <v>571</v>
      </c>
      <c r="DS636" s="16">
        <f>IF(ISNUMBER($AR636),$AR636+HLOOKUP($DR$5,$J$2:$Y$8,4,FALSE)*VLOOKUP($AC636,$B$32:$G$45,MATCH($AD636,$B$33:$G$33,0),FALSE)+HLOOKUP($DR$5,$J$2:$Y$8,5,FALSE)*VLOOKUP($AC636,$B$47:$G$60,MATCH($AD636,$B$48:$G$48,0),FALSE),"N/A")</f>
        <v>2182</v>
      </c>
      <c r="DT636" s="16">
        <f>IF(ISNUMBER($AS636),$AS636+HLOOKUP($DR$5,$J$2:$Y$8,4,FALSE)*VLOOKUP($AC636,$B$32:$G$45,MATCH($AD636,$B$33:$G$33,0),FALSE)+HLOOKUP($DR$5,$J$2:$Y$8,5,FALSE)*VLOOKUP($AC636,$B$47:$G$60,MATCH($AD636,$B$48:$G$48,0),FALSE),"N/A")</f>
        <v>5691.4011853360444</v>
      </c>
      <c r="DU636" s="16" t="str">
        <f>IF(DV636&gt;0, "true", "false")</f>
        <v>false</v>
      </c>
      <c r="DV636" s="76">
        <f>AT636</f>
        <v>0</v>
      </c>
    </row>
    <row r="637" spans="27:126" x14ac:dyDescent="0.35">
      <c r="AA637" s="74">
        <v>1.5</v>
      </c>
      <c r="AB637" s="73">
        <f t="shared" si="1554"/>
        <v>4.822808690863357</v>
      </c>
      <c r="AC637" s="47" t="s">
        <v>7</v>
      </c>
      <c r="AD637" s="47" t="s">
        <v>5</v>
      </c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47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76"/>
      <c r="CN637" s="16"/>
      <c r="CO637" s="16"/>
      <c r="CP637" s="16"/>
      <c r="CQ637" s="16"/>
      <c r="CR637" s="76"/>
      <c r="CS637" s="16"/>
      <c r="CT637" s="16"/>
      <c r="CU637" s="16"/>
      <c r="CV637" s="16"/>
      <c r="CW637" s="76"/>
      <c r="CX637" s="16"/>
      <c r="CY637" s="16"/>
      <c r="CZ637" s="16"/>
      <c r="DA637" s="16"/>
      <c r="DB637" s="76"/>
      <c r="DC637" s="16"/>
      <c r="DD637" s="16"/>
      <c r="DE637" s="16"/>
      <c r="DF637" s="16"/>
      <c r="DG637" s="76"/>
      <c r="DH637" s="16"/>
      <c r="DI637" s="16"/>
      <c r="DJ637" s="16"/>
      <c r="DK637" s="16"/>
      <c r="DL637" s="76"/>
      <c r="DM637" s="16"/>
      <c r="DN637" s="16"/>
      <c r="DO637" s="16"/>
      <c r="DP637" s="16"/>
      <c r="DQ637" s="76"/>
      <c r="DR637" s="16"/>
      <c r="DS637" s="16"/>
      <c r="DT637" s="16"/>
      <c r="DU637" s="16"/>
      <c r="DV637" s="76"/>
    </row>
    <row r="638" spans="27:126" x14ac:dyDescent="0.35">
      <c r="AA638" s="74" t="s">
        <v>114</v>
      </c>
      <c r="AB638" s="73" t="str">
        <f t="shared" si="1554"/>
        <v>-</v>
      </c>
      <c r="AC638" s="47" t="s">
        <v>8</v>
      </c>
      <c r="AD638" s="47" t="s">
        <v>5</v>
      </c>
      <c r="AE638" s="16"/>
      <c r="AF638" s="16"/>
      <c r="AG638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 t="str">
        <f t="shared" si="1555"/>
        <v>N/A</v>
      </c>
      <c r="AV638" s="16" t="str">
        <f t="shared" si="1556"/>
        <v>N/A</v>
      </c>
      <c r="AW638" s="16" t="str">
        <f t="shared" si="1557"/>
        <v>N/A</v>
      </c>
      <c r="AX638" s="47"/>
      <c r="AY638" s="16"/>
      <c r="AZ638" s="16" t="str">
        <f t="shared" si="1558"/>
        <v>N/A</v>
      </c>
      <c r="BA638" s="16" t="str">
        <f t="shared" si="1559"/>
        <v>N/A</v>
      </c>
      <c r="BB638" s="16" t="str">
        <f t="shared" si="1560"/>
        <v>N/A</v>
      </c>
      <c r="BC638" s="16"/>
      <c r="BD638" s="16"/>
      <c r="BE638" s="16" t="str">
        <f t="shared" si="1561"/>
        <v>N/A</v>
      </c>
      <c r="BF638" s="16" t="str">
        <f t="shared" si="1562"/>
        <v>N/A</v>
      </c>
      <c r="BG638" s="16" t="str">
        <f t="shared" si="1563"/>
        <v>N/A</v>
      </c>
      <c r="BH638" s="16"/>
      <c r="BI638" s="16"/>
      <c r="BJ638" s="16" t="str">
        <f t="shared" si="1564"/>
        <v>N/A</v>
      </c>
      <c r="BK638" s="16" t="str">
        <f t="shared" si="1565"/>
        <v>N/A</v>
      </c>
      <c r="BL638" s="16" t="str">
        <f t="shared" si="1566"/>
        <v>N/A</v>
      </c>
      <c r="BM638" s="16"/>
      <c r="BN638" s="16"/>
      <c r="BO638" s="16" t="str">
        <f t="shared" ref="BO637:BO647" si="1567">IF(ISNUMBER($AE638),IF(OR(HLOOKUP($BO$5,$I$2:$Y$8,4,FALSE)=1,HLOOKUP($BO$5,$I$2:$Y$8,5,FALSE)=1,),HLOOKUP($BO$5,$I$2:$Y$8,4,FALSE)*VLOOKUP($AC638,$B$32:$G$45,MATCH($AD638,$B$33:$G$33,0),FALSE)+HLOOKUP($BO$5,$I$2:$Y$8,5,FALSE)*VLOOKUP($AC638,$B$47:$G$60,MATCH($AD638,$B$48:$G$48,0),FALSE)+$AE638,$AE638),"N/A")</f>
        <v>N/A</v>
      </c>
      <c r="BP638" s="16" t="str">
        <f t="shared" ref="BP637:BP647" si="1568">IF(ISNUMBER($AF638),$AF638*SQRT(SUMSQ(HLOOKUP($BO$5,$J$2:$Y$8,2,FALSE)*VLOOKUP($AC638,$B$2:$G$15,MATCH($AD638,$B$3:$G$3,0),FALSE),HLOOKUP($BO$5,$J$2:$Y$8,3,FALSE)*VLOOKUP($AC638,$B$17:$G$30,MATCH($AD638,$B$18:$G$18,0),FALSE),HLOOKUP($BO$5,$J$2:$Y$8,6,FALSE)))+HLOOKUP($BO$5,$J$2:$Y$8,4,FALSE)*VLOOKUP($AC638,$B$32:$G$45,MATCH($AD638,$B$33:$G$33,0),FALSE)+HLOOKUP($BO$5,$J$2:$Y$8,5,FALSE)*VLOOKUP($AC638,$B$47:$G$60,MATCH($AD638,$B$48:$G$48,0),FALSE),"N/A")</f>
        <v>N/A</v>
      </c>
      <c r="BQ638" s="16" t="str">
        <f t="shared" ref="BQ637:BQ647" si="1569">IF(ISNUMBER($AG638),IF(OR(HLOOKUP($BO$5,$I$2:$Y$8,4,FALSE)=1,HLOOKUP($BO$5,$I$2:$Y$8,5,FALSE)=1,),HLOOKUP($BO$5,$I$2:$Y$8,4,FALSE)*VLOOKUP($AC638,$B$32:$G$45,MATCH($AD638,$B$33:$G$33,0),FALSE)+HLOOKUP($BO$5,$I$2:$Y$8,5,FALSE)*VLOOKUP($AC638,$B$47:$G$60,MATCH($AD638,$B$48:$G$48,0),FALSE)+$AG638,$AG638),"N/A")</f>
        <v>N/A</v>
      </c>
      <c r="BR638" s="16"/>
      <c r="BS638" s="16"/>
      <c r="BT638" s="16" t="str">
        <f t="shared" ref="BT637:BT647" si="1570">IF(ISNUMBER($AE638),IF(OR(HLOOKUP($BT$5,$I$2:$Y$8,4,FALSE)=1,HLOOKUP($BT$5,$I$2:$Y$8,5,FALSE)=1,),HLOOKUP($BT$5,$I$2:$Y$8,4,FALSE)*VLOOKUP($AC638,$B$32:$G$45,MATCH($AD638,$B$33:$G$33,0),FALSE)+HLOOKUP($BT$5,$I$2:$Y$8,5,FALSE)*VLOOKUP($AC638,$B$47:$G$60,MATCH($AD638,$B$48:$G$48,0),FALSE)+$AE638,$AE638),"N/A")</f>
        <v>N/A</v>
      </c>
      <c r="BU638" s="16" t="str">
        <f t="shared" ref="BU637:BU647" si="1571">IF(ISNUMBER($AF638),$AF638*SQRT(SUMSQ(HLOOKUP($BT$5,$J$2:$Y$8,2,FALSE)*VLOOKUP($AC638,$B$2:$G$15,MATCH($AD638,$B$3:$G$3,0),FALSE),HLOOKUP($BT$5,$J$2:$Y$8,3,FALSE)*VLOOKUP($AC638,$B$17:$G$30,MATCH($AD638,$B$18:$G$18,0),FALSE),HLOOKUP($BT$5,$J$2:$Y$8,6,FALSE)))+HLOOKUP($BT$5,$J$2:$Y$8,4,FALSE)*VLOOKUP($AC638,$B$32:$G$45,MATCH($AD638,$B$33:$G$33,0),FALSE)+HLOOKUP($BT$5,$J$2:$Y$8,5,FALSE)*VLOOKUP($AC638,$B$47:$G$60,MATCH($AD638,$B$48:$G$48,0),FALSE),"N/A")</f>
        <v>N/A</v>
      </c>
      <c r="BV638" s="16" t="str">
        <f t="shared" ref="BV637:BV647" si="1572">IF(ISNUMBER($AG638),IF(OR(HLOOKUP($BT$5,$I$2:$Y$8,4,FALSE)=1,HLOOKUP($BT$5,$I$2:$Y$8,5,FALSE)=1,),HLOOKUP($BT$5,$I$2:$Y$8,4,FALSE)*VLOOKUP($AC638,$B$32:$G$45,MATCH($AD638,$B$33:$G$33,0),FALSE)+HLOOKUP($BT$5,$I$2:$Y$8,5,FALSE)*VLOOKUP($AC638,$B$47:$G$60,MATCH($AD638,$B$48:$G$48,0),FALSE)+$AG638,$AG638),"N/A")</f>
        <v>N/A</v>
      </c>
      <c r="BW638" s="16"/>
      <c r="BX638" s="16"/>
      <c r="BY638" s="16" t="str">
        <f t="shared" ref="BY637:BY647" si="1573">IF(ISNUMBER($AE638),IF(OR(HLOOKUP($BY$5,$I$2:$Y$8,4,FALSE)=1,HLOOKUP($BY$5,$I$2:$Y$8,5,FALSE)=1,),HLOOKUP($BY$5,$I$2:$Y$8,4,FALSE)*VLOOKUP($AC638,$B$32:$G$45,MATCH($AD638,$B$33:$G$33,0),FALSE)+HLOOKUP($BY$5,$I$2:$Y$8,5,FALSE)*VLOOKUP($AC638,$B$47:$G$60,MATCH($AD638,$B$48:$G$48,0),FALSE)+$AE638,$AE638),"N/A")</f>
        <v>N/A</v>
      </c>
      <c r="BZ638" s="16" t="str">
        <f t="shared" ref="BZ637:BZ647" si="1574">IF(ISNUMBER($AF638),$AF638*SQRT(SUMSQ(HLOOKUP($BY$5,$J$2:$Y$8,2,FALSE)*VLOOKUP($AC638,$B$2:$G$15,MATCH($AD638,$B$3:$G$3,0),FALSE),HLOOKUP($BY$5,$J$2:$Y$8,3,FALSE)*VLOOKUP($AC638,$B$17:$G$30,MATCH($AD638,$B$18:$G$18,0),FALSE),HLOOKUP($BY$5,$J$2:$Y$8,6,FALSE)))+HLOOKUP($BY$5,$J$2:$Y$8,4,FALSE)*VLOOKUP($AC638,$B$32:$G$45,MATCH($AD638,$B$33:$G$33,0),FALSE)+HLOOKUP($BY$5,$J$2:$Y$8,5,FALSE)*VLOOKUP($AC638,$B$47:$G$60,MATCH($AD638,$B$48:$G$48,0),FALSE),"N/A")</f>
        <v>N/A</v>
      </c>
      <c r="CA638" s="16" t="str">
        <f t="shared" ref="CA637:CA647" si="1575">IF(ISNUMBER($AG638),IF(OR(HLOOKUP($BY$5,$I$2:$Y$8,4,FALSE)=1,HLOOKUP($BY$5,$I$2:$Y$8,5,FALSE)=1,),HLOOKUP($BY$5,$I$2:$Y$8,4,FALSE)*VLOOKUP($AC638,$B$32:$G$45,MATCH($AD638,$B$33:$G$33,0),FALSE)+HLOOKUP($BY$5,$I$2:$Y$8,5,FALSE)*VLOOKUP($AC638,$B$47:$G$60,MATCH($AD638,$B$48:$G$48,0),FALSE)+$AG638,$AG638),"N/A")</f>
        <v>N/A</v>
      </c>
      <c r="CB638" s="16"/>
      <c r="CC638" s="16"/>
      <c r="CD638" s="16" t="str">
        <f t="shared" ref="CD637:CD647" si="1576">IF(ISNUMBER($AE638),IF(OR(HLOOKUP($CD$5,$I$2:$Y$8,4,FALSE)=1,HLOOKUP($CD$5,$I$2:$Y$8,5,FALSE)=1,),HLOOKUP($CD$5,$I$2:$Y$8,4,FALSE)*VLOOKUP($AC638,$B$32:$G$45,MATCH($AD638,$B$33:$G$33,0),FALSE)+HLOOKUP($CD$5,$I$2:$Y$8,5,FALSE)*VLOOKUP($AC638,$B$47:$G$60,MATCH($AD638,$B$48:$G$48,0),FALSE)+$AE638,$AE638),"N/A")</f>
        <v>N/A</v>
      </c>
      <c r="CE638" s="16" t="str">
        <f t="shared" ref="CE637:CE647" si="1577">IF(ISNUMBER($AF638),$AF638*SQRT(SUMSQ(HLOOKUP($CD$5,$J$2:$Y$8,2,FALSE)*VLOOKUP($AC638,$B$2:$G$15,MATCH($AD638,$B$3:$G$3,0),FALSE),HLOOKUP($CD$5,$J$2:$Y$8,3,FALSE)*VLOOKUP($AC638,$B$17:$G$30,MATCH($AD638,$B$18:$G$18,0),FALSE),HLOOKUP($CD$5,$J$2:$Y$8,6,FALSE)))+HLOOKUP($CD$5,$J$2:$Y$8,4,FALSE)*VLOOKUP($AC638,$B$32:$G$45,MATCH($AD638,$B$33:$G$33,0),FALSE)+HLOOKUP($CD$5,$J$2:$Y$8,5,FALSE)*VLOOKUP($AC638,$B$47:$G$60,MATCH($AD638,$B$48:$G$48,0),FALSE),"N/A")</f>
        <v>N/A</v>
      </c>
      <c r="CF638" s="16" t="str">
        <f t="shared" ref="CF637:CF647" si="1578">IF(ISNUMBER($AG638),IF(OR(HLOOKUP($CD$5,$I$2:$Y$8,4,FALSE)=1,HLOOKUP($CD$5,$I$2:$Y$8,5,FALSE)=1,),HLOOKUP($CD$5,$I$2:$Y$8,4,FALSE)*VLOOKUP($AC638,$B$32:$G$45,MATCH($AD638,$B$33:$G$33,0),FALSE)+HLOOKUP($CD$5,$I$2:$Y$8,5,FALSE)*VLOOKUP($AC638,$B$47:$G$60,MATCH($AD638,$B$48:$G$48,0),FALSE)+$AG638,$AG638),"N/A")</f>
        <v>N/A</v>
      </c>
      <c r="CG638" s="16"/>
      <c r="CH638" s="16"/>
      <c r="CI638" s="16" t="str">
        <f t="shared" ref="CI637:CI647" si="1579">IF(ISNUMBER($AE638),IF(OR(HLOOKUP($CI$5,$I$2:$Y$8,4,FALSE)=1,HLOOKUP($CI$5,$I$2:$Y$8,5,FALSE)=1,),HLOOKUP($CI$5,$I$2:$Y$8,4,FALSE)*VLOOKUP($AC638,$B$32:$G$45,MATCH($AD638,$B$33:$G$33,0),FALSE)+HLOOKUP($CI$5,$I$2:$Y$8,5,FALSE)*VLOOKUP($AC638,$B$47:$G$60,MATCH($AD638,$B$48:$G$48,0),FALSE)+$AE638,$AE638),"N/A")</f>
        <v>N/A</v>
      </c>
      <c r="CJ638" s="16" t="str">
        <f t="shared" ref="CJ637:CJ647" si="1580">IF(ISNUMBER($AF638),$AF638*SQRT(SUMSQ(HLOOKUP($CI$5,$J$2:$Y$8,2,FALSE)*VLOOKUP($AC638,$B$2:$G$15,MATCH($AD638,$B$3:$G$3,0),FALSE),HLOOKUP($CI$5,$J$2:$Y$8,3,FALSE)*VLOOKUP($AC638,$B$17:$G$30,MATCH($AD638,$B$18:$G$18,0),FALSE),HLOOKUP($CI$5,$J$2:$Y$8,6,FALSE)))+HLOOKUP($CI$5,$J$2:$Y$8,4,FALSE)*VLOOKUP($AC638,$B$32:$G$45,MATCH($AD638,$B$33:$G$33,0),FALSE)+HLOOKUP($CI$5,$J$2:$Y$8,5,FALSE)*VLOOKUP($AC638,$B$47:$G$60,MATCH($AD638,$B$48:$G$48,0),FALSE),"N/A")</f>
        <v>N/A</v>
      </c>
      <c r="CK638" s="16" t="str">
        <f t="shared" ref="CK637:CK647" si="1581">IF(ISNUMBER($AG638),IF(OR(HLOOKUP($CI$5,$I$2:$Y$8,4,FALSE)=1,HLOOKUP($CI$5,$I$2:$Y$8,5,FALSE)=1,),HLOOKUP($CI$5,$I$2:$Y$8,4,FALSE)*VLOOKUP($AC638,$B$32:$G$45,MATCH($AD638,$B$33:$G$33,0),FALSE)+HLOOKUP($CI$5,$I$2:$Y$8,5,FALSE)*VLOOKUP($AC638,$B$47:$G$60,MATCH($AD638,$B$48:$G$48,0),FALSE)+$AG638,$AG638),"N/A")</f>
        <v>N/A</v>
      </c>
      <c r="CL638" s="16"/>
      <c r="CM638" s="76"/>
      <c r="CN638" s="16" t="str">
        <f t="shared" ref="CN637:CN647" si="1582">IF(ISNUMBER($AE638),IF(OR(HLOOKUP($CN$5,$I$2:$Y$8,4,FALSE)=1,HLOOKUP($CN$5,$I$2:$Y$8,5,FALSE)=1,),HLOOKUP($CN$5,$I$2:$Y$8,4,FALSE)*VLOOKUP($AC638,$B$32:$G$45,MATCH($AD638,$B$33:$G$33,0),FALSE)+HLOOKUP($CN$5,$I$2:$Y$8,5,FALSE)*VLOOKUP($AC638,$B$47:$G$60,MATCH($AD638,$B$48:$G$48,0),FALSE)+$AE638,$AE638),"N/A")</f>
        <v>N/A</v>
      </c>
      <c r="CO638" s="16" t="str">
        <f t="shared" ref="CO637:CO647" si="1583">IF(ISNUMBER($AF638),$AF638*SQRT(SUMSQ(HLOOKUP($CN$5,$J$2:$Y$8,2,FALSE)*VLOOKUP($AC638,$B$2:$G$15,MATCH($AD638,$B$3:$G$3,0),FALSE),HLOOKUP($CN$5,$J$2:$Y$8,3,FALSE)*VLOOKUP($AC638,$B$17:$G$30,MATCH($AD638,$B$18:$G$18,0),FALSE),HLOOKUP($CN$5,$J$2:$Y$8,6,FALSE)))+HLOOKUP($CN$5,$J$2:$Y$8,4,FALSE)*VLOOKUP($AC638,$B$32:$G$45,MATCH($AD638,$B$33:$G$33,0),FALSE)+HLOOKUP($CN$5,$J$2:$Y$8,5,FALSE)*VLOOKUP($AC638,$B$47:$G$60,MATCH($AD638,$B$48:$G$48,0),FALSE),"N/A")</f>
        <v>N/A</v>
      </c>
      <c r="CP638" s="16" t="str">
        <f t="shared" ref="CP637:CP647" si="1584">IF(ISNUMBER($AG638),IF(OR(HLOOKUP($CN$5,$I$2:$Y$8,4,FALSE)=1,HLOOKUP($CN$5,$I$2:$Y$8,5,FALSE)=1,),HLOOKUP($CN$5,$I$2:$Y$8,4,FALSE)*VLOOKUP($AC638,$B$32:$G$45,MATCH($AD638,$B$33:$G$33,0),FALSE)+HLOOKUP($CN$5,$I$2:$Y$8,5,FALSE)*VLOOKUP($AC638,$B$47:$G$60,MATCH($AD638,$B$48:$G$48,0),FALSE)+$AG638,$AG638),"N/A")</f>
        <v>N/A</v>
      </c>
      <c r="CQ638" s="16"/>
      <c r="CR638" s="76"/>
      <c r="CS638" s="16" t="str">
        <f t="shared" ref="CS637:CS647" si="1585">IF(ISNUMBER($AE638),IF(OR(HLOOKUP($CS$5,$I$2:$Y$8,4,FALSE)=1,HLOOKUP($CS$5,$I$2:$Y$8,5,FALSE)=1,),HLOOKUP($CS$5,$I$2:$Y$8,4,FALSE)*VLOOKUP($AC638,$B$32:$G$45,MATCH($AD638,$B$33:$G$33,0),FALSE)+HLOOKUP($CS$5,$I$2:$Y$8,5,FALSE)*VLOOKUP($AC638,$B$47:$G$60,MATCH($AD638,$B$48:$G$48,0),FALSE)+$AE638,$AE638),"N/A")</f>
        <v>N/A</v>
      </c>
      <c r="CT638" s="16" t="str">
        <f t="shared" ref="CT637:CT647" si="1586">IF(ISNUMBER($AF638),$AF638*SQRT(SUMSQ(HLOOKUP($CS$5,$J$2:$Y$8,2,FALSE)*VLOOKUP($AC638,$B$2:$G$15,MATCH($AD638,$B$3:$G$3,0),FALSE),HLOOKUP($CS$5,$J$2:$Y$8,3,FALSE)*VLOOKUP($AC638,$B$17:$G$30,MATCH($AD638,$B$18:$G$18,0),FALSE),HLOOKUP($CS$5,$J$2:$Y$8,6,FALSE)))+HLOOKUP($CS$5,$J$2:$Y$8,4,FALSE)*VLOOKUP($AC638,$B$32:$G$45,MATCH($AD638,$B$33:$G$33,0),FALSE)+HLOOKUP($CS$5,$J$2:$Y$8,5,FALSE)*VLOOKUP($AC638,$B$47:$G$60,MATCH($AD638,$B$48:$G$48,0),FALSE),"N/A")</f>
        <v>N/A</v>
      </c>
      <c r="CU638" s="16" t="str">
        <f t="shared" ref="CU637:CU647" si="1587">IF(ISNUMBER($AG638),IF(OR(HLOOKUP($CS$5,$I$2:$Y$8,4,FALSE)=1,HLOOKUP($CS$5,$I$2:$Y$8,5,FALSE)=1,),HLOOKUP($CS$5,$I$2:$Y$8,4,FALSE)*VLOOKUP($AC638,$B$32:$G$45,MATCH($AD638,$B$33:$G$33,0),FALSE)+HLOOKUP($CS$5,$I$2:$Y$8,5,FALSE)*VLOOKUP($AC638,$B$47:$G$60,MATCH($AD638,$B$48:$G$48,0),FALSE)+$AG638,$AG638),"N/A")</f>
        <v>N/A</v>
      </c>
      <c r="CV638" s="16"/>
      <c r="CW638" s="76"/>
      <c r="CX638" s="16" t="str">
        <f t="shared" ref="CX637:CX647" si="1588">IF(ISNUMBER($AE638),IF(OR(HLOOKUP($CX$5,$I$2:$Y$8,4,FALSE)=1,HLOOKUP($CX$5,$I$2:$Y$8,5,FALSE)=1,),HLOOKUP($CX$5,$I$2:$Y$8,4,FALSE)*VLOOKUP($AC638,$B$32:$G$45,MATCH($AD638,$B$33:$G$33,0),FALSE)+HLOOKUP($CX$5,$I$2:$Y$8,5,FALSE)*VLOOKUP($AC638,$B$47:$G$60,MATCH($AD638,$B$48:$G$48,0),FALSE)+$AE638,$AE638),"N/A")</f>
        <v>N/A</v>
      </c>
      <c r="CY638" s="16" t="str">
        <f t="shared" ref="CY637:CY647" si="1589">IF(ISNUMBER($AF638),$AF638*SQRT(SUMSQ(HLOOKUP($CX$5,$J$2:$Y$8,2,FALSE)*VLOOKUP($AC638,$B$2:$G$15,MATCH($AD638,$B$3:$G$3,0),FALSE),HLOOKUP($CX$5,$J$2:$Y$8,3,FALSE)*VLOOKUP($AC638,$B$17:$G$30,MATCH($AD638,$B$18:$G$18,0),FALSE),HLOOKUP($CX$5,$J$2:$Y$8,6,FALSE)))+HLOOKUP($CX$5,$J$2:$Y$8,4,FALSE)*VLOOKUP($AC638,$B$32:$G$45,MATCH($AD638,$B$33:$G$33,0),FALSE)+HLOOKUP($CX$5,$J$2:$Y$8,5,FALSE)*VLOOKUP($AC638,$B$47:$G$60,MATCH($AD638,$B$48:$G$48,0),FALSE),"N/A")</f>
        <v>N/A</v>
      </c>
      <c r="CZ638" s="16" t="str">
        <f t="shared" ref="CZ637:CZ647" si="1590">IF(ISNUMBER($AG638),IF(OR(HLOOKUP($CX$5,$I$2:$Y$8,4,FALSE)=1,HLOOKUP($CX$5,$I$2:$Y$8,5,FALSE)=1,),HLOOKUP($CX$5,$I$2:$Y$8,4,FALSE)*VLOOKUP($AC638,$B$32:$G$45,MATCH($AD638,$B$33:$G$33,0),FALSE)+HLOOKUP($CX$5,$I$2:$Y$8,5,FALSE)*VLOOKUP($AC638,$B$47:$G$60,MATCH($AD638,$B$48:$G$48,0),FALSE)+$AG638,$AG638),"N/A")</f>
        <v>N/A</v>
      </c>
      <c r="DA638" s="16"/>
      <c r="DB638" s="76"/>
      <c r="DC638" s="16" t="str">
        <f t="shared" ref="DC637:DC647" si="1591">IF(ISNUMBER($AE638),IF(OR(HLOOKUP($DC$5,$I$2:$Y$8,4,FALSE)=1,HLOOKUP($DC$5,$I$2:$Y$8,5,FALSE)=1,),HLOOKUP($DC$5,$I$2:$Y$8,4,FALSE)*VLOOKUP($AC638,$B$32:$G$45,MATCH($AD638,$B$33:$G$33,0),FALSE)+HLOOKUP($DC$5,$I$2:$Y$8,5,FALSE)*VLOOKUP($AC638,$B$47:$G$60,MATCH($AD638,$B$48:$G$48,0),FALSE)+$AE638,$AE638),"N/A")</f>
        <v>N/A</v>
      </c>
      <c r="DD638" s="16" t="str">
        <f t="shared" ref="DD637:DD647" si="1592">IF(ISNUMBER($AF638),$AF638*SQRT(SUMSQ(HLOOKUP($DC$5,$J$2:$Y$8,2,FALSE)*VLOOKUP($AC638,$B$2:$G$15,MATCH($AD638,$B$3:$G$3,0),FALSE),HLOOKUP($DC$5,$J$2:$Y$8,3,FALSE)*VLOOKUP($AC638,$B$17:$G$30,MATCH($AD638,$B$18:$G$18,0),FALSE),HLOOKUP($DC$5,$J$2:$Y$8,6,FALSE)))+HLOOKUP($DC$5,$J$2:$Y$8,4,FALSE)*VLOOKUP($AC638,$B$32:$G$45,MATCH($AD638,$B$33:$G$33,0),FALSE)+HLOOKUP($DC$5,$J$2:$Y$8,5,FALSE)*VLOOKUP($AC638,$B$47:$G$60,MATCH($AD638,$B$48:$G$48,0),FALSE),"N/A")</f>
        <v>N/A</v>
      </c>
      <c r="DE638" s="16" t="str">
        <f t="shared" ref="DE637:DE647" si="1593">IF(ISNUMBER($AG638),IF(OR(HLOOKUP($DC$5,$I$2:$Y$8,4,FALSE)=1,HLOOKUP($DC$5,$I$2:$Y$8,5,FALSE)=1,),HLOOKUP($DC$5,$I$2:$Y$8,4,FALSE)*VLOOKUP($AC638,$B$32:$G$45,MATCH($AD638,$B$33:$G$33,0),FALSE)+HLOOKUP($DC$5,$I$2:$Y$8,5,FALSE)*VLOOKUP($AC638,$B$47:$G$60,MATCH($AD638,$B$48:$G$48,0),FALSE)+$AG638,$AG638),"N/A")</f>
        <v>N/A</v>
      </c>
      <c r="DF638" s="16"/>
      <c r="DG638" s="76"/>
      <c r="DH638" s="16" t="str">
        <f t="shared" ref="DH637:DH647" si="1594">IF(ISNUMBER($AE638),IF(OR(HLOOKUP($DH$5,$I$2:$Y$8,4,FALSE)=1,HLOOKUP($DH$5,$I$2:$Y$8,5,FALSE)=1,),HLOOKUP($DH$5,$I$2:$Y$8,4,FALSE)*VLOOKUP($AC638,$B$32:$G$45,MATCH($AD638,$B$33:$G$33,0),FALSE)+HLOOKUP($DH$5,$I$2:$Y$8,5,FALSE)*VLOOKUP($AC638,$B$47:$G$60,MATCH($AD638,$B$48:$G$48,0),FALSE)+$AE638,$AE638),"N/A")</f>
        <v>N/A</v>
      </c>
      <c r="DI638" s="16" t="str">
        <f t="shared" ref="DI637:DI647" si="1595">IF(ISNUMBER($AF638),$AF638*SQRT(SUMSQ(HLOOKUP($DH$5,$J$2:$Y$8,2,FALSE)*VLOOKUP($AC638,$B$2:$G$15,MATCH($AD638,$B$3:$G$3,0),FALSE),HLOOKUP($DH$5,$J$2:$Y$8,3,FALSE)*VLOOKUP($AC638,$B$17:$G$30,MATCH($AD638,$B$18:$G$18,0),FALSE),HLOOKUP($DH$5,$J$2:$Y$8,6,FALSE)))+HLOOKUP($DH$5,$J$2:$Y$8,4,FALSE)*VLOOKUP($AC638,$B$32:$G$45,MATCH($AD638,$B$33:$G$33,0),FALSE)+HLOOKUP($DH$5,$J$2:$Y$8,5,FALSE)*VLOOKUP($AC638,$B$47:$G$60,MATCH($AD638,$B$48:$G$48,0),FALSE),"N/A")</f>
        <v>N/A</v>
      </c>
      <c r="DJ638" s="16" t="str">
        <f t="shared" ref="DJ637:DJ647" si="1596">IF(ISNUMBER($AG638),IF(OR(HLOOKUP($DH$5,$I$2:$Y$8,4,FALSE)=1,HLOOKUP($DH$5,$I$2:$Y$8,5,FALSE)=1,),HLOOKUP($DH$5,$I$2:$Y$8,4,FALSE)*VLOOKUP($AC638,$B$32:$G$45,MATCH($AD638,$B$33:$G$33,0),FALSE)+HLOOKUP($DH$5,$I$2:$Y$8,5,FALSE)*VLOOKUP($AC638,$B$47:$G$60,MATCH($AD638,$B$48:$G$48,0),FALSE)+$AG638,$AG638),"N/A")</f>
        <v>N/A</v>
      </c>
      <c r="DK638" s="16"/>
      <c r="DL638" s="76"/>
      <c r="DM638" s="16" t="str">
        <f t="shared" ref="DM637:DM647" si="1597">IF(ISNUMBER($AE638),IF(OR(HLOOKUP($DM$5,$I$2:$Y$8,4,FALSE)=1,HLOOKUP($DM$5,$I$2:$Y$8,5,FALSE)=1,),HLOOKUP($DM$5,$I$2:$Y$8,4,FALSE)*VLOOKUP($AC638,$B$32:$G$45,MATCH($AD638,$B$33:$G$33,0),FALSE)+HLOOKUP($DM$5,$I$2:$Y$8,5,FALSE)*VLOOKUP($AC638,$B$47:$G$60,MATCH($AD638,$B$48:$G$48,0),FALSE)+$AE638,$AE638),"N/A")</f>
        <v>N/A</v>
      </c>
      <c r="DN638" s="16" t="str">
        <f t="shared" ref="DN637:DN647" si="1598">IF(ISNUMBER($AF638),$AF638*SQRT(SUMSQ(HLOOKUP($DM$5,$J$2:$Y$8,2,FALSE)*VLOOKUP($AC638,$B$2:$G$15,MATCH($AD638,$B$3:$G$3,0),FALSE),HLOOKUP($DM$5,$J$2:$Y$8,3,FALSE)*VLOOKUP($AC638,$B$17:$G$30,MATCH($AD638,$B$18:$G$18,0),FALSE),HLOOKUP($DM$5,$J$2:$Y$8,6,FALSE)))+HLOOKUP($DM$5,$J$2:$Y$8,4,FALSE)*VLOOKUP($AC638,$B$32:$G$45,MATCH($AD638,$B$33:$G$33,0),FALSE)+HLOOKUP($DM$5,$J$2:$Y$8,5,FALSE)*VLOOKUP($AC638,$B$47:$G$60,MATCH($AD638,$B$48:$G$48,0),FALSE),"N/A")</f>
        <v>N/A</v>
      </c>
      <c r="DO638" s="16" t="str">
        <f t="shared" ref="DO637:DO647" si="1599">IF(ISNUMBER($AG638),IF(OR(HLOOKUP($DM$5,$I$2:$Y$8,4,FALSE)=1,HLOOKUP($DM$5,$I$2:$Y$8,5,FALSE)=1,),HLOOKUP($DM$5,$I$2:$Y$8,4,FALSE)*VLOOKUP($AC638,$B$32:$G$45,MATCH($AD638,$B$33:$G$33,0),FALSE)+HLOOKUP($DM$5,$I$2:$Y$8,5,FALSE)*VLOOKUP($AC638,$B$47:$G$60,MATCH($AD638,$B$48:$G$48,0),FALSE)+$AG638,$AG638),"N/A")</f>
        <v>N/A</v>
      </c>
      <c r="DP638" s="16"/>
      <c r="DQ638" s="76"/>
      <c r="DR638" s="16" t="str">
        <f t="shared" ref="DR637:DR647" si="1600">IF(ISNUMBER($AE638),IF(OR(HLOOKUP($DR$5,$I$2:$Y$8,4,FALSE)=1,HLOOKUP($DR$5,$I$2:$Y$8,5,FALSE)=1,),HLOOKUP($DR$5,$I$2:$Y$8,4,FALSE)*VLOOKUP($AC638,$B$32:$G$45,MATCH($AD638,$B$33:$G$33,0),FALSE)+HLOOKUP($DR$5,$I$2:$Y$8,5,FALSE)*VLOOKUP($AC638,$B$47:$G$60,MATCH($AD638,$B$48:$G$48,0),FALSE)+$AE638,$AE638),"N/A")</f>
        <v>N/A</v>
      </c>
      <c r="DS638" s="16" t="str">
        <f t="shared" ref="DS637:DS647" si="1601">IF(ISNUMBER($AF638),$AF638*SQRT(SUMSQ(HLOOKUP($DR$5,$J$2:$Y$8,2,FALSE)*VLOOKUP($AC638,$B$2:$G$15,MATCH($AD638,$B$3:$G$3,0),FALSE),HLOOKUP($DR$5,$J$2:$Y$8,3,FALSE)*VLOOKUP($AC638,$B$17:$G$30,MATCH($AD638,$B$18:$G$18,0),FALSE),HLOOKUP($DR$5,$J$2:$Y$8,6,FALSE)))+HLOOKUP($DR$5,$J$2:$Y$8,4,FALSE)*VLOOKUP($AC638,$B$32:$G$45,MATCH($AD638,$B$33:$G$33,0),FALSE)+HLOOKUP($DR$5,$J$2:$Y$8,5,FALSE)*VLOOKUP($AC638,$B$47:$G$60,MATCH($AD638,$B$48:$G$48,0),FALSE),"N/A")</f>
        <v>N/A</v>
      </c>
      <c r="DT638" s="16" t="str">
        <f t="shared" ref="DT637:DT647" si="1602">IF(ISNUMBER($AG638),IF(OR(HLOOKUP($DR$5,$I$2:$Y$8,4,FALSE)=1,HLOOKUP($DR$5,$I$2:$Y$8,5,FALSE)=1,),HLOOKUP($DR$5,$I$2:$Y$8,4,FALSE)*VLOOKUP($AC638,$B$32:$G$45,MATCH($AD638,$B$33:$G$33,0),FALSE)+HLOOKUP($DR$5,$I$2:$Y$8,5,FALSE)*VLOOKUP($AC638,$B$47:$G$60,MATCH($AD638,$B$48:$G$48,0),FALSE)+$AG638,$AG638),"N/A")</f>
        <v>N/A</v>
      </c>
      <c r="DU638" s="16"/>
      <c r="DV638" s="76"/>
    </row>
    <row r="639" spans="27:126" x14ac:dyDescent="0.35">
      <c r="AA639" s="74">
        <v>1.5</v>
      </c>
      <c r="AB639" s="73">
        <f t="shared" si="1554"/>
        <v>6.5185988338753669</v>
      </c>
      <c r="AC639" s="47" t="s">
        <v>9</v>
      </c>
      <c r="AD639" s="47" t="s">
        <v>5</v>
      </c>
      <c r="AE639" s="16">
        <f>[1]epsilon_Schätzung_Corr_Poll!E156</f>
        <v>42</v>
      </c>
      <c r="AF639" s="16">
        <f>[1]epsilon_Schätzung_Corr_Poll!E178</f>
        <v>57</v>
      </c>
      <c r="AG639" s="16">
        <f>[1]epsilon_Schätzung_Corr_Poll!E158</f>
        <v>222.55796501626097</v>
      </c>
      <c r="AH639" s="16">
        <f>[1]epsilon_Schätzung_Corr_Poll!E154</f>
        <v>0.73160000000000003</v>
      </c>
      <c r="AI639" s="16">
        <f>[1]epsilon_Schätzung_Corr_Poll!F156</f>
        <v>42</v>
      </c>
      <c r="AJ639" s="16">
        <f>[1]epsilon_Schätzung_Corr_Poll!F157</f>
        <v>61</v>
      </c>
      <c r="AK639" s="16">
        <f>[1]epsilon_Schätzung_Corr_Poll!F158</f>
        <v>222.55796501626097</v>
      </c>
      <c r="AL639" s="16">
        <f>[1]epsilon_Schätzung_Corr_Poll!F154</f>
        <v>0.68266666666666664</v>
      </c>
      <c r="AM639" s="16">
        <f>[1]epsilon_Schätzung_Corr_Poll!G156</f>
        <v>42</v>
      </c>
      <c r="AN639" s="16">
        <f>[1]epsilon_Schätzung_Corr_Poll!G157</f>
        <v>69</v>
      </c>
      <c r="AO639" s="16">
        <f>[1]epsilon_Schätzung_Corr_Poll!G158</f>
        <v>222.55796501626097</v>
      </c>
      <c r="AP639" s="16">
        <f>[1]epsilon_Schätzung_Corr_Poll!G154</f>
        <v>0.68600000000000005</v>
      </c>
      <c r="AQ639" s="16">
        <f>[1]epsilon_Schätzung_Corr_Poll!H156</f>
        <v>42</v>
      </c>
      <c r="AR639" s="16">
        <f>[1]epsilon_Schätzung_Corr_Poll!H157</f>
        <v>84</v>
      </c>
      <c r="AS639" s="16">
        <f>[1]epsilon_Schätzung_Corr_Poll!H158</f>
        <v>222.55796501626097</v>
      </c>
      <c r="AT639" s="16">
        <f>[1]epsilon_Schätzung_Corr_Poll!H154</f>
        <v>0.56840000000000002</v>
      </c>
      <c r="AU639" s="16">
        <f t="shared" si="1555"/>
        <v>42</v>
      </c>
      <c r="AV639" s="16">
        <f t="shared" si="1556"/>
        <v>57</v>
      </c>
      <c r="AW639" s="16">
        <f t="shared" si="1557"/>
        <v>222.55796501626097</v>
      </c>
      <c r="AX639" s="47" t="str">
        <f>IF(AY639&gt;0, "true", "false")</f>
        <v>true</v>
      </c>
      <c r="AY639" s="16">
        <f>AH639</f>
        <v>0.73160000000000003</v>
      </c>
      <c r="AZ639" s="16">
        <f t="shared" si="1558"/>
        <v>42</v>
      </c>
      <c r="BA639" s="16">
        <f t="shared" si="1559"/>
        <v>57</v>
      </c>
      <c r="BB639" s="16">
        <f t="shared" si="1560"/>
        <v>222.55796501626097</v>
      </c>
      <c r="BC639" s="16" t="str">
        <f>IF(BD639&gt;0, "true", "false")</f>
        <v>true</v>
      </c>
      <c r="BD639" s="16">
        <f>AH639</f>
        <v>0.73160000000000003</v>
      </c>
      <c r="BE639" s="16">
        <f t="shared" si="1561"/>
        <v>42</v>
      </c>
      <c r="BF639" s="16">
        <f t="shared" si="1562"/>
        <v>57</v>
      </c>
      <c r="BG639" s="16">
        <f t="shared" si="1563"/>
        <v>222.55796501626097</v>
      </c>
      <c r="BH639" s="16" t="str">
        <f>IF(BI639&gt;0, "true", "false")</f>
        <v>true</v>
      </c>
      <c r="BI639" s="16">
        <f>AH639</f>
        <v>0.73160000000000003</v>
      </c>
      <c r="BJ639" s="16">
        <f t="shared" si="1564"/>
        <v>42</v>
      </c>
      <c r="BK639" s="16">
        <f t="shared" si="1565"/>
        <v>57</v>
      </c>
      <c r="BL639" s="16">
        <f t="shared" si="1566"/>
        <v>222.55796501626097</v>
      </c>
      <c r="BM639" s="16" t="str">
        <f>IF(BN639&gt;0, "true", "false")</f>
        <v>true</v>
      </c>
      <c r="BN639" s="16">
        <f>AH639</f>
        <v>0.73160000000000003</v>
      </c>
      <c r="BO639" s="16">
        <f t="shared" si="1567"/>
        <v>42</v>
      </c>
      <c r="BP639" s="16">
        <f t="shared" si="1568"/>
        <v>57</v>
      </c>
      <c r="BQ639" s="16">
        <f t="shared" si="1569"/>
        <v>222.55796501626097</v>
      </c>
      <c r="BR639" s="16" t="str">
        <f>IF(BS639&gt;0, "true", "false")</f>
        <v>true</v>
      </c>
      <c r="BS639" s="16">
        <f>AL639</f>
        <v>0.68266666666666664</v>
      </c>
      <c r="BT639" s="16">
        <f t="shared" si="1570"/>
        <v>42</v>
      </c>
      <c r="BU639" s="16">
        <f t="shared" si="1571"/>
        <v>57</v>
      </c>
      <c r="BV639" s="16">
        <f t="shared" si="1572"/>
        <v>222.55796501626097</v>
      </c>
      <c r="BW639" s="16" t="str">
        <f>IF(BX639&gt;0, "true", "false")</f>
        <v>true</v>
      </c>
      <c r="BX639" s="16">
        <f>AL639</f>
        <v>0.68266666666666664</v>
      </c>
      <c r="BY639" s="16">
        <f t="shared" si="1573"/>
        <v>42</v>
      </c>
      <c r="BZ639" s="16">
        <f t="shared" si="1574"/>
        <v>57</v>
      </c>
      <c r="CA639" s="16">
        <f t="shared" si="1575"/>
        <v>222.55796501626097</v>
      </c>
      <c r="CB639" s="16" t="str">
        <f>IF(CC639&gt;0, "true", "false")</f>
        <v>true</v>
      </c>
      <c r="CC639" s="16">
        <f>AL639</f>
        <v>0.68266666666666664</v>
      </c>
      <c r="CD639" s="16">
        <f t="shared" si="1576"/>
        <v>42</v>
      </c>
      <c r="CE639" s="16">
        <f t="shared" si="1577"/>
        <v>57</v>
      </c>
      <c r="CF639" s="16">
        <f t="shared" si="1578"/>
        <v>222.55796501626097</v>
      </c>
      <c r="CG639" s="16" t="str">
        <f>IF(CH639&gt;0, "true", "false")</f>
        <v>true</v>
      </c>
      <c r="CH639" s="16">
        <f>AL639</f>
        <v>0.68266666666666664</v>
      </c>
      <c r="CI639" s="16">
        <f t="shared" si="1579"/>
        <v>42</v>
      </c>
      <c r="CJ639" s="16">
        <f t="shared" si="1580"/>
        <v>114</v>
      </c>
      <c r="CK639" s="16">
        <f t="shared" si="1581"/>
        <v>222.55796501626097</v>
      </c>
      <c r="CL639" s="16" t="str">
        <f>IF(CM639&gt;0, "true", "false")</f>
        <v>true</v>
      </c>
      <c r="CM639" s="76">
        <f>AP639</f>
        <v>0.68600000000000005</v>
      </c>
      <c r="CN639" s="16">
        <f t="shared" si="1582"/>
        <v>42</v>
      </c>
      <c r="CO639" s="16">
        <f t="shared" si="1583"/>
        <v>114</v>
      </c>
      <c r="CP639" s="16">
        <f t="shared" si="1584"/>
        <v>222.55796501626097</v>
      </c>
      <c r="CQ639" s="16" t="str">
        <f>IF(CR639&gt;0, "true", "false")</f>
        <v>true</v>
      </c>
      <c r="CR639" s="76">
        <f>AP639</f>
        <v>0.68600000000000005</v>
      </c>
      <c r="CS639" s="16">
        <f t="shared" si="1585"/>
        <v>42</v>
      </c>
      <c r="CT639" s="16">
        <f t="shared" si="1586"/>
        <v>114</v>
      </c>
      <c r="CU639" s="16">
        <f t="shared" si="1587"/>
        <v>222.55796501626097</v>
      </c>
      <c r="CV639" s="16" t="str">
        <f>IF(CW639&gt;0, "true", "false")</f>
        <v>true</v>
      </c>
      <c r="CW639" s="76">
        <f>AP639</f>
        <v>0.68600000000000005</v>
      </c>
      <c r="CX639" s="16">
        <f t="shared" si="1588"/>
        <v>42</v>
      </c>
      <c r="CY639" s="16">
        <f t="shared" si="1589"/>
        <v>114</v>
      </c>
      <c r="CZ639" s="16">
        <f t="shared" si="1590"/>
        <v>222.55796501626097</v>
      </c>
      <c r="DA639" s="16" t="str">
        <f>IF(DB639&gt;0, "true", "false")</f>
        <v>true</v>
      </c>
      <c r="DB639" s="76">
        <f>AP639</f>
        <v>0.68600000000000005</v>
      </c>
      <c r="DC639" s="16">
        <f t="shared" si="1591"/>
        <v>42</v>
      </c>
      <c r="DD639" s="16">
        <f t="shared" si="1592"/>
        <v>127.45587471748802</v>
      </c>
      <c r="DE639" s="16">
        <f t="shared" si="1593"/>
        <v>222.55796501626097</v>
      </c>
      <c r="DF639" s="16" t="str">
        <f>IF(DG639&gt;0, "true", "false")</f>
        <v>true</v>
      </c>
      <c r="DG639" s="76">
        <f>AT639</f>
        <v>0.56840000000000002</v>
      </c>
      <c r="DH639" s="16">
        <f t="shared" si="1594"/>
        <v>42</v>
      </c>
      <c r="DI639" s="16">
        <f t="shared" si="1595"/>
        <v>127.45587471748802</v>
      </c>
      <c r="DJ639" s="16">
        <f t="shared" si="1596"/>
        <v>222.55796501626097</v>
      </c>
      <c r="DK639" s="16" t="str">
        <f>IF(DL639&gt;0, "true", "false")</f>
        <v>true</v>
      </c>
      <c r="DL639" s="76">
        <f>AT639</f>
        <v>0.56840000000000002</v>
      </c>
      <c r="DM639" s="16">
        <f t="shared" si="1597"/>
        <v>42</v>
      </c>
      <c r="DN639" s="16">
        <f t="shared" si="1598"/>
        <v>127.45587471748802</v>
      </c>
      <c r="DO639" s="16">
        <f t="shared" si="1599"/>
        <v>222.55796501626097</v>
      </c>
      <c r="DP639" s="16" t="str">
        <f>IF(DQ639&gt;0, "true", "false")</f>
        <v>true</v>
      </c>
      <c r="DQ639" s="76">
        <f>AT639</f>
        <v>0.56840000000000002</v>
      </c>
      <c r="DR639" s="16">
        <f t="shared" si="1600"/>
        <v>42</v>
      </c>
      <c r="DS639" s="16">
        <f t="shared" si="1601"/>
        <v>127.45587471748802</v>
      </c>
      <c r="DT639" s="16">
        <f t="shared" si="1602"/>
        <v>222.55796501626097</v>
      </c>
      <c r="DU639" s="16" t="str">
        <f>IF(DV639&gt;0, "true", "false")</f>
        <v>true</v>
      </c>
      <c r="DV639" s="76">
        <f>AT639</f>
        <v>0.56840000000000002</v>
      </c>
    </row>
    <row r="640" spans="27:126" x14ac:dyDescent="0.35">
      <c r="AA640" s="74">
        <v>1.5</v>
      </c>
      <c r="AB640" s="73">
        <f t="shared" si="1554"/>
        <v>6.5185988338753669</v>
      </c>
      <c r="AC640" s="47" t="s">
        <v>10</v>
      </c>
      <c r="AD640" s="47" t="s">
        <v>5</v>
      </c>
      <c r="AE640" s="16">
        <f>[1]epsilon_Schätzung_Corr_Poll!E177</f>
        <v>42</v>
      </c>
      <c r="AF640" s="16">
        <f>[1]epsilon_Schätzung_Corr_Poll!E178</f>
        <v>57</v>
      </c>
      <c r="AG640" s="16">
        <f>[1]epsilon_Schätzung_Corr_Poll!E179</f>
        <v>222.55796501626097</v>
      </c>
      <c r="AH640" s="16">
        <f>[1]epsilon_Schätzung_Corr_Poll!E175</f>
        <v>0.75519999999999998</v>
      </c>
      <c r="AI640" s="16">
        <f>[1]epsilon_Schätzung_Corr_Poll!F177</f>
        <v>42</v>
      </c>
      <c r="AJ640" s="16">
        <f>[1]epsilon_Schätzung_Corr_Poll!F178</f>
        <v>62</v>
      </c>
      <c r="AK640" s="16">
        <f>[1]epsilon_Schätzung_Corr_Poll!F179</f>
        <v>222.55796501626097</v>
      </c>
      <c r="AL640" s="16">
        <f>[1]epsilon_Schätzung_Corr_Poll!F175</f>
        <v>0.68266666666666664</v>
      </c>
      <c r="AM640" s="16">
        <f>[1]epsilon_Schätzung_Corr_Poll!G177</f>
        <v>42</v>
      </c>
      <c r="AN640" s="16">
        <f>[1]epsilon_Schätzung_Corr_Poll!G178</f>
        <v>67</v>
      </c>
      <c r="AO640" s="16">
        <f>[1]epsilon_Schätzung_Corr_Poll!G179</f>
        <v>222.55796501626097</v>
      </c>
      <c r="AP640" s="16">
        <f>[1]epsilon_Schätzung_Corr_Poll!G175</f>
        <v>0.69079999999999997</v>
      </c>
      <c r="AQ640" s="16">
        <f>[1]epsilon_Schätzung_Corr_Poll!H177</f>
        <v>42</v>
      </c>
      <c r="AR640" s="16">
        <f>[1]epsilon_Schätzung_Corr_Poll!H178</f>
        <v>79</v>
      </c>
      <c r="AS640" s="16">
        <f>[1]epsilon_Schätzung_Corr_Poll!H179</f>
        <v>222.55796501626097</v>
      </c>
      <c r="AT640" s="16">
        <f>[1]epsilon_Schätzung_Corr_Poll!H175</f>
        <v>0.59040000000000004</v>
      </c>
      <c r="AU640" s="16">
        <f t="shared" si="1555"/>
        <v>42</v>
      </c>
      <c r="AV640" s="16">
        <f t="shared" si="1556"/>
        <v>57</v>
      </c>
      <c r="AW640" s="16">
        <f t="shared" si="1557"/>
        <v>222.55796501626097</v>
      </c>
      <c r="AX640" s="47" t="str">
        <f>IF(AY640&gt;0, "true", "false")</f>
        <v>true</v>
      </c>
      <c r="AY640" s="16">
        <f>AH640</f>
        <v>0.75519999999999998</v>
      </c>
      <c r="AZ640" s="16">
        <f t="shared" si="1558"/>
        <v>42</v>
      </c>
      <c r="BA640" s="16">
        <f t="shared" si="1559"/>
        <v>57</v>
      </c>
      <c r="BB640" s="16">
        <f t="shared" si="1560"/>
        <v>222.55796501626097</v>
      </c>
      <c r="BC640" s="16" t="str">
        <f>IF(BD640&gt;0, "true", "false")</f>
        <v>true</v>
      </c>
      <c r="BD640" s="16">
        <f>AH640</f>
        <v>0.75519999999999998</v>
      </c>
      <c r="BE640" s="16">
        <f t="shared" si="1561"/>
        <v>42</v>
      </c>
      <c r="BF640" s="16">
        <f t="shared" si="1562"/>
        <v>57</v>
      </c>
      <c r="BG640" s="16">
        <f t="shared" si="1563"/>
        <v>222.55796501626097</v>
      </c>
      <c r="BH640" s="16" t="str">
        <f>IF(BI640&gt;0, "true", "false")</f>
        <v>true</v>
      </c>
      <c r="BI640" s="16">
        <f>AH640</f>
        <v>0.75519999999999998</v>
      </c>
      <c r="BJ640" s="16">
        <f t="shared" si="1564"/>
        <v>42</v>
      </c>
      <c r="BK640" s="16">
        <f t="shared" si="1565"/>
        <v>57</v>
      </c>
      <c r="BL640" s="16">
        <f t="shared" si="1566"/>
        <v>222.55796501626097</v>
      </c>
      <c r="BM640" s="16" t="str">
        <f>IF(BN640&gt;0, "true", "false")</f>
        <v>true</v>
      </c>
      <c r="BN640" s="16">
        <f>AH640</f>
        <v>0.75519999999999998</v>
      </c>
      <c r="BO640" s="16">
        <f t="shared" si="1567"/>
        <v>42</v>
      </c>
      <c r="BP640" s="16">
        <f t="shared" si="1568"/>
        <v>57</v>
      </c>
      <c r="BQ640" s="16">
        <f t="shared" si="1569"/>
        <v>222.55796501626097</v>
      </c>
      <c r="BR640" s="16" t="str">
        <f>IF(BS640&gt;0, "true", "false")</f>
        <v>true</v>
      </c>
      <c r="BS640" s="16">
        <f>AL640</f>
        <v>0.68266666666666664</v>
      </c>
      <c r="BT640" s="16">
        <f t="shared" si="1570"/>
        <v>42</v>
      </c>
      <c r="BU640" s="16">
        <f t="shared" si="1571"/>
        <v>57</v>
      </c>
      <c r="BV640" s="16">
        <f t="shared" si="1572"/>
        <v>222.55796501626097</v>
      </c>
      <c r="BW640" s="16" t="str">
        <f>IF(BX640&gt;0, "true", "false")</f>
        <v>true</v>
      </c>
      <c r="BX640" s="16">
        <f>AL640</f>
        <v>0.68266666666666664</v>
      </c>
      <c r="BY640" s="16">
        <f t="shared" si="1573"/>
        <v>42</v>
      </c>
      <c r="BZ640" s="16">
        <f t="shared" si="1574"/>
        <v>57</v>
      </c>
      <c r="CA640" s="16">
        <f t="shared" si="1575"/>
        <v>222.55796501626097</v>
      </c>
      <c r="CB640" s="16" t="str">
        <f>IF(CC640&gt;0, "true", "false")</f>
        <v>true</v>
      </c>
      <c r="CC640" s="16">
        <f>AL640</f>
        <v>0.68266666666666664</v>
      </c>
      <c r="CD640" s="16">
        <f t="shared" si="1576"/>
        <v>42</v>
      </c>
      <c r="CE640" s="16">
        <f t="shared" si="1577"/>
        <v>57</v>
      </c>
      <c r="CF640" s="16">
        <f t="shared" si="1578"/>
        <v>222.55796501626097</v>
      </c>
      <c r="CG640" s="16" t="str">
        <f>IF(CH640&gt;0, "true", "false")</f>
        <v>true</v>
      </c>
      <c r="CH640" s="16">
        <f>AL640</f>
        <v>0.68266666666666664</v>
      </c>
      <c r="CI640" s="16">
        <f t="shared" si="1579"/>
        <v>42</v>
      </c>
      <c r="CJ640" s="16">
        <f t="shared" si="1580"/>
        <v>57</v>
      </c>
      <c r="CK640" s="16">
        <f t="shared" si="1581"/>
        <v>222.55796501626097</v>
      </c>
      <c r="CL640" s="16" t="str">
        <f>IF(CM640&gt;0, "true", "false")</f>
        <v>true</v>
      </c>
      <c r="CM640" s="76">
        <f>AP640</f>
        <v>0.69079999999999997</v>
      </c>
      <c r="CN640" s="16">
        <f t="shared" si="1582"/>
        <v>42</v>
      </c>
      <c r="CO640" s="16">
        <f t="shared" si="1583"/>
        <v>57</v>
      </c>
      <c r="CP640" s="16">
        <f t="shared" si="1584"/>
        <v>222.55796501626097</v>
      </c>
      <c r="CQ640" s="16" t="str">
        <f>IF(CR640&gt;0, "true", "false")</f>
        <v>true</v>
      </c>
      <c r="CR640" s="76">
        <f>AP640</f>
        <v>0.69079999999999997</v>
      </c>
      <c r="CS640" s="16">
        <f t="shared" si="1585"/>
        <v>42</v>
      </c>
      <c r="CT640" s="16">
        <f t="shared" si="1586"/>
        <v>57</v>
      </c>
      <c r="CU640" s="16">
        <f t="shared" si="1587"/>
        <v>222.55796501626097</v>
      </c>
      <c r="CV640" s="16" t="str">
        <f>IF(CW640&gt;0, "true", "false")</f>
        <v>true</v>
      </c>
      <c r="CW640" s="76">
        <f>AP640</f>
        <v>0.69079999999999997</v>
      </c>
      <c r="CX640" s="16">
        <f t="shared" si="1588"/>
        <v>42</v>
      </c>
      <c r="CY640" s="16">
        <f t="shared" si="1589"/>
        <v>57</v>
      </c>
      <c r="CZ640" s="16">
        <f t="shared" si="1590"/>
        <v>222.55796501626097</v>
      </c>
      <c r="DA640" s="16" t="str">
        <f>IF(DB640&gt;0, "true", "false")</f>
        <v>true</v>
      </c>
      <c r="DB640" s="76">
        <f>AP640</f>
        <v>0.69079999999999997</v>
      </c>
      <c r="DC640" s="16">
        <f t="shared" si="1591"/>
        <v>42</v>
      </c>
      <c r="DD640" s="16">
        <f t="shared" si="1592"/>
        <v>80.610173055266429</v>
      </c>
      <c r="DE640" s="16">
        <f t="shared" si="1593"/>
        <v>222.55796501626097</v>
      </c>
      <c r="DF640" s="16" t="str">
        <f>IF(DG640&gt;0, "true", "false")</f>
        <v>true</v>
      </c>
      <c r="DG640" s="76">
        <f>AT640</f>
        <v>0.59040000000000004</v>
      </c>
      <c r="DH640" s="16">
        <f t="shared" si="1594"/>
        <v>42</v>
      </c>
      <c r="DI640" s="16">
        <f t="shared" si="1595"/>
        <v>80.610173055266429</v>
      </c>
      <c r="DJ640" s="16">
        <f t="shared" si="1596"/>
        <v>222.55796501626097</v>
      </c>
      <c r="DK640" s="16" t="str">
        <f>IF(DL640&gt;0, "true", "false")</f>
        <v>true</v>
      </c>
      <c r="DL640" s="76">
        <f>AT640</f>
        <v>0.59040000000000004</v>
      </c>
      <c r="DM640" s="16">
        <f t="shared" si="1597"/>
        <v>42</v>
      </c>
      <c r="DN640" s="16">
        <f t="shared" si="1598"/>
        <v>80.610173055266429</v>
      </c>
      <c r="DO640" s="16">
        <f t="shared" si="1599"/>
        <v>222.55796501626097</v>
      </c>
      <c r="DP640" s="16" t="str">
        <f>IF(DQ640&gt;0, "true", "false")</f>
        <v>true</v>
      </c>
      <c r="DQ640" s="76">
        <f>AT640</f>
        <v>0.59040000000000004</v>
      </c>
      <c r="DR640" s="16">
        <f t="shared" si="1600"/>
        <v>42</v>
      </c>
      <c r="DS640" s="16">
        <f t="shared" si="1601"/>
        <v>80.610173055266429</v>
      </c>
      <c r="DT640" s="16">
        <f t="shared" si="1602"/>
        <v>222.55796501626097</v>
      </c>
      <c r="DU640" s="16" t="str">
        <f>IF(DV640&gt;0, "true", "false")</f>
        <v>true</v>
      </c>
      <c r="DV640" s="76">
        <f>AT640</f>
        <v>0.59040000000000004</v>
      </c>
    </row>
    <row r="641" spans="27:126" x14ac:dyDescent="0.35">
      <c r="AA641" s="74">
        <v>1.5</v>
      </c>
      <c r="AB641" s="73">
        <f t="shared" si="1554"/>
        <v>2.912160245753495</v>
      </c>
      <c r="AC641" s="47" t="s">
        <v>11</v>
      </c>
      <c r="AD641" s="47" t="s">
        <v>5</v>
      </c>
      <c r="AE641" s="16">
        <f>[1]epsilon_Schätzung_Corr_Poll!E202</f>
        <v>57</v>
      </c>
      <c r="AF641" s="16">
        <f>[1]epsilon_Schätzung_Corr_Poll!E203</f>
        <v>121</v>
      </c>
      <c r="AG641" s="16">
        <f>[1]epsilon_Schätzung_Corr_Poll!E204</f>
        <v>365.75651145644741</v>
      </c>
      <c r="AH641" s="16">
        <f>[1]epsilon_Schätzung_Corr_Poll!E200</f>
        <v>0.58240000000000003</v>
      </c>
      <c r="AI641" s="16">
        <f>[1]epsilon_Schätzung_Corr_Poll!F202</f>
        <v>57</v>
      </c>
      <c r="AJ641" s="16">
        <f>[1]epsilon_Schätzung_Corr_Poll!F203</f>
        <v>134</v>
      </c>
      <c r="AK641" s="16">
        <f>[1]epsilon_Schätzung_Corr_Poll!F204</f>
        <v>365.75651145644741</v>
      </c>
      <c r="AL641" s="16">
        <f>[1]epsilon_Schätzung_Corr_Poll!F200</f>
        <v>0.497</v>
      </c>
      <c r="AM641" s="16">
        <f>[1]epsilon_Schätzung_Corr_Poll!G202</f>
        <v>57</v>
      </c>
      <c r="AN641" s="16">
        <f>[1]epsilon_Schätzung_Corr_Poll!G203</f>
        <v>136</v>
      </c>
      <c r="AO641" s="16">
        <f>[1]epsilon_Schätzung_Corr_Poll!G204</f>
        <v>365.75651145644741</v>
      </c>
      <c r="AP641" s="16">
        <f>[1]epsilon_Schätzung_Corr_Poll!G200</f>
        <v>0.50039999999999996</v>
      </c>
      <c r="AQ641" s="16">
        <f>[1]epsilon_Schätzung_Corr_Poll!H202</f>
        <v>57</v>
      </c>
      <c r="AR641" s="16">
        <f>[1]epsilon_Schätzung_Corr_Poll!H203</f>
        <v>158</v>
      </c>
      <c r="AS641" s="16">
        <f>[1]epsilon_Schätzung_Corr_Poll!H204</f>
        <v>365.75651145644741</v>
      </c>
      <c r="AT641" s="16">
        <f>[1]epsilon_Schätzung_Corr_Poll!H200</f>
        <v>0.36840000000000001</v>
      </c>
      <c r="AU641" s="16">
        <f t="shared" si="1555"/>
        <v>57</v>
      </c>
      <c r="AV641" s="16">
        <f t="shared" si="1556"/>
        <v>121</v>
      </c>
      <c r="AW641" s="16">
        <f t="shared" si="1557"/>
        <v>365.75651145644741</v>
      </c>
      <c r="AX641" s="47" t="str">
        <f>IF(AY641&gt;0, "true", "false")</f>
        <v>true</v>
      </c>
      <c r="AY641" s="16">
        <f>AH641</f>
        <v>0.58240000000000003</v>
      </c>
      <c r="AZ641" s="16">
        <f t="shared" si="1558"/>
        <v>57</v>
      </c>
      <c r="BA641" s="16">
        <f t="shared" si="1559"/>
        <v>121</v>
      </c>
      <c r="BB641" s="16">
        <f t="shared" si="1560"/>
        <v>365.75651145644741</v>
      </c>
      <c r="BC641" s="16" t="str">
        <f>IF(BD641&gt;0, "true", "false")</f>
        <v>true</v>
      </c>
      <c r="BD641" s="16">
        <f>AH641</f>
        <v>0.58240000000000003</v>
      </c>
      <c r="BE641" s="16">
        <f t="shared" si="1561"/>
        <v>57</v>
      </c>
      <c r="BF641" s="16">
        <f t="shared" si="1562"/>
        <v>121</v>
      </c>
      <c r="BG641" s="16">
        <f t="shared" si="1563"/>
        <v>365.75651145644741</v>
      </c>
      <c r="BH641" s="16" t="str">
        <f>IF(BI641&gt;0, "true", "false")</f>
        <v>true</v>
      </c>
      <c r="BI641" s="16">
        <f>AH641</f>
        <v>0.58240000000000003</v>
      </c>
      <c r="BJ641" s="16">
        <f t="shared" si="1564"/>
        <v>57</v>
      </c>
      <c r="BK641" s="16">
        <f t="shared" si="1565"/>
        <v>121</v>
      </c>
      <c r="BL641" s="16">
        <f t="shared" si="1566"/>
        <v>365.75651145644741</v>
      </c>
      <c r="BM641" s="16" t="str">
        <f>IF(BN641&gt;0, "true", "false")</f>
        <v>true</v>
      </c>
      <c r="BN641" s="16">
        <f>AH641</f>
        <v>0.58240000000000003</v>
      </c>
      <c r="BO641" s="16">
        <f t="shared" si="1567"/>
        <v>57</v>
      </c>
      <c r="BP641" s="16">
        <f t="shared" si="1568"/>
        <v>157.30000000000001</v>
      </c>
      <c r="BQ641" s="16">
        <f t="shared" si="1569"/>
        <v>365.75651145644741</v>
      </c>
      <c r="BR641" s="16" t="str">
        <f>IF(BS641&gt;0, "true", "false")</f>
        <v>true</v>
      </c>
      <c r="BS641" s="16">
        <f>AL641</f>
        <v>0.497</v>
      </c>
      <c r="BT641" s="16">
        <f t="shared" si="1570"/>
        <v>57</v>
      </c>
      <c r="BU641" s="16">
        <f t="shared" si="1571"/>
        <v>157.30000000000001</v>
      </c>
      <c r="BV641" s="16">
        <f t="shared" si="1572"/>
        <v>365.75651145644741</v>
      </c>
      <c r="BW641" s="16" t="str">
        <f>IF(BX641&gt;0, "true", "false")</f>
        <v>true</v>
      </c>
      <c r="BX641" s="16">
        <f>AL641</f>
        <v>0.497</v>
      </c>
      <c r="BY641" s="16">
        <f t="shared" si="1573"/>
        <v>57</v>
      </c>
      <c r="BZ641" s="16">
        <f t="shared" si="1574"/>
        <v>157.30000000000001</v>
      </c>
      <c r="CA641" s="16">
        <f t="shared" si="1575"/>
        <v>365.75651145644741</v>
      </c>
      <c r="CB641" s="16" t="str">
        <f>IF(CC641&gt;0, "true", "false")</f>
        <v>true</v>
      </c>
      <c r="CC641" s="16">
        <f>AL641</f>
        <v>0.497</v>
      </c>
      <c r="CD641" s="16">
        <f t="shared" si="1576"/>
        <v>57</v>
      </c>
      <c r="CE641" s="16">
        <f t="shared" si="1577"/>
        <v>157.30000000000001</v>
      </c>
      <c r="CF641" s="16">
        <f t="shared" si="1578"/>
        <v>365.75651145644741</v>
      </c>
      <c r="CG641" s="16" t="str">
        <f>IF(CH641&gt;0, "true", "false")</f>
        <v>true</v>
      </c>
      <c r="CH641" s="16">
        <f>AL641</f>
        <v>0.497</v>
      </c>
      <c r="CI641" s="16">
        <f t="shared" si="1579"/>
        <v>57</v>
      </c>
      <c r="CJ641" s="16">
        <f t="shared" si="1580"/>
        <v>302.5</v>
      </c>
      <c r="CK641" s="16">
        <f t="shared" si="1581"/>
        <v>365.75651145644741</v>
      </c>
      <c r="CL641" s="16" t="str">
        <f>IF(CM641&gt;0, "true", "false")</f>
        <v>true</v>
      </c>
      <c r="CM641" s="76">
        <f>AP641</f>
        <v>0.50039999999999996</v>
      </c>
      <c r="CN641" s="16">
        <f t="shared" si="1582"/>
        <v>57</v>
      </c>
      <c r="CO641" s="16">
        <f t="shared" si="1583"/>
        <v>302.5</v>
      </c>
      <c r="CP641" s="16">
        <f t="shared" si="1584"/>
        <v>365.75651145644741</v>
      </c>
      <c r="CQ641" s="16" t="str">
        <f>IF(CR641&gt;0, "true", "false")</f>
        <v>true</v>
      </c>
      <c r="CR641" s="76">
        <f>AP641</f>
        <v>0.50039999999999996</v>
      </c>
      <c r="CS641" s="16">
        <f t="shared" si="1585"/>
        <v>57</v>
      </c>
      <c r="CT641" s="16">
        <f t="shared" si="1586"/>
        <v>302.5</v>
      </c>
      <c r="CU641" s="16">
        <f t="shared" si="1587"/>
        <v>365.75651145644741</v>
      </c>
      <c r="CV641" s="16" t="str">
        <f>IF(CW641&gt;0, "true", "false")</f>
        <v>true</v>
      </c>
      <c r="CW641" s="76">
        <f>AP641</f>
        <v>0.50039999999999996</v>
      </c>
      <c r="CX641" s="16">
        <f t="shared" si="1588"/>
        <v>57</v>
      </c>
      <c r="CY641" s="16">
        <f t="shared" si="1589"/>
        <v>302.5</v>
      </c>
      <c r="CZ641" s="16">
        <f t="shared" si="1590"/>
        <v>365.75651145644741</v>
      </c>
      <c r="DA641" s="16" t="str">
        <f>IF(DB641&gt;0, "true", "false")</f>
        <v>true</v>
      </c>
      <c r="DB641" s="76">
        <f>AP641</f>
        <v>0.50039999999999996</v>
      </c>
      <c r="DC641" s="16">
        <f t="shared" si="1591"/>
        <v>57</v>
      </c>
      <c r="DD641" s="16">
        <f t="shared" si="1592"/>
        <v>340.95386784724997</v>
      </c>
      <c r="DE641" s="16">
        <f t="shared" si="1593"/>
        <v>365.75651145644741</v>
      </c>
      <c r="DF641" s="16" t="str">
        <f>IF(DG641&gt;0, "true", "false")</f>
        <v>true</v>
      </c>
      <c r="DG641" s="76">
        <f>AT641</f>
        <v>0.36840000000000001</v>
      </c>
      <c r="DH641" s="16">
        <f t="shared" si="1594"/>
        <v>57</v>
      </c>
      <c r="DI641" s="16">
        <f t="shared" si="1595"/>
        <v>340.95386784724997</v>
      </c>
      <c r="DJ641" s="16">
        <f t="shared" si="1596"/>
        <v>365.75651145644741</v>
      </c>
      <c r="DK641" s="16" t="str">
        <f>IF(DL641&gt;0, "true", "false")</f>
        <v>true</v>
      </c>
      <c r="DL641" s="76">
        <f>AT641</f>
        <v>0.36840000000000001</v>
      </c>
      <c r="DM641" s="16">
        <f t="shared" si="1597"/>
        <v>57</v>
      </c>
      <c r="DN641" s="16">
        <f t="shared" si="1598"/>
        <v>340.95386784724997</v>
      </c>
      <c r="DO641" s="16">
        <f t="shared" si="1599"/>
        <v>365.75651145644741</v>
      </c>
      <c r="DP641" s="16" t="str">
        <f>IF(DQ641&gt;0, "true", "false")</f>
        <v>true</v>
      </c>
      <c r="DQ641" s="76">
        <f>AT641</f>
        <v>0.36840000000000001</v>
      </c>
      <c r="DR641" s="16">
        <f t="shared" si="1600"/>
        <v>57</v>
      </c>
      <c r="DS641" s="16">
        <f t="shared" si="1601"/>
        <v>340.95386784724997</v>
      </c>
      <c r="DT641" s="16">
        <f t="shared" si="1602"/>
        <v>365.75651145644741</v>
      </c>
      <c r="DU641" s="16" t="str">
        <f>IF(DV641&gt;0, "true", "false")</f>
        <v>true</v>
      </c>
      <c r="DV641" s="76">
        <f>AT641</f>
        <v>0.36840000000000001</v>
      </c>
    </row>
    <row r="642" spans="27:126" x14ac:dyDescent="0.35">
      <c r="AA642" s="74" t="s">
        <v>114</v>
      </c>
      <c r="AB642" s="73" t="str">
        <f t="shared" si="1554"/>
        <v>-</v>
      </c>
      <c r="AC642" s="47" t="s">
        <v>12</v>
      </c>
      <c r="AD642" s="47" t="s">
        <v>5</v>
      </c>
      <c r="AE642" s="16"/>
      <c r="AF642" s="16"/>
      <c r="AG642" s="16" t="str">
        <f>IF(MAX(AV591,BA591,BF591,BK591,BP591,BU591,BZ591,CE591,CJ591,CO591,CT591,CY591,DD591,DI591,DN591,DS591)=0,"N/A",MAX(AV591,BA591,BF591,BK591,BP591,BU591,BZ591,CE591,CJ591,CO591,CT591,CY591,DD591,DI591,DN591,DS591))</f>
        <v>N/A</v>
      </c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 t="str">
        <f t="shared" si="1555"/>
        <v>N/A</v>
      </c>
      <c r="AV642" s="16" t="str">
        <f t="shared" si="1556"/>
        <v>N/A</v>
      </c>
      <c r="AW642" s="16" t="str">
        <f t="shared" si="1557"/>
        <v>N/A</v>
      </c>
      <c r="AX642" s="16"/>
      <c r="AY642" s="16"/>
      <c r="AZ642" s="16" t="str">
        <f t="shared" si="1558"/>
        <v>N/A</v>
      </c>
      <c r="BA642" s="16" t="str">
        <f t="shared" si="1559"/>
        <v>N/A</v>
      </c>
      <c r="BB642" s="16" t="str">
        <f t="shared" si="1560"/>
        <v>N/A</v>
      </c>
      <c r="BC642" s="16"/>
      <c r="BD642" s="16"/>
      <c r="BE642" s="16" t="str">
        <f t="shared" si="1561"/>
        <v>N/A</v>
      </c>
      <c r="BF642" s="16" t="str">
        <f t="shared" si="1562"/>
        <v>N/A</v>
      </c>
      <c r="BG642" s="16" t="str">
        <f t="shared" si="1563"/>
        <v>N/A</v>
      </c>
      <c r="BH642" s="16"/>
      <c r="BI642" s="16"/>
      <c r="BJ642" s="16" t="str">
        <f t="shared" si="1564"/>
        <v>N/A</v>
      </c>
      <c r="BK642" s="16" t="str">
        <f t="shared" si="1565"/>
        <v>N/A</v>
      </c>
      <c r="BL642" s="16" t="str">
        <f t="shared" si="1566"/>
        <v>N/A</v>
      </c>
      <c r="BM642" s="16"/>
      <c r="BN642" s="16"/>
      <c r="BO642" s="16" t="str">
        <f t="shared" si="1567"/>
        <v>N/A</v>
      </c>
      <c r="BP642" s="16" t="str">
        <f t="shared" si="1568"/>
        <v>N/A</v>
      </c>
      <c r="BQ642" s="16" t="str">
        <f t="shared" si="1569"/>
        <v>N/A</v>
      </c>
      <c r="BR642" s="16"/>
      <c r="BS642" s="16"/>
      <c r="BT642" s="16" t="str">
        <f t="shared" si="1570"/>
        <v>N/A</v>
      </c>
      <c r="BU642" s="16" t="str">
        <f t="shared" si="1571"/>
        <v>N/A</v>
      </c>
      <c r="BV642" s="16" t="str">
        <f t="shared" si="1572"/>
        <v>N/A</v>
      </c>
      <c r="BW642" s="16"/>
      <c r="BX642" s="16"/>
      <c r="BY642" s="16" t="str">
        <f t="shared" si="1573"/>
        <v>N/A</v>
      </c>
      <c r="BZ642" s="16" t="str">
        <f t="shared" si="1574"/>
        <v>N/A</v>
      </c>
      <c r="CA642" s="16" t="str">
        <f t="shared" si="1575"/>
        <v>N/A</v>
      </c>
      <c r="CB642" s="16"/>
      <c r="CC642" s="16"/>
      <c r="CD642" s="16" t="str">
        <f t="shared" si="1576"/>
        <v>N/A</v>
      </c>
      <c r="CE642" s="16" t="str">
        <f t="shared" si="1577"/>
        <v>N/A</v>
      </c>
      <c r="CF642" s="16" t="str">
        <f t="shared" si="1578"/>
        <v>N/A</v>
      </c>
      <c r="CG642" s="16"/>
      <c r="CH642" s="16"/>
      <c r="CI642" s="16" t="str">
        <f t="shared" si="1579"/>
        <v>N/A</v>
      </c>
      <c r="CJ642" s="16" t="str">
        <f t="shared" si="1580"/>
        <v>N/A</v>
      </c>
      <c r="CK642" s="16" t="str">
        <f t="shared" si="1581"/>
        <v>N/A</v>
      </c>
      <c r="CL642" s="16"/>
      <c r="CM642" s="16"/>
      <c r="CN642" s="16" t="str">
        <f t="shared" si="1582"/>
        <v>N/A</v>
      </c>
      <c r="CO642" s="16" t="str">
        <f t="shared" si="1583"/>
        <v>N/A</v>
      </c>
      <c r="CP642" s="16" t="str">
        <f t="shared" si="1584"/>
        <v>N/A</v>
      </c>
      <c r="CQ642" s="16"/>
      <c r="CR642" s="16"/>
      <c r="CS642" s="16" t="str">
        <f t="shared" si="1585"/>
        <v>N/A</v>
      </c>
      <c r="CT642" s="16" t="str">
        <f t="shared" si="1586"/>
        <v>N/A</v>
      </c>
      <c r="CU642" s="16" t="str">
        <f t="shared" si="1587"/>
        <v>N/A</v>
      </c>
      <c r="CV642" s="16"/>
      <c r="CW642" s="16"/>
      <c r="CX642" s="16" t="str">
        <f t="shared" si="1588"/>
        <v>N/A</v>
      </c>
      <c r="CY642" s="16" t="str">
        <f t="shared" si="1589"/>
        <v>N/A</v>
      </c>
      <c r="CZ642" s="16" t="str">
        <f t="shared" si="1590"/>
        <v>N/A</v>
      </c>
      <c r="DA642" s="16"/>
      <c r="DB642" s="16"/>
      <c r="DC642" s="16" t="str">
        <f t="shared" si="1591"/>
        <v>N/A</v>
      </c>
      <c r="DD642" s="16" t="str">
        <f t="shared" si="1592"/>
        <v>N/A</v>
      </c>
      <c r="DE642" s="16" t="str">
        <f t="shared" si="1593"/>
        <v>N/A</v>
      </c>
      <c r="DF642" s="16"/>
      <c r="DG642" s="16"/>
      <c r="DH642" s="16" t="str">
        <f t="shared" si="1594"/>
        <v>N/A</v>
      </c>
      <c r="DI642" s="16" t="str">
        <f t="shared" si="1595"/>
        <v>N/A</v>
      </c>
      <c r="DJ642" s="16" t="str">
        <f t="shared" si="1596"/>
        <v>N/A</v>
      </c>
      <c r="DK642" s="16"/>
      <c r="DL642" s="16"/>
      <c r="DM642" s="16" t="str">
        <f t="shared" si="1597"/>
        <v>N/A</v>
      </c>
      <c r="DN642" s="16" t="str">
        <f t="shared" si="1598"/>
        <v>N/A</v>
      </c>
      <c r="DO642" s="16" t="str">
        <f t="shared" si="1599"/>
        <v>N/A</v>
      </c>
      <c r="DP642" s="16"/>
      <c r="DQ642" s="16"/>
      <c r="DR642" s="16" t="str">
        <f t="shared" si="1600"/>
        <v>N/A</v>
      </c>
      <c r="DS642" s="16" t="str">
        <f t="shared" si="1601"/>
        <v>N/A</v>
      </c>
      <c r="DT642" s="16" t="str">
        <f t="shared" si="1602"/>
        <v>N/A</v>
      </c>
      <c r="DU642" s="16"/>
      <c r="DV642" s="16"/>
    </row>
    <row r="643" spans="27:126" x14ac:dyDescent="0.35">
      <c r="AA643" s="74" t="s">
        <v>114</v>
      </c>
      <c r="AB643" s="73" t="str">
        <f t="shared" si="1554"/>
        <v>-</v>
      </c>
      <c r="AC643" s="47" t="s">
        <v>13</v>
      </c>
      <c r="AD643" s="47" t="s">
        <v>5</v>
      </c>
      <c r="AE643" s="16"/>
      <c r="AF643" s="16"/>
      <c r="AG643" s="16" t="str">
        <f>IF(MAX(AV592,BA592,BF592,BK592,BP592,BU592,BZ592,CE592,CJ592,CO592,CT592,CY592,DD592,DI592,DN592,DS592)=0,"N/A",MAX(AV592,BA592,BF592,BK592,BP592,BU592,BZ592,CE592,CJ592,CO592,CT592,CY592,DD592,DI592,DN592,DS592))</f>
        <v>N/A</v>
      </c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 t="str">
        <f t="shared" si="1555"/>
        <v>N/A</v>
      </c>
      <c r="AV643" s="16" t="str">
        <f t="shared" si="1556"/>
        <v>N/A</v>
      </c>
      <c r="AW643" s="16" t="str">
        <f t="shared" si="1557"/>
        <v>N/A</v>
      </c>
      <c r="AX643" s="16"/>
      <c r="AY643" s="16"/>
      <c r="AZ643" s="16" t="str">
        <f t="shared" si="1558"/>
        <v>N/A</v>
      </c>
      <c r="BA643" s="16" t="str">
        <f t="shared" si="1559"/>
        <v>N/A</v>
      </c>
      <c r="BB643" s="16" t="str">
        <f t="shared" si="1560"/>
        <v>N/A</v>
      </c>
      <c r="BC643" s="16"/>
      <c r="BD643" s="16"/>
      <c r="BE643" s="16" t="str">
        <f t="shared" si="1561"/>
        <v>N/A</v>
      </c>
      <c r="BF643" s="16" t="str">
        <f t="shared" si="1562"/>
        <v>N/A</v>
      </c>
      <c r="BG643" s="16" t="str">
        <f t="shared" si="1563"/>
        <v>N/A</v>
      </c>
      <c r="BH643" s="16"/>
      <c r="BI643" s="16"/>
      <c r="BJ643" s="16" t="str">
        <f t="shared" si="1564"/>
        <v>N/A</v>
      </c>
      <c r="BK643" s="16" t="str">
        <f t="shared" si="1565"/>
        <v>N/A</v>
      </c>
      <c r="BL643" s="16" t="str">
        <f t="shared" si="1566"/>
        <v>N/A</v>
      </c>
      <c r="BM643" s="16"/>
      <c r="BN643" s="16"/>
      <c r="BO643" s="16" t="str">
        <f t="shared" si="1567"/>
        <v>N/A</v>
      </c>
      <c r="BP643" s="16" t="str">
        <f t="shared" si="1568"/>
        <v>N/A</v>
      </c>
      <c r="BQ643" s="16" t="str">
        <f t="shared" si="1569"/>
        <v>N/A</v>
      </c>
      <c r="BR643" s="16"/>
      <c r="BS643" s="16"/>
      <c r="BT643" s="16" t="str">
        <f t="shared" si="1570"/>
        <v>N/A</v>
      </c>
      <c r="BU643" s="16" t="str">
        <f t="shared" si="1571"/>
        <v>N/A</v>
      </c>
      <c r="BV643" s="16" t="str">
        <f t="shared" si="1572"/>
        <v>N/A</v>
      </c>
      <c r="BW643" s="16"/>
      <c r="BX643" s="16"/>
      <c r="BY643" s="16" t="str">
        <f t="shared" si="1573"/>
        <v>N/A</v>
      </c>
      <c r="BZ643" s="16" t="str">
        <f t="shared" si="1574"/>
        <v>N/A</v>
      </c>
      <c r="CA643" s="16" t="str">
        <f t="shared" si="1575"/>
        <v>N/A</v>
      </c>
      <c r="CB643" s="16"/>
      <c r="CC643" s="16"/>
      <c r="CD643" s="16" t="str">
        <f t="shared" si="1576"/>
        <v>N/A</v>
      </c>
      <c r="CE643" s="16" t="str">
        <f t="shared" si="1577"/>
        <v>N/A</v>
      </c>
      <c r="CF643" s="16" t="str">
        <f t="shared" si="1578"/>
        <v>N/A</v>
      </c>
      <c r="CG643" s="16"/>
      <c r="CH643" s="16"/>
      <c r="CI643" s="16" t="str">
        <f t="shared" si="1579"/>
        <v>N/A</v>
      </c>
      <c r="CJ643" s="16" t="str">
        <f t="shared" si="1580"/>
        <v>N/A</v>
      </c>
      <c r="CK643" s="16" t="str">
        <f t="shared" si="1581"/>
        <v>N/A</v>
      </c>
      <c r="CL643" s="16"/>
      <c r="CM643" s="16"/>
      <c r="CN643" s="16" t="str">
        <f t="shared" si="1582"/>
        <v>N/A</v>
      </c>
      <c r="CO643" s="16" t="str">
        <f t="shared" si="1583"/>
        <v>N/A</v>
      </c>
      <c r="CP643" s="16" t="str">
        <f t="shared" si="1584"/>
        <v>N/A</v>
      </c>
      <c r="CQ643" s="16"/>
      <c r="CR643" s="16"/>
      <c r="CS643" s="16" t="str">
        <f t="shared" si="1585"/>
        <v>N/A</v>
      </c>
      <c r="CT643" s="16" t="str">
        <f t="shared" si="1586"/>
        <v>N/A</v>
      </c>
      <c r="CU643" s="16" t="str">
        <f t="shared" si="1587"/>
        <v>N/A</v>
      </c>
      <c r="CV643" s="16"/>
      <c r="CW643" s="16"/>
      <c r="CX643" s="16" t="str">
        <f t="shared" si="1588"/>
        <v>N/A</v>
      </c>
      <c r="CY643" s="16" t="str">
        <f t="shared" si="1589"/>
        <v>N/A</v>
      </c>
      <c r="CZ643" s="16" t="str">
        <f t="shared" si="1590"/>
        <v>N/A</v>
      </c>
      <c r="DA643" s="16"/>
      <c r="DB643" s="16"/>
      <c r="DC643" s="16" t="str">
        <f t="shared" si="1591"/>
        <v>N/A</v>
      </c>
      <c r="DD643" s="16" t="str">
        <f t="shared" si="1592"/>
        <v>N/A</v>
      </c>
      <c r="DE643" s="16" t="str">
        <f t="shared" si="1593"/>
        <v>N/A</v>
      </c>
      <c r="DF643" s="16"/>
      <c r="DG643" s="16"/>
      <c r="DH643" s="16" t="str">
        <f t="shared" si="1594"/>
        <v>N/A</v>
      </c>
      <c r="DI643" s="16" t="str">
        <f t="shared" si="1595"/>
        <v>N/A</v>
      </c>
      <c r="DJ643" s="16" t="str">
        <f t="shared" si="1596"/>
        <v>N/A</v>
      </c>
      <c r="DK643" s="16"/>
      <c r="DL643" s="16"/>
      <c r="DM643" s="16" t="str">
        <f t="shared" si="1597"/>
        <v>N/A</v>
      </c>
      <c r="DN643" s="16" t="str">
        <f t="shared" si="1598"/>
        <v>N/A</v>
      </c>
      <c r="DO643" s="16" t="str">
        <f t="shared" si="1599"/>
        <v>N/A</v>
      </c>
      <c r="DP643" s="16"/>
      <c r="DQ643" s="16"/>
      <c r="DR643" s="16" t="str">
        <f t="shared" si="1600"/>
        <v>N/A</v>
      </c>
      <c r="DS643" s="16" t="str">
        <f t="shared" si="1601"/>
        <v>N/A</v>
      </c>
      <c r="DT643" s="16" t="str">
        <f t="shared" si="1602"/>
        <v>N/A</v>
      </c>
      <c r="DU643" s="16"/>
      <c r="DV643" s="16"/>
    </row>
    <row r="644" spans="27:126" x14ac:dyDescent="0.35">
      <c r="AA644" s="74" t="s">
        <v>114</v>
      </c>
      <c r="AB644" s="73" t="str">
        <f t="shared" si="1554"/>
        <v>-</v>
      </c>
      <c r="AC644" s="47" t="s">
        <v>14</v>
      </c>
      <c r="AD644" s="47" t="s">
        <v>5</v>
      </c>
      <c r="AE644" s="16"/>
      <c r="AF644" s="16"/>
      <c r="AG644" s="16" t="str">
        <f>IF(MAX(AV593,BA593,BF593,BK593,BP593,BU593,BZ593,CE593,CJ593,CO593,CT593,CY593,DD593,DI593,DN593,DS593)=0,"N/A",MAX(AV593,BA593,BF593,BK593,BP593,BU593,BZ593,CE593,CJ593,CO593,CT593,CY593,DD593,DI593,DN593,DS593))</f>
        <v>N/A</v>
      </c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 t="str">
        <f t="shared" si="1555"/>
        <v>N/A</v>
      </c>
      <c r="AV644" s="16" t="str">
        <f t="shared" si="1556"/>
        <v>N/A</v>
      </c>
      <c r="AW644" s="16" t="str">
        <f t="shared" si="1557"/>
        <v>N/A</v>
      </c>
      <c r="AX644" s="16"/>
      <c r="AY644" s="16"/>
      <c r="AZ644" s="16" t="str">
        <f t="shared" si="1558"/>
        <v>N/A</v>
      </c>
      <c r="BA644" s="16" t="str">
        <f t="shared" si="1559"/>
        <v>N/A</v>
      </c>
      <c r="BB644" s="16" t="str">
        <f t="shared" si="1560"/>
        <v>N/A</v>
      </c>
      <c r="BC644" s="16"/>
      <c r="BD644" s="16"/>
      <c r="BE644" s="16" t="str">
        <f t="shared" si="1561"/>
        <v>N/A</v>
      </c>
      <c r="BF644" s="16" t="str">
        <f t="shared" si="1562"/>
        <v>N/A</v>
      </c>
      <c r="BG644" s="16" t="str">
        <f t="shared" si="1563"/>
        <v>N/A</v>
      </c>
      <c r="BH644" s="16"/>
      <c r="BI644" s="16"/>
      <c r="BJ644" s="16" t="str">
        <f t="shared" si="1564"/>
        <v>N/A</v>
      </c>
      <c r="BK644" s="16" t="str">
        <f t="shared" si="1565"/>
        <v>N/A</v>
      </c>
      <c r="BL644" s="16" t="str">
        <f t="shared" si="1566"/>
        <v>N/A</v>
      </c>
      <c r="BM644" s="16"/>
      <c r="BN644" s="16"/>
      <c r="BO644" s="16" t="str">
        <f t="shared" si="1567"/>
        <v>N/A</v>
      </c>
      <c r="BP644" s="16" t="str">
        <f t="shared" si="1568"/>
        <v>N/A</v>
      </c>
      <c r="BQ644" s="16" t="str">
        <f t="shared" si="1569"/>
        <v>N/A</v>
      </c>
      <c r="BR644" s="16"/>
      <c r="BS644" s="16"/>
      <c r="BT644" s="16" t="str">
        <f t="shared" si="1570"/>
        <v>N/A</v>
      </c>
      <c r="BU644" s="16" t="str">
        <f t="shared" si="1571"/>
        <v>N/A</v>
      </c>
      <c r="BV644" s="16" t="str">
        <f t="shared" si="1572"/>
        <v>N/A</v>
      </c>
      <c r="BW644" s="16"/>
      <c r="BX644" s="16"/>
      <c r="BY644" s="16" t="str">
        <f t="shared" si="1573"/>
        <v>N/A</v>
      </c>
      <c r="BZ644" s="16" t="str">
        <f t="shared" si="1574"/>
        <v>N/A</v>
      </c>
      <c r="CA644" s="16" t="str">
        <f t="shared" si="1575"/>
        <v>N/A</v>
      </c>
      <c r="CB644" s="16"/>
      <c r="CC644" s="16"/>
      <c r="CD644" s="16" t="str">
        <f t="shared" si="1576"/>
        <v>N/A</v>
      </c>
      <c r="CE644" s="16" t="str">
        <f t="shared" si="1577"/>
        <v>N/A</v>
      </c>
      <c r="CF644" s="16" t="str">
        <f t="shared" si="1578"/>
        <v>N/A</v>
      </c>
      <c r="CG644" s="16"/>
      <c r="CH644" s="16"/>
      <c r="CI644" s="16" t="str">
        <f t="shared" si="1579"/>
        <v>N/A</v>
      </c>
      <c r="CJ644" s="16" t="str">
        <f t="shared" si="1580"/>
        <v>N/A</v>
      </c>
      <c r="CK644" s="16" t="str">
        <f t="shared" si="1581"/>
        <v>N/A</v>
      </c>
      <c r="CL644" s="16"/>
      <c r="CM644" s="16"/>
      <c r="CN644" s="16" t="str">
        <f t="shared" si="1582"/>
        <v>N/A</v>
      </c>
      <c r="CO644" s="16" t="str">
        <f t="shared" si="1583"/>
        <v>N/A</v>
      </c>
      <c r="CP644" s="16" t="str">
        <f t="shared" si="1584"/>
        <v>N/A</v>
      </c>
      <c r="CQ644" s="16"/>
      <c r="CR644" s="16"/>
      <c r="CS644" s="16" t="str">
        <f t="shared" si="1585"/>
        <v>N/A</v>
      </c>
      <c r="CT644" s="16" t="str">
        <f t="shared" si="1586"/>
        <v>N/A</v>
      </c>
      <c r="CU644" s="16" t="str">
        <f t="shared" si="1587"/>
        <v>N/A</v>
      </c>
      <c r="CV644" s="16"/>
      <c r="CW644" s="16"/>
      <c r="CX644" s="16" t="str">
        <f t="shared" si="1588"/>
        <v>N/A</v>
      </c>
      <c r="CY644" s="16" t="str">
        <f t="shared" si="1589"/>
        <v>N/A</v>
      </c>
      <c r="CZ644" s="16" t="str">
        <f t="shared" si="1590"/>
        <v>N/A</v>
      </c>
      <c r="DA644" s="16"/>
      <c r="DB644" s="16"/>
      <c r="DC644" s="16" t="str">
        <f t="shared" si="1591"/>
        <v>N/A</v>
      </c>
      <c r="DD644" s="16" t="str">
        <f t="shared" si="1592"/>
        <v>N/A</v>
      </c>
      <c r="DE644" s="16" t="str">
        <f t="shared" si="1593"/>
        <v>N/A</v>
      </c>
      <c r="DF644" s="16"/>
      <c r="DG644" s="16"/>
      <c r="DH644" s="16" t="str">
        <f t="shared" si="1594"/>
        <v>N/A</v>
      </c>
      <c r="DI644" s="16" t="str">
        <f t="shared" si="1595"/>
        <v>N/A</v>
      </c>
      <c r="DJ644" s="16" t="str">
        <f t="shared" si="1596"/>
        <v>N/A</v>
      </c>
      <c r="DK644" s="16"/>
      <c r="DL644" s="16"/>
      <c r="DM644" s="16" t="str">
        <f t="shared" si="1597"/>
        <v>N/A</v>
      </c>
      <c r="DN644" s="16" t="str">
        <f t="shared" si="1598"/>
        <v>N/A</v>
      </c>
      <c r="DO644" s="16" t="str">
        <f t="shared" si="1599"/>
        <v>N/A</v>
      </c>
      <c r="DP644" s="16"/>
      <c r="DQ644" s="16"/>
      <c r="DR644" s="16" t="str">
        <f t="shared" si="1600"/>
        <v>N/A</v>
      </c>
      <c r="DS644" s="16" t="str">
        <f t="shared" si="1601"/>
        <v>N/A</v>
      </c>
      <c r="DT644" s="16" t="str">
        <f t="shared" si="1602"/>
        <v>N/A</v>
      </c>
      <c r="DU644" s="16"/>
      <c r="DV644" s="16"/>
    </row>
    <row r="645" spans="27:126" x14ac:dyDescent="0.35">
      <c r="AA645" s="74" t="s">
        <v>114</v>
      </c>
      <c r="AB645" s="73" t="str">
        <f t="shared" si="1554"/>
        <v>-</v>
      </c>
      <c r="AC645" s="47" t="s">
        <v>15</v>
      </c>
      <c r="AD645" s="47" t="s">
        <v>5</v>
      </c>
      <c r="AE645" s="16">
        <v>8888</v>
      </c>
      <c r="AF645" s="16">
        <v>9999</v>
      </c>
      <c r="AG645" s="16">
        <v>9999</v>
      </c>
      <c r="AH645" s="16">
        <v>0</v>
      </c>
      <c r="AI645" s="16">
        <v>8888</v>
      </c>
      <c r="AJ645" s="16">
        <v>9999</v>
      </c>
      <c r="AK645" s="16">
        <v>9999</v>
      </c>
      <c r="AL645" s="16">
        <v>0</v>
      </c>
      <c r="AM645" s="16">
        <v>8888</v>
      </c>
      <c r="AN645" s="16">
        <v>9999</v>
      </c>
      <c r="AO645" s="16">
        <v>9999</v>
      </c>
      <c r="AP645" s="16">
        <v>0</v>
      </c>
      <c r="AQ645" s="16">
        <v>8888</v>
      </c>
      <c r="AR645" s="16">
        <v>9999</v>
      </c>
      <c r="AS645" s="16">
        <v>9999</v>
      </c>
      <c r="AT645" s="16">
        <v>0</v>
      </c>
      <c r="AU645" s="16">
        <f t="shared" si="1555"/>
        <v>8888</v>
      </c>
      <c r="AV645" s="16">
        <f t="shared" si="1556"/>
        <v>9999</v>
      </c>
      <c r="AW645" s="16">
        <f t="shared" si="1557"/>
        <v>9999</v>
      </c>
      <c r="AX645" s="16" t="s">
        <v>282</v>
      </c>
      <c r="AY645" s="16">
        <v>0</v>
      </c>
      <c r="AZ645" s="16">
        <f t="shared" si="1558"/>
        <v>8888</v>
      </c>
      <c r="BA645" s="16">
        <f t="shared" si="1559"/>
        <v>9999</v>
      </c>
      <c r="BB645" s="16">
        <f t="shared" si="1560"/>
        <v>9999</v>
      </c>
      <c r="BC645" s="16" t="s">
        <v>282</v>
      </c>
      <c r="BD645" s="16">
        <v>0</v>
      </c>
      <c r="BE645" s="16">
        <f t="shared" si="1561"/>
        <v>8888</v>
      </c>
      <c r="BF645" s="16">
        <f t="shared" si="1562"/>
        <v>9999</v>
      </c>
      <c r="BG645" s="16">
        <f t="shared" si="1563"/>
        <v>9999</v>
      </c>
      <c r="BH645" s="16" t="s">
        <v>282</v>
      </c>
      <c r="BI645" s="16">
        <v>0</v>
      </c>
      <c r="BJ645" s="16">
        <f t="shared" si="1564"/>
        <v>8888</v>
      </c>
      <c r="BK645" s="16">
        <f t="shared" si="1565"/>
        <v>9999</v>
      </c>
      <c r="BL645" s="16">
        <f t="shared" si="1566"/>
        <v>9999</v>
      </c>
      <c r="BM645" s="16" t="s">
        <v>282</v>
      </c>
      <c r="BN645" s="16">
        <v>0</v>
      </c>
      <c r="BO645" s="16">
        <f t="shared" si="1567"/>
        <v>8888</v>
      </c>
      <c r="BP645" s="16">
        <f t="shared" si="1568"/>
        <v>9999</v>
      </c>
      <c r="BQ645" s="16">
        <f t="shared" si="1569"/>
        <v>9999</v>
      </c>
      <c r="BR645" s="16" t="s">
        <v>282</v>
      </c>
      <c r="BS645" s="16">
        <v>0</v>
      </c>
      <c r="BT645" s="16">
        <f t="shared" si="1570"/>
        <v>8888</v>
      </c>
      <c r="BU645" s="16">
        <f t="shared" si="1571"/>
        <v>9999</v>
      </c>
      <c r="BV645" s="16">
        <f t="shared" si="1572"/>
        <v>9999</v>
      </c>
      <c r="BW645" s="16" t="s">
        <v>282</v>
      </c>
      <c r="BX645" s="16">
        <v>0</v>
      </c>
      <c r="BY645" s="16">
        <f t="shared" si="1573"/>
        <v>8888</v>
      </c>
      <c r="BZ645" s="16">
        <f t="shared" si="1574"/>
        <v>9999</v>
      </c>
      <c r="CA645" s="16">
        <f t="shared" si="1575"/>
        <v>9999</v>
      </c>
      <c r="CB645" s="16" t="s">
        <v>282</v>
      </c>
      <c r="CC645" s="16">
        <v>0</v>
      </c>
      <c r="CD645" s="16">
        <f t="shared" si="1576"/>
        <v>8888</v>
      </c>
      <c r="CE645" s="16">
        <f t="shared" si="1577"/>
        <v>9999</v>
      </c>
      <c r="CF645" s="16">
        <f t="shared" si="1578"/>
        <v>9999</v>
      </c>
      <c r="CG645" s="16" t="s">
        <v>282</v>
      </c>
      <c r="CH645" s="16">
        <v>0</v>
      </c>
      <c r="CI645" s="16">
        <f t="shared" si="1579"/>
        <v>8888</v>
      </c>
      <c r="CJ645" s="16">
        <f t="shared" si="1580"/>
        <v>9999</v>
      </c>
      <c r="CK645" s="16">
        <f t="shared" si="1581"/>
        <v>9999</v>
      </c>
      <c r="CL645" s="16" t="s">
        <v>282</v>
      </c>
      <c r="CM645" s="16">
        <v>0</v>
      </c>
      <c r="CN645" s="16">
        <f t="shared" si="1582"/>
        <v>8888</v>
      </c>
      <c r="CO645" s="16">
        <f t="shared" si="1583"/>
        <v>9999</v>
      </c>
      <c r="CP645" s="16">
        <f t="shared" si="1584"/>
        <v>9999</v>
      </c>
      <c r="CQ645" s="16" t="s">
        <v>282</v>
      </c>
      <c r="CR645" s="16">
        <v>0</v>
      </c>
      <c r="CS645" s="16">
        <f t="shared" si="1585"/>
        <v>8888</v>
      </c>
      <c r="CT645" s="16">
        <f t="shared" si="1586"/>
        <v>9999</v>
      </c>
      <c r="CU645" s="16">
        <f t="shared" si="1587"/>
        <v>9999</v>
      </c>
      <c r="CV645" s="16" t="s">
        <v>282</v>
      </c>
      <c r="CW645" s="16">
        <v>0</v>
      </c>
      <c r="CX645" s="16">
        <f t="shared" si="1588"/>
        <v>8888</v>
      </c>
      <c r="CY645" s="16">
        <f t="shared" si="1589"/>
        <v>9999</v>
      </c>
      <c r="CZ645" s="16">
        <f t="shared" si="1590"/>
        <v>9999</v>
      </c>
      <c r="DA645" s="16" t="s">
        <v>282</v>
      </c>
      <c r="DB645" s="16">
        <v>0</v>
      </c>
      <c r="DC645" s="16">
        <f t="shared" si="1591"/>
        <v>8888</v>
      </c>
      <c r="DD645" s="16">
        <f t="shared" si="1592"/>
        <v>14140.721410168579</v>
      </c>
      <c r="DE645" s="16">
        <f t="shared" si="1593"/>
        <v>9999</v>
      </c>
      <c r="DF645" s="16" t="s">
        <v>282</v>
      </c>
      <c r="DG645" s="16">
        <v>0</v>
      </c>
      <c r="DH645" s="16">
        <f t="shared" si="1594"/>
        <v>8888</v>
      </c>
      <c r="DI645" s="16">
        <f t="shared" si="1595"/>
        <v>14140.721410168579</v>
      </c>
      <c r="DJ645" s="16">
        <f t="shared" si="1596"/>
        <v>9999</v>
      </c>
      <c r="DK645" s="16" t="s">
        <v>282</v>
      </c>
      <c r="DL645" s="16">
        <v>0</v>
      </c>
      <c r="DM645" s="16">
        <f t="shared" si="1597"/>
        <v>8888</v>
      </c>
      <c r="DN645" s="16">
        <f t="shared" si="1598"/>
        <v>14140.721410168579</v>
      </c>
      <c r="DO645" s="16">
        <f t="shared" si="1599"/>
        <v>9999</v>
      </c>
      <c r="DP645" s="16" t="s">
        <v>282</v>
      </c>
      <c r="DQ645" s="16">
        <v>0</v>
      </c>
      <c r="DR645" s="16">
        <f t="shared" si="1600"/>
        <v>8888</v>
      </c>
      <c r="DS645" s="16">
        <f t="shared" si="1601"/>
        <v>14140.721410168579</v>
      </c>
      <c r="DT645" s="16">
        <f t="shared" si="1602"/>
        <v>9999</v>
      </c>
      <c r="DU645" s="16" t="s">
        <v>282</v>
      </c>
      <c r="DV645" s="16">
        <v>0</v>
      </c>
    </row>
    <row r="646" spans="27:126" x14ac:dyDescent="0.35">
      <c r="AA646" s="74" t="s">
        <v>114</v>
      </c>
      <c r="AB646" s="73" t="str">
        <f t="shared" si="1554"/>
        <v>-</v>
      </c>
      <c r="AC646" s="47" t="s">
        <v>16</v>
      </c>
      <c r="AD646" s="47" t="s">
        <v>5</v>
      </c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 t="str">
        <f t="shared" si="1555"/>
        <v>N/A</v>
      </c>
      <c r="AV646" s="16" t="str">
        <f t="shared" si="1556"/>
        <v>N/A</v>
      </c>
      <c r="AW646" s="16" t="str">
        <f t="shared" si="1557"/>
        <v>N/A</v>
      </c>
      <c r="AX646" s="16"/>
      <c r="AY646" s="16"/>
      <c r="AZ646" s="16" t="str">
        <f t="shared" si="1558"/>
        <v>N/A</v>
      </c>
      <c r="BA646" s="16" t="str">
        <f t="shared" si="1559"/>
        <v>N/A</v>
      </c>
      <c r="BB646" s="16" t="str">
        <f t="shared" si="1560"/>
        <v>N/A</v>
      </c>
      <c r="BC646" s="16"/>
      <c r="BD646" s="16"/>
      <c r="BE646" s="16" t="str">
        <f t="shared" si="1561"/>
        <v>N/A</v>
      </c>
      <c r="BF646" s="16" t="str">
        <f t="shared" si="1562"/>
        <v>N/A</v>
      </c>
      <c r="BG646" s="16" t="str">
        <f t="shared" si="1563"/>
        <v>N/A</v>
      </c>
      <c r="BH646" s="16"/>
      <c r="BI646" s="16"/>
      <c r="BJ646" s="16" t="str">
        <f t="shared" si="1564"/>
        <v>N/A</v>
      </c>
      <c r="BK646" s="16" t="str">
        <f t="shared" si="1565"/>
        <v>N/A</v>
      </c>
      <c r="BL646" s="16" t="str">
        <f t="shared" si="1566"/>
        <v>N/A</v>
      </c>
      <c r="BM646" s="16"/>
      <c r="BN646" s="16"/>
      <c r="BO646" s="16" t="str">
        <f t="shared" si="1567"/>
        <v>N/A</v>
      </c>
      <c r="BP646" s="16" t="str">
        <f t="shared" si="1568"/>
        <v>N/A</v>
      </c>
      <c r="BQ646" s="16" t="str">
        <f t="shared" si="1569"/>
        <v>N/A</v>
      </c>
      <c r="BR646" s="16"/>
      <c r="BS646" s="16"/>
      <c r="BT646" s="16" t="str">
        <f t="shared" si="1570"/>
        <v>N/A</v>
      </c>
      <c r="BU646" s="16" t="str">
        <f t="shared" si="1571"/>
        <v>N/A</v>
      </c>
      <c r="BV646" s="16" t="str">
        <f t="shared" si="1572"/>
        <v>N/A</v>
      </c>
      <c r="BW646" s="16"/>
      <c r="BX646" s="16"/>
      <c r="BY646" s="16" t="str">
        <f t="shared" si="1573"/>
        <v>N/A</v>
      </c>
      <c r="BZ646" s="16" t="str">
        <f t="shared" si="1574"/>
        <v>N/A</v>
      </c>
      <c r="CA646" s="16" t="str">
        <f t="shared" si="1575"/>
        <v>N/A</v>
      </c>
      <c r="CB646" s="16"/>
      <c r="CC646" s="16"/>
      <c r="CD646" s="16" t="str">
        <f t="shared" si="1576"/>
        <v>N/A</v>
      </c>
      <c r="CE646" s="16" t="str">
        <f t="shared" si="1577"/>
        <v>N/A</v>
      </c>
      <c r="CF646" s="16" t="str">
        <f t="shared" si="1578"/>
        <v>N/A</v>
      </c>
      <c r="CG646" s="16"/>
      <c r="CH646" s="16"/>
      <c r="CI646" s="16" t="str">
        <f t="shared" si="1579"/>
        <v>N/A</v>
      </c>
      <c r="CJ646" s="16" t="str">
        <f t="shared" si="1580"/>
        <v>N/A</v>
      </c>
      <c r="CK646" s="16" t="str">
        <f t="shared" si="1581"/>
        <v>N/A</v>
      </c>
      <c r="CL646" s="16"/>
      <c r="CM646" s="16"/>
      <c r="CN646" s="16" t="str">
        <f t="shared" si="1582"/>
        <v>N/A</v>
      </c>
      <c r="CO646" s="16" t="str">
        <f t="shared" si="1583"/>
        <v>N/A</v>
      </c>
      <c r="CP646" s="16" t="str">
        <f t="shared" si="1584"/>
        <v>N/A</v>
      </c>
      <c r="CQ646" s="16"/>
      <c r="CR646" s="16"/>
      <c r="CS646" s="16" t="str">
        <f t="shared" si="1585"/>
        <v>N/A</v>
      </c>
      <c r="CT646" s="16" t="str">
        <f t="shared" si="1586"/>
        <v>N/A</v>
      </c>
      <c r="CU646" s="16" t="str">
        <f t="shared" si="1587"/>
        <v>N/A</v>
      </c>
      <c r="CV646" s="16"/>
      <c r="CW646" s="16"/>
      <c r="CX646" s="16" t="str">
        <f t="shared" si="1588"/>
        <v>N/A</v>
      </c>
      <c r="CY646" s="16" t="str">
        <f t="shared" si="1589"/>
        <v>N/A</v>
      </c>
      <c r="CZ646" s="16" t="str">
        <f t="shared" si="1590"/>
        <v>N/A</v>
      </c>
      <c r="DA646" s="16"/>
      <c r="DB646" s="16"/>
      <c r="DC646" s="16" t="str">
        <f t="shared" si="1591"/>
        <v>N/A</v>
      </c>
      <c r="DD646" s="16" t="str">
        <f t="shared" si="1592"/>
        <v>N/A</v>
      </c>
      <c r="DE646" s="16" t="str">
        <f t="shared" si="1593"/>
        <v>N/A</v>
      </c>
      <c r="DF646" s="16"/>
      <c r="DG646" s="16"/>
      <c r="DH646" s="16" t="str">
        <f t="shared" si="1594"/>
        <v>N/A</v>
      </c>
      <c r="DI646" s="16" t="str">
        <f t="shared" si="1595"/>
        <v>N/A</v>
      </c>
      <c r="DJ646" s="16" t="str">
        <f t="shared" si="1596"/>
        <v>N/A</v>
      </c>
      <c r="DK646" s="16"/>
      <c r="DL646" s="16"/>
      <c r="DM646" s="16" t="str">
        <f t="shared" si="1597"/>
        <v>N/A</v>
      </c>
      <c r="DN646" s="16" t="str">
        <f t="shared" si="1598"/>
        <v>N/A</v>
      </c>
      <c r="DO646" s="16" t="str">
        <f t="shared" si="1599"/>
        <v>N/A</v>
      </c>
      <c r="DP646" s="16"/>
      <c r="DQ646" s="16"/>
      <c r="DR646" s="16" t="str">
        <f t="shared" si="1600"/>
        <v>N/A</v>
      </c>
      <c r="DS646" s="16" t="str">
        <f t="shared" si="1601"/>
        <v>N/A</v>
      </c>
      <c r="DT646" s="16" t="str">
        <f t="shared" si="1602"/>
        <v>N/A</v>
      </c>
      <c r="DU646" s="16"/>
      <c r="DV646" s="16"/>
    </row>
    <row r="647" spans="27:126" ht="15" thickBot="1" x14ac:dyDescent="0.4">
      <c r="AA647" s="74" t="s">
        <v>114</v>
      </c>
      <c r="AB647" s="73" t="str">
        <f t="shared" si="1554"/>
        <v>-</v>
      </c>
      <c r="AC647" s="48" t="s">
        <v>17</v>
      </c>
      <c r="AD647" s="47" t="s">
        <v>5</v>
      </c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21" t="str">
        <f t="shared" si="1555"/>
        <v>N/A</v>
      </c>
      <c r="AV647" s="21" t="str">
        <f t="shared" si="1556"/>
        <v>N/A</v>
      </c>
      <c r="AW647" s="21" t="str">
        <f t="shared" si="1557"/>
        <v>N/A</v>
      </c>
      <c r="AX647" s="21"/>
      <c r="AY647" s="21"/>
      <c r="AZ647" s="21" t="str">
        <f t="shared" si="1558"/>
        <v>N/A</v>
      </c>
      <c r="BA647" s="21" t="str">
        <f t="shared" si="1559"/>
        <v>N/A</v>
      </c>
      <c r="BB647" s="21" t="str">
        <f t="shared" si="1560"/>
        <v>N/A</v>
      </c>
      <c r="BC647" s="21"/>
      <c r="BD647" s="21"/>
      <c r="BE647" s="21" t="str">
        <f t="shared" si="1561"/>
        <v>N/A</v>
      </c>
      <c r="BF647" s="21" t="str">
        <f t="shared" si="1562"/>
        <v>N/A</v>
      </c>
      <c r="BG647" s="21" t="str">
        <f t="shared" si="1563"/>
        <v>N/A</v>
      </c>
      <c r="BH647" s="21"/>
      <c r="BI647" s="21"/>
      <c r="BJ647" s="21" t="str">
        <f t="shared" si="1564"/>
        <v>N/A</v>
      </c>
      <c r="BK647" s="21" t="str">
        <f t="shared" si="1565"/>
        <v>N/A</v>
      </c>
      <c r="BL647" s="21" t="str">
        <f t="shared" si="1566"/>
        <v>N/A</v>
      </c>
      <c r="BM647" s="21"/>
      <c r="BN647" s="21"/>
      <c r="BO647" s="21" t="str">
        <f t="shared" si="1567"/>
        <v>N/A</v>
      </c>
      <c r="BP647" s="21" t="str">
        <f t="shared" si="1568"/>
        <v>N/A</v>
      </c>
      <c r="BQ647" s="21" t="str">
        <f t="shared" si="1569"/>
        <v>N/A</v>
      </c>
      <c r="BR647" s="21"/>
      <c r="BS647" s="21"/>
      <c r="BT647" s="21" t="str">
        <f t="shared" si="1570"/>
        <v>N/A</v>
      </c>
      <c r="BU647" s="21" t="str">
        <f t="shared" si="1571"/>
        <v>N/A</v>
      </c>
      <c r="BV647" s="21" t="str">
        <f t="shared" si="1572"/>
        <v>N/A</v>
      </c>
      <c r="BW647" s="21"/>
      <c r="BX647" s="21"/>
      <c r="BY647" s="21" t="str">
        <f t="shared" si="1573"/>
        <v>N/A</v>
      </c>
      <c r="BZ647" s="21" t="str">
        <f t="shared" si="1574"/>
        <v>N/A</v>
      </c>
      <c r="CA647" s="21" t="str">
        <f t="shared" si="1575"/>
        <v>N/A</v>
      </c>
      <c r="CB647" s="21"/>
      <c r="CC647" s="21"/>
      <c r="CD647" s="21" t="str">
        <f t="shared" si="1576"/>
        <v>N/A</v>
      </c>
      <c r="CE647" s="21" t="str">
        <f t="shared" si="1577"/>
        <v>N/A</v>
      </c>
      <c r="CF647" s="21" t="str">
        <f t="shared" si="1578"/>
        <v>N/A</v>
      </c>
      <c r="CG647" s="21"/>
      <c r="CH647" s="21"/>
      <c r="CI647" s="21" t="str">
        <f t="shared" si="1579"/>
        <v>N/A</v>
      </c>
      <c r="CJ647" s="21" t="str">
        <f t="shared" si="1580"/>
        <v>N/A</v>
      </c>
      <c r="CK647" s="21" t="str">
        <f t="shared" si="1581"/>
        <v>N/A</v>
      </c>
      <c r="CL647" s="21"/>
      <c r="CM647" s="21"/>
      <c r="CN647" s="21" t="str">
        <f t="shared" si="1582"/>
        <v>N/A</v>
      </c>
      <c r="CO647" s="21" t="str">
        <f t="shared" si="1583"/>
        <v>N/A</v>
      </c>
      <c r="CP647" s="21" t="str">
        <f t="shared" si="1584"/>
        <v>N/A</v>
      </c>
      <c r="CQ647" s="21"/>
      <c r="CR647" s="21"/>
      <c r="CS647" s="21" t="str">
        <f t="shared" si="1585"/>
        <v>N/A</v>
      </c>
      <c r="CT647" s="21" t="str">
        <f t="shared" si="1586"/>
        <v>N/A</v>
      </c>
      <c r="CU647" s="21" t="str">
        <f t="shared" si="1587"/>
        <v>N/A</v>
      </c>
      <c r="CV647" s="21"/>
      <c r="CW647" s="21"/>
      <c r="CX647" s="21" t="str">
        <f t="shared" si="1588"/>
        <v>N/A</v>
      </c>
      <c r="CY647" s="21" t="str">
        <f t="shared" si="1589"/>
        <v>N/A</v>
      </c>
      <c r="CZ647" s="21" t="str">
        <f t="shared" si="1590"/>
        <v>N/A</v>
      </c>
      <c r="DA647" s="21"/>
      <c r="DB647" s="21"/>
      <c r="DC647" s="21" t="str">
        <f t="shared" si="1591"/>
        <v>N/A</v>
      </c>
      <c r="DD647" s="21" t="str">
        <f t="shared" si="1592"/>
        <v>N/A</v>
      </c>
      <c r="DE647" s="21" t="str">
        <f t="shared" si="1593"/>
        <v>N/A</v>
      </c>
      <c r="DF647" s="21"/>
      <c r="DG647" s="21"/>
      <c r="DH647" s="21" t="str">
        <f t="shared" si="1594"/>
        <v>N/A</v>
      </c>
      <c r="DI647" s="21" t="str">
        <f t="shared" si="1595"/>
        <v>N/A</v>
      </c>
      <c r="DJ647" s="21" t="str">
        <f t="shared" si="1596"/>
        <v>N/A</v>
      </c>
      <c r="DK647" s="21"/>
      <c r="DL647" s="21"/>
      <c r="DM647" s="21" t="str">
        <f t="shared" si="1597"/>
        <v>N/A</v>
      </c>
      <c r="DN647" s="21" t="str">
        <f t="shared" si="1598"/>
        <v>N/A</v>
      </c>
      <c r="DO647" s="21" t="str">
        <f t="shared" si="1599"/>
        <v>N/A</v>
      </c>
      <c r="DP647" s="16"/>
      <c r="DQ647" s="16"/>
      <c r="DR647" s="21" t="str">
        <f t="shared" si="1600"/>
        <v>N/A</v>
      </c>
      <c r="DS647" s="21" t="str">
        <f t="shared" si="1601"/>
        <v>N/A</v>
      </c>
      <c r="DT647" s="21" t="str">
        <f t="shared" si="1602"/>
        <v>N/A</v>
      </c>
      <c r="DU647" s="16"/>
      <c r="DV647" s="16"/>
    </row>
    <row r="648" spans="27:126" ht="15" thickBot="1" x14ac:dyDescent="0.4"/>
    <row r="649" spans="27:126" x14ac:dyDescent="0.35">
      <c r="AA649" s="140" t="s">
        <v>83</v>
      </c>
      <c r="AB649" s="141"/>
      <c r="AC649" s="63" t="s">
        <v>24</v>
      </c>
      <c r="AD649" s="45"/>
      <c r="AE649" s="116" t="s">
        <v>79</v>
      </c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17"/>
      <c r="BP649" s="117"/>
      <c r="BQ649" s="117"/>
      <c r="BR649" s="117"/>
      <c r="BS649" s="117"/>
      <c r="BT649" s="117"/>
      <c r="BU649" s="117"/>
      <c r="BV649" s="117"/>
      <c r="BW649" s="117"/>
      <c r="BX649" s="117"/>
      <c r="BY649" s="117"/>
      <c r="BZ649" s="117"/>
      <c r="CA649" s="117"/>
      <c r="CB649" s="117"/>
      <c r="CC649" s="117"/>
      <c r="CD649" s="117"/>
      <c r="CE649" s="117"/>
      <c r="CF649" s="117"/>
      <c r="CG649" s="117"/>
      <c r="CH649" s="117"/>
      <c r="CI649" s="117"/>
      <c r="CJ649" s="117"/>
      <c r="CK649" s="117"/>
      <c r="CL649" s="117"/>
      <c r="CM649" s="117"/>
      <c r="CN649" s="117"/>
      <c r="CO649" s="117"/>
      <c r="CP649" s="117"/>
      <c r="CQ649" s="117"/>
      <c r="CR649" s="117"/>
      <c r="CS649" s="117"/>
      <c r="CT649" s="117"/>
      <c r="CU649" s="117"/>
      <c r="CV649" s="117"/>
      <c r="CW649" s="117"/>
      <c r="CX649" s="117"/>
      <c r="CY649" s="117"/>
      <c r="CZ649" s="117"/>
      <c r="DA649" s="117"/>
      <c r="DB649" s="117"/>
      <c r="DC649" s="117"/>
      <c r="DD649" s="117"/>
      <c r="DE649" s="117"/>
      <c r="DF649" s="117"/>
      <c r="DG649" s="117"/>
      <c r="DH649" s="117"/>
      <c r="DI649" s="117"/>
      <c r="DJ649" s="117"/>
      <c r="DK649" s="117"/>
      <c r="DL649" s="117"/>
      <c r="DM649" s="117"/>
      <c r="DN649" s="117"/>
      <c r="DO649" s="117"/>
      <c r="DP649" s="117"/>
      <c r="DQ649" s="117"/>
      <c r="DR649" s="117"/>
      <c r="DS649" s="117"/>
      <c r="DT649" s="117"/>
      <c r="DU649" s="117"/>
      <c r="DV649" s="169"/>
    </row>
    <row r="650" spans="27:126" x14ac:dyDescent="0.35">
      <c r="AA650" s="142"/>
      <c r="AB650" s="143"/>
      <c r="AC650" s="105" t="s">
        <v>26</v>
      </c>
      <c r="AD650" s="46"/>
      <c r="AE650" s="170" t="s">
        <v>2</v>
      </c>
      <c r="AF650" s="171"/>
      <c r="AG650" s="171"/>
      <c r="AH650" s="171"/>
      <c r="AI650" s="171"/>
      <c r="AJ650" s="171"/>
      <c r="AK650" s="171"/>
      <c r="AL650" s="171"/>
      <c r="AM650" s="171"/>
      <c r="AN650" s="171"/>
      <c r="AO650" s="171"/>
      <c r="AP650" s="171"/>
      <c r="AQ650" s="171"/>
      <c r="AR650" s="171"/>
      <c r="AS650" s="171"/>
      <c r="AT650" s="171"/>
      <c r="AU650" s="171"/>
      <c r="AV650" s="171"/>
      <c r="AW650" s="171"/>
      <c r="AX650" s="171"/>
      <c r="AY650" s="171"/>
      <c r="AZ650" s="171"/>
      <c r="BA650" s="171"/>
      <c r="BB650" s="171"/>
      <c r="BC650" s="171"/>
      <c r="BD650" s="171"/>
      <c r="BE650" s="171"/>
      <c r="BF650" s="171"/>
      <c r="BG650" s="171"/>
      <c r="BH650" s="171"/>
      <c r="BI650" s="171"/>
      <c r="BJ650" s="171"/>
      <c r="BK650" s="171"/>
      <c r="BL650" s="171"/>
      <c r="BM650" s="171"/>
      <c r="BN650" s="171"/>
      <c r="BO650" s="171"/>
      <c r="BP650" s="171"/>
      <c r="BQ650" s="171"/>
      <c r="BR650" s="171"/>
      <c r="BS650" s="171"/>
      <c r="BT650" s="171"/>
      <c r="BU650" s="171"/>
      <c r="BV650" s="171"/>
      <c r="BW650" s="171"/>
      <c r="BX650" s="171"/>
      <c r="BY650" s="171"/>
      <c r="BZ650" s="171"/>
      <c r="CA650" s="171"/>
      <c r="CB650" s="171"/>
      <c r="CC650" s="171"/>
      <c r="CD650" s="171"/>
      <c r="CE650" s="171"/>
      <c r="CF650" s="171"/>
      <c r="CG650" s="171"/>
      <c r="CH650" s="171"/>
      <c r="CI650" s="171"/>
      <c r="CJ650" s="171"/>
      <c r="CK650" s="171"/>
      <c r="CL650" s="171"/>
      <c r="CM650" s="171"/>
      <c r="CN650" s="171"/>
      <c r="CO650" s="171"/>
      <c r="CP650" s="171"/>
      <c r="CQ650" s="171"/>
      <c r="CR650" s="171"/>
      <c r="CS650" s="171"/>
      <c r="CT650" s="171"/>
      <c r="CU650" s="171"/>
      <c r="CV650" s="171"/>
      <c r="CW650" s="171"/>
      <c r="CX650" s="171"/>
      <c r="CY650" s="171"/>
      <c r="CZ650" s="171"/>
      <c r="DA650" s="171"/>
      <c r="DB650" s="171"/>
      <c r="DC650" s="171"/>
      <c r="DD650" s="171"/>
      <c r="DE650" s="171"/>
      <c r="DF650" s="171"/>
      <c r="DG650" s="171"/>
      <c r="DH650" s="171"/>
      <c r="DI650" s="171"/>
      <c r="DJ650" s="171"/>
      <c r="DK650" s="171"/>
      <c r="DL650" s="171"/>
      <c r="DM650" s="171"/>
      <c r="DN650" s="171"/>
      <c r="DO650" s="171"/>
      <c r="DP650" s="171"/>
      <c r="DQ650" s="171"/>
      <c r="DR650" s="171"/>
      <c r="DS650" s="171"/>
      <c r="DT650" s="171"/>
      <c r="DU650" s="171"/>
      <c r="DV650" s="171"/>
    </row>
    <row r="651" spans="27:126" x14ac:dyDescent="0.35">
      <c r="AA651" s="142"/>
      <c r="AB651" s="143"/>
      <c r="AC651" s="105" t="s">
        <v>20</v>
      </c>
      <c r="AD651" s="46"/>
      <c r="AE651" s="131" t="s">
        <v>265</v>
      </c>
      <c r="AF651" s="132"/>
      <c r="AG651" s="132"/>
      <c r="AH651" s="133"/>
      <c r="AI651" s="131" t="s">
        <v>264</v>
      </c>
      <c r="AJ651" s="132"/>
      <c r="AK651" s="132"/>
      <c r="AL651" s="133"/>
      <c r="AM651" s="131" t="s">
        <v>263</v>
      </c>
      <c r="AN651" s="132"/>
      <c r="AO651" s="132"/>
      <c r="AP651" s="133"/>
      <c r="AQ651" s="131" t="s">
        <v>262</v>
      </c>
      <c r="AR651" s="132"/>
      <c r="AS651" s="132"/>
      <c r="AT651" s="133"/>
      <c r="AU651" s="131" t="s">
        <v>27</v>
      </c>
      <c r="AV651" s="132"/>
      <c r="AW651" s="132"/>
      <c r="AX651" s="132"/>
      <c r="AY651" s="133"/>
      <c r="AZ651" s="131" t="s">
        <v>28</v>
      </c>
      <c r="BA651" s="132"/>
      <c r="BB651" s="132"/>
      <c r="BC651" s="132"/>
      <c r="BD651" s="133"/>
      <c r="BE651" s="131" t="s">
        <v>30</v>
      </c>
      <c r="BF651" s="132"/>
      <c r="BG651" s="132"/>
      <c r="BH651" s="132"/>
      <c r="BI651" s="133"/>
      <c r="BJ651" s="131" t="s">
        <v>31</v>
      </c>
      <c r="BK651" s="132"/>
      <c r="BL651" s="132"/>
      <c r="BM651" s="132"/>
      <c r="BN651" s="133"/>
      <c r="BO651" s="131" t="s">
        <v>32</v>
      </c>
      <c r="BP651" s="132"/>
      <c r="BQ651" s="132"/>
      <c r="BR651" s="132"/>
      <c r="BS651" s="133"/>
      <c r="BT651" s="131" t="s">
        <v>33</v>
      </c>
      <c r="BU651" s="132"/>
      <c r="BV651" s="132"/>
      <c r="BW651" s="132"/>
      <c r="BX651" s="133"/>
      <c r="BY651" s="131" t="s">
        <v>34</v>
      </c>
      <c r="BZ651" s="132"/>
      <c r="CA651" s="132"/>
      <c r="CB651" s="132"/>
      <c r="CC651" s="133"/>
      <c r="CD651" s="131" t="s">
        <v>35</v>
      </c>
      <c r="CE651" s="132"/>
      <c r="CF651" s="132"/>
      <c r="CG651" s="132"/>
      <c r="CH651" s="133"/>
      <c r="CI651" s="131" t="s">
        <v>36</v>
      </c>
      <c r="CJ651" s="132"/>
      <c r="CK651" s="132"/>
      <c r="CL651" s="132"/>
      <c r="CM651" s="133"/>
      <c r="CN651" s="131" t="s">
        <v>37</v>
      </c>
      <c r="CO651" s="132"/>
      <c r="CP651" s="132"/>
      <c r="CQ651" s="132"/>
      <c r="CR651" s="133"/>
      <c r="CS651" s="131" t="s">
        <v>38</v>
      </c>
      <c r="CT651" s="132"/>
      <c r="CU651" s="132"/>
      <c r="CV651" s="132"/>
      <c r="CW651" s="133"/>
      <c r="CX651" s="131" t="s">
        <v>39</v>
      </c>
      <c r="CY651" s="132"/>
      <c r="CZ651" s="132"/>
      <c r="DA651" s="132"/>
      <c r="DB651" s="133"/>
      <c r="DC651" s="131" t="s">
        <v>40</v>
      </c>
      <c r="DD651" s="132"/>
      <c r="DE651" s="132"/>
      <c r="DF651" s="132"/>
      <c r="DG651" s="133"/>
      <c r="DH651" s="131" t="s">
        <v>41</v>
      </c>
      <c r="DI651" s="132"/>
      <c r="DJ651" s="132"/>
      <c r="DK651" s="132"/>
      <c r="DL651" s="133"/>
      <c r="DM651" s="131" t="s">
        <v>42</v>
      </c>
      <c r="DN651" s="132"/>
      <c r="DO651" s="132"/>
      <c r="DP651" s="132"/>
      <c r="DQ651" s="133"/>
      <c r="DR651" s="131" t="s">
        <v>43</v>
      </c>
      <c r="DS651" s="132"/>
      <c r="DT651" s="132"/>
      <c r="DU651" s="132"/>
      <c r="DV651" s="133"/>
    </row>
    <row r="652" spans="27:126" x14ac:dyDescent="0.35">
      <c r="AA652" s="106" t="s">
        <v>112</v>
      </c>
      <c r="AB652" s="25" t="s">
        <v>113</v>
      </c>
      <c r="AC652" s="105" t="s">
        <v>67</v>
      </c>
      <c r="AD652" s="46"/>
      <c r="AE652" s="36" t="s">
        <v>64</v>
      </c>
      <c r="AF652" s="37" t="s">
        <v>115</v>
      </c>
      <c r="AG652" s="38" t="s">
        <v>66</v>
      </c>
      <c r="AH652" s="70" t="s">
        <v>261</v>
      </c>
      <c r="AI652" s="36" t="s">
        <v>64</v>
      </c>
      <c r="AJ652" s="37" t="s">
        <v>115</v>
      </c>
      <c r="AK652" s="38" t="s">
        <v>66</v>
      </c>
      <c r="AL652" s="70" t="s">
        <v>261</v>
      </c>
      <c r="AM652" s="36" t="s">
        <v>64</v>
      </c>
      <c r="AN652" s="37" t="s">
        <v>115</v>
      </c>
      <c r="AO652" s="38" t="s">
        <v>66</v>
      </c>
      <c r="AP652" s="70" t="s">
        <v>261</v>
      </c>
      <c r="AQ652" s="36" t="s">
        <v>64</v>
      </c>
      <c r="AR652" s="37" t="s">
        <v>115</v>
      </c>
      <c r="AS652" s="38" t="s">
        <v>66</v>
      </c>
      <c r="AT652" s="70" t="s">
        <v>261</v>
      </c>
      <c r="AU652" s="36" t="s">
        <v>64</v>
      </c>
      <c r="AV652" s="37" t="s">
        <v>115</v>
      </c>
      <c r="AW652" s="38" t="s">
        <v>66</v>
      </c>
      <c r="AX652" s="70" t="s">
        <v>260</v>
      </c>
      <c r="AY652" s="70" t="s">
        <v>261</v>
      </c>
      <c r="AZ652" s="36" t="s">
        <v>64</v>
      </c>
      <c r="BA652" s="37" t="s">
        <v>115</v>
      </c>
      <c r="BB652" s="38" t="s">
        <v>66</v>
      </c>
      <c r="BC652" s="70" t="s">
        <v>260</v>
      </c>
      <c r="BD652" s="70" t="s">
        <v>261</v>
      </c>
      <c r="BE652" s="36" t="s">
        <v>64</v>
      </c>
      <c r="BF652" s="37" t="s">
        <v>115</v>
      </c>
      <c r="BG652" s="38" t="s">
        <v>66</v>
      </c>
      <c r="BH652" s="70" t="s">
        <v>260</v>
      </c>
      <c r="BI652" s="70" t="s">
        <v>261</v>
      </c>
      <c r="BJ652" s="36" t="s">
        <v>64</v>
      </c>
      <c r="BK652" s="37" t="s">
        <v>115</v>
      </c>
      <c r="BL652" s="38" t="s">
        <v>66</v>
      </c>
      <c r="BM652" s="70" t="s">
        <v>260</v>
      </c>
      <c r="BN652" s="70" t="s">
        <v>261</v>
      </c>
      <c r="BO652" s="36" t="s">
        <v>64</v>
      </c>
      <c r="BP652" s="37" t="s">
        <v>115</v>
      </c>
      <c r="BQ652" s="38" t="s">
        <v>66</v>
      </c>
      <c r="BR652" s="70" t="s">
        <v>260</v>
      </c>
      <c r="BS652" s="70" t="s">
        <v>261</v>
      </c>
      <c r="BT652" s="36" t="s">
        <v>64</v>
      </c>
      <c r="BU652" s="37" t="s">
        <v>115</v>
      </c>
      <c r="BV652" s="38" t="s">
        <v>66</v>
      </c>
      <c r="BW652" s="70" t="s">
        <v>260</v>
      </c>
      <c r="BX652" s="70" t="s">
        <v>261</v>
      </c>
      <c r="BY652" s="36" t="s">
        <v>64</v>
      </c>
      <c r="BZ652" s="37" t="s">
        <v>115</v>
      </c>
      <c r="CA652" s="38" t="s">
        <v>66</v>
      </c>
      <c r="CB652" s="70" t="s">
        <v>260</v>
      </c>
      <c r="CC652" s="70" t="s">
        <v>261</v>
      </c>
      <c r="CD652" s="36" t="s">
        <v>64</v>
      </c>
      <c r="CE652" s="37" t="s">
        <v>115</v>
      </c>
      <c r="CF652" s="38" t="s">
        <v>66</v>
      </c>
      <c r="CG652" s="70" t="s">
        <v>260</v>
      </c>
      <c r="CH652" s="70" t="s">
        <v>261</v>
      </c>
      <c r="CI652" s="36" t="s">
        <v>64</v>
      </c>
      <c r="CJ652" s="37" t="s">
        <v>115</v>
      </c>
      <c r="CK652" s="38" t="s">
        <v>66</v>
      </c>
      <c r="CL652" s="70" t="s">
        <v>260</v>
      </c>
      <c r="CM652" s="70" t="s">
        <v>261</v>
      </c>
      <c r="CN652" s="36" t="s">
        <v>64</v>
      </c>
      <c r="CO652" s="37" t="s">
        <v>115</v>
      </c>
      <c r="CP652" s="38" t="s">
        <v>66</v>
      </c>
      <c r="CQ652" s="70" t="s">
        <v>260</v>
      </c>
      <c r="CR652" s="70" t="s">
        <v>261</v>
      </c>
      <c r="CS652" s="36" t="s">
        <v>64</v>
      </c>
      <c r="CT652" s="37" t="s">
        <v>115</v>
      </c>
      <c r="CU652" s="38" t="s">
        <v>66</v>
      </c>
      <c r="CV652" s="70" t="s">
        <v>260</v>
      </c>
      <c r="CW652" s="70" t="s">
        <v>261</v>
      </c>
      <c r="CX652" s="36" t="s">
        <v>64</v>
      </c>
      <c r="CY652" s="37" t="s">
        <v>115</v>
      </c>
      <c r="CZ652" s="38" t="s">
        <v>66</v>
      </c>
      <c r="DA652" s="70" t="s">
        <v>260</v>
      </c>
      <c r="DB652" s="70" t="s">
        <v>261</v>
      </c>
      <c r="DC652" s="36" t="s">
        <v>64</v>
      </c>
      <c r="DD652" s="37" t="s">
        <v>115</v>
      </c>
      <c r="DE652" s="38" t="s">
        <v>66</v>
      </c>
      <c r="DF652" s="70" t="s">
        <v>260</v>
      </c>
      <c r="DG652" s="70" t="s">
        <v>261</v>
      </c>
      <c r="DH652" s="36" t="s">
        <v>64</v>
      </c>
      <c r="DI652" s="37" t="s">
        <v>115</v>
      </c>
      <c r="DJ652" s="38" t="s">
        <v>66</v>
      </c>
      <c r="DK652" s="70" t="s">
        <v>260</v>
      </c>
      <c r="DL652" s="70" t="s">
        <v>261</v>
      </c>
      <c r="DM652" s="36" t="s">
        <v>64</v>
      </c>
      <c r="DN652" s="37" t="s">
        <v>115</v>
      </c>
      <c r="DO652" s="38" t="s">
        <v>66</v>
      </c>
      <c r="DP652" s="70" t="s">
        <v>260</v>
      </c>
      <c r="DQ652" s="70" t="s">
        <v>261</v>
      </c>
      <c r="DR652" s="36" t="s">
        <v>64</v>
      </c>
      <c r="DS652" s="37" t="s">
        <v>115</v>
      </c>
      <c r="DT652" s="37" t="s">
        <v>66</v>
      </c>
      <c r="DU652" s="70" t="s">
        <v>260</v>
      </c>
      <c r="DV652" s="70" t="s">
        <v>261</v>
      </c>
    </row>
    <row r="653" spans="27:126" x14ac:dyDescent="0.35">
      <c r="AA653" s="74">
        <v>1.5</v>
      </c>
      <c r="AB653" s="73">
        <f t="shared" ref="AB653:AB664" si="1603">IF(ISNUMBER(AA432),(AA432*(AF432-AG432)+AE432+AG432-2*AF432)/(AE432-AF432),"-")</f>
        <v>3.1544329628491679</v>
      </c>
      <c r="AC653" s="47" t="s">
        <v>6</v>
      </c>
      <c r="AD653" s="47" t="s">
        <v>2</v>
      </c>
      <c r="AE653" s="98">
        <f>VLOOKUP(AE649,I37:J74,2,FALSE)*[1]beta_Schätzung_Corr_Poll!E91</f>
        <v>533.59999999999991</v>
      </c>
      <c r="AF653" s="98">
        <f>VLOOKUP(AE649,I37:J74,2,FALSE)*[1]beta_Schätzung_Corr_Poll!E92</f>
        <v>1273.05</v>
      </c>
      <c r="AG653" s="98">
        <f>VLOOKUP(AE649,I37:J74,2,FALSE)*[1]beta_Schätzung_Corr_Poll!E93</f>
        <v>4459.2409087576334</v>
      </c>
      <c r="AH653" s="98">
        <f>[1]beta_Schätzung_Corr_Poll!E89</f>
        <v>0</v>
      </c>
      <c r="AI653" s="98">
        <f>VLOOKUP(AE649,I37:J74,2,FALSE)*[1]beta_Schätzung_Corr_Poll!F91</f>
        <v>533.59999999999991</v>
      </c>
      <c r="AJ653" s="98">
        <f>VLOOKUP(AE649,I37:J74,2,FALSE)*[1]beta_Schätzung_Corr_Poll!F92</f>
        <v>1363.8999999999999</v>
      </c>
      <c r="AK653" s="98">
        <f>VLOOKUP(AE649,I37:J74,2,FALSE)*[1]beta_Schätzung_Corr_Poll!F93</f>
        <v>4459.2409087576334</v>
      </c>
      <c r="AL653" s="98">
        <f>[1]beta_Schätzung_Corr_Poll!F89</f>
        <v>0</v>
      </c>
      <c r="AM653" s="98">
        <f>VLOOKUP(AE649,I37:J74,2,FALSE)*[1]beta_Schätzung_Corr_Poll!G91</f>
        <v>533.59999999999991</v>
      </c>
      <c r="AN653" s="98">
        <f>VLOOKUP(AE649,I37:J74,2,FALSE)*[1]beta_Schätzung_Corr_Poll!G92</f>
        <v>1354.6999999999998</v>
      </c>
      <c r="AO653" s="98">
        <f>VLOOKUP(AE649,I37:J74,2,FALSE)*[1]beta_Schätzung_Corr_Poll!G93</f>
        <v>4459.2409087576334</v>
      </c>
      <c r="AP653" s="98">
        <f>[1]beta_Schätzung_Corr_Poll!G89</f>
        <v>0</v>
      </c>
      <c r="AQ653" s="98">
        <f>VLOOKUP(AE649,I37:J74,2,FALSE)*[1]beta_Schätzung_Corr_Poll!H91</f>
        <v>533.59999999999991</v>
      </c>
      <c r="AR653" s="98">
        <f>VLOOKUP(AE649,I37:J74,2,FALSE)*[1]beta_Schätzung_Corr_Poll!H92</f>
        <v>1768.6999999999998</v>
      </c>
      <c r="AS653" s="98">
        <f>VLOOKUP(AE649,I37:J74,2,FALSE)*[1]beta_Schätzung_Corr_Poll!H93</f>
        <v>4459.2409087576334</v>
      </c>
      <c r="AT653" s="98">
        <f>[1]beta_Schätzung_Corr_Poll!H89</f>
        <v>0</v>
      </c>
      <c r="AU653" s="98">
        <f t="shared" ref="AU653:AU658" si="1604">IF(ISNUMBER($AE449),IF(OR(HLOOKUP($AU$5,$I$2:$Y$8,4,FALSE)=1,HLOOKUP($AU$5,$I$2:$Y$8,5,FALSE)=1,),HLOOKUP($AU$5,$I$2:$Y$8,4,FALSE)*VLOOKUP($AC449,$B$32:$G$45,MATCH($AD449,$B$33:$G$33,0),FALSE)+HLOOKUP($AU$5,$I$2:$Y$8,5,FALSE)*VLOOKUP($AC449,$B$47:$G$60,MATCH($AD449,$B$48:$G$48,0),FALSE)+$AE449,$AE449),"N/A")</f>
        <v>533.59999999999991</v>
      </c>
      <c r="AV653" s="98">
        <f t="shared" ref="AV653:AV658" si="1605">IF(ISNUMBER($AF449),$AF449*SQRT(SUMSQ(HLOOKUP($AU$5,$J$2:$Y$8,2,FALSE)*VLOOKUP($AC449,$B$2:$G$15,MATCH($AD449,$B$3:$G$3,0),FALSE),HLOOKUP($AU$5,$J$2:$Y$8,3,FALSE)*VLOOKUP($AC449,$B$17:$G$30,MATCH($AD449,$B$18:$G$18,0),FALSE),HLOOKUP($AU$5,$J$2:$Y$8,6,FALSE)))+HLOOKUP($AU$5,$J$2:$Y$8,4,FALSE)*VLOOKUP($AC449,$B$32:$G$45,MATCH($AD449,$B$33:$G$33,0),FALSE)+HLOOKUP($AU$5,$J$2:$Y$8,5,FALSE)*VLOOKUP($AC449,$B$47:$G$60,MATCH($AD449,$B$48:$G$48,0),FALSE),"N/A")</f>
        <v>1273.05</v>
      </c>
      <c r="AW653" s="98">
        <f t="shared" ref="AW653:AW658" si="1606">IF(ISNUMBER($AG449),IF(OR(HLOOKUP($AU$5,$I$2:$Y$8,4,FALSE)=1,HLOOKUP($AU$5,$I$2:$Y$8,5,FALSE)=1,),HLOOKUP($AU$5,$I$2:$Y$8,4,FALSE)*VLOOKUP($AC449,$B$32:$G$45,MATCH($AD449,$B$33:$G$33,0),FALSE)+HLOOKUP($AU$5,$I$2:$Y$8,5,FALSE)*VLOOKUP($AC449,$B$47:$G$60,MATCH($AD449,$B$48:$G$48,0),FALSE)+$AG449,$AG449),"N/A")</f>
        <v>4459.2409087576334</v>
      </c>
      <c r="AX653" s="99" t="str">
        <f>IF(AY449&gt;0, "true", "false")</f>
        <v>false</v>
      </c>
      <c r="AY653" s="98">
        <f>AH449</f>
        <v>0</v>
      </c>
      <c r="AZ653" s="98">
        <f t="shared" ref="AZ653:AZ658" si="1607">IF(ISNUMBER($AE449),IF(OR(HLOOKUP($AZ$5,$I$2:$Y$8,4,FALSE)=1,HLOOKUP($AZ$5,$I$2:$Y$8,5,FALSE)=1,),HLOOKUP($AZ$5,$I$2:$Y$8,4,FALSE)*VLOOKUP($AC449,$B$32:$G$45,MATCH($AD449,$B$33:$G$33,0),FALSE)+HLOOKUP($AZ$5,$I$2:$Y$8,5,FALSE)*VLOOKUP($AC449,$B$47:$G$60,MATCH($AD449,$B$48:$G$48,0),FALSE)+$AE449,$AE449),"N/A")</f>
        <v>408.59999999999991</v>
      </c>
      <c r="BA653" s="98">
        <f t="shared" ref="BA653:BA658" si="1608">IF(ISNUMBER($AF449),$AF449*SQRT(SUMSQ(HLOOKUP($AZ$5,$J$2:$Y$8,2,FALSE)*VLOOKUP($AC449,$B$2:$G$15,MATCH($AD449,$B$3:$G$3,0),FALSE),HLOOKUP($AZ$5,$J$2:$Y$8,3,FALSE)*VLOOKUP($AC449,$B$17:$G$30,MATCH($AD449,$B$18:$G$18,0),FALSE),HLOOKUP($AZ$5,$J$2:$Y$8,6,FALSE)))+HLOOKUP($AZ$5,$J$2:$Y$8,4,FALSE)*VLOOKUP($AC449,$B$32:$G$45,MATCH($AD449,$B$33:$G$33,0),FALSE)+HLOOKUP($AZ$5,$J$2:$Y$8,5,FALSE)*VLOOKUP($AC449,$B$47:$G$60,MATCH($AD449,$B$48:$G$48,0),FALSE),"N/A")</f>
        <v>1148.05</v>
      </c>
      <c r="BB653" s="98">
        <f t="shared" ref="BB653:BB658" si="1609">IF(ISNUMBER($AG449),IF(OR(HLOOKUP($AZ$5,$I$2:$Y$8,4,FALSE)=1,HLOOKUP($AZ$5,$I$2:$Y$8,5,FALSE)=1,),HLOOKUP($AZ$5,$I$2:$Y$8,4,FALSE)*VLOOKUP($AC449,$B$32:$G$45,MATCH($AD449,$B$33:$G$33,0),FALSE)+HLOOKUP($AZ$5,$I$2:$Y$8,5,FALSE)*VLOOKUP($AC449,$B$47:$G$60,MATCH($AD449,$B$48:$G$48,0),FALSE)+$AG449,$AG449),"N/A")</f>
        <v>4334.2409087576334</v>
      </c>
      <c r="BC653" s="98" t="str">
        <f>IF(BD449&gt;0, "true", "false")</f>
        <v>false</v>
      </c>
      <c r="BD653" s="98">
        <f>AH449</f>
        <v>0</v>
      </c>
      <c r="BE653" s="98">
        <f t="shared" ref="BE653:BE658" si="1610">IF(ISNUMBER($AE449),IF(OR(HLOOKUP($BE$5,$I$2:$Y$8,4,FALSE)=1,HLOOKUP($BE$5,$I$2:$Y$8,5,FALSE)=1,),HLOOKUP($BE$5,$I$2:$Y$8,4,FALSE)*VLOOKUP($AC449,$B$32:$G$45,MATCH($AD449,$B$33:$G$33,0),FALSE)+HLOOKUP($AU$5,$I$2:$Y$8,5,FALSE)*VLOOKUP($AC449,$B$47:$G$60,MATCH($AD449,$B$48:$G$48,0),FALSE)+$AE449,$AE449),"N/A")</f>
        <v>534.89999999999986</v>
      </c>
      <c r="BF653" s="98">
        <f t="shared" ref="BF653:BF658" si="1611">IF(ISNUMBER($AF449),$AF449*SQRT(SUMSQ(HLOOKUP($BE$5,$J$2:$Y$8,2,FALSE)*VLOOKUP($AC449,$B$2:$G$15,MATCH($AD449,$B$3:$G$3,0),FALSE),HLOOKUP($BE$5,$J$2:$Y$8,3,FALSE)*VLOOKUP($AC449,$B$17:$G$30,MATCH($AD449,$B$18:$G$18,0),FALSE),HLOOKUP($BE$5,$J$2:$Y$8,6,FALSE)))+HLOOKUP($BE$5,$J$2:$Y$8,4,FALSE)*VLOOKUP($AC449,$B$32:$G$45,MATCH($AD449,$B$33:$G$33,0),FALSE)+HLOOKUP($BE$5,$J$2:$Y$8,5,FALSE)*VLOOKUP($AC449,$B$47:$G$60,MATCH($AD449,$B$48:$G$48,0),FALSE),"N/A")</f>
        <v>1274.3499999999999</v>
      </c>
      <c r="BG653" s="98">
        <f t="shared" ref="BG653:BG658" si="1612">IF(ISNUMBER($AG449),IF(OR(HLOOKUP($BE$5,$I$2:$Y$8,4,FALSE)=1,HLOOKUP($BE$5,$I$2:$Y$8,5,FALSE)=1,),HLOOKUP($BE$5,$I$2:$Y$8,4,FALSE)*VLOOKUP($AC449,$B$32:$G$45,MATCH($AD449,$B$33:$G$33,0),FALSE)+HLOOKUP($BE$5,$I$2:$Y$8,5,FALSE)*VLOOKUP($AC449,$B$47:$G$60,MATCH($AD449,$B$48:$G$48,0),FALSE)+$AG449,$AG449),"N/A")</f>
        <v>4460.5409087576336</v>
      </c>
      <c r="BH653" s="98" t="str">
        <f>IF(BI449&gt;0, "true", "false")</f>
        <v>false</v>
      </c>
      <c r="BI653" s="98">
        <f>AH449</f>
        <v>0</v>
      </c>
      <c r="BJ653" s="98">
        <f t="shared" ref="BJ653:BJ658" si="1613">IF(ISNUMBER($AE449),IF(OR(HLOOKUP($BJ$5,$I$2:$Y$8,4,FALSE)=1,HLOOKUP($BJ$5,$I$2:$Y$8,5,FALSE)=1,),HLOOKUP($BJ$5,$I$2:$Y$8,4,FALSE)*VLOOKUP($AC449,$B$32:$G$45,MATCH($AD449,$B$33:$G$33,0),FALSE)+HLOOKUP($BJ$5,$I$2:$Y$8,5,FALSE)*VLOOKUP($AC449,$B$47:$G$60,MATCH($AD449,$B$48:$G$48,0),FALSE)+$AE449,$AE449),"N/A")</f>
        <v>409.89999999999992</v>
      </c>
      <c r="BK653" s="98">
        <f t="shared" ref="BK653:BK658" si="1614">IF(ISNUMBER($AF449),$AF449*SQRT(SUMSQ(HLOOKUP($BJ$5,$J$2:$Y$8,2,FALSE)*VLOOKUP($AC449,$B$2:$G$15,MATCH($AD449,$B$3:$G$3,0),FALSE),HLOOKUP($BJ$5,$J$2:$Y$8,3,FALSE)*VLOOKUP($AC449,$B$17:$G$30,MATCH($AD449,$B$18:$G$18,0),FALSE),HLOOKUP($BJ$5,$J$2:$Y$8,6,FALSE)))+HLOOKUP($BJ$5,$J$2:$Y$8,4,FALSE)*VLOOKUP($AC449,$B$32:$G$45,MATCH($AD449,$B$33:$G$33,0),FALSE)+HLOOKUP($BJ$5,$J$2:$Y$8,5,FALSE)*VLOOKUP($AC449,$B$47:$G$60,MATCH($AD449,$B$48:$G$48,0),FALSE),"N/A")</f>
        <v>1149.3499999999999</v>
      </c>
      <c r="BL653" s="98">
        <f t="shared" ref="BL653:BL658" si="1615">IF(ISNUMBER($AG449),IF(OR(HLOOKUP($BJ$5,$I$2:$Y$8,4,FALSE)=1,HLOOKUP($BJ$5,$I$2:$Y$8,5,FALSE)=1,),HLOOKUP($BJ$5,$I$2:$Y$8,4,FALSE)*VLOOKUP($AC449,$B$32:$G$45,MATCH($AD449,$B$33:$G$33,0),FALSE)+HLOOKUP($BJ$5,$I$2:$Y$8,5,FALSE)*VLOOKUP($AC449,$B$47:$G$60,MATCH($AD449,$B$48:$G$48,0),FALSE)+$AG449,$AG449),"N/A")</f>
        <v>4335.5409087576336</v>
      </c>
      <c r="BM653" s="98" t="str">
        <f>IF(BN449&gt;0, "true", "false")</f>
        <v>false</v>
      </c>
      <c r="BN653" s="98">
        <f>AH449</f>
        <v>0</v>
      </c>
      <c r="BO653" s="98">
        <f>IF(ISNUMBER($AI449),$AI449+HLOOKUP($BO$5,$J$2:$Y$8,4,FALSE)*VLOOKUP($AC449,$B$32:$G$45,MATCH($AD449,$B$33:$G$33,0),FALSE)+HLOOKUP($BO$5,$J$2:$Y$8,5,FALSE)*VLOOKUP($AC449,$B$47:$G$60,MATCH($AD449,$B$48:$G$48,0),FALSE),"N/A")</f>
        <v>533.59999999999991</v>
      </c>
      <c r="BP653" s="98">
        <f>IF(ISNUMBER($AJ449),$AJ449+HLOOKUP($BO$5,$J$2:$Y$8,4,FALSE)*VLOOKUP($AC449,$B$32:$G$45,MATCH($AD449,$B$33:$G$33,0),FALSE)+HLOOKUP($BO$5,$J$2:$Y$8,5,FALSE)*VLOOKUP($AC449,$B$47:$G$60,MATCH($AD449,$B$48:$G$48,0),FALSE),"N/A")</f>
        <v>1363.8999999999999</v>
      </c>
      <c r="BQ653" s="98">
        <f>IF(ISNUMBER($AK449),$AK449+HLOOKUP($BO$5,$J$2:$Y$8,4,FALSE)*VLOOKUP($AC449,$B$32:$G$45,MATCH($AD449,$B$33:$G$33,0),FALSE)+HLOOKUP($BO$5,$J$2:$Y$8,5,FALSE)*VLOOKUP($AC449,$B$47:$G$60,MATCH($AD449,$B$48:$G$48,0),FALSE),"N/A")</f>
        <v>4459.2409087576334</v>
      </c>
      <c r="BR653" s="98" t="str">
        <f>IF(BS449&gt;0, "true", "false")</f>
        <v>false</v>
      </c>
      <c r="BS653" s="98">
        <f>AL449</f>
        <v>0</v>
      </c>
      <c r="BT653" s="98">
        <f>IF(ISNUMBER($AI449),$AI449+HLOOKUP($BT$5,$J$2:$Y$8,4,FALSE)*VLOOKUP($AC449,$B$32:$G$45,MATCH($AD449,$B$33:$G$33,0),FALSE)+HLOOKUP($BT$5,$J$2:$Y$8,5,FALSE)*VLOOKUP($AC449,$B$47:$G$60,MATCH($AD449,$B$48:$G$48,0),FALSE),"N/A")</f>
        <v>408.59999999999991</v>
      </c>
      <c r="BU653" s="98">
        <f>IF(ISNUMBER($AJ449),$AJ449+HLOOKUP($BT$5,$J$2:$Y$8,4,FALSE)*VLOOKUP($AC449,$B$32:$G$45,MATCH($AD449,$B$33:$G$33,0),FALSE)+HLOOKUP($BT$5,$J$2:$Y$8,5,FALSE)*VLOOKUP($AC449,$B$47:$G$60,MATCH($AD449,$B$48:$G$48,0),FALSE),"N/A")</f>
        <v>1238.8999999999999</v>
      </c>
      <c r="BV653" s="98">
        <f>IF(ISNUMBER($AK449),$AK449+HLOOKUP($BT$5,$J$2:$Y$8,4,FALSE)*VLOOKUP($AC449,$B$32:$G$45,MATCH($AD449,$B$33:$G$33,0),FALSE)+HLOOKUP($BT$5,$J$2:$Y$8,5,FALSE)*VLOOKUP($AC449,$B$47:$G$60,MATCH($AD449,$B$48:$G$48,0),FALSE),"N/A")</f>
        <v>4334.2409087576334</v>
      </c>
      <c r="BW653" s="98" t="str">
        <f>IF(BX449&gt;0, "true", "false")</f>
        <v>false</v>
      </c>
      <c r="BX653" s="98">
        <f>AL449</f>
        <v>0</v>
      </c>
      <c r="BY653" s="98">
        <f>IF(ISNUMBER($AI449),$AI449+HLOOKUP($BY$5,$J$2:$Y$8,4,FALSE)*VLOOKUP($AC449,$B$32:$G$45,MATCH($AD449,$B$33:$G$33,0),FALSE)+HLOOKUP($BY$5,$J$2:$Y$8,5,FALSE)*VLOOKUP($AC449,$B$47:$G$60,MATCH($AD449,$B$48:$G$48,0),FALSE),"N/A")</f>
        <v>534.89999999999986</v>
      </c>
      <c r="BZ653" s="98">
        <f>IF(ISNUMBER($AJ449),$AJ449+HLOOKUP($BY$5,$J$2:$Y$8,4,FALSE)*VLOOKUP($AC449,$B$32:$G$45,MATCH($AD449,$B$33:$G$33,0),FALSE)+HLOOKUP($BY$5,$J$2:$Y$8,5,FALSE)*VLOOKUP($AC449,$B$47:$G$60,MATCH($AD449,$B$48:$G$48,0),FALSE),"N/A")</f>
        <v>1365.1999999999998</v>
      </c>
      <c r="CA653" s="98">
        <f>IF(ISNUMBER($AK449),$AK449+HLOOKUP($BY$5,$J$2:$Y$8,4,FALSE)*VLOOKUP($AC449,$B$32:$G$45,MATCH($AD449,$B$33:$G$33,0),FALSE)+HLOOKUP($BY$5,$J$2:$Y$8,5,FALSE)*VLOOKUP($AC449,$B$47:$G$60,MATCH($AD449,$B$48:$G$48,0),FALSE),"N/A")</f>
        <v>4460.5409087576336</v>
      </c>
      <c r="CB653" s="98" t="str">
        <f>IF(CC449&gt;0, "true", "false")</f>
        <v>false</v>
      </c>
      <c r="CC653" s="98">
        <f>AL449</f>
        <v>0</v>
      </c>
      <c r="CD653" s="98">
        <f>IF(ISNUMBER($AI449),$AI449+HLOOKUP($CD$5,$J$2:$Y$8,4,FALSE)*VLOOKUP($AC449,$B$32:$G$45,MATCH($AD449,$B$33:$G$33,0),FALSE)+HLOOKUP($CD$5,$J$2:$Y$8,5,FALSE)*VLOOKUP($AC449,$B$47:$G$60,MATCH($AD449,$B$48:$G$48,0),FALSE),"N/A")</f>
        <v>409.89999999999986</v>
      </c>
      <c r="CE653" s="98">
        <f>IF(ISNUMBER($AJ449),$AJ449+HLOOKUP($CD$5,$J$2:$Y$8,4,FALSE)*VLOOKUP($AC449,$B$32:$G$45,MATCH($AD449,$B$33:$G$33,0),FALSE)+HLOOKUP($CD$5,$J$2:$Y$8,5,FALSE)*VLOOKUP($AC449,$B$47:$G$60,MATCH($AD449,$B$48:$G$48,0),FALSE),"N/A")</f>
        <v>1240.1999999999998</v>
      </c>
      <c r="CF653" s="98">
        <f>IF(ISNUMBER($AK449),$AK449+HLOOKUP($CD$5,$J$2:$Y$8,4,FALSE)*VLOOKUP($AC449,$B$32:$G$45,MATCH($AD449,$B$33:$G$33,0),FALSE)+HLOOKUP($CD$5,$J$2:$Y$8,5,FALSE)*VLOOKUP($AC449,$B$47:$G$60,MATCH($AD449,$B$48:$G$48,0),FALSE),"N/A")</f>
        <v>4335.5409087576336</v>
      </c>
      <c r="CG653" s="98" t="str">
        <f>IF(CH449&gt;0, "true", "false")</f>
        <v>false</v>
      </c>
      <c r="CH653" s="98">
        <f>AL449</f>
        <v>0</v>
      </c>
      <c r="CI653" s="98">
        <f>IF(ISNUMBER($AM449),$AM449+HLOOKUP($CI$5,$J$2:$Y$8,4,FALSE)*VLOOKUP($AC449,$B$32:$G$45,MATCH($AD449,$B$33:$G$33,0),FALSE)+HLOOKUP($CI$5,$J$2:$Y$8,5,FALSE)*VLOOKUP($AC449,$B$47:$G$60,MATCH($AD449,$B$48:$G$48,0),FALSE),"N/A")</f>
        <v>533.59999999999991</v>
      </c>
      <c r="CJ653" s="98">
        <f>IF(ISNUMBER($AN449),$AN449+HLOOKUP($CI$5,$J$2:$Y$8,4,FALSE)*VLOOKUP($AC449,$B$32:$G$45,MATCH($AD449,$B$33:$G$33,0),FALSE)+HLOOKUP($CI$5,$J$2:$Y$8,5,FALSE)*VLOOKUP($AC449,$B$47:$G$60,MATCH($AD449,$B$48:$G$48,0),FALSE),"N/A")</f>
        <v>1354.6999999999998</v>
      </c>
      <c r="CK653" s="98">
        <f>IF(ISNUMBER($AO449),$AO449+HLOOKUP($CI$5,$J$2:$Y$8,4,FALSE)*VLOOKUP($AC449,$B$32:$G$45,MATCH($AD449,$B$33:$G$33,0),FALSE)+HLOOKUP($CI$5,$J$2:$Y$8,5,FALSE)*VLOOKUP($AC449,$B$47:$G$60,MATCH($AD449,$B$48:$G$48,0),FALSE),"N/A")</f>
        <v>4459.2409087576334</v>
      </c>
      <c r="CL653" s="98" t="str">
        <f>IF(CM449&gt;0, "true", "false")</f>
        <v>false</v>
      </c>
      <c r="CM653" s="97">
        <f>AP449</f>
        <v>0</v>
      </c>
      <c r="CN653" s="98">
        <f>IF(ISNUMBER($AM449),$AM449+HLOOKUP($CN$5,$J$2:$Y$8,4,FALSE)*VLOOKUP($AC449,$B$32:$G$45,MATCH($AD449,$B$33:$G$33,0),FALSE)+HLOOKUP($CN$5,$J$2:$Y$8,5,FALSE)*VLOOKUP($AC449,$B$47:$G$60,MATCH($AD449,$B$48:$G$48,0),FALSE),"N/A")</f>
        <v>408.59999999999991</v>
      </c>
      <c r="CO653" s="98">
        <f>IF(ISNUMBER($AN449),$AN449+HLOOKUP($CN$5,$J$2:$Y$8,4,FALSE)*VLOOKUP($AC449,$B$32:$G$45,MATCH($AD449,$B$33:$G$33,0),FALSE)+HLOOKUP($CN$5,$J$2:$Y$8,5,FALSE)*VLOOKUP($AC449,$B$47:$G$60,MATCH($AD449,$B$48:$G$48,0),FALSE),"N/A")</f>
        <v>1229.6999999999998</v>
      </c>
      <c r="CP653" s="98">
        <f>IF(ISNUMBER($AO449),$AO449+HLOOKUP($CN$5,$J$2:$Y$8,4,FALSE)*VLOOKUP($AC449,$B$32:$G$45,MATCH($AD449,$B$33:$G$33,0),FALSE)+HLOOKUP($CN$5,$J$2:$Y$8,5,FALSE)*VLOOKUP($AC449,$B$47:$G$60,MATCH($AD449,$B$48:$G$48,0),FALSE),"N/A")</f>
        <v>4334.2409087576334</v>
      </c>
      <c r="CQ653" s="98" t="str">
        <f>IF(CR449&gt;0, "true", "false")</f>
        <v>false</v>
      </c>
      <c r="CR653" s="97">
        <f>AP449</f>
        <v>0</v>
      </c>
      <c r="CS653" s="98">
        <f>IF(ISNUMBER($AM449),$AM449+HLOOKUP($CS$5,$J$2:$Y$8,4,FALSE)*VLOOKUP($AC449,$B$32:$G$45,MATCH($AD449,$B$33:$G$33,0),FALSE)+HLOOKUP($CS$5,$J$2:$Y$8,5,FALSE)*VLOOKUP($AC449,$B$47:$G$60,MATCH($AD449,$B$48:$G$48,0),FALSE),"N/A")</f>
        <v>534.89999999999986</v>
      </c>
      <c r="CT653" s="98">
        <f>IF(ISNUMBER($AN449),$AN449+HLOOKUP($CS$5,$J$2:$Y$8,4,FALSE)*VLOOKUP($AC449,$B$32:$G$45,MATCH($AD449,$B$33:$G$33,0),FALSE)+HLOOKUP($CS$5,$J$2:$Y$8,5,FALSE)*VLOOKUP($AC449,$B$47:$G$60,MATCH($AD449,$B$48:$G$48,0),FALSE),"N/A")</f>
        <v>1355.9999999999998</v>
      </c>
      <c r="CU653" s="98">
        <f>IF(ISNUMBER($AO449),$AO449+HLOOKUP($CS$5,$J$2:$Y$8,4,FALSE)*VLOOKUP($AC449,$B$32:$G$45,MATCH($AD449,$B$33:$G$33,0),FALSE)+HLOOKUP($CS$5,$J$2:$Y$8,5,FALSE)*VLOOKUP($AC449,$B$47:$G$60,MATCH($AD449,$B$48:$G$48,0),FALSE),"N/A")</f>
        <v>4460.5409087576336</v>
      </c>
      <c r="CV653" s="98" t="str">
        <f>IF(CW449&gt;0, "true", "false")</f>
        <v>false</v>
      </c>
      <c r="CW653" s="97">
        <f>AP449</f>
        <v>0</v>
      </c>
      <c r="CX653" s="98">
        <f>IF(ISNUMBER($AM449),$AM449+HLOOKUP($CX$5,$J$2:$Y$8,4,FALSE)*VLOOKUP($AC449,$B$32:$G$45,MATCH($AD449,$B$33:$G$33,0),FALSE)+HLOOKUP($CX$5,$J$2:$Y$8,5,FALSE)*VLOOKUP($AC449,$B$47:$G$60,MATCH($AD449,$B$48:$G$48,0),FALSE),"N/A")</f>
        <v>409.89999999999986</v>
      </c>
      <c r="CY653" s="98">
        <f>IF(ISNUMBER($AN449),$AN449+HLOOKUP($CX$5,$J$2:$Y$8,4,FALSE)*VLOOKUP($AC449,$B$32:$G$45,MATCH($AD449,$B$33:$G$33,0),FALSE)+HLOOKUP($CX$5,$J$2:$Y$8,5,FALSE)*VLOOKUP($AC449,$B$47:$G$60,MATCH($AD449,$B$48:$G$48,0),FALSE),"N/A")</f>
        <v>1230.9999999999998</v>
      </c>
      <c r="CZ653" s="98">
        <f>IF(ISNUMBER($AO449),$AO449+HLOOKUP($CX$5,$J$2:$Y$8,4,FALSE)*VLOOKUP($AC449,$B$32:$G$45,MATCH($AD449,$B$33:$G$33,0),FALSE)+HLOOKUP($CX$5,$J$2:$Y$8,5,FALSE)*VLOOKUP($AC449,$B$47:$G$60,MATCH($AD449,$B$48:$G$48,0),FALSE),"N/A")</f>
        <v>4335.5409087576336</v>
      </c>
      <c r="DA653" s="98" t="str">
        <f>IF(DB449&gt;0, "true", "false")</f>
        <v>false</v>
      </c>
      <c r="DB653" s="97">
        <f>AP449</f>
        <v>0</v>
      </c>
      <c r="DC653" s="98">
        <f>IF(ISNUMBER($AQ449),$AQ449+HLOOKUP($DC$5,$J$2:$Y$8,4,FALSE)*VLOOKUP($AC449,$B$32:$G$45,MATCH($AD449,$B$33:$G$33,0),FALSE)+HLOOKUP($DC$5,$J$2:$Y$8,5,FALSE)*VLOOKUP($AC449,$B$47:$G$60,MATCH($AD449,$B$48:$G$48,0),FALSE),"N/A")</f>
        <v>533.59999999999991</v>
      </c>
      <c r="DD653" s="98">
        <f>IF(ISNUMBER($AR449),$AR449+HLOOKUP($DC$5,$J$2:$Y$8,4,FALSE)*VLOOKUP($AC449,$B$32:$G$45,MATCH($AD449,$B$33:$G$33,0),FALSE)+HLOOKUP($DC$5,$J$2:$Y$8,5,FALSE)*VLOOKUP($AC449,$B$47:$G$60,MATCH($AD449,$B$48:$G$48,0),FALSE),"N/A")</f>
        <v>1768.6999999999998</v>
      </c>
      <c r="DE653" s="98">
        <f>IF(ISNUMBER($AS449),$AS449+HLOOKUP($DC$5,$J$2:$Y$8,4,FALSE)*VLOOKUP($AC449,$B$32:$G$45,MATCH($AD449,$B$33:$G$33,0),FALSE)+HLOOKUP($DC$5,$J$2:$Y$8,5,FALSE)*VLOOKUP($AC449,$B$47:$G$60,MATCH($AD449,$B$48:$G$48,0),FALSE),"N/A")</f>
        <v>4459.2409087576334</v>
      </c>
      <c r="DF653" s="98" t="str">
        <f>IF(DG449&gt;0, "true", "false")</f>
        <v>false</v>
      </c>
      <c r="DG653" s="97">
        <f>AT449</f>
        <v>0</v>
      </c>
      <c r="DH653" s="98">
        <f>IF(ISNUMBER($AQ449),$AQ449+HLOOKUP($DH$5,$J$2:$Y$8,4,FALSE)*VLOOKUP($AC449,$B$32:$G$45,MATCH($AD449,$B$33:$G$33,0),FALSE)+HLOOKUP($DH$5,$J$2:$Y$8,5,FALSE)*VLOOKUP($AC449,$B$47:$G$60,MATCH($AD449,$B$48:$G$48,0),FALSE),"N/A")</f>
        <v>408.59999999999991</v>
      </c>
      <c r="DI653" s="98">
        <f>IF(ISNUMBER($AR449),$AR449+HLOOKUP($DH$5,$J$2:$Y$8,4,FALSE)*VLOOKUP($AC449,$B$32:$G$45,MATCH($AD449,$B$33:$G$33,0),FALSE)+HLOOKUP($DH$5,$J$2:$Y$8,5,FALSE)*VLOOKUP($AC449,$B$47:$G$60,MATCH($AD449,$B$48:$G$48,0),FALSE),"N/A")</f>
        <v>1643.6999999999998</v>
      </c>
      <c r="DJ653" s="98">
        <f>IF(ISNUMBER($AS449),$AS449+HLOOKUP($DH$5,$J$2:$Y$8,4,FALSE)*VLOOKUP($AC449,$B$32:$G$45,MATCH($AD449,$B$33:$G$33,0),FALSE)+HLOOKUP($DH$5,$J$2:$Y$8,5,FALSE)*VLOOKUP($AC449,$B$47:$G$60,MATCH($AD449,$B$48:$G$48,0),FALSE),"N/A")</f>
        <v>4334.2409087576334</v>
      </c>
      <c r="DK653" s="98" t="str">
        <f>IF(DL449&gt;0, "true", "false")</f>
        <v>false</v>
      </c>
      <c r="DL653" s="97">
        <f>AT449</f>
        <v>0</v>
      </c>
      <c r="DM653" s="98">
        <f>IF(ISNUMBER($AQ449),$AQ449+HLOOKUP($DM$5,$J$2:$Y$8,4,FALSE)*VLOOKUP($AC449,$B$32:$G$45,MATCH($AD449,$B$33:$G$33,0),FALSE)+HLOOKUP($DM$5,$J$2:$Y$8,5,FALSE)*VLOOKUP($AC449,$B$47:$G$60,MATCH($AD449,$B$48:$G$48,0),FALSE),"N/A")</f>
        <v>534.89999999999986</v>
      </c>
      <c r="DN653" s="98">
        <f>IF(ISNUMBER($AR449),$AR449+HLOOKUP($DM$5,$J$2:$Y$8,4,FALSE)*VLOOKUP($AC449,$B$32:$G$45,MATCH($AD449,$B$33:$G$33,0),FALSE)+HLOOKUP($DM$5,$J$2:$Y$8,5,FALSE)*VLOOKUP($AC449,$B$47:$G$60,MATCH($AD449,$B$48:$G$48,0),FALSE),"N/A")</f>
        <v>1769.9999999999998</v>
      </c>
      <c r="DO653" s="98">
        <f>IF(ISNUMBER($AS449),$AS449+HLOOKUP($DM$5,$J$2:$Y$8,4,FALSE)*VLOOKUP($AC449,$B$32:$G$45,MATCH($AD449,$B$33:$G$33,0),FALSE)+HLOOKUP($DM$5,$J$2:$Y$8,5,FALSE)*VLOOKUP($AC449,$B$47:$G$60,MATCH($AD449,$B$48:$G$48,0),FALSE),"N/A")</f>
        <v>4460.5409087576336</v>
      </c>
      <c r="DP653" s="98" t="str">
        <f>IF(DQ449&gt;0, "true", "false")</f>
        <v>false</v>
      </c>
      <c r="DQ653" s="97">
        <f>AT449</f>
        <v>0</v>
      </c>
      <c r="DR653" s="98">
        <f>IF(ISNUMBER($AQ449),$AQ449+HLOOKUP($DR$5,$J$2:$Y$8,4,FALSE)*VLOOKUP($AC449,$B$32:$G$45,MATCH($AD449,$B$33:$G$33,0),FALSE)+HLOOKUP($DR$5,$J$2:$Y$8,5,FALSE)*VLOOKUP($AC449,$B$47:$G$60,MATCH($AD449,$B$48:$G$48,0),FALSE),"N/A")</f>
        <v>409.89999999999986</v>
      </c>
      <c r="DS653" s="98">
        <f>IF(ISNUMBER($AR449),$AR449+HLOOKUP($DR$5,$J$2:$Y$8,4,FALSE)*VLOOKUP($AC449,$B$32:$G$45,MATCH($AD449,$B$33:$G$33,0),FALSE)+HLOOKUP($DR$5,$J$2:$Y$8,5,FALSE)*VLOOKUP($AC449,$B$47:$G$60,MATCH($AD449,$B$48:$G$48,0),FALSE),"N/A")</f>
        <v>1644.9999999999998</v>
      </c>
      <c r="DT653" s="98">
        <f>IF(ISNUMBER($AS449),$AS449+HLOOKUP($DR$5,$J$2:$Y$8,4,FALSE)*VLOOKUP($AC449,$B$32:$G$45,MATCH($AD449,$B$33:$G$33,0),FALSE)+HLOOKUP($DR$5,$J$2:$Y$8,5,FALSE)*VLOOKUP($AC449,$B$47:$G$60,MATCH($AD449,$B$48:$G$48,0),FALSE),"N/A")</f>
        <v>4335.5409087576336</v>
      </c>
      <c r="DU653" s="98" t="str">
        <f>IF(DV449&gt;0, "true", "false")</f>
        <v>false</v>
      </c>
      <c r="DV653" s="97">
        <f>AT449</f>
        <v>0</v>
      </c>
    </row>
    <row r="654" spans="27:126" x14ac:dyDescent="0.35">
      <c r="AA654" s="74">
        <v>1.5</v>
      </c>
      <c r="AB654" s="73">
        <f t="shared" si="1603"/>
        <v>6.1736864067581561</v>
      </c>
      <c r="AC654" s="47" t="s">
        <v>7</v>
      </c>
      <c r="AD654" s="47" t="s">
        <v>2</v>
      </c>
      <c r="AE654" s="16">
        <f>[1]beta_Schätzung_Corr_Poll!E135</f>
        <v>47</v>
      </c>
      <c r="AF654" s="16">
        <f>[1]beta_Schätzung_Corr_Poll!E136</f>
        <v>63</v>
      </c>
      <c r="AG654" s="16">
        <f>[1]beta_Schätzung_Corr_Poll!E137</f>
        <v>228.55796501626097</v>
      </c>
      <c r="AH654" s="16">
        <f>[1]beta_Schätzung_Corr_Poll!E133</f>
        <v>0.73519999999999996</v>
      </c>
      <c r="AI654" s="16">
        <f>[1]beta_Schätzung_Corr_Poll!F135</f>
        <v>47</v>
      </c>
      <c r="AJ654" s="16">
        <f>[1]beta_Schätzung_Corr_Poll!F136</f>
        <v>78</v>
      </c>
      <c r="AK654" s="16">
        <f>[1]beta_Schätzung_Corr_Poll!F137</f>
        <v>228.55796501626097</v>
      </c>
      <c r="AL654" s="16">
        <f>[1]beta_Schätzung_Corr_Poll!F133</f>
        <v>0.68233333333333335</v>
      </c>
      <c r="AM654" s="16">
        <f>[1]beta_Schätzung_Corr_Poll!G135</f>
        <v>47</v>
      </c>
      <c r="AN654" s="16">
        <f>[1]beta_Schätzung_Corr_Poll!G136</f>
        <v>74</v>
      </c>
      <c r="AO654" s="16">
        <f>[1]beta_Schätzung_Corr_Poll!G137</f>
        <v>228.55796501626097</v>
      </c>
      <c r="AP654" s="16">
        <f>[1]beta_Schätzung_Corr_Poll!G133</f>
        <v>0.67559999999999998</v>
      </c>
      <c r="AQ654" s="16">
        <f>[1]beta_Schätzung_Corr_Poll!H135</f>
        <v>47</v>
      </c>
      <c r="AR654" s="16">
        <f>[1]beta_Schätzung_Corr_Poll!H136</f>
        <v>87</v>
      </c>
      <c r="AS654" s="16">
        <f>[1]beta_Schätzung_Corr_Poll!H137</f>
        <v>228.55796501626097</v>
      </c>
      <c r="AT654" s="16">
        <f>[1]beta_Schätzung_Corr_Poll!H133</f>
        <v>0.57799999999999996</v>
      </c>
      <c r="AU654" s="16">
        <f t="shared" si="1604"/>
        <v>47</v>
      </c>
      <c r="AV654" s="16">
        <f t="shared" si="1605"/>
        <v>63</v>
      </c>
      <c r="AW654" s="16">
        <f t="shared" si="1606"/>
        <v>228.55796501626097</v>
      </c>
      <c r="AX654" s="47" t="str">
        <f>IF(AY450&gt;0, "true", "false")</f>
        <v>true</v>
      </c>
      <c r="AY654" s="16">
        <f>AH450</f>
        <v>0.73519999999999996</v>
      </c>
      <c r="AZ654" s="16">
        <f t="shared" si="1607"/>
        <v>47</v>
      </c>
      <c r="BA654" s="16">
        <f t="shared" si="1608"/>
        <v>63</v>
      </c>
      <c r="BB654" s="16">
        <f t="shared" si="1609"/>
        <v>228.55796501626097</v>
      </c>
      <c r="BC654" s="16" t="str">
        <f>IF(BD450&gt;0, "true", "false")</f>
        <v>true</v>
      </c>
      <c r="BD654" s="16">
        <f>AH450</f>
        <v>0.73519999999999996</v>
      </c>
      <c r="BE654" s="16">
        <f t="shared" si="1610"/>
        <v>47</v>
      </c>
      <c r="BF654" s="16">
        <f t="shared" si="1611"/>
        <v>63</v>
      </c>
      <c r="BG654" s="16">
        <f t="shared" si="1612"/>
        <v>228.55796501626097</v>
      </c>
      <c r="BH654" s="16" t="str">
        <f>IF(BI450&gt;0, "true", "false")</f>
        <v>true</v>
      </c>
      <c r="BI654" s="16">
        <f>AH450</f>
        <v>0.73519999999999996</v>
      </c>
      <c r="BJ654" s="16">
        <f t="shared" si="1613"/>
        <v>47</v>
      </c>
      <c r="BK654" s="16">
        <f t="shared" si="1614"/>
        <v>63</v>
      </c>
      <c r="BL654" s="16">
        <f t="shared" si="1615"/>
        <v>228.55796501626097</v>
      </c>
      <c r="BM654" s="16" t="str">
        <f>IF(BN450&gt;0, "true", "false")</f>
        <v>true</v>
      </c>
      <c r="BN654" s="16">
        <f>AH450</f>
        <v>0.73519999999999996</v>
      </c>
      <c r="BO654" s="16">
        <f>IF(ISNUMBER($AE450),IF(OR(HLOOKUP($BO$5,$I$2:$Y$8,4,FALSE)=1,HLOOKUP($BO$5,$I$2:$Y$8,5,FALSE)=1,),HLOOKUP($BO$5,$I$2:$Y$8,4,FALSE)*VLOOKUP($AC450,$B$32:$G$45,MATCH($AD450,$B$33:$G$33,0),FALSE)+HLOOKUP($BO$5,$I$2:$Y$8,5,FALSE)*VLOOKUP($AC450,$B$47:$G$60,MATCH($AD450,$B$48:$G$48,0),FALSE)+$AE450,$AE450),"N/A")</f>
        <v>47</v>
      </c>
      <c r="BP654" s="16">
        <f>IF(ISNUMBER($AF450),$AF450*SQRT(SUMSQ(HLOOKUP($BO$5,$J$2:$Y$8,2,FALSE)*VLOOKUP($AC450,$B$2:$G$15,MATCH($AD450,$B$3:$G$3,0),FALSE),HLOOKUP($BO$5,$J$2:$Y$8,3,FALSE)*VLOOKUP($AC450,$B$17:$G$30,MATCH($AD450,$B$18:$G$18,0),FALSE),HLOOKUP($BO$5,$J$2:$Y$8,6,FALSE)))+HLOOKUP($BO$5,$J$2:$Y$8,4,FALSE)*VLOOKUP($AC450,$B$32:$G$45,MATCH($AD450,$B$33:$G$33,0),FALSE)+HLOOKUP($BO$5,$J$2:$Y$8,5,FALSE)*VLOOKUP($AC450,$B$47:$G$60,MATCH($AD450,$B$48:$G$48,0),FALSE),"N/A")</f>
        <v>63</v>
      </c>
      <c r="BQ654" s="16">
        <f>IF(ISNUMBER($AG450),IF(OR(HLOOKUP($BO$5,$I$2:$Y$8,4,FALSE)=1,HLOOKUP($BO$5,$I$2:$Y$8,5,FALSE)=1,),HLOOKUP($BO$5,$I$2:$Y$8,4,FALSE)*VLOOKUP($AC450,$B$32:$G$45,MATCH($AD450,$B$33:$G$33,0),FALSE)+HLOOKUP($BO$5,$I$2:$Y$8,5,FALSE)*VLOOKUP($AC450,$B$47:$G$60,MATCH($AD450,$B$48:$G$48,0),FALSE)+$AG450,$AG450),"N/A")</f>
        <v>228.55796501626097</v>
      </c>
      <c r="BR654" s="16" t="str">
        <f>IF(BS450&gt;0, "true", "false")</f>
        <v>true</v>
      </c>
      <c r="BS654" s="16">
        <f>AL450</f>
        <v>0.68233333333333335</v>
      </c>
      <c r="BT654" s="16">
        <f>IF(ISNUMBER($AE450),IF(OR(HLOOKUP($BT$5,$I$2:$Y$8,4,FALSE)=1,HLOOKUP($BT$5,$I$2:$Y$8,5,FALSE)=1,),HLOOKUP($BT$5,$I$2:$Y$8,4,FALSE)*VLOOKUP($AC450,$B$32:$G$45,MATCH($AD450,$B$33:$G$33,0),FALSE)+HLOOKUP($BT$5,$I$2:$Y$8,5,FALSE)*VLOOKUP($AC450,$B$47:$G$60,MATCH($AD450,$B$48:$G$48,0),FALSE)+$AE450,$AE450),"N/A")</f>
        <v>47</v>
      </c>
      <c r="BU654" s="16">
        <f>IF(ISNUMBER($AF450),$AF450*SQRT(SUMSQ(HLOOKUP($BT$5,$J$2:$Y$8,2,FALSE)*VLOOKUP($AC450,$B$2:$G$15,MATCH($AD450,$B$3:$G$3,0),FALSE),HLOOKUP($BT$5,$J$2:$Y$8,3,FALSE)*VLOOKUP($AC450,$B$17:$G$30,MATCH($AD450,$B$18:$G$18,0),FALSE),HLOOKUP($BT$5,$J$2:$Y$8,6,FALSE)))+HLOOKUP($BT$5,$J$2:$Y$8,4,FALSE)*VLOOKUP($AC450,$B$32:$G$45,MATCH($AD450,$B$33:$G$33,0),FALSE)+HLOOKUP($BT$5,$J$2:$Y$8,5,FALSE)*VLOOKUP($AC450,$B$47:$G$60,MATCH($AD450,$B$48:$G$48,0),FALSE),"N/A")</f>
        <v>63</v>
      </c>
      <c r="BV654" s="16">
        <f>IF(ISNUMBER($AG450),IF(OR(HLOOKUP($BT$5,$I$2:$Y$8,4,FALSE)=1,HLOOKUP($BT$5,$I$2:$Y$8,5,FALSE)=1,),HLOOKUP($BT$5,$I$2:$Y$8,4,FALSE)*VLOOKUP($AC450,$B$32:$G$45,MATCH($AD450,$B$33:$G$33,0),FALSE)+HLOOKUP($BT$5,$I$2:$Y$8,5,FALSE)*VLOOKUP($AC450,$B$47:$G$60,MATCH($AD450,$B$48:$G$48,0),FALSE)+$AG450,$AG450),"N/A")</f>
        <v>228.55796501626097</v>
      </c>
      <c r="BW654" s="16" t="str">
        <f>IF(BX450&gt;0, "true", "false")</f>
        <v>true</v>
      </c>
      <c r="BX654" s="16">
        <f>AL450</f>
        <v>0.68233333333333335</v>
      </c>
      <c r="BY654" s="16">
        <f>IF(ISNUMBER($AE450),IF(OR(HLOOKUP($BY$5,$I$2:$Y$8,4,FALSE)=1,HLOOKUP($BY$5,$I$2:$Y$8,5,FALSE)=1,),HLOOKUP($BY$5,$I$2:$Y$8,4,FALSE)*VLOOKUP($AC450,$B$32:$G$45,MATCH($AD450,$B$33:$G$33,0),FALSE)+HLOOKUP($BY$5,$I$2:$Y$8,5,FALSE)*VLOOKUP($AC450,$B$47:$G$60,MATCH($AD450,$B$48:$G$48,0),FALSE)+$AE450,$AE450),"N/A")</f>
        <v>47</v>
      </c>
      <c r="BZ654" s="16">
        <f>IF(ISNUMBER($AF450),$AF450*SQRT(SUMSQ(HLOOKUP($BY$5,$J$2:$Y$8,2,FALSE)*VLOOKUP($AC450,$B$2:$G$15,MATCH($AD450,$B$3:$G$3,0),FALSE),HLOOKUP($BY$5,$J$2:$Y$8,3,FALSE)*VLOOKUP($AC450,$B$17:$G$30,MATCH($AD450,$B$18:$G$18,0),FALSE),HLOOKUP($BY$5,$J$2:$Y$8,6,FALSE)))+HLOOKUP($BY$5,$J$2:$Y$8,4,FALSE)*VLOOKUP($AC450,$B$32:$G$45,MATCH($AD450,$B$33:$G$33,0),FALSE)+HLOOKUP($BY$5,$J$2:$Y$8,5,FALSE)*VLOOKUP($AC450,$B$47:$G$60,MATCH($AD450,$B$48:$G$48,0),FALSE),"N/A")</f>
        <v>63</v>
      </c>
      <c r="CA654" s="16">
        <f>IF(ISNUMBER($AG450),IF(OR(HLOOKUP($BY$5,$I$2:$Y$8,4,FALSE)=1,HLOOKUP($BY$5,$I$2:$Y$8,5,FALSE)=1,),HLOOKUP($BY$5,$I$2:$Y$8,4,FALSE)*VLOOKUP($AC450,$B$32:$G$45,MATCH($AD450,$B$33:$G$33,0),FALSE)+HLOOKUP($BY$5,$I$2:$Y$8,5,FALSE)*VLOOKUP($AC450,$B$47:$G$60,MATCH($AD450,$B$48:$G$48,0),FALSE)+$AG450,$AG450),"N/A")</f>
        <v>228.55796501626097</v>
      </c>
      <c r="CB654" s="16" t="str">
        <f>IF(CC450&gt;0, "true", "false")</f>
        <v>true</v>
      </c>
      <c r="CC654" s="16">
        <f>AL450</f>
        <v>0.68233333333333335</v>
      </c>
      <c r="CD654" s="16">
        <f>IF(ISNUMBER($AE450),IF(OR(HLOOKUP($CD$5,$I$2:$Y$8,4,FALSE)=1,HLOOKUP($CD$5,$I$2:$Y$8,5,FALSE)=1,),HLOOKUP($CD$5,$I$2:$Y$8,4,FALSE)*VLOOKUP($AC450,$B$32:$G$45,MATCH($AD450,$B$33:$G$33,0),FALSE)+HLOOKUP($CD$5,$I$2:$Y$8,5,FALSE)*VLOOKUP($AC450,$B$47:$G$60,MATCH($AD450,$B$48:$G$48,0),FALSE)+$AE450,$AE450),"N/A")</f>
        <v>47</v>
      </c>
      <c r="CE654" s="16">
        <f>IF(ISNUMBER($AF450),$AF450*SQRT(SUMSQ(HLOOKUP($CD$5,$J$2:$Y$8,2,FALSE)*VLOOKUP($AC450,$B$2:$G$15,MATCH($AD450,$B$3:$G$3,0),FALSE),HLOOKUP($CD$5,$J$2:$Y$8,3,FALSE)*VLOOKUP($AC450,$B$17:$G$30,MATCH($AD450,$B$18:$G$18,0),FALSE),HLOOKUP($CD$5,$J$2:$Y$8,6,FALSE)))+HLOOKUP($CD$5,$J$2:$Y$8,4,FALSE)*VLOOKUP($AC450,$B$32:$G$45,MATCH($AD450,$B$33:$G$33,0),FALSE)+HLOOKUP($CD$5,$J$2:$Y$8,5,FALSE)*VLOOKUP($AC450,$B$47:$G$60,MATCH($AD450,$B$48:$G$48,0),FALSE),"N/A")</f>
        <v>63</v>
      </c>
      <c r="CF654" s="16">
        <f>IF(ISNUMBER($AG450),IF(OR(HLOOKUP($CD$5,$I$2:$Y$8,4,FALSE)=1,HLOOKUP($CD$5,$I$2:$Y$8,5,FALSE)=1,),HLOOKUP($CD$5,$I$2:$Y$8,4,FALSE)*VLOOKUP($AC450,$B$32:$G$45,MATCH($AD450,$B$33:$G$33,0),FALSE)+HLOOKUP($CD$5,$I$2:$Y$8,5,FALSE)*VLOOKUP($AC450,$B$47:$G$60,MATCH($AD450,$B$48:$G$48,0),FALSE)+$AG450,$AG450),"N/A")</f>
        <v>228.55796501626097</v>
      </c>
      <c r="CG654" s="16" t="str">
        <f>IF(CH450&gt;0, "true", "false")</f>
        <v>true</v>
      </c>
      <c r="CH654" s="16">
        <f>AL450</f>
        <v>0.68233333333333335</v>
      </c>
      <c r="CI654" s="16">
        <f>IF(ISNUMBER($AE450),IF(OR(HLOOKUP($CI$5,$I$2:$Y$8,4,FALSE)=1,HLOOKUP($CI$5,$I$2:$Y$8,5,FALSE)=1,),HLOOKUP($CI$5,$I$2:$Y$8,4,FALSE)*VLOOKUP($AC450,$B$32:$G$45,MATCH($AD450,$B$33:$G$33,0),FALSE)+HLOOKUP($CI$5,$I$2:$Y$8,5,FALSE)*VLOOKUP($AC450,$B$47:$G$60,MATCH($AD450,$B$48:$G$48,0),FALSE)+$AE450,$AE450),"N/A")</f>
        <v>47</v>
      </c>
      <c r="CJ654" s="16">
        <f>IF(ISNUMBER($AF450),$AF450*SQRT(SUMSQ(HLOOKUP($CI$5,$J$2:$Y$8,2,FALSE)*VLOOKUP($AC450,$B$2:$G$15,MATCH($AD450,$B$3:$G$3,0),FALSE),HLOOKUP($CI$5,$J$2:$Y$8,3,FALSE)*VLOOKUP($AC450,$B$17:$G$30,MATCH($AD450,$B$18:$G$18,0),FALSE),HLOOKUP($CI$5,$J$2:$Y$8,6,FALSE)))+HLOOKUP($CI$5,$J$2:$Y$8,4,FALSE)*VLOOKUP($AC450,$B$32:$G$45,MATCH($AD450,$B$33:$G$33,0),FALSE)+HLOOKUP($CI$5,$J$2:$Y$8,5,FALSE)*VLOOKUP($AC450,$B$47:$G$60,MATCH($AD450,$B$48:$G$48,0),FALSE),"N/A")</f>
        <v>63</v>
      </c>
      <c r="CK654" s="16">
        <f>IF(ISNUMBER($AG450),IF(OR(HLOOKUP($CI$5,$I$2:$Y$8,4,FALSE)=1,HLOOKUP($CI$5,$I$2:$Y$8,5,FALSE)=1,),HLOOKUP($CI$5,$I$2:$Y$8,4,FALSE)*VLOOKUP($AC450,$B$32:$G$45,MATCH($AD450,$B$33:$G$33,0),FALSE)+HLOOKUP($CI$5,$I$2:$Y$8,5,FALSE)*VLOOKUP($AC450,$B$47:$G$60,MATCH($AD450,$B$48:$G$48,0),FALSE)+$AG450,$AG450),"N/A")</f>
        <v>228.55796501626097</v>
      </c>
      <c r="CL654" s="16" t="str">
        <f>IF(CM450&gt;0, "true", "false")</f>
        <v>true</v>
      </c>
      <c r="CM654" s="76">
        <f>AP450</f>
        <v>0.67559999999999998</v>
      </c>
      <c r="CN654" s="16">
        <f>IF(ISNUMBER($AE450),IF(OR(HLOOKUP($CN$5,$I$2:$Y$8,4,FALSE)=1,HLOOKUP($CN$5,$I$2:$Y$8,5,FALSE)=1,),HLOOKUP($CN$5,$I$2:$Y$8,4,FALSE)*VLOOKUP($AC450,$B$32:$G$45,MATCH($AD450,$B$33:$G$33,0),FALSE)+HLOOKUP($CN$5,$I$2:$Y$8,5,FALSE)*VLOOKUP($AC450,$B$47:$G$60,MATCH($AD450,$B$48:$G$48,0),FALSE)+$AE450,$AE450),"N/A")</f>
        <v>47</v>
      </c>
      <c r="CO654" s="16">
        <f>IF(ISNUMBER($AF450),$AF450*SQRT(SUMSQ(HLOOKUP($CN$5,$J$2:$Y$8,2,FALSE)*VLOOKUP($AC450,$B$2:$G$15,MATCH($AD450,$B$3:$G$3,0),FALSE),HLOOKUP($CN$5,$J$2:$Y$8,3,FALSE)*VLOOKUP($AC450,$B$17:$G$30,MATCH($AD450,$B$18:$G$18,0),FALSE),HLOOKUP($CN$5,$J$2:$Y$8,6,FALSE)))+HLOOKUP($CN$5,$J$2:$Y$8,4,FALSE)*VLOOKUP($AC450,$B$32:$G$45,MATCH($AD450,$B$33:$G$33,0),FALSE)+HLOOKUP($CN$5,$J$2:$Y$8,5,FALSE)*VLOOKUP($AC450,$B$47:$G$60,MATCH($AD450,$B$48:$G$48,0),FALSE),"N/A")</f>
        <v>63</v>
      </c>
      <c r="CP654" s="16">
        <f>IF(ISNUMBER($AG450),IF(OR(HLOOKUP($CN$5,$I$2:$Y$8,4,FALSE)=1,HLOOKUP($CN$5,$I$2:$Y$8,5,FALSE)=1,),HLOOKUP($CN$5,$I$2:$Y$8,4,FALSE)*VLOOKUP($AC450,$B$32:$G$45,MATCH($AD450,$B$33:$G$33,0),FALSE)+HLOOKUP($CN$5,$I$2:$Y$8,5,FALSE)*VLOOKUP($AC450,$B$47:$G$60,MATCH($AD450,$B$48:$G$48,0),FALSE)+$AG450,$AG450),"N/A")</f>
        <v>228.55796501626097</v>
      </c>
      <c r="CQ654" s="16" t="str">
        <f>IF(CR450&gt;0, "true", "false")</f>
        <v>true</v>
      </c>
      <c r="CR654" s="76">
        <f>AP450</f>
        <v>0.67559999999999998</v>
      </c>
      <c r="CS654" s="16">
        <f>IF(ISNUMBER($AE450),IF(OR(HLOOKUP($CS$5,$I$2:$Y$8,4,FALSE)=1,HLOOKUP($CS$5,$I$2:$Y$8,5,FALSE)=1,),HLOOKUP($CS$5,$I$2:$Y$8,4,FALSE)*VLOOKUP($AC450,$B$32:$G$45,MATCH($AD450,$B$33:$G$33,0),FALSE)+HLOOKUP($CS$5,$I$2:$Y$8,5,FALSE)*VLOOKUP($AC450,$B$47:$G$60,MATCH($AD450,$B$48:$G$48,0),FALSE)+$AE450,$AE450),"N/A")</f>
        <v>47</v>
      </c>
      <c r="CT654" s="16">
        <f>IF(ISNUMBER($AF450),$AF450*SQRT(SUMSQ(HLOOKUP($CS$5,$J$2:$Y$8,2,FALSE)*VLOOKUP($AC450,$B$2:$G$15,MATCH($AD450,$B$3:$G$3,0),FALSE),HLOOKUP($CS$5,$J$2:$Y$8,3,FALSE)*VLOOKUP($AC450,$B$17:$G$30,MATCH($AD450,$B$18:$G$18,0),FALSE),HLOOKUP($CS$5,$J$2:$Y$8,6,FALSE)))+HLOOKUP($CS$5,$J$2:$Y$8,4,FALSE)*VLOOKUP($AC450,$B$32:$G$45,MATCH($AD450,$B$33:$G$33,0),FALSE)+HLOOKUP($CS$5,$J$2:$Y$8,5,FALSE)*VLOOKUP($AC450,$B$47:$G$60,MATCH($AD450,$B$48:$G$48,0),FALSE),"N/A")</f>
        <v>63</v>
      </c>
      <c r="CU654" s="16">
        <f>IF(ISNUMBER($AG450),IF(OR(HLOOKUP($CS$5,$I$2:$Y$8,4,FALSE)=1,HLOOKUP($CS$5,$I$2:$Y$8,5,FALSE)=1,),HLOOKUP($CS$5,$I$2:$Y$8,4,FALSE)*VLOOKUP($AC450,$B$32:$G$45,MATCH($AD450,$B$33:$G$33,0),FALSE)+HLOOKUP($CS$5,$I$2:$Y$8,5,FALSE)*VLOOKUP($AC450,$B$47:$G$60,MATCH($AD450,$B$48:$G$48,0),FALSE)+$AG450,$AG450),"N/A")</f>
        <v>228.55796501626097</v>
      </c>
      <c r="CV654" s="16" t="str">
        <f>IF(CW450&gt;0, "true", "false")</f>
        <v>true</v>
      </c>
      <c r="CW654" s="76">
        <f>AP450</f>
        <v>0.67559999999999998</v>
      </c>
      <c r="CX654" s="16">
        <f>IF(ISNUMBER($AE450),IF(OR(HLOOKUP($CX$5,$I$2:$Y$8,4,FALSE)=1,HLOOKUP($CX$5,$I$2:$Y$8,5,FALSE)=1,),HLOOKUP($CX$5,$I$2:$Y$8,4,FALSE)*VLOOKUP($AC450,$B$32:$G$45,MATCH($AD450,$B$33:$G$33,0),FALSE)+HLOOKUP($CX$5,$I$2:$Y$8,5,FALSE)*VLOOKUP($AC450,$B$47:$G$60,MATCH($AD450,$B$48:$G$48,0),FALSE)+$AE450,$AE450),"N/A")</f>
        <v>47</v>
      </c>
      <c r="CY654" s="16">
        <f>IF(ISNUMBER($AF450),$AF450*SQRT(SUMSQ(HLOOKUP($CX$5,$J$2:$Y$8,2,FALSE)*VLOOKUP($AC450,$B$2:$G$15,MATCH($AD450,$B$3:$G$3,0),FALSE),HLOOKUP($CX$5,$J$2:$Y$8,3,FALSE)*VLOOKUP($AC450,$B$17:$G$30,MATCH($AD450,$B$18:$G$18,0),FALSE),HLOOKUP($CX$5,$J$2:$Y$8,6,FALSE)))+HLOOKUP($CX$5,$J$2:$Y$8,4,FALSE)*VLOOKUP($AC450,$B$32:$G$45,MATCH($AD450,$B$33:$G$33,0),FALSE)+HLOOKUP($CX$5,$J$2:$Y$8,5,FALSE)*VLOOKUP($AC450,$B$47:$G$60,MATCH($AD450,$B$48:$G$48,0),FALSE),"N/A")</f>
        <v>63</v>
      </c>
      <c r="CZ654" s="16">
        <f>IF(ISNUMBER($AG450),IF(OR(HLOOKUP($CX$5,$I$2:$Y$8,4,FALSE)=1,HLOOKUP($CX$5,$I$2:$Y$8,5,FALSE)=1,),HLOOKUP($CX$5,$I$2:$Y$8,4,FALSE)*VLOOKUP($AC450,$B$32:$G$45,MATCH($AD450,$B$33:$G$33,0),FALSE)+HLOOKUP($CX$5,$I$2:$Y$8,5,FALSE)*VLOOKUP($AC450,$B$47:$G$60,MATCH($AD450,$B$48:$G$48,0),FALSE)+$AG450,$AG450),"N/A")</f>
        <v>228.55796501626097</v>
      </c>
      <c r="DA654" s="16" t="str">
        <f>IF(DB450&gt;0, "true", "false")</f>
        <v>true</v>
      </c>
      <c r="DB654" s="76">
        <f>AP450</f>
        <v>0.67559999999999998</v>
      </c>
      <c r="DC654" s="16">
        <f>IF(ISNUMBER($AE450),IF(OR(HLOOKUP($DC$5,$I$2:$Y$8,4,FALSE)=1,HLOOKUP($DC$5,$I$2:$Y$8,5,FALSE)=1,),HLOOKUP($DC$5,$I$2:$Y$8,4,FALSE)*VLOOKUP($AC450,$B$32:$G$45,MATCH($AD450,$B$33:$G$33,0),FALSE)+HLOOKUP($DC$5,$I$2:$Y$8,5,FALSE)*VLOOKUP($AC450,$B$47:$G$60,MATCH($AD450,$B$48:$G$48,0),FALSE)+$AE450,$AE450),"N/A")</f>
        <v>47</v>
      </c>
      <c r="DD654" s="16">
        <f>IF(ISNUMBER($AF450),$AF450*SQRT(SUMSQ(HLOOKUP($DC$5,$J$2:$Y$8,2,FALSE)*VLOOKUP($AC450,$B$2:$G$15,MATCH($AD450,$B$3:$G$3,0),FALSE),HLOOKUP($DC$5,$J$2:$Y$8,3,FALSE)*VLOOKUP($AC450,$B$17:$G$30,MATCH($AD450,$B$18:$G$18,0),FALSE),HLOOKUP($DC$5,$J$2:$Y$8,6,FALSE)))+HLOOKUP($DC$5,$J$2:$Y$8,4,FALSE)*VLOOKUP($AC450,$B$32:$G$45,MATCH($AD450,$B$33:$G$33,0),FALSE)+HLOOKUP($DC$5,$J$2:$Y$8,5,FALSE)*VLOOKUP($AC450,$B$47:$G$60,MATCH($AD450,$B$48:$G$48,0),FALSE),"N/A")</f>
        <v>89.095454429504997</v>
      </c>
      <c r="DE654" s="16">
        <f>IF(ISNUMBER($AG450),IF(OR(HLOOKUP($DC$5,$I$2:$Y$8,4,FALSE)=1,HLOOKUP($DC$5,$I$2:$Y$8,5,FALSE)=1,),HLOOKUP($DC$5,$I$2:$Y$8,4,FALSE)*VLOOKUP($AC450,$B$32:$G$45,MATCH($AD450,$B$33:$G$33,0),FALSE)+HLOOKUP($DC$5,$I$2:$Y$8,5,FALSE)*VLOOKUP($AC450,$B$47:$G$60,MATCH($AD450,$B$48:$G$48,0),FALSE)+$AG450,$AG450),"N/A")</f>
        <v>228.55796501626097</v>
      </c>
      <c r="DF654" s="16" t="str">
        <f>IF(DG450&gt;0, "true", "false")</f>
        <v>true</v>
      </c>
      <c r="DG654" s="76">
        <f>AT450</f>
        <v>0.57799999999999996</v>
      </c>
      <c r="DH654" s="16">
        <f>IF(ISNUMBER($AE450),IF(OR(HLOOKUP($DH$5,$I$2:$Y$8,4,FALSE)=1,HLOOKUP($DH$5,$I$2:$Y$8,5,FALSE)=1,),HLOOKUP($DH$5,$I$2:$Y$8,4,FALSE)*VLOOKUP($AC450,$B$32:$G$45,MATCH($AD450,$B$33:$G$33,0),FALSE)+HLOOKUP($DH$5,$I$2:$Y$8,5,FALSE)*VLOOKUP($AC450,$B$47:$G$60,MATCH($AD450,$B$48:$G$48,0),FALSE)+$AE450,$AE450),"N/A")</f>
        <v>47</v>
      </c>
      <c r="DI654" s="16">
        <f>IF(ISNUMBER($AF450),$AF450*SQRT(SUMSQ(HLOOKUP($DH$5,$J$2:$Y$8,2,FALSE)*VLOOKUP($AC450,$B$2:$G$15,MATCH($AD450,$B$3:$G$3,0),FALSE),HLOOKUP($DH$5,$J$2:$Y$8,3,FALSE)*VLOOKUP($AC450,$B$17:$G$30,MATCH($AD450,$B$18:$G$18,0),FALSE),HLOOKUP($DH$5,$J$2:$Y$8,6,FALSE)))+HLOOKUP($DH$5,$J$2:$Y$8,4,FALSE)*VLOOKUP($AC450,$B$32:$G$45,MATCH($AD450,$B$33:$G$33,0),FALSE)+HLOOKUP($DH$5,$J$2:$Y$8,5,FALSE)*VLOOKUP($AC450,$B$47:$G$60,MATCH($AD450,$B$48:$G$48,0),FALSE),"N/A")</f>
        <v>89.095454429504997</v>
      </c>
      <c r="DJ654" s="16">
        <f>IF(ISNUMBER($AG450),IF(OR(HLOOKUP($DH$5,$I$2:$Y$8,4,FALSE)=1,HLOOKUP($DH$5,$I$2:$Y$8,5,FALSE)=1,),HLOOKUP($DH$5,$I$2:$Y$8,4,FALSE)*VLOOKUP($AC450,$B$32:$G$45,MATCH($AD450,$B$33:$G$33,0),FALSE)+HLOOKUP($DH$5,$I$2:$Y$8,5,FALSE)*VLOOKUP($AC450,$B$47:$G$60,MATCH($AD450,$B$48:$G$48,0),FALSE)+$AG450,$AG450),"N/A")</f>
        <v>228.55796501626097</v>
      </c>
      <c r="DK654" s="16" t="str">
        <f>IF(DL450&gt;0, "true", "false")</f>
        <v>true</v>
      </c>
      <c r="DL654" s="76">
        <f>AT450</f>
        <v>0.57799999999999996</v>
      </c>
      <c r="DM654" s="16">
        <f>IF(ISNUMBER($AE450),IF(OR(HLOOKUP($DM$5,$I$2:$Y$8,4,FALSE)=1,HLOOKUP($DM$5,$I$2:$Y$8,5,FALSE)=1,),HLOOKUP($DM$5,$I$2:$Y$8,4,FALSE)*VLOOKUP($AC450,$B$32:$G$45,MATCH($AD450,$B$33:$G$33,0),FALSE)+HLOOKUP($DM$5,$I$2:$Y$8,5,FALSE)*VLOOKUP($AC450,$B$47:$G$60,MATCH($AD450,$B$48:$G$48,0),FALSE)+$AE450,$AE450),"N/A")</f>
        <v>47</v>
      </c>
      <c r="DN654" s="16">
        <f>IF(ISNUMBER($AF450),$AF450*SQRT(SUMSQ(HLOOKUP($DM$5,$J$2:$Y$8,2,FALSE)*VLOOKUP($AC450,$B$2:$G$15,MATCH($AD450,$B$3:$G$3,0),FALSE),HLOOKUP($DM$5,$J$2:$Y$8,3,FALSE)*VLOOKUP($AC450,$B$17:$G$30,MATCH($AD450,$B$18:$G$18,0),FALSE),HLOOKUP($DM$5,$J$2:$Y$8,6,FALSE)))+HLOOKUP($DM$5,$J$2:$Y$8,4,FALSE)*VLOOKUP($AC450,$B$32:$G$45,MATCH($AD450,$B$33:$G$33,0),FALSE)+HLOOKUP($DM$5,$J$2:$Y$8,5,FALSE)*VLOOKUP($AC450,$B$47:$G$60,MATCH($AD450,$B$48:$G$48,0),FALSE),"N/A")</f>
        <v>89.095454429504997</v>
      </c>
      <c r="DO654" s="16">
        <f>IF(ISNUMBER($AG450),IF(OR(HLOOKUP($DM$5,$I$2:$Y$8,4,FALSE)=1,HLOOKUP($DM$5,$I$2:$Y$8,5,FALSE)=1,),HLOOKUP($DM$5,$I$2:$Y$8,4,FALSE)*VLOOKUP($AC450,$B$32:$G$45,MATCH($AD450,$B$33:$G$33,0),FALSE)+HLOOKUP($DM$5,$I$2:$Y$8,5,FALSE)*VLOOKUP($AC450,$B$47:$G$60,MATCH($AD450,$B$48:$G$48,0),FALSE)+$AG450,$AG450),"N/A")</f>
        <v>228.55796501626097</v>
      </c>
      <c r="DP654" s="16" t="str">
        <f>IF(DQ450&gt;0, "true", "false")</f>
        <v>true</v>
      </c>
      <c r="DQ654" s="76">
        <f>AT450</f>
        <v>0.57799999999999996</v>
      </c>
      <c r="DR654" s="16">
        <f>IF(ISNUMBER($AE450),IF(OR(HLOOKUP($DR$5,$I$2:$Y$8,4,FALSE)=1,HLOOKUP($DR$5,$I$2:$Y$8,5,FALSE)=1,),HLOOKUP($DR$5,$I$2:$Y$8,4,FALSE)*VLOOKUP($AC450,$B$32:$G$45,MATCH($AD450,$B$33:$G$33,0),FALSE)+HLOOKUP($DR$5,$I$2:$Y$8,5,FALSE)*VLOOKUP($AC450,$B$47:$G$60,MATCH($AD450,$B$48:$G$48,0),FALSE)+$AE450,$AE450),"N/A")</f>
        <v>47</v>
      </c>
      <c r="DS654" s="16">
        <f>IF(ISNUMBER($AF450),$AF450*SQRT(SUMSQ(HLOOKUP($DR$5,$J$2:$Y$8,2,FALSE)*VLOOKUP($AC450,$B$2:$G$15,MATCH($AD450,$B$3:$G$3,0),FALSE),HLOOKUP($DR$5,$J$2:$Y$8,3,FALSE)*VLOOKUP($AC450,$B$17:$G$30,MATCH($AD450,$B$18:$G$18,0),FALSE),HLOOKUP($DR$5,$J$2:$Y$8,6,FALSE)))+HLOOKUP($DR$5,$J$2:$Y$8,4,FALSE)*VLOOKUP($AC450,$B$32:$G$45,MATCH($AD450,$B$33:$G$33,0),FALSE)+HLOOKUP($DR$5,$J$2:$Y$8,5,FALSE)*VLOOKUP($AC450,$B$47:$G$60,MATCH($AD450,$B$48:$G$48,0),FALSE),"N/A")</f>
        <v>89.095454429504997</v>
      </c>
      <c r="DT654" s="16">
        <f>IF(ISNUMBER($AG450),IF(OR(HLOOKUP($DR$5,$I$2:$Y$8,4,FALSE)=1,HLOOKUP($DR$5,$I$2:$Y$8,5,FALSE)=1,),HLOOKUP($DR$5,$I$2:$Y$8,4,FALSE)*VLOOKUP($AC450,$B$32:$G$45,MATCH($AD450,$B$33:$G$33,0),FALSE)+HLOOKUP($DR$5,$I$2:$Y$8,5,FALSE)*VLOOKUP($AC450,$B$47:$G$60,MATCH($AD450,$B$48:$G$48,0),FALSE)+$AG450,$AG450),"N/A")</f>
        <v>228.55796501626097</v>
      </c>
      <c r="DU654" s="16" t="str">
        <f>IF(DV450&gt;0, "true", "false")</f>
        <v>true</v>
      </c>
      <c r="DV654" s="76">
        <f>AT450</f>
        <v>0.57799999999999996</v>
      </c>
    </row>
    <row r="655" spans="27:126" x14ac:dyDescent="0.35">
      <c r="AA655" s="74" t="s">
        <v>114</v>
      </c>
      <c r="AB655" s="73" t="str">
        <f t="shared" si="1603"/>
        <v>-</v>
      </c>
      <c r="AC655" s="47" t="s">
        <v>8</v>
      </c>
      <c r="AD655" s="47" t="s">
        <v>2</v>
      </c>
      <c r="AE655" s="16"/>
      <c r="AF655" s="16"/>
      <c r="AG655" s="16" t="str">
        <f>IF(MAX(AV9,BA9,BF9,BK9,BP9,BU9,BZ9,CE9,CJ9,CO9,CT9,CY9,DD9,DI9,DN9,DS9)=0,"N/A",MAX(AV9,BA9,BF9,BK9,BP9,BU9,BZ9,CE9,CJ9,CO9,CT9,CY9,DD9,DI9,DN9,DS9))</f>
        <v>N/A</v>
      </c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 t="str">
        <f t="shared" si="1604"/>
        <v>N/A</v>
      </c>
      <c r="AV655" s="16" t="str">
        <f t="shared" si="1605"/>
        <v>N/A</v>
      </c>
      <c r="AW655" s="16" t="str">
        <f t="shared" si="1606"/>
        <v>N/A</v>
      </c>
      <c r="AX655" s="47"/>
      <c r="AY655" s="16"/>
      <c r="AZ655" s="16" t="str">
        <f t="shared" si="1607"/>
        <v>N/A</v>
      </c>
      <c r="BA655" s="16" t="str">
        <f t="shared" si="1608"/>
        <v>N/A</v>
      </c>
      <c r="BB655" s="16" t="str">
        <f t="shared" si="1609"/>
        <v>N/A</v>
      </c>
      <c r="BC655" s="16"/>
      <c r="BD655" s="16"/>
      <c r="BE655" s="16" t="str">
        <f t="shared" si="1610"/>
        <v>N/A</v>
      </c>
      <c r="BF655" s="16" t="str">
        <f t="shared" si="1611"/>
        <v>N/A</v>
      </c>
      <c r="BG655" s="16" t="str">
        <f t="shared" si="1612"/>
        <v>N/A</v>
      </c>
      <c r="BH655" s="16"/>
      <c r="BI655" s="16"/>
      <c r="BJ655" s="16" t="str">
        <f t="shared" si="1613"/>
        <v>N/A</v>
      </c>
      <c r="BK655" s="16" t="str">
        <f t="shared" si="1614"/>
        <v>N/A</v>
      </c>
      <c r="BL655" s="16" t="str">
        <f t="shared" si="1615"/>
        <v>N/A</v>
      </c>
      <c r="BM655" s="16"/>
      <c r="BN655" s="16"/>
      <c r="BO655" s="16" t="str">
        <f>IF(ISNUMBER($AE451),IF(OR(HLOOKUP($BO$5,$I$2:$Y$8,4,FALSE)=1,HLOOKUP($BO$5,$I$2:$Y$8,5,FALSE)=1,),HLOOKUP($BO$5,$I$2:$Y$8,4,FALSE)*VLOOKUP($AC451,$B$32:$G$45,MATCH($AD451,$B$33:$G$33,0),FALSE)+HLOOKUP($BO$5,$I$2:$Y$8,5,FALSE)*VLOOKUP($AC451,$B$47:$G$60,MATCH($AD451,$B$48:$G$48,0),FALSE)+$AE451,$AE451),"N/A")</f>
        <v>N/A</v>
      </c>
      <c r="BP655" s="16" t="str">
        <f>IF(ISNUMBER($AF451),$AF451*SQRT(SUMSQ(HLOOKUP($BO$5,$J$2:$Y$8,2,FALSE)*VLOOKUP($AC451,$B$2:$G$15,MATCH($AD451,$B$3:$G$3,0),FALSE),HLOOKUP($BO$5,$J$2:$Y$8,3,FALSE)*VLOOKUP($AC451,$B$17:$G$30,MATCH($AD451,$B$18:$G$18,0),FALSE),HLOOKUP($BO$5,$J$2:$Y$8,6,FALSE)))+HLOOKUP($BO$5,$J$2:$Y$8,4,FALSE)*VLOOKUP($AC451,$B$32:$G$45,MATCH($AD451,$B$33:$G$33,0),FALSE)+HLOOKUP($BO$5,$J$2:$Y$8,5,FALSE)*VLOOKUP($AC451,$B$47:$G$60,MATCH($AD451,$B$48:$G$48,0),FALSE),"N/A")</f>
        <v>N/A</v>
      </c>
      <c r="BQ655" s="16" t="str">
        <f>IF(ISNUMBER($AG451),IF(OR(HLOOKUP($BO$5,$I$2:$Y$8,4,FALSE)=1,HLOOKUP($BO$5,$I$2:$Y$8,5,FALSE)=1,),HLOOKUP($BO$5,$I$2:$Y$8,4,FALSE)*VLOOKUP($AC451,$B$32:$G$45,MATCH($AD451,$B$33:$G$33,0),FALSE)+HLOOKUP($BO$5,$I$2:$Y$8,5,FALSE)*VLOOKUP($AC451,$B$47:$G$60,MATCH($AD451,$B$48:$G$48,0),FALSE)+$AG451,$AG451),"N/A")</f>
        <v>N/A</v>
      </c>
      <c r="BR655" s="16"/>
      <c r="BS655" s="16"/>
      <c r="BT655" s="16" t="str">
        <f>IF(ISNUMBER($AE451),IF(OR(HLOOKUP($BT$5,$I$2:$Y$8,4,FALSE)=1,HLOOKUP($BT$5,$I$2:$Y$8,5,FALSE)=1,),HLOOKUP($BT$5,$I$2:$Y$8,4,FALSE)*VLOOKUP($AC451,$B$32:$G$45,MATCH($AD451,$B$33:$G$33,0),FALSE)+HLOOKUP($BT$5,$I$2:$Y$8,5,FALSE)*VLOOKUP($AC451,$B$47:$G$60,MATCH($AD451,$B$48:$G$48,0),FALSE)+$AE451,$AE451),"N/A")</f>
        <v>N/A</v>
      </c>
      <c r="BU655" s="16" t="str">
        <f>IF(ISNUMBER($AF451),$AF451*SQRT(SUMSQ(HLOOKUP($BT$5,$J$2:$Y$8,2,FALSE)*VLOOKUP($AC451,$B$2:$G$15,MATCH($AD451,$B$3:$G$3,0),FALSE),HLOOKUP($BT$5,$J$2:$Y$8,3,FALSE)*VLOOKUP($AC451,$B$17:$G$30,MATCH($AD451,$B$18:$G$18,0),FALSE),HLOOKUP($BT$5,$J$2:$Y$8,6,FALSE)))+HLOOKUP($BT$5,$J$2:$Y$8,4,FALSE)*VLOOKUP($AC451,$B$32:$G$45,MATCH($AD451,$B$33:$G$33,0),FALSE)+HLOOKUP($BT$5,$J$2:$Y$8,5,FALSE)*VLOOKUP($AC451,$B$47:$G$60,MATCH($AD451,$B$48:$G$48,0),FALSE),"N/A")</f>
        <v>N/A</v>
      </c>
      <c r="BV655" s="16" t="str">
        <f>IF(ISNUMBER($AG451),IF(OR(HLOOKUP($BT$5,$I$2:$Y$8,4,FALSE)=1,HLOOKUP($BT$5,$I$2:$Y$8,5,FALSE)=1,),HLOOKUP($BT$5,$I$2:$Y$8,4,FALSE)*VLOOKUP($AC451,$B$32:$G$45,MATCH($AD451,$B$33:$G$33,0),FALSE)+HLOOKUP($BT$5,$I$2:$Y$8,5,FALSE)*VLOOKUP($AC451,$B$47:$G$60,MATCH($AD451,$B$48:$G$48,0),FALSE)+$AG451,$AG451),"N/A")</f>
        <v>N/A</v>
      </c>
      <c r="BW655" s="16"/>
      <c r="BX655" s="16"/>
      <c r="BY655" s="16" t="str">
        <f>IF(ISNUMBER($AE451),IF(OR(HLOOKUP($BY$5,$I$2:$Y$8,4,FALSE)=1,HLOOKUP($BY$5,$I$2:$Y$8,5,FALSE)=1,),HLOOKUP($BY$5,$I$2:$Y$8,4,FALSE)*VLOOKUP($AC451,$B$32:$G$45,MATCH($AD451,$B$33:$G$33,0),FALSE)+HLOOKUP($BY$5,$I$2:$Y$8,5,FALSE)*VLOOKUP($AC451,$B$47:$G$60,MATCH($AD451,$B$48:$G$48,0),FALSE)+$AE451,$AE451),"N/A")</f>
        <v>N/A</v>
      </c>
      <c r="BZ655" s="16" t="str">
        <f>IF(ISNUMBER($AF451),$AF451*SQRT(SUMSQ(HLOOKUP($BY$5,$J$2:$Y$8,2,FALSE)*VLOOKUP($AC451,$B$2:$G$15,MATCH($AD451,$B$3:$G$3,0),FALSE),HLOOKUP($BY$5,$J$2:$Y$8,3,FALSE)*VLOOKUP($AC451,$B$17:$G$30,MATCH($AD451,$B$18:$G$18,0),FALSE),HLOOKUP($BY$5,$J$2:$Y$8,6,FALSE)))+HLOOKUP($BY$5,$J$2:$Y$8,4,FALSE)*VLOOKUP($AC451,$B$32:$G$45,MATCH($AD451,$B$33:$G$33,0),FALSE)+HLOOKUP($BY$5,$J$2:$Y$8,5,FALSE)*VLOOKUP($AC451,$B$47:$G$60,MATCH($AD451,$B$48:$G$48,0),FALSE),"N/A")</f>
        <v>N/A</v>
      </c>
      <c r="CA655" s="16" t="str">
        <f>IF(ISNUMBER($AG451),IF(OR(HLOOKUP($BY$5,$I$2:$Y$8,4,FALSE)=1,HLOOKUP($BY$5,$I$2:$Y$8,5,FALSE)=1,),HLOOKUP($BY$5,$I$2:$Y$8,4,FALSE)*VLOOKUP($AC451,$B$32:$G$45,MATCH($AD451,$B$33:$G$33,0),FALSE)+HLOOKUP($BY$5,$I$2:$Y$8,5,FALSE)*VLOOKUP($AC451,$B$47:$G$60,MATCH($AD451,$B$48:$G$48,0),FALSE)+$AG451,$AG451),"N/A")</f>
        <v>N/A</v>
      </c>
      <c r="CB655" s="16"/>
      <c r="CC655" s="16"/>
      <c r="CD655" s="16" t="str">
        <f>IF(ISNUMBER($AE451),IF(OR(HLOOKUP($CD$5,$I$2:$Y$8,4,FALSE)=1,HLOOKUP($CD$5,$I$2:$Y$8,5,FALSE)=1,),HLOOKUP($CD$5,$I$2:$Y$8,4,FALSE)*VLOOKUP($AC451,$B$32:$G$45,MATCH($AD451,$B$33:$G$33,0),FALSE)+HLOOKUP($CD$5,$I$2:$Y$8,5,FALSE)*VLOOKUP($AC451,$B$47:$G$60,MATCH($AD451,$B$48:$G$48,0),FALSE)+$AE451,$AE451),"N/A")</f>
        <v>N/A</v>
      </c>
      <c r="CE655" s="16" t="str">
        <f>IF(ISNUMBER($AF451),$AF451*SQRT(SUMSQ(HLOOKUP($CD$5,$J$2:$Y$8,2,FALSE)*VLOOKUP($AC451,$B$2:$G$15,MATCH($AD451,$B$3:$G$3,0),FALSE),HLOOKUP($CD$5,$J$2:$Y$8,3,FALSE)*VLOOKUP($AC451,$B$17:$G$30,MATCH($AD451,$B$18:$G$18,0),FALSE),HLOOKUP($CD$5,$J$2:$Y$8,6,FALSE)))+HLOOKUP($CD$5,$J$2:$Y$8,4,FALSE)*VLOOKUP($AC451,$B$32:$G$45,MATCH($AD451,$B$33:$G$33,0),FALSE)+HLOOKUP($CD$5,$J$2:$Y$8,5,FALSE)*VLOOKUP($AC451,$B$47:$G$60,MATCH($AD451,$B$48:$G$48,0),FALSE),"N/A")</f>
        <v>N/A</v>
      </c>
      <c r="CF655" s="16" t="str">
        <f>IF(ISNUMBER($AG451),IF(OR(HLOOKUP($CD$5,$I$2:$Y$8,4,FALSE)=1,HLOOKUP($CD$5,$I$2:$Y$8,5,FALSE)=1,),HLOOKUP($CD$5,$I$2:$Y$8,4,FALSE)*VLOOKUP($AC451,$B$32:$G$45,MATCH($AD451,$B$33:$G$33,0),FALSE)+HLOOKUP($CD$5,$I$2:$Y$8,5,FALSE)*VLOOKUP($AC451,$B$47:$G$60,MATCH($AD451,$B$48:$G$48,0),FALSE)+$AG451,$AG451),"N/A")</f>
        <v>N/A</v>
      </c>
      <c r="CG655" s="16"/>
      <c r="CH655" s="16"/>
      <c r="CI655" s="16" t="str">
        <f>IF(ISNUMBER($AE451),IF(OR(HLOOKUP($CI$5,$I$2:$Y$8,4,FALSE)=1,HLOOKUP($CI$5,$I$2:$Y$8,5,FALSE)=1,),HLOOKUP($CI$5,$I$2:$Y$8,4,FALSE)*VLOOKUP($AC451,$B$32:$G$45,MATCH($AD451,$B$33:$G$33,0),FALSE)+HLOOKUP($CI$5,$I$2:$Y$8,5,FALSE)*VLOOKUP($AC451,$B$47:$G$60,MATCH($AD451,$B$48:$G$48,0),FALSE)+$AE451,$AE451),"N/A")</f>
        <v>N/A</v>
      </c>
      <c r="CJ655" s="16" t="str">
        <f>IF(ISNUMBER($AF451),$AF451*SQRT(SUMSQ(HLOOKUP($CI$5,$J$2:$Y$8,2,FALSE)*VLOOKUP($AC451,$B$2:$G$15,MATCH($AD451,$B$3:$G$3,0),FALSE),HLOOKUP($CI$5,$J$2:$Y$8,3,FALSE)*VLOOKUP($AC451,$B$17:$G$30,MATCH($AD451,$B$18:$G$18,0),FALSE),HLOOKUP($CI$5,$J$2:$Y$8,6,FALSE)))+HLOOKUP($CI$5,$J$2:$Y$8,4,FALSE)*VLOOKUP($AC451,$B$32:$G$45,MATCH($AD451,$B$33:$G$33,0),FALSE)+HLOOKUP($CI$5,$J$2:$Y$8,5,FALSE)*VLOOKUP($AC451,$B$47:$G$60,MATCH($AD451,$B$48:$G$48,0),FALSE),"N/A")</f>
        <v>N/A</v>
      </c>
      <c r="CK655" s="16" t="str">
        <f>IF(ISNUMBER($AG451),IF(OR(HLOOKUP($CI$5,$I$2:$Y$8,4,FALSE)=1,HLOOKUP($CI$5,$I$2:$Y$8,5,FALSE)=1,),HLOOKUP($CI$5,$I$2:$Y$8,4,FALSE)*VLOOKUP($AC451,$B$32:$G$45,MATCH($AD451,$B$33:$G$33,0),FALSE)+HLOOKUP($CI$5,$I$2:$Y$8,5,FALSE)*VLOOKUP($AC451,$B$47:$G$60,MATCH($AD451,$B$48:$G$48,0),FALSE)+$AG451,$AG451),"N/A")</f>
        <v>N/A</v>
      </c>
      <c r="CL655" s="16"/>
      <c r="CM655" s="76"/>
      <c r="CN655" s="16" t="str">
        <f>IF(ISNUMBER($AE451),IF(OR(HLOOKUP($CN$5,$I$2:$Y$8,4,FALSE)=1,HLOOKUP($CN$5,$I$2:$Y$8,5,FALSE)=1,),HLOOKUP($CN$5,$I$2:$Y$8,4,FALSE)*VLOOKUP($AC451,$B$32:$G$45,MATCH($AD451,$B$33:$G$33,0),FALSE)+HLOOKUP($CN$5,$I$2:$Y$8,5,FALSE)*VLOOKUP($AC451,$B$47:$G$60,MATCH($AD451,$B$48:$G$48,0),FALSE)+$AE451,$AE451),"N/A")</f>
        <v>N/A</v>
      </c>
      <c r="CO655" s="16" t="str">
        <f>IF(ISNUMBER($AF451),$AF451*SQRT(SUMSQ(HLOOKUP($CN$5,$J$2:$Y$8,2,FALSE)*VLOOKUP($AC451,$B$2:$G$15,MATCH($AD451,$B$3:$G$3,0),FALSE),HLOOKUP($CN$5,$J$2:$Y$8,3,FALSE)*VLOOKUP($AC451,$B$17:$G$30,MATCH($AD451,$B$18:$G$18,0),FALSE),HLOOKUP($CN$5,$J$2:$Y$8,6,FALSE)))+HLOOKUP($CN$5,$J$2:$Y$8,4,FALSE)*VLOOKUP($AC451,$B$32:$G$45,MATCH($AD451,$B$33:$G$33,0),FALSE)+HLOOKUP($CN$5,$J$2:$Y$8,5,FALSE)*VLOOKUP($AC451,$B$47:$G$60,MATCH($AD451,$B$48:$G$48,0),FALSE),"N/A")</f>
        <v>N/A</v>
      </c>
      <c r="CP655" s="16" t="str">
        <f>IF(ISNUMBER($AG451),IF(OR(HLOOKUP($CN$5,$I$2:$Y$8,4,FALSE)=1,HLOOKUP($CN$5,$I$2:$Y$8,5,FALSE)=1,),HLOOKUP($CN$5,$I$2:$Y$8,4,FALSE)*VLOOKUP($AC451,$B$32:$G$45,MATCH($AD451,$B$33:$G$33,0),FALSE)+HLOOKUP($CN$5,$I$2:$Y$8,5,FALSE)*VLOOKUP($AC451,$B$47:$G$60,MATCH($AD451,$B$48:$G$48,0),FALSE)+$AG451,$AG451),"N/A")</f>
        <v>N/A</v>
      </c>
      <c r="CQ655" s="16"/>
      <c r="CR655" s="76"/>
      <c r="CS655" s="16" t="str">
        <f>IF(ISNUMBER($AE451),IF(OR(HLOOKUP($CS$5,$I$2:$Y$8,4,FALSE)=1,HLOOKUP($CS$5,$I$2:$Y$8,5,FALSE)=1,),HLOOKUP($CS$5,$I$2:$Y$8,4,FALSE)*VLOOKUP($AC451,$B$32:$G$45,MATCH($AD451,$B$33:$G$33,0),FALSE)+HLOOKUP($CS$5,$I$2:$Y$8,5,FALSE)*VLOOKUP($AC451,$B$47:$G$60,MATCH($AD451,$B$48:$G$48,0),FALSE)+$AE451,$AE451),"N/A")</f>
        <v>N/A</v>
      </c>
      <c r="CT655" s="16" t="str">
        <f>IF(ISNUMBER($AF451),$AF451*SQRT(SUMSQ(HLOOKUP($CS$5,$J$2:$Y$8,2,FALSE)*VLOOKUP($AC451,$B$2:$G$15,MATCH($AD451,$B$3:$G$3,0),FALSE),HLOOKUP($CS$5,$J$2:$Y$8,3,FALSE)*VLOOKUP($AC451,$B$17:$G$30,MATCH($AD451,$B$18:$G$18,0),FALSE),HLOOKUP($CS$5,$J$2:$Y$8,6,FALSE)))+HLOOKUP($CS$5,$J$2:$Y$8,4,FALSE)*VLOOKUP($AC451,$B$32:$G$45,MATCH($AD451,$B$33:$G$33,0),FALSE)+HLOOKUP($CS$5,$J$2:$Y$8,5,FALSE)*VLOOKUP($AC451,$B$47:$G$60,MATCH($AD451,$B$48:$G$48,0),FALSE),"N/A")</f>
        <v>N/A</v>
      </c>
      <c r="CU655" s="16" t="str">
        <f>IF(ISNUMBER($AG451),IF(OR(HLOOKUP($CS$5,$I$2:$Y$8,4,FALSE)=1,HLOOKUP($CS$5,$I$2:$Y$8,5,FALSE)=1,),HLOOKUP($CS$5,$I$2:$Y$8,4,FALSE)*VLOOKUP($AC451,$B$32:$G$45,MATCH($AD451,$B$33:$G$33,0),FALSE)+HLOOKUP($CS$5,$I$2:$Y$8,5,FALSE)*VLOOKUP($AC451,$B$47:$G$60,MATCH($AD451,$B$48:$G$48,0),FALSE)+$AG451,$AG451),"N/A")</f>
        <v>N/A</v>
      </c>
      <c r="CV655" s="16"/>
      <c r="CW655" s="76"/>
      <c r="CX655" s="16" t="str">
        <f>IF(ISNUMBER($AE451),IF(OR(HLOOKUP($CX$5,$I$2:$Y$8,4,FALSE)=1,HLOOKUP($CX$5,$I$2:$Y$8,5,FALSE)=1,),HLOOKUP($CX$5,$I$2:$Y$8,4,FALSE)*VLOOKUP($AC451,$B$32:$G$45,MATCH($AD451,$B$33:$G$33,0),FALSE)+HLOOKUP($CX$5,$I$2:$Y$8,5,FALSE)*VLOOKUP($AC451,$B$47:$G$60,MATCH($AD451,$B$48:$G$48,0),FALSE)+$AE451,$AE451),"N/A")</f>
        <v>N/A</v>
      </c>
      <c r="CY655" s="16" t="str">
        <f>IF(ISNUMBER($AF451),$AF451*SQRT(SUMSQ(HLOOKUP($CX$5,$J$2:$Y$8,2,FALSE)*VLOOKUP($AC451,$B$2:$G$15,MATCH($AD451,$B$3:$G$3,0),FALSE),HLOOKUP($CX$5,$J$2:$Y$8,3,FALSE)*VLOOKUP($AC451,$B$17:$G$30,MATCH($AD451,$B$18:$G$18,0),FALSE),HLOOKUP($CX$5,$J$2:$Y$8,6,FALSE)))+HLOOKUP($CX$5,$J$2:$Y$8,4,FALSE)*VLOOKUP($AC451,$B$32:$G$45,MATCH($AD451,$B$33:$G$33,0),FALSE)+HLOOKUP($CX$5,$J$2:$Y$8,5,FALSE)*VLOOKUP($AC451,$B$47:$G$60,MATCH($AD451,$B$48:$G$48,0),FALSE),"N/A")</f>
        <v>N/A</v>
      </c>
      <c r="CZ655" s="16" t="str">
        <f>IF(ISNUMBER($AG451),IF(OR(HLOOKUP($CX$5,$I$2:$Y$8,4,FALSE)=1,HLOOKUP($CX$5,$I$2:$Y$8,5,FALSE)=1,),HLOOKUP($CX$5,$I$2:$Y$8,4,FALSE)*VLOOKUP($AC451,$B$32:$G$45,MATCH($AD451,$B$33:$G$33,0),FALSE)+HLOOKUP($CX$5,$I$2:$Y$8,5,FALSE)*VLOOKUP($AC451,$B$47:$G$60,MATCH($AD451,$B$48:$G$48,0),FALSE)+$AG451,$AG451),"N/A")</f>
        <v>N/A</v>
      </c>
      <c r="DA655" s="16"/>
      <c r="DB655" s="76"/>
      <c r="DC655" s="16" t="str">
        <f>IF(ISNUMBER($AE451),IF(OR(HLOOKUP($DC$5,$I$2:$Y$8,4,FALSE)=1,HLOOKUP($DC$5,$I$2:$Y$8,5,FALSE)=1,),HLOOKUP($DC$5,$I$2:$Y$8,4,FALSE)*VLOOKUP($AC451,$B$32:$G$45,MATCH($AD451,$B$33:$G$33,0),FALSE)+HLOOKUP($DC$5,$I$2:$Y$8,5,FALSE)*VLOOKUP($AC451,$B$47:$G$60,MATCH($AD451,$B$48:$G$48,0),FALSE)+$AE451,$AE451),"N/A")</f>
        <v>N/A</v>
      </c>
      <c r="DD655" s="16" t="str">
        <f>IF(ISNUMBER($AF451),$AF451*SQRT(SUMSQ(HLOOKUP($DC$5,$J$2:$Y$8,2,FALSE)*VLOOKUP($AC451,$B$2:$G$15,MATCH($AD451,$B$3:$G$3,0),FALSE),HLOOKUP($DC$5,$J$2:$Y$8,3,FALSE)*VLOOKUP($AC451,$B$17:$G$30,MATCH($AD451,$B$18:$G$18,0),FALSE),HLOOKUP($DC$5,$J$2:$Y$8,6,FALSE)))+HLOOKUP($DC$5,$J$2:$Y$8,4,FALSE)*VLOOKUP($AC451,$B$32:$G$45,MATCH($AD451,$B$33:$G$33,0),FALSE)+HLOOKUP($DC$5,$J$2:$Y$8,5,FALSE)*VLOOKUP($AC451,$B$47:$G$60,MATCH($AD451,$B$48:$G$48,0),FALSE),"N/A")</f>
        <v>N/A</v>
      </c>
      <c r="DE655" s="16" t="str">
        <f>IF(ISNUMBER($AG451),IF(OR(HLOOKUP($DC$5,$I$2:$Y$8,4,FALSE)=1,HLOOKUP($DC$5,$I$2:$Y$8,5,FALSE)=1,),HLOOKUP($DC$5,$I$2:$Y$8,4,FALSE)*VLOOKUP($AC451,$B$32:$G$45,MATCH($AD451,$B$33:$G$33,0),FALSE)+HLOOKUP($DC$5,$I$2:$Y$8,5,FALSE)*VLOOKUP($AC451,$B$47:$G$60,MATCH($AD451,$B$48:$G$48,0),FALSE)+$AG451,$AG451),"N/A")</f>
        <v>N/A</v>
      </c>
      <c r="DF655" s="16"/>
      <c r="DG655" s="76"/>
      <c r="DH655" s="16" t="str">
        <f>IF(ISNUMBER($AE451),IF(OR(HLOOKUP($DH$5,$I$2:$Y$8,4,FALSE)=1,HLOOKUP($DH$5,$I$2:$Y$8,5,FALSE)=1,),HLOOKUP($DH$5,$I$2:$Y$8,4,FALSE)*VLOOKUP($AC451,$B$32:$G$45,MATCH($AD451,$B$33:$G$33,0),FALSE)+HLOOKUP($DH$5,$I$2:$Y$8,5,FALSE)*VLOOKUP($AC451,$B$47:$G$60,MATCH($AD451,$B$48:$G$48,0),FALSE)+$AE451,$AE451),"N/A")</f>
        <v>N/A</v>
      </c>
      <c r="DI655" s="16" t="str">
        <f>IF(ISNUMBER($AF451),$AF451*SQRT(SUMSQ(HLOOKUP($DH$5,$J$2:$Y$8,2,FALSE)*VLOOKUP($AC451,$B$2:$G$15,MATCH($AD451,$B$3:$G$3,0),FALSE),HLOOKUP($DH$5,$J$2:$Y$8,3,FALSE)*VLOOKUP($AC451,$B$17:$G$30,MATCH($AD451,$B$18:$G$18,0),FALSE),HLOOKUP($DH$5,$J$2:$Y$8,6,FALSE)))+HLOOKUP($DH$5,$J$2:$Y$8,4,FALSE)*VLOOKUP($AC451,$B$32:$G$45,MATCH($AD451,$B$33:$G$33,0),FALSE)+HLOOKUP($DH$5,$J$2:$Y$8,5,FALSE)*VLOOKUP($AC451,$B$47:$G$60,MATCH($AD451,$B$48:$G$48,0),FALSE),"N/A")</f>
        <v>N/A</v>
      </c>
      <c r="DJ655" s="16" t="str">
        <f>IF(ISNUMBER($AG451),IF(OR(HLOOKUP($DH$5,$I$2:$Y$8,4,FALSE)=1,HLOOKUP($DH$5,$I$2:$Y$8,5,FALSE)=1,),HLOOKUP($DH$5,$I$2:$Y$8,4,FALSE)*VLOOKUP($AC451,$B$32:$G$45,MATCH($AD451,$B$33:$G$33,0),FALSE)+HLOOKUP($DH$5,$I$2:$Y$8,5,FALSE)*VLOOKUP($AC451,$B$47:$G$60,MATCH($AD451,$B$48:$G$48,0),FALSE)+$AG451,$AG451),"N/A")</f>
        <v>N/A</v>
      </c>
      <c r="DK655" s="16"/>
      <c r="DL655" s="76"/>
      <c r="DM655" s="16" t="str">
        <f>IF(ISNUMBER($AE451),IF(OR(HLOOKUP($DM$5,$I$2:$Y$8,4,FALSE)=1,HLOOKUP($DM$5,$I$2:$Y$8,5,FALSE)=1,),HLOOKUP($DM$5,$I$2:$Y$8,4,FALSE)*VLOOKUP($AC451,$B$32:$G$45,MATCH($AD451,$B$33:$G$33,0),FALSE)+HLOOKUP($DM$5,$I$2:$Y$8,5,FALSE)*VLOOKUP($AC451,$B$47:$G$60,MATCH($AD451,$B$48:$G$48,0),FALSE)+$AE451,$AE451),"N/A")</f>
        <v>N/A</v>
      </c>
      <c r="DN655" s="16" t="str">
        <f>IF(ISNUMBER($AF451),$AF451*SQRT(SUMSQ(HLOOKUP($DM$5,$J$2:$Y$8,2,FALSE)*VLOOKUP($AC451,$B$2:$G$15,MATCH($AD451,$B$3:$G$3,0),FALSE),HLOOKUP($DM$5,$J$2:$Y$8,3,FALSE)*VLOOKUP($AC451,$B$17:$G$30,MATCH($AD451,$B$18:$G$18,0),FALSE),HLOOKUP($DM$5,$J$2:$Y$8,6,FALSE)))+HLOOKUP($DM$5,$J$2:$Y$8,4,FALSE)*VLOOKUP($AC451,$B$32:$G$45,MATCH($AD451,$B$33:$G$33,0),FALSE)+HLOOKUP($DM$5,$J$2:$Y$8,5,FALSE)*VLOOKUP($AC451,$B$47:$G$60,MATCH($AD451,$B$48:$G$48,0),FALSE),"N/A")</f>
        <v>N/A</v>
      </c>
      <c r="DO655" s="16" t="str">
        <f>IF(ISNUMBER($AG451),IF(OR(HLOOKUP($DM$5,$I$2:$Y$8,4,FALSE)=1,HLOOKUP($DM$5,$I$2:$Y$8,5,FALSE)=1,),HLOOKUP($DM$5,$I$2:$Y$8,4,FALSE)*VLOOKUP($AC451,$B$32:$G$45,MATCH($AD451,$B$33:$G$33,0),FALSE)+HLOOKUP($DM$5,$I$2:$Y$8,5,FALSE)*VLOOKUP($AC451,$B$47:$G$60,MATCH($AD451,$B$48:$G$48,0),FALSE)+$AG451,$AG451),"N/A")</f>
        <v>N/A</v>
      </c>
      <c r="DP655" s="16"/>
      <c r="DQ655" s="76"/>
      <c r="DR655" s="16" t="str">
        <f>IF(ISNUMBER($AE451),IF(OR(HLOOKUP($DR$5,$I$2:$Y$8,4,FALSE)=1,HLOOKUP($DR$5,$I$2:$Y$8,5,FALSE)=1,),HLOOKUP($DR$5,$I$2:$Y$8,4,FALSE)*VLOOKUP($AC451,$B$32:$G$45,MATCH($AD451,$B$33:$G$33,0),FALSE)+HLOOKUP($DR$5,$I$2:$Y$8,5,FALSE)*VLOOKUP($AC451,$B$47:$G$60,MATCH($AD451,$B$48:$G$48,0),FALSE)+$AE451,$AE451),"N/A")</f>
        <v>N/A</v>
      </c>
      <c r="DS655" s="16" t="str">
        <f>IF(ISNUMBER($AF451),$AF451*SQRT(SUMSQ(HLOOKUP($DR$5,$J$2:$Y$8,2,FALSE)*VLOOKUP($AC451,$B$2:$G$15,MATCH($AD451,$B$3:$G$3,0),FALSE),HLOOKUP($DR$5,$J$2:$Y$8,3,FALSE)*VLOOKUP($AC451,$B$17:$G$30,MATCH($AD451,$B$18:$G$18,0),FALSE),HLOOKUP($DR$5,$J$2:$Y$8,6,FALSE)))+HLOOKUP($DR$5,$J$2:$Y$8,4,FALSE)*VLOOKUP($AC451,$B$32:$G$45,MATCH($AD451,$B$33:$G$33,0),FALSE)+HLOOKUP($DR$5,$J$2:$Y$8,5,FALSE)*VLOOKUP($AC451,$B$47:$G$60,MATCH($AD451,$B$48:$G$48,0),FALSE),"N/A")</f>
        <v>N/A</v>
      </c>
      <c r="DT655" s="16" t="str">
        <f>IF(ISNUMBER($AG451),IF(OR(HLOOKUP($DR$5,$I$2:$Y$8,4,FALSE)=1,HLOOKUP($DR$5,$I$2:$Y$8,5,FALSE)=1,),HLOOKUP($DR$5,$I$2:$Y$8,4,FALSE)*VLOOKUP($AC451,$B$32:$G$45,MATCH($AD451,$B$33:$G$33,0),FALSE)+HLOOKUP($DR$5,$I$2:$Y$8,5,FALSE)*VLOOKUP($AC451,$B$47:$G$60,MATCH($AD451,$B$48:$G$48,0),FALSE)+$AG451,$AG451),"N/A")</f>
        <v>N/A</v>
      </c>
      <c r="DU655" s="16"/>
      <c r="DV655" s="76"/>
    </row>
    <row r="656" spans="27:126" x14ac:dyDescent="0.35">
      <c r="AA656" s="74">
        <v>1.5</v>
      </c>
      <c r="AB656" s="73">
        <f t="shared" si="1603"/>
        <v>5.2515253951647631</v>
      </c>
      <c r="AC656" s="47" t="s">
        <v>9</v>
      </c>
      <c r="AD656" s="47" t="s">
        <v>2</v>
      </c>
      <c r="AE656" s="16">
        <f>[1]beta_Schätzung_Corr_Poll!E156</f>
        <v>42</v>
      </c>
      <c r="AF656" s="16">
        <f>[1]beta_Schätzung_Corr_Poll!E157</f>
        <v>61</v>
      </c>
      <c r="AG656" s="16">
        <f>[1]beta_Schätzung_Corr_Poll!E158</f>
        <v>222.55796501626097</v>
      </c>
      <c r="AH656" s="16">
        <f>[1]beta_Schätzung_Corr_Poll!E154</f>
        <v>0.74360000000000004</v>
      </c>
      <c r="AI656" s="16">
        <f>[1]beta_Schätzung_Corr_Poll!F156</f>
        <v>42</v>
      </c>
      <c r="AJ656" s="16">
        <f>[1]beta_Schätzung_Corr_Poll!F157</f>
        <v>62</v>
      </c>
      <c r="AK656" s="16">
        <f>[1]beta_Schätzung_Corr_Poll!F158</f>
        <v>222.55796501626097</v>
      </c>
      <c r="AL656" s="16">
        <f>[1]beta_Schätzung_Corr_Poll!F154</f>
        <v>0.69966666666666666</v>
      </c>
      <c r="AM656" s="16">
        <f>[1]beta_Schätzung_Corr_Poll!G156</f>
        <v>42</v>
      </c>
      <c r="AN656" s="16">
        <f>[1]beta_Schätzung_Corr_Poll!G157</f>
        <v>67</v>
      </c>
      <c r="AO656" s="16">
        <f>[1]beta_Schätzung_Corr_Poll!G158</f>
        <v>222.55796501626097</v>
      </c>
      <c r="AP656" s="16">
        <f>[1]beta_Schätzung_Corr_Poll!G154</f>
        <v>0.69479999999999997</v>
      </c>
      <c r="AQ656" s="16">
        <f>[1]beta_Schätzung_Corr_Poll!H156</f>
        <v>42</v>
      </c>
      <c r="AR656" s="16">
        <f>[1]beta_Schätzung_Corr_Poll!H157</f>
        <v>79</v>
      </c>
      <c r="AS656" s="16">
        <f>[1]beta_Schätzung_Corr_Poll!H158</f>
        <v>222.55796501626097</v>
      </c>
      <c r="AT656" s="16">
        <f>[1]beta_Schätzung_Corr_Poll!H154</f>
        <v>0.59319999999999995</v>
      </c>
      <c r="AU656" s="16">
        <f t="shared" si="1604"/>
        <v>42</v>
      </c>
      <c r="AV656" s="16">
        <f t="shared" si="1605"/>
        <v>61</v>
      </c>
      <c r="AW656" s="16">
        <f t="shared" si="1606"/>
        <v>222.55796501626097</v>
      </c>
      <c r="AX656" s="47" t="str">
        <f>IF(AY452&gt;0, "true", "false")</f>
        <v>true</v>
      </c>
      <c r="AY656" s="16">
        <f>AH452</f>
        <v>0.74360000000000004</v>
      </c>
      <c r="AZ656" s="16">
        <f t="shared" si="1607"/>
        <v>42</v>
      </c>
      <c r="BA656" s="16">
        <f t="shared" si="1608"/>
        <v>61</v>
      </c>
      <c r="BB656" s="16">
        <f t="shared" si="1609"/>
        <v>222.55796501626097</v>
      </c>
      <c r="BC656" s="16" t="str">
        <f>IF(BD452&gt;0, "true", "false")</f>
        <v>true</v>
      </c>
      <c r="BD656" s="16">
        <f>AH452</f>
        <v>0.74360000000000004</v>
      </c>
      <c r="BE656" s="16">
        <f t="shared" si="1610"/>
        <v>42</v>
      </c>
      <c r="BF656" s="16">
        <f t="shared" si="1611"/>
        <v>61</v>
      </c>
      <c r="BG656" s="16">
        <f t="shared" si="1612"/>
        <v>222.55796501626097</v>
      </c>
      <c r="BH656" s="16" t="str">
        <f>IF(BI452&gt;0, "true", "false")</f>
        <v>true</v>
      </c>
      <c r="BI656" s="16">
        <f>AH452</f>
        <v>0.74360000000000004</v>
      </c>
      <c r="BJ656" s="16">
        <f t="shared" si="1613"/>
        <v>42</v>
      </c>
      <c r="BK656" s="16">
        <f t="shared" si="1614"/>
        <v>61</v>
      </c>
      <c r="BL656" s="16">
        <f t="shared" si="1615"/>
        <v>222.55796501626097</v>
      </c>
      <c r="BM656" s="16" t="str">
        <f>IF(BN452&gt;0, "true", "false")</f>
        <v>true</v>
      </c>
      <c r="BN656" s="16">
        <f>AH452</f>
        <v>0.74360000000000004</v>
      </c>
      <c r="BO656" s="16">
        <f>IF(ISNUMBER($AE452),IF(OR(HLOOKUP($BO$5,$I$2:$Y$8,4,FALSE)=1,HLOOKUP($BO$5,$I$2:$Y$8,5,FALSE)=1,),HLOOKUP($BO$5,$I$2:$Y$8,4,FALSE)*VLOOKUP($AC452,$B$32:$G$45,MATCH($AD452,$B$33:$G$33,0),FALSE)+HLOOKUP($BO$5,$I$2:$Y$8,5,FALSE)*VLOOKUP($AC452,$B$47:$G$60,MATCH($AD452,$B$48:$G$48,0),FALSE)+$AE452,$AE452),"N/A")</f>
        <v>42</v>
      </c>
      <c r="BP656" s="16">
        <f>IF(ISNUMBER($AF452),$AF452*SQRT(SUMSQ(HLOOKUP($BO$5,$J$2:$Y$8,2,FALSE)*VLOOKUP($AC452,$B$2:$G$15,MATCH($AD452,$B$3:$G$3,0),FALSE),HLOOKUP($BO$5,$J$2:$Y$8,3,FALSE)*VLOOKUP($AC452,$B$17:$G$30,MATCH($AD452,$B$18:$G$18,0),FALSE),HLOOKUP($BO$5,$J$2:$Y$8,6,FALSE)))+HLOOKUP($BO$5,$J$2:$Y$8,4,FALSE)*VLOOKUP($AC452,$B$32:$G$45,MATCH($AD452,$B$33:$G$33,0),FALSE)+HLOOKUP($BO$5,$J$2:$Y$8,5,FALSE)*VLOOKUP($AC452,$B$47:$G$60,MATCH($AD452,$B$48:$G$48,0),FALSE),"N/A")</f>
        <v>61</v>
      </c>
      <c r="BQ656" s="16">
        <f>IF(ISNUMBER($AG452),IF(OR(HLOOKUP($BO$5,$I$2:$Y$8,4,FALSE)=1,HLOOKUP($BO$5,$I$2:$Y$8,5,FALSE)=1,),HLOOKUP($BO$5,$I$2:$Y$8,4,FALSE)*VLOOKUP($AC452,$B$32:$G$45,MATCH($AD452,$B$33:$G$33,0),FALSE)+HLOOKUP($BO$5,$I$2:$Y$8,5,FALSE)*VLOOKUP($AC452,$B$47:$G$60,MATCH($AD452,$B$48:$G$48,0),FALSE)+$AG452,$AG452),"N/A")</f>
        <v>222.55796501626097</v>
      </c>
      <c r="BR656" s="16" t="str">
        <f>IF(BS452&gt;0, "true", "false")</f>
        <v>true</v>
      </c>
      <c r="BS656" s="16">
        <f>AL452</f>
        <v>0.69966666666666666</v>
      </c>
      <c r="BT656" s="16">
        <f>IF(ISNUMBER($AE452),IF(OR(HLOOKUP($BT$5,$I$2:$Y$8,4,FALSE)=1,HLOOKUP($BT$5,$I$2:$Y$8,5,FALSE)=1,),HLOOKUP($BT$5,$I$2:$Y$8,4,FALSE)*VLOOKUP($AC452,$B$32:$G$45,MATCH($AD452,$B$33:$G$33,0),FALSE)+HLOOKUP($BT$5,$I$2:$Y$8,5,FALSE)*VLOOKUP($AC452,$B$47:$G$60,MATCH($AD452,$B$48:$G$48,0),FALSE)+$AE452,$AE452),"N/A")</f>
        <v>42</v>
      </c>
      <c r="BU656" s="16">
        <f>IF(ISNUMBER($AF452),$AF452*SQRT(SUMSQ(HLOOKUP($BT$5,$J$2:$Y$8,2,FALSE)*VLOOKUP($AC452,$B$2:$G$15,MATCH($AD452,$B$3:$G$3,0),FALSE),HLOOKUP($BT$5,$J$2:$Y$8,3,FALSE)*VLOOKUP($AC452,$B$17:$G$30,MATCH($AD452,$B$18:$G$18,0),FALSE),HLOOKUP($BT$5,$J$2:$Y$8,6,FALSE)))+HLOOKUP($BT$5,$J$2:$Y$8,4,FALSE)*VLOOKUP($AC452,$B$32:$G$45,MATCH($AD452,$B$33:$G$33,0),FALSE)+HLOOKUP($BT$5,$J$2:$Y$8,5,FALSE)*VLOOKUP($AC452,$B$47:$G$60,MATCH($AD452,$B$48:$G$48,0),FALSE),"N/A")</f>
        <v>61</v>
      </c>
      <c r="BV656" s="16">
        <f>IF(ISNUMBER($AG452),IF(OR(HLOOKUP($BT$5,$I$2:$Y$8,4,FALSE)=1,HLOOKUP($BT$5,$I$2:$Y$8,5,FALSE)=1,),HLOOKUP($BT$5,$I$2:$Y$8,4,FALSE)*VLOOKUP($AC452,$B$32:$G$45,MATCH($AD452,$B$33:$G$33,0),FALSE)+HLOOKUP($BT$5,$I$2:$Y$8,5,FALSE)*VLOOKUP($AC452,$B$47:$G$60,MATCH($AD452,$B$48:$G$48,0),FALSE)+$AG452,$AG452),"N/A")</f>
        <v>222.55796501626097</v>
      </c>
      <c r="BW656" s="16" t="str">
        <f>IF(BX452&gt;0, "true", "false")</f>
        <v>true</v>
      </c>
      <c r="BX656" s="16">
        <f>AL452</f>
        <v>0.69966666666666666</v>
      </c>
      <c r="BY656" s="16">
        <f>IF(ISNUMBER($AE452),IF(OR(HLOOKUP($BY$5,$I$2:$Y$8,4,FALSE)=1,HLOOKUP($BY$5,$I$2:$Y$8,5,FALSE)=1,),HLOOKUP($BY$5,$I$2:$Y$8,4,FALSE)*VLOOKUP($AC452,$B$32:$G$45,MATCH($AD452,$B$33:$G$33,0),FALSE)+HLOOKUP($BY$5,$I$2:$Y$8,5,FALSE)*VLOOKUP($AC452,$B$47:$G$60,MATCH($AD452,$B$48:$G$48,0),FALSE)+$AE452,$AE452),"N/A")</f>
        <v>42</v>
      </c>
      <c r="BZ656" s="16">
        <f>IF(ISNUMBER($AF452),$AF452*SQRT(SUMSQ(HLOOKUP($BY$5,$J$2:$Y$8,2,FALSE)*VLOOKUP($AC452,$B$2:$G$15,MATCH($AD452,$B$3:$G$3,0),FALSE),HLOOKUP($BY$5,$J$2:$Y$8,3,FALSE)*VLOOKUP($AC452,$B$17:$G$30,MATCH($AD452,$B$18:$G$18,0),FALSE),HLOOKUP($BY$5,$J$2:$Y$8,6,FALSE)))+HLOOKUP($BY$5,$J$2:$Y$8,4,FALSE)*VLOOKUP($AC452,$B$32:$G$45,MATCH($AD452,$B$33:$G$33,0),FALSE)+HLOOKUP($BY$5,$J$2:$Y$8,5,FALSE)*VLOOKUP($AC452,$B$47:$G$60,MATCH($AD452,$B$48:$G$48,0),FALSE),"N/A")</f>
        <v>61</v>
      </c>
      <c r="CA656" s="16">
        <f>IF(ISNUMBER($AG452),IF(OR(HLOOKUP($BY$5,$I$2:$Y$8,4,FALSE)=1,HLOOKUP($BY$5,$I$2:$Y$8,5,FALSE)=1,),HLOOKUP($BY$5,$I$2:$Y$8,4,FALSE)*VLOOKUP($AC452,$B$32:$G$45,MATCH($AD452,$B$33:$G$33,0),FALSE)+HLOOKUP($BY$5,$I$2:$Y$8,5,FALSE)*VLOOKUP($AC452,$B$47:$G$60,MATCH($AD452,$B$48:$G$48,0),FALSE)+$AG452,$AG452),"N/A")</f>
        <v>222.55796501626097</v>
      </c>
      <c r="CB656" s="16" t="str">
        <f>IF(CC452&gt;0, "true", "false")</f>
        <v>true</v>
      </c>
      <c r="CC656" s="16">
        <f>AL452</f>
        <v>0.69966666666666666</v>
      </c>
      <c r="CD656" s="16">
        <f>IF(ISNUMBER($AE452),IF(OR(HLOOKUP($CD$5,$I$2:$Y$8,4,FALSE)=1,HLOOKUP($CD$5,$I$2:$Y$8,5,FALSE)=1,),HLOOKUP($CD$5,$I$2:$Y$8,4,FALSE)*VLOOKUP($AC452,$B$32:$G$45,MATCH($AD452,$B$33:$G$33,0),FALSE)+HLOOKUP($CD$5,$I$2:$Y$8,5,FALSE)*VLOOKUP($AC452,$B$47:$G$60,MATCH($AD452,$B$48:$G$48,0),FALSE)+$AE452,$AE452),"N/A")</f>
        <v>42</v>
      </c>
      <c r="CE656" s="16">
        <f>IF(ISNUMBER($AF452),$AF452*SQRT(SUMSQ(HLOOKUP($CD$5,$J$2:$Y$8,2,FALSE)*VLOOKUP($AC452,$B$2:$G$15,MATCH($AD452,$B$3:$G$3,0),FALSE),HLOOKUP($CD$5,$J$2:$Y$8,3,FALSE)*VLOOKUP($AC452,$B$17:$G$30,MATCH($AD452,$B$18:$G$18,0),FALSE),HLOOKUP($CD$5,$J$2:$Y$8,6,FALSE)))+HLOOKUP($CD$5,$J$2:$Y$8,4,FALSE)*VLOOKUP($AC452,$B$32:$G$45,MATCH($AD452,$B$33:$G$33,0),FALSE)+HLOOKUP($CD$5,$J$2:$Y$8,5,FALSE)*VLOOKUP($AC452,$B$47:$G$60,MATCH($AD452,$B$48:$G$48,0),FALSE),"N/A")</f>
        <v>61</v>
      </c>
      <c r="CF656" s="16">
        <f>IF(ISNUMBER($AG452),IF(OR(HLOOKUP($CD$5,$I$2:$Y$8,4,FALSE)=1,HLOOKUP($CD$5,$I$2:$Y$8,5,FALSE)=1,),HLOOKUP($CD$5,$I$2:$Y$8,4,FALSE)*VLOOKUP($AC452,$B$32:$G$45,MATCH($AD452,$B$33:$G$33,0),FALSE)+HLOOKUP($CD$5,$I$2:$Y$8,5,FALSE)*VLOOKUP($AC452,$B$47:$G$60,MATCH($AD452,$B$48:$G$48,0),FALSE)+$AG452,$AG452),"N/A")</f>
        <v>222.55796501626097</v>
      </c>
      <c r="CG656" s="16" t="str">
        <f>IF(CH452&gt;0, "true", "false")</f>
        <v>true</v>
      </c>
      <c r="CH656" s="16">
        <f>AL452</f>
        <v>0.69966666666666666</v>
      </c>
      <c r="CI656" s="16">
        <f>IF(ISNUMBER($AE452),IF(OR(HLOOKUP($CI$5,$I$2:$Y$8,4,FALSE)=1,HLOOKUP($CI$5,$I$2:$Y$8,5,FALSE)=1,),HLOOKUP($CI$5,$I$2:$Y$8,4,FALSE)*VLOOKUP($AC452,$B$32:$G$45,MATCH($AD452,$B$33:$G$33,0),FALSE)+HLOOKUP($CI$5,$I$2:$Y$8,5,FALSE)*VLOOKUP($AC452,$B$47:$G$60,MATCH($AD452,$B$48:$G$48,0),FALSE)+$AE452,$AE452),"N/A")</f>
        <v>42</v>
      </c>
      <c r="CJ656" s="16">
        <f>IF(ISNUMBER($AF452),$AF452*SQRT(SUMSQ(HLOOKUP($CI$5,$J$2:$Y$8,2,FALSE)*VLOOKUP($AC452,$B$2:$G$15,MATCH($AD452,$B$3:$G$3,0),FALSE),HLOOKUP($CI$5,$J$2:$Y$8,3,FALSE)*VLOOKUP($AC452,$B$17:$G$30,MATCH($AD452,$B$18:$G$18,0),FALSE),HLOOKUP($CI$5,$J$2:$Y$8,6,FALSE)))+HLOOKUP($CI$5,$J$2:$Y$8,4,FALSE)*VLOOKUP($AC452,$B$32:$G$45,MATCH($AD452,$B$33:$G$33,0),FALSE)+HLOOKUP($CI$5,$J$2:$Y$8,5,FALSE)*VLOOKUP($AC452,$B$47:$G$60,MATCH($AD452,$B$48:$G$48,0),FALSE),"N/A")</f>
        <v>91.5</v>
      </c>
      <c r="CK656" s="16">
        <f>IF(ISNUMBER($AG452),IF(OR(HLOOKUP($CI$5,$I$2:$Y$8,4,FALSE)=1,HLOOKUP($CI$5,$I$2:$Y$8,5,FALSE)=1,),HLOOKUP($CI$5,$I$2:$Y$8,4,FALSE)*VLOOKUP($AC452,$B$32:$G$45,MATCH($AD452,$B$33:$G$33,0),FALSE)+HLOOKUP($CI$5,$I$2:$Y$8,5,FALSE)*VLOOKUP($AC452,$B$47:$G$60,MATCH($AD452,$B$48:$G$48,0),FALSE)+$AG452,$AG452),"N/A")</f>
        <v>222.55796501626097</v>
      </c>
      <c r="CL656" s="16" t="str">
        <f>IF(CM452&gt;0, "true", "false")</f>
        <v>true</v>
      </c>
      <c r="CM656" s="76">
        <f>AP452</f>
        <v>0.69479999999999997</v>
      </c>
      <c r="CN656" s="16">
        <f>IF(ISNUMBER($AE452),IF(OR(HLOOKUP($CN$5,$I$2:$Y$8,4,FALSE)=1,HLOOKUP($CN$5,$I$2:$Y$8,5,FALSE)=1,),HLOOKUP($CN$5,$I$2:$Y$8,4,FALSE)*VLOOKUP($AC452,$B$32:$G$45,MATCH($AD452,$B$33:$G$33,0),FALSE)+HLOOKUP($CN$5,$I$2:$Y$8,5,FALSE)*VLOOKUP($AC452,$B$47:$G$60,MATCH($AD452,$B$48:$G$48,0),FALSE)+$AE452,$AE452),"N/A")</f>
        <v>42</v>
      </c>
      <c r="CO656" s="16">
        <f>IF(ISNUMBER($AF452),$AF452*SQRT(SUMSQ(HLOOKUP($CN$5,$J$2:$Y$8,2,FALSE)*VLOOKUP($AC452,$B$2:$G$15,MATCH($AD452,$B$3:$G$3,0),FALSE),HLOOKUP($CN$5,$J$2:$Y$8,3,FALSE)*VLOOKUP($AC452,$B$17:$G$30,MATCH($AD452,$B$18:$G$18,0),FALSE),HLOOKUP($CN$5,$J$2:$Y$8,6,FALSE)))+HLOOKUP($CN$5,$J$2:$Y$8,4,FALSE)*VLOOKUP($AC452,$B$32:$G$45,MATCH($AD452,$B$33:$G$33,0),FALSE)+HLOOKUP($CN$5,$J$2:$Y$8,5,FALSE)*VLOOKUP($AC452,$B$47:$G$60,MATCH($AD452,$B$48:$G$48,0),FALSE),"N/A")</f>
        <v>91.5</v>
      </c>
      <c r="CP656" s="16">
        <f>IF(ISNUMBER($AG452),IF(OR(HLOOKUP($CN$5,$I$2:$Y$8,4,FALSE)=1,HLOOKUP($CN$5,$I$2:$Y$8,5,FALSE)=1,),HLOOKUP($CN$5,$I$2:$Y$8,4,FALSE)*VLOOKUP($AC452,$B$32:$G$45,MATCH($AD452,$B$33:$G$33,0),FALSE)+HLOOKUP($CN$5,$I$2:$Y$8,5,FALSE)*VLOOKUP($AC452,$B$47:$G$60,MATCH($AD452,$B$48:$G$48,0),FALSE)+$AG452,$AG452),"N/A")</f>
        <v>222.55796501626097</v>
      </c>
      <c r="CQ656" s="16" t="str">
        <f>IF(CR452&gt;0, "true", "false")</f>
        <v>true</v>
      </c>
      <c r="CR656" s="76">
        <f>AP452</f>
        <v>0.69479999999999997</v>
      </c>
      <c r="CS656" s="16">
        <f>IF(ISNUMBER($AE452),IF(OR(HLOOKUP($CS$5,$I$2:$Y$8,4,FALSE)=1,HLOOKUP($CS$5,$I$2:$Y$8,5,FALSE)=1,),HLOOKUP($CS$5,$I$2:$Y$8,4,FALSE)*VLOOKUP($AC452,$B$32:$G$45,MATCH($AD452,$B$33:$G$33,0),FALSE)+HLOOKUP($CS$5,$I$2:$Y$8,5,FALSE)*VLOOKUP($AC452,$B$47:$G$60,MATCH($AD452,$B$48:$G$48,0),FALSE)+$AE452,$AE452),"N/A")</f>
        <v>42</v>
      </c>
      <c r="CT656" s="16">
        <f>IF(ISNUMBER($AF452),$AF452*SQRT(SUMSQ(HLOOKUP($CS$5,$J$2:$Y$8,2,FALSE)*VLOOKUP($AC452,$B$2:$G$15,MATCH($AD452,$B$3:$G$3,0),FALSE),HLOOKUP($CS$5,$J$2:$Y$8,3,FALSE)*VLOOKUP($AC452,$B$17:$G$30,MATCH($AD452,$B$18:$G$18,0),FALSE),HLOOKUP($CS$5,$J$2:$Y$8,6,FALSE)))+HLOOKUP($CS$5,$J$2:$Y$8,4,FALSE)*VLOOKUP($AC452,$B$32:$G$45,MATCH($AD452,$B$33:$G$33,0),FALSE)+HLOOKUP($CS$5,$J$2:$Y$8,5,FALSE)*VLOOKUP($AC452,$B$47:$G$60,MATCH($AD452,$B$48:$G$48,0),FALSE),"N/A")</f>
        <v>91.5</v>
      </c>
      <c r="CU656" s="16">
        <f>IF(ISNUMBER($AG452),IF(OR(HLOOKUP($CS$5,$I$2:$Y$8,4,FALSE)=1,HLOOKUP($CS$5,$I$2:$Y$8,5,FALSE)=1,),HLOOKUP($CS$5,$I$2:$Y$8,4,FALSE)*VLOOKUP($AC452,$B$32:$G$45,MATCH($AD452,$B$33:$G$33,0),FALSE)+HLOOKUP($CS$5,$I$2:$Y$8,5,FALSE)*VLOOKUP($AC452,$B$47:$G$60,MATCH($AD452,$B$48:$G$48,0),FALSE)+$AG452,$AG452),"N/A")</f>
        <v>222.55796501626097</v>
      </c>
      <c r="CV656" s="16" t="str">
        <f>IF(CW452&gt;0, "true", "false")</f>
        <v>true</v>
      </c>
      <c r="CW656" s="76">
        <f>AP452</f>
        <v>0.69479999999999997</v>
      </c>
      <c r="CX656" s="16">
        <f>IF(ISNUMBER($AE452),IF(OR(HLOOKUP($CX$5,$I$2:$Y$8,4,FALSE)=1,HLOOKUP($CX$5,$I$2:$Y$8,5,FALSE)=1,),HLOOKUP($CX$5,$I$2:$Y$8,4,FALSE)*VLOOKUP($AC452,$B$32:$G$45,MATCH($AD452,$B$33:$G$33,0),FALSE)+HLOOKUP($CX$5,$I$2:$Y$8,5,FALSE)*VLOOKUP($AC452,$B$47:$G$60,MATCH($AD452,$B$48:$G$48,0),FALSE)+$AE452,$AE452),"N/A")</f>
        <v>42</v>
      </c>
      <c r="CY656" s="16">
        <f>IF(ISNUMBER($AF452),$AF452*SQRT(SUMSQ(HLOOKUP($CX$5,$J$2:$Y$8,2,FALSE)*VLOOKUP($AC452,$B$2:$G$15,MATCH($AD452,$B$3:$G$3,0),FALSE),HLOOKUP($CX$5,$J$2:$Y$8,3,FALSE)*VLOOKUP($AC452,$B$17:$G$30,MATCH($AD452,$B$18:$G$18,0),FALSE),HLOOKUP($CX$5,$J$2:$Y$8,6,FALSE)))+HLOOKUP($CX$5,$J$2:$Y$8,4,FALSE)*VLOOKUP($AC452,$B$32:$G$45,MATCH($AD452,$B$33:$G$33,0),FALSE)+HLOOKUP($CX$5,$J$2:$Y$8,5,FALSE)*VLOOKUP($AC452,$B$47:$G$60,MATCH($AD452,$B$48:$G$48,0),FALSE),"N/A")</f>
        <v>91.5</v>
      </c>
      <c r="CZ656" s="16">
        <f>IF(ISNUMBER($AG452),IF(OR(HLOOKUP($CX$5,$I$2:$Y$8,4,FALSE)=1,HLOOKUP($CX$5,$I$2:$Y$8,5,FALSE)=1,),HLOOKUP($CX$5,$I$2:$Y$8,4,FALSE)*VLOOKUP($AC452,$B$32:$G$45,MATCH($AD452,$B$33:$G$33,0),FALSE)+HLOOKUP($CX$5,$I$2:$Y$8,5,FALSE)*VLOOKUP($AC452,$B$47:$G$60,MATCH($AD452,$B$48:$G$48,0),FALSE)+$AG452,$AG452),"N/A")</f>
        <v>222.55796501626097</v>
      </c>
      <c r="DA656" s="16" t="str">
        <f>IF(DB452&gt;0, "true", "false")</f>
        <v>true</v>
      </c>
      <c r="DB656" s="76">
        <f>AP452</f>
        <v>0.69479999999999997</v>
      </c>
      <c r="DC656" s="16">
        <f>IF(ISNUMBER($AE452),IF(OR(HLOOKUP($DC$5,$I$2:$Y$8,4,FALSE)=1,HLOOKUP($DC$5,$I$2:$Y$8,5,FALSE)=1,),HLOOKUP($DC$5,$I$2:$Y$8,4,FALSE)*VLOOKUP($AC452,$B$32:$G$45,MATCH($AD452,$B$33:$G$33,0),FALSE)+HLOOKUP($DC$5,$I$2:$Y$8,5,FALSE)*VLOOKUP($AC452,$B$47:$G$60,MATCH($AD452,$B$48:$G$48,0),FALSE)+$AE452,$AE452),"N/A")</f>
        <v>42</v>
      </c>
      <c r="DD656" s="16">
        <f>IF(ISNUMBER($AF452),$AF452*SQRT(SUMSQ(HLOOKUP($DC$5,$J$2:$Y$8,2,FALSE)*VLOOKUP($AC452,$B$2:$G$15,MATCH($AD452,$B$3:$G$3,0),FALSE),HLOOKUP($DC$5,$J$2:$Y$8,3,FALSE)*VLOOKUP($AC452,$B$17:$G$30,MATCH($AD452,$B$18:$G$18,0),FALSE),HLOOKUP($DC$5,$J$2:$Y$8,6,FALSE)))+HLOOKUP($DC$5,$J$2:$Y$8,4,FALSE)*VLOOKUP($AC452,$B$32:$G$45,MATCH($AD452,$B$33:$G$33,0),FALSE)+HLOOKUP($DC$5,$J$2:$Y$8,5,FALSE)*VLOOKUP($AC452,$B$47:$G$60,MATCH($AD452,$B$48:$G$48,0),FALSE),"N/A")</f>
        <v>109.96931390165167</v>
      </c>
      <c r="DE656" s="16">
        <f>IF(ISNUMBER($AG452),IF(OR(HLOOKUP($DC$5,$I$2:$Y$8,4,FALSE)=1,HLOOKUP($DC$5,$I$2:$Y$8,5,FALSE)=1,),HLOOKUP($DC$5,$I$2:$Y$8,4,FALSE)*VLOOKUP($AC452,$B$32:$G$45,MATCH($AD452,$B$33:$G$33,0),FALSE)+HLOOKUP($DC$5,$I$2:$Y$8,5,FALSE)*VLOOKUP($AC452,$B$47:$G$60,MATCH($AD452,$B$48:$G$48,0),FALSE)+$AG452,$AG452),"N/A")</f>
        <v>222.55796501626097</v>
      </c>
      <c r="DF656" s="16" t="str">
        <f>IF(DG452&gt;0, "true", "false")</f>
        <v>true</v>
      </c>
      <c r="DG656" s="76">
        <f>AT452</f>
        <v>0.59319999999999995</v>
      </c>
      <c r="DH656" s="16">
        <f>IF(ISNUMBER($AE452),IF(OR(HLOOKUP($DH$5,$I$2:$Y$8,4,FALSE)=1,HLOOKUP($DH$5,$I$2:$Y$8,5,FALSE)=1,),HLOOKUP($DH$5,$I$2:$Y$8,4,FALSE)*VLOOKUP($AC452,$B$32:$G$45,MATCH($AD452,$B$33:$G$33,0),FALSE)+HLOOKUP($DH$5,$I$2:$Y$8,5,FALSE)*VLOOKUP($AC452,$B$47:$G$60,MATCH($AD452,$B$48:$G$48,0),FALSE)+$AE452,$AE452),"N/A")</f>
        <v>42</v>
      </c>
      <c r="DI656" s="16">
        <f>IF(ISNUMBER($AF452),$AF452*SQRT(SUMSQ(HLOOKUP($DH$5,$J$2:$Y$8,2,FALSE)*VLOOKUP($AC452,$B$2:$G$15,MATCH($AD452,$B$3:$G$3,0),FALSE),HLOOKUP($DH$5,$J$2:$Y$8,3,FALSE)*VLOOKUP($AC452,$B$17:$G$30,MATCH($AD452,$B$18:$G$18,0),FALSE),HLOOKUP($DH$5,$J$2:$Y$8,6,FALSE)))+HLOOKUP($DH$5,$J$2:$Y$8,4,FALSE)*VLOOKUP($AC452,$B$32:$G$45,MATCH($AD452,$B$33:$G$33,0),FALSE)+HLOOKUP($DH$5,$J$2:$Y$8,5,FALSE)*VLOOKUP($AC452,$B$47:$G$60,MATCH($AD452,$B$48:$G$48,0),FALSE),"N/A")</f>
        <v>109.96931390165167</v>
      </c>
      <c r="DJ656" s="16">
        <f>IF(ISNUMBER($AG452),IF(OR(HLOOKUP($DH$5,$I$2:$Y$8,4,FALSE)=1,HLOOKUP($DH$5,$I$2:$Y$8,5,FALSE)=1,),HLOOKUP($DH$5,$I$2:$Y$8,4,FALSE)*VLOOKUP($AC452,$B$32:$G$45,MATCH($AD452,$B$33:$G$33,0),FALSE)+HLOOKUP($DH$5,$I$2:$Y$8,5,FALSE)*VLOOKUP($AC452,$B$47:$G$60,MATCH($AD452,$B$48:$G$48,0),FALSE)+$AG452,$AG452),"N/A")</f>
        <v>222.55796501626097</v>
      </c>
      <c r="DK656" s="16" t="str">
        <f>IF(DL452&gt;0, "true", "false")</f>
        <v>true</v>
      </c>
      <c r="DL656" s="76">
        <f>AT452</f>
        <v>0.59319999999999995</v>
      </c>
      <c r="DM656" s="16">
        <f>IF(ISNUMBER($AE452),IF(OR(HLOOKUP($DM$5,$I$2:$Y$8,4,FALSE)=1,HLOOKUP($DM$5,$I$2:$Y$8,5,FALSE)=1,),HLOOKUP($DM$5,$I$2:$Y$8,4,FALSE)*VLOOKUP($AC452,$B$32:$G$45,MATCH($AD452,$B$33:$G$33,0),FALSE)+HLOOKUP($DM$5,$I$2:$Y$8,5,FALSE)*VLOOKUP($AC452,$B$47:$G$60,MATCH($AD452,$B$48:$G$48,0),FALSE)+$AE452,$AE452),"N/A")</f>
        <v>42</v>
      </c>
      <c r="DN656" s="16">
        <f>IF(ISNUMBER($AF452),$AF452*SQRT(SUMSQ(HLOOKUP($DM$5,$J$2:$Y$8,2,FALSE)*VLOOKUP($AC452,$B$2:$G$15,MATCH($AD452,$B$3:$G$3,0),FALSE),HLOOKUP($DM$5,$J$2:$Y$8,3,FALSE)*VLOOKUP($AC452,$B$17:$G$30,MATCH($AD452,$B$18:$G$18,0),FALSE),HLOOKUP($DM$5,$J$2:$Y$8,6,FALSE)))+HLOOKUP($DM$5,$J$2:$Y$8,4,FALSE)*VLOOKUP($AC452,$B$32:$G$45,MATCH($AD452,$B$33:$G$33,0),FALSE)+HLOOKUP($DM$5,$J$2:$Y$8,5,FALSE)*VLOOKUP($AC452,$B$47:$G$60,MATCH($AD452,$B$48:$G$48,0),FALSE),"N/A")</f>
        <v>109.96931390165167</v>
      </c>
      <c r="DO656" s="16">
        <f>IF(ISNUMBER($AG452),IF(OR(HLOOKUP($DM$5,$I$2:$Y$8,4,FALSE)=1,HLOOKUP($DM$5,$I$2:$Y$8,5,FALSE)=1,),HLOOKUP($DM$5,$I$2:$Y$8,4,FALSE)*VLOOKUP($AC452,$B$32:$G$45,MATCH($AD452,$B$33:$G$33,0),FALSE)+HLOOKUP($DM$5,$I$2:$Y$8,5,FALSE)*VLOOKUP($AC452,$B$47:$G$60,MATCH($AD452,$B$48:$G$48,0),FALSE)+$AG452,$AG452),"N/A")</f>
        <v>222.55796501626097</v>
      </c>
      <c r="DP656" s="16" t="str">
        <f>IF(DQ452&gt;0, "true", "false")</f>
        <v>true</v>
      </c>
      <c r="DQ656" s="76">
        <f>AT452</f>
        <v>0.59319999999999995</v>
      </c>
      <c r="DR656" s="16">
        <f>IF(ISNUMBER($AE452),IF(OR(HLOOKUP($DR$5,$I$2:$Y$8,4,FALSE)=1,HLOOKUP($DR$5,$I$2:$Y$8,5,FALSE)=1,),HLOOKUP($DR$5,$I$2:$Y$8,4,FALSE)*VLOOKUP($AC452,$B$32:$G$45,MATCH($AD452,$B$33:$G$33,0),FALSE)+HLOOKUP($DR$5,$I$2:$Y$8,5,FALSE)*VLOOKUP($AC452,$B$47:$G$60,MATCH($AD452,$B$48:$G$48,0),FALSE)+$AE452,$AE452),"N/A")</f>
        <v>42</v>
      </c>
      <c r="DS656" s="16">
        <f>IF(ISNUMBER($AF452),$AF452*SQRT(SUMSQ(HLOOKUP($DR$5,$J$2:$Y$8,2,FALSE)*VLOOKUP($AC452,$B$2:$G$15,MATCH($AD452,$B$3:$G$3,0),FALSE),HLOOKUP($DR$5,$J$2:$Y$8,3,FALSE)*VLOOKUP($AC452,$B$17:$G$30,MATCH($AD452,$B$18:$G$18,0),FALSE),HLOOKUP($DR$5,$J$2:$Y$8,6,FALSE)))+HLOOKUP($DR$5,$J$2:$Y$8,4,FALSE)*VLOOKUP($AC452,$B$32:$G$45,MATCH($AD452,$B$33:$G$33,0),FALSE)+HLOOKUP($DR$5,$J$2:$Y$8,5,FALSE)*VLOOKUP($AC452,$B$47:$G$60,MATCH($AD452,$B$48:$G$48,0),FALSE),"N/A")</f>
        <v>109.96931390165167</v>
      </c>
      <c r="DT656" s="16">
        <f>IF(ISNUMBER($AG452),IF(OR(HLOOKUP($DR$5,$I$2:$Y$8,4,FALSE)=1,HLOOKUP($DR$5,$I$2:$Y$8,5,FALSE)=1,),HLOOKUP($DR$5,$I$2:$Y$8,4,FALSE)*VLOOKUP($AC452,$B$32:$G$45,MATCH($AD452,$B$33:$G$33,0),FALSE)+HLOOKUP($DR$5,$I$2:$Y$8,5,FALSE)*VLOOKUP($AC452,$B$47:$G$60,MATCH($AD452,$B$48:$G$48,0),FALSE)+$AG452,$AG452),"N/A")</f>
        <v>222.55796501626097</v>
      </c>
      <c r="DU656" s="16" t="str">
        <f>IF(DV452&gt;0, "true", "false")</f>
        <v>true</v>
      </c>
      <c r="DV656" s="76">
        <f>AT452</f>
        <v>0.59319999999999995</v>
      </c>
    </row>
    <row r="657" spans="27:126" x14ac:dyDescent="0.35">
      <c r="AA657" s="74">
        <v>1.5</v>
      </c>
      <c r="AB657" s="73">
        <f t="shared" si="1603"/>
        <v>5.2515253951647631</v>
      </c>
      <c r="AC657" s="47" t="s">
        <v>10</v>
      </c>
      <c r="AD657" s="47" t="s">
        <v>2</v>
      </c>
      <c r="AE657" s="16">
        <f>[1]beta_Schätzung_Corr_Poll!E177</f>
        <v>42</v>
      </c>
      <c r="AF657" s="16">
        <f>[1]beta_Schätzung_Corr_Poll!E178</f>
        <v>61</v>
      </c>
      <c r="AG657" s="16">
        <f>[1]beta_Schätzung_Corr_Poll!E179</f>
        <v>222.55796501626097</v>
      </c>
      <c r="AH657" s="16">
        <f>[1]beta_Schätzung_Corr_Poll!E175</f>
        <v>0.73240000000000005</v>
      </c>
      <c r="AI657" s="16">
        <f>[1]beta_Schätzung_Corr_Poll!F177</f>
        <v>42</v>
      </c>
      <c r="AJ657" s="16">
        <f>[1]beta_Schätzung_Corr_Poll!F178</f>
        <v>64</v>
      </c>
      <c r="AK657" s="16">
        <f>[1]beta_Schätzung_Corr_Poll!F179</f>
        <v>222.55796501626097</v>
      </c>
      <c r="AL657" s="16">
        <f>[1]beta_Schätzung_Corr_Poll!F175</f>
        <v>0.69433333333333336</v>
      </c>
      <c r="AM657" s="16">
        <f>[1]beta_Schätzung_Corr_Poll!G177</f>
        <v>42</v>
      </c>
      <c r="AN657" s="16">
        <f>[1]beta_Schätzung_Corr_Poll!G178</f>
        <v>63</v>
      </c>
      <c r="AO657" s="16">
        <f>[1]beta_Schätzung_Corr_Poll!G179</f>
        <v>222.55796501626097</v>
      </c>
      <c r="AP657" s="16">
        <f>[1]beta_Schätzung_Corr_Poll!G175</f>
        <v>0.69279999999999997</v>
      </c>
      <c r="AQ657" s="16">
        <f>[1]beta_Schätzung_Corr_Poll!H177</f>
        <v>42</v>
      </c>
      <c r="AR657" s="16">
        <f>[1]beta_Schätzung_Corr_Poll!H178</f>
        <v>85</v>
      </c>
      <c r="AS657" s="16">
        <f>[1]beta_Schätzung_Corr_Poll!H179</f>
        <v>222.55796501626097</v>
      </c>
      <c r="AT657" s="16">
        <f>[1]beta_Schätzung_Corr_Poll!H175</f>
        <v>0.5796</v>
      </c>
      <c r="AU657" s="16">
        <f t="shared" si="1604"/>
        <v>42</v>
      </c>
      <c r="AV657" s="16">
        <f t="shared" si="1605"/>
        <v>61</v>
      </c>
      <c r="AW657" s="16">
        <f t="shared" si="1606"/>
        <v>222.55796501626097</v>
      </c>
      <c r="AX657" s="47" t="str">
        <f>IF(AY453&gt;0, "true", "false")</f>
        <v>true</v>
      </c>
      <c r="AY657" s="16">
        <f>AH453</f>
        <v>0.73240000000000005</v>
      </c>
      <c r="AZ657" s="16">
        <f t="shared" si="1607"/>
        <v>42</v>
      </c>
      <c r="BA657" s="16">
        <f t="shared" si="1608"/>
        <v>61</v>
      </c>
      <c r="BB657" s="16">
        <f t="shared" si="1609"/>
        <v>222.55796501626097</v>
      </c>
      <c r="BC657" s="16" t="str">
        <f>IF(BD453&gt;0, "true", "false")</f>
        <v>true</v>
      </c>
      <c r="BD657" s="16">
        <f>AH453</f>
        <v>0.73240000000000005</v>
      </c>
      <c r="BE657" s="16">
        <f t="shared" si="1610"/>
        <v>42</v>
      </c>
      <c r="BF657" s="16">
        <f t="shared" si="1611"/>
        <v>61</v>
      </c>
      <c r="BG657" s="16">
        <f t="shared" si="1612"/>
        <v>222.55796501626097</v>
      </c>
      <c r="BH657" s="16" t="str">
        <f>IF(BI453&gt;0, "true", "false")</f>
        <v>true</v>
      </c>
      <c r="BI657" s="16">
        <f>AH453</f>
        <v>0.73240000000000005</v>
      </c>
      <c r="BJ657" s="16">
        <f t="shared" si="1613"/>
        <v>42</v>
      </c>
      <c r="BK657" s="16">
        <f t="shared" si="1614"/>
        <v>61</v>
      </c>
      <c r="BL657" s="16">
        <f t="shared" si="1615"/>
        <v>222.55796501626097</v>
      </c>
      <c r="BM657" s="16" t="str">
        <f>IF(BN453&gt;0, "true", "false")</f>
        <v>true</v>
      </c>
      <c r="BN657" s="16">
        <f>AH453</f>
        <v>0.73240000000000005</v>
      </c>
      <c r="BO657" s="16">
        <f>IF(ISNUMBER($AE453),IF(OR(HLOOKUP($BO$5,$I$2:$Y$8,4,FALSE)=1,HLOOKUP($BO$5,$I$2:$Y$8,5,FALSE)=1,),HLOOKUP($BO$5,$I$2:$Y$8,4,FALSE)*VLOOKUP($AC453,$B$32:$G$45,MATCH($AD453,$B$33:$G$33,0),FALSE)+HLOOKUP($BO$5,$I$2:$Y$8,5,FALSE)*VLOOKUP($AC453,$B$47:$G$60,MATCH($AD453,$B$48:$G$48,0),FALSE)+$AE453,$AE453),"N/A")</f>
        <v>42</v>
      </c>
      <c r="BP657" s="16">
        <f>IF(ISNUMBER($AF453),$AF453*SQRT(SUMSQ(HLOOKUP($BO$5,$J$2:$Y$8,2,FALSE)*VLOOKUP($AC453,$B$2:$G$15,MATCH($AD453,$B$3:$G$3,0),FALSE),HLOOKUP($BO$5,$J$2:$Y$8,3,FALSE)*VLOOKUP($AC453,$B$17:$G$30,MATCH($AD453,$B$18:$G$18,0),FALSE),HLOOKUP($BO$5,$J$2:$Y$8,6,FALSE)))+HLOOKUP($BO$5,$J$2:$Y$8,4,FALSE)*VLOOKUP($AC453,$B$32:$G$45,MATCH($AD453,$B$33:$G$33,0),FALSE)+HLOOKUP($BO$5,$J$2:$Y$8,5,FALSE)*VLOOKUP($AC453,$B$47:$G$60,MATCH($AD453,$B$48:$G$48,0),FALSE),"N/A")</f>
        <v>61</v>
      </c>
      <c r="BQ657" s="16">
        <f>IF(ISNUMBER($AG453),IF(OR(HLOOKUP($BO$5,$I$2:$Y$8,4,FALSE)=1,HLOOKUP($BO$5,$I$2:$Y$8,5,FALSE)=1,),HLOOKUP($BO$5,$I$2:$Y$8,4,FALSE)*VLOOKUP($AC453,$B$32:$G$45,MATCH($AD453,$B$33:$G$33,0),FALSE)+HLOOKUP($BO$5,$I$2:$Y$8,5,FALSE)*VLOOKUP($AC453,$B$47:$G$60,MATCH($AD453,$B$48:$G$48,0),FALSE)+$AG453,$AG453),"N/A")</f>
        <v>222.55796501626097</v>
      </c>
      <c r="BR657" s="16" t="str">
        <f>IF(BS453&gt;0, "true", "false")</f>
        <v>true</v>
      </c>
      <c r="BS657" s="16">
        <f>AL453</f>
        <v>0.69433333333333336</v>
      </c>
      <c r="BT657" s="16">
        <f>IF(ISNUMBER($AE453),IF(OR(HLOOKUP($BT$5,$I$2:$Y$8,4,FALSE)=1,HLOOKUP($BT$5,$I$2:$Y$8,5,FALSE)=1,),HLOOKUP($BT$5,$I$2:$Y$8,4,FALSE)*VLOOKUP($AC453,$B$32:$G$45,MATCH($AD453,$B$33:$G$33,0),FALSE)+HLOOKUP($BT$5,$I$2:$Y$8,5,FALSE)*VLOOKUP($AC453,$B$47:$G$60,MATCH($AD453,$B$48:$G$48,0),FALSE)+$AE453,$AE453),"N/A")</f>
        <v>42</v>
      </c>
      <c r="BU657" s="16">
        <f>IF(ISNUMBER($AF453),$AF453*SQRT(SUMSQ(HLOOKUP($BT$5,$J$2:$Y$8,2,FALSE)*VLOOKUP($AC453,$B$2:$G$15,MATCH($AD453,$B$3:$G$3,0),FALSE),HLOOKUP($BT$5,$J$2:$Y$8,3,FALSE)*VLOOKUP($AC453,$B$17:$G$30,MATCH($AD453,$B$18:$G$18,0),FALSE),HLOOKUP($BT$5,$J$2:$Y$8,6,FALSE)))+HLOOKUP($BT$5,$J$2:$Y$8,4,FALSE)*VLOOKUP($AC453,$B$32:$G$45,MATCH($AD453,$B$33:$G$33,0),FALSE)+HLOOKUP($BT$5,$J$2:$Y$8,5,FALSE)*VLOOKUP($AC453,$B$47:$G$60,MATCH($AD453,$B$48:$G$48,0),FALSE),"N/A")</f>
        <v>61</v>
      </c>
      <c r="BV657" s="16">
        <f>IF(ISNUMBER($AG453),IF(OR(HLOOKUP($BT$5,$I$2:$Y$8,4,FALSE)=1,HLOOKUP($BT$5,$I$2:$Y$8,5,FALSE)=1,),HLOOKUP($BT$5,$I$2:$Y$8,4,FALSE)*VLOOKUP($AC453,$B$32:$G$45,MATCH($AD453,$B$33:$G$33,0),FALSE)+HLOOKUP($BT$5,$I$2:$Y$8,5,FALSE)*VLOOKUP($AC453,$B$47:$G$60,MATCH($AD453,$B$48:$G$48,0),FALSE)+$AG453,$AG453),"N/A")</f>
        <v>222.55796501626097</v>
      </c>
      <c r="BW657" s="16" t="str">
        <f>IF(BX453&gt;0, "true", "false")</f>
        <v>true</v>
      </c>
      <c r="BX657" s="16">
        <f>AL453</f>
        <v>0.69433333333333336</v>
      </c>
      <c r="BY657" s="16">
        <f>IF(ISNUMBER($AE453),IF(OR(HLOOKUP($BY$5,$I$2:$Y$8,4,FALSE)=1,HLOOKUP($BY$5,$I$2:$Y$8,5,FALSE)=1,),HLOOKUP($BY$5,$I$2:$Y$8,4,FALSE)*VLOOKUP($AC453,$B$32:$G$45,MATCH($AD453,$B$33:$G$33,0),FALSE)+HLOOKUP($BY$5,$I$2:$Y$8,5,FALSE)*VLOOKUP($AC453,$B$47:$G$60,MATCH($AD453,$B$48:$G$48,0),FALSE)+$AE453,$AE453),"N/A")</f>
        <v>42</v>
      </c>
      <c r="BZ657" s="16">
        <f>IF(ISNUMBER($AF453),$AF453*SQRT(SUMSQ(HLOOKUP($BY$5,$J$2:$Y$8,2,FALSE)*VLOOKUP($AC453,$B$2:$G$15,MATCH($AD453,$B$3:$G$3,0),FALSE),HLOOKUP($BY$5,$J$2:$Y$8,3,FALSE)*VLOOKUP($AC453,$B$17:$G$30,MATCH($AD453,$B$18:$G$18,0),FALSE),HLOOKUP($BY$5,$J$2:$Y$8,6,FALSE)))+HLOOKUP($BY$5,$J$2:$Y$8,4,FALSE)*VLOOKUP($AC453,$B$32:$G$45,MATCH($AD453,$B$33:$G$33,0),FALSE)+HLOOKUP($BY$5,$J$2:$Y$8,5,FALSE)*VLOOKUP($AC453,$B$47:$G$60,MATCH($AD453,$B$48:$G$48,0),FALSE),"N/A")</f>
        <v>61</v>
      </c>
      <c r="CA657" s="16">
        <f>IF(ISNUMBER($AG453),IF(OR(HLOOKUP($BY$5,$I$2:$Y$8,4,FALSE)=1,HLOOKUP($BY$5,$I$2:$Y$8,5,FALSE)=1,),HLOOKUP($BY$5,$I$2:$Y$8,4,FALSE)*VLOOKUP($AC453,$B$32:$G$45,MATCH($AD453,$B$33:$G$33,0),FALSE)+HLOOKUP($BY$5,$I$2:$Y$8,5,FALSE)*VLOOKUP($AC453,$B$47:$G$60,MATCH($AD453,$B$48:$G$48,0),FALSE)+$AG453,$AG453),"N/A")</f>
        <v>222.55796501626097</v>
      </c>
      <c r="CB657" s="16" t="str">
        <f>IF(CC453&gt;0, "true", "false")</f>
        <v>true</v>
      </c>
      <c r="CC657" s="16">
        <f>AL453</f>
        <v>0.69433333333333336</v>
      </c>
      <c r="CD657" s="16">
        <f>IF(ISNUMBER($AE453),IF(OR(HLOOKUP($CD$5,$I$2:$Y$8,4,FALSE)=1,HLOOKUP($CD$5,$I$2:$Y$8,5,FALSE)=1,),HLOOKUP($CD$5,$I$2:$Y$8,4,FALSE)*VLOOKUP($AC453,$B$32:$G$45,MATCH($AD453,$B$33:$G$33,0),FALSE)+HLOOKUP($CD$5,$I$2:$Y$8,5,FALSE)*VLOOKUP($AC453,$B$47:$G$60,MATCH($AD453,$B$48:$G$48,0),FALSE)+$AE453,$AE453),"N/A")</f>
        <v>42</v>
      </c>
      <c r="CE657" s="16">
        <f>IF(ISNUMBER($AF453),$AF453*SQRT(SUMSQ(HLOOKUP($CD$5,$J$2:$Y$8,2,FALSE)*VLOOKUP($AC453,$B$2:$G$15,MATCH($AD453,$B$3:$G$3,0),FALSE),HLOOKUP($CD$5,$J$2:$Y$8,3,FALSE)*VLOOKUP($AC453,$B$17:$G$30,MATCH($AD453,$B$18:$G$18,0),FALSE),HLOOKUP($CD$5,$J$2:$Y$8,6,FALSE)))+HLOOKUP($CD$5,$J$2:$Y$8,4,FALSE)*VLOOKUP($AC453,$B$32:$G$45,MATCH($AD453,$B$33:$G$33,0),FALSE)+HLOOKUP($CD$5,$J$2:$Y$8,5,FALSE)*VLOOKUP($AC453,$B$47:$G$60,MATCH($AD453,$B$48:$G$48,0),FALSE),"N/A")</f>
        <v>61</v>
      </c>
      <c r="CF657" s="16">
        <f>IF(ISNUMBER($AG453),IF(OR(HLOOKUP($CD$5,$I$2:$Y$8,4,FALSE)=1,HLOOKUP($CD$5,$I$2:$Y$8,5,FALSE)=1,),HLOOKUP($CD$5,$I$2:$Y$8,4,FALSE)*VLOOKUP($AC453,$B$32:$G$45,MATCH($AD453,$B$33:$G$33,0),FALSE)+HLOOKUP($CD$5,$I$2:$Y$8,5,FALSE)*VLOOKUP($AC453,$B$47:$G$60,MATCH($AD453,$B$48:$G$48,0),FALSE)+$AG453,$AG453),"N/A")</f>
        <v>222.55796501626097</v>
      </c>
      <c r="CG657" s="16" t="str">
        <f>IF(CH453&gt;0, "true", "false")</f>
        <v>true</v>
      </c>
      <c r="CH657" s="16">
        <f>AL453</f>
        <v>0.69433333333333336</v>
      </c>
      <c r="CI657" s="16">
        <f>IF(ISNUMBER($AE453),IF(OR(HLOOKUP($CI$5,$I$2:$Y$8,4,FALSE)=1,HLOOKUP($CI$5,$I$2:$Y$8,5,FALSE)=1,),HLOOKUP($CI$5,$I$2:$Y$8,4,FALSE)*VLOOKUP($AC453,$B$32:$G$45,MATCH($AD453,$B$33:$G$33,0),FALSE)+HLOOKUP($CI$5,$I$2:$Y$8,5,FALSE)*VLOOKUP($AC453,$B$47:$G$60,MATCH($AD453,$B$48:$G$48,0),FALSE)+$AE453,$AE453),"N/A")</f>
        <v>42</v>
      </c>
      <c r="CJ657" s="16">
        <f>IF(ISNUMBER($AF453),$AF453*SQRT(SUMSQ(HLOOKUP($CI$5,$J$2:$Y$8,2,FALSE)*VLOOKUP($AC453,$B$2:$G$15,MATCH($AD453,$B$3:$G$3,0),FALSE),HLOOKUP($CI$5,$J$2:$Y$8,3,FALSE)*VLOOKUP($AC453,$B$17:$G$30,MATCH($AD453,$B$18:$G$18,0),FALSE),HLOOKUP($CI$5,$J$2:$Y$8,6,FALSE)))+HLOOKUP($CI$5,$J$2:$Y$8,4,FALSE)*VLOOKUP($AC453,$B$32:$G$45,MATCH($AD453,$B$33:$G$33,0),FALSE)+HLOOKUP($CI$5,$J$2:$Y$8,5,FALSE)*VLOOKUP($AC453,$B$47:$G$60,MATCH($AD453,$B$48:$G$48,0),FALSE),"N/A")</f>
        <v>61</v>
      </c>
      <c r="CK657" s="16">
        <f>IF(ISNUMBER($AG453),IF(OR(HLOOKUP($CI$5,$I$2:$Y$8,4,FALSE)=1,HLOOKUP($CI$5,$I$2:$Y$8,5,FALSE)=1,),HLOOKUP($CI$5,$I$2:$Y$8,4,FALSE)*VLOOKUP($AC453,$B$32:$G$45,MATCH($AD453,$B$33:$G$33,0),FALSE)+HLOOKUP($CI$5,$I$2:$Y$8,5,FALSE)*VLOOKUP($AC453,$B$47:$G$60,MATCH($AD453,$B$48:$G$48,0),FALSE)+$AG453,$AG453),"N/A")</f>
        <v>222.55796501626097</v>
      </c>
      <c r="CL657" s="16" t="str">
        <f>IF(CM453&gt;0, "true", "false")</f>
        <v>true</v>
      </c>
      <c r="CM657" s="76">
        <f>AP453</f>
        <v>0.69279999999999997</v>
      </c>
      <c r="CN657" s="16">
        <f>IF(ISNUMBER($AE453),IF(OR(HLOOKUP($CN$5,$I$2:$Y$8,4,FALSE)=1,HLOOKUP($CN$5,$I$2:$Y$8,5,FALSE)=1,),HLOOKUP($CN$5,$I$2:$Y$8,4,FALSE)*VLOOKUP($AC453,$B$32:$G$45,MATCH($AD453,$B$33:$G$33,0),FALSE)+HLOOKUP($CN$5,$I$2:$Y$8,5,FALSE)*VLOOKUP($AC453,$B$47:$G$60,MATCH($AD453,$B$48:$G$48,0),FALSE)+$AE453,$AE453),"N/A")</f>
        <v>42</v>
      </c>
      <c r="CO657" s="16">
        <f>IF(ISNUMBER($AF453),$AF453*SQRT(SUMSQ(HLOOKUP($CN$5,$J$2:$Y$8,2,FALSE)*VLOOKUP($AC453,$B$2:$G$15,MATCH($AD453,$B$3:$G$3,0),FALSE),HLOOKUP($CN$5,$J$2:$Y$8,3,FALSE)*VLOOKUP($AC453,$B$17:$G$30,MATCH($AD453,$B$18:$G$18,0),FALSE),HLOOKUP($CN$5,$J$2:$Y$8,6,FALSE)))+HLOOKUP($CN$5,$J$2:$Y$8,4,FALSE)*VLOOKUP($AC453,$B$32:$G$45,MATCH($AD453,$B$33:$G$33,0),FALSE)+HLOOKUP($CN$5,$J$2:$Y$8,5,FALSE)*VLOOKUP($AC453,$B$47:$G$60,MATCH($AD453,$B$48:$G$48,0),FALSE),"N/A")</f>
        <v>61</v>
      </c>
      <c r="CP657" s="16">
        <f>IF(ISNUMBER($AG453),IF(OR(HLOOKUP($CN$5,$I$2:$Y$8,4,FALSE)=1,HLOOKUP($CN$5,$I$2:$Y$8,5,FALSE)=1,),HLOOKUP($CN$5,$I$2:$Y$8,4,FALSE)*VLOOKUP($AC453,$B$32:$G$45,MATCH($AD453,$B$33:$G$33,0),FALSE)+HLOOKUP($CN$5,$I$2:$Y$8,5,FALSE)*VLOOKUP($AC453,$B$47:$G$60,MATCH($AD453,$B$48:$G$48,0),FALSE)+$AG453,$AG453),"N/A")</f>
        <v>222.55796501626097</v>
      </c>
      <c r="CQ657" s="16" t="str">
        <f>IF(CR453&gt;0, "true", "false")</f>
        <v>true</v>
      </c>
      <c r="CR657" s="76">
        <f>AP453</f>
        <v>0.69279999999999997</v>
      </c>
      <c r="CS657" s="16">
        <f>IF(ISNUMBER($AE453),IF(OR(HLOOKUP($CS$5,$I$2:$Y$8,4,FALSE)=1,HLOOKUP($CS$5,$I$2:$Y$8,5,FALSE)=1,),HLOOKUP($CS$5,$I$2:$Y$8,4,FALSE)*VLOOKUP($AC453,$B$32:$G$45,MATCH($AD453,$B$33:$G$33,0),FALSE)+HLOOKUP($CS$5,$I$2:$Y$8,5,FALSE)*VLOOKUP($AC453,$B$47:$G$60,MATCH($AD453,$B$48:$G$48,0),FALSE)+$AE453,$AE453),"N/A")</f>
        <v>42</v>
      </c>
      <c r="CT657" s="16">
        <f>IF(ISNUMBER($AF453),$AF453*SQRT(SUMSQ(HLOOKUP($CS$5,$J$2:$Y$8,2,FALSE)*VLOOKUP($AC453,$B$2:$G$15,MATCH($AD453,$B$3:$G$3,0),FALSE),HLOOKUP($CS$5,$J$2:$Y$8,3,FALSE)*VLOOKUP($AC453,$B$17:$G$30,MATCH($AD453,$B$18:$G$18,0),FALSE),HLOOKUP($CS$5,$J$2:$Y$8,6,FALSE)))+HLOOKUP($CS$5,$J$2:$Y$8,4,FALSE)*VLOOKUP($AC453,$B$32:$G$45,MATCH($AD453,$B$33:$G$33,0),FALSE)+HLOOKUP($CS$5,$J$2:$Y$8,5,FALSE)*VLOOKUP($AC453,$B$47:$G$60,MATCH($AD453,$B$48:$G$48,0),FALSE),"N/A")</f>
        <v>61</v>
      </c>
      <c r="CU657" s="16">
        <f>IF(ISNUMBER($AG453),IF(OR(HLOOKUP($CS$5,$I$2:$Y$8,4,FALSE)=1,HLOOKUP($CS$5,$I$2:$Y$8,5,FALSE)=1,),HLOOKUP($CS$5,$I$2:$Y$8,4,FALSE)*VLOOKUP($AC453,$B$32:$G$45,MATCH($AD453,$B$33:$G$33,0),FALSE)+HLOOKUP($CS$5,$I$2:$Y$8,5,FALSE)*VLOOKUP($AC453,$B$47:$G$60,MATCH($AD453,$B$48:$G$48,0),FALSE)+$AG453,$AG453),"N/A")</f>
        <v>222.55796501626097</v>
      </c>
      <c r="CV657" s="16" t="str">
        <f>IF(CW453&gt;0, "true", "false")</f>
        <v>true</v>
      </c>
      <c r="CW657" s="76">
        <f>AP453</f>
        <v>0.69279999999999997</v>
      </c>
      <c r="CX657" s="16">
        <f>IF(ISNUMBER($AE453),IF(OR(HLOOKUP($CX$5,$I$2:$Y$8,4,FALSE)=1,HLOOKUP($CX$5,$I$2:$Y$8,5,FALSE)=1,),HLOOKUP($CX$5,$I$2:$Y$8,4,FALSE)*VLOOKUP($AC453,$B$32:$G$45,MATCH($AD453,$B$33:$G$33,0),FALSE)+HLOOKUP($CX$5,$I$2:$Y$8,5,FALSE)*VLOOKUP($AC453,$B$47:$G$60,MATCH($AD453,$B$48:$G$48,0),FALSE)+$AE453,$AE453),"N/A")</f>
        <v>42</v>
      </c>
      <c r="CY657" s="16">
        <f>IF(ISNUMBER($AF453),$AF453*SQRT(SUMSQ(HLOOKUP($CX$5,$J$2:$Y$8,2,FALSE)*VLOOKUP($AC453,$B$2:$G$15,MATCH($AD453,$B$3:$G$3,0),FALSE),HLOOKUP($CX$5,$J$2:$Y$8,3,FALSE)*VLOOKUP($AC453,$B$17:$G$30,MATCH($AD453,$B$18:$G$18,0),FALSE),HLOOKUP($CX$5,$J$2:$Y$8,6,FALSE)))+HLOOKUP($CX$5,$J$2:$Y$8,4,FALSE)*VLOOKUP($AC453,$B$32:$G$45,MATCH($AD453,$B$33:$G$33,0),FALSE)+HLOOKUP($CX$5,$J$2:$Y$8,5,FALSE)*VLOOKUP($AC453,$B$47:$G$60,MATCH($AD453,$B$48:$G$48,0),FALSE),"N/A")</f>
        <v>61</v>
      </c>
      <c r="CZ657" s="16">
        <f>IF(ISNUMBER($AG453),IF(OR(HLOOKUP($CX$5,$I$2:$Y$8,4,FALSE)=1,HLOOKUP($CX$5,$I$2:$Y$8,5,FALSE)=1,),HLOOKUP($CX$5,$I$2:$Y$8,4,FALSE)*VLOOKUP($AC453,$B$32:$G$45,MATCH($AD453,$B$33:$G$33,0),FALSE)+HLOOKUP($CX$5,$I$2:$Y$8,5,FALSE)*VLOOKUP($AC453,$B$47:$G$60,MATCH($AD453,$B$48:$G$48,0),FALSE)+$AG453,$AG453),"N/A")</f>
        <v>222.55796501626097</v>
      </c>
      <c r="DA657" s="16" t="str">
        <f>IF(DB453&gt;0, "true", "false")</f>
        <v>true</v>
      </c>
      <c r="DB657" s="76">
        <f>AP453</f>
        <v>0.69279999999999997</v>
      </c>
      <c r="DC657" s="16">
        <f>IF(ISNUMBER($AE453),IF(OR(HLOOKUP($DC$5,$I$2:$Y$8,4,FALSE)=1,HLOOKUP($DC$5,$I$2:$Y$8,5,FALSE)=1,),HLOOKUP($DC$5,$I$2:$Y$8,4,FALSE)*VLOOKUP($AC453,$B$32:$G$45,MATCH($AD453,$B$33:$G$33,0),FALSE)+HLOOKUP($DC$5,$I$2:$Y$8,5,FALSE)*VLOOKUP($AC453,$B$47:$G$60,MATCH($AD453,$B$48:$G$48,0),FALSE)+$AE453,$AE453),"N/A")</f>
        <v>42</v>
      </c>
      <c r="DD657" s="16">
        <f>IF(ISNUMBER($AF453),$AF453*SQRT(SUMSQ(HLOOKUP($DC$5,$J$2:$Y$8,2,FALSE)*VLOOKUP($AC453,$B$2:$G$15,MATCH($AD453,$B$3:$G$3,0),FALSE),HLOOKUP($DC$5,$J$2:$Y$8,3,FALSE)*VLOOKUP($AC453,$B$17:$G$30,MATCH($AD453,$B$18:$G$18,0),FALSE),HLOOKUP($DC$5,$J$2:$Y$8,6,FALSE)))+HLOOKUP($DC$5,$J$2:$Y$8,4,FALSE)*VLOOKUP($AC453,$B$32:$G$45,MATCH($AD453,$B$33:$G$33,0),FALSE)+HLOOKUP($DC$5,$J$2:$Y$8,5,FALSE)*VLOOKUP($AC453,$B$47:$G$60,MATCH($AD453,$B$48:$G$48,0),FALSE),"N/A")</f>
        <v>86.267027304758798</v>
      </c>
      <c r="DE657" s="16">
        <f>IF(ISNUMBER($AG453),IF(OR(HLOOKUP($DC$5,$I$2:$Y$8,4,FALSE)=1,HLOOKUP($DC$5,$I$2:$Y$8,5,FALSE)=1,),HLOOKUP($DC$5,$I$2:$Y$8,4,FALSE)*VLOOKUP($AC453,$B$32:$G$45,MATCH($AD453,$B$33:$G$33,0),FALSE)+HLOOKUP($DC$5,$I$2:$Y$8,5,FALSE)*VLOOKUP($AC453,$B$47:$G$60,MATCH($AD453,$B$48:$G$48,0),FALSE)+$AG453,$AG453),"N/A")</f>
        <v>222.55796501626097</v>
      </c>
      <c r="DF657" s="16" t="str">
        <f>IF(DG453&gt;0, "true", "false")</f>
        <v>true</v>
      </c>
      <c r="DG657" s="76">
        <f>AT453</f>
        <v>0.5796</v>
      </c>
      <c r="DH657" s="16">
        <f>IF(ISNUMBER($AE453),IF(OR(HLOOKUP($DH$5,$I$2:$Y$8,4,FALSE)=1,HLOOKUP($DH$5,$I$2:$Y$8,5,FALSE)=1,),HLOOKUP($DH$5,$I$2:$Y$8,4,FALSE)*VLOOKUP($AC453,$B$32:$G$45,MATCH($AD453,$B$33:$G$33,0),FALSE)+HLOOKUP($DH$5,$I$2:$Y$8,5,FALSE)*VLOOKUP($AC453,$B$47:$G$60,MATCH($AD453,$B$48:$G$48,0),FALSE)+$AE453,$AE453),"N/A")</f>
        <v>42</v>
      </c>
      <c r="DI657" s="16">
        <f>IF(ISNUMBER($AF453),$AF453*SQRT(SUMSQ(HLOOKUP($DH$5,$J$2:$Y$8,2,FALSE)*VLOOKUP($AC453,$B$2:$G$15,MATCH($AD453,$B$3:$G$3,0),FALSE),HLOOKUP($DH$5,$J$2:$Y$8,3,FALSE)*VLOOKUP($AC453,$B$17:$G$30,MATCH($AD453,$B$18:$G$18,0),FALSE),HLOOKUP($DH$5,$J$2:$Y$8,6,FALSE)))+HLOOKUP($DH$5,$J$2:$Y$8,4,FALSE)*VLOOKUP($AC453,$B$32:$G$45,MATCH($AD453,$B$33:$G$33,0),FALSE)+HLOOKUP($DH$5,$J$2:$Y$8,5,FALSE)*VLOOKUP($AC453,$B$47:$G$60,MATCH($AD453,$B$48:$G$48,0),FALSE),"N/A")</f>
        <v>86.267027304758798</v>
      </c>
      <c r="DJ657" s="16">
        <f>IF(ISNUMBER($AG453),IF(OR(HLOOKUP($DH$5,$I$2:$Y$8,4,FALSE)=1,HLOOKUP($DH$5,$I$2:$Y$8,5,FALSE)=1,),HLOOKUP($DH$5,$I$2:$Y$8,4,FALSE)*VLOOKUP($AC453,$B$32:$G$45,MATCH($AD453,$B$33:$G$33,0),FALSE)+HLOOKUP($DH$5,$I$2:$Y$8,5,FALSE)*VLOOKUP($AC453,$B$47:$G$60,MATCH($AD453,$B$48:$G$48,0),FALSE)+$AG453,$AG453),"N/A")</f>
        <v>222.55796501626097</v>
      </c>
      <c r="DK657" s="16" t="str">
        <f>IF(DL453&gt;0, "true", "false")</f>
        <v>true</v>
      </c>
      <c r="DL657" s="76">
        <f>AT453</f>
        <v>0.5796</v>
      </c>
      <c r="DM657" s="16">
        <f>IF(ISNUMBER($AE453),IF(OR(HLOOKUP($DM$5,$I$2:$Y$8,4,FALSE)=1,HLOOKUP($DM$5,$I$2:$Y$8,5,FALSE)=1,),HLOOKUP($DM$5,$I$2:$Y$8,4,FALSE)*VLOOKUP($AC453,$B$32:$G$45,MATCH($AD453,$B$33:$G$33,0),FALSE)+HLOOKUP($DM$5,$I$2:$Y$8,5,FALSE)*VLOOKUP($AC453,$B$47:$G$60,MATCH($AD453,$B$48:$G$48,0),FALSE)+$AE453,$AE453),"N/A")</f>
        <v>42</v>
      </c>
      <c r="DN657" s="16">
        <f>IF(ISNUMBER($AF453),$AF453*SQRT(SUMSQ(HLOOKUP($DM$5,$J$2:$Y$8,2,FALSE)*VLOOKUP($AC453,$B$2:$G$15,MATCH($AD453,$B$3:$G$3,0),FALSE),HLOOKUP($DM$5,$J$2:$Y$8,3,FALSE)*VLOOKUP($AC453,$B$17:$G$30,MATCH($AD453,$B$18:$G$18,0),FALSE),HLOOKUP($DM$5,$J$2:$Y$8,6,FALSE)))+HLOOKUP($DM$5,$J$2:$Y$8,4,FALSE)*VLOOKUP($AC453,$B$32:$G$45,MATCH($AD453,$B$33:$G$33,0),FALSE)+HLOOKUP($DM$5,$J$2:$Y$8,5,FALSE)*VLOOKUP($AC453,$B$47:$G$60,MATCH($AD453,$B$48:$G$48,0),FALSE),"N/A")</f>
        <v>86.267027304758798</v>
      </c>
      <c r="DO657" s="16">
        <f>IF(ISNUMBER($AG453),IF(OR(HLOOKUP($DM$5,$I$2:$Y$8,4,FALSE)=1,HLOOKUP($DM$5,$I$2:$Y$8,5,FALSE)=1,),HLOOKUP($DM$5,$I$2:$Y$8,4,FALSE)*VLOOKUP($AC453,$B$32:$G$45,MATCH($AD453,$B$33:$G$33,0),FALSE)+HLOOKUP($DM$5,$I$2:$Y$8,5,FALSE)*VLOOKUP($AC453,$B$47:$G$60,MATCH($AD453,$B$48:$G$48,0),FALSE)+$AG453,$AG453),"N/A")</f>
        <v>222.55796501626097</v>
      </c>
      <c r="DP657" s="16" t="str">
        <f>IF(DQ453&gt;0, "true", "false")</f>
        <v>true</v>
      </c>
      <c r="DQ657" s="76">
        <f>AT453</f>
        <v>0.5796</v>
      </c>
      <c r="DR657" s="16">
        <f>IF(ISNUMBER($AE453),IF(OR(HLOOKUP($DR$5,$I$2:$Y$8,4,FALSE)=1,HLOOKUP($DR$5,$I$2:$Y$8,5,FALSE)=1,),HLOOKUP($DR$5,$I$2:$Y$8,4,FALSE)*VLOOKUP($AC453,$B$32:$G$45,MATCH($AD453,$B$33:$G$33,0),FALSE)+HLOOKUP($DR$5,$I$2:$Y$8,5,FALSE)*VLOOKUP($AC453,$B$47:$G$60,MATCH($AD453,$B$48:$G$48,0),FALSE)+$AE453,$AE453),"N/A")</f>
        <v>42</v>
      </c>
      <c r="DS657" s="16">
        <f>IF(ISNUMBER($AF453),$AF453*SQRT(SUMSQ(HLOOKUP($DR$5,$J$2:$Y$8,2,FALSE)*VLOOKUP($AC453,$B$2:$G$15,MATCH($AD453,$B$3:$G$3,0),FALSE),HLOOKUP($DR$5,$J$2:$Y$8,3,FALSE)*VLOOKUP($AC453,$B$17:$G$30,MATCH($AD453,$B$18:$G$18,0),FALSE),HLOOKUP($DR$5,$J$2:$Y$8,6,FALSE)))+HLOOKUP($DR$5,$J$2:$Y$8,4,FALSE)*VLOOKUP($AC453,$B$32:$G$45,MATCH($AD453,$B$33:$G$33,0),FALSE)+HLOOKUP($DR$5,$J$2:$Y$8,5,FALSE)*VLOOKUP($AC453,$B$47:$G$60,MATCH($AD453,$B$48:$G$48,0),FALSE),"N/A")</f>
        <v>86.267027304758798</v>
      </c>
      <c r="DT657" s="16">
        <f>IF(ISNUMBER($AG453),IF(OR(HLOOKUP($DR$5,$I$2:$Y$8,4,FALSE)=1,HLOOKUP($DR$5,$I$2:$Y$8,5,FALSE)=1,),HLOOKUP($DR$5,$I$2:$Y$8,4,FALSE)*VLOOKUP($AC453,$B$32:$G$45,MATCH($AD453,$B$33:$G$33,0),FALSE)+HLOOKUP($DR$5,$I$2:$Y$8,5,FALSE)*VLOOKUP($AC453,$B$47:$G$60,MATCH($AD453,$B$48:$G$48,0),FALSE)+$AG453,$AG453),"N/A")</f>
        <v>222.55796501626097</v>
      </c>
      <c r="DU657" s="16" t="str">
        <f>IF(DV453&gt;0, "true", "false")</f>
        <v>true</v>
      </c>
      <c r="DV657" s="76">
        <f>AT453</f>
        <v>0.5796</v>
      </c>
    </row>
    <row r="658" spans="27:126" x14ac:dyDescent="0.35">
      <c r="AA658" s="74">
        <v>1.5</v>
      </c>
      <c r="AB658" s="73">
        <f t="shared" si="1603"/>
        <v>2.8041530705705027</v>
      </c>
      <c r="AC658" s="47" t="s">
        <v>11</v>
      </c>
      <c r="AD658" s="47" t="s">
        <v>2</v>
      </c>
      <c r="AE658" s="16">
        <f>[1]beta_Schätzung_Corr_Poll!E202</f>
        <v>57</v>
      </c>
      <c r="AF658" s="16">
        <f>[1]beta_Schätzung_Corr_Poll!E203</f>
        <v>124</v>
      </c>
      <c r="AG658" s="16">
        <f>[1]beta_Schätzung_Corr_Poll!E204</f>
        <v>365.75651145644741</v>
      </c>
      <c r="AH658" s="16">
        <f>[1]beta_Schätzung_Corr_Poll!E200</f>
        <v>0.56040000000000001</v>
      </c>
      <c r="AI658" s="16">
        <f>[1]beta_Schätzung_Corr_Poll!F202</f>
        <v>57</v>
      </c>
      <c r="AJ658" s="16">
        <f>[1]beta_Schätzung_Corr_Poll!F203</f>
        <v>153</v>
      </c>
      <c r="AK658" s="16">
        <f>[1]beta_Schätzung_Corr_Poll!F204</f>
        <v>365.75651145644741</v>
      </c>
      <c r="AL658" s="16">
        <f>[1]beta_Schätzung_Corr_Poll!F200</f>
        <v>0.495</v>
      </c>
      <c r="AM658" s="16">
        <f>[1]beta_Schätzung_Corr_Poll!G202</f>
        <v>57</v>
      </c>
      <c r="AN658" s="16">
        <f>[1]beta_Schätzung_Corr_Poll!G203</f>
        <v>157</v>
      </c>
      <c r="AO658" s="16">
        <f>[1]beta_Schätzung_Corr_Poll!G204</f>
        <v>365.75651145644741</v>
      </c>
      <c r="AP658" s="16">
        <f>[1]beta_Schätzung_Corr_Poll!G200</f>
        <v>0.49159999999999998</v>
      </c>
      <c r="AQ658" s="16">
        <f>[1]beta_Schätzung_Corr_Poll!H202</f>
        <v>57</v>
      </c>
      <c r="AR658" s="16">
        <f>[1]beta_Schätzung_Corr_Poll!H203</f>
        <v>182</v>
      </c>
      <c r="AS658" s="16">
        <f>[1]beta_Schätzung_Corr_Poll!H204</f>
        <v>365.75651145644741</v>
      </c>
      <c r="AT658" s="16">
        <f>[1]beta_Schätzung_Corr_Poll!H200</f>
        <v>0.35959999999999998</v>
      </c>
      <c r="AU658" s="16">
        <f t="shared" si="1604"/>
        <v>57</v>
      </c>
      <c r="AV658" s="16">
        <f t="shared" si="1605"/>
        <v>124</v>
      </c>
      <c r="AW658" s="16">
        <f t="shared" si="1606"/>
        <v>365.75651145644741</v>
      </c>
      <c r="AX658" s="47" t="str">
        <f>IF(AY454&gt;0, "true", "false")</f>
        <v>true</v>
      </c>
      <c r="AY658" s="16">
        <f>AH454</f>
        <v>0.56040000000000001</v>
      </c>
      <c r="AZ658" s="16">
        <f t="shared" si="1607"/>
        <v>57</v>
      </c>
      <c r="BA658" s="16">
        <f t="shared" si="1608"/>
        <v>124</v>
      </c>
      <c r="BB658" s="16">
        <f t="shared" si="1609"/>
        <v>365.75651145644741</v>
      </c>
      <c r="BC658" s="16" t="str">
        <f>IF(BD454&gt;0, "true", "false")</f>
        <v>true</v>
      </c>
      <c r="BD658" s="16">
        <f>AH454</f>
        <v>0.56040000000000001</v>
      </c>
      <c r="BE658" s="16">
        <f t="shared" si="1610"/>
        <v>57</v>
      </c>
      <c r="BF658" s="16">
        <f t="shared" si="1611"/>
        <v>124</v>
      </c>
      <c r="BG658" s="16">
        <f t="shared" si="1612"/>
        <v>365.75651145644741</v>
      </c>
      <c r="BH658" s="16" t="str">
        <f>IF(BI454&gt;0, "true", "false")</f>
        <v>true</v>
      </c>
      <c r="BI658" s="16">
        <f>AH454</f>
        <v>0.56040000000000001</v>
      </c>
      <c r="BJ658" s="16">
        <f t="shared" si="1613"/>
        <v>57</v>
      </c>
      <c r="BK658" s="16">
        <f t="shared" si="1614"/>
        <v>124</v>
      </c>
      <c r="BL658" s="16">
        <f t="shared" si="1615"/>
        <v>365.75651145644741</v>
      </c>
      <c r="BM658" s="16" t="str">
        <f>IF(BN454&gt;0, "true", "false")</f>
        <v>true</v>
      </c>
      <c r="BN658" s="16">
        <f>AH454</f>
        <v>0.56040000000000001</v>
      </c>
      <c r="BO658" s="16">
        <f>IF(ISNUMBER($AE454),IF(OR(HLOOKUP($BO$5,$I$2:$Y$8,4,FALSE)=1,HLOOKUP($BO$5,$I$2:$Y$8,5,FALSE)=1,),HLOOKUP($BO$5,$I$2:$Y$8,4,FALSE)*VLOOKUP($AC454,$B$32:$G$45,MATCH($AD454,$B$33:$G$33,0),FALSE)+HLOOKUP($BO$5,$I$2:$Y$8,5,FALSE)*VLOOKUP($AC454,$B$47:$G$60,MATCH($AD454,$B$48:$G$48,0),FALSE)+$AE454,$AE454),"N/A")</f>
        <v>57</v>
      </c>
      <c r="BP658" s="16">
        <f>IF(ISNUMBER($AF454),$AF454*SQRT(SUMSQ(HLOOKUP($BO$5,$J$2:$Y$8,2,FALSE)*VLOOKUP($AC454,$B$2:$G$15,MATCH($AD454,$B$3:$G$3,0),FALSE),HLOOKUP($BO$5,$J$2:$Y$8,3,FALSE)*VLOOKUP($AC454,$B$17:$G$30,MATCH($AD454,$B$18:$G$18,0),FALSE),HLOOKUP($BO$5,$J$2:$Y$8,6,FALSE)))+HLOOKUP($BO$5,$J$2:$Y$8,4,FALSE)*VLOOKUP($AC454,$B$32:$G$45,MATCH($AD454,$B$33:$G$33,0),FALSE)+HLOOKUP($BO$5,$J$2:$Y$8,5,FALSE)*VLOOKUP($AC454,$B$47:$G$60,MATCH($AD454,$B$48:$G$48,0),FALSE),"N/A")</f>
        <v>161.20000000000002</v>
      </c>
      <c r="BQ658" s="16">
        <f>IF(ISNUMBER($AG454),IF(OR(HLOOKUP($BO$5,$I$2:$Y$8,4,FALSE)=1,HLOOKUP($BO$5,$I$2:$Y$8,5,FALSE)=1,),HLOOKUP($BO$5,$I$2:$Y$8,4,FALSE)*VLOOKUP($AC454,$B$32:$G$45,MATCH($AD454,$B$33:$G$33,0),FALSE)+HLOOKUP($BO$5,$I$2:$Y$8,5,FALSE)*VLOOKUP($AC454,$B$47:$G$60,MATCH($AD454,$B$48:$G$48,0),FALSE)+$AG454,$AG454),"N/A")</f>
        <v>365.75651145644741</v>
      </c>
      <c r="BR658" s="16" t="str">
        <f>IF(BS454&gt;0, "true", "false")</f>
        <v>true</v>
      </c>
      <c r="BS658" s="16">
        <f>AL454</f>
        <v>0.495</v>
      </c>
      <c r="BT658" s="16">
        <f>IF(ISNUMBER($AE454),IF(OR(HLOOKUP($BT$5,$I$2:$Y$8,4,FALSE)=1,HLOOKUP($BT$5,$I$2:$Y$8,5,FALSE)=1,),HLOOKUP($BT$5,$I$2:$Y$8,4,FALSE)*VLOOKUP($AC454,$B$32:$G$45,MATCH($AD454,$B$33:$G$33,0),FALSE)+HLOOKUP($BT$5,$I$2:$Y$8,5,FALSE)*VLOOKUP($AC454,$B$47:$G$60,MATCH($AD454,$B$48:$G$48,0),FALSE)+$AE454,$AE454),"N/A")</f>
        <v>57</v>
      </c>
      <c r="BU658" s="16">
        <f>IF(ISNUMBER($AF454),$AF454*SQRT(SUMSQ(HLOOKUP($BT$5,$J$2:$Y$8,2,FALSE)*VLOOKUP($AC454,$B$2:$G$15,MATCH($AD454,$B$3:$G$3,0),FALSE),HLOOKUP($BT$5,$J$2:$Y$8,3,FALSE)*VLOOKUP($AC454,$B$17:$G$30,MATCH($AD454,$B$18:$G$18,0),FALSE),HLOOKUP($BT$5,$J$2:$Y$8,6,FALSE)))+HLOOKUP($BT$5,$J$2:$Y$8,4,FALSE)*VLOOKUP($AC454,$B$32:$G$45,MATCH($AD454,$B$33:$G$33,0),FALSE)+HLOOKUP($BT$5,$J$2:$Y$8,5,FALSE)*VLOOKUP($AC454,$B$47:$G$60,MATCH($AD454,$B$48:$G$48,0),FALSE),"N/A")</f>
        <v>161.20000000000002</v>
      </c>
      <c r="BV658" s="16">
        <f>IF(ISNUMBER($AG454),IF(OR(HLOOKUP($BT$5,$I$2:$Y$8,4,FALSE)=1,HLOOKUP($BT$5,$I$2:$Y$8,5,FALSE)=1,),HLOOKUP($BT$5,$I$2:$Y$8,4,FALSE)*VLOOKUP($AC454,$B$32:$G$45,MATCH($AD454,$B$33:$G$33,0),FALSE)+HLOOKUP($BT$5,$I$2:$Y$8,5,FALSE)*VLOOKUP($AC454,$B$47:$G$60,MATCH($AD454,$B$48:$G$48,0),FALSE)+$AG454,$AG454),"N/A")</f>
        <v>365.75651145644741</v>
      </c>
      <c r="BW658" s="16" t="str">
        <f>IF(BX454&gt;0, "true", "false")</f>
        <v>true</v>
      </c>
      <c r="BX658" s="16">
        <f>AL454</f>
        <v>0.495</v>
      </c>
      <c r="BY658" s="16">
        <f>IF(ISNUMBER($AE454),IF(OR(HLOOKUP($BY$5,$I$2:$Y$8,4,FALSE)=1,HLOOKUP($BY$5,$I$2:$Y$8,5,FALSE)=1,),HLOOKUP($BY$5,$I$2:$Y$8,4,FALSE)*VLOOKUP($AC454,$B$32:$G$45,MATCH($AD454,$B$33:$G$33,0),FALSE)+HLOOKUP($BY$5,$I$2:$Y$8,5,FALSE)*VLOOKUP($AC454,$B$47:$G$60,MATCH($AD454,$B$48:$G$48,0),FALSE)+$AE454,$AE454),"N/A")</f>
        <v>57</v>
      </c>
      <c r="BZ658" s="16">
        <f>IF(ISNUMBER($AF454),$AF454*SQRT(SUMSQ(HLOOKUP($BY$5,$J$2:$Y$8,2,FALSE)*VLOOKUP($AC454,$B$2:$G$15,MATCH($AD454,$B$3:$G$3,0),FALSE),HLOOKUP($BY$5,$J$2:$Y$8,3,FALSE)*VLOOKUP($AC454,$B$17:$G$30,MATCH($AD454,$B$18:$G$18,0),FALSE),HLOOKUP($BY$5,$J$2:$Y$8,6,FALSE)))+HLOOKUP($BY$5,$J$2:$Y$8,4,FALSE)*VLOOKUP($AC454,$B$32:$G$45,MATCH($AD454,$B$33:$G$33,0),FALSE)+HLOOKUP($BY$5,$J$2:$Y$8,5,FALSE)*VLOOKUP($AC454,$B$47:$G$60,MATCH($AD454,$B$48:$G$48,0),FALSE),"N/A")</f>
        <v>161.20000000000002</v>
      </c>
      <c r="CA658" s="16">
        <f>IF(ISNUMBER($AG454),IF(OR(HLOOKUP($BY$5,$I$2:$Y$8,4,FALSE)=1,HLOOKUP($BY$5,$I$2:$Y$8,5,FALSE)=1,),HLOOKUP($BY$5,$I$2:$Y$8,4,FALSE)*VLOOKUP($AC454,$B$32:$G$45,MATCH($AD454,$B$33:$G$33,0),FALSE)+HLOOKUP($BY$5,$I$2:$Y$8,5,FALSE)*VLOOKUP($AC454,$B$47:$G$60,MATCH($AD454,$B$48:$G$48,0),FALSE)+$AG454,$AG454),"N/A")</f>
        <v>365.75651145644741</v>
      </c>
      <c r="CB658" s="16" t="str">
        <f>IF(CC454&gt;0, "true", "false")</f>
        <v>true</v>
      </c>
      <c r="CC658" s="16">
        <f>AL454</f>
        <v>0.495</v>
      </c>
      <c r="CD658" s="16">
        <f>IF(ISNUMBER($AE454),IF(OR(HLOOKUP($CD$5,$I$2:$Y$8,4,FALSE)=1,HLOOKUP($CD$5,$I$2:$Y$8,5,FALSE)=1,),HLOOKUP($CD$5,$I$2:$Y$8,4,FALSE)*VLOOKUP($AC454,$B$32:$G$45,MATCH($AD454,$B$33:$G$33,0),FALSE)+HLOOKUP($CD$5,$I$2:$Y$8,5,FALSE)*VLOOKUP($AC454,$B$47:$G$60,MATCH($AD454,$B$48:$G$48,0),FALSE)+$AE454,$AE454),"N/A")</f>
        <v>57</v>
      </c>
      <c r="CE658" s="16">
        <f>IF(ISNUMBER($AF454),$AF454*SQRT(SUMSQ(HLOOKUP($CD$5,$J$2:$Y$8,2,FALSE)*VLOOKUP($AC454,$B$2:$G$15,MATCH($AD454,$B$3:$G$3,0),FALSE),HLOOKUP($CD$5,$J$2:$Y$8,3,FALSE)*VLOOKUP($AC454,$B$17:$G$30,MATCH($AD454,$B$18:$G$18,0),FALSE),HLOOKUP($CD$5,$J$2:$Y$8,6,FALSE)))+HLOOKUP($CD$5,$J$2:$Y$8,4,FALSE)*VLOOKUP($AC454,$B$32:$G$45,MATCH($AD454,$B$33:$G$33,0),FALSE)+HLOOKUP($CD$5,$J$2:$Y$8,5,FALSE)*VLOOKUP($AC454,$B$47:$G$60,MATCH($AD454,$B$48:$G$48,0),FALSE),"N/A")</f>
        <v>161.20000000000002</v>
      </c>
      <c r="CF658" s="16">
        <f>IF(ISNUMBER($AG454),IF(OR(HLOOKUP($CD$5,$I$2:$Y$8,4,FALSE)=1,HLOOKUP($CD$5,$I$2:$Y$8,5,FALSE)=1,),HLOOKUP($CD$5,$I$2:$Y$8,4,FALSE)*VLOOKUP($AC454,$B$32:$G$45,MATCH($AD454,$B$33:$G$33,0),FALSE)+HLOOKUP($CD$5,$I$2:$Y$8,5,FALSE)*VLOOKUP($AC454,$B$47:$G$60,MATCH($AD454,$B$48:$G$48,0),FALSE)+$AG454,$AG454),"N/A")</f>
        <v>365.75651145644741</v>
      </c>
      <c r="CG658" s="16" t="str">
        <f>IF(CH454&gt;0, "true", "false")</f>
        <v>true</v>
      </c>
      <c r="CH658" s="16">
        <f>AL454</f>
        <v>0.495</v>
      </c>
      <c r="CI658" s="16">
        <f>IF(ISNUMBER($AE454),IF(OR(HLOOKUP($CI$5,$I$2:$Y$8,4,FALSE)=1,HLOOKUP($CI$5,$I$2:$Y$8,5,FALSE)=1,),HLOOKUP($CI$5,$I$2:$Y$8,4,FALSE)*VLOOKUP($AC454,$B$32:$G$45,MATCH($AD454,$B$33:$G$33,0),FALSE)+HLOOKUP($CI$5,$I$2:$Y$8,5,FALSE)*VLOOKUP($AC454,$B$47:$G$60,MATCH($AD454,$B$48:$G$48,0),FALSE)+$AE454,$AE454),"N/A")</f>
        <v>57</v>
      </c>
      <c r="CJ658" s="16">
        <f>IF(ISNUMBER($AF454),$AF454*SQRT(SUMSQ(HLOOKUP($CI$5,$J$2:$Y$8,2,FALSE)*VLOOKUP($AC454,$B$2:$G$15,MATCH($AD454,$B$3:$G$3,0),FALSE),HLOOKUP($CI$5,$J$2:$Y$8,3,FALSE)*VLOOKUP($AC454,$B$17:$G$30,MATCH($AD454,$B$18:$G$18,0),FALSE),HLOOKUP($CI$5,$J$2:$Y$8,6,FALSE)))+HLOOKUP($CI$5,$J$2:$Y$8,4,FALSE)*VLOOKUP($AC454,$B$32:$G$45,MATCH($AD454,$B$33:$G$33,0),FALSE)+HLOOKUP($CI$5,$J$2:$Y$8,5,FALSE)*VLOOKUP($AC454,$B$47:$G$60,MATCH($AD454,$B$48:$G$48,0),FALSE),"N/A")</f>
        <v>186</v>
      </c>
      <c r="CK658" s="16">
        <f>IF(ISNUMBER($AG454),IF(OR(HLOOKUP($CI$5,$I$2:$Y$8,4,FALSE)=1,HLOOKUP($CI$5,$I$2:$Y$8,5,FALSE)=1,),HLOOKUP($CI$5,$I$2:$Y$8,4,FALSE)*VLOOKUP($AC454,$B$32:$G$45,MATCH($AD454,$B$33:$G$33,0),FALSE)+HLOOKUP($CI$5,$I$2:$Y$8,5,FALSE)*VLOOKUP($AC454,$B$47:$G$60,MATCH($AD454,$B$48:$G$48,0),FALSE)+$AG454,$AG454),"N/A")</f>
        <v>365.75651145644741</v>
      </c>
      <c r="CL658" s="16" t="str">
        <f>IF(CM454&gt;0, "true", "false")</f>
        <v>true</v>
      </c>
      <c r="CM658" s="76">
        <f>AP454</f>
        <v>0.49159999999999998</v>
      </c>
      <c r="CN658" s="16">
        <f>IF(ISNUMBER($AE454),IF(OR(HLOOKUP($CN$5,$I$2:$Y$8,4,FALSE)=1,HLOOKUP($CN$5,$I$2:$Y$8,5,FALSE)=1,),HLOOKUP($CN$5,$I$2:$Y$8,4,FALSE)*VLOOKUP($AC454,$B$32:$G$45,MATCH($AD454,$B$33:$G$33,0),FALSE)+HLOOKUP($CN$5,$I$2:$Y$8,5,FALSE)*VLOOKUP($AC454,$B$47:$G$60,MATCH($AD454,$B$48:$G$48,0),FALSE)+$AE454,$AE454),"N/A")</f>
        <v>57</v>
      </c>
      <c r="CO658" s="16">
        <f>IF(ISNUMBER($AF454),$AF454*SQRT(SUMSQ(HLOOKUP($CN$5,$J$2:$Y$8,2,FALSE)*VLOOKUP($AC454,$B$2:$G$15,MATCH($AD454,$B$3:$G$3,0),FALSE),HLOOKUP($CN$5,$J$2:$Y$8,3,FALSE)*VLOOKUP($AC454,$B$17:$G$30,MATCH($AD454,$B$18:$G$18,0),FALSE),HLOOKUP($CN$5,$J$2:$Y$8,6,FALSE)))+HLOOKUP($CN$5,$J$2:$Y$8,4,FALSE)*VLOOKUP($AC454,$B$32:$G$45,MATCH($AD454,$B$33:$G$33,0),FALSE)+HLOOKUP($CN$5,$J$2:$Y$8,5,FALSE)*VLOOKUP($AC454,$B$47:$G$60,MATCH($AD454,$B$48:$G$48,0),FALSE),"N/A")</f>
        <v>186</v>
      </c>
      <c r="CP658" s="16">
        <f>IF(ISNUMBER($AG454),IF(OR(HLOOKUP($CN$5,$I$2:$Y$8,4,FALSE)=1,HLOOKUP($CN$5,$I$2:$Y$8,5,FALSE)=1,),HLOOKUP($CN$5,$I$2:$Y$8,4,FALSE)*VLOOKUP($AC454,$B$32:$G$45,MATCH($AD454,$B$33:$G$33,0),FALSE)+HLOOKUP($CN$5,$I$2:$Y$8,5,FALSE)*VLOOKUP($AC454,$B$47:$G$60,MATCH($AD454,$B$48:$G$48,0),FALSE)+$AG454,$AG454),"N/A")</f>
        <v>365.75651145644741</v>
      </c>
      <c r="CQ658" s="16" t="str">
        <f>IF(CR454&gt;0, "true", "false")</f>
        <v>true</v>
      </c>
      <c r="CR658" s="76">
        <f>AP454</f>
        <v>0.49159999999999998</v>
      </c>
      <c r="CS658" s="16">
        <f>IF(ISNUMBER($AE454),IF(OR(HLOOKUP($CS$5,$I$2:$Y$8,4,FALSE)=1,HLOOKUP($CS$5,$I$2:$Y$8,5,FALSE)=1,),HLOOKUP($CS$5,$I$2:$Y$8,4,FALSE)*VLOOKUP($AC454,$B$32:$G$45,MATCH($AD454,$B$33:$G$33,0),FALSE)+HLOOKUP($CS$5,$I$2:$Y$8,5,FALSE)*VLOOKUP($AC454,$B$47:$G$60,MATCH($AD454,$B$48:$G$48,0),FALSE)+$AE454,$AE454),"N/A")</f>
        <v>57</v>
      </c>
      <c r="CT658" s="16">
        <f>IF(ISNUMBER($AF454),$AF454*SQRT(SUMSQ(HLOOKUP($CS$5,$J$2:$Y$8,2,FALSE)*VLOOKUP($AC454,$B$2:$G$15,MATCH($AD454,$B$3:$G$3,0),FALSE),HLOOKUP($CS$5,$J$2:$Y$8,3,FALSE)*VLOOKUP($AC454,$B$17:$G$30,MATCH($AD454,$B$18:$G$18,0),FALSE),HLOOKUP($CS$5,$J$2:$Y$8,6,FALSE)))+HLOOKUP($CS$5,$J$2:$Y$8,4,FALSE)*VLOOKUP($AC454,$B$32:$G$45,MATCH($AD454,$B$33:$G$33,0),FALSE)+HLOOKUP($CS$5,$J$2:$Y$8,5,FALSE)*VLOOKUP($AC454,$B$47:$G$60,MATCH($AD454,$B$48:$G$48,0),FALSE),"N/A")</f>
        <v>186</v>
      </c>
      <c r="CU658" s="16">
        <f>IF(ISNUMBER($AG454),IF(OR(HLOOKUP($CS$5,$I$2:$Y$8,4,FALSE)=1,HLOOKUP($CS$5,$I$2:$Y$8,5,FALSE)=1,),HLOOKUP($CS$5,$I$2:$Y$8,4,FALSE)*VLOOKUP($AC454,$B$32:$G$45,MATCH($AD454,$B$33:$G$33,0),FALSE)+HLOOKUP($CS$5,$I$2:$Y$8,5,FALSE)*VLOOKUP($AC454,$B$47:$G$60,MATCH($AD454,$B$48:$G$48,0),FALSE)+$AG454,$AG454),"N/A")</f>
        <v>365.75651145644741</v>
      </c>
      <c r="CV658" s="16" t="str">
        <f>IF(CW454&gt;0, "true", "false")</f>
        <v>true</v>
      </c>
      <c r="CW658" s="76">
        <f>AP454</f>
        <v>0.49159999999999998</v>
      </c>
      <c r="CX658" s="16">
        <f>IF(ISNUMBER($AE454),IF(OR(HLOOKUP($CX$5,$I$2:$Y$8,4,FALSE)=1,HLOOKUP($CX$5,$I$2:$Y$8,5,FALSE)=1,),HLOOKUP($CX$5,$I$2:$Y$8,4,FALSE)*VLOOKUP($AC454,$B$32:$G$45,MATCH($AD454,$B$33:$G$33,0),FALSE)+HLOOKUP($CX$5,$I$2:$Y$8,5,FALSE)*VLOOKUP($AC454,$B$47:$G$60,MATCH($AD454,$B$48:$G$48,0),FALSE)+$AE454,$AE454),"N/A")</f>
        <v>57</v>
      </c>
      <c r="CY658" s="16">
        <f>IF(ISNUMBER($AF454),$AF454*SQRT(SUMSQ(HLOOKUP($CX$5,$J$2:$Y$8,2,FALSE)*VLOOKUP($AC454,$B$2:$G$15,MATCH($AD454,$B$3:$G$3,0),FALSE),HLOOKUP($CX$5,$J$2:$Y$8,3,FALSE)*VLOOKUP($AC454,$B$17:$G$30,MATCH($AD454,$B$18:$G$18,0),FALSE),HLOOKUP($CX$5,$J$2:$Y$8,6,FALSE)))+HLOOKUP($CX$5,$J$2:$Y$8,4,FALSE)*VLOOKUP($AC454,$B$32:$G$45,MATCH($AD454,$B$33:$G$33,0),FALSE)+HLOOKUP($CX$5,$J$2:$Y$8,5,FALSE)*VLOOKUP($AC454,$B$47:$G$60,MATCH($AD454,$B$48:$G$48,0),FALSE),"N/A")</f>
        <v>186</v>
      </c>
      <c r="CZ658" s="16">
        <f>IF(ISNUMBER($AG454),IF(OR(HLOOKUP($CX$5,$I$2:$Y$8,4,FALSE)=1,HLOOKUP($CX$5,$I$2:$Y$8,5,FALSE)=1,),HLOOKUP($CX$5,$I$2:$Y$8,4,FALSE)*VLOOKUP($AC454,$B$32:$G$45,MATCH($AD454,$B$33:$G$33,0),FALSE)+HLOOKUP($CX$5,$I$2:$Y$8,5,FALSE)*VLOOKUP($AC454,$B$47:$G$60,MATCH($AD454,$B$48:$G$48,0),FALSE)+$AG454,$AG454),"N/A")</f>
        <v>365.75651145644741</v>
      </c>
      <c r="DA658" s="16" t="str">
        <f>IF(DB454&gt;0, "true", "false")</f>
        <v>true</v>
      </c>
      <c r="DB658" s="76">
        <f>AP454</f>
        <v>0.49159999999999998</v>
      </c>
      <c r="DC658" s="16">
        <f>IF(ISNUMBER($AE454),IF(OR(HLOOKUP($DC$5,$I$2:$Y$8,4,FALSE)=1,HLOOKUP($DC$5,$I$2:$Y$8,5,FALSE)=1,),HLOOKUP($DC$5,$I$2:$Y$8,4,FALSE)*VLOOKUP($AC454,$B$32:$G$45,MATCH($AD454,$B$33:$G$33,0),FALSE)+HLOOKUP($DC$5,$I$2:$Y$8,5,FALSE)*VLOOKUP($AC454,$B$47:$G$60,MATCH($AD454,$B$48:$G$48,0),FALSE)+$AE454,$AE454),"N/A")</f>
        <v>57</v>
      </c>
      <c r="DD658" s="16">
        <f>IF(ISNUMBER($AF454),$AF454*SQRT(SUMSQ(HLOOKUP($DC$5,$J$2:$Y$8,2,FALSE)*VLOOKUP($AC454,$B$2:$G$15,MATCH($AD454,$B$3:$G$3,0),FALSE),HLOOKUP($DC$5,$J$2:$Y$8,3,FALSE)*VLOOKUP($AC454,$B$17:$G$30,MATCH($AD454,$B$18:$G$18,0),FALSE),HLOOKUP($DC$5,$J$2:$Y$8,6,FALSE)))+HLOOKUP($DC$5,$J$2:$Y$8,4,FALSE)*VLOOKUP($AC454,$B$32:$G$45,MATCH($AD454,$B$33:$G$33,0),FALSE)+HLOOKUP($DC$5,$J$2:$Y$8,5,FALSE)*VLOOKUP($AC454,$B$47:$G$60,MATCH($AD454,$B$48:$G$48,0),FALSE),"N/A")</f>
        <v>246.13297219186219</v>
      </c>
      <c r="DE658" s="16">
        <f>IF(ISNUMBER($AG454),IF(OR(HLOOKUP($DC$5,$I$2:$Y$8,4,FALSE)=1,HLOOKUP($DC$5,$I$2:$Y$8,5,FALSE)=1,),HLOOKUP($DC$5,$I$2:$Y$8,4,FALSE)*VLOOKUP($AC454,$B$32:$G$45,MATCH($AD454,$B$33:$G$33,0),FALSE)+HLOOKUP($DC$5,$I$2:$Y$8,5,FALSE)*VLOOKUP($AC454,$B$47:$G$60,MATCH($AD454,$B$48:$G$48,0),FALSE)+$AG454,$AG454),"N/A")</f>
        <v>365.75651145644741</v>
      </c>
      <c r="DF658" s="16" t="str">
        <f>IF(DG454&gt;0, "true", "false")</f>
        <v>true</v>
      </c>
      <c r="DG658" s="76">
        <f>AT454</f>
        <v>0.35959999999999998</v>
      </c>
      <c r="DH658" s="16">
        <f>IF(ISNUMBER($AE454),IF(OR(HLOOKUP($DH$5,$I$2:$Y$8,4,FALSE)=1,HLOOKUP($DH$5,$I$2:$Y$8,5,FALSE)=1,),HLOOKUP($DH$5,$I$2:$Y$8,4,FALSE)*VLOOKUP($AC454,$B$32:$G$45,MATCH($AD454,$B$33:$G$33,0),FALSE)+HLOOKUP($DH$5,$I$2:$Y$8,5,FALSE)*VLOOKUP($AC454,$B$47:$G$60,MATCH($AD454,$B$48:$G$48,0),FALSE)+$AE454,$AE454),"N/A")</f>
        <v>57</v>
      </c>
      <c r="DI658" s="16">
        <f>IF(ISNUMBER($AF454),$AF454*SQRT(SUMSQ(HLOOKUP($DH$5,$J$2:$Y$8,2,FALSE)*VLOOKUP($AC454,$B$2:$G$15,MATCH($AD454,$B$3:$G$3,0),FALSE),HLOOKUP($DH$5,$J$2:$Y$8,3,FALSE)*VLOOKUP($AC454,$B$17:$G$30,MATCH($AD454,$B$18:$G$18,0),FALSE),HLOOKUP($DH$5,$J$2:$Y$8,6,FALSE)))+HLOOKUP($DH$5,$J$2:$Y$8,4,FALSE)*VLOOKUP($AC454,$B$32:$G$45,MATCH($AD454,$B$33:$G$33,0),FALSE)+HLOOKUP($DH$5,$J$2:$Y$8,5,FALSE)*VLOOKUP($AC454,$B$47:$G$60,MATCH($AD454,$B$48:$G$48,0),FALSE),"N/A")</f>
        <v>246.13297219186219</v>
      </c>
      <c r="DJ658" s="16">
        <f>IF(ISNUMBER($AG454),IF(OR(HLOOKUP($DH$5,$I$2:$Y$8,4,FALSE)=1,HLOOKUP($DH$5,$I$2:$Y$8,5,FALSE)=1,),HLOOKUP($DH$5,$I$2:$Y$8,4,FALSE)*VLOOKUP($AC454,$B$32:$G$45,MATCH($AD454,$B$33:$G$33,0),FALSE)+HLOOKUP($DH$5,$I$2:$Y$8,5,FALSE)*VLOOKUP($AC454,$B$47:$G$60,MATCH($AD454,$B$48:$G$48,0),FALSE)+$AG454,$AG454),"N/A")</f>
        <v>365.75651145644741</v>
      </c>
      <c r="DK658" s="16" t="str">
        <f>IF(DL454&gt;0, "true", "false")</f>
        <v>true</v>
      </c>
      <c r="DL658" s="76">
        <f>AT454</f>
        <v>0.35959999999999998</v>
      </c>
      <c r="DM658" s="16">
        <f>IF(ISNUMBER($AE454),IF(OR(HLOOKUP($DM$5,$I$2:$Y$8,4,FALSE)=1,HLOOKUP($DM$5,$I$2:$Y$8,5,FALSE)=1,),HLOOKUP($DM$5,$I$2:$Y$8,4,FALSE)*VLOOKUP($AC454,$B$32:$G$45,MATCH($AD454,$B$33:$G$33,0),FALSE)+HLOOKUP($DM$5,$I$2:$Y$8,5,FALSE)*VLOOKUP($AC454,$B$47:$G$60,MATCH($AD454,$B$48:$G$48,0),FALSE)+$AE454,$AE454),"N/A")</f>
        <v>57</v>
      </c>
      <c r="DN658" s="16">
        <f>IF(ISNUMBER($AF454),$AF454*SQRT(SUMSQ(HLOOKUP($DM$5,$J$2:$Y$8,2,FALSE)*VLOOKUP($AC454,$B$2:$G$15,MATCH($AD454,$B$3:$G$3,0),FALSE),HLOOKUP($DM$5,$J$2:$Y$8,3,FALSE)*VLOOKUP($AC454,$B$17:$G$30,MATCH($AD454,$B$18:$G$18,0),FALSE),HLOOKUP($DM$5,$J$2:$Y$8,6,FALSE)))+HLOOKUP($DM$5,$J$2:$Y$8,4,FALSE)*VLOOKUP($AC454,$B$32:$G$45,MATCH($AD454,$B$33:$G$33,0),FALSE)+HLOOKUP($DM$5,$J$2:$Y$8,5,FALSE)*VLOOKUP($AC454,$B$47:$G$60,MATCH($AD454,$B$48:$G$48,0),FALSE),"N/A")</f>
        <v>246.13297219186219</v>
      </c>
      <c r="DO658" s="16">
        <f>IF(ISNUMBER($AG454),IF(OR(HLOOKUP($DM$5,$I$2:$Y$8,4,FALSE)=1,HLOOKUP($DM$5,$I$2:$Y$8,5,FALSE)=1,),HLOOKUP($DM$5,$I$2:$Y$8,4,FALSE)*VLOOKUP($AC454,$B$32:$G$45,MATCH($AD454,$B$33:$G$33,0),FALSE)+HLOOKUP($DM$5,$I$2:$Y$8,5,FALSE)*VLOOKUP($AC454,$B$47:$G$60,MATCH($AD454,$B$48:$G$48,0),FALSE)+$AG454,$AG454),"N/A")</f>
        <v>365.75651145644741</v>
      </c>
      <c r="DP658" s="16" t="str">
        <f>IF(DQ454&gt;0, "true", "false")</f>
        <v>true</v>
      </c>
      <c r="DQ658" s="76">
        <f>AT454</f>
        <v>0.35959999999999998</v>
      </c>
      <c r="DR658" s="16">
        <f>IF(ISNUMBER($AE454),IF(OR(HLOOKUP($DR$5,$I$2:$Y$8,4,FALSE)=1,HLOOKUP($DR$5,$I$2:$Y$8,5,FALSE)=1,),HLOOKUP($DR$5,$I$2:$Y$8,4,FALSE)*VLOOKUP($AC454,$B$32:$G$45,MATCH($AD454,$B$33:$G$33,0),FALSE)+HLOOKUP($DR$5,$I$2:$Y$8,5,FALSE)*VLOOKUP($AC454,$B$47:$G$60,MATCH($AD454,$B$48:$G$48,0),FALSE)+$AE454,$AE454),"N/A")</f>
        <v>57</v>
      </c>
      <c r="DS658" s="16">
        <f>IF(ISNUMBER($AF454),$AF454*SQRT(SUMSQ(HLOOKUP($DR$5,$J$2:$Y$8,2,FALSE)*VLOOKUP($AC454,$B$2:$G$15,MATCH($AD454,$B$3:$G$3,0),FALSE),HLOOKUP($DR$5,$J$2:$Y$8,3,FALSE)*VLOOKUP($AC454,$B$17:$G$30,MATCH($AD454,$B$18:$G$18,0),FALSE),HLOOKUP($DR$5,$J$2:$Y$8,6,FALSE)))+HLOOKUP($DR$5,$J$2:$Y$8,4,FALSE)*VLOOKUP($AC454,$B$32:$G$45,MATCH($AD454,$B$33:$G$33,0),FALSE)+HLOOKUP($DR$5,$J$2:$Y$8,5,FALSE)*VLOOKUP($AC454,$B$47:$G$60,MATCH($AD454,$B$48:$G$48,0),FALSE),"N/A")</f>
        <v>246.13297219186219</v>
      </c>
      <c r="DT658" s="16">
        <f>IF(ISNUMBER($AG454),IF(OR(HLOOKUP($DR$5,$I$2:$Y$8,4,FALSE)=1,HLOOKUP($DR$5,$I$2:$Y$8,5,FALSE)=1,),HLOOKUP($DR$5,$I$2:$Y$8,4,FALSE)*VLOOKUP($AC454,$B$32:$G$45,MATCH($AD454,$B$33:$G$33,0),FALSE)+HLOOKUP($DR$5,$I$2:$Y$8,5,FALSE)*VLOOKUP($AC454,$B$47:$G$60,MATCH($AD454,$B$48:$G$48,0),FALSE)+$AG454,$AG454),"N/A")</f>
        <v>365.75651145644741</v>
      </c>
      <c r="DU658" s="16" t="str">
        <f>IF(DV454&gt;0, "true", "false")</f>
        <v>true</v>
      </c>
      <c r="DV658" s="76">
        <f>AT454</f>
        <v>0.35959999999999998</v>
      </c>
    </row>
    <row r="659" spans="27:126" x14ac:dyDescent="0.35">
      <c r="AA659" s="74" t="s">
        <v>114</v>
      </c>
      <c r="AB659" s="73" t="str">
        <f t="shared" si="1603"/>
        <v>-</v>
      </c>
      <c r="AC659" s="47" t="s">
        <v>12</v>
      </c>
      <c r="AD659" s="47" t="s">
        <v>2</v>
      </c>
      <c r="AE659" s="16"/>
      <c r="AF659" s="16"/>
      <c r="AG659" s="16" t="str">
        <f t="shared" ref="AG659:AG664" si="1616">IF(MAX(AV438,BA438,BF438,BK438,BP438,BU438,BZ438,CE438,CJ438,CO438,CT438,CY438,DD438,DI438,DN438,DS438)=0,"N/A",MAX(AV438,BA438,BF438,BK438,BP438,BU438,BZ438,CE438,CJ438,CO438,CT438,CY438,DD438,DI438,DN438,DS438))</f>
        <v>N/A</v>
      </c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 t="str">
        <f t="shared" ref="AU659:AU664" si="1617">IF(ISNUMBER($AE659),IF(OR(HLOOKUP($AU$5,$I$2:$Y$8,4,FALSE)=1,HLOOKUP($AU$5,$I$2:$Y$8,5,FALSE)=1,),HLOOKUP($AU$5,$I$2:$Y$8,4,FALSE)*VLOOKUP($AC659,$B$32:$G$45,MATCH($AD659,$B$33:$G$33,0),FALSE)+HLOOKUP($AU$5,$I$2:$Y$8,5,FALSE)*VLOOKUP($AC659,$B$47:$G$60,MATCH($AD659,$B$48:$G$48,0),FALSE)+$AE659,$AE659),"N/A")</f>
        <v>N/A</v>
      </c>
      <c r="AV659" s="16" t="str">
        <f t="shared" ref="AV659:AV664" si="1618">IF(ISNUMBER($AF659),$AF659*SQRT(SUMSQ(HLOOKUP($AU$5,$J$2:$Y$8,2,FALSE)*VLOOKUP($AC659,$B$2:$G$15,MATCH($AD659,$B$3:$G$3,0),FALSE),HLOOKUP($AU$5,$J$2:$Y$8,3,FALSE)*VLOOKUP($AC659,$B$17:$G$30,MATCH($AD659,$B$18:$G$18,0),FALSE),HLOOKUP($AU$5,$J$2:$Y$8,6,FALSE)))+HLOOKUP($AU$5,$J$2:$Y$8,4,FALSE)*VLOOKUP($AC659,$B$32:$G$45,MATCH($AD659,$B$33:$G$33,0),FALSE)+HLOOKUP($AU$5,$J$2:$Y$8,5,FALSE)*VLOOKUP($AC659,$B$47:$G$60,MATCH($AD659,$B$48:$G$48,0),FALSE),"N/A")</f>
        <v>N/A</v>
      </c>
      <c r="AW659" s="16" t="str">
        <f t="shared" ref="AW659:AW664" si="1619">IF(ISNUMBER($AG659),IF(OR(HLOOKUP($AU$5,$I$2:$Y$8,4,FALSE)=1,HLOOKUP($AU$5,$I$2:$Y$8,5,FALSE)=1,),HLOOKUP($AU$5,$I$2:$Y$8,4,FALSE)*VLOOKUP($AC659,$B$32:$G$45,MATCH($AD659,$B$33:$G$33,0),FALSE)+HLOOKUP($AU$5,$I$2:$Y$8,5,FALSE)*VLOOKUP($AC659,$B$47:$G$60,MATCH($AD659,$B$48:$G$48,0),FALSE)+$AG659,$AG659),"N/A")</f>
        <v>N/A</v>
      </c>
      <c r="AX659" s="16"/>
      <c r="AY659" s="16"/>
      <c r="AZ659" s="16" t="str">
        <f t="shared" ref="AZ659:AZ664" si="1620">IF(ISNUMBER($AE659),IF(OR(HLOOKUP($AZ$5,$I$2:$Y$8,4,FALSE)=1,HLOOKUP($AZ$5,$I$2:$Y$8,5,FALSE)=1,),HLOOKUP($AZ$5,$I$2:$Y$8,4,FALSE)*VLOOKUP($AC659,$B$32:$G$45,MATCH($AD659,$B$33:$G$33,0),FALSE)+HLOOKUP($AZ$5,$I$2:$Y$8,5,FALSE)*VLOOKUP($AC659,$B$47:$G$60,MATCH($AD659,$B$48:$G$48,0),FALSE)+$AE659,$AE659),"N/A")</f>
        <v>N/A</v>
      </c>
      <c r="BA659" s="16" t="str">
        <f t="shared" ref="BA659:BA664" si="1621">IF(ISNUMBER($AF659),$AF659*SQRT(SUMSQ(HLOOKUP($AZ$5,$J$2:$Y$8,2,FALSE)*VLOOKUP($AC659,$B$2:$G$15,MATCH($AD659,$B$3:$G$3,0),FALSE),HLOOKUP($AZ$5,$J$2:$Y$8,3,FALSE)*VLOOKUP($AC659,$B$17:$G$30,MATCH($AD659,$B$18:$G$18,0),FALSE),HLOOKUP($AZ$5,$J$2:$Y$8,6,FALSE)))+HLOOKUP($AZ$5,$J$2:$Y$8,4,FALSE)*VLOOKUP($AC659,$B$32:$G$45,MATCH($AD659,$B$33:$G$33,0),FALSE)+HLOOKUP($AZ$5,$J$2:$Y$8,5,FALSE)*VLOOKUP($AC659,$B$47:$G$60,MATCH($AD659,$B$48:$G$48,0),FALSE),"N/A")</f>
        <v>N/A</v>
      </c>
      <c r="BB659" s="16" t="str">
        <f t="shared" ref="BB659:BB664" si="1622">IF(ISNUMBER($AG659),IF(OR(HLOOKUP($AZ$5,$I$2:$Y$8,4,FALSE)=1,HLOOKUP($AZ$5,$I$2:$Y$8,5,FALSE)=1,),HLOOKUP($AZ$5,$I$2:$Y$8,4,FALSE)*VLOOKUP($AC659,$B$32:$G$45,MATCH($AD659,$B$33:$G$33,0),FALSE)+HLOOKUP($AZ$5,$I$2:$Y$8,5,FALSE)*VLOOKUP($AC659,$B$47:$G$60,MATCH($AD659,$B$48:$G$48,0),FALSE)+$AG659,$AG659),"N/A")</f>
        <v>N/A</v>
      </c>
      <c r="BC659" s="16"/>
      <c r="BD659" s="16"/>
      <c r="BE659" s="16" t="str">
        <f t="shared" ref="BE659:BE664" si="1623">IF(ISNUMBER($AE659),IF(OR(HLOOKUP($BE$5,$I$2:$Y$8,4,FALSE)=1,HLOOKUP($BE$5,$I$2:$Y$8,5,FALSE)=1,),HLOOKUP($BE$5,$I$2:$Y$8,4,FALSE)*VLOOKUP($AC659,$B$32:$G$45,MATCH($AD659,$B$33:$G$33,0),FALSE)+HLOOKUP($AU$5,$I$2:$Y$8,5,FALSE)*VLOOKUP($AC659,$B$47:$G$60,MATCH($AD659,$B$48:$G$48,0),FALSE)+$AE659,$AE659),"N/A")</f>
        <v>N/A</v>
      </c>
      <c r="BF659" s="16" t="str">
        <f t="shared" ref="BF659:BF664" si="1624">IF(ISNUMBER($AF659),$AF659*SQRT(SUMSQ(HLOOKUP($BE$5,$J$2:$Y$8,2,FALSE)*VLOOKUP($AC659,$B$2:$G$15,MATCH($AD659,$B$3:$G$3,0),FALSE),HLOOKUP($BE$5,$J$2:$Y$8,3,FALSE)*VLOOKUP($AC659,$B$17:$G$30,MATCH($AD659,$B$18:$G$18,0),FALSE),HLOOKUP($BE$5,$J$2:$Y$8,6,FALSE)))+HLOOKUP($BE$5,$J$2:$Y$8,4,FALSE)*VLOOKUP($AC659,$B$32:$G$45,MATCH($AD659,$B$33:$G$33,0),FALSE)+HLOOKUP($BE$5,$J$2:$Y$8,5,FALSE)*VLOOKUP($AC659,$B$47:$G$60,MATCH($AD659,$B$48:$G$48,0),FALSE),"N/A")</f>
        <v>N/A</v>
      </c>
      <c r="BG659" s="16" t="str">
        <f t="shared" ref="BG659:BG664" si="1625">IF(ISNUMBER($AG659),IF(OR(HLOOKUP($BE$5,$I$2:$Y$8,4,FALSE)=1,HLOOKUP($BE$5,$I$2:$Y$8,5,FALSE)=1,),HLOOKUP($BE$5,$I$2:$Y$8,4,FALSE)*VLOOKUP($AC659,$B$32:$G$45,MATCH($AD659,$B$33:$G$33,0),FALSE)+HLOOKUP($BE$5,$I$2:$Y$8,5,FALSE)*VLOOKUP($AC659,$B$47:$G$60,MATCH($AD659,$B$48:$G$48,0),FALSE)+$AG659,$AG659),"N/A")</f>
        <v>N/A</v>
      </c>
      <c r="BH659" s="16"/>
      <c r="BI659" s="16"/>
      <c r="BJ659" s="16" t="str">
        <f t="shared" ref="BJ659:BJ664" si="1626">IF(ISNUMBER($AE659),IF(OR(HLOOKUP($BJ$5,$I$2:$Y$8,4,FALSE)=1,HLOOKUP($BJ$5,$I$2:$Y$8,5,FALSE)=1,),HLOOKUP($BJ$5,$I$2:$Y$8,4,FALSE)*VLOOKUP($AC659,$B$32:$G$45,MATCH($AD659,$B$33:$G$33,0),FALSE)+HLOOKUP($BJ$5,$I$2:$Y$8,5,FALSE)*VLOOKUP($AC659,$B$47:$G$60,MATCH($AD659,$B$48:$G$48,0),FALSE)+$AE659,$AE659),"N/A")</f>
        <v>N/A</v>
      </c>
      <c r="BK659" s="16" t="str">
        <f t="shared" ref="BK659:BK664" si="1627">IF(ISNUMBER($AF659),$AF659*SQRT(SUMSQ(HLOOKUP($BJ$5,$J$2:$Y$8,2,FALSE)*VLOOKUP($AC659,$B$2:$G$15,MATCH($AD659,$B$3:$G$3,0),FALSE),HLOOKUP($BJ$5,$J$2:$Y$8,3,FALSE)*VLOOKUP($AC659,$B$17:$G$30,MATCH($AD659,$B$18:$G$18,0),FALSE),HLOOKUP($BJ$5,$J$2:$Y$8,6,FALSE)))+HLOOKUP($BJ$5,$J$2:$Y$8,4,FALSE)*VLOOKUP($AC659,$B$32:$G$45,MATCH($AD659,$B$33:$G$33,0),FALSE)+HLOOKUP($BJ$5,$J$2:$Y$8,5,FALSE)*VLOOKUP($AC659,$B$47:$G$60,MATCH($AD659,$B$48:$G$48,0),FALSE),"N/A")</f>
        <v>N/A</v>
      </c>
      <c r="BL659" s="16" t="str">
        <f t="shared" ref="BL659:BL664" si="1628">IF(ISNUMBER($AG659),IF(OR(HLOOKUP($BJ$5,$I$2:$Y$8,4,FALSE)=1,HLOOKUP($BJ$5,$I$2:$Y$8,5,FALSE)=1,),HLOOKUP($BJ$5,$I$2:$Y$8,4,FALSE)*VLOOKUP($AC659,$B$32:$G$45,MATCH($AD659,$B$33:$G$33,0),FALSE)+HLOOKUP($BJ$5,$I$2:$Y$8,5,FALSE)*VLOOKUP($AC659,$B$47:$G$60,MATCH($AD659,$B$48:$G$48,0),FALSE)+$AG659,$AG659),"N/A")</f>
        <v>N/A</v>
      </c>
      <c r="BM659" s="16"/>
      <c r="BN659" s="16"/>
      <c r="BO659" s="16" t="str">
        <f t="shared" ref="BO659:BO664" si="1629">IF(ISNUMBER($AE659),IF(OR(HLOOKUP($BO$5,$I$2:$Y$8,4,FALSE)=1,HLOOKUP($BO$5,$I$2:$Y$8,5,FALSE)=1,),HLOOKUP($BO$5,$I$2:$Y$8,4,FALSE)*VLOOKUP($AC659,$B$32:$G$45,MATCH($AD659,$B$33:$G$33,0),FALSE)+HLOOKUP($BO$5,$I$2:$Y$8,5,FALSE)*VLOOKUP($AC659,$B$47:$G$60,MATCH($AD659,$B$48:$G$48,0),FALSE)+$AE659,$AE659),"N/A")</f>
        <v>N/A</v>
      </c>
      <c r="BP659" s="16" t="str">
        <f t="shared" ref="BP659:BP664" si="1630">IF(ISNUMBER($AF659),$AF659*SQRT(SUMSQ(HLOOKUP($BO$5,$J$2:$Y$8,2,FALSE)*VLOOKUP($AC659,$B$2:$G$15,MATCH($AD659,$B$3:$G$3,0),FALSE),HLOOKUP($BO$5,$J$2:$Y$8,3,FALSE)*VLOOKUP($AC659,$B$17:$G$30,MATCH($AD659,$B$18:$G$18,0),FALSE),HLOOKUP($BO$5,$J$2:$Y$8,6,FALSE)))+HLOOKUP($BO$5,$J$2:$Y$8,4,FALSE)*VLOOKUP($AC659,$B$32:$G$45,MATCH($AD659,$B$33:$G$33,0),FALSE)+HLOOKUP($BO$5,$J$2:$Y$8,5,FALSE)*VLOOKUP($AC659,$B$47:$G$60,MATCH($AD659,$B$48:$G$48,0),FALSE),"N/A")</f>
        <v>N/A</v>
      </c>
      <c r="BQ659" s="16" t="str">
        <f t="shared" ref="BQ659:BQ664" si="1631">IF(ISNUMBER($AG659),IF(OR(HLOOKUP($BO$5,$I$2:$Y$8,4,FALSE)=1,HLOOKUP($BO$5,$I$2:$Y$8,5,FALSE)=1,),HLOOKUP($BO$5,$I$2:$Y$8,4,FALSE)*VLOOKUP($AC659,$B$32:$G$45,MATCH($AD659,$B$33:$G$33,0),FALSE)+HLOOKUP($BO$5,$I$2:$Y$8,5,FALSE)*VLOOKUP($AC659,$B$47:$G$60,MATCH($AD659,$B$48:$G$48,0),FALSE)+$AG659,$AG659),"N/A")</f>
        <v>N/A</v>
      </c>
      <c r="BR659" s="16"/>
      <c r="BS659" s="16"/>
      <c r="BT659" s="16" t="str">
        <f t="shared" ref="BT659:BT664" si="1632">IF(ISNUMBER($AE659),IF(OR(HLOOKUP($BT$5,$I$2:$Y$8,4,FALSE)=1,HLOOKUP($BT$5,$I$2:$Y$8,5,FALSE)=1,),HLOOKUP($BT$5,$I$2:$Y$8,4,FALSE)*VLOOKUP($AC659,$B$32:$G$45,MATCH($AD659,$B$33:$G$33,0),FALSE)+HLOOKUP($BT$5,$I$2:$Y$8,5,FALSE)*VLOOKUP($AC659,$B$47:$G$60,MATCH($AD659,$B$48:$G$48,0),FALSE)+$AE659,$AE659),"N/A")</f>
        <v>N/A</v>
      </c>
      <c r="BU659" s="16" t="str">
        <f t="shared" ref="BU659:BU664" si="1633">IF(ISNUMBER($AF659),$AF659*SQRT(SUMSQ(HLOOKUP($BT$5,$J$2:$Y$8,2,FALSE)*VLOOKUP($AC659,$B$2:$G$15,MATCH($AD659,$B$3:$G$3,0),FALSE),HLOOKUP($BT$5,$J$2:$Y$8,3,FALSE)*VLOOKUP($AC659,$B$17:$G$30,MATCH($AD659,$B$18:$G$18,0),FALSE),HLOOKUP($BT$5,$J$2:$Y$8,6,FALSE)))+HLOOKUP($BT$5,$J$2:$Y$8,4,FALSE)*VLOOKUP($AC659,$B$32:$G$45,MATCH($AD659,$B$33:$G$33,0),FALSE)+HLOOKUP($BT$5,$J$2:$Y$8,5,FALSE)*VLOOKUP($AC659,$B$47:$G$60,MATCH($AD659,$B$48:$G$48,0),FALSE),"N/A")</f>
        <v>N/A</v>
      </c>
      <c r="BV659" s="16" t="str">
        <f t="shared" ref="BV659:BV664" si="1634">IF(ISNUMBER($AG659),IF(OR(HLOOKUP($BT$5,$I$2:$Y$8,4,FALSE)=1,HLOOKUP($BT$5,$I$2:$Y$8,5,FALSE)=1,),HLOOKUP($BT$5,$I$2:$Y$8,4,FALSE)*VLOOKUP($AC659,$B$32:$G$45,MATCH($AD659,$B$33:$G$33,0),FALSE)+HLOOKUP($BT$5,$I$2:$Y$8,5,FALSE)*VLOOKUP($AC659,$B$47:$G$60,MATCH($AD659,$B$48:$G$48,0),FALSE)+$AG659,$AG659),"N/A")</f>
        <v>N/A</v>
      </c>
      <c r="BW659" s="16"/>
      <c r="BX659" s="16"/>
      <c r="BY659" s="16" t="str">
        <f t="shared" ref="BY659:BY664" si="1635">IF(ISNUMBER($AE659),IF(OR(HLOOKUP($BY$5,$I$2:$Y$8,4,FALSE)=1,HLOOKUP($BY$5,$I$2:$Y$8,5,FALSE)=1,),HLOOKUP($BY$5,$I$2:$Y$8,4,FALSE)*VLOOKUP($AC659,$B$32:$G$45,MATCH($AD659,$B$33:$G$33,0),FALSE)+HLOOKUP($BY$5,$I$2:$Y$8,5,FALSE)*VLOOKUP($AC659,$B$47:$G$60,MATCH($AD659,$B$48:$G$48,0),FALSE)+$AE659,$AE659),"N/A")</f>
        <v>N/A</v>
      </c>
      <c r="BZ659" s="16" t="str">
        <f t="shared" ref="BZ659:BZ664" si="1636">IF(ISNUMBER($AF659),$AF659*SQRT(SUMSQ(HLOOKUP($BY$5,$J$2:$Y$8,2,FALSE)*VLOOKUP($AC659,$B$2:$G$15,MATCH($AD659,$B$3:$G$3,0),FALSE),HLOOKUP($BY$5,$J$2:$Y$8,3,FALSE)*VLOOKUP($AC659,$B$17:$G$30,MATCH($AD659,$B$18:$G$18,0),FALSE),HLOOKUP($BY$5,$J$2:$Y$8,6,FALSE)))+HLOOKUP($BY$5,$J$2:$Y$8,4,FALSE)*VLOOKUP($AC659,$B$32:$G$45,MATCH($AD659,$B$33:$G$33,0),FALSE)+HLOOKUP($BY$5,$J$2:$Y$8,5,FALSE)*VLOOKUP($AC659,$B$47:$G$60,MATCH($AD659,$B$48:$G$48,0),FALSE),"N/A")</f>
        <v>N/A</v>
      </c>
      <c r="CA659" s="16" t="str">
        <f t="shared" ref="CA659:CA664" si="1637">IF(ISNUMBER($AG659),IF(OR(HLOOKUP($BY$5,$I$2:$Y$8,4,FALSE)=1,HLOOKUP($BY$5,$I$2:$Y$8,5,FALSE)=1,),HLOOKUP($BY$5,$I$2:$Y$8,4,FALSE)*VLOOKUP($AC659,$B$32:$G$45,MATCH($AD659,$B$33:$G$33,0),FALSE)+HLOOKUP($BY$5,$I$2:$Y$8,5,FALSE)*VLOOKUP($AC659,$B$47:$G$60,MATCH($AD659,$B$48:$G$48,0),FALSE)+$AG659,$AG659),"N/A")</f>
        <v>N/A</v>
      </c>
      <c r="CB659" s="16"/>
      <c r="CC659" s="16"/>
      <c r="CD659" s="16" t="str">
        <f t="shared" ref="CD659:CD664" si="1638">IF(ISNUMBER($AE659),IF(OR(HLOOKUP($CD$5,$I$2:$Y$8,4,FALSE)=1,HLOOKUP($CD$5,$I$2:$Y$8,5,FALSE)=1,),HLOOKUP($CD$5,$I$2:$Y$8,4,FALSE)*VLOOKUP($AC659,$B$32:$G$45,MATCH($AD659,$B$33:$G$33,0),FALSE)+HLOOKUP($CD$5,$I$2:$Y$8,5,FALSE)*VLOOKUP($AC659,$B$47:$G$60,MATCH($AD659,$B$48:$G$48,0),FALSE)+$AE659,$AE659),"N/A")</f>
        <v>N/A</v>
      </c>
      <c r="CE659" s="16" t="str">
        <f t="shared" ref="CE659:CE664" si="1639">IF(ISNUMBER($AF659),$AF659*SQRT(SUMSQ(HLOOKUP($CD$5,$J$2:$Y$8,2,FALSE)*VLOOKUP($AC659,$B$2:$G$15,MATCH($AD659,$B$3:$G$3,0),FALSE),HLOOKUP($CD$5,$J$2:$Y$8,3,FALSE)*VLOOKUP($AC659,$B$17:$G$30,MATCH($AD659,$B$18:$G$18,0),FALSE),HLOOKUP($CD$5,$J$2:$Y$8,6,FALSE)))+HLOOKUP($CD$5,$J$2:$Y$8,4,FALSE)*VLOOKUP($AC659,$B$32:$G$45,MATCH($AD659,$B$33:$G$33,0),FALSE)+HLOOKUP($CD$5,$J$2:$Y$8,5,FALSE)*VLOOKUP($AC659,$B$47:$G$60,MATCH($AD659,$B$48:$G$48,0),FALSE),"N/A")</f>
        <v>N/A</v>
      </c>
      <c r="CF659" s="16" t="str">
        <f t="shared" ref="CF659:CF664" si="1640">IF(ISNUMBER($AG659),IF(OR(HLOOKUP($CD$5,$I$2:$Y$8,4,FALSE)=1,HLOOKUP($CD$5,$I$2:$Y$8,5,FALSE)=1,),HLOOKUP($CD$5,$I$2:$Y$8,4,FALSE)*VLOOKUP($AC659,$B$32:$G$45,MATCH($AD659,$B$33:$G$33,0),FALSE)+HLOOKUP($CD$5,$I$2:$Y$8,5,FALSE)*VLOOKUP($AC659,$B$47:$G$60,MATCH($AD659,$B$48:$G$48,0),FALSE)+$AG659,$AG659),"N/A")</f>
        <v>N/A</v>
      </c>
      <c r="CG659" s="16"/>
      <c r="CH659" s="16"/>
      <c r="CI659" s="16" t="str">
        <f t="shared" ref="CI659:CI664" si="1641">IF(ISNUMBER($AE659),IF(OR(HLOOKUP($CI$5,$I$2:$Y$8,4,FALSE)=1,HLOOKUP($CI$5,$I$2:$Y$8,5,FALSE)=1,),HLOOKUP($CI$5,$I$2:$Y$8,4,FALSE)*VLOOKUP($AC659,$B$32:$G$45,MATCH($AD659,$B$33:$G$33,0),FALSE)+HLOOKUP($CI$5,$I$2:$Y$8,5,FALSE)*VLOOKUP($AC659,$B$47:$G$60,MATCH($AD659,$B$48:$G$48,0),FALSE)+$AE659,$AE659),"N/A")</f>
        <v>N/A</v>
      </c>
      <c r="CJ659" s="16" t="str">
        <f t="shared" ref="CJ659:CJ664" si="1642">IF(ISNUMBER($AF659),$AF659*SQRT(SUMSQ(HLOOKUP($CI$5,$J$2:$Y$8,2,FALSE)*VLOOKUP($AC659,$B$2:$G$15,MATCH($AD659,$B$3:$G$3,0),FALSE),HLOOKUP($CI$5,$J$2:$Y$8,3,FALSE)*VLOOKUP($AC659,$B$17:$G$30,MATCH($AD659,$B$18:$G$18,0),FALSE),HLOOKUP($CI$5,$J$2:$Y$8,6,FALSE)))+HLOOKUP($CI$5,$J$2:$Y$8,4,FALSE)*VLOOKUP($AC659,$B$32:$G$45,MATCH($AD659,$B$33:$G$33,0),FALSE)+HLOOKUP($CI$5,$J$2:$Y$8,5,FALSE)*VLOOKUP($AC659,$B$47:$G$60,MATCH($AD659,$B$48:$G$48,0),FALSE),"N/A")</f>
        <v>N/A</v>
      </c>
      <c r="CK659" s="16" t="str">
        <f t="shared" ref="CK659:CK664" si="1643">IF(ISNUMBER($AG659),IF(OR(HLOOKUP($CI$5,$I$2:$Y$8,4,FALSE)=1,HLOOKUP($CI$5,$I$2:$Y$8,5,FALSE)=1,),HLOOKUP($CI$5,$I$2:$Y$8,4,FALSE)*VLOOKUP($AC659,$B$32:$G$45,MATCH($AD659,$B$33:$G$33,0),FALSE)+HLOOKUP($CI$5,$I$2:$Y$8,5,FALSE)*VLOOKUP($AC659,$B$47:$G$60,MATCH($AD659,$B$48:$G$48,0),FALSE)+$AG659,$AG659),"N/A")</f>
        <v>N/A</v>
      </c>
      <c r="CL659" s="16"/>
      <c r="CM659" s="16"/>
      <c r="CN659" s="16" t="str">
        <f t="shared" ref="CN659:CN664" si="1644">IF(ISNUMBER($AE659),IF(OR(HLOOKUP($CN$5,$I$2:$Y$8,4,FALSE)=1,HLOOKUP($CN$5,$I$2:$Y$8,5,FALSE)=1,),HLOOKUP($CN$5,$I$2:$Y$8,4,FALSE)*VLOOKUP($AC659,$B$32:$G$45,MATCH($AD659,$B$33:$G$33,0),FALSE)+HLOOKUP($CN$5,$I$2:$Y$8,5,FALSE)*VLOOKUP($AC659,$B$47:$G$60,MATCH($AD659,$B$48:$G$48,0),FALSE)+$AE659,$AE659),"N/A")</f>
        <v>N/A</v>
      </c>
      <c r="CO659" s="16" t="str">
        <f t="shared" ref="CO659:CO664" si="1645">IF(ISNUMBER($AF659),$AF659*SQRT(SUMSQ(HLOOKUP($CN$5,$J$2:$Y$8,2,FALSE)*VLOOKUP($AC659,$B$2:$G$15,MATCH($AD659,$B$3:$G$3,0),FALSE),HLOOKUP($CN$5,$J$2:$Y$8,3,FALSE)*VLOOKUP($AC659,$B$17:$G$30,MATCH($AD659,$B$18:$G$18,0),FALSE),HLOOKUP($CN$5,$J$2:$Y$8,6,FALSE)))+HLOOKUP($CN$5,$J$2:$Y$8,4,FALSE)*VLOOKUP($AC659,$B$32:$G$45,MATCH($AD659,$B$33:$G$33,0),FALSE)+HLOOKUP($CN$5,$J$2:$Y$8,5,FALSE)*VLOOKUP($AC659,$B$47:$G$60,MATCH($AD659,$B$48:$G$48,0),FALSE),"N/A")</f>
        <v>N/A</v>
      </c>
      <c r="CP659" s="16" t="str">
        <f t="shared" ref="CP659:CP664" si="1646">IF(ISNUMBER($AG659),IF(OR(HLOOKUP($CN$5,$I$2:$Y$8,4,FALSE)=1,HLOOKUP($CN$5,$I$2:$Y$8,5,FALSE)=1,),HLOOKUP($CN$5,$I$2:$Y$8,4,FALSE)*VLOOKUP($AC659,$B$32:$G$45,MATCH($AD659,$B$33:$G$33,0),FALSE)+HLOOKUP($CN$5,$I$2:$Y$8,5,FALSE)*VLOOKUP($AC659,$B$47:$G$60,MATCH($AD659,$B$48:$G$48,0),FALSE)+$AG659,$AG659),"N/A")</f>
        <v>N/A</v>
      </c>
      <c r="CQ659" s="16"/>
      <c r="CR659" s="16"/>
      <c r="CS659" s="16" t="str">
        <f t="shared" ref="CS659:CS664" si="1647">IF(ISNUMBER($AE659),IF(OR(HLOOKUP($CS$5,$I$2:$Y$8,4,FALSE)=1,HLOOKUP($CS$5,$I$2:$Y$8,5,FALSE)=1,),HLOOKUP($CS$5,$I$2:$Y$8,4,FALSE)*VLOOKUP($AC659,$B$32:$G$45,MATCH($AD659,$B$33:$G$33,0),FALSE)+HLOOKUP($CS$5,$I$2:$Y$8,5,FALSE)*VLOOKUP($AC659,$B$47:$G$60,MATCH($AD659,$B$48:$G$48,0),FALSE)+$AE659,$AE659),"N/A")</f>
        <v>N/A</v>
      </c>
      <c r="CT659" s="16" t="str">
        <f t="shared" ref="CT659:CT664" si="1648">IF(ISNUMBER($AF659),$AF659*SQRT(SUMSQ(HLOOKUP($CS$5,$J$2:$Y$8,2,FALSE)*VLOOKUP($AC659,$B$2:$G$15,MATCH($AD659,$B$3:$G$3,0),FALSE),HLOOKUP($CS$5,$J$2:$Y$8,3,FALSE)*VLOOKUP($AC659,$B$17:$G$30,MATCH($AD659,$B$18:$G$18,0),FALSE),HLOOKUP($CS$5,$J$2:$Y$8,6,FALSE)))+HLOOKUP($CS$5,$J$2:$Y$8,4,FALSE)*VLOOKUP($AC659,$B$32:$G$45,MATCH($AD659,$B$33:$G$33,0),FALSE)+HLOOKUP($CS$5,$J$2:$Y$8,5,FALSE)*VLOOKUP($AC659,$B$47:$G$60,MATCH($AD659,$B$48:$G$48,0),FALSE),"N/A")</f>
        <v>N/A</v>
      </c>
      <c r="CU659" s="16" t="str">
        <f t="shared" ref="CU659:CU664" si="1649">IF(ISNUMBER($AG659),IF(OR(HLOOKUP($CS$5,$I$2:$Y$8,4,FALSE)=1,HLOOKUP($CS$5,$I$2:$Y$8,5,FALSE)=1,),HLOOKUP($CS$5,$I$2:$Y$8,4,FALSE)*VLOOKUP($AC659,$B$32:$G$45,MATCH($AD659,$B$33:$G$33,0),FALSE)+HLOOKUP($CS$5,$I$2:$Y$8,5,FALSE)*VLOOKUP($AC659,$B$47:$G$60,MATCH($AD659,$B$48:$G$48,0),FALSE)+$AG659,$AG659),"N/A")</f>
        <v>N/A</v>
      </c>
      <c r="CV659" s="16"/>
      <c r="CW659" s="16"/>
      <c r="CX659" s="16" t="str">
        <f t="shared" ref="CX659:CX664" si="1650">IF(ISNUMBER($AE659),IF(OR(HLOOKUP($CX$5,$I$2:$Y$8,4,FALSE)=1,HLOOKUP($CX$5,$I$2:$Y$8,5,FALSE)=1,),HLOOKUP($CX$5,$I$2:$Y$8,4,FALSE)*VLOOKUP($AC659,$B$32:$G$45,MATCH($AD659,$B$33:$G$33,0),FALSE)+HLOOKUP($CX$5,$I$2:$Y$8,5,FALSE)*VLOOKUP($AC659,$B$47:$G$60,MATCH($AD659,$B$48:$G$48,0),FALSE)+$AE659,$AE659),"N/A")</f>
        <v>N/A</v>
      </c>
      <c r="CY659" s="16" t="str">
        <f t="shared" ref="CY659:CY664" si="1651">IF(ISNUMBER($AF659),$AF659*SQRT(SUMSQ(HLOOKUP($CX$5,$J$2:$Y$8,2,FALSE)*VLOOKUP($AC659,$B$2:$G$15,MATCH($AD659,$B$3:$G$3,0),FALSE),HLOOKUP($CX$5,$J$2:$Y$8,3,FALSE)*VLOOKUP($AC659,$B$17:$G$30,MATCH($AD659,$B$18:$G$18,0),FALSE),HLOOKUP($CX$5,$J$2:$Y$8,6,FALSE)))+HLOOKUP($CX$5,$J$2:$Y$8,4,FALSE)*VLOOKUP($AC659,$B$32:$G$45,MATCH($AD659,$B$33:$G$33,0),FALSE)+HLOOKUP($CX$5,$J$2:$Y$8,5,FALSE)*VLOOKUP($AC659,$B$47:$G$60,MATCH($AD659,$B$48:$G$48,0),FALSE),"N/A")</f>
        <v>N/A</v>
      </c>
      <c r="CZ659" s="16" t="str">
        <f t="shared" ref="CZ659:CZ664" si="1652">IF(ISNUMBER($AG659),IF(OR(HLOOKUP($CX$5,$I$2:$Y$8,4,FALSE)=1,HLOOKUP($CX$5,$I$2:$Y$8,5,FALSE)=1,),HLOOKUP($CX$5,$I$2:$Y$8,4,FALSE)*VLOOKUP($AC659,$B$32:$G$45,MATCH($AD659,$B$33:$G$33,0),FALSE)+HLOOKUP($CX$5,$I$2:$Y$8,5,FALSE)*VLOOKUP($AC659,$B$47:$G$60,MATCH($AD659,$B$48:$G$48,0),FALSE)+$AG659,$AG659),"N/A")</f>
        <v>N/A</v>
      </c>
      <c r="DA659" s="16"/>
      <c r="DB659" s="16"/>
      <c r="DC659" s="16" t="str">
        <f t="shared" ref="DC659:DC664" si="1653">IF(ISNUMBER($AE659),IF(OR(HLOOKUP($DC$5,$I$2:$Y$8,4,FALSE)=1,HLOOKUP($DC$5,$I$2:$Y$8,5,FALSE)=1,),HLOOKUP($DC$5,$I$2:$Y$8,4,FALSE)*VLOOKUP($AC659,$B$32:$G$45,MATCH($AD659,$B$33:$G$33,0),FALSE)+HLOOKUP($DC$5,$I$2:$Y$8,5,FALSE)*VLOOKUP($AC659,$B$47:$G$60,MATCH($AD659,$B$48:$G$48,0),FALSE)+$AE659,$AE659),"N/A")</f>
        <v>N/A</v>
      </c>
      <c r="DD659" s="16" t="str">
        <f t="shared" ref="DD659:DD664" si="1654">IF(ISNUMBER($AF659),$AF659*SQRT(SUMSQ(HLOOKUP($DC$5,$J$2:$Y$8,2,FALSE)*VLOOKUP($AC659,$B$2:$G$15,MATCH($AD659,$B$3:$G$3,0),FALSE),HLOOKUP($DC$5,$J$2:$Y$8,3,FALSE)*VLOOKUP($AC659,$B$17:$G$30,MATCH($AD659,$B$18:$G$18,0),FALSE),HLOOKUP($DC$5,$J$2:$Y$8,6,FALSE)))+HLOOKUP($DC$5,$J$2:$Y$8,4,FALSE)*VLOOKUP($AC659,$B$32:$G$45,MATCH($AD659,$B$33:$G$33,0),FALSE)+HLOOKUP($DC$5,$J$2:$Y$8,5,FALSE)*VLOOKUP($AC659,$B$47:$G$60,MATCH($AD659,$B$48:$G$48,0),FALSE),"N/A")</f>
        <v>N/A</v>
      </c>
      <c r="DE659" s="16" t="str">
        <f t="shared" ref="DE659:DE664" si="1655">IF(ISNUMBER($AG659),IF(OR(HLOOKUP($DC$5,$I$2:$Y$8,4,FALSE)=1,HLOOKUP($DC$5,$I$2:$Y$8,5,FALSE)=1,),HLOOKUP($DC$5,$I$2:$Y$8,4,FALSE)*VLOOKUP($AC659,$B$32:$G$45,MATCH($AD659,$B$33:$G$33,0),FALSE)+HLOOKUP($DC$5,$I$2:$Y$8,5,FALSE)*VLOOKUP($AC659,$B$47:$G$60,MATCH($AD659,$B$48:$G$48,0),FALSE)+$AG659,$AG659),"N/A")</f>
        <v>N/A</v>
      </c>
      <c r="DF659" s="16"/>
      <c r="DG659" s="16"/>
      <c r="DH659" s="16" t="str">
        <f t="shared" ref="DH659:DH664" si="1656">IF(ISNUMBER($AE659),IF(OR(HLOOKUP($DH$5,$I$2:$Y$8,4,FALSE)=1,HLOOKUP($DH$5,$I$2:$Y$8,5,FALSE)=1,),HLOOKUP($DH$5,$I$2:$Y$8,4,FALSE)*VLOOKUP($AC659,$B$32:$G$45,MATCH($AD659,$B$33:$G$33,0),FALSE)+HLOOKUP($DH$5,$I$2:$Y$8,5,FALSE)*VLOOKUP($AC659,$B$47:$G$60,MATCH($AD659,$B$48:$G$48,0),FALSE)+$AE659,$AE659),"N/A")</f>
        <v>N/A</v>
      </c>
      <c r="DI659" s="16" t="str">
        <f t="shared" ref="DI659:DI664" si="1657">IF(ISNUMBER($AF659),$AF659*SQRT(SUMSQ(HLOOKUP($DH$5,$J$2:$Y$8,2,FALSE)*VLOOKUP($AC659,$B$2:$G$15,MATCH($AD659,$B$3:$G$3,0),FALSE),HLOOKUP($DH$5,$J$2:$Y$8,3,FALSE)*VLOOKUP($AC659,$B$17:$G$30,MATCH($AD659,$B$18:$G$18,0),FALSE),HLOOKUP($DH$5,$J$2:$Y$8,6,FALSE)))+HLOOKUP($DH$5,$J$2:$Y$8,4,FALSE)*VLOOKUP($AC659,$B$32:$G$45,MATCH($AD659,$B$33:$G$33,0),FALSE)+HLOOKUP($DH$5,$J$2:$Y$8,5,FALSE)*VLOOKUP($AC659,$B$47:$G$60,MATCH($AD659,$B$48:$G$48,0),FALSE),"N/A")</f>
        <v>N/A</v>
      </c>
      <c r="DJ659" s="16" t="str">
        <f t="shared" ref="DJ659:DJ664" si="1658">IF(ISNUMBER($AG659),IF(OR(HLOOKUP($DH$5,$I$2:$Y$8,4,FALSE)=1,HLOOKUP($DH$5,$I$2:$Y$8,5,FALSE)=1,),HLOOKUP($DH$5,$I$2:$Y$8,4,FALSE)*VLOOKUP($AC659,$B$32:$G$45,MATCH($AD659,$B$33:$G$33,0),FALSE)+HLOOKUP($DH$5,$I$2:$Y$8,5,FALSE)*VLOOKUP($AC659,$B$47:$G$60,MATCH($AD659,$B$48:$G$48,0),FALSE)+$AG659,$AG659),"N/A")</f>
        <v>N/A</v>
      </c>
      <c r="DK659" s="16"/>
      <c r="DL659" s="16"/>
      <c r="DM659" s="16" t="str">
        <f t="shared" ref="DM659:DM664" si="1659">IF(ISNUMBER($AE659),IF(OR(HLOOKUP($DM$5,$I$2:$Y$8,4,FALSE)=1,HLOOKUP($DM$5,$I$2:$Y$8,5,FALSE)=1,),HLOOKUP($DM$5,$I$2:$Y$8,4,FALSE)*VLOOKUP($AC659,$B$32:$G$45,MATCH($AD659,$B$33:$G$33,0),FALSE)+HLOOKUP($DM$5,$I$2:$Y$8,5,FALSE)*VLOOKUP($AC659,$B$47:$G$60,MATCH($AD659,$B$48:$G$48,0),FALSE)+$AE659,$AE659),"N/A")</f>
        <v>N/A</v>
      </c>
      <c r="DN659" s="16" t="str">
        <f t="shared" ref="DN659:DN664" si="1660">IF(ISNUMBER($AF659),$AF659*SQRT(SUMSQ(HLOOKUP($DM$5,$J$2:$Y$8,2,FALSE)*VLOOKUP($AC659,$B$2:$G$15,MATCH($AD659,$B$3:$G$3,0),FALSE),HLOOKUP($DM$5,$J$2:$Y$8,3,FALSE)*VLOOKUP($AC659,$B$17:$G$30,MATCH($AD659,$B$18:$G$18,0),FALSE),HLOOKUP($DM$5,$J$2:$Y$8,6,FALSE)))+HLOOKUP($DM$5,$J$2:$Y$8,4,FALSE)*VLOOKUP($AC659,$B$32:$G$45,MATCH($AD659,$B$33:$G$33,0),FALSE)+HLOOKUP($DM$5,$J$2:$Y$8,5,FALSE)*VLOOKUP($AC659,$B$47:$G$60,MATCH($AD659,$B$48:$G$48,0),FALSE),"N/A")</f>
        <v>N/A</v>
      </c>
      <c r="DO659" s="16" t="str">
        <f t="shared" ref="DO659:DO664" si="1661">IF(ISNUMBER($AG659),IF(OR(HLOOKUP($DM$5,$I$2:$Y$8,4,FALSE)=1,HLOOKUP($DM$5,$I$2:$Y$8,5,FALSE)=1,),HLOOKUP($DM$5,$I$2:$Y$8,4,FALSE)*VLOOKUP($AC659,$B$32:$G$45,MATCH($AD659,$B$33:$G$33,0),FALSE)+HLOOKUP($DM$5,$I$2:$Y$8,5,FALSE)*VLOOKUP($AC659,$B$47:$G$60,MATCH($AD659,$B$48:$G$48,0),FALSE)+$AG659,$AG659),"N/A")</f>
        <v>N/A</v>
      </c>
      <c r="DP659" s="16"/>
      <c r="DQ659" s="16"/>
      <c r="DR659" s="16" t="str">
        <f t="shared" ref="DR659:DR664" si="1662">IF(ISNUMBER($AE659),IF(OR(HLOOKUP($DR$5,$I$2:$Y$8,4,FALSE)=1,HLOOKUP($DR$5,$I$2:$Y$8,5,FALSE)=1,),HLOOKUP($DR$5,$I$2:$Y$8,4,FALSE)*VLOOKUP($AC659,$B$32:$G$45,MATCH($AD659,$B$33:$G$33,0),FALSE)+HLOOKUP($DR$5,$I$2:$Y$8,5,FALSE)*VLOOKUP($AC659,$B$47:$G$60,MATCH($AD659,$B$48:$G$48,0),FALSE)+$AE659,$AE659),"N/A")</f>
        <v>N/A</v>
      </c>
      <c r="DS659" s="16" t="str">
        <f t="shared" ref="DS659:DS664" si="1663">IF(ISNUMBER($AF659),$AF659*SQRT(SUMSQ(HLOOKUP($DR$5,$J$2:$Y$8,2,FALSE)*VLOOKUP($AC659,$B$2:$G$15,MATCH($AD659,$B$3:$G$3,0),FALSE),HLOOKUP($DR$5,$J$2:$Y$8,3,FALSE)*VLOOKUP($AC659,$B$17:$G$30,MATCH($AD659,$B$18:$G$18,0),FALSE),HLOOKUP($DR$5,$J$2:$Y$8,6,FALSE)))+HLOOKUP($DR$5,$J$2:$Y$8,4,FALSE)*VLOOKUP($AC659,$B$32:$G$45,MATCH($AD659,$B$33:$G$33,0),FALSE)+HLOOKUP($DR$5,$J$2:$Y$8,5,FALSE)*VLOOKUP($AC659,$B$47:$G$60,MATCH($AD659,$B$48:$G$48,0),FALSE),"N/A")</f>
        <v>N/A</v>
      </c>
      <c r="DT659" s="16" t="str">
        <f t="shared" ref="DT659:DT664" si="1664">IF(ISNUMBER($AG659),IF(OR(HLOOKUP($DR$5,$I$2:$Y$8,4,FALSE)=1,HLOOKUP($DR$5,$I$2:$Y$8,5,FALSE)=1,),HLOOKUP($DR$5,$I$2:$Y$8,4,FALSE)*VLOOKUP($AC659,$B$32:$G$45,MATCH($AD659,$B$33:$G$33,0),FALSE)+HLOOKUP($DR$5,$I$2:$Y$8,5,FALSE)*VLOOKUP($AC659,$B$47:$G$60,MATCH($AD659,$B$48:$G$48,0),FALSE)+$AG659,$AG659),"N/A")</f>
        <v>N/A</v>
      </c>
      <c r="DU659" s="16"/>
      <c r="DV659" s="16"/>
    </row>
    <row r="660" spans="27:126" x14ac:dyDescent="0.35">
      <c r="AA660" s="74" t="s">
        <v>114</v>
      </c>
      <c r="AB660" s="73" t="str">
        <f t="shared" si="1603"/>
        <v>-</v>
      </c>
      <c r="AC660" s="47" t="s">
        <v>13</v>
      </c>
      <c r="AD660" s="47" t="s">
        <v>2</v>
      </c>
      <c r="AE660" s="16"/>
      <c r="AF660" s="16"/>
      <c r="AG660" s="16" t="str">
        <f t="shared" si="1616"/>
        <v>N/A</v>
      </c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 t="str">
        <f t="shared" si="1617"/>
        <v>N/A</v>
      </c>
      <c r="AV660" s="16" t="str">
        <f t="shared" si="1618"/>
        <v>N/A</v>
      </c>
      <c r="AW660" s="16" t="str">
        <f t="shared" si="1619"/>
        <v>N/A</v>
      </c>
      <c r="AX660" s="16"/>
      <c r="AY660" s="16"/>
      <c r="AZ660" s="16" t="str">
        <f t="shared" si="1620"/>
        <v>N/A</v>
      </c>
      <c r="BA660" s="16" t="str">
        <f t="shared" si="1621"/>
        <v>N/A</v>
      </c>
      <c r="BB660" s="16" t="str">
        <f t="shared" si="1622"/>
        <v>N/A</v>
      </c>
      <c r="BC660" s="16"/>
      <c r="BD660" s="16"/>
      <c r="BE660" s="16" t="str">
        <f t="shared" si="1623"/>
        <v>N/A</v>
      </c>
      <c r="BF660" s="16" t="str">
        <f t="shared" si="1624"/>
        <v>N/A</v>
      </c>
      <c r="BG660" s="16" t="str">
        <f t="shared" si="1625"/>
        <v>N/A</v>
      </c>
      <c r="BH660" s="16"/>
      <c r="BI660" s="16"/>
      <c r="BJ660" s="16" t="str">
        <f t="shared" si="1626"/>
        <v>N/A</v>
      </c>
      <c r="BK660" s="16" t="str">
        <f t="shared" si="1627"/>
        <v>N/A</v>
      </c>
      <c r="BL660" s="16" t="str">
        <f t="shared" si="1628"/>
        <v>N/A</v>
      </c>
      <c r="BM660" s="16"/>
      <c r="BN660" s="16"/>
      <c r="BO660" s="16" t="str">
        <f t="shared" si="1629"/>
        <v>N/A</v>
      </c>
      <c r="BP660" s="16" t="str">
        <f t="shared" si="1630"/>
        <v>N/A</v>
      </c>
      <c r="BQ660" s="16" t="str">
        <f t="shared" si="1631"/>
        <v>N/A</v>
      </c>
      <c r="BR660" s="16"/>
      <c r="BS660" s="16"/>
      <c r="BT660" s="16" t="str">
        <f t="shared" si="1632"/>
        <v>N/A</v>
      </c>
      <c r="BU660" s="16" t="str">
        <f t="shared" si="1633"/>
        <v>N/A</v>
      </c>
      <c r="BV660" s="16" t="str">
        <f t="shared" si="1634"/>
        <v>N/A</v>
      </c>
      <c r="BW660" s="16"/>
      <c r="BX660" s="16"/>
      <c r="BY660" s="16" t="str">
        <f t="shared" si="1635"/>
        <v>N/A</v>
      </c>
      <c r="BZ660" s="16" t="str">
        <f t="shared" si="1636"/>
        <v>N/A</v>
      </c>
      <c r="CA660" s="16" t="str">
        <f t="shared" si="1637"/>
        <v>N/A</v>
      </c>
      <c r="CB660" s="16"/>
      <c r="CC660" s="16"/>
      <c r="CD660" s="16" t="str">
        <f t="shared" si="1638"/>
        <v>N/A</v>
      </c>
      <c r="CE660" s="16" t="str">
        <f t="shared" si="1639"/>
        <v>N/A</v>
      </c>
      <c r="CF660" s="16" t="str">
        <f t="shared" si="1640"/>
        <v>N/A</v>
      </c>
      <c r="CG660" s="16"/>
      <c r="CH660" s="16"/>
      <c r="CI660" s="16" t="str">
        <f t="shared" si="1641"/>
        <v>N/A</v>
      </c>
      <c r="CJ660" s="16" t="str">
        <f t="shared" si="1642"/>
        <v>N/A</v>
      </c>
      <c r="CK660" s="16" t="str">
        <f t="shared" si="1643"/>
        <v>N/A</v>
      </c>
      <c r="CL660" s="16"/>
      <c r="CM660" s="16"/>
      <c r="CN660" s="16" t="str">
        <f t="shared" si="1644"/>
        <v>N/A</v>
      </c>
      <c r="CO660" s="16" t="str">
        <f t="shared" si="1645"/>
        <v>N/A</v>
      </c>
      <c r="CP660" s="16" t="str">
        <f t="shared" si="1646"/>
        <v>N/A</v>
      </c>
      <c r="CQ660" s="16"/>
      <c r="CR660" s="16"/>
      <c r="CS660" s="16" t="str">
        <f t="shared" si="1647"/>
        <v>N/A</v>
      </c>
      <c r="CT660" s="16" t="str">
        <f t="shared" si="1648"/>
        <v>N/A</v>
      </c>
      <c r="CU660" s="16" t="str">
        <f t="shared" si="1649"/>
        <v>N/A</v>
      </c>
      <c r="CV660" s="16"/>
      <c r="CW660" s="16"/>
      <c r="CX660" s="16" t="str">
        <f t="shared" si="1650"/>
        <v>N/A</v>
      </c>
      <c r="CY660" s="16" t="str">
        <f t="shared" si="1651"/>
        <v>N/A</v>
      </c>
      <c r="CZ660" s="16" t="str">
        <f t="shared" si="1652"/>
        <v>N/A</v>
      </c>
      <c r="DA660" s="16"/>
      <c r="DB660" s="16"/>
      <c r="DC660" s="16" t="str">
        <f t="shared" si="1653"/>
        <v>N/A</v>
      </c>
      <c r="DD660" s="16" t="str">
        <f t="shared" si="1654"/>
        <v>N/A</v>
      </c>
      <c r="DE660" s="16" t="str">
        <f t="shared" si="1655"/>
        <v>N/A</v>
      </c>
      <c r="DF660" s="16"/>
      <c r="DG660" s="16"/>
      <c r="DH660" s="16" t="str">
        <f t="shared" si="1656"/>
        <v>N/A</v>
      </c>
      <c r="DI660" s="16" t="str">
        <f t="shared" si="1657"/>
        <v>N/A</v>
      </c>
      <c r="DJ660" s="16" t="str">
        <f t="shared" si="1658"/>
        <v>N/A</v>
      </c>
      <c r="DK660" s="16"/>
      <c r="DL660" s="16"/>
      <c r="DM660" s="16" t="str">
        <f t="shared" si="1659"/>
        <v>N/A</v>
      </c>
      <c r="DN660" s="16" t="str">
        <f t="shared" si="1660"/>
        <v>N/A</v>
      </c>
      <c r="DO660" s="16" t="str">
        <f t="shared" si="1661"/>
        <v>N/A</v>
      </c>
      <c r="DP660" s="16"/>
      <c r="DQ660" s="16"/>
      <c r="DR660" s="16" t="str">
        <f t="shared" si="1662"/>
        <v>N/A</v>
      </c>
      <c r="DS660" s="16" t="str">
        <f t="shared" si="1663"/>
        <v>N/A</v>
      </c>
      <c r="DT660" s="16" t="str">
        <f t="shared" si="1664"/>
        <v>N/A</v>
      </c>
      <c r="DU660" s="16"/>
      <c r="DV660" s="16"/>
    </row>
    <row r="661" spans="27:126" x14ac:dyDescent="0.35">
      <c r="AA661" s="74" t="s">
        <v>114</v>
      </c>
      <c r="AB661" s="73" t="str">
        <f t="shared" si="1603"/>
        <v>-</v>
      </c>
      <c r="AC661" s="47" t="s">
        <v>14</v>
      </c>
      <c r="AD661" s="47" t="s">
        <v>2</v>
      </c>
      <c r="AE661" s="16"/>
      <c r="AF661" s="16"/>
      <c r="AG661" s="16" t="str">
        <f t="shared" si="1616"/>
        <v>N/A</v>
      </c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 t="str">
        <f t="shared" si="1617"/>
        <v>N/A</v>
      </c>
      <c r="AV661" s="16" t="str">
        <f t="shared" si="1618"/>
        <v>N/A</v>
      </c>
      <c r="AW661" s="16" t="str">
        <f t="shared" si="1619"/>
        <v>N/A</v>
      </c>
      <c r="AX661" s="16"/>
      <c r="AY661" s="16"/>
      <c r="AZ661" s="16" t="str">
        <f t="shared" si="1620"/>
        <v>N/A</v>
      </c>
      <c r="BA661" s="16" t="str">
        <f t="shared" si="1621"/>
        <v>N/A</v>
      </c>
      <c r="BB661" s="16" t="str">
        <f t="shared" si="1622"/>
        <v>N/A</v>
      </c>
      <c r="BC661" s="16"/>
      <c r="BD661" s="16"/>
      <c r="BE661" s="16" t="str">
        <f t="shared" si="1623"/>
        <v>N/A</v>
      </c>
      <c r="BF661" s="16" t="str">
        <f t="shared" si="1624"/>
        <v>N/A</v>
      </c>
      <c r="BG661" s="16" t="str">
        <f t="shared" si="1625"/>
        <v>N/A</v>
      </c>
      <c r="BH661" s="16"/>
      <c r="BI661" s="16"/>
      <c r="BJ661" s="16" t="str">
        <f t="shared" si="1626"/>
        <v>N/A</v>
      </c>
      <c r="BK661" s="16" t="str">
        <f t="shared" si="1627"/>
        <v>N/A</v>
      </c>
      <c r="BL661" s="16" t="str">
        <f t="shared" si="1628"/>
        <v>N/A</v>
      </c>
      <c r="BM661" s="16"/>
      <c r="BN661" s="16"/>
      <c r="BO661" s="16" t="str">
        <f t="shared" si="1629"/>
        <v>N/A</v>
      </c>
      <c r="BP661" s="16" t="str">
        <f t="shared" si="1630"/>
        <v>N/A</v>
      </c>
      <c r="BQ661" s="16" t="str">
        <f t="shared" si="1631"/>
        <v>N/A</v>
      </c>
      <c r="BR661" s="16"/>
      <c r="BS661" s="16"/>
      <c r="BT661" s="16" t="str">
        <f t="shared" si="1632"/>
        <v>N/A</v>
      </c>
      <c r="BU661" s="16" t="str">
        <f t="shared" si="1633"/>
        <v>N/A</v>
      </c>
      <c r="BV661" s="16" t="str">
        <f t="shared" si="1634"/>
        <v>N/A</v>
      </c>
      <c r="BW661" s="16"/>
      <c r="BX661" s="16"/>
      <c r="BY661" s="16" t="str">
        <f t="shared" si="1635"/>
        <v>N/A</v>
      </c>
      <c r="BZ661" s="16" t="str">
        <f t="shared" si="1636"/>
        <v>N/A</v>
      </c>
      <c r="CA661" s="16" t="str">
        <f t="shared" si="1637"/>
        <v>N/A</v>
      </c>
      <c r="CB661" s="16"/>
      <c r="CC661" s="16"/>
      <c r="CD661" s="16" t="str">
        <f t="shared" si="1638"/>
        <v>N/A</v>
      </c>
      <c r="CE661" s="16" t="str">
        <f t="shared" si="1639"/>
        <v>N/A</v>
      </c>
      <c r="CF661" s="16" t="str">
        <f t="shared" si="1640"/>
        <v>N/A</v>
      </c>
      <c r="CG661" s="16"/>
      <c r="CH661" s="16"/>
      <c r="CI661" s="16" t="str">
        <f t="shared" si="1641"/>
        <v>N/A</v>
      </c>
      <c r="CJ661" s="16" t="str">
        <f t="shared" si="1642"/>
        <v>N/A</v>
      </c>
      <c r="CK661" s="16" t="str">
        <f t="shared" si="1643"/>
        <v>N/A</v>
      </c>
      <c r="CL661" s="16"/>
      <c r="CM661" s="16"/>
      <c r="CN661" s="16" t="str">
        <f t="shared" si="1644"/>
        <v>N/A</v>
      </c>
      <c r="CO661" s="16" t="str">
        <f t="shared" si="1645"/>
        <v>N/A</v>
      </c>
      <c r="CP661" s="16" t="str">
        <f t="shared" si="1646"/>
        <v>N/A</v>
      </c>
      <c r="CQ661" s="16"/>
      <c r="CR661" s="16"/>
      <c r="CS661" s="16" t="str">
        <f t="shared" si="1647"/>
        <v>N/A</v>
      </c>
      <c r="CT661" s="16" t="str">
        <f t="shared" si="1648"/>
        <v>N/A</v>
      </c>
      <c r="CU661" s="16" t="str">
        <f t="shared" si="1649"/>
        <v>N/A</v>
      </c>
      <c r="CV661" s="16"/>
      <c r="CW661" s="16"/>
      <c r="CX661" s="16" t="str">
        <f t="shared" si="1650"/>
        <v>N/A</v>
      </c>
      <c r="CY661" s="16" t="str">
        <f t="shared" si="1651"/>
        <v>N/A</v>
      </c>
      <c r="CZ661" s="16" t="str">
        <f t="shared" si="1652"/>
        <v>N/A</v>
      </c>
      <c r="DA661" s="16"/>
      <c r="DB661" s="16"/>
      <c r="DC661" s="16" t="str">
        <f t="shared" si="1653"/>
        <v>N/A</v>
      </c>
      <c r="DD661" s="16" t="str">
        <f t="shared" si="1654"/>
        <v>N/A</v>
      </c>
      <c r="DE661" s="16" t="str">
        <f t="shared" si="1655"/>
        <v>N/A</v>
      </c>
      <c r="DF661" s="16"/>
      <c r="DG661" s="16"/>
      <c r="DH661" s="16" t="str">
        <f t="shared" si="1656"/>
        <v>N/A</v>
      </c>
      <c r="DI661" s="16" t="str">
        <f t="shared" si="1657"/>
        <v>N/A</v>
      </c>
      <c r="DJ661" s="16" t="str">
        <f t="shared" si="1658"/>
        <v>N/A</v>
      </c>
      <c r="DK661" s="16"/>
      <c r="DL661" s="16"/>
      <c r="DM661" s="16" t="str">
        <f t="shared" si="1659"/>
        <v>N/A</v>
      </c>
      <c r="DN661" s="16" t="str">
        <f t="shared" si="1660"/>
        <v>N/A</v>
      </c>
      <c r="DO661" s="16" t="str">
        <f t="shared" si="1661"/>
        <v>N/A</v>
      </c>
      <c r="DP661" s="16"/>
      <c r="DQ661" s="16"/>
      <c r="DR661" s="16" t="str">
        <f t="shared" si="1662"/>
        <v>N/A</v>
      </c>
      <c r="DS661" s="16" t="str">
        <f t="shared" si="1663"/>
        <v>N/A</v>
      </c>
      <c r="DT661" s="16" t="str">
        <f t="shared" si="1664"/>
        <v>N/A</v>
      </c>
      <c r="DU661" s="16"/>
      <c r="DV661" s="16"/>
    </row>
    <row r="662" spans="27:126" x14ac:dyDescent="0.35">
      <c r="AA662" s="74" t="s">
        <v>114</v>
      </c>
      <c r="AB662" s="73" t="str">
        <f t="shared" si="1603"/>
        <v>-</v>
      </c>
      <c r="AC662" s="47" t="s">
        <v>15</v>
      </c>
      <c r="AD662" s="47" t="s">
        <v>2</v>
      </c>
      <c r="AE662" s="16"/>
      <c r="AF662" s="16"/>
      <c r="AG662" s="16" t="str">
        <f t="shared" si="1616"/>
        <v>N/A</v>
      </c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 t="str">
        <f t="shared" si="1617"/>
        <v>N/A</v>
      </c>
      <c r="AV662" s="16" t="str">
        <f t="shared" si="1618"/>
        <v>N/A</v>
      </c>
      <c r="AW662" s="16" t="str">
        <f t="shared" si="1619"/>
        <v>N/A</v>
      </c>
      <c r="AX662" s="16"/>
      <c r="AY662" s="16"/>
      <c r="AZ662" s="16" t="str">
        <f t="shared" si="1620"/>
        <v>N/A</v>
      </c>
      <c r="BA662" s="16" t="str">
        <f t="shared" si="1621"/>
        <v>N/A</v>
      </c>
      <c r="BB662" s="16" t="str">
        <f t="shared" si="1622"/>
        <v>N/A</v>
      </c>
      <c r="BC662" s="16"/>
      <c r="BD662" s="16"/>
      <c r="BE662" s="16" t="str">
        <f t="shared" si="1623"/>
        <v>N/A</v>
      </c>
      <c r="BF662" s="16" t="str">
        <f t="shared" si="1624"/>
        <v>N/A</v>
      </c>
      <c r="BG662" s="16" t="str">
        <f t="shared" si="1625"/>
        <v>N/A</v>
      </c>
      <c r="BH662" s="16"/>
      <c r="BI662" s="16"/>
      <c r="BJ662" s="16" t="str">
        <f t="shared" si="1626"/>
        <v>N/A</v>
      </c>
      <c r="BK662" s="16" t="str">
        <f t="shared" si="1627"/>
        <v>N/A</v>
      </c>
      <c r="BL662" s="16" t="str">
        <f t="shared" si="1628"/>
        <v>N/A</v>
      </c>
      <c r="BM662" s="16"/>
      <c r="BN662" s="16"/>
      <c r="BO662" s="16" t="str">
        <f t="shared" si="1629"/>
        <v>N/A</v>
      </c>
      <c r="BP662" s="16" t="str">
        <f t="shared" si="1630"/>
        <v>N/A</v>
      </c>
      <c r="BQ662" s="16" t="str">
        <f t="shared" si="1631"/>
        <v>N/A</v>
      </c>
      <c r="BR662" s="16"/>
      <c r="BS662" s="16"/>
      <c r="BT662" s="16" t="str">
        <f t="shared" si="1632"/>
        <v>N/A</v>
      </c>
      <c r="BU662" s="16" t="str">
        <f t="shared" si="1633"/>
        <v>N/A</v>
      </c>
      <c r="BV662" s="16" t="str">
        <f t="shared" si="1634"/>
        <v>N/A</v>
      </c>
      <c r="BW662" s="16"/>
      <c r="BX662" s="16"/>
      <c r="BY662" s="16" t="str">
        <f t="shared" si="1635"/>
        <v>N/A</v>
      </c>
      <c r="BZ662" s="16" t="str">
        <f t="shared" si="1636"/>
        <v>N/A</v>
      </c>
      <c r="CA662" s="16" t="str">
        <f t="shared" si="1637"/>
        <v>N/A</v>
      </c>
      <c r="CB662" s="16"/>
      <c r="CC662" s="16"/>
      <c r="CD662" s="16" t="str">
        <f t="shared" si="1638"/>
        <v>N/A</v>
      </c>
      <c r="CE662" s="16" t="str">
        <f t="shared" si="1639"/>
        <v>N/A</v>
      </c>
      <c r="CF662" s="16" t="str">
        <f t="shared" si="1640"/>
        <v>N/A</v>
      </c>
      <c r="CG662" s="16"/>
      <c r="CH662" s="16"/>
      <c r="CI662" s="16" t="str">
        <f t="shared" si="1641"/>
        <v>N/A</v>
      </c>
      <c r="CJ662" s="16" t="str">
        <f t="shared" si="1642"/>
        <v>N/A</v>
      </c>
      <c r="CK662" s="16" t="str">
        <f t="shared" si="1643"/>
        <v>N/A</v>
      </c>
      <c r="CL662" s="16"/>
      <c r="CM662" s="16"/>
      <c r="CN662" s="16" t="str">
        <f t="shared" si="1644"/>
        <v>N/A</v>
      </c>
      <c r="CO662" s="16" t="str">
        <f t="shared" si="1645"/>
        <v>N/A</v>
      </c>
      <c r="CP662" s="16" t="str">
        <f t="shared" si="1646"/>
        <v>N/A</v>
      </c>
      <c r="CQ662" s="16"/>
      <c r="CR662" s="16"/>
      <c r="CS662" s="16" t="str">
        <f t="shared" si="1647"/>
        <v>N/A</v>
      </c>
      <c r="CT662" s="16" t="str">
        <f t="shared" si="1648"/>
        <v>N/A</v>
      </c>
      <c r="CU662" s="16" t="str">
        <f t="shared" si="1649"/>
        <v>N/A</v>
      </c>
      <c r="CV662" s="16"/>
      <c r="CW662" s="16"/>
      <c r="CX662" s="16" t="str">
        <f t="shared" si="1650"/>
        <v>N/A</v>
      </c>
      <c r="CY662" s="16" t="str">
        <f t="shared" si="1651"/>
        <v>N/A</v>
      </c>
      <c r="CZ662" s="16" t="str">
        <f t="shared" si="1652"/>
        <v>N/A</v>
      </c>
      <c r="DA662" s="16"/>
      <c r="DB662" s="16"/>
      <c r="DC662" s="16" t="str">
        <f t="shared" si="1653"/>
        <v>N/A</v>
      </c>
      <c r="DD662" s="16" t="str">
        <f t="shared" si="1654"/>
        <v>N/A</v>
      </c>
      <c r="DE662" s="16" t="str">
        <f t="shared" si="1655"/>
        <v>N/A</v>
      </c>
      <c r="DF662" s="16"/>
      <c r="DG662" s="16"/>
      <c r="DH662" s="16" t="str">
        <f t="shared" si="1656"/>
        <v>N/A</v>
      </c>
      <c r="DI662" s="16" t="str">
        <f t="shared" si="1657"/>
        <v>N/A</v>
      </c>
      <c r="DJ662" s="16" t="str">
        <f t="shared" si="1658"/>
        <v>N/A</v>
      </c>
      <c r="DK662" s="16"/>
      <c r="DL662" s="16"/>
      <c r="DM662" s="16" t="str">
        <f t="shared" si="1659"/>
        <v>N/A</v>
      </c>
      <c r="DN662" s="16" t="str">
        <f t="shared" si="1660"/>
        <v>N/A</v>
      </c>
      <c r="DO662" s="16" t="str">
        <f t="shared" si="1661"/>
        <v>N/A</v>
      </c>
      <c r="DP662" s="16"/>
      <c r="DQ662" s="16"/>
      <c r="DR662" s="16" t="str">
        <f t="shared" si="1662"/>
        <v>N/A</v>
      </c>
      <c r="DS662" s="16" t="str">
        <f t="shared" si="1663"/>
        <v>N/A</v>
      </c>
      <c r="DT662" s="16" t="str">
        <f t="shared" si="1664"/>
        <v>N/A</v>
      </c>
      <c r="DU662" s="16"/>
      <c r="DV662" s="16"/>
    </row>
    <row r="663" spans="27:126" x14ac:dyDescent="0.35">
      <c r="AA663" s="74" t="s">
        <v>114</v>
      </c>
      <c r="AB663" s="73" t="str">
        <f t="shared" si="1603"/>
        <v>-</v>
      </c>
      <c r="AC663" s="47" t="s">
        <v>16</v>
      </c>
      <c r="AD663" s="47" t="s">
        <v>2</v>
      </c>
      <c r="AE663" s="16"/>
      <c r="AF663" s="16"/>
      <c r="AG663" s="16" t="str">
        <f t="shared" si="1616"/>
        <v>N/A</v>
      </c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 t="str">
        <f t="shared" si="1617"/>
        <v>N/A</v>
      </c>
      <c r="AV663" s="16" t="str">
        <f t="shared" si="1618"/>
        <v>N/A</v>
      </c>
      <c r="AW663" s="16" t="str">
        <f t="shared" si="1619"/>
        <v>N/A</v>
      </c>
      <c r="AX663" s="16"/>
      <c r="AY663" s="16"/>
      <c r="AZ663" s="16" t="str">
        <f t="shared" si="1620"/>
        <v>N/A</v>
      </c>
      <c r="BA663" s="16" t="str">
        <f t="shared" si="1621"/>
        <v>N/A</v>
      </c>
      <c r="BB663" s="16" t="str">
        <f t="shared" si="1622"/>
        <v>N/A</v>
      </c>
      <c r="BC663" s="16"/>
      <c r="BD663" s="16"/>
      <c r="BE663" s="16" t="str">
        <f t="shared" si="1623"/>
        <v>N/A</v>
      </c>
      <c r="BF663" s="16" t="str">
        <f t="shared" si="1624"/>
        <v>N/A</v>
      </c>
      <c r="BG663" s="16" t="str">
        <f t="shared" si="1625"/>
        <v>N/A</v>
      </c>
      <c r="BH663" s="16"/>
      <c r="BI663" s="16"/>
      <c r="BJ663" s="16" t="str">
        <f t="shared" si="1626"/>
        <v>N/A</v>
      </c>
      <c r="BK663" s="16" t="str">
        <f t="shared" si="1627"/>
        <v>N/A</v>
      </c>
      <c r="BL663" s="16" t="str">
        <f t="shared" si="1628"/>
        <v>N/A</v>
      </c>
      <c r="BM663" s="16"/>
      <c r="BN663" s="16"/>
      <c r="BO663" s="16" t="str">
        <f t="shared" si="1629"/>
        <v>N/A</v>
      </c>
      <c r="BP663" s="16" t="str">
        <f t="shared" si="1630"/>
        <v>N/A</v>
      </c>
      <c r="BQ663" s="16" t="str">
        <f t="shared" si="1631"/>
        <v>N/A</v>
      </c>
      <c r="BR663" s="16"/>
      <c r="BS663" s="16"/>
      <c r="BT663" s="16" t="str">
        <f t="shared" si="1632"/>
        <v>N/A</v>
      </c>
      <c r="BU663" s="16" t="str">
        <f t="shared" si="1633"/>
        <v>N/A</v>
      </c>
      <c r="BV663" s="16" t="str">
        <f t="shared" si="1634"/>
        <v>N/A</v>
      </c>
      <c r="BW663" s="16"/>
      <c r="BX663" s="16"/>
      <c r="BY663" s="16" t="str">
        <f t="shared" si="1635"/>
        <v>N/A</v>
      </c>
      <c r="BZ663" s="16" t="str">
        <f t="shared" si="1636"/>
        <v>N/A</v>
      </c>
      <c r="CA663" s="16" t="str">
        <f t="shared" si="1637"/>
        <v>N/A</v>
      </c>
      <c r="CB663" s="16"/>
      <c r="CC663" s="16"/>
      <c r="CD663" s="16" t="str">
        <f t="shared" si="1638"/>
        <v>N/A</v>
      </c>
      <c r="CE663" s="16" t="str">
        <f t="shared" si="1639"/>
        <v>N/A</v>
      </c>
      <c r="CF663" s="16" t="str">
        <f t="shared" si="1640"/>
        <v>N/A</v>
      </c>
      <c r="CG663" s="16"/>
      <c r="CH663" s="16"/>
      <c r="CI663" s="16" t="str">
        <f t="shared" si="1641"/>
        <v>N/A</v>
      </c>
      <c r="CJ663" s="16" t="str">
        <f t="shared" si="1642"/>
        <v>N/A</v>
      </c>
      <c r="CK663" s="16" t="str">
        <f t="shared" si="1643"/>
        <v>N/A</v>
      </c>
      <c r="CL663" s="16"/>
      <c r="CM663" s="16"/>
      <c r="CN663" s="16" t="str">
        <f t="shared" si="1644"/>
        <v>N/A</v>
      </c>
      <c r="CO663" s="16" t="str">
        <f t="shared" si="1645"/>
        <v>N/A</v>
      </c>
      <c r="CP663" s="16" t="str">
        <f t="shared" si="1646"/>
        <v>N/A</v>
      </c>
      <c r="CQ663" s="16"/>
      <c r="CR663" s="16"/>
      <c r="CS663" s="16" t="str">
        <f t="shared" si="1647"/>
        <v>N/A</v>
      </c>
      <c r="CT663" s="16" t="str">
        <f t="shared" si="1648"/>
        <v>N/A</v>
      </c>
      <c r="CU663" s="16" t="str">
        <f t="shared" si="1649"/>
        <v>N/A</v>
      </c>
      <c r="CV663" s="16"/>
      <c r="CW663" s="16"/>
      <c r="CX663" s="16" t="str">
        <f t="shared" si="1650"/>
        <v>N/A</v>
      </c>
      <c r="CY663" s="16" t="str">
        <f t="shared" si="1651"/>
        <v>N/A</v>
      </c>
      <c r="CZ663" s="16" t="str">
        <f t="shared" si="1652"/>
        <v>N/A</v>
      </c>
      <c r="DA663" s="16"/>
      <c r="DB663" s="16"/>
      <c r="DC663" s="16" t="str">
        <f t="shared" si="1653"/>
        <v>N/A</v>
      </c>
      <c r="DD663" s="16" t="str">
        <f t="shared" si="1654"/>
        <v>N/A</v>
      </c>
      <c r="DE663" s="16" t="str">
        <f t="shared" si="1655"/>
        <v>N/A</v>
      </c>
      <c r="DF663" s="16"/>
      <c r="DG663" s="16"/>
      <c r="DH663" s="16" t="str">
        <f t="shared" si="1656"/>
        <v>N/A</v>
      </c>
      <c r="DI663" s="16" t="str">
        <f t="shared" si="1657"/>
        <v>N/A</v>
      </c>
      <c r="DJ663" s="16" t="str">
        <f t="shared" si="1658"/>
        <v>N/A</v>
      </c>
      <c r="DK663" s="16"/>
      <c r="DL663" s="16"/>
      <c r="DM663" s="16" t="str">
        <f t="shared" si="1659"/>
        <v>N/A</v>
      </c>
      <c r="DN663" s="16" t="str">
        <f t="shared" si="1660"/>
        <v>N/A</v>
      </c>
      <c r="DO663" s="16" t="str">
        <f t="shared" si="1661"/>
        <v>N/A</v>
      </c>
      <c r="DP663" s="16"/>
      <c r="DQ663" s="16"/>
      <c r="DR663" s="16" t="str">
        <f t="shared" si="1662"/>
        <v>N/A</v>
      </c>
      <c r="DS663" s="16" t="str">
        <f t="shared" si="1663"/>
        <v>N/A</v>
      </c>
      <c r="DT663" s="16" t="str">
        <f t="shared" si="1664"/>
        <v>N/A</v>
      </c>
      <c r="DU663" s="16"/>
      <c r="DV663" s="16"/>
    </row>
    <row r="664" spans="27:126" ht="15" thickBot="1" x14ac:dyDescent="0.4">
      <c r="AA664" s="74" t="s">
        <v>114</v>
      </c>
      <c r="AB664" s="73" t="str">
        <f t="shared" si="1603"/>
        <v>-</v>
      </c>
      <c r="AC664" s="48" t="s">
        <v>17</v>
      </c>
      <c r="AD664" s="48" t="s">
        <v>2</v>
      </c>
      <c r="AE664" s="21"/>
      <c r="AF664" s="21"/>
      <c r="AG664" s="21" t="str">
        <f t="shared" si="1616"/>
        <v>N/A</v>
      </c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 t="str">
        <f t="shared" si="1617"/>
        <v>N/A</v>
      </c>
      <c r="AV664" s="21" t="str">
        <f t="shared" si="1618"/>
        <v>N/A</v>
      </c>
      <c r="AW664" s="21" t="str">
        <f t="shared" si="1619"/>
        <v>N/A</v>
      </c>
      <c r="AX664" s="21"/>
      <c r="AY664" s="21"/>
      <c r="AZ664" s="21" t="str">
        <f t="shared" si="1620"/>
        <v>N/A</v>
      </c>
      <c r="BA664" s="21" t="str">
        <f t="shared" si="1621"/>
        <v>N/A</v>
      </c>
      <c r="BB664" s="21" t="str">
        <f t="shared" si="1622"/>
        <v>N/A</v>
      </c>
      <c r="BC664" s="21"/>
      <c r="BD664" s="21"/>
      <c r="BE664" s="21" t="str">
        <f t="shared" si="1623"/>
        <v>N/A</v>
      </c>
      <c r="BF664" s="21" t="str">
        <f t="shared" si="1624"/>
        <v>N/A</v>
      </c>
      <c r="BG664" s="21" t="str">
        <f t="shared" si="1625"/>
        <v>N/A</v>
      </c>
      <c r="BH664" s="21"/>
      <c r="BI664" s="21"/>
      <c r="BJ664" s="21" t="str">
        <f t="shared" si="1626"/>
        <v>N/A</v>
      </c>
      <c r="BK664" s="21" t="str">
        <f t="shared" si="1627"/>
        <v>N/A</v>
      </c>
      <c r="BL664" s="21" t="str">
        <f t="shared" si="1628"/>
        <v>N/A</v>
      </c>
      <c r="BM664" s="21"/>
      <c r="BN664" s="21"/>
      <c r="BO664" s="21" t="str">
        <f t="shared" si="1629"/>
        <v>N/A</v>
      </c>
      <c r="BP664" s="21" t="str">
        <f t="shared" si="1630"/>
        <v>N/A</v>
      </c>
      <c r="BQ664" s="21" t="str">
        <f t="shared" si="1631"/>
        <v>N/A</v>
      </c>
      <c r="BR664" s="21"/>
      <c r="BS664" s="21"/>
      <c r="BT664" s="21" t="str">
        <f t="shared" si="1632"/>
        <v>N/A</v>
      </c>
      <c r="BU664" s="21" t="str">
        <f t="shared" si="1633"/>
        <v>N/A</v>
      </c>
      <c r="BV664" s="21" t="str">
        <f t="shared" si="1634"/>
        <v>N/A</v>
      </c>
      <c r="BW664" s="21"/>
      <c r="BX664" s="21"/>
      <c r="BY664" s="21" t="str">
        <f t="shared" si="1635"/>
        <v>N/A</v>
      </c>
      <c r="BZ664" s="21" t="str">
        <f t="shared" si="1636"/>
        <v>N/A</v>
      </c>
      <c r="CA664" s="21" t="str">
        <f t="shared" si="1637"/>
        <v>N/A</v>
      </c>
      <c r="CB664" s="21"/>
      <c r="CC664" s="21"/>
      <c r="CD664" s="21" t="str">
        <f t="shared" si="1638"/>
        <v>N/A</v>
      </c>
      <c r="CE664" s="21" t="str">
        <f t="shared" si="1639"/>
        <v>N/A</v>
      </c>
      <c r="CF664" s="21" t="str">
        <f t="shared" si="1640"/>
        <v>N/A</v>
      </c>
      <c r="CG664" s="21"/>
      <c r="CH664" s="21"/>
      <c r="CI664" s="21" t="str">
        <f t="shared" si="1641"/>
        <v>N/A</v>
      </c>
      <c r="CJ664" s="21" t="str">
        <f t="shared" si="1642"/>
        <v>N/A</v>
      </c>
      <c r="CK664" s="21" t="str">
        <f t="shared" si="1643"/>
        <v>N/A</v>
      </c>
      <c r="CL664" s="21"/>
      <c r="CM664" s="21"/>
      <c r="CN664" s="21" t="str">
        <f t="shared" si="1644"/>
        <v>N/A</v>
      </c>
      <c r="CO664" s="21" t="str">
        <f t="shared" si="1645"/>
        <v>N/A</v>
      </c>
      <c r="CP664" s="21" t="str">
        <f t="shared" si="1646"/>
        <v>N/A</v>
      </c>
      <c r="CQ664" s="21"/>
      <c r="CR664" s="21"/>
      <c r="CS664" s="21" t="str">
        <f t="shared" si="1647"/>
        <v>N/A</v>
      </c>
      <c r="CT664" s="21" t="str">
        <f t="shared" si="1648"/>
        <v>N/A</v>
      </c>
      <c r="CU664" s="21" t="str">
        <f t="shared" si="1649"/>
        <v>N/A</v>
      </c>
      <c r="CV664" s="21"/>
      <c r="CW664" s="21"/>
      <c r="CX664" s="21" t="str">
        <f t="shared" si="1650"/>
        <v>N/A</v>
      </c>
      <c r="CY664" s="21" t="str">
        <f t="shared" si="1651"/>
        <v>N/A</v>
      </c>
      <c r="CZ664" s="21" t="str">
        <f t="shared" si="1652"/>
        <v>N/A</v>
      </c>
      <c r="DA664" s="21"/>
      <c r="DB664" s="21"/>
      <c r="DC664" s="21" t="str">
        <f t="shared" si="1653"/>
        <v>N/A</v>
      </c>
      <c r="DD664" s="21" t="str">
        <f t="shared" si="1654"/>
        <v>N/A</v>
      </c>
      <c r="DE664" s="21" t="str">
        <f t="shared" si="1655"/>
        <v>N/A</v>
      </c>
      <c r="DF664" s="21"/>
      <c r="DG664" s="21"/>
      <c r="DH664" s="21" t="str">
        <f t="shared" si="1656"/>
        <v>N/A</v>
      </c>
      <c r="DI664" s="21" t="str">
        <f t="shared" si="1657"/>
        <v>N/A</v>
      </c>
      <c r="DJ664" s="21" t="str">
        <f t="shared" si="1658"/>
        <v>N/A</v>
      </c>
      <c r="DK664" s="21"/>
      <c r="DL664" s="21"/>
      <c r="DM664" s="21" t="str">
        <f t="shared" si="1659"/>
        <v>N/A</v>
      </c>
      <c r="DN664" s="21" t="str">
        <f t="shared" si="1660"/>
        <v>N/A</v>
      </c>
      <c r="DO664" s="21" t="str">
        <f t="shared" si="1661"/>
        <v>N/A</v>
      </c>
      <c r="DP664" s="16"/>
      <c r="DQ664" s="16"/>
      <c r="DR664" s="21" t="str">
        <f t="shared" si="1662"/>
        <v>N/A</v>
      </c>
      <c r="DS664" s="21" t="str">
        <f t="shared" si="1663"/>
        <v>N/A</v>
      </c>
      <c r="DT664" s="21" t="str">
        <f t="shared" si="1664"/>
        <v>N/A</v>
      </c>
      <c r="DU664" s="16"/>
      <c r="DV664" s="16"/>
    </row>
    <row r="1165" spans="27:124" x14ac:dyDescent="0.35">
      <c r="AA1165" s="168"/>
      <c r="AB1165" s="168"/>
      <c r="AE1165" s="168"/>
      <c r="AF1165" s="168"/>
      <c r="AG1165" s="168"/>
      <c r="AH1165" s="168"/>
      <c r="AI1165" s="168"/>
      <c r="AJ1165" s="168"/>
      <c r="AK1165" s="168"/>
      <c r="AL1165" s="168"/>
      <c r="AM1165" s="168"/>
      <c r="AN1165" s="168"/>
      <c r="AO1165" s="168"/>
      <c r="AP1165" s="168"/>
      <c r="AQ1165" s="168"/>
      <c r="AR1165" s="168"/>
      <c r="AS1165" s="168"/>
      <c r="AT1165" s="168"/>
      <c r="AU1165" s="168"/>
      <c r="AV1165" s="168"/>
      <c r="AW1165" s="168"/>
      <c r="AX1165" s="168"/>
      <c r="AY1165" s="168"/>
      <c r="AZ1165" s="168"/>
      <c r="BA1165" s="168"/>
      <c r="BB1165" s="168"/>
      <c r="BC1165" s="168"/>
      <c r="BD1165" s="168"/>
      <c r="BE1165" s="168"/>
      <c r="BF1165" s="168"/>
      <c r="BG1165" s="168"/>
      <c r="BH1165" s="168"/>
      <c r="BI1165" s="168"/>
      <c r="BJ1165" s="168"/>
      <c r="BK1165" s="168"/>
      <c r="BL1165" s="168"/>
      <c r="BM1165" s="168"/>
      <c r="BN1165" s="168"/>
      <c r="BO1165" s="168"/>
      <c r="BP1165" s="168"/>
      <c r="BQ1165" s="168"/>
      <c r="BR1165" s="168"/>
      <c r="BS1165" s="168"/>
      <c r="BT1165" s="168"/>
      <c r="BU1165" s="168"/>
      <c r="BV1165" s="168"/>
      <c r="BW1165" s="168"/>
      <c r="BX1165" s="168"/>
      <c r="BY1165" s="168"/>
      <c r="BZ1165" s="168"/>
      <c r="CA1165" s="168"/>
      <c r="CB1165" s="168"/>
      <c r="CC1165" s="168"/>
      <c r="CD1165" s="168"/>
      <c r="CE1165" s="168"/>
      <c r="CF1165" s="168"/>
      <c r="CG1165" s="168"/>
      <c r="CH1165" s="168"/>
      <c r="CI1165" s="168"/>
      <c r="CJ1165" s="168"/>
      <c r="CK1165" s="168"/>
      <c r="CL1165" s="168"/>
      <c r="CM1165" s="168"/>
      <c r="CN1165" s="168"/>
      <c r="CO1165" s="168"/>
      <c r="CP1165" s="168"/>
      <c r="CQ1165" s="168"/>
      <c r="CR1165" s="168"/>
      <c r="CS1165" s="168"/>
      <c r="CT1165" s="168"/>
      <c r="CU1165" s="168"/>
      <c r="CV1165" s="168"/>
      <c r="CW1165" s="168"/>
      <c r="CX1165" s="168"/>
      <c r="CY1165" s="168"/>
      <c r="CZ1165" s="168"/>
      <c r="DA1165" s="168"/>
      <c r="DB1165" s="168"/>
      <c r="DC1165" s="168"/>
      <c r="DD1165" s="168"/>
      <c r="DE1165" s="168"/>
      <c r="DF1165" s="168"/>
      <c r="DG1165" s="168"/>
      <c r="DH1165" s="168"/>
      <c r="DI1165" s="168"/>
      <c r="DJ1165" s="168"/>
      <c r="DK1165" s="168"/>
      <c r="DL1165" s="168"/>
      <c r="DM1165" s="168"/>
      <c r="DN1165" s="168"/>
      <c r="DO1165" s="168"/>
      <c r="DP1165" s="168"/>
      <c r="DQ1165" s="168"/>
      <c r="DR1165" s="168"/>
      <c r="DS1165" s="168"/>
      <c r="DT1165" s="168"/>
    </row>
    <row r="1166" spans="27:124" x14ac:dyDescent="0.35">
      <c r="AA1166" s="168"/>
      <c r="AB1166" s="168"/>
      <c r="AE1166" s="168"/>
      <c r="AF1166" s="168"/>
      <c r="AG1166" s="168"/>
      <c r="AH1166" s="168"/>
      <c r="AI1166" s="168"/>
      <c r="AJ1166" s="168"/>
      <c r="AK1166" s="168"/>
      <c r="AL1166" s="168"/>
      <c r="AM1166" s="168"/>
      <c r="AN1166" s="168"/>
      <c r="AO1166" s="168"/>
      <c r="AP1166" s="168"/>
      <c r="AQ1166" s="168"/>
      <c r="AR1166" s="168"/>
      <c r="AS1166" s="168"/>
      <c r="AT1166" s="168"/>
      <c r="AU1166" s="168"/>
      <c r="AV1166" s="168"/>
      <c r="AW1166" s="168"/>
      <c r="AX1166" s="168"/>
      <c r="AY1166" s="168"/>
      <c r="AZ1166" s="168"/>
      <c r="BA1166" s="168"/>
      <c r="BB1166" s="168"/>
      <c r="BC1166" s="168"/>
      <c r="BD1166" s="168"/>
      <c r="BE1166" s="168"/>
      <c r="BF1166" s="168"/>
      <c r="BG1166" s="168"/>
      <c r="BH1166" s="168"/>
      <c r="BI1166" s="168"/>
      <c r="BJ1166" s="168"/>
      <c r="BK1166" s="168"/>
      <c r="BL1166" s="168"/>
      <c r="BM1166" s="168"/>
      <c r="BN1166" s="168"/>
      <c r="BO1166" s="168"/>
      <c r="BP1166" s="168"/>
      <c r="BQ1166" s="168"/>
      <c r="BR1166" s="168"/>
      <c r="BS1166" s="168"/>
      <c r="BT1166" s="168"/>
      <c r="BU1166" s="168"/>
      <c r="BV1166" s="168"/>
      <c r="BW1166" s="168"/>
      <c r="BX1166" s="168"/>
      <c r="BY1166" s="168"/>
      <c r="BZ1166" s="168"/>
      <c r="CA1166" s="168"/>
      <c r="CB1166" s="168"/>
      <c r="CC1166" s="168"/>
      <c r="CD1166" s="168"/>
      <c r="CE1166" s="168"/>
      <c r="CF1166" s="168"/>
      <c r="CG1166" s="168"/>
      <c r="CH1166" s="168"/>
      <c r="CI1166" s="168"/>
      <c r="CJ1166" s="168"/>
      <c r="CK1166" s="168"/>
      <c r="CL1166" s="168"/>
      <c r="CM1166" s="168"/>
      <c r="CN1166" s="168"/>
      <c r="CO1166" s="168"/>
      <c r="CP1166" s="168"/>
      <c r="CQ1166" s="168"/>
      <c r="CR1166" s="168"/>
      <c r="CS1166" s="168"/>
      <c r="CT1166" s="168"/>
      <c r="CU1166" s="168"/>
      <c r="CV1166" s="168"/>
      <c r="CW1166" s="168"/>
      <c r="CX1166" s="168"/>
      <c r="CY1166" s="168"/>
      <c r="CZ1166" s="168"/>
      <c r="DA1166" s="168"/>
      <c r="DB1166" s="168"/>
      <c r="DC1166" s="168"/>
      <c r="DD1166" s="168"/>
      <c r="DE1166" s="168"/>
      <c r="DF1166" s="168"/>
      <c r="DG1166" s="168"/>
      <c r="DH1166" s="168"/>
      <c r="DI1166" s="168"/>
      <c r="DJ1166" s="168"/>
      <c r="DK1166" s="168"/>
      <c r="DL1166" s="168"/>
      <c r="DM1166" s="168"/>
      <c r="DN1166" s="168"/>
      <c r="DO1166" s="168"/>
      <c r="DP1166" s="168"/>
      <c r="DQ1166" s="168"/>
      <c r="DR1166" s="168"/>
      <c r="DS1166" s="168"/>
      <c r="DT1166" s="168"/>
    </row>
    <row r="1167" spans="27:124" x14ac:dyDescent="0.35">
      <c r="AA1167" s="168"/>
      <c r="AB1167" s="168"/>
      <c r="AE1167" s="168"/>
      <c r="AF1167" s="168"/>
      <c r="AG1167" s="168"/>
      <c r="AU1167" s="168"/>
      <c r="AV1167" s="168"/>
      <c r="AW1167" s="168"/>
      <c r="AZ1167" s="168"/>
      <c r="BA1167" s="168"/>
      <c r="BB1167" s="168"/>
      <c r="BE1167" s="168"/>
      <c r="BF1167" s="168"/>
      <c r="BG1167" s="168"/>
      <c r="BJ1167" s="168"/>
      <c r="BK1167" s="168"/>
      <c r="BL1167" s="168"/>
      <c r="BO1167" s="168"/>
      <c r="BP1167" s="168"/>
      <c r="BQ1167" s="168"/>
      <c r="BT1167" s="168"/>
      <c r="BU1167" s="168"/>
      <c r="BV1167" s="168"/>
      <c r="BY1167" s="168"/>
      <c r="BZ1167" s="168"/>
      <c r="CA1167" s="168"/>
      <c r="CD1167" s="168"/>
      <c r="CE1167" s="168"/>
      <c r="CF1167" s="168"/>
      <c r="CI1167" s="168"/>
      <c r="CJ1167" s="168"/>
      <c r="CK1167" s="168"/>
      <c r="CN1167" s="168"/>
      <c r="CO1167" s="168"/>
      <c r="CP1167" s="168"/>
      <c r="CS1167" s="168"/>
      <c r="CT1167" s="168"/>
      <c r="CU1167" s="168"/>
      <c r="CX1167" s="168"/>
      <c r="CY1167" s="168"/>
      <c r="CZ1167" s="168"/>
      <c r="DC1167" s="168"/>
      <c r="DD1167" s="168"/>
      <c r="DE1167" s="168"/>
      <c r="DH1167" s="168"/>
      <c r="DI1167" s="168"/>
      <c r="DJ1167" s="168"/>
      <c r="DM1167" s="168"/>
      <c r="DN1167" s="168"/>
      <c r="DO1167" s="168"/>
      <c r="DR1167" s="168"/>
      <c r="DS1167" s="168"/>
      <c r="DT1167" s="168"/>
    </row>
    <row r="1182" spans="27:124" x14ac:dyDescent="0.35">
      <c r="AA1182" s="168"/>
      <c r="AB1182" s="168"/>
      <c r="AE1182" s="168"/>
      <c r="AF1182" s="168"/>
      <c r="AG1182" s="168"/>
      <c r="AH1182" s="168"/>
      <c r="AI1182" s="168"/>
      <c r="AJ1182" s="168"/>
      <c r="AK1182" s="168"/>
      <c r="AL1182" s="168"/>
      <c r="AM1182" s="168"/>
      <c r="AN1182" s="168"/>
      <c r="AO1182" s="168"/>
      <c r="AP1182" s="168"/>
      <c r="AQ1182" s="168"/>
      <c r="AR1182" s="168"/>
      <c r="AS1182" s="168"/>
      <c r="AT1182" s="168"/>
      <c r="AU1182" s="168"/>
      <c r="AV1182" s="168"/>
      <c r="AW1182" s="168"/>
      <c r="AX1182" s="168"/>
      <c r="AY1182" s="168"/>
      <c r="AZ1182" s="168"/>
      <c r="BA1182" s="168"/>
      <c r="BB1182" s="168"/>
      <c r="BC1182" s="168"/>
      <c r="BD1182" s="168"/>
      <c r="BE1182" s="168"/>
      <c r="BF1182" s="168"/>
      <c r="BG1182" s="168"/>
      <c r="BH1182" s="168"/>
      <c r="BI1182" s="168"/>
      <c r="BJ1182" s="168"/>
      <c r="BK1182" s="168"/>
      <c r="BL1182" s="168"/>
      <c r="BM1182" s="168"/>
      <c r="BN1182" s="168"/>
      <c r="BO1182" s="168"/>
      <c r="BP1182" s="168"/>
      <c r="BQ1182" s="168"/>
      <c r="BR1182" s="168"/>
      <c r="BS1182" s="168"/>
      <c r="BT1182" s="168"/>
      <c r="BU1182" s="168"/>
      <c r="BV1182" s="168"/>
      <c r="BW1182" s="168"/>
      <c r="BX1182" s="168"/>
      <c r="BY1182" s="168"/>
      <c r="BZ1182" s="168"/>
      <c r="CA1182" s="168"/>
      <c r="CB1182" s="168"/>
      <c r="CC1182" s="168"/>
      <c r="CD1182" s="168"/>
      <c r="CE1182" s="168"/>
      <c r="CF1182" s="168"/>
      <c r="CG1182" s="168"/>
      <c r="CH1182" s="168"/>
      <c r="CI1182" s="168"/>
      <c r="CJ1182" s="168"/>
      <c r="CK1182" s="168"/>
      <c r="CL1182" s="168"/>
      <c r="CM1182" s="168"/>
      <c r="CN1182" s="168"/>
      <c r="CO1182" s="168"/>
      <c r="CP1182" s="168"/>
      <c r="CQ1182" s="168"/>
      <c r="CR1182" s="168"/>
      <c r="CS1182" s="168"/>
      <c r="CT1182" s="168"/>
      <c r="CU1182" s="168"/>
      <c r="CV1182" s="168"/>
      <c r="CW1182" s="168"/>
      <c r="CX1182" s="168"/>
      <c r="CY1182" s="168"/>
      <c r="CZ1182" s="168"/>
      <c r="DA1182" s="168"/>
      <c r="DB1182" s="168"/>
      <c r="DC1182" s="168"/>
      <c r="DD1182" s="168"/>
      <c r="DE1182" s="168"/>
      <c r="DF1182" s="168"/>
      <c r="DG1182" s="168"/>
      <c r="DH1182" s="168"/>
      <c r="DI1182" s="168"/>
      <c r="DJ1182" s="168"/>
      <c r="DK1182" s="168"/>
      <c r="DL1182" s="168"/>
      <c r="DM1182" s="168"/>
      <c r="DN1182" s="168"/>
      <c r="DO1182" s="168"/>
      <c r="DP1182" s="168"/>
      <c r="DQ1182" s="168"/>
      <c r="DR1182" s="168"/>
      <c r="DS1182" s="168"/>
      <c r="DT1182" s="168"/>
    </row>
    <row r="1183" spans="27:124" x14ac:dyDescent="0.35">
      <c r="AA1183" s="168"/>
      <c r="AB1183" s="168"/>
      <c r="AE1183" s="168"/>
      <c r="AF1183" s="168"/>
      <c r="AG1183" s="168"/>
      <c r="AH1183" s="168"/>
      <c r="AI1183" s="168"/>
      <c r="AJ1183" s="168"/>
      <c r="AK1183" s="168"/>
      <c r="AL1183" s="168"/>
      <c r="AM1183" s="168"/>
      <c r="AN1183" s="168"/>
      <c r="AO1183" s="168"/>
      <c r="AP1183" s="168"/>
      <c r="AQ1183" s="168"/>
      <c r="AR1183" s="168"/>
      <c r="AS1183" s="168"/>
      <c r="AT1183" s="168"/>
      <c r="AU1183" s="168"/>
      <c r="AV1183" s="168"/>
      <c r="AW1183" s="168"/>
      <c r="AX1183" s="168"/>
      <c r="AY1183" s="168"/>
      <c r="AZ1183" s="168"/>
      <c r="BA1183" s="168"/>
      <c r="BB1183" s="168"/>
      <c r="BC1183" s="168"/>
      <c r="BD1183" s="168"/>
      <c r="BE1183" s="168"/>
      <c r="BF1183" s="168"/>
      <c r="BG1183" s="168"/>
      <c r="BH1183" s="168"/>
      <c r="BI1183" s="168"/>
      <c r="BJ1183" s="168"/>
      <c r="BK1183" s="168"/>
      <c r="BL1183" s="168"/>
      <c r="BM1183" s="168"/>
      <c r="BN1183" s="168"/>
      <c r="BO1183" s="168"/>
      <c r="BP1183" s="168"/>
      <c r="BQ1183" s="168"/>
      <c r="BR1183" s="168"/>
      <c r="BS1183" s="168"/>
      <c r="BT1183" s="168"/>
      <c r="BU1183" s="168"/>
      <c r="BV1183" s="168"/>
      <c r="BW1183" s="168"/>
      <c r="BX1183" s="168"/>
      <c r="BY1183" s="168"/>
      <c r="BZ1183" s="168"/>
      <c r="CA1183" s="168"/>
      <c r="CB1183" s="168"/>
      <c r="CC1183" s="168"/>
      <c r="CD1183" s="168"/>
      <c r="CE1183" s="168"/>
      <c r="CF1183" s="168"/>
      <c r="CG1183" s="168"/>
      <c r="CH1183" s="168"/>
      <c r="CI1183" s="168"/>
      <c r="CJ1183" s="168"/>
      <c r="CK1183" s="168"/>
      <c r="CL1183" s="168"/>
      <c r="CM1183" s="168"/>
      <c r="CN1183" s="168"/>
      <c r="CO1183" s="168"/>
      <c r="CP1183" s="168"/>
      <c r="CQ1183" s="168"/>
      <c r="CR1183" s="168"/>
      <c r="CS1183" s="168"/>
      <c r="CT1183" s="168"/>
      <c r="CU1183" s="168"/>
      <c r="CV1183" s="168"/>
      <c r="CW1183" s="168"/>
      <c r="CX1183" s="168"/>
      <c r="CY1183" s="168"/>
      <c r="CZ1183" s="168"/>
      <c r="DA1183" s="168"/>
      <c r="DB1183" s="168"/>
      <c r="DC1183" s="168"/>
      <c r="DD1183" s="168"/>
      <c r="DE1183" s="168"/>
      <c r="DF1183" s="168"/>
      <c r="DG1183" s="168"/>
      <c r="DH1183" s="168"/>
      <c r="DI1183" s="168"/>
      <c r="DJ1183" s="168"/>
      <c r="DK1183" s="168"/>
      <c r="DL1183" s="168"/>
      <c r="DM1183" s="168"/>
      <c r="DN1183" s="168"/>
      <c r="DO1183" s="168"/>
      <c r="DP1183" s="168"/>
      <c r="DQ1183" s="168"/>
      <c r="DR1183" s="168"/>
      <c r="DS1183" s="168"/>
      <c r="DT1183" s="168"/>
    </row>
    <row r="1184" spans="27:124" x14ac:dyDescent="0.35">
      <c r="AA1184" s="168"/>
      <c r="AB1184" s="168"/>
      <c r="AE1184" s="168"/>
      <c r="AF1184" s="168"/>
      <c r="AG1184" s="168"/>
      <c r="AU1184" s="168"/>
      <c r="AV1184" s="168"/>
      <c r="AW1184" s="168"/>
      <c r="AZ1184" s="168"/>
      <c r="BA1184" s="168"/>
      <c r="BB1184" s="168"/>
      <c r="BE1184" s="168"/>
      <c r="BF1184" s="168"/>
      <c r="BG1184" s="168"/>
      <c r="BJ1184" s="168"/>
      <c r="BK1184" s="168"/>
      <c r="BL1184" s="168"/>
      <c r="BO1184" s="168"/>
      <c r="BP1184" s="168"/>
      <c r="BQ1184" s="168"/>
      <c r="BT1184" s="168"/>
      <c r="BU1184" s="168"/>
      <c r="BV1184" s="168"/>
      <c r="BY1184" s="168"/>
      <c r="BZ1184" s="168"/>
      <c r="CA1184" s="168"/>
      <c r="CD1184" s="168"/>
      <c r="CE1184" s="168"/>
      <c r="CF1184" s="168"/>
      <c r="CI1184" s="168"/>
      <c r="CJ1184" s="168"/>
      <c r="CK1184" s="168"/>
      <c r="CN1184" s="168"/>
      <c r="CO1184" s="168"/>
      <c r="CP1184" s="168"/>
      <c r="CS1184" s="168"/>
      <c r="CT1184" s="168"/>
      <c r="CU1184" s="168"/>
      <c r="CX1184" s="168"/>
      <c r="CY1184" s="168"/>
      <c r="CZ1184" s="168"/>
      <c r="DC1184" s="168"/>
      <c r="DD1184" s="168"/>
      <c r="DE1184" s="168"/>
      <c r="DH1184" s="168"/>
      <c r="DI1184" s="168"/>
      <c r="DJ1184" s="168"/>
      <c r="DM1184" s="168"/>
      <c r="DN1184" s="168"/>
      <c r="DO1184" s="168"/>
      <c r="DR1184" s="168"/>
      <c r="DS1184" s="168"/>
      <c r="DT1184" s="168"/>
    </row>
    <row r="1199" spans="27:124" x14ac:dyDescent="0.35">
      <c r="AA1199" s="168"/>
      <c r="AB1199" s="168"/>
      <c r="AE1199" s="168"/>
      <c r="AF1199" s="168"/>
      <c r="AG1199" s="168"/>
      <c r="AH1199" s="168"/>
      <c r="AI1199" s="168"/>
      <c r="AJ1199" s="168"/>
      <c r="AK1199" s="168"/>
      <c r="AL1199" s="168"/>
      <c r="AM1199" s="168"/>
      <c r="AN1199" s="168"/>
      <c r="AO1199" s="168"/>
      <c r="AP1199" s="168"/>
      <c r="AQ1199" s="168"/>
      <c r="AR1199" s="168"/>
      <c r="AS1199" s="168"/>
      <c r="AT1199" s="168"/>
      <c r="AU1199" s="168"/>
      <c r="AV1199" s="168"/>
      <c r="AW1199" s="168"/>
      <c r="AX1199" s="168"/>
      <c r="AY1199" s="168"/>
      <c r="AZ1199" s="168"/>
      <c r="BA1199" s="168"/>
      <c r="BB1199" s="168"/>
      <c r="BC1199" s="168"/>
      <c r="BD1199" s="168"/>
      <c r="BE1199" s="168"/>
      <c r="BF1199" s="168"/>
      <c r="BG1199" s="168"/>
      <c r="BH1199" s="168"/>
      <c r="BI1199" s="168"/>
      <c r="BJ1199" s="168"/>
      <c r="BK1199" s="168"/>
      <c r="BL1199" s="168"/>
      <c r="BM1199" s="168"/>
      <c r="BN1199" s="168"/>
      <c r="BO1199" s="168"/>
      <c r="BP1199" s="168"/>
      <c r="BQ1199" s="168"/>
      <c r="BR1199" s="168"/>
      <c r="BS1199" s="168"/>
      <c r="BT1199" s="168"/>
      <c r="BU1199" s="168"/>
      <c r="BV1199" s="168"/>
      <c r="BW1199" s="168"/>
      <c r="BX1199" s="168"/>
      <c r="BY1199" s="168"/>
      <c r="BZ1199" s="168"/>
      <c r="CA1199" s="168"/>
      <c r="CB1199" s="168"/>
      <c r="CC1199" s="168"/>
      <c r="CD1199" s="168"/>
      <c r="CE1199" s="168"/>
      <c r="CF1199" s="168"/>
      <c r="CG1199" s="168"/>
      <c r="CH1199" s="168"/>
      <c r="CI1199" s="168"/>
      <c r="CJ1199" s="168"/>
      <c r="CK1199" s="168"/>
      <c r="CL1199" s="168"/>
      <c r="CM1199" s="168"/>
      <c r="CN1199" s="168"/>
      <c r="CO1199" s="168"/>
      <c r="CP1199" s="168"/>
      <c r="CQ1199" s="168"/>
      <c r="CR1199" s="168"/>
      <c r="CS1199" s="168"/>
      <c r="CT1199" s="168"/>
      <c r="CU1199" s="168"/>
      <c r="CV1199" s="168"/>
      <c r="CW1199" s="168"/>
      <c r="CX1199" s="168"/>
      <c r="CY1199" s="168"/>
      <c r="CZ1199" s="168"/>
      <c r="DA1199" s="168"/>
      <c r="DB1199" s="168"/>
      <c r="DC1199" s="168"/>
      <c r="DD1199" s="168"/>
      <c r="DE1199" s="168"/>
      <c r="DF1199" s="168"/>
      <c r="DG1199" s="168"/>
      <c r="DH1199" s="168"/>
      <c r="DI1199" s="168"/>
      <c r="DJ1199" s="168"/>
      <c r="DK1199" s="168"/>
      <c r="DL1199" s="168"/>
      <c r="DM1199" s="168"/>
      <c r="DN1199" s="168"/>
      <c r="DO1199" s="168"/>
      <c r="DP1199" s="168"/>
      <c r="DQ1199" s="168"/>
      <c r="DR1199" s="168"/>
      <c r="DS1199" s="168"/>
      <c r="DT1199" s="168"/>
    </row>
    <row r="1200" spans="27:124" x14ac:dyDescent="0.35">
      <c r="AA1200" s="168"/>
      <c r="AB1200" s="168"/>
      <c r="AE1200" s="168"/>
      <c r="AF1200" s="168"/>
      <c r="AG1200" s="168"/>
      <c r="AH1200" s="168"/>
      <c r="AI1200" s="168"/>
      <c r="AJ1200" s="168"/>
      <c r="AK1200" s="168"/>
      <c r="AL1200" s="168"/>
      <c r="AM1200" s="168"/>
      <c r="AN1200" s="168"/>
      <c r="AO1200" s="168"/>
      <c r="AP1200" s="168"/>
      <c r="AQ1200" s="168"/>
      <c r="AR1200" s="168"/>
      <c r="AS1200" s="168"/>
      <c r="AT1200" s="168"/>
      <c r="AU1200" s="168"/>
      <c r="AV1200" s="168"/>
      <c r="AW1200" s="168"/>
      <c r="AX1200" s="168"/>
      <c r="AY1200" s="168"/>
      <c r="AZ1200" s="168"/>
      <c r="BA1200" s="168"/>
      <c r="BB1200" s="168"/>
      <c r="BC1200" s="168"/>
      <c r="BD1200" s="168"/>
      <c r="BE1200" s="168"/>
      <c r="BF1200" s="168"/>
      <c r="BG1200" s="168"/>
      <c r="BH1200" s="168"/>
      <c r="BI1200" s="168"/>
      <c r="BJ1200" s="168"/>
      <c r="BK1200" s="168"/>
      <c r="BL1200" s="168"/>
      <c r="BM1200" s="168"/>
      <c r="BN1200" s="168"/>
      <c r="BO1200" s="168"/>
      <c r="BP1200" s="168"/>
      <c r="BQ1200" s="168"/>
      <c r="BR1200" s="168"/>
      <c r="BS1200" s="168"/>
      <c r="BT1200" s="168"/>
      <c r="BU1200" s="168"/>
      <c r="BV1200" s="168"/>
      <c r="BW1200" s="168"/>
      <c r="BX1200" s="168"/>
      <c r="BY1200" s="168"/>
      <c r="BZ1200" s="168"/>
      <c r="CA1200" s="168"/>
      <c r="CB1200" s="168"/>
      <c r="CC1200" s="168"/>
      <c r="CD1200" s="168"/>
      <c r="CE1200" s="168"/>
      <c r="CF1200" s="168"/>
      <c r="CG1200" s="168"/>
      <c r="CH1200" s="168"/>
      <c r="CI1200" s="168"/>
      <c r="CJ1200" s="168"/>
      <c r="CK1200" s="168"/>
      <c r="CL1200" s="168"/>
      <c r="CM1200" s="168"/>
      <c r="CN1200" s="168"/>
      <c r="CO1200" s="168"/>
      <c r="CP1200" s="168"/>
      <c r="CQ1200" s="168"/>
      <c r="CR1200" s="168"/>
      <c r="CS1200" s="168"/>
      <c r="CT1200" s="168"/>
      <c r="CU1200" s="168"/>
      <c r="CV1200" s="168"/>
      <c r="CW1200" s="168"/>
      <c r="CX1200" s="168"/>
      <c r="CY1200" s="168"/>
      <c r="CZ1200" s="168"/>
      <c r="DA1200" s="168"/>
      <c r="DB1200" s="168"/>
      <c r="DC1200" s="168"/>
      <c r="DD1200" s="168"/>
      <c r="DE1200" s="168"/>
      <c r="DF1200" s="168"/>
      <c r="DG1200" s="168"/>
      <c r="DH1200" s="168"/>
      <c r="DI1200" s="168"/>
      <c r="DJ1200" s="168"/>
      <c r="DK1200" s="168"/>
      <c r="DL1200" s="168"/>
      <c r="DM1200" s="168"/>
      <c r="DN1200" s="168"/>
      <c r="DO1200" s="168"/>
      <c r="DP1200" s="168"/>
      <c r="DQ1200" s="168"/>
      <c r="DR1200" s="168"/>
      <c r="DS1200" s="168"/>
      <c r="DT1200" s="168"/>
    </row>
    <row r="1201" spans="27:124" x14ac:dyDescent="0.35">
      <c r="AA1201" s="168"/>
      <c r="AB1201" s="168"/>
      <c r="AE1201" s="168"/>
      <c r="AF1201" s="168"/>
      <c r="AG1201" s="168"/>
      <c r="AU1201" s="168"/>
      <c r="AV1201" s="168"/>
      <c r="AW1201" s="168"/>
      <c r="AZ1201" s="168"/>
      <c r="BA1201" s="168"/>
      <c r="BB1201" s="168"/>
      <c r="BE1201" s="168"/>
      <c r="BF1201" s="168"/>
      <c r="BG1201" s="168"/>
      <c r="BJ1201" s="168"/>
      <c r="BK1201" s="168"/>
      <c r="BL1201" s="168"/>
      <c r="BO1201" s="168"/>
      <c r="BP1201" s="168"/>
      <c r="BQ1201" s="168"/>
      <c r="BT1201" s="168"/>
      <c r="BU1201" s="168"/>
      <c r="BV1201" s="168"/>
      <c r="BY1201" s="168"/>
      <c r="BZ1201" s="168"/>
      <c r="CA1201" s="168"/>
      <c r="CD1201" s="168"/>
      <c r="CE1201" s="168"/>
      <c r="CF1201" s="168"/>
      <c r="CI1201" s="168"/>
      <c r="CJ1201" s="168"/>
      <c r="CK1201" s="168"/>
      <c r="CN1201" s="168"/>
      <c r="CO1201" s="168"/>
      <c r="CP1201" s="168"/>
      <c r="CS1201" s="168"/>
      <c r="CT1201" s="168"/>
      <c r="CU1201" s="168"/>
      <c r="CX1201" s="168"/>
      <c r="CY1201" s="168"/>
      <c r="CZ1201" s="168"/>
      <c r="DC1201" s="168"/>
      <c r="DD1201" s="168"/>
      <c r="DE1201" s="168"/>
      <c r="DH1201" s="168"/>
      <c r="DI1201" s="168"/>
      <c r="DJ1201" s="168"/>
      <c r="DM1201" s="168"/>
      <c r="DN1201" s="168"/>
      <c r="DO1201" s="168"/>
      <c r="DR1201" s="168"/>
      <c r="DS1201" s="168"/>
      <c r="DT1201" s="168"/>
    </row>
    <row r="1216" spans="27:124" x14ac:dyDescent="0.35">
      <c r="AA1216" s="168"/>
      <c r="AB1216" s="168"/>
      <c r="AE1216" s="168"/>
      <c r="AF1216" s="168"/>
      <c r="AG1216" s="168"/>
      <c r="AH1216" s="168"/>
      <c r="AI1216" s="168"/>
      <c r="AJ1216" s="168"/>
      <c r="AK1216" s="168"/>
      <c r="AL1216" s="168"/>
      <c r="AM1216" s="168"/>
      <c r="AN1216" s="168"/>
      <c r="AO1216" s="168"/>
      <c r="AP1216" s="168"/>
      <c r="AQ1216" s="168"/>
      <c r="AR1216" s="168"/>
      <c r="AS1216" s="168"/>
      <c r="AT1216" s="168"/>
      <c r="AU1216" s="168"/>
      <c r="AV1216" s="168"/>
      <c r="AW1216" s="168"/>
      <c r="AX1216" s="168"/>
      <c r="AY1216" s="168"/>
      <c r="AZ1216" s="168"/>
      <c r="BA1216" s="168"/>
      <c r="BB1216" s="168"/>
      <c r="BC1216" s="168"/>
      <c r="BD1216" s="168"/>
      <c r="BE1216" s="168"/>
      <c r="BF1216" s="168"/>
      <c r="BG1216" s="168"/>
      <c r="BH1216" s="168"/>
      <c r="BI1216" s="168"/>
      <c r="BJ1216" s="168"/>
      <c r="BK1216" s="168"/>
      <c r="BL1216" s="168"/>
      <c r="BM1216" s="168"/>
      <c r="BN1216" s="168"/>
      <c r="BO1216" s="168"/>
      <c r="BP1216" s="168"/>
      <c r="BQ1216" s="168"/>
      <c r="BR1216" s="168"/>
      <c r="BS1216" s="168"/>
      <c r="BT1216" s="168"/>
      <c r="BU1216" s="168"/>
      <c r="BV1216" s="168"/>
      <c r="BW1216" s="168"/>
      <c r="BX1216" s="168"/>
      <c r="BY1216" s="168"/>
      <c r="BZ1216" s="168"/>
      <c r="CA1216" s="168"/>
      <c r="CB1216" s="168"/>
      <c r="CC1216" s="168"/>
      <c r="CD1216" s="168"/>
      <c r="CE1216" s="168"/>
      <c r="CF1216" s="168"/>
      <c r="CG1216" s="168"/>
      <c r="CH1216" s="168"/>
      <c r="CI1216" s="168"/>
      <c r="CJ1216" s="168"/>
      <c r="CK1216" s="168"/>
      <c r="CL1216" s="168"/>
      <c r="CM1216" s="168"/>
      <c r="CN1216" s="168"/>
      <c r="CO1216" s="168"/>
      <c r="CP1216" s="168"/>
      <c r="CQ1216" s="168"/>
      <c r="CR1216" s="168"/>
      <c r="CS1216" s="168"/>
      <c r="CT1216" s="168"/>
      <c r="CU1216" s="168"/>
      <c r="CV1216" s="168"/>
      <c r="CW1216" s="168"/>
      <c r="CX1216" s="168"/>
      <c r="CY1216" s="168"/>
      <c r="CZ1216" s="168"/>
      <c r="DA1216" s="168"/>
      <c r="DB1216" s="168"/>
      <c r="DC1216" s="168"/>
      <c r="DD1216" s="168"/>
      <c r="DE1216" s="168"/>
      <c r="DF1216" s="168"/>
      <c r="DG1216" s="168"/>
      <c r="DH1216" s="168"/>
      <c r="DI1216" s="168"/>
      <c r="DJ1216" s="168"/>
      <c r="DK1216" s="168"/>
      <c r="DL1216" s="168"/>
      <c r="DM1216" s="168"/>
      <c r="DN1216" s="168"/>
      <c r="DO1216" s="168"/>
      <c r="DP1216" s="168"/>
      <c r="DQ1216" s="168"/>
      <c r="DR1216" s="168"/>
      <c r="DS1216" s="168"/>
      <c r="DT1216" s="168"/>
    </row>
    <row r="1217" spans="27:124" x14ac:dyDescent="0.35">
      <c r="AA1217" s="168"/>
      <c r="AB1217" s="168"/>
      <c r="AE1217" s="168"/>
      <c r="AF1217" s="168"/>
      <c r="AG1217" s="168"/>
      <c r="AH1217" s="168"/>
      <c r="AI1217" s="168"/>
      <c r="AJ1217" s="168"/>
      <c r="AK1217" s="168"/>
      <c r="AL1217" s="168"/>
      <c r="AM1217" s="168"/>
      <c r="AN1217" s="168"/>
      <c r="AO1217" s="168"/>
      <c r="AP1217" s="168"/>
      <c r="AQ1217" s="168"/>
      <c r="AR1217" s="168"/>
      <c r="AS1217" s="168"/>
      <c r="AT1217" s="168"/>
      <c r="AU1217" s="168"/>
      <c r="AV1217" s="168"/>
      <c r="AW1217" s="168"/>
      <c r="AX1217" s="168"/>
      <c r="AY1217" s="168"/>
      <c r="AZ1217" s="168"/>
      <c r="BA1217" s="168"/>
      <c r="BB1217" s="168"/>
      <c r="BC1217" s="168"/>
      <c r="BD1217" s="168"/>
      <c r="BE1217" s="168"/>
      <c r="BF1217" s="168"/>
      <c r="BG1217" s="168"/>
      <c r="BH1217" s="168"/>
      <c r="BI1217" s="168"/>
      <c r="BJ1217" s="168"/>
      <c r="BK1217" s="168"/>
      <c r="BL1217" s="168"/>
      <c r="BM1217" s="168"/>
      <c r="BN1217" s="168"/>
      <c r="BO1217" s="168"/>
      <c r="BP1217" s="168"/>
      <c r="BQ1217" s="168"/>
      <c r="BR1217" s="168"/>
      <c r="BS1217" s="168"/>
      <c r="BT1217" s="168"/>
      <c r="BU1217" s="168"/>
      <c r="BV1217" s="168"/>
      <c r="BW1217" s="168"/>
      <c r="BX1217" s="168"/>
      <c r="BY1217" s="168"/>
      <c r="BZ1217" s="168"/>
      <c r="CA1217" s="168"/>
      <c r="CB1217" s="168"/>
      <c r="CC1217" s="168"/>
      <c r="CD1217" s="168"/>
      <c r="CE1217" s="168"/>
      <c r="CF1217" s="168"/>
      <c r="CG1217" s="168"/>
      <c r="CH1217" s="168"/>
      <c r="CI1217" s="168"/>
      <c r="CJ1217" s="168"/>
      <c r="CK1217" s="168"/>
      <c r="CL1217" s="168"/>
      <c r="CM1217" s="168"/>
      <c r="CN1217" s="168"/>
      <c r="CO1217" s="168"/>
      <c r="CP1217" s="168"/>
      <c r="CQ1217" s="168"/>
      <c r="CR1217" s="168"/>
      <c r="CS1217" s="168"/>
      <c r="CT1217" s="168"/>
      <c r="CU1217" s="168"/>
      <c r="CV1217" s="168"/>
      <c r="CW1217" s="168"/>
      <c r="CX1217" s="168"/>
      <c r="CY1217" s="168"/>
      <c r="CZ1217" s="168"/>
      <c r="DA1217" s="168"/>
      <c r="DB1217" s="168"/>
      <c r="DC1217" s="168"/>
      <c r="DD1217" s="168"/>
      <c r="DE1217" s="168"/>
      <c r="DF1217" s="168"/>
      <c r="DG1217" s="168"/>
      <c r="DH1217" s="168"/>
      <c r="DI1217" s="168"/>
      <c r="DJ1217" s="168"/>
      <c r="DK1217" s="168"/>
      <c r="DL1217" s="168"/>
      <c r="DM1217" s="168"/>
      <c r="DN1217" s="168"/>
      <c r="DO1217" s="168"/>
      <c r="DP1217" s="168"/>
      <c r="DQ1217" s="168"/>
      <c r="DR1217" s="168"/>
      <c r="DS1217" s="168"/>
      <c r="DT1217" s="168"/>
    </row>
    <row r="1218" spans="27:124" x14ac:dyDescent="0.35">
      <c r="AA1218" s="168"/>
      <c r="AB1218" s="168"/>
      <c r="AE1218" s="168"/>
      <c r="AF1218" s="168"/>
      <c r="AG1218" s="168"/>
      <c r="AU1218" s="168"/>
      <c r="AV1218" s="168"/>
      <c r="AW1218" s="168"/>
      <c r="AZ1218" s="168"/>
      <c r="BA1218" s="168"/>
      <c r="BB1218" s="168"/>
      <c r="BE1218" s="168"/>
      <c r="BF1218" s="168"/>
      <c r="BG1218" s="168"/>
      <c r="BJ1218" s="168"/>
      <c r="BK1218" s="168"/>
      <c r="BL1218" s="168"/>
      <c r="BO1218" s="168"/>
      <c r="BP1218" s="168"/>
      <c r="BQ1218" s="168"/>
      <c r="BT1218" s="168"/>
      <c r="BU1218" s="168"/>
      <c r="BV1218" s="168"/>
      <c r="BY1218" s="168"/>
      <c r="BZ1218" s="168"/>
      <c r="CA1218" s="168"/>
      <c r="CD1218" s="168"/>
      <c r="CE1218" s="168"/>
      <c r="CF1218" s="168"/>
      <c r="CI1218" s="168"/>
      <c r="CJ1218" s="168"/>
      <c r="CK1218" s="168"/>
      <c r="CN1218" s="168"/>
      <c r="CO1218" s="168"/>
      <c r="CP1218" s="168"/>
      <c r="CS1218" s="168"/>
      <c r="CT1218" s="168"/>
      <c r="CU1218" s="168"/>
      <c r="CX1218" s="168"/>
      <c r="CY1218" s="168"/>
      <c r="CZ1218" s="168"/>
      <c r="DC1218" s="168"/>
      <c r="DD1218" s="168"/>
      <c r="DE1218" s="168"/>
      <c r="DH1218" s="168"/>
      <c r="DI1218" s="168"/>
      <c r="DJ1218" s="168"/>
      <c r="DM1218" s="168"/>
      <c r="DN1218" s="168"/>
      <c r="DO1218" s="168"/>
      <c r="DR1218" s="168"/>
      <c r="DS1218" s="168"/>
      <c r="DT1218" s="168"/>
    </row>
    <row r="1233" spans="27:124" x14ac:dyDescent="0.35">
      <c r="AA1233" s="168"/>
      <c r="AB1233" s="168"/>
      <c r="AE1233" s="168"/>
      <c r="AF1233" s="168"/>
      <c r="AG1233" s="168"/>
      <c r="AH1233" s="168"/>
      <c r="AI1233" s="168"/>
      <c r="AJ1233" s="168"/>
      <c r="AK1233" s="168"/>
      <c r="AL1233" s="168"/>
      <c r="AM1233" s="168"/>
      <c r="AN1233" s="168"/>
      <c r="AO1233" s="168"/>
      <c r="AP1233" s="168"/>
      <c r="AQ1233" s="168"/>
      <c r="AR1233" s="168"/>
      <c r="AS1233" s="168"/>
      <c r="AT1233" s="168"/>
      <c r="AU1233" s="168"/>
      <c r="AV1233" s="168"/>
      <c r="AW1233" s="168"/>
      <c r="AX1233" s="168"/>
      <c r="AY1233" s="168"/>
      <c r="AZ1233" s="168"/>
      <c r="BA1233" s="168"/>
      <c r="BB1233" s="168"/>
      <c r="BC1233" s="168"/>
      <c r="BD1233" s="168"/>
      <c r="BE1233" s="168"/>
      <c r="BF1233" s="168"/>
      <c r="BG1233" s="168"/>
      <c r="BH1233" s="168"/>
      <c r="BI1233" s="168"/>
      <c r="BJ1233" s="168"/>
      <c r="BK1233" s="168"/>
      <c r="BL1233" s="168"/>
      <c r="BM1233" s="168"/>
      <c r="BN1233" s="168"/>
      <c r="BO1233" s="168"/>
      <c r="BP1233" s="168"/>
      <c r="BQ1233" s="168"/>
      <c r="BR1233" s="168"/>
      <c r="BS1233" s="168"/>
      <c r="BT1233" s="168"/>
      <c r="BU1233" s="168"/>
      <c r="BV1233" s="168"/>
      <c r="BW1233" s="168"/>
      <c r="BX1233" s="168"/>
      <c r="BY1233" s="168"/>
      <c r="BZ1233" s="168"/>
      <c r="CA1233" s="168"/>
      <c r="CB1233" s="168"/>
      <c r="CC1233" s="168"/>
      <c r="CD1233" s="168"/>
      <c r="CE1233" s="168"/>
      <c r="CF1233" s="168"/>
      <c r="CG1233" s="168"/>
      <c r="CH1233" s="168"/>
      <c r="CI1233" s="168"/>
      <c r="CJ1233" s="168"/>
      <c r="CK1233" s="168"/>
      <c r="CL1233" s="168"/>
      <c r="CM1233" s="168"/>
      <c r="CN1233" s="168"/>
      <c r="CO1233" s="168"/>
      <c r="CP1233" s="168"/>
      <c r="CQ1233" s="168"/>
      <c r="CR1233" s="168"/>
      <c r="CS1233" s="168"/>
      <c r="CT1233" s="168"/>
      <c r="CU1233" s="168"/>
      <c r="CV1233" s="168"/>
      <c r="CW1233" s="168"/>
      <c r="CX1233" s="168"/>
      <c r="CY1233" s="168"/>
      <c r="CZ1233" s="168"/>
      <c r="DA1233" s="168"/>
      <c r="DB1233" s="168"/>
      <c r="DC1233" s="168"/>
      <c r="DD1233" s="168"/>
      <c r="DE1233" s="168"/>
      <c r="DF1233" s="168"/>
      <c r="DG1233" s="168"/>
      <c r="DH1233" s="168"/>
      <c r="DI1233" s="168"/>
      <c r="DJ1233" s="168"/>
      <c r="DK1233" s="168"/>
      <c r="DL1233" s="168"/>
      <c r="DM1233" s="168"/>
      <c r="DN1233" s="168"/>
      <c r="DO1233" s="168"/>
      <c r="DP1233" s="168"/>
      <c r="DQ1233" s="168"/>
      <c r="DR1233" s="168"/>
      <c r="DS1233" s="168"/>
      <c r="DT1233" s="168"/>
    </row>
    <row r="1234" spans="27:124" x14ac:dyDescent="0.35">
      <c r="AA1234" s="168"/>
      <c r="AB1234" s="168"/>
      <c r="AE1234" s="168"/>
      <c r="AF1234" s="168"/>
      <c r="AG1234" s="168"/>
      <c r="AH1234" s="168"/>
      <c r="AI1234" s="168"/>
      <c r="AJ1234" s="168"/>
      <c r="AK1234" s="168"/>
      <c r="AL1234" s="168"/>
      <c r="AM1234" s="168"/>
      <c r="AN1234" s="168"/>
      <c r="AO1234" s="168"/>
      <c r="AP1234" s="168"/>
      <c r="AQ1234" s="168"/>
      <c r="AR1234" s="168"/>
      <c r="AS1234" s="168"/>
      <c r="AT1234" s="168"/>
      <c r="AU1234" s="168"/>
      <c r="AV1234" s="168"/>
      <c r="AW1234" s="168"/>
      <c r="AX1234" s="168"/>
      <c r="AY1234" s="168"/>
      <c r="AZ1234" s="168"/>
      <c r="BA1234" s="168"/>
      <c r="BB1234" s="168"/>
      <c r="BC1234" s="168"/>
      <c r="BD1234" s="168"/>
      <c r="BE1234" s="168"/>
      <c r="BF1234" s="168"/>
      <c r="BG1234" s="168"/>
      <c r="BH1234" s="168"/>
      <c r="BI1234" s="168"/>
      <c r="BJ1234" s="168"/>
      <c r="BK1234" s="168"/>
      <c r="BL1234" s="168"/>
      <c r="BM1234" s="168"/>
      <c r="BN1234" s="168"/>
      <c r="BO1234" s="168"/>
      <c r="BP1234" s="168"/>
      <c r="BQ1234" s="168"/>
      <c r="BR1234" s="168"/>
      <c r="BS1234" s="168"/>
      <c r="BT1234" s="168"/>
      <c r="BU1234" s="168"/>
      <c r="BV1234" s="168"/>
      <c r="BW1234" s="168"/>
      <c r="BX1234" s="168"/>
      <c r="BY1234" s="168"/>
      <c r="BZ1234" s="168"/>
      <c r="CA1234" s="168"/>
      <c r="CB1234" s="168"/>
      <c r="CC1234" s="168"/>
      <c r="CD1234" s="168"/>
      <c r="CE1234" s="168"/>
      <c r="CF1234" s="168"/>
      <c r="CG1234" s="168"/>
      <c r="CH1234" s="168"/>
      <c r="CI1234" s="168"/>
      <c r="CJ1234" s="168"/>
      <c r="CK1234" s="168"/>
      <c r="CL1234" s="168"/>
      <c r="CM1234" s="168"/>
      <c r="CN1234" s="168"/>
      <c r="CO1234" s="168"/>
      <c r="CP1234" s="168"/>
      <c r="CQ1234" s="168"/>
      <c r="CR1234" s="168"/>
      <c r="CS1234" s="168"/>
      <c r="CT1234" s="168"/>
      <c r="CU1234" s="168"/>
      <c r="CV1234" s="168"/>
      <c r="CW1234" s="168"/>
      <c r="CX1234" s="168"/>
      <c r="CY1234" s="168"/>
      <c r="CZ1234" s="168"/>
      <c r="DA1234" s="168"/>
      <c r="DB1234" s="168"/>
      <c r="DC1234" s="168"/>
      <c r="DD1234" s="168"/>
      <c r="DE1234" s="168"/>
      <c r="DF1234" s="168"/>
      <c r="DG1234" s="168"/>
      <c r="DH1234" s="168"/>
      <c r="DI1234" s="168"/>
      <c r="DJ1234" s="168"/>
      <c r="DK1234" s="168"/>
      <c r="DL1234" s="168"/>
      <c r="DM1234" s="168"/>
      <c r="DN1234" s="168"/>
      <c r="DO1234" s="168"/>
      <c r="DP1234" s="168"/>
      <c r="DQ1234" s="168"/>
      <c r="DR1234" s="168"/>
      <c r="DS1234" s="168"/>
      <c r="DT1234" s="168"/>
    </row>
    <row r="1235" spans="27:124" x14ac:dyDescent="0.35">
      <c r="AA1235" s="168"/>
      <c r="AB1235" s="168"/>
      <c r="AE1235" s="168"/>
      <c r="AF1235" s="168"/>
      <c r="AG1235" s="168"/>
      <c r="AU1235" s="168"/>
      <c r="AV1235" s="168"/>
      <c r="AW1235" s="168"/>
      <c r="AZ1235" s="168"/>
      <c r="BA1235" s="168"/>
      <c r="BB1235" s="168"/>
      <c r="BE1235" s="168"/>
      <c r="BF1235" s="168"/>
      <c r="BG1235" s="168"/>
      <c r="BJ1235" s="168"/>
      <c r="BK1235" s="168"/>
      <c r="BL1235" s="168"/>
      <c r="BO1235" s="168"/>
      <c r="BP1235" s="168"/>
      <c r="BQ1235" s="168"/>
      <c r="BT1235" s="168"/>
      <c r="BU1235" s="168"/>
      <c r="BV1235" s="168"/>
      <c r="BY1235" s="168"/>
      <c r="BZ1235" s="168"/>
      <c r="CA1235" s="168"/>
      <c r="CD1235" s="168"/>
      <c r="CE1235" s="168"/>
      <c r="CF1235" s="168"/>
      <c r="CI1235" s="168"/>
      <c r="CJ1235" s="168"/>
      <c r="CK1235" s="168"/>
      <c r="CN1235" s="168"/>
      <c r="CO1235" s="168"/>
      <c r="CP1235" s="168"/>
      <c r="CS1235" s="168"/>
      <c r="CT1235" s="168"/>
      <c r="CU1235" s="168"/>
      <c r="CX1235" s="168"/>
      <c r="CY1235" s="168"/>
      <c r="CZ1235" s="168"/>
      <c r="DC1235" s="168"/>
      <c r="DD1235" s="168"/>
      <c r="DE1235" s="168"/>
      <c r="DH1235" s="168"/>
      <c r="DI1235" s="168"/>
      <c r="DJ1235" s="168"/>
      <c r="DM1235" s="168"/>
      <c r="DN1235" s="168"/>
      <c r="DO1235" s="168"/>
      <c r="DR1235" s="168"/>
      <c r="DS1235" s="168"/>
      <c r="DT1235" s="168"/>
    </row>
    <row r="1250" spans="27:124" x14ac:dyDescent="0.35">
      <c r="AA1250" s="168"/>
      <c r="AB1250" s="168"/>
      <c r="AE1250" s="168"/>
      <c r="AF1250" s="168"/>
      <c r="AG1250" s="168"/>
      <c r="AH1250" s="168"/>
      <c r="AI1250" s="168"/>
      <c r="AJ1250" s="168"/>
      <c r="AK1250" s="168"/>
      <c r="AL1250" s="168"/>
      <c r="AM1250" s="168"/>
      <c r="AN1250" s="168"/>
      <c r="AO1250" s="168"/>
      <c r="AP1250" s="168"/>
      <c r="AQ1250" s="168"/>
      <c r="AR1250" s="168"/>
      <c r="AS1250" s="168"/>
      <c r="AT1250" s="168"/>
      <c r="AU1250" s="168"/>
      <c r="AV1250" s="168"/>
      <c r="AW1250" s="168"/>
      <c r="AX1250" s="168"/>
      <c r="AY1250" s="168"/>
      <c r="AZ1250" s="168"/>
      <c r="BA1250" s="168"/>
      <c r="BB1250" s="168"/>
      <c r="BC1250" s="168"/>
      <c r="BD1250" s="168"/>
      <c r="BE1250" s="168"/>
      <c r="BF1250" s="168"/>
      <c r="BG1250" s="168"/>
      <c r="BH1250" s="168"/>
      <c r="BI1250" s="168"/>
      <c r="BJ1250" s="168"/>
      <c r="BK1250" s="168"/>
      <c r="BL1250" s="168"/>
      <c r="BM1250" s="168"/>
      <c r="BN1250" s="168"/>
      <c r="BO1250" s="168"/>
      <c r="BP1250" s="168"/>
      <c r="BQ1250" s="168"/>
      <c r="BR1250" s="168"/>
      <c r="BS1250" s="168"/>
      <c r="BT1250" s="168"/>
      <c r="BU1250" s="168"/>
      <c r="BV1250" s="168"/>
      <c r="BW1250" s="168"/>
      <c r="BX1250" s="168"/>
      <c r="BY1250" s="168"/>
      <c r="BZ1250" s="168"/>
      <c r="CA1250" s="168"/>
      <c r="CB1250" s="168"/>
      <c r="CC1250" s="168"/>
      <c r="CD1250" s="168"/>
      <c r="CE1250" s="168"/>
      <c r="CF1250" s="168"/>
      <c r="CG1250" s="168"/>
      <c r="CH1250" s="168"/>
      <c r="CI1250" s="168"/>
      <c r="CJ1250" s="168"/>
      <c r="CK1250" s="168"/>
      <c r="CL1250" s="168"/>
      <c r="CM1250" s="168"/>
      <c r="CN1250" s="168"/>
      <c r="CO1250" s="168"/>
      <c r="CP1250" s="168"/>
      <c r="CQ1250" s="168"/>
      <c r="CR1250" s="168"/>
      <c r="CS1250" s="168"/>
      <c r="CT1250" s="168"/>
      <c r="CU1250" s="168"/>
      <c r="CV1250" s="168"/>
      <c r="CW1250" s="168"/>
      <c r="CX1250" s="168"/>
      <c r="CY1250" s="168"/>
      <c r="CZ1250" s="168"/>
      <c r="DA1250" s="168"/>
      <c r="DB1250" s="168"/>
      <c r="DC1250" s="168"/>
      <c r="DD1250" s="168"/>
      <c r="DE1250" s="168"/>
      <c r="DF1250" s="168"/>
      <c r="DG1250" s="168"/>
      <c r="DH1250" s="168"/>
      <c r="DI1250" s="168"/>
      <c r="DJ1250" s="168"/>
      <c r="DK1250" s="168"/>
      <c r="DL1250" s="168"/>
      <c r="DM1250" s="168"/>
      <c r="DN1250" s="168"/>
      <c r="DO1250" s="168"/>
      <c r="DP1250" s="168"/>
      <c r="DQ1250" s="168"/>
      <c r="DR1250" s="168"/>
      <c r="DS1250" s="168"/>
      <c r="DT1250" s="168"/>
    </row>
    <row r="1251" spans="27:124" x14ac:dyDescent="0.35">
      <c r="AA1251" s="168"/>
      <c r="AB1251" s="168"/>
      <c r="AE1251" s="168"/>
      <c r="AF1251" s="168"/>
      <c r="AG1251" s="168"/>
      <c r="AH1251" s="168"/>
      <c r="AI1251" s="168"/>
      <c r="AJ1251" s="168"/>
      <c r="AK1251" s="168"/>
      <c r="AL1251" s="168"/>
      <c r="AM1251" s="168"/>
      <c r="AN1251" s="168"/>
      <c r="AO1251" s="168"/>
      <c r="AP1251" s="168"/>
      <c r="AQ1251" s="168"/>
      <c r="AR1251" s="168"/>
      <c r="AS1251" s="168"/>
      <c r="AT1251" s="168"/>
      <c r="AU1251" s="168"/>
      <c r="AV1251" s="168"/>
      <c r="AW1251" s="168"/>
      <c r="AX1251" s="168"/>
      <c r="AY1251" s="168"/>
      <c r="AZ1251" s="168"/>
      <c r="BA1251" s="168"/>
      <c r="BB1251" s="168"/>
      <c r="BC1251" s="168"/>
      <c r="BD1251" s="168"/>
      <c r="BE1251" s="168"/>
      <c r="BF1251" s="168"/>
      <c r="BG1251" s="168"/>
      <c r="BH1251" s="168"/>
      <c r="BI1251" s="168"/>
      <c r="BJ1251" s="168"/>
      <c r="BK1251" s="168"/>
      <c r="BL1251" s="168"/>
      <c r="BM1251" s="168"/>
      <c r="BN1251" s="168"/>
      <c r="BO1251" s="168"/>
      <c r="BP1251" s="168"/>
      <c r="BQ1251" s="168"/>
      <c r="BR1251" s="168"/>
      <c r="BS1251" s="168"/>
      <c r="BT1251" s="168"/>
      <c r="BU1251" s="168"/>
      <c r="BV1251" s="168"/>
      <c r="BW1251" s="168"/>
      <c r="BX1251" s="168"/>
      <c r="BY1251" s="168"/>
      <c r="BZ1251" s="168"/>
      <c r="CA1251" s="168"/>
      <c r="CB1251" s="168"/>
      <c r="CC1251" s="168"/>
      <c r="CD1251" s="168"/>
      <c r="CE1251" s="168"/>
      <c r="CF1251" s="168"/>
      <c r="CG1251" s="168"/>
      <c r="CH1251" s="168"/>
      <c r="CI1251" s="168"/>
      <c r="CJ1251" s="168"/>
      <c r="CK1251" s="168"/>
      <c r="CL1251" s="168"/>
      <c r="CM1251" s="168"/>
      <c r="CN1251" s="168"/>
      <c r="CO1251" s="168"/>
      <c r="CP1251" s="168"/>
      <c r="CQ1251" s="168"/>
      <c r="CR1251" s="168"/>
      <c r="CS1251" s="168"/>
      <c r="CT1251" s="168"/>
      <c r="CU1251" s="168"/>
      <c r="CV1251" s="168"/>
      <c r="CW1251" s="168"/>
      <c r="CX1251" s="168"/>
      <c r="CY1251" s="168"/>
      <c r="CZ1251" s="168"/>
      <c r="DA1251" s="168"/>
      <c r="DB1251" s="168"/>
      <c r="DC1251" s="168"/>
      <c r="DD1251" s="168"/>
      <c r="DE1251" s="168"/>
      <c r="DF1251" s="168"/>
      <c r="DG1251" s="168"/>
      <c r="DH1251" s="168"/>
      <c r="DI1251" s="168"/>
      <c r="DJ1251" s="168"/>
      <c r="DK1251" s="168"/>
      <c r="DL1251" s="168"/>
      <c r="DM1251" s="168"/>
      <c r="DN1251" s="168"/>
      <c r="DO1251" s="168"/>
      <c r="DP1251" s="168"/>
      <c r="DQ1251" s="168"/>
      <c r="DR1251" s="168"/>
      <c r="DS1251" s="168"/>
      <c r="DT1251" s="168"/>
    </row>
    <row r="1252" spans="27:124" x14ac:dyDescent="0.35">
      <c r="AA1252" s="168"/>
      <c r="AB1252" s="168"/>
      <c r="AE1252" s="168"/>
      <c r="AF1252" s="168"/>
      <c r="AG1252" s="168"/>
      <c r="AU1252" s="168"/>
      <c r="AV1252" s="168"/>
      <c r="AW1252" s="168"/>
      <c r="AZ1252" s="168"/>
      <c r="BA1252" s="168"/>
      <c r="BB1252" s="168"/>
      <c r="BE1252" s="168"/>
      <c r="BF1252" s="168"/>
      <c r="BG1252" s="168"/>
      <c r="BJ1252" s="168"/>
      <c r="BK1252" s="168"/>
      <c r="BL1252" s="168"/>
      <c r="BO1252" s="168"/>
      <c r="BP1252" s="168"/>
      <c r="BQ1252" s="168"/>
      <c r="BT1252" s="168"/>
      <c r="BU1252" s="168"/>
      <c r="BV1252" s="168"/>
      <c r="BY1252" s="168"/>
      <c r="BZ1252" s="168"/>
      <c r="CA1252" s="168"/>
      <c r="CD1252" s="168"/>
      <c r="CE1252" s="168"/>
      <c r="CF1252" s="168"/>
      <c r="CI1252" s="168"/>
      <c r="CJ1252" s="168"/>
      <c r="CK1252" s="168"/>
      <c r="CN1252" s="168"/>
      <c r="CO1252" s="168"/>
      <c r="CP1252" s="168"/>
      <c r="CS1252" s="168"/>
      <c r="CT1252" s="168"/>
      <c r="CU1252" s="168"/>
      <c r="CX1252" s="168"/>
      <c r="CY1252" s="168"/>
      <c r="CZ1252" s="168"/>
      <c r="DC1252" s="168"/>
      <c r="DD1252" s="168"/>
      <c r="DE1252" s="168"/>
      <c r="DH1252" s="168"/>
      <c r="DI1252" s="168"/>
      <c r="DJ1252" s="168"/>
      <c r="DM1252" s="168"/>
      <c r="DN1252" s="168"/>
      <c r="DO1252" s="168"/>
      <c r="DR1252" s="168"/>
      <c r="DS1252" s="168"/>
      <c r="DT1252" s="168"/>
    </row>
    <row r="1267" spans="27:124" x14ac:dyDescent="0.35">
      <c r="AA1267" s="168"/>
      <c r="AB1267" s="168"/>
      <c r="AE1267" s="168"/>
      <c r="AF1267" s="168"/>
      <c r="AG1267" s="168"/>
      <c r="AH1267" s="168"/>
      <c r="AI1267" s="168"/>
      <c r="AJ1267" s="168"/>
      <c r="AK1267" s="168"/>
      <c r="AL1267" s="168"/>
      <c r="AM1267" s="168"/>
      <c r="AN1267" s="168"/>
      <c r="AO1267" s="168"/>
      <c r="AP1267" s="168"/>
      <c r="AQ1267" s="168"/>
      <c r="AR1267" s="168"/>
      <c r="AS1267" s="168"/>
      <c r="AT1267" s="168"/>
      <c r="AU1267" s="168"/>
      <c r="AV1267" s="168"/>
      <c r="AW1267" s="168"/>
      <c r="AX1267" s="168"/>
      <c r="AY1267" s="168"/>
      <c r="AZ1267" s="168"/>
      <c r="BA1267" s="168"/>
      <c r="BB1267" s="168"/>
      <c r="BC1267" s="168"/>
      <c r="BD1267" s="168"/>
      <c r="BE1267" s="168"/>
      <c r="BF1267" s="168"/>
      <c r="BG1267" s="168"/>
      <c r="BH1267" s="168"/>
      <c r="BI1267" s="168"/>
      <c r="BJ1267" s="168"/>
      <c r="BK1267" s="168"/>
      <c r="BL1267" s="168"/>
      <c r="BM1267" s="168"/>
      <c r="BN1267" s="168"/>
      <c r="BO1267" s="168"/>
      <c r="BP1267" s="168"/>
      <c r="BQ1267" s="168"/>
      <c r="BR1267" s="168"/>
      <c r="BS1267" s="168"/>
      <c r="BT1267" s="168"/>
      <c r="BU1267" s="168"/>
      <c r="BV1267" s="168"/>
      <c r="BW1267" s="168"/>
      <c r="BX1267" s="168"/>
      <c r="BY1267" s="168"/>
      <c r="BZ1267" s="168"/>
      <c r="CA1267" s="168"/>
      <c r="CB1267" s="168"/>
      <c r="CC1267" s="168"/>
      <c r="CD1267" s="168"/>
      <c r="CE1267" s="168"/>
      <c r="CF1267" s="168"/>
      <c r="CG1267" s="168"/>
      <c r="CH1267" s="168"/>
      <c r="CI1267" s="168"/>
      <c r="CJ1267" s="168"/>
      <c r="CK1267" s="168"/>
      <c r="CL1267" s="168"/>
      <c r="CM1267" s="168"/>
      <c r="CN1267" s="168"/>
      <c r="CO1267" s="168"/>
      <c r="CP1267" s="168"/>
      <c r="CQ1267" s="168"/>
      <c r="CR1267" s="168"/>
      <c r="CS1267" s="168"/>
      <c r="CT1267" s="168"/>
      <c r="CU1267" s="168"/>
      <c r="CV1267" s="168"/>
      <c r="CW1267" s="168"/>
      <c r="CX1267" s="168"/>
      <c r="CY1267" s="168"/>
      <c r="CZ1267" s="168"/>
      <c r="DA1267" s="168"/>
      <c r="DB1267" s="168"/>
      <c r="DC1267" s="168"/>
      <c r="DD1267" s="168"/>
      <c r="DE1267" s="168"/>
      <c r="DF1267" s="168"/>
      <c r="DG1267" s="168"/>
      <c r="DH1267" s="168"/>
      <c r="DI1267" s="168"/>
      <c r="DJ1267" s="168"/>
      <c r="DK1267" s="168"/>
      <c r="DL1267" s="168"/>
      <c r="DM1267" s="168"/>
      <c r="DN1267" s="168"/>
      <c r="DO1267" s="168"/>
      <c r="DP1267" s="168"/>
      <c r="DQ1267" s="168"/>
      <c r="DR1267" s="168"/>
      <c r="DS1267" s="168"/>
      <c r="DT1267" s="168"/>
    </row>
    <row r="1268" spans="27:124" x14ac:dyDescent="0.35">
      <c r="AA1268" s="168"/>
      <c r="AB1268" s="168"/>
      <c r="AE1268" s="168"/>
      <c r="AF1268" s="168"/>
      <c r="AG1268" s="168"/>
      <c r="AH1268" s="168"/>
      <c r="AI1268" s="168"/>
      <c r="AJ1268" s="168"/>
      <c r="AK1268" s="168"/>
      <c r="AL1268" s="168"/>
      <c r="AM1268" s="168"/>
      <c r="AN1268" s="168"/>
      <c r="AO1268" s="168"/>
      <c r="AP1268" s="168"/>
      <c r="AQ1268" s="168"/>
      <c r="AR1268" s="168"/>
      <c r="AS1268" s="168"/>
      <c r="AT1268" s="168"/>
      <c r="AU1268" s="168"/>
      <c r="AV1268" s="168"/>
      <c r="AW1268" s="168"/>
      <c r="AX1268" s="168"/>
      <c r="AY1268" s="168"/>
      <c r="AZ1268" s="168"/>
      <c r="BA1268" s="168"/>
      <c r="BB1268" s="168"/>
      <c r="BC1268" s="168"/>
      <c r="BD1268" s="168"/>
      <c r="BE1268" s="168"/>
      <c r="BF1268" s="168"/>
      <c r="BG1268" s="168"/>
      <c r="BH1268" s="168"/>
      <c r="BI1268" s="168"/>
      <c r="BJ1268" s="168"/>
      <c r="BK1268" s="168"/>
      <c r="BL1268" s="168"/>
      <c r="BM1268" s="168"/>
      <c r="BN1268" s="168"/>
      <c r="BO1268" s="168"/>
      <c r="BP1268" s="168"/>
      <c r="BQ1268" s="168"/>
      <c r="BR1268" s="168"/>
      <c r="BS1268" s="168"/>
      <c r="BT1268" s="168"/>
      <c r="BU1268" s="168"/>
      <c r="BV1268" s="168"/>
      <c r="BW1268" s="168"/>
      <c r="BX1268" s="168"/>
      <c r="BY1268" s="168"/>
      <c r="BZ1268" s="168"/>
      <c r="CA1268" s="168"/>
      <c r="CB1268" s="168"/>
      <c r="CC1268" s="168"/>
      <c r="CD1268" s="168"/>
      <c r="CE1268" s="168"/>
      <c r="CF1268" s="168"/>
      <c r="CG1268" s="168"/>
      <c r="CH1268" s="168"/>
      <c r="CI1268" s="168"/>
      <c r="CJ1268" s="168"/>
      <c r="CK1268" s="168"/>
      <c r="CL1268" s="168"/>
      <c r="CM1268" s="168"/>
      <c r="CN1268" s="168"/>
      <c r="CO1268" s="168"/>
      <c r="CP1268" s="168"/>
      <c r="CQ1268" s="168"/>
      <c r="CR1268" s="168"/>
      <c r="CS1268" s="168"/>
      <c r="CT1268" s="168"/>
      <c r="CU1268" s="168"/>
      <c r="CV1268" s="168"/>
      <c r="CW1268" s="168"/>
      <c r="CX1268" s="168"/>
      <c r="CY1268" s="168"/>
      <c r="CZ1268" s="168"/>
      <c r="DA1268" s="168"/>
      <c r="DB1268" s="168"/>
      <c r="DC1268" s="168"/>
      <c r="DD1268" s="168"/>
      <c r="DE1268" s="168"/>
      <c r="DF1268" s="168"/>
      <c r="DG1268" s="168"/>
      <c r="DH1268" s="168"/>
      <c r="DI1268" s="168"/>
      <c r="DJ1268" s="168"/>
      <c r="DK1268" s="168"/>
      <c r="DL1268" s="168"/>
      <c r="DM1268" s="168"/>
      <c r="DN1268" s="168"/>
      <c r="DO1268" s="168"/>
      <c r="DP1268" s="168"/>
      <c r="DQ1268" s="168"/>
      <c r="DR1268" s="168"/>
      <c r="DS1268" s="168"/>
      <c r="DT1268" s="168"/>
    </row>
    <row r="1269" spans="27:124" x14ac:dyDescent="0.35">
      <c r="AA1269" s="168"/>
      <c r="AB1269" s="168"/>
      <c r="AE1269" s="168"/>
      <c r="AF1269" s="168"/>
      <c r="AG1269" s="168"/>
      <c r="AU1269" s="168"/>
      <c r="AV1269" s="168"/>
      <c r="AW1269" s="168"/>
      <c r="AZ1269" s="168"/>
      <c r="BA1269" s="168"/>
      <c r="BB1269" s="168"/>
      <c r="BE1269" s="168"/>
      <c r="BF1269" s="168"/>
      <c r="BG1269" s="168"/>
      <c r="BJ1269" s="168"/>
      <c r="BK1269" s="168"/>
      <c r="BL1269" s="168"/>
      <c r="BO1269" s="168"/>
      <c r="BP1269" s="168"/>
      <c r="BQ1269" s="168"/>
      <c r="BT1269" s="168"/>
      <c r="BU1269" s="168"/>
      <c r="BV1269" s="168"/>
      <c r="BY1269" s="168"/>
      <c r="BZ1269" s="168"/>
      <c r="CA1269" s="168"/>
      <c r="CD1269" s="168"/>
      <c r="CE1269" s="168"/>
      <c r="CF1269" s="168"/>
      <c r="CI1269" s="168"/>
      <c r="CJ1269" s="168"/>
      <c r="CK1269" s="168"/>
      <c r="CN1269" s="168"/>
      <c r="CO1269" s="168"/>
      <c r="CP1269" s="168"/>
      <c r="CS1269" s="168"/>
      <c r="CT1269" s="168"/>
      <c r="CU1269" s="168"/>
      <c r="CX1269" s="168"/>
      <c r="CY1269" s="168"/>
      <c r="CZ1269" s="168"/>
      <c r="DC1269" s="168"/>
      <c r="DD1269" s="168"/>
      <c r="DE1269" s="168"/>
      <c r="DH1269" s="168"/>
      <c r="DI1269" s="168"/>
      <c r="DJ1269" s="168"/>
      <c r="DM1269" s="168"/>
      <c r="DN1269" s="168"/>
      <c r="DO1269" s="168"/>
      <c r="DR1269" s="168"/>
      <c r="DS1269" s="168"/>
      <c r="DT1269" s="168"/>
    </row>
    <row r="1284" spans="27:124" x14ac:dyDescent="0.35">
      <c r="AA1284" s="168"/>
      <c r="AB1284" s="168"/>
      <c r="AE1284" s="168"/>
      <c r="AF1284" s="168"/>
      <c r="AG1284" s="168"/>
      <c r="AH1284" s="168"/>
      <c r="AI1284" s="168"/>
      <c r="AJ1284" s="168"/>
      <c r="AK1284" s="168"/>
      <c r="AL1284" s="168"/>
      <c r="AM1284" s="168"/>
      <c r="AN1284" s="168"/>
      <c r="AO1284" s="168"/>
      <c r="AP1284" s="168"/>
      <c r="AQ1284" s="168"/>
      <c r="AR1284" s="168"/>
      <c r="AS1284" s="168"/>
      <c r="AT1284" s="168"/>
      <c r="AU1284" s="168"/>
      <c r="AV1284" s="168"/>
      <c r="AW1284" s="168"/>
      <c r="AX1284" s="168"/>
      <c r="AY1284" s="168"/>
      <c r="AZ1284" s="168"/>
      <c r="BA1284" s="168"/>
      <c r="BB1284" s="168"/>
      <c r="BC1284" s="168"/>
      <c r="BD1284" s="168"/>
      <c r="BE1284" s="168"/>
      <c r="BF1284" s="168"/>
      <c r="BG1284" s="168"/>
      <c r="BH1284" s="168"/>
      <c r="BI1284" s="168"/>
      <c r="BJ1284" s="168"/>
      <c r="BK1284" s="168"/>
      <c r="BL1284" s="168"/>
      <c r="BM1284" s="168"/>
      <c r="BN1284" s="168"/>
      <c r="BO1284" s="168"/>
      <c r="BP1284" s="168"/>
      <c r="BQ1284" s="168"/>
      <c r="BR1284" s="168"/>
      <c r="BS1284" s="168"/>
      <c r="BT1284" s="168"/>
      <c r="BU1284" s="168"/>
      <c r="BV1284" s="168"/>
      <c r="BW1284" s="168"/>
      <c r="BX1284" s="168"/>
      <c r="BY1284" s="168"/>
      <c r="BZ1284" s="168"/>
      <c r="CA1284" s="168"/>
      <c r="CB1284" s="168"/>
      <c r="CC1284" s="168"/>
      <c r="CD1284" s="168"/>
      <c r="CE1284" s="168"/>
      <c r="CF1284" s="168"/>
      <c r="CG1284" s="168"/>
      <c r="CH1284" s="168"/>
      <c r="CI1284" s="168"/>
      <c r="CJ1284" s="168"/>
      <c r="CK1284" s="168"/>
      <c r="CL1284" s="168"/>
      <c r="CM1284" s="168"/>
      <c r="CN1284" s="168"/>
      <c r="CO1284" s="168"/>
      <c r="CP1284" s="168"/>
      <c r="CQ1284" s="168"/>
      <c r="CR1284" s="168"/>
      <c r="CS1284" s="168"/>
      <c r="CT1284" s="168"/>
      <c r="CU1284" s="168"/>
      <c r="CV1284" s="168"/>
      <c r="CW1284" s="168"/>
      <c r="CX1284" s="168"/>
      <c r="CY1284" s="168"/>
      <c r="CZ1284" s="168"/>
      <c r="DA1284" s="168"/>
      <c r="DB1284" s="168"/>
      <c r="DC1284" s="168"/>
      <c r="DD1284" s="168"/>
      <c r="DE1284" s="168"/>
      <c r="DF1284" s="168"/>
      <c r="DG1284" s="168"/>
      <c r="DH1284" s="168"/>
      <c r="DI1284" s="168"/>
      <c r="DJ1284" s="168"/>
      <c r="DK1284" s="168"/>
      <c r="DL1284" s="168"/>
      <c r="DM1284" s="168"/>
      <c r="DN1284" s="168"/>
      <c r="DO1284" s="168"/>
      <c r="DP1284" s="168"/>
      <c r="DQ1284" s="168"/>
      <c r="DR1284" s="168"/>
      <c r="DS1284" s="168"/>
      <c r="DT1284" s="168"/>
    </row>
    <row r="1285" spans="27:124" x14ac:dyDescent="0.35">
      <c r="AA1285" s="168"/>
      <c r="AB1285" s="168"/>
      <c r="AE1285" s="168"/>
      <c r="AF1285" s="168"/>
      <c r="AG1285" s="168"/>
      <c r="AH1285" s="168"/>
      <c r="AI1285" s="168"/>
      <c r="AJ1285" s="168"/>
      <c r="AK1285" s="168"/>
      <c r="AL1285" s="168"/>
      <c r="AM1285" s="168"/>
      <c r="AN1285" s="168"/>
      <c r="AO1285" s="168"/>
      <c r="AP1285" s="168"/>
      <c r="AQ1285" s="168"/>
      <c r="AR1285" s="168"/>
      <c r="AS1285" s="168"/>
      <c r="AT1285" s="168"/>
      <c r="AU1285" s="168"/>
      <c r="AV1285" s="168"/>
      <c r="AW1285" s="168"/>
      <c r="AX1285" s="168"/>
      <c r="AY1285" s="168"/>
      <c r="AZ1285" s="168"/>
      <c r="BA1285" s="168"/>
      <c r="BB1285" s="168"/>
      <c r="BC1285" s="168"/>
      <c r="BD1285" s="168"/>
      <c r="BE1285" s="168"/>
      <c r="BF1285" s="168"/>
      <c r="BG1285" s="168"/>
      <c r="BH1285" s="168"/>
      <c r="BI1285" s="168"/>
      <c r="BJ1285" s="168"/>
      <c r="BK1285" s="168"/>
      <c r="BL1285" s="168"/>
      <c r="BM1285" s="168"/>
      <c r="BN1285" s="168"/>
      <c r="BO1285" s="168"/>
      <c r="BP1285" s="168"/>
      <c r="BQ1285" s="168"/>
      <c r="BR1285" s="168"/>
      <c r="BS1285" s="168"/>
      <c r="BT1285" s="168"/>
      <c r="BU1285" s="168"/>
      <c r="BV1285" s="168"/>
      <c r="BW1285" s="168"/>
      <c r="BX1285" s="168"/>
      <c r="BY1285" s="168"/>
      <c r="BZ1285" s="168"/>
      <c r="CA1285" s="168"/>
      <c r="CB1285" s="168"/>
      <c r="CC1285" s="168"/>
      <c r="CD1285" s="168"/>
      <c r="CE1285" s="168"/>
      <c r="CF1285" s="168"/>
      <c r="CG1285" s="168"/>
      <c r="CH1285" s="168"/>
      <c r="CI1285" s="168"/>
      <c r="CJ1285" s="168"/>
      <c r="CK1285" s="168"/>
      <c r="CL1285" s="168"/>
      <c r="CM1285" s="168"/>
      <c r="CN1285" s="168"/>
      <c r="CO1285" s="168"/>
      <c r="CP1285" s="168"/>
      <c r="CQ1285" s="168"/>
      <c r="CR1285" s="168"/>
      <c r="CS1285" s="168"/>
      <c r="CT1285" s="168"/>
      <c r="CU1285" s="168"/>
      <c r="CV1285" s="168"/>
      <c r="CW1285" s="168"/>
      <c r="CX1285" s="168"/>
      <c r="CY1285" s="168"/>
      <c r="CZ1285" s="168"/>
      <c r="DA1285" s="168"/>
      <c r="DB1285" s="168"/>
      <c r="DC1285" s="168"/>
      <c r="DD1285" s="168"/>
      <c r="DE1285" s="168"/>
      <c r="DF1285" s="168"/>
      <c r="DG1285" s="168"/>
      <c r="DH1285" s="168"/>
      <c r="DI1285" s="168"/>
      <c r="DJ1285" s="168"/>
      <c r="DK1285" s="168"/>
      <c r="DL1285" s="168"/>
      <c r="DM1285" s="168"/>
      <c r="DN1285" s="168"/>
      <c r="DO1285" s="168"/>
      <c r="DP1285" s="168"/>
      <c r="DQ1285" s="168"/>
      <c r="DR1285" s="168"/>
      <c r="DS1285" s="168"/>
      <c r="DT1285" s="168"/>
    </row>
    <row r="1286" spans="27:124" x14ac:dyDescent="0.35">
      <c r="AA1286" s="168"/>
      <c r="AB1286" s="168"/>
      <c r="AE1286" s="168"/>
      <c r="AF1286" s="168"/>
      <c r="AG1286" s="168"/>
      <c r="AU1286" s="168"/>
      <c r="AV1286" s="168"/>
      <c r="AW1286" s="168"/>
      <c r="AZ1286" s="168"/>
      <c r="BA1286" s="168"/>
      <c r="BB1286" s="168"/>
      <c r="BE1286" s="168"/>
      <c r="BF1286" s="168"/>
      <c r="BG1286" s="168"/>
      <c r="BJ1286" s="168"/>
      <c r="BK1286" s="168"/>
      <c r="BL1286" s="168"/>
      <c r="BO1286" s="168"/>
      <c r="BP1286" s="168"/>
      <c r="BQ1286" s="168"/>
      <c r="BT1286" s="168"/>
      <c r="BU1286" s="168"/>
      <c r="BV1286" s="168"/>
      <c r="BY1286" s="168"/>
      <c r="BZ1286" s="168"/>
      <c r="CA1286" s="168"/>
      <c r="CD1286" s="168"/>
      <c r="CE1286" s="168"/>
      <c r="CF1286" s="168"/>
      <c r="CI1286" s="168"/>
      <c r="CJ1286" s="168"/>
      <c r="CK1286" s="168"/>
      <c r="CN1286" s="168"/>
      <c r="CO1286" s="168"/>
      <c r="CP1286" s="168"/>
      <c r="CS1286" s="168"/>
      <c r="CT1286" s="168"/>
      <c r="CU1286" s="168"/>
      <c r="CX1286" s="168"/>
      <c r="CY1286" s="168"/>
      <c r="CZ1286" s="168"/>
      <c r="DC1286" s="168"/>
      <c r="DD1286" s="168"/>
      <c r="DE1286" s="168"/>
      <c r="DH1286" s="168"/>
      <c r="DI1286" s="168"/>
      <c r="DJ1286" s="168"/>
      <c r="DM1286" s="168"/>
      <c r="DN1286" s="168"/>
      <c r="DO1286" s="168"/>
      <c r="DR1286" s="168"/>
      <c r="DS1286" s="168"/>
      <c r="DT1286" s="168"/>
    </row>
    <row r="1301" spans="27:124" x14ac:dyDescent="0.35">
      <c r="AA1301" s="168"/>
      <c r="AB1301" s="168"/>
      <c r="AE1301" s="168"/>
      <c r="AF1301" s="168"/>
      <c r="AG1301" s="168"/>
      <c r="AH1301" s="168"/>
      <c r="AI1301" s="168"/>
      <c r="AJ1301" s="168"/>
      <c r="AK1301" s="168"/>
      <c r="AL1301" s="168"/>
      <c r="AM1301" s="168"/>
      <c r="AN1301" s="168"/>
      <c r="AO1301" s="168"/>
      <c r="AP1301" s="168"/>
      <c r="AQ1301" s="168"/>
      <c r="AR1301" s="168"/>
      <c r="AS1301" s="168"/>
      <c r="AT1301" s="168"/>
      <c r="AU1301" s="168"/>
      <c r="AV1301" s="168"/>
      <c r="AW1301" s="168"/>
      <c r="AX1301" s="168"/>
      <c r="AY1301" s="168"/>
      <c r="AZ1301" s="168"/>
      <c r="BA1301" s="168"/>
      <c r="BB1301" s="168"/>
      <c r="BC1301" s="168"/>
      <c r="BD1301" s="168"/>
      <c r="BE1301" s="168"/>
      <c r="BF1301" s="168"/>
      <c r="BG1301" s="168"/>
      <c r="BH1301" s="168"/>
      <c r="BI1301" s="168"/>
      <c r="BJ1301" s="168"/>
      <c r="BK1301" s="168"/>
      <c r="BL1301" s="168"/>
      <c r="BM1301" s="168"/>
      <c r="BN1301" s="168"/>
      <c r="BO1301" s="168"/>
      <c r="BP1301" s="168"/>
      <c r="BQ1301" s="168"/>
      <c r="BR1301" s="168"/>
      <c r="BS1301" s="168"/>
      <c r="BT1301" s="168"/>
      <c r="BU1301" s="168"/>
      <c r="BV1301" s="168"/>
      <c r="BW1301" s="168"/>
      <c r="BX1301" s="168"/>
      <c r="BY1301" s="168"/>
      <c r="BZ1301" s="168"/>
      <c r="CA1301" s="168"/>
      <c r="CB1301" s="168"/>
      <c r="CC1301" s="168"/>
      <c r="CD1301" s="168"/>
      <c r="CE1301" s="168"/>
      <c r="CF1301" s="168"/>
      <c r="CG1301" s="168"/>
      <c r="CH1301" s="168"/>
      <c r="CI1301" s="168"/>
      <c r="CJ1301" s="168"/>
      <c r="CK1301" s="168"/>
      <c r="CL1301" s="168"/>
      <c r="CM1301" s="168"/>
      <c r="CN1301" s="168"/>
      <c r="CO1301" s="168"/>
      <c r="CP1301" s="168"/>
      <c r="CQ1301" s="168"/>
      <c r="CR1301" s="168"/>
      <c r="CS1301" s="168"/>
      <c r="CT1301" s="168"/>
      <c r="CU1301" s="168"/>
      <c r="CV1301" s="168"/>
      <c r="CW1301" s="168"/>
      <c r="CX1301" s="168"/>
      <c r="CY1301" s="168"/>
      <c r="CZ1301" s="168"/>
      <c r="DA1301" s="168"/>
      <c r="DB1301" s="168"/>
      <c r="DC1301" s="168"/>
      <c r="DD1301" s="168"/>
      <c r="DE1301" s="168"/>
      <c r="DF1301" s="168"/>
      <c r="DG1301" s="168"/>
      <c r="DH1301" s="168"/>
      <c r="DI1301" s="168"/>
      <c r="DJ1301" s="168"/>
      <c r="DK1301" s="168"/>
      <c r="DL1301" s="168"/>
      <c r="DM1301" s="168"/>
      <c r="DN1301" s="168"/>
      <c r="DO1301" s="168"/>
      <c r="DP1301" s="168"/>
      <c r="DQ1301" s="168"/>
      <c r="DR1301" s="168"/>
      <c r="DS1301" s="168"/>
      <c r="DT1301" s="168"/>
    </row>
    <row r="1302" spans="27:124" x14ac:dyDescent="0.35">
      <c r="AA1302" s="168"/>
      <c r="AB1302" s="168"/>
      <c r="AE1302" s="168"/>
      <c r="AF1302" s="168"/>
      <c r="AG1302" s="168"/>
      <c r="AH1302" s="168"/>
      <c r="AI1302" s="168"/>
      <c r="AJ1302" s="168"/>
      <c r="AK1302" s="168"/>
      <c r="AL1302" s="168"/>
      <c r="AM1302" s="168"/>
      <c r="AN1302" s="168"/>
      <c r="AO1302" s="168"/>
      <c r="AP1302" s="168"/>
      <c r="AQ1302" s="168"/>
      <c r="AR1302" s="168"/>
      <c r="AS1302" s="168"/>
      <c r="AT1302" s="168"/>
      <c r="AU1302" s="168"/>
      <c r="AV1302" s="168"/>
      <c r="AW1302" s="168"/>
      <c r="AX1302" s="168"/>
      <c r="AY1302" s="168"/>
      <c r="AZ1302" s="168"/>
      <c r="BA1302" s="168"/>
      <c r="BB1302" s="168"/>
      <c r="BC1302" s="168"/>
      <c r="BD1302" s="168"/>
      <c r="BE1302" s="168"/>
      <c r="BF1302" s="168"/>
      <c r="BG1302" s="168"/>
      <c r="BH1302" s="168"/>
      <c r="BI1302" s="168"/>
      <c r="BJ1302" s="168"/>
      <c r="BK1302" s="168"/>
      <c r="BL1302" s="168"/>
      <c r="BM1302" s="168"/>
      <c r="BN1302" s="168"/>
      <c r="BO1302" s="168"/>
      <c r="BP1302" s="168"/>
      <c r="BQ1302" s="168"/>
      <c r="BR1302" s="168"/>
      <c r="BS1302" s="168"/>
      <c r="BT1302" s="168"/>
      <c r="BU1302" s="168"/>
      <c r="BV1302" s="168"/>
      <c r="BW1302" s="168"/>
      <c r="BX1302" s="168"/>
      <c r="BY1302" s="168"/>
      <c r="BZ1302" s="168"/>
      <c r="CA1302" s="168"/>
      <c r="CB1302" s="168"/>
      <c r="CC1302" s="168"/>
      <c r="CD1302" s="168"/>
      <c r="CE1302" s="168"/>
      <c r="CF1302" s="168"/>
      <c r="CG1302" s="168"/>
      <c r="CH1302" s="168"/>
      <c r="CI1302" s="168"/>
      <c r="CJ1302" s="168"/>
      <c r="CK1302" s="168"/>
      <c r="CL1302" s="168"/>
      <c r="CM1302" s="168"/>
      <c r="CN1302" s="168"/>
      <c r="CO1302" s="168"/>
      <c r="CP1302" s="168"/>
      <c r="CQ1302" s="168"/>
      <c r="CR1302" s="168"/>
      <c r="CS1302" s="168"/>
      <c r="CT1302" s="168"/>
      <c r="CU1302" s="168"/>
      <c r="CV1302" s="168"/>
      <c r="CW1302" s="168"/>
      <c r="CX1302" s="168"/>
      <c r="CY1302" s="168"/>
      <c r="CZ1302" s="168"/>
      <c r="DA1302" s="168"/>
      <c r="DB1302" s="168"/>
      <c r="DC1302" s="168"/>
      <c r="DD1302" s="168"/>
      <c r="DE1302" s="168"/>
      <c r="DF1302" s="168"/>
      <c r="DG1302" s="168"/>
      <c r="DH1302" s="168"/>
      <c r="DI1302" s="168"/>
      <c r="DJ1302" s="168"/>
      <c r="DK1302" s="168"/>
      <c r="DL1302" s="168"/>
      <c r="DM1302" s="168"/>
      <c r="DN1302" s="168"/>
      <c r="DO1302" s="168"/>
      <c r="DP1302" s="168"/>
      <c r="DQ1302" s="168"/>
      <c r="DR1302" s="168"/>
      <c r="DS1302" s="168"/>
      <c r="DT1302" s="168"/>
    </row>
    <row r="1303" spans="27:124" x14ac:dyDescent="0.35">
      <c r="AA1303" s="168"/>
      <c r="AB1303" s="168"/>
      <c r="AE1303" s="168"/>
      <c r="AF1303" s="168"/>
      <c r="AG1303" s="168"/>
      <c r="AU1303" s="168"/>
      <c r="AV1303" s="168"/>
      <c r="AW1303" s="168"/>
      <c r="AZ1303" s="168"/>
      <c r="BA1303" s="168"/>
      <c r="BB1303" s="168"/>
      <c r="BE1303" s="168"/>
      <c r="BF1303" s="168"/>
      <c r="BG1303" s="168"/>
      <c r="BJ1303" s="168"/>
      <c r="BK1303" s="168"/>
      <c r="BL1303" s="168"/>
      <c r="BO1303" s="168"/>
      <c r="BP1303" s="168"/>
      <c r="BQ1303" s="168"/>
      <c r="BT1303" s="168"/>
      <c r="BU1303" s="168"/>
      <c r="BV1303" s="168"/>
      <c r="BY1303" s="168"/>
      <c r="BZ1303" s="168"/>
      <c r="CA1303" s="168"/>
      <c r="CD1303" s="168"/>
      <c r="CE1303" s="168"/>
      <c r="CF1303" s="168"/>
      <c r="CI1303" s="168"/>
      <c r="CJ1303" s="168"/>
      <c r="CK1303" s="168"/>
      <c r="CN1303" s="168"/>
      <c r="CO1303" s="168"/>
      <c r="CP1303" s="168"/>
      <c r="CS1303" s="168"/>
      <c r="CT1303" s="168"/>
      <c r="CU1303" s="168"/>
      <c r="CX1303" s="168"/>
      <c r="CY1303" s="168"/>
      <c r="CZ1303" s="168"/>
      <c r="DC1303" s="168"/>
      <c r="DD1303" s="168"/>
      <c r="DE1303" s="168"/>
      <c r="DH1303" s="168"/>
      <c r="DI1303" s="168"/>
      <c r="DJ1303" s="168"/>
      <c r="DM1303" s="168"/>
      <c r="DN1303" s="168"/>
      <c r="DO1303" s="168"/>
      <c r="DR1303" s="168"/>
      <c r="DS1303" s="168"/>
      <c r="DT1303" s="168"/>
    </row>
    <row r="1318" spans="27:124" x14ac:dyDescent="0.35">
      <c r="AA1318" s="168"/>
      <c r="AB1318" s="168"/>
      <c r="AE1318" s="168"/>
      <c r="AF1318" s="168"/>
      <c r="AG1318" s="168"/>
      <c r="AH1318" s="168"/>
      <c r="AI1318" s="168"/>
      <c r="AJ1318" s="168"/>
      <c r="AK1318" s="168"/>
      <c r="AL1318" s="168"/>
      <c r="AM1318" s="168"/>
      <c r="AN1318" s="168"/>
      <c r="AO1318" s="168"/>
      <c r="AP1318" s="168"/>
      <c r="AQ1318" s="168"/>
      <c r="AR1318" s="168"/>
      <c r="AS1318" s="168"/>
      <c r="AT1318" s="168"/>
      <c r="AU1318" s="168"/>
      <c r="AV1318" s="168"/>
      <c r="AW1318" s="168"/>
      <c r="AX1318" s="168"/>
      <c r="AY1318" s="168"/>
      <c r="AZ1318" s="168"/>
      <c r="BA1318" s="168"/>
      <c r="BB1318" s="168"/>
      <c r="BC1318" s="168"/>
      <c r="BD1318" s="168"/>
      <c r="BE1318" s="168"/>
      <c r="BF1318" s="168"/>
      <c r="BG1318" s="168"/>
      <c r="BH1318" s="168"/>
      <c r="BI1318" s="168"/>
      <c r="BJ1318" s="168"/>
      <c r="BK1318" s="168"/>
      <c r="BL1318" s="168"/>
      <c r="BM1318" s="168"/>
      <c r="BN1318" s="168"/>
      <c r="BO1318" s="168"/>
      <c r="BP1318" s="168"/>
      <c r="BQ1318" s="168"/>
      <c r="BR1318" s="168"/>
      <c r="BS1318" s="168"/>
      <c r="BT1318" s="168"/>
      <c r="BU1318" s="168"/>
      <c r="BV1318" s="168"/>
      <c r="BW1318" s="168"/>
      <c r="BX1318" s="168"/>
      <c r="BY1318" s="168"/>
      <c r="BZ1318" s="168"/>
      <c r="CA1318" s="168"/>
      <c r="CB1318" s="168"/>
      <c r="CC1318" s="168"/>
      <c r="CD1318" s="168"/>
      <c r="CE1318" s="168"/>
      <c r="CF1318" s="168"/>
      <c r="CG1318" s="168"/>
      <c r="CH1318" s="168"/>
      <c r="CI1318" s="168"/>
      <c r="CJ1318" s="168"/>
      <c r="CK1318" s="168"/>
      <c r="CL1318" s="168"/>
      <c r="CM1318" s="168"/>
      <c r="CN1318" s="168"/>
      <c r="CO1318" s="168"/>
      <c r="CP1318" s="168"/>
      <c r="CQ1318" s="168"/>
      <c r="CR1318" s="168"/>
      <c r="CS1318" s="168"/>
      <c r="CT1318" s="168"/>
      <c r="CU1318" s="168"/>
      <c r="CV1318" s="168"/>
      <c r="CW1318" s="168"/>
      <c r="CX1318" s="168"/>
      <c r="CY1318" s="168"/>
      <c r="CZ1318" s="168"/>
      <c r="DA1318" s="168"/>
      <c r="DB1318" s="168"/>
      <c r="DC1318" s="168"/>
      <c r="DD1318" s="168"/>
      <c r="DE1318" s="168"/>
      <c r="DF1318" s="168"/>
      <c r="DG1318" s="168"/>
      <c r="DH1318" s="168"/>
      <c r="DI1318" s="168"/>
      <c r="DJ1318" s="168"/>
      <c r="DK1318" s="168"/>
      <c r="DL1318" s="168"/>
      <c r="DM1318" s="168"/>
      <c r="DN1318" s="168"/>
      <c r="DO1318" s="168"/>
      <c r="DP1318" s="168"/>
      <c r="DQ1318" s="168"/>
      <c r="DR1318" s="168"/>
      <c r="DS1318" s="168"/>
      <c r="DT1318" s="168"/>
    </row>
    <row r="1319" spans="27:124" x14ac:dyDescent="0.35">
      <c r="AA1319" s="168"/>
      <c r="AB1319" s="168"/>
      <c r="AE1319" s="168"/>
      <c r="AF1319" s="168"/>
      <c r="AG1319" s="168"/>
      <c r="AH1319" s="168"/>
      <c r="AI1319" s="168"/>
      <c r="AJ1319" s="168"/>
      <c r="AK1319" s="168"/>
      <c r="AL1319" s="168"/>
      <c r="AM1319" s="168"/>
      <c r="AN1319" s="168"/>
      <c r="AO1319" s="168"/>
      <c r="AP1319" s="168"/>
      <c r="AQ1319" s="168"/>
      <c r="AR1319" s="168"/>
      <c r="AS1319" s="168"/>
      <c r="AT1319" s="168"/>
      <c r="AU1319" s="168"/>
      <c r="AV1319" s="168"/>
      <c r="AW1319" s="168"/>
      <c r="AX1319" s="168"/>
      <c r="AY1319" s="168"/>
      <c r="AZ1319" s="168"/>
      <c r="BA1319" s="168"/>
      <c r="BB1319" s="168"/>
      <c r="BC1319" s="168"/>
      <c r="BD1319" s="168"/>
      <c r="BE1319" s="168"/>
      <c r="BF1319" s="168"/>
      <c r="BG1319" s="168"/>
      <c r="BH1319" s="168"/>
      <c r="BI1319" s="168"/>
      <c r="BJ1319" s="168"/>
      <c r="BK1319" s="168"/>
      <c r="BL1319" s="168"/>
      <c r="BM1319" s="168"/>
      <c r="BN1319" s="168"/>
      <c r="BO1319" s="168"/>
      <c r="BP1319" s="168"/>
      <c r="BQ1319" s="168"/>
      <c r="BR1319" s="168"/>
      <c r="BS1319" s="168"/>
      <c r="BT1319" s="168"/>
      <c r="BU1319" s="168"/>
      <c r="BV1319" s="168"/>
      <c r="BW1319" s="168"/>
      <c r="BX1319" s="168"/>
      <c r="BY1319" s="168"/>
      <c r="BZ1319" s="168"/>
      <c r="CA1319" s="168"/>
      <c r="CB1319" s="168"/>
      <c r="CC1319" s="168"/>
      <c r="CD1319" s="168"/>
      <c r="CE1319" s="168"/>
      <c r="CF1319" s="168"/>
      <c r="CG1319" s="168"/>
      <c r="CH1319" s="168"/>
      <c r="CI1319" s="168"/>
      <c r="CJ1319" s="168"/>
      <c r="CK1319" s="168"/>
      <c r="CL1319" s="168"/>
      <c r="CM1319" s="168"/>
      <c r="CN1319" s="168"/>
      <c r="CO1319" s="168"/>
      <c r="CP1319" s="168"/>
      <c r="CQ1319" s="168"/>
      <c r="CR1319" s="168"/>
      <c r="CS1319" s="168"/>
      <c r="CT1319" s="168"/>
      <c r="CU1319" s="168"/>
      <c r="CV1319" s="168"/>
      <c r="CW1319" s="168"/>
      <c r="CX1319" s="168"/>
      <c r="CY1319" s="168"/>
      <c r="CZ1319" s="168"/>
      <c r="DA1319" s="168"/>
      <c r="DB1319" s="168"/>
      <c r="DC1319" s="168"/>
      <c r="DD1319" s="168"/>
      <c r="DE1319" s="168"/>
      <c r="DF1319" s="168"/>
      <c r="DG1319" s="168"/>
      <c r="DH1319" s="168"/>
      <c r="DI1319" s="168"/>
      <c r="DJ1319" s="168"/>
      <c r="DK1319" s="168"/>
      <c r="DL1319" s="168"/>
      <c r="DM1319" s="168"/>
      <c r="DN1319" s="168"/>
      <c r="DO1319" s="168"/>
      <c r="DP1319" s="168"/>
      <c r="DQ1319" s="168"/>
      <c r="DR1319" s="168"/>
      <c r="DS1319" s="168"/>
      <c r="DT1319" s="168"/>
    </row>
    <row r="1320" spans="27:124" x14ac:dyDescent="0.35">
      <c r="AA1320" s="168"/>
      <c r="AB1320" s="168"/>
      <c r="AE1320" s="168"/>
      <c r="AF1320" s="168"/>
      <c r="AG1320" s="168"/>
      <c r="AU1320" s="168"/>
      <c r="AV1320" s="168"/>
      <c r="AW1320" s="168"/>
      <c r="AZ1320" s="168"/>
      <c r="BA1320" s="168"/>
      <c r="BB1320" s="168"/>
      <c r="BE1320" s="168"/>
      <c r="BF1320" s="168"/>
      <c r="BG1320" s="168"/>
      <c r="BJ1320" s="168"/>
      <c r="BK1320" s="168"/>
      <c r="BL1320" s="168"/>
      <c r="BO1320" s="168"/>
      <c r="BP1320" s="168"/>
      <c r="BQ1320" s="168"/>
      <c r="BT1320" s="168"/>
      <c r="BU1320" s="168"/>
      <c r="BV1320" s="168"/>
      <c r="BY1320" s="168"/>
      <c r="BZ1320" s="168"/>
      <c r="CA1320" s="168"/>
      <c r="CD1320" s="168"/>
      <c r="CE1320" s="168"/>
      <c r="CF1320" s="168"/>
      <c r="CI1320" s="168"/>
      <c r="CJ1320" s="168"/>
      <c r="CK1320" s="168"/>
      <c r="CN1320" s="168"/>
      <c r="CO1320" s="168"/>
      <c r="CP1320" s="168"/>
      <c r="CS1320" s="168"/>
      <c r="CT1320" s="168"/>
      <c r="CU1320" s="168"/>
      <c r="CX1320" s="168"/>
      <c r="CY1320" s="168"/>
      <c r="CZ1320" s="168"/>
      <c r="DC1320" s="168"/>
      <c r="DD1320" s="168"/>
      <c r="DE1320" s="168"/>
      <c r="DH1320" s="168"/>
      <c r="DI1320" s="168"/>
      <c r="DJ1320" s="168"/>
      <c r="DM1320" s="168"/>
      <c r="DN1320" s="168"/>
      <c r="DO1320" s="168"/>
      <c r="DR1320" s="168"/>
      <c r="DS1320" s="168"/>
      <c r="DT1320" s="168"/>
    </row>
    <row r="1335" spans="27:124" x14ac:dyDescent="0.35">
      <c r="AA1335" s="168"/>
      <c r="AB1335" s="168"/>
      <c r="AE1335" s="168"/>
      <c r="AF1335" s="168"/>
      <c r="AG1335" s="168"/>
      <c r="AH1335" s="168"/>
      <c r="AI1335" s="168"/>
      <c r="AJ1335" s="168"/>
      <c r="AK1335" s="168"/>
      <c r="AL1335" s="168"/>
      <c r="AM1335" s="168"/>
      <c r="AN1335" s="168"/>
      <c r="AO1335" s="168"/>
      <c r="AP1335" s="168"/>
      <c r="AQ1335" s="168"/>
      <c r="AR1335" s="168"/>
      <c r="AS1335" s="168"/>
      <c r="AT1335" s="168"/>
      <c r="AU1335" s="168"/>
      <c r="AV1335" s="168"/>
      <c r="AW1335" s="168"/>
      <c r="AX1335" s="168"/>
      <c r="AY1335" s="168"/>
      <c r="AZ1335" s="168"/>
      <c r="BA1335" s="168"/>
      <c r="BB1335" s="168"/>
      <c r="BC1335" s="168"/>
      <c r="BD1335" s="168"/>
      <c r="BE1335" s="168"/>
      <c r="BF1335" s="168"/>
      <c r="BG1335" s="168"/>
      <c r="BH1335" s="168"/>
      <c r="BI1335" s="168"/>
      <c r="BJ1335" s="168"/>
      <c r="BK1335" s="168"/>
      <c r="BL1335" s="168"/>
      <c r="BM1335" s="168"/>
      <c r="BN1335" s="168"/>
      <c r="BO1335" s="168"/>
      <c r="BP1335" s="168"/>
      <c r="BQ1335" s="168"/>
      <c r="BR1335" s="168"/>
      <c r="BS1335" s="168"/>
      <c r="BT1335" s="168"/>
      <c r="BU1335" s="168"/>
      <c r="BV1335" s="168"/>
      <c r="BW1335" s="168"/>
      <c r="BX1335" s="168"/>
      <c r="BY1335" s="168"/>
      <c r="BZ1335" s="168"/>
      <c r="CA1335" s="168"/>
      <c r="CB1335" s="168"/>
      <c r="CC1335" s="168"/>
      <c r="CD1335" s="168"/>
      <c r="CE1335" s="168"/>
      <c r="CF1335" s="168"/>
      <c r="CG1335" s="168"/>
      <c r="CH1335" s="168"/>
      <c r="CI1335" s="168"/>
      <c r="CJ1335" s="168"/>
      <c r="CK1335" s="168"/>
      <c r="CL1335" s="168"/>
      <c r="CM1335" s="168"/>
      <c r="CN1335" s="168"/>
      <c r="CO1335" s="168"/>
      <c r="CP1335" s="168"/>
      <c r="CQ1335" s="168"/>
      <c r="CR1335" s="168"/>
      <c r="CS1335" s="168"/>
      <c r="CT1335" s="168"/>
      <c r="CU1335" s="168"/>
      <c r="CV1335" s="168"/>
      <c r="CW1335" s="168"/>
      <c r="CX1335" s="168"/>
      <c r="CY1335" s="168"/>
      <c r="CZ1335" s="168"/>
      <c r="DA1335" s="168"/>
      <c r="DB1335" s="168"/>
      <c r="DC1335" s="168"/>
      <c r="DD1335" s="168"/>
      <c r="DE1335" s="168"/>
      <c r="DF1335" s="168"/>
      <c r="DG1335" s="168"/>
      <c r="DH1335" s="168"/>
      <c r="DI1335" s="168"/>
      <c r="DJ1335" s="168"/>
      <c r="DK1335" s="168"/>
      <c r="DL1335" s="168"/>
      <c r="DM1335" s="168"/>
      <c r="DN1335" s="168"/>
      <c r="DO1335" s="168"/>
      <c r="DP1335" s="168"/>
      <c r="DQ1335" s="168"/>
      <c r="DR1335" s="168"/>
      <c r="DS1335" s="168"/>
      <c r="DT1335" s="168"/>
    </row>
    <row r="1336" spans="27:124" x14ac:dyDescent="0.35">
      <c r="AA1336" s="168"/>
      <c r="AB1336" s="168"/>
      <c r="AE1336" s="168"/>
      <c r="AF1336" s="168"/>
      <c r="AG1336" s="168"/>
      <c r="AH1336" s="168"/>
      <c r="AI1336" s="168"/>
      <c r="AJ1336" s="168"/>
      <c r="AK1336" s="168"/>
      <c r="AL1336" s="168"/>
      <c r="AM1336" s="168"/>
      <c r="AN1336" s="168"/>
      <c r="AO1336" s="168"/>
      <c r="AP1336" s="168"/>
      <c r="AQ1336" s="168"/>
      <c r="AR1336" s="168"/>
      <c r="AS1336" s="168"/>
      <c r="AT1336" s="168"/>
      <c r="AU1336" s="168"/>
      <c r="AV1336" s="168"/>
      <c r="AW1336" s="168"/>
      <c r="AX1336" s="168"/>
      <c r="AY1336" s="168"/>
      <c r="AZ1336" s="168"/>
      <c r="BA1336" s="168"/>
      <c r="BB1336" s="168"/>
      <c r="BC1336" s="168"/>
      <c r="BD1336" s="168"/>
      <c r="BE1336" s="168"/>
      <c r="BF1336" s="168"/>
      <c r="BG1336" s="168"/>
      <c r="BH1336" s="168"/>
      <c r="BI1336" s="168"/>
      <c r="BJ1336" s="168"/>
      <c r="BK1336" s="168"/>
      <c r="BL1336" s="168"/>
      <c r="BM1336" s="168"/>
      <c r="BN1336" s="168"/>
      <c r="BO1336" s="168"/>
      <c r="BP1336" s="168"/>
      <c r="BQ1336" s="168"/>
      <c r="BR1336" s="168"/>
      <c r="BS1336" s="168"/>
      <c r="BT1336" s="168"/>
      <c r="BU1336" s="168"/>
      <c r="BV1336" s="168"/>
      <c r="BW1336" s="168"/>
      <c r="BX1336" s="168"/>
      <c r="BY1336" s="168"/>
      <c r="BZ1336" s="168"/>
      <c r="CA1336" s="168"/>
      <c r="CB1336" s="168"/>
      <c r="CC1336" s="168"/>
      <c r="CD1336" s="168"/>
      <c r="CE1336" s="168"/>
      <c r="CF1336" s="168"/>
      <c r="CG1336" s="168"/>
      <c r="CH1336" s="168"/>
      <c r="CI1336" s="168"/>
      <c r="CJ1336" s="168"/>
      <c r="CK1336" s="168"/>
      <c r="CL1336" s="168"/>
      <c r="CM1336" s="168"/>
      <c r="CN1336" s="168"/>
      <c r="CO1336" s="168"/>
      <c r="CP1336" s="168"/>
      <c r="CQ1336" s="168"/>
      <c r="CR1336" s="168"/>
      <c r="CS1336" s="168"/>
      <c r="CT1336" s="168"/>
      <c r="CU1336" s="168"/>
      <c r="CV1336" s="168"/>
      <c r="CW1336" s="168"/>
      <c r="CX1336" s="168"/>
      <c r="CY1336" s="168"/>
      <c r="CZ1336" s="168"/>
      <c r="DA1336" s="168"/>
      <c r="DB1336" s="168"/>
      <c r="DC1336" s="168"/>
      <c r="DD1336" s="168"/>
      <c r="DE1336" s="168"/>
      <c r="DF1336" s="168"/>
      <c r="DG1336" s="168"/>
      <c r="DH1336" s="168"/>
      <c r="DI1336" s="168"/>
      <c r="DJ1336" s="168"/>
      <c r="DK1336" s="168"/>
      <c r="DL1336" s="168"/>
      <c r="DM1336" s="168"/>
      <c r="DN1336" s="168"/>
      <c r="DO1336" s="168"/>
      <c r="DP1336" s="168"/>
      <c r="DQ1336" s="168"/>
      <c r="DR1336" s="168"/>
      <c r="DS1336" s="168"/>
      <c r="DT1336" s="168"/>
    </row>
    <row r="1337" spans="27:124" x14ac:dyDescent="0.35">
      <c r="AA1337" s="168"/>
      <c r="AB1337" s="168"/>
      <c r="AE1337" s="168"/>
      <c r="AF1337" s="168"/>
      <c r="AG1337" s="168"/>
      <c r="AU1337" s="168"/>
      <c r="AV1337" s="168"/>
      <c r="AW1337" s="168"/>
      <c r="AZ1337" s="168"/>
      <c r="BA1337" s="168"/>
      <c r="BB1337" s="168"/>
      <c r="BE1337" s="168"/>
      <c r="BF1337" s="168"/>
      <c r="BG1337" s="168"/>
      <c r="BJ1337" s="168"/>
      <c r="BK1337" s="168"/>
      <c r="BL1337" s="168"/>
      <c r="BO1337" s="168"/>
      <c r="BP1337" s="168"/>
      <c r="BQ1337" s="168"/>
      <c r="BT1337" s="168"/>
      <c r="BU1337" s="168"/>
      <c r="BV1337" s="168"/>
      <c r="BY1337" s="168"/>
      <c r="BZ1337" s="168"/>
      <c r="CA1337" s="168"/>
      <c r="CD1337" s="168"/>
      <c r="CE1337" s="168"/>
      <c r="CF1337" s="168"/>
      <c r="CI1337" s="168"/>
      <c r="CJ1337" s="168"/>
      <c r="CK1337" s="168"/>
      <c r="CN1337" s="168"/>
      <c r="CO1337" s="168"/>
      <c r="CP1337" s="168"/>
      <c r="CS1337" s="168"/>
      <c r="CT1337" s="168"/>
      <c r="CU1337" s="168"/>
      <c r="CX1337" s="168"/>
      <c r="CY1337" s="168"/>
      <c r="CZ1337" s="168"/>
      <c r="DC1337" s="168"/>
      <c r="DD1337" s="168"/>
      <c r="DE1337" s="168"/>
      <c r="DH1337" s="168"/>
      <c r="DI1337" s="168"/>
      <c r="DJ1337" s="168"/>
      <c r="DM1337" s="168"/>
      <c r="DN1337" s="168"/>
      <c r="DO1337" s="168"/>
      <c r="DR1337" s="168"/>
      <c r="DS1337" s="168"/>
      <c r="DT1337" s="168"/>
    </row>
    <row r="1352" spans="27:124" x14ac:dyDescent="0.35">
      <c r="AA1352" s="168"/>
      <c r="AB1352" s="168"/>
      <c r="AE1352" s="168"/>
      <c r="AF1352" s="168"/>
      <c r="AG1352" s="168"/>
      <c r="AH1352" s="168"/>
      <c r="AI1352" s="168"/>
      <c r="AJ1352" s="168"/>
      <c r="AK1352" s="168"/>
      <c r="AL1352" s="168"/>
      <c r="AM1352" s="168"/>
      <c r="AN1352" s="168"/>
      <c r="AO1352" s="168"/>
      <c r="AP1352" s="168"/>
      <c r="AQ1352" s="168"/>
      <c r="AR1352" s="168"/>
      <c r="AS1352" s="168"/>
      <c r="AT1352" s="168"/>
      <c r="AU1352" s="168"/>
      <c r="AV1352" s="168"/>
      <c r="AW1352" s="168"/>
      <c r="AX1352" s="168"/>
      <c r="AY1352" s="168"/>
      <c r="AZ1352" s="168"/>
      <c r="BA1352" s="168"/>
      <c r="BB1352" s="168"/>
      <c r="BC1352" s="168"/>
      <c r="BD1352" s="168"/>
      <c r="BE1352" s="168"/>
      <c r="BF1352" s="168"/>
      <c r="BG1352" s="168"/>
      <c r="BH1352" s="168"/>
      <c r="BI1352" s="168"/>
      <c r="BJ1352" s="168"/>
      <c r="BK1352" s="168"/>
      <c r="BL1352" s="168"/>
      <c r="BM1352" s="168"/>
      <c r="BN1352" s="168"/>
      <c r="BO1352" s="168"/>
      <c r="BP1352" s="168"/>
      <c r="BQ1352" s="168"/>
      <c r="BR1352" s="168"/>
      <c r="BS1352" s="168"/>
      <c r="BT1352" s="168"/>
      <c r="BU1352" s="168"/>
      <c r="BV1352" s="168"/>
      <c r="BW1352" s="168"/>
      <c r="BX1352" s="168"/>
      <c r="BY1352" s="168"/>
      <c r="BZ1352" s="168"/>
      <c r="CA1352" s="168"/>
      <c r="CB1352" s="168"/>
      <c r="CC1352" s="168"/>
      <c r="CD1352" s="168"/>
      <c r="CE1352" s="168"/>
      <c r="CF1352" s="168"/>
      <c r="CG1352" s="168"/>
      <c r="CH1352" s="168"/>
      <c r="CI1352" s="168"/>
      <c r="CJ1352" s="168"/>
      <c r="CK1352" s="168"/>
      <c r="CL1352" s="168"/>
      <c r="CM1352" s="168"/>
      <c r="CN1352" s="168"/>
      <c r="CO1352" s="168"/>
      <c r="CP1352" s="168"/>
      <c r="CQ1352" s="168"/>
      <c r="CR1352" s="168"/>
      <c r="CS1352" s="168"/>
      <c r="CT1352" s="168"/>
      <c r="CU1352" s="168"/>
      <c r="CV1352" s="168"/>
      <c r="CW1352" s="168"/>
      <c r="CX1352" s="168"/>
      <c r="CY1352" s="168"/>
      <c r="CZ1352" s="168"/>
      <c r="DA1352" s="168"/>
      <c r="DB1352" s="168"/>
      <c r="DC1352" s="168"/>
      <c r="DD1352" s="168"/>
      <c r="DE1352" s="168"/>
      <c r="DF1352" s="168"/>
      <c r="DG1352" s="168"/>
      <c r="DH1352" s="168"/>
      <c r="DI1352" s="168"/>
      <c r="DJ1352" s="168"/>
      <c r="DK1352" s="168"/>
      <c r="DL1352" s="168"/>
      <c r="DM1352" s="168"/>
      <c r="DN1352" s="168"/>
      <c r="DO1352" s="168"/>
      <c r="DP1352" s="168"/>
      <c r="DQ1352" s="168"/>
      <c r="DR1352" s="168"/>
      <c r="DS1352" s="168"/>
      <c r="DT1352" s="168"/>
    </row>
    <row r="1353" spans="27:124" x14ac:dyDescent="0.35">
      <c r="AA1353" s="168"/>
      <c r="AB1353" s="168"/>
      <c r="AE1353" s="168"/>
      <c r="AF1353" s="168"/>
      <c r="AG1353" s="168"/>
      <c r="AH1353" s="168"/>
      <c r="AI1353" s="168"/>
      <c r="AJ1353" s="168"/>
      <c r="AK1353" s="168"/>
      <c r="AL1353" s="168"/>
      <c r="AM1353" s="168"/>
      <c r="AN1353" s="168"/>
      <c r="AO1353" s="168"/>
      <c r="AP1353" s="168"/>
      <c r="AQ1353" s="168"/>
      <c r="AR1353" s="168"/>
      <c r="AS1353" s="168"/>
      <c r="AT1353" s="168"/>
      <c r="AU1353" s="168"/>
      <c r="AV1353" s="168"/>
      <c r="AW1353" s="168"/>
      <c r="AX1353" s="168"/>
      <c r="AY1353" s="168"/>
      <c r="AZ1353" s="168"/>
      <c r="BA1353" s="168"/>
      <c r="BB1353" s="168"/>
      <c r="BC1353" s="168"/>
      <c r="BD1353" s="168"/>
      <c r="BE1353" s="168"/>
      <c r="BF1353" s="168"/>
      <c r="BG1353" s="168"/>
      <c r="BH1353" s="168"/>
      <c r="BI1353" s="168"/>
      <c r="BJ1353" s="168"/>
      <c r="BK1353" s="168"/>
      <c r="BL1353" s="168"/>
      <c r="BM1353" s="168"/>
      <c r="BN1353" s="168"/>
      <c r="BO1353" s="168"/>
      <c r="BP1353" s="168"/>
      <c r="BQ1353" s="168"/>
      <c r="BR1353" s="168"/>
      <c r="BS1353" s="168"/>
      <c r="BT1353" s="168"/>
      <c r="BU1353" s="168"/>
      <c r="BV1353" s="168"/>
      <c r="BW1353" s="168"/>
      <c r="BX1353" s="168"/>
      <c r="BY1353" s="168"/>
      <c r="BZ1353" s="168"/>
      <c r="CA1353" s="168"/>
      <c r="CB1353" s="168"/>
      <c r="CC1353" s="168"/>
      <c r="CD1353" s="168"/>
      <c r="CE1353" s="168"/>
      <c r="CF1353" s="168"/>
      <c r="CG1353" s="168"/>
      <c r="CH1353" s="168"/>
      <c r="CI1353" s="168"/>
      <c r="CJ1353" s="168"/>
      <c r="CK1353" s="168"/>
      <c r="CL1353" s="168"/>
      <c r="CM1353" s="168"/>
      <c r="CN1353" s="168"/>
      <c r="CO1353" s="168"/>
      <c r="CP1353" s="168"/>
      <c r="CQ1353" s="168"/>
      <c r="CR1353" s="168"/>
      <c r="CS1353" s="168"/>
      <c r="CT1353" s="168"/>
      <c r="CU1353" s="168"/>
      <c r="CV1353" s="168"/>
      <c r="CW1353" s="168"/>
      <c r="CX1353" s="168"/>
      <c r="CY1353" s="168"/>
      <c r="CZ1353" s="168"/>
      <c r="DA1353" s="168"/>
      <c r="DB1353" s="168"/>
      <c r="DC1353" s="168"/>
      <c r="DD1353" s="168"/>
      <c r="DE1353" s="168"/>
      <c r="DF1353" s="168"/>
      <c r="DG1353" s="168"/>
      <c r="DH1353" s="168"/>
      <c r="DI1353" s="168"/>
      <c r="DJ1353" s="168"/>
      <c r="DK1353" s="168"/>
      <c r="DL1353" s="168"/>
      <c r="DM1353" s="168"/>
      <c r="DN1353" s="168"/>
      <c r="DO1353" s="168"/>
      <c r="DP1353" s="168"/>
      <c r="DQ1353" s="168"/>
      <c r="DR1353" s="168"/>
      <c r="DS1353" s="168"/>
      <c r="DT1353" s="168"/>
    </row>
    <row r="1354" spans="27:124" x14ac:dyDescent="0.35">
      <c r="AA1354" s="168"/>
      <c r="AB1354" s="168"/>
      <c r="AE1354" s="168"/>
      <c r="AF1354" s="168"/>
      <c r="AG1354" s="168"/>
      <c r="AU1354" s="168"/>
      <c r="AV1354" s="168"/>
      <c r="AW1354" s="168"/>
      <c r="AZ1354" s="168"/>
      <c r="BA1354" s="168"/>
      <c r="BB1354" s="168"/>
      <c r="BE1354" s="168"/>
      <c r="BF1354" s="168"/>
      <c r="BG1354" s="168"/>
      <c r="BJ1354" s="168"/>
      <c r="BK1354" s="168"/>
      <c r="BL1354" s="168"/>
      <c r="BO1354" s="168"/>
      <c r="BP1354" s="168"/>
      <c r="BQ1354" s="168"/>
      <c r="BT1354" s="168"/>
      <c r="BU1354" s="168"/>
      <c r="BV1354" s="168"/>
      <c r="BY1354" s="168"/>
      <c r="BZ1354" s="168"/>
      <c r="CA1354" s="168"/>
      <c r="CD1354" s="168"/>
      <c r="CE1354" s="168"/>
      <c r="CF1354" s="168"/>
      <c r="CI1354" s="168"/>
      <c r="CJ1354" s="168"/>
      <c r="CK1354" s="168"/>
      <c r="CN1354" s="168"/>
      <c r="CO1354" s="168"/>
      <c r="CP1354" s="168"/>
      <c r="CS1354" s="168"/>
      <c r="CT1354" s="168"/>
      <c r="CU1354" s="168"/>
      <c r="CX1354" s="168"/>
      <c r="CY1354" s="168"/>
      <c r="CZ1354" s="168"/>
      <c r="DC1354" s="168"/>
      <c r="DD1354" s="168"/>
      <c r="DE1354" s="168"/>
      <c r="DH1354" s="168"/>
      <c r="DI1354" s="168"/>
      <c r="DJ1354" s="168"/>
      <c r="DM1354" s="168"/>
      <c r="DN1354" s="168"/>
      <c r="DO1354" s="168"/>
      <c r="DR1354" s="168"/>
      <c r="DS1354" s="168"/>
      <c r="DT1354" s="168"/>
    </row>
    <row r="1369" spans="27:124" x14ac:dyDescent="0.35">
      <c r="AA1369" s="168"/>
      <c r="AB1369" s="168"/>
      <c r="AE1369" s="168"/>
      <c r="AF1369" s="168"/>
      <c r="AG1369" s="168"/>
      <c r="AH1369" s="168"/>
      <c r="AI1369" s="168"/>
      <c r="AJ1369" s="168"/>
      <c r="AK1369" s="168"/>
      <c r="AL1369" s="168"/>
      <c r="AM1369" s="168"/>
      <c r="AN1369" s="168"/>
      <c r="AO1369" s="168"/>
      <c r="AP1369" s="168"/>
      <c r="AQ1369" s="168"/>
      <c r="AR1369" s="168"/>
      <c r="AS1369" s="168"/>
      <c r="AT1369" s="168"/>
      <c r="AU1369" s="168"/>
      <c r="AV1369" s="168"/>
      <c r="AW1369" s="168"/>
      <c r="AX1369" s="168"/>
      <c r="AY1369" s="168"/>
      <c r="AZ1369" s="168"/>
      <c r="BA1369" s="168"/>
      <c r="BB1369" s="168"/>
      <c r="BC1369" s="168"/>
      <c r="BD1369" s="168"/>
      <c r="BE1369" s="168"/>
      <c r="BF1369" s="168"/>
      <c r="BG1369" s="168"/>
      <c r="BH1369" s="168"/>
      <c r="BI1369" s="168"/>
      <c r="BJ1369" s="168"/>
      <c r="BK1369" s="168"/>
      <c r="BL1369" s="168"/>
      <c r="BM1369" s="168"/>
      <c r="BN1369" s="168"/>
      <c r="BO1369" s="168"/>
      <c r="BP1369" s="168"/>
      <c r="BQ1369" s="168"/>
      <c r="BR1369" s="168"/>
      <c r="BS1369" s="168"/>
      <c r="BT1369" s="168"/>
      <c r="BU1369" s="168"/>
      <c r="BV1369" s="168"/>
      <c r="BW1369" s="168"/>
      <c r="BX1369" s="168"/>
      <c r="BY1369" s="168"/>
      <c r="BZ1369" s="168"/>
      <c r="CA1369" s="168"/>
      <c r="CB1369" s="168"/>
      <c r="CC1369" s="168"/>
      <c r="CD1369" s="168"/>
      <c r="CE1369" s="168"/>
      <c r="CF1369" s="168"/>
      <c r="CG1369" s="168"/>
      <c r="CH1369" s="168"/>
      <c r="CI1369" s="168"/>
      <c r="CJ1369" s="168"/>
      <c r="CK1369" s="168"/>
      <c r="CL1369" s="168"/>
      <c r="CM1369" s="168"/>
      <c r="CN1369" s="168"/>
      <c r="CO1369" s="168"/>
      <c r="CP1369" s="168"/>
      <c r="CQ1369" s="168"/>
      <c r="CR1369" s="168"/>
      <c r="CS1369" s="168"/>
      <c r="CT1369" s="168"/>
      <c r="CU1369" s="168"/>
      <c r="CV1369" s="168"/>
      <c r="CW1369" s="168"/>
      <c r="CX1369" s="168"/>
      <c r="CY1369" s="168"/>
      <c r="CZ1369" s="168"/>
      <c r="DA1369" s="168"/>
      <c r="DB1369" s="168"/>
      <c r="DC1369" s="168"/>
      <c r="DD1369" s="168"/>
      <c r="DE1369" s="168"/>
      <c r="DF1369" s="168"/>
      <c r="DG1369" s="168"/>
      <c r="DH1369" s="168"/>
      <c r="DI1369" s="168"/>
      <c r="DJ1369" s="168"/>
      <c r="DK1369" s="168"/>
      <c r="DL1369" s="168"/>
      <c r="DM1369" s="168"/>
      <c r="DN1369" s="168"/>
      <c r="DO1369" s="168"/>
      <c r="DP1369" s="168"/>
      <c r="DQ1369" s="168"/>
      <c r="DR1369" s="168"/>
      <c r="DS1369" s="168"/>
      <c r="DT1369" s="168"/>
    </row>
    <row r="1370" spans="27:124" x14ac:dyDescent="0.35">
      <c r="AA1370" s="168"/>
      <c r="AB1370" s="168"/>
      <c r="AE1370" s="168"/>
      <c r="AF1370" s="168"/>
      <c r="AG1370" s="168"/>
      <c r="AH1370" s="168"/>
      <c r="AI1370" s="168"/>
      <c r="AJ1370" s="168"/>
      <c r="AK1370" s="168"/>
      <c r="AL1370" s="168"/>
      <c r="AM1370" s="168"/>
      <c r="AN1370" s="168"/>
      <c r="AO1370" s="168"/>
      <c r="AP1370" s="168"/>
      <c r="AQ1370" s="168"/>
      <c r="AR1370" s="168"/>
      <c r="AS1370" s="168"/>
      <c r="AT1370" s="168"/>
      <c r="AU1370" s="168"/>
      <c r="AV1370" s="168"/>
      <c r="AW1370" s="168"/>
      <c r="AX1370" s="168"/>
      <c r="AY1370" s="168"/>
      <c r="AZ1370" s="168"/>
      <c r="BA1370" s="168"/>
      <c r="BB1370" s="168"/>
      <c r="BC1370" s="168"/>
      <c r="BD1370" s="168"/>
      <c r="BE1370" s="168"/>
      <c r="BF1370" s="168"/>
      <c r="BG1370" s="168"/>
      <c r="BH1370" s="168"/>
      <c r="BI1370" s="168"/>
      <c r="BJ1370" s="168"/>
      <c r="BK1370" s="168"/>
      <c r="BL1370" s="168"/>
      <c r="BM1370" s="168"/>
      <c r="BN1370" s="168"/>
      <c r="BO1370" s="168"/>
      <c r="BP1370" s="168"/>
      <c r="BQ1370" s="168"/>
      <c r="BR1370" s="168"/>
      <c r="BS1370" s="168"/>
      <c r="BT1370" s="168"/>
      <c r="BU1370" s="168"/>
      <c r="BV1370" s="168"/>
      <c r="BW1370" s="168"/>
      <c r="BX1370" s="168"/>
      <c r="BY1370" s="168"/>
      <c r="BZ1370" s="168"/>
      <c r="CA1370" s="168"/>
      <c r="CB1370" s="168"/>
      <c r="CC1370" s="168"/>
      <c r="CD1370" s="168"/>
      <c r="CE1370" s="168"/>
      <c r="CF1370" s="168"/>
      <c r="CG1370" s="168"/>
      <c r="CH1370" s="168"/>
      <c r="CI1370" s="168"/>
      <c r="CJ1370" s="168"/>
      <c r="CK1370" s="168"/>
      <c r="CL1370" s="168"/>
      <c r="CM1370" s="168"/>
      <c r="CN1370" s="168"/>
      <c r="CO1370" s="168"/>
      <c r="CP1370" s="168"/>
      <c r="CQ1370" s="168"/>
      <c r="CR1370" s="168"/>
      <c r="CS1370" s="168"/>
      <c r="CT1370" s="168"/>
      <c r="CU1370" s="168"/>
      <c r="CV1370" s="168"/>
      <c r="CW1370" s="168"/>
      <c r="CX1370" s="168"/>
      <c r="CY1370" s="168"/>
      <c r="CZ1370" s="168"/>
      <c r="DA1370" s="168"/>
      <c r="DB1370" s="168"/>
      <c r="DC1370" s="168"/>
      <c r="DD1370" s="168"/>
      <c r="DE1370" s="168"/>
      <c r="DF1370" s="168"/>
      <c r="DG1370" s="168"/>
      <c r="DH1370" s="168"/>
      <c r="DI1370" s="168"/>
      <c r="DJ1370" s="168"/>
      <c r="DK1370" s="168"/>
      <c r="DL1370" s="168"/>
      <c r="DM1370" s="168"/>
      <c r="DN1370" s="168"/>
      <c r="DO1370" s="168"/>
      <c r="DP1370" s="168"/>
      <c r="DQ1370" s="168"/>
      <c r="DR1370" s="168"/>
      <c r="DS1370" s="168"/>
      <c r="DT1370" s="168"/>
    </row>
    <row r="1371" spans="27:124" x14ac:dyDescent="0.35">
      <c r="AA1371" s="168"/>
      <c r="AB1371" s="168"/>
      <c r="AE1371" s="168"/>
      <c r="AF1371" s="168"/>
      <c r="AG1371" s="168"/>
      <c r="AU1371" s="168"/>
      <c r="AV1371" s="168"/>
      <c r="AW1371" s="168"/>
      <c r="AZ1371" s="168"/>
      <c r="BA1371" s="168"/>
      <c r="BB1371" s="168"/>
      <c r="BE1371" s="168"/>
      <c r="BF1371" s="168"/>
      <c r="BG1371" s="168"/>
      <c r="BJ1371" s="168"/>
      <c r="BK1371" s="168"/>
      <c r="BL1371" s="168"/>
      <c r="BO1371" s="168"/>
      <c r="BP1371" s="168"/>
      <c r="BQ1371" s="168"/>
      <c r="BT1371" s="168"/>
      <c r="BU1371" s="168"/>
      <c r="BV1371" s="168"/>
      <c r="BY1371" s="168"/>
      <c r="BZ1371" s="168"/>
      <c r="CA1371" s="168"/>
      <c r="CD1371" s="168"/>
      <c r="CE1371" s="168"/>
      <c r="CF1371" s="168"/>
      <c r="CI1371" s="168"/>
      <c r="CJ1371" s="168"/>
      <c r="CK1371" s="168"/>
      <c r="CN1371" s="168"/>
      <c r="CO1371" s="168"/>
      <c r="CP1371" s="168"/>
      <c r="CS1371" s="168"/>
      <c r="CT1371" s="168"/>
      <c r="CU1371" s="168"/>
      <c r="CX1371" s="168"/>
      <c r="CY1371" s="168"/>
      <c r="CZ1371" s="168"/>
      <c r="DC1371" s="168"/>
      <c r="DD1371" s="168"/>
      <c r="DE1371" s="168"/>
      <c r="DH1371" s="168"/>
      <c r="DI1371" s="168"/>
      <c r="DJ1371" s="168"/>
      <c r="DM1371" s="168"/>
      <c r="DN1371" s="168"/>
      <c r="DO1371" s="168"/>
      <c r="DR1371" s="168"/>
      <c r="DS1371" s="168"/>
      <c r="DT1371" s="168"/>
    </row>
    <row r="1386" spans="27:124" x14ac:dyDescent="0.35">
      <c r="AA1386" s="168"/>
      <c r="AB1386" s="168"/>
      <c r="AE1386" s="168"/>
      <c r="AF1386" s="168"/>
      <c r="AG1386" s="168"/>
      <c r="AH1386" s="168"/>
      <c r="AI1386" s="168"/>
      <c r="AJ1386" s="168"/>
      <c r="AK1386" s="168"/>
      <c r="AL1386" s="168"/>
      <c r="AM1386" s="168"/>
      <c r="AN1386" s="168"/>
      <c r="AO1386" s="168"/>
      <c r="AP1386" s="168"/>
      <c r="AQ1386" s="168"/>
      <c r="AR1386" s="168"/>
      <c r="AS1386" s="168"/>
      <c r="AT1386" s="168"/>
      <c r="AU1386" s="168"/>
      <c r="AV1386" s="168"/>
      <c r="AW1386" s="168"/>
      <c r="AX1386" s="168"/>
      <c r="AY1386" s="168"/>
      <c r="AZ1386" s="168"/>
      <c r="BA1386" s="168"/>
      <c r="BB1386" s="168"/>
      <c r="BC1386" s="168"/>
      <c r="BD1386" s="168"/>
      <c r="BE1386" s="168"/>
      <c r="BF1386" s="168"/>
      <c r="BG1386" s="168"/>
      <c r="BH1386" s="168"/>
      <c r="BI1386" s="168"/>
      <c r="BJ1386" s="168"/>
      <c r="BK1386" s="168"/>
      <c r="BL1386" s="168"/>
      <c r="BM1386" s="168"/>
      <c r="BN1386" s="168"/>
      <c r="BO1386" s="168"/>
      <c r="BP1386" s="168"/>
      <c r="BQ1386" s="168"/>
      <c r="BR1386" s="168"/>
      <c r="BS1386" s="168"/>
      <c r="BT1386" s="168"/>
      <c r="BU1386" s="168"/>
      <c r="BV1386" s="168"/>
      <c r="BW1386" s="168"/>
      <c r="BX1386" s="168"/>
      <c r="BY1386" s="168"/>
      <c r="BZ1386" s="168"/>
      <c r="CA1386" s="168"/>
      <c r="CB1386" s="168"/>
      <c r="CC1386" s="168"/>
      <c r="CD1386" s="168"/>
      <c r="CE1386" s="168"/>
      <c r="CF1386" s="168"/>
      <c r="CG1386" s="168"/>
      <c r="CH1386" s="168"/>
      <c r="CI1386" s="168"/>
      <c r="CJ1386" s="168"/>
      <c r="CK1386" s="168"/>
      <c r="CL1386" s="168"/>
      <c r="CM1386" s="168"/>
      <c r="CN1386" s="168"/>
      <c r="CO1386" s="168"/>
      <c r="CP1386" s="168"/>
      <c r="CQ1386" s="168"/>
      <c r="CR1386" s="168"/>
      <c r="CS1386" s="168"/>
      <c r="CT1386" s="168"/>
      <c r="CU1386" s="168"/>
      <c r="CV1386" s="168"/>
      <c r="CW1386" s="168"/>
      <c r="CX1386" s="168"/>
      <c r="CY1386" s="168"/>
      <c r="CZ1386" s="168"/>
      <c r="DA1386" s="168"/>
      <c r="DB1386" s="168"/>
      <c r="DC1386" s="168"/>
      <c r="DD1386" s="168"/>
      <c r="DE1386" s="168"/>
      <c r="DF1386" s="168"/>
      <c r="DG1386" s="168"/>
      <c r="DH1386" s="168"/>
      <c r="DI1386" s="168"/>
      <c r="DJ1386" s="168"/>
      <c r="DK1386" s="168"/>
      <c r="DL1386" s="168"/>
      <c r="DM1386" s="168"/>
      <c r="DN1386" s="168"/>
      <c r="DO1386" s="168"/>
      <c r="DP1386" s="168"/>
      <c r="DQ1386" s="168"/>
      <c r="DR1386" s="168"/>
      <c r="DS1386" s="168"/>
      <c r="DT1386" s="168"/>
    </row>
    <row r="1387" spans="27:124" x14ac:dyDescent="0.35">
      <c r="AA1387" s="168"/>
      <c r="AB1387" s="168"/>
      <c r="AE1387" s="168"/>
      <c r="AF1387" s="168"/>
      <c r="AG1387" s="168"/>
      <c r="AH1387" s="168"/>
      <c r="AI1387" s="168"/>
      <c r="AJ1387" s="168"/>
      <c r="AK1387" s="168"/>
      <c r="AL1387" s="168"/>
      <c r="AM1387" s="168"/>
      <c r="AN1387" s="168"/>
      <c r="AO1387" s="168"/>
      <c r="AP1387" s="168"/>
      <c r="AQ1387" s="168"/>
      <c r="AR1387" s="168"/>
      <c r="AS1387" s="168"/>
      <c r="AT1387" s="168"/>
      <c r="AU1387" s="168"/>
      <c r="AV1387" s="168"/>
      <c r="AW1387" s="168"/>
      <c r="AX1387" s="168"/>
      <c r="AY1387" s="168"/>
      <c r="AZ1387" s="168"/>
      <c r="BA1387" s="168"/>
      <c r="BB1387" s="168"/>
      <c r="BC1387" s="168"/>
      <c r="BD1387" s="168"/>
      <c r="BE1387" s="168"/>
      <c r="BF1387" s="168"/>
      <c r="BG1387" s="168"/>
      <c r="BH1387" s="168"/>
      <c r="BI1387" s="168"/>
      <c r="BJ1387" s="168"/>
      <c r="BK1387" s="168"/>
      <c r="BL1387" s="168"/>
      <c r="BM1387" s="168"/>
      <c r="BN1387" s="168"/>
      <c r="BO1387" s="168"/>
      <c r="BP1387" s="168"/>
      <c r="BQ1387" s="168"/>
      <c r="BR1387" s="168"/>
      <c r="BS1387" s="168"/>
      <c r="BT1387" s="168"/>
      <c r="BU1387" s="168"/>
      <c r="BV1387" s="168"/>
      <c r="BW1387" s="168"/>
      <c r="BX1387" s="168"/>
      <c r="BY1387" s="168"/>
      <c r="BZ1387" s="168"/>
      <c r="CA1387" s="168"/>
      <c r="CB1387" s="168"/>
      <c r="CC1387" s="168"/>
      <c r="CD1387" s="168"/>
      <c r="CE1387" s="168"/>
      <c r="CF1387" s="168"/>
      <c r="CG1387" s="168"/>
      <c r="CH1387" s="168"/>
      <c r="CI1387" s="168"/>
      <c r="CJ1387" s="168"/>
      <c r="CK1387" s="168"/>
      <c r="CL1387" s="168"/>
      <c r="CM1387" s="168"/>
      <c r="CN1387" s="168"/>
      <c r="CO1387" s="168"/>
      <c r="CP1387" s="168"/>
      <c r="CQ1387" s="168"/>
      <c r="CR1387" s="168"/>
      <c r="CS1387" s="168"/>
      <c r="CT1387" s="168"/>
      <c r="CU1387" s="168"/>
      <c r="CV1387" s="168"/>
      <c r="CW1387" s="168"/>
      <c r="CX1387" s="168"/>
      <c r="CY1387" s="168"/>
      <c r="CZ1387" s="168"/>
      <c r="DA1387" s="168"/>
      <c r="DB1387" s="168"/>
      <c r="DC1387" s="168"/>
      <c r="DD1387" s="168"/>
      <c r="DE1387" s="168"/>
      <c r="DF1387" s="168"/>
      <c r="DG1387" s="168"/>
      <c r="DH1387" s="168"/>
      <c r="DI1387" s="168"/>
      <c r="DJ1387" s="168"/>
      <c r="DK1387" s="168"/>
      <c r="DL1387" s="168"/>
      <c r="DM1387" s="168"/>
      <c r="DN1387" s="168"/>
      <c r="DO1387" s="168"/>
      <c r="DP1387" s="168"/>
      <c r="DQ1387" s="168"/>
      <c r="DR1387" s="168"/>
      <c r="DS1387" s="168"/>
      <c r="DT1387" s="168"/>
    </row>
    <row r="1388" spans="27:124" x14ac:dyDescent="0.35">
      <c r="AA1388" s="168"/>
      <c r="AB1388" s="168"/>
      <c r="AE1388" s="168"/>
      <c r="AF1388" s="168"/>
      <c r="AG1388" s="168"/>
      <c r="AU1388" s="168"/>
      <c r="AV1388" s="168"/>
      <c r="AW1388" s="168"/>
      <c r="AZ1388" s="168"/>
      <c r="BA1388" s="168"/>
      <c r="BB1388" s="168"/>
      <c r="BE1388" s="168"/>
      <c r="BF1388" s="168"/>
      <c r="BG1388" s="168"/>
      <c r="BJ1388" s="168"/>
      <c r="BK1388" s="168"/>
      <c r="BL1388" s="168"/>
      <c r="BO1388" s="168"/>
      <c r="BP1388" s="168"/>
      <c r="BQ1388" s="168"/>
      <c r="BT1388" s="168"/>
      <c r="BU1388" s="168"/>
      <c r="BV1388" s="168"/>
      <c r="BY1388" s="168"/>
      <c r="BZ1388" s="168"/>
      <c r="CA1388" s="168"/>
      <c r="CD1388" s="168"/>
      <c r="CE1388" s="168"/>
      <c r="CF1388" s="168"/>
      <c r="CI1388" s="168"/>
      <c r="CJ1388" s="168"/>
      <c r="CK1388" s="168"/>
      <c r="CN1388" s="168"/>
      <c r="CO1388" s="168"/>
      <c r="CP1388" s="168"/>
      <c r="CS1388" s="168"/>
      <c r="CT1388" s="168"/>
      <c r="CU1388" s="168"/>
      <c r="CX1388" s="168"/>
      <c r="CY1388" s="168"/>
      <c r="CZ1388" s="168"/>
      <c r="DC1388" s="168"/>
      <c r="DD1388" s="168"/>
      <c r="DE1388" s="168"/>
      <c r="DH1388" s="168"/>
      <c r="DI1388" s="168"/>
      <c r="DJ1388" s="168"/>
      <c r="DM1388" s="168"/>
      <c r="DN1388" s="168"/>
      <c r="DO1388" s="168"/>
      <c r="DR1388" s="168"/>
      <c r="DS1388" s="168"/>
      <c r="DT1388" s="168"/>
    </row>
    <row r="1403" spans="27:124" x14ac:dyDescent="0.35">
      <c r="AA1403" s="168"/>
      <c r="AB1403" s="168"/>
      <c r="AE1403" s="168"/>
      <c r="AF1403" s="168"/>
      <c r="AG1403" s="168"/>
      <c r="AH1403" s="168"/>
      <c r="AI1403" s="168"/>
      <c r="AJ1403" s="168"/>
      <c r="AK1403" s="168"/>
      <c r="AL1403" s="168"/>
      <c r="AM1403" s="168"/>
      <c r="AN1403" s="168"/>
      <c r="AO1403" s="168"/>
      <c r="AP1403" s="168"/>
      <c r="AQ1403" s="168"/>
      <c r="AR1403" s="168"/>
      <c r="AS1403" s="168"/>
      <c r="AT1403" s="168"/>
      <c r="AU1403" s="168"/>
      <c r="AV1403" s="168"/>
      <c r="AW1403" s="168"/>
      <c r="AX1403" s="168"/>
      <c r="AY1403" s="168"/>
      <c r="AZ1403" s="168"/>
      <c r="BA1403" s="168"/>
      <c r="BB1403" s="168"/>
      <c r="BC1403" s="168"/>
      <c r="BD1403" s="168"/>
      <c r="BE1403" s="168"/>
      <c r="BF1403" s="168"/>
      <c r="BG1403" s="168"/>
      <c r="BH1403" s="168"/>
      <c r="BI1403" s="168"/>
      <c r="BJ1403" s="168"/>
      <c r="BK1403" s="168"/>
      <c r="BL1403" s="168"/>
      <c r="BM1403" s="168"/>
      <c r="BN1403" s="168"/>
      <c r="BO1403" s="168"/>
      <c r="BP1403" s="168"/>
      <c r="BQ1403" s="168"/>
      <c r="BR1403" s="168"/>
      <c r="BS1403" s="168"/>
      <c r="BT1403" s="168"/>
      <c r="BU1403" s="168"/>
      <c r="BV1403" s="168"/>
      <c r="BW1403" s="168"/>
      <c r="BX1403" s="168"/>
      <c r="BY1403" s="168"/>
      <c r="BZ1403" s="168"/>
      <c r="CA1403" s="168"/>
      <c r="CB1403" s="168"/>
      <c r="CC1403" s="168"/>
      <c r="CD1403" s="168"/>
      <c r="CE1403" s="168"/>
      <c r="CF1403" s="168"/>
      <c r="CG1403" s="168"/>
      <c r="CH1403" s="168"/>
      <c r="CI1403" s="168"/>
      <c r="CJ1403" s="168"/>
      <c r="CK1403" s="168"/>
      <c r="CL1403" s="168"/>
      <c r="CM1403" s="168"/>
      <c r="CN1403" s="168"/>
      <c r="CO1403" s="168"/>
      <c r="CP1403" s="168"/>
      <c r="CQ1403" s="168"/>
      <c r="CR1403" s="168"/>
      <c r="CS1403" s="168"/>
      <c r="CT1403" s="168"/>
      <c r="CU1403" s="168"/>
      <c r="CV1403" s="168"/>
      <c r="CW1403" s="168"/>
      <c r="CX1403" s="168"/>
      <c r="CY1403" s="168"/>
      <c r="CZ1403" s="168"/>
      <c r="DA1403" s="168"/>
      <c r="DB1403" s="168"/>
      <c r="DC1403" s="168"/>
      <c r="DD1403" s="168"/>
      <c r="DE1403" s="168"/>
      <c r="DF1403" s="168"/>
      <c r="DG1403" s="168"/>
      <c r="DH1403" s="168"/>
      <c r="DI1403" s="168"/>
      <c r="DJ1403" s="168"/>
      <c r="DK1403" s="168"/>
      <c r="DL1403" s="168"/>
      <c r="DM1403" s="168"/>
      <c r="DN1403" s="168"/>
      <c r="DO1403" s="168"/>
      <c r="DP1403" s="168"/>
      <c r="DQ1403" s="168"/>
      <c r="DR1403" s="168"/>
      <c r="DS1403" s="168"/>
      <c r="DT1403" s="168"/>
    </row>
    <row r="1404" spans="27:124" x14ac:dyDescent="0.35">
      <c r="AA1404" s="168"/>
      <c r="AB1404" s="168"/>
      <c r="AE1404" s="168"/>
      <c r="AF1404" s="168"/>
      <c r="AG1404" s="168"/>
      <c r="AH1404" s="168"/>
      <c r="AI1404" s="168"/>
      <c r="AJ1404" s="168"/>
      <c r="AK1404" s="168"/>
      <c r="AL1404" s="168"/>
      <c r="AM1404" s="168"/>
      <c r="AN1404" s="168"/>
      <c r="AO1404" s="168"/>
      <c r="AP1404" s="168"/>
      <c r="AQ1404" s="168"/>
      <c r="AR1404" s="168"/>
      <c r="AS1404" s="168"/>
      <c r="AT1404" s="168"/>
      <c r="AU1404" s="168"/>
      <c r="AV1404" s="168"/>
      <c r="AW1404" s="168"/>
      <c r="AX1404" s="168"/>
      <c r="AY1404" s="168"/>
      <c r="AZ1404" s="168"/>
      <c r="BA1404" s="168"/>
      <c r="BB1404" s="168"/>
      <c r="BC1404" s="168"/>
      <c r="BD1404" s="168"/>
      <c r="BE1404" s="168"/>
      <c r="BF1404" s="168"/>
      <c r="BG1404" s="168"/>
      <c r="BH1404" s="168"/>
      <c r="BI1404" s="168"/>
      <c r="BJ1404" s="168"/>
      <c r="BK1404" s="168"/>
      <c r="BL1404" s="168"/>
      <c r="BM1404" s="168"/>
      <c r="BN1404" s="168"/>
      <c r="BO1404" s="168"/>
      <c r="BP1404" s="168"/>
      <c r="BQ1404" s="168"/>
      <c r="BR1404" s="168"/>
      <c r="BS1404" s="168"/>
      <c r="BT1404" s="168"/>
      <c r="BU1404" s="168"/>
      <c r="BV1404" s="168"/>
      <c r="BW1404" s="168"/>
      <c r="BX1404" s="168"/>
      <c r="BY1404" s="168"/>
      <c r="BZ1404" s="168"/>
      <c r="CA1404" s="168"/>
      <c r="CB1404" s="168"/>
      <c r="CC1404" s="168"/>
      <c r="CD1404" s="168"/>
      <c r="CE1404" s="168"/>
      <c r="CF1404" s="168"/>
      <c r="CG1404" s="168"/>
      <c r="CH1404" s="168"/>
      <c r="CI1404" s="168"/>
      <c r="CJ1404" s="168"/>
      <c r="CK1404" s="168"/>
      <c r="CL1404" s="168"/>
      <c r="CM1404" s="168"/>
      <c r="CN1404" s="168"/>
      <c r="CO1404" s="168"/>
      <c r="CP1404" s="168"/>
      <c r="CQ1404" s="168"/>
      <c r="CR1404" s="168"/>
      <c r="CS1404" s="168"/>
      <c r="CT1404" s="168"/>
      <c r="CU1404" s="168"/>
      <c r="CV1404" s="168"/>
      <c r="CW1404" s="168"/>
      <c r="CX1404" s="168"/>
      <c r="CY1404" s="168"/>
      <c r="CZ1404" s="168"/>
      <c r="DA1404" s="168"/>
      <c r="DB1404" s="168"/>
      <c r="DC1404" s="168"/>
      <c r="DD1404" s="168"/>
      <c r="DE1404" s="168"/>
      <c r="DF1404" s="168"/>
      <c r="DG1404" s="168"/>
      <c r="DH1404" s="168"/>
      <c r="DI1404" s="168"/>
      <c r="DJ1404" s="168"/>
      <c r="DK1404" s="168"/>
      <c r="DL1404" s="168"/>
      <c r="DM1404" s="168"/>
      <c r="DN1404" s="168"/>
      <c r="DO1404" s="168"/>
      <c r="DP1404" s="168"/>
      <c r="DQ1404" s="168"/>
      <c r="DR1404" s="168"/>
      <c r="DS1404" s="168"/>
      <c r="DT1404" s="168"/>
    </row>
    <row r="1405" spans="27:124" x14ac:dyDescent="0.35">
      <c r="AA1405" s="168"/>
      <c r="AB1405" s="168"/>
      <c r="AE1405" s="168"/>
      <c r="AF1405" s="168"/>
      <c r="AG1405" s="168"/>
      <c r="AU1405" s="168"/>
      <c r="AV1405" s="168"/>
      <c r="AW1405" s="168"/>
      <c r="AZ1405" s="168"/>
      <c r="BA1405" s="168"/>
      <c r="BB1405" s="168"/>
      <c r="BE1405" s="168"/>
      <c r="BF1405" s="168"/>
      <c r="BG1405" s="168"/>
      <c r="BJ1405" s="168"/>
      <c r="BK1405" s="168"/>
      <c r="BL1405" s="168"/>
      <c r="BO1405" s="168"/>
      <c r="BP1405" s="168"/>
      <c r="BQ1405" s="168"/>
      <c r="BT1405" s="168"/>
      <c r="BU1405" s="168"/>
      <c r="BV1405" s="168"/>
      <c r="BY1405" s="168"/>
      <c r="BZ1405" s="168"/>
      <c r="CA1405" s="168"/>
      <c r="CD1405" s="168"/>
      <c r="CE1405" s="168"/>
      <c r="CF1405" s="168"/>
      <c r="CI1405" s="168"/>
      <c r="CJ1405" s="168"/>
      <c r="CK1405" s="168"/>
      <c r="CN1405" s="168"/>
      <c r="CO1405" s="168"/>
      <c r="CP1405" s="168"/>
      <c r="CS1405" s="168"/>
      <c r="CT1405" s="168"/>
      <c r="CU1405" s="168"/>
      <c r="CX1405" s="168"/>
      <c r="CY1405" s="168"/>
      <c r="CZ1405" s="168"/>
      <c r="DC1405" s="168"/>
      <c r="DD1405" s="168"/>
      <c r="DE1405" s="168"/>
      <c r="DH1405" s="168"/>
      <c r="DI1405" s="168"/>
      <c r="DJ1405" s="168"/>
      <c r="DM1405" s="168"/>
      <c r="DN1405" s="168"/>
      <c r="DO1405" s="168"/>
      <c r="DR1405" s="168"/>
      <c r="DS1405" s="168"/>
      <c r="DT1405" s="168"/>
    </row>
    <row r="1420" spans="27:124" x14ac:dyDescent="0.35">
      <c r="AA1420" s="168"/>
      <c r="AB1420" s="168"/>
      <c r="AE1420" s="168"/>
      <c r="AF1420" s="168"/>
      <c r="AG1420" s="168"/>
      <c r="AH1420" s="168"/>
      <c r="AI1420" s="168"/>
      <c r="AJ1420" s="168"/>
      <c r="AK1420" s="168"/>
      <c r="AL1420" s="168"/>
      <c r="AM1420" s="168"/>
      <c r="AN1420" s="168"/>
      <c r="AO1420" s="168"/>
      <c r="AP1420" s="168"/>
      <c r="AQ1420" s="168"/>
      <c r="AR1420" s="168"/>
      <c r="AS1420" s="168"/>
      <c r="AT1420" s="168"/>
      <c r="AU1420" s="168"/>
      <c r="AV1420" s="168"/>
      <c r="AW1420" s="168"/>
      <c r="AX1420" s="168"/>
      <c r="AY1420" s="168"/>
      <c r="AZ1420" s="168"/>
      <c r="BA1420" s="168"/>
      <c r="BB1420" s="168"/>
      <c r="BC1420" s="168"/>
      <c r="BD1420" s="168"/>
      <c r="BE1420" s="168"/>
      <c r="BF1420" s="168"/>
      <c r="BG1420" s="168"/>
      <c r="BH1420" s="168"/>
      <c r="BI1420" s="168"/>
      <c r="BJ1420" s="168"/>
      <c r="BK1420" s="168"/>
      <c r="BL1420" s="168"/>
      <c r="BM1420" s="168"/>
      <c r="BN1420" s="168"/>
      <c r="BO1420" s="168"/>
      <c r="BP1420" s="168"/>
      <c r="BQ1420" s="168"/>
      <c r="BR1420" s="168"/>
      <c r="BS1420" s="168"/>
      <c r="BT1420" s="168"/>
      <c r="BU1420" s="168"/>
      <c r="BV1420" s="168"/>
      <c r="BW1420" s="168"/>
      <c r="BX1420" s="168"/>
      <c r="BY1420" s="168"/>
      <c r="BZ1420" s="168"/>
      <c r="CA1420" s="168"/>
      <c r="CB1420" s="168"/>
      <c r="CC1420" s="168"/>
      <c r="CD1420" s="168"/>
      <c r="CE1420" s="168"/>
      <c r="CF1420" s="168"/>
      <c r="CG1420" s="168"/>
      <c r="CH1420" s="168"/>
      <c r="CI1420" s="168"/>
      <c r="CJ1420" s="168"/>
      <c r="CK1420" s="168"/>
      <c r="CL1420" s="168"/>
      <c r="CM1420" s="168"/>
      <c r="CN1420" s="168"/>
      <c r="CO1420" s="168"/>
      <c r="CP1420" s="168"/>
      <c r="CQ1420" s="168"/>
      <c r="CR1420" s="168"/>
      <c r="CS1420" s="168"/>
      <c r="CT1420" s="168"/>
      <c r="CU1420" s="168"/>
      <c r="CV1420" s="168"/>
      <c r="CW1420" s="168"/>
      <c r="CX1420" s="168"/>
      <c r="CY1420" s="168"/>
      <c r="CZ1420" s="168"/>
      <c r="DA1420" s="168"/>
      <c r="DB1420" s="168"/>
      <c r="DC1420" s="168"/>
      <c r="DD1420" s="168"/>
      <c r="DE1420" s="168"/>
      <c r="DF1420" s="168"/>
      <c r="DG1420" s="168"/>
      <c r="DH1420" s="168"/>
      <c r="DI1420" s="168"/>
      <c r="DJ1420" s="168"/>
      <c r="DK1420" s="168"/>
      <c r="DL1420" s="168"/>
      <c r="DM1420" s="168"/>
      <c r="DN1420" s="168"/>
      <c r="DO1420" s="168"/>
      <c r="DP1420" s="168"/>
      <c r="DQ1420" s="168"/>
      <c r="DR1420" s="168"/>
      <c r="DS1420" s="168"/>
      <c r="DT1420" s="168"/>
    </row>
    <row r="1421" spans="27:124" x14ac:dyDescent="0.35">
      <c r="AA1421" s="168"/>
      <c r="AB1421" s="168"/>
      <c r="AE1421" s="168"/>
      <c r="AF1421" s="168"/>
      <c r="AG1421" s="168"/>
      <c r="AH1421" s="168"/>
      <c r="AI1421" s="168"/>
      <c r="AJ1421" s="168"/>
      <c r="AK1421" s="168"/>
      <c r="AL1421" s="168"/>
      <c r="AM1421" s="168"/>
      <c r="AN1421" s="168"/>
      <c r="AO1421" s="168"/>
      <c r="AP1421" s="168"/>
      <c r="AQ1421" s="168"/>
      <c r="AR1421" s="168"/>
      <c r="AS1421" s="168"/>
      <c r="AT1421" s="168"/>
      <c r="AU1421" s="168"/>
      <c r="AV1421" s="168"/>
      <c r="AW1421" s="168"/>
      <c r="AX1421" s="168"/>
      <c r="AY1421" s="168"/>
      <c r="AZ1421" s="168"/>
      <c r="BA1421" s="168"/>
      <c r="BB1421" s="168"/>
      <c r="BC1421" s="168"/>
      <c r="BD1421" s="168"/>
      <c r="BE1421" s="168"/>
      <c r="BF1421" s="168"/>
      <c r="BG1421" s="168"/>
      <c r="BH1421" s="168"/>
      <c r="BI1421" s="168"/>
      <c r="BJ1421" s="168"/>
      <c r="BK1421" s="168"/>
      <c r="BL1421" s="168"/>
      <c r="BM1421" s="168"/>
      <c r="BN1421" s="168"/>
      <c r="BO1421" s="168"/>
      <c r="BP1421" s="168"/>
      <c r="BQ1421" s="168"/>
      <c r="BR1421" s="168"/>
      <c r="BS1421" s="168"/>
      <c r="BT1421" s="168"/>
      <c r="BU1421" s="168"/>
      <c r="BV1421" s="168"/>
      <c r="BW1421" s="168"/>
      <c r="BX1421" s="168"/>
      <c r="BY1421" s="168"/>
      <c r="BZ1421" s="168"/>
      <c r="CA1421" s="168"/>
      <c r="CB1421" s="168"/>
      <c r="CC1421" s="168"/>
      <c r="CD1421" s="168"/>
      <c r="CE1421" s="168"/>
      <c r="CF1421" s="168"/>
      <c r="CG1421" s="168"/>
      <c r="CH1421" s="168"/>
      <c r="CI1421" s="168"/>
      <c r="CJ1421" s="168"/>
      <c r="CK1421" s="168"/>
      <c r="CL1421" s="168"/>
      <c r="CM1421" s="168"/>
      <c r="CN1421" s="168"/>
      <c r="CO1421" s="168"/>
      <c r="CP1421" s="168"/>
      <c r="CQ1421" s="168"/>
      <c r="CR1421" s="168"/>
      <c r="CS1421" s="168"/>
      <c r="CT1421" s="168"/>
      <c r="CU1421" s="168"/>
      <c r="CV1421" s="168"/>
      <c r="CW1421" s="168"/>
      <c r="CX1421" s="168"/>
      <c r="CY1421" s="168"/>
      <c r="CZ1421" s="168"/>
      <c r="DA1421" s="168"/>
      <c r="DB1421" s="168"/>
      <c r="DC1421" s="168"/>
      <c r="DD1421" s="168"/>
      <c r="DE1421" s="168"/>
      <c r="DF1421" s="168"/>
      <c r="DG1421" s="168"/>
      <c r="DH1421" s="168"/>
      <c r="DI1421" s="168"/>
      <c r="DJ1421" s="168"/>
      <c r="DK1421" s="168"/>
      <c r="DL1421" s="168"/>
      <c r="DM1421" s="168"/>
      <c r="DN1421" s="168"/>
      <c r="DO1421" s="168"/>
      <c r="DP1421" s="168"/>
      <c r="DQ1421" s="168"/>
      <c r="DR1421" s="168"/>
      <c r="DS1421" s="168"/>
      <c r="DT1421" s="168"/>
    </row>
    <row r="1422" spans="27:124" x14ac:dyDescent="0.35">
      <c r="AA1422" s="168"/>
      <c r="AB1422" s="168"/>
      <c r="AE1422" s="168"/>
      <c r="AF1422" s="168"/>
      <c r="AG1422" s="168"/>
      <c r="AU1422" s="168"/>
      <c r="AV1422" s="168"/>
      <c r="AW1422" s="168"/>
      <c r="AZ1422" s="168"/>
      <c r="BA1422" s="168"/>
      <c r="BB1422" s="168"/>
      <c r="BE1422" s="168"/>
      <c r="BF1422" s="168"/>
      <c r="BG1422" s="168"/>
      <c r="BJ1422" s="168"/>
      <c r="BK1422" s="168"/>
      <c r="BL1422" s="168"/>
      <c r="BO1422" s="168"/>
      <c r="BP1422" s="168"/>
      <c r="BQ1422" s="168"/>
      <c r="BT1422" s="168"/>
      <c r="BU1422" s="168"/>
      <c r="BV1422" s="168"/>
      <c r="BY1422" s="168"/>
      <c r="BZ1422" s="168"/>
      <c r="CA1422" s="168"/>
      <c r="CD1422" s="168"/>
      <c r="CE1422" s="168"/>
      <c r="CF1422" s="168"/>
      <c r="CI1422" s="168"/>
      <c r="CJ1422" s="168"/>
      <c r="CK1422" s="168"/>
      <c r="CN1422" s="168"/>
      <c r="CO1422" s="168"/>
      <c r="CP1422" s="168"/>
      <c r="CS1422" s="168"/>
      <c r="CT1422" s="168"/>
      <c r="CU1422" s="168"/>
      <c r="CX1422" s="168"/>
      <c r="CY1422" s="168"/>
      <c r="CZ1422" s="168"/>
      <c r="DC1422" s="168"/>
      <c r="DD1422" s="168"/>
      <c r="DE1422" s="168"/>
      <c r="DH1422" s="168"/>
      <c r="DI1422" s="168"/>
      <c r="DJ1422" s="168"/>
      <c r="DM1422" s="168"/>
      <c r="DN1422" s="168"/>
      <c r="DO1422" s="168"/>
      <c r="DR1422" s="168"/>
      <c r="DS1422" s="168"/>
      <c r="DT1422" s="168"/>
    </row>
    <row r="1437" spans="27:124" x14ac:dyDescent="0.35">
      <c r="AA1437" s="168"/>
      <c r="AB1437" s="168"/>
      <c r="AE1437" s="168"/>
      <c r="AF1437" s="168"/>
      <c r="AG1437" s="168"/>
      <c r="AH1437" s="168"/>
      <c r="AI1437" s="168"/>
      <c r="AJ1437" s="168"/>
      <c r="AK1437" s="168"/>
      <c r="AL1437" s="168"/>
      <c r="AM1437" s="168"/>
      <c r="AN1437" s="168"/>
      <c r="AO1437" s="168"/>
      <c r="AP1437" s="168"/>
      <c r="AQ1437" s="168"/>
      <c r="AR1437" s="168"/>
      <c r="AS1437" s="168"/>
      <c r="AT1437" s="168"/>
      <c r="AU1437" s="168"/>
      <c r="AV1437" s="168"/>
      <c r="AW1437" s="168"/>
      <c r="AX1437" s="168"/>
      <c r="AY1437" s="168"/>
      <c r="AZ1437" s="168"/>
      <c r="BA1437" s="168"/>
      <c r="BB1437" s="168"/>
      <c r="BC1437" s="168"/>
      <c r="BD1437" s="168"/>
      <c r="BE1437" s="168"/>
      <c r="BF1437" s="168"/>
      <c r="BG1437" s="168"/>
      <c r="BH1437" s="168"/>
      <c r="BI1437" s="168"/>
      <c r="BJ1437" s="168"/>
      <c r="BK1437" s="168"/>
      <c r="BL1437" s="168"/>
      <c r="BM1437" s="168"/>
      <c r="BN1437" s="168"/>
      <c r="BO1437" s="168"/>
      <c r="BP1437" s="168"/>
      <c r="BQ1437" s="168"/>
      <c r="BR1437" s="168"/>
      <c r="BS1437" s="168"/>
      <c r="BT1437" s="168"/>
      <c r="BU1437" s="168"/>
      <c r="BV1437" s="168"/>
      <c r="BW1437" s="168"/>
      <c r="BX1437" s="168"/>
      <c r="BY1437" s="168"/>
      <c r="BZ1437" s="168"/>
      <c r="CA1437" s="168"/>
      <c r="CB1437" s="168"/>
      <c r="CC1437" s="168"/>
      <c r="CD1437" s="168"/>
      <c r="CE1437" s="168"/>
      <c r="CF1437" s="168"/>
      <c r="CG1437" s="168"/>
      <c r="CH1437" s="168"/>
      <c r="CI1437" s="168"/>
      <c r="CJ1437" s="168"/>
      <c r="CK1437" s="168"/>
      <c r="CL1437" s="168"/>
      <c r="CM1437" s="168"/>
      <c r="CN1437" s="168"/>
      <c r="CO1437" s="168"/>
      <c r="CP1437" s="168"/>
      <c r="CQ1437" s="168"/>
      <c r="CR1437" s="168"/>
      <c r="CS1437" s="168"/>
      <c r="CT1437" s="168"/>
      <c r="CU1437" s="168"/>
      <c r="CV1437" s="168"/>
      <c r="CW1437" s="168"/>
      <c r="CX1437" s="168"/>
      <c r="CY1437" s="168"/>
      <c r="CZ1437" s="168"/>
      <c r="DA1437" s="168"/>
      <c r="DB1437" s="168"/>
      <c r="DC1437" s="168"/>
      <c r="DD1437" s="168"/>
      <c r="DE1437" s="168"/>
      <c r="DF1437" s="168"/>
      <c r="DG1437" s="168"/>
      <c r="DH1437" s="168"/>
      <c r="DI1437" s="168"/>
      <c r="DJ1437" s="168"/>
      <c r="DK1437" s="168"/>
      <c r="DL1437" s="168"/>
      <c r="DM1437" s="168"/>
      <c r="DN1437" s="168"/>
      <c r="DO1437" s="168"/>
      <c r="DP1437" s="168"/>
      <c r="DQ1437" s="168"/>
      <c r="DR1437" s="168"/>
      <c r="DS1437" s="168"/>
      <c r="DT1437" s="168"/>
    </row>
    <row r="1438" spans="27:124" x14ac:dyDescent="0.35">
      <c r="AA1438" s="168"/>
      <c r="AB1438" s="168"/>
      <c r="AE1438" s="168"/>
      <c r="AF1438" s="168"/>
      <c r="AG1438" s="168"/>
      <c r="AH1438" s="168"/>
      <c r="AI1438" s="168"/>
      <c r="AJ1438" s="168"/>
      <c r="AK1438" s="168"/>
      <c r="AL1438" s="168"/>
      <c r="AM1438" s="168"/>
      <c r="AN1438" s="168"/>
      <c r="AO1438" s="168"/>
      <c r="AP1438" s="168"/>
      <c r="AQ1438" s="168"/>
      <c r="AR1438" s="168"/>
      <c r="AS1438" s="168"/>
      <c r="AT1438" s="168"/>
      <c r="AU1438" s="168"/>
      <c r="AV1438" s="168"/>
      <c r="AW1438" s="168"/>
      <c r="AX1438" s="168"/>
      <c r="AY1438" s="168"/>
      <c r="AZ1438" s="168"/>
      <c r="BA1438" s="168"/>
      <c r="BB1438" s="168"/>
      <c r="BC1438" s="168"/>
      <c r="BD1438" s="168"/>
      <c r="BE1438" s="168"/>
      <c r="BF1438" s="168"/>
      <c r="BG1438" s="168"/>
      <c r="BH1438" s="168"/>
      <c r="BI1438" s="168"/>
      <c r="BJ1438" s="168"/>
      <c r="BK1438" s="168"/>
      <c r="BL1438" s="168"/>
      <c r="BM1438" s="168"/>
      <c r="BN1438" s="168"/>
      <c r="BO1438" s="168"/>
      <c r="BP1438" s="168"/>
      <c r="BQ1438" s="168"/>
      <c r="BR1438" s="168"/>
      <c r="BS1438" s="168"/>
      <c r="BT1438" s="168"/>
      <c r="BU1438" s="168"/>
      <c r="BV1438" s="168"/>
      <c r="BW1438" s="168"/>
      <c r="BX1438" s="168"/>
      <c r="BY1438" s="168"/>
      <c r="BZ1438" s="168"/>
      <c r="CA1438" s="168"/>
      <c r="CB1438" s="168"/>
      <c r="CC1438" s="168"/>
      <c r="CD1438" s="168"/>
      <c r="CE1438" s="168"/>
      <c r="CF1438" s="168"/>
      <c r="CG1438" s="168"/>
      <c r="CH1438" s="168"/>
      <c r="CI1438" s="168"/>
      <c r="CJ1438" s="168"/>
      <c r="CK1438" s="168"/>
      <c r="CL1438" s="168"/>
      <c r="CM1438" s="168"/>
      <c r="CN1438" s="168"/>
      <c r="CO1438" s="168"/>
      <c r="CP1438" s="168"/>
      <c r="CQ1438" s="168"/>
      <c r="CR1438" s="168"/>
      <c r="CS1438" s="168"/>
      <c r="CT1438" s="168"/>
      <c r="CU1438" s="168"/>
      <c r="CV1438" s="168"/>
      <c r="CW1438" s="168"/>
      <c r="CX1438" s="168"/>
      <c r="CY1438" s="168"/>
      <c r="CZ1438" s="168"/>
      <c r="DA1438" s="168"/>
      <c r="DB1438" s="168"/>
      <c r="DC1438" s="168"/>
      <c r="DD1438" s="168"/>
      <c r="DE1438" s="168"/>
      <c r="DF1438" s="168"/>
      <c r="DG1438" s="168"/>
      <c r="DH1438" s="168"/>
      <c r="DI1438" s="168"/>
      <c r="DJ1438" s="168"/>
      <c r="DK1438" s="168"/>
      <c r="DL1438" s="168"/>
      <c r="DM1438" s="168"/>
      <c r="DN1438" s="168"/>
      <c r="DO1438" s="168"/>
      <c r="DP1438" s="168"/>
      <c r="DQ1438" s="168"/>
      <c r="DR1438" s="168"/>
      <c r="DS1438" s="168"/>
      <c r="DT1438" s="168"/>
    </row>
    <row r="1439" spans="27:124" x14ac:dyDescent="0.35">
      <c r="AA1439" s="168"/>
      <c r="AB1439" s="168"/>
      <c r="AE1439" s="168"/>
      <c r="AF1439" s="168"/>
      <c r="AG1439" s="168"/>
      <c r="AU1439" s="168"/>
      <c r="AV1439" s="168"/>
      <c r="AW1439" s="168"/>
      <c r="AZ1439" s="168"/>
      <c r="BA1439" s="168"/>
      <c r="BB1439" s="168"/>
      <c r="BE1439" s="168"/>
      <c r="BF1439" s="168"/>
      <c r="BG1439" s="168"/>
      <c r="BJ1439" s="168"/>
      <c r="BK1439" s="168"/>
      <c r="BL1439" s="168"/>
      <c r="BO1439" s="168"/>
      <c r="BP1439" s="168"/>
      <c r="BQ1439" s="168"/>
      <c r="BT1439" s="168"/>
      <c r="BU1439" s="168"/>
      <c r="BV1439" s="168"/>
      <c r="BY1439" s="168"/>
      <c r="BZ1439" s="168"/>
      <c r="CA1439" s="168"/>
      <c r="CD1439" s="168"/>
      <c r="CE1439" s="168"/>
      <c r="CF1439" s="168"/>
      <c r="CI1439" s="168"/>
      <c r="CJ1439" s="168"/>
      <c r="CK1439" s="168"/>
      <c r="CN1439" s="168"/>
      <c r="CO1439" s="168"/>
      <c r="CP1439" s="168"/>
      <c r="CS1439" s="168"/>
      <c r="CT1439" s="168"/>
      <c r="CU1439" s="168"/>
      <c r="CX1439" s="168"/>
      <c r="CY1439" s="168"/>
      <c r="CZ1439" s="168"/>
      <c r="DC1439" s="168"/>
      <c r="DD1439" s="168"/>
      <c r="DE1439" s="168"/>
      <c r="DH1439" s="168"/>
      <c r="DI1439" s="168"/>
      <c r="DJ1439" s="168"/>
      <c r="DM1439" s="168"/>
      <c r="DN1439" s="168"/>
      <c r="DO1439" s="168"/>
      <c r="DR1439" s="168"/>
      <c r="DS1439" s="168"/>
      <c r="DT1439" s="168"/>
    </row>
    <row r="1454" spans="27:124" x14ac:dyDescent="0.35">
      <c r="AA1454" s="168"/>
      <c r="AB1454" s="168"/>
      <c r="AE1454" s="168"/>
      <c r="AF1454" s="168"/>
      <c r="AG1454" s="168"/>
      <c r="AH1454" s="168"/>
      <c r="AI1454" s="168"/>
      <c r="AJ1454" s="168"/>
      <c r="AK1454" s="168"/>
      <c r="AL1454" s="168"/>
      <c r="AM1454" s="168"/>
      <c r="AN1454" s="168"/>
      <c r="AO1454" s="168"/>
      <c r="AP1454" s="168"/>
      <c r="AQ1454" s="168"/>
      <c r="AR1454" s="168"/>
      <c r="AS1454" s="168"/>
      <c r="AT1454" s="168"/>
      <c r="AU1454" s="168"/>
      <c r="AV1454" s="168"/>
      <c r="AW1454" s="168"/>
      <c r="AX1454" s="168"/>
      <c r="AY1454" s="168"/>
      <c r="AZ1454" s="168"/>
      <c r="BA1454" s="168"/>
      <c r="BB1454" s="168"/>
      <c r="BC1454" s="168"/>
      <c r="BD1454" s="168"/>
      <c r="BE1454" s="168"/>
      <c r="BF1454" s="168"/>
      <c r="BG1454" s="168"/>
      <c r="BH1454" s="168"/>
      <c r="BI1454" s="168"/>
      <c r="BJ1454" s="168"/>
      <c r="BK1454" s="168"/>
      <c r="BL1454" s="168"/>
      <c r="BM1454" s="168"/>
      <c r="BN1454" s="168"/>
      <c r="BO1454" s="168"/>
      <c r="BP1454" s="168"/>
      <c r="BQ1454" s="168"/>
      <c r="BR1454" s="168"/>
      <c r="BS1454" s="168"/>
      <c r="BT1454" s="168"/>
      <c r="BU1454" s="168"/>
      <c r="BV1454" s="168"/>
      <c r="BW1454" s="168"/>
      <c r="BX1454" s="168"/>
      <c r="BY1454" s="168"/>
      <c r="BZ1454" s="168"/>
      <c r="CA1454" s="168"/>
      <c r="CB1454" s="168"/>
      <c r="CC1454" s="168"/>
      <c r="CD1454" s="168"/>
      <c r="CE1454" s="168"/>
      <c r="CF1454" s="168"/>
      <c r="CG1454" s="168"/>
      <c r="CH1454" s="168"/>
      <c r="CI1454" s="168"/>
      <c r="CJ1454" s="168"/>
      <c r="CK1454" s="168"/>
      <c r="CL1454" s="168"/>
      <c r="CM1454" s="168"/>
      <c r="CN1454" s="168"/>
      <c r="CO1454" s="168"/>
      <c r="CP1454" s="168"/>
      <c r="CQ1454" s="168"/>
      <c r="CR1454" s="168"/>
      <c r="CS1454" s="168"/>
      <c r="CT1454" s="168"/>
      <c r="CU1454" s="168"/>
      <c r="CV1454" s="168"/>
      <c r="CW1454" s="168"/>
      <c r="CX1454" s="168"/>
      <c r="CY1454" s="168"/>
      <c r="CZ1454" s="168"/>
      <c r="DA1454" s="168"/>
      <c r="DB1454" s="168"/>
      <c r="DC1454" s="168"/>
      <c r="DD1454" s="168"/>
      <c r="DE1454" s="168"/>
      <c r="DF1454" s="168"/>
      <c r="DG1454" s="168"/>
      <c r="DH1454" s="168"/>
      <c r="DI1454" s="168"/>
      <c r="DJ1454" s="168"/>
      <c r="DK1454" s="168"/>
      <c r="DL1454" s="168"/>
      <c r="DM1454" s="168"/>
      <c r="DN1454" s="168"/>
      <c r="DO1454" s="168"/>
      <c r="DP1454" s="168"/>
      <c r="DQ1454" s="168"/>
      <c r="DR1454" s="168"/>
      <c r="DS1454" s="168"/>
      <c r="DT1454" s="168"/>
    </row>
    <row r="1455" spans="27:124" x14ac:dyDescent="0.35">
      <c r="AA1455" s="168"/>
      <c r="AB1455" s="168"/>
      <c r="AE1455" s="168"/>
      <c r="AF1455" s="168"/>
      <c r="AG1455" s="168"/>
      <c r="AH1455" s="168"/>
      <c r="AI1455" s="168"/>
      <c r="AJ1455" s="168"/>
      <c r="AK1455" s="168"/>
      <c r="AL1455" s="168"/>
      <c r="AM1455" s="168"/>
      <c r="AN1455" s="168"/>
      <c r="AO1455" s="168"/>
      <c r="AP1455" s="168"/>
      <c r="AQ1455" s="168"/>
      <c r="AR1455" s="168"/>
      <c r="AS1455" s="168"/>
      <c r="AT1455" s="168"/>
      <c r="AU1455" s="168"/>
      <c r="AV1455" s="168"/>
      <c r="AW1455" s="168"/>
      <c r="AX1455" s="168"/>
      <c r="AY1455" s="168"/>
      <c r="AZ1455" s="168"/>
      <c r="BA1455" s="168"/>
      <c r="BB1455" s="168"/>
      <c r="BC1455" s="168"/>
      <c r="BD1455" s="168"/>
      <c r="BE1455" s="168"/>
      <c r="BF1455" s="168"/>
      <c r="BG1455" s="168"/>
      <c r="BH1455" s="168"/>
      <c r="BI1455" s="168"/>
      <c r="BJ1455" s="168"/>
      <c r="BK1455" s="168"/>
      <c r="BL1455" s="168"/>
      <c r="BM1455" s="168"/>
      <c r="BN1455" s="168"/>
      <c r="BO1455" s="168"/>
      <c r="BP1455" s="168"/>
      <c r="BQ1455" s="168"/>
      <c r="BR1455" s="168"/>
      <c r="BS1455" s="168"/>
      <c r="BT1455" s="168"/>
      <c r="BU1455" s="168"/>
      <c r="BV1455" s="168"/>
      <c r="BW1455" s="168"/>
      <c r="BX1455" s="168"/>
      <c r="BY1455" s="168"/>
      <c r="BZ1455" s="168"/>
      <c r="CA1455" s="168"/>
      <c r="CB1455" s="168"/>
      <c r="CC1455" s="168"/>
      <c r="CD1455" s="168"/>
      <c r="CE1455" s="168"/>
      <c r="CF1455" s="168"/>
      <c r="CG1455" s="168"/>
      <c r="CH1455" s="168"/>
      <c r="CI1455" s="168"/>
      <c r="CJ1455" s="168"/>
      <c r="CK1455" s="168"/>
      <c r="CL1455" s="168"/>
      <c r="CM1455" s="168"/>
      <c r="CN1455" s="168"/>
      <c r="CO1455" s="168"/>
      <c r="CP1455" s="168"/>
      <c r="CQ1455" s="168"/>
      <c r="CR1455" s="168"/>
      <c r="CS1455" s="168"/>
      <c r="CT1455" s="168"/>
      <c r="CU1455" s="168"/>
      <c r="CV1455" s="168"/>
      <c r="CW1455" s="168"/>
      <c r="CX1455" s="168"/>
      <c r="CY1455" s="168"/>
      <c r="CZ1455" s="168"/>
      <c r="DA1455" s="168"/>
      <c r="DB1455" s="168"/>
      <c r="DC1455" s="168"/>
      <c r="DD1455" s="168"/>
      <c r="DE1455" s="168"/>
      <c r="DF1455" s="168"/>
      <c r="DG1455" s="168"/>
      <c r="DH1455" s="168"/>
      <c r="DI1455" s="168"/>
      <c r="DJ1455" s="168"/>
      <c r="DK1455" s="168"/>
      <c r="DL1455" s="168"/>
      <c r="DM1455" s="168"/>
      <c r="DN1455" s="168"/>
      <c r="DO1455" s="168"/>
      <c r="DP1455" s="168"/>
      <c r="DQ1455" s="168"/>
      <c r="DR1455" s="168"/>
      <c r="DS1455" s="168"/>
      <c r="DT1455" s="168"/>
    </row>
    <row r="1456" spans="27:124" x14ac:dyDescent="0.35">
      <c r="AA1456" s="168"/>
      <c r="AB1456" s="168"/>
      <c r="AE1456" s="168"/>
      <c r="AF1456" s="168"/>
      <c r="AG1456" s="168"/>
      <c r="AU1456" s="168"/>
      <c r="AV1456" s="168"/>
      <c r="AW1456" s="168"/>
      <c r="AZ1456" s="168"/>
      <c r="BA1456" s="168"/>
      <c r="BB1456" s="168"/>
      <c r="BE1456" s="168"/>
      <c r="BF1456" s="168"/>
      <c r="BG1456" s="168"/>
      <c r="BJ1456" s="168"/>
      <c r="BK1456" s="168"/>
      <c r="BL1456" s="168"/>
      <c r="BO1456" s="168"/>
      <c r="BP1456" s="168"/>
      <c r="BQ1456" s="168"/>
      <c r="BT1456" s="168"/>
      <c r="BU1456" s="168"/>
      <c r="BV1456" s="168"/>
      <c r="BY1456" s="168"/>
      <c r="BZ1456" s="168"/>
      <c r="CA1456" s="168"/>
      <c r="CD1456" s="168"/>
      <c r="CE1456" s="168"/>
      <c r="CF1456" s="168"/>
      <c r="CI1456" s="168"/>
      <c r="CJ1456" s="168"/>
      <c r="CK1456" s="168"/>
      <c r="CN1456" s="168"/>
      <c r="CO1456" s="168"/>
      <c r="CP1456" s="168"/>
      <c r="CS1456" s="168"/>
      <c r="CT1456" s="168"/>
      <c r="CU1456" s="168"/>
      <c r="CX1456" s="168"/>
      <c r="CY1456" s="168"/>
      <c r="CZ1456" s="168"/>
      <c r="DC1456" s="168"/>
      <c r="DD1456" s="168"/>
      <c r="DE1456" s="168"/>
      <c r="DH1456" s="168"/>
      <c r="DI1456" s="168"/>
      <c r="DJ1456" s="168"/>
      <c r="DM1456" s="168"/>
      <c r="DN1456" s="168"/>
      <c r="DO1456" s="168"/>
      <c r="DR1456" s="168"/>
      <c r="DS1456" s="168"/>
      <c r="DT1456" s="168"/>
    </row>
    <row r="1471" spans="27:124" x14ac:dyDescent="0.35">
      <c r="AA1471" s="168"/>
      <c r="AB1471" s="168"/>
      <c r="AE1471" s="168"/>
      <c r="AF1471" s="168"/>
      <c r="AG1471" s="168"/>
      <c r="AH1471" s="168"/>
      <c r="AI1471" s="168"/>
      <c r="AJ1471" s="168"/>
      <c r="AK1471" s="168"/>
      <c r="AL1471" s="168"/>
      <c r="AM1471" s="168"/>
      <c r="AN1471" s="168"/>
      <c r="AO1471" s="168"/>
      <c r="AP1471" s="168"/>
      <c r="AQ1471" s="168"/>
      <c r="AR1471" s="168"/>
      <c r="AS1471" s="168"/>
      <c r="AT1471" s="168"/>
      <c r="AU1471" s="168"/>
      <c r="AV1471" s="168"/>
      <c r="AW1471" s="168"/>
      <c r="AX1471" s="168"/>
      <c r="AY1471" s="168"/>
      <c r="AZ1471" s="168"/>
      <c r="BA1471" s="168"/>
      <c r="BB1471" s="168"/>
      <c r="BC1471" s="168"/>
      <c r="BD1471" s="168"/>
      <c r="BE1471" s="168"/>
      <c r="BF1471" s="168"/>
      <c r="BG1471" s="168"/>
      <c r="BH1471" s="168"/>
      <c r="BI1471" s="168"/>
      <c r="BJ1471" s="168"/>
      <c r="BK1471" s="168"/>
      <c r="BL1471" s="168"/>
      <c r="BM1471" s="168"/>
      <c r="BN1471" s="168"/>
      <c r="BO1471" s="168"/>
      <c r="BP1471" s="168"/>
      <c r="BQ1471" s="168"/>
      <c r="BR1471" s="168"/>
      <c r="BS1471" s="168"/>
      <c r="BT1471" s="168"/>
      <c r="BU1471" s="168"/>
      <c r="BV1471" s="168"/>
      <c r="BW1471" s="168"/>
      <c r="BX1471" s="168"/>
      <c r="BY1471" s="168"/>
      <c r="BZ1471" s="168"/>
      <c r="CA1471" s="168"/>
      <c r="CB1471" s="168"/>
      <c r="CC1471" s="168"/>
      <c r="CD1471" s="168"/>
      <c r="CE1471" s="168"/>
      <c r="CF1471" s="168"/>
      <c r="CG1471" s="168"/>
      <c r="CH1471" s="168"/>
      <c r="CI1471" s="168"/>
      <c r="CJ1471" s="168"/>
      <c r="CK1471" s="168"/>
      <c r="CL1471" s="168"/>
      <c r="CM1471" s="168"/>
      <c r="CN1471" s="168"/>
      <c r="CO1471" s="168"/>
      <c r="CP1471" s="168"/>
      <c r="CQ1471" s="168"/>
      <c r="CR1471" s="168"/>
      <c r="CS1471" s="168"/>
      <c r="CT1471" s="168"/>
      <c r="CU1471" s="168"/>
      <c r="CV1471" s="168"/>
      <c r="CW1471" s="168"/>
      <c r="CX1471" s="168"/>
      <c r="CY1471" s="168"/>
      <c r="CZ1471" s="168"/>
      <c r="DA1471" s="168"/>
      <c r="DB1471" s="168"/>
      <c r="DC1471" s="168"/>
      <c r="DD1471" s="168"/>
      <c r="DE1471" s="168"/>
      <c r="DF1471" s="168"/>
      <c r="DG1471" s="168"/>
      <c r="DH1471" s="168"/>
      <c r="DI1471" s="168"/>
      <c r="DJ1471" s="168"/>
      <c r="DK1471" s="168"/>
      <c r="DL1471" s="168"/>
      <c r="DM1471" s="168"/>
      <c r="DN1471" s="168"/>
      <c r="DO1471" s="168"/>
      <c r="DP1471" s="168"/>
      <c r="DQ1471" s="168"/>
      <c r="DR1471" s="168"/>
      <c r="DS1471" s="168"/>
      <c r="DT1471" s="168"/>
    </row>
    <row r="1472" spans="27:124" x14ac:dyDescent="0.35">
      <c r="AA1472" s="168"/>
      <c r="AB1472" s="168"/>
      <c r="AE1472" s="168"/>
      <c r="AF1472" s="168"/>
      <c r="AG1472" s="168"/>
      <c r="AH1472" s="168"/>
      <c r="AI1472" s="168"/>
      <c r="AJ1472" s="168"/>
      <c r="AK1472" s="168"/>
      <c r="AL1472" s="168"/>
      <c r="AM1472" s="168"/>
      <c r="AN1472" s="168"/>
      <c r="AO1472" s="168"/>
      <c r="AP1472" s="168"/>
      <c r="AQ1472" s="168"/>
      <c r="AR1472" s="168"/>
      <c r="AS1472" s="168"/>
      <c r="AT1472" s="168"/>
      <c r="AU1472" s="168"/>
      <c r="AV1472" s="168"/>
      <c r="AW1472" s="168"/>
      <c r="AX1472" s="168"/>
      <c r="AY1472" s="168"/>
      <c r="AZ1472" s="168"/>
      <c r="BA1472" s="168"/>
      <c r="BB1472" s="168"/>
      <c r="BC1472" s="168"/>
      <c r="BD1472" s="168"/>
      <c r="BE1472" s="168"/>
      <c r="BF1472" s="168"/>
      <c r="BG1472" s="168"/>
      <c r="BH1472" s="168"/>
      <c r="BI1472" s="168"/>
      <c r="BJ1472" s="168"/>
      <c r="BK1472" s="168"/>
      <c r="BL1472" s="168"/>
      <c r="BM1472" s="168"/>
      <c r="BN1472" s="168"/>
      <c r="BO1472" s="168"/>
      <c r="BP1472" s="168"/>
      <c r="BQ1472" s="168"/>
      <c r="BR1472" s="168"/>
      <c r="BS1472" s="168"/>
      <c r="BT1472" s="168"/>
      <c r="BU1472" s="168"/>
      <c r="BV1472" s="168"/>
      <c r="BW1472" s="168"/>
      <c r="BX1472" s="168"/>
      <c r="BY1472" s="168"/>
      <c r="BZ1472" s="168"/>
      <c r="CA1472" s="168"/>
      <c r="CB1472" s="168"/>
      <c r="CC1472" s="168"/>
      <c r="CD1472" s="168"/>
      <c r="CE1472" s="168"/>
      <c r="CF1472" s="168"/>
      <c r="CG1472" s="168"/>
      <c r="CH1472" s="168"/>
      <c r="CI1472" s="168"/>
      <c r="CJ1472" s="168"/>
      <c r="CK1472" s="168"/>
      <c r="CL1472" s="168"/>
      <c r="CM1472" s="168"/>
      <c r="CN1472" s="168"/>
      <c r="CO1472" s="168"/>
      <c r="CP1472" s="168"/>
      <c r="CQ1472" s="168"/>
      <c r="CR1472" s="168"/>
      <c r="CS1472" s="168"/>
      <c r="CT1472" s="168"/>
      <c r="CU1472" s="168"/>
      <c r="CV1472" s="168"/>
      <c r="CW1472" s="168"/>
      <c r="CX1472" s="168"/>
      <c r="CY1472" s="168"/>
      <c r="CZ1472" s="168"/>
      <c r="DA1472" s="168"/>
      <c r="DB1472" s="168"/>
      <c r="DC1472" s="168"/>
      <c r="DD1472" s="168"/>
      <c r="DE1472" s="168"/>
      <c r="DF1472" s="168"/>
      <c r="DG1472" s="168"/>
      <c r="DH1472" s="168"/>
      <c r="DI1472" s="168"/>
      <c r="DJ1472" s="168"/>
      <c r="DK1472" s="168"/>
      <c r="DL1472" s="168"/>
      <c r="DM1472" s="168"/>
      <c r="DN1472" s="168"/>
      <c r="DO1472" s="168"/>
      <c r="DP1472" s="168"/>
      <c r="DQ1472" s="168"/>
      <c r="DR1472" s="168"/>
      <c r="DS1472" s="168"/>
      <c r="DT1472" s="168"/>
    </row>
    <row r="1473" spans="27:124" x14ac:dyDescent="0.35">
      <c r="AA1473" s="168"/>
      <c r="AB1473" s="168"/>
      <c r="AE1473" s="168"/>
      <c r="AF1473" s="168"/>
      <c r="AG1473" s="168"/>
      <c r="AU1473" s="168"/>
      <c r="AV1473" s="168"/>
      <c r="AW1473" s="168"/>
      <c r="AZ1473" s="168"/>
      <c r="BA1473" s="168"/>
      <c r="BB1473" s="168"/>
      <c r="BE1473" s="168"/>
      <c r="BF1473" s="168"/>
      <c r="BG1473" s="168"/>
      <c r="BJ1473" s="168"/>
      <c r="BK1473" s="168"/>
      <c r="BL1473" s="168"/>
      <c r="BO1473" s="168"/>
      <c r="BP1473" s="168"/>
      <c r="BQ1473" s="168"/>
      <c r="BT1473" s="168"/>
      <c r="BU1473" s="168"/>
      <c r="BV1473" s="168"/>
      <c r="BY1473" s="168"/>
      <c r="BZ1473" s="168"/>
      <c r="CA1473" s="168"/>
      <c r="CD1473" s="168"/>
      <c r="CE1473" s="168"/>
      <c r="CF1473" s="168"/>
      <c r="CI1473" s="168"/>
      <c r="CJ1473" s="168"/>
      <c r="CK1473" s="168"/>
      <c r="CN1473" s="168"/>
      <c r="CO1473" s="168"/>
      <c r="CP1473" s="168"/>
      <c r="CS1473" s="168"/>
      <c r="CT1473" s="168"/>
      <c r="CU1473" s="168"/>
      <c r="CX1473" s="168"/>
      <c r="CY1473" s="168"/>
      <c r="CZ1473" s="168"/>
      <c r="DC1473" s="168"/>
      <c r="DD1473" s="168"/>
      <c r="DE1473" s="168"/>
      <c r="DH1473" s="168"/>
      <c r="DI1473" s="168"/>
      <c r="DJ1473" s="168"/>
      <c r="DM1473" s="168"/>
      <c r="DN1473" s="168"/>
      <c r="DO1473" s="168"/>
      <c r="DR1473" s="168"/>
      <c r="DS1473" s="168"/>
      <c r="DT1473" s="168"/>
    </row>
    <row r="1488" spans="27:124" x14ac:dyDescent="0.35">
      <c r="AA1488" s="168"/>
      <c r="AB1488" s="168"/>
      <c r="AE1488" s="168"/>
      <c r="AF1488" s="168"/>
      <c r="AG1488" s="168"/>
      <c r="AH1488" s="168"/>
      <c r="AI1488" s="168"/>
      <c r="AJ1488" s="168"/>
      <c r="AK1488" s="168"/>
      <c r="AL1488" s="168"/>
      <c r="AM1488" s="168"/>
      <c r="AN1488" s="168"/>
      <c r="AO1488" s="168"/>
      <c r="AP1488" s="168"/>
      <c r="AQ1488" s="168"/>
      <c r="AR1488" s="168"/>
      <c r="AS1488" s="168"/>
      <c r="AT1488" s="168"/>
      <c r="AU1488" s="168"/>
      <c r="AV1488" s="168"/>
      <c r="AW1488" s="168"/>
      <c r="AX1488" s="168"/>
      <c r="AY1488" s="168"/>
      <c r="AZ1488" s="168"/>
      <c r="BA1488" s="168"/>
      <c r="BB1488" s="168"/>
      <c r="BC1488" s="168"/>
      <c r="BD1488" s="168"/>
      <c r="BE1488" s="168"/>
      <c r="BF1488" s="168"/>
      <c r="BG1488" s="168"/>
      <c r="BH1488" s="168"/>
      <c r="BI1488" s="168"/>
      <c r="BJ1488" s="168"/>
      <c r="BK1488" s="168"/>
      <c r="BL1488" s="168"/>
      <c r="BM1488" s="168"/>
      <c r="BN1488" s="168"/>
      <c r="BO1488" s="168"/>
      <c r="BP1488" s="168"/>
      <c r="BQ1488" s="168"/>
      <c r="BR1488" s="168"/>
      <c r="BS1488" s="168"/>
      <c r="BT1488" s="168"/>
      <c r="BU1488" s="168"/>
      <c r="BV1488" s="168"/>
      <c r="BW1488" s="168"/>
      <c r="BX1488" s="168"/>
      <c r="BY1488" s="168"/>
      <c r="BZ1488" s="168"/>
      <c r="CA1488" s="168"/>
      <c r="CB1488" s="168"/>
      <c r="CC1488" s="168"/>
      <c r="CD1488" s="168"/>
      <c r="CE1488" s="168"/>
      <c r="CF1488" s="168"/>
      <c r="CG1488" s="168"/>
      <c r="CH1488" s="168"/>
      <c r="CI1488" s="168"/>
      <c r="CJ1488" s="168"/>
      <c r="CK1488" s="168"/>
      <c r="CL1488" s="168"/>
      <c r="CM1488" s="168"/>
      <c r="CN1488" s="168"/>
      <c r="CO1488" s="168"/>
      <c r="CP1488" s="168"/>
      <c r="CQ1488" s="168"/>
      <c r="CR1488" s="168"/>
      <c r="CS1488" s="168"/>
      <c r="CT1488" s="168"/>
      <c r="CU1488" s="168"/>
      <c r="CV1488" s="168"/>
      <c r="CW1488" s="168"/>
      <c r="CX1488" s="168"/>
      <c r="CY1488" s="168"/>
      <c r="CZ1488" s="168"/>
      <c r="DA1488" s="168"/>
      <c r="DB1488" s="168"/>
      <c r="DC1488" s="168"/>
      <c r="DD1488" s="168"/>
      <c r="DE1488" s="168"/>
      <c r="DF1488" s="168"/>
      <c r="DG1488" s="168"/>
      <c r="DH1488" s="168"/>
      <c r="DI1488" s="168"/>
      <c r="DJ1488" s="168"/>
      <c r="DK1488" s="168"/>
      <c r="DL1488" s="168"/>
      <c r="DM1488" s="168"/>
      <c r="DN1488" s="168"/>
      <c r="DO1488" s="168"/>
      <c r="DP1488" s="168"/>
      <c r="DQ1488" s="168"/>
      <c r="DR1488" s="168"/>
      <c r="DS1488" s="168"/>
      <c r="DT1488" s="168"/>
    </row>
    <row r="1489" spans="27:124" x14ac:dyDescent="0.35">
      <c r="AA1489" s="168"/>
      <c r="AB1489" s="168"/>
      <c r="AE1489" s="168"/>
      <c r="AF1489" s="168"/>
      <c r="AG1489" s="168"/>
      <c r="AH1489" s="168"/>
      <c r="AI1489" s="168"/>
      <c r="AJ1489" s="168"/>
      <c r="AK1489" s="168"/>
      <c r="AL1489" s="168"/>
      <c r="AM1489" s="168"/>
      <c r="AN1489" s="168"/>
      <c r="AO1489" s="168"/>
      <c r="AP1489" s="168"/>
      <c r="AQ1489" s="168"/>
      <c r="AR1489" s="168"/>
      <c r="AS1489" s="168"/>
      <c r="AT1489" s="168"/>
      <c r="AU1489" s="168"/>
      <c r="AV1489" s="168"/>
      <c r="AW1489" s="168"/>
      <c r="AX1489" s="168"/>
      <c r="AY1489" s="168"/>
      <c r="AZ1489" s="168"/>
      <c r="BA1489" s="168"/>
      <c r="BB1489" s="168"/>
      <c r="BC1489" s="168"/>
      <c r="BD1489" s="168"/>
      <c r="BE1489" s="168"/>
      <c r="BF1489" s="168"/>
      <c r="BG1489" s="168"/>
      <c r="BH1489" s="168"/>
      <c r="BI1489" s="168"/>
      <c r="BJ1489" s="168"/>
      <c r="BK1489" s="168"/>
      <c r="BL1489" s="168"/>
      <c r="BM1489" s="168"/>
      <c r="BN1489" s="168"/>
      <c r="BO1489" s="168"/>
      <c r="BP1489" s="168"/>
      <c r="BQ1489" s="168"/>
      <c r="BR1489" s="168"/>
      <c r="BS1489" s="168"/>
      <c r="BT1489" s="168"/>
      <c r="BU1489" s="168"/>
      <c r="BV1489" s="168"/>
      <c r="BW1489" s="168"/>
      <c r="BX1489" s="168"/>
      <c r="BY1489" s="168"/>
      <c r="BZ1489" s="168"/>
      <c r="CA1489" s="168"/>
      <c r="CB1489" s="168"/>
      <c r="CC1489" s="168"/>
      <c r="CD1489" s="168"/>
      <c r="CE1489" s="168"/>
      <c r="CF1489" s="168"/>
      <c r="CG1489" s="168"/>
      <c r="CH1489" s="168"/>
      <c r="CI1489" s="168"/>
      <c r="CJ1489" s="168"/>
      <c r="CK1489" s="168"/>
      <c r="CL1489" s="168"/>
      <c r="CM1489" s="168"/>
      <c r="CN1489" s="168"/>
      <c r="CO1489" s="168"/>
      <c r="CP1489" s="168"/>
      <c r="CQ1489" s="168"/>
      <c r="CR1489" s="168"/>
      <c r="CS1489" s="168"/>
      <c r="CT1489" s="168"/>
      <c r="CU1489" s="168"/>
      <c r="CV1489" s="168"/>
      <c r="CW1489" s="168"/>
      <c r="CX1489" s="168"/>
      <c r="CY1489" s="168"/>
      <c r="CZ1489" s="168"/>
      <c r="DA1489" s="168"/>
      <c r="DB1489" s="168"/>
      <c r="DC1489" s="168"/>
      <c r="DD1489" s="168"/>
      <c r="DE1489" s="168"/>
      <c r="DF1489" s="168"/>
      <c r="DG1489" s="168"/>
      <c r="DH1489" s="168"/>
      <c r="DI1489" s="168"/>
      <c r="DJ1489" s="168"/>
      <c r="DK1489" s="168"/>
      <c r="DL1489" s="168"/>
      <c r="DM1489" s="168"/>
      <c r="DN1489" s="168"/>
      <c r="DO1489" s="168"/>
      <c r="DP1489" s="168"/>
      <c r="DQ1489" s="168"/>
      <c r="DR1489" s="168"/>
      <c r="DS1489" s="168"/>
      <c r="DT1489" s="168"/>
    </row>
    <row r="1490" spans="27:124" x14ac:dyDescent="0.35">
      <c r="AA1490" s="168"/>
      <c r="AB1490" s="168"/>
      <c r="AE1490" s="168"/>
      <c r="AF1490" s="168"/>
      <c r="AG1490" s="168"/>
      <c r="AU1490" s="168"/>
      <c r="AV1490" s="168"/>
      <c r="AW1490" s="168"/>
      <c r="AZ1490" s="168"/>
      <c r="BA1490" s="168"/>
      <c r="BB1490" s="168"/>
      <c r="BE1490" s="168"/>
      <c r="BF1490" s="168"/>
      <c r="BG1490" s="168"/>
      <c r="BJ1490" s="168"/>
      <c r="BK1490" s="168"/>
      <c r="BL1490" s="168"/>
      <c r="BO1490" s="168"/>
      <c r="BP1490" s="168"/>
      <c r="BQ1490" s="168"/>
      <c r="BT1490" s="168"/>
      <c r="BU1490" s="168"/>
      <c r="BV1490" s="168"/>
      <c r="BY1490" s="168"/>
      <c r="BZ1490" s="168"/>
      <c r="CA1490" s="168"/>
      <c r="CD1490" s="168"/>
      <c r="CE1490" s="168"/>
      <c r="CF1490" s="168"/>
      <c r="CI1490" s="168"/>
      <c r="CJ1490" s="168"/>
      <c r="CK1490" s="168"/>
      <c r="CN1490" s="168"/>
      <c r="CO1490" s="168"/>
      <c r="CP1490" s="168"/>
      <c r="CS1490" s="168"/>
      <c r="CT1490" s="168"/>
      <c r="CU1490" s="168"/>
      <c r="CX1490" s="168"/>
      <c r="CY1490" s="168"/>
      <c r="CZ1490" s="168"/>
      <c r="DC1490" s="168"/>
      <c r="DD1490" s="168"/>
      <c r="DE1490" s="168"/>
      <c r="DH1490" s="168"/>
      <c r="DI1490" s="168"/>
      <c r="DJ1490" s="168"/>
      <c r="DM1490" s="168"/>
      <c r="DN1490" s="168"/>
      <c r="DO1490" s="168"/>
      <c r="DR1490" s="168"/>
      <c r="DS1490" s="168"/>
      <c r="DT1490" s="168"/>
    </row>
    <row r="1505" spans="27:124" x14ac:dyDescent="0.35">
      <c r="AA1505" s="168"/>
      <c r="AB1505" s="168"/>
      <c r="AE1505" s="168"/>
      <c r="AF1505" s="168"/>
      <c r="AG1505" s="168"/>
      <c r="AH1505" s="168"/>
      <c r="AI1505" s="168"/>
      <c r="AJ1505" s="168"/>
      <c r="AK1505" s="168"/>
      <c r="AL1505" s="168"/>
      <c r="AM1505" s="168"/>
      <c r="AN1505" s="168"/>
      <c r="AO1505" s="168"/>
      <c r="AP1505" s="168"/>
      <c r="AQ1505" s="168"/>
      <c r="AR1505" s="168"/>
      <c r="AS1505" s="168"/>
      <c r="AT1505" s="168"/>
      <c r="AU1505" s="168"/>
      <c r="AV1505" s="168"/>
      <c r="AW1505" s="168"/>
      <c r="AX1505" s="168"/>
      <c r="AY1505" s="168"/>
      <c r="AZ1505" s="168"/>
      <c r="BA1505" s="168"/>
      <c r="BB1505" s="168"/>
      <c r="BC1505" s="168"/>
      <c r="BD1505" s="168"/>
      <c r="BE1505" s="168"/>
      <c r="BF1505" s="168"/>
      <c r="BG1505" s="168"/>
      <c r="BH1505" s="168"/>
      <c r="BI1505" s="168"/>
      <c r="BJ1505" s="168"/>
      <c r="BK1505" s="168"/>
      <c r="BL1505" s="168"/>
      <c r="BM1505" s="168"/>
      <c r="BN1505" s="168"/>
      <c r="BO1505" s="168"/>
      <c r="BP1505" s="168"/>
      <c r="BQ1505" s="168"/>
      <c r="BR1505" s="168"/>
      <c r="BS1505" s="168"/>
      <c r="BT1505" s="168"/>
      <c r="BU1505" s="168"/>
      <c r="BV1505" s="168"/>
      <c r="BW1505" s="168"/>
      <c r="BX1505" s="168"/>
      <c r="BY1505" s="168"/>
      <c r="BZ1505" s="168"/>
      <c r="CA1505" s="168"/>
      <c r="CB1505" s="168"/>
      <c r="CC1505" s="168"/>
      <c r="CD1505" s="168"/>
      <c r="CE1505" s="168"/>
      <c r="CF1505" s="168"/>
      <c r="CG1505" s="168"/>
      <c r="CH1505" s="168"/>
      <c r="CI1505" s="168"/>
      <c r="CJ1505" s="168"/>
      <c r="CK1505" s="168"/>
      <c r="CL1505" s="168"/>
      <c r="CM1505" s="168"/>
      <c r="CN1505" s="168"/>
      <c r="CO1505" s="168"/>
      <c r="CP1505" s="168"/>
      <c r="CQ1505" s="168"/>
      <c r="CR1505" s="168"/>
      <c r="CS1505" s="168"/>
      <c r="CT1505" s="168"/>
      <c r="CU1505" s="168"/>
      <c r="CV1505" s="168"/>
      <c r="CW1505" s="168"/>
      <c r="CX1505" s="168"/>
      <c r="CY1505" s="168"/>
      <c r="CZ1505" s="168"/>
      <c r="DA1505" s="168"/>
      <c r="DB1505" s="168"/>
      <c r="DC1505" s="168"/>
      <c r="DD1505" s="168"/>
      <c r="DE1505" s="168"/>
      <c r="DF1505" s="168"/>
      <c r="DG1505" s="168"/>
      <c r="DH1505" s="168"/>
      <c r="DI1505" s="168"/>
      <c r="DJ1505" s="168"/>
      <c r="DK1505" s="168"/>
      <c r="DL1505" s="168"/>
      <c r="DM1505" s="168"/>
      <c r="DN1505" s="168"/>
      <c r="DO1505" s="168"/>
      <c r="DP1505" s="168"/>
      <c r="DQ1505" s="168"/>
      <c r="DR1505" s="168"/>
      <c r="DS1505" s="168"/>
      <c r="DT1505" s="168"/>
    </row>
    <row r="1506" spans="27:124" x14ac:dyDescent="0.35">
      <c r="AA1506" s="168"/>
      <c r="AB1506" s="168"/>
      <c r="AE1506" s="168"/>
      <c r="AF1506" s="168"/>
      <c r="AG1506" s="168"/>
      <c r="AH1506" s="168"/>
      <c r="AI1506" s="168"/>
      <c r="AJ1506" s="168"/>
      <c r="AK1506" s="168"/>
      <c r="AL1506" s="168"/>
      <c r="AM1506" s="168"/>
      <c r="AN1506" s="168"/>
      <c r="AO1506" s="168"/>
      <c r="AP1506" s="168"/>
      <c r="AQ1506" s="168"/>
      <c r="AR1506" s="168"/>
      <c r="AS1506" s="168"/>
      <c r="AT1506" s="168"/>
      <c r="AU1506" s="168"/>
      <c r="AV1506" s="168"/>
      <c r="AW1506" s="168"/>
      <c r="AX1506" s="168"/>
      <c r="AY1506" s="168"/>
      <c r="AZ1506" s="168"/>
      <c r="BA1506" s="168"/>
      <c r="BB1506" s="168"/>
      <c r="BC1506" s="168"/>
      <c r="BD1506" s="168"/>
      <c r="BE1506" s="168"/>
      <c r="BF1506" s="168"/>
      <c r="BG1506" s="168"/>
      <c r="BH1506" s="168"/>
      <c r="BI1506" s="168"/>
      <c r="BJ1506" s="168"/>
      <c r="BK1506" s="168"/>
      <c r="BL1506" s="168"/>
      <c r="BM1506" s="168"/>
      <c r="BN1506" s="168"/>
      <c r="BO1506" s="168"/>
      <c r="BP1506" s="168"/>
      <c r="BQ1506" s="168"/>
      <c r="BR1506" s="168"/>
      <c r="BS1506" s="168"/>
      <c r="BT1506" s="168"/>
      <c r="BU1506" s="168"/>
      <c r="BV1506" s="168"/>
      <c r="BW1506" s="168"/>
      <c r="BX1506" s="168"/>
      <c r="BY1506" s="168"/>
      <c r="BZ1506" s="168"/>
      <c r="CA1506" s="168"/>
      <c r="CB1506" s="168"/>
      <c r="CC1506" s="168"/>
      <c r="CD1506" s="168"/>
      <c r="CE1506" s="168"/>
      <c r="CF1506" s="168"/>
      <c r="CG1506" s="168"/>
      <c r="CH1506" s="168"/>
      <c r="CI1506" s="168"/>
      <c r="CJ1506" s="168"/>
      <c r="CK1506" s="168"/>
      <c r="CL1506" s="168"/>
      <c r="CM1506" s="168"/>
      <c r="CN1506" s="168"/>
      <c r="CO1506" s="168"/>
      <c r="CP1506" s="168"/>
      <c r="CQ1506" s="168"/>
      <c r="CR1506" s="168"/>
      <c r="CS1506" s="168"/>
      <c r="CT1506" s="168"/>
      <c r="CU1506" s="168"/>
      <c r="CV1506" s="168"/>
      <c r="CW1506" s="168"/>
      <c r="CX1506" s="168"/>
      <c r="CY1506" s="168"/>
      <c r="CZ1506" s="168"/>
      <c r="DA1506" s="168"/>
      <c r="DB1506" s="168"/>
      <c r="DC1506" s="168"/>
      <c r="DD1506" s="168"/>
      <c r="DE1506" s="168"/>
      <c r="DF1506" s="168"/>
      <c r="DG1506" s="168"/>
      <c r="DH1506" s="168"/>
      <c r="DI1506" s="168"/>
      <c r="DJ1506" s="168"/>
      <c r="DK1506" s="168"/>
      <c r="DL1506" s="168"/>
      <c r="DM1506" s="168"/>
      <c r="DN1506" s="168"/>
      <c r="DO1506" s="168"/>
      <c r="DP1506" s="168"/>
      <c r="DQ1506" s="168"/>
      <c r="DR1506" s="168"/>
      <c r="DS1506" s="168"/>
      <c r="DT1506" s="168"/>
    </row>
    <row r="1507" spans="27:124" x14ac:dyDescent="0.35">
      <c r="AA1507" s="168"/>
      <c r="AB1507" s="168"/>
      <c r="AE1507" s="168"/>
      <c r="AF1507" s="168"/>
      <c r="AG1507" s="168"/>
      <c r="AU1507" s="168"/>
      <c r="AV1507" s="168"/>
      <c r="AW1507" s="168"/>
      <c r="AZ1507" s="168"/>
      <c r="BA1507" s="168"/>
      <c r="BB1507" s="168"/>
      <c r="BE1507" s="168"/>
      <c r="BF1507" s="168"/>
      <c r="BG1507" s="168"/>
      <c r="BJ1507" s="168"/>
      <c r="BK1507" s="168"/>
      <c r="BL1507" s="168"/>
      <c r="BO1507" s="168"/>
      <c r="BP1507" s="168"/>
      <c r="BQ1507" s="168"/>
      <c r="BT1507" s="168"/>
      <c r="BU1507" s="168"/>
      <c r="BV1507" s="168"/>
      <c r="BY1507" s="168"/>
      <c r="BZ1507" s="168"/>
      <c r="CA1507" s="168"/>
      <c r="CD1507" s="168"/>
      <c r="CE1507" s="168"/>
      <c r="CF1507" s="168"/>
      <c r="CI1507" s="168"/>
      <c r="CJ1507" s="168"/>
      <c r="CK1507" s="168"/>
      <c r="CN1507" s="168"/>
      <c r="CO1507" s="168"/>
      <c r="CP1507" s="168"/>
      <c r="CS1507" s="168"/>
      <c r="CT1507" s="168"/>
      <c r="CU1507" s="168"/>
      <c r="CX1507" s="168"/>
      <c r="CY1507" s="168"/>
      <c r="CZ1507" s="168"/>
      <c r="DC1507" s="168"/>
      <c r="DD1507" s="168"/>
      <c r="DE1507" s="168"/>
      <c r="DH1507" s="168"/>
      <c r="DI1507" s="168"/>
      <c r="DJ1507" s="168"/>
      <c r="DM1507" s="168"/>
      <c r="DN1507" s="168"/>
      <c r="DO1507" s="168"/>
      <c r="DR1507" s="168"/>
      <c r="DS1507" s="168"/>
      <c r="DT1507" s="168"/>
    </row>
    <row r="1522" spans="27:124" x14ac:dyDescent="0.35">
      <c r="AA1522" s="168"/>
      <c r="AB1522" s="168"/>
      <c r="AE1522" s="168"/>
      <c r="AF1522" s="168"/>
      <c r="AG1522" s="168"/>
      <c r="AH1522" s="168"/>
      <c r="AI1522" s="168"/>
      <c r="AJ1522" s="168"/>
      <c r="AK1522" s="168"/>
      <c r="AL1522" s="168"/>
      <c r="AM1522" s="168"/>
      <c r="AN1522" s="168"/>
      <c r="AO1522" s="168"/>
      <c r="AP1522" s="168"/>
      <c r="AQ1522" s="168"/>
      <c r="AR1522" s="168"/>
      <c r="AS1522" s="168"/>
      <c r="AT1522" s="168"/>
      <c r="AU1522" s="168"/>
      <c r="AV1522" s="168"/>
      <c r="AW1522" s="168"/>
      <c r="AX1522" s="168"/>
      <c r="AY1522" s="168"/>
      <c r="AZ1522" s="168"/>
      <c r="BA1522" s="168"/>
      <c r="BB1522" s="168"/>
      <c r="BC1522" s="168"/>
      <c r="BD1522" s="168"/>
      <c r="BE1522" s="168"/>
      <c r="BF1522" s="168"/>
      <c r="BG1522" s="168"/>
      <c r="BH1522" s="168"/>
      <c r="BI1522" s="168"/>
      <c r="BJ1522" s="168"/>
      <c r="BK1522" s="168"/>
      <c r="BL1522" s="168"/>
      <c r="BM1522" s="168"/>
      <c r="BN1522" s="168"/>
      <c r="BO1522" s="168"/>
      <c r="BP1522" s="168"/>
      <c r="BQ1522" s="168"/>
      <c r="BR1522" s="168"/>
      <c r="BS1522" s="168"/>
      <c r="BT1522" s="168"/>
      <c r="BU1522" s="168"/>
      <c r="BV1522" s="168"/>
      <c r="BW1522" s="168"/>
      <c r="BX1522" s="168"/>
      <c r="BY1522" s="168"/>
      <c r="BZ1522" s="168"/>
      <c r="CA1522" s="168"/>
      <c r="CB1522" s="168"/>
      <c r="CC1522" s="168"/>
      <c r="CD1522" s="168"/>
      <c r="CE1522" s="168"/>
      <c r="CF1522" s="168"/>
      <c r="CG1522" s="168"/>
      <c r="CH1522" s="168"/>
      <c r="CI1522" s="168"/>
      <c r="CJ1522" s="168"/>
      <c r="CK1522" s="168"/>
      <c r="CL1522" s="168"/>
      <c r="CM1522" s="168"/>
      <c r="CN1522" s="168"/>
      <c r="CO1522" s="168"/>
      <c r="CP1522" s="168"/>
      <c r="CQ1522" s="168"/>
      <c r="CR1522" s="168"/>
      <c r="CS1522" s="168"/>
      <c r="CT1522" s="168"/>
      <c r="CU1522" s="168"/>
      <c r="CV1522" s="168"/>
      <c r="CW1522" s="168"/>
      <c r="CX1522" s="168"/>
      <c r="CY1522" s="168"/>
      <c r="CZ1522" s="168"/>
      <c r="DA1522" s="168"/>
      <c r="DB1522" s="168"/>
      <c r="DC1522" s="168"/>
      <c r="DD1522" s="168"/>
      <c r="DE1522" s="168"/>
      <c r="DF1522" s="168"/>
      <c r="DG1522" s="168"/>
      <c r="DH1522" s="168"/>
      <c r="DI1522" s="168"/>
      <c r="DJ1522" s="168"/>
      <c r="DK1522" s="168"/>
      <c r="DL1522" s="168"/>
      <c r="DM1522" s="168"/>
      <c r="DN1522" s="168"/>
      <c r="DO1522" s="168"/>
      <c r="DP1522" s="168"/>
      <c r="DQ1522" s="168"/>
      <c r="DR1522" s="168"/>
      <c r="DS1522" s="168"/>
      <c r="DT1522" s="168"/>
    </row>
    <row r="1523" spans="27:124" x14ac:dyDescent="0.35">
      <c r="AA1523" s="168"/>
      <c r="AB1523" s="168"/>
      <c r="AE1523" s="168"/>
      <c r="AF1523" s="168"/>
      <c r="AG1523" s="168"/>
      <c r="AH1523" s="168"/>
      <c r="AI1523" s="168"/>
      <c r="AJ1523" s="168"/>
      <c r="AK1523" s="168"/>
      <c r="AL1523" s="168"/>
      <c r="AM1523" s="168"/>
      <c r="AN1523" s="168"/>
      <c r="AO1523" s="168"/>
      <c r="AP1523" s="168"/>
      <c r="AQ1523" s="168"/>
      <c r="AR1523" s="168"/>
      <c r="AS1523" s="168"/>
      <c r="AT1523" s="168"/>
      <c r="AU1523" s="168"/>
      <c r="AV1523" s="168"/>
      <c r="AW1523" s="168"/>
      <c r="AX1523" s="168"/>
      <c r="AY1523" s="168"/>
      <c r="AZ1523" s="168"/>
      <c r="BA1523" s="168"/>
      <c r="BB1523" s="168"/>
      <c r="BC1523" s="168"/>
      <c r="BD1523" s="168"/>
      <c r="BE1523" s="168"/>
      <c r="BF1523" s="168"/>
      <c r="BG1523" s="168"/>
      <c r="BH1523" s="168"/>
      <c r="BI1523" s="168"/>
      <c r="BJ1523" s="168"/>
      <c r="BK1523" s="168"/>
      <c r="BL1523" s="168"/>
      <c r="BM1523" s="168"/>
      <c r="BN1523" s="168"/>
      <c r="BO1523" s="168"/>
      <c r="BP1523" s="168"/>
      <c r="BQ1523" s="168"/>
      <c r="BR1523" s="168"/>
      <c r="BS1523" s="168"/>
      <c r="BT1523" s="168"/>
      <c r="BU1523" s="168"/>
      <c r="BV1523" s="168"/>
      <c r="BW1523" s="168"/>
      <c r="BX1523" s="168"/>
      <c r="BY1523" s="168"/>
      <c r="BZ1523" s="168"/>
      <c r="CA1523" s="168"/>
      <c r="CB1523" s="168"/>
      <c r="CC1523" s="168"/>
      <c r="CD1523" s="168"/>
      <c r="CE1523" s="168"/>
      <c r="CF1523" s="168"/>
      <c r="CG1523" s="168"/>
      <c r="CH1523" s="168"/>
      <c r="CI1523" s="168"/>
      <c r="CJ1523" s="168"/>
      <c r="CK1523" s="168"/>
      <c r="CL1523" s="168"/>
      <c r="CM1523" s="168"/>
      <c r="CN1523" s="168"/>
      <c r="CO1523" s="168"/>
      <c r="CP1523" s="168"/>
      <c r="CQ1523" s="168"/>
      <c r="CR1523" s="168"/>
      <c r="CS1523" s="168"/>
      <c r="CT1523" s="168"/>
      <c r="CU1523" s="168"/>
      <c r="CV1523" s="168"/>
      <c r="CW1523" s="168"/>
      <c r="CX1523" s="168"/>
      <c r="CY1523" s="168"/>
      <c r="CZ1523" s="168"/>
      <c r="DA1523" s="168"/>
      <c r="DB1523" s="168"/>
      <c r="DC1523" s="168"/>
      <c r="DD1523" s="168"/>
      <c r="DE1523" s="168"/>
      <c r="DF1523" s="168"/>
      <c r="DG1523" s="168"/>
      <c r="DH1523" s="168"/>
      <c r="DI1523" s="168"/>
      <c r="DJ1523" s="168"/>
      <c r="DK1523" s="168"/>
      <c r="DL1523" s="168"/>
      <c r="DM1523" s="168"/>
      <c r="DN1523" s="168"/>
      <c r="DO1523" s="168"/>
      <c r="DP1523" s="168"/>
      <c r="DQ1523" s="168"/>
      <c r="DR1523" s="168"/>
      <c r="DS1523" s="168"/>
      <c r="DT1523" s="168"/>
    </row>
    <row r="1524" spans="27:124" x14ac:dyDescent="0.35">
      <c r="AA1524" s="168"/>
      <c r="AB1524" s="168"/>
      <c r="AE1524" s="168"/>
      <c r="AF1524" s="168"/>
      <c r="AG1524" s="168"/>
      <c r="AU1524" s="168"/>
      <c r="AV1524" s="168"/>
      <c r="AW1524" s="168"/>
      <c r="AZ1524" s="168"/>
      <c r="BA1524" s="168"/>
      <c r="BB1524" s="168"/>
      <c r="BE1524" s="168"/>
      <c r="BF1524" s="168"/>
      <c r="BG1524" s="168"/>
      <c r="BJ1524" s="168"/>
      <c r="BK1524" s="168"/>
      <c r="BL1524" s="168"/>
      <c r="BO1524" s="168"/>
      <c r="BP1524" s="168"/>
      <c r="BQ1524" s="168"/>
      <c r="BT1524" s="168"/>
      <c r="BU1524" s="168"/>
      <c r="BV1524" s="168"/>
      <c r="BY1524" s="168"/>
      <c r="BZ1524" s="168"/>
      <c r="CA1524" s="168"/>
      <c r="CD1524" s="168"/>
      <c r="CE1524" s="168"/>
      <c r="CF1524" s="168"/>
      <c r="CI1524" s="168"/>
      <c r="CJ1524" s="168"/>
      <c r="CK1524" s="168"/>
      <c r="CN1524" s="168"/>
      <c r="CO1524" s="168"/>
      <c r="CP1524" s="168"/>
      <c r="CS1524" s="168"/>
      <c r="CT1524" s="168"/>
      <c r="CU1524" s="168"/>
      <c r="CX1524" s="168"/>
      <c r="CY1524" s="168"/>
      <c r="CZ1524" s="168"/>
      <c r="DC1524" s="168"/>
      <c r="DD1524" s="168"/>
      <c r="DE1524" s="168"/>
      <c r="DH1524" s="168"/>
      <c r="DI1524" s="168"/>
      <c r="DJ1524" s="168"/>
      <c r="DM1524" s="168"/>
      <c r="DN1524" s="168"/>
      <c r="DO1524" s="168"/>
      <c r="DR1524" s="168"/>
      <c r="DS1524" s="168"/>
      <c r="DT1524" s="168"/>
    </row>
    <row r="1539" spans="27:124" x14ac:dyDescent="0.35">
      <c r="AA1539" s="168"/>
      <c r="AB1539" s="168"/>
      <c r="AE1539" s="168"/>
      <c r="AF1539" s="168"/>
      <c r="AG1539" s="168"/>
      <c r="AH1539" s="168"/>
      <c r="AI1539" s="168"/>
      <c r="AJ1539" s="168"/>
      <c r="AK1539" s="168"/>
      <c r="AL1539" s="168"/>
      <c r="AM1539" s="168"/>
      <c r="AN1539" s="168"/>
      <c r="AO1539" s="168"/>
      <c r="AP1539" s="168"/>
      <c r="AQ1539" s="168"/>
      <c r="AR1539" s="168"/>
      <c r="AS1539" s="168"/>
      <c r="AT1539" s="168"/>
      <c r="AU1539" s="168"/>
      <c r="AV1539" s="168"/>
      <c r="AW1539" s="168"/>
      <c r="AX1539" s="168"/>
      <c r="AY1539" s="168"/>
      <c r="AZ1539" s="168"/>
      <c r="BA1539" s="168"/>
      <c r="BB1539" s="168"/>
      <c r="BC1539" s="168"/>
      <c r="BD1539" s="168"/>
      <c r="BE1539" s="168"/>
      <c r="BF1539" s="168"/>
      <c r="BG1539" s="168"/>
      <c r="BH1539" s="168"/>
      <c r="BI1539" s="168"/>
      <c r="BJ1539" s="168"/>
      <c r="BK1539" s="168"/>
      <c r="BL1539" s="168"/>
      <c r="BM1539" s="168"/>
      <c r="BN1539" s="168"/>
      <c r="BO1539" s="168"/>
      <c r="BP1539" s="168"/>
      <c r="BQ1539" s="168"/>
      <c r="BR1539" s="168"/>
      <c r="BS1539" s="168"/>
      <c r="BT1539" s="168"/>
      <c r="BU1539" s="168"/>
      <c r="BV1539" s="168"/>
      <c r="BW1539" s="168"/>
      <c r="BX1539" s="168"/>
      <c r="BY1539" s="168"/>
      <c r="BZ1539" s="168"/>
      <c r="CA1539" s="168"/>
      <c r="CB1539" s="168"/>
      <c r="CC1539" s="168"/>
      <c r="CD1539" s="168"/>
      <c r="CE1539" s="168"/>
      <c r="CF1539" s="168"/>
      <c r="CG1539" s="168"/>
      <c r="CH1539" s="168"/>
      <c r="CI1539" s="168"/>
      <c r="CJ1539" s="168"/>
      <c r="CK1539" s="168"/>
      <c r="CL1539" s="168"/>
      <c r="CM1539" s="168"/>
      <c r="CN1539" s="168"/>
      <c r="CO1539" s="168"/>
      <c r="CP1539" s="168"/>
      <c r="CQ1539" s="168"/>
      <c r="CR1539" s="168"/>
      <c r="CS1539" s="168"/>
      <c r="CT1539" s="168"/>
      <c r="CU1539" s="168"/>
      <c r="CV1539" s="168"/>
      <c r="CW1539" s="168"/>
      <c r="CX1539" s="168"/>
      <c r="CY1539" s="168"/>
      <c r="CZ1539" s="168"/>
      <c r="DA1539" s="168"/>
      <c r="DB1539" s="168"/>
      <c r="DC1539" s="168"/>
      <c r="DD1539" s="168"/>
      <c r="DE1539" s="168"/>
      <c r="DF1539" s="168"/>
      <c r="DG1539" s="168"/>
      <c r="DH1539" s="168"/>
      <c r="DI1539" s="168"/>
      <c r="DJ1539" s="168"/>
      <c r="DK1539" s="168"/>
      <c r="DL1539" s="168"/>
      <c r="DM1539" s="168"/>
      <c r="DN1539" s="168"/>
      <c r="DO1539" s="168"/>
      <c r="DP1539" s="168"/>
      <c r="DQ1539" s="168"/>
      <c r="DR1539" s="168"/>
      <c r="DS1539" s="168"/>
      <c r="DT1539" s="168"/>
    </row>
    <row r="1540" spans="27:124" x14ac:dyDescent="0.35">
      <c r="AA1540" s="168"/>
      <c r="AB1540" s="168"/>
      <c r="AE1540" s="168"/>
      <c r="AF1540" s="168"/>
      <c r="AG1540" s="168"/>
      <c r="AH1540" s="168"/>
      <c r="AI1540" s="168"/>
      <c r="AJ1540" s="168"/>
      <c r="AK1540" s="168"/>
      <c r="AL1540" s="168"/>
      <c r="AM1540" s="168"/>
      <c r="AN1540" s="168"/>
      <c r="AO1540" s="168"/>
      <c r="AP1540" s="168"/>
      <c r="AQ1540" s="168"/>
      <c r="AR1540" s="168"/>
      <c r="AS1540" s="168"/>
      <c r="AT1540" s="168"/>
      <c r="AU1540" s="168"/>
      <c r="AV1540" s="168"/>
      <c r="AW1540" s="168"/>
      <c r="AX1540" s="168"/>
      <c r="AY1540" s="168"/>
      <c r="AZ1540" s="168"/>
      <c r="BA1540" s="168"/>
      <c r="BB1540" s="168"/>
      <c r="BC1540" s="168"/>
      <c r="BD1540" s="168"/>
      <c r="BE1540" s="168"/>
      <c r="BF1540" s="168"/>
      <c r="BG1540" s="168"/>
      <c r="BH1540" s="168"/>
      <c r="BI1540" s="168"/>
      <c r="BJ1540" s="168"/>
      <c r="BK1540" s="168"/>
      <c r="BL1540" s="168"/>
      <c r="BM1540" s="168"/>
      <c r="BN1540" s="168"/>
      <c r="BO1540" s="168"/>
      <c r="BP1540" s="168"/>
      <c r="BQ1540" s="168"/>
      <c r="BR1540" s="168"/>
      <c r="BS1540" s="168"/>
      <c r="BT1540" s="168"/>
      <c r="BU1540" s="168"/>
      <c r="BV1540" s="168"/>
      <c r="BW1540" s="168"/>
      <c r="BX1540" s="168"/>
      <c r="BY1540" s="168"/>
      <c r="BZ1540" s="168"/>
      <c r="CA1540" s="168"/>
      <c r="CB1540" s="168"/>
      <c r="CC1540" s="168"/>
      <c r="CD1540" s="168"/>
      <c r="CE1540" s="168"/>
      <c r="CF1540" s="168"/>
      <c r="CG1540" s="168"/>
      <c r="CH1540" s="168"/>
      <c r="CI1540" s="168"/>
      <c r="CJ1540" s="168"/>
      <c r="CK1540" s="168"/>
      <c r="CL1540" s="168"/>
      <c r="CM1540" s="168"/>
      <c r="CN1540" s="168"/>
      <c r="CO1540" s="168"/>
      <c r="CP1540" s="168"/>
      <c r="CQ1540" s="168"/>
      <c r="CR1540" s="168"/>
      <c r="CS1540" s="168"/>
      <c r="CT1540" s="168"/>
      <c r="CU1540" s="168"/>
      <c r="CV1540" s="168"/>
      <c r="CW1540" s="168"/>
      <c r="CX1540" s="168"/>
      <c r="CY1540" s="168"/>
      <c r="CZ1540" s="168"/>
      <c r="DA1540" s="168"/>
      <c r="DB1540" s="168"/>
      <c r="DC1540" s="168"/>
      <c r="DD1540" s="168"/>
      <c r="DE1540" s="168"/>
      <c r="DF1540" s="168"/>
      <c r="DG1540" s="168"/>
      <c r="DH1540" s="168"/>
      <c r="DI1540" s="168"/>
      <c r="DJ1540" s="168"/>
      <c r="DK1540" s="168"/>
      <c r="DL1540" s="168"/>
      <c r="DM1540" s="168"/>
      <c r="DN1540" s="168"/>
      <c r="DO1540" s="168"/>
      <c r="DP1540" s="168"/>
      <c r="DQ1540" s="168"/>
      <c r="DR1540" s="168"/>
      <c r="DS1540" s="168"/>
      <c r="DT1540" s="168"/>
    </row>
    <row r="1541" spans="27:124" x14ac:dyDescent="0.35">
      <c r="AA1541" s="168"/>
      <c r="AB1541" s="168"/>
      <c r="AE1541" s="168"/>
      <c r="AF1541" s="168"/>
      <c r="AG1541" s="168"/>
      <c r="AU1541" s="168"/>
      <c r="AV1541" s="168"/>
      <c r="AW1541" s="168"/>
      <c r="AZ1541" s="168"/>
      <c r="BA1541" s="168"/>
      <c r="BB1541" s="168"/>
      <c r="BE1541" s="168"/>
      <c r="BF1541" s="168"/>
      <c r="BG1541" s="168"/>
      <c r="BJ1541" s="168"/>
      <c r="BK1541" s="168"/>
      <c r="BL1541" s="168"/>
      <c r="BO1541" s="168"/>
      <c r="BP1541" s="168"/>
      <c r="BQ1541" s="168"/>
      <c r="BT1541" s="168"/>
      <c r="BU1541" s="168"/>
      <c r="BV1541" s="168"/>
      <c r="BY1541" s="168"/>
      <c r="BZ1541" s="168"/>
      <c r="CA1541" s="168"/>
      <c r="CD1541" s="168"/>
      <c r="CE1541" s="168"/>
      <c r="CF1541" s="168"/>
      <c r="CI1541" s="168"/>
      <c r="CJ1541" s="168"/>
      <c r="CK1541" s="168"/>
      <c r="CN1541" s="168"/>
      <c r="CO1541" s="168"/>
      <c r="CP1541" s="168"/>
      <c r="CS1541" s="168"/>
      <c r="CT1541" s="168"/>
      <c r="CU1541" s="168"/>
      <c r="CX1541" s="168"/>
      <c r="CY1541" s="168"/>
      <c r="CZ1541" s="168"/>
      <c r="DC1541" s="168"/>
      <c r="DD1541" s="168"/>
      <c r="DE1541" s="168"/>
      <c r="DH1541" s="168"/>
      <c r="DI1541" s="168"/>
      <c r="DJ1541" s="168"/>
      <c r="DM1541" s="168"/>
      <c r="DN1541" s="168"/>
      <c r="DO1541" s="168"/>
      <c r="DR1541" s="168"/>
      <c r="DS1541" s="168"/>
      <c r="DT1541" s="168"/>
    </row>
    <row r="1556" spans="27:124" x14ac:dyDescent="0.35">
      <c r="AA1556" s="168"/>
      <c r="AB1556" s="168"/>
      <c r="AE1556" s="168"/>
      <c r="AF1556" s="168"/>
      <c r="AG1556" s="168"/>
      <c r="AH1556" s="168"/>
      <c r="AI1556" s="168"/>
      <c r="AJ1556" s="168"/>
      <c r="AK1556" s="168"/>
      <c r="AL1556" s="168"/>
      <c r="AM1556" s="168"/>
      <c r="AN1556" s="168"/>
      <c r="AO1556" s="168"/>
      <c r="AP1556" s="168"/>
      <c r="AQ1556" s="168"/>
      <c r="AR1556" s="168"/>
      <c r="AS1556" s="168"/>
      <c r="AT1556" s="168"/>
      <c r="AU1556" s="168"/>
      <c r="AV1556" s="168"/>
      <c r="AW1556" s="168"/>
      <c r="AX1556" s="168"/>
      <c r="AY1556" s="168"/>
      <c r="AZ1556" s="168"/>
      <c r="BA1556" s="168"/>
      <c r="BB1556" s="168"/>
      <c r="BC1556" s="168"/>
      <c r="BD1556" s="168"/>
      <c r="BE1556" s="168"/>
      <c r="BF1556" s="168"/>
      <c r="BG1556" s="168"/>
      <c r="BH1556" s="168"/>
      <c r="BI1556" s="168"/>
      <c r="BJ1556" s="168"/>
      <c r="BK1556" s="168"/>
      <c r="BL1556" s="168"/>
      <c r="BM1556" s="168"/>
      <c r="BN1556" s="168"/>
      <c r="BO1556" s="168"/>
      <c r="BP1556" s="168"/>
      <c r="BQ1556" s="168"/>
      <c r="BR1556" s="168"/>
      <c r="BS1556" s="168"/>
      <c r="BT1556" s="168"/>
      <c r="BU1556" s="168"/>
      <c r="BV1556" s="168"/>
      <c r="BW1556" s="168"/>
      <c r="BX1556" s="168"/>
      <c r="BY1556" s="168"/>
      <c r="BZ1556" s="168"/>
      <c r="CA1556" s="168"/>
      <c r="CB1556" s="168"/>
      <c r="CC1556" s="168"/>
      <c r="CD1556" s="168"/>
      <c r="CE1556" s="168"/>
      <c r="CF1556" s="168"/>
      <c r="CG1556" s="168"/>
      <c r="CH1556" s="168"/>
      <c r="CI1556" s="168"/>
      <c r="CJ1556" s="168"/>
      <c r="CK1556" s="168"/>
      <c r="CL1556" s="168"/>
      <c r="CM1556" s="168"/>
      <c r="CN1556" s="168"/>
      <c r="CO1556" s="168"/>
      <c r="CP1556" s="168"/>
      <c r="CQ1556" s="168"/>
      <c r="CR1556" s="168"/>
      <c r="CS1556" s="168"/>
      <c r="CT1556" s="168"/>
      <c r="CU1556" s="168"/>
      <c r="CV1556" s="168"/>
      <c r="CW1556" s="168"/>
      <c r="CX1556" s="168"/>
      <c r="CY1556" s="168"/>
      <c r="CZ1556" s="168"/>
      <c r="DA1556" s="168"/>
      <c r="DB1556" s="168"/>
      <c r="DC1556" s="168"/>
      <c r="DD1556" s="168"/>
      <c r="DE1556" s="168"/>
      <c r="DF1556" s="168"/>
      <c r="DG1556" s="168"/>
      <c r="DH1556" s="168"/>
      <c r="DI1556" s="168"/>
      <c r="DJ1556" s="168"/>
      <c r="DK1556" s="168"/>
      <c r="DL1556" s="168"/>
      <c r="DM1556" s="168"/>
      <c r="DN1556" s="168"/>
      <c r="DO1556" s="168"/>
      <c r="DP1556" s="168"/>
      <c r="DQ1556" s="168"/>
      <c r="DR1556" s="168"/>
      <c r="DS1556" s="168"/>
      <c r="DT1556" s="168"/>
    </row>
    <row r="1557" spans="27:124" x14ac:dyDescent="0.35">
      <c r="AA1557" s="168"/>
      <c r="AB1557" s="168"/>
      <c r="AE1557" s="168"/>
      <c r="AF1557" s="168"/>
      <c r="AG1557" s="168"/>
      <c r="AH1557" s="168"/>
      <c r="AI1557" s="168"/>
      <c r="AJ1557" s="168"/>
      <c r="AK1557" s="168"/>
      <c r="AL1557" s="168"/>
      <c r="AM1557" s="168"/>
      <c r="AN1557" s="168"/>
      <c r="AO1557" s="168"/>
      <c r="AP1557" s="168"/>
      <c r="AQ1557" s="168"/>
      <c r="AR1557" s="168"/>
      <c r="AS1557" s="168"/>
      <c r="AT1557" s="168"/>
      <c r="AU1557" s="168"/>
      <c r="AV1557" s="168"/>
      <c r="AW1557" s="168"/>
      <c r="AX1557" s="168"/>
      <c r="AY1557" s="168"/>
      <c r="AZ1557" s="168"/>
      <c r="BA1557" s="168"/>
      <c r="BB1557" s="168"/>
      <c r="BC1557" s="168"/>
      <c r="BD1557" s="168"/>
      <c r="BE1557" s="168"/>
      <c r="BF1557" s="168"/>
      <c r="BG1557" s="168"/>
      <c r="BH1557" s="168"/>
      <c r="BI1557" s="168"/>
      <c r="BJ1557" s="168"/>
      <c r="BK1557" s="168"/>
      <c r="BL1557" s="168"/>
      <c r="BM1557" s="168"/>
      <c r="BN1557" s="168"/>
      <c r="BO1557" s="168"/>
      <c r="BP1557" s="168"/>
      <c r="BQ1557" s="168"/>
      <c r="BR1557" s="168"/>
      <c r="BS1557" s="168"/>
      <c r="BT1557" s="168"/>
      <c r="BU1557" s="168"/>
      <c r="BV1557" s="168"/>
      <c r="BW1557" s="168"/>
      <c r="BX1557" s="168"/>
      <c r="BY1557" s="168"/>
      <c r="BZ1557" s="168"/>
      <c r="CA1557" s="168"/>
      <c r="CB1557" s="168"/>
      <c r="CC1557" s="168"/>
      <c r="CD1557" s="168"/>
      <c r="CE1557" s="168"/>
      <c r="CF1557" s="168"/>
      <c r="CG1557" s="168"/>
      <c r="CH1557" s="168"/>
      <c r="CI1557" s="168"/>
      <c r="CJ1557" s="168"/>
      <c r="CK1557" s="168"/>
      <c r="CL1557" s="168"/>
      <c r="CM1557" s="168"/>
      <c r="CN1557" s="168"/>
      <c r="CO1557" s="168"/>
      <c r="CP1557" s="168"/>
      <c r="CQ1557" s="168"/>
      <c r="CR1557" s="168"/>
      <c r="CS1557" s="168"/>
      <c r="CT1557" s="168"/>
      <c r="CU1557" s="168"/>
      <c r="CV1557" s="168"/>
      <c r="CW1557" s="168"/>
      <c r="CX1557" s="168"/>
      <c r="CY1557" s="168"/>
      <c r="CZ1557" s="168"/>
      <c r="DA1557" s="168"/>
      <c r="DB1557" s="168"/>
      <c r="DC1557" s="168"/>
      <c r="DD1557" s="168"/>
      <c r="DE1557" s="168"/>
      <c r="DF1557" s="168"/>
      <c r="DG1557" s="168"/>
      <c r="DH1557" s="168"/>
      <c r="DI1557" s="168"/>
      <c r="DJ1557" s="168"/>
      <c r="DK1557" s="168"/>
      <c r="DL1557" s="168"/>
      <c r="DM1557" s="168"/>
      <c r="DN1557" s="168"/>
      <c r="DO1557" s="168"/>
      <c r="DP1557" s="168"/>
      <c r="DQ1557" s="168"/>
      <c r="DR1557" s="168"/>
      <c r="DS1557" s="168"/>
      <c r="DT1557" s="168"/>
    </row>
    <row r="1558" spans="27:124" x14ac:dyDescent="0.35">
      <c r="AA1558" s="168"/>
      <c r="AB1558" s="168"/>
      <c r="AE1558" s="168"/>
      <c r="AF1558" s="168"/>
      <c r="AG1558" s="168"/>
      <c r="AU1558" s="168"/>
      <c r="AV1558" s="168"/>
      <c r="AW1558" s="168"/>
      <c r="AZ1558" s="168"/>
      <c r="BA1558" s="168"/>
      <c r="BB1558" s="168"/>
      <c r="BE1558" s="168"/>
      <c r="BF1558" s="168"/>
      <c r="BG1558" s="168"/>
      <c r="BJ1558" s="168"/>
      <c r="BK1558" s="168"/>
      <c r="BL1558" s="168"/>
      <c r="BO1558" s="168"/>
      <c r="BP1558" s="168"/>
      <c r="BQ1558" s="168"/>
      <c r="BT1558" s="168"/>
      <c r="BU1558" s="168"/>
      <c r="BV1558" s="168"/>
      <c r="BY1558" s="168"/>
      <c r="BZ1558" s="168"/>
      <c r="CA1558" s="168"/>
      <c r="CD1558" s="168"/>
      <c r="CE1558" s="168"/>
      <c r="CF1558" s="168"/>
      <c r="CI1558" s="168"/>
      <c r="CJ1558" s="168"/>
      <c r="CK1558" s="168"/>
      <c r="CN1558" s="168"/>
      <c r="CO1558" s="168"/>
      <c r="CP1558" s="168"/>
      <c r="CS1558" s="168"/>
      <c r="CT1558" s="168"/>
      <c r="CU1558" s="168"/>
      <c r="CX1558" s="168"/>
      <c r="CY1558" s="168"/>
      <c r="CZ1558" s="168"/>
      <c r="DC1558" s="168"/>
      <c r="DD1558" s="168"/>
      <c r="DE1558" s="168"/>
      <c r="DH1558" s="168"/>
      <c r="DI1558" s="168"/>
      <c r="DJ1558" s="168"/>
      <c r="DM1558" s="168"/>
      <c r="DN1558" s="168"/>
      <c r="DO1558" s="168"/>
      <c r="DR1558" s="168"/>
      <c r="DS1558" s="168"/>
      <c r="DT1558" s="168"/>
    </row>
    <row r="1573" spans="27:124" x14ac:dyDescent="0.35">
      <c r="AA1573" s="168"/>
      <c r="AB1573" s="168"/>
      <c r="AE1573" s="168"/>
      <c r="AF1573" s="168"/>
      <c r="AG1573" s="168"/>
      <c r="AH1573" s="168"/>
      <c r="AI1573" s="168"/>
      <c r="AJ1573" s="168"/>
      <c r="AK1573" s="168"/>
      <c r="AL1573" s="168"/>
      <c r="AM1573" s="168"/>
      <c r="AN1573" s="168"/>
      <c r="AO1573" s="168"/>
      <c r="AP1573" s="168"/>
      <c r="AQ1573" s="168"/>
      <c r="AR1573" s="168"/>
      <c r="AS1573" s="168"/>
      <c r="AT1573" s="168"/>
      <c r="AU1573" s="168"/>
      <c r="AV1573" s="168"/>
      <c r="AW1573" s="168"/>
      <c r="AX1573" s="168"/>
      <c r="AY1573" s="168"/>
      <c r="AZ1573" s="168"/>
      <c r="BA1573" s="168"/>
      <c r="BB1573" s="168"/>
      <c r="BC1573" s="168"/>
      <c r="BD1573" s="168"/>
      <c r="BE1573" s="168"/>
      <c r="BF1573" s="168"/>
      <c r="BG1573" s="168"/>
      <c r="BH1573" s="168"/>
      <c r="BI1573" s="168"/>
      <c r="BJ1573" s="168"/>
      <c r="BK1573" s="168"/>
      <c r="BL1573" s="168"/>
      <c r="BM1573" s="168"/>
      <c r="BN1573" s="168"/>
      <c r="BO1573" s="168"/>
      <c r="BP1573" s="168"/>
      <c r="BQ1573" s="168"/>
      <c r="BR1573" s="168"/>
      <c r="BS1573" s="168"/>
      <c r="BT1573" s="168"/>
      <c r="BU1573" s="168"/>
      <c r="BV1573" s="168"/>
      <c r="BW1573" s="168"/>
      <c r="BX1573" s="168"/>
      <c r="BY1573" s="168"/>
      <c r="BZ1573" s="168"/>
      <c r="CA1573" s="168"/>
      <c r="CB1573" s="168"/>
      <c r="CC1573" s="168"/>
      <c r="CD1573" s="168"/>
      <c r="CE1573" s="168"/>
      <c r="CF1573" s="168"/>
      <c r="CG1573" s="168"/>
      <c r="CH1573" s="168"/>
      <c r="CI1573" s="168"/>
      <c r="CJ1573" s="168"/>
      <c r="CK1573" s="168"/>
      <c r="CL1573" s="168"/>
      <c r="CM1573" s="168"/>
      <c r="CN1573" s="168"/>
      <c r="CO1573" s="168"/>
      <c r="CP1573" s="168"/>
      <c r="CQ1573" s="168"/>
      <c r="CR1573" s="168"/>
      <c r="CS1573" s="168"/>
      <c r="CT1573" s="168"/>
      <c r="CU1573" s="168"/>
      <c r="CV1573" s="168"/>
      <c r="CW1573" s="168"/>
      <c r="CX1573" s="168"/>
      <c r="CY1573" s="168"/>
      <c r="CZ1573" s="168"/>
      <c r="DA1573" s="168"/>
      <c r="DB1573" s="168"/>
      <c r="DC1573" s="168"/>
      <c r="DD1573" s="168"/>
      <c r="DE1573" s="168"/>
      <c r="DF1573" s="168"/>
      <c r="DG1573" s="168"/>
      <c r="DH1573" s="168"/>
      <c r="DI1573" s="168"/>
      <c r="DJ1573" s="168"/>
      <c r="DK1573" s="168"/>
      <c r="DL1573" s="168"/>
      <c r="DM1573" s="168"/>
      <c r="DN1573" s="168"/>
      <c r="DO1573" s="168"/>
      <c r="DP1573" s="168"/>
      <c r="DQ1573" s="168"/>
      <c r="DR1573" s="168"/>
      <c r="DS1573" s="168"/>
      <c r="DT1573" s="168"/>
    </row>
    <row r="1574" spans="27:124" x14ac:dyDescent="0.35">
      <c r="AA1574" s="168"/>
      <c r="AB1574" s="168"/>
      <c r="AE1574" s="168"/>
      <c r="AF1574" s="168"/>
      <c r="AG1574" s="168"/>
      <c r="AH1574" s="168"/>
      <c r="AI1574" s="168"/>
      <c r="AJ1574" s="168"/>
      <c r="AK1574" s="168"/>
      <c r="AL1574" s="168"/>
      <c r="AM1574" s="168"/>
      <c r="AN1574" s="168"/>
      <c r="AO1574" s="168"/>
      <c r="AP1574" s="168"/>
      <c r="AQ1574" s="168"/>
      <c r="AR1574" s="168"/>
      <c r="AS1574" s="168"/>
      <c r="AT1574" s="168"/>
      <c r="AU1574" s="168"/>
      <c r="AV1574" s="168"/>
      <c r="AW1574" s="168"/>
      <c r="AX1574" s="168"/>
      <c r="AY1574" s="168"/>
      <c r="AZ1574" s="168"/>
      <c r="BA1574" s="168"/>
      <c r="BB1574" s="168"/>
      <c r="BC1574" s="168"/>
      <c r="BD1574" s="168"/>
      <c r="BE1574" s="168"/>
      <c r="BF1574" s="168"/>
      <c r="BG1574" s="168"/>
      <c r="BH1574" s="168"/>
      <c r="BI1574" s="168"/>
      <c r="BJ1574" s="168"/>
      <c r="BK1574" s="168"/>
      <c r="BL1574" s="168"/>
      <c r="BM1574" s="168"/>
      <c r="BN1574" s="168"/>
      <c r="BO1574" s="168"/>
      <c r="BP1574" s="168"/>
      <c r="BQ1574" s="168"/>
      <c r="BR1574" s="168"/>
      <c r="BS1574" s="168"/>
      <c r="BT1574" s="168"/>
      <c r="BU1574" s="168"/>
      <c r="BV1574" s="168"/>
      <c r="BW1574" s="168"/>
      <c r="BX1574" s="168"/>
      <c r="BY1574" s="168"/>
      <c r="BZ1574" s="168"/>
      <c r="CA1574" s="168"/>
      <c r="CB1574" s="168"/>
      <c r="CC1574" s="168"/>
      <c r="CD1574" s="168"/>
      <c r="CE1574" s="168"/>
      <c r="CF1574" s="168"/>
      <c r="CG1574" s="168"/>
      <c r="CH1574" s="168"/>
      <c r="CI1574" s="168"/>
      <c r="CJ1574" s="168"/>
      <c r="CK1574" s="168"/>
      <c r="CL1574" s="168"/>
      <c r="CM1574" s="168"/>
      <c r="CN1574" s="168"/>
      <c r="CO1574" s="168"/>
      <c r="CP1574" s="168"/>
      <c r="CQ1574" s="168"/>
      <c r="CR1574" s="168"/>
      <c r="CS1574" s="168"/>
      <c r="CT1574" s="168"/>
      <c r="CU1574" s="168"/>
      <c r="CV1574" s="168"/>
      <c r="CW1574" s="168"/>
      <c r="CX1574" s="168"/>
      <c r="CY1574" s="168"/>
      <c r="CZ1574" s="168"/>
      <c r="DA1574" s="168"/>
      <c r="DB1574" s="168"/>
      <c r="DC1574" s="168"/>
      <c r="DD1574" s="168"/>
      <c r="DE1574" s="168"/>
      <c r="DF1574" s="168"/>
      <c r="DG1574" s="168"/>
      <c r="DH1574" s="168"/>
      <c r="DI1574" s="168"/>
      <c r="DJ1574" s="168"/>
      <c r="DK1574" s="168"/>
      <c r="DL1574" s="168"/>
      <c r="DM1574" s="168"/>
      <c r="DN1574" s="168"/>
      <c r="DO1574" s="168"/>
      <c r="DP1574" s="168"/>
      <c r="DQ1574" s="168"/>
      <c r="DR1574" s="168"/>
      <c r="DS1574" s="168"/>
      <c r="DT1574" s="168"/>
    </row>
    <row r="1575" spans="27:124" x14ac:dyDescent="0.35">
      <c r="AA1575" s="168"/>
      <c r="AB1575" s="168"/>
      <c r="AE1575" s="168"/>
      <c r="AF1575" s="168"/>
      <c r="AG1575" s="168"/>
      <c r="AU1575" s="168"/>
      <c r="AV1575" s="168"/>
      <c r="AW1575" s="168"/>
      <c r="AZ1575" s="168"/>
      <c r="BA1575" s="168"/>
      <c r="BB1575" s="168"/>
      <c r="BE1575" s="168"/>
      <c r="BF1575" s="168"/>
      <c r="BG1575" s="168"/>
      <c r="BJ1575" s="168"/>
      <c r="BK1575" s="168"/>
      <c r="BL1575" s="168"/>
      <c r="BO1575" s="168"/>
      <c r="BP1575" s="168"/>
      <c r="BQ1575" s="168"/>
      <c r="BT1575" s="168"/>
      <c r="BU1575" s="168"/>
      <c r="BV1575" s="168"/>
      <c r="BY1575" s="168"/>
      <c r="BZ1575" s="168"/>
      <c r="CA1575" s="168"/>
      <c r="CD1575" s="168"/>
      <c r="CE1575" s="168"/>
      <c r="CF1575" s="168"/>
      <c r="CI1575" s="168"/>
      <c r="CJ1575" s="168"/>
      <c r="CK1575" s="168"/>
      <c r="CN1575" s="168"/>
      <c r="CO1575" s="168"/>
      <c r="CP1575" s="168"/>
      <c r="CS1575" s="168"/>
      <c r="CT1575" s="168"/>
      <c r="CU1575" s="168"/>
      <c r="CX1575" s="168"/>
      <c r="CY1575" s="168"/>
      <c r="CZ1575" s="168"/>
      <c r="DC1575" s="168"/>
      <c r="DD1575" s="168"/>
      <c r="DE1575" s="168"/>
      <c r="DH1575" s="168"/>
      <c r="DI1575" s="168"/>
      <c r="DJ1575" s="168"/>
      <c r="DM1575" s="168"/>
      <c r="DN1575" s="168"/>
      <c r="DO1575" s="168"/>
      <c r="DR1575" s="168"/>
      <c r="DS1575" s="168"/>
      <c r="DT1575" s="168"/>
    </row>
    <row r="1590" spans="27:124" x14ac:dyDescent="0.35">
      <c r="AA1590" s="168"/>
      <c r="AB1590" s="168"/>
      <c r="AE1590" s="168"/>
      <c r="AF1590" s="168"/>
      <c r="AG1590" s="168"/>
      <c r="AH1590" s="168"/>
      <c r="AI1590" s="168"/>
      <c r="AJ1590" s="168"/>
      <c r="AK1590" s="168"/>
      <c r="AL1590" s="168"/>
      <c r="AM1590" s="168"/>
      <c r="AN1590" s="168"/>
      <c r="AO1590" s="168"/>
      <c r="AP1590" s="168"/>
      <c r="AQ1590" s="168"/>
      <c r="AR1590" s="168"/>
      <c r="AS1590" s="168"/>
      <c r="AT1590" s="168"/>
      <c r="AU1590" s="168"/>
      <c r="AV1590" s="168"/>
      <c r="AW1590" s="168"/>
      <c r="AX1590" s="168"/>
      <c r="AY1590" s="168"/>
      <c r="AZ1590" s="168"/>
      <c r="BA1590" s="168"/>
      <c r="BB1590" s="168"/>
      <c r="BC1590" s="168"/>
      <c r="BD1590" s="168"/>
      <c r="BE1590" s="168"/>
      <c r="BF1590" s="168"/>
      <c r="BG1590" s="168"/>
      <c r="BH1590" s="168"/>
      <c r="BI1590" s="168"/>
      <c r="BJ1590" s="168"/>
      <c r="BK1590" s="168"/>
      <c r="BL1590" s="168"/>
      <c r="BM1590" s="168"/>
      <c r="BN1590" s="168"/>
      <c r="BO1590" s="168"/>
      <c r="BP1590" s="168"/>
      <c r="BQ1590" s="168"/>
      <c r="BR1590" s="168"/>
      <c r="BS1590" s="168"/>
      <c r="BT1590" s="168"/>
      <c r="BU1590" s="168"/>
      <c r="BV1590" s="168"/>
      <c r="BW1590" s="168"/>
      <c r="BX1590" s="168"/>
      <c r="BY1590" s="168"/>
      <c r="BZ1590" s="168"/>
      <c r="CA1590" s="168"/>
      <c r="CB1590" s="168"/>
      <c r="CC1590" s="168"/>
      <c r="CD1590" s="168"/>
      <c r="CE1590" s="168"/>
      <c r="CF1590" s="168"/>
      <c r="CG1590" s="168"/>
      <c r="CH1590" s="168"/>
      <c r="CI1590" s="168"/>
      <c r="CJ1590" s="168"/>
      <c r="CK1590" s="168"/>
      <c r="CL1590" s="168"/>
      <c r="CM1590" s="168"/>
      <c r="CN1590" s="168"/>
      <c r="CO1590" s="168"/>
      <c r="CP1590" s="168"/>
      <c r="CQ1590" s="168"/>
      <c r="CR1590" s="168"/>
      <c r="CS1590" s="168"/>
      <c r="CT1590" s="168"/>
      <c r="CU1590" s="168"/>
      <c r="CV1590" s="168"/>
      <c r="CW1590" s="168"/>
      <c r="CX1590" s="168"/>
      <c r="CY1590" s="168"/>
      <c r="CZ1590" s="168"/>
      <c r="DA1590" s="168"/>
      <c r="DB1590" s="168"/>
      <c r="DC1590" s="168"/>
      <c r="DD1590" s="168"/>
      <c r="DE1590" s="168"/>
      <c r="DF1590" s="168"/>
      <c r="DG1590" s="168"/>
      <c r="DH1590" s="168"/>
      <c r="DI1590" s="168"/>
      <c r="DJ1590" s="168"/>
      <c r="DK1590" s="168"/>
      <c r="DL1590" s="168"/>
      <c r="DM1590" s="168"/>
      <c r="DN1590" s="168"/>
      <c r="DO1590" s="168"/>
      <c r="DP1590" s="168"/>
      <c r="DQ1590" s="168"/>
      <c r="DR1590" s="168"/>
      <c r="DS1590" s="168"/>
      <c r="DT1590" s="168"/>
    </row>
    <row r="1591" spans="27:124" x14ac:dyDescent="0.35">
      <c r="AA1591" s="168"/>
      <c r="AB1591" s="168"/>
      <c r="AE1591" s="168"/>
      <c r="AF1591" s="168"/>
      <c r="AG1591" s="168"/>
      <c r="AH1591" s="168"/>
      <c r="AI1591" s="168"/>
      <c r="AJ1591" s="168"/>
      <c r="AK1591" s="168"/>
      <c r="AL1591" s="168"/>
      <c r="AM1591" s="168"/>
      <c r="AN1591" s="168"/>
      <c r="AO1591" s="168"/>
      <c r="AP1591" s="168"/>
      <c r="AQ1591" s="168"/>
      <c r="AR1591" s="168"/>
      <c r="AS1591" s="168"/>
      <c r="AT1591" s="168"/>
      <c r="AU1591" s="168"/>
      <c r="AV1591" s="168"/>
      <c r="AW1591" s="168"/>
      <c r="AX1591" s="168"/>
      <c r="AY1591" s="168"/>
      <c r="AZ1591" s="168"/>
      <c r="BA1591" s="168"/>
      <c r="BB1591" s="168"/>
      <c r="BC1591" s="168"/>
      <c r="BD1591" s="168"/>
      <c r="BE1591" s="168"/>
      <c r="BF1591" s="168"/>
      <c r="BG1591" s="168"/>
      <c r="BH1591" s="168"/>
      <c r="BI1591" s="168"/>
      <c r="BJ1591" s="168"/>
      <c r="BK1591" s="168"/>
      <c r="BL1591" s="168"/>
      <c r="BM1591" s="168"/>
      <c r="BN1591" s="168"/>
      <c r="BO1591" s="168"/>
      <c r="BP1591" s="168"/>
      <c r="BQ1591" s="168"/>
      <c r="BR1591" s="168"/>
      <c r="BS1591" s="168"/>
      <c r="BT1591" s="168"/>
      <c r="BU1591" s="168"/>
      <c r="BV1591" s="168"/>
      <c r="BW1591" s="168"/>
      <c r="BX1591" s="168"/>
      <c r="BY1591" s="168"/>
      <c r="BZ1591" s="168"/>
      <c r="CA1591" s="168"/>
      <c r="CB1591" s="168"/>
      <c r="CC1591" s="168"/>
      <c r="CD1591" s="168"/>
      <c r="CE1591" s="168"/>
      <c r="CF1591" s="168"/>
      <c r="CG1591" s="168"/>
      <c r="CH1591" s="168"/>
      <c r="CI1591" s="168"/>
      <c r="CJ1591" s="168"/>
      <c r="CK1591" s="168"/>
      <c r="CL1591" s="168"/>
      <c r="CM1591" s="168"/>
      <c r="CN1591" s="168"/>
      <c r="CO1591" s="168"/>
      <c r="CP1591" s="168"/>
      <c r="CQ1591" s="168"/>
      <c r="CR1591" s="168"/>
      <c r="CS1591" s="168"/>
      <c r="CT1591" s="168"/>
      <c r="CU1591" s="168"/>
      <c r="CV1591" s="168"/>
      <c r="CW1591" s="168"/>
      <c r="CX1591" s="168"/>
      <c r="CY1591" s="168"/>
      <c r="CZ1591" s="168"/>
      <c r="DA1591" s="168"/>
      <c r="DB1591" s="168"/>
      <c r="DC1591" s="168"/>
      <c r="DD1591" s="168"/>
      <c r="DE1591" s="168"/>
      <c r="DF1591" s="168"/>
      <c r="DG1591" s="168"/>
      <c r="DH1591" s="168"/>
      <c r="DI1591" s="168"/>
      <c r="DJ1591" s="168"/>
      <c r="DK1591" s="168"/>
      <c r="DL1591" s="168"/>
      <c r="DM1591" s="168"/>
      <c r="DN1591" s="168"/>
      <c r="DO1591" s="168"/>
      <c r="DP1591" s="168"/>
      <c r="DQ1591" s="168"/>
      <c r="DR1591" s="168"/>
      <c r="DS1591" s="168"/>
      <c r="DT1591" s="168"/>
    </row>
    <row r="1592" spans="27:124" x14ac:dyDescent="0.35">
      <c r="AA1592" s="168"/>
      <c r="AB1592" s="168"/>
      <c r="AE1592" s="168"/>
      <c r="AF1592" s="168"/>
      <c r="AG1592" s="168"/>
      <c r="AU1592" s="168"/>
      <c r="AV1592" s="168"/>
      <c r="AW1592" s="168"/>
      <c r="AZ1592" s="168"/>
      <c r="BA1592" s="168"/>
      <c r="BB1592" s="168"/>
      <c r="BE1592" s="168"/>
      <c r="BF1592" s="168"/>
      <c r="BG1592" s="168"/>
      <c r="BJ1592" s="168"/>
      <c r="BK1592" s="168"/>
      <c r="BL1592" s="168"/>
      <c r="BO1592" s="168"/>
      <c r="BP1592" s="168"/>
      <c r="BQ1592" s="168"/>
      <c r="BT1592" s="168"/>
      <c r="BU1592" s="168"/>
      <c r="BV1592" s="168"/>
      <c r="BY1592" s="168"/>
      <c r="BZ1592" s="168"/>
      <c r="CA1592" s="168"/>
      <c r="CD1592" s="168"/>
      <c r="CE1592" s="168"/>
      <c r="CF1592" s="168"/>
      <c r="CI1592" s="168"/>
      <c r="CJ1592" s="168"/>
      <c r="CK1592" s="168"/>
      <c r="CN1592" s="168"/>
      <c r="CO1592" s="168"/>
      <c r="CP1592" s="168"/>
      <c r="CS1592" s="168"/>
      <c r="CT1592" s="168"/>
      <c r="CU1592" s="168"/>
      <c r="CX1592" s="168"/>
      <c r="CY1592" s="168"/>
      <c r="CZ1592" s="168"/>
      <c r="DC1592" s="168"/>
      <c r="DD1592" s="168"/>
      <c r="DE1592" s="168"/>
      <c r="DH1592" s="168"/>
      <c r="DI1592" s="168"/>
      <c r="DJ1592" s="168"/>
      <c r="DM1592" s="168"/>
      <c r="DN1592" s="168"/>
      <c r="DO1592" s="168"/>
      <c r="DR1592" s="168"/>
      <c r="DS1592" s="168"/>
      <c r="DT1592" s="168"/>
    </row>
    <row r="1607" spans="27:124" x14ac:dyDescent="0.35">
      <c r="AA1607" s="168"/>
      <c r="AB1607" s="168"/>
      <c r="AE1607" s="168"/>
      <c r="AF1607" s="168"/>
      <c r="AG1607" s="168"/>
      <c r="AH1607" s="168"/>
      <c r="AI1607" s="168"/>
      <c r="AJ1607" s="168"/>
      <c r="AK1607" s="168"/>
      <c r="AL1607" s="168"/>
      <c r="AM1607" s="168"/>
      <c r="AN1607" s="168"/>
      <c r="AO1607" s="168"/>
      <c r="AP1607" s="168"/>
      <c r="AQ1607" s="168"/>
      <c r="AR1607" s="168"/>
      <c r="AS1607" s="168"/>
      <c r="AT1607" s="168"/>
      <c r="AU1607" s="168"/>
      <c r="AV1607" s="168"/>
      <c r="AW1607" s="168"/>
      <c r="AX1607" s="168"/>
      <c r="AY1607" s="168"/>
      <c r="AZ1607" s="168"/>
      <c r="BA1607" s="168"/>
      <c r="BB1607" s="168"/>
      <c r="BC1607" s="168"/>
      <c r="BD1607" s="168"/>
      <c r="BE1607" s="168"/>
      <c r="BF1607" s="168"/>
      <c r="BG1607" s="168"/>
      <c r="BH1607" s="168"/>
      <c r="BI1607" s="168"/>
      <c r="BJ1607" s="168"/>
      <c r="BK1607" s="168"/>
      <c r="BL1607" s="168"/>
      <c r="BM1607" s="168"/>
      <c r="BN1607" s="168"/>
      <c r="BO1607" s="168"/>
      <c r="BP1607" s="168"/>
      <c r="BQ1607" s="168"/>
      <c r="BR1607" s="168"/>
      <c r="BS1607" s="168"/>
      <c r="BT1607" s="168"/>
      <c r="BU1607" s="168"/>
      <c r="BV1607" s="168"/>
      <c r="BW1607" s="168"/>
      <c r="BX1607" s="168"/>
      <c r="BY1607" s="168"/>
      <c r="BZ1607" s="168"/>
      <c r="CA1607" s="168"/>
      <c r="CB1607" s="168"/>
      <c r="CC1607" s="168"/>
      <c r="CD1607" s="168"/>
      <c r="CE1607" s="168"/>
      <c r="CF1607" s="168"/>
      <c r="CG1607" s="168"/>
      <c r="CH1607" s="168"/>
      <c r="CI1607" s="168"/>
      <c r="CJ1607" s="168"/>
      <c r="CK1607" s="168"/>
      <c r="CL1607" s="168"/>
      <c r="CM1607" s="168"/>
      <c r="CN1607" s="168"/>
      <c r="CO1607" s="168"/>
      <c r="CP1607" s="168"/>
      <c r="CQ1607" s="168"/>
      <c r="CR1607" s="168"/>
      <c r="CS1607" s="168"/>
      <c r="CT1607" s="168"/>
      <c r="CU1607" s="168"/>
      <c r="CV1607" s="168"/>
      <c r="CW1607" s="168"/>
      <c r="CX1607" s="168"/>
      <c r="CY1607" s="168"/>
      <c r="CZ1607" s="168"/>
      <c r="DA1607" s="168"/>
      <c r="DB1607" s="168"/>
      <c r="DC1607" s="168"/>
      <c r="DD1607" s="168"/>
      <c r="DE1607" s="168"/>
      <c r="DF1607" s="168"/>
      <c r="DG1607" s="168"/>
      <c r="DH1607" s="168"/>
      <c r="DI1607" s="168"/>
      <c r="DJ1607" s="168"/>
      <c r="DK1607" s="168"/>
      <c r="DL1607" s="168"/>
      <c r="DM1607" s="168"/>
      <c r="DN1607" s="168"/>
      <c r="DO1607" s="168"/>
      <c r="DP1607" s="168"/>
      <c r="DQ1607" s="168"/>
      <c r="DR1607" s="168"/>
      <c r="DS1607" s="168"/>
      <c r="DT1607" s="168"/>
    </row>
    <row r="1608" spans="27:124" x14ac:dyDescent="0.35">
      <c r="AA1608" s="168"/>
      <c r="AB1608" s="168"/>
      <c r="AE1608" s="168"/>
      <c r="AF1608" s="168"/>
      <c r="AG1608" s="168"/>
      <c r="AH1608" s="168"/>
      <c r="AI1608" s="168"/>
      <c r="AJ1608" s="168"/>
      <c r="AK1608" s="168"/>
      <c r="AL1608" s="168"/>
      <c r="AM1608" s="168"/>
      <c r="AN1608" s="168"/>
      <c r="AO1608" s="168"/>
      <c r="AP1608" s="168"/>
      <c r="AQ1608" s="168"/>
      <c r="AR1608" s="168"/>
      <c r="AS1608" s="168"/>
      <c r="AT1608" s="168"/>
      <c r="AU1608" s="168"/>
      <c r="AV1608" s="168"/>
      <c r="AW1608" s="168"/>
      <c r="AX1608" s="168"/>
      <c r="AY1608" s="168"/>
      <c r="AZ1608" s="168"/>
      <c r="BA1608" s="168"/>
      <c r="BB1608" s="168"/>
      <c r="BC1608" s="168"/>
      <c r="BD1608" s="168"/>
      <c r="BE1608" s="168"/>
      <c r="BF1608" s="168"/>
      <c r="BG1608" s="168"/>
      <c r="BH1608" s="168"/>
      <c r="BI1608" s="168"/>
      <c r="BJ1608" s="168"/>
      <c r="BK1608" s="168"/>
      <c r="BL1608" s="168"/>
      <c r="BM1608" s="168"/>
      <c r="BN1608" s="168"/>
      <c r="BO1608" s="168"/>
      <c r="BP1608" s="168"/>
      <c r="BQ1608" s="168"/>
      <c r="BR1608" s="168"/>
      <c r="BS1608" s="168"/>
      <c r="BT1608" s="168"/>
      <c r="BU1608" s="168"/>
      <c r="BV1608" s="168"/>
      <c r="BW1608" s="168"/>
      <c r="BX1608" s="168"/>
      <c r="BY1608" s="168"/>
      <c r="BZ1608" s="168"/>
      <c r="CA1608" s="168"/>
      <c r="CB1608" s="168"/>
      <c r="CC1608" s="168"/>
      <c r="CD1608" s="168"/>
      <c r="CE1608" s="168"/>
      <c r="CF1608" s="168"/>
      <c r="CG1608" s="168"/>
      <c r="CH1608" s="168"/>
      <c r="CI1608" s="168"/>
      <c r="CJ1608" s="168"/>
      <c r="CK1608" s="168"/>
      <c r="CL1608" s="168"/>
      <c r="CM1608" s="168"/>
      <c r="CN1608" s="168"/>
      <c r="CO1608" s="168"/>
      <c r="CP1608" s="168"/>
      <c r="CQ1608" s="168"/>
      <c r="CR1608" s="168"/>
      <c r="CS1608" s="168"/>
      <c r="CT1608" s="168"/>
      <c r="CU1608" s="168"/>
      <c r="CV1608" s="168"/>
      <c r="CW1608" s="168"/>
      <c r="CX1608" s="168"/>
      <c r="CY1608" s="168"/>
      <c r="CZ1608" s="168"/>
      <c r="DA1608" s="168"/>
      <c r="DB1608" s="168"/>
      <c r="DC1608" s="168"/>
      <c r="DD1608" s="168"/>
      <c r="DE1608" s="168"/>
      <c r="DF1608" s="168"/>
      <c r="DG1608" s="168"/>
      <c r="DH1608" s="168"/>
      <c r="DI1608" s="168"/>
      <c r="DJ1608" s="168"/>
      <c r="DK1608" s="168"/>
      <c r="DL1608" s="168"/>
      <c r="DM1608" s="168"/>
      <c r="DN1608" s="168"/>
      <c r="DO1608" s="168"/>
      <c r="DP1608" s="168"/>
      <c r="DQ1608" s="168"/>
      <c r="DR1608" s="168"/>
      <c r="DS1608" s="168"/>
      <c r="DT1608" s="168"/>
    </row>
    <row r="1609" spans="27:124" x14ac:dyDescent="0.35">
      <c r="AA1609" s="168"/>
      <c r="AB1609" s="168"/>
      <c r="AE1609" s="168"/>
      <c r="AF1609" s="168"/>
      <c r="AG1609" s="168"/>
      <c r="AU1609" s="168"/>
      <c r="AV1609" s="168"/>
      <c r="AW1609" s="168"/>
      <c r="AZ1609" s="168"/>
      <c r="BA1609" s="168"/>
      <c r="BB1609" s="168"/>
      <c r="BE1609" s="168"/>
      <c r="BF1609" s="168"/>
      <c r="BG1609" s="168"/>
      <c r="BJ1609" s="168"/>
      <c r="BK1609" s="168"/>
      <c r="BL1609" s="168"/>
      <c r="BO1609" s="168"/>
      <c r="BP1609" s="168"/>
      <c r="BQ1609" s="168"/>
      <c r="BT1609" s="168"/>
      <c r="BU1609" s="168"/>
      <c r="BV1609" s="168"/>
      <c r="BY1609" s="168"/>
      <c r="BZ1609" s="168"/>
      <c r="CA1609" s="168"/>
      <c r="CD1609" s="168"/>
      <c r="CE1609" s="168"/>
      <c r="CF1609" s="168"/>
      <c r="CI1609" s="168"/>
      <c r="CJ1609" s="168"/>
      <c r="CK1609" s="168"/>
      <c r="CN1609" s="168"/>
      <c r="CO1609" s="168"/>
      <c r="CP1609" s="168"/>
      <c r="CS1609" s="168"/>
      <c r="CT1609" s="168"/>
      <c r="CU1609" s="168"/>
      <c r="CX1609" s="168"/>
      <c r="CY1609" s="168"/>
      <c r="CZ1609" s="168"/>
      <c r="DC1609" s="168"/>
      <c r="DD1609" s="168"/>
      <c r="DE1609" s="168"/>
      <c r="DH1609" s="168"/>
      <c r="DI1609" s="168"/>
      <c r="DJ1609" s="168"/>
      <c r="DM1609" s="168"/>
      <c r="DN1609" s="168"/>
      <c r="DO1609" s="168"/>
      <c r="DR1609" s="168"/>
      <c r="DS1609" s="168"/>
      <c r="DT1609" s="168"/>
    </row>
    <row r="1624" spans="27:124" x14ac:dyDescent="0.35">
      <c r="AA1624" s="168"/>
      <c r="AB1624" s="168"/>
      <c r="AE1624" s="168"/>
      <c r="AF1624" s="168"/>
      <c r="AG1624" s="168"/>
      <c r="AH1624" s="168"/>
      <c r="AI1624" s="168"/>
      <c r="AJ1624" s="168"/>
      <c r="AK1624" s="168"/>
      <c r="AL1624" s="168"/>
      <c r="AM1624" s="168"/>
      <c r="AN1624" s="168"/>
      <c r="AO1624" s="168"/>
      <c r="AP1624" s="168"/>
      <c r="AQ1624" s="168"/>
      <c r="AR1624" s="168"/>
      <c r="AS1624" s="168"/>
      <c r="AT1624" s="168"/>
      <c r="AU1624" s="168"/>
      <c r="AV1624" s="168"/>
      <c r="AW1624" s="168"/>
      <c r="AX1624" s="168"/>
      <c r="AY1624" s="168"/>
      <c r="AZ1624" s="168"/>
      <c r="BA1624" s="168"/>
      <c r="BB1624" s="168"/>
      <c r="BC1624" s="168"/>
      <c r="BD1624" s="168"/>
      <c r="BE1624" s="168"/>
      <c r="BF1624" s="168"/>
      <c r="BG1624" s="168"/>
      <c r="BH1624" s="168"/>
      <c r="BI1624" s="168"/>
      <c r="BJ1624" s="168"/>
      <c r="BK1624" s="168"/>
      <c r="BL1624" s="168"/>
      <c r="BM1624" s="168"/>
      <c r="BN1624" s="168"/>
      <c r="BO1624" s="168"/>
      <c r="BP1624" s="168"/>
      <c r="BQ1624" s="168"/>
      <c r="BR1624" s="168"/>
      <c r="BS1624" s="168"/>
      <c r="BT1624" s="168"/>
      <c r="BU1624" s="168"/>
      <c r="BV1624" s="168"/>
      <c r="BW1624" s="168"/>
      <c r="BX1624" s="168"/>
      <c r="BY1624" s="168"/>
      <c r="BZ1624" s="168"/>
      <c r="CA1624" s="168"/>
      <c r="CB1624" s="168"/>
      <c r="CC1624" s="168"/>
      <c r="CD1624" s="168"/>
      <c r="CE1624" s="168"/>
      <c r="CF1624" s="168"/>
      <c r="CG1624" s="168"/>
      <c r="CH1624" s="168"/>
      <c r="CI1624" s="168"/>
      <c r="CJ1624" s="168"/>
      <c r="CK1624" s="168"/>
      <c r="CL1624" s="168"/>
      <c r="CM1624" s="168"/>
      <c r="CN1624" s="168"/>
      <c r="CO1624" s="168"/>
      <c r="CP1624" s="168"/>
      <c r="CQ1624" s="168"/>
      <c r="CR1624" s="168"/>
      <c r="CS1624" s="168"/>
      <c r="CT1624" s="168"/>
      <c r="CU1624" s="168"/>
      <c r="CV1624" s="168"/>
      <c r="CW1624" s="168"/>
      <c r="CX1624" s="168"/>
      <c r="CY1624" s="168"/>
      <c r="CZ1624" s="168"/>
      <c r="DA1624" s="168"/>
      <c r="DB1624" s="168"/>
      <c r="DC1624" s="168"/>
      <c r="DD1624" s="168"/>
      <c r="DE1624" s="168"/>
      <c r="DF1624" s="168"/>
      <c r="DG1624" s="168"/>
      <c r="DH1624" s="168"/>
      <c r="DI1624" s="168"/>
      <c r="DJ1624" s="168"/>
      <c r="DK1624" s="168"/>
      <c r="DL1624" s="168"/>
      <c r="DM1624" s="168"/>
      <c r="DN1624" s="168"/>
      <c r="DO1624" s="168"/>
      <c r="DP1624" s="168"/>
      <c r="DQ1624" s="168"/>
      <c r="DR1624" s="168"/>
      <c r="DS1624" s="168"/>
      <c r="DT1624" s="168"/>
    </row>
    <row r="1625" spans="27:124" x14ac:dyDescent="0.35">
      <c r="AA1625" s="168"/>
      <c r="AB1625" s="168"/>
      <c r="AE1625" s="168"/>
      <c r="AF1625" s="168"/>
      <c r="AG1625" s="168"/>
      <c r="AH1625" s="168"/>
      <c r="AI1625" s="168"/>
      <c r="AJ1625" s="168"/>
      <c r="AK1625" s="168"/>
      <c r="AL1625" s="168"/>
      <c r="AM1625" s="168"/>
      <c r="AN1625" s="168"/>
      <c r="AO1625" s="168"/>
      <c r="AP1625" s="168"/>
      <c r="AQ1625" s="168"/>
      <c r="AR1625" s="168"/>
      <c r="AS1625" s="168"/>
      <c r="AT1625" s="168"/>
      <c r="AU1625" s="168"/>
      <c r="AV1625" s="168"/>
      <c r="AW1625" s="168"/>
      <c r="AX1625" s="168"/>
      <c r="AY1625" s="168"/>
      <c r="AZ1625" s="168"/>
      <c r="BA1625" s="168"/>
      <c r="BB1625" s="168"/>
      <c r="BC1625" s="168"/>
      <c r="BD1625" s="168"/>
      <c r="BE1625" s="168"/>
      <c r="BF1625" s="168"/>
      <c r="BG1625" s="168"/>
      <c r="BH1625" s="168"/>
      <c r="BI1625" s="168"/>
      <c r="BJ1625" s="168"/>
      <c r="BK1625" s="168"/>
      <c r="BL1625" s="168"/>
      <c r="BM1625" s="168"/>
      <c r="BN1625" s="168"/>
      <c r="BO1625" s="168"/>
      <c r="BP1625" s="168"/>
      <c r="BQ1625" s="168"/>
      <c r="BR1625" s="168"/>
      <c r="BS1625" s="168"/>
      <c r="BT1625" s="168"/>
      <c r="BU1625" s="168"/>
      <c r="BV1625" s="168"/>
      <c r="BW1625" s="168"/>
      <c r="BX1625" s="168"/>
      <c r="BY1625" s="168"/>
      <c r="BZ1625" s="168"/>
      <c r="CA1625" s="168"/>
      <c r="CB1625" s="168"/>
      <c r="CC1625" s="168"/>
      <c r="CD1625" s="168"/>
      <c r="CE1625" s="168"/>
      <c r="CF1625" s="168"/>
      <c r="CG1625" s="168"/>
      <c r="CH1625" s="168"/>
      <c r="CI1625" s="168"/>
      <c r="CJ1625" s="168"/>
      <c r="CK1625" s="168"/>
      <c r="CL1625" s="168"/>
      <c r="CM1625" s="168"/>
      <c r="CN1625" s="168"/>
      <c r="CO1625" s="168"/>
      <c r="CP1625" s="168"/>
      <c r="CQ1625" s="168"/>
      <c r="CR1625" s="168"/>
      <c r="CS1625" s="168"/>
      <c r="CT1625" s="168"/>
      <c r="CU1625" s="168"/>
      <c r="CV1625" s="168"/>
      <c r="CW1625" s="168"/>
      <c r="CX1625" s="168"/>
      <c r="CY1625" s="168"/>
      <c r="CZ1625" s="168"/>
      <c r="DA1625" s="168"/>
      <c r="DB1625" s="168"/>
      <c r="DC1625" s="168"/>
      <c r="DD1625" s="168"/>
      <c r="DE1625" s="168"/>
      <c r="DF1625" s="168"/>
      <c r="DG1625" s="168"/>
      <c r="DH1625" s="168"/>
      <c r="DI1625" s="168"/>
      <c r="DJ1625" s="168"/>
      <c r="DK1625" s="168"/>
      <c r="DL1625" s="168"/>
      <c r="DM1625" s="168"/>
      <c r="DN1625" s="168"/>
      <c r="DO1625" s="168"/>
      <c r="DP1625" s="168"/>
      <c r="DQ1625" s="168"/>
      <c r="DR1625" s="168"/>
      <c r="DS1625" s="168"/>
      <c r="DT1625" s="168"/>
    </row>
    <row r="1626" spans="27:124" x14ac:dyDescent="0.35">
      <c r="AA1626" s="168"/>
      <c r="AB1626" s="168"/>
      <c r="AE1626" s="168"/>
      <c r="AF1626" s="168"/>
      <c r="AG1626" s="168"/>
      <c r="AU1626" s="168"/>
      <c r="AV1626" s="168"/>
      <c r="AW1626" s="168"/>
      <c r="AZ1626" s="168"/>
      <c r="BA1626" s="168"/>
      <c r="BB1626" s="168"/>
      <c r="BE1626" s="168"/>
      <c r="BF1626" s="168"/>
      <c r="BG1626" s="168"/>
      <c r="BJ1626" s="168"/>
      <c r="BK1626" s="168"/>
      <c r="BL1626" s="168"/>
      <c r="BO1626" s="168"/>
      <c r="BP1626" s="168"/>
      <c r="BQ1626" s="168"/>
      <c r="BT1626" s="168"/>
      <c r="BU1626" s="168"/>
      <c r="BV1626" s="168"/>
      <c r="BY1626" s="168"/>
      <c r="BZ1626" s="168"/>
      <c r="CA1626" s="168"/>
      <c r="CD1626" s="168"/>
      <c r="CE1626" s="168"/>
      <c r="CF1626" s="168"/>
      <c r="CI1626" s="168"/>
      <c r="CJ1626" s="168"/>
      <c r="CK1626" s="168"/>
      <c r="CN1626" s="168"/>
      <c r="CO1626" s="168"/>
      <c r="CP1626" s="168"/>
      <c r="CS1626" s="168"/>
      <c r="CT1626" s="168"/>
      <c r="CU1626" s="168"/>
      <c r="CX1626" s="168"/>
      <c r="CY1626" s="168"/>
      <c r="CZ1626" s="168"/>
      <c r="DC1626" s="168"/>
      <c r="DD1626" s="168"/>
      <c r="DE1626" s="168"/>
      <c r="DH1626" s="168"/>
      <c r="DI1626" s="168"/>
      <c r="DJ1626" s="168"/>
      <c r="DM1626" s="168"/>
      <c r="DN1626" s="168"/>
      <c r="DO1626" s="168"/>
      <c r="DR1626" s="168"/>
      <c r="DS1626" s="168"/>
      <c r="DT1626" s="168"/>
    </row>
    <row r="1641" spans="27:124" x14ac:dyDescent="0.35">
      <c r="AA1641" s="168"/>
      <c r="AB1641" s="168"/>
      <c r="AE1641" s="168"/>
      <c r="AF1641" s="168"/>
      <c r="AG1641" s="168"/>
      <c r="AH1641" s="168"/>
      <c r="AI1641" s="168"/>
      <c r="AJ1641" s="168"/>
      <c r="AK1641" s="168"/>
      <c r="AL1641" s="168"/>
      <c r="AM1641" s="168"/>
      <c r="AN1641" s="168"/>
      <c r="AO1641" s="168"/>
      <c r="AP1641" s="168"/>
      <c r="AQ1641" s="168"/>
      <c r="AR1641" s="168"/>
      <c r="AS1641" s="168"/>
      <c r="AT1641" s="168"/>
      <c r="AU1641" s="168"/>
      <c r="AV1641" s="168"/>
      <c r="AW1641" s="168"/>
      <c r="AX1641" s="168"/>
      <c r="AY1641" s="168"/>
      <c r="AZ1641" s="168"/>
      <c r="BA1641" s="168"/>
      <c r="BB1641" s="168"/>
      <c r="BC1641" s="168"/>
      <c r="BD1641" s="168"/>
      <c r="BE1641" s="168"/>
      <c r="BF1641" s="168"/>
      <c r="BG1641" s="168"/>
      <c r="BH1641" s="168"/>
      <c r="BI1641" s="168"/>
      <c r="BJ1641" s="168"/>
      <c r="BK1641" s="168"/>
      <c r="BL1641" s="168"/>
      <c r="BM1641" s="168"/>
      <c r="BN1641" s="168"/>
      <c r="BO1641" s="168"/>
      <c r="BP1641" s="168"/>
      <c r="BQ1641" s="168"/>
      <c r="BR1641" s="168"/>
      <c r="BS1641" s="168"/>
      <c r="BT1641" s="168"/>
      <c r="BU1641" s="168"/>
      <c r="BV1641" s="168"/>
      <c r="BW1641" s="168"/>
      <c r="BX1641" s="168"/>
      <c r="BY1641" s="168"/>
      <c r="BZ1641" s="168"/>
      <c r="CA1641" s="168"/>
      <c r="CB1641" s="168"/>
      <c r="CC1641" s="168"/>
      <c r="CD1641" s="168"/>
      <c r="CE1641" s="168"/>
      <c r="CF1641" s="168"/>
      <c r="CG1641" s="168"/>
      <c r="CH1641" s="168"/>
      <c r="CI1641" s="168"/>
      <c r="CJ1641" s="168"/>
      <c r="CK1641" s="168"/>
      <c r="CL1641" s="168"/>
      <c r="CM1641" s="168"/>
      <c r="CN1641" s="168"/>
      <c r="CO1641" s="168"/>
      <c r="CP1641" s="168"/>
      <c r="CQ1641" s="168"/>
      <c r="CR1641" s="168"/>
      <c r="CS1641" s="168"/>
      <c r="CT1641" s="168"/>
      <c r="CU1641" s="168"/>
      <c r="CV1641" s="168"/>
      <c r="CW1641" s="168"/>
      <c r="CX1641" s="168"/>
      <c r="CY1641" s="168"/>
      <c r="CZ1641" s="168"/>
      <c r="DA1641" s="168"/>
      <c r="DB1641" s="168"/>
      <c r="DC1641" s="168"/>
      <c r="DD1641" s="168"/>
      <c r="DE1641" s="168"/>
      <c r="DF1641" s="168"/>
      <c r="DG1641" s="168"/>
      <c r="DH1641" s="168"/>
      <c r="DI1641" s="168"/>
      <c r="DJ1641" s="168"/>
      <c r="DK1641" s="168"/>
      <c r="DL1641" s="168"/>
      <c r="DM1641" s="168"/>
      <c r="DN1641" s="168"/>
      <c r="DO1641" s="168"/>
      <c r="DP1641" s="168"/>
      <c r="DQ1641" s="168"/>
      <c r="DR1641" s="168"/>
      <c r="DS1641" s="168"/>
      <c r="DT1641" s="168"/>
    </row>
    <row r="1642" spans="27:124" x14ac:dyDescent="0.35">
      <c r="AA1642" s="168"/>
      <c r="AB1642" s="168"/>
      <c r="AE1642" s="168"/>
      <c r="AF1642" s="168"/>
      <c r="AG1642" s="168"/>
      <c r="AH1642" s="168"/>
      <c r="AI1642" s="168"/>
      <c r="AJ1642" s="168"/>
      <c r="AK1642" s="168"/>
      <c r="AL1642" s="168"/>
      <c r="AM1642" s="168"/>
      <c r="AN1642" s="168"/>
      <c r="AO1642" s="168"/>
      <c r="AP1642" s="168"/>
      <c r="AQ1642" s="168"/>
      <c r="AR1642" s="168"/>
      <c r="AS1642" s="168"/>
      <c r="AT1642" s="168"/>
      <c r="AU1642" s="168"/>
      <c r="AV1642" s="168"/>
      <c r="AW1642" s="168"/>
      <c r="AX1642" s="168"/>
      <c r="AY1642" s="168"/>
      <c r="AZ1642" s="168"/>
      <c r="BA1642" s="168"/>
      <c r="BB1642" s="168"/>
      <c r="BC1642" s="168"/>
      <c r="BD1642" s="168"/>
      <c r="BE1642" s="168"/>
      <c r="BF1642" s="168"/>
      <c r="BG1642" s="168"/>
      <c r="BH1642" s="168"/>
      <c r="BI1642" s="168"/>
      <c r="BJ1642" s="168"/>
      <c r="BK1642" s="168"/>
      <c r="BL1642" s="168"/>
      <c r="BM1642" s="168"/>
      <c r="BN1642" s="168"/>
      <c r="BO1642" s="168"/>
      <c r="BP1642" s="168"/>
      <c r="BQ1642" s="168"/>
      <c r="BR1642" s="168"/>
      <c r="BS1642" s="168"/>
      <c r="BT1642" s="168"/>
      <c r="BU1642" s="168"/>
      <c r="BV1642" s="168"/>
      <c r="BW1642" s="168"/>
      <c r="BX1642" s="168"/>
      <c r="BY1642" s="168"/>
      <c r="BZ1642" s="168"/>
      <c r="CA1642" s="168"/>
      <c r="CB1642" s="168"/>
      <c r="CC1642" s="168"/>
      <c r="CD1642" s="168"/>
      <c r="CE1642" s="168"/>
      <c r="CF1642" s="168"/>
      <c r="CG1642" s="168"/>
      <c r="CH1642" s="168"/>
      <c r="CI1642" s="168"/>
      <c r="CJ1642" s="168"/>
      <c r="CK1642" s="168"/>
      <c r="CL1642" s="168"/>
      <c r="CM1642" s="168"/>
      <c r="CN1642" s="168"/>
      <c r="CO1642" s="168"/>
      <c r="CP1642" s="168"/>
      <c r="CQ1642" s="168"/>
      <c r="CR1642" s="168"/>
      <c r="CS1642" s="168"/>
      <c r="CT1642" s="168"/>
      <c r="CU1642" s="168"/>
      <c r="CV1642" s="168"/>
      <c r="CW1642" s="168"/>
      <c r="CX1642" s="168"/>
      <c r="CY1642" s="168"/>
      <c r="CZ1642" s="168"/>
      <c r="DA1642" s="168"/>
      <c r="DB1642" s="168"/>
      <c r="DC1642" s="168"/>
      <c r="DD1642" s="168"/>
      <c r="DE1642" s="168"/>
      <c r="DF1642" s="168"/>
      <c r="DG1642" s="168"/>
      <c r="DH1642" s="168"/>
      <c r="DI1642" s="168"/>
      <c r="DJ1642" s="168"/>
      <c r="DK1642" s="168"/>
      <c r="DL1642" s="168"/>
      <c r="DM1642" s="168"/>
      <c r="DN1642" s="168"/>
      <c r="DO1642" s="168"/>
      <c r="DP1642" s="168"/>
      <c r="DQ1642" s="168"/>
      <c r="DR1642" s="168"/>
      <c r="DS1642" s="168"/>
      <c r="DT1642" s="168"/>
    </row>
    <row r="1643" spans="27:124" x14ac:dyDescent="0.35">
      <c r="AA1643" s="168"/>
      <c r="AB1643" s="168"/>
      <c r="AE1643" s="168"/>
      <c r="AF1643" s="168"/>
      <c r="AG1643" s="168"/>
      <c r="AU1643" s="168"/>
      <c r="AV1643" s="168"/>
      <c r="AW1643" s="168"/>
      <c r="AZ1643" s="168"/>
      <c r="BA1643" s="168"/>
      <c r="BB1643" s="168"/>
      <c r="BE1643" s="168"/>
      <c r="BF1643" s="168"/>
      <c r="BG1643" s="168"/>
      <c r="BJ1643" s="168"/>
      <c r="BK1643" s="168"/>
      <c r="BL1643" s="168"/>
      <c r="BO1643" s="168"/>
      <c r="BP1643" s="168"/>
      <c r="BQ1643" s="168"/>
      <c r="BT1643" s="168"/>
      <c r="BU1643" s="168"/>
      <c r="BV1643" s="168"/>
      <c r="BY1643" s="168"/>
      <c r="BZ1643" s="168"/>
      <c r="CA1643" s="168"/>
      <c r="CD1643" s="168"/>
      <c r="CE1643" s="168"/>
      <c r="CF1643" s="168"/>
      <c r="CI1643" s="168"/>
      <c r="CJ1643" s="168"/>
      <c r="CK1643" s="168"/>
      <c r="CN1643" s="168"/>
      <c r="CO1643" s="168"/>
      <c r="CP1643" s="168"/>
      <c r="CS1643" s="168"/>
      <c r="CT1643" s="168"/>
      <c r="CU1643" s="168"/>
      <c r="CX1643" s="168"/>
      <c r="CY1643" s="168"/>
      <c r="CZ1643" s="168"/>
      <c r="DC1643" s="168"/>
      <c r="DD1643" s="168"/>
      <c r="DE1643" s="168"/>
      <c r="DH1643" s="168"/>
      <c r="DI1643" s="168"/>
      <c r="DJ1643" s="168"/>
      <c r="DM1643" s="168"/>
      <c r="DN1643" s="168"/>
      <c r="DO1643" s="168"/>
      <c r="DR1643" s="168"/>
      <c r="DS1643" s="168"/>
      <c r="DT1643" s="168"/>
    </row>
    <row r="1658" spans="27:124" x14ac:dyDescent="0.35">
      <c r="AA1658" s="168"/>
      <c r="AB1658" s="168"/>
      <c r="AE1658" s="168"/>
      <c r="AF1658" s="168"/>
      <c r="AG1658" s="168"/>
      <c r="AH1658" s="168"/>
      <c r="AI1658" s="168"/>
      <c r="AJ1658" s="168"/>
      <c r="AK1658" s="168"/>
      <c r="AL1658" s="168"/>
      <c r="AM1658" s="168"/>
      <c r="AN1658" s="168"/>
      <c r="AO1658" s="168"/>
      <c r="AP1658" s="168"/>
      <c r="AQ1658" s="168"/>
      <c r="AR1658" s="168"/>
      <c r="AS1658" s="168"/>
      <c r="AT1658" s="168"/>
      <c r="AU1658" s="168"/>
      <c r="AV1658" s="168"/>
      <c r="AW1658" s="168"/>
      <c r="AX1658" s="168"/>
      <c r="AY1658" s="168"/>
      <c r="AZ1658" s="168"/>
      <c r="BA1658" s="168"/>
      <c r="BB1658" s="168"/>
      <c r="BC1658" s="168"/>
      <c r="BD1658" s="168"/>
      <c r="BE1658" s="168"/>
      <c r="BF1658" s="168"/>
      <c r="BG1658" s="168"/>
      <c r="BH1658" s="168"/>
      <c r="BI1658" s="168"/>
      <c r="BJ1658" s="168"/>
      <c r="BK1658" s="168"/>
      <c r="BL1658" s="168"/>
      <c r="BM1658" s="168"/>
      <c r="BN1658" s="168"/>
      <c r="BO1658" s="168"/>
      <c r="BP1658" s="168"/>
      <c r="BQ1658" s="168"/>
      <c r="BR1658" s="168"/>
      <c r="BS1658" s="168"/>
      <c r="BT1658" s="168"/>
      <c r="BU1658" s="168"/>
      <c r="BV1658" s="168"/>
      <c r="BW1658" s="168"/>
      <c r="BX1658" s="168"/>
      <c r="BY1658" s="168"/>
      <c r="BZ1658" s="168"/>
      <c r="CA1658" s="168"/>
      <c r="CB1658" s="168"/>
      <c r="CC1658" s="168"/>
      <c r="CD1658" s="168"/>
      <c r="CE1658" s="168"/>
      <c r="CF1658" s="168"/>
      <c r="CG1658" s="168"/>
      <c r="CH1658" s="168"/>
      <c r="CI1658" s="168"/>
      <c r="CJ1658" s="168"/>
      <c r="CK1658" s="168"/>
      <c r="CL1658" s="168"/>
      <c r="CM1658" s="168"/>
      <c r="CN1658" s="168"/>
      <c r="CO1658" s="168"/>
      <c r="CP1658" s="168"/>
      <c r="CQ1658" s="168"/>
      <c r="CR1658" s="168"/>
      <c r="CS1658" s="168"/>
      <c r="CT1658" s="168"/>
      <c r="CU1658" s="168"/>
      <c r="CV1658" s="168"/>
      <c r="CW1658" s="168"/>
      <c r="CX1658" s="168"/>
      <c r="CY1658" s="168"/>
      <c r="CZ1658" s="168"/>
      <c r="DA1658" s="168"/>
      <c r="DB1658" s="168"/>
      <c r="DC1658" s="168"/>
      <c r="DD1658" s="168"/>
      <c r="DE1658" s="168"/>
      <c r="DF1658" s="168"/>
      <c r="DG1658" s="168"/>
      <c r="DH1658" s="168"/>
      <c r="DI1658" s="168"/>
      <c r="DJ1658" s="168"/>
      <c r="DK1658" s="168"/>
      <c r="DL1658" s="168"/>
      <c r="DM1658" s="168"/>
      <c r="DN1658" s="168"/>
      <c r="DO1658" s="168"/>
      <c r="DP1658" s="168"/>
      <c r="DQ1658" s="168"/>
      <c r="DR1658" s="168"/>
      <c r="DS1658" s="168"/>
      <c r="DT1658" s="168"/>
    </row>
    <row r="1659" spans="27:124" x14ac:dyDescent="0.35">
      <c r="AA1659" s="168"/>
      <c r="AB1659" s="168"/>
      <c r="AE1659" s="168"/>
      <c r="AF1659" s="168"/>
      <c r="AG1659" s="168"/>
      <c r="AH1659" s="168"/>
      <c r="AI1659" s="168"/>
      <c r="AJ1659" s="168"/>
      <c r="AK1659" s="168"/>
      <c r="AL1659" s="168"/>
      <c r="AM1659" s="168"/>
      <c r="AN1659" s="168"/>
      <c r="AO1659" s="168"/>
      <c r="AP1659" s="168"/>
      <c r="AQ1659" s="168"/>
      <c r="AR1659" s="168"/>
      <c r="AS1659" s="168"/>
      <c r="AT1659" s="168"/>
      <c r="AU1659" s="168"/>
      <c r="AV1659" s="168"/>
      <c r="AW1659" s="168"/>
      <c r="AX1659" s="168"/>
      <c r="AY1659" s="168"/>
      <c r="AZ1659" s="168"/>
      <c r="BA1659" s="168"/>
      <c r="BB1659" s="168"/>
      <c r="BC1659" s="168"/>
      <c r="BD1659" s="168"/>
      <c r="BE1659" s="168"/>
      <c r="BF1659" s="168"/>
      <c r="BG1659" s="168"/>
      <c r="BH1659" s="168"/>
      <c r="BI1659" s="168"/>
      <c r="BJ1659" s="168"/>
      <c r="BK1659" s="168"/>
      <c r="BL1659" s="168"/>
      <c r="BM1659" s="168"/>
      <c r="BN1659" s="168"/>
      <c r="BO1659" s="168"/>
      <c r="BP1659" s="168"/>
      <c r="BQ1659" s="168"/>
      <c r="BR1659" s="168"/>
      <c r="BS1659" s="168"/>
      <c r="BT1659" s="168"/>
      <c r="BU1659" s="168"/>
      <c r="BV1659" s="168"/>
      <c r="BW1659" s="168"/>
      <c r="BX1659" s="168"/>
      <c r="BY1659" s="168"/>
      <c r="BZ1659" s="168"/>
      <c r="CA1659" s="168"/>
      <c r="CB1659" s="168"/>
      <c r="CC1659" s="168"/>
      <c r="CD1659" s="168"/>
      <c r="CE1659" s="168"/>
      <c r="CF1659" s="168"/>
      <c r="CG1659" s="168"/>
      <c r="CH1659" s="168"/>
      <c r="CI1659" s="168"/>
      <c r="CJ1659" s="168"/>
      <c r="CK1659" s="168"/>
      <c r="CL1659" s="168"/>
      <c r="CM1659" s="168"/>
      <c r="CN1659" s="168"/>
      <c r="CO1659" s="168"/>
      <c r="CP1659" s="168"/>
      <c r="CQ1659" s="168"/>
      <c r="CR1659" s="168"/>
      <c r="CS1659" s="168"/>
      <c r="CT1659" s="168"/>
      <c r="CU1659" s="168"/>
      <c r="CV1659" s="168"/>
      <c r="CW1659" s="168"/>
      <c r="CX1659" s="168"/>
      <c r="CY1659" s="168"/>
      <c r="CZ1659" s="168"/>
      <c r="DA1659" s="168"/>
      <c r="DB1659" s="168"/>
      <c r="DC1659" s="168"/>
      <c r="DD1659" s="168"/>
      <c r="DE1659" s="168"/>
      <c r="DF1659" s="168"/>
      <c r="DG1659" s="168"/>
      <c r="DH1659" s="168"/>
      <c r="DI1659" s="168"/>
      <c r="DJ1659" s="168"/>
      <c r="DK1659" s="168"/>
      <c r="DL1659" s="168"/>
      <c r="DM1659" s="168"/>
      <c r="DN1659" s="168"/>
      <c r="DO1659" s="168"/>
      <c r="DP1659" s="168"/>
      <c r="DQ1659" s="168"/>
      <c r="DR1659" s="168"/>
      <c r="DS1659" s="168"/>
      <c r="DT1659" s="168"/>
    </row>
    <row r="1660" spans="27:124" x14ac:dyDescent="0.35">
      <c r="AA1660" s="168"/>
      <c r="AB1660" s="168"/>
      <c r="AE1660" s="168"/>
      <c r="AF1660" s="168"/>
      <c r="AG1660" s="168"/>
      <c r="AU1660" s="168"/>
      <c r="AV1660" s="168"/>
      <c r="AW1660" s="168"/>
      <c r="AZ1660" s="168"/>
      <c r="BA1660" s="168"/>
      <c r="BB1660" s="168"/>
      <c r="BE1660" s="168"/>
      <c r="BF1660" s="168"/>
      <c r="BG1660" s="168"/>
      <c r="BJ1660" s="168"/>
      <c r="BK1660" s="168"/>
      <c r="BL1660" s="168"/>
      <c r="BO1660" s="168"/>
      <c r="BP1660" s="168"/>
      <c r="BQ1660" s="168"/>
      <c r="BT1660" s="168"/>
      <c r="BU1660" s="168"/>
      <c r="BV1660" s="168"/>
      <c r="BY1660" s="168"/>
      <c r="BZ1660" s="168"/>
      <c r="CA1660" s="168"/>
      <c r="CD1660" s="168"/>
      <c r="CE1660" s="168"/>
      <c r="CF1660" s="168"/>
      <c r="CI1660" s="168"/>
      <c r="CJ1660" s="168"/>
      <c r="CK1660" s="168"/>
      <c r="CN1660" s="168"/>
      <c r="CO1660" s="168"/>
      <c r="CP1660" s="168"/>
      <c r="CS1660" s="168"/>
      <c r="CT1660" s="168"/>
      <c r="CU1660" s="168"/>
      <c r="CX1660" s="168"/>
      <c r="CY1660" s="168"/>
      <c r="CZ1660" s="168"/>
      <c r="DC1660" s="168"/>
      <c r="DD1660" s="168"/>
      <c r="DE1660" s="168"/>
      <c r="DH1660" s="168"/>
      <c r="DI1660" s="168"/>
      <c r="DJ1660" s="168"/>
      <c r="DM1660" s="168"/>
      <c r="DN1660" s="168"/>
      <c r="DO1660" s="168"/>
      <c r="DR1660" s="168"/>
      <c r="DS1660" s="168"/>
      <c r="DT1660" s="168"/>
    </row>
    <row r="1675" spans="27:124" x14ac:dyDescent="0.35">
      <c r="AA1675" s="168"/>
      <c r="AB1675" s="168"/>
      <c r="AE1675" s="168"/>
      <c r="AF1675" s="168"/>
      <c r="AG1675" s="168"/>
      <c r="AH1675" s="168"/>
      <c r="AI1675" s="168"/>
      <c r="AJ1675" s="168"/>
      <c r="AK1675" s="168"/>
      <c r="AL1675" s="168"/>
      <c r="AM1675" s="168"/>
      <c r="AN1675" s="168"/>
      <c r="AO1675" s="168"/>
      <c r="AP1675" s="168"/>
      <c r="AQ1675" s="168"/>
      <c r="AR1675" s="168"/>
      <c r="AS1675" s="168"/>
      <c r="AT1675" s="168"/>
      <c r="AU1675" s="168"/>
      <c r="AV1675" s="168"/>
      <c r="AW1675" s="168"/>
      <c r="AX1675" s="168"/>
      <c r="AY1675" s="168"/>
      <c r="AZ1675" s="168"/>
      <c r="BA1675" s="168"/>
      <c r="BB1675" s="168"/>
      <c r="BC1675" s="168"/>
      <c r="BD1675" s="168"/>
      <c r="BE1675" s="168"/>
      <c r="BF1675" s="168"/>
      <c r="BG1675" s="168"/>
      <c r="BH1675" s="168"/>
      <c r="BI1675" s="168"/>
      <c r="BJ1675" s="168"/>
      <c r="BK1675" s="168"/>
      <c r="BL1675" s="168"/>
      <c r="BM1675" s="168"/>
      <c r="BN1675" s="168"/>
      <c r="BO1675" s="168"/>
      <c r="BP1675" s="168"/>
      <c r="BQ1675" s="168"/>
      <c r="BR1675" s="168"/>
      <c r="BS1675" s="168"/>
      <c r="BT1675" s="168"/>
      <c r="BU1675" s="168"/>
      <c r="BV1675" s="168"/>
      <c r="BW1675" s="168"/>
      <c r="BX1675" s="168"/>
      <c r="BY1675" s="168"/>
      <c r="BZ1675" s="168"/>
      <c r="CA1675" s="168"/>
      <c r="CB1675" s="168"/>
      <c r="CC1675" s="168"/>
      <c r="CD1675" s="168"/>
      <c r="CE1675" s="168"/>
      <c r="CF1675" s="168"/>
      <c r="CG1675" s="168"/>
      <c r="CH1675" s="168"/>
      <c r="CI1675" s="168"/>
      <c r="CJ1675" s="168"/>
      <c r="CK1675" s="168"/>
      <c r="CL1675" s="168"/>
      <c r="CM1675" s="168"/>
      <c r="CN1675" s="168"/>
      <c r="CO1675" s="168"/>
      <c r="CP1675" s="168"/>
      <c r="CQ1675" s="168"/>
      <c r="CR1675" s="168"/>
      <c r="CS1675" s="168"/>
      <c r="CT1675" s="168"/>
      <c r="CU1675" s="168"/>
      <c r="CV1675" s="168"/>
      <c r="CW1675" s="168"/>
      <c r="CX1675" s="168"/>
      <c r="CY1675" s="168"/>
      <c r="CZ1675" s="168"/>
      <c r="DA1675" s="168"/>
      <c r="DB1675" s="168"/>
      <c r="DC1675" s="168"/>
      <c r="DD1675" s="168"/>
      <c r="DE1675" s="168"/>
      <c r="DF1675" s="168"/>
      <c r="DG1675" s="168"/>
      <c r="DH1675" s="168"/>
      <c r="DI1675" s="168"/>
      <c r="DJ1675" s="168"/>
      <c r="DK1675" s="168"/>
      <c r="DL1675" s="168"/>
      <c r="DM1675" s="168"/>
      <c r="DN1675" s="168"/>
      <c r="DO1675" s="168"/>
      <c r="DP1675" s="168"/>
      <c r="DQ1675" s="168"/>
      <c r="DR1675" s="168"/>
      <c r="DS1675" s="168"/>
      <c r="DT1675" s="168"/>
    </row>
    <row r="1676" spans="27:124" x14ac:dyDescent="0.35">
      <c r="AA1676" s="168"/>
      <c r="AB1676" s="168"/>
      <c r="AE1676" s="168"/>
      <c r="AF1676" s="168"/>
      <c r="AG1676" s="168"/>
      <c r="AH1676" s="168"/>
      <c r="AI1676" s="168"/>
      <c r="AJ1676" s="168"/>
      <c r="AK1676" s="168"/>
      <c r="AL1676" s="168"/>
      <c r="AM1676" s="168"/>
      <c r="AN1676" s="168"/>
      <c r="AO1676" s="168"/>
      <c r="AP1676" s="168"/>
      <c r="AQ1676" s="168"/>
      <c r="AR1676" s="168"/>
      <c r="AS1676" s="168"/>
      <c r="AT1676" s="168"/>
      <c r="AU1676" s="168"/>
      <c r="AV1676" s="168"/>
      <c r="AW1676" s="168"/>
      <c r="AX1676" s="168"/>
      <c r="AY1676" s="168"/>
      <c r="AZ1676" s="168"/>
      <c r="BA1676" s="168"/>
      <c r="BB1676" s="168"/>
      <c r="BC1676" s="168"/>
      <c r="BD1676" s="168"/>
      <c r="BE1676" s="168"/>
      <c r="BF1676" s="168"/>
      <c r="BG1676" s="168"/>
      <c r="BH1676" s="168"/>
      <c r="BI1676" s="168"/>
      <c r="BJ1676" s="168"/>
      <c r="BK1676" s="168"/>
      <c r="BL1676" s="168"/>
      <c r="BM1676" s="168"/>
      <c r="BN1676" s="168"/>
      <c r="BO1676" s="168"/>
      <c r="BP1676" s="168"/>
      <c r="BQ1676" s="168"/>
      <c r="BR1676" s="168"/>
      <c r="BS1676" s="168"/>
      <c r="BT1676" s="168"/>
      <c r="BU1676" s="168"/>
      <c r="BV1676" s="168"/>
      <c r="BW1676" s="168"/>
      <c r="BX1676" s="168"/>
      <c r="BY1676" s="168"/>
      <c r="BZ1676" s="168"/>
      <c r="CA1676" s="168"/>
      <c r="CB1676" s="168"/>
      <c r="CC1676" s="168"/>
      <c r="CD1676" s="168"/>
      <c r="CE1676" s="168"/>
      <c r="CF1676" s="168"/>
      <c r="CG1676" s="168"/>
      <c r="CH1676" s="168"/>
      <c r="CI1676" s="168"/>
      <c r="CJ1676" s="168"/>
      <c r="CK1676" s="168"/>
      <c r="CL1676" s="168"/>
      <c r="CM1676" s="168"/>
      <c r="CN1676" s="168"/>
      <c r="CO1676" s="168"/>
      <c r="CP1676" s="168"/>
      <c r="CQ1676" s="168"/>
      <c r="CR1676" s="168"/>
      <c r="CS1676" s="168"/>
      <c r="CT1676" s="168"/>
      <c r="CU1676" s="168"/>
      <c r="CV1676" s="168"/>
      <c r="CW1676" s="168"/>
      <c r="CX1676" s="168"/>
      <c r="CY1676" s="168"/>
      <c r="CZ1676" s="168"/>
      <c r="DA1676" s="168"/>
      <c r="DB1676" s="168"/>
      <c r="DC1676" s="168"/>
      <c r="DD1676" s="168"/>
      <c r="DE1676" s="168"/>
      <c r="DF1676" s="168"/>
      <c r="DG1676" s="168"/>
      <c r="DH1676" s="168"/>
      <c r="DI1676" s="168"/>
      <c r="DJ1676" s="168"/>
      <c r="DK1676" s="168"/>
      <c r="DL1676" s="168"/>
      <c r="DM1676" s="168"/>
      <c r="DN1676" s="168"/>
      <c r="DO1676" s="168"/>
      <c r="DP1676" s="168"/>
      <c r="DQ1676" s="168"/>
      <c r="DR1676" s="168"/>
      <c r="DS1676" s="168"/>
      <c r="DT1676" s="168"/>
    </row>
    <row r="1677" spans="27:124" x14ac:dyDescent="0.35">
      <c r="AA1677" s="168"/>
      <c r="AB1677" s="168"/>
      <c r="AE1677" s="168"/>
      <c r="AF1677" s="168"/>
      <c r="AG1677" s="168"/>
      <c r="AU1677" s="168"/>
      <c r="AV1677" s="168"/>
      <c r="AW1677" s="168"/>
      <c r="AZ1677" s="168"/>
      <c r="BA1677" s="168"/>
      <c r="BB1677" s="168"/>
      <c r="BE1677" s="168"/>
      <c r="BF1677" s="168"/>
      <c r="BG1677" s="168"/>
      <c r="BJ1677" s="168"/>
      <c r="BK1677" s="168"/>
      <c r="BL1677" s="168"/>
      <c r="BO1677" s="168"/>
      <c r="BP1677" s="168"/>
      <c r="BQ1677" s="168"/>
      <c r="BT1677" s="168"/>
      <c r="BU1677" s="168"/>
      <c r="BV1677" s="168"/>
      <c r="BY1677" s="168"/>
      <c r="BZ1677" s="168"/>
      <c r="CA1677" s="168"/>
      <c r="CD1677" s="168"/>
      <c r="CE1677" s="168"/>
      <c r="CF1677" s="168"/>
      <c r="CI1677" s="168"/>
      <c r="CJ1677" s="168"/>
      <c r="CK1677" s="168"/>
      <c r="CN1677" s="168"/>
      <c r="CO1677" s="168"/>
      <c r="CP1677" s="168"/>
      <c r="CS1677" s="168"/>
      <c r="CT1677" s="168"/>
      <c r="CU1677" s="168"/>
      <c r="CX1677" s="168"/>
      <c r="CY1677" s="168"/>
      <c r="CZ1677" s="168"/>
      <c r="DC1677" s="168"/>
      <c r="DD1677" s="168"/>
      <c r="DE1677" s="168"/>
      <c r="DH1677" s="168"/>
      <c r="DI1677" s="168"/>
      <c r="DJ1677" s="168"/>
      <c r="DM1677" s="168"/>
      <c r="DN1677" s="168"/>
      <c r="DO1677" s="168"/>
      <c r="DR1677" s="168"/>
      <c r="DS1677" s="168"/>
      <c r="DT1677" s="168"/>
    </row>
    <row r="1692" spans="27:124" x14ac:dyDescent="0.35">
      <c r="AA1692" s="168"/>
      <c r="AB1692" s="168"/>
      <c r="AE1692" s="168"/>
      <c r="AF1692" s="168"/>
      <c r="AG1692" s="168"/>
      <c r="AH1692" s="168"/>
      <c r="AI1692" s="168"/>
      <c r="AJ1692" s="168"/>
      <c r="AK1692" s="168"/>
      <c r="AL1692" s="168"/>
      <c r="AM1692" s="168"/>
      <c r="AN1692" s="168"/>
      <c r="AO1692" s="168"/>
      <c r="AP1692" s="168"/>
      <c r="AQ1692" s="168"/>
      <c r="AR1692" s="168"/>
      <c r="AS1692" s="168"/>
      <c r="AT1692" s="168"/>
      <c r="AU1692" s="168"/>
      <c r="AV1692" s="168"/>
      <c r="AW1692" s="168"/>
      <c r="AX1692" s="168"/>
      <c r="AY1692" s="168"/>
      <c r="AZ1692" s="168"/>
      <c r="BA1692" s="168"/>
      <c r="BB1692" s="168"/>
      <c r="BC1692" s="168"/>
      <c r="BD1692" s="168"/>
      <c r="BE1692" s="168"/>
      <c r="BF1692" s="168"/>
      <c r="BG1692" s="168"/>
      <c r="BH1692" s="168"/>
      <c r="BI1692" s="168"/>
      <c r="BJ1692" s="168"/>
      <c r="BK1692" s="168"/>
      <c r="BL1692" s="168"/>
      <c r="BM1692" s="168"/>
      <c r="BN1692" s="168"/>
      <c r="BO1692" s="168"/>
      <c r="BP1692" s="168"/>
      <c r="BQ1692" s="168"/>
      <c r="BR1692" s="168"/>
      <c r="BS1692" s="168"/>
      <c r="BT1692" s="168"/>
      <c r="BU1692" s="168"/>
      <c r="BV1692" s="168"/>
      <c r="BW1692" s="168"/>
      <c r="BX1692" s="168"/>
      <c r="BY1692" s="168"/>
      <c r="BZ1692" s="168"/>
      <c r="CA1692" s="168"/>
      <c r="CB1692" s="168"/>
      <c r="CC1692" s="168"/>
      <c r="CD1692" s="168"/>
      <c r="CE1692" s="168"/>
      <c r="CF1692" s="168"/>
      <c r="CG1692" s="168"/>
      <c r="CH1692" s="168"/>
      <c r="CI1692" s="168"/>
      <c r="CJ1692" s="168"/>
      <c r="CK1692" s="168"/>
      <c r="CL1692" s="168"/>
      <c r="CM1692" s="168"/>
      <c r="CN1692" s="168"/>
      <c r="CO1692" s="168"/>
      <c r="CP1692" s="168"/>
      <c r="CQ1692" s="168"/>
      <c r="CR1692" s="168"/>
      <c r="CS1692" s="168"/>
      <c r="CT1692" s="168"/>
      <c r="CU1692" s="168"/>
      <c r="CV1692" s="168"/>
      <c r="CW1692" s="168"/>
      <c r="CX1692" s="168"/>
      <c r="CY1692" s="168"/>
      <c r="CZ1692" s="168"/>
      <c r="DA1692" s="168"/>
      <c r="DB1692" s="168"/>
      <c r="DC1692" s="168"/>
      <c r="DD1692" s="168"/>
      <c r="DE1692" s="168"/>
      <c r="DF1692" s="168"/>
      <c r="DG1692" s="168"/>
      <c r="DH1692" s="168"/>
      <c r="DI1692" s="168"/>
      <c r="DJ1692" s="168"/>
      <c r="DK1692" s="168"/>
      <c r="DL1692" s="168"/>
      <c r="DM1692" s="168"/>
      <c r="DN1692" s="168"/>
      <c r="DO1692" s="168"/>
      <c r="DP1692" s="168"/>
      <c r="DQ1692" s="168"/>
      <c r="DR1692" s="168"/>
      <c r="DS1692" s="168"/>
      <c r="DT1692" s="168"/>
    </row>
    <row r="1693" spans="27:124" x14ac:dyDescent="0.35">
      <c r="AA1693" s="168"/>
      <c r="AB1693" s="168"/>
      <c r="AE1693" s="168"/>
      <c r="AF1693" s="168"/>
      <c r="AG1693" s="168"/>
      <c r="AH1693" s="168"/>
      <c r="AI1693" s="168"/>
      <c r="AJ1693" s="168"/>
      <c r="AK1693" s="168"/>
      <c r="AL1693" s="168"/>
      <c r="AM1693" s="168"/>
      <c r="AN1693" s="168"/>
      <c r="AO1693" s="168"/>
      <c r="AP1693" s="168"/>
      <c r="AQ1693" s="168"/>
      <c r="AR1693" s="168"/>
      <c r="AS1693" s="168"/>
      <c r="AT1693" s="168"/>
      <c r="AU1693" s="168"/>
      <c r="AV1693" s="168"/>
      <c r="AW1693" s="168"/>
      <c r="AX1693" s="168"/>
      <c r="AY1693" s="168"/>
      <c r="AZ1693" s="168"/>
      <c r="BA1693" s="168"/>
      <c r="BB1693" s="168"/>
      <c r="BC1693" s="168"/>
      <c r="BD1693" s="168"/>
      <c r="BE1693" s="168"/>
      <c r="BF1693" s="168"/>
      <c r="BG1693" s="168"/>
      <c r="BH1693" s="168"/>
      <c r="BI1693" s="168"/>
      <c r="BJ1693" s="168"/>
      <c r="BK1693" s="168"/>
      <c r="BL1693" s="168"/>
      <c r="BM1693" s="168"/>
      <c r="BN1693" s="168"/>
      <c r="BO1693" s="168"/>
      <c r="BP1693" s="168"/>
      <c r="BQ1693" s="168"/>
      <c r="BR1693" s="168"/>
      <c r="BS1693" s="168"/>
      <c r="BT1693" s="168"/>
      <c r="BU1693" s="168"/>
      <c r="BV1693" s="168"/>
      <c r="BW1693" s="168"/>
      <c r="BX1693" s="168"/>
      <c r="BY1693" s="168"/>
      <c r="BZ1693" s="168"/>
      <c r="CA1693" s="168"/>
      <c r="CB1693" s="168"/>
      <c r="CC1693" s="168"/>
      <c r="CD1693" s="168"/>
      <c r="CE1693" s="168"/>
      <c r="CF1693" s="168"/>
      <c r="CG1693" s="168"/>
      <c r="CH1693" s="168"/>
      <c r="CI1693" s="168"/>
      <c r="CJ1693" s="168"/>
      <c r="CK1693" s="168"/>
      <c r="CL1693" s="168"/>
      <c r="CM1693" s="168"/>
      <c r="CN1693" s="168"/>
      <c r="CO1693" s="168"/>
      <c r="CP1693" s="168"/>
      <c r="CQ1693" s="168"/>
      <c r="CR1693" s="168"/>
      <c r="CS1693" s="168"/>
      <c r="CT1693" s="168"/>
      <c r="CU1693" s="168"/>
      <c r="CV1693" s="168"/>
      <c r="CW1693" s="168"/>
      <c r="CX1693" s="168"/>
      <c r="CY1693" s="168"/>
      <c r="CZ1693" s="168"/>
      <c r="DA1693" s="168"/>
      <c r="DB1693" s="168"/>
      <c r="DC1693" s="168"/>
      <c r="DD1693" s="168"/>
      <c r="DE1693" s="168"/>
      <c r="DF1693" s="168"/>
      <c r="DG1693" s="168"/>
      <c r="DH1693" s="168"/>
      <c r="DI1693" s="168"/>
      <c r="DJ1693" s="168"/>
      <c r="DK1693" s="168"/>
      <c r="DL1693" s="168"/>
      <c r="DM1693" s="168"/>
      <c r="DN1693" s="168"/>
      <c r="DO1693" s="168"/>
      <c r="DP1693" s="168"/>
      <c r="DQ1693" s="168"/>
      <c r="DR1693" s="168"/>
      <c r="DS1693" s="168"/>
      <c r="DT1693" s="168"/>
    </row>
    <row r="1694" spans="27:124" x14ac:dyDescent="0.35">
      <c r="AA1694" s="168"/>
      <c r="AB1694" s="168"/>
      <c r="AE1694" s="168"/>
      <c r="AF1694" s="168"/>
      <c r="AG1694" s="168"/>
      <c r="AU1694" s="168"/>
      <c r="AV1694" s="168"/>
      <c r="AW1694" s="168"/>
      <c r="AZ1694" s="168"/>
      <c r="BA1694" s="168"/>
      <c r="BB1694" s="168"/>
      <c r="BE1694" s="168"/>
      <c r="BF1694" s="168"/>
      <c r="BG1694" s="168"/>
      <c r="BJ1694" s="168"/>
      <c r="BK1694" s="168"/>
      <c r="BL1694" s="168"/>
      <c r="BO1694" s="168"/>
      <c r="BP1694" s="168"/>
      <c r="BQ1694" s="168"/>
      <c r="BT1694" s="168"/>
      <c r="BU1694" s="168"/>
      <c r="BV1694" s="168"/>
      <c r="BY1694" s="168"/>
      <c r="BZ1694" s="168"/>
      <c r="CA1694" s="168"/>
      <c r="CD1694" s="168"/>
      <c r="CE1694" s="168"/>
      <c r="CF1694" s="168"/>
      <c r="CI1694" s="168"/>
      <c r="CJ1694" s="168"/>
      <c r="CK1694" s="168"/>
      <c r="CN1694" s="168"/>
      <c r="CO1694" s="168"/>
      <c r="CP1694" s="168"/>
      <c r="CS1694" s="168"/>
      <c r="CT1694" s="168"/>
      <c r="CU1694" s="168"/>
      <c r="CX1694" s="168"/>
      <c r="CY1694" s="168"/>
      <c r="CZ1694" s="168"/>
      <c r="DC1694" s="168"/>
      <c r="DD1694" s="168"/>
      <c r="DE1694" s="168"/>
      <c r="DH1694" s="168"/>
      <c r="DI1694" s="168"/>
      <c r="DJ1694" s="168"/>
      <c r="DM1694" s="168"/>
      <c r="DN1694" s="168"/>
      <c r="DO1694" s="168"/>
      <c r="DR1694" s="168"/>
      <c r="DS1694" s="168"/>
      <c r="DT1694" s="168"/>
    </row>
    <row r="1709" spans="27:124" x14ac:dyDescent="0.35">
      <c r="AA1709" s="168"/>
      <c r="AB1709" s="168"/>
      <c r="AE1709" s="168"/>
      <c r="AF1709" s="168"/>
      <c r="AG1709" s="168"/>
      <c r="AH1709" s="168"/>
      <c r="AI1709" s="168"/>
      <c r="AJ1709" s="168"/>
      <c r="AK1709" s="168"/>
      <c r="AL1709" s="168"/>
      <c r="AM1709" s="168"/>
      <c r="AN1709" s="168"/>
      <c r="AO1709" s="168"/>
      <c r="AP1709" s="168"/>
      <c r="AQ1709" s="168"/>
      <c r="AR1709" s="168"/>
      <c r="AS1709" s="168"/>
      <c r="AT1709" s="168"/>
      <c r="AU1709" s="168"/>
      <c r="AV1709" s="168"/>
      <c r="AW1709" s="168"/>
      <c r="AX1709" s="168"/>
      <c r="AY1709" s="168"/>
      <c r="AZ1709" s="168"/>
      <c r="BA1709" s="168"/>
      <c r="BB1709" s="168"/>
      <c r="BC1709" s="168"/>
      <c r="BD1709" s="168"/>
      <c r="BE1709" s="168"/>
      <c r="BF1709" s="168"/>
      <c r="BG1709" s="168"/>
      <c r="BH1709" s="168"/>
      <c r="BI1709" s="168"/>
      <c r="BJ1709" s="168"/>
      <c r="BK1709" s="168"/>
      <c r="BL1709" s="168"/>
      <c r="BM1709" s="168"/>
      <c r="BN1709" s="168"/>
      <c r="BO1709" s="168"/>
      <c r="BP1709" s="168"/>
      <c r="BQ1709" s="168"/>
      <c r="BR1709" s="168"/>
      <c r="BS1709" s="168"/>
      <c r="BT1709" s="168"/>
      <c r="BU1709" s="168"/>
      <c r="BV1709" s="168"/>
      <c r="BW1709" s="168"/>
      <c r="BX1709" s="168"/>
      <c r="BY1709" s="168"/>
      <c r="BZ1709" s="168"/>
      <c r="CA1709" s="168"/>
      <c r="CB1709" s="168"/>
      <c r="CC1709" s="168"/>
      <c r="CD1709" s="168"/>
      <c r="CE1709" s="168"/>
      <c r="CF1709" s="168"/>
      <c r="CG1709" s="168"/>
      <c r="CH1709" s="168"/>
      <c r="CI1709" s="168"/>
      <c r="CJ1709" s="168"/>
      <c r="CK1709" s="168"/>
      <c r="CL1709" s="168"/>
      <c r="CM1709" s="168"/>
      <c r="CN1709" s="168"/>
      <c r="CO1709" s="168"/>
      <c r="CP1709" s="168"/>
      <c r="CQ1709" s="168"/>
      <c r="CR1709" s="168"/>
      <c r="CS1709" s="168"/>
      <c r="CT1709" s="168"/>
      <c r="CU1709" s="168"/>
      <c r="CV1709" s="168"/>
      <c r="CW1709" s="168"/>
      <c r="CX1709" s="168"/>
      <c r="CY1709" s="168"/>
      <c r="CZ1709" s="168"/>
      <c r="DA1709" s="168"/>
      <c r="DB1709" s="168"/>
      <c r="DC1709" s="168"/>
      <c r="DD1709" s="168"/>
      <c r="DE1709" s="168"/>
      <c r="DF1709" s="168"/>
      <c r="DG1709" s="168"/>
      <c r="DH1709" s="168"/>
      <c r="DI1709" s="168"/>
      <c r="DJ1709" s="168"/>
      <c r="DK1709" s="168"/>
      <c r="DL1709" s="168"/>
      <c r="DM1709" s="168"/>
      <c r="DN1709" s="168"/>
      <c r="DO1709" s="168"/>
      <c r="DP1709" s="168"/>
      <c r="DQ1709" s="168"/>
      <c r="DR1709" s="168"/>
      <c r="DS1709" s="168"/>
      <c r="DT1709" s="168"/>
    </row>
    <row r="1710" spans="27:124" x14ac:dyDescent="0.35">
      <c r="AA1710" s="168"/>
      <c r="AB1710" s="168"/>
      <c r="AE1710" s="168"/>
      <c r="AF1710" s="168"/>
      <c r="AG1710" s="168"/>
      <c r="AH1710" s="168"/>
      <c r="AI1710" s="168"/>
      <c r="AJ1710" s="168"/>
      <c r="AK1710" s="168"/>
      <c r="AL1710" s="168"/>
      <c r="AM1710" s="168"/>
      <c r="AN1710" s="168"/>
      <c r="AO1710" s="168"/>
      <c r="AP1710" s="168"/>
      <c r="AQ1710" s="168"/>
      <c r="AR1710" s="168"/>
      <c r="AS1710" s="168"/>
      <c r="AT1710" s="168"/>
      <c r="AU1710" s="168"/>
      <c r="AV1710" s="168"/>
      <c r="AW1710" s="168"/>
      <c r="AX1710" s="168"/>
      <c r="AY1710" s="168"/>
      <c r="AZ1710" s="168"/>
      <c r="BA1710" s="168"/>
      <c r="BB1710" s="168"/>
      <c r="BC1710" s="168"/>
      <c r="BD1710" s="168"/>
      <c r="BE1710" s="168"/>
      <c r="BF1710" s="168"/>
      <c r="BG1710" s="168"/>
      <c r="BH1710" s="168"/>
      <c r="BI1710" s="168"/>
      <c r="BJ1710" s="168"/>
      <c r="BK1710" s="168"/>
      <c r="BL1710" s="168"/>
      <c r="BM1710" s="168"/>
      <c r="BN1710" s="168"/>
      <c r="BO1710" s="168"/>
      <c r="BP1710" s="168"/>
      <c r="BQ1710" s="168"/>
      <c r="BR1710" s="168"/>
      <c r="BS1710" s="168"/>
      <c r="BT1710" s="168"/>
      <c r="BU1710" s="168"/>
      <c r="BV1710" s="168"/>
      <c r="BW1710" s="168"/>
      <c r="BX1710" s="168"/>
      <c r="BY1710" s="168"/>
      <c r="BZ1710" s="168"/>
      <c r="CA1710" s="168"/>
      <c r="CB1710" s="168"/>
      <c r="CC1710" s="168"/>
      <c r="CD1710" s="168"/>
      <c r="CE1710" s="168"/>
      <c r="CF1710" s="168"/>
      <c r="CG1710" s="168"/>
      <c r="CH1710" s="168"/>
      <c r="CI1710" s="168"/>
      <c r="CJ1710" s="168"/>
      <c r="CK1710" s="168"/>
      <c r="CL1710" s="168"/>
      <c r="CM1710" s="168"/>
      <c r="CN1710" s="168"/>
      <c r="CO1710" s="168"/>
      <c r="CP1710" s="168"/>
      <c r="CQ1710" s="168"/>
      <c r="CR1710" s="168"/>
      <c r="CS1710" s="168"/>
      <c r="CT1710" s="168"/>
      <c r="CU1710" s="168"/>
      <c r="CV1710" s="168"/>
      <c r="CW1710" s="168"/>
      <c r="CX1710" s="168"/>
      <c r="CY1710" s="168"/>
      <c r="CZ1710" s="168"/>
      <c r="DA1710" s="168"/>
      <c r="DB1710" s="168"/>
      <c r="DC1710" s="168"/>
      <c r="DD1710" s="168"/>
      <c r="DE1710" s="168"/>
      <c r="DF1710" s="168"/>
      <c r="DG1710" s="168"/>
      <c r="DH1710" s="168"/>
      <c r="DI1710" s="168"/>
      <c r="DJ1710" s="168"/>
      <c r="DK1710" s="168"/>
      <c r="DL1710" s="168"/>
      <c r="DM1710" s="168"/>
      <c r="DN1710" s="168"/>
      <c r="DO1710" s="168"/>
      <c r="DP1710" s="168"/>
      <c r="DQ1710" s="168"/>
      <c r="DR1710" s="168"/>
      <c r="DS1710" s="168"/>
      <c r="DT1710" s="168"/>
    </row>
    <row r="1711" spans="27:124" x14ac:dyDescent="0.35">
      <c r="AA1711" s="168"/>
      <c r="AB1711" s="168"/>
      <c r="AE1711" s="168"/>
      <c r="AF1711" s="168"/>
      <c r="AG1711" s="168"/>
      <c r="AU1711" s="168"/>
      <c r="AV1711" s="168"/>
      <c r="AW1711" s="168"/>
      <c r="AZ1711" s="168"/>
      <c r="BA1711" s="168"/>
      <c r="BB1711" s="168"/>
      <c r="BE1711" s="168"/>
      <c r="BF1711" s="168"/>
      <c r="BG1711" s="168"/>
      <c r="BJ1711" s="168"/>
      <c r="BK1711" s="168"/>
      <c r="BL1711" s="168"/>
      <c r="BO1711" s="168"/>
      <c r="BP1711" s="168"/>
      <c r="BQ1711" s="168"/>
      <c r="BT1711" s="168"/>
      <c r="BU1711" s="168"/>
      <c r="BV1711" s="168"/>
      <c r="BY1711" s="168"/>
      <c r="BZ1711" s="168"/>
      <c r="CA1711" s="168"/>
      <c r="CD1711" s="168"/>
      <c r="CE1711" s="168"/>
      <c r="CF1711" s="168"/>
      <c r="CI1711" s="168"/>
      <c r="CJ1711" s="168"/>
      <c r="CK1711" s="168"/>
      <c r="CN1711" s="168"/>
      <c r="CO1711" s="168"/>
      <c r="CP1711" s="168"/>
      <c r="CS1711" s="168"/>
      <c r="CT1711" s="168"/>
      <c r="CU1711" s="168"/>
      <c r="CX1711" s="168"/>
      <c r="CY1711" s="168"/>
      <c r="CZ1711" s="168"/>
      <c r="DC1711" s="168"/>
      <c r="DD1711" s="168"/>
      <c r="DE1711" s="168"/>
      <c r="DH1711" s="168"/>
      <c r="DI1711" s="168"/>
      <c r="DJ1711" s="168"/>
      <c r="DM1711" s="168"/>
      <c r="DN1711" s="168"/>
      <c r="DO1711" s="168"/>
      <c r="DR1711" s="168"/>
      <c r="DS1711" s="168"/>
      <c r="DT1711" s="168"/>
    </row>
    <row r="1726" spans="27:124" x14ac:dyDescent="0.35">
      <c r="AA1726" s="168"/>
      <c r="AB1726" s="168"/>
      <c r="AE1726" s="168"/>
      <c r="AF1726" s="168"/>
      <c r="AG1726" s="168"/>
      <c r="AH1726" s="168"/>
      <c r="AI1726" s="168"/>
      <c r="AJ1726" s="168"/>
      <c r="AK1726" s="168"/>
      <c r="AL1726" s="168"/>
      <c r="AM1726" s="168"/>
      <c r="AN1726" s="168"/>
      <c r="AO1726" s="168"/>
      <c r="AP1726" s="168"/>
      <c r="AQ1726" s="168"/>
      <c r="AR1726" s="168"/>
      <c r="AS1726" s="168"/>
      <c r="AT1726" s="168"/>
      <c r="AU1726" s="168"/>
      <c r="AV1726" s="168"/>
      <c r="AW1726" s="168"/>
      <c r="AX1726" s="168"/>
      <c r="AY1726" s="168"/>
      <c r="AZ1726" s="168"/>
      <c r="BA1726" s="168"/>
      <c r="BB1726" s="168"/>
      <c r="BC1726" s="168"/>
      <c r="BD1726" s="168"/>
      <c r="BE1726" s="168"/>
      <c r="BF1726" s="168"/>
      <c r="BG1726" s="168"/>
      <c r="BH1726" s="168"/>
      <c r="BI1726" s="168"/>
      <c r="BJ1726" s="168"/>
      <c r="BK1726" s="168"/>
      <c r="BL1726" s="168"/>
      <c r="BM1726" s="168"/>
      <c r="BN1726" s="168"/>
      <c r="BO1726" s="168"/>
      <c r="BP1726" s="168"/>
      <c r="BQ1726" s="168"/>
      <c r="BR1726" s="168"/>
      <c r="BS1726" s="168"/>
      <c r="BT1726" s="168"/>
      <c r="BU1726" s="168"/>
      <c r="BV1726" s="168"/>
      <c r="BW1726" s="168"/>
      <c r="BX1726" s="168"/>
      <c r="BY1726" s="168"/>
      <c r="BZ1726" s="168"/>
      <c r="CA1726" s="168"/>
      <c r="CB1726" s="168"/>
      <c r="CC1726" s="168"/>
      <c r="CD1726" s="168"/>
      <c r="CE1726" s="168"/>
      <c r="CF1726" s="168"/>
      <c r="CG1726" s="168"/>
      <c r="CH1726" s="168"/>
      <c r="CI1726" s="168"/>
      <c r="CJ1726" s="168"/>
      <c r="CK1726" s="168"/>
      <c r="CL1726" s="168"/>
      <c r="CM1726" s="168"/>
      <c r="CN1726" s="168"/>
      <c r="CO1726" s="168"/>
      <c r="CP1726" s="168"/>
      <c r="CQ1726" s="168"/>
      <c r="CR1726" s="168"/>
      <c r="CS1726" s="168"/>
      <c r="CT1726" s="168"/>
      <c r="CU1726" s="168"/>
      <c r="CV1726" s="168"/>
      <c r="CW1726" s="168"/>
      <c r="CX1726" s="168"/>
      <c r="CY1726" s="168"/>
      <c r="CZ1726" s="168"/>
      <c r="DA1726" s="168"/>
      <c r="DB1726" s="168"/>
      <c r="DC1726" s="168"/>
      <c r="DD1726" s="168"/>
      <c r="DE1726" s="168"/>
      <c r="DF1726" s="168"/>
      <c r="DG1726" s="168"/>
      <c r="DH1726" s="168"/>
      <c r="DI1726" s="168"/>
      <c r="DJ1726" s="168"/>
      <c r="DK1726" s="168"/>
      <c r="DL1726" s="168"/>
      <c r="DM1726" s="168"/>
      <c r="DN1726" s="168"/>
      <c r="DO1726" s="168"/>
      <c r="DP1726" s="168"/>
      <c r="DQ1726" s="168"/>
      <c r="DR1726" s="168"/>
      <c r="DS1726" s="168"/>
      <c r="DT1726" s="168"/>
    </row>
    <row r="1727" spans="27:124" x14ac:dyDescent="0.35">
      <c r="AA1727" s="168"/>
      <c r="AB1727" s="168"/>
      <c r="AE1727" s="168"/>
      <c r="AF1727" s="168"/>
      <c r="AG1727" s="168"/>
      <c r="AH1727" s="168"/>
      <c r="AI1727" s="168"/>
      <c r="AJ1727" s="168"/>
      <c r="AK1727" s="168"/>
      <c r="AL1727" s="168"/>
      <c r="AM1727" s="168"/>
      <c r="AN1727" s="168"/>
      <c r="AO1727" s="168"/>
      <c r="AP1727" s="168"/>
      <c r="AQ1727" s="168"/>
      <c r="AR1727" s="168"/>
      <c r="AS1727" s="168"/>
      <c r="AT1727" s="168"/>
      <c r="AU1727" s="168"/>
      <c r="AV1727" s="168"/>
      <c r="AW1727" s="168"/>
      <c r="AX1727" s="168"/>
      <c r="AY1727" s="168"/>
      <c r="AZ1727" s="168"/>
      <c r="BA1727" s="168"/>
      <c r="BB1727" s="168"/>
      <c r="BC1727" s="168"/>
      <c r="BD1727" s="168"/>
      <c r="BE1727" s="168"/>
      <c r="BF1727" s="168"/>
      <c r="BG1727" s="168"/>
      <c r="BH1727" s="168"/>
      <c r="BI1727" s="168"/>
      <c r="BJ1727" s="168"/>
      <c r="BK1727" s="168"/>
      <c r="BL1727" s="168"/>
      <c r="BM1727" s="168"/>
      <c r="BN1727" s="168"/>
      <c r="BO1727" s="168"/>
      <c r="BP1727" s="168"/>
      <c r="BQ1727" s="168"/>
      <c r="BR1727" s="168"/>
      <c r="BS1727" s="168"/>
      <c r="BT1727" s="168"/>
      <c r="BU1727" s="168"/>
      <c r="BV1727" s="168"/>
      <c r="BW1727" s="168"/>
      <c r="BX1727" s="168"/>
      <c r="BY1727" s="168"/>
      <c r="BZ1727" s="168"/>
      <c r="CA1727" s="168"/>
      <c r="CB1727" s="168"/>
      <c r="CC1727" s="168"/>
      <c r="CD1727" s="168"/>
      <c r="CE1727" s="168"/>
      <c r="CF1727" s="168"/>
      <c r="CG1727" s="168"/>
      <c r="CH1727" s="168"/>
      <c r="CI1727" s="168"/>
      <c r="CJ1727" s="168"/>
      <c r="CK1727" s="168"/>
      <c r="CL1727" s="168"/>
      <c r="CM1727" s="168"/>
      <c r="CN1727" s="168"/>
      <c r="CO1727" s="168"/>
      <c r="CP1727" s="168"/>
      <c r="CQ1727" s="168"/>
      <c r="CR1727" s="168"/>
      <c r="CS1727" s="168"/>
      <c r="CT1727" s="168"/>
      <c r="CU1727" s="168"/>
      <c r="CV1727" s="168"/>
      <c r="CW1727" s="168"/>
      <c r="CX1727" s="168"/>
      <c r="CY1727" s="168"/>
      <c r="CZ1727" s="168"/>
      <c r="DA1727" s="168"/>
      <c r="DB1727" s="168"/>
      <c r="DC1727" s="168"/>
      <c r="DD1727" s="168"/>
      <c r="DE1727" s="168"/>
      <c r="DF1727" s="168"/>
      <c r="DG1727" s="168"/>
      <c r="DH1727" s="168"/>
      <c r="DI1727" s="168"/>
      <c r="DJ1727" s="168"/>
      <c r="DK1727" s="168"/>
      <c r="DL1727" s="168"/>
      <c r="DM1727" s="168"/>
      <c r="DN1727" s="168"/>
      <c r="DO1727" s="168"/>
      <c r="DP1727" s="168"/>
      <c r="DQ1727" s="168"/>
      <c r="DR1727" s="168"/>
      <c r="DS1727" s="168"/>
      <c r="DT1727" s="168"/>
    </row>
    <row r="1728" spans="27:124" x14ac:dyDescent="0.35">
      <c r="AA1728" s="168"/>
      <c r="AB1728" s="168"/>
      <c r="AE1728" s="168"/>
      <c r="AF1728" s="168"/>
      <c r="AG1728" s="168"/>
      <c r="AU1728" s="168"/>
      <c r="AV1728" s="168"/>
      <c r="AW1728" s="168"/>
      <c r="AZ1728" s="168"/>
      <c r="BA1728" s="168"/>
      <c r="BB1728" s="168"/>
      <c r="BE1728" s="168"/>
      <c r="BF1728" s="168"/>
      <c r="BG1728" s="168"/>
      <c r="BJ1728" s="168"/>
      <c r="BK1728" s="168"/>
      <c r="BL1728" s="168"/>
      <c r="BO1728" s="168"/>
      <c r="BP1728" s="168"/>
      <c r="BQ1728" s="168"/>
      <c r="BT1728" s="168"/>
      <c r="BU1728" s="168"/>
      <c r="BV1728" s="168"/>
      <c r="BY1728" s="168"/>
      <c r="BZ1728" s="168"/>
      <c r="CA1728" s="168"/>
      <c r="CD1728" s="168"/>
      <c r="CE1728" s="168"/>
      <c r="CF1728" s="168"/>
      <c r="CI1728" s="168"/>
      <c r="CJ1728" s="168"/>
      <c r="CK1728" s="168"/>
      <c r="CN1728" s="168"/>
      <c r="CO1728" s="168"/>
      <c r="CP1728" s="168"/>
      <c r="CS1728" s="168"/>
      <c r="CT1728" s="168"/>
      <c r="CU1728" s="168"/>
      <c r="CX1728" s="168"/>
      <c r="CY1728" s="168"/>
      <c r="CZ1728" s="168"/>
      <c r="DC1728" s="168"/>
      <c r="DD1728" s="168"/>
      <c r="DE1728" s="168"/>
      <c r="DH1728" s="168"/>
      <c r="DI1728" s="168"/>
      <c r="DJ1728" s="168"/>
      <c r="DM1728" s="168"/>
      <c r="DN1728" s="168"/>
      <c r="DO1728" s="168"/>
      <c r="DR1728" s="168"/>
      <c r="DS1728" s="168"/>
      <c r="DT1728" s="168"/>
    </row>
    <row r="1743" spans="27:124" x14ac:dyDescent="0.35">
      <c r="AA1743" s="168"/>
      <c r="AB1743" s="168"/>
      <c r="AE1743" s="168"/>
      <c r="AF1743" s="168"/>
      <c r="AG1743" s="168"/>
      <c r="AH1743" s="168"/>
      <c r="AI1743" s="168"/>
      <c r="AJ1743" s="168"/>
      <c r="AK1743" s="168"/>
      <c r="AL1743" s="168"/>
      <c r="AM1743" s="168"/>
      <c r="AN1743" s="168"/>
      <c r="AO1743" s="168"/>
      <c r="AP1743" s="168"/>
      <c r="AQ1743" s="168"/>
      <c r="AR1743" s="168"/>
      <c r="AS1743" s="168"/>
      <c r="AT1743" s="168"/>
      <c r="AU1743" s="168"/>
      <c r="AV1743" s="168"/>
      <c r="AW1743" s="168"/>
      <c r="AX1743" s="168"/>
      <c r="AY1743" s="168"/>
      <c r="AZ1743" s="168"/>
      <c r="BA1743" s="168"/>
      <c r="BB1743" s="168"/>
      <c r="BC1743" s="168"/>
      <c r="BD1743" s="168"/>
      <c r="BE1743" s="168"/>
      <c r="BF1743" s="168"/>
      <c r="BG1743" s="168"/>
      <c r="BH1743" s="168"/>
      <c r="BI1743" s="168"/>
      <c r="BJ1743" s="168"/>
      <c r="BK1743" s="168"/>
      <c r="BL1743" s="168"/>
      <c r="BM1743" s="168"/>
      <c r="BN1743" s="168"/>
      <c r="BO1743" s="168"/>
      <c r="BP1743" s="168"/>
      <c r="BQ1743" s="168"/>
      <c r="BR1743" s="168"/>
      <c r="BS1743" s="168"/>
      <c r="BT1743" s="168"/>
      <c r="BU1743" s="168"/>
      <c r="BV1743" s="168"/>
      <c r="BW1743" s="168"/>
      <c r="BX1743" s="168"/>
      <c r="BY1743" s="168"/>
      <c r="BZ1743" s="168"/>
      <c r="CA1743" s="168"/>
      <c r="CB1743" s="168"/>
      <c r="CC1743" s="168"/>
      <c r="CD1743" s="168"/>
      <c r="CE1743" s="168"/>
      <c r="CF1743" s="168"/>
      <c r="CG1743" s="168"/>
      <c r="CH1743" s="168"/>
      <c r="CI1743" s="168"/>
      <c r="CJ1743" s="168"/>
      <c r="CK1743" s="168"/>
      <c r="CL1743" s="168"/>
      <c r="CM1743" s="168"/>
      <c r="CN1743" s="168"/>
      <c r="CO1743" s="168"/>
      <c r="CP1743" s="168"/>
      <c r="CQ1743" s="168"/>
      <c r="CR1743" s="168"/>
      <c r="CS1743" s="168"/>
      <c r="CT1743" s="168"/>
      <c r="CU1743" s="168"/>
      <c r="CV1743" s="168"/>
      <c r="CW1743" s="168"/>
      <c r="CX1743" s="168"/>
      <c r="CY1743" s="168"/>
      <c r="CZ1743" s="168"/>
      <c r="DA1743" s="168"/>
      <c r="DB1743" s="168"/>
      <c r="DC1743" s="168"/>
      <c r="DD1743" s="168"/>
      <c r="DE1743" s="168"/>
      <c r="DF1743" s="168"/>
      <c r="DG1743" s="168"/>
      <c r="DH1743" s="168"/>
      <c r="DI1743" s="168"/>
      <c r="DJ1743" s="168"/>
      <c r="DK1743" s="168"/>
      <c r="DL1743" s="168"/>
      <c r="DM1743" s="168"/>
      <c r="DN1743" s="168"/>
      <c r="DO1743" s="168"/>
      <c r="DP1743" s="168"/>
      <c r="DQ1743" s="168"/>
      <c r="DR1743" s="168"/>
      <c r="DS1743" s="168"/>
      <c r="DT1743" s="168"/>
    </row>
    <row r="1744" spans="27:124" x14ac:dyDescent="0.35">
      <c r="AA1744" s="168"/>
      <c r="AB1744" s="168"/>
      <c r="AE1744" s="168"/>
      <c r="AF1744" s="168"/>
      <c r="AG1744" s="168"/>
      <c r="AH1744" s="168"/>
      <c r="AI1744" s="168"/>
      <c r="AJ1744" s="168"/>
      <c r="AK1744" s="168"/>
      <c r="AL1744" s="168"/>
      <c r="AM1744" s="168"/>
      <c r="AN1744" s="168"/>
      <c r="AO1744" s="168"/>
      <c r="AP1744" s="168"/>
      <c r="AQ1744" s="168"/>
      <c r="AR1744" s="168"/>
      <c r="AS1744" s="168"/>
      <c r="AT1744" s="168"/>
      <c r="AU1744" s="168"/>
      <c r="AV1744" s="168"/>
      <c r="AW1744" s="168"/>
      <c r="AX1744" s="168"/>
      <c r="AY1744" s="168"/>
      <c r="AZ1744" s="168"/>
      <c r="BA1744" s="168"/>
      <c r="BB1744" s="168"/>
      <c r="BC1744" s="168"/>
      <c r="BD1744" s="168"/>
      <c r="BE1744" s="168"/>
      <c r="BF1744" s="168"/>
      <c r="BG1744" s="168"/>
      <c r="BH1744" s="168"/>
      <c r="BI1744" s="168"/>
      <c r="BJ1744" s="168"/>
      <c r="BK1744" s="168"/>
      <c r="BL1744" s="168"/>
      <c r="BM1744" s="168"/>
      <c r="BN1744" s="168"/>
      <c r="BO1744" s="168"/>
      <c r="BP1744" s="168"/>
      <c r="BQ1744" s="168"/>
      <c r="BR1744" s="168"/>
      <c r="BS1744" s="168"/>
      <c r="BT1744" s="168"/>
      <c r="BU1744" s="168"/>
      <c r="BV1744" s="168"/>
      <c r="BW1744" s="168"/>
      <c r="BX1744" s="168"/>
      <c r="BY1744" s="168"/>
      <c r="BZ1744" s="168"/>
      <c r="CA1744" s="168"/>
      <c r="CB1744" s="168"/>
      <c r="CC1744" s="168"/>
      <c r="CD1744" s="168"/>
      <c r="CE1744" s="168"/>
      <c r="CF1744" s="168"/>
      <c r="CG1744" s="168"/>
      <c r="CH1744" s="168"/>
      <c r="CI1744" s="168"/>
      <c r="CJ1744" s="168"/>
      <c r="CK1744" s="168"/>
      <c r="CL1744" s="168"/>
      <c r="CM1744" s="168"/>
      <c r="CN1744" s="168"/>
      <c r="CO1744" s="168"/>
      <c r="CP1744" s="168"/>
      <c r="CQ1744" s="168"/>
      <c r="CR1744" s="168"/>
      <c r="CS1744" s="168"/>
      <c r="CT1744" s="168"/>
      <c r="CU1744" s="168"/>
      <c r="CV1744" s="168"/>
      <c r="CW1744" s="168"/>
      <c r="CX1744" s="168"/>
      <c r="CY1744" s="168"/>
      <c r="CZ1744" s="168"/>
      <c r="DA1744" s="168"/>
      <c r="DB1744" s="168"/>
      <c r="DC1744" s="168"/>
      <c r="DD1744" s="168"/>
      <c r="DE1744" s="168"/>
      <c r="DF1744" s="168"/>
      <c r="DG1744" s="168"/>
      <c r="DH1744" s="168"/>
      <c r="DI1744" s="168"/>
      <c r="DJ1744" s="168"/>
      <c r="DK1744" s="168"/>
      <c r="DL1744" s="168"/>
      <c r="DM1744" s="168"/>
      <c r="DN1744" s="168"/>
      <c r="DO1744" s="168"/>
      <c r="DP1744" s="168"/>
      <c r="DQ1744" s="168"/>
      <c r="DR1744" s="168"/>
      <c r="DS1744" s="168"/>
      <c r="DT1744" s="168"/>
    </row>
    <row r="1745" spans="27:124" x14ac:dyDescent="0.35">
      <c r="AA1745" s="168"/>
      <c r="AB1745" s="168"/>
      <c r="AE1745" s="168"/>
      <c r="AF1745" s="168"/>
      <c r="AG1745" s="168"/>
      <c r="AU1745" s="168"/>
      <c r="AV1745" s="168"/>
      <c r="AW1745" s="168"/>
      <c r="AZ1745" s="168"/>
      <c r="BA1745" s="168"/>
      <c r="BB1745" s="168"/>
      <c r="BE1745" s="168"/>
      <c r="BF1745" s="168"/>
      <c r="BG1745" s="168"/>
      <c r="BJ1745" s="168"/>
      <c r="BK1745" s="168"/>
      <c r="BL1745" s="168"/>
      <c r="BO1745" s="168"/>
      <c r="BP1745" s="168"/>
      <c r="BQ1745" s="168"/>
      <c r="BT1745" s="168"/>
      <c r="BU1745" s="168"/>
      <c r="BV1745" s="168"/>
      <c r="BY1745" s="168"/>
      <c r="BZ1745" s="168"/>
      <c r="CA1745" s="168"/>
      <c r="CD1745" s="168"/>
      <c r="CE1745" s="168"/>
      <c r="CF1745" s="168"/>
      <c r="CI1745" s="168"/>
      <c r="CJ1745" s="168"/>
      <c r="CK1745" s="168"/>
      <c r="CN1745" s="168"/>
      <c r="CO1745" s="168"/>
      <c r="CP1745" s="168"/>
      <c r="CS1745" s="168"/>
      <c r="CT1745" s="168"/>
      <c r="CU1745" s="168"/>
      <c r="CX1745" s="168"/>
      <c r="CY1745" s="168"/>
      <c r="CZ1745" s="168"/>
      <c r="DC1745" s="168"/>
      <c r="DD1745" s="168"/>
      <c r="DE1745" s="168"/>
      <c r="DH1745" s="168"/>
      <c r="DI1745" s="168"/>
      <c r="DJ1745" s="168"/>
      <c r="DM1745" s="168"/>
      <c r="DN1745" s="168"/>
      <c r="DO1745" s="168"/>
      <c r="DR1745" s="168"/>
      <c r="DS1745" s="168"/>
      <c r="DT1745" s="168"/>
    </row>
    <row r="1760" spans="27:124" x14ac:dyDescent="0.35">
      <c r="AA1760" s="168"/>
      <c r="AB1760" s="168"/>
      <c r="AE1760" s="168"/>
      <c r="AF1760" s="168"/>
      <c r="AG1760" s="168"/>
      <c r="AH1760" s="168"/>
      <c r="AI1760" s="168"/>
      <c r="AJ1760" s="168"/>
      <c r="AK1760" s="168"/>
      <c r="AL1760" s="168"/>
      <c r="AM1760" s="168"/>
      <c r="AN1760" s="168"/>
      <c r="AO1760" s="168"/>
      <c r="AP1760" s="168"/>
      <c r="AQ1760" s="168"/>
      <c r="AR1760" s="168"/>
      <c r="AS1760" s="168"/>
      <c r="AT1760" s="168"/>
      <c r="AU1760" s="168"/>
      <c r="AV1760" s="168"/>
      <c r="AW1760" s="168"/>
      <c r="AX1760" s="168"/>
      <c r="AY1760" s="168"/>
      <c r="AZ1760" s="168"/>
      <c r="BA1760" s="168"/>
      <c r="BB1760" s="168"/>
      <c r="BC1760" s="168"/>
      <c r="BD1760" s="168"/>
      <c r="BE1760" s="168"/>
      <c r="BF1760" s="168"/>
      <c r="BG1760" s="168"/>
      <c r="BH1760" s="168"/>
      <c r="BI1760" s="168"/>
      <c r="BJ1760" s="168"/>
      <c r="BK1760" s="168"/>
      <c r="BL1760" s="168"/>
      <c r="BM1760" s="168"/>
      <c r="BN1760" s="168"/>
      <c r="BO1760" s="168"/>
      <c r="BP1760" s="168"/>
      <c r="BQ1760" s="168"/>
      <c r="BR1760" s="168"/>
      <c r="BS1760" s="168"/>
      <c r="BT1760" s="168"/>
      <c r="BU1760" s="168"/>
      <c r="BV1760" s="168"/>
      <c r="BW1760" s="168"/>
      <c r="BX1760" s="168"/>
      <c r="BY1760" s="168"/>
      <c r="BZ1760" s="168"/>
      <c r="CA1760" s="168"/>
      <c r="CB1760" s="168"/>
      <c r="CC1760" s="168"/>
      <c r="CD1760" s="168"/>
      <c r="CE1760" s="168"/>
      <c r="CF1760" s="168"/>
      <c r="CG1760" s="168"/>
      <c r="CH1760" s="168"/>
      <c r="CI1760" s="168"/>
      <c r="CJ1760" s="168"/>
      <c r="CK1760" s="168"/>
      <c r="CL1760" s="168"/>
      <c r="CM1760" s="168"/>
      <c r="CN1760" s="168"/>
      <c r="CO1760" s="168"/>
      <c r="CP1760" s="168"/>
      <c r="CQ1760" s="168"/>
      <c r="CR1760" s="168"/>
      <c r="CS1760" s="168"/>
      <c r="CT1760" s="168"/>
      <c r="CU1760" s="168"/>
      <c r="CV1760" s="168"/>
      <c r="CW1760" s="168"/>
      <c r="CX1760" s="168"/>
      <c r="CY1760" s="168"/>
      <c r="CZ1760" s="168"/>
      <c r="DA1760" s="168"/>
      <c r="DB1760" s="168"/>
      <c r="DC1760" s="168"/>
      <c r="DD1760" s="168"/>
      <c r="DE1760" s="168"/>
      <c r="DF1760" s="168"/>
      <c r="DG1760" s="168"/>
      <c r="DH1760" s="168"/>
      <c r="DI1760" s="168"/>
      <c r="DJ1760" s="168"/>
      <c r="DK1760" s="168"/>
      <c r="DL1760" s="168"/>
      <c r="DM1760" s="168"/>
      <c r="DN1760" s="168"/>
      <c r="DO1760" s="168"/>
      <c r="DP1760" s="168"/>
      <c r="DQ1760" s="168"/>
      <c r="DR1760" s="168"/>
      <c r="DS1760" s="168"/>
      <c r="DT1760" s="168"/>
    </row>
    <row r="1761" spans="27:124" x14ac:dyDescent="0.35">
      <c r="AA1761" s="168"/>
      <c r="AB1761" s="168"/>
      <c r="AE1761" s="168"/>
      <c r="AF1761" s="168"/>
      <c r="AG1761" s="168"/>
      <c r="AH1761" s="168"/>
      <c r="AI1761" s="168"/>
      <c r="AJ1761" s="168"/>
      <c r="AK1761" s="168"/>
      <c r="AL1761" s="168"/>
      <c r="AM1761" s="168"/>
      <c r="AN1761" s="168"/>
      <c r="AO1761" s="168"/>
      <c r="AP1761" s="168"/>
      <c r="AQ1761" s="168"/>
      <c r="AR1761" s="168"/>
      <c r="AS1761" s="168"/>
      <c r="AT1761" s="168"/>
      <c r="AU1761" s="168"/>
      <c r="AV1761" s="168"/>
      <c r="AW1761" s="168"/>
      <c r="AX1761" s="168"/>
      <c r="AY1761" s="168"/>
      <c r="AZ1761" s="168"/>
      <c r="BA1761" s="168"/>
      <c r="BB1761" s="168"/>
      <c r="BC1761" s="168"/>
      <c r="BD1761" s="168"/>
      <c r="BE1761" s="168"/>
      <c r="BF1761" s="168"/>
      <c r="BG1761" s="168"/>
      <c r="BH1761" s="168"/>
      <c r="BI1761" s="168"/>
      <c r="BJ1761" s="168"/>
      <c r="BK1761" s="168"/>
      <c r="BL1761" s="168"/>
      <c r="BM1761" s="168"/>
      <c r="BN1761" s="168"/>
      <c r="BO1761" s="168"/>
      <c r="BP1761" s="168"/>
      <c r="BQ1761" s="168"/>
      <c r="BR1761" s="168"/>
      <c r="BS1761" s="168"/>
      <c r="BT1761" s="168"/>
      <c r="BU1761" s="168"/>
      <c r="BV1761" s="168"/>
      <c r="BW1761" s="168"/>
      <c r="BX1761" s="168"/>
      <c r="BY1761" s="168"/>
      <c r="BZ1761" s="168"/>
      <c r="CA1761" s="168"/>
      <c r="CB1761" s="168"/>
      <c r="CC1761" s="168"/>
      <c r="CD1761" s="168"/>
      <c r="CE1761" s="168"/>
      <c r="CF1761" s="168"/>
      <c r="CG1761" s="168"/>
      <c r="CH1761" s="168"/>
      <c r="CI1761" s="168"/>
      <c r="CJ1761" s="168"/>
      <c r="CK1761" s="168"/>
      <c r="CL1761" s="168"/>
      <c r="CM1761" s="168"/>
      <c r="CN1761" s="168"/>
      <c r="CO1761" s="168"/>
      <c r="CP1761" s="168"/>
      <c r="CQ1761" s="168"/>
      <c r="CR1761" s="168"/>
      <c r="CS1761" s="168"/>
      <c r="CT1761" s="168"/>
      <c r="CU1761" s="168"/>
      <c r="CV1761" s="168"/>
      <c r="CW1761" s="168"/>
      <c r="CX1761" s="168"/>
      <c r="CY1761" s="168"/>
      <c r="CZ1761" s="168"/>
      <c r="DA1761" s="168"/>
      <c r="DB1761" s="168"/>
      <c r="DC1761" s="168"/>
      <c r="DD1761" s="168"/>
      <c r="DE1761" s="168"/>
      <c r="DF1761" s="168"/>
      <c r="DG1761" s="168"/>
      <c r="DH1761" s="168"/>
      <c r="DI1761" s="168"/>
      <c r="DJ1761" s="168"/>
      <c r="DK1761" s="168"/>
      <c r="DL1761" s="168"/>
      <c r="DM1761" s="168"/>
      <c r="DN1761" s="168"/>
      <c r="DO1761" s="168"/>
      <c r="DP1761" s="168"/>
      <c r="DQ1761" s="168"/>
      <c r="DR1761" s="168"/>
      <c r="DS1761" s="168"/>
      <c r="DT1761" s="168"/>
    </row>
    <row r="1762" spans="27:124" x14ac:dyDescent="0.35">
      <c r="AA1762" s="168"/>
      <c r="AB1762" s="168"/>
      <c r="AE1762" s="168"/>
      <c r="AF1762" s="168"/>
      <c r="AG1762" s="168"/>
      <c r="AU1762" s="168"/>
      <c r="AV1762" s="168"/>
      <c r="AW1762" s="168"/>
      <c r="AZ1762" s="168"/>
      <c r="BA1762" s="168"/>
      <c r="BB1762" s="168"/>
      <c r="BE1762" s="168"/>
      <c r="BF1762" s="168"/>
      <c r="BG1762" s="168"/>
      <c r="BJ1762" s="168"/>
      <c r="BK1762" s="168"/>
      <c r="BL1762" s="168"/>
      <c r="BO1762" s="168"/>
      <c r="BP1762" s="168"/>
      <c r="BQ1762" s="168"/>
      <c r="BT1762" s="168"/>
      <c r="BU1762" s="168"/>
      <c r="BV1762" s="168"/>
      <c r="BY1762" s="168"/>
      <c r="BZ1762" s="168"/>
      <c r="CA1762" s="168"/>
      <c r="CD1762" s="168"/>
      <c r="CE1762" s="168"/>
      <c r="CF1762" s="168"/>
      <c r="CI1762" s="168"/>
      <c r="CJ1762" s="168"/>
      <c r="CK1762" s="168"/>
      <c r="CN1762" s="168"/>
      <c r="CO1762" s="168"/>
      <c r="CP1762" s="168"/>
      <c r="CS1762" s="168"/>
      <c r="CT1762" s="168"/>
      <c r="CU1762" s="168"/>
      <c r="CX1762" s="168"/>
      <c r="CY1762" s="168"/>
      <c r="CZ1762" s="168"/>
      <c r="DC1762" s="168"/>
      <c r="DD1762" s="168"/>
      <c r="DE1762" s="168"/>
      <c r="DH1762" s="168"/>
      <c r="DI1762" s="168"/>
      <c r="DJ1762" s="168"/>
      <c r="DM1762" s="168"/>
      <c r="DN1762" s="168"/>
      <c r="DO1762" s="168"/>
      <c r="DR1762" s="168"/>
      <c r="DS1762" s="168"/>
      <c r="DT1762" s="168"/>
    </row>
  </sheetData>
  <dataConsolidate/>
  <mergeCells count="1629">
    <mergeCell ref="J1:M1"/>
    <mergeCell ref="N1:Q1"/>
    <mergeCell ref="R1:U1"/>
    <mergeCell ref="V1:Y1"/>
    <mergeCell ref="B2:B3"/>
    <mergeCell ref="C2:G2"/>
    <mergeCell ref="DR5:DV5"/>
    <mergeCell ref="B17:B18"/>
    <mergeCell ref="C17:G17"/>
    <mergeCell ref="AA20:AB22"/>
    <mergeCell ref="AE20:DV20"/>
    <mergeCell ref="AE21:DV21"/>
    <mergeCell ref="AE22:AH22"/>
    <mergeCell ref="AI22:AL22"/>
    <mergeCell ref="AM22:AP22"/>
    <mergeCell ref="AQ22:AT22"/>
    <mergeCell ref="CN5:CR5"/>
    <mergeCell ref="CS5:CW5"/>
    <mergeCell ref="CX5:DB5"/>
    <mergeCell ref="DC5:DG5"/>
    <mergeCell ref="DH5:DL5"/>
    <mergeCell ref="DM5:DQ5"/>
    <mergeCell ref="BJ5:BN5"/>
    <mergeCell ref="BO5:BS5"/>
    <mergeCell ref="BT5:BX5"/>
    <mergeCell ref="BY5:CC5"/>
    <mergeCell ref="CD5:CH5"/>
    <mergeCell ref="CI5:CM5"/>
    <mergeCell ref="AA3:AB5"/>
    <mergeCell ref="AE3:DV3"/>
    <mergeCell ref="AE4:DV4"/>
    <mergeCell ref="AE5:AH5"/>
    <mergeCell ref="AI5:AL5"/>
    <mergeCell ref="AM5:AP5"/>
    <mergeCell ref="AQ5:AT5"/>
    <mergeCell ref="AU5:AY5"/>
    <mergeCell ref="AZ5:BD5"/>
    <mergeCell ref="BE5:BI5"/>
    <mergeCell ref="DC22:DG22"/>
    <mergeCell ref="DH22:DL22"/>
    <mergeCell ref="DM22:DQ22"/>
    <mergeCell ref="DR22:DV22"/>
    <mergeCell ref="B32:B33"/>
    <mergeCell ref="C32:G32"/>
    <mergeCell ref="BY22:CC22"/>
    <mergeCell ref="CD22:CH22"/>
    <mergeCell ref="CI22:CM22"/>
    <mergeCell ref="CN22:CR22"/>
    <mergeCell ref="CS22:CW22"/>
    <mergeCell ref="CX22:DB22"/>
    <mergeCell ref="AU22:AY22"/>
    <mergeCell ref="AZ22:BD22"/>
    <mergeCell ref="BE22:BI22"/>
    <mergeCell ref="BJ22:BN22"/>
    <mergeCell ref="BO22:BS22"/>
    <mergeCell ref="BT22:BX22"/>
    <mergeCell ref="DR39:DV39"/>
    <mergeCell ref="B47:B48"/>
    <mergeCell ref="C47:G47"/>
    <mergeCell ref="AA54:AB56"/>
    <mergeCell ref="AE54:DV54"/>
    <mergeCell ref="AE55:DV55"/>
    <mergeCell ref="AE56:AH56"/>
    <mergeCell ref="AI56:AL56"/>
    <mergeCell ref="AM56:AP56"/>
    <mergeCell ref="AQ56:AT56"/>
    <mergeCell ref="CN39:CR39"/>
    <mergeCell ref="CS39:CW39"/>
    <mergeCell ref="CX39:DB39"/>
    <mergeCell ref="DC39:DG39"/>
    <mergeCell ref="DH39:DL39"/>
    <mergeCell ref="DM39:DQ39"/>
    <mergeCell ref="BJ39:BN39"/>
    <mergeCell ref="BO39:BS39"/>
    <mergeCell ref="BT39:BX39"/>
    <mergeCell ref="BY39:CC39"/>
    <mergeCell ref="CD39:CH39"/>
    <mergeCell ref="CI39:CM39"/>
    <mergeCell ref="AA37:AB39"/>
    <mergeCell ref="AE37:DV37"/>
    <mergeCell ref="AE38:DV38"/>
    <mergeCell ref="AE39:AH39"/>
    <mergeCell ref="AI39:AL39"/>
    <mergeCell ref="AM39:AP39"/>
    <mergeCell ref="AQ39:AT39"/>
    <mergeCell ref="AU39:AY39"/>
    <mergeCell ref="AZ39:BD39"/>
    <mergeCell ref="BE39:BI39"/>
    <mergeCell ref="DC56:DG56"/>
    <mergeCell ref="DH56:DL56"/>
    <mergeCell ref="DM56:DQ56"/>
    <mergeCell ref="DR56:DV56"/>
    <mergeCell ref="AA71:AB73"/>
    <mergeCell ref="AE71:DV71"/>
    <mergeCell ref="AE72:DV72"/>
    <mergeCell ref="AE73:AH73"/>
    <mergeCell ref="AI73:AL73"/>
    <mergeCell ref="AM73:AP73"/>
    <mergeCell ref="BY56:CC56"/>
    <mergeCell ref="CD56:CH56"/>
    <mergeCell ref="CI56:CM56"/>
    <mergeCell ref="CN56:CR56"/>
    <mergeCell ref="CS56:CW56"/>
    <mergeCell ref="CX56:DB56"/>
    <mergeCell ref="AU56:AY56"/>
    <mergeCell ref="AZ56:BD56"/>
    <mergeCell ref="BE56:BI56"/>
    <mergeCell ref="BJ56:BN56"/>
    <mergeCell ref="BO56:BS56"/>
    <mergeCell ref="BT56:BX56"/>
    <mergeCell ref="CX73:DB73"/>
    <mergeCell ref="DC73:DG73"/>
    <mergeCell ref="DH73:DL73"/>
    <mergeCell ref="DM73:DQ73"/>
    <mergeCell ref="DR73:DV73"/>
    <mergeCell ref="AA88:AB90"/>
    <mergeCell ref="AE88:DV88"/>
    <mergeCell ref="AE89:DV89"/>
    <mergeCell ref="AE90:AH90"/>
    <mergeCell ref="AI90:AL90"/>
    <mergeCell ref="BT73:BX73"/>
    <mergeCell ref="BY73:CC73"/>
    <mergeCell ref="CD73:CH73"/>
    <mergeCell ref="CI73:CM73"/>
    <mergeCell ref="CN73:CR73"/>
    <mergeCell ref="CS73:CW73"/>
    <mergeCell ref="AQ73:AT73"/>
    <mergeCell ref="AU73:AY73"/>
    <mergeCell ref="AZ73:BD73"/>
    <mergeCell ref="BE73:BI73"/>
    <mergeCell ref="BJ73:BN73"/>
    <mergeCell ref="BO73:BS73"/>
    <mergeCell ref="CS90:CW90"/>
    <mergeCell ref="CX90:DB90"/>
    <mergeCell ref="DC90:DG90"/>
    <mergeCell ref="DH90:DL90"/>
    <mergeCell ref="DM90:DQ90"/>
    <mergeCell ref="DR90:DV90"/>
    <mergeCell ref="BO90:BS90"/>
    <mergeCell ref="BT90:BX90"/>
    <mergeCell ref="BY90:CC90"/>
    <mergeCell ref="CD90:CH90"/>
    <mergeCell ref="CI90:CM90"/>
    <mergeCell ref="CN90:CR90"/>
    <mergeCell ref="AM90:AP90"/>
    <mergeCell ref="AQ90:AT90"/>
    <mergeCell ref="AU90:AY90"/>
    <mergeCell ref="AZ90:BD90"/>
    <mergeCell ref="BE90:BI90"/>
    <mergeCell ref="BJ90:BN90"/>
    <mergeCell ref="DR107:DV107"/>
    <mergeCell ref="AA122:AB124"/>
    <mergeCell ref="AE122:DV122"/>
    <mergeCell ref="AE123:DV123"/>
    <mergeCell ref="AE124:AH124"/>
    <mergeCell ref="AI124:AL124"/>
    <mergeCell ref="AM124:AP124"/>
    <mergeCell ref="AQ124:AT124"/>
    <mergeCell ref="AU124:AY124"/>
    <mergeCell ref="AZ124:BD124"/>
    <mergeCell ref="CN107:CR107"/>
    <mergeCell ref="CS107:CW107"/>
    <mergeCell ref="CX107:DB107"/>
    <mergeCell ref="DC107:DG107"/>
    <mergeCell ref="DH107:DL107"/>
    <mergeCell ref="DM107:DQ107"/>
    <mergeCell ref="BJ107:BN107"/>
    <mergeCell ref="BO107:BS107"/>
    <mergeCell ref="BT107:BX107"/>
    <mergeCell ref="BY107:CC107"/>
    <mergeCell ref="CD107:CH107"/>
    <mergeCell ref="CI107:CM107"/>
    <mergeCell ref="AA105:AB107"/>
    <mergeCell ref="AE105:DV105"/>
    <mergeCell ref="AE106:DV106"/>
    <mergeCell ref="AE107:AH107"/>
    <mergeCell ref="AI107:AL107"/>
    <mergeCell ref="AM107:AP107"/>
    <mergeCell ref="AQ107:AT107"/>
    <mergeCell ref="AA139:AB141"/>
    <mergeCell ref="AE139:DV139"/>
    <mergeCell ref="AE140:DV140"/>
    <mergeCell ref="AE141:AH141"/>
    <mergeCell ref="AI141:AL141"/>
    <mergeCell ref="AM141:AP141"/>
    <mergeCell ref="AQ141:AT141"/>
    <mergeCell ref="AU141:AY141"/>
    <mergeCell ref="CI124:CM124"/>
    <mergeCell ref="CN124:CR124"/>
    <mergeCell ref="CS124:CW124"/>
    <mergeCell ref="CX124:DB124"/>
    <mergeCell ref="DC124:DG124"/>
    <mergeCell ref="DH124:DL124"/>
    <mergeCell ref="BE124:BI124"/>
    <mergeCell ref="BJ124:BN124"/>
    <mergeCell ref="BO124:BS124"/>
    <mergeCell ref="BT124:BX124"/>
    <mergeCell ref="BY124:CC124"/>
    <mergeCell ref="CD124:CH124"/>
    <mergeCell ref="DH141:DL141"/>
    <mergeCell ref="DM141:DQ141"/>
    <mergeCell ref="DR141:DV141"/>
    <mergeCell ref="CD141:CH141"/>
    <mergeCell ref="CI141:CM141"/>
    <mergeCell ref="CN141:CR141"/>
    <mergeCell ref="CS141:CW141"/>
    <mergeCell ref="CX141:DB141"/>
    <mergeCell ref="DC141:DG141"/>
    <mergeCell ref="AZ141:BD141"/>
    <mergeCell ref="BE141:BI141"/>
    <mergeCell ref="BJ141:BN141"/>
    <mergeCell ref="BO141:BS141"/>
    <mergeCell ref="BT141:BX141"/>
    <mergeCell ref="BY141:CC141"/>
    <mergeCell ref="DC158:DG158"/>
    <mergeCell ref="DH158:DL158"/>
    <mergeCell ref="DM158:DQ158"/>
    <mergeCell ref="DR158:DV158"/>
    <mergeCell ref="AU107:AY107"/>
    <mergeCell ref="AZ107:BD107"/>
    <mergeCell ref="BE107:BI107"/>
    <mergeCell ref="DM124:DQ124"/>
    <mergeCell ref="DR124:DV124"/>
    <mergeCell ref="AA173:AB175"/>
    <mergeCell ref="AE173:DV173"/>
    <mergeCell ref="AE174:DV174"/>
    <mergeCell ref="AE175:AH175"/>
    <mergeCell ref="AI175:AL175"/>
    <mergeCell ref="AM175:AP175"/>
    <mergeCell ref="BY158:CC158"/>
    <mergeCell ref="CD158:CH158"/>
    <mergeCell ref="CI158:CM158"/>
    <mergeCell ref="CN158:CR158"/>
    <mergeCell ref="CS158:CW158"/>
    <mergeCell ref="CX158:DB158"/>
    <mergeCell ref="AU158:AY158"/>
    <mergeCell ref="AZ158:BD158"/>
    <mergeCell ref="BE158:BI158"/>
    <mergeCell ref="BJ158:BN158"/>
    <mergeCell ref="BO158:BS158"/>
    <mergeCell ref="BT158:BX158"/>
    <mergeCell ref="CX175:DB175"/>
    <mergeCell ref="DC175:DG175"/>
    <mergeCell ref="DH175:DL175"/>
    <mergeCell ref="DM175:DQ175"/>
    <mergeCell ref="DR175:DV175"/>
    <mergeCell ref="AA156:AB158"/>
    <mergeCell ref="AE156:DV156"/>
    <mergeCell ref="AE157:DV157"/>
    <mergeCell ref="AE158:AH158"/>
    <mergeCell ref="AI158:AL158"/>
    <mergeCell ref="AM158:AP158"/>
    <mergeCell ref="AQ158:AT158"/>
    <mergeCell ref="AA190:AB192"/>
    <mergeCell ref="AE190:DV190"/>
    <mergeCell ref="AE191:DV191"/>
    <mergeCell ref="AE192:AH192"/>
    <mergeCell ref="AI192:AL192"/>
    <mergeCell ref="BT175:BX175"/>
    <mergeCell ref="BY175:CC175"/>
    <mergeCell ref="CD175:CH175"/>
    <mergeCell ref="CI175:CM175"/>
    <mergeCell ref="CN175:CR175"/>
    <mergeCell ref="CS175:CW175"/>
    <mergeCell ref="AQ175:AT175"/>
    <mergeCell ref="AU175:AY175"/>
    <mergeCell ref="AZ175:BD175"/>
    <mergeCell ref="BE175:BI175"/>
    <mergeCell ref="BJ175:BN175"/>
    <mergeCell ref="BO175:BS175"/>
    <mergeCell ref="CS192:CW192"/>
    <mergeCell ref="CX192:DB192"/>
    <mergeCell ref="DC192:DG192"/>
    <mergeCell ref="DH192:DL192"/>
    <mergeCell ref="DM192:DQ192"/>
    <mergeCell ref="DR192:DV192"/>
    <mergeCell ref="BO192:BS192"/>
    <mergeCell ref="BT192:BX192"/>
    <mergeCell ref="BY192:CC192"/>
    <mergeCell ref="CD192:CH192"/>
    <mergeCell ref="CI192:CM192"/>
    <mergeCell ref="CN192:CR192"/>
    <mergeCell ref="AM192:AP192"/>
    <mergeCell ref="AQ192:AT192"/>
    <mergeCell ref="AU192:AY192"/>
    <mergeCell ref="AZ192:BD192"/>
    <mergeCell ref="BE192:BI192"/>
    <mergeCell ref="BJ192:BN192"/>
    <mergeCell ref="DR209:DV209"/>
    <mergeCell ref="AA224:AB226"/>
    <mergeCell ref="AE224:DV224"/>
    <mergeCell ref="AE225:DV225"/>
    <mergeCell ref="AE226:AH226"/>
    <mergeCell ref="AI226:AL226"/>
    <mergeCell ref="AM226:AP226"/>
    <mergeCell ref="AQ226:AT226"/>
    <mergeCell ref="AU226:AY226"/>
    <mergeCell ref="AZ226:BD226"/>
    <mergeCell ref="CN209:CR209"/>
    <mergeCell ref="CS209:CW209"/>
    <mergeCell ref="CX209:DB209"/>
    <mergeCell ref="DC209:DG209"/>
    <mergeCell ref="DH209:DL209"/>
    <mergeCell ref="DM209:DQ209"/>
    <mergeCell ref="BJ209:BN209"/>
    <mergeCell ref="BO209:BS209"/>
    <mergeCell ref="BT209:BX209"/>
    <mergeCell ref="BY209:CC209"/>
    <mergeCell ref="CD209:CH209"/>
    <mergeCell ref="CI209:CM209"/>
    <mergeCell ref="AA207:AB209"/>
    <mergeCell ref="AE207:DV207"/>
    <mergeCell ref="AE208:DV208"/>
    <mergeCell ref="AE209:AH209"/>
    <mergeCell ref="AI209:AL209"/>
    <mergeCell ref="AM209:AP209"/>
    <mergeCell ref="AQ209:AT209"/>
    <mergeCell ref="AA241:AB243"/>
    <mergeCell ref="AE241:DV241"/>
    <mergeCell ref="AE242:DV242"/>
    <mergeCell ref="AE243:AH243"/>
    <mergeCell ref="AI243:AL243"/>
    <mergeCell ref="AM243:AP243"/>
    <mergeCell ref="AQ243:AT243"/>
    <mergeCell ref="AU243:AY243"/>
    <mergeCell ref="CI226:CM226"/>
    <mergeCell ref="CN226:CR226"/>
    <mergeCell ref="CS226:CW226"/>
    <mergeCell ref="CX226:DB226"/>
    <mergeCell ref="DC226:DG226"/>
    <mergeCell ref="DH226:DL226"/>
    <mergeCell ref="BE226:BI226"/>
    <mergeCell ref="BJ226:BN226"/>
    <mergeCell ref="BO226:BS226"/>
    <mergeCell ref="BT226:BX226"/>
    <mergeCell ref="BY226:CC226"/>
    <mergeCell ref="CD226:CH226"/>
    <mergeCell ref="DH243:DL243"/>
    <mergeCell ref="DM243:DQ243"/>
    <mergeCell ref="DR243:DV243"/>
    <mergeCell ref="CD243:CH243"/>
    <mergeCell ref="CI243:CM243"/>
    <mergeCell ref="CN243:CR243"/>
    <mergeCell ref="CS243:CW243"/>
    <mergeCell ref="CX243:DB243"/>
    <mergeCell ref="DC243:DG243"/>
    <mergeCell ref="AZ243:BD243"/>
    <mergeCell ref="BE243:BI243"/>
    <mergeCell ref="BJ243:BN243"/>
    <mergeCell ref="BO243:BS243"/>
    <mergeCell ref="BT243:BX243"/>
    <mergeCell ref="BY243:CC243"/>
    <mergeCell ref="DC260:DG260"/>
    <mergeCell ref="DH260:DL260"/>
    <mergeCell ref="DM260:DQ260"/>
    <mergeCell ref="DR260:DV260"/>
    <mergeCell ref="AU209:AY209"/>
    <mergeCell ref="AZ209:BD209"/>
    <mergeCell ref="BE209:BI209"/>
    <mergeCell ref="DM226:DQ226"/>
    <mergeCell ref="DR226:DV226"/>
    <mergeCell ref="AA275:AB277"/>
    <mergeCell ref="AE275:DV275"/>
    <mergeCell ref="AE276:DV276"/>
    <mergeCell ref="AE277:AH277"/>
    <mergeCell ref="AI277:AL277"/>
    <mergeCell ref="AM277:AP277"/>
    <mergeCell ref="BY260:CC260"/>
    <mergeCell ref="CD260:CH260"/>
    <mergeCell ref="CI260:CM260"/>
    <mergeCell ref="CN260:CR260"/>
    <mergeCell ref="CS260:CW260"/>
    <mergeCell ref="CX260:DB260"/>
    <mergeCell ref="AU260:AY260"/>
    <mergeCell ref="AZ260:BD260"/>
    <mergeCell ref="BE260:BI260"/>
    <mergeCell ref="BJ260:BN260"/>
    <mergeCell ref="BO260:BS260"/>
    <mergeCell ref="BT260:BX260"/>
    <mergeCell ref="CX277:DB277"/>
    <mergeCell ref="DC277:DG277"/>
    <mergeCell ref="DH277:DL277"/>
    <mergeCell ref="DM277:DQ277"/>
    <mergeCell ref="DR277:DV277"/>
    <mergeCell ref="AA258:AB260"/>
    <mergeCell ref="AE258:DV258"/>
    <mergeCell ref="AE259:DV259"/>
    <mergeCell ref="AE260:AH260"/>
    <mergeCell ref="AI260:AL260"/>
    <mergeCell ref="AM260:AP260"/>
    <mergeCell ref="AQ260:AT260"/>
    <mergeCell ref="AA292:AB294"/>
    <mergeCell ref="AE292:DV292"/>
    <mergeCell ref="AE293:DV293"/>
    <mergeCell ref="AE294:AH294"/>
    <mergeCell ref="AI294:AL294"/>
    <mergeCell ref="BT277:BX277"/>
    <mergeCell ref="BY277:CC277"/>
    <mergeCell ref="CD277:CH277"/>
    <mergeCell ref="CI277:CM277"/>
    <mergeCell ref="CN277:CR277"/>
    <mergeCell ref="CS277:CW277"/>
    <mergeCell ref="AQ277:AT277"/>
    <mergeCell ref="AU277:AY277"/>
    <mergeCell ref="AZ277:BD277"/>
    <mergeCell ref="BE277:BI277"/>
    <mergeCell ref="BJ277:BN277"/>
    <mergeCell ref="BO277:BS277"/>
    <mergeCell ref="CS294:CW294"/>
    <mergeCell ref="CX294:DB294"/>
    <mergeCell ref="DC294:DG294"/>
    <mergeCell ref="DH294:DL294"/>
    <mergeCell ref="DM294:DQ294"/>
    <mergeCell ref="DR294:DV294"/>
    <mergeCell ref="BO294:BS294"/>
    <mergeCell ref="BT294:BX294"/>
    <mergeCell ref="BY294:CC294"/>
    <mergeCell ref="CD294:CH294"/>
    <mergeCell ref="CI294:CM294"/>
    <mergeCell ref="CN294:CR294"/>
    <mergeCell ref="AM294:AP294"/>
    <mergeCell ref="AQ294:AT294"/>
    <mergeCell ref="AU294:AY294"/>
    <mergeCell ref="AZ294:BD294"/>
    <mergeCell ref="BE294:BI294"/>
    <mergeCell ref="BJ294:BN294"/>
    <mergeCell ref="DR311:DV311"/>
    <mergeCell ref="AA326:AB328"/>
    <mergeCell ref="AE326:DV326"/>
    <mergeCell ref="AE327:DV327"/>
    <mergeCell ref="AE328:AH328"/>
    <mergeCell ref="AI328:AL328"/>
    <mergeCell ref="AM328:AP328"/>
    <mergeCell ref="AQ328:AT328"/>
    <mergeCell ref="AU328:AY328"/>
    <mergeCell ref="AZ328:BD328"/>
    <mergeCell ref="CN311:CR311"/>
    <mergeCell ref="CS311:CW311"/>
    <mergeCell ref="CX311:DB311"/>
    <mergeCell ref="DC311:DG311"/>
    <mergeCell ref="DH311:DL311"/>
    <mergeCell ref="DM311:DQ311"/>
    <mergeCell ref="BJ311:BN311"/>
    <mergeCell ref="BO311:BS311"/>
    <mergeCell ref="BT311:BX311"/>
    <mergeCell ref="BY311:CC311"/>
    <mergeCell ref="CD311:CH311"/>
    <mergeCell ref="CI311:CM311"/>
    <mergeCell ref="AA309:AB311"/>
    <mergeCell ref="AE309:DV309"/>
    <mergeCell ref="AE310:DV310"/>
    <mergeCell ref="AE311:AH311"/>
    <mergeCell ref="AI311:AL311"/>
    <mergeCell ref="AM311:AP311"/>
    <mergeCell ref="AQ311:AT311"/>
    <mergeCell ref="AA343:AB345"/>
    <mergeCell ref="AE343:DV343"/>
    <mergeCell ref="AE344:DV344"/>
    <mergeCell ref="AE345:AH345"/>
    <mergeCell ref="AI345:AL345"/>
    <mergeCell ref="AM345:AP345"/>
    <mergeCell ref="AQ345:AT345"/>
    <mergeCell ref="AU345:AY345"/>
    <mergeCell ref="CI328:CM328"/>
    <mergeCell ref="CN328:CR328"/>
    <mergeCell ref="CS328:CW328"/>
    <mergeCell ref="CX328:DB328"/>
    <mergeCell ref="DC328:DG328"/>
    <mergeCell ref="DH328:DL328"/>
    <mergeCell ref="BE328:BI328"/>
    <mergeCell ref="BJ328:BN328"/>
    <mergeCell ref="BO328:BS328"/>
    <mergeCell ref="BT328:BX328"/>
    <mergeCell ref="BY328:CC328"/>
    <mergeCell ref="CD328:CH328"/>
    <mergeCell ref="DH345:DL345"/>
    <mergeCell ref="DM345:DQ345"/>
    <mergeCell ref="DR345:DV345"/>
    <mergeCell ref="CD345:CH345"/>
    <mergeCell ref="CI345:CM345"/>
    <mergeCell ref="CN345:CR345"/>
    <mergeCell ref="CS345:CW345"/>
    <mergeCell ref="CX345:DB345"/>
    <mergeCell ref="DC345:DG345"/>
    <mergeCell ref="AZ345:BD345"/>
    <mergeCell ref="BE345:BI345"/>
    <mergeCell ref="BJ345:BN345"/>
    <mergeCell ref="BO345:BS345"/>
    <mergeCell ref="BT345:BX345"/>
    <mergeCell ref="BY345:CC345"/>
    <mergeCell ref="DC362:DG362"/>
    <mergeCell ref="DH362:DL362"/>
    <mergeCell ref="DM362:DQ362"/>
    <mergeCell ref="DR362:DV362"/>
    <mergeCell ref="AU311:AY311"/>
    <mergeCell ref="AZ311:BD311"/>
    <mergeCell ref="BE311:BI311"/>
    <mergeCell ref="DM328:DQ328"/>
    <mergeCell ref="DR328:DV328"/>
    <mergeCell ref="AA377:AB379"/>
    <mergeCell ref="AE377:DV377"/>
    <mergeCell ref="AE378:DV378"/>
    <mergeCell ref="AE379:AH379"/>
    <mergeCell ref="AI379:AL379"/>
    <mergeCell ref="AM379:AP379"/>
    <mergeCell ref="BY362:CC362"/>
    <mergeCell ref="CD362:CH362"/>
    <mergeCell ref="CI362:CM362"/>
    <mergeCell ref="CN362:CR362"/>
    <mergeCell ref="CS362:CW362"/>
    <mergeCell ref="CX362:DB362"/>
    <mergeCell ref="AU362:AY362"/>
    <mergeCell ref="AZ362:BD362"/>
    <mergeCell ref="BE362:BI362"/>
    <mergeCell ref="BJ362:BN362"/>
    <mergeCell ref="BO362:BS362"/>
    <mergeCell ref="BT362:BX362"/>
    <mergeCell ref="CX379:DB379"/>
    <mergeCell ref="DC379:DG379"/>
    <mergeCell ref="DH379:DL379"/>
    <mergeCell ref="DM379:DQ379"/>
    <mergeCell ref="DR379:DV379"/>
    <mergeCell ref="AA360:AB362"/>
    <mergeCell ref="AE360:DV360"/>
    <mergeCell ref="AE361:DV361"/>
    <mergeCell ref="AE362:AH362"/>
    <mergeCell ref="AI362:AL362"/>
    <mergeCell ref="AM362:AP362"/>
    <mergeCell ref="AQ362:AT362"/>
    <mergeCell ref="AA394:AB396"/>
    <mergeCell ref="AE394:DV394"/>
    <mergeCell ref="AE395:DV395"/>
    <mergeCell ref="AE396:AH396"/>
    <mergeCell ref="AI396:AL396"/>
    <mergeCell ref="BT379:BX379"/>
    <mergeCell ref="BY379:CC379"/>
    <mergeCell ref="CD379:CH379"/>
    <mergeCell ref="CI379:CM379"/>
    <mergeCell ref="CN379:CR379"/>
    <mergeCell ref="CS379:CW379"/>
    <mergeCell ref="AQ379:AT379"/>
    <mergeCell ref="AU379:AY379"/>
    <mergeCell ref="AZ379:BD379"/>
    <mergeCell ref="BE379:BI379"/>
    <mergeCell ref="BJ379:BN379"/>
    <mergeCell ref="BO379:BS379"/>
    <mergeCell ref="CS396:CW396"/>
    <mergeCell ref="CX396:DB396"/>
    <mergeCell ref="DC396:DG396"/>
    <mergeCell ref="DH396:DL396"/>
    <mergeCell ref="DM396:DQ396"/>
    <mergeCell ref="DR396:DV396"/>
    <mergeCell ref="BO396:BS396"/>
    <mergeCell ref="BT396:BX396"/>
    <mergeCell ref="BY396:CC396"/>
    <mergeCell ref="CD396:CH396"/>
    <mergeCell ref="CI396:CM396"/>
    <mergeCell ref="CN396:CR396"/>
    <mergeCell ref="AM396:AP396"/>
    <mergeCell ref="AQ396:AT396"/>
    <mergeCell ref="AU396:AY396"/>
    <mergeCell ref="AZ396:BD396"/>
    <mergeCell ref="BE396:BI396"/>
    <mergeCell ref="BJ396:BN396"/>
    <mergeCell ref="DR413:DV413"/>
    <mergeCell ref="AA428:AB430"/>
    <mergeCell ref="AE428:DV428"/>
    <mergeCell ref="AE429:DV429"/>
    <mergeCell ref="AE430:AH430"/>
    <mergeCell ref="AI430:AL430"/>
    <mergeCell ref="AM430:AP430"/>
    <mergeCell ref="AQ430:AT430"/>
    <mergeCell ref="AU430:AY430"/>
    <mergeCell ref="AZ430:BD430"/>
    <mergeCell ref="CN413:CR413"/>
    <mergeCell ref="CS413:CW413"/>
    <mergeCell ref="CX413:DB413"/>
    <mergeCell ref="DC413:DG413"/>
    <mergeCell ref="DH413:DL413"/>
    <mergeCell ref="DM413:DQ413"/>
    <mergeCell ref="BJ413:BN413"/>
    <mergeCell ref="BO413:BS413"/>
    <mergeCell ref="BT413:BX413"/>
    <mergeCell ref="BY413:CC413"/>
    <mergeCell ref="CD413:CH413"/>
    <mergeCell ref="CI413:CM413"/>
    <mergeCell ref="AA411:AB413"/>
    <mergeCell ref="AE411:DV411"/>
    <mergeCell ref="AE412:DV412"/>
    <mergeCell ref="AE413:AH413"/>
    <mergeCell ref="AI413:AL413"/>
    <mergeCell ref="AM413:AP413"/>
    <mergeCell ref="AQ413:AT413"/>
    <mergeCell ref="AA445:AB447"/>
    <mergeCell ref="AE445:DV445"/>
    <mergeCell ref="AE446:DV446"/>
    <mergeCell ref="AE447:AH447"/>
    <mergeCell ref="AI447:AL447"/>
    <mergeCell ref="AM447:AP447"/>
    <mergeCell ref="AQ447:AT447"/>
    <mergeCell ref="AU447:AY447"/>
    <mergeCell ref="CI430:CM430"/>
    <mergeCell ref="CN430:CR430"/>
    <mergeCell ref="CS430:CW430"/>
    <mergeCell ref="CX430:DB430"/>
    <mergeCell ref="DC430:DG430"/>
    <mergeCell ref="DH430:DL430"/>
    <mergeCell ref="BE430:BI430"/>
    <mergeCell ref="BJ430:BN430"/>
    <mergeCell ref="BO430:BS430"/>
    <mergeCell ref="BT430:BX430"/>
    <mergeCell ref="BY430:CC430"/>
    <mergeCell ref="CD430:CH430"/>
    <mergeCell ref="DH447:DL447"/>
    <mergeCell ref="DM447:DQ447"/>
    <mergeCell ref="DR447:DV447"/>
    <mergeCell ref="CD447:CH447"/>
    <mergeCell ref="CI447:CM447"/>
    <mergeCell ref="CN447:CR447"/>
    <mergeCell ref="CS447:CW447"/>
    <mergeCell ref="CX447:DB447"/>
    <mergeCell ref="DC447:DG447"/>
    <mergeCell ref="AZ447:BD447"/>
    <mergeCell ref="BE447:BI447"/>
    <mergeCell ref="BJ447:BN447"/>
    <mergeCell ref="BO447:BS447"/>
    <mergeCell ref="BT447:BX447"/>
    <mergeCell ref="BY447:CC447"/>
    <mergeCell ref="DC464:DG464"/>
    <mergeCell ref="DH464:DL464"/>
    <mergeCell ref="DM464:DQ464"/>
    <mergeCell ref="DR464:DV464"/>
    <mergeCell ref="AU413:AY413"/>
    <mergeCell ref="AZ413:BD413"/>
    <mergeCell ref="BE413:BI413"/>
    <mergeCell ref="DM430:DQ430"/>
    <mergeCell ref="DR430:DV430"/>
    <mergeCell ref="AA479:AB481"/>
    <mergeCell ref="AE479:DV479"/>
    <mergeCell ref="AE480:DV480"/>
    <mergeCell ref="AE481:AH481"/>
    <mergeCell ref="AI481:AL481"/>
    <mergeCell ref="AM481:AP481"/>
    <mergeCell ref="BY464:CC464"/>
    <mergeCell ref="CD464:CH464"/>
    <mergeCell ref="CI464:CM464"/>
    <mergeCell ref="CN464:CR464"/>
    <mergeCell ref="CS464:CW464"/>
    <mergeCell ref="CX464:DB464"/>
    <mergeCell ref="AU464:AY464"/>
    <mergeCell ref="AZ464:BD464"/>
    <mergeCell ref="BE464:BI464"/>
    <mergeCell ref="BJ464:BN464"/>
    <mergeCell ref="BO464:BS464"/>
    <mergeCell ref="BT464:BX464"/>
    <mergeCell ref="CX481:DB481"/>
    <mergeCell ref="DC481:DG481"/>
    <mergeCell ref="DH481:DL481"/>
    <mergeCell ref="DM481:DQ481"/>
    <mergeCell ref="DR481:DV481"/>
    <mergeCell ref="AA462:AB464"/>
    <mergeCell ref="AE462:DV462"/>
    <mergeCell ref="AE463:DV463"/>
    <mergeCell ref="AE464:AH464"/>
    <mergeCell ref="AI464:AL464"/>
    <mergeCell ref="AM464:AP464"/>
    <mergeCell ref="AQ464:AT464"/>
    <mergeCell ref="AA496:AB498"/>
    <mergeCell ref="AE496:DV496"/>
    <mergeCell ref="AE497:DV497"/>
    <mergeCell ref="AE498:AH498"/>
    <mergeCell ref="AI498:AL498"/>
    <mergeCell ref="BT481:BX481"/>
    <mergeCell ref="BY481:CC481"/>
    <mergeCell ref="CD481:CH481"/>
    <mergeCell ref="CI481:CM481"/>
    <mergeCell ref="CN481:CR481"/>
    <mergeCell ref="CS481:CW481"/>
    <mergeCell ref="AQ481:AT481"/>
    <mergeCell ref="AU481:AY481"/>
    <mergeCell ref="AZ481:BD481"/>
    <mergeCell ref="BE481:BI481"/>
    <mergeCell ref="BJ481:BN481"/>
    <mergeCell ref="BO481:BS481"/>
    <mergeCell ref="CS498:CW498"/>
    <mergeCell ref="CX498:DB498"/>
    <mergeCell ref="DC498:DG498"/>
    <mergeCell ref="DH498:DL498"/>
    <mergeCell ref="DM498:DQ498"/>
    <mergeCell ref="DR498:DV498"/>
    <mergeCell ref="BO498:BS498"/>
    <mergeCell ref="BT498:BX498"/>
    <mergeCell ref="BY498:CC498"/>
    <mergeCell ref="CD498:CH498"/>
    <mergeCell ref="CI498:CM498"/>
    <mergeCell ref="CN498:CR498"/>
    <mergeCell ref="AM498:AP498"/>
    <mergeCell ref="AQ498:AT498"/>
    <mergeCell ref="AU498:AY498"/>
    <mergeCell ref="AZ498:BD498"/>
    <mergeCell ref="BE498:BI498"/>
    <mergeCell ref="BJ498:BN498"/>
    <mergeCell ref="DR515:DV515"/>
    <mergeCell ref="AA530:AB532"/>
    <mergeCell ref="AE530:DV530"/>
    <mergeCell ref="AE531:DV531"/>
    <mergeCell ref="AE532:AH532"/>
    <mergeCell ref="AI532:AL532"/>
    <mergeCell ref="AM532:AP532"/>
    <mergeCell ref="AQ532:AT532"/>
    <mergeCell ref="AU532:AY532"/>
    <mergeCell ref="AZ532:BD532"/>
    <mergeCell ref="CN515:CR515"/>
    <mergeCell ref="CS515:CW515"/>
    <mergeCell ref="CX515:DB515"/>
    <mergeCell ref="DC515:DG515"/>
    <mergeCell ref="DH515:DL515"/>
    <mergeCell ref="DM515:DQ515"/>
    <mergeCell ref="BJ515:BN515"/>
    <mergeCell ref="BO515:BS515"/>
    <mergeCell ref="BT515:BX515"/>
    <mergeCell ref="BY515:CC515"/>
    <mergeCell ref="CD515:CH515"/>
    <mergeCell ref="CI515:CM515"/>
    <mergeCell ref="AA513:AB515"/>
    <mergeCell ref="AE513:DV513"/>
    <mergeCell ref="AE514:DV514"/>
    <mergeCell ref="AE515:AH515"/>
    <mergeCell ref="AI515:AL515"/>
    <mergeCell ref="AM515:AP515"/>
    <mergeCell ref="AQ515:AT515"/>
    <mergeCell ref="AA547:AB549"/>
    <mergeCell ref="AE547:DV547"/>
    <mergeCell ref="AE548:DV548"/>
    <mergeCell ref="AE549:AH549"/>
    <mergeCell ref="AI549:AL549"/>
    <mergeCell ref="AM549:AP549"/>
    <mergeCell ref="AQ549:AT549"/>
    <mergeCell ref="AU549:AY549"/>
    <mergeCell ref="CI532:CM532"/>
    <mergeCell ref="CN532:CR532"/>
    <mergeCell ref="CS532:CW532"/>
    <mergeCell ref="CX532:DB532"/>
    <mergeCell ref="DC532:DG532"/>
    <mergeCell ref="DH532:DL532"/>
    <mergeCell ref="BE532:BI532"/>
    <mergeCell ref="BJ532:BN532"/>
    <mergeCell ref="BO532:BS532"/>
    <mergeCell ref="BT532:BX532"/>
    <mergeCell ref="BY532:CC532"/>
    <mergeCell ref="CD532:CH532"/>
    <mergeCell ref="DH549:DL549"/>
    <mergeCell ref="DM549:DQ549"/>
    <mergeCell ref="DR549:DV549"/>
    <mergeCell ref="CD549:CH549"/>
    <mergeCell ref="CI549:CM549"/>
    <mergeCell ref="CN549:CR549"/>
    <mergeCell ref="CS549:CW549"/>
    <mergeCell ref="CX549:DB549"/>
    <mergeCell ref="DC549:DG549"/>
    <mergeCell ref="AZ549:BD549"/>
    <mergeCell ref="BE549:BI549"/>
    <mergeCell ref="BJ549:BN549"/>
    <mergeCell ref="BO549:BS549"/>
    <mergeCell ref="BT549:BX549"/>
    <mergeCell ref="BY549:CC549"/>
    <mergeCell ref="DC566:DG566"/>
    <mergeCell ref="DH566:DL566"/>
    <mergeCell ref="DM566:DQ566"/>
    <mergeCell ref="DR566:DV566"/>
    <mergeCell ref="AU515:AY515"/>
    <mergeCell ref="AZ515:BD515"/>
    <mergeCell ref="BE515:BI515"/>
    <mergeCell ref="DM532:DQ532"/>
    <mergeCell ref="DR532:DV532"/>
    <mergeCell ref="AA581:AB583"/>
    <mergeCell ref="AE581:DV581"/>
    <mergeCell ref="AE582:DV582"/>
    <mergeCell ref="AE583:AH583"/>
    <mergeCell ref="AI583:AL583"/>
    <mergeCell ref="AM583:AP583"/>
    <mergeCell ref="BY566:CC566"/>
    <mergeCell ref="CD566:CH566"/>
    <mergeCell ref="CI566:CM566"/>
    <mergeCell ref="CN566:CR566"/>
    <mergeCell ref="CS566:CW566"/>
    <mergeCell ref="CX566:DB566"/>
    <mergeCell ref="AU566:AY566"/>
    <mergeCell ref="AZ566:BD566"/>
    <mergeCell ref="BE566:BI566"/>
    <mergeCell ref="BJ566:BN566"/>
    <mergeCell ref="BO566:BS566"/>
    <mergeCell ref="BT566:BX566"/>
    <mergeCell ref="CX583:DB583"/>
    <mergeCell ref="DC583:DG583"/>
    <mergeCell ref="DH583:DL583"/>
    <mergeCell ref="DM583:DQ583"/>
    <mergeCell ref="DR583:DV583"/>
    <mergeCell ref="AA564:AB566"/>
    <mergeCell ref="AE564:DV564"/>
    <mergeCell ref="AE565:DV565"/>
    <mergeCell ref="AE566:AH566"/>
    <mergeCell ref="AI566:AL566"/>
    <mergeCell ref="AM566:AP566"/>
    <mergeCell ref="AQ566:AT566"/>
    <mergeCell ref="AA598:AB600"/>
    <mergeCell ref="AE598:DV598"/>
    <mergeCell ref="AE599:DV599"/>
    <mergeCell ref="AE600:AH600"/>
    <mergeCell ref="AI600:AL600"/>
    <mergeCell ref="BT583:BX583"/>
    <mergeCell ref="BY583:CC583"/>
    <mergeCell ref="CD583:CH583"/>
    <mergeCell ref="CI583:CM583"/>
    <mergeCell ref="CN583:CR583"/>
    <mergeCell ref="CS583:CW583"/>
    <mergeCell ref="AQ583:AT583"/>
    <mergeCell ref="AU583:AY583"/>
    <mergeCell ref="AZ583:BD583"/>
    <mergeCell ref="BE583:BI583"/>
    <mergeCell ref="BJ583:BN583"/>
    <mergeCell ref="BO583:BS583"/>
    <mergeCell ref="CS600:CW600"/>
    <mergeCell ref="CX600:DB600"/>
    <mergeCell ref="DC600:DG600"/>
    <mergeCell ref="DH600:DL600"/>
    <mergeCell ref="DM600:DQ600"/>
    <mergeCell ref="DR600:DV600"/>
    <mergeCell ref="BO600:BS600"/>
    <mergeCell ref="BT600:BX600"/>
    <mergeCell ref="BY600:CC600"/>
    <mergeCell ref="CD600:CH600"/>
    <mergeCell ref="CI600:CM600"/>
    <mergeCell ref="CN600:CR600"/>
    <mergeCell ref="AM600:AP600"/>
    <mergeCell ref="AQ600:AT600"/>
    <mergeCell ref="AU600:AY600"/>
    <mergeCell ref="AZ600:BD600"/>
    <mergeCell ref="BE600:BI600"/>
    <mergeCell ref="BJ600:BN600"/>
    <mergeCell ref="DR617:DV617"/>
    <mergeCell ref="AA632:AB634"/>
    <mergeCell ref="AE632:DV632"/>
    <mergeCell ref="AE633:DV633"/>
    <mergeCell ref="AE634:AH634"/>
    <mergeCell ref="AI634:AL634"/>
    <mergeCell ref="AM634:AP634"/>
    <mergeCell ref="AQ634:AT634"/>
    <mergeCell ref="AU634:AY634"/>
    <mergeCell ref="AZ634:BD634"/>
    <mergeCell ref="CN617:CR617"/>
    <mergeCell ref="CS617:CW617"/>
    <mergeCell ref="CX617:DB617"/>
    <mergeCell ref="DC617:DG617"/>
    <mergeCell ref="DH617:DL617"/>
    <mergeCell ref="DM617:DQ617"/>
    <mergeCell ref="BJ617:BN617"/>
    <mergeCell ref="BO617:BS617"/>
    <mergeCell ref="BT617:BX617"/>
    <mergeCell ref="BY617:CC617"/>
    <mergeCell ref="CD617:CH617"/>
    <mergeCell ref="CI617:CM617"/>
    <mergeCell ref="AA615:AB617"/>
    <mergeCell ref="AE615:DV615"/>
    <mergeCell ref="AE616:DV616"/>
    <mergeCell ref="AE617:AH617"/>
    <mergeCell ref="AI617:AL617"/>
    <mergeCell ref="AM617:AP617"/>
    <mergeCell ref="AQ617:AT617"/>
    <mergeCell ref="AU617:AY617"/>
    <mergeCell ref="AZ617:BD617"/>
    <mergeCell ref="BE617:BI617"/>
    <mergeCell ref="DM634:DQ634"/>
    <mergeCell ref="DR634:DV634"/>
    <mergeCell ref="AA649:AB651"/>
    <mergeCell ref="AE649:DV649"/>
    <mergeCell ref="AE650:DV650"/>
    <mergeCell ref="AE651:AH651"/>
    <mergeCell ref="AI651:AL651"/>
    <mergeCell ref="AM651:AP651"/>
    <mergeCell ref="AQ651:AT651"/>
    <mergeCell ref="AU651:AY651"/>
    <mergeCell ref="CI634:CM634"/>
    <mergeCell ref="CN634:CR634"/>
    <mergeCell ref="CS634:CW634"/>
    <mergeCell ref="CX634:DB634"/>
    <mergeCell ref="DC634:DG634"/>
    <mergeCell ref="DH634:DL634"/>
    <mergeCell ref="BE634:BI634"/>
    <mergeCell ref="BJ634:BN634"/>
    <mergeCell ref="BO634:BS634"/>
    <mergeCell ref="BT634:BX634"/>
    <mergeCell ref="BY634:CC634"/>
    <mergeCell ref="CD634:CH634"/>
    <mergeCell ref="BJ1167:BL1167"/>
    <mergeCell ref="BO1167:BQ1167"/>
    <mergeCell ref="BT1167:BV1167"/>
    <mergeCell ref="BY1167:CA1167"/>
    <mergeCell ref="CD1167:CF1167"/>
    <mergeCell ref="CI1167:CK1167"/>
    <mergeCell ref="DH651:DL651"/>
    <mergeCell ref="DM651:DQ651"/>
    <mergeCell ref="DR651:DV651"/>
    <mergeCell ref="AA1165:AB1167"/>
    <mergeCell ref="AE1165:DT1165"/>
    <mergeCell ref="AE1166:DT1166"/>
    <mergeCell ref="AE1167:AG1167"/>
    <mergeCell ref="AU1167:AW1167"/>
    <mergeCell ref="AZ1167:BB1167"/>
    <mergeCell ref="BE1167:BG1167"/>
    <mergeCell ref="CD651:CH651"/>
    <mergeCell ref="CI651:CM651"/>
    <mergeCell ref="CN651:CR651"/>
    <mergeCell ref="CS651:CW651"/>
    <mergeCell ref="CX651:DB651"/>
    <mergeCell ref="DC651:DG651"/>
    <mergeCell ref="AZ651:BD651"/>
    <mergeCell ref="BE651:BI651"/>
    <mergeCell ref="BJ651:BN651"/>
    <mergeCell ref="BO651:BS651"/>
    <mergeCell ref="BT651:BX651"/>
    <mergeCell ref="BY651:CC651"/>
    <mergeCell ref="CX1184:CZ1184"/>
    <mergeCell ref="DC1184:DE1184"/>
    <mergeCell ref="DH1184:DJ1184"/>
    <mergeCell ref="DM1184:DO1184"/>
    <mergeCell ref="DR1184:DT1184"/>
    <mergeCell ref="AA1199:AB1201"/>
    <mergeCell ref="AE1199:DT1199"/>
    <mergeCell ref="AE1200:DT1200"/>
    <mergeCell ref="AE1201:AG1201"/>
    <mergeCell ref="AU1201:AW1201"/>
    <mergeCell ref="BT1184:BV1184"/>
    <mergeCell ref="BY1184:CA1184"/>
    <mergeCell ref="CD1184:CF1184"/>
    <mergeCell ref="CI1184:CK1184"/>
    <mergeCell ref="CN1184:CP1184"/>
    <mergeCell ref="CS1184:CU1184"/>
    <mergeCell ref="DR1167:DT1167"/>
    <mergeCell ref="AA1182:AB1184"/>
    <mergeCell ref="AE1182:DT1182"/>
    <mergeCell ref="AE1183:DT1183"/>
    <mergeCell ref="AE1184:AG1184"/>
    <mergeCell ref="AU1184:AW1184"/>
    <mergeCell ref="AZ1184:BB1184"/>
    <mergeCell ref="BE1184:BG1184"/>
    <mergeCell ref="BJ1184:BL1184"/>
    <mergeCell ref="BO1184:BQ1184"/>
    <mergeCell ref="CN1167:CP1167"/>
    <mergeCell ref="CS1167:CU1167"/>
    <mergeCell ref="CX1167:CZ1167"/>
    <mergeCell ref="DC1167:DE1167"/>
    <mergeCell ref="DH1167:DJ1167"/>
    <mergeCell ref="DM1167:DO1167"/>
    <mergeCell ref="BJ1218:BL1218"/>
    <mergeCell ref="BO1218:BQ1218"/>
    <mergeCell ref="BT1218:BV1218"/>
    <mergeCell ref="BY1218:CA1218"/>
    <mergeCell ref="CD1218:CF1218"/>
    <mergeCell ref="CI1218:CK1218"/>
    <mergeCell ref="DH1201:DJ1201"/>
    <mergeCell ref="DM1201:DO1201"/>
    <mergeCell ref="DR1201:DT1201"/>
    <mergeCell ref="AA1216:AB1218"/>
    <mergeCell ref="AE1216:DT1216"/>
    <mergeCell ref="AE1217:DT1217"/>
    <mergeCell ref="AE1218:AG1218"/>
    <mergeCell ref="AU1218:AW1218"/>
    <mergeCell ref="AZ1218:BB1218"/>
    <mergeCell ref="BE1218:BG1218"/>
    <mergeCell ref="CD1201:CF1201"/>
    <mergeCell ref="CI1201:CK1201"/>
    <mergeCell ref="CN1201:CP1201"/>
    <mergeCell ref="CS1201:CU1201"/>
    <mergeCell ref="CX1201:CZ1201"/>
    <mergeCell ref="DC1201:DE1201"/>
    <mergeCell ref="AZ1201:BB1201"/>
    <mergeCell ref="BE1201:BG1201"/>
    <mergeCell ref="BJ1201:BL1201"/>
    <mergeCell ref="BO1201:BQ1201"/>
    <mergeCell ref="BT1201:BV1201"/>
    <mergeCell ref="BY1201:CA1201"/>
    <mergeCell ref="CX1235:CZ1235"/>
    <mergeCell ref="DC1235:DE1235"/>
    <mergeCell ref="DH1235:DJ1235"/>
    <mergeCell ref="DM1235:DO1235"/>
    <mergeCell ref="DR1235:DT1235"/>
    <mergeCell ref="AA1250:AB1252"/>
    <mergeCell ref="AE1250:DT1250"/>
    <mergeCell ref="AE1251:DT1251"/>
    <mergeCell ref="AE1252:AG1252"/>
    <mergeCell ref="AU1252:AW1252"/>
    <mergeCell ref="BT1235:BV1235"/>
    <mergeCell ref="BY1235:CA1235"/>
    <mergeCell ref="CD1235:CF1235"/>
    <mergeCell ref="CI1235:CK1235"/>
    <mergeCell ref="CN1235:CP1235"/>
    <mergeCell ref="CS1235:CU1235"/>
    <mergeCell ref="DR1218:DT1218"/>
    <mergeCell ref="AA1233:AB1235"/>
    <mergeCell ref="AE1233:DT1233"/>
    <mergeCell ref="AE1234:DT1234"/>
    <mergeCell ref="AE1235:AG1235"/>
    <mergeCell ref="AU1235:AW1235"/>
    <mergeCell ref="AZ1235:BB1235"/>
    <mergeCell ref="BE1235:BG1235"/>
    <mergeCell ref="BJ1235:BL1235"/>
    <mergeCell ref="BO1235:BQ1235"/>
    <mergeCell ref="CN1218:CP1218"/>
    <mergeCell ref="CS1218:CU1218"/>
    <mergeCell ref="CX1218:CZ1218"/>
    <mergeCell ref="DC1218:DE1218"/>
    <mergeCell ref="DH1218:DJ1218"/>
    <mergeCell ref="DM1218:DO1218"/>
    <mergeCell ref="BJ1269:BL1269"/>
    <mergeCell ref="BO1269:BQ1269"/>
    <mergeCell ref="BT1269:BV1269"/>
    <mergeCell ref="BY1269:CA1269"/>
    <mergeCell ref="CD1269:CF1269"/>
    <mergeCell ref="CI1269:CK1269"/>
    <mergeCell ref="DH1252:DJ1252"/>
    <mergeCell ref="DM1252:DO1252"/>
    <mergeCell ref="DR1252:DT1252"/>
    <mergeCell ref="AA1267:AB1269"/>
    <mergeCell ref="AE1267:DT1267"/>
    <mergeCell ref="AE1268:DT1268"/>
    <mergeCell ref="AE1269:AG1269"/>
    <mergeCell ref="AU1269:AW1269"/>
    <mergeCell ref="AZ1269:BB1269"/>
    <mergeCell ref="BE1269:BG1269"/>
    <mergeCell ref="CD1252:CF1252"/>
    <mergeCell ref="CI1252:CK1252"/>
    <mergeCell ref="CN1252:CP1252"/>
    <mergeCell ref="CS1252:CU1252"/>
    <mergeCell ref="CX1252:CZ1252"/>
    <mergeCell ref="DC1252:DE1252"/>
    <mergeCell ref="AZ1252:BB1252"/>
    <mergeCell ref="BE1252:BG1252"/>
    <mergeCell ref="BJ1252:BL1252"/>
    <mergeCell ref="BO1252:BQ1252"/>
    <mergeCell ref="BT1252:BV1252"/>
    <mergeCell ref="BY1252:CA1252"/>
    <mergeCell ref="CX1286:CZ1286"/>
    <mergeCell ref="DC1286:DE1286"/>
    <mergeCell ref="DH1286:DJ1286"/>
    <mergeCell ref="DM1286:DO1286"/>
    <mergeCell ref="DR1286:DT1286"/>
    <mergeCell ref="AA1301:AB1303"/>
    <mergeCell ref="AE1301:DT1301"/>
    <mergeCell ref="AE1302:DT1302"/>
    <mergeCell ref="AE1303:AG1303"/>
    <mergeCell ref="AU1303:AW1303"/>
    <mergeCell ref="BT1286:BV1286"/>
    <mergeCell ref="BY1286:CA1286"/>
    <mergeCell ref="CD1286:CF1286"/>
    <mergeCell ref="CI1286:CK1286"/>
    <mergeCell ref="CN1286:CP1286"/>
    <mergeCell ref="CS1286:CU1286"/>
    <mergeCell ref="DR1269:DT1269"/>
    <mergeCell ref="AA1284:AB1286"/>
    <mergeCell ref="AE1284:DT1284"/>
    <mergeCell ref="AE1285:DT1285"/>
    <mergeCell ref="AE1286:AG1286"/>
    <mergeCell ref="AU1286:AW1286"/>
    <mergeCell ref="AZ1286:BB1286"/>
    <mergeCell ref="BE1286:BG1286"/>
    <mergeCell ref="BJ1286:BL1286"/>
    <mergeCell ref="BO1286:BQ1286"/>
    <mergeCell ref="CN1269:CP1269"/>
    <mergeCell ref="CS1269:CU1269"/>
    <mergeCell ref="CX1269:CZ1269"/>
    <mergeCell ref="DC1269:DE1269"/>
    <mergeCell ref="DH1269:DJ1269"/>
    <mergeCell ref="DM1269:DO1269"/>
    <mergeCell ref="BJ1320:BL1320"/>
    <mergeCell ref="BO1320:BQ1320"/>
    <mergeCell ref="BT1320:BV1320"/>
    <mergeCell ref="BY1320:CA1320"/>
    <mergeCell ref="CD1320:CF1320"/>
    <mergeCell ref="CI1320:CK1320"/>
    <mergeCell ref="DH1303:DJ1303"/>
    <mergeCell ref="DM1303:DO1303"/>
    <mergeCell ref="DR1303:DT1303"/>
    <mergeCell ref="AA1318:AB1320"/>
    <mergeCell ref="AE1318:DT1318"/>
    <mergeCell ref="AE1319:DT1319"/>
    <mergeCell ref="AE1320:AG1320"/>
    <mergeCell ref="AU1320:AW1320"/>
    <mergeCell ref="AZ1320:BB1320"/>
    <mergeCell ref="BE1320:BG1320"/>
    <mergeCell ref="CD1303:CF1303"/>
    <mergeCell ref="CI1303:CK1303"/>
    <mergeCell ref="CN1303:CP1303"/>
    <mergeCell ref="CS1303:CU1303"/>
    <mergeCell ref="CX1303:CZ1303"/>
    <mergeCell ref="DC1303:DE1303"/>
    <mergeCell ref="AZ1303:BB1303"/>
    <mergeCell ref="BE1303:BG1303"/>
    <mergeCell ref="BJ1303:BL1303"/>
    <mergeCell ref="BO1303:BQ1303"/>
    <mergeCell ref="BT1303:BV1303"/>
    <mergeCell ref="BY1303:CA1303"/>
    <mergeCell ref="CX1337:CZ1337"/>
    <mergeCell ref="DC1337:DE1337"/>
    <mergeCell ref="DH1337:DJ1337"/>
    <mergeCell ref="DM1337:DO1337"/>
    <mergeCell ref="DR1337:DT1337"/>
    <mergeCell ref="AA1352:AB1354"/>
    <mergeCell ref="AE1352:DT1352"/>
    <mergeCell ref="AE1353:DT1353"/>
    <mergeCell ref="AE1354:AG1354"/>
    <mergeCell ref="AU1354:AW1354"/>
    <mergeCell ref="BT1337:BV1337"/>
    <mergeCell ref="BY1337:CA1337"/>
    <mergeCell ref="CD1337:CF1337"/>
    <mergeCell ref="CI1337:CK1337"/>
    <mergeCell ref="CN1337:CP1337"/>
    <mergeCell ref="CS1337:CU1337"/>
    <mergeCell ref="DR1320:DT1320"/>
    <mergeCell ref="AA1335:AB1337"/>
    <mergeCell ref="AE1335:DT1335"/>
    <mergeCell ref="AE1336:DT1336"/>
    <mergeCell ref="AE1337:AG1337"/>
    <mergeCell ref="AU1337:AW1337"/>
    <mergeCell ref="AZ1337:BB1337"/>
    <mergeCell ref="BE1337:BG1337"/>
    <mergeCell ref="BJ1337:BL1337"/>
    <mergeCell ref="BO1337:BQ1337"/>
    <mergeCell ref="CN1320:CP1320"/>
    <mergeCell ref="CS1320:CU1320"/>
    <mergeCell ref="CX1320:CZ1320"/>
    <mergeCell ref="DC1320:DE1320"/>
    <mergeCell ref="DH1320:DJ1320"/>
    <mergeCell ref="DM1320:DO1320"/>
    <mergeCell ref="BJ1371:BL1371"/>
    <mergeCell ref="BO1371:BQ1371"/>
    <mergeCell ref="BT1371:BV1371"/>
    <mergeCell ref="BY1371:CA1371"/>
    <mergeCell ref="CD1371:CF1371"/>
    <mergeCell ref="CI1371:CK1371"/>
    <mergeCell ref="DH1354:DJ1354"/>
    <mergeCell ref="DM1354:DO1354"/>
    <mergeCell ref="DR1354:DT1354"/>
    <mergeCell ref="AA1369:AB1371"/>
    <mergeCell ref="AE1369:DT1369"/>
    <mergeCell ref="AE1370:DT1370"/>
    <mergeCell ref="AE1371:AG1371"/>
    <mergeCell ref="AU1371:AW1371"/>
    <mergeCell ref="AZ1371:BB1371"/>
    <mergeCell ref="BE1371:BG1371"/>
    <mergeCell ref="CD1354:CF1354"/>
    <mergeCell ref="CI1354:CK1354"/>
    <mergeCell ref="CN1354:CP1354"/>
    <mergeCell ref="CS1354:CU1354"/>
    <mergeCell ref="CX1354:CZ1354"/>
    <mergeCell ref="DC1354:DE1354"/>
    <mergeCell ref="AZ1354:BB1354"/>
    <mergeCell ref="BE1354:BG1354"/>
    <mergeCell ref="BJ1354:BL1354"/>
    <mergeCell ref="BO1354:BQ1354"/>
    <mergeCell ref="BT1354:BV1354"/>
    <mergeCell ref="BY1354:CA1354"/>
    <mergeCell ref="CX1388:CZ1388"/>
    <mergeCell ref="DC1388:DE1388"/>
    <mergeCell ref="DH1388:DJ1388"/>
    <mergeCell ref="DM1388:DO1388"/>
    <mergeCell ref="DR1388:DT1388"/>
    <mergeCell ref="AA1403:AB1405"/>
    <mergeCell ref="AE1403:DT1403"/>
    <mergeCell ref="AE1404:DT1404"/>
    <mergeCell ref="AE1405:AG1405"/>
    <mergeCell ref="AU1405:AW1405"/>
    <mergeCell ref="BT1388:BV1388"/>
    <mergeCell ref="BY1388:CA1388"/>
    <mergeCell ref="CD1388:CF1388"/>
    <mergeCell ref="CI1388:CK1388"/>
    <mergeCell ref="CN1388:CP1388"/>
    <mergeCell ref="CS1388:CU1388"/>
    <mergeCell ref="DR1371:DT1371"/>
    <mergeCell ref="AA1386:AB1388"/>
    <mergeCell ref="AE1386:DT1386"/>
    <mergeCell ref="AE1387:DT1387"/>
    <mergeCell ref="AE1388:AG1388"/>
    <mergeCell ref="AU1388:AW1388"/>
    <mergeCell ref="AZ1388:BB1388"/>
    <mergeCell ref="BE1388:BG1388"/>
    <mergeCell ref="BJ1388:BL1388"/>
    <mergeCell ref="BO1388:BQ1388"/>
    <mergeCell ref="CN1371:CP1371"/>
    <mergeCell ref="CS1371:CU1371"/>
    <mergeCell ref="CX1371:CZ1371"/>
    <mergeCell ref="DC1371:DE1371"/>
    <mergeCell ref="DH1371:DJ1371"/>
    <mergeCell ref="DM1371:DO1371"/>
    <mergeCell ref="BJ1422:BL1422"/>
    <mergeCell ref="BO1422:BQ1422"/>
    <mergeCell ref="BT1422:BV1422"/>
    <mergeCell ref="BY1422:CA1422"/>
    <mergeCell ref="CD1422:CF1422"/>
    <mergeCell ref="CI1422:CK1422"/>
    <mergeCell ref="DH1405:DJ1405"/>
    <mergeCell ref="DM1405:DO1405"/>
    <mergeCell ref="DR1405:DT1405"/>
    <mergeCell ref="AA1420:AB1422"/>
    <mergeCell ref="AE1420:DT1420"/>
    <mergeCell ref="AE1421:DT1421"/>
    <mergeCell ref="AE1422:AG1422"/>
    <mergeCell ref="AU1422:AW1422"/>
    <mergeCell ref="AZ1422:BB1422"/>
    <mergeCell ref="BE1422:BG1422"/>
    <mergeCell ref="CD1405:CF1405"/>
    <mergeCell ref="CI1405:CK1405"/>
    <mergeCell ref="CN1405:CP1405"/>
    <mergeCell ref="CS1405:CU1405"/>
    <mergeCell ref="CX1405:CZ1405"/>
    <mergeCell ref="DC1405:DE1405"/>
    <mergeCell ref="AZ1405:BB1405"/>
    <mergeCell ref="BE1405:BG1405"/>
    <mergeCell ref="BJ1405:BL1405"/>
    <mergeCell ref="BO1405:BQ1405"/>
    <mergeCell ref="BT1405:BV1405"/>
    <mergeCell ref="BY1405:CA1405"/>
    <mergeCell ref="CX1439:CZ1439"/>
    <mergeCell ref="DC1439:DE1439"/>
    <mergeCell ref="DH1439:DJ1439"/>
    <mergeCell ref="DM1439:DO1439"/>
    <mergeCell ref="DR1439:DT1439"/>
    <mergeCell ref="AA1454:AB1456"/>
    <mergeCell ref="AE1454:DT1454"/>
    <mergeCell ref="AE1455:DT1455"/>
    <mergeCell ref="AE1456:AG1456"/>
    <mergeCell ref="AU1456:AW1456"/>
    <mergeCell ref="BT1439:BV1439"/>
    <mergeCell ref="BY1439:CA1439"/>
    <mergeCell ref="CD1439:CF1439"/>
    <mergeCell ref="CI1439:CK1439"/>
    <mergeCell ref="CN1439:CP1439"/>
    <mergeCell ref="CS1439:CU1439"/>
    <mergeCell ref="DR1422:DT1422"/>
    <mergeCell ref="AA1437:AB1439"/>
    <mergeCell ref="AE1437:DT1437"/>
    <mergeCell ref="AE1438:DT1438"/>
    <mergeCell ref="AE1439:AG1439"/>
    <mergeCell ref="AU1439:AW1439"/>
    <mergeCell ref="AZ1439:BB1439"/>
    <mergeCell ref="BE1439:BG1439"/>
    <mergeCell ref="BJ1439:BL1439"/>
    <mergeCell ref="BO1439:BQ1439"/>
    <mergeCell ref="CN1422:CP1422"/>
    <mergeCell ref="CS1422:CU1422"/>
    <mergeCell ref="CX1422:CZ1422"/>
    <mergeCell ref="DC1422:DE1422"/>
    <mergeCell ref="DH1422:DJ1422"/>
    <mergeCell ref="DM1422:DO1422"/>
    <mergeCell ref="BJ1473:BL1473"/>
    <mergeCell ref="BO1473:BQ1473"/>
    <mergeCell ref="BT1473:BV1473"/>
    <mergeCell ref="BY1473:CA1473"/>
    <mergeCell ref="CD1473:CF1473"/>
    <mergeCell ref="CI1473:CK1473"/>
    <mergeCell ref="DH1456:DJ1456"/>
    <mergeCell ref="DM1456:DO1456"/>
    <mergeCell ref="DR1456:DT1456"/>
    <mergeCell ref="AA1471:AB1473"/>
    <mergeCell ref="AE1471:DT1471"/>
    <mergeCell ref="AE1472:DT1472"/>
    <mergeCell ref="AE1473:AG1473"/>
    <mergeCell ref="AU1473:AW1473"/>
    <mergeCell ref="AZ1473:BB1473"/>
    <mergeCell ref="BE1473:BG1473"/>
    <mergeCell ref="CD1456:CF1456"/>
    <mergeCell ref="CI1456:CK1456"/>
    <mergeCell ref="CN1456:CP1456"/>
    <mergeCell ref="CS1456:CU1456"/>
    <mergeCell ref="CX1456:CZ1456"/>
    <mergeCell ref="DC1456:DE1456"/>
    <mergeCell ref="AZ1456:BB1456"/>
    <mergeCell ref="BE1456:BG1456"/>
    <mergeCell ref="BJ1456:BL1456"/>
    <mergeCell ref="BO1456:BQ1456"/>
    <mergeCell ref="BT1456:BV1456"/>
    <mergeCell ref="BY1456:CA1456"/>
    <mergeCell ref="CX1490:CZ1490"/>
    <mergeCell ref="DC1490:DE1490"/>
    <mergeCell ref="DH1490:DJ1490"/>
    <mergeCell ref="DM1490:DO1490"/>
    <mergeCell ref="DR1490:DT1490"/>
    <mergeCell ref="AA1505:AB1507"/>
    <mergeCell ref="AE1505:DT1505"/>
    <mergeCell ref="AE1506:DT1506"/>
    <mergeCell ref="AE1507:AG1507"/>
    <mergeCell ref="AU1507:AW1507"/>
    <mergeCell ref="BT1490:BV1490"/>
    <mergeCell ref="BY1490:CA1490"/>
    <mergeCell ref="CD1490:CF1490"/>
    <mergeCell ref="CI1490:CK1490"/>
    <mergeCell ref="CN1490:CP1490"/>
    <mergeCell ref="CS1490:CU1490"/>
    <mergeCell ref="DR1473:DT1473"/>
    <mergeCell ref="AA1488:AB1490"/>
    <mergeCell ref="AE1488:DT1488"/>
    <mergeCell ref="AE1489:DT1489"/>
    <mergeCell ref="AE1490:AG1490"/>
    <mergeCell ref="AU1490:AW1490"/>
    <mergeCell ref="AZ1490:BB1490"/>
    <mergeCell ref="BE1490:BG1490"/>
    <mergeCell ref="BJ1490:BL1490"/>
    <mergeCell ref="BO1490:BQ1490"/>
    <mergeCell ref="CN1473:CP1473"/>
    <mergeCell ref="CS1473:CU1473"/>
    <mergeCell ref="CX1473:CZ1473"/>
    <mergeCell ref="DC1473:DE1473"/>
    <mergeCell ref="DH1473:DJ1473"/>
    <mergeCell ref="DM1473:DO1473"/>
    <mergeCell ref="BJ1524:BL1524"/>
    <mergeCell ref="BO1524:BQ1524"/>
    <mergeCell ref="BT1524:BV1524"/>
    <mergeCell ref="BY1524:CA1524"/>
    <mergeCell ref="CD1524:CF1524"/>
    <mergeCell ref="CI1524:CK1524"/>
    <mergeCell ref="DH1507:DJ1507"/>
    <mergeCell ref="DM1507:DO1507"/>
    <mergeCell ref="DR1507:DT1507"/>
    <mergeCell ref="AA1522:AB1524"/>
    <mergeCell ref="AE1522:DT1522"/>
    <mergeCell ref="AE1523:DT1523"/>
    <mergeCell ref="AE1524:AG1524"/>
    <mergeCell ref="AU1524:AW1524"/>
    <mergeCell ref="AZ1524:BB1524"/>
    <mergeCell ref="BE1524:BG1524"/>
    <mergeCell ref="CD1507:CF1507"/>
    <mergeCell ref="CI1507:CK1507"/>
    <mergeCell ref="CN1507:CP1507"/>
    <mergeCell ref="CS1507:CU1507"/>
    <mergeCell ref="CX1507:CZ1507"/>
    <mergeCell ref="DC1507:DE1507"/>
    <mergeCell ref="AZ1507:BB1507"/>
    <mergeCell ref="BE1507:BG1507"/>
    <mergeCell ref="BJ1507:BL1507"/>
    <mergeCell ref="BO1507:BQ1507"/>
    <mergeCell ref="BT1507:BV1507"/>
    <mergeCell ref="BY1507:CA1507"/>
    <mergeCell ref="CX1541:CZ1541"/>
    <mergeCell ref="DC1541:DE1541"/>
    <mergeCell ref="DH1541:DJ1541"/>
    <mergeCell ref="DM1541:DO1541"/>
    <mergeCell ref="DR1541:DT1541"/>
    <mergeCell ref="AA1556:AB1558"/>
    <mergeCell ref="AE1556:DT1556"/>
    <mergeCell ref="AE1557:DT1557"/>
    <mergeCell ref="AE1558:AG1558"/>
    <mergeCell ref="AU1558:AW1558"/>
    <mergeCell ref="BT1541:BV1541"/>
    <mergeCell ref="BY1541:CA1541"/>
    <mergeCell ref="CD1541:CF1541"/>
    <mergeCell ref="CI1541:CK1541"/>
    <mergeCell ref="CN1541:CP1541"/>
    <mergeCell ref="CS1541:CU1541"/>
    <mergeCell ref="DR1524:DT1524"/>
    <mergeCell ref="AA1539:AB1541"/>
    <mergeCell ref="AE1539:DT1539"/>
    <mergeCell ref="AE1540:DT1540"/>
    <mergeCell ref="AE1541:AG1541"/>
    <mergeCell ref="AU1541:AW1541"/>
    <mergeCell ref="AZ1541:BB1541"/>
    <mergeCell ref="BE1541:BG1541"/>
    <mergeCell ref="BJ1541:BL1541"/>
    <mergeCell ref="BO1541:BQ1541"/>
    <mergeCell ref="CN1524:CP1524"/>
    <mergeCell ref="CS1524:CU1524"/>
    <mergeCell ref="CX1524:CZ1524"/>
    <mergeCell ref="DC1524:DE1524"/>
    <mergeCell ref="DH1524:DJ1524"/>
    <mergeCell ref="DM1524:DO1524"/>
    <mergeCell ref="BJ1575:BL1575"/>
    <mergeCell ref="BO1575:BQ1575"/>
    <mergeCell ref="BT1575:BV1575"/>
    <mergeCell ref="BY1575:CA1575"/>
    <mergeCell ref="CD1575:CF1575"/>
    <mergeCell ref="CI1575:CK1575"/>
    <mergeCell ref="DH1558:DJ1558"/>
    <mergeCell ref="DM1558:DO1558"/>
    <mergeCell ref="DR1558:DT1558"/>
    <mergeCell ref="AA1573:AB1575"/>
    <mergeCell ref="AE1573:DT1573"/>
    <mergeCell ref="AE1574:DT1574"/>
    <mergeCell ref="AE1575:AG1575"/>
    <mergeCell ref="AU1575:AW1575"/>
    <mergeCell ref="AZ1575:BB1575"/>
    <mergeCell ref="BE1575:BG1575"/>
    <mergeCell ref="CD1558:CF1558"/>
    <mergeCell ref="CI1558:CK1558"/>
    <mergeCell ref="CN1558:CP1558"/>
    <mergeCell ref="CS1558:CU1558"/>
    <mergeCell ref="CX1558:CZ1558"/>
    <mergeCell ref="DC1558:DE1558"/>
    <mergeCell ref="AZ1558:BB1558"/>
    <mergeCell ref="BE1558:BG1558"/>
    <mergeCell ref="BJ1558:BL1558"/>
    <mergeCell ref="BO1558:BQ1558"/>
    <mergeCell ref="BT1558:BV1558"/>
    <mergeCell ref="BY1558:CA1558"/>
    <mergeCell ref="CX1592:CZ1592"/>
    <mergeCell ref="DC1592:DE1592"/>
    <mergeCell ref="DH1592:DJ1592"/>
    <mergeCell ref="DM1592:DO1592"/>
    <mergeCell ref="DR1592:DT1592"/>
    <mergeCell ref="AA1607:AB1609"/>
    <mergeCell ref="AE1607:DT1607"/>
    <mergeCell ref="AE1608:DT1608"/>
    <mergeCell ref="AE1609:AG1609"/>
    <mergeCell ref="AU1609:AW1609"/>
    <mergeCell ref="BT1592:BV1592"/>
    <mergeCell ref="BY1592:CA1592"/>
    <mergeCell ref="CD1592:CF1592"/>
    <mergeCell ref="CI1592:CK1592"/>
    <mergeCell ref="CN1592:CP1592"/>
    <mergeCell ref="CS1592:CU1592"/>
    <mergeCell ref="DR1575:DT1575"/>
    <mergeCell ref="AA1590:AB1592"/>
    <mergeCell ref="AE1590:DT1590"/>
    <mergeCell ref="AE1591:DT1591"/>
    <mergeCell ref="AE1592:AG1592"/>
    <mergeCell ref="AU1592:AW1592"/>
    <mergeCell ref="AZ1592:BB1592"/>
    <mergeCell ref="BE1592:BG1592"/>
    <mergeCell ref="BJ1592:BL1592"/>
    <mergeCell ref="BO1592:BQ1592"/>
    <mergeCell ref="CN1575:CP1575"/>
    <mergeCell ref="CS1575:CU1575"/>
    <mergeCell ref="CX1575:CZ1575"/>
    <mergeCell ref="DC1575:DE1575"/>
    <mergeCell ref="DH1575:DJ1575"/>
    <mergeCell ref="DM1575:DO1575"/>
    <mergeCell ref="BJ1626:BL1626"/>
    <mergeCell ref="BO1626:BQ1626"/>
    <mergeCell ref="BT1626:BV1626"/>
    <mergeCell ref="BY1626:CA1626"/>
    <mergeCell ref="CD1626:CF1626"/>
    <mergeCell ref="CI1626:CK1626"/>
    <mergeCell ref="DH1609:DJ1609"/>
    <mergeCell ref="DM1609:DO1609"/>
    <mergeCell ref="DR1609:DT1609"/>
    <mergeCell ref="AA1624:AB1626"/>
    <mergeCell ref="AE1624:DT1624"/>
    <mergeCell ref="AE1625:DT1625"/>
    <mergeCell ref="AE1626:AG1626"/>
    <mergeCell ref="AU1626:AW1626"/>
    <mergeCell ref="AZ1626:BB1626"/>
    <mergeCell ref="BE1626:BG1626"/>
    <mergeCell ref="CD1609:CF1609"/>
    <mergeCell ref="CI1609:CK1609"/>
    <mergeCell ref="CN1609:CP1609"/>
    <mergeCell ref="CS1609:CU1609"/>
    <mergeCell ref="CX1609:CZ1609"/>
    <mergeCell ref="DC1609:DE1609"/>
    <mergeCell ref="AZ1609:BB1609"/>
    <mergeCell ref="BE1609:BG1609"/>
    <mergeCell ref="BJ1609:BL1609"/>
    <mergeCell ref="BO1609:BQ1609"/>
    <mergeCell ref="BT1609:BV1609"/>
    <mergeCell ref="BY1609:CA1609"/>
    <mergeCell ref="CX1643:CZ1643"/>
    <mergeCell ref="DC1643:DE1643"/>
    <mergeCell ref="DH1643:DJ1643"/>
    <mergeCell ref="DM1643:DO1643"/>
    <mergeCell ref="DR1643:DT1643"/>
    <mergeCell ref="AA1658:AB1660"/>
    <mergeCell ref="AE1658:DT1658"/>
    <mergeCell ref="AE1659:DT1659"/>
    <mergeCell ref="AE1660:AG1660"/>
    <mergeCell ref="AU1660:AW1660"/>
    <mergeCell ref="BT1643:BV1643"/>
    <mergeCell ref="BY1643:CA1643"/>
    <mergeCell ref="CD1643:CF1643"/>
    <mergeCell ref="CI1643:CK1643"/>
    <mergeCell ref="CN1643:CP1643"/>
    <mergeCell ref="CS1643:CU1643"/>
    <mergeCell ref="DR1626:DT1626"/>
    <mergeCell ref="AA1641:AB1643"/>
    <mergeCell ref="AE1641:DT1641"/>
    <mergeCell ref="AE1642:DT1642"/>
    <mergeCell ref="AE1643:AG1643"/>
    <mergeCell ref="AU1643:AW1643"/>
    <mergeCell ref="AZ1643:BB1643"/>
    <mergeCell ref="BE1643:BG1643"/>
    <mergeCell ref="BJ1643:BL1643"/>
    <mergeCell ref="BO1643:BQ1643"/>
    <mergeCell ref="CN1626:CP1626"/>
    <mergeCell ref="CS1626:CU1626"/>
    <mergeCell ref="CX1626:CZ1626"/>
    <mergeCell ref="DC1626:DE1626"/>
    <mergeCell ref="DH1626:DJ1626"/>
    <mergeCell ref="DM1626:DO1626"/>
    <mergeCell ref="BJ1677:BL1677"/>
    <mergeCell ref="BO1677:BQ1677"/>
    <mergeCell ref="BT1677:BV1677"/>
    <mergeCell ref="BY1677:CA1677"/>
    <mergeCell ref="CD1677:CF1677"/>
    <mergeCell ref="CI1677:CK1677"/>
    <mergeCell ref="DH1660:DJ1660"/>
    <mergeCell ref="DM1660:DO1660"/>
    <mergeCell ref="DR1660:DT1660"/>
    <mergeCell ref="AA1675:AB1677"/>
    <mergeCell ref="AE1675:DT1675"/>
    <mergeCell ref="AE1676:DT1676"/>
    <mergeCell ref="AE1677:AG1677"/>
    <mergeCell ref="AU1677:AW1677"/>
    <mergeCell ref="AZ1677:BB1677"/>
    <mergeCell ref="BE1677:BG1677"/>
    <mergeCell ref="CD1660:CF1660"/>
    <mergeCell ref="CI1660:CK1660"/>
    <mergeCell ref="CN1660:CP1660"/>
    <mergeCell ref="CS1660:CU1660"/>
    <mergeCell ref="CX1660:CZ1660"/>
    <mergeCell ref="DC1660:DE1660"/>
    <mergeCell ref="AZ1660:BB1660"/>
    <mergeCell ref="BE1660:BG1660"/>
    <mergeCell ref="BJ1660:BL1660"/>
    <mergeCell ref="BO1660:BQ1660"/>
    <mergeCell ref="BT1660:BV1660"/>
    <mergeCell ref="BY1660:CA1660"/>
    <mergeCell ref="CX1694:CZ1694"/>
    <mergeCell ref="DC1694:DE1694"/>
    <mergeCell ref="DH1694:DJ1694"/>
    <mergeCell ref="DM1694:DO1694"/>
    <mergeCell ref="DR1694:DT1694"/>
    <mergeCell ref="AA1709:AB1711"/>
    <mergeCell ref="AE1709:DT1709"/>
    <mergeCell ref="AE1710:DT1710"/>
    <mergeCell ref="AE1711:AG1711"/>
    <mergeCell ref="AU1711:AW1711"/>
    <mergeCell ref="BT1694:BV1694"/>
    <mergeCell ref="BY1694:CA1694"/>
    <mergeCell ref="CD1694:CF1694"/>
    <mergeCell ref="CI1694:CK1694"/>
    <mergeCell ref="CN1694:CP1694"/>
    <mergeCell ref="CS1694:CU1694"/>
    <mergeCell ref="DR1677:DT1677"/>
    <mergeCell ref="AA1692:AB1694"/>
    <mergeCell ref="AE1692:DT1692"/>
    <mergeCell ref="AE1693:DT1693"/>
    <mergeCell ref="AE1694:AG1694"/>
    <mergeCell ref="AU1694:AW1694"/>
    <mergeCell ref="AZ1694:BB1694"/>
    <mergeCell ref="BE1694:BG1694"/>
    <mergeCell ref="BJ1694:BL1694"/>
    <mergeCell ref="BO1694:BQ1694"/>
    <mergeCell ref="CN1677:CP1677"/>
    <mergeCell ref="CS1677:CU1677"/>
    <mergeCell ref="CX1677:CZ1677"/>
    <mergeCell ref="DC1677:DE1677"/>
    <mergeCell ref="DH1677:DJ1677"/>
    <mergeCell ref="DM1677:DO1677"/>
    <mergeCell ref="CI1728:CK1728"/>
    <mergeCell ref="DH1711:DJ1711"/>
    <mergeCell ref="DM1711:DO1711"/>
    <mergeCell ref="DR1711:DT1711"/>
    <mergeCell ref="AA1726:AB1728"/>
    <mergeCell ref="AE1726:DT1726"/>
    <mergeCell ref="AE1727:DT1727"/>
    <mergeCell ref="AE1728:AG1728"/>
    <mergeCell ref="AU1728:AW1728"/>
    <mergeCell ref="AZ1728:BB1728"/>
    <mergeCell ref="BE1728:BG1728"/>
    <mergeCell ref="CD1711:CF1711"/>
    <mergeCell ref="CI1711:CK1711"/>
    <mergeCell ref="CN1711:CP1711"/>
    <mergeCell ref="CS1711:CU1711"/>
    <mergeCell ref="CX1711:CZ1711"/>
    <mergeCell ref="DC1711:DE1711"/>
    <mergeCell ref="AZ1711:BB1711"/>
    <mergeCell ref="BE1711:BG1711"/>
    <mergeCell ref="BJ1711:BL1711"/>
    <mergeCell ref="BO1711:BQ1711"/>
    <mergeCell ref="BT1711:BV1711"/>
    <mergeCell ref="BY1711:CA1711"/>
    <mergeCell ref="AA1760:AB1762"/>
    <mergeCell ref="AE1760:DT1760"/>
    <mergeCell ref="AE1761:DT1761"/>
    <mergeCell ref="AE1762:AG1762"/>
    <mergeCell ref="AU1762:AW1762"/>
    <mergeCell ref="BT1745:BV1745"/>
    <mergeCell ref="BY1745:CA1745"/>
    <mergeCell ref="CD1745:CF1745"/>
    <mergeCell ref="CI1745:CK1745"/>
    <mergeCell ref="CN1745:CP1745"/>
    <mergeCell ref="CS1745:CU1745"/>
    <mergeCell ref="DR1728:DT1728"/>
    <mergeCell ref="AA1743:AB1745"/>
    <mergeCell ref="AE1743:DT1743"/>
    <mergeCell ref="AE1744:DT1744"/>
    <mergeCell ref="AE1745:AG1745"/>
    <mergeCell ref="AU1745:AW1745"/>
    <mergeCell ref="AZ1745:BB1745"/>
    <mergeCell ref="BE1745:BG1745"/>
    <mergeCell ref="BJ1745:BL1745"/>
    <mergeCell ref="BO1745:BQ1745"/>
    <mergeCell ref="CN1728:CP1728"/>
    <mergeCell ref="CS1728:CU1728"/>
    <mergeCell ref="CX1728:CZ1728"/>
    <mergeCell ref="DC1728:DE1728"/>
    <mergeCell ref="DH1728:DJ1728"/>
    <mergeCell ref="DM1728:DO1728"/>
    <mergeCell ref="BJ1728:BL1728"/>
    <mergeCell ref="BO1728:BQ1728"/>
    <mergeCell ref="BT1728:BV1728"/>
    <mergeCell ref="BY1728:CA1728"/>
    <mergeCell ref="CD1728:CF1728"/>
    <mergeCell ref="DH1762:DJ1762"/>
    <mergeCell ref="DM1762:DO1762"/>
    <mergeCell ref="DR1762:DT1762"/>
    <mergeCell ref="CD1762:CF1762"/>
    <mergeCell ref="CI1762:CK1762"/>
    <mergeCell ref="CN1762:CP1762"/>
    <mergeCell ref="CS1762:CU1762"/>
    <mergeCell ref="CX1762:CZ1762"/>
    <mergeCell ref="DC1762:DE1762"/>
    <mergeCell ref="AZ1762:BB1762"/>
    <mergeCell ref="BE1762:BG1762"/>
    <mergeCell ref="BJ1762:BL1762"/>
    <mergeCell ref="BO1762:BQ1762"/>
    <mergeCell ref="BT1762:BV1762"/>
    <mergeCell ref="BY1762:CA1762"/>
    <mergeCell ref="CX1745:CZ1745"/>
    <mergeCell ref="DC1745:DE1745"/>
    <mergeCell ref="DH1745:DJ1745"/>
    <mergeCell ref="DM1745:DO1745"/>
    <mergeCell ref="DR1745:DT1745"/>
  </mergeCells>
  <conditionalFormatting sqref="AE7:DV18">
    <cfRule type="cellIs" dxfId="1752" priority="867" operator="equal">
      <formula>0</formula>
    </cfRule>
    <cfRule type="cellIs" dxfId="1751" priority="868" operator="equal">
      <formula>"N/A"</formula>
    </cfRule>
  </conditionalFormatting>
  <conditionalFormatting sqref="AX7:AX12 BC7:BC12 BH7:BH12 BM7:BM12 BR7:BR12 BW7:BW12 CB7:CB12 CG7:CG12 CL7:CL12">
    <cfRule type="cellIs" dxfId="1750" priority="865" operator="equal">
      <formula>"false"</formula>
    </cfRule>
    <cfRule type="cellIs" dxfId="1749" priority="866" operator="equal">
      <formula>"true"</formula>
    </cfRule>
  </conditionalFormatting>
  <conditionalFormatting sqref="CQ7:CQ12">
    <cfRule type="cellIs" dxfId="1748" priority="863" operator="equal">
      <formula>"false"</formula>
    </cfRule>
    <cfRule type="cellIs" dxfId="1747" priority="864" operator="equal">
      <formula>"true"</formula>
    </cfRule>
  </conditionalFormatting>
  <conditionalFormatting sqref="CV7:CV12">
    <cfRule type="cellIs" dxfId="1746" priority="861" operator="equal">
      <formula>"false"</formula>
    </cfRule>
    <cfRule type="cellIs" dxfId="1745" priority="862" operator="equal">
      <formula>"true"</formula>
    </cfRule>
  </conditionalFormatting>
  <conditionalFormatting sqref="DA7:DA12">
    <cfRule type="cellIs" dxfId="1744" priority="859" operator="equal">
      <formula>"false"</formula>
    </cfRule>
    <cfRule type="cellIs" dxfId="1743" priority="860" operator="equal">
      <formula>"true"</formula>
    </cfRule>
  </conditionalFormatting>
  <conditionalFormatting sqref="DF7:DF12">
    <cfRule type="cellIs" dxfId="1742" priority="857" operator="equal">
      <formula>"false"</formula>
    </cfRule>
    <cfRule type="cellIs" dxfId="1741" priority="858" operator="equal">
      <formula>"true"</formula>
    </cfRule>
  </conditionalFormatting>
  <conditionalFormatting sqref="DK7:DK12">
    <cfRule type="cellIs" dxfId="1740" priority="855" operator="equal">
      <formula>"false"</formula>
    </cfRule>
    <cfRule type="cellIs" dxfId="1739" priority="856" operator="equal">
      <formula>"true"</formula>
    </cfRule>
  </conditionalFormatting>
  <conditionalFormatting sqref="DP7:DP12">
    <cfRule type="cellIs" dxfId="1738" priority="853" operator="equal">
      <formula>"false"</formula>
    </cfRule>
    <cfRule type="cellIs" dxfId="1737" priority="854" operator="equal">
      <formula>"true"</formula>
    </cfRule>
  </conditionalFormatting>
  <conditionalFormatting sqref="DU7:DU12">
    <cfRule type="cellIs" dxfId="1736" priority="851" operator="equal">
      <formula>"false"</formula>
    </cfRule>
    <cfRule type="cellIs" dxfId="1735" priority="852" operator="equal">
      <formula>"true"</formula>
    </cfRule>
  </conditionalFormatting>
  <conditionalFormatting sqref="AE24:AT35">
    <cfRule type="cellIs" dxfId="1734" priority="849" operator="equal">
      <formula>0</formula>
    </cfRule>
    <cfRule type="cellIs" dxfId="1733" priority="850" operator="equal">
      <formula>"N/A"</formula>
    </cfRule>
  </conditionalFormatting>
  <conditionalFormatting sqref="AE41:AT52">
    <cfRule type="cellIs" dxfId="1732" priority="847" operator="equal">
      <formula>0</formula>
    </cfRule>
    <cfRule type="cellIs" dxfId="1731" priority="848" operator="equal">
      <formula>"N/A"</formula>
    </cfRule>
  </conditionalFormatting>
  <conditionalFormatting sqref="AE58:AT69">
    <cfRule type="cellIs" dxfId="1730" priority="845" operator="equal">
      <formula>0</formula>
    </cfRule>
    <cfRule type="cellIs" dxfId="1729" priority="846" operator="equal">
      <formula>"N/A"</formula>
    </cfRule>
  </conditionalFormatting>
  <conditionalFormatting sqref="AE75:AT86">
    <cfRule type="cellIs" dxfId="1728" priority="843" operator="equal">
      <formula>0</formula>
    </cfRule>
    <cfRule type="cellIs" dxfId="1727" priority="844" operator="equal">
      <formula>"N/A"</formula>
    </cfRule>
  </conditionalFormatting>
  <conditionalFormatting sqref="AE92:AT103">
    <cfRule type="cellIs" dxfId="1726" priority="841" operator="equal">
      <formula>0</formula>
    </cfRule>
    <cfRule type="cellIs" dxfId="1725" priority="842" operator="equal">
      <formula>"N/A"</formula>
    </cfRule>
  </conditionalFormatting>
  <conditionalFormatting sqref="AE109:AT120">
    <cfRule type="cellIs" dxfId="1724" priority="839" operator="equal">
      <formula>0</formula>
    </cfRule>
    <cfRule type="cellIs" dxfId="1723" priority="840" operator="equal">
      <formula>"N/A"</formula>
    </cfRule>
  </conditionalFormatting>
  <conditionalFormatting sqref="AE455:AT460">
    <cfRule type="cellIs" dxfId="1722" priority="837" operator="equal">
      <formula>0</formula>
    </cfRule>
    <cfRule type="cellIs" dxfId="1721" priority="838" operator="equal">
      <formula>"N/A"</formula>
    </cfRule>
  </conditionalFormatting>
  <conditionalFormatting sqref="AE127:AT137">
    <cfRule type="cellIs" dxfId="1720" priority="835" operator="equal">
      <formula>0</formula>
    </cfRule>
    <cfRule type="cellIs" dxfId="1719" priority="836" operator="equal">
      <formula>"N/A"</formula>
    </cfRule>
  </conditionalFormatting>
  <conditionalFormatting sqref="AE144:AT154">
    <cfRule type="cellIs" dxfId="1718" priority="833" operator="equal">
      <formula>0</formula>
    </cfRule>
    <cfRule type="cellIs" dxfId="1717" priority="834" operator="equal">
      <formula>"N/A"</formula>
    </cfRule>
  </conditionalFormatting>
  <conditionalFormatting sqref="AE161:AT171">
    <cfRule type="cellIs" dxfId="1716" priority="831" operator="equal">
      <formula>0</formula>
    </cfRule>
    <cfRule type="cellIs" dxfId="1715" priority="832" operator="equal">
      <formula>"N/A"</formula>
    </cfRule>
  </conditionalFormatting>
  <conditionalFormatting sqref="AE178:AT188">
    <cfRule type="cellIs" dxfId="1714" priority="829" operator="equal">
      <formula>0</formula>
    </cfRule>
    <cfRule type="cellIs" dxfId="1713" priority="830" operator="equal">
      <formula>"N/A"</formula>
    </cfRule>
  </conditionalFormatting>
  <conditionalFormatting sqref="AE195:AT205">
    <cfRule type="cellIs" dxfId="1712" priority="827" operator="equal">
      <formula>0</formula>
    </cfRule>
    <cfRule type="cellIs" dxfId="1711" priority="828" operator="equal">
      <formula>"N/A"</formula>
    </cfRule>
  </conditionalFormatting>
  <conditionalFormatting sqref="AE212:AT222">
    <cfRule type="cellIs" dxfId="1710" priority="825" operator="equal">
      <formula>0</formula>
    </cfRule>
    <cfRule type="cellIs" dxfId="1709" priority="826" operator="equal">
      <formula>"N/A"</formula>
    </cfRule>
  </conditionalFormatting>
  <conditionalFormatting sqref="AE229:AT239">
    <cfRule type="cellIs" dxfId="1708" priority="823" operator="equal">
      <formula>0</formula>
    </cfRule>
    <cfRule type="cellIs" dxfId="1707" priority="824" operator="equal">
      <formula>"N/A"</formula>
    </cfRule>
  </conditionalFormatting>
  <conditionalFormatting sqref="AE246:AT256">
    <cfRule type="cellIs" dxfId="1706" priority="821" operator="equal">
      <formula>0</formula>
    </cfRule>
    <cfRule type="cellIs" dxfId="1705" priority="822" operator="equal">
      <formula>"N/A"</formula>
    </cfRule>
  </conditionalFormatting>
  <conditionalFormatting sqref="AE263:AT273">
    <cfRule type="cellIs" dxfId="1704" priority="819" operator="equal">
      <formula>0</formula>
    </cfRule>
    <cfRule type="cellIs" dxfId="1703" priority="820" operator="equal">
      <formula>"N/A"</formula>
    </cfRule>
  </conditionalFormatting>
  <conditionalFormatting sqref="AE280:AT290">
    <cfRule type="cellIs" dxfId="1702" priority="817" operator="equal">
      <formula>0</formula>
    </cfRule>
    <cfRule type="cellIs" dxfId="1701" priority="818" operator="equal">
      <formula>"N/A"</formula>
    </cfRule>
  </conditionalFormatting>
  <conditionalFormatting sqref="AE297:AT307">
    <cfRule type="cellIs" dxfId="1700" priority="815" operator="equal">
      <formula>0</formula>
    </cfRule>
    <cfRule type="cellIs" dxfId="1699" priority="816" operator="equal">
      <formula>"N/A"</formula>
    </cfRule>
  </conditionalFormatting>
  <conditionalFormatting sqref="AE314:AT324">
    <cfRule type="cellIs" dxfId="1698" priority="813" operator="equal">
      <formula>0</formula>
    </cfRule>
    <cfRule type="cellIs" dxfId="1697" priority="814" operator="equal">
      <formula>"N/A"</formula>
    </cfRule>
  </conditionalFormatting>
  <conditionalFormatting sqref="AE331:AT341">
    <cfRule type="cellIs" dxfId="1696" priority="811" operator="equal">
      <formula>0</formula>
    </cfRule>
    <cfRule type="cellIs" dxfId="1695" priority="812" operator="equal">
      <formula>"N/A"</formula>
    </cfRule>
  </conditionalFormatting>
  <conditionalFormatting sqref="AE348:AT358">
    <cfRule type="cellIs" dxfId="1694" priority="809" operator="equal">
      <formula>0</formula>
    </cfRule>
    <cfRule type="cellIs" dxfId="1693" priority="810" operator="equal">
      <formula>"N/A"</formula>
    </cfRule>
  </conditionalFormatting>
  <conditionalFormatting sqref="AE365:AT375">
    <cfRule type="cellIs" dxfId="1692" priority="807" operator="equal">
      <formula>0</formula>
    </cfRule>
    <cfRule type="cellIs" dxfId="1691" priority="808" operator="equal">
      <formula>"N/A"</formula>
    </cfRule>
  </conditionalFormatting>
  <conditionalFormatting sqref="AE382:AT392">
    <cfRule type="cellIs" dxfId="1690" priority="805" operator="equal">
      <formula>0</formula>
    </cfRule>
    <cfRule type="cellIs" dxfId="1689" priority="806" operator="equal">
      <formula>"N/A"</formula>
    </cfRule>
  </conditionalFormatting>
  <conditionalFormatting sqref="AE399:AT409">
    <cfRule type="cellIs" dxfId="1688" priority="803" operator="equal">
      <formula>0</formula>
    </cfRule>
    <cfRule type="cellIs" dxfId="1687" priority="804" operator="equal">
      <formula>"N/A"</formula>
    </cfRule>
  </conditionalFormatting>
  <conditionalFormatting sqref="AE416:AT426">
    <cfRule type="cellIs" dxfId="1686" priority="801" operator="equal">
      <formula>0</formula>
    </cfRule>
    <cfRule type="cellIs" dxfId="1685" priority="802" operator="equal">
      <formula>"N/A"</formula>
    </cfRule>
  </conditionalFormatting>
  <conditionalFormatting sqref="AE433:AT443">
    <cfRule type="cellIs" dxfId="1684" priority="799" operator="equal">
      <formula>0</formula>
    </cfRule>
    <cfRule type="cellIs" dxfId="1683" priority="800" operator="equal">
      <formula>"N/A"</formula>
    </cfRule>
  </conditionalFormatting>
  <conditionalFormatting sqref="AE467:AT477">
    <cfRule type="cellIs" dxfId="1682" priority="797" operator="equal">
      <formula>0</formula>
    </cfRule>
    <cfRule type="cellIs" dxfId="1681" priority="798" operator="equal">
      <formula>"N/A"</formula>
    </cfRule>
  </conditionalFormatting>
  <conditionalFormatting sqref="AE483:AT494">
    <cfRule type="cellIs" dxfId="1680" priority="795" operator="equal">
      <formula>0</formula>
    </cfRule>
    <cfRule type="cellIs" dxfId="1679" priority="796" operator="equal">
      <formula>"N/A"</formula>
    </cfRule>
  </conditionalFormatting>
  <conditionalFormatting sqref="AU24:DV35">
    <cfRule type="cellIs" dxfId="1678" priority="793" operator="equal">
      <formula>0</formula>
    </cfRule>
    <cfRule type="cellIs" dxfId="1677" priority="794" operator="equal">
      <formula>"N/A"</formula>
    </cfRule>
  </conditionalFormatting>
  <conditionalFormatting sqref="AX24:AX29 BC24:BC29 BH24:BH29 BM24:BM29 BR24:BR29 BW24:BW29 CB24:CB29 CG24:CG29 CL24:CL29">
    <cfRule type="cellIs" dxfId="1676" priority="791" operator="equal">
      <formula>"false"</formula>
    </cfRule>
    <cfRule type="cellIs" dxfId="1675" priority="792" operator="equal">
      <formula>"true"</formula>
    </cfRule>
  </conditionalFormatting>
  <conditionalFormatting sqref="CQ24:CQ29">
    <cfRule type="cellIs" dxfId="1674" priority="789" operator="equal">
      <formula>"false"</formula>
    </cfRule>
    <cfRule type="cellIs" dxfId="1673" priority="790" operator="equal">
      <formula>"true"</formula>
    </cfRule>
  </conditionalFormatting>
  <conditionalFormatting sqref="CV24:CV29">
    <cfRule type="cellIs" dxfId="1672" priority="787" operator="equal">
      <formula>"false"</formula>
    </cfRule>
    <cfRule type="cellIs" dxfId="1671" priority="788" operator="equal">
      <formula>"true"</formula>
    </cfRule>
  </conditionalFormatting>
  <conditionalFormatting sqref="DA24:DA29">
    <cfRule type="cellIs" dxfId="1670" priority="785" operator="equal">
      <formula>"false"</formula>
    </cfRule>
    <cfRule type="cellIs" dxfId="1669" priority="786" operator="equal">
      <formula>"true"</formula>
    </cfRule>
  </conditionalFormatting>
  <conditionalFormatting sqref="DF24:DF29">
    <cfRule type="cellIs" dxfId="1668" priority="783" operator="equal">
      <formula>"false"</formula>
    </cfRule>
    <cfRule type="cellIs" dxfId="1667" priority="784" operator="equal">
      <formula>"true"</formula>
    </cfRule>
  </conditionalFormatting>
  <conditionalFormatting sqref="DK24:DK29">
    <cfRule type="cellIs" dxfId="1666" priority="781" operator="equal">
      <formula>"false"</formula>
    </cfRule>
    <cfRule type="cellIs" dxfId="1665" priority="782" operator="equal">
      <formula>"true"</formula>
    </cfRule>
  </conditionalFormatting>
  <conditionalFormatting sqref="DP24:DP29">
    <cfRule type="cellIs" dxfId="1664" priority="779" operator="equal">
      <formula>"false"</formula>
    </cfRule>
    <cfRule type="cellIs" dxfId="1663" priority="780" operator="equal">
      <formula>"true"</formula>
    </cfRule>
  </conditionalFormatting>
  <conditionalFormatting sqref="DU24:DU29">
    <cfRule type="cellIs" dxfId="1662" priority="777" operator="equal">
      <formula>"false"</formula>
    </cfRule>
    <cfRule type="cellIs" dxfId="1661" priority="778" operator="equal">
      <formula>"true"</formula>
    </cfRule>
  </conditionalFormatting>
  <conditionalFormatting sqref="AU41:DV52">
    <cfRule type="cellIs" dxfId="1660" priority="775" operator="equal">
      <formula>0</formula>
    </cfRule>
    <cfRule type="cellIs" dxfId="1659" priority="776" operator="equal">
      <formula>"N/A"</formula>
    </cfRule>
  </conditionalFormatting>
  <conditionalFormatting sqref="AX41:AX46 BC41:BC46 BH41:BH46 BM41:BM46 BR41:BR46 BW41:BW46 CB41:CB46 CG41:CG46 CL41:CL46">
    <cfRule type="cellIs" dxfId="1658" priority="773" operator="equal">
      <formula>"false"</formula>
    </cfRule>
    <cfRule type="cellIs" dxfId="1657" priority="774" operator="equal">
      <formula>"true"</formula>
    </cfRule>
  </conditionalFormatting>
  <conditionalFormatting sqref="CQ41:CQ46">
    <cfRule type="cellIs" dxfId="1656" priority="771" operator="equal">
      <formula>"false"</formula>
    </cfRule>
    <cfRule type="cellIs" dxfId="1655" priority="772" operator="equal">
      <formula>"true"</formula>
    </cfRule>
  </conditionalFormatting>
  <conditionalFormatting sqref="CV41:CV46">
    <cfRule type="cellIs" dxfId="1654" priority="769" operator="equal">
      <formula>"false"</formula>
    </cfRule>
    <cfRule type="cellIs" dxfId="1653" priority="770" operator="equal">
      <formula>"true"</formula>
    </cfRule>
  </conditionalFormatting>
  <conditionalFormatting sqref="DA41:DA46">
    <cfRule type="cellIs" dxfId="1652" priority="767" operator="equal">
      <formula>"false"</formula>
    </cfRule>
    <cfRule type="cellIs" dxfId="1651" priority="768" operator="equal">
      <formula>"true"</formula>
    </cfRule>
  </conditionalFormatting>
  <conditionalFormatting sqref="DF41:DF46">
    <cfRule type="cellIs" dxfId="1650" priority="765" operator="equal">
      <formula>"false"</formula>
    </cfRule>
    <cfRule type="cellIs" dxfId="1649" priority="766" operator="equal">
      <formula>"true"</formula>
    </cfRule>
  </conditionalFormatting>
  <conditionalFormatting sqref="DK41:DK46">
    <cfRule type="cellIs" dxfId="1648" priority="763" operator="equal">
      <formula>"false"</formula>
    </cfRule>
    <cfRule type="cellIs" dxfId="1647" priority="764" operator="equal">
      <formula>"true"</formula>
    </cfRule>
  </conditionalFormatting>
  <conditionalFormatting sqref="DP41:DP46">
    <cfRule type="cellIs" dxfId="1646" priority="761" operator="equal">
      <formula>"false"</formula>
    </cfRule>
    <cfRule type="cellIs" dxfId="1645" priority="762" operator="equal">
      <formula>"true"</formula>
    </cfRule>
  </conditionalFormatting>
  <conditionalFormatting sqref="DU41:DU46">
    <cfRule type="cellIs" dxfId="1644" priority="759" operator="equal">
      <formula>"false"</formula>
    </cfRule>
    <cfRule type="cellIs" dxfId="1643" priority="760" operator="equal">
      <formula>"true"</formula>
    </cfRule>
  </conditionalFormatting>
  <conditionalFormatting sqref="AU58:DV69">
    <cfRule type="cellIs" dxfId="1642" priority="757" operator="equal">
      <formula>0</formula>
    </cfRule>
    <cfRule type="cellIs" dxfId="1641" priority="758" operator="equal">
      <formula>"N/A"</formula>
    </cfRule>
  </conditionalFormatting>
  <conditionalFormatting sqref="AX58:AX63 BC58:BC63 BH58:BH63 BM58:BM63 BR58:BR63 BW58:BW63 CB58:CB63 CG58:CG63 CL58:CL63">
    <cfRule type="cellIs" dxfId="1640" priority="755" operator="equal">
      <formula>"false"</formula>
    </cfRule>
    <cfRule type="cellIs" dxfId="1639" priority="756" operator="equal">
      <formula>"true"</formula>
    </cfRule>
  </conditionalFormatting>
  <conditionalFormatting sqref="CQ58:CQ63">
    <cfRule type="cellIs" dxfId="1638" priority="753" operator="equal">
      <formula>"false"</formula>
    </cfRule>
    <cfRule type="cellIs" dxfId="1637" priority="754" operator="equal">
      <formula>"true"</formula>
    </cfRule>
  </conditionalFormatting>
  <conditionalFormatting sqref="CV58:CV63">
    <cfRule type="cellIs" dxfId="1636" priority="751" operator="equal">
      <formula>"false"</formula>
    </cfRule>
    <cfRule type="cellIs" dxfId="1635" priority="752" operator="equal">
      <formula>"true"</formula>
    </cfRule>
  </conditionalFormatting>
  <conditionalFormatting sqref="DA58:DA63">
    <cfRule type="cellIs" dxfId="1634" priority="749" operator="equal">
      <formula>"false"</formula>
    </cfRule>
    <cfRule type="cellIs" dxfId="1633" priority="750" operator="equal">
      <formula>"true"</formula>
    </cfRule>
  </conditionalFormatting>
  <conditionalFormatting sqref="DF58:DF63">
    <cfRule type="cellIs" dxfId="1632" priority="747" operator="equal">
      <formula>"false"</formula>
    </cfRule>
    <cfRule type="cellIs" dxfId="1631" priority="748" operator="equal">
      <formula>"true"</formula>
    </cfRule>
  </conditionalFormatting>
  <conditionalFormatting sqref="DK58:DK63">
    <cfRule type="cellIs" dxfId="1630" priority="745" operator="equal">
      <formula>"false"</formula>
    </cfRule>
    <cfRule type="cellIs" dxfId="1629" priority="746" operator="equal">
      <formula>"true"</formula>
    </cfRule>
  </conditionalFormatting>
  <conditionalFormatting sqref="DP58:DP63">
    <cfRule type="cellIs" dxfId="1628" priority="743" operator="equal">
      <formula>"false"</formula>
    </cfRule>
    <cfRule type="cellIs" dxfId="1627" priority="744" operator="equal">
      <formula>"true"</formula>
    </cfRule>
  </conditionalFormatting>
  <conditionalFormatting sqref="DU58:DU63">
    <cfRule type="cellIs" dxfId="1626" priority="741" operator="equal">
      <formula>"false"</formula>
    </cfRule>
    <cfRule type="cellIs" dxfId="1625" priority="742" operator="equal">
      <formula>"true"</formula>
    </cfRule>
  </conditionalFormatting>
  <conditionalFormatting sqref="AU75:DV86">
    <cfRule type="cellIs" dxfId="1624" priority="739" operator="equal">
      <formula>0</formula>
    </cfRule>
    <cfRule type="cellIs" dxfId="1623" priority="740" operator="equal">
      <formula>"N/A"</formula>
    </cfRule>
  </conditionalFormatting>
  <conditionalFormatting sqref="AX75:AX80 BC75:BC80 BH75:BH80 BM75:BM80 BR75:BR80 BW75:BW80 CB75:CB80 CG75:CG80 CL75:CL80">
    <cfRule type="cellIs" dxfId="1622" priority="737" operator="equal">
      <formula>"false"</formula>
    </cfRule>
    <cfRule type="cellIs" dxfId="1621" priority="738" operator="equal">
      <formula>"true"</formula>
    </cfRule>
  </conditionalFormatting>
  <conditionalFormatting sqref="CQ75:CQ80">
    <cfRule type="cellIs" dxfId="1620" priority="735" operator="equal">
      <formula>"false"</formula>
    </cfRule>
    <cfRule type="cellIs" dxfId="1619" priority="736" operator="equal">
      <formula>"true"</formula>
    </cfRule>
  </conditionalFormatting>
  <conditionalFormatting sqref="CV75:CV80">
    <cfRule type="cellIs" dxfId="1618" priority="733" operator="equal">
      <formula>"false"</formula>
    </cfRule>
    <cfRule type="cellIs" dxfId="1617" priority="734" operator="equal">
      <formula>"true"</formula>
    </cfRule>
  </conditionalFormatting>
  <conditionalFormatting sqref="DA75:DA80">
    <cfRule type="cellIs" dxfId="1616" priority="731" operator="equal">
      <formula>"false"</formula>
    </cfRule>
    <cfRule type="cellIs" dxfId="1615" priority="732" operator="equal">
      <formula>"true"</formula>
    </cfRule>
  </conditionalFormatting>
  <conditionalFormatting sqref="DF75:DF80">
    <cfRule type="cellIs" dxfId="1614" priority="729" operator="equal">
      <formula>"false"</formula>
    </cfRule>
    <cfRule type="cellIs" dxfId="1613" priority="730" operator="equal">
      <formula>"true"</formula>
    </cfRule>
  </conditionalFormatting>
  <conditionalFormatting sqref="DK75:DK80">
    <cfRule type="cellIs" dxfId="1612" priority="727" operator="equal">
      <formula>"false"</formula>
    </cfRule>
    <cfRule type="cellIs" dxfId="1611" priority="728" operator="equal">
      <formula>"true"</formula>
    </cfRule>
  </conditionalFormatting>
  <conditionalFormatting sqref="DP75:DP80">
    <cfRule type="cellIs" dxfId="1610" priority="725" operator="equal">
      <formula>"false"</formula>
    </cfRule>
    <cfRule type="cellIs" dxfId="1609" priority="726" operator="equal">
      <formula>"true"</formula>
    </cfRule>
  </conditionalFormatting>
  <conditionalFormatting sqref="DU75:DU80">
    <cfRule type="cellIs" dxfId="1608" priority="723" operator="equal">
      <formula>"false"</formula>
    </cfRule>
    <cfRule type="cellIs" dxfId="1607" priority="724" operator="equal">
      <formula>"true"</formula>
    </cfRule>
  </conditionalFormatting>
  <conditionalFormatting sqref="AU92:DV103">
    <cfRule type="cellIs" dxfId="1606" priority="721" operator="equal">
      <formula>0</formula>
    </cfRule>
    <cfRule type="cellIs" dxfId="1605" priority="722" operator="equal">
      <formula>"N/A"</formula>
    </cfRule>
  </conditionalFormatting>
  <conditionalFormatting sqref="AX92:AX97 BC92:BC97 BH92:BH97 BM92:BM97 BR92:BR97 BW92:BW97 CB92:CB97 CG92:CG97 CL92:CL97">
    <cfRule type="cellIs" dxfId="1604" priority="719" operator="equal">
      <formula>"false"</formula>
    </cfRule>
    <cfRule type="cellIs" dxfId="1603" priority="720" operator="equal">
      <formula>"true"</formula>
    </cfRule>
  </conditionalFormatting>
  <conditionalFormatting sqref="CQ92:CQ97">
    <cfRule type="cellIs" dxfId="1602" priority="717" operator="equal">
      <formula>"false"</formula>
    </cfRule>
    <cfRule type="cellIs" dxfId="1601" priority="718" operator="equal">
      <formula>"true"</formula>
    </cfRule>
  </conditionalFormatting>
  <conditionalFormatting sqref="CV92:CV97">
    <cfRule type="cellIs" dxfId="1600" priority="715" operator="equal">
      <formula>"false"</formula>
    </cfRule>
    <cfRule type="cellIs" dxfId="1599" priority="716" operator="equal">
      <formula>"true"</formula>
    </cfRule>
  </conditionalFormatting>
  <conditionalFormatting sqref="DA92:DA97">
    <cfRule type="cellIs" dxfId="1598" priority="713" operator="equal">
      <formula>"false"</formula>
    </cfRule>
    <cfRule type="cellIs" dxfId="1597" priority="714" operator="equal">
      <formula>"true"</formula>
    </cfRule>
  </conditionalFormatting>
  <conditionalFormatting sqref="DF92:DF97">
    <cfRule type="cellIs" dxfId="1596" priority="711" operator="equal">
      <formula>"false"</formula>
    </cfRule>
    <cfRule type="cellIs" dxfId="1595" priority="712" operator="equal">
      <formula>"true"</formula>
    </cfRule>
  </conditionalFormatting>
  <conditionalFormatting sqref="DK92:DK97">
    <cfRule type="cellIs" dxfId="1594" priority="709" operator="equal">
      <formula>"false"</formula>
    </cfRule>
    <cfRule type="cellIs" dxfId="1593" priority="710" operator="equal">
      <formula>"true"</formula>
    </cfRule>
  </conditionalFormatting>
  <conditionalFormatting sqref="DP92:DP97">
    <cfRule type="cellIs" dxfId="1592" priority="707" operator="equal">
      <formula>"false"</formula>
    </cfRule>
    <cfRule type="cellIs" dxfId="1591" priority="708" operator="equal">
      <formula>"true"</formula>
    </cfRule>
  </conditionalFormatting>
  <conditionalFormatting sqref="DU92:DU97">
    <cfRule type="cellIs" dxfId="1590" priority="705" operator="equal">
      <formula>"false"</formula>
    </cfRule>
    <cfRule type="cellIs" dxfId="1589" priority="706" operator="equal">
      <formula>"true"</formula>
    </cfRule>
  </conditionalFormatting>
  <conditionalFormatting sqref="AU109:DV120">
    <cfRule type="cellIs" dxfId="1588" priority="703" operator="equal">
      <formula>0</formula>
    </cfRule>
    <cfRule type="cellIs" dxfId="1587" priority="704" operator="equal">
      <formula>"N/A"</formula>
    </cfRule>
  </conditionalFormatting>
  <conditionalFormatting sqref="AX109:AX114 BC109:BC114 BH109:BH114 BM109:BM114 BR109:BR114 BW109:BW114 CB109:CB114 CG109:CG114 CL109:CL114">
    <cfRule type="cellIs" dxfId="1586" priority="701" operator="equal">
      <formula>"false"</formula>
    </cfRule>
    <cfRule type="cellIs" dxfId="1585" priority="702" operator="equal">
      <formula>"true"</formula>
    </cfRule>
  </conditionalFormatting>
  <conditionalFormatting sqref="CQ109:CQ114">
    <cfRule type="cellIs" dxfId="1584" priority="699" operator="equal">
      <formula>"false"</formula>
    </cfRule>
    <cfRule type="cellIs" dxfId="1583" priority="700" operator="equal">
      <formula>"true"</formula>
    </cfRule>
  </conditionalFormatting>
  <conditionalFormatting sqref="CV109:CV114">
    <cfRule type="cellIs" dxfId="1582" priority="697" operator="equal">
      <formula>"false"</formula>
    </cfRule>
    <cfRule type="cellIs" dxfId="1581" priority="698" operator="equal">
      <formula>"true"</formula>
    </cfRule>
  </conditionalFormatting>
  <conditionalFormatting sqref="DA109:DA114">
    <cfRule type="cellIs" dxfId="1580" priority="695" operator="equal">
      <formula>"false"</formula>
    </cfRule>
    <cfRule type="cellIs" dxfId="1579" priority="696" operator="equal">
      <formula>"true"</formula>
    </cfRule>
  </conditionalFormatting>
  <conditionalFormatting sqref="DF109:DF114">
    <cfRule type="cellIs" dxfId="1578" priority="693" operator="equal">
      <formula>"false"</formula>
    </cfRule>
    <cfRule type="cellIs" dxfId="1577" priority="694" operator="equal">
      <formula>"true"</formula>
    </cfRule>
  </conditionalFormatting>
  <conditionalFormatting sqref="DK109:DK114">
    <cfRule type="cellIs" dxfId="1576" priority="691" operator="equal">
      <formula>"false"</formula>
    </cfRule>
    <cfRule type="cellIs" dxfId="1575" priority="692" operator="equal">
      <formula>"true"</formula>
    </cfRule>
  </conditionalFormatting>
  <conditionalFormatting sqref="DP109:DP114">
    <cfRule type="cellIs" dxfId="1574" priority="689" operator="equal">
      <formula>"false"</formula>
    </cfRule>
    <cfRule type="cellIs" dxfId="1573" priority="690" operator="equal">
      <formula>"true"</formula>
    </cfRule>
  </conditionalFormatting>
  <conditionalFormatting sqref="DU109:DU114">
    <cfRule type="cellIs" dxfId="1572" priority="687" operator="equal">
      <formula>"false"</formula>
    </cfRule>
    <cfRule type="cellIs" dxfId="1571" priority="688" operator="equal">
      <formula>"true"</formula>
    </cfRule>
  </conditionalFormatting>
  <conditionalFormatting sqref="AU126:DV137">
    <cfRule type="cellIs" dxfId="1570" priority="685" operator="equal">
      <formula>0</formula>
    </cfRule>
    <cfRule type="cellIs" dxfId="1569" priority="686" operator="equal">
      <formula>"N/A"</formula>
    </cfRule>
  </conditionalFormatting>
  <conditionalFormatting sqref="AX126:AX131 BC126:BC131 BH126:BH131 BM126:BM131 BR126:BR131 BW126:BW131 CB126:CB131 CG126:CG131 CL126:CL131">
    <cfRule type="cellIs" dxfId="1568" priority="683" operator="equal">
      <formula>"false"</formula>
    </cfRule>
    <cfRule type="cellIs" dxfId="1567" priority="684" operator="equal">
      <formula>"true"</formula>
    </cfRule>
  </conditionalFormatting>
  <conditionalFormatting sqref="CQ126:CQ131">
    <cfRule type="cellIs" dxfId="1566" priority="681" operator="equal">
      <formula>"false"</formula>
    </cfRule>
    <cfRule type="cellIs" dxfId="1565" priority="682" operator="equal">
      <formula>"true"</formula>
    </cfRule>
  </conditionalFormatting>
  <conditionalFormatting sqref="CV126:CV131">
    <cfRule type="cellIs" dxfId="1564" priority="679" operator="equal">
      <formula>"false"</formula>
    </cfRule>
    <cfRule type="cellIs" dxfId="1563" priority="680" operator="equal">
      <formula>"true"</formula>
    </cfRule>
  </conditionalFormatting>
  <conditionalFormatting sqref="DA126:DA131">
    <cfRule type="cellIs" dxfId="1562" priority="677" operator="equal">
      <formula>"false"</formula>
    </cfRule>
    <cfRule type="cellIs" dxfId="1561" priority="678" operator="equal">
      <formula>"true"</formula>
    </cfRule>
  </conditionalFormatting>
  <conditionalFormatting sqref="DF126:DF131">
    <cfRule type="cellIs" dxfId="1560" priority="675" operator="equal">
      <formula>"false"</formula>
    </cfRule>
    <cfRule type="cellIs" dxfId="1559" priority="676" operator="equal">
      <formula>"true"</formula>
    </cfRule>
  </conditionalFormatting>
  <conditionalFormatting sqref="DK126:DK131">
    <cfRule type="cellIs" dxfId="1558" priority="673" operator="equal">
      <formula>"false"</formula>
    </cfRule>
    <cfRule type="cellIs" dxfId="1557" priority="674" operator="equal">
      <formula>"true"</formula>
    </cfRule>
  </conditionalFormatting>
  <conditionalFormatting sqref="DP126:DP131">
    <cfRule type="cellIs" dxfId="1556" priority="671" operator="equal">
      <formula>"false"</formula>
    </cfRule>
    <cfRule type="cellIs" dxfId="1555" priority="672" operator="equal">
      <formula>"true"</formula>
    </cfRule>
  </conditionalFormatting>
  <conditionalFormatting sqref="DU126:DU131">
    <cfRule type="cellIs" dxfId="1554" priority="669" operator="equal">
      <formula>"false"</formula>
    </cfRule>
    <cfRule type="cellIs" dxfId="1553" priority="670" operator="equal">
      <formula>"true"</formula>
    </cfRule>
  </conditionalFormatting>
  <conditionalFormatting sqref="AU143:DV154">
    <cfRule type="cellIs" dxfId="1552" priority="667" operator="equal">
      <formula>0</formula>
    </cfRule>
    <cfRule type="cellIs" dxfId="1551" priority="668" operator="equal">
      <formula>"N/A"</formula>
    </cfRule>
  </conditionalFormatting>
  <conditionalFormatting sqref="AX143:AX148 BC143:BC148 BH143:BH148 BM143:BM148 BR143:BR148 BW143:BW148 CB143:CB148 CG143:CG148 CL143:CL148">
    <cfRule type="cellIs" dxfId="1550" priority="665" operator="equal">
      <formula>"false"</formula>
    </cfRule>
    <cfRule type="cellIs" dxfId="1549" priority="666" operator="equal">
      <formula>"true"</formula>
    </cfRule>
  </conditionalFormatting>
  <conditionalFormatting sqref="CQ143:CQ148">
    <cfRule type="cellIs" dxfId="1548" priority="663" operator="equal">
      <formula>"false"</formula>
    </cfRule>
    <cfRule type="cellIs" dxfId="1547" priority="664" operator="equal">
      <formula>"true"</formula>
    </cfRule>
  </conditionalFormatting>
  <conditionalFormatting sqref="CV143:CV148">
    <cfRule type="cellIs" dxfId="1546" priority="661" operator="equal">
      <formula>"false"</formula>
    </cfRule>
    <cfRule type="cellIs" dxfId="1545" priority="662" operator="equal">
      <formula>"true"</formula>
    </cfRule>
  </conditionalFormatting>
  <conditionalFormatting sqref="DA143:DA148">
    <cfRule type="cellIs" dxfId="1544" priority="659" operator="equal">
      <formula>"false"</formula>
    </cfRule>
    <cfRule type="cellIs" dxfId="1543" priority="660" operator="equal">
      <formula>"true"</formula>
    </cfRule>
  </conditionalFormatting>
  <conditionalFormatting sqref="DF143:DF148">
    <cfRule type="cellIs" dxfId="1542" priority="657" operator="equal">
      <formula>"false"</formula>
    </cfRule>
    <cfRule type="cellIs" dxfId="1541" priority="658" operator="equal">
      <formula>"true"</formula>
    </cfRule>
  </conditionalFormatting>
  <conditionalFormatting sqref="DK143:DK148">
    <cfRule type="cellIs" dxfId="1540" priority="655" operator="equal">
      <formula>"false"</formula>
    </cfRule>
    <cfRule type="cellIs" dxfId="1539" priority="656" operator="equal">
      <formula>"true"</formula>
    </cfRule>
  </conditionalFormatting>
  <conditionalFormatting sqref="DP143:DP148">
    <cfRule type="cellIs" dxfId="1538" priority="653" operator="equal">
      <formula>"false"</formula>
    </cfRule>
    <cfRule type="cellIs" dxfId="1537" priority="654" operator="equal">
      <formula>"true"</formula>
    </cfRule>
  </conditionalFormatting>
  <conditionalFormatting sqref="DU143:DU148">
    <cfRule type="cellIs" dxfId="1536" priority="651" operator="equal">
      <formula>"false"</formula>
    </cfRule>
    <cfRule type="cellIs" dxfId="1535" priority="652" operator="equal">
      <formula>"true"</formula>
    </cfRule>
  </conditionalFormatting>
  <conditionalFormatting sqref="AU160:DV171">
    <cfRule type="cellIs" dxfId="1534" priority="649" operator="equal">
      <formula>0</formula>
    </cfRule>
    <cfRule type="cellIs" dxfId="1533" priority="650" operator="equal">
      <formula>"N/A"</formula>
    </cfRule>
  </conditionalFormatting>
  <conditionalFormatting sqref="AX160:AX165 BC160:BC165 BH160:BH165 BM160:BM165 BR160:BR165 BW160:BW165 CB160:CB165 CG160:CG165 CL160:CL165">
    <cfRule type="cellIs" dxfId="1532" priority="647" operator="equal">
      <formula>"false"</formula>
    </cfRule>
    <cfRule type="cellIs" dxfId="1531" priority="648" operator="equal">
      <formula>"true"</formula>
    </cfRule>
  </conditionalFormatting>
  <conditionalFormatting sqref="CQ160:CQ165">
    <cfRule type="cellIs" dxfId="1530" priority="645" operator="equal">
      <formula>"false"</formula>
    </cfRule>
    <cfRule type="cellIs" dxfId="1529" priority="646" operator="equal">
      <formula>"true"</formula>
    </cfRule>
  </conditionalFormatting>
  <conditionalFormatting sqref="CV160:CV165">
    <cfRule type="cellIs" dxfId="1528" priority="643" operator="equal">
      <formula>"false"</formula>
    </cfRule>
    <cfRule type="cellIs" dxfId="1527" priority="644" operator="equal">
      <formula>"true"</formula>
    </cfRule>
  </conditionalFormatting>
  <conditionalFormatting sqref="DA160:DA165">
    <cfRule type="cellIs" dxfId="1526" priority="641" operator="equal">
      <formula>"false"</formula>
    </cfRule>
    <cfRule type="cellIs" dxfId="1525" priority="642" operator="equal">
      <formula>"true"</formula>
    </cfRule>
  </conditionalFormatting>
  <conditionalFormatting sqref="DF160:DF165">
    <cfRule type="cellIs" dxfId="1524" priority="639" operator="equal">
      <formula>"false"</formula>
    </cfRule>
    <cfRule type="cellIs" dxfId="1523" priority="640" operator="equal">
      <formula>"true"</formula>
    </cfRule>
  </conditionalFormatting>
  <conditionalFormatting sqref="DK160:DK165">
    <cfRule type="cellIs" dxfId="1522" priority="637" operator="equal">
      <formula>"false"</formula>
    </cfRule>
    <cfRule type="cellIs" dxfId="1521" priority="638" operator="equal">
      <formula>"true"</formula>
    </cfRule>
  </conditionalFormatting>
  <conditionalFormatting sqref="DP160:DP165">
    <cfRule type="cellIs" dxfId="1520" priority="635" operator="equal">
      <formula>"false"</formula>
    </cfRule>
    <cfRule type="cellIs" dxfId="1519" priority="636" operator="equal">
      <formula>"true"</formula>
    </cfRule>
  </conditionalFormatting>
  <conditionalFormatting sqref="DU160:DU165">
    <cfRule type="cellIs" dxfId="1518" priority="633" operator="equal">
      <formula>"false"</formula>
    </cfRule>
    <cfRule type="cellIs" dxfId="1517" priority="634" operator="equal">
      <formula>"true"</formula>
    </cfRule>
  </conditionalFormatting>
  <conditionalFormatting sqref="AU177:DV188">
    <cfRule type="cellIs" dxfId="1516" priority="631" operator="equal">
      <formula>0</formula>
    </cfRule>
    <cfRule type="cellIs" dxfId="1515" priority="632" operator="equal">
      <formula>"N/A"</formula>
    </cfRule>
  </conditionalFormatting>
  <conditionalFormatting sqref="AX177:AX182 BC177:BC182 BH177:BH182 BM177:BM182 BR177:BR182 BW177:BW182 CB177:CB182 CG177:CG182 CL177:CL182">
    <cfRule type="cellIs" dxfId="1514" priority="629" operator="equal">
      <formula>"false"</formula>
    </cfRule>
    <cfRule type="cellIs" dxfId="1513" priority="630" operator="equal">
      <formula>"true"</formula>
    </cfRule>
  </conditionalFormatting>
  <conditionalFormatting sqref="CQ177:CQ182">
    <cfRule type="cellIs" dxfId="1512" priority="627" operator="equal">
      <formula>"false"</formula>
    </cfRule>
    <cfRule type="cellIs" dxfId="1511" priority="628" operator="equal">
      <formula>"true"</formula>
    </cfRule>
  </conditionalFormatting>
  <conditionalFormatting sqref="CV177:CV182">
    <cfRule type="cellIs" dxfId="1510" priority="625" operator="equal">
      <formula>"false"</formula>
    </cfRule>
    <cfRule type="cellIs" dxfId="1509" priority="626" operator="equal">
      <formula>"true"</formula>
    </cfRule>
  </conditionalFormatting>
  <conditionalFormatting sqref="DA177:DA182">
    <cfRule type="cellIs" dxfId="1508" priority="623" operator="equal">
      <formula>"false"</formula>
    </cfRule>
    <cfRule type="cellIs" dxfId="1507" priority="624" operator="equal">
      <formula>"true"</formula>
    </cfRule>
  </conditionalFormatting>
  <conditionalFormatting sqref="DF177:DF182">
    <cfRule type="cellIs" dxfId="1506" priority="621" operator="equal">
      <formula>"false"</formula>
    </cfRule>
    <cfRule type="cellIs" dxfId="1505" priority="622" operator="equal">
      <formula>"true"</formula>
    </cfRule>
  </conditionalFormatting>
  <conditionalFormatting sqref="DK177:DK182">
    <cfRule type="cellIs" dxfId="1504" priority="619" operator="equal">
      <formula>"false"</formula>
    </cfRule>
    <cfRule type="cellIs" dxfId="1503" priority="620" operator="equal">
      <formula>"true"</formula>
    </cfRule>
  </conditionalFormatting>
  <conditionalFormatting sqref="DP177:DP182">
    <cfRule type="cellIs" dxfId="1502" priority="617" operator="equal">
      <formula>"false"</formula>
    </cfRule>
    <cfRule type="cellIs" dxfId="1501" priority="618" operator="equal">
      <formula>"true"</formula>
    </cfRule>
  </conditionalFormatting>
  <conditionalFormatting sqref="DU177:DU182">
    <cfRule type="cellIs" dxfId="1500" priority="615" operator="equal">
      <formula>"false"</formula>
    </cfRule>
    <cfRule type="cellIs" dxfId="1499" priority="616" operator="equal">
      <formula>"true"</formula>
    </cfRule>
  </conditionalFormatting>
  <conditionalFormatting sqref="AU194:DV205">
    <cfRule type="cellIs" dxfId="1498" priority="613" operator="equal">
      <formula>0</formula>
    </cfRule>
    <cfRule type="cellIs" dxfId="1497" priority="614" operator="equal">
      <formula>"N/A"</formula>
    </cfRule>
  </conditionalFormatting>
  <conditionalFormatting sqref="AX194:AX199 BC194:BC199 BH194:BH199 BM194:BM199 BR194:BR199 BW194:BW199 CB194:CB199 CG194:CG199 CL194:CL199">
    <cfRule type="cellIs" dxfId="1496" priority="611" operator="equal">
      <formula>"false"</formula>
    </cfRule>
    <cfRule type="cellIs" dxfId="1495" priority="612" operator="equal">
      <formula>"true"</formula>
    </cfRule>
  </conditionalFormatting>
  <conditionalFormatting sqref="CQ194:CQ199">
    <cfRule type="cellIs" dxfId="1494" priority="609" operator="equal">
      <formula>"false"</formula>
    </cfRule>
    <cfRule type="cellIs" dxfId="1493" priority="610" operator="equal">
      <formula>"true"</formula>
    </cfRule>
  </conditionalFormatting>
  <conditionalFormatting sqref="CV194:CV199">
    <cfRule type="cellIs" dxfId="1492" priority="607" operator="equal">
      <formula>"false"</formula>
    </cfRule>
    <cfRule type="cellIs" dxfId="1491" priority="608" operator="equal">
      <formula>"true"</formula>
    </cfRule>
  </conditionalFormatting>
  <conditionalFormatting sqref="DA194:DA199">
    <cfRule type="cellIs" dxfId="1490" priority="605" operator="equal">
      <formula>"false"</formula>
    </cfRule>
    <cfRule type="cellIs" dxfId="1489" priority="606" operator="equal">
      <formula>"true"</formula>
    </cfRule>
  </conditionalFormatting>
  <conditionalFormatting sqref="DF194:DF199">
    <cfRule type="cellIs" dxfId="1488" priority="603" operator="equal">
      <formula>"false"</formula>
    </cfRule>
    <cfRule type="cellIs" dxfId="1487" priority="604" operator="equal">
      <formula>"true"</formula>
    </cfRule>
  </conditionalFormatting>
  <conditionalFormatting sqref="DK194:DK199">
    <cfRule type="cellIs" dxfId="1486" priority="601" operator="equal">
      <formula>"false"</formula>
    </cfRule>
    <cfRule type="cellIs" dxfId="1485" priority="602" operator="equal">
      <formula>"true"</formula>
    </cfRule>
  </conditionalFormatting>
  <conditionalFormatting sqref="DP194:DP199">
    <cfRule type="cellIs" dxfId="1484" priority="599" operator="equal">
      <formula>"false"</formula>
    </cfRule>
    <cfRule type="cellIs" dxfId="1483" priority="600" operator="equal">
      <formula>"true"</formula>
    </cfRule>
  </conditionalFormatting>
  <conditionalFormatting sqref="DU194:DU199">
    <cfRule type="cellIs" dxfId="1482" priority="597" operator="equal">
      <formula>"false"</formula>
    </cfRule>
    <cfRule type="cellIs" dxfId="1481" priority="598" operator="equal">
      <formula>"true"</formula>
    </cfRule>
  </conditionalFormatting>
  <conditionalFormatting sqref="AU211:DV222">
    <cfRule type="cellIs" dxfId="1480" priority="595" operator="equal">
      <formula>0</formula>
    </cfRule>
    <cfRule type="cellIs" dxfId="1479" priority="596" operator="equal">
      <formula>"N/A"</formula>
    </cfRule>
  </conditionalFormatting>
  <conditionalFormatting sqref="AX211:AX216 BC211:BC216 BH211:BH216 BM211:BM216 BR211:BR216 BW211:BW216 CB211:CB216 CG211:CG216 CL211:CL216">
    <cfRule type="cellIs" dxfId="1478" priority="593" operator="equal">
      <formula>"false"</formula>
    </cfRule>
    <cfRule type="cellIs" dxfId="1477" priority="594" operator="equal">
      <formula>"true"</formula>
    </cfRule>
  </conditionalFormatting>
  <conditionalFormatting sqref="CQ211:CQ216">
    <cfRule type="cellIs" dxfId="1476" priority="591" operator="equal">
      <formula>"false"</formula>
    </cfRule>
    <cfRule type="cellIs" dxfId="1475" priority="592" operator="equal">
      <formula>"true"</formula>
    </cfRule>
  </conditionalFormatting>
  <conditionalFormatting sqref="CV211:CV216">
    <cfRule type="cellIs" dxfId="1474" priority="589" operator="equal">
      <formula>"false"</formula>
    </cfRule>
    <cfRule type="cellIs" dxfId="1473" priority="590" operator="equal">
      <formula>"true"</formula>
    </cfRule>
  </conditionalFormatting>
  <conditionalFormatting sqref="DA211:DA216">
    <cfRule type="cellIs" dxfId="1472" priority="587" operator="equal">
      <formula>"false"</formula>
    </cfRule>
    <cfRule type="cellIs" dxfId="1471" priority="588" operator="equal">
      <formula>"true"</formula>
    </cfRule>
  </conditionalFormatting>
  <conditionalFormatting sqref="DF211:DF216">
    <cfRule type="cellIs" dxfId="1470" priority="585" operator="equal">
      <formula>"false"</formula>
    </cfRule>
    <cfRule type="cellIs" dxfId="1469" priority="586" operator="equal">
      <formula>"true"</formula>
    </cfRule>
  </conditionalFormatting>
  <conditionalFormatting sqref="DK211:DK216">
    <cfRule type="cellIs" dxfId="1468" priority="583" operator="equal">
      <formula>"false"</formula>
    </cfRule>
    <cfRule type="cellIs" dxfId="1467" priority="584" operator="equal">
      <formula>"true"</formula>
    </cfRule>
  </conditionalFormatting>
  <conditionalFormatting sqref="DP211:DP216">
    <cfRule type="cellIs" dxfId="1466" priority="581" operator="equal">
      <formula>"false"</formula>
    </cfRule>
    <cfRule type="cellIs" dxfId="1465" priority="582" operator="equal">
      <formula>"true"</formula>
    </cfRule>
  </conditionalFormatting>
  <conditionalFormatting sqref="DU211:DU216">
    <cfRule type="cellIs" dxfId="1464" priority="579" operator="equal">
      <formula>"false"</formula>
    </cfRule>
    <cfRule type="cellIs" dxfId="1463" priority="580" operator="equal">
      <formula>"true"</formula>
    </cfRule>
  </conditionalFormatting>
  <conditionalFormatting sqref="AU228:DV239">
    <cfRule type="cellIs" dxfId="1462" priority="577" operator="equal">
      <formula>0</formula>
    </cfRule>
    <cfRule type="cellIs" dxfId="1461" priority="578" operator="equal">
      <formula>"N/A"</formula>
    </cfRule>
  </conditionalFormatting>
  <conditionalFormatting sqref="AX228:AX233 BC228:BC233 BH228:BH233 BM228:BM233 BR228:BR233 BW228:BW233 CB228:CB233 CG228:CG233 CL228:CL233">
    <cfRule type="cellIs" dxfId="1460" priority="575" operator="equal">
      <formula>"false"</formula>
    </cfRule>
    <cfRule type="cellIs" dxfId="1459" priority="576" operator="equal">
      <formula>"true"</formula>
    </cfRule>
  </conditionalFormatting>
  <conditionalFormatting sqref="CQ228:CQ233">
    <cfRule type="cellIs" dxfId="1458" priority="573" operator="equal">
      <formula>"false"</formula>
    </cfRule>
    <cfRule type="cellIs" dxfId="1457" priority="574" operator="equal">
      <formula>"true"</formula>
    </cfRule>
  </conditionalFormatting>
  <conditionalFormatting sqref="CV228:CV233">
    <cfRule type="cellIs" dxfId="1456" priority="571" operator="equal">
      <formula>"false"</formula>
    </cfRule>
    <cfRule type="cellIs" dxfId="1455" priority="572" operator="equal">
      <formula>"true"</formula>
    </cfRule>
  </conditionalFormatting>
  <conditionalFormatting sqref="DA228:DA233">
    <cfRule type="cellIs" dxfId="1454" priority="569" operator="equal">
      <formula>"false"</formula>
    </cfRule>
    <cfRule type="cellIs" dxfId="1453" priority="570" operator="equal">
      <formula>"true"</formula>
    </cfRule>
  </conditionalFormatting>
  <conditionalFormatting sqref="DF228:DF233">
    <cfRule type="cellIs" dxfId="1452" priority="567" operator="equal">
      <formula>"false"</formula>
    </cfRule>
    <cfRule type="cellIs" dxfId="1451" priority="568" operator="equal">
      <formula>"true"</formula>
    </cfRule>
  </conditionalFormatting>
  <conditionalFormatting sqref="DK228:DK233">
    <cfRule type="cellIs" dxfId="1450" priority="565" operator="equal">
      <formula>"false"</formula>
    </cfRule>
    <cfRule type="cellIs" dxfId="1449" priority="566" operator="equal">
      <formula>"true"</formula>
    </cfRule>
  </conditionalFormatting>
  <conditionalFormatting sqref="DP228:DP233">
    <cfRule type="cellIs" dxfId="1448" priority="563" operator="equal">
      <formula>"false"</formula>
    </cfRule>
    <cfRule type="cellIs" dxfId="1447" priority="564" operator="equal">
      <formula>"true"</formula>
    </cfRule>
  </conditionalFormatting>
  <conditionalFormatting sqref="DU228:DU233">
    <cfRule type="cellIs" dxfId="1446" priority="561" operator="equal">
      <formula>"false"</formula>
    </cfRule>
    <cfRule type="cellIs" dxfId="1445" priority="562" operator="equal">
      <formula>"true"</formula>
    </cfRule>
  </conditionalFormatting>
  <conditionalFormatting sqref="AU245:DV256">
    <cfRule type="cellIs" dxfId="1444" priority="559" operator="equal">
      <formula>0</formula>
    </cfRule>
    <cfRule type="cellIs" dxfId="1443" priority="560" operator="equal">
      <formula>"N/A"</formula>
    </cfRule>
  </conditionalFormatting>
  <conditionalFormatting sqref="AX245:AX250 BC245:BC250 BH245:BH250 BM245:BM250 BR245:BR250 BW245:BW250 CB245:CB250 CG245:CG250 CL245:CL250">
    <cfRule type="cellIs" dxfId="1442" priority="557" operator="equal">
      <formula>"false"</formula>
    </cfRule>
    <cfRule type="cellIs" dxfId="1441" priority="558" operator="equal">
      <formula>"true"</formula>
    </cfRule>
  </conditionalFormatting>
  <conditionalFormatting sqref="CQ245:CQ250">
    <cfRule type="cellIs" dxfId="1440" priority="555" operator="equal">
      <formula>"false"</formula>
    </cfRule>
    <cfRule type="cellIs" dxfId="1439" priority="556" operator="equal">
      <formula>"true"</formula>
    </cfRule>
  </conditionalFormatting>
  <conditionalFormatting sqref="CV245:CV250">
    <cfRule type="cellIs" dxfId="1438" priority="553" operator="equal">
      <formula>"false"</formula>
    </cfRule>
    <cfRule type="cellIs" dxfId="1437" priority="554" operator="equal">
      <formula>"true"</formula>
    </cfRule>
  </conditionalFormatting>
  <conditionalFormatting sqref="DA245:DA250">
    <cfRule type="cellIs" dxfId="1436" priority="551" operator="equal">
      <formula>"false"</formula>
    </cfRule>
    <cfRule type="cellIs" dxfId="1435" priority="552" operator="equal">
      <formula>"true"</formula>
    </cfRule>
  </conditionalFormatting>
  <conditionalFormatting sqref="DF245:DF250">
    <cfRule type="cellIs" dxfId="1434" priority="549" operator="equal">
      <formula>"false"</formula>
    </cfRule>
    <cfRule type="cellIs" dxfId="1433" priority="550" operator="equal">
      <formula>"true"</formula>
    </cfRule>
  </conditionalFormatting>
  <conditionalFormatting sqref="DK245:DK250">
    <cfRule type="cellIs" dxfId="1432" priority="547" operator="equal">
      <formula>"false"</formula>
    </cfRule>
    <cfRule type="cellIs" dxfId="1431" priority="548" operator="equal">
      <formula>"true"</formula>
    </cfRule>
  </conditionalFormatting>
  <conditionalFormatting sqref="DP245:DP250">
    <cfRule type="cellIs" dxfId="1430" priority="545" operator="equal">
      <formula>"false"</formula>
    </cfRule>
    <cfRule type="cellIs" dxfId="1429" priority="546" operator="equal">
      <formula>"true"</formula>
    </cfRule>
  </conditionalFormatting>
  <conditionalFormatting sqref="DU245:DU250">
    <cfRule type="cellIs" dxfId="1428" priority="543" operator="equal">
      <formula>"false"</formula>
    </cfRule>
    <cfRule type="cellIs" dxfId="1427" priority="544" operator="equal">
      <formula>"true"</formula>
    </cfRule>
  </conditionalFormatting>
  <conditionalFormatting sqref="AU262:DV273">
    <cfRule type="cellIs" dxfId="1426" priority="541" operator="equal">
      <formula>0</formula>
    </cfRule>
    <cfRule type="cellIs" dxfId="1425" priority="542" operator="equal">
      <formula>"N/A"</formula>
    </cfRule>
  </conditionalFormatting>
  <conditionalFormatting sqref="AX262:AX267 BC262:BC267 BH262:BH267 BM262:BM267 BR262:BR267 BW262:BW267 CB262:CB267 CG262:CG267 CL262:CL267">
    <cfRule type="cellIs" dxfId="1424" priority="539" operator="equal">
      <formula>"false"</formula>
    </cfRule>
    <cfRule type="cellIs" dxfId="1423" priority="540" operator="equal">
      <formula>"true"</formula>
    </cfRule>
  </conditionalFormatting>
  <conditionalFormatting sqref="CQ262:CQ267">
    <cfRule type="cellIs" dxfId="1422" priority="537" operator="equal">
      <formula>"false"</formula>
    </cfRule>
    <cfRule type="cellIs" dxfId="1421" priority="538" operator="equal">
      <formula>"true"</formula>
    </cfRule>
  </conditionalFormatting>
  <conditionalFormatting sqref="CV262:CV267">
    <cfRule type="cellIs" dxfId="1420" priority="535" operator="equal">
      <formula>"false"</formula>
    </cfRule>
    <cfRule type="cellIs" dxfId="1419" priority="536" operator="equal">
      <formula>"true"</formula>
    </cfRule>
  </conditionalFormatting>
  <conditionalFormatting sqref="DA262:DA267">
    <cfRule type="cellIs" dxfId="1418" priority="533" operator="equal">
      <formula>"false"</formula>
    </cfRule>
    <cfRule type="cellIs" dxfId="1417" priority="534" operator="equal">
      <formula>"true"</formula>
    </cfRule>
  </conditionalFormatting>
  <conditionalFormatting sqref="DF262:DF267">
    <cfRule type="cellIs" dxfId="1416" priority="531" operator="equal">
      <formula>"false"</formula>
    </cfRule>
    <cfRule type="cellIs" dxfId="1415" priority="532" operator="equal">
      <formula>"true"</formula>
    </cfRule>
  </conditionalFormatting>
  <conditionalFormatting sqref="DK262:DK267">
    <cfRule type="cellIs" dxfId="1414" priority="529" operator="equal">
      <formula>"false"</formula>
    </cfRule>
    <cfRule type="cellIs" dxfId="1413" priority="530" operator="equal">
      <formula>"true"</formula>
    </cfRule>
  </conditionalFormatting>
  <conditionalFormatting sqref="DP262:DP267">
    <cfRule type="cellIs" dxfId="1412" priority="527" operator="equal">
      <formula>"false"</formula>
    </cfRule>
    <cfRule type="cellIs" dxfId="1411" priority="528" operator="equal">
      <formula>"true"</formula>
    </cfRule>
  </conditionalFormatting>
  <conditionalFormatting sqref="DU262:DU267">
    <cfRule type="cellIs" dxfId="1410" priority="525" operator="equal">
      <formula>"false"</formula>
    </cfRule>
    <cfRule type="cellIs" dxfId="1409" priority="526" operator="equal">
      <formula>"true"</formula>
    </cfRule>
  </conditionalFormatting>
  <conditionalFormatting sqref="AU279:DV290">
    <cfRule type="cellIs" dxfId="1408" priority="523" operator="equal">
      <formula>0</formula>
    </cfRule>
    <cfRule type="cellIs" dxfId="1407" priority="524" operator="equal">
      <formula>"N/A"</formula>
    </cfRule>
  </conditionalFormatting>
  <conditionalFormatting sqref="AX279:AX284 BC279:BC284 BH279:BH284 BM279:BM284 BR279:BR284 BW279:BW284 CB279:CB284 CG279:CG284 CL279:CL284">
    <cfRule type="cellIs" dxfId="1406" priority="521" operator="equal">
      <formula>"false"</formula>
    </cfRule>
    <cfRule type="cellIs" dxfId="1405" priority="522" operator="equal">
      <formula>"true"</formula>
    </cfRule>
  </conditionalFormatting>
  <conditionalFormatting sqref="CQ279:CQ284">
    <cfRule type="cellIs" dxfId="1404" priority="519" operator="equal">
      <formula>"false"</formula>
    </cfRule>
    <cfRule type="cellIs" dxfId="1403" priority="520" operator="equal">
      <formula>"true"</formula>
    </cfRule>
  </conditionalFormatting>
  <conditionalFormatting sqref="CV279:CV284">
    <cfRule type="cellIs" dxfId="1402" priority="517" operator="equal">
      <formula>"false"</formula>
    </cfRule>
    <cfRule type="cellIs" dxfId="1401" priority="518" operator="equal">
      <formula>"true"</formula>
    </cfRule>
  </conditionalFormatting>
  <conditionalFormatting sqref="DA279:DA284">
    <cfRule type="cellIs" dxfId="1400" priority="515" operator="equal">
      <formula>"false"</formula>
    </cfRule>
    <cfRule type="cellIs" dxfId="1399" priority="516" operator="equal">
      <formula>"true"</formula>
    </cfRule>
  </conditionalFormatting>
  <conditionalFormatting sqref="DF279:DF284">
    <cfRule type="cellIs" dxfId="1398" priority="513" operator="equal">
      <formula>"false"</formula>
    </cfRule>
    <cfRule type="cellIs" dxfId="1397" priority="514" operator="equal">
      <formula>"true"</formula>
    </cfRule>
  </conditionalFormatting>
  <conditionalFormatting sqref="DK279:DK284">
    <cfRule type="cellIs" dxfId="1396" priority="511" operator="equal">
      <formula>"false"</formula>
    </cfRule>
    <cfRule type="cellIs" dxfId="1395" priority="512" operator="equal">
      <formula>"true"</formula>
    </cfRule>
  </conditionalFormatting>
  <conditionalFormatting sqref="DP279:DP284">
    <cfRule type="cellIs" dxfId="1394" priority="509" operator="equal">
      <formula>"false"</formula>
    </cfRule>
    <cfRule type="cellIs" dxfId="1393" priority="510" operator="equal">
      <formula>"true"</formula>
    </cfRule>
  </conditionalFormatting>
  <conditionalFormatting sqref="DU279:DU284">
    <cfRule type="cellIs" dxfId="1392" priority="507" operator="equal">
      <formula>"false"</formula>
    </cfRule>
    <cfRule type="cellIs" dxfId="1391" priority="508" operator="equal">
      <formula>"true"</formula>
    </cfRule>
  </conditionalFormatting>
  <conditionalFormatting sqref="AU296:DV307">
    <cfRule type="cellIs" dxfId="1390" priority="505" operator="equal">
      <formula>0</formula>
    </cfRule>
    <cfRule type="cellIs" dxfId="1389" priority="506" operator="equal">
      <formula>"N/A"</formula>
    </cfRule>
  </conditionalFormatting>
  <conditionalFormatting sqref="AX296:AX301 BC296:BC301 BH296:BH301 BM296:BM301 BR296:BR301 BW296:BW301 CB296:CB301 CG296:CG301 CL296:CL301">
    <cfRule type="cellIs" dxfId="1388" priority="503" operator="equal">
      <formula>"false"</formula>
    </cfRule>
    <cfRule type="cellIs" dxfId="1387" priority="504" operator="equal">
      <formula>"true"</formula>
    </cfRule>
  </conditionalFormatting>
  <conditionalFormatting sqref="CQ296:CQ301">
    <cfRule type="cellIs" dxfId="1386" priority="501" operator="equal">
      <formula>"false"</formula>
    </cfRule>
    <cfRule type="cellIs" dxfId="1385" priority="502" operator="equal">
      <formula>"true"</formula>
    </cfRule>
  </conditionalFormatting>
  <conditionalFormatting sqref="CV296:CV301">
    <cfRule type="cellIs" dxfId="1384" priority="499" operator="equal">
      <formula>"false"</formula>
    </cfRule>
    <cfRule type="cellIs" dxfId="1383" priority="500" operator="equal">
      <formula>"true"</formula>
    </cfRule>
  </conditionalFormatting>
  <conditionalFormatting sqref="DA296:DA301">
    <cfRule type="cellIs" dxfId="1382" priority="497" operator="equal">
      <formula>"false"</formula>
    </cfRule>
    <cfRule type="cellIs" dxfId="1381" priority="498" operator="equal">
      <formula>"true"</formula>
    </cfRule>
  </conditionalFormatting>
  <conditionalFormatting sqref="DF296:DF301">
    <cfRule type="cellIs" dxfId="1380" priority="495" operator="equal">
      <formula>"false"</formula>
    </cfRule>
    <cfRule type="cellIs" dxfId="1379" priority="496" operator="equal">
      <formula>"true"</formula>
    </cfRule>
  </conditionalFormatting>
  <conditionalFormatting sqref="DK296:DK301">
    <cfRule type="cellIs" dxfId="1378" priority="493" operator="equal">
      <formula>"false"</formula>
    </cfRule>
    <cfRule type="cellIs" dxfId="1377" priority="494" operator="equal">
      <formula>"true"</formula>
    </cfRule>
  </conditionalFormatting>
  <conditionalFormatting sqref="DP296:DP301">
    <cfRule type="cellIs" dxfId="1376" priority="491" operator="equal">
      <formula>"false"</formula>
    </cfRule>
    <cfRule type="cellIs" dxfId="1375" priority="492" operator="equal">
      <formula>"true"</formula>
    </cfRule>
  </conditionalFormatting>
  <conditionalFormatting sqref="DU296:DU301">
    <cfRule type="cellIs" dxfId="1374" priority="489" operator="equal">
      <formula>"false"</formula>
    </cfRule>
    <cfRule type="cellIs" dxfId="1373" priority="490" operator="equal">
      <formula>"true"</formula>
    </cfRule>
  </conditionalFormatting>
  <conditionalFormatting sqref="AU313:DV324">
    <cfRule type="cellIs" dxfId="1372" priority="487" operator="equal">
      <formula>0</formula>
    </cfRule>
    <cfRule type="cellIs" dxfId="1371" priority="488" operator="equal">
      <formula>"N/A"</formula>
    </cfRule>
  </conditionalFormatting>
  <conditionalFormatting sqref="AX313:AX318 BC313:BC318 BH313:BH318 BM313:BM318 BR313:BR318 BW313:BW318 CB313:CB318 CG313:CG318 CL313:CL318">
    <cfRule type="cellIs" dxfId="1370" priority="485" operator="equal">
      <formula>"false"</formula>
    </cfRule>
    <cfRule type="cellIs" dxfId="1369" priority="486" operator="equal">
      <formula>"true"</formula>
    </cfRule>
  </conditionalFormatting>
  <conditionalFormatting sqref="CQ313:CQ318">
    <cfRule type="cellIs" dxfId="1368" priority="483" operator="equal">
      <formula>"false"</formula>
    </cfRule>
    <cfRule type="cellIs" dxfId="1367" priority="484" operator="equal">
      <formula>"true"</formula>
    </cfRule>
  </conditionalFormatting>
  <conditionalFormatting sqref="CV313:CV318">
    <cfRule type="cellIs" dxfId="1366" priority="481" operator="equal">
      <formula>"false"</formula>
    </cfRule>
    <cfRule type="cellIs" dxfId="1365" priority="482" operator="equal">
      <formula>"true"</formula>
    </cfRule>
  </conditionalFormatting>
  <conditionalFormatting sqref="DA313:DA318">
    <cfRule type="cellIs" dxfId="1364" priority="479" operator="equal">
      <formula>"false"</formula>
    </cfRule>
    <cfRule type="cellIs" dxfId="1363" priority="480" operator="equal">
      <formula>"true"</formula>
    </cfRule>
  </conditionalFormatting>
  <conditionalFormatting sqref="DF313:DF318">
    <cfRule type="cellIs" dxfId="1362" priority="477" operator="equal">
      <formula>"false"</formula>
    </cfRule>
    <cfRule type="cellIs" dxfId="1361" priority="478" operator="equal">
      <formula>"true"</formula>
    </cfRule>
  </conditionalFormatting>
  <conditionalFormatting sqref="DK313:DK318">
    <cfRule type="cellIs" dxfId="1360" priority="475" operator="equal">
      <formula>"false"</formula>
    </cfRule>
    <cfRule type="cellIs" dxfId="1359" priority="476" operator="equal">
      <formula>"true"</formula>
    </cfRule>
  </conditionalFormatting>
  <conditionalFormatting sqref="DP313:DP318">
    <cfRule type="cellIs" dxfId="1358" priority="473" operator="equal">
      <formula>"false"</formula>
    </cfRule>
    <cfRule type="cellIs" dxfId="1357" priority="474" operator="equal">
      <formula>"true"</formula>
    </cfRule>
  </conditionalFormatting>
  <conditionalFormatting sqref="DU313:DU318">
    <cfRule type="cellIs" dxfId="1356" priority="471" operator="equal">
      <formula>"false"</formula>
    </cfRule>
    <cfRule type="cellIs" dxfId="1355" priority="472" operator="equal">
      <formula>"true"</formula>
    </cfRule>
  </conditionalFormatting>
  <conditionalFormatting sqref="AU330:DV341">
    <cfRule type="cellIs" dxfId="1354" priority="469" operator="equal">
      <formula>0</formula>
    </cfRule>
    <cfRule type="cellIs" dxfId="1353" priority="470" operator="equal">
      <formula>"N/A"</formula>
    </cfRule>
  </conditionalFormatting>
  <conditionalFormatting sqref="AX330:AX335 BC330:BC335 BH330:BH335 BM330:BM335 BR330:BR335 BW330:BW335 CB330:CB335 CG330:CG335 CL330:CL335">
    <cfRule type="cellIs" dxfId="1352" priority="467" operator="equal">
      <formula>"false"</formula>
    </cfRule>
    <cfRule type="cellIs" dxfId="1351" priority="468" operator="equal">
      <formula>"true"</formula>
    </cfRule>
  </conditionalFormatting>
  <conditionalFormatting sqref="CQ330:CQ335">
    <cfRule type="cellIs" dxfId="1350" priority="465" operator="equal">
      <formula>"false"</formula>
    </cfRule>
    <cfRule type="cellIs" dxfId="1349" priority="466" operator="equal">
      <formula>"true"</formula>
    </cfRule>
  </conditionalFormatting>
  <conditionalFormatting sqref="CV330:CV335">
    <cfRule type="cellIs" dxfId="1348" priority="463" operator="equal">
      <formula>"false"</formula>
    </cfRule>
    <cfRule type="cellIs" dxfId="1347" priority="464" operator="equal">
      <formula>"true"</formula>
    </cfRule>
  </conditionalFormatting>
  <conditionalFormatting sqref="DA330:DA335">
    <cfRule type="cellIs" dxfId="1346" priority="461" operator="equal">
      <formula>"false"</formula>
    </cfRule>
    <cfRule type="cellIs" dxfId="1345" priority="462" operator="equal">
      <formula>"true"</formula>
    </cfRule>
  </conditionalFormatting>
  <conditionalFormatting sqref="DF330:DF335">
    <cfRule type="cellIs" dxfId="1344" priority="459" operator="equal">
      <formula>"false"</formula>
    </cfRule>
    <cfRule type="cellIs" dxfId="1343" priority="460" operator="equal">
      <formula>"true"</formula>
    </cfRule>
  </conditionalFormatting>
  <conditionalFormatting sqref="DK330:DK335">
    <cfRule type="cellIs" dxfId="1342" priority="457" operator="equal">
      <formula>"false"</formula>
    </cfRule>
    <cfRule type="cellIs" dxfId="1341" priority="458" operator="equal">
      <formula>"true"</formula>
    </cfRule>
  </conditionalFormatting>
  <conditionalFormatting sqref="DP330:DP335">
    <cfRule type="cellIs" dxfId="1340" priority="455" operator="equal">
      <formula>"false"</formula>
    </cfRule>
    <cfRule type="cellIs" dxfId="1339" priority="456" operator="equal">
      <formula>"true"</formula>
    </cfRule>
  </conditionalFormatting>
  <conditionalFormatting sqref="DU330:DU335">
    <cfRule type="cellIs" dxfId="1338" priority="453" operator="equal">
      <formula>"false"</formula>
    </cfRule>
    <cfRule type="cellIs" dxfId="1337" priority="454" operator="equal">
      <formula>"true"</formula>
    </cfRule>
  </conditionalFormatting>
  <conditionalFormatting sqref="AU347:DV358">
    <cfRule type="cellIs" dxfId="1336" priority="451" operator="equal">
      <formula>0</formula>
    </cfRule>
    <cfRule type="cellIs" dxfId="1335" priority="452" operator="equal">
      <formula>"N/A"</formula>
    </cfRule>
  </conditionalFormatting>
  <conditionalFormatting sqref="AX347:AX352 BC347:BC352 BH347:BH352 BM347:BM352 BR347:BR352 BW347:BW352 CB347:CB352 CG347:CG352 CL347:CL352">
    <cfRule type="cellIs" dxfId="1334" priority="449" operator="equal">
      <formula>"false"</formula>
    </cfRule>
    <cfRule type="cellIs" dxfId="1333" priority="450" operator="equal">
      <formula>"true"</formula>
    </cfRule>
  </conditionalFormatting>
  <conditionalFormatting sqref="CQ347:CQ352">
    <cfRule type="cellIs" dxfId="1332" priority="447" operator="equal">
      <formula>"false"</formula>
    </cfRule>
    <cfRule type="cellIs" dxfId="1331" priority="448" operator="equal">
      <formula>"true"</formula>
    </cfRule>
  </conditionalFormatting>
  <conditionalFormatting sqref="CV347:CV352">
    <cfRule type="cellIs" dxfId="1330" priority="445" operator="equal">
      <formula>"false"</formula>
    </cfRule>
    <cfRule type="cellIs" dxfId="1329" priority="446" operator="equal">
      <formula>"true"</formula>
    </cfRule>
  </conditionalFormatting>
  <conditionalFormatting sqref="DA347:DA352">
    <cfRule type="cellIs" dxfId="1328" priority="443" operator="equal">
      <formula>"false"</formula>
    </cfRule>
    <cfRule type="cellIs" dxfId="1327" priority="444" operator="equal">
      <formula>"true"</formula>
    </cfRule>
  </conditionalFormatting>
  <conditionalFormatting sqref="DF347:DF352">
    <cfRule type="cellIs" dxfId="1326" priority="441" operator="equal">
      <formula>"false"</formula>
    </cfRule>
    <cfRule type="cellIs" dxfId="1325" priority="442" operator="equal">
      <formula>"true"</formula>
    </cfRule>
  </conditionalFormatting>
  <conditionalFormatting sqref="DK347:DK352">
    <cfRule type="cellIs" dxfId="1324" priority="439" operator="equal">
      <formula>"false"</formula>
    </cfRule>
    <cfRule type="cellIs" dxfId="1323" priority="440" operator="equal">
      <formula>"true"</formula>
    </cfRule>
  </conditionalFormatting>
  <conditionalFormatting sqref="DP347:DP352">
    <cfRule type="cellIs" dxfId="1322" priority="437" operator="equal">
      <formula>"false"</formula>
    </cfRule>
    <cfRule type="cellIs" dxfId="1321" priority="438" operator="equal">
      <formula>"true"</formula>
    </cfRule>
  </conditionalFormatting>
  <conditionalFormatting sqref="DU347:DU352">
    <cfRule type="cellIs" dxfId="1320" priority="435" operator="equal">
      <formula>"false"</formula>
    </cfRule>
    <cfRule type="cellIs" dxfId="1319" priority="436" operator="equal">
      <formula>"true"</formula>
    </cfRule>
  </conditionalFormatting>
  <conditionalFormatting sqref="AU364:DV375">
    <cfRule type="cellIs" dxfId="1318" priority="433" operator="equal">
      <formula>0</formula>
    </cfRule>
    <cfRule type="cellIs" dxfId="1317" priority="434" operator="equal">
      <formula>"N/A"</formula>
    </cfRule>
  </conditionalFormatting>
  <conditionalFormatting sqref="AX364:AX369 BC364:BC369 BH364:BH369 BM364:BM369 BR364:BR369 BW364:BW369 CB364:CB369 CG364:CG369 CL364:CL369">
    <cfRule type="cellIs" dxfId="1316" priority="431" operator="equal">
      <formula>"false"</formula>
    </cfRule>
    <cfRule type="cellIs" dxfId="1315" priority="432" operator="equal">
      <formula>"true"</formula>
    </cfRule>
  </conditionalFormatting>
  <conditionalFormatting sqref="CQ364:CQ369">
    <cfRule type="cellIs" dxfId="1314" priority="429" operator="equal">
      <formula>"false"</formula>
    </cfRule>
    <cfRule type="cellIs" dxfId="1313" priority="430" operator="equal">
      <formula>"true"</formula>
    </cfRule>
  </conditionalFormatting>
  <conditionalFormatting sqref="CV364:CV369">
    <cfRule type="cellIs" dxfId="1312" priority="427" operator="equal">
      <formula>"false"</formula>
    </cfRule>
    <cfRule type="cellIs" dxfId="1311" priority="428" operator="equal">
      <formula>"true"</formula>
    </cfRule>
  </conditionalFormatting>
  <conditionalFormatting sqref="DA364:DA369">
    <cfRule type="cellIs" dxfId="1310" priority="425" operator="equal">
      <formula>"false"</formula>
    </cfRule>
    <cfRule type="cellIs" dxfId="1309" priority="426" operator="equal">
      <formula>"true"</formula>
    </cfRule>
  </conditionalFormatting>
  <conditionalFormatting sqref="DF364:DF369">
    <cfRule type="cellIs" dxfId="1308" priority="423" operator="equal">
      <formula>"false"</formula>
    </cfRule>
    <cfRule type="cellIs" dxfId="1307" priority="424" operator="equal">
      <formula>"true"</formula>
    </cfRule>
  </conditionalFormatting>
  <conditionalFormatting sqref="DK364:DK369">
    <cfRule type="cellIs" dxfId="1306" priority="421" operator="equal">
      <formula>"false"</formula>
    </cfRule>
    <cfRule type="cellIs" dxfId="1305" priority="422" operator="equal">
      <formula>"true"</formula>
    </cfRule>
  </conditionalFormatting>
  <conditionalFormatting sqref="DP364:DP369">
    <cfRule type="cellIs" dxfId="1304" priority="419" operator="equal">
      <formula>"false"</formula>
    </cfRule>
    <cfRule type="cellIs" dxfId="1303" priority="420" operator="equal">
      <formula>"true"</formula>
    </cfRule>
  </conditionalFormatting>
  <conditionalFormatting sqref="DU364:DU369">
    <cfRule type="cellIs" dxfId="1302" priority="417" operator="equal">
      <formula>"false"</formula>
    </cfRule>
    <cfRule type="cellIs" dxfId="1301" priority="418" operator="equal">
      <formula>"true"</formula>
    </cfRule>
  </conditionalFormatting>
  <conditionalFormatting sqref="AU381:DV392">
    <cfRule type="cellIs" dxfId="1300" priority="415" operator="equal">
      <formula>0</formula>
    </cfRule>
    <cfRule type="cellIs" dxfId="1299" priority="416" operator="equal">
      <formula>"N/A"</formula>
    </cfRule>
  </conditionalFormatting>
  <conditionalFormatting sqref="AX381:AX386 BC381:BC386 BH381:BH386 BM381:BM386 BR381:BR386 BW381:BW386 CB381:CB386 CG381:CG386 CL381:CL386">
    <cfRule type="cellIs" dxfId="1298" priority="413" operator="equal">
      <formula>"false"</formula>
    </cfRule>
    <cfRule type="cellIs" dxfId="1297" priority="414" operator="equal">
      <formula>"true"</formula>
    </cfRule>
  </conditionalFormatting>
  <conditionalFormatting sqref="CQ381:CQ386">
    <cfRule type="cellIs" dxfId="1296" priority="411" operator="equal">
      <formula>"false"</formula>
    </cfRule>
    <cfRule type="cellIs" dxfId="1295" priority="412" operator="equal">
      <formula>"true"</formula>
    </cfRule>
  </conditionalFormatting>
  <conditionalFormatting sqref="CV381:CV386">
    <cfRule type="cellIs" dxfId="1294" priority="409" operator="equal">
      <formula>"false"</formula>
    </cfRule>
    <cfRule type="cellIs" dxfId="1293" priority="410" operator="equal">
      <formula>"true"</formula>
    </cfRule>
  </conditionalFormatting>
  <conditionalFormatting sqref="DA381:DA386">
    <cfRule type="cellIs" dxfId="1292" priority="407" operator="equal">
      <formula>"false"</formula>
    </cfRule>
    <cfRule type="cellIs" dxfId="1291" priority="408" operator="equal">
      <formula>"true"</formula>
    </cfRule>
  </conditionalFormatting>
  <conditionalFormatting sqref="DF381:DF386">
    <cfRule type="cellIs" dxfId="1290" priority="405" operator="equal">
      <formula>"false"</formula>
    </cfRule>
    <cfRule type="cellIs" dxfId="1289" priority="406" operator="equal">
      <formula>"true"</formula>
    </cfRule>
  </conditionalFormatting>
  <conditionalFormatting sqref="DK381:DK386">
    <cfRule type="cellIs" dxfId="1288" priority="403" operator="equal">
      <formula>"false"</formula>
    </cfRule>
    <cfRule type="cellIs" dxfId="1287" priority="404" operator="equal">
      <formula>"true"</formula>
    </cfRule>
  </conditionalFormatting>
  <conditionalFormatting sqref="DP381:DP386">
    <cfRule type="cellIs" dxfId="1286" priority="401" operator="equal">
      <formula>"false"</formula>
    </cfRule>
    <cfRule type="cellIs" dxfId="1285" priority="402" operator="equal">
      <formula>"true"</formula>
    </cfRule>
  </conditionalFormatting>
  <conditionalFormatting sqref="DU381:DU386">
    <cfRule type="cellIs" dxfId="1284" priority="399" operator="equal">
      <formula>"false"</formula>
    </cfRule>
    <cfRule type="cellIs" dxfId="1283" priority="400" operator="equal">
      <formula>"true"</formula>
    </cfRule>
  </conditionalFormatting>
  <conditionalFormatting sqref="AU398:DV409">
    <cfRule type="cellIs" dxfId="1282" priority="397" operator="equal">
      <formula>0</formula>
    </cfRule>
    <cfRule type="cellIs" dxfId="1281" priority="398" operator="equal">
      <formula>"N/A"</formula>
    </cfRule>
  </conditionalFormatting>
  <conditionalFormatting sqref="AX398:AX403 BC398:BC403 BH398:BH403 BM398:BM403 BR398:BR403 BW398:BW403 CB398:CB403 CG398:CG403 CL398:CL403">
    <cfRule type="cellIs" dxfId="1280" priority="395" operator="equal">
      <formula>"false"</formula>
    </cfRule>
    <cfRule type="cellIs" dxfId="1279" priority="396" operator="equal">
      <formula>"true"</formula>
    </cfRule>
  </conditionalFormatting>
  <conditionalFormatting sqref="CQ398:CQ403">
    <cfRule type="cellIs" dxfId="1278" priority="393" operator="equal">
      <formula>"false"</formula>
    </cfRule>
    <cfRule type="cellIs" dxfId="1277" priority="394" operator="equal">
      <formula>"true"</formula>
    </cfRule>
  </conditionalFormatting>
  <conditionalFormatting sqref="CV398:CV403">
    <cfRule type="cellIs" dxfId="1276" priority="391" operator="equal">
      <formula>"false"</formula>
    </cfRule>
    <cfRule type="cellIs" dxfId="1275" priority="392" operator="equal">
      <formula>"true"</formula>
    </cfRule>
  </conditionalFormatting>
  <conditionalFormatting sqref="DA398:DA403">
    <cfRule type="cellIs" dxfId="1274" priority="389" operator="equal">
      <formula>"false"</formula>
    </cfRule>
    <cfRule type="cellIs" dxfId="1273" priority="390" operator="equal">
      <formula>"true"</formula>
    </cfRule>
  </conditionalFormatting>
  <conditionalFormatting sqref="DF398:DF403">
    <cfRule type="cellIs" dxfId="1272" priority="387" operator="equal">
      <formula>"false"</formula>
    </cfRule>
    <cfRule type="cellIs" dxfId="1271" priority="388" operator="equal">
      <formula>"true"</formula>
    </cfRule>
  </conditionalFormatting>
  <conditionalFormatting sqref="DK398:DK403">
    <cfRule type="cellIs" dxfId="1270" priority="385" operator="equal">
      <formula>"false"</formula>
    </cfRule>
    <cfRule type="cellIs" dxfId="1269" priority="386" operator="equal">
      <formula>"true"</formula>
    </cfRule>
  </conditionalFormatting>
  <conditionalFormatting sqref="DP398:DP403">
    <cfRule type="cellIs" dxfId="1268" priority="383" operator="equal">
      <formula>"false"</formula>
    </cfRule>
    <cfRule type="cellIs" dxfId="1267" priority="384" operator="equal">
      <formula>"true"</formula>
    </cfRule>
  </conditionalFormatting>
  <conditionalFormatting sqref="DU398:DU403">
    <cfRule type="cellIs" dxfId="1266" priority="381" operator="equal">
      <formula>"false"</formula>
    </cfRule>
    <cfRule type="cellIs" dxfId="1265" priority="382" operator="equal">
      <formula>"true"</formula>
    </cfRule>
  </conditionalFormatting>
  <conditionalFormatting sqref="AU415:DV426">
    <cfRule type="cellIs" dxfId="1264" priority="379" operator="equal">
      <formula>0</formula>
    </cfRule>
    <cfRule type="cellIs" dxfId="1263" priority="380" operator="equal">
      <formula>"N/A"</formula>
    </cfRule>
  </conditionalFormatting>
  <conditionalFormatting sqref="AX415:AX420 BC415:BC420 BH415:BH420 BM415:BM420 BR415:BR420 BW415:BW420 CB415:CB420 CG415:CG420 CL415:CL420">
    <cfRule type="cellIs" dxfId="1262" priority="377" operator="equal">
      <formula>"false"</formula>
    </cfRule>
    <cfRule type="cellIs" dxfId="1261" priority="378" operator="equal">
      <formula>"true"</formula>
    </cfRule>
  </conditionalFormatting>
  <conditionalFormatting sqref="CQ415:CQ420">
    <cfRule type="cellIs" dxfId="1260" priority="375" operator="equal">
      <formula>"false"</formula>
    </cfRule>
    <cfRule type="cellIs" dxfId="1259" priority="376" operator="equal">
      <formula>"true"</formula>
    </cfRule>
  </conditionalFormatting>
  <conditionalFormatting sqref="CV415:CV420">
    <cfRule type="cellIs" dxfId="1258" priority="373" operator="equal">
      <formula>"false"</formula>
    </cfRule>
    <cfRule type="cellIs" dxfId="1257" priority="374" operator="equal">
      <formula>"true"</formula>
    </cfRule>
  </conditionalFormatting>
  <conditionalFormatting sqref="DA415:DA420">
    <cfRule type="cellIs" dxfId="1256" priority="371" operator="equal">
      <formula>"false"</formula>
    </cfRule>
    <cfRule type="cellIs" dxfId="1255" priority="372" operator="equal">
      <formula>"true"</formula>
    </cfRule>
  </conditionalFormatting>
  <conditionalFormatting sqref="DF415:DF420">
    <cfRule type="cellIs" dxfId="1254" priority="369" operator="equal">
      <formula>"false"</formula>
    </cfRule>
    <cfRule type="cellIs" dxfId="1253" priority="370" operator="equal">
      <formula>"true"</formula>
    </cfRule>
  </conditionalFormatting>
  <conditionalFormatting sqref="DK415:DK420">
    <cfRule type="cellIs" dxfId="1252" priority="367" operator="equal">
      <formula>"false"</formula>
    </cfRule>
    <cfRule type="cellIs" dxfId="1251" priority="368" operator="equal">
      <formula>"true"</formula>
    </cfRule>
  </conditionalFormatting>
  <conditionalFormatting sqref="DP415:DP420">
    <cfRule type="cellIs" dxfId="1250" priority="365" operator="equal">
      <formula>"false"</formula>
    </cfRule>
    <cfRule type="cellIs" dxfId="1249" priority="366" operator="equal">
      <formula>"true"</formula>
    </cfRule>
  </conditionalFormatting>
  <conditionalFormatting sqref="DU415:DU420">
    <cfRule type="cellIs" dxfId="1248" priority="363" operator="equal">
      <formula>"false"</formula>
    </cfRule>
    <cfRule type="cellIs" dxfId="1247" priority="364" operator="equal">
      <formula>"true"</formula>
    </cfRule>
  </conditionalFormatting>
  <conditionalFormatting sqref="AU432:DV443">
    <cfRule type="cellIs" dxfId="1246" priority="361" operator="equal">
      <formula>0</formula>
    </cfRule>
    <cfRule type="cellIs" dxfId="1245" priority="362" operator="equal">
      <formula>"N/A"</formula>
    </cfRule>
  </conditionalFormatting>
  <conditionalFormatting sqref="AX432:AX437 BC432:BC437 BH432:BH437 BM432:BM437 BR432:BR437 BW432:BW437 CB432:CB437 CG432:CG437 CL432:CL437">
    <cfRule type="cellIs" dxfId="1244" priority="359" operator="equal">
      <formula>"false"</formula>
    </cfRule>
    <cfRule type="cellIs" dxfId="1243" priority="360" operator="equal">
      <formula>"true"</formula>
    </cfRule>
  </conditionalFormatting>
  <conditionalFormatting sqref="CQ432:CQ437">
    <cfRule type="cellIs" dxfId="1242" priority="357" operator="equal">
      <formula>"false"</formula>
    </cfRule>
    <cfRule type="cellIs" dxfId="1241" priority="358" operator="equal">
      <formula>"true"</formula>
    </cfRule>
  </conditionalFormatting>
  <conditionalFormatting sqref="CV432:CV437">
    <cfRule type="cellIs" dxfId="1240" priority="355" operator="equal">
      <formula>"false"</formula>
    </cfRule>
    <cfRule type="cellIs" dxfId="1239" priority="356" operator="equal">
      <formula>"true"</formula>
    </cfRule>
  </conditionalFormatting>
  <conditionalFormatting sqref="DA432:DA437">
    <cfRule type="cellIs" dxfId="1238" priority="353" operator="equal">
      <formula>"false"</formula>
    </cfRule>
    <cfRule type="cellIs" dxfId="1237" priority="354" operator="equal">
      <formula>"true"</formula>
    </cfRule>
  </conditionalFormatting>
  <conditionalFormatting sqref="DF432:DF437">
    <cfRule type="cellIs" dxfId="1236" priority="351" operator="equal">
      <formula>"false"</formula>
    </cfRule>
    <cfRule type="cellIs" dxfId="1235" priority="352" operator="equal">
      <formula>"true"</formula>
    </cfRule>
  </conditionalFormatting>
  <conditionalFormatting sqref="DK432:DK437">
    <cfRule type="cellIs" dxfId="1234" priority="349" operator="equal">
      <formula>"false"</formula>
    </cfRule>
    <cfRule type="cellIs" dxfId="1233" priority="350" operator="equal">
      <formula>"true"</formula>
    </cfRule>
  </conditionalFormatting>
  <conditionalFormatting sqref="DP432:DP437">
    <cfRule type="cellIs" dxfId="1232" priority="347" operator="equal">
      <formula>"false"</formula>
    </cfRule>
    <cfRule type="cellIs" dxfId="1231" priority="348" operator="equal">
      <formula>"true"</formula>
    </cfRule>
  </conditionalFormatting>
  <conditionalFormatting sqref="DU432:DU437">
    <cfRule type="cellIs" dxfId="1230" priority="345" operator="equal">
      <formula>"false"</formula>
    </cfRule>
    <cfRule type="cellIs" dxfId="1229" priority="346" operator="equal">
      <formula>"true"</formula>
    </cfRule>
  </conditionalFormatting>
  <conditionalFormatting sqref="AU455:DV460">
    <cfRule type="cellIs" dxfId="1228" priority="343" operator="equal">
      <formula>0</formula>
    </cfRule>
    <cfRule type="cellIs" dxfId="1227" priority="344" operator="equal">
      <formula>"N/A"</formula>
    </cfRule>
  </conditionalFormatting>
  <conditionalFormatting sqref="AU466:DV477">
    <cfRule type="cellIs" dxfId="1226" priority="341" operator="equal">
      <formula>0</formula>
    </cfRule>
    <cfRule type="cellIs" dxfId="1225" priority="342" operator="equal">
      <formula>"N/A"</formula>
    </cfRule>
  </conditionalFormatting>
  <conditionalFormatting sqref="AX466:AX471 BC466:BC471 BH466:BH471 BM466:BM471 BR466:BR471 BW466:BW471 CB466:CB471 CG466:CG471 CL466:CL471">
    <cfRule type="cellIs" dxfId="1224" priority="339" operator="equal">
      <formula>"false"</formula>
    </cfRule>
    <cfRule type="cellIs" dxfId="1223" priority="340" operator="equal">
      <formula>"true"</formula>
    </cfRule>
  </conditionalFormatting>
  <conditionalFormatting sqref="CQ466:CQ471">
    <cfRule type="cellIs" dxfId="1222" priority="337" operator="equal">
      <formula>"false"</formula>
    </cfRule>
    <cfRule type="cellIs" dxfId="1221" priority="338" operator="equal">
      <formula>"true"</formula>
    </cfRule>
  </conditionalFormatting>
  <conditionalFormatting sqref="CV466:CV471">
    <cfRule type="cellIs" dxfId="1220" priority="335" operator="equal">
      <formula>"false"</formula>
    </cfRule>
    <cfRule type="cellIs" dxfId="1219" priority="336" operator="equal">
      <formula>"true"</formula>
    </cfRule>
  </conditionalFormatting>
  <conditionalFormatting sqref="DA466:DA471">
    <cfRule type="cellIs" dxfId="1218" priority="333" operator="equal">
      <formula>"false"</formula>
    </cfRule>
    <cfRule type="cellIs" dxfId="1217" priority="334" operator="equal">
      <formula>"true"</formula>
    </cfRule>
  </conditionalFormatting>
  <conditionalFormatting sqref="DF466:DF471">
    <cfRule type="cellIs" dxfId="1216" priority="331" operator="equal">
      <formula>"false"</formula>
    </cfRule>
    <cfRule type="cellIs" dxfId="1215" priority="332" operator="equal">
      <formula>"true"</formula>
    </cfRule>
  </conditionalFormatting>
  <conditionalFormatting sqref="DK466:DK471">
    <cfRule type="cellIs" dxfId="1214" priority="329" operator="equal">
      <formula>"false"</formula>
    </cfRule>
    <cfRule type="cellIs" dxfId="1213" priority="330" operator="equal">
      <formula>"true"</formula>
    </cfRule>
  </conditionalFormatting>
  <conditionalFormatting sqref="DP466:DP471">
    <cfRule type="cellIs" dxfId="1212" priority="327" operator="equal">
      <formula>"false"</formula>
    </cfRule>
    <cfRule type="cellIs" dxfId="1211" priority="328" operator="equal">
      <formula>"true"</formula>
    </cfRule>
  </conditionalFormatting>
  <conditionalFormatting sqref="DU466:DU471">
    <cfRule type="cellIs" dxfId="1210" priority="325" operator="equal">
      <formula>"false"</formula>
    </cfRule>
    <cfRule type="cellIs" dxfId="1209" priority="326" operator="equal">
      <formula>"true"</formula>
    </cfRule>
  </conditionalFormatting>
  <conditionalFormatting sqref="AU483:DV494">
    <cfRule type="cellIs" dxfId="1208" priority="323" operator="equal">
      <formula>0</formula>
    </cfRule>
    <cfRule type="cellIs" dxfId="1207" priority="324" operator="equal">
      <formula>"N/A"</formula>
    </cfRule>
  </conditionalFormatting>
  <conditionalFormatting sqref="AX483:AX494 BC483:BC494 BH483:BH494 BM483:BM494 BR483:BR494 BW483:BW494 CB483:CB494 CG483:CG494 CL483:CL494">
    <cfRule type="cellIs" dxfId="1206" priority="321" operator="equal">
      <formula>"false"</formula>
    </cfRule>
    <cfRule type="cellIs" dxfId="1205" priority="322" operator="equal">
      <formula>"true"</formula>
    </cfRule>
  </conditionalFormatting>
  <conditionalFormatting sqref="CQ483:CQ494">
    <cfRule type="cellIs" dxfId="1204" priority="319" operator="equal">
      <formula>"false"</formula>
    </cfRule>
    <cfRule type="cellIs" dxfId="1203" priority="320" operator="equal">
      <formula>"true"</formula>
    </cfRule>
  </conditionalFormatting>
  <conditionalFormatting sqref="CV483:CV494">
    <cfRule type="cellIs" dxfId="1202" priority="317" operator="equal">
      <formula>"false"</formula>
    </cfRule>
    <cfRule type="cellIs" dxfId="1201" priority="318" operator="equal">
      <formula>"true"</formula>
    </cfRule>
  </conditionalFormatting>
  <conditionalFormatting sqref="DA483:DA494">
    <cfRule type="cellIs" dxfId="1200" priority="315" operator="equal">
      <formula>"false"</formula>
    </cfRule>
    <cfRule type="cellIs" dxfId="1199" priority="316" operator="equal">
      <formula>"true"</formula>
    </cfRule>
  </conditionalFormatting>
  <conditionalFormatting sqref="DF483:DF494">
    <cfRule type="cellIs" dxfId="1198" priority="313" operator="equal">
      <formula>"false"</formula>
    </cfRule>
    <cfRule type="cellIs" dxfId="1197" priority="314" operator="equal">
      <formula>"true"</formula>
    </cfRule>
  </conditionalFormatting>
  <conditionalFormatting sqref="DK483:DK494">
    <cfRule type="cellIs" dxfId="1196" priority="311" operator="equal">
      <formula>"false"</formula>
    </cfRule>
    <cfRule type="cellIs" dxfId="1195" priority="312" operator="equal">
      <formula>"true"</formula>
    </cfRule>
  </conditionalFormatting>
  <conditionalFormatting sqref="DP483:DP494">
    <cfRule type="cellIs" dxfId="1194" priority="309" operator="equal">
      <formula>"false"</formula>
    </cfRule>
    <cfRule type="cellIs" dxfId="1193" priority="310" operator="equal">
      <formula>"true"</formula>
    </cfRule>
  </conditionalFormatting>
  <conditionalFormatting sqref="DU483:DU494">
    <cfRule type="cellIs" dxfId="1192" priority="307" operator="equal">
      <formula>"false"</formula>
    </cfRule>
    <cfRule type="cellIs" dxfId="1191" priority="308" operator="equal">
      <formula>"true"</formula>
    </cfRule>
  </conditionalFormatting>
  <conditionalFormatting sqref="AE585:DV596">
    <cfRule type="cellIs" dxfId="1190" priority="305" operator="equal">
      <formula>0</formula>
    </cfRule>
    <cfRule type="cellIs" dxfId="1189" priority="306" operator="equal">
      <formula>"N/A"</formula>
    </cfRule>
  </conditionalFormatting>
  <conditionalFormatting sqref="AX585:AX590 BC585:BC590 BH585:BH590 BM585:BM590 BR585:BR590 BW585:BW590 CB585:CB590 CG585:CG590 CL585:CL590">
    <cfRule type="cellIs" dxfId="1188" priority="303" operator="equal">
      <formula>"false"</formula>
    </cfRule>
    <cfRule type="cellIs" dxfId="1187" priority="304" operator="equal">
      <formula>"true"</formula>
    </cfRule>
  </conditionalFormatting>
  <conditionalFormatting sqref="CQ585:CQ590">
    <cfRule type="cellIs" dxfId="1186" priority="301" operator="equal">
      <formula>"false"</formula>
    </cfRule>
    <cfRule type="cellIs" dxfId="1185" priority="302" operator="equal">
      <formula>"true"</formula>
    </cfRule>
  </conditionalFormatting>
  <conditionalFormatting sqref="CV585:CV590">
    <cfRule type="cellIs" dxfId="1184" priority="299" operator="equal">
      <formula>"false"</formula>
    </cfRule>
    <cfRule type="cellIs" dxfId="1183" priority="300" operator="equal">
      <formula>"true"</formula>
    </cfRule>
  </conditionalFormatting>
  <conditionalFormatting sqref="DA585:DA590">
    <cfRule type="cellIs" dxfId="1182" priority="297" operator="equal">
      <formula>"false"</formula>
    </cfRule>
    <cfRule type="cellIs" dxfId="1181" priority="298" operator="equal">
      <formula>"true"</formula>
    </cfRule>
  </conditionalFormatting>
  <conditionalFormatting sqref="DF585:DF590">
    <cfRule type="cellIs" dxfId="1180" priority="295" operator="equal">
      <formula>"false"</formula>
    </cfRule>
    <cfRule type="cellIs" dxfId="1179" priority="296" operator="equal">
      <formula>"true"</formula>
    </cfRule>
  </conditionalFormatting>
  <conditionalFormatting sqref="DK585:DK590">
    <cfRule type="cellIs" dxfId="1178" priority="293" operator="equal">
      <formula>"false"</formula>
    </cfRule>
    <cfRule type="cellIs" dxfId="1177" priority="294" operator="equal">
      <formula>"true"</formula>
    </cfRule>
  </conditionalFormatting>
  <conditionalFormatting sqref="DP585:DP590">
    <cfRule type="cellIs" dxfId="1176" priority="291" operator="equal">
      <formula>"false"</formula>
    </cfRule>
    <cfRule type="cellIs" dxfId="1175" priority="292" operator="equal">
      <formula>"true"</formula>
    </cfRule>
  </conditionalFormatting>
  <conditionalFormatting sqref="DU585:DU590">
    <cfRule type="cellIs" dxfId="1174" priority="289" operator="equal">
      <formula>"false"</formula>
    </cfRule>
    <cfRule type="cellIs" dxfId="1173" priority="290" operator="equal">
      <formula>"true"</formula>
    </cfRule>
  </conditionalFormatting>
  <conditionalFormatting sqref="AU602:DV610">
    <cfRule type="cellIs" dxfId="1172" priority="287" operator="equal">
      <formula>0</formula>
    </cfRule>
    <cfRule type="cellIs" dxfId="1171" priority="288" operator="equal">
      <formula>"N/A"</formula>
    </cfRule>
  </conditionalFormatting>
  <conditionalFormatting sqref="AX602:AX607 BC602:BC607 BH602:BH607 BM602:BM607 BR602:BR607 BW602:BW607 CB602:CB607 CG602:CG607 CL602:CL607">
    <cfRule type="cellIs" dxfId="1170" priority="285" operator="equal">
      <formula>"false"</formula>
    </cfRule>
    <cfRule type="cellIs" dxfId="1169" priority="286" operator="equal">
      <formula>"true"</formula>
    </cfRule>
  </conditionalFormatting>
  <conditionalFormatting sqref="CQ602:CQ607">
    <cfRule type="cellIs" dxfId="1168" priority="283" operator="equal">
      <formula>"false"</formula>
    </cfRule>
    <cfRule type="cellIs" dxfId="1167" priority="284" operator="equal">
      <formula>"true"</formula>
    </cfRule>
  </conditionalFormatting>
  <conditionalFormatting sqref="CV602:CV607">
    <cfRule type="cellIs" dxfId="1166" priority="281" operator="equal">
      <formula>"false"</formula>
    </cfRule>
    <cfRule type="cellIs" dxfId="1165" priority="282" operator="equal">
      <formula>"true"</formula>
    </cfRule>
  </conditionalFormatting>
  <conditionalFormatting sqref="DA602:DA607">
    <cfRule type="cellIs" dxfId="1164" priority="279" operator="equal">
      <formula>"false"</formula>
    </cfRule>
    <cfRule type="cellIs" dxfId="1163" priority="280" operator="equal">
      <formula>"true"</formula>
    </cfRule>
  </conditionalFormatting>
  <conditionalFormatting sqref="DF602:DF607">
    <cfRule type="cellIs" dxfId="1162" priority="277" operator="equal">
      <formula>"false"</formula>
    </cfRule>
    <cfRule type="cellIs" dxfId="1161" priority="278" operator="equal">
      <formula>"true"</formula>
    </cfRule>
  </conditionalFormatting>
  <conditionalFormatting sqref="DK602:DK607">
    <cfRule type="cellIs" dxfId="1160" priority="275" operator="equal">
      <formula>"false"</formula>
    </cfRule>
    <cfRule type="cellIs" dxfId="1159" priority="276" operator="equal">
      <formula>"true"</formula>
    </cfRule>
  </conditionalFormatting>
  <conditionalFormatting sqref="DP602:DP607">
    <cfRule type="cellIs" dxfId="1158" priority="273" operator="equal">
      <formula>"false"</formula>
    </cfRule>
    <cfRule type="cellIs" dxfId="1157" priority="274" operator="equal">
      <formula>"true"</formula>
    </cfRule>
  </conditionalFormatting>
  <conditionalFormatting sqref="DU602:DU607">
    <cfRule type="cellIs" dxfId="1156" priority="271" operator="equal">
      <formula>"false"</formula>
    </cfRule>
    <cfRule type="cellIs" dxfId="1155" priority="272" operator="equal">
      <formula>"true"</formula>
    </cfRule>
  </conditionalFormatting>
  <conditionalFormatting sqref="AU619:DV627">
    <cfRule type="cellIs" dxfId="1154" priority="269" operator="equal">
      <formula>0</formula>
    </cfRule>
    <cfRule type="cellIs" dxfId="1153" priority="270" operator="equal">
      <formula>"N/A"</formula>
    </cfRule>
  </conditionalFormatting>
  <conditionalFormatting sqref="AX619:AX624 BC619:BC624 BH619:BH624 BM619:BM624 BR619:BR624 BW619:BW624 CB619:CB624 CG619:CG624 CL619:CL624">
    <cfRule type="cellIs" dxfId="1152" priority="267" operator="equal">
      <formula>"false"</formula>
    </cfRule>
    <cfRule type="cellIs" dxfId="1151" priority="268" operator="equal">
      <formula>"true"</formula>
    </cfRule>
  </conditionalFormatting>
  <conditionalFormatting sqref="CQ619:CQ624">
    <cfRule type="cellIs" dxfId="1150" priority="265" operator="equal">
      <formula>"false"</formula>
    </cfRule>
    <cfRule type="cellIs" dxfId="1149" priority="266" operator="equal">
      <formula>"true"</formula>
    </cfRule>
  </conditionalFormatting>
  <conditionalFormatting sqref="CV619:CV624">
    <cfRule type="cellIs" dxfId="1148" priority="263" operator="equal">
      <formula>"false"</formula>
    </cfRule>
    <cfRule type="cellIs" dxfId="1147" priority="264" operator="equal">
      <formula>"true"</formula>
    </cfRule>
  </conditionalFormatting>
  <conditionalFormatting sqref="DA619:DA624">
    <cfRule type="cellIs" dxfId="1146" priority="261" operator="equal">
      <formula>"false"</formula>
    </cfRule>
    <cfRule type="cellIs" dxfId="1145" priority="262" operator="equal">
      <formula>"true"</formula>
    </cfRule>
  </conditionalFormatting>
  <conditionalFormatting sqref="DF619:DF624">
    <cfRule type="cellIs" dxfId="1144" priority="259" operator="equal">
      <formula>"false"</formula>
    </cfRule>
    <cfRule type="cellIs" dxfId="1143" priority="260" operator="equal">
      <formula>"true"</formula>
    </cfRule>
  </conditionalFormatting>
  <conditionalFormatting sqref="DK619:DK624">
    <cfRule type="cellIs" dxfId="1142" priority="257" operator="equal">
      <formula>"false"</formula>
    </cfRule>
    <cfRule type="cellIs" dxfId="1141" priority="258" operator="equal">
      <formula>"true"</formula>
    </cfRule>
  </conditionalFormatting>
  <conditionalFormatting sqref="DP619:DP624">
    <cfRule type="cellIs" dxfId="1140" priority="255" operator="equal">
      <formula>"false"</formula>
    </cfRule>
    <cfRule type="cellIs" dxfId="1139" priority="256" operator="equal">
      <formula>"true"</formula>
    </cfRule>
  </conditionalFormatting>
  <conditionalFormatting sqref="DU619:DU624">
    <cfRule type="cellIs" dxfId="1138" priority="253" operator="equal">
      <formula>"false"</formula>
    </cfRule>
    <cfRule type="cellIs" dxfId="1137" priority="254" operator="equal">
      <formula>"true"</formula>
    </cfRule>
  </conditionalFormatting>
  <conditionalFormatting sqref="AU509:DV511">
    <cfRule type="cellIs" dxfId="1136" priority="251" operator="equal">
      <formula>0</formula>
    </cfRule>
    <cfRule type="cellIs" dxfId="1135" priority="252" operator="equal">
      <formula>"N/A"</formula>
    </cfRule>
  </conditionalFormatting>
  <conditionalFormatting sqref="AX509:AX511 BC509:BC511 BH509:BH511 BM509:BM511 BR509:BR511 BW509:BW511 CB509:CB511 CG509:CG511 CL509:CL511">
    <cfRule type="cellIs" dxfId="1134" priority="249" operator="equal">
      <formula>"false"</formula>
    </cfRule>
    <cfRule type="cellIs" dxfId="1133" priority="250" operator="equal">
      <formula>"true"</formula>
    </cfRule>
  </conditionalFormatting>
  <conditionalFormatting sqref="CQ509:CQ511">
    <cfRule type="cellIs" dxfId="1132" priority="247" operator="equal">
      <formula>"false"</formula>
    </cfRule>
    <cfRule type="cellIs" dxfId="1131" priority="248" operator="equal">
      <formula>"true"</formula>
    </cfRule>
  </conditionalFormatting>
  <conditionalFormatting sqref="CV509:CV511">
    <cfRule type="cellIs" dxfId="1130" priority="245" operator="equal">
      <formula>"false"</formula>
    </cfRule>
    <cfRule type="cellIs" dxfId="1129" priority="246" operator="equal">
      <formula>"true"</formula>
    </cfRule>
  </conditionalFormatting>
  <conditionalFormatting sqref="DA509:DA511">
    <cfRule type="cellIs" dxfId="1128" priority="243" operator="equal">
      <formula>"false"</formula>
    </cfRule>
    <cfRule type="cellIs" dxfId="1127" priority="244" operator="equal">
      <formula>"true"</formula>
    </cfRule>
  </conditionalFormatting>
  <conditionalFormatting sqref="DF509:DF511">
    <cfRule type="cellIs" dxfId="1126" priority="241" operator="equal">
      <formula>"false"</formula>
    </cfRule>
    <cfRule type="cellIs" dxfId="1125" priority="242" operator="equal">
      <formula>"true"</formula>
    </cfRule>
  </conditionalFormatting>
  <conditionalFormatting sqref="DK509:DK511">
    <cfRule type="cellIs" dxfId="1124" priority="239" operator="equal">
      <formula>"false"</formula>
    </cfRule>
    <cfRule type="cellIs" dxfId="1123" priority="240" operator="equal">
      <formula>"true"</formula>
    </cfRule>
  </conditionalFormatting>
  <conditionalFormatting sqref="DP509:DP511">
    <cfRule type="cellIs" dxfId="1122" priority="237" operator="equal">
      <formula>"false"</formula>
    </cfRule>
    <cfRule type="cellIs" dxfId="1121" priority="238" operator="equal">
      <formula>"true"</formula>
    </cfRule>
  </conditionalFormatting>
  <conditionalFormatting sqref="DU509:DU511">
    <cfRule type="cellIs" dxfId="1120" priority="235" operator="equal">
      <formula>"false"</formula>
    </cfRule>
    <cfRule type="cellIs" dxfId="1119" priority="236" operator="equal">
      <formula>"true"</formula>
    </cfRule>
  </conditionalFormatting>
  <conditionalFormatting sqref="AU517:DV528">
    <cfRule type="cellIs" dxfId="1118" priority="233" operator="equal">
      <formula>0</formula>
    </cfRule>
    <cfRule type="cellIs" dxfId="1117" priority="234" operator="equal">
      <formula>"N/A"</formula>
    </cfRule>
  </conditionalFormatting>
  <conditionalFormatting sqref="AX517:AX528 BC517:BC528 BH517:BH528 BM517:BM528 BR517:BR528 BW517:BW528 CB517:CB528 CG517:CG528 CL517:CL528">
    <cfRule type="cellIs" dxfId="1116" priority="231" operator="equal">
      <formula>"false"</formula>
    </cfRule>
    <cfRule type="cellIs" dxfId="1115" priority="232" operator="equal">
      <formula>"true"</formula>
    </cfRule>
  </conditionalFormatting>
  <conditionalFormatting sqref="CQ517:CQ528">
    <cfRule type="cellIs" dxfId="1114" priority="229" operator="equal">
      <formula>"false"</formula>
    </cfRule>
    <cfRule type="cellIs" dxfId="1113" priority="230" operator="equal">
      <formula>"true"</formula>
    </cfRule>
  </conditionalFormatting>
  <conditionalFormatting sqref="CV517:CV528">
    <cfRule type="cellIs" dxfId="1112" priority="227" operator="equal">
      <formula>"false"</formula>
    </cfRule>
    <cfRule type="cellIs" dxfId="1111" priority="228" operator="equal">
      <formula>"true"</formula>
    </cfRule>
  </conditionalFormatting>
  <conditionalFormatting sqref="DA517:DA528">
    <cfRule type="cellIs" dxfId="1110" priority="225" operator="equal">
      <formula>"false"</formula>
    </cfRule>
    <cfRule type="cellIs" dxfId="1109" priority="226" operator="equal">
      <formula>"true"</formula>
    </cfRule>
  </conditionalFormatting>
  <conditionalFormatting sqref="DF517:DF528">
    <cfRule type="cellIs" dxfId="1108" priority="223" operator="equal">
      <formula>"false"</formula>
    </cfRule>
    <cfRule type="cellIs" dxfId="1107" priority="224" operator="equal">
      <formula>"true"</formula>
    </cfRule>
  </conditionalFormatting>
  <conditionalFormatting sqref="DK517:DK528">
    <cfRule type="cellIs" dxfId="1106" priority="221" operator="equal">
      <formula>"false"</formula>
    </cfRule>
    <cfRule type="cellIs" dxfId="1105" priority="222" operator="equal">
      <formula>"true"</formula>
    </cfRule>
  </conditionalFormatting>
  <conditionalFormatting sqref="DP517:DP528">
    <cfRule type="cellIs" dxfId="1104" priority="219" operator="equal">
      <formula>"false"</formula>
    </cfRule>
    <cfRule type="cellIs" dxfId="1103" priority="220" operator="equal">
      <formula>"true"</formula>
    </cfRule>
  </conditionalFormatting>
  <conditionalFormatting sqref="DU517:DU528">
    <cfRule type="cellIs" dxfId="1102" priority="217" operator="equal">
      <formula>"false"</formula>
    </cfRule>
    <cfRule type="cellIs" dxfId="1101" priority="218" operator="equal">
      <formula>"true"</formula>
    </cfRule>
  </conditionalFormatting>
  <conditionalFormatting sqref="AU534:DV545">
    <cfRule type="cellIs" dxfId="1100" priority="215" operator="equal">
      <formula>0</formula>
    </cfRule>
    <cfRule type="cellIs" dxfId="1099" priority="216" operator="equal">
      <formula>"N/A"</formula>
    </cfRule>
  </conditionalFormatting>
  <conditionalFormatting sqref="AX534:AX545 BC534:BC545 BH534:BH545 BM534:BM545 BR534:BR545 BW534:BW545 CB534:CB545 CG534:CG545 CL534:CL545">
    <cfRule type="cellIs" dxfId="1098" priority="213" operator="equal">
      <formula>"false"</formula>
    </cfRule>
    <cfRule type="cellIs" dxfId="1097" priority="214" operator="equal">
      <formula>"true"</formula>
    </cfRule>
  </conditionalFormatting>
  <conditionalFormatting sqref="CQ534:CQ545">
    <cfRule type="cellIs" dxfId="1096" priority="211" operator="equal">
      <formula>"false"</formula>
    </cfRule>
    <cfRule type="cellIs" dxfId="1095" priority="212" operator="equal">
      <formula>"true"</formula>
    </cfRule>
  </conditionalFormatting>
  <conditionalFormatting sqref="CV534:CV545">
    <cfRule type="cellIs" dxfId="1094" priority="209" operator="equal">
      <formula>"false"</formula>
    </cfRule>
    <cfRule type="cellIs" dxfId="1093" priority="210" operator="equal">
      <formula>"true"</formula>
    </cfRule>
  </conditionalFormatting>
  <conditionalFormatting sqref="DA534:DA545">
    <cfRule type="cellIs" dxfId="1092" priority="207" operator="equal">
      <formula>"false"</formula>
    </cfRule>
    <cfRule type="cellIs" dxfId="1091" priority="208" operator="equal">
      <formula>"true"</formula>
    </cfRule>
  </conditionalFormatting>
  <conditionalFormatting sqref="DF534:DF545">
    <cfRule type="cellIs" dxfId="1090" priority="205" operator="equal">
      <formula>"false"</formula>
    </cfRule>
    <cfRule type="cellIs" dxfId="1089" priority="206" operator="equal">
      <formula>"true"</formula>
    </cfRule>
  </conditionalFormatting>
  <conditionalFormatting sqref="DK534:DK545">
    <cfRule type="cellIs" dxfId="1088" priority="203" operator="equal">
      <formula>"false"</formula>
    </cfRule>
    <cfRule type="cellIs" dxfId="1087" priority="204" operator="equal">
      <formula>"true"</formula>
    </cfRule>
  </conditionalFormatting>
  <conditionalFormatting sqref="DP534:DP545">
    <cfRule type="cellIs" dxfId="1086" priority="201" operator="equal">
      <formula>"false"</formula>
    </cfRule>
    <cfRule type="cellIs" dxfId="1085" priority="202" operator="equal">
      <formula>"true"</formula>
    </cfRule>
  </conditionalFormatting>
  <conditionalFormatting sqref="DU534:DU545">
    <cfRule type="cellIs" dxfId="1084" priority="199" operator="equal">
      <formula>"false"</formula>
    </cfRule>
    <cfRule type="cellIs" dxfId="1083" priority="200" operator="equal">
      <formula>"true"</formula>
    </cfRule>
  </conditionalFormatting>
  <conditionalFormatting sqref="AU551:DV562">
    <cfRule type="cellIs" dxfId="1082" priority="197" operator="equal">
      <formula>0</formula>
    </cfRule>
    <cfRule type="cellIs" dxfId="1081" priority="198" operator="equal">
      <formula>"N/A"</formula>
    </cfRule>
  </conditionalFormatting>
  <conditionalFormatting sqref="AX551:AX562 BC551:BC562 BH551:BH562 BM551:BM562 BR551:BR562 BW551:BW562 CB551:CB562 CG551:CG562 CL551:CL562">
    <cfRule type="cellIs" dxfId="1080" priority="195" operator="equal">
      <formula>"false"</formula>
    </cfRule>
    <cfRule type="cellIs" dxfId="1079" priority="196" operator="equal">
      <formula>"true"</formula>
    </cfRule>
  </conditionalFormatting>
  <conditionalFormatting sqref="CQ551:CQ562">
    <cfRule type="cellIs" dxfId="1078" priority="193" operator="equal">
      <formula>"false"</formula>
    </cfRule>
    <cfRule type="cellIs" dxfId="1077" priority="194" operator="equal">
      <formula>"true"</formula>
    </cfRule>
  </conditionalFormatting>
  <conditionalFormatting sqref="CV551:CV562">
    <cfRule type="cellIs" dxfId="1076" priority="191" operator="equal">
      <formula>"false"</formula>
    </cfRule>
    <cfRule type="cellIs" dxfId="1075" priority="192" operator="equal">
      <formula>"true"</formula>
    </cfRule>
  </conditionalFormatting>
  <conditionalFormatting sqref="DA551:DA562">
    <cfRule type="cellIs" dxfId="1074" priority="189" operator="equal">
      <formula>"false"</formula>
    </cfRule>
    <cfRule type="cellIs" dxfId="1073" priority="190" operator="equal">
      <formula>"true"</formula>
    </cfRule>
  </conditionalFormatting>
  <conditionalFormatting sqref="DF551:DF562">
    <cfRule type="cellIs" dxfId="1072" priority="187" operator="equal">
      <formula>"false"</formula>
    </cfRule>
    <cfRule type="cellIs" dxfId="1071" priority="188" operator="equal">
      <formula>"true"</formula>
    </cfRule>
  </conditionalFormatting>
  <conditionalFormatting sqref="DK551:DK562">
    <cfRule type="cellIs" dxfId="1070" priority="185" operator="equal">
      <formula>"false"</formula>
    </cfRule>
    <cfRule type="cellIs" dxfId="1069" priority="186" operator="equal">
      <formula>"true"</formula>
    </cfRule>
  </conditionalFormatting>
  <conditionalFormatting sqref="DP551:DP562">
    <cfRule type="cellIs" dxfId="1068" priority="183" operator="equal">
      <formula>"false"</formula>
    </cfRule>
    <cfRule type="cellIs" dxfId="1067" priority="184" operator="equal">
      <formula>"true"</formula>
    </cfRule>
  </conditionalFormatting>
  <conditionalFormatting sqref="DU551:DU562">
    <cfRule type="cellIs" dxfId="1066" priority="181" operator="equal">
      <formula>"false"</formula>
    </cfRule>
    <cfRule type="cellIs" dxfId="1065" priority="182" operator="equal">
      <formula>"true"</formula>
    </cfRule>
  </conditionalFormatting>
  <conditionalFormatting sqref="AU568:DV579">
    <cfRule type="cellIs" dxfId="1064" priority="179" operator="equal">
      <formula>0</formula>
    </cfRule>
    <cfRule type="cellIs" dxfId="1063" priority="180" operator="equal">
      <formula>"N/A"</formula>
    </cfRule>
  </conditionalFormatting>
  <conditionalFormatting sqref="AX568:AX579 BC568:BC579 BH568:BH579 BM568:BM579 BR568:BR579 BW568:BW579 CB568:CB579 CG568:CG579 CL568:CL579">
    <cfRule type="cellIs" dxfId="1062" priority="177" operator="equal">
      <formula>"false"</formula>
    </cfRule>
    <cfRule type="cellIs" dxfId="1061" priority="178" operator="equal">
      <formula>"true"</formula>
    </cfRule>
  </conditionalFormatting>
  <conditionalFormatting sqref="CQ568:CQ579">
    <cfRule type="cellIs" dxfId="1060" priority="175" operator="equal">
      <formula>"false"</formula>
    </cfRule>
    <cfRule type="cellIs" dxfId="1059" priority="176" operator="equal">
      <formula>"true"</formula>
    </cfRule>
  </conditionalFormatting>
  <conditionalFormatting sqref="CV568:CV579">
    <cfRule type="cellIs" dxfId="1058" priority="173" operator="equal">
      <formula>"false"</formula>
    </cfRule>
    <cfRule type="cellIs" dxfId="1057" priority="174" operator="equal">
      <formula>"true"</formula>
    </cfRule>
  </conditionalFormatting>
  <conditionalFormatting sqref="DA568:DA579">
    <cfRule type="cellIs" dxfId="1056" priority="171" operator="equal">
      <formula>"false"</formula>
    </cfRule>
    <cfRule type="cellIs" dxfId="1055" priority="172" operator="equal">
      <formula>"true"</formula>
    </cfRule>
  </conditionalFormatting>
  <conditionalFormatting sqref="DF568:DF579">
    <cfRule type="cellIs" dxfId="1054" priority="169" operator="equal">
      <formula>"false"</formula>
    </cfRule>
    <cfRule type="cellIs" dxfId="1053" priority="170" operator="equal">
      <formula>"true"</formula>
    </cfRule>
  </conditionalFormatting>
  <conditionalFormatting sqref="DK568:DK579">
    <cfRule type="cellIs" dxfId="1052" priority="167" operator="equal">
      <formula>"false"</formula>
    </cfRule>
    <cfRule type="cellIs" dxfId="1051" priority="168" operator="equal">
      <formula>"true"</formula>
    </cfRule>
  </conditionalFormatting>
  <conditionalFormatting sqref="DP568:DP579">
    <cfRule type="cellIs" dxfId="1050" priority="165" operator="equal">
      <formula>"false"</formula>
    </cfRule>
    <cfRule type="cellIs" dxfId="1049" priority="166" operator="equal">
      <formula>"true"</formula>
    </cfRule>
  </conditionalFormatting>
  <conditionalFormatting sqref="DU568:DU579">
    <cfRule type="cellIs" dxfId="1048" priority="163" operator="equal">
      <formula>"false"</formula>
    </cfRule>
    <cfRule type="cellIs" dxfId="1047" priority="164" operator="equal">
      <formula>"true"</formula>
    </cfRule>
  </conditionalFormatting>
  <conditionalFormatting sqref="AU449:DV454">
    <cfRule type="cellIs" dxfId="1046" priority="161" operator="equal">
      <formula>0</formula>
    </cfRule>
    <cfRule type="cellIs" dxfId="1045" priority="162" operator="equal">
      <formula>"N/A"</formula>
    </cfRule>
  </conditionalFormatting>
  <conditionalFormatting sqref="AX449:AX454 BC449:BC454 BH449:BH454 BM449:BM454 BR449:BR454 BW449:BW454 CB449:CB454 CG449:CG454 CL449:CL454">
    <cfRule type="cellIs" dxfId="1044" priority="159" operator="equal">
      <formula>"false"</formula>
    </cfRule>
    <cfRule type="cellIs" dxfId="1043" priority="160" operator="equal">
      <formula>"true"</formula>
    </cfRule>
  </conditionalFormatting>
  <conditionalFormatting sqref="CQ449:CQ454">
    <cfRule type="cellIs" dxfId="1042" priority="157" operator="equal">
      <formula>"false"</formula>
    </cfRule>
    <cfRule type="cellIs" dxfId="1041" priority="158" operator="equal">
      <formula>"true"</formula>
    </cfRule>
  </conditionalFormatting>
  <conditionalFormatting sqref="CV449:CV454">
    <cfRule type="cellIs" dxfId="1040" priority="155" operator="equal">
      <formula>"false"</formula>
    </cfRule>
    <cfRule type="cellIs" dxfId="1039" priority="156" operator="equal">
      <formula>"true"</formula>
    </cfRule>
  </conditionalFormatting>
  <conditionalFormatting sqref="DA449:DA454">
    <cfRule type="cellIs" dxfId="1038" priority="153" operator="equal">
      <formula>"false"</formula>
    </cfRule>
    <cfRule type="cellIs" dxfId="1037" priority="154" operator="equal">
      <formula>"true"</formula>
    </cfRule>
  </conditionalFormatting>
  <conditionalFormatting sqref="DF449:DF454">
    <cfRule type="cellIs" dxfId="1036" priority="151" operator="equal">
      <formula>"false"</formula>
    </cfRule>
    <cfRule type="cellIs" dxfId="1035" priority="152" operator="equal">
      <formula>"true"</formula>
    </cfRule>
  </conditionalFormatting>
  <conditionalFormatting sqref="DK449:DK454">
    <cfRule type="cellIs" dxfId="1034" priority="149" operator="equal">
      <formula>"false"</formula>
    </cfRule>
    <cfRule type="cellIs" dxfId="1033" priority="150" operator="equal">
      <formula>"true"</formula>
    </cfRule>
  </conditionalFormatting>
  <conditionalFormatting sqref="DP449:DP454">
    <cfRule type="cellIs" dxfId="1032" priority="147" operator="equal">
      <formula>"false"</formula>
    </cfRule>
    <cfRule type="cellIs" dxfId="1031" priority="148" operator="equal">
      <formula>"true"</formula>
    </cfRule>
  </conditionalFormatting>
  <conditionalFormatting sqref="DU449:DU454">
    <cfRule type="cellIs" dxfId="1030" priority="145" operator="equal">
      <formula>"false"</formula>
    </cfRule>
    <cfRule type="cellIs" dxfId="1029" priority="146" operator="equal">
      <formula>"true"</formula>
    </cfRule>
  </conditionalFormatting>
  <conditionalFormatting sqref="AU500:DV508">
    <cfRule type="cellIs" dxfId="1028" priority="143" operator="equal">
      <formula>0</formula>
    </cfRule>
    <cfRule type="cellIs" dxfId="1027" priority="144" operator="equal">
      <formula>"N/A"</formula>
    </cfRule>
  </conditionalFormatting>
  <conditionalFormatting sqref="AX500:AX508 BC500:BC508 BH500:BH508 BM500:BM508 BR500:BR508 BW500:BW508 CB500:CB508 CG500:CG508 CL500:CL508">
    <cfRule type="cellIs" dxfId="1026" priority="141" operator="equal">
      <formula>"false"</formula>
    </cfRule>
    <cfRule type="cellIs" dxfId="1025" priority="142" operator="equal">
      <formula>"true"</formula>
    </cfRule>
  </conditionalFormatting>
  <conditionalFormatting sqref="CQ500:CQ508">
    <cfRule type="cellIs" dxfId="1024" priority="139" operator="equal">
      <formula>"false"</formula>
    </cfRule>
    <cfRule type="cellIs" dxfId="1023" priority="140" operator="equal">
      <formula>"true"</formula>
    </cfRule>
  </conditionalFormatting>
  <conditionalFormatting sqref="CV500:CV508">
    <cfRule type="cellIs" dxfId="1022" priority="137" operator="equal">
      <formula>"false"</formula>
    </cfRule>
    <cfRule type="cellIs" dxfId="1021" priority="138" operator="equal">
      <formula>"true"</formula>
    </cfRule>
  </conditionalFormatting>
  <conditionalFormatting sqref="DA500:DA508">
    <cfRule type="cellIs" dxfId="1020" priority="135" operator="equal">
      <formula>"false"</formula>
    </cfRule>
    <cfRule type="cellIs" dxfId="1019" priority="136" operator="equal">
      <formula>"true"</formula>
    </cfRule>
  </conditionalFormatting>
  <conditionalFormatting sqref="DF500:DF508">
    <cfRule type="cellIs" dxfId="1018" priority="133" operator="equal">
      <formula>"false"</formula>
    </cfRule>
    <cfRule type="cellIs" dxfId="1017" priority="134" operator="equal">
      <formula>"true"</formula>
    </cfRule>
  </conditionalFormatting>
  <conditionalFormatting sqref="DK500:DK508">
    <cfRule type="cellIs" dxfId="1016" priority="131" operator="equal">
      <formula>"false"</formula>
    </cfRule>
    <cfRule type="cellIs" dxfId="1015" priority="132" operator="equal">
      <formula>"true"</formula>
    </cfRule>
  </conditionalFormatting>
  <conditionalFormatting sqref="DP500:DP508">
    <cfRule type="cellIs" dxfId="1014" priority="129" operator="equal">
      <formula>"false"</formula>
    </cfRule>
    <cfRule type="cellIs" dxfId="1013" priority="130" operator="equal">
      <formula>"true"</formula>
    </cfRule>
  </conditionalFormatting>
  <conditionalFormatting sqref="DU500:DU508">
    <cfRule type="cellIs" dxfId="1012" priority="127" operator="equal">
      <formula>"false"</formula>
    </cfRule>
    <cfRule type="cellIs" dxfId="1011" priority="128" operator="equal">
      <formula>"true"</formula>
    </cfRule>
  </conditionalFormatting>
  <conditionalFormatting sqref="AE450:AT454">
    <cfRule type="cellIs" dxfId="1010" priority="125" operator="equal">
      <formula>0</formula>
    </cfRule>
    <cfRule type="cellIs" dxfId="1009" priority="126" operator="equal">
      <formula>"N/A"</formula>
    </cfRule>
  </conditionalFormatting>
  <conditionalFormatting sqref="AE501:AT511">
    <cfRule type="cellIs" dxfId="1008" priority="123" operator="equal">
      <formula>0</formula>
    </cfRule>
    <cfRule type="cellIs" dxfId="1007" priority="124" operator="equal">
      <formula>"N/A"</formula>
    </cfRule>
  </conditionalFormatting>
  <conditionalFormatting sqref="AE518:AT528">
    <cfRule type="cellIs" dxfId="1006" priority="121" operator="equal">
      <formula>0</formula>
    </cfRule>
    <cfRule type="cellIs" dxfId="1005" priority="122" operator="equal">
      <formula>"N/A"</formula>
    </cfRule>
  </conditionalFormatting>
  <conditionalFormatting sqref="AE535:AT545">
    <cfRule type="cellIs" dxfId="1004" priority="119" operator="equal">
      <formula>0</formula>
    </cfRule>
    <cfRule type="cellIs" dxfId="1003" priority="120" operator="equal">
      <formula>"N/A"</formula>
    </cfRule>
  </conditionalFormatting>
  <conditionalFormatting sqref="AE552:AT562">
    <cfRule type="cellIs" dxfId="1002" priority="117" operator="equal">
      <formula>0</formula>
    </cfRule>
    <cfRule type="cellIs" dxfId="1001" priority="118" operator="equal">
      <formula>"N/A"</formula>
    </cfRule>
  </conditionalFormatting>
  <conditionalFormatting sqref="AE569:AT579">
    <cfRule type="cellIs" dxfId="1000" priority="115" operator="equal">
      <formula>0</formula>
    </cfRule>
    <cfRule type="cellIs" dxfId="999" priority="116" operator="equal">
      <formula>"N/A"</formula>
    </cfRule>
  </conditionalFormatting>
  <conditionalFormatting sqref="AU636:DV644 AU646:DV647">
    <cfRule type="cellIs" dxfId="998" priority="113" operator="equal">
      <formula>0</formula>
    </cfRule>
    <cfRule type="cellIs" dxfId="997" priority="114" operator="equal">
      <formula>"N/A"</formula>
    </cfRule>
  </conditionalFormatting>
  <conditionalFormatting sqref="AX636:AX641 BC636:BC641 BH636:BH641 BM636:BM641 BR636:BR641 BW636:BW641 CB636:CB641 CG636:CG641 CL636:CL641">
    <cfRule type="cellIs" dxfId="996" priority="111" operator="equal">
      <formula>"false"</formula>
    </cfRule>
    <cfRule type="cellIs" dxfId="995" priority="112" operator="equal">
      <formula>"true"</formula>
    </cfRule>
  </conditionalFormatting>
  <conditionalFormatting sqref="CQ636:CQ641">
    <cfRule type="cellIs" dxfId="994" priority="109" operator="equal">
      <formula>"false"</formula>
    </cfRule>
    <cfRule type="cellIs" dxfId="993" priority="110" operator="equal">
      <formula>"true"</formula>
    </cfRule>
  </conditionalFormatting>
  <conditionalFormatting sqref="CV636:CV641">
    <cfRule type="cellIs" dxfId="992" priority="107" operator="equal">
      <formula>"false"</formula>
    </cfRule>
    <cfRule type="cellIs" dxfId="991" priority="108" operator="equal">
      <formula>"true"</formula>
    </cfRule>
  </conditionalFormatting>
  <conditionalFormatting sqref="DA636:DA641">
    <cfRule type="cellIs" dxfId="990" priority="105" operator="equal">
      <formula>"false"</formula>
    </cfRule>
    <cfRule type="cellIs" dxfId="989" priority="106" operator="equal">
      <formula>"true"</formula>
    </cfRule>
  </conditionalFormatting>
  <conditionalFormatting sqref="DF636:DF641">
    <cfRule type="cellIs" dxfId="988" priority="103" operator="equal">
      <formula>"false"</formula>
    </cfRule>
    <cfRule type="cellIs" dxfId="987" priority="104" operator="equal">
      <formula>"true"</formula>
    </cfRule>
  </conditionalFormatting>
  <conditionalFormatting sqref="DK636:DK641">
    <cfRule type="cellIs" dxfId="986" priority="101" operator="equal">
      <formula>"false"</formula>
    </cfRule>
    <cfRule type="cellIs" dxfId="985" priority="102" operator="equal">
      <formula>"true"</formula>
    </cfRule>
  </conditionalFormatting>
  <conditionalFormatting sqref="DP636:DP641">
    <cfRule type="cellIs" dxfId="984" priority="99" operator="equal">
      <formula>"false"</formula>
    </cfRule>
    <cfRule type="cellIs" dxfId="983" priority="100" operator="equal">
      <formula>"true"</formula>
    </cfRule>
  </conditionalFormatting>
  <conditionalFormatting sqref="DU636:DU641">
    <cfRule type="cellIs" dxfId="982" priority="97" operator="equal">
      <formula>"false"</formula>
    </cfRule>
    <cfRule type="cellIs" dxfId="981" priority="98" operator="equal">
      <formula>"true"</formula>
    </cfRule>
  </conditionalFormatting>
  <conditionalFormatting sqref="AE466:AT466">
    <cfRule type="cellIs" dxfId="980" priority="55" operator="equal">
      <formula>0</formula>
    </cfRule>
    <cfRule type="cellIs" dxfId="979" priority="56" operator="equal">
      <formula>"N/A"</formula>
    </cfRule>
  </conditionalFormatting>
  <conditionalFormatting sqref="AE126:AT126">
    <cfRule type="cellIs" dxfId="978" priority="95" operator="equal">
      <formula>0</formula>
    </cfRule>
    <cfRule type="cellIs" dxfId="977" priority="96" operator="equal">
      <formula>"N/A"</formula>
    </cfRule>
  </conditionalFormatting>
  <conditionalFormatting sqref="AE143:AT143">
    <cfRule type="cellIs" dxfId="976" priority="93" operator="equal">
      <formula>0</formula>
    </cfRule>
    <cfRule type="cellIs" dxfId="975" priority="94" operator="equal">
      <formula>"N/A"</formula>
    </cfRule>
  </conditionalFormatting>
  <conditionalFormatting sqref="AE160:AT160">
    <cfRule type="cellIs" dxfId="974" priority="91" operator="equal">
      <formula>0</formula>
    </cfRule>
    <cfRule type="cellIs" dxfId="973" priority="92" operator="equal">
      <formula>"N/A"</formula>
    </cfRule>
  </conditionalFormatting>
  <conditionalFormatting sqref="AE177:AT177">
    <cfRule type="cellIs" dxfId="972" priority="89" operator="equal">
      <formula>0</formula>
    </cfRule>
    <cfRule type="cellIs" dxfId="971" priority="90" operator="equal">
      <formula>"N/A"</formula>
    </cfRule>
  </conditionalFormatting>
  <conditionalFormatting sqref="AE194:AT194">
    <cfRule type="cellIs" dxfId="970" priority="87" operator="equal">
      <formula>0</formula>
    </cfRule>
    <cfRule type="cellIs" dxfId="969" priority="88" operator="equal">
      <formula>"N/A"</formula>
    </cfRule>
  </conditionalFormatting>
  <conditionalFormatting sqref="AE211:AT211">
    <cfRule type="cellIs" dxfId="968" priority="85" operator="equal">
      <formula>0</formula>
    </cfRule>
    <cfRule type="cellIs" dxfId="967" priority="86" operator="equal">
      <formula>"N/A"</formula>
    </cfRule>
  </conditionalFormatting>
  <conditionalFormatting sqref="AE228:AT228">
    <cfRule type="cellIs" dxfId="966" priority="83" operator="equal">
      <formula>0</formula>
    </cfRule>
    <cfRule type="cellIs" dxfId="965" priority="84" operator="equal">
      <formula>"N/A"</formula>
    </cfRule>
  </conditionalFormatting>
  <conditionalFormatting sqref="AE245:AT245">
    <cfRule type="cellIs" dxfId="964" priority="81" operator="equal">
      <formula>0</formula>
    </cfRule>
    <cfRule type="cellIs" dxfId="963" priority="82" operator="equal">
      <formula>"N/A"</formula>
    </cfRule>
  </conditionalFormatting>
  <conditionalFormatting sqref="AE262:AT262">
    <cfRule type="cellIs" dxfId="962" priority="79" operator="equal">
      <formula>0</formula>
    </cfRule>
    <cfRule type="cellIs" dxfId="961" priority="80" operator="equal">
      <formula>"N/A"</formula>
    </cfRule>
  </conditionalFormatting>
  <conditionalFormatting sqref="AE279:AT279">
    <cfRule type="cellIs" dxfId="960" priority="77" operator="equal">
      <formula>0</formula>
    </cfRule>
    <cfRule type="cellIs" dxfId="959" priority="78" operator="equal">
      <formula>"N/A"</formula>
    </cfRule>
  </conditionalFormatting>
  <conditionalFormatting sqref="AE296:AT296">
    <cfRule type="cellIs" dxfId="958" priority="75" operator="equal">
      <formula>0</formula>
    </cfRule>
    <cfRule type="cellIs" dxfId="957" priority="76" operator="equal">
      <formula>"N/A"</formula>
    </cfRule>
  </conditionalFormatting>
  <conditionalFormatting sqref="AE313:AT313">
    <cfRule type="cellIs" dxfId="956" priority="73" operator="equal">
      <formula>0</formula>
    </cfRule>
    <cfRule type="cellIs" dxfId="955" priority="74" operator="equal">
      <formula>"N/A"</formula>
    </cfRule>
  </conditionalFormatting>
  <conditionalFormatting sqref="AE330:AT330">
    <cfRule type="cellIs" dxfId="954" priority="71" operator="equal">
      <formula>0</formula>
    </cfRule>
    <cfRule type="cellIs" dxfId="953" priority="72" operator="equal">
      <formula>"N/A"</formula>
    </cfRule>
  </conditionalFormatting>
  <conditionalFormatting sqref="AE347:AT347">
    <cfRule type="cellIs" dxfId="952" priority="69" operator="equal">
      <formula>0</formula>
    </cfRule>
    <cfRule type="cellIs" dxfId="951" priority="70" operator="equal">
      <formula>"N/A"</formula>
    </cfRule>
  </conditionalFormatting>
  <conditionalFormatting sqref="AE364:AT364">
    <cfRule type="cellIs" dxfId="950" priority="67" operator="equal">
      <formula>0</formula>
    </cfRule>
    <cfRule type="cellIs" dxfId="949" priority="68" operator="equal">
      <formula>"N/A"</formula>
    </cfRule>
  </conditionalFormatting>
  <conditionalFormatting sqref="AE381:AT381">
    <cfRule type="cellIs" dxfId="948" priority="65" operator="equal">
      <formula>0</formula>
    </cfRule>
    <cfRule type="cellIs" dxfId="947" priority="66" operator="equal">
      <formula>"N/A"</formula>
    </cfRule>
  </conditionalFormatting>
  <conditionalFormatting sqref="AE398:AT398">
    <cfRule type="cellIs" dxfId="946" priority="63" operator="equal">
      <formula>0</formula>
    </cfRule>
    <cfRule type="cellIs" dxfId="945" priority="64" operator="equal">
      <formula>"N/A"</formula>
    </cfRule>
  </conditionalFormatting>
  <conditionalFormatting sqref="AE415:AT415">
    <cfRule type="cellIs" dxfId="944" priority="61" operator="equal">
      <formula>0</formula>
    </cfRule>
    <cfRule type="cellIs" dxfId="943" priority="62" operator="equal">
      <formula>"N/A"</formula>
    </cfRule>
  </conditionalFormatting>
  <conditionalFormatting sqref="AE432:AT432">
    <cfRule type="cellIs" dxfId="942" priority="59" operator="equal">
      <formula>0</formula>
    </cfRule>
    <cfRule type="cellIs" dxfId="941" priority="60" operator="equal">
      <formula>"N/A"</formula>
    </cfRule>
  </conditionalFormatting>
  <conditionalFormatting sqref="AE449:AT449">
    <cfRule type="cellIs" dxfId="940" priority="57" operator="equal">
      <formula>0</formula>
    </cfRule>
    <cfRule type="cellIs" dxfId="939" priority="58" operator="equal">
      <formula>"N/A"</formula>
    </cfRule>
  </conditionalFormatting>
  <conditionalFormatting sqref="AE659:AT664">
    <cfRule type="cellIs" dxfId="938" priority="53" operator="equal">
      <formula>0</formula>
    </cfRule>
    <cfRule type="cellIs" dxfId="937" priority="54" operator="equal">
      <formula>"N/A"</formula>
    </cfRule>
  </conditionalFormatting>
  <conditionalFormatting sqref="AU659:DV664">
    <cfRule type="cellIs" dxfId="936" priority="51" operator="equal">
      <formula>0</formula>
    </cfRule>
    <cfRule type="cellIs" dxfId="935" priority="52" operator="equal">
      <formula>"N/A"</formula>
    </cfRule>
  </conditionalFormatting>
  <conditionalFormatting sqref="AU653:DV658">
    <cfRule type="cellIs" dxfId="934" priority="49" operator="equal">
      <formula>0</formula>
    </cfRule>
    <cfRule type="cellIs" dxfId="933" priority="50" operator="equal">
      <formula>"N/A"</formula>
    </cfRule>
  </conditionalFormatting>
  <conditionalFormatting sqref="AX653:AX658 BC653:BC658 BH653:BH658 BM653:BM658 BR653:BR658 BW653:BW658 CB653:CB658 CG653:CG658 CL653:CL658">
    <cfRule type="cellIs" dxfId="932" priority="47" operator="equal">
      <formula>"false"</formula>
    </cfRule>
    <cfRule type="cellIs" dxfId="931" priority="48" operator="equal">
      <formula>"true"</formula>
    </cfRule>
  </conditionalFormatting>
  <conditionalFormatting sqref="CQ653:CQ658">
    <cfRule type="cellIs" dxfId="930" priority="45" operator="equal">
      <formula>"false"</formula>
    </cfRule>
    <cfRule type="cellIs" dxfId="929" priority="46" operator="equal">
      <formula>"true"</formula>
    </cfRule>
  </conditionalFormatting>
  <conditionalFormatting sqref="CV653:CV658">
    <cfRule type="cellIs" dxfId="928" priority="43" operator="equal">
      <formula>"false"</formula>
    </cfRule>
    <cfRule type="cellIs" dxfId="927" priority="44" operator="equal">
      <formula>"true"</formula>
    </cfRule>
  </conditionalFormatting>
  <conditionalFormatting sqref="DA653:DA658">
    <cfRule type="cellIs" dxfId="926" priority="41" operator="equal">
      <formula>"false"</formula>
    </cfRule>
    <cfRule type="cellIs" dxfId="925" priority="42" operator="equal">
      <formula>"true"</formula>
    </cfRule>
  </conditionalFormatting>
  <conditionalFormatting sqref="DF653:DF658">
    <cfRule type="cellIs" dxfId="924" priority="39" operator="equal">
      <formula>"false"</formula>
    </cfRule>
    <cfRule type="cellIs" dxfId="923" priority="40" operator="equal">
      <formula>"true"</formula>
    </cfRule>
  </conditionalFormatting>
  <conditionalFormatting sqref="DK653:DK658">
    <cfRule type="cellIs" dxfId="922" priority="37" operator="equal">
      <formula>"false"</formula>
    </cfRule>
    <cfRule type="cellIs" dxfId="921" priority="38" operator="equal">
      <formula>"true"</formula>
    </cfRule>
  </conditionalFormatting>
  <conditionalFormatting sqref="DP653:DP658">
    <cfRule type="cellIs" dxfId="920" priority="35" operator="equal">
      <formula>"false"</formula>
    </cfRule>
    <cfRule type="cellIs" dxfId="919" priority="36" operator="equal">
      <formula>"true"</formula>
    </cfRule>
  </conditionalFormatting>
  <conditionalFormatting sqref="DU653:DU658">
    <cfRule type="cellIs" dxfId="918" priority="33" operator="equal">
      <formula>"false"</formula>
    </cfRule>
    <cfRule type="cellIs" dxfId="917" priority="34" operator="equal">
      <formula>"true"</formula>
    </cfRule>
  </conditionalFormatting>
  <conditionalFormatting sqref="AE654:AT658">
    <cfRule type="cellIs" dxfId="916" priority="31" operator="equal">
      <formula>0</formula>
    </cfRule>
    <cfRule type="cellIs" dxfId="915" priority="32" operator="equal">
      <formula>"N/A"</formula>
    </cfRule>
  </conditionalFormatting>
  <conditionalFormatting sqref="AE653:AT653">
    <cfRule type="cellIs" dxfId="914" priority="29" operator="equal">
      <formula>0</formula>
    </cfRule>
    <cfRule type="cellIs" dxfId="913" priority="30" operator="equal">
      <formula>"N/A"</formula>
    </cfRule>
  </conditionalFormatting>
  <conditionalFormatting sqref="AE500:AT500">
    <cfRule type="cellIs" dxfId="912" priority="27" operator="equal">
      <formula>0</formula>
    </cfRule>
    <cfRule type="cellIs" dxfId="911" priority="28" operator="equal">
      <formula>"N/A"</formula>
    </cfRule>
  </conditionalFormatting>
  <conditionalFormatting sqref="AE517:AT517">
    <cfRule type="cellIs" dxfId="910" priority="25" operator="equal">
      <formula>0</formula>
    </cfRule>
    <cfRule type="cellIs" dxfId="909" priority="26" operator="equal">
      <formula>"N/A"</formula>
    </cfRule>
  </conditionalFormatting>
  <conditionalFormatting sqref="AE534:AT534">
    <cfRule type="cellIs" dxfId="908" priority="23" operator="equal">
      <formula>0</formula>
    </cfRule>
    <cfRule type="cellIs" dxfId="907" priority="24" operator="equal">
      <formula>"N/A"</formula>
    </cfRule>
  </conditionalFormatting>
  <conditionalFormatting sqref="AE551:AT551">
    <cfRule type="cellIs" dxfId="906" priority="21" operator="equal">
      <formula>0</formula>
    </cfRule>
    <cfRule type="cellIs" dxfId="905" priority="22" operator="equal">
      <formula>"N/A"</formula>
    </cfRule>
  </conditionalFormatting>
  <conditionalFormatting sqref="AE568:AT568">
    <cfRule type="cellIs" dxfId="904" priority="19" operator="equal">
      <formula>0</formula>
    </cfRule>
    <cfRule type="cellIs" dxfId="903" priority="20" operator="equal">
      <formula>"N/A"</formula>
    </cfRule>
  </conditionalFormatting>
  <conditionalFormatting sqref="AU611:DV613">
    <cfRule type="cellIs" dxfId="902" priority="17" operator="equal">
      <formula>0</formula>
    </cfRule>
    <cfRule type="cellIs" dxfId="901" priority="18" operator="equal">
      <formula>"N/A"</formula>
    </cfRule>
  </conditionalFormatting>
  <conditionalFormatting sqref="AU628:DV630">
    <cfRule type="cellIs" dxfId="900" priority="15" operator="equal">
      <formula>0</formula>
    </cfRule>
    <cfRule type="cellIs" dxfId="899" priority="16" operator="equal">
      <formula>"N/A"</formula>
    </cfRule>
  </conditionalFormatting>
  <conditionalFormatting sqref="AU645:DV645">
    <cfRule type="cellIs" dxfId="898" priority="13" operator="equal">
      <formula>0</formula>
    </cfRule>
    <cfRule type="cellIs" dxfId="897" priority="14" operator="equal">
      <formula>"N/A"</formula>
    </cfRule>
  </conditionalFormatting>
  <conditionalFormatting sqref="AE603:AT613">
    <cfRule type="cellIs" dxfId="896" priority="11" operator="equal">
      <formula>0</formula>
    </cfRule>
    <cfRule type="cellIs" dxfId="895" priority="12" operator="equal">
      <formula>"N/A"</formula>
    </cfRule>
  </conditionalFormatting>
  <conditionalFormatting sqref="AE620:AT630">
    <cfRule type="cellIs" dxfId="894" priority="9" operator="equal">
      <formula>0</formula>
    </cfRule>
    <cfRule type="cellIs" dxfId="893" priority="10" operator="equal">
      <formula>"N/A"</formula>
    </cfRule>
  </conditionalFormatting>
  <conditionalFormatting sqref="AE637:AT647">
    <cfRule type="cellIs" dxfId="892" priority="7" operator="equal">
      <formula>0</formula>
    </cfRule>
    <cfRule type="cellIs" dxfId="891" priority="8" operator="equal">
      <formula>"N/A"</formula>
    </cfRule>
  </conditionalFormatting>
  <conditionalFormatting sqref="AE602:AT602">
    <cfRule type="cellIs" dxfId="890" priority="5" operator="equal">
      <formula>0</formula>
    </cfRule>
    <cfRule type="cellIs" dxfId="889" priority="6" operator="equal">
      <formula>"N/A"</formula>
    </cfRule>
  </conditionalFormatting>
  <conditionalFormatting sqref="AE619:AT619">
    <cfRule type="cellIs" dxfId="888" priority="3" operator="equal">
      <formula>0</formula>
    </cfRule>
    <cfRule type="cellIs" dxfId="887" priority="4" operator="equal">
      <formula>"N/A"</formula>
    </cfRule>
  </conditionalFormatting>
  <conditionalFormatting sqref="AE636:AT636">
    <cfRule type="cellIs" dxfId="886" priority="1" operator="equal">
      <formula>0</formula>
    </cfRule>
    <cfRule type="cellIs" dxfId="885" priority="2" operator="equal">
      <formula>"N/A"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E7EFE-4535-464F-A830-68E7B110A55A}">
  <dimension ref="A1:AN195"/>
  <sheetViews>
    <sheetView tabSelected="1" zoomScale="50" zoomScaleNormal="50" workbookViewId="0">
      <selection activeCell="O42" sqref="O42"/>
    </sheetView>
  </sheetViews>
  <sheetFormatPr baseColWidth="10" defaultRowHeight="14.5" x14ac:dyDescent="0.35"/>
  <cols>
    <col min="1" max="1" width="13" bestFit="1" customWidth="1"/>
    <col min="2" max="2" width="13" customWidth="1"/>
    <col min="3" max="3" width="11.7265625" bestFit="1" customWidth="1"/>
    <col min="4" max="4" width="9.81640625" bestFit="1" customWidth="1"/>
    <col min="5" max="5" width="9.26953125" bestFit="1" customWidth="1"/>
    <col min="6" max="6" width="11.54296875" bestFit="1" customWidth="1"/>
    <col min="7" max="7" width="13.7265625" bestFit="1" customWidth="1"/>
    <col min="8" max="9" width="11.54296875" bestFit="1" customWidth="1"/>
    <col min="10" max="10" width="10.54296875" bestFit="1" customWidth="1"/>
    <col min="11" max="11" width="14.7265625" bestFit="1" customWidth="1"/>
    <col min="12" max="13" width="10.54296875" bestFit="1" customWidth="1"/>
    <col min="14" max="14" width="11.54296875" bestFit="1" customWidth="1"/>
    <col min="15" max="15" width="14.1796875" bestFit="1" customWidth="1"/>
    <col min="16" max="16" width="11.54296875" bestFit="1" customWidth="1"/>
    <col min="17" max="17" width="11.81640625" style="100" customWidth="1"/>
    <col min="18" max="18" width="13.7265625" style="100" bestFit="1" customWidth="1"/>
    <col min="19" max="19" width="10" customWidth="1"/>
    <col min="20" max="20" width="11.81640625" bestFit="1" customWidth="1"/>
    <col min="21" max="21" width="11.54296875" bestFit="1" customWidth="1"/>
    <col min="22" max="22" width="14.1796875" bestFit="1" customWidth="1"/>
    <col min="23" max="23" width="10.54296875" bestFit="1" customWidth="1"/>
    <col min="24" max="24" width="10" bestFit="1" customWidth="1"/>
    <col min="25" max="25" width="10.7265625" bestFit="1" customWidth="1"/>
    <col min="26" max="26" width="11.54296875" bestFit="1" customWidth="1"/>
    <col min="27" max="28" width="10.54296875" bestFit="1" customWidth="1"/>
    <col min="29" max="29" width="12" bestFit="1" customWidth="1"/>
    <col min="30" max="31" width="12" style="100" bestFit="1" customWidth="1"/>
    <col min="32" max="32" width="10.54296875" style="100" bestFit="1" customWidth="1"/>
    <col min="33" max="33" width="11.54296875" style="100" bestFit="1" customWidth="1"/>
    <col min="34" max="34" width="10.54296875" style="100" bestFit="1" customWidth="1"/>
    <col min="35" max="35" width="11" style="100" bestFit="1" customWidth="1"/>
    <col min="36" max="36" width="12.453125" style="100" customWidth="1"/>
    <col min="37" max="38" width="11.54296875" style="100" bestFit="1" customWidth="1"/>
    <col min="39" max="39" width="13.7265625" style="100" bestFit="1" customWidth="1"/>
    <col min="40" max="40" width="10.26953125" style="100" customWidth="1"/>
  </cols>
  <sheetData>
    <row r="1" spans="1:40" ht="14.25" customHeight="1" x14ac:dyDescent="0.35"/>
    <row r="2" spans="1:40" s="54" customFormat="1" x14ac:dyDescent="0.35">
      <c r="A2" s="114" t="s">
        <v>24</v>
      </c>
      <c r="B2" s="114"/>
      <c r="C2" s="47" t="s">
        <v>46</v>
      </c>
      <c r="D2" s="47" t="s">
        <v>45</v>
      </c>
      <c r="E2" s="47" t="s">
        <v>44</v>
      </c>
      <c r="F2" s="47" t="s">
        <v>81</v>
      </c>
      <c r="G2" s="47" t="s">
        <v>86</v>
      </c>
      <c r="H2" s="47" t="s">
        <v>75</v>
      </c>
      <c r="I2" s="47" t="s">
        <v>80</v>
      </c>
      <c r="J2" s="47" t="s">
        <v>103</v>
      </c>
      <c r="K2" s="47" t="s">
        <v>72</v>
      </c>
      <c r="L2" s="47" t="s">
        <v>77</v>
      </c>
      <c r="M2" s="47" t="s">
        <v>74</v>
      </c>
      <c r="N2" s="47" t="s">
        <v>90</v>
      </c>
      <c r="O2" s="47" t="s">
        <v>121</v>
      </c>
      <c r="P2" s="47" t="s">
        <v>79</v>
      </c>
      <c r="Q2" s="101" t="s">
        <v>87</v>
      </c>
      <c r="R2" s="101" t="s">
        <v>84</v>
      </c>
      <c r="S2" s="47" t="s">
        <v>78</v>
      </c>
      <c r="T2" s="47" t="s">
        <v>73</v>
      </c>
      <c r="U2" s="47" t="s">
        <v>76</v>
      </c>
      <c r="V2" s="47" t="s">
        <v>68</v>
      </c>
      <c r="W2" s="47" t="s">
        <v>100</v>
      </c>
      <c r="X2" s="47" t="s">
        <v>70</v>
      </c>
      <c r="Y2" s="47" t="s">
        <v>71</v>
      </c>
      <c r="Z2" s="47" t="s">
        <v>99</v>
      </c>
      <c r="AA2" s="47" t="s">
        <v>82</v>
      </c>
      <c r="AB2" s="47" t="s">
        <v>91</v>
      </c>
      <c r="AC2" s="47" t="s">
        <v>101</v>
      </c>
      <c r="AD2" s="101" t="s">
        <v>88</v>
      </c>
      <c r="AE2" s="101" t="s">
        <v>97</v>
      </c>
      <c r="AF2" s="101" t="s">
        <v>94</v>
      </c>
      <c r="AG2" s="101" t="s">
        <v>96</v>
      </c>
      <c r="AH2" s="101" t="s">
        <v>95</v>
      </c>
      <c r="AI2" s="101" t="s">
        <v>98</v>
      </c>
      <c r="AJ2" s="101" t="s">
        <v>102</v>
      </c>
      <c r="AK2" s="101" t="s">
        <v>92</v>
      </c>
      <c r="AL2" s="101" t="s">
        <v>93</v>
      </c>
      <c r="AM2" s="101" t="s">
        <v>85</v>
      </c>
      <c r="AN2" s="101" t="s">
        <v>69</v>
      </c>
    </row>
    <row r="3" spans="1:40" s="15" customFormat="1" x14ac:dyDescent="0.35">
      <c r="A3" s="185" t="s">
        <v>111</v>
      </c>
      <c r="B3" s="185"/>
      <c r="C3" s="25" t="str">
        <f>VLOOKUP(C2,Produkten!$A$2:$C$42,3,FALSE)</f>
        <v>alpha</v>
      </c>
      <c r="D3" s="25" t="str">
        <f>VLOOKUP(D2,Produkten!$A$2:$C$42,3,FALSE)</f>
        <v>alpha</v>
      </c>
      <c r="E3" s="25" t="str">
        <f>VLOOKUP(E2,Produkten!$A$2:$C$42,3,FALSE)</f>
        <v>alpha</v>
      </c>
      <c r="F3" s="25" t="str">
        <f>VLOOKUP(F2,Produkten!$A$2:$C$42,3,FALSE)</f>
        <v>beta</v>
      </c>
      <c r="G3" s="25" t="str">
        <f>VLOOKUP(G2,Produkten!$A$2:$C$42,3,FALSE)</f>
        <v>alpha</v>
      </c>
      <c r="H3" s="25" t="str">
        <f>VLOOKUP(H2,Produkten!$A$2:$C$42,3,FALSE)</f>
        <v>beta</v>
      </c>
      <c r="I3" s="25" t="str">
        <f>VLOOKUP(I2,Produkten!$A$2:$C$42,3,FALSE)</f>
        <v>beta</v>
      </c>
      <c r="J3" s="25" t="str">
        <f>VLOOKUP(J2,Produkten!$A$2:$C$42,3,FALSE)</f>
        <v>beta</v>
      </c>
      <c r="K3" s="25" t="str">
        <f>VLOOKUP(K2,Produkten!$A$2:$C$42,3,FALSE)</f>
        <v>epsilon</v>
      </c>
      <c r="L3" s="25" t="str">
        <f>VLOOKUP(L2,Produkten!$A$2:$C$42,3,FALSE)</f>
        <v>beta</v>
      </c>
      <c r="M3" s="25" t="str">
        <f>VLOOKUP(M2,Produkten!$A$2:$C$42,3,FALSE)</f>
        <v>beta</v>
      </c>
      <c r="N3" s="25" t="str">
        <f>VLOOKUP(N2,Produkten!$A$2:$C$42,3,FALSE)</f>
        <v>beta</v>
      </c>
      <c r="O3" s="25" t="str">
        <f>VLOOKUP(O2,Produkten!$A$2:$C$42,3,FALSE)</f>
        <v>epsilon2</v>
      </c>
      <c r="P3" s="25" t="str">
        <f>VLOOKUP(P2,Produkten!$A$2:$C$42,3,FALSE)</f>
        <v>beta</v>
      </c>
      <c r="Q3" s="102" t="str">
        <f>VLOOKUP(Q2,Produkten!$A$2:$C$42,3,FALSE)</f>
        <v>gamma</v>
      </c>
      <c r="R3" s="102" t="str">
        <f>VLOOKUP(R2,Produkten!$A$2:$C$42,3,FALSE)</f>
        <v>gamma</v>
      </c>
      <c r="S3" s="25" t="str">
        <f>VLOOKUP(S2,Produkten!$A$2:$C$42,3,FALSE)</f>
        <v>beta</v>
      </c>
      <c r="T3" s="25" t="str">
        <f>VLOOKUP(T2,Produkten!$A$2:$C$42,3,FALSE)</f>
        <v>beta</v>
      </c>
      <c r="U3" s="25" t="str">
        <f>VLOOKUP(U2,Produkten!$A$2:$C$42,3,FALSE)</f>
        <v>beta</v>
      </c>
      <c r="V3" s="25" t="str">
        <f>VLOOKUP(V2,Produkten!$A$2:$C$42,3,FALSE)</f>
        <v>alpha</v>
      </c>
      <c r="W3" s="25" t="str">
        <f>VLOOKUP(W2,Produkten!$A$2:$C$42,3,FALSE)</f>
        <v>beta</v>
      </c>
      <c r="X3" s="25" t="str">
        <f>VLOOKUP(X2,Produkten!$A$2:$C$42,3,FALSE)</f>
        <v>epsilon</v>
      </c>
      <c r="Y3" s="25" t="str">
        <f>VLOOKUP(Y2,Produkten!$A$2:$C$42,3,FALSE)</f>
        <v>beta</v>
      </c>
      <c r="Z3" s="25" t="str">
        <f>VLOOKUP(Z2,Produkten!$A$2:$C$42,3,FALSE)</f>
        <v>beta</v>
      </c>
      <c r="AA3" s="25" t="str">
        <f>VLOOKUP(AA2,Produkten!$A$2:$C$42,3,FALSE)</f>
        <v>beta</v>
      </c>
      <c r="AB3" s="25" t="str">
        <f>VLOOKUP(AB2,Produkten!$A$2:$C$42,3,FALSE)</f>
        <v>beta</v>
      </c>
      <c r="AC3" s="25" t="str">
        <f>VLOOKUP(AC2,Produkten!$A$2:$C$42,3,FALSE)</f>
        <v>beta</v>
      </c>
      <c r="AD3" s="102" t="str">
        <f>VLOOKUP(AD2,Produkten!$A$2:$C$42,3,FALSE)</f>
        <v>gamma</v>
      </c>
      <c r="AE3" s="102" t="str">
        <f>VLOOKUP(AE2,Produkten!$A$2:$C$42,3,FALSE)</f>
        <v>gamma</v>
      </c>
      <c r="AF3" s="102" t="str">
        <f>VLOOKUP(AF2,Produkten!$A$2:$C$42,3,FALSE)</f>
        <v>beta</v>
      </c>
      <c r="AG3" s="102" t="str">
        <f>VLOOKUP(AG2,Produkten!$A$2:$C$42,3,FALSE)</f>
        <v>beta</v>
      </c>
      <c r="AH3" s="102" t="str">
        <f>VLOOKUP(AH2,Produkten!$A$2:$C$42,3,FALSE)</f>
        <v>beta</v>
      </c>
      <c r="AI3" s="102" t="str">
        <f>VLOOKUP(AI2,Produkten!$A$2:$C$42,3,FALSE)</f>
        <v>gamma</v>
      </c>
      <c r="AJ3" s="102" t="str">
        <f>VLOOKUP(AJ2,Produkten!$A$2:$C$42,3,FALSE)</f>
        <v>alpha</v>
      </c>
      <c r="AK3" s="102" t="str">
        <f>VLOOKUP(AK2,Produkten!$A$2:$C$42,3,FALSE)</f>
        <v>beta</v>
      </c>
      <c r="AL3" s="102" t="str">
        <f>VLOOKUP(AL2,Produkten!$A$2:$C$42,3,FALSE)</f>
        <v>beta</v>
      </c>
      <c r="AM3" s="102" t="str">
        <f>VLOOKUP(AM2,Produkten!$A$2:$C$42,3,FALSE)</f>
        <v>gamma</v>
      </c>
      <c r="AN3" s="102" t="str">
        <f>VLOOKUP(AN2,Produkten!$A$2:$C$42,3,FALSE)</f>
        <v>epsilon</v>
      </c>
    </row>
    <row r="4" spans="1:40" x14ac:dyDescent="0.35">
      <c r="A4" s="184" t="s">
        <v>6</v>
      </c>
      <c r="B4" s="25" t="s">
        <v>27</v>
      </c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101"/>
      <c r="R4" s="101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</row>
    <row r="5" spans="1:40" x14ac:dyDescent="0.35">
      <c r="A5" s="184"/>
      <c r="B5" s="25" t="s">
        <v>28</v>
      </c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101"/>
      <c r="R5" s="101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</row>
    <row r="6" spans="1:40" x14ac:dyDescent="0.35">
      <c r="A6" s="184"/>
      <c r="B6" s="25" t="s">
        <v>30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101"/>
      <c r="R6" s="101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</row>
    <row r="7" spans="1:40" x14ac:dyDescent="0.35">
      <c r="A7" s="184"/>
      <c r="B7" s="25" t="s">
        <v>31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101"/>
      <c r="R7" s="101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</row>
    <row r="8" spans="1:40" x14ac:dyDescent="0.35">
      <c r="A8" s="184"/>
      <c r="B8" s="25" t="s">
        <v>32</v>
      </c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101"/>
      <c r="R8" s="101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</row>
    <row r="9" spans="1:40" x14ac:dyDescent="0.35">
      <c r="A9" s="184"/>
      <c r="B9" s="25" t="s">
        <v>33</v>
      </c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101"/>
      <c r="R9" s="101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</row>
    <row r="10" spans="1:40" x14ac:dyDescent="0.35">
      <c r="A10" s="184"/>
      <c r="B10" s="25" t="s">
        <v>34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101"/>
      <c r="R10" s="101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</row>
    <row r="11" spans="1:40" x14ac:dyDescent="0.35">
      <c r="A11" s="184"/>
      <c r="B11" s="25" t="s">
        <v>35</v>
      </c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101"/>
      <c r="R11" s="101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</row>
    <row r="12" spans="1:40" x14ac:dyDescent="0.35">
      <c r="A12" s="184"/>
      <c r="B12" s="25" t="s">
        <v>36</v>
      </c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101"/>
      <c r="R12" s="101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</row>
    <row r="13" spans="1:40" x14ac:dyDescent="0.35">
      <c r="A13" s="184"/>
      <c r="B13" s="25" t="s">
        <v>37</v>
      </c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101"/>
      <c r="R13" s="101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</row>
    <row r="14" spans="1:40" x14ac:dyDescent="0.35">
      <c r="A14" s="184"/>
      <c r="B14" s="25" t="s">
        <v>38</v>
      </c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101"/>
      <c r="R14" s="101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</row>
    <row r="15" spans="1:40" x14ac:dyDescent="0.35">
      <c r="A15" s="184"/>
      <c r="B15" s="25" t="s">
        <v>39</v>
      </c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101"/>
      <c r="R15" s="101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</row>
    <row r="16" spans="1:40" x14ac:dyDescent="0.35">
      <c r="A16" s="184"/>
      <c r="B16" s="25" t="s">
        <v>40</v>
      </c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101"/>
      <c r="R16" s="101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</row>
    <row r="17" spans="1:40" x14ac:dyDescent="0.35">
      <c r="A17" s="184"/>
      <c r="B17" s="25" t="s">
        <v>41</v>
      </c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101"/>
      <c r="R17" s="101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</row>
    <row r="18" spans="1:40" x14ac:dyDescent="0.35">
      <c r="A18" s="184"/>
      <c r="B18" s="25" t="s">
        <v>42</v>
      </c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101"/>
      <c r="R18" s="101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</row>
    <row r="19" spans="1:40" s="51" customFormat="1" x14ac:dyDescent="0.35">
      <c r="A19" s="184"/>
      <c r="B19" s="25" t="s">
        <v>43</v>
      </c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101"/>
      <c r="R19" s="101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</row>
    <row r="20" spans="1:40" x14ac:dyDescent="0.35">
      <c r="A20" s="184" t="s">
        <v>7</v>
      </c>
      <c r="B20" s="25" t="s">
        <v>27</v>
      </c>
      <c r="C20" s="47">
        <v>5</v>
      </c>
      <c r="D20" s="47">
        <v>5</v>
      </c>
      <c r="E20" s="47">
        <v>5</v>
      </c>
      <c r="F20" s="47">
        <v>5</v>
      </c>
      <c r="G20" s="47">
        <v>5</v>
      </c>
      <c r="H20" s="47">
        <v>5</v>
      </c>
      <c r="I20" s="47">
        <v>5</v>
      </c>
      <c r="J20" s="47">
        <v>5</v>
      </c>
      <c r="K20" s="47">
        <v>5</v>
      </c>
      <c r="L20" s="47">
        <v>5</v>
      </c>
      <c r="M20" s="47">
        <v>5</v>
      </c>
      <c r="N20" s="47">
        <v>5</v>
      </c>
      <c r="O20" s="47"/>
      <c r="P20" s="47">
        <v>5</v>
      </c>
      <c r="Q20" s="101"/>
      <c r="R20" s="101"/>
      <c r="S20" s="47">
        <v>5</v>
      </c>
      <c r="T20" s="47">
        <v>5</v>
      </c>
      <c r="U20" s="47">
        <v>5</v>
      </c>
      <c r="V20" s="47">
        <v>5</v>
      </c>
      <c r="W20" s="47">
        <v>5</v>
      </c>
      <c r="X20" s="47">
        <v>5</v>
      </c>
      <c r="Y20" s="47">
        <v>5</v>
      </c>
      <c r="Z20" s="47">
        <v>5</v>
      </c>
      <c r="AA20" s="47">
        <v>5</v>
      </c>
      <c r="AB20" s="47">
        <v>5</v>
      </c>
      <c r="AC20" s="47">
        <v>5</v>
      </c>
      <c r="AD20" s="101"/>
      <c r="AE20" s="101"/>
      <c r="AF20" s="101">
        <v>5</v>
      </c>
      <c r="AG20" s="101">
        <v>5</v>
      </c>
      <c r="AH20" s="101">
        <v>5</v>
      </c>
      <c r="AI20" s="101"/>
      <c r="AJ20" s="101">
        <v>5</v>
      </c>
      <c r="AK20" s="101">
        <v>5</v>
      </c>
      <c r="AL20" s="101">
        <v>5</v>
      </c>
      <c r="AM20" s="101"/>
      <c r="AN20" s="101">
        <v>5</v>
      </c>
    </row>
    <row r="21" spans="1:40" x14ac:dyDescent="0.35">
      <c r="A21" s="184"/>
      <c r="B21" s="25" t="s">
        <v>28</v>
      </c>
      <c r="C21" s="47">
        <v>5</v>
      </c>
      <c r="D21" s="47">
        <v>5</v>
      </c>
      <c r="E21" s="47">
        <v>5</v>
      </c>
      <c r="F21" s="47">
        <v>5</v>
      </c>
      <c r="G21" s="47">
        <v>5</v>
      </c>
      <c r="H21" s="47">
        <v>5</v>
      </c>
      <c r="I21" s="47">
        <v>5</v>
      </c>
      <c r="J21" s="47">
        <v>5</v>
      </c>
      <c r="K21" s="47">
        <v>5</v>
      </c>
      <c r="L21" s="47">
        <v>5</v>
      </c>
      <c r="M21" s="47">
        <v>5</v>
      </c>
      <c r="N21" s="47">
        <v>5</v>
      </c>
      <c r="O21" s="47"/>
      <c r="P21" s="47">
        <v>5</v>
      </c>
      <c r="Q21" s="101"/>
      <c r="R21" s="101"/>
      <c r="S21" s="47">
        <v>5</v>
      </c>
      <c r="T21" s="47">
        <v>5</v>
      </c>
      <c r="U21" s="47">
        <v>5</v>
      </c>
      <c r="V21" s="47">
        <v>5</v>
      </c>
      <c r="W21" s="47">
        <v>5</v>
      </c>
      <c r="X21" s="47">
        <v>5</v>
      </c>
      <c r="Y21" s="47">
        <v>5</v>
      </c>
      <c r="Z21" s="47">
        <v>5</v>
      </c>
      <c r="AA21" s="47">
        <v>5</v>
      </c>
      <c r="AB21" s="47">
        <v>5</v>
      </c>
      <c r="AC21" s="47">
        <v>5</v>
      </c>
      <c r="AD21" s="101"/>
      <c r="AE21" s="101"/>
      <c r="AF21" s="101">
        <v>5</v>
      </c>
      <c r="AG21" s="101">
        <v>5</v>
      </c>
      <c r="AH21" s="101">
        <v>5</v>
      </c>
      <c r="AI21" s="101"/>
      <c r="AJ21" s="101">
        <v>5</v>
      </c>
      <c r="AK21" s="101">
        <v>5</v>
      </c>
      <c r="AL21" s="101">
        <v>5</v>
      </c>
      <c r="AM21" s="101"/>
      <c r="AN21" s="101">
        <v>5</v>
      </c>
    </row>
    <row r="22" spans="1:40" x14ac:dyDescent="0.35">
      <c r="A22" s="184"/>
      <c r="B22" s="25" t="s">
        <v>30</v>
      </c>
      <c r="C22" s="47">
        <v>5</v>
      </c>
      <c r="D22" s="47">
        <v>5</v>
      </c>
      <c r="E22" s="47">
        <v>5</v>
      </c>
      <c r="F22" s="47">
        <v>5</v>
      </c>
      <c r="G22" s="47">
        <v>5</v>
      </c>
      <c r="H22" s="47">
        <v>5</v>
      </c>
      <c r="I22" s="47">
        <v>5</v>
      </c>
      <c r="J22" s="47">
        <v>5</v>
      </c>
      <c r="K22" s="47">
        <v>5</v>
      </c>
      <c r="L22" s="47">
        <v>5</v>
      </c>
      <c r="M22" s="47">
        <v>5</v>
      </c>
      <c r="N22" s="47">
        <v>5</v>
      </c>
      <c r="O22" s="47"/>
      <c r="P22" s="47">
        <v>5</v>
      </c>
      <c r="Q22" s="101"/>
      <c r="R22" s="101"/>
      <c r="S22" s="47">
        <v>5</v>
      </c>
      <c r="T22" s="47">
        <v>5</v>
      </c>
      <c r="U22" s="47">
        <v>5</v>
      </c>
      <c r="V22" s="47">
        <v>5</v>
      </c>
      <c r="W22" s="47">
        <v>5</v>
      </c>
      <c r="X22" s="47">
        <v>5</v>
      </c>
      <c r="Y22" s="47">
        <v>5</v>
      </c>
      <c r="Z22" s="47">
        <v>5</v>
      </c>
      <c r="AA22" s="47">
        <v>5</v>
      </c>
      <c r="AB22" s="47">
        <v>5</v>
      </c>
      <c r="AC22" s="47">
        <v>5</v>
      </c>
      <c r="AD22" s="101"/>
      <c r="AE22" s="101"/>
      <c r="AF22" s="101">
        <v>5</v>
      </c>
      <c r="AG22" s="101">
        <v>5</v>
      </c>
      <c r="AH22" s="101">
        <v>5</v>
      </c>
      <c r="AI22" s="101"/>
      <c r="AJ22" s="101">
        <v>5</v>
      </c>
      <c r="AK22" s="101">
        <v>5</v>
      </c>
      <c r="AL22" s="101">
        <v>5</v>
      </c>
      <c r="AM22" s="101"/>
      <c r="AN22" s="101">
        <v>5</v>
      </c>
    </row>
    <row r="23" spans="1:40" x14ac:dyDescent="0.35">
      <c r="A23" s="184"/>
      <c r="B23" s="25" t="s">
        <v>31</v>
      </c>
      <c r="C23" s="47">
        <v>5</v>
      </c>
      <c r="D23" s="47">
        <v>5</v>
      </c>
      <c r="E23" s="47">
        <v>5</v>
      </c>
      <c r="F23" s="47">
        <v>5</v>
      </c>
      <c r="G23" s="47">
        <v>5</v>
      </c>
      <c r="H23" s="47">
        <v>5</v>
      </c>
      <c r="I23" s="47">
        <v>5</v>
      </c>
      <c r="J23" s="47">
        <v>5</v>
      </c>
      <c r="K23" s="47">
        <v>5</v>
      </c>
      <c r="L23" s="47">
        <v>5</v>
      </c>
      <c r="M23" s="47">
        <v>5</v>
      </c>
      <c r="N23" s="47">
        <v>5</v>
      </c>
      <c r="O23" s="47"/>
      <c r="P23" s="47">
        <v>5</v>
      </c>
      <c r="Q23" s="101"/>
      <c r="R23" s="101"/>
      <c r="S23" s="47">
        <v>5</v>
      </c>
      <c r="T23" s="47">
        <v>5</v>
      </c>
      <c r="U23" s="47">
        <v>5</v>
      </c>
      <c r="V23" s="47">
        <v>5</v>
      </c>
      <c r="W23" s="47">
        <v>5</v>
      </c>
      <c r="X23" s="47">
        <v>5</v>
      </c>
      <c r="Y23" s="47">
        <v>5</v>
      </c>
      <c r="Z23" s="47">
        <v>5</v>
      </c>
      <c r="AA23" s="47">
        <v>5</v>
      </c>
      <c r="AB23" s="47">
        <v>5</v>
      </c>
      <c r="AC23" s="47">
        <v>5</v>
      </c>
      <c r="AD23" s="101"/>
      <c r="AE23" s="101"/>
      <c r="AF23" s="101">
        <v>5</v>
      </c>
      <c r="AG23" s="101">
        <v>5</v>
      </c>
      <c r="AH23" s="101">
        <v>5</v>
      </c>
      <c r="AI23" s="101"/>
      <c r="AJ23" s="101">
        <v>5</v>
      </c>
      <c r="AK23" s="101">
        <v>5</v>
      </c>
      <c r="AL23" s="101">
        <v>5</v>
      </c>
      <c r="AM23" s="101"/>
      <c r="AN23" s="101">
        <v>5</v>
      </c>
    </row>
    <row r="24" spans="1:40" x14ac:dyDescent="0.35">
      <c r="A24" s="184"/>
      <c r="B24" s="25" t="s">
        <v>32</v>
      </c>
      <c r="C24" s="47">
        <v>5</v>
      </c>
      <c r="D24" s="47">
        <v>5</v>
      </c>
      <c r="E24" s="47">
        <v>5</v>
      </c>
      <c r="F24" s="47">
        <v>5</v>
      </c>
      <c r="G24" s="47">
        <v>5</v>
      </c>
      <c r="H24" s="47">
        <v>5</v>
      </c>
      <c r="I24" s="47">
        <v>5</v>
      </c>
      <c r="J24" s="47">
        <v>5</v>
      </c>
      <c r="K24" s="47">
        <v>5</v>
      </c>
      <c r="L24" s="47">
        <v>5</v>
      </c>
      <c r="M24" s="47">
        <v>5</v>
      </c>
      <c r="N24" s="47">
        <v>5</v>
      </c>
      <c r="O24" s="47"/>
      <c r="P24" s="47">
        <v>5</v>
      </c>
      <c r="Q24" s="101"/>
      <c r="R24" s="101"/>
      <c r="S24" s="47">
        <v>5</v>
      </c>
      <c r="T24" s="47">
        <v>5</v>
      </c>
      <c r="U24" s="47">
        <v>5</v>
      </c>
      <c r="V24" s="47">
        <v>5</v>
      </c>
      <c r="W24" s="47">
        <v>5</v>
      </c>
      <c r="X24" s="47">
        <v>5</v>
      </c>
      <c r="Y24" s="47">
        <v>5</v>
      </c>
      <c r="Z24" s="47">
        <v>5</v>
      </c>
      <c r="AA24" s="47">
        <v>5</v>
      </c>
      <c r="AB24" s="47">
        <v>5</v>
      </c>
      <c r="AC24" s="47">
        <v>5</v>
      </c>
      <c r="AD24" s="101"/>
      <c r="AE24" s="101"/>
      <c r="AF24" s="101">
        <v>5</v>
      </c>
      <c r="AG24" s="101">
        <v>5</v>
      </c>
      <c r="AH24" s="101">
        <v>5</v>
      </c>
      <c r="AI24" s="101"/>
      <c r="AJ24" s="101">
        <v>5</v>
      </c>
      <c r="AK24" s="101">
        <v>5</v>
      </c>
      <c r="AL24" s="101">
        <v>5</v>
      </c>
      <c r="AM24" s="101"/>
      <c r="AN24" s="101">
        <v>5</v>
      </c>
    </row>
    <row r="25" spans="1:40" x14ac:dyDescent="0.35">
      <c r="A25" s="184"/>
      <c r="B25" s="25" t="s">
        <v>33</v>
      </c>
      <c r="C25" s="47">
        <v>5</v>
      </c>
      <c r="D25" s="47">
        <v>5</v>
      </c>
      <c r="E25" s="47">
        <v>5</v>
      </c>
      <c r="F25" s="47">
        <v>5</v>
      </c>
      <c r="G25" s="47">
        <v>5</v>
      </c>
      <c r="H25" s="47">
        <v>5</v>
      </c>
      <c r="I25" s="47">
        <v>5</v>
      </c>
      <c r="J25" s="47">
        <v>5</v>
      </c>
      <c r="K25" s="47">
        <v>5</v>
      </c>
      <c r="L25" s="47">
        <v>5</v>
      </c>
      <c r="M25" s="47">
        <v>5</v>
      </c>
      <c r="N25" s="47">
        <v>5</v>
      </c>
      <c r="O25" s="47"/>
      <c r="P25" s="47">
        <v>5</v>
      </c>
      <c r="Q25" s="101"/>
      <c r="R25" s="101"/>
      <c r="S25" s="47">
        <v>5</v>
      </c>
      <c r="T25" s="47">
        <v>5</v>
      </c>
      <c r="U25" s="47">
        <v>5</v>
      </c>
      <c r="V25" s="47">
        <v>5</v>
      </c>
      <c r="W25" s="47">
        <v>5</v>
      </c>
      <c r="X25" s="47">
        <v>5</v>
      </c>
      <c r="Y25" s="47">
        <v>5</v>
      </c>
      <c r="Z25" s="47">
        <v>5</v>
      </c>
      <c r="AA25" s="47">
        <v>5</v>
      </c>
      <c r="AB25" s="47">
        <v>5</v>
      </c>
      <c r="AC25" s="47">
        <v>5</v>
      </c>
      <c r="AD25" s="101"/>
      <c r="AE25" s="101"/>
      <c r="AF25" s="101">
        <v>5</v>
      </c>
      <c r="AG25" s="101">
        <v>5</v>
      </c>
      <c r="AH25" s="101">
        <v>5</v>
      </c>
      <c r="AI25" s="101"/>
      <c r="AJ25" s="101">
        <v>5</v>
      </c>
      <c r="AK25" s="101">
        <v>5</v>
      </c>
      <c r="AL25" s="101">
        <v>5</v>
      </c>
      <c r="AM25" s="101"/>
      <c r="AN25" s="101">
        <v>5</v>
      </c>
    </row>
    <row r="26" spans="1:40" x14ac:dyDescent="0.35">
      <c r="A26" s="184"/>
      <c r="B26" s="25" t="s">
        <v>34</v>
      </c>
      <c r="C26" s="47">
        <v>5</v>
      </c>
      <c r="D26" s="47">
        <v>5</v>
      </c>
      <c r="E26" s="47">
        <v>5</v>
      </c>
      <c r="F26" s="47">
        <v>5</v>
      </c>
      <c r="G26" s="47">
        <v>5</v>
      </c>
      <c r="H26" s="47">
        <v>5</v>
      </c>
      <c r="I26" s="47">
        <v>5</v>
      </c>
      <c r="J26" s="47">
        <v>5</v>
      </c>
      <c r="K26" s="47">
        <v>5</v>
      </c>
      <c r="L26" s="47">
        <v>5</v>
      </c>
      <c r="M26" s="47">
        <v>5</v>
      </c>
      <c r="N26" s="47">
        <v>5</v>
      </c>
      <c r="O26" s="47"/>
      <c r="P26" s="47">
        <v>5</v>
      </c>
      <c r="Q26" s="101"/>
      <c r="R26" s="101"/>
      <c r="S26" s="47">
        <v>5</v>
      </c>
      <c r="T26" s="47">
        <v>5</v>
      </c>
      <c r="U26" s="47">
        <v>5</v>
      </c>
      <c r="V26" s="47">
        <v>5</v>
      </c>
      <c r="W26" s="47">
        <v>5</v>
      </c>
      <c r="X26" s="47">
        <v>5</v>
      </c>
      <c r="Y26" s="47">
        <v>5</v>
      </c>
      <c r="Z26" s="47">
        <v>5</v>
      </c>
      <c r="AA26" s="47">
        <v>5</v>
      </c>
      <c r="AB26" s="47">
        <v>5</v>
      </c>
      <c r="AC26" s="47">
        <v>5</v>
      </c>
      <c r="AD26" s="101"/>
      <c r="AE26" s="101"/>
      <c r="AF26" s="101">
        <v>5</v>
      </c>
      <c r="AG26" s="101">
        <v>5</v>
      </c>
      <c r="AH26" s="101">
        <v>5</v>
      </c>
      <c r="AI26" s="101"/>
      <c r="AJ26" s="101">
        <v>5</v>
      </c>
      <c r="AK26" s="101">
        <v>5</v>
      </c>
      <c r="AL26" s="101">
        <v>5</v>
      </c>
      <c r="AM26" s="101"/>
      <c r="AN26" s="101">
        <v>5</v>
      </c>
    </row>
    <row r="27" spans="1:40" x14ac:dyDescent="0.35">
      <c r="A27" s="184"/>
      <c r="B27" s="25" t="s">
        <v>35</v>
      </c>
      <c r="C27" s="47">
        <v>5</v>
      </c>
      <c r="D27" s="47">
        <v>5</v>
      </c>
      <c r="E27" s="47">
        <v>5</v>
      </c>
      <c r="F27" s="47">
        <v>5</v>
      </c>
      <c r="G27" s="47">
        <v>5</v>
      </c>
      <c r="H27" s="47">
        <v>5</v>
      </c>
      <c r="I27" s="47">
        <v>5</v>
      </c>
      <c r="J27" s="47">
        <v>5</v>
      </c>
      <c r="K27" s="47">
        <v>5</v>
      </c>
      <c r="L27" s="47">
        <v>5</v>
      </c>
      <c r="M27" s="47">
        <v>5</v>
      </c>
      <c r="N27" s="47">
        <v>5</v>
      </c>
      <c r="O27" s="47"/>
      <c r="P27" s="47">
        <v>5</v>
      </c>
      <c r="Q27" s="101"/>
      <c r="R27" s="101"/>
      <c r="S27" s="47">
        <v>5</v>
      </c>
      <c r="T27" s="47">
        <v>5</v>
      </c>
      <c r="U27" s="47">
        <v>5</v>
      </c>
      <c r="V27" s="47">
        <v>5</v>
      </c>
      <c r="W27" s="47">
        <v>5</v>
      </c>
      <c r="X27" s="47">
        <v>5</v>
      </c>
      <c r="Y27" s="47">
        <v>5</v>
      </c>
      <c r="Z27" s="47">
        <v>5</v>
      </c>
      <c r="AA27" s="47">
        <v>5</v>
      </c>
      <c r="AB27" s="47">
        <v>5</v>
      </c>
      <c r="AC27" s="47">
        <v>5</v>
      </c>
      <c r="AD27" s="101"/>
      <c r="AE27" s="101"/>
      <c r="AF27" s="101">
        <v>5</v>
      </c>
      <c r="AG27" s="101">
        <v>5</v>
      </c>
      <c r="AH27" s="101">
        <v>5</v>
      </c>
      <c r="AI27" s="101"/>
      <c r="AJ27" s="101">
        <v>5</v>
      </c>
      <c r="AK27" s="101">
        <v>5</v>
      </c>
      <c r="AL27" s="101">
        <v>5</v>
      </c>
      <c r="AM27" s="101"/>
      <c r="AN27" s="101">
        <v>5</v>
      </c>
    </row>
    <row r="28" spans="1:40" x14ac:dyDescent="0.35">
      <c r="A28" s="184"/>
      <c r="B28" s="25" t="s">
        <v>36</v>
      </c>
      <c r="C28" s="47">
        <v>5</v>
      </c>
      <c r="D28" s="47">
        <v>5</v>
      </c>
      <c r="E28" s="47">
        <v>5</v>
      </c>
      <c r="F28" s="47">
        <v>5</v>
      </c>
      <c r="G28" s="47">
        <v>5</v>
      </c>
      <c r="H28" s="47">
        <v>5</v>
      </c>
      <c r="I28" s="47">
        <v>5</v>
      </c>
      <c r="J28" s="47">
        <v>5</v>
      </c>
      <c r="K28" s="47">
        <v>5</v>
      </c>
      <c r="L28" s="47">
        <v>5</v>
      </c>
      <c r="M28" s="47">
        <v>5</v>
      </c>
      <c r="N28" s="47">
        <v>5</v>
      </c>
      <c r="O28" s="47"/>
      <c r="P28" s="47">
        <v>5</v>
      </c>
      <c r="Q28" s="101"/>
      <c r="R28" s="101"/>
      <c r="S28" s="47">
        <v>5</v>
      </c>
      <c r="T28" s="47">
        <v>5</v>
      </c>
      <c r="U28" s="47">
        <v>5</v>
      </c>
      <c r="V28" s="47">
        <v>5</v>
      </c>
      <c r="W28" s="47">
        <v>5</v>
      </c>
      <c r="X28" s="47">
        <v>5</v>
      </c>
      <c r="Y28" s="47">
        <v>5</v>
      </c>
      <c r="Z28" s="47">
        <v>5</v>
      </c>
      <c r="AA28" s="47">
        <v>5</v>
      </c>
      <c r="AB28" s="47">
        <v>5</v>
      </c>
      <c r="AC28" s="47">
        <v>5</v>
      </c>
      <c r="AD28" s="101"/>
      <c r="AE28" s="101"/>
      <c r="AF28" s="101">
        <v>5</v>
      </c>
      <c r="AG28" s="101">
        <v>5</v>
      </c>
      <c r="AH28" s="101">
        <v>5</v>
      </c>
      <c r="AI28" s="101"/>
      <c r="AJ28" s="101">
        <v>5</v>
      </c>
      <c r="AK28" s="101">
        <v>5</v>
      </c>
      <c r="AL28" s="101">
        <v>5</v>
      </c>
      <c r="AM28" s="101"/>
      <c r="AN28" s="101">
        <v>5</v>
      </c>
    </row>
    <row r="29" spans="1:40" x14ac:dyDescent="0.35">
      <c r="A29" s="184"/>
      <c r="B29" s="25" t="s">
        <v>37</v>
      </c>
      <c r="C29" s="47">
        <v>5</v>
      </c>
      <c r="D29" s="47">
        <v>5</v>
      </c>
      <c r="E29" s="47">
        <v>5</v>
      </c>
      <c r="F29" s="47">
        <v>5</v>
      </c>
      <c r="G29" s="47">
        <v>5</v>
      </c>
      <c r="H29" s="47">
        <v>5</v>
      </c>
      <c r="I29" s="47">
        <v>5</v>
      </c>
      <c r="J29" s="47">
        <v>5</v>
      </c>
      <c r="K29" s="47">
        <v>5</v>
      </c>
      <c r="L29" s="47">
        <v>5</v>
      </c>
      <c r="M29" s="47">
        <v>5</v>
      </c>
      <c r="N29" s="47">
        <v>5</v>
      </c>
      <c r="O29" s="47"/>
      <c r="P29" s="47">
        <v>5</v>
      </c>
      <c r="Q29" s="101"/>
      <c r="R29" s="101"/>
      <c r="S29" s="47">
        <v>5</v>
      </c>
      <c r="T29" s="47">
        <v>5</v>
      </c>
      <c r="U29" s="47">
        <v>5</v>
      </c>
      <c r="V29" s="47">
        <v>5</v>
      </c>
      <c r="W29" s="47">
        <v>5</v>
      </c>
      <c r="X29" s="47">
        <v>5</v>
      </c>
      <c r="Y29" s="47">
        <v>5</v>
      </c>
      <c r="Z29" s="47">
        <v>5</v>
      </c>
      <c r="AA29" s="47">
        <v>5</v>
      </c>
      <c r="AB29" s="47">
        <v>5</v>
      </c>
      <c r="AC29" s="47">
        <v>5</v>
      </c>
      <c r="AD29" s="101"/>
      <c r="AE29" s="101"/>
      <c r="AF29" s="101">
        <v>5</v>
      </c>
      <c r="AG29" s="101">
        <v>5</v>
      </c>
      <c r="AH29" s="101">
        <v>5</v>
      </c>
      <c r="AI29" s="101"/>
      <c r="AJ29" s="101">
        <v>5</v>
      </c>
      <c r="AK29" s="101">
        <v>5</v>
      </c>
      <c r="AL29" s="101">
        <v>5</v>
      </c>
      <c r="AM29" s="101"/>
      <c r="AN29" s="101">
        <v>5</v>
      </c>
    </row>
    <row r="30" spans="1:40" x14ac:dyDescent="0.35">
      <c r="A30" s="184"/>
      <c r="B30" s="25" t="s">
        <v>38</v>
      </c>
      <c r="C30" s="47">
        <v>5</v>
      </c>
      <c r="D30" s="47">
        <v>5</v>
      </c>
      <c r="E30" s="47">
        <v>5</v>
      </c>
      <c r="F30" s="47">
        <v>5</v>
      </c>
      <c r="G30" s="47">
        <v>5</v>
      </c>
      <c r="H30" s="47">
        <v>5</v>
      </c>
      <c r="I30" s="47">
        <v>5</v>
      </c>
      <c r="J30" s="47">
        <v>5</v>
      </c>
      <c r="K30" s="47">
        <v>5</v>
      </c>
      <c r="L30" s="47">
        <v>5</v>
      </c>
      <c r="M30" s="47">
        <v>5</v>
      </c>
      <c r="N30" s="47">
        <v>5</v>
      </c>
      <c r="O30" s="47"/>
      <c r="P30" s="47">
        <v>5</v>
      </c>
      <c r="Q30" s="101"/>
      <c r="R30" s="101"/>
      <c r="S30" s="47">
        <v>5</v>
      </c>
      <c r="T30" s="47">
        <v>5</v>
      </c>
      <c r="U30" s="47">
        <v>5</v>
      </c>
      <c r="V30" s="47">
        <v>5</v>
      </c>
      <c r="W30" s="47">
        <v>5</v>
      </c>
      <c r="X30" s="47">
        <v>5</v>
      </c>
      <c r="Y30" s="47">
        <v>5</v>
      </c>
      <c r="Z30" s="47">
        <v>5</v>
      </c>
      <c r="AA30" s="47">
        <v>5</v>
      </c>
      <c r="AB30" s="47">
        <v>5</v>
      </c>
      <c r="AC30" s="47">
        <v>5</v>
      </c>
      <c r="AD30" s="101"/>
      <c r="AE30" s="101"/>
      <c r="AF30" s="101">
        <v>5</v>
      </c>
      <c r="AG30" s="101">
        <v>5</v>
      </c>
      <c r="AH30" s="101">
        <v>5</v>
      </c>
      <c r="AI30" s="101"/>
      <c r="AJ30" s="101">
        <v>5</v>
      </c>
      <c r="AK30" s="101">
        <v>5</v>
      </c>
      <c r="AL30" s="101">
        <v>5</v>
      </c>
      <c r="AM30" s="101"/>
      <c r="AN30" s="101">
        <v>5</v>
      </c>
    </row>
    <row r="31" spans="1:40" x14ac:dyDescent="0.35">
      <c r="A31" s="184"/>
      <c r="B31" s="25" t="s">
        <v>39</v>
      </c>
      <c r="C31" s="47">
        <v>5</v>
      </c>
      <c r="D31" s="47">
        <v>5</v>
      </c>
      <c r="E31" s="47">
        <v>5</v>
      </c>
      <c r="F31" s="47">
        <v>5</v>
      </c>
      <c r="G31" s="47">
        <v>5</v>
      </c>
      <c r="H31" s="47">
        <v>5</v>
      </c>
      <c r="I31" s="47">
        <v>5</v>
      </c>
      <c r="J31" s="47">
        <v>5</v>
      </c>
      <c r="K31" s="47">
        <v>5</v>
      </c>
      <c r="L31" s="47">
        <v>5</v>
      </c>
      <c r="M31" s="47">
        <v>5</v>
      </c>
      <c r="N31" s="47">
        <v>5</v>
      </c>
      <c r="O31" s="47"/>
      <c r="P31" s="47">
        <v>5</v>
      </c>
      <c r="Q31" s="101"/>
      <c r="R31" s="101"/>
      <c r="S31" s="47">
        <v>5</v>
      </c>
      <c r="T31" s="47">
        <v>5</v>
      </c>
      <c r="U31" s="47">
        <v>5</v>
      </c>
      <c r="V31" s="47">
        <v>5</v>
      </c>
      <c r="W31" s="47">
        <v>5</v>
      </c>
      <c r="X31" s="47">
        <v>5</v>
      </c>
      <c r="Y31" s="47">
        <v>5</v>
      </c>
      <c r="Z31" s="47">
        <v>5</v>
      </c>
      <c r="AA31" s="47">
        <v>5</v>
      </c>
      <c r="AB31" s="47">
        <v>5</v>
      </c>
      <c r="AC31" s="47">
        <v>5</v>
      </c>
      <c r="AD31" s="101"/>
      <c r="AE31" s="101"/>
      <c r="AF31" s="101">
        <v>5</v>
      </c>
      <c r="AG31" s="101">
        <v>5</v>
      </c>
      <c r="AH31" s="101">
        <v>5</v>
      </c>
      <c r="AI31" s="101"/>
      <c r="AJ31" s="101">
        <v>5</v>
      </c>
      <c r="AK31" s="101">
        <v>5</v>
      </c>
      <c r="AL31" s="101">
        <v>5</v>
      </c>
      <c r="AM31" s="101"/>
      <c r="AN31" s="101">
        <v>5</v>
      </c>
    </row>
    <row r="32" spans="1:40" ht="14.25" customHeight="1" x14ac:dyDescent="0.35">
      <c r="A32" s="184"/>
      <c r="B32" s="25" t="s">
        <v>40</v>
      </c>
      <c r="C32" s="47">
        <v>5</v>
      </c>
      <c r="D32" s="47">
        <v>5</v>
      </c>
      <c r="E32" s="47">
        <v>5</v>
      </c>
      <c r="F32" s="47">
        <v>5</v>
      </c>
      <c r="G32" s="47">
        <v>5</v>
      </c>
      <c r="H32" s="47">
        <v>5</v>
      </c>
      <c r="I32" s="47">
        <v>5</v>
      </c>
      <c r="J32" s="47">
        <v>5</v>
      </c>
      <c r="K32" s="47">
        <v>5</v>
      </c>
      <c r="L32" s="47">
        <v>5</v>
      </c>
      <c r="M32" s="47">
        <v>5</v>
      </c>
      <c r="N32" s="47">
        <v>5</v>
      </c>
      <c r="O32" s="47"/>
      <c r="P32" s="47">
        <v>5</v>
      </c>
      <c r="Q32" s="101"/>
      <c r="R32" s="101"/>
      <c r="S32" s="47">
        <v>5</v>
      </c>
      <c r="T32" s="47">
        <v>5</v>
      </c>
      <c r="U32" s="47">
        <v>5</v>
      </c>
      <c r="V32" s="47">
        <v>5</v>
      </c>
      <c r="W32" s="47">
        <v>5</v>
      </c>
      <c r="X32" s="47">
        <v>5</v>
      </c>
      <c r="Y32" s="47">
        <v>5</v>
      </c>
      <c r="Z32" s="47">
        <v>5</v>
      </c>
      <c r="AA32" s="47">
        <v>5</v>
      </c>
      <c r="AB32" s="47">
        <v>5</v>
      </c>
      <c r="AC32" s="47">
        <v>5</v>
      </c>
      <c r="AD32" s="101"/>
      <c r="AE32" s="101"/>
      <c r="AF32" s="101">
        <v>5</v>
      </c>
      <c r="AG32" s="101">
        <v>5</v>
      </c>
      <c r="AH32" s="101">
        <v>5</v>
      </c>
      <c r="AI32" s="101"/>
      <c r="AJ32" s="101">
        <v>5</v>
      </c>
      <c r="AK32" s="101">
        <v>5</v>
      </c>
      <c r="AL32" s="101">
        <v>5</v>
      </c>
      <c r="AM32" s="101"/>
      <c r="AN32" s="101">
        <v>5</v>
      </c>
    </row>
    <row r="33" spans="1:40" x14ac:dyDescent="0.35">
      <c r="A33" s="184"/>
      <c r="B33" s="25" t="s">
        <v>41</v>
      </c>
      <c r="C33" s="47">
        <v>5</v>
      </c>
      <c r="D33" s="47">
        <v>5</v>
      </c>
      <c r="E33" s="47">
        <v>5</v>
      </c>
      <c r="F33" s="47">
        <v>5</v>
      </c>
      <c r="G33" s="47">
        <v>5</v>
      </c>
      <c r="H33" s="47">
        <v>5</v>
      </c>
      <c r="I33" s="47">
        <v>5</v>
      </c>
      <c r="J33" s="47">
        <v>5</v>
      </c>
      <c r="K33" s="47">
        <v>5</v>
      </c>
      <c r="L33" s="47">
        <v>5</v>
      </c>
      <c r="M33" s="47">
        <v>5</v>
      </c>
      <c r="N33" s="47">
        <v>5</v>
      </c>
      <c r="O33" s="47"/>
      <c r="P33" s="47">
        <v>5</v>
      </c>
      <c r="Q33" s="101"/>
      <c r="R33" s="101"/>
      <c r="S33" s="47">
        <v>5</v>
      </c>
      <c r="T33" s="47">
        <v>5</v>
      </c>
      <c r="U33" s="47">
        <v>5</v>
      </c>
      <c r="V33" s="47">
        <v>5</v>
      </c>
      <c r="W33" s="47">
        <v>5</v>
      </c>
      <c r="X33" s="47">
        <v>5</v>
      </c>
      <c r="Y33" s="47">
        <v>5</v>
      </c>
      <c r="Z33" s="47">
        <v>5</v>
      </c>
      <c r="AA33" s="47">
        <v>5</v>
      </c>
      <c r="AB33" s="47">
        <v>5</v>
      </c>
      <c r="AC33" s="47">
        <v>5</v>
      </c>
      <c r="AD33" s="101"/>
      <c r="AE33" s="101"/>
      <c r="AF33" s="101">
        <v>5</v>
      </c>
      <c r="AG33" s="101">
        <v>5</v>
      </c>
      <c r="AH33" s="101">
        <v>5</v>
      </c>
      <c r="AI33" s="101"/>
      <c r="AJ33" s="101">
        <v>5</v>
      </c>
      <c r="AK33" s="101">
        <v>5</v>
      </c>
      <c r="AL33" s="101">
        <v>5</v>
      </c>
      <c r="AM33" s="101"/>
      <c r="AN33" s="101">
        <v>5</v>
      </c>
    </row>
    <row r="34" spans="1:40" x14ac:dyDescent="0.35">
      <c r="A34" s="184"/>
      <c r="B34" s="25" t="s">
        <v>42</v>
      </c>
      <c r="C34" s="47">
        <v>5</v>
      </c>
      <c r="D34" s="47">
        <v>5</v>
      </c>
      <c r="E34" s="47">
        <v>5</v>
      </c>
      <c r="F34" s="47">
        <v>5</v>
      </c>
      <c r="G34" s="47">
        <v>5</v>
      </c>
      <c r="H34" s="47">
        <v>5</v>
      </c>
      <c r="I34" s="47">
        <v>5</v>
      </c>
      <c r="J34" s="47">
        <v>5</v>
      </c>
      <c r="K34" s="47">
        <v>5</v>
      </c>
      <c r="L34" s="47">
        <v>5</v>
      </c>
      <c r="M34" s="47">
        <v>5</v>
      </c>
      <c r="N34" s="47">
        <v>5</v>
      </c>
      <c r="O34" s="47"/>
      <c r="P34" s="47">
        <v>5</v>
      </c>
      <c r="Q34" s="101"/>
      <c r="R34" s="101"/>
      <c r="S34" s="47">
        <v>5</v>
      </c>
      <c r="T34" s="47">
        <v>5</v>
      </c>
      <c r="U34" s="47">
        <v>5</v>
      </c>
      <c r="V34" s="47">
        <v>5</v>
      </c>
      <c r="W34" s="47">
        <v>5</v>
      </c>
      <c r="X34" s="47">
        <v>5</v>
      </c>
      <c r="Y34" s="47">
        <v>5</v>
      </c>
      <c r="Z34" s="47">
        <v>5</v>
      </c>
      <c r="AA34" s="47">
        <v>5</v>
      </c>
      <c r="AB34" s="47">
        <v>5</v>
      </c>
      <c r="AC34" s="47">
        <v>5</v>
      </c>
      <c r="AD34" s="101"/>
      <c r="AE34" s="101"/>
      <c r="AF34" s="101">
        <v>5</v>
      </c>
      <c r="AG34" s="101">
        <v>5</v>
      </c>
      <c r="AH34" s="101">
        <v>5</v>
      </c>
      <c r="AI34" s="101"/>
      <c r="AJ34" s="101">
        <v>5</v>
      </c>
      <c r="AK34" s="101">
        <v>5</v>
      </c>
      <c r="AL34" s="101">
        <v>5</v>
      </c>
      <c r="AM34" s="101"/>
      <c r="AN34" s="101">
        <v>5</v>
      </c>
    </row>
    <row r="35" spans="1:40" x14ac:dyDescent="0.35">
      <c r="A35" s="184"/>
      <c r="B35" s="25" t="s">
        <v>43</v>
      </c>
      <c r="C35" s="47">
        <v>5</v>
      </c>
      <c r="D35" s="47">
        <v>5</v>
      </c>
      <c r="E35" s="47">
        <v>5</v>
      </c>
      <c r="F35" s="47">
        <v>5</v>
      </c>
      <c r="G35" s="47">
        <v>5</v>
      </c>
      <c r="H35" s="47">
        <v>5</v>
      </c>
      <c r="I35" s="47">
        <v>5</v>
      </c>
      <c r="J35" s="47">
        <v>5</v>
      </c>
      <c r="K35" s="47">
        <v>5</v>
      </c>
      <c r="L35" s="47">
        <v>5</v>
      </c>
      <c r="M35" s="47">
        <v>5</v>
      </c>
      <c r="N35" s="47">
        <v>5</v>
      </c>
      <c r="O35" s="47"/>
      <c r="P35" s="47">
        <v>5</v>
      </c>
      <c r="Q35" s="101"/>
      <c r="R35" s="101"/>
      <c r="S35" s="47">
        <v>5</v>
      </c>
      <c r="T35" s="47">
        <v>5</v>
      </c>
      <c r="U35" s="47">
        <v>5</v>
      </c>
      <c r="V35" s="47">
        <v>5</v>
      </c>
      <c r="W35" s="47">
        <v>5</v>
      </c>
      <c r="X35" s="47">
        <v>5</v>
      </c>
      <c r="Y35" s="47">
        <v>5</v>
      </c>
      <c r="Z35" s="47">
        <v>5</v>
      </c>
      <c r="AA35" s="47">
        <v>5</v>
      </c>
      <c r="AB35" s="47">
        <v>5</v>
      </c>
      <c r="AC35" s="47">
        <v>5</v>
      </c>
      <c r="AD35" s="101"/>
      <c r="AE35" s="101"/>
      <c r="AF35" s="101">
        <v>5</v>
      </c>
      <c r="AG35" s="101">
        <v>5</v>
      </c>
      <c r="AH35" s="101">
        <v>5</v>
      </c>
      <c r="AI35" s="101"/>
      <c r="AJ35" s="101">
        <v>5</v>
      </c>
      <c r="AK35" s="101">
        <v>5</v>
      </c>
      <c r="AL35" s="101">
        <v>5</v>
      </c>
      <c r="AM35" s="101"/>
      <c r="AN35" s="101">
        <v>5</v>
      </c>
    </row>
    <row r="36" spans="1:40" x14ac:dyDescent="0.35">
      <c r="A36" s="184" t="s">
        <v>8</v>
      </c>
      <c r="B36" s="25" t="s">
        <v>27</v>
      </c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101"/>
      <c r="R36" s="101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</row>
    <row r="37" spans="1:40" x14ac:dyDescent="0.35">
      <c r="A37" s="184"/>
      <c r="B37" s="25" t="s">
        <v>28</v>
      </c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101"/>
      <c r="R37" s="101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</row>
    <row r="38" spans="1:40" x14ac:dyDescent="0.35">
      <c r="A38" s="184"/>
      <c r="B38" s="25" t="s">
        <v>30</v>
      </c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101"/>
      <c r="R38" s="101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</row>
    <row r="39" spans="1:40" x14ac:dyDescent="0.35">
      <c r="A39" s="184"/>
      <c r="B39" s="25" t="s">
        <v>31</v>
      </c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101"/>
      <c r="R39" s="101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</row>
    <row r="40" spans="1:40" x14ac:dyDescent="0.35">
      <c r="A40" s="184"/>
      <c r="B40" s="25" t="s">
        <v>32</v>
      </c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101"/>
      <c r="R40" s="101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</row>
    <row r="41" spans="1:40" x14ac:dyDescent="0.35">
      <c r="A41" s="184"/>
      <c r="B41" s="25" t="s">
        <v>33</v>
      </c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101"/>
      <c r="R41" s="101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</row>
    <row r="42" spans="1:40" x14ac:dyDescent="0.35">
      <c r="A42" s="184"/>
      <c r="B42" s="25" t="s">
        <v>34</v>
      </c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101"/>
      <c r="R42" s="101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</row>
    <row r="43" spans="1:40" x14ac:dyDescent="0.35">
      <c r="A43" s="184"/>
      <c r="B43" s="25" t="s">
        <v>35</v>
      </c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101"/>
      <c r="R43" s="101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</row>
    <row r="44" spans="1:40" x14ac:dyDescent="0.35">
      <c r="A44" s="184"/>
      <c r="B44" s="25" t="s">
        <v>36</v>
      </c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101"/>
      <c r="R44" s="101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</row>
    <row r="45" spans="1:40" x14ac:dyDescent="0.35">
      <c r="A45" s="184"/>
      <c r="B45" s="25" t="s">
        <v>37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101"/>
      <c r="R45" s="101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</row>
    <row r="46" spans="1:40" x14ac:dyDescent="0.35">
      <c r="A46" s="184"/>
      <c r="B46" s="25" t="s">
        <v>38</v>
      </c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101"/>
      <c r="R46" s="101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</row>
    <row r="47" spans="1:40" x14ac:dyDescent="0.35">
      <c r="A47" s="184"/>
      <c r="B47" s="25" t="s">
        <v>39</v>
      </c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101"/>
      <c r="R47" s="101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</row>
    <row r="48" spans="1:40" x14ac:dyDescent="0.35">
      <c r="A48" s="184"/>
      <c r="B48" s="25" t="s">
        <v>40</v>
      </c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101"/>
      <c r="R48" s="101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</row>
    <row r="49" spans="1:40" x14ac:dyDescent="0.35">
      <c r="A49" s="184"/>
      <c r="B49" s="25" t="s">
        <v>41</v>
      </c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101"/>
      <c r="R49" s="101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</row>
    <row r="50" spans="1:40" x14ac:dyDescent="0.35">
      <c r="A50" s="184"/>
      <c r="B50" s="25" t="s">
        <v>42</v>
      </c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101"/>
      <c r="R50" s="101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</row>
    <row r="51" spans="1:40" x14ac:dyDescent="0.35">
      <c r="A51" s="184"/>
      <c r="B51" s="25" t="s">
        <v>43</v>
      </c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101"/>
      <c r="R51" s="101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</row>
    <row r="52" spans="1:40" x14ac:dyDescent="0.35">
      <c r="A52" s="184" t="s">
        <v>9</v>
      </c>
      <c r="B52" s="25" t="s">
        <v>27</v>
      </c>
      <c r="C52" s="47">
        <v>5</v>
      </c>
      <c r="D52" s="47">
        <v>5</v>
      </c>
      <c r="E52" s="47">
        <v>5</v>
      </c>
      <c r="F52" s="47">
        <v>5</v>
      </c>
      <c r="G52" s="47">
        <v>5</v>
      </c>
      <c r="H52" s="47">
        <v>5</v>
      </c>
      <c r="I52" s="47">
        <v>5</v>
      </c>
      <c r="J52" s="47">
        <v>5</v>
      </c>
      <c r="K52" s="47">
        <v>5</v>
      </c>
      <c r="L52" s="47">
        <v>5</v>
      </c>
      <c r="M52" s="47">
        <v>5</v>
      </c>
      <c r="N52" s="47">
        <v>5</v>
      </c>
      <c r="O52" s="47">
        <v>5</v>
      </c>
      <c r="P52" s="47">
        <v>5</v>
      </c>
      <c r="Q52" s="101"/>
      <c r="R52" s="101"/>
      <c r="S52" s="47">
        <v>5</v>
      </c>
      <c r="T52" s="47">
        <v>5</v>
      </c>
      <c r="U52" s="47">
        <v>5</v>
      </c>
      <c r="V52" s="47">
        <v>5</v>
      </c>
      <c r="W52" s="47">
        <v>5</v>
      </c>
      <c r="X52" s="47">
        <v>5</v>
      </c>
      <c r="Y52" s="47">
        <v>5</v>
      </c>
      <c r="Z52" s="47">
        <v>5</v>
      </c>
      <c r="AA52" s="47">
        <v>5</v>
      </c>
      <c r="AB52" s="47">
        <v>5</v>
      </c>
      <c r="AC52" s="47">
        <v>5</v>
      </c>
      <c r="AD52" s="101"/>
      <c r="AE52" s="101"/>
      <c r="AF52" s="101">
        <v>5</v>
      </c>
      <c r="AG52" s="101">
        <v>5</v>
      </c>
      <c r="AH52" s="101">
        <v>5</v>
      </c>
      <c r="AI52" s="101"/>
      <c r="AJ52" s="101">
        <v>5</v>
      </c>
      <c r="AK52" s="101">
        <v>5</v>
      </c>
      <c r="AL52" s="101">
        <v>5</v>
      </c>
      <c r="AM52" s="101"/>
      <c r="AN52" s="101">
        <v>5</v>
      </c>
    </row>
    <row r="53" spans="1:40" x14ac:dyDescent="0.35">
      <c r="A53" s="184"/>
      <c r="B53" s="25" t="s">
        <v>28</v>
      </c>
      <c r="C53" s="47">
        <v>5</v>
      </c>
      <c r="D53" s="47">
        <v>5</v>
      </c>
      <c r="E53" s="47">
        <v>5</v>
      </c>
      <c r="F53" s="47">
        <v>5</v>
      </c>
      <c r="G53" s="47">
        <v>5</v>
      </c>
      <c r="H53" s="47">
        <v>5</v>
      </c>
      <c r="I53" s="47">
        <v>5</v>
      </c>
      <c r="J53" s="47">
        <v>5</v>
      </c>
      <c r="K53" s="47">
        <v>5</v>
      </c>
      <c r="L53" s="47">
        <v>5</v>
      </c>
      <c r="M53" s="47">
        <v>5</v>
      </c>
      <c r="N53" s="47">
        <v>5</v>
      </c>
      <c r="O53" s="47">
        <v>5</v>
      </c>
      <c r="P53" s="47">
        <v>5</v>
      </c>
      <c r="Q53" s="101"/>
      <c r="R53" s="101"/>
      <c r="S53" s="47">
        <v>5</v>
      </c>
      <c r="T53" s="47">
        <v>5</v>
      </c>
      <c r="U53" s="47">
        <v>5</v>
      </c>
      <c r="V53" s="47">
        <v>5</v>
      </c>
      <c r="W53" s="47">
        <v>5</v>
      </c>
      <c r="X53" s="47">
        <v>5</v>
      </c>
      <c r="Y53" s="47">
        <v>5</v>
      </c>
      <c r="Z53" s="47">
        <v>5</v>
      </c>
      <c r="AA53" s="47">
        <v>5</v>
      </c>
      <c r="AB53" s="47">
        <v>5</v>
      </c>
      <c r="AC53" s="47">
        <v>5</v>
      </c>
      <c r="AD53" s="101"/>
      <c r="AE53" s="101"/>
      <c r="AF53" s="101">
        <v>5</v>
      </c>
      <c r="AG53" s="101">
        <v>5</v>
      </c>
      <c r="AH53" s="101">
        <v>5</v>
      </c>
      <c r="AI53" s="101"/>
      <c r="AJ53" s="101">
        <v>5</v>
      </c>
      <c r="AK53" s="101">
        <v>5</v>
      </c>
      <c r="AL53" s="101">
        <v>5</v>
      </c>
      <c r="AM53" s="101"/>
      <c r="AN53" s="101">
        <v>5</v>
      </c>
    </row>
    <row r="54" spans="1:40" x14ac:dyDescent="0.35">
      <c r="A54" s="184"/>
      <c r="B54" s="25" t="s">
        <v>30</v>
      </c>
      <c r="C54" s="47">
        <v>5</v>
      </c>
      <c r="D54" s="47">
        <v>5</v>
      </c>
      <c r="E54" s="47">
        <v>5</v>
      </c>
      <c r="F54" s="47">
        <v>5</v>
      </c>
      <c r="G54" s="47">
        <v>5</v>
      </c>
      <c r="H54" s="47">
        <v>5</v>
      </c>
      <c r="I54" s="47">
        <v>5</v>
      </c>
      <c r="J54" s="47">
        <v>5</v>
      </c>
      <c r="K54" s="47">
        <v>5</v>
      </c>
      <c r="L54" s="47">
        <v>5</v>
      </c>
      <c r="M54" s="47">
        <v>5</v>
      </c>
      <c r="N54" s="47">
        <v>5</v>
      </c>
      <c r="O54" s="47">
        <v>5</v>
      </c>
      <c r="P54" s="47">
        <v>5</v>
      </c>
      <c r="Q54" s="101"/>
      <c r="R54" s="101"/>
      <c r="S54" s="47">
        <v>5</v>
      </c>
      <c r="T54" s="47">
        <v>5</v>
      </c>
      <c r="U54" s="47">
        <v>5</v>
      </c>
      <c r="V54" s="47">
        <v>5</v>
      </c>
      <c r="W54" s="47">
        <v>5</v>
      </c>
      <c r="X54" s="47">
        <v>5</v>
      </c>
      <c r="Y54" s="47">
        <v>5</v>
      </c>
      <c r="Z54" s="47">
        <v>5</v>
      </c>
      <c r="AA54" s="47">
        <v>5</v>
      </c>
      <c r="AB54" s="47">
        <v>5</v>
      </c>
      <c r="AC54" s="47">
        <v>5</v>
      </c>
      <c r="AD54" s="101"/>
      <c r="AE54" s="101"/>
      <c r="AF54" s="101">
        <v>5</v>
      </c>
      <c r="AG54" s="101">
        <v>5</v>
      </c>
      <c r="AH54" s="101">
        <v>5</v>
      </c>
      <c r="AI54" s="101"/>
      <c r="AJ54" s="101">
        <v>5</v>
      </c>
      <c r="AK54" s="101">
        <v>5</v>
      </c>
      <c r="AL54" s="101">
        <v>5</v>
      </c>
      <c r="AM54" s="101"/>
      <c r="AN54" s="101">
        <v>5</v>
      </c>
    </row>
    <row r="55" spans="1:40" x14ac:dyDescent="0.35">
      <c r="A55" s="184"/>
      <c r="B55" s="25" t="s">
        <v>31</v>
      </c>
      <c r="C55" s="47">
        <v>5</v>
      </c>
      <c r="D55" s="47">
        <v>5</v>
      </c>
      <c r="E55" s="47">
        <v>5</v>
      </c>
      <c r="F55" s="47">
        <v>5</v>
      </c>
      <c r="G55" s="47">
        <v>5</v>
      </c>
      <c r="H55" s="47">
        <v>5</v>
      </c>
      <c r="I55" s="47">
        <v>5</v>
      </c>
      <c r="J55" s="47">
        <v>5</v>
      </c>
      <c r="K55" s="47">
        <v>5</v>
      </c>
      <c r="L55" s="47">
        <v>5</v>
      </c>
      <c r="M55" s="47">
        <v>5</v>
      </c>
      <c r="N55" s="47">
        <v>5</v>
      </c>
      <c r="O55" s="47">
        <v>5</v>
      </c>
      <c r="P55" s="47">
        <v>5</v>
      </c>
      <c r="Q55" s="101"/>
      <c r="R55" s="101"/>
      <c r="S55" s="47">
        <v>5</v>
      </c>
      <c r="T55" s="47">
        <v>5</v>
      </c>
      <c r="U55" s="47">
        <v>5</v>
      </c>
      <c r="V55" s="47">
        <v>5</v>
      </c>
      <c r="W55" s="47">
        <v>5</v>
      </c>
      <c r="X55" s="47">
        <v>5</v>
      </c>
      <c r="Y55" s="47">
        <v>5</v>
      </c>
      <c r="Z55" s="47">
        <v>5</v>
      </c>
      <c r="AA55" s="47">
        <v>5</v>
      </c>
      <c r="AB55" s="47">
        <v>5</v>
      </c>
      <c r="AC55" s="47">
        <v>5</v>
      </c>
      <c r="AD55" s="101"/>
      <c r="AE55" s="101"/>
      <c r="AF55" s="101">
        <v>5</v>
      </c>
      <c r="AG55" s="101">
        <v>5</v>
      </c>
      <c r="AH55" s="101">
        <v>5</v>
      </c>
      <c r="AI55" s="101"/>
      <c r="AJ55" s="101">
        <v>5</v>
      </c>
      <c r="AK55" s="101">
        <v>5</v>
      </c>
      <c r="AL55" s="101">
        <v>5</v>
      </c>
      <c r="AM55" s="101"/>
      <c r="AN55" s="101">
        <v>5</v>
      </c>
    </row>
    <row r="56" spans="1:40" x14ac:dyDescent="0.35">
      <c r="A56" s="184"/>
      <c r="B56" s="25" t="s">
        <v>32</v>
      </c>
      <c r="C56" s="47">
        <v>5</v>
      </c>
      <c r="D56" s="47">
        <v>5</v>
      </c>
      <c r="E56" s="47">
        <v>5</v>
      </c>
      <c r="F56" s="47">
        <v>5</v>
      </c>
      <c r="G56" s="47">
        <v>5</v>
      </c>
      <c r="H56" s="47">
        <v>5</v>
      </c>
      <c r="I56" s="47">
        <v>5</v>
      </c>
      <c r="J56" s="47">
        <v>5</v>
      </c>
      <c r="K56" s="47">
        <v>5</v>
      </c>
      <c r="L56" s="47">
        <v>5</v>
      </c>
      <c r="M56" s="47">
        <v>5</v>
      </c>
      <c r="N56" s="47">
        <v>5</v>
      </c>
      <c r="O56" s="47">
        <v>5</v>
      </c>
      <c r="P56" s="47">
        <v>5</v>
      </c>
      <c r="Q56" s="101"/>
      <c r="R56" s="101"/>
      <c r="S56" s="47">
        <v>5</v>
      </c>
      <c r="T56" s="47">
        <v>5</v>
      </c>
      <c r="U56" s="47">
        <v>5</v>
      </c>
      <c r="V56" s="47">
        <v>5</v>
      </c>
      <c r="W56" s="47">
        <v>5</v>
      </c>
      <c r="X56" s="47">
        <v>5</v>
      </c>
      <c r="Y56" s="47">
        <v>5</v>
      </c>
      <c r="Z56" s="47">
        <v>5</v>
      </c>
      <c r="AA56" s="47">
        <v>5</v>
      </c>
      <c r="AB56" s="47">
        <v>5</v>
      </c>
      <c r="AC56" s="47">
        <v>5</v>
      </c>
      <c r="AD56" s="101"/>
      <c r="AE56" s="101"/>
      <c r="AF56" s="101">
        <v>5</v>
      </c>
      <c r="AG56" s="101">
        <v>5</v>
      </c>
      <c r="AH56" s="101">
        <v>5</v>
      </c>
      <c r="AI56" s="101"/>
      <c r="AJ56" s="101">
        <v>5</v>
      </c>
      <c r="AK56" s="101">
        <v>5</v>
      </c>
      <c r="AL56" s="101">
        <v>5</v>
      </c>
      <c r="AM56" s="101"/>
      <c r="AN56" s="101">
        <v>5</v>
      </c>
    </row>
    <row r="57" spans="1:40" x14ac:dyDescent="0.35">
      <c r="A57" s="184"/>
      <c r="B57" s="25" t="s">
        <v>33</v>
      </c>
      <c r="C57" s="47">
        <v>5</v>
      </c>
      <c r="D57" s="47">
        <v>5</v>
      </c>
      <c r="E57" s="47">
        <v>5</v>
      </c>
      <c r="F57" s="47">
        <v>5</v>
      </c>
      <c r="G57" s="47">
        <v>5</v>
      </c>
      <c r="H57" s="47">
        <v>5</v>
      </c>
      <c r="I57" s="47">
        <v>5</v>
      </c>
      <c r="J57" s="47">
        <v>5</v>
      </c>
      <c r="K57" s="47">
        <v>5</v>
      </c>
      <c r="L57" s="47">
        <v>5</v>
      </c>
      <c r="M57" s="47">
        <v>5</v>
      </c>
      <c r="N57" s="47">
        <v>5</v>
      </c>
      <c r="O57" s="47">
        <v>5</v>
      </c>
      <c r="P57" s="47">
        <v>5</v>
      </c>
      <c r="Q57" s="101"/>
      <c r="R57" s="101"/>
      <c r="S57" s="47">
        <v>5</v>
      </c>
      <c r="T57" s="47">
        <v>5</v>
      </c>
      <c r="U57" s="47">
        <v>5</v>
      </c>
      <c r="V57" s="47">
        <v>5</v>
      </c>
      <c r="W57" s="47">
        <v>5</v>
      </c>
      <c r="X57" s="47">
        <v>5</v>
      </c>
      <c r="Y57" s="47">
        <v>5</v>
      </c>
      <c r="Z57" s="47">
        <v>5</v>
      </c>
      <c r="AA57" s="47">
        <v>5</v>
      </c>
      <c r="AB57" s="47">
        <v>5</v>
      </c>
      <c r="AC57" s="47">
        <v>5</v>
      </c>
      <c r="AD57" s="101"/>
      <c r="AE57" s="101"/>
      <c r="AF57" s="101">
        <v>5</v>
      </c>
      <c r="AG57" s="101">
        <v>5</v>
      </c>
      <c r="AH57" s="101">
        <v>5</v>
      </c>
      <c r="AI57" s="101"/>
      <c r="AJ57" s="101">
        <v>5</v>
      </c>
      <c r="AK57" s="101">
        <v>5</v>
      </c>
      <c r="AL57" s="101">
        <v>5</v>
      </c>
      <c r="AM57" s="101"/>
      <c r="AN57" s="101">
        <v>5</v>
      </c>
    </row>
    <row r="58" spans="1:40" x14ac:dyDescent="0.35">
      <c r="A58" s="184"/>
      <c r="B58" s="25" t="s">
        <v>34</v>
      </c>
      <c r="C58" s="47">
        <v>5</v>
      </c>
      <c r="D58" s="47">
        <v>5</v>
      </c>
      <c r="E58" s="47">
        <v>5</v>
      </c>
      <c r="F58" s="47">
        <v>5</v>
      </c>
      <c r="G58" s="47">
        <v>5</v>
      </c>
      <c r="H58" s="47">
        <v>5</v>
      </c>
      <c r="I58" s="47">
        <v>5</v>
      </c>
      <c r="J58" s="47">
        <v>5</v>
      </c>
      <c r="K58" s="47">
        <v>5</v>
      </c>
      <c r="L58" s="47">
        <v>5</v>
      </c>
      <c r="M58" s="47">
        <v>5</v>
      </c>
      <c r="N58" s="47">
        <v>5</v>
      </c>
      <c r="O58" s="47">
        <v>5</v>
      </c>
      <c r="P58" s="47">
        <v>5</v>
      </c>
      <c r="Q58" s="101"/>
      <c r="R58" s="101"/>
      <c r="S58" s="47">
        <v>5</v>
      </c>
      <c r="T58" s="47">
        <v>5</v>
      </c>
      <c r="U58" s="47">
        <v>5</v>
      </c>
      <c r="V58" s="47">
        <v>5</v>
      </c>
      <c r="W58" s="47">
        <v>5</v>
      </c>
      <c r="X58" s="47">
        <v>5</v>
      </c>
      <c r="Y58" s="47">
        <v>5</v>
      </c>
      <c r="Z58" s="47">
        <v>5</v>
      </c>
      <c r="AA58" s="47">
        <v>5</v>
      </c>
      <c r="AB58" s="47">
        <v>5</v>
      </c>
      <c r="AC58" s="47">
        <v>5</v>
      </c>
      <c r="AD58" s="101"/>
      <c r="AE58" s="101"/>
      <c r="AF58" s="101">
        <v>5</v>
      </c>
      <c r="AG58" s="101">
        <v>5</v>
      </c>
      <c r="AH58" s="101">
        <v>5</v>
      </c>
      <c r="AI58" s="101"/>
      <c r="AJ58" s="101">
        <v>5</v>
      </c>
      <c r="AK58" s="101">
        <v>5</v>
      </c>
      <c r="AL58" s="101">
        <v>5</v>
      </c>
      <c r="AM58" s="101"/>
      <c r="AN58" s="101">
        <v>5</v>
      </c>
    </row>
    <row r="59" spans="1:40" x14ac:dyDescent="0.35">
      <c r="A59" s="184"/>
      <c r="B59" s="25" t="s">
        <v>35</v>
      </c>
      <c r="C59" s="47">
        <v>5</v>
      </c>
      <c r="D59" s="47">
        <v>5</v>
      </c>
      <c r="E59" s="47">
        <v>5</v>
      </c>
      <c r="F59" s="47">
        <v>5</v>
      </c>
      <c r="G59" s="47">
        <v>5</v>
      </c>
      <c r="H59" s="47">
        <v>5</v>
      </c>
      <c r="I59" s="47">
        <v>5</v>
      </c>
      <c r="J59" s="47">
        <v>5</v>
      </c>
      <c r="K59" s="47">
        <v>5</v>
      </c>
      <c r="L59" s="47">
        <v>5</v>
      </c>
      <c r="M59" s="47">
        <v>5</v>
      </c>
      <c r="N59" s="47">
        <v>5</v>
      </c>
      <c r="O59" s="47">
        <v>5</v>
      </c>
      <c r="P59" s="47">
        <v>5</v>
      </c>
      <c r="Q59" s="101"/>
      <c r="R59" s="101"/>
      <c r="S59" s="47">
        <v>5</v>
      </c>
      <c r="T59" s="47">
        <v>5</v>
      </c>
      <c r="U59" s="47">
        <v>5</v>
      </c>
      <c r="V59" s="47">
        <v>5</v>
      </c>
      <c r="W59" s="47">
        <v>5</v>
      </c>
      <c r="X59" s="47">
        <v>5</v>
      </c>
      <c r="Y59" s="47">
        <v>5</v>
      </c>
      <c r="Z59" s="47">
        <v>5</v>
      </c>
      <c r="AA59" s="47">
        <v>5</v>
      </c>
      <c r="AB59" s="47">
        <v>5</v>
      </c>
      <c r="AC59" s="47">
        <v>5</v>
      </c>
      <c r="AD59" s="101"/>
      <c r="AE59" s="101"/>
      <c r="AF59" s="101">
        <v>5</v>
      </c>
      <c r="AG59" s="101">
        <v>5</v>
      </c>
      <c r="AH59" s="101">
        <v>5</v>
      </c>
      <c r="AI59" s="101"/>
      <c r="AJ59" s="101">
        <v>5</v>
      </c>
      <c r="AK59" s="101">
        <v>5</v>
      </c>
      <c r="AL59" s="101">
        <v>5</v>
      </c>
      <c r="AM59" s="101"/>
      <c r="AN59" s="101">
        <v>5</v>
      </c>
    </row>
    <row r="60" spans="1:40" x14ac:dyDescent="0.35">
      <c r="A60" s="184"/>
      <c r="B60" s="25" t="s">
        <v>36</v>
      </c>
      <c r="C60" s="47">
        <v>5</v>
      </c>
      <c r="D60" s="47">
        <v>5</v>
      </c>
      <c r="E60" s="47">
        <v>5</v>
      </c>
      <c r="F60" s="47">
        <v>5</v>
      </c>
      <c r="G60" s="47">
        <v>5</v>
      </c>
      <c r="H60" s="47">
        <v>5</v>
      </c>
      <c r="I60" s="47">
        <v>5</v>
      </c>
      <c r="J60" s="47">
        <v>5</v>
      </c>
      <c r="K60" s="47">
        <v>5</v>
      </c>
      <c r="L60" s="47">
        <v>5</v>
      </c>
      <c r="M60" s="47">
        <v>5</v>
      </c>
      <c r="N60" s="47">
        <v>5</v>
      </c>
      <c r="O60" s="47">
        <v>5</v>
      </c>
      <c r="P60" s="47">
        <v>5</v>
      </c>
      <c r="Q60" s="101"/>
      <c r="R60" s="101"/>
      <c r="S60" s="47">
        <v>5</v>
      </c>
      <c r="T60" s="47">
        <v>5</v>
      </c>
      <c r="U60" s="47">
        <v>5</v>
      </c>
      <c r="V60" s="47">
        <v>5</v>
      </c>
      <c r="W60" s="47">
        <v>5</v>
      </c>
      <c r="X60" s="47">
        <v>5</v>
      </c>
      <c r="Y60" s="47">
        <v>5</v>
      </c>
      <c r="Z60" s="47">
        <v>5</v>
      </c>
      <c r="AA60" s="47">
        <v>5</v>
      </c>
      <c r="AB60" s="47">
        <v>5</v>
      </c>
      <c r="AC60" s="47">
        <v>5</v>
      </c>
      <c r="AD60" s="101"/>
      <c r="AE60" s="101"/>
      <c r="AF60" s="101">
        <v>5</v>
      </c>
      <c r="AG60" s="101">
        <v>5</v>
      </c>
      <c r="AH60" s="101">
        <v>5</v>
      </c>
      <c r="AI60" s="101"/>
      <c r="AJ60" s="101">
        <v>5</v>
      </c>
      <c r="AK60" s="101">
        <v>5</v>
      </c>
      <c r="AL60" s="101">
        <v>5</v>
      </c>
      <c r="AM60" s="101"/>
      <c r="AN60" s="101">
        <v>5</v>
      </c>
    </row>
    <row r="61" spans="1:40" x14ac:dyDescent="0.35">
      <c r="A61" s="184"/>
      <c r="B61" s="25" t="s">
        <v>37</v>
      </c>
      <c r="C61" s="47">
        <v>5</v>
      </c>
      <c r="D61" s="47">
        <v>5</v>
      </c>
      <c r="E61" s="47">
        <v>5</v>
      </c>
      <c r="F61" s="47">
        <v>5</v>
      </c>
      <c r="G61" s="47">
        <v>5</v>
      </c>
      <c r="H61" s="47">
        <v>5</v>
      </c>
      <c r="I61" s="47">
        <v>5</v>
      </c>
      <c r="J61" s="47">
        <v>5</v>
      </c>
      <c r="K61" s="47">
        <v>5</v>
      </c>
      <c r="L61" s="47">
        <v>5</v>
      </c>
      <c r="M61" s="47">
        <v>5</v>
      </c>
      <c r="N61" s="47">
        <v>5</v>
      </c>
      <c r="O61" s="47">
        <v>5</v>
      </c>
      <c r="P61" s="47">
        <v>5</v>
      </c>
      <c r="Q61" s="101"/>
      <c r="R61" s="101"/>
      <c r="S61" s="47">
        <v>5</v>
      </c>
      <c r="T61" s="47">
        <v>5</v>
      </c>
      <c r="U61" s="47">
        <v>5</v>
      </c>
      <c r="V61" s="47">
        <v>5</v>
      </c>
      <c r="W61" s="47">
        <v>5</v>
      </c>
      <c r="X61" s="47">
        <v>5</v>
      </c>
      <c r="Y61" s="47">
        <v>5</v>
      </c>
      <c r="Z61" s="47">
        <v>5</v>
      </c>
      <c r="AA61" s="47">
        <v>5</v>
      </c>
      <c r="AB61" s="47">
        <v>5</v>
      </c>
      <c r="AC61" s="47">
        <v>5</v>
      </c>
      <c r="AD61" s="101"/>
      <c r="AE61" s="101"/>
      <c r="AF61" s="101">
        <v>5</v>
      </c>
      <c r="AG61" s="101">
        <v>5</v>
      </c>
      <c r="AH61" s="101">
        <v>5</v>
      </c>
      <c r="AI61" s="101"/>
      <c r="AJ61" s="101">
        <v>5</v>
      </c>
      <c r="AK61" s="101">
        <v>5</v>
      </c>
      <c r="AL61" s="101">
        <v>5</v>
      </c>
      <c r="AM61" s="101"/>
      <c r="AN61" s="101">
        <v>5</v>
      </c>
    </row>
    <row r="62" spans="1:40" x14ac:dyDescent="0.35">
      <c r="A62" s="184"/>
      <c r="B62" s="25" t="s">
        <v>38</v>
      </c>
      <c r="C62" s="47">
        <v>5</v>
      </c>
      <c r="D62" s="47">
        <v>5</v>
      </c>
      <c r="E62" s="47">
        <v>5</v>
      </c>
      <c r="F62" s="47">
        <v>5</v>
      </c>
      <c r="G62" s="47">
        <v>5</v>
      </c>
      <c r="H62" s="47">
        <v>5</v>
      </c>
      <c r="I62" s="47">
        <v>5</v>
      </c>
      <c r="J62" s="47">
        <v>5</v>
      </c>
      <c r="K62" s="47">
        <v>5</v>
      </c>
      <c r="L62" s="47">
        <v>5</v>
      </c>
      <c r="M62" s="47">
        <v>5</v>
      </c>
      <c r="N62" s="47">
        <v>5</v>
      </c>
      <c r="O62" s="47">
        <v>5</v>
      </c>
      <c r="P62" s="47">
        <v>5</v>
      </c>
      <c r="Q62" s="101"/>
      <c r="R62" s="101"/>
      <c r="S62" s="47">
        <v>5</v>
      </c>
      <c r="T62" s="47">
        <v>5</v>
      </c>
      <c r="U62" s="47">
        <v>5</v>
      </c>
      <c r="V62" s="47">
        <v>5</v>
      </c>
      <c r="W62" s="47">
        <v>5</v>
      </c>
      <c r="X62" s="47">
        <v>5</v>
      </c>
      <c r="Y62" s="47">
        <v>5</v>
      </c>
      <c r="Z62" s="47">
        <v>5</v>
      </c>
      <c r="AA62" s="47">
        <v>5</v>
      </c>
      <c r="AB62" s="47">
        <v>5</v>
      </c>
      <c r="AC62" s="47">
        <v>5</v>
      </c>
      <c r="AD62" s="101"/>
      <c r="AE62" s="101"/>
      <c r="AF62" s="101">
        <v>5</v>
      </c>
      <c r="AG62" s="101">
        <v>5</v>
      </c>
      <c r="AH62" s="101">
        <v>5</v>
      </c>
      <c r="AI62" s="101"/>
      <c r="AJ62" s="101">
        <v>5</v>
      </c>
      <c r="AK62" s="101">
        <v>5</v>
      </c>
      <c r="AL62" s="101">
        <v>5</v>
      </c>
      <c r="AM62" s="101"/>
      <c r="AN62" s="101">
        <v>5</v>
      </c>
    </row>
    <row r="63" spans="1:40" x14ac:dyDescent="0.35">
      <c r="A63" s="184"/>
      <c r="B63" s="25" t="s">
        <v>39</v>
      </c>
      <c r="C63" s="47">
        <v>5</v>
      </c>
      <c r="D63" s="47">
        <v>5</v>
      </c>
      <c r="E63" s="47">
        <v>5</v>
      </c>
      <c r="F63" s="47">
        <v>5</v>
      </c>
      <c r="G63" s="47">
        <v>5</v>
      </c>
      <c r="H63" s="47">
        <v>5</v>
      </c>
      <c r="I63" s="47">
        <v>5</v>
      </c>
      <c r="J63" s="47">
        <v>5</v>
      </c>
      <c r="K63" s="47">
        <v>5</v>
      </c>
      <c r="L63" s="47">
        <v>5</v>
      </c>
      <c r="M63" s="47">
        <v>5</v>
      </c>
      <c r="N63" s="47">
        <v>5</v>
      </c>
      <c r="O63" s="47">
        <v>5</v>
      </c>
      <c r="P63" s="47">
        <v>5</v>
      </c>
      <c r="Q63" s="101"/>
      <c r="R63" s="101"/>
      <c r="S63" s="47">
        <v>5</v>
      </c>
      <c r="T63" s="47">
        <v>5</v>
      </c>
      <c r="U63" s="47">
        <v>5</v>
      </c>
      <c r="V63" s="47">
        <v>5</v>
      </c>
      <c r="W63" s="47">
        <v>5</v>
      </c>
      <c r="X63" s="47">
        <v>5</v>
      </c>
      <c r="Y63" s="47">
        <v>5</v>
      </c>
      <c r="Z63" s="47">
        <v>5</v>
      </c>
      <c r="AA63" s="47">
        <v>5</v>
      </c>
      <c r="AB63" s="47">
        <v>5</v>
      </c>
      <c r="AC63" s="47">
        <v>5</v>
      </c>
      <c r="AD63" s="101"/>
      <c r="AE63" s="101"/>
      <c r="AF63" s="101">
        <v>5</v>
      </c>
      <c r="AG63" s="101">
        <v>5</v>
      </c>
      <c r="AH63" s="101">
        <v>5</v>
      </c>
      <c r="AI63" s="101"/>
      <c r="AJ63" s="101">
        <v>5</v>
      </c>
      <c r="AK63" s="101">
        <v>5</v>
      </c>
      <c r="AL63" s="101">
        <v>5</v>
      </c>
      <c r="AM63" s="101"/>
      <c r="AN63" s="101">
        <v>5</v>
      </c>
    </row>
    <row r="64" spans="1:40" x14ac:dyDescent="0.35">
      <c r="A64" s="184"/>
      <c r="B64" s="25" t="s">
        <v>40</v>
      </c>
      <c r="C64" s="47">
        <v>5</v>
      </c>
      <c r="D64" s="47">
        <v>5</v>
      </c>
      <c r="E64" s="47">
        <v>5</v>
      </c>
      <c r="F64" s="47">
        <v>5</v>
      </c>
      <c r="G64" s="47">
        <v>5</v>
      </c>
      <c r="H64" s="47">
        <v>5</v>
      </c>
      <c r="I64" s="47">
        <v>5</v>
      </c>
      <c r="J64" s="47">
        <v>5</v>
      </c>
      <c r="K64" s="47">
        <v>5</v>
      </c>
      <c r="L64" s="47">
        <v>5</v>
      </c>
      <c r="M64" s="47">
        <v>5</v>
      </c>
      <c r="N64" s="47">
        <v>5</v>
      </c>
      <c r="O64" s="47">
        <v>5</v>
      </c>
      <c r="P64" s="47">
        <v>5</v>
      </c>
      <c r="Q64" s="101"/>
      <c r="R64" s="101"/>
      <c r="S64" s="47">
        <v>5</v>
      </c>
      <c r="T64" s="47">
        <v>5</v>
      </c>
      <c r="U64" s="47">
        <v>5</v>
      </c>
      <c r="V64" s="47">
        <v>5</v>
      </c>
      <c r="W64" s="47">
        <v>5</v>
      </c>
      <c r="X64" s="47">
        <v>5</v>
      </c>
      <c r="Y64" s="47">
        <v>5</v>
      </c>
      <c r="Z64" s="47">
        <v>5</v>
      </c>
      <c r="AA64" s="47">
        <v>5</v>
      </c>
      <c r="AB64" s="47">
        <v>5</v>
      </c>
      <c r="AC64" s="47">
        <v>5</v>
      </c>
      <c r="AD64" s="101"/>
      <c r="AE64" s="101"/>
      <c r="AF64" s="101">
        <v>5</v>
      </c>
      <c r="AG64" s="101">
        <v>5</v>
      </c>
      <c r="AH64" s="101">
        <v>5</v>
      </c>
      <c r="AI64" s="101"/>
      <c r="AJ64" s="101">
        <v>5</v>
      </c>
      <c r="AK64" s="101">
        <v>5</v>
      </c>
      <c r="AL64" s="101">
        <v>5</v>
      </c>
      <c r="AM64" s="101"/>
      <c r="AN64" s="101">
        <v>5</v>
      </c>
    </row>
    <row r="65" spans="1:40" x14ac:dyDescent="0.35">
      <c r="A65" s="184"/>
      <c r="B65" s="25" t="s">
        <v>41</v>
      </c>
      <c r="C65" s="47">
        <v>5</v>
      </c>
      <c r="D65" s="47">
        <v>5</v>
      </c>
      <c r="E65" s="47">
        <v>5</v>
      </c>
      <c r="F65" s="47">
        <v>5</v>
      </c>
      <c r="G65" s="47">
        <v>5</v>
      </c>
      <c r="H65" s="47">
        <v>5</v>
      </c>
      <c r="I65" s="47">
        <v>5</v>
      </c>
      <c r="J65" s="47">
        <v>5</v>
      </c>
      <c r="K65" s="47">
        <v>5</v>
      </c>
      <c r="L65" s="47">
        <v>5</v>
      </c>
      <c r="M65" s="47">
        <v>5</v>
      </c>
      <c r="N65" s="47">
        <v>5</v>
      </c>
      <c r="O65" s="47">
        <v>5</v>
      </c>
      <c r="P65" s="47">
        <v>5</v>
      </c>
      <c r="Q65" s="101"/>
      <c r="R65" s="101"/>
      <c r="S65" s="47">
        <v>5</v>
      </c>
      <c r="T65" s="47">
        <v>5</v>
      </c>
      <c r="U65" s="47">
        <v>5</v>
      </c>
      <c r="V65" s="47">
        <v>5</v>
      </c>
      <c r="W65" s="47">
        <v>5</v>
      </c>
      <c r="X65" s="47">
        <v>5</v>
      </c>
      <c r="Y65" s="47">
        <v>5</v>
      </c>
      <c r="Z65" s="47">
        <v>5</v>
      </c>
      <c r="AA65" s="47">
        <v>5</v>
      </c>
      <c r="AB65" s="47">
        <v>5</v>
      </c>
      <c r="AC65" s="47">
        <v>5</v>
      </c>
      <c r="AD65" s="101"/>
      <c r="AE65" s="101"/>
      <c r="AF65" s="101">
        <v>5</v>
      </c>
      <c r="AG65" s="101">
        <v>5</v>
      </c>
      <c r="AH65" s="101">
        <v>5</v>
      </c>
      <c r="AI65" s="101"/>
      <c r="AJ65" s="101">
        <v>5</v>
      </c>
      <c r="AK65" s="101">
        <v>5</v>
      </c>
      <c r="AL65" s="101">
        <v>5</v>
      </c>
      <c r="AM65" s="101"/>
      <c r="AN65" s="101">
        <v>5</v>
      </c>
    </row>
    <row r="66" spans="1:40" x14ac:dyDescent="0.35">
      <c r="A66" s="184"/>
      <c r="B66" s="25" t="s">
        <v>42</v>
      </c>
      <c r="C66" s="47">
        <v>5</v>
      </c>
      <c r="D66" s="47">
        <v>5</v>
      </c>
      <c r="E66" s="47">
        <v>5</v>
      </c>
      <c r="F66" s="47">
        <v>5</v>
      </c>
      <c r="G66" s="47">
        <v>5</v>
      </c>
      <c r="H66" s="47">
        <v>5</v>
      </c>
      <c r="I66" s="47">
        <v>5</v>
      </c>
      <c r="J66" s="47">
        <v>5</v>
      </c>
      <c r="K66" s="47">
        <v>5</v>
      </c>
      <c r="L66" s="47">
        <v>5</v>
      </c>
      <c r="M66" s="47">
        <v>5</v>
      </c>
      <c r="N66" s="47">
        <v>5</v>
      </c>
      <c r="O66" s="47">
        <v>5</v>
      </c>
      <c r="P66" s="47">
        <v>5</v>
      </c>
      <c r="Q66" s="101"/>
      <c r="R66" s="101"/>
      <c r="S66" s="47">
        <v>5</v>
      </c>
      <c r="T66" s="47">
        <v>5</v>
      </c>
      <c r="U66" s="47">
        <v>5</v>
      </c>
      <c r="V66" s="47">
        <v>5</v>
      </c>
      <c r="W66" s="47">
        <v>5</v>
      </c>
      <c r="X66" s="47">
        <v>5</v>
      </c>
      <c r="Y66" s="47">
        <v>5</v>
      </c>
      <c r="Z66" s="47">
        <v>5</v>
      </c>
      <c r="AA66" s="47">
        <v>5</v>
      </c>
      <c r="AB66" s="47">
        <v>5</v>
      </c>
      <c r="AC66" s="47">
        <v>5</v>
      </c>
      <c r="AD66" s="101"/>
      <c r="AE66" s="101"/>
      <c r="AF66" s="101">
        <v>5</v>
      </c>
      <c r="AG66" s="101">
        <v>5</v>
      </c>
      <c r="AH66" s="101">
        <v>5</v>
      </c>
      <c r="AI66" s="101"/>
      <c r="AJ66" s="101">
        <v>5</v>
      </c>
      <c r="AK66" s="101">
        <v>5</v>
      </c>
      <c r="AL66" s="101">
        <v>5</v>
      </c>
      <c r="AM66" s="101"/>
      <c r="AN66" s="101">
        <v>5</v>
      </c>
    </row>
    <row r="67" spans="1:40" x14ac:dyDescent="0.35">
      <c r="A67" s="184"/>
      <c r="B67" s="25" t="s">
        <v>43</v>
      </c>
      <c r="C67" s="47">
        <v>5</v>
      </c>
      <c r="D67" s="47">
        <v>5</v>
      </c>
      <c r="E67" s="47">
        <v>5</v>
      </c>
      <c r="F67" s="47">
        <v>5</v>
      </c>
      <c r="G67" s="47">
        <v>5</v>
      </c>
      <c r="H67" s="47">
        <v>5</v>
      </c>
      <c r="I67" s="47">
        <v>5</v>
      </c>
      <c r="J67" s="47">
        <v>5</v>
      </c>
      <c r="K67" s="47">
        <v>5</v>
      </c>
      <c r="L67" s="47">
        <v>5</v>
      </c>
      <c r="M67" s="47">
        <v>5</v>
      </c>
      <c r="N67" s="47">
        <v>5</v>
      </c>
      <c r="O67" s="47">
        <v>5</v>
      </c>
      <c r="P67" s="47">
        <v>5</v>
      </c>
      <c r="Q67" s="101"/>
      <c r="R67" s="101"/>
      <c r="S67" s="47">
        <v>5</v>
      </c>
      <c r="T67" s="47">
        <v>5</v>
      </c>
      <c r="U67" s="47">
        <v>5</v>
      </c>
      <c r="V67" s="47">
        <v>5</v>
      </c>
      <c r="W67" s="47">
        <v>5</v>
      </c>
      <c r="X67" s="47">
        <v>5</v>
      </c>
      <c r="Y67" s="47">
        <v>5</v>
      </c>
      <c r="Z67" s="47">
        <v>5</v>
      </c>
      <c r="AA67" s="47">
        <v>5</v>
      </c>
      <c r="AB67" s="47">
        <v>5</v>
      </c>
      <c r="AC67" s="47">
        <v>5</v>
      </c>
      <c r="AD67" s="101"/>
      <c r="AE67" s="101"/>
      <c r="AF67" s="101">
        <v>5</v>
      </c>
      <c r="AG67" s="101">
        <v>5</v>
      </c>
      <c r="AH67" s="101">
        <v>5</v>
      </c>
      <c r="AI67" s="101"/>
      <c r="AJ67" s="101">
        <v>5</v>
      </c>
      <c r="AK67" s="101">
        <v>5</v>
      </c>
      <c r="AL67" s="101">
        <v>5</v>
      </c>
      <c r="AM67" s="101"/>
      <c r="AN67" s="101">
        <v>5</v>
      </c>
    </row>
    <row r="68" spans="1:40" x14ac:dyDescent="0.35">
      <c r="A68" s="184" t="s">
        <v>10</v>
      </c>
      <c r="B68" s="25" t="s">
        <v>27</v>
      </c>
      <c r="C68" s="47">
        <v>5</v>
      </c>
      <c r="D68" s="47">
        <v>5</v>
      </c>
      <c r="E68" s="47">
        <v>5</v>
      </c>
      <c r="F68" s="47">
        <v>5</v>
      </c>
      <c r="G68" s="47">
        <v>5</v>
      </c>
      <c r="H68" s="47">
        <v>5</v>
      </c>
      <c r="I68" s="47">
        <v>5</v>
      </c>
      <c r="J68" s="47">
        <v>5</v>
      </c>
      <c r="K68" s="47">
        <v>5</v>
      </c>
      <c r="L68" s="47">
        <v>5</v>
      </c>
      <c r="M68" s="47">
        <v>5</v>
      </c>
      <c r="N68" s="47">
        <v>5</v>
      </c>
      <c r="O68" s="47">
        <v>5</v>
      </c>
      <c r="P68" s="47">
        <v>5</v>
      </c>
      <c r="Q68" s="101">
        <v>5</v>
      </c>
      <c r="R68" s="101">
        <v>5</v>
      </c>
      <c r="S68" s="47">
        <v>5</v>
      </c>
      <c r="T68" s="47">
        <v>5</v>
      </c>
      <c r="U68" s="47">
        <v>5</v>
      </c>
      <c r="V68" s="47">
        <v>5</v>
      </c>
      <c r="W68" s="47">
        <v>5</v>
      </c>
      <c r="X68" s="47">
        <v>5</v>
      </c>
      <c r="Y68" s="47">
        <v>5</v>
      </c>
      <c r="Z68" s="47">
        <v>5</v>
      </c>
      <c r="AA68" s="47">
        <v>5</v>
      </c>
      <c r="AB68" s="47">
        <v>5</v>
      </c>
      <c r="AC68" s="47">
        <v>5</v>
      </c>
      <c r="AD68" s="101">
        <v>5</v>
      </c>
      <c r="AE68" s="101">
        <v>5</v>
      </c>
      <c r="AF68" s="101">
        <v>5</v>
      </c>
      <c r="AG68" s="101">
        <v>5</v>
      </c>
      <c r="AH68" s="101">
        <v>5</v>
      </c>
      <c r="AI68" s="101">
        <v>5</v>
      </c>
      <c r="AJ68" s="101">
        <v>5</v>
      </c>
      <c r="AK68" s="101">
        <v>5</v>
      </c>
      <c r="AL68" s="101">
        <v>5</v>
      </c>
      <c r="AM68" s="101">
        <v>5</v>
      </c>
      <c r="AN68" s="101">
        <v>5</v>
      </c>
    </row>
    <row r="69" spans="1:40" x14ac:dyDescent="0.35">
      <c r="A69" s="184"/>
      <c r="B69" s="25" t="s">
        <v>28</v>
      </c>
      <c r="C69" s="47">
        <v>5</v>
      </c>
      <c r="D69" s="47">
        <v>5</v>
      </c>
      <c r="E69" s="47">
        <v>5</v>
      </c>
      <c r="F69" s="47">
        <v>5</v>
      </c>
      <c r="G69" s="47">
        <v>5</v>
      </c>
      <c r="H69" s="47">
        <v>5</v>
      </c>
      <c r="I69" s="47">
        <v>5</v>
      </c>
      <c r="J69" s="47">
        <v>5</v>
      </c>
      <c r="K69" s="47">
        <v>5</v>
      </c>
      <c r="L69" s="47">
        <v>5</v>
      </c>
      <c r="M69" s="47">
        <v>5</v>
      </c>
      <c r="N69" s="47">
        <v>5</v>
      </c>
      <c r="O69" s="47">
        <v>5</v>
      </c>
      <c r="P69" s="47">
        <v>5</v>
      </c>
      <c r="Q69" s="101">
        <v>5</v>
      </c>
      <c r="R69" s="101">
        <v>5</v>
      </c>
      <c r="S69" s="47">
        <v>5</v>
      </c>
      <c r="T69" s="47">
        <v>5</v>
      </c>
      <c r="U69" s="47">
        <v>5</v>
      </c>
      <c r="V69" s="47">
        <v>5</v>
      </c>
      <c r="W69" s="47">
        <v>5</v>
      </c>
      <c r="X69" s="47">
        <v>5</v>
      </c>
      <c r="Y69" s="47">
        <v>5</v>
      </c>
      <c r="Z69" s="47">
        <v>5</v>
      </c>
      <c r="AA69" s="47">
        <v>5</v>
      </c>
      <c r="AB69" s="47">
        <v>5</v>
      </c>
      <c r="AC69" s="47">
        <v>5</v>
      </c>
      <c r="AD69" s="101">
        <v>5</v>
      </c>
      <c r="AE69" s="101">
        <v>5</v>
      </c>
      <c r="AF69" s="101">
        <v>5</v>
      </c>
      <c r="AG69" s="101">
        <v>5</v>
      </c>
      <c r="AH69" s="101">
        <v>5</v>
      </c>
      <c r="AI69" s="101">
        <v>5</v>
      </c>
      <c r="AJ69" s="101">
        <v>5</v>
      </c>
      <c r="AK69" s="101">
        <v>5</v>
      </c>
      <c r="AL69" s="101">
        <v>5</v>
      </c>
      <c r="AM69" s="101">
        <v>5</v>
      </c>
      <c r="AN69" s="101">
        <v>5</v>
      </c>
    </row>
    <row r="70" spans="1:40" x14ac:dyDescent="0.35">
      <c r="A70" s="184"/>
      <c r="B70" s="25" t="s">
        <v>30</v>
      </c>
      <c r="C70" s="47">
        <v>5</v>
      </c>
      <c r="D70" s="47">
        <v>5</v>
      </c>
      <c r="E70" s="47">
        <v>5</v>
      </c>
      <c r="F70" s="47">
        <v>5</v>
      </c>
      <c r="G70" s="47">
        <v>5</v>
      </c>
      <c r="H70" s="47">
        <v>5</v>
      </c>
      <c r="I70" s="47">
        <v>5</v>
      </c>
      <c r="J70" s="47">
        <v>5</v>
      </c>
      <c r="K70" s="47">
        <v>5</v>
      </c>
      <c r="L70" s="47">
        <v>5</v>
      </c>
      <c r="M70" s="47">
        <v>5</v>
      </c>
      <c r="N70" s="47">
        <v>5</v>
      </c>
      <c r="O70" s="47">
        <v>5</v>
      </c>
      <c r="P70" s="47">
        <v>5</v>
      </c>
      <c r="Q70" s="101">
        <v>5</v>
      </c>
      <c r="R70" s="101">
        <v>5</v>
      </c>
      <c r="S70" s="47">
        <v>5</v>
      </c>
      <c r="T70" s="47">
        <v>5</v>
      </c>
      <c r="U70" s="47">
        <v>5</v>
      </c>
      <c r="V70" s="47">
        <v>5</v>
      </c>
      <c r="W70" s="47">
        <v>5</v>
      </c>
      <c r="X70" s="47">
        <v>5</v>
      </c>
      <c r="Y70" s="47">
        <v>5</v>
      </c>
      <c r="Z70" s="47">
        <v>5</v>
      </c>
      <c r="AA70" s="47">
        <v>5</v>
      </c>
      <c r="AB70" s="47">
        <v>5</v>
      </c>
      <c r="AC70" s="47">
        <v>5</v>
      </c>
      <c r="AD70" s="101">
        <v>5</v>
      </c>
      <c r="AE70" s="101">
        <v>5</v>
      </c>
      <c r="AF70" s="101">
        <v>5</v>
      </c>
      <c r="AG70" s="101">
        <v>5</v>
      </c>
      <c r="AH70" s="101">
        <v>5</v>
      </c>
      <c r="AI70" s="101">
        <v>5</v>
      </c>
      <c r="AJ70" s="101">
        <v>5</v>
      </c>
      <c r="AK70" s="101">
        <v>5</v>
      </c>
      <c r="AL70" s="101">
        <v>5</v>
      </c>
      <c r="AM70" s="101">
        <v>5</v>
      </c>
      <c r="AN70" s="101">
        <v>5</v>
      </c>
    </row>
    <row r="71" spans="1:40" x14ac:dyDescent="0.35">
      <c r="A71" s="184"/>
      <c r="B71" s="25" t="s">
        <v>31</v>
      </c>
      <c r="C71" s="47">
        <v>5</v>
      </c>
      <c r="D71" s="47">
        <v>5</v>
      </c>
      <c r="E71" s="47">
        <v>5</v>
      </c>
      <c r="F71" s="47">
        <v>5</v>
      </c>
      <c r="G71" s="47">
        <v>5</v>
      </c>
      <c r="H71" s="47">
        <v>5</v>
      </c>
      <c r="I71" s="47">
        <v>5</v>
      </c>
      <c r="J71" s="47">
        <v>5</v>
      </c>
      <c r="K71" s="47">
        <v>5</v>
      </c>
      <c r="L71" s="47">
        <v>5</v>
      </c>
      <c r="M71" s="47">
        <v>5</v>
      </c>
      <c r="N71" s="47">
        <v>5</v>
      </c>
      <c r="O71" s="47">
        <v>5</v>
      </c>
      <c r="P71" s="47">
        <v>5</v>
      </c>
      <c r="Q71" s="101">
        <v>5</v>
      </c>
      <c r="R71" s="101">
        <v>5</v>
      </c>
      <c r="S71" s="47">
        <v>5</v>
      </c>
      <c r="T71" s="47">
        <v>5</v>
      </c>
      <c r="U71" s="47">
        <v>5</v>
      </c>
      <c r="V71" s="47">
        <v>5</v>
      </c>
      <c r="W71" s="47">
        <v>5</v>
      </c>
      <c r="X71" s="47">
        <v>5</v>
      </c>
      <c r="Y71" s="47">
        <v>5</v>
      </c>
      <c r="Z71" s="47">
        <v>5</v>
      </c>
      <c r="AA71" s="47">
        <v>5</v>
      </c>
      <c r="AB71" s="47">
        <v>5</v>
      </c>
      <c r="AC71" s="47">
        <v>5</v>
      </c>
      <c r="AD71" s="101">
        <v>5</v>
      </c>
      <c r="AE71" s="101">
        <v>5</v>
      </c>
      <c r="AF71" s="101">
        <v>5</v>
      </c>
      <c r="AG71" s="101">
        <v>5</v>
      </c>
      <c r="AH71" s="101">
        <v>5</v>
      </c>
      <c r="AI71" s="101">
        <v>5</v>
      </c>
      <c r="AJ71" s="101">
        <v>5</v>
      </c>
      <c r="AK71" s="101">
        <v>5</v>
      </c>
      <c r="AL71" s="101">
        <v>5</v>
      </c>
      <c r="AM71" s="101">
        <v>5</v>
      </c>
      <c r="AN71" s="101">
        <v>5</v>
      </c>
    </row>
    <row r="72" spans="1:40" x14ac:dyDescent="0.35">
      <c r="A72" s="184"/>
      <c r="B72" s="25" t="s">
        <v>32</v>
      </c>
      <c r="C72" s="47">
        <v>5</v>
      </c>
      <c r="D72" s="47">
        <v>5</v>
      </c>
      <c r="E72" s="47">
        <v>5</v>
      </c>
      <c r="F72" s="47">
        <v>5</v>
      </c>
      <c r="G72" s="47">
        <v>5</v>
      </c>
      <c r="H72" s="47">
        <v>5</v>
      </c>
      <c r="I72" s="47">
        <v>5</v>
      </c>
      <c r="J72" s="47">
        <v>5</v>
      </c>
      <c r="K72" s="47">
        <v>5</v>
      </c>
      <c r="L72" s="47">
        <v>5</v>
      </c>
      <c r="M72" s="47">
        <v>5</v>
      </c>
      <c r="N72" s="47">
        <v>5</v>
      </c>
      <c r="O72" s="47">
        <v>5</v>
      </c>
      <c r="P72" s="47">
        <v>5</v>
      </c>
      <c r="Q72" s="101">
        <v>5</v>
      </c>
      <c r="R72" s="101">
        <v>5</v>
      </c>
      <c r="S72" s="47">
        <v>5</v>
      </c>
      <c r="T72" s="47">
        <v>5</v>
      </c>
      <c r="U72" s="47">
        <v>5</v>
      </c>
      <c r="V72" s="47">
        <v>5</v>
      </c>
      <c r="W72" s="47">
        <v>5</v>
      </c>
      <c r="X72" s="47">
        <v>5</v>
      </c>
      <c r="Y72" s="47">
        <v>5</v>
      </c>
      <c r="Z72" s="47">
        <v>5</v>
      </c>
      <c r="AA72" s="47">
        <v>5</v>
      </c>
      <c r="AB72" s="47">
        <v>5</v>
      </c>
      <c r="AC72" s="47">
        <v>5</v>
      </c>
      <c r="AD72" s="101">
        <v>5</v>
      </c>
      <c r="AE72" s="101">
        <v>5</v>
      </c>
      <c r="AF72" s="101">
        <v>5</v>
      </c>
      <c r="AG72" s="101">
        <v>5</v>
      </c>
      <c r="AH72" s="101">
        <v>5</v>
      </c>
      <c r="AI72" s="101">
        <v>5</v>
      </c>
      <c r="AJ72" s="101">
        <v>5</v>
      </c>
      <c r="AK72" s="101">
        <v>5</v>
      </c>
      <c r="AL72" s="101">
        <v>5</v>
      </c>
      <c r="AM72" s="101">
        <v>5</v>
      </c>
      <c r="AN72" s="101">
        <v>5</v>
      </c>
    </row>
    <row r="73" spans="1:40" x14ac:dyDescent="0.35">
      <c r="A73" s="184"/>
      <c r="B73" s="25" t="s">
        <v>33</v>
      </c>
      <c r="C73" s="47">
        <v>5</v>
      </c>
      <c r="D73" s="47">
        <v>5</v>
      </c>
      <c r="E73" s="47">
        <v>5</v>
      </c>
      <c r="F73" s="47">
        <v>5</v>
      </c>
      <c r="G73" s="47">
        <v>5</v>
      </c>
      <c r="H73" s="47">
        <v>5</v>
      </c>
      <c r="I73" s="47">
        <v>5</v>
      </c>
      <c r="J73" s="47">
        <v>5</v>
      </c>
      <c r="K73" s="47">
        <v>5</v>
      </c>
      <c r="L73" s="47">
        <v>5</v>
      </c>
      <c r="M73" s="47">
        <v>5</v>
      </c>
      <c r="N73" s="47">
        <v>5</v>
      </c>
      <c r="O73" s="47">
        <v>5</v>
      </c>
      <c r="P73" s="47">
        <v>5</v>
      </c>
      <c r="Q73" s="101">
        <v>5</v>
      </c>
      <c r="R73" s="101">
        <v>5</v>
      </c>
      <c r="S73" s="47">
        <v>5</v>
      </c>
      <c r="T73" s="47">
        <v>5</v>
      </c>
      <c r="U73" s="47">
        <v>5</v>
      </c>
      <c r="V73" s="47">
        <v>5</v>
      </c>
      <c r="W73" s="47">
        <v>5</v>
      </c>
      <c r="X73" s="47">
        <v>5</v>
      </c>
      <c r="Y73" s="47">
        <v>5</v>
      </c>
      <c r="Z73" s="47">
        <v>5</v>
      </c>
      <c r="AA73" s="47">
        <v>5</v>
      </c>
      <c r="AB73" s="47">
        <v>5</v>
      </c>
      <c r="AC73" s="47">
        <v>5</v>
      </c>
      <c r="AD73" s="101">
        <v>5</v>
      </c>
      <c r="AE73" s="101">
        <v>5</v>
      </c>
      <c r="AF73" s="101">
        <v>5</v>
      </c>
      <c r="AG73" s="101">
        <v>5</v>
      </c>
      <c r="AH73" s="101">
        <v>5</v>
      </c>
      <c r="AI73" s="101">
        <v>5</v>
      </c>
      <c r="AJ73" s="101">
        <v>5</v>
      </c>
      <c r="AK73" s="101">
        <v>5</v>
      </c>
      <c r="AL73" s="101">
        <v>5</v>
      </c>
      <c r="AM73" s="101">
        <v>5</v>
      </c>
      <c r="AN73" s="101">
        <v>5</v>
      </c>
    </row>
    <row r="74" spans="1:40" x14ac:dyDescent="0.35">
      <c r="A74" s="184"/>
      <c r="B74" s="25" t="s">
        <v>34</v>
      </c>
      <c r="C74" s="47">
        <v>5</v>
      </c>
      <c r="D74" s="47">
        <v>5</v>
      </c>
      <c r="E74" s="47">
        <v>5</v>
      </c>
      <c r="F74" s="47">
        <v>5</v>
      </c>
      <c r="G74" s="47">
        <v>5</v>
      </c>
      <c r="H74" s="47">
        <v>5</v>
      </c>
      <c r="I74" s="47">
        <v>5</v>
      </c>
      <c r="J74" s="47">
        <v>5</v>
      </c>
      <c r="K74" s="47">
        <v>5</v>
      </c>
      <c r="L74" s="47">
        <v>5</v>
      </c>
      <c r="M74" s="47">
        <v>5</v>
      </c>
      <c r="N74" s="47">
        <v>5</v>
      </c>
      <c r="O74" s="47">
        <v>5</v>
      </c>
      <c r="P74" s="47">
        <v>5</v>
      </c>
      <c r="Q74" s="101">
        <v>5</v>
      </c>
      <c r="R74" s="101">
        <v>5</v>
      </c>
      <c r="S74" s="47">
        <v>5</v>
      </c>
      <c r="T74" s="47">
        <v>5</v>
      </c>
      <c r="U74" s="47">
        <v>5</v>
      </c>
      <c r="V74" s="47">
        <v>5</v>
      </c>
      <c r="W74" s="47">
        <v>5</v>
      </c>
      <c r="X74" s="47">
        <v>5</v>
      </c>
      <c r="Y74" s="47">
        <v>5</v>
      </c>
      <c r="Z74" s="47">
        <v>5</v>
      </c>
      <c r="AA74" s="47">
        <v>5</v>
      </c>
      <c r="AB74" s="47">
        <v>5</v>
      </c>
      <c r="AC74" s="47">
        <v>5</v>
      </c>
      <c r="AD74" s="101">
        <v>5</v>
      </c>
      <c r="AE74" s="101">
        <v>5</v>
      </c>
      <c r="AF74" s="101">
        <v>5</v>
      </c>
      <c r="AG74" s="101">
        <v>5</v>
      </c>
      <c r="AH74" s="101">
        <v>5</v>
      </c>
      <c r="AI74" s="101">
        <v>5</v>
      </c>
      <c r="AJ74" s="101">
        <v>5</v>
      </c>
      <c r="AK74" s="101">
        <v>5</v>
      </c>
      <c r="AL74" s="101">
        <v>5</v>
      </c>
      <c r="AM74" s="101">
        <v>5</v>
      </c>
      <c r="AN74" s="101">
        <v>5</v>
      </c>
    </row>
    <row r="75" spans="1:40" x14ac:dyDescent="0.35">
      <c r="A75" s="184"/>
      <c r="B75" s="25" t="s">
        <v>35</v>
      </c>
      <c r="C75" s="47">
        <v>5</v>
      </c>
      <c r="D75" s="47">
        <v>5</v>
      </c>
      <c r="E75" s="47">
        <v>5</v>
      </c>
      <c r="F75" s="47">
        <v>5</v>
      </c>
      <c r="G75" s="47">
        <v>5</v>
      </c>
      <c r="H75" s="47">
        <v>5</v>
      </c>
      <c r="I75" s="47">
        <v>5</v>
      </c>
      <c r="J75" s="47">
        <v>5</v>
      </c>
      <c r="K75" s="47">
        <v>5</v>
      </c>
      <c r="L75" s="47">
        <v>5</v>
      </c>
      <c r="M75" s="47">
        <v>5</v>
      </c>
      <c r="N75" s="47">
        <v>5</v>
      </c>
      <c r="O75" s="47">
        <v>5</v>
      </c>
      <c r="P75" s="47">
        <v>5</v>
      </c>
      <c r="Q75" s="101">
        <v>5</v>
      </c>
      <c r="R75" s="101">
        <v>5</v>
      </c>
      <c r="S75" s="47">
        <v>5</v>
      </c>
      <c r="T75" s="47">
        <v>5</v>
      </c>
      <c r="U75" s="47">
        <v>5</v>
      </c>
      <c r="V75" s="47">
        <v>5</v>
      </c>
      <c r="W75" s="47">
        <v>5</v>
      </c>
      <c r="X75" s="47">
        <v>5</v>
      </c>
      <c r="Y75" s="47">
        <v>5</v>
      </c>
      <c r="Z75" s="47">
        <v>5</v>
      </c>
      <c r="AA75" s="47">
        <v>5</v>
      </c>
      <c r="AB75" s="47">
        <v>5</v>
      </c>
      <c r="AC75" s="47">
        <v>5</v>
      </c>
      <c r="AD75" s="101">
        <v>5</v>
      </c>
      <c r="AE75" s="101">
        <v>5</v>
      </c>
      <c r="AF75" s="101">
        <v>5</v>
      </c>
      <c r="AG75" s="101">
        <v>5</v>
      </c>
      <c r="AH75" s="101">
        <v>5</v>
      </c>
      <c r="AI75" s="101">
        <v>5</v>
      </c>
      <c r="AJ75" s="101">
        <v>5</v>
      </c>
      <c r="AK75" s="101">
        <v>5</v>
      </c>
      <c r="AL75" s="101">
        <v>5</v>
      </c>
      <c r="AM75" s="101">
        <v>5</v>
      </c>
      <c r="AN75" s="101">
        <v>5</v>
      </c>
    </row>
    <row r="76" spans="1:40" x14ac:dyDescent="0.35">
      <c r="A76" s="184"/>
      <c r="B76" s="25" t="s">
        <v>36</v>
      </c>
      <c r="C76" s="47">
        <v>5</v>
      </c>
      <c r="D76" s="47">
        <v>5</v>
      </c>
      <c r="E76" s="47">
        <v>5</v>
      </c>
      <c r="F76" s="47">
        <v>5</v>
      </c>
      <c r="G76" s="47">
        <v>5</v>
      </c>
      <c r="H76" s="47">
        <v>5</v>
      </c>
      <c r="I76" s="47">
        <v>5</v>
      </c>
      <c r="J76" s="47">
        <v>5</v>
      </c>
      <c r="K76" s="47">
        <v>5</v>
      </c>
      <c r="L76" s="47">
        <v>5</v>
      </c>
      <c r="M76" s="47">
        <v>5</v>
      </c>
      <c r="N76" s="47">
        <v>5</v>
      </c>
      <c r="O76" s="47">
        <v>5</v>
      </c>
      <c r="P76" s="47">
        <v>5</v>
      </c>
      <c r="Q76" s="101">
        <v>5</v>
      </c>
      <c r="R76" s="101">
        <v>5</v>
      </c>
      <c r="S76" s="47">
        <v>5</v>
      </c>
      <c r="T76" s="47">
        <v>5</v>
      </c>
      <c r="U76" s="47">
        <v>5</v>
      </c>
      <c r="V76" s="47">
        <v>5</v>
      </c>
      <c r="W76" s="47">
        <v>5</v>
      </c>
      <c r="X76" s="47">
        <v>5</v>
      </c>
      <c r="Y76" s="47">
        <v>5</v>
      </c>
      <c r="Z76" s="47">
        <v>5</v>
      </c>
      <c r="AA76" s="47">
        <v>5</v>
      </c>
      <c r="AB76" s="47">
        <v>5</v>
      </c>
      <c r="AC76" s="47">
        <v>5</v>
      </c>
      <c r="AD76" s="101">
        <v>5</v>
      </c>
      <c r="AE76" s="101">
        <v>5</v>
      </c>
      <c r="AF76" s="101">
        <v>5</v>
      </c>
      <c r="AG76" s="101">
        <v>5</v>
      </c>
      <c r="AH76" s="101">
        <v>5</v>
      </c>
      <c r="AI76" s="101">
        <v>5</v>
      </c>
      <c r="AJ76" s="101">
        <v>5</v>
      </c>
      <c r="AK76" s="101">
        <v>5</v>
      </c>
      <c r="AL76" s="101">
        <v>5</v>
      </c>
      <c r="AM76" s="101">
        <v>5</v>
      </c>
      <c r="AN76" s="101">
        <v>5</v>
      </c>
    </row>
    <row r="77" spans="1:40" x14ac:dyDescent="0.35">
      <c r="A77" s="184"/>
      <c r="B77" s="25" t="s">
        <v>37</v>
      </c>
      <c r="C77" s="47">
        <v>5</v>
      </c>
      <c r="D77" s="47">
        <v>5</v>
      </c>
      <c r="E77" s="47">
        <v>5</v>
      </c>
      <c r="F77" s="47">
        <v>5</v>
      </c>
      <c r="G77" s="47">
        <v>5</v>
      </c>
      <c r="H77" s="47">
        <v>5</v>
      </c>
      <c r="I77" s="47">
        <v>5</v>
      </c>
      <c r="J77" s="47">
        <v>5</v>
      </c>
      <c r="K77" s="47">
        <v>5</v>
      </c>
      <c r="L77" s="47">
        <v>5</v>
      </c>
      <c r="M77" s="47">
        <v>5</v>
      </c>
      <c r="N77" s="47">
        <v>5</v>
      </c>
      <c r="O77" s="47">
        <v>5</v>
      </c>
      <c r="P77" s="47">
        <v>5</v>
      </c>
      <c r="Q77" s="101">
        <v>5</v>
      </c>
      <c r="R77" s="101">
        <v>5</v>
      </c>
      <c r="S77" s="47">
        <v>5</v>
      </c>
      <c r="T77" s="47">
        <v>5</v>
      </c>
      <c r="U77" s="47">
        <v>5</v>
      </c>
      <c r="V77" s="47">
        <v>5</v>
      </c>
      <c r="W77" s="47">
        <v>5</v>
      </c>
      <c r="X77" s="47">
        <v>5</v>
      </c>
      <c r="Y77" s="47">
        <v>5</v>
      </c>
      <c r="Z77" s="47">
        <v>5</v>
      </c>
      <c r="AA77" s="47">
        <v>5</v>
      </c>
      <c r="AB77" s="47">
        <v>5</v>
      </c>
      <c r="AC77" s="47">
        <v>5</v>
      </c>
      <c r="AD77" s="101">
        <v>5</v>
      </c>
      <c r="AE77" s="101">
        <v>5</v>
      </c>
      <c r="AF77" s="101">
        <v>5</v>
      </c>
      <c r="AG77" s="101">
        <v>5</v>
      </c>
      <c r="AH77" s="101">
        <v>5</v>
      </c>
      <c r="AI77" s="101">
        <v>5</v>
      </c>
      <c r="AJ77" s="101">
        <v>5</v>
      </c>
      <c r="AK77" s="101">
        <v>5</v>
      </c>
      <c r="AL77" s="101">
        <v>5</v>
      </c>
      <c r="AM77" s="101">
        <v>5</v>
      </c>
      <c r="AN77" s="101">
        <v>5</v>
      </c>
    </row>
    <row r="78" spans="1:40" x14ac:dyDescent="0.35">
      <c r="A78" s="184"/>
      <c r="B78" s="25" t="s">
        <v>38</v>
      </c>
      <c r="C78" s="47">
        <v>5</v>
      </c>
      <c r="D78" s="47">
        <v>5</v>
      </c>
      <c r="E78" s="47">
        <v>5</v>
      </c>
      <c r="F78" s="47">
        <v>5</v>
      </c>
      <c r="G78" s="47">
        <v>5</v>
      </c>
      <c r="H78" s="47">
        <v>5</v>
      </c>
      <c r="I78" s="47">
        <v>5</v>
      </c>
      <c r="J78" s="47">
        <v>5</v>
      </c>
      <c r="K78" s="47">
        <v>5</v>
      </c>
      <c r="L78" s="47">
        <v>5</v>
      </c>
      <c r="M78" s="47">
        <v>5</v>
      </c>
      <c r="N78" s="47">
        <v>5</v>
      </c>
      <c r="O78" s="47">
        <v>5</v>
      </c>
      <c r="P78" s="47">
        <v>5</v>
      </c>
      <c r="Q78" s="101">
        <v>5</v>
      </c>
      <c r="R78" s="101">
        <v>5</v>
      </c>
      <c r="S78" s="47">
        <v>5</v>
      </c>
      <c r="T78" s="47">
        <v>5</v>
      </c>
      <c r="U78" s="47">
        <v>5</v>
      </c>
      <c r="V78" s="47">
        <v>5</v>
      </c>
      <c r="W78" s="47">
        <v>5</v>
      </c>
      <c r="X78" s="47">
        <v>5</v>
      </c>
      <c r="Y78" s="47">
        <v>5</v>
      </c>
      <c r="Z78" s="47">
        <v>5</v>
      </c>
      <c r="AA78" s="47">
        <v>5</v>
      </c>
      <c r="AB78" s="47">
        <v>5</v>
      </c>
      <c r="AC78" s="47">
        <v>5</v>
      </c>
      <c r="AD78" s="101">
        <v>5</v>
      </c>
      <c r="AE78" s="101">
        <v>5</v>
      </c>
      <c r="AF78" s="101">
        <v>5</v>
      </c>
      <c r="AG78" s="101">
        <v>5</v>
      </c>
      <c r="AH78" s="101">
        <v>5</v>
      </c>
      <c r="AI78" s="101">
        <v>5</v>
      </c>
      <c r="AJ78" s="101">
        <v>5</v>
      </c>
      <c r="AK78" s="101">
        <v>5</v>
      </c>
      <c r="AL78" s="101">
        <v>5</v>
      </c>
      <c r="AM78" s="101">
        <v>5</v>
      </c>
      <c r="AN78" s="101">
        <v>5</v>
      </c>
    </row>
    <row r="79" spans="1:40" x14ac:dyDescent="0.35">
      <c r="A79" s="184"/>
      <c r="B79" s="25" t="s">
        <v>39</v>
      </c>
      <c r="C79" s="47">
        <v>5</v>
      </c>
      <c r="D79" s="47">
        <v>5</v>
      </c>
      <c r="E79" s="47">
        <v>5</v>
      </c>
      <c r="F79" s="47">
        <v>5</v>
      </c>
      <c r="G79" s="47">
        <v>5</v>
      </c>
      <c r="H79" s="47">
        <v>5</v>
      </c>
      <c r="I79" s="47">
        <v>5</v>
      </c>
      <c r="J79" s="47">
        <v>5</v>
      </c>
      <c r="K79" s="47">
        <v>5</v>
      </c>
      <c r="L79" s="47">
        <v>5</v>
      </c>
      <c r="M79" s="47">
        <v>5</v>
      </c>
      <c r="N79" s="47">
        <v>5</v>
      </c>
      <c r="O79" s="47">
        <v>5</v>
      </c>
      <c r="P79" s="47">
        <v>5</v>
      </c>
      <c r="Q79" s="101">
        <v>5</v>
      </c>
      <c r="R79" s="101">
        <v>5</v>
      </c>
      <c r="S79" s="47">
        <v>5</v>
      </c>
      <c r="T79" s="47">
        <v>5</v>
      </c>
      <c r="U79" s="47">
        <v>5</v>
      </c>
      <c r="V79" s="47">
        <v>5</v>
      </c>
      <c r="W79" s="47">
        <v>5</v>
      </c>
      <c r="X79" s="47">
        <v>5</v>
      </c>
      <c r="Y79" s="47">
        <v>5</v>
      </c>
      <c r="Z79" s="47">
        <v>5</v>
      </c>
      <c r="AA79" s="47">
        <v>5</v>
      </c>
      <c r="AB79" s="47">
        <v>5</v>
      </c>
      <c r="AC79" s="47">
        <v>5</v>
      </c>
      <c r="AD79" s="101">
        <v>5</v>
      </c>
      <c r="AE79" s="101">
        <v>5</v>
      </c>
      <c r="AF79" s="101">
        <v>5</v>
      </c>
      <c r="AG79" s="101">
        <v>5</v>
      </c>
      <c r="AH79" s="101">
        <v>5</v>
      </c>
      <c r="AI79" s="101">
        <v>5</v>
      </c>
      <c r="AJ79" s="101">
        <v>5</v>
      </c>
      <c r="AK79" s="101">
        <v>5</v>
      </c>
      <c r="AL79" s="101">
        <v>5</v>
      </c>
      <c r="AM79" s="101">
        <v>5</v>
      </c>
      <c r="AN79" s="101">
        <v>5</v>
      </c>
    </row>
    <row r="80" spans="1:40" x14ac:dyDescent="0.35">
      <c r="A80" s="184"/>
      <c r="B80" s="25" t="s">
        <v>40</v>
      </c>
      <c r="C80" s="47">
        <v>5</v>
      </c>
      <c r="D80" s="47">
        <v>5</v>
      </c>
      <c r="E80" s="47">
        <v>5</v>
      </c>
      <c r="F80" s="47">
        <v>5</v>
      </c>
      <c r="G80" s="47">
        <v>5</v>
      </c>
      <c r="H80" s="47">
        <v>5</v>
      </c>
      <c r="I80" s="47">
        <v>5</v>
      </c>
      <c r="J80" s="47">
        <v>5</v>
      </c>
      <c r="K80" s="47">
        <v>5</v>
      </c>
      <c r="L80" s="47">
        <v>5</v>
      </c>
      <c r="M80" s="47">
        <v>5</v>
      </c>
      <c r="N80" s="47">
        <v>5</v>
      </c>
      <c r="O80" s="47">
        <v>5</v>
      </c>
      <c r="P80" s="47">
        <v>5</v>
      </c>
      <c r="Q80" s="101">
        <v>5</v>
      </c>
      <c r="R80" s="101">
        <v>5</v>
      </c>
      <c r="S80" s="47">
        <v>5</v>
      </c>
      <c r="T80" s="47">
        <v>5</v>
      </c>
      <c r="U80" s="47">
        <v>5</v>
      </c>
      <c r="V80" s="47">
        <v>5</v>
      </c>
      <c r="W80" s="47">
        <v>5</v>
      </c>
      <c r="X80" s="47">
        <v>5</v>
      </c>
      <c r="Y80" s="47">
        <v>5</v>
      </c>
      <c r="Z80" s="47">
        <v>5</v>
      </c>
      <c r="AA80" s="47">
        <v>5</v>
      </c>
      <c r="AB80" s="47">
        <v>5</v>
      </c>
      <c r="AC80" s="47">
        <v>5</v>
      </c>
      <c r="AD80" s="101">
        <v>5</v>
      </c>
      <c r="AE80" s="101">
        <v>5</v>
      </c>
      <c r="AF80" s="101">
        <v>5</v>
      </c>
      <c r="AG80" s="101">
        <v>5</v>
      </c>
      <c r="AH80" s="101">
        <v>5</v>
      </c>
      <c r="AI80" s="101">
        <v>5</v>
      </c>
      <c r="AJ80" s="101">
        <v>5</v>
      </c>
      <c r="AK80" s="101">
        <v>5</v>
      </c>
      <c r="AL80" s="101">
        <v>5</v>
      </c>
      <c r="AM80" s="101">
        <v>5</v>
      </c>
      <c r="AN80" s="101">
        <v>5</v>
      </c>
    </row>
    <row r="81" spans="1:40" x14ac:dyDescent="0.35">
      <c r="A81" s="184"/>
      <c r="B81" s="25" t="s">
        <v>41</v>
      </c>
      <c r="C81" s="47">
        <v>5</v>
      </c>
      <c r="D81" s="47">
        <v>5</v>
      </c>
      <c r="E81" s="47">
        <v>5</v>
      </c>
      <c r="F81" s="47">
        <v>5</v>
      </c>
      <c r="G81" s="47">
        <v>5</v>
      </c>
      <c r="H81" s="47">
        <v>5</v>
      </c>
      <c r="I81" s="47">
        <v>5</v>
      </c>
      <c r="J81" s="47">
        <v>5</v>
      </c>
      <c r="K81" s="47">
        <v>5</v>
      </c>
      <c r="L81" s="47">
        <v>5</v>
      </c>
      <c r="M81" s="47">
        <v>5</v>
      </c>
      <c r="N81" s="47">
        <v>5</v>
      </c>
      <c r="O81" s="47">
        <v>5</v>
      </c>
      <c r="P81" s="47">
        <v>5</v>
      </c>
      <c r="Q81" s="101">
        <v>5</v>
      </c>
      <c r="R81" s="101">
        <v>5</v>
      </c>
      <c r="S81" s="47">
        <v>5</v>
      </c>
      <c r="T81" s="47">
        <v>5</v>
      </c>
      <c r="U81" s="47">
        <v>5</v>
      </c>
      <c r="V81" s="47">
        <v>5</v>
      </c>
      <c r="W81" s="47">
        <v>5</v>
      </c>
      <c r="X81" s="47">
        <v>5</v>
      </c>
      <c r="Y81" s="47">
        <v>5</v>
      </c>
      <c r="Z81" s="47">
        <v>5</v>
      </c>
      <c r="AA81" s="47">
        <v>5</v>
      </c>
      <c r="AB81" s="47">
        <v>5</v>
      </c>
      <c r="AC81" s="47">
        <v>5</v>
      </c>
      <c r="AD81" s="101">
        <v>5</v>
      </c>
      <c r="AE81" s="101">
        <v>5</v>
      </c>
      <c r="AF81" s="101">
        <v>5</v>
      </c>
      <c r="AG81" s="101">
        <v>5</v>
      </c>
      <c r="AH81" s="101">
        <v>5</v>
      </c>
      <c r="AI81" s="101">
        <v>5</v>
      </c>
      <c r="AJ81" s="101">
        <v>5</v>
      </c>
      <c r="AK81" s="101">
        <v>5</v>
      </c>
      <c r="AL81" s="101">
        <v>5</v>
      </c>
      <c r="AM81" s="101">
        <v>5</v>
      </c>
      <c r="AN81" s="101">
        <v>5</v>
      </c>
    </row>
    <row r="82" spans="1:40" x14ac:dyDescent="0.35">
      <c r="A82" s="184"/>
      <c r="B82" s="25" t="s">
        <v>42</v>
      </c>
      <c r="C82" s="47">
        <v>5</v>
      </c>
      <c r="D82" s="47">
        <v>5</v>
      </c>
      <c r="E82" s="47">
        <v>5</v>
      </c>
      <c r="F82" s="47">
        <v>5</v>
      </c>
      <c r="G82" s="47">
        <v>5</v>
      </c>
      <c r="H82" s="47">
        <v>5</v>
      </c>
      <c r="I82" s="47">
        <v>5</v>
      </c>
      <c r="J82" s="47">
        <v>5</v>
      </c>
      <c r="K82" s="47">
        <v>5</v>
      </c>
      <c r="L82" s="47">
        <v>5</v>
      </c>
      <c r="M82" s="47">
        <v>5</v>
      </c>
      <c r="N82" s="47">
        <v>5</v>
      </c>
      <c r="O82" s="47">
        <v>5</v>
      </c>
      <c r="P82" s="47">
        <v>5</v>
      </c>
      <c r="Q82" s="101">
        <v>5</v>
      </c>
      <c r="R82" s="101">
        <v>5</v>
      </c>
      <c r="S82" s="47">
        <v>5</v>
      </c>
      <c r="T82" s="47">
        <v>5</v>
      </c>
      <c r="U82" s="47">
        <v>5</v>
      </c>
      <c r="V82" s="47">
        <v>5</v>
      </c>
      <c r="W82" s="47">
        <v>5</v>
      </c>
      <c r="X82" s="47">
        <v>5</v>
      </c>
      <c r="Y82" s="47">
        <v>5</v>
      </c>
      <c r="Z82" s="47">
        <v>5</v>
      </c>
      <c r="AA82" s="47">
        <v>5</v>
      </c>
      <c r="AB82" s="47">
        <v>5</v>
      </c>
      <c r="AC82" s="47">
        <v>5</v>
      </c>
      <c r="AD82" s="101">
        <v>5</v>
      </c>
      <c r="AE82" s="101">
        <v>5</v>
      </c>
      <c r="AF82" s="101">
        <v>5</v>
      </c>
      <c r="AG82" s="101">
        <v>5</v>
      </c>
      <c r="AH82" s="101">
        <v>5</v>
      </c>
      <c r="AI82" s="101">
        <v>5</v>
      </c>
      <c r="AJ82" s="101">
        <v>5</v>
      </c>
      <c r="AK82" s="101">
        <v>5</v>
      </c>
      <c r="AL82" s="101">
        <v>5</v>
      </c>
      <c r="AM82" s="101">
        <v>5</v>
      </c>
      <c r="AN82" s="101">
        <v>5</v>
      </c>
    </row>
    <row r="83" spans="1:40" x14ac:dyDescent="0.35">
      <c r="A83" s="184"/>
      <c r="B83" s="25" t="s">
        <v>43</v>
      </c>
      <c r="C83" s="47">
        <v>5</v>
      </c>
      <c r="D83" s="47">
        <v>5</v>
      </c>
      <c r="E83" s="47">
        <v>5</v>
      </c>
      <c r="F83" s="47">
        <v>5</v>
      </c>
      <c r="G83" s="47">
        <v>5</v>
      </c>
      <c r="H83" s="47">
        <v>5</v>
      </c>
      <c r="I83" s="47">
        <v>5</v>
      </c>
      <c r="J83" s="47">
        <v>5</v>
      </c>
      <c r="K83" s="47">
        <v>5</v>
      </c>
      <c r="L83" s="47">
        <v>5</v>
      </c>
      <c r="M83" s="47">
        <v>5</v>
      </c>
      <c r="N83" s="47">
        <v>5</v>
      </c>
      <c r="O83" s="47">
        <v>5</v>
      </c>
      <c r="P83" s="47">
        <v>5</v>
      </c>
      <c r="Q83" s="101">
        <v>5</v>
      </c>
      <c r="R83" s="101">
        <v>5</v>
      </c>
      <c r="S83" s="47">
        <v>5</v>
      </c>
      <c r="T83" s="47">
        <v>5</v>
      </c>
      <c r="U83" s="47">
        <v>5</v>
      </c>
      <c r="V83" s="47">
        <v>5</v>
      </c>
      <c r="W83" s="47">
        <v>5</v>
      </c>
      <c r="X83" s="47">
        <v>5</v>
      </c>
      <c r="Y83" s="47">
        <v>5</v>
      </c>
      <c r="Z83" s="47">
        <v>5</v>
      </c>
      <c r="AA83" s="47">
        <v>5</v>
      </c>
      <c r="AB83" s="47">
        <v>5</v>
      </c>
      <c r="AC83" s="47">
        <v>5</v>
      </c>
      <c r="AD83" s="101">
        <v>5</v>
      </c>
      <c r="AE83" s="101">
        <v>5</v>
      </c>
      <c r="AF83" s="101">
        <v>5</v>
      </c>
      <c r="AG83" s="101">
        <v>5</v>
      </c>
      <c r="AH83" s="101">
        <v>5</v>
      </c>
      <c r="AI83" s="101">
        <v>5</v>
      </c>
      <c r="AJ83" s="101">
        <v>5</v>
      </c>
      <c r="AK83" s="101">
        <v>5</v>
      </c>
      <c r="AL83" s="101">
        <v>5</v>
      </c>
      <c r="AM83" s="101">
        <v>5</v>
      </c>
      <c r="AN83" s="101">
        <v>5</v>
      </c>
    </row>
    <row r="84" spans="1:40" x14ac:dyDescent="0.35">
      <c r="A84" s="184" t="s">
        <v>11</v>
      </c>
      <c r="B84" s="25" t="s">
        <v>27</v>
      </c>
      <c r="C84" s="47">
        <v>5</v>
      </c>
      <c r="D84" s="47">
        <v>5</v>
      </c>
      <c r="E84" s="47">
        <v>5</v>
      </c>
      <c r="F84" s="47">
        <v>5</v>
      </c>
      <c r="G84" s="47">
        <v>5</v>
      </c>
      <c r="H84" s="47">
        <v>5</v>
      </c>
      <c r="I84" s="47">
        <v>5</v>
      </c>
      <c r="J84" s="47">
        <v>5</v>
      </c>
      <c r="K84" s="47">
        <v>5</v>
      </c>
      <c r="L84" s="47">
        <v>5</v>
      </c>
      <c r="M84" s="47">
        <v>5</v>
      </c>
      <c r="N84" s="47">
        <v>5</v>
      </c>
      <c r="O84" s="47">
        <v>5</v>
      </c>
      <c r="P84" s="47">
        <v>5</v>
      </c>
      <c r="Q84" s="101"/>
      <c r="R84" s="101"/>
      <c r="S84" s="47">
        <v>5</v>
      </c>
      <c r="T84" s="47">
        <v>5</v>
      </c>
      <c r="U84" s="47">
        <v>5</v>
      </c>
      <c r="V84" s="47">
        <v>5</v>
      </c>
      <c r="W84" s="47">
        <v>5</v>
      </c>
      <c r="X84" s="47">
        <v>5</v>
      </c>
      <c r="Y84" s="47">
        <v>5</v>
      </c>
      <c r="Z84" s="47">
        <v>5</v>
      </c>
      <c r="AA84" s="47">
        <v>5</v>
      </c>
      <c r="AB84" s="47">
        <v>5</v>
      </c>
      <c r="AC84" s="47">
        <v>5</v>
      </c>
      <c r="AD84" s="101"/>
      <c r="AE84" s="101"/>
      <c r="AF84" s="101">
        <v>5</v>
      </c>
      <c r="AG84" s="101">
        <v>5</v>
      </c>
      <c r="AH84" s="101">
        <v>5</v>
      </c>
      <c r="AI84" s="101"/>
      <c r="AJ84" s="101">
        <v>5</v>
      </c>
      <c r="AK84" s="101">
        <v>5</v>
      </c>
      <c r="AL84" s="101">
        <v>5</v>
      </c>
      <c r="AM84" s="101"/>
      <c r="AN84" s="101">
        <v>5</v>
      </c>
    </row>
    <row r="85" spans="1:40" x14ac:dyDescent="0.35">
      <c r="A85" s="184"/>
      <c r="B85" s="25" t="s">
        <v>28</v>
      </c>
      <c r="C85" s="47">
        <v>5</v>
      </c>
      <c r="D85" s="47">
        <v>5</v>
      </c>
      <c r="E85" s="47">
        <v>5</v>
      </c>
      <c r="F85" s="47">
        <v>5</v>
      </c>
      <c r="G85" s="47">
        <v>5</v>
      </c>
      <c r="H85" s="47">
        <v>5</v>
      </c>
      <c r="I85" s="47">
        <v>5</v>
      </c>
      <c r="J85" s="47">
        <v>5</v>
      </c>
      <c r="K85" s="47">
        <v>5</v>
      </c>
      <c r="L85" s="47">
        <v>5</v>
      </c>
      <c r="M85" s="47">
        <v>5</v>
      </c>
      <c r="N85" s="47">
        <v>5</v>
      </c>
      <c r="O85" s="47">
        <v>5</v>
      </c>
      <c r="P85" s="47">
        <v>5</v>
      </c>
      <c r="Q85" s="101"/>
      <c r="R85" s="101"/>
      <c r="S85" s="47">
        <v>5</v>
      </c>
      <c r="T85" s="47">
        <v>5</v>
      </c>
      <c r="U85" s="47">
        <v>5</v>
      </c>
      <c r="V85" s="47">
        <v>5</v>
      </c>
      <c r="W85" s="47">
        <v>5</v>
      </c>
      <c r="X85" s="47">
        <v>5</v>
      </c>
      <c r="Y85" s="47">
        <v>5</v>
      </c>
      <c r="Z85" s="47">
        <v>5</v>
      </c>
      <c r="AA85" s="47">
        <v>5</v>
      </c>
      <c r="AB85" s="47">
        <v>5</v>
      </c>
      <c r="AC85" s="47">
        <v>5</v>
      </c>
      <c r="AD85" s="101"/>
      <c r="AE85" s="101"/>
      <c r="AF85" s="101">
        <v>5</v>
      </c>
      <c r="AG85" s="101">
        <v>5</v>
      </c>
      <c r="AH85" s="101">
        <v>5</v>
      </c>
      <c r="AI85" s="101"/>
      <c r="AJ85" s="101">
        <v>5</v>
      </c>
      <c r="AK85" s="101">
        <v>5</v>
      </c>
      <c r="AL85" s="101">
        <v>5</v>
      </c>
      <c r="AM85" s="101"/>
      <c r="AN85" s="101">
        <v>5</v>
      </c>
    </row>
    <row r="86" spans="1:40" x14ac:dyDescent="0.35">
      <c r="A86" s="184"/>
      <c r="B86" s="25" t="s">
        <v>30</v>
      </c>
      <c r="C86" s="47">
        <v>5</v>
      </c>
      <c r="D86" s="47">
        <v>5</v>
      </c>
      <c r="E86" s="47">
        <v>5</v>
      </c>
      <c r="F86" s="47">
        <v>5</v>
      </c>
      <c r="G86" s="47">
        <v>5</v>
      </c>
      <c r="H86" s="47">
        <v>5</v>
      </c>
      <c r="I86" s="47">
        <v>5</v>
      </c>
      <c r="J86" s="47">
        <v>5</v>
      </c>
      <c r="K86" s="47">
        <v>5</v>
      </c>
      <c r="L86" s="47">
        <v>5</v>
      </c>
      <c r="M86" s="47">
        <v>5</v>
      </c>
      <c r="N86" s="47">
        <v>5</v>
      </c>
      <c r="O86" s="47">
        <v>5</v>
      </c>
      <c r="P86" s="47">
        <v>5</v>
      </c>
      <c r="Q86" s="101"/>
      <c r="R86" s="101"/>
      <c r="S86" s="47">
        <v>5</v>
      </c>
      <c r="T86" s="47">
        <v>5</v>
      </c>
      <c r="U86" s="47">
        <v>5</v>
      </c>
      <c r="V86" s="47">
        <v>5</v>
      </c>
      <c r="W86" s="47">
        <v>5</v>
      </c>
      <c r="X86" s="47">
        <v>5</v>
      </c>
      <c r="Y86" s="47">
        <v>5</v>
      </c>
      <c r="Z86" s="47">
        <v>5</v>
      </c>
      <c r="AA86" s="47">
        <v>5</v>
      </c>
      <c r="AB86" s="47">
        <v>5</v>
      </c>
      <c r="AC86" s="47">
        <v>5</v>
      </c>
      <c r="AD86" s="101"/>
      <c r="AE86" s="101"/>
      <c r="AF86" s="101">
        <v>5</v>
      </c>
      <c r="AG86" s="101">
        <v>5</v>
      </c>
      <c r="AH86" s="101">
        <v>5</v>
      </c>
      <c r="AI86" s="101"/>
      <c r="AJ86" s="101">
        <v>5</v>
      </c>
      <c r="AK86" s="101">
        <v>5</v>
      </c>
      <c r="AL86" s="101">
        <v>5</v>
      </c>
      <c r="AM86" s="101"/>
      <c r="AN86" s="101">
        <v>5</v>
      </c>
    </row>
    <row r="87" spans="1:40" x14ac:dyDescent="0.35">
      <c r="A87" s="184"/>
      <c r="B87" s="25" t="s">
        <v>31</v>
      </c>
      <c r="C87" s="47">
        <v>5</v>
      </c>
      <c r="D87" s="47">
        <v>5</v>
      </c>
      <c r="E87" s="47">
        <v>5</v>
      </c>
      <c r="F87" s="47">
        <v>5</v>
      </c>
      <c r="G87" s="47">
        <v>5</v>
      </c>
      <c r="H87" s="47">
        <v>5</v>
      </c>
      <c r="I87" s="47">
        <v>5</v>
      </c>
      <c r="J87" s="47">
        <v>5</v>
      </c>
      <c r="K87" s="47">
        <v>5</v>
      </c>
      <c r="L87" s="47">
        <v>5</v>
      </c>
      <c r="M87" s="47">
        <v>5</v>
      </c>
      <c r="N87" s="47">
        <v>5</v>
      </c>
      <c r="O87" s="47">
        <v>5</v>
      </c>
      <c r="P87" s="47">
        <v>5</v>
      </c>
      <c r="Q87" s="101"/>
      <c r="R87" s="101"/>
      <c r="S87" s="47">
        <v>5</v>
      </c>
      <c r="T87" s="47">
        <v>5</v>
      </c>
      <c r="U87" s="47">
        <v>5</v>
      </c>
      <c r="V87" s="47">
        <v>5</v>
      </c>
      <c r="W87" s="47">
        <v>5</v>
      </c>
      <c r="X87" s="47">
        <v>5</v>
      </c>
      <c r="Y87" s="47">
        <v>5</v>
      </c>
      <c r="Z87" s="47">
        <v>5</v>
      </c>
      <c r="AA87" s="47">
        <v>5</v>
      </c>
      <c r="AB87" s="47">
        <v>5</v>
      </c>
      <c r="AC87" s="47">
        <v>5</v>
      </c>
      <c r="AD87" s="101"/>
      <c r="AE87" s="101"/>
      <c r="AF87" s="101">
        <v>5</v>
      </c>
      <c r="AG87" s="101">
        <v>5</v>
      </c>
      <c r="AH87" s="101">
        <v>5</v>
      </c>
      <c r="AI87" s="101"/>
      <c r="AJ87" s="101">
        <v>5</v>
      </c>
      <c r="AK87" s="101">
        <v>5</v>
      </c>
      <c r="AL87" s="101">
        <v>5</v>
      </c>
      <c r="AM87" s="101"/>
      <c r="AN87" s="101">
        <v>5</v>
      </c>
    </row>
    <row r="88" spans="1:40" x14ac:dyDescent="0.35">
      <c r="A88" s="184"/>
      <c r="B88" s="25" t="s">
        <v>32</v>
      </c>
      <c r="C88" s="47">
        <v>5</v>
      </c>
      <c r="D88" s="47">
        <v>5</v>
      </c>
      <c r="E88" s="47">
        <v>5</v>
      </c>
      <c r="F88" s="47">
        <v>5</v>
      </c>
      <c r="G88" s="47">
        <v>5</v>
      </c>
      <c r="H88" s="47">
        <v>5</v>
      </c>
      <c r="I88" s="47">
        <v>5</v>
      </c>
      <c r="J88" s="47">
        <v>5</v>
      </c>
      <c r="K88" s="47">
        <v>5</v>
      </c>
      <c r="L88" s="47">
        <v>5</v>
      </c>
      <c r="M88" s="47">
        <v>5</v>
      </c>
      <c r="N88" s="47">
        <v>5</v>
      </c>
      <c r="O88" s="47">
        <v>5</v>
      </c>
      <c r="P88" s="47">
        <v>5</v>
      </c>
      <c r="Q88" s="101"/>
      <c r="R88" s="101"/>
      <c r="S88" s="47">
        <v>5</v>
      </c>
      <c r="T88" s="47">
        <v>5</v>
      </c>
      <c r="U88" s="47">
        <v>5</v>
      </c>
      <c r="V88" s="47">
        <v>5</v>
      </c>
      <c r="W88" s="47">
        <v>5</v>
      </c>
      <c r="X88" s="47">
        <v>5</v>
      </c>
      <c r="Y88" s="47">
        <v>5</v>
      </c>
      <c r="Z88" s="47">
        <v>5</v>
      </c>
      <c r="AA88" s="47">
        <v>5</v>
      </c>
      <c r="AB88" s="47">
        <v>5</v>
      </c>
      <c r="AC88" s="47">
        <v>5</v>
      </c>
      <c r="AD88" s="101"/>
      <c r="AE88" s="101"/>
      <c r="AF88" s="101">
        <v>5</v>
      </c>
      <c r="AG88" s="101">
        <v>5</v>
      </c>
      <c r="AH88" s="101">
        <v>5</v>
      </c>
      <c r="AI88" s="101"/>
      <c r="AJ88" s="101">
        <v>5</v>
      </c>
      <c r="AK88" s="101">
        <v>5</v>
      </c>
      <c r="AL88" s="101">
        <v>5</v>
      </c>
      <c r="AM88" s="101"/>
      <c r="AN88" s="101">
        <v>5</v>
      </c>
    </row>
    <row r="89" spans="1:40" x14ac:dyDescent="0.35">
      <c r="A89" s="184"/>
      <c r="B89" s="25" t="s">
        <v>33</v>
      </c>
      <c r="C89" s="47">
        <v>5</v>
      </c>
      <c r="D89" s="47">
        <v>5</v>
      </c>
      <c r="E89" s="47">
        <v>5</v>
      </c>
      <c r="F89" s="47">
        <v>5</v>
      </c>
      <c r="G89" s="47">
        <v>5</v>
      </c>
      <c r="H89" s="47">
        <v>5</v>
      </c>
      <c r="I89" s="47">
        <v>5</v>
      </c>
      <c r="J89" s="47">
        <v>5</v>
      </c>
      <c r="K89" s="47">
        <v>5</v>
      </c>
      <c r="L89" s="47">
        <v>5</v>
      </c>
      <c r="M89" s="47">
        <v>5</v>
      </c>
      <c r="N89" s="47">
        <v>5</v>
      </c>
      <c r="O89" s="47">
        <v>5</v>
      </c>
      <c r="P89" s="47">
        <v>5</v>
      </c>
      <c r="Q89" s="101"/>
      <c r="R89" s="101"/>
      <c r="S89" s="47">
        <v>5</v>
      </c>
      <c r="T89" s="47">
        <v>5</v>
      </c>
      <c r="U89" s="47">
        <v>5</v>
      </c>
      <c r="V89" s="47">
        <v>5</v>
      </c>
      <c r="W89" s="47">
        <v>5</v>
      </c>
      <c r="X89" s="47">
        <v>5</v>
      </c>
      <c r="Y89" s="47">
        <v>5</v>
      </c>
      <c r="Z89" s="47">
        <v>5</v>
      </c>
      <c r="AA89" s="47">
        <v>5</v>
      </c>
      <c r="AB89" s="47">
        <v>5</v>
      </c>
      <c r="AC89" s="47">
        <v>5</v>
      </c>
      <c r="AD89" s="101"/>
      <c r="AE89" s="101"/>
      <c r="AF89" s="101">
        <v>5</v>
      </c>
      <c r="AG89" s="101">
        <v>5</v>
      </c>
      <c r="AH89" s="101">
        <v>5</v>
      </c>
      <c r="AI89" s="101"/>
      <c r="AJ89" s="101">
        <v>5</v>
      </c>
      <c r="AK89" s="101">
        <v>5</v>
      </c>
      <c r="AL89" s="101">
        <v>5</v>
      </c>
      <c r="AM89" s="101"/>
      <c r="AN89" s="101">
        <v>5</v>
      </c>
    </row>
    <row r="90" spans="1:40" x14ac:dyDescent="0.35">
      <c r="A90" s="184"/>
      <c r="B90" s="25" t="s">
        <v>34</v>
      </c>
      <c r="C90" s="47">
        <v>5</v>
      </c>
      <c r="D90" s="47">
        <v>5</v>
      </c>
      <c r="E90" s="47">
        <v>5</v>
      </c>
      <c r="F90" s="47">
        <v>5</v>
      </c>
      <c r="G90" s="47">
        <v>5</v>
      </c>
      <c r="H90" s="47">
        <v>5</v>
      </c>
      <c r="I90" s="47">
        <v>5</v>
      </c>
      <c r="J90" s="47">
        <v>5</v>
      </c>
      <c r="K90" s="47">
        <v>5</v>
      </c>
      <c r="L90" s="47">
        <v>5</v>
      </c>
      <c r="M90" s="47">
        <v>5</v>
      </c>
      <c r="N90" s="47">
        <v>5</v>
      </c>
      <c r="O90" s="47">
        <v>5</v>
      </c>
      <c r="P90" s="47">
        <v>5</v>
      </c>
      <c r="Q90" s="101"/>
      <c r="R90" s="101"/>
      <c r="S90" s="47">
        <v>5</v>
      </c>
      <c r="T90" s="47">
        <v>5</v>
      </c>
      <c r="U90" s="47">
        <v>5</v>
      </c>
      <c r="V90" s="47">
        <v>5</v>
      </c>
      <c r="W90" s="47">
        <v>5</v>
      </c>
      <c r="X90" s="47">
        <v>5</v>
      </c>
      <c r="Y90" s="47">
        <v>5</v>
      </c>
      <c r="Z90" s="47">
        <v>5</v>
      </c>
      <c r="AA90" s="47">
        <v>5</v>
      </c>
      <c r="AB90" s="47">
        <v>5</v>
      </c>
      <c r="AC90" s="47">
        <v>5</v>
      </c>
      <c r="AD90" s="101"/>
      <c r="AE90" s="101"/>
      <c r="AF90" s="101">
        <v>5</v>
      </c>
      <c r="AG90" s="101">
        <v>5</v>
      </c>
      <c r="AH90" s="101">
        <v>5</v>
      </c>
      <c r="AI90" s="101"/>
      <c r="AJ90" s="101">
        <v>5</v>
      </c>
      <c r="AK90" s="101">
        <v>5</v>
      </c>
      <c r="AL90" s="101">
        <v>5</v>
      </c>
      <c r="AM90" s="101"/>
      <c r="AN90" s="101">
        <v>5</v>
      </c>
    </row>
    <row r="91" spans="1:40" x14ac:dyDescent="0.35">
      <c r="A91" s="184"/>
      <c r="B91" s="25" t="s">
        <v>35</v>
      </c>
      <c r="C91" s="47">
        <v>5</v>
      </c>
      <c r="D91" s="47">
        <v>5</v>
      </c>
      <c r="E91" s="47">
        <v>5</v>
      </c>
      <c r="F91" s="47">
        <v>5</v>
      </c>
      <c r="G91" s="47">
        <v>5</v>
      </c>
      <c r="H91" s="47">
        <v>5</v>
      </c>
      <c r="I91" s="47">
        <v>5</v>
      </c>
      <c r="J91" s="47">
        <v>5</v>
      </c>
      <c r="K91" s="47">
        <v>5</v>
      </c>
      <c r="L91" s="47">
        <v>5</v>
      </c>
      <c r="M91" s="47">
        <v>5</v>
      </c>
      <c r="N91" s="47">
        <v>5</v>
      </c>
      <c r="O91" s="47">
        <v>5</v>
      </c>
      <c r="P91" s="47">
        <v>5</v>
      </c>
      <c r="Q91" s="101"/>
      <c r="R91" s="101"/>
      <c r="S91" s="47">
        <v>5</v>
      </c>
      <c r="T91" s="47">
        <v>5</v>
      </c>
      <c r="U91" s="47">
        <v>5</v>
      </c>
      <c r="V91" s="47">
        <v>5</v>
      </c>
      <c r="W91" s="47">
        <v>5</v>
      </c>
      <c r="X91" s="47">
        <v>5</v>
      </c>
      <c r="Y91" s="47">
        <v>5</v>
      </c>
      <c r="Z91" s="47">
        <v>5</v>
      </c>
      <c r="AA91" s="47">
        <v>5</v>
      </c>
      <c r="AB91" s="47">
        <v>5</v>
      </c>
      <c r="AC91" s="47">
        <v>5</v>
      </c>
      <c r="AD91" s="101"/>
      <c r="AE91" s="101"/>
      <c r="AF91" s="101">
        <v>5</v>
      </c>
      <c r="AG91" s="101">
        <v>5</v>
      </c>
      <c r="AH91" s="101">
        <v>5</v>
      </c>
      <c r="AI91" s="101"/>
      <c r="AJ91" s="101">
        <v>5</v>
      </c>
      <c r="AK91" s="101">
        <v>5</v>
      </c>
      <c r="AL91" s="101">
        <v>5</v>
      </c>
      <c r="AM91" s="101"/>
      <c r="AN91" s="101">
        <v>5</v>
      </c>
    </row>
    <row r="92" spans="1:40" x14ac:dyDescent="0.35">
      <c r="A92" s="184"/>
      <c r="B92" s="25" t="s">
        <v>36</v>
      </c>
      <c r="C92" s="47">
        <v>5</v>
      </c>
      <c r="D92" s="47">
        <v>5</v>
      </c>
      <c r="E92" s="47">
        <v>5</v>
      </c>
      <c r="F92" s="47">
        <v>5</v>
      </c>
      <c r="G92" s="47">
        <v>5</v>
      </c>
      <c r="H92" s="47">
        <v>5</v>
      </c>
      <c r="I92" s="47">
        <v>5</v>
      </c>
      <c r="J92" s="47">
        <v>5</v>
      </c>
      <c r="K92" s="47">
        <v>5</v>
      </c>
      <c r="L92" s="47">
        <v>5</v>
      </c>
      <c r="M92" s="47">
        <v>5</v>
      </c>
      <c r="N92" s="47">
        <v>5</v>
      </c>
      <c r="O92" s="47">
        <v>5</v>
      </c>
      <c r="P92" s="47">
        <v>5</v>
      </c>
      <c r="Q92" s="101"/>
      <c r="R92" s="101"/>
      <c r="S92" s="47">
        <v>5</v>
      </c>
      <c r="T92" s="47">
        <v>5</v>
      </c>
      <c r="U92" s="47">
        <v>5</v>
      </c>
      <c r="V92" s="47">
        <v>5</v>
      </c>
      <c r="W92" s="47">
        <v>5</v>
      </c>
      <c r="X92" s="47">
        <v>5</v>
      </c>
      <c r="Y92" s="47">
        <v>5</v>
      </c>
      <c r="Z92" s="47">
        <v>5</v>
      </c>
      <c r="AA92" s="47">
        <v>5</v>
      </c>
      <c r="AB92" s="47">
        <v>5</v>
      </c>
      <c r="AC92" s="47">
        <v>5</v>
      </c>
      <c r="AD92" s="101"/>
      <c r="AE92" s="101"/>
      <c r="AF92" s="101">
        <v>5</v>
      </c>
      <c r="AG92" s="101">
        <v>5</v>
      </c>
      <c r="AH92" s="101">
        <v>5</v>
      </c>
      <c r="AI92" s="101"/>
      <c r="AJ92" s="101">
        <v>5</v>
      </c>
      <c r="AK92" s="101">
        <v>5</v>
      </c>
      <c r="AL92" s="101">
        <v>5</v>
      </c>
      <c r="AM92" s="101"/>
      <c r="AN92" s="101">
        <v>5</v>
      </c>
    </row>
    <row r="93" spans="1:40" x14ac:dyDescent="0.35">
      <c r="A93" s="184"/>
      <c r="B93" s="25" t="s">
        <v>37</v>
      </c>
      <c r="C93" s="47">
        <v>5</v>
      </c>
      <c r="D93" s="47">
        <v>5</v>
      </c>
      <c r="E93" s="47">
        <v>5</v>
      </c>
      <c r="F93" s="47">
        <v>5</v>
      </c>
      <c r="G93" s="47">
        <v>5</v>
      </c>
      <c r="H93" s="47">
        <v>5</v>
      </c>
      <c r="I93" s="47">
        <v>5</v>
      </c>
      <c r="J93" s="47">
        <v>5</v>
      </c>
      <c r="K93" s="47">
        <v>5</v>
      </c>
      <c r="L93" s="47">
        <v>5</v>
      </c>
      <c r="M93" s="47">
        <v>5</v>
      </c>
      <c r="N93" s="47">
        <v>5</v>
      </c>
      <c r="O93" s="47">
        <v>5</v>
      </c>
      <c r="P93" s="47">
        <v>5</v>
      </c>
      <c r="Q93" s="101"/>
      <c r="R93" s="101"/>
      <c r="S93" s="47">
        <v>5</v>
      </c>
      <c r="T93" s="47">
        <v>5</v>
      </c>
      <c r="U93" s="47">
        <v>5</v>
      </c>
      <c r="V93" s="47">
        <v>5</v>
      </c>
      <c r="W93" s="47">
        <v>5</v>
      </c>
      <c r="X93" s="47">
        <v>5</v>
      </c>
      <c r="Y93" s="47">
        <v>5</v>
      </c>
      <c r="Z93" s="47">
        <v>5</v>
      </c>
      <c r="AA93" s="47">
        <v>5</v>
      </c>
      <c r="AB93" s="47">
        <v>5</v>
      </c>
      <c r="AC93" s="47">
        <v>5</v>
      </c>
      <c r="AD93" s="101"/>
      <c r="AE93" s="101"/>
      <c r="AF93" s="101">
        <v>5</v>
      </c>
      <c r="AG93" s="101">
        <v>5</v>
      </c>
      <c r="AH93" s="101">
        <v>5</v>
      </c>
      <c r="AI93" s="101"/>
      <c r="AJ93" s="101">
        <v>5</v>
      </c>
      <c r="AK93" s="101">
        <v>5</v>
      </c>
      <c r="AL93" s="101">
        <v>5</v>
      </c>
      <c r="AM93" s="101"/>
      <c r="AN93" s="101">
        <v>5</v>
      </c>
    </row>
    <row r="94" spans="1:40" x14ac:dyDescent="0.35">
      <c r="A94" s="184"/>
      <c r="B94" s="25" t="s">
        <v>38</v>
      </c>
      <c r="C94" s="47">
        <v>5</v>
      </c>
      <c r="D94" s="47">
        <v>5</v>
      </c>
      <c r="E94" s="47">
        <v>5</v>
      </c>
      <c r="F94" s="47">
        <v>5</v>
      </c>
      <c r="G94" s="47">
        <v>5</v>
      </c>
      <c r="H94" s="47">
        <v>5</v>
      </c>
      <c r="I94" s="47">
        <v>5</v>
      </c>
      <c r="J94" s="47">
        <v>5</v>
      </c>
      <c r="K94" s="47">
        <v>5</v>
      </c>
      <c r="L94" s="47">
        <v>5</v>
      </c>
      <c r="M94" s="47">
        <v>5</v>
      </c>
      <c r="N94" s="47">
        <v>5</v>
      </c>
      <c r="O94" s="47">
        <v>5</v>
      </c>
      <c r="P94" s="47">
        <v>5</v>
      </c>
      <c r="Q94" s="101"/>
      <c r="R94" s="101"/>
      <c r="S94" s="47">
        <v>5</v>
      </c>
      <c r="T94" s="47">
        <v>5</v>
      </c>
      <c r="U94" s="47">
        <v>5</v>
      </c>
      <c r="V94" s="47">
        <v>5</v>
      </c>
      <c r="W94" s="47">
        <v>5</v>
      </c>
      <c r="X94" s="47">
        <v>5</v>
      </c>
      <c r="Y94" s="47">
        <v>5</v>
      </c>
      <c r="Z94" s="47">
        <v>5</v>
      </c>
      <c r="AA94" s="47">
        <v>5</v>
      </c>
      <c r="AB94" s="47">
        <v>5</v>
      </c>
      <c r="AC94" s="47">
        <v>5</v>
      </c>
      <c r="AD94" s="101"/>
      <c r="AE94" s="101"/>
      <c r="AF94" s="101">
        <v>5</v>
      </c>
      <c r="AG94" s="101">
        <v>5</v>
      </c>
      <c r="AH94" s="101">
        <v>5</v>
      </c>
      <c r="AI94" s="101"/>
      <c r="AJ94" s="101">
        <v>5</v>
      </c>
      <c r="AK94" s="101">
        <v>5</v>
      </c>
      <c r="AL94" s="101">
        <v>5</v>
      </c>
      <c r="AM94" s="101"/>
      <c r="AN94" s="101">
        <v>5</v>
      </c>
    </row>
    <row r="95" spans="1:40" x14ac:dyDescent="0.35">
      <c r="A95" s="184"/>
      <c r="B95" s="25" t="s">
        <v>39</v>
      </c>
      <c r="C95" s="47">
        <v>5</v>
      </c>
      <c r="D95" s="47">
        <v>5</v>
      </c>
      <c r="E95" s="47">
        <v>5</v>
      </c>
      <c r="F95" s="47">
        <v>5</v>
      </c>
      <c r="G95" s="47">
        <v>5</v>
      </c>
      <c r="H95" s="47">
        <v>5</v>
      </c>
      <c r="I95" s="47">
        <v>5</v>
      </c>
      <c r="J95" s="47">
        <v>5</v>
      </c>
      <c r="K95" s="47">
        <v>5</v>
      </c>
      <c r="L95" s="47">
        <v>5</v>
      </c>
      <c r="M95" s="47">
        <v>5</v>
      </c>
      <c r="N95" s="47">
        <v>5</v>
      </c>
      <c r="O95" s="47">
        <v>5</v>
      </c>
      <c r="P95" s="47">
        <v>5</v>
      </c>
      <c r="Q95" s="101"/>
      <c r="R95" s="101"/>
      <c r="S95" s="47">
        <v>5</v>
      </c>
      <c r="T95" s="47">
        <v>5</v>
      </c>
      <c r="U95" s="47">
        <v>5</v>
      </c>
      <c r="V95" s="47">
        <v>5</v>
      </c>
      <c r="W95" s="47">
        <v>5</v>
      </c>
      <c r="X95" s="47">
        <v>5</v>
      </c>
      <c r="Y95" s="47">
        <v>5</v>
      </c>
      <c r="Z95" s="47">
        <v>5</v>
      </c>
      <c r="AA95" s="47">
        <v>5</v>
      </c>
      <c r="AB95" s="47">
        <v>5</v>
      </c>
      <c r="AC95" s="47">
        <v>5</v>
      </c>
      <c r="AD95" s="101"/>
      <c r="AE95" s="101"/>
      <c r="AF95" s="101">
        <v>5</v>
      </c>
      <c r="AG95" s="101">
        <v>5</v>
      </c>
      <c r="AH95" s="101">
        <v>5</v>
      </c>
      <c r="AI95" s="101"/>
      <c r="AJ95" s="101">
        <v>5</v>
      </c>
      <c r="AK95" s="101">
        <v>5</v>
      </c>
      <c r="AL95" s="101">
        <v>5</v>
      </c>
      <c r="AM95" s="101"/>
      <c r="AN95" s="101">
        <v>5</v>
      </c>
    </row>
    <row r="96" spans="1:40" x14ac:dyDescent="0.35">
      <c r="A96" s="184"/>
      <c r="B96" s="25" t="s">
        <v>40</v>
      </c>
      <c r="C96" s="47">
        <v>5</v>
      </c>
      <c r="D96" s="47">
        <v>5</v>
      </c>
      <c r="E96" s="47">
        <v>5</v>
      </c>
      <c r="F96" s="47">
        <v>5</v>
      </c>
      <c r="G96" s="47">
        <v>5</v>
      </c>
      <c r="H96" s="47">
        <v>5</v>
      </c>
      <c r="I96" s="47">
        <v>5</v>
      </c>
      <c r="J96" s="47">
        <v>5</v>
      </c>
      <c r="K96" s="47">
        <v>5</v>
      </c>
      <c r="L96" s="47">
        <v>5</v>
      </c>
      <c r="M96" s="47">
        <v>5</v>
      </c>
      <c r="N96" s="47">
        <v>5</v>
      </c>
      <c r="O96" s="47">
        <v>5</v>
      </c>
      <c r="P96" s="47">
        <v>5</v>
      </c>
      <c r="Q96" s="101"/>
      <c r="R96" s="101"/>
      <c r="S96" s="47">
        <v>5</v>
      </c>
      <c r="T96" s="47">
        <v>5</v>
      </c>
      <c r="U96" s="47">
        <v>5</v>
      </c>
      <c r="V96" s="47">
        <v>5</v>
      </c>
      <c r="W96" s="47">
        <v>5</v>
      </c>
      <c r="X96" s="47">
        <v>5</v>
      </c>
      <c r="Y96" s="47">
        <v>5</v>
      </c>
      <c r="Z96" s="47">
        <v>5</v>
      </c>
      <c r="AA96" s="47">
        <v>5</v>
      </c>
      <c r="AB96" s="47">
        <v>5</v>
      </c>
      <c r="AC96" s="47">
        <v>5</v>
      </c>
      <c r="AD96" s="101"/>
      <c r="AE96" s="101"/>
      <c r="AF96" s="101">
        <v>5</v>
      </c>
      <c r="AG96" s="101">
        <v>5</v>
      </c>
      <c r="AH96" s="101">
        <v>5</v>
      </c>
      <c r="AI96" s="101"/>
      <c r="AJ96" s="101">
        <v>5</v>
      </c>
      <c r="AK96" s="101">
        <v>5</v>
      </c>
      <c r="AL96" s="101">
        <v>5</v>
      </c>
      <c r="AM96" s="101"/>
      <c r="AN96" s="101">
        <v>5</v>
      </c>
    </row>
    <row r="97" spans="1:40" x14ac:dyDescent="0.35">
      <c r="A97" s="184"/>
      <c r="B97" s="25" t="s">
        <v>41</v>
      </c>
      <c r="C97" s="47">
        <v>5</v>
      </c>
      <c r="D97" s="47">
        <v>5</v>
      </c>
      <c r="E97" s="47">
        <v>5</v>
      </c>
      <c r="F97" s="47">
        <v>5</v>
      </c>
      <c r="G97" s="47">
        <v>5</v>
      </c>
      <c r="H97" s="47">
        <v>5</v>
      </c>
      <c r="I97" s="47">
        <v>5</v>
      </c>
      <c r="J97" s="47">
        <v>5</v>
      </c>
      <c r="K97" s="47">
        <v>5</v>
      </c>
      <c r="L97" s="47">
        <v>5</v>
      </c>
      <c r="M97" s="47">
        <v>5</v>
      </c>
      <c r="N97" s="47">
        <v>5</v>
      </c>
      <c r="O97" s="47">
        <v>5</v>
      </c>
      <c r="P97" s="47">
        <v>5</v>
      </c>
      <c r="Q97" s="101"/>
      <c r="R97" s="101"/>
      <c r="S97" s="47">
        <v>5</v>
      </c>
      <c r="T97" s="47">
        <v>5</v>
      </c>
      <c r="U97" s="47">
        <v>5</v>
      </c>
      <c r="V97" s="47">
        <v>5</v>
      </c>
      <c r="W97" s="47">
        <v>5</v>
      </c>
      <c r="X97" s="47">
        <v>5</v>
      </c>
      <c r="Y97" s="47">
        <v>5</v>
      </c>
      <c r="Z97" s="47">
        <v>5</v>
      </c>
      <c r="AA97" s="47">
        <v>5</v>
      </c>
      <c r="AB97" s="47">
        <v>5</v>
      </c>
      <c r="AC97" s="47">
        <v>5</v>
      </c>
      <c r="AD97" s="101"/>
      <c r="AE97" s="101"/>
      <c r="AF97" s="101">
        <v>5</v>
      </c>
      <c r="AG97" s="101">
        <v>5</v>
      </c>
      <c r="AH97" s="101">
        <v>5</v>
      </c>
      <c r="AI97" s="101"/>
      <c r="AJ97" s="101">
        <v>5</v>
      </c>
      <c r="AK97" s="101">
        <v>5</v>
      </c>
      <c r="AL97" s="101">
        <v>5</v>
      </c>
      <c r="AM97" s="101"/>
      <c r="AN97" s="101">
        <v>5</v>
      </c>
    </row>
    <row r="98" spans="1:40" x14ac:dyDescent="0.35">
      <c r="A98" s="184"/>
      <c r="B98" s="25" t="s">
        <v>42</v>
      </c>
      <c r="C98" s="47">
        <v>5</v>
      </c>
      <c r="D98" s="47">
        <v>5</v>
      </c>
      <c r="E98" s="47">
        <v>5</v>
      </c>
      <c r="F98" s="47">
        <v>5</v>
      </c>
      <c r="G98" s="47">
        <v>5</v>
      </c>
      <c r="H98" s="47">
        <v>5</v>
      </c>
      <c r="I98" s="47">
        <v>5</v>
      </c>
      <c r="J98" s="47">
        <v>5</v>
      </c>
      <c r="K98" s="47">
        <v>5</v>
      </c>
      <c r="L98" s="47">
        <v>5</v>
      </c>
      <c r="M98" s="47">
        <v>5</v>
      </c>
      <c r="N98" s="47">
        <v>5</v>
      </c>
      <c r="O98" s="47">
        <v>5</v>
      </c>
      <c r="P98" s="47">
        <v>5</v>
      </c>
      <c r="Q98" s="101"/>
      <c r="R98" s="101"/>
      <c r="S98" s="47">
        <v>5</v>
      </c>
      <c r="T98" s="47">
        <v>5</v>
      </c>
      <c r="U98" s="47">
        <v>5</v>
      </c>
      <c r="V98" s="47">
        <v>5</v>
      </c>
      <c r="W98" s="47">
        <v>5</v>
      </c>
      <c r="X98" s="47">
        <v>5</v>
      </c>
      <c r="Y98" s="47">
        <v>5</v>
      </c>
      <c r="Z98" s="47">
        <v>5</v>
      </c>
      <c r="AA98" s="47">
        <v>5</v>
      </c>
      <c r="AB98" s="47">
        <v>5</v>
      </c>
      <c r="AC98" s="47">
        <v>5</v>
      </c>
      <c r="AD98" s="101"/>
      <c r="AE98" s="101"/>
      <c r="AF98" s="101">
        <v>5</v>
      </c>
      <c r="AG98" s="101">
        <v>5</v>
      </c>
      <c r="AH98" s="101">
        <v>5</v>
      </c>
      <c r="AI98" s="101"/>
      <c r="AJ98" s="101">
        <v>5</v>
      </c>
      <c r="AK98" s="101">
        <v>5</v>
      </c>
      <c r="AL98" s="101">
        <v>5</v>
      </c>
      <c r="AM98" s="101"/>
      <c r="AN98" s="101">
        <v>5</v>
      </c>
    </row>
    <row r="99" spans="1:40" x14ac:dyDescent="0.35">
      <c r="A99" s="184"/>
      <c r="B99" s="25" t="s">
        <v>43</v>
      </c>
      <c r="C99" s="47">
        <v>5</v>
      </c>
      <c r="D99" s="47">
        <v>5</v>
      </c>
      <c r="E99" s="47">
        <v>5</v>
      </c>
      <c r="F99" s="47">
        <v>5</v>
      </c>
      <c r="G99" s="47">
        <v>5</v>
      </c>
      <c r="H99" s="47">
        <v>5</v>
      </c>
      <c r="I99" s="47">
        <v>5</v>
      </c>
      <c r="J99" s="47">
        <v>5</v>
      </c>
      <c r="K99" s="47">
        <v>5</v>
      </c>
      <c r="L99" s="47">
        <v>5</v>
      </c>
      <c r="M99" s="47">
        <v>5</v>
      </c>
      <c r="N99" s="47">
        <v>5</v>
      </c>
      <c r="O99" s="47">
        <v>5</v>
      </c>
      <c r="P99" s="47">
        <v>5</v>
      </c>
      <c r="Q99" s="101"/>
      <c r="R99" s="101"/>
      <c r="S99" s="47">
        <v>5</v>
      </c>
      <c r="T99" s="47">
        <v>5</v>
      </c>
      <c r="U99" s="47">
        <v>5</v>
      </c>
      <c r="V99" s="47">
        <v>5</v>
      </c>
      <c r="W99" s="47">
        <v>5</v>
      </c>
      <c r="X99" s="47">
        <v>5</v>
      </c>
      <c r="Y99" s="47">
        <v>5</v>
      </c>
      <c r="Z99" s="47">
        <v>5</v>
      </c>
      <c r="AA99" s="47">
        <v>5</v>
      </c>
      <c r="AB99" s="47">
        <v>5</v>
      </c>
      <c r="AC99" s="47">
        <v>5</v>
      </c>
      <c r="AD99" s="101"/>
      <c r="AE99" s="101"/>
      <c r="AF99" s="101">
        <v>5</v>
      </c>
      <c r="AG99" s="101">
        <v>5</v>
      </c>
      <c r="AH99" s="101">
        <v>5</v>
      </c>
      <c r="AI99" s="101"/>
      <c r="AJ99" s="101">
        <v>5</v>
      </c>
      <c r="AK99" s="101">
        <v>5</v>
      </c>
      <c r="AL99" s="101">
        <v>5</v>
      </c>
      <c r="AM99" s="101"/>
      <c r="AN99" s="101">
        <v>5</v>
      </c>
    </row>
    <row r="100" spans="1:40" x14ac:dyDescent="0.35">
      <c r="A100" s="184" t="s">
        <v>12</v>
      </c>
      <c r="B100" s="25" t="s">
        <v>27</v>
      </c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101">
        <v>5</v>
      </c>
      <c r="R100" s="101">
        <v>5</v>
      </c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101">
        <v>5</v>
      </c>
      <c r="AE100" s="101">
        <v>5</v>
      </c>
      <c r="AF100" s="101"/>
      <c r="AG100" s="101"/>
      <c r="AH100" s="101"/>
      <c r="AI100" s="101">
        <v>5</v>
      </c>
      <c r="AJ100" s="101"/>
      <c r="AK100" s="101"/>
      <c r="AL100" s="101"/>
      <c r="AM100" s="101">
        <v>5</v>
      </c>
      <c r="AN100" s="101"/>
    </row>
    <row r="101" spans="1:40" x14ac:dyDescent="0.35">
      <c r="A101" s="184"/>
      <c r="B101" s="25" t="s">
        <v>28</v>
      </c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101">
        <v>5</v>
      </c>
      <c r="R101" s="101">
        <v>5</v>
      </c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101">
        <v>5</v>
      </c>
      <c r="AE101" s="101">
        <v>5</v>
      </c>
      <c r="AF101" s="101"/>
      <c r="AG101" s="101"/>
      <c r="AH101" s="101"/>
      <c r="AI101" s="101">
        <v>5</v>
      </c>
      <c r="AJ101" s="101"/>
      <c r="AK101" s="101"/>
      <c r="AL101" s="101"/>
      <c r="AM101" s="101">
        <v>5</v>
      </c>
      <c r="AN101" s="101"/>
    </row>
    <row r="102" spans="1:40" x14ac:dyDescent="0.35">
      <c r="A102" s="184"/>
      <c r="B102" s="25" t="s">
        <v>30</v>
      </c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101">
        <v>5</v>
      </c>
      <c r="R102" s="101">
        <v>5</v>
      </c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101">
        <v>5</v>
      </c>
      <c r="AE102" s="101">
        <v>5</v>
      </c>
      <c r="AF102" s="101"/>
      <c r="AG102" s="101"/>
      <c r="AH102" s="101"/>
      <c r="AI102" s="101">
        <v>5</v>
      </c>
      <c r="AJ102" s="101"/>
      <c r="AK102" s="101"/>
      <c r="AL102" s="101"/>
      <c r="AM102" s="101">
        <v>5</v>
      </c>
      <c r="AN102" s="101"/>
    </row>
    <row r="103" spans="1:40" x14ac:dyDescent="0.35">
      <c r="A103" s="184"/>
      <c r="B103" s="25" t="s">
        <v>31</v>
      </c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101">
        <v>5</v>
      </c>
      <c r="R103" s="101">
        <v>5</v>
      </c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101">
        <v>5</v>
      </c>
      <c r="AE103" s="101">
        <v>5</v>
      </c>
      <c r="AF103" s="101"/>
      <c r="AG103" s="101"/>
      <c r="AH103" s="101"/>
      <c r="AI103" s="101">
        <v>5</v>
      </c>
      <c r="AJ103" s="101"/>
      <c r="AK103" s="101"/>
      <c r="AL103" s="101"/>
      <c r="AM103" s="101">
        <v>5</v>
      </c>
      <c r="AN103" s="101"/>
    </row>
    <row r="104" spans="1:40" x14ac:dyDescent="0.35">
      <c r="A104" s="184"/>
      <c r="B104" s="25" t="s">
        <v>32</v>
      </c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101">
        <v>5</v>
      </c>
      <c r="R104" s="101">
        <v>5</v>
      </c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101">
        <v>5</v>
      </c>
      <c r="AE104" s="101">
        <v>5</v>
      </c>
      <c r="AF104" s="101"/>
      <c r="AG104" s="101"/>
      <c r="AH104" s="101"/>
      <c r="AI104" s="101">
        <v>5</v>
      </c>
      <c r="AJ104" s="101"/>
      <c r="AK104" s="101"/>
      <c r="AL104" s="101"/>
      <c r="AM104" s="101">
        <v>5</v>
      </c>
      <c r="AN104" s="101"/>
    </row>
    <row r="105" spans="1:40" x14ac:dyDescent="0.35">
      <c r="A105" s="184"/>
      <c r="B105" s="25" t="s">
        <v>33</v>
      </c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101">
        <v>5</v>
      </c>
      <c r="R105" s="101">
        <v>5</v>
      </c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101">
        <v>5</v>
      </c>
      <c r="AE105" s="101">
        <v>5</v>
      </c>
      <c r="AF105" s="101"/>
      <c r="AG105" s="101"/>
      <c r="AH105" s="101"/>
      <c r="AI105" s="101">
        <v>5</v>
      </c>
      <c r="AJ105" s="101"/>
      <c r="AK105" s="101"/>
      <c r="AL105" s="101"/>
      <c r="AM105" s="101">
        <v>5</v>
      </c>
      <c r="AN105" s="101"/>
    </row>
    <row r="106" spans="1:40" x14ac:dyDescent="0.35">
      <c r="A106" s="184"/>
      <c r="B106" s="25" t="s">
        <v>34</v>
      </c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101">
        <v>5</v>
      </c>
      <c r="R106" s="101">
        <v>5</v>
      </c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101">
        <v>5</v>
      </c>
      <c r="AE106" s="101">
        <v>5</v>
      </c>
      <c r="AF106" s="101"/>
      <c r="AG106" s="101"/>
      <c r="AH106" s="101"/>
      <c r="AI106" s="101">
        <v>5</v>
      </c>
      <c r="AJ106" s="101"/>
      <c r="AK106" s="101"/>
      <c r="AL106" s="101"/>
      <c r="AM106" s="101">
        <v>5</v>
      </c>
      <c r="AN106" s="101"/>
    </row>
    <row r="107" spans="1:40" x14ac:dyDescent="0.35">
      <c r="A107" s="184"/>
      <c r="B107" s="25" t="s">
        <v>35</v>
      </c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101">
        <v>5</v>
      </c>
      <c r="R107" s="101">
        <v>5</v>
      </c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101">
        <v>5</v>
      </c>
      <c r="AE107" s="101">
        <v>5</v>
      </c>
      <c r="AF107" s="101"/>
      <c r="AG107" s="101"/>
      <c r="AH107" s="101"/>
      <c r="AI107" s="101">
        <v>5</v>
      </c>
      <c r="AJ107" s="101"/>
      <c r="AK107" s="101"/>
      <c r="AL107" s="101"/>
      <c r="AM107" s="101">
        <v>5</v>
      </c>
      <c r="AN107" s="101"/>
    </row>
    <row r="108" spans="1:40" x14ac:dyDescent="0.35">
      <c r="A108" s="184"/>
      <c r="B108" s="25" t="s">
        <v>36</v>
      </c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101">
        <v>5</v>
      </c>
      <c r="R108" s="101">
        <v>5</v>
      </c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101">
        <v>5</v>
      </c>
      <c r="AE108" s="101">
        <v>5</v>
      </c>
      <c r="AF108" s="101"/>
      <c r="AG108" s="101"/>
      <c r="AH108" s="101"/>
      <c r="AI108" s="101">
        <v>5</v>
      </c>
      <c r="AJ108" s="101"/>
      <c r="AK108" s="101"/>
      <c r="AL108" s="101"/>
      <c r="AM108" s="101">
        <v>5</v>
      </c>
      <c r="AN108" s="101"/>
    </row>
    <row r="109" spans="1:40" x14ac:dyDescent="0.35">
      <c r="A109" s="184"/>
      <c r="B109" s="25" t="s">
        <v>37</v>
      </c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101">
        <v>5</v>
      </c>
      <c r="R109" s="101">
        <v>5</v>
      </c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101">
        <v>5</v>
      </c>
      <c r="AE109" s="101">
        <v>5</v>
      </c>
      <c r="AF109" s="101"/>
      <c r="AG109" s="101"/>
      <c r="AH109" s="101"/>
      <c r="AI109" s="101">
        <v>5</v>
      </c>
      <c r="AJ109" s="101"/>
      <c r="AK109" s="101"/>
      <c r="AL109" s="101"/>
      <c r="AM109" s="101">
        <v>5</v>
      </c>
      <c r="AN109" s="101"/>
    </row>
    <row r="110" spans="1:40" x14ac:dyDescent="0.35">
      <c r="A110" s="184"/>
      <c r="B110" s="25" t="s">
        <v>38</v>
      </c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101">
        <v>5</v>
      </c>
      <c r="R110" s="101">
        <v>5</v>
      </c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101">
        <v>5</v>
      </c>
      <c r="AE110" s="101">
        <v>5</v>
      </c>
      <c r="AF110" s="101"/>
      <c r="AG110" s="101"/>
      <c r="AH110" s="101"/>
      <c r="AI110" s="101">
        <v>5</v>
      </c>
      <c r="AJ110" s="101"/>
      <c r="AK110" s="101"/>
      <c r="AL110" s="101"/>
      <c r="AM110" s="101">
        <v>5</v>
      </c>
      <c r="AN110" s="101"/>
    </row>
    <row r="111" spans="1:40" x14ac:dyDescent="0.35">
      <c r="A111" s="184"/>
      <c r="B111" s="25" t="s">
        <v>39</v>
      </c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101">
        <v>5</v>
      </c>
      <c r="R111" s="101">
        <v>5</v>
      </c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101">
        <v>5</v>
      </c>
      <c r="AE111" s="101">
        <v>5</v>
      </c>
      <c r="AF111" s="101"/>
      <c r="AG111" s="101"/>
      <c r="AH111" s="101"/>
      <c r="AI111" s="101">
        <v>5</v>
      </c>
      <c r="AJ111" s="101"/>
      <c r="AK111" s="101"/>
      <c r="AL111" s="101"/>
      <c r="AM111" s="101">
        <v>5</v>
      </c>
      <c r="AN111" s="101"/>
    </row>
    <row r="112" spans="1:40" x14ac:dyDescent="0.35">
      <c r="A112" s="184"/>
      <c r="B112" s="25" t="s">
        <v>40</v>
      </c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101">
        <v>5</v>
      </c>
      <c r="R112" s="101">
        <v>5</v>
      </c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101">
        <v>5</v>
      </c>
      <c r="AE112" s="101">
        <v>5</v>
      </c>
      <c r="AF112" s="101"/>
      <c r="AG112" s="101"/>
      <c r="AH112" s="101"/>
      <c r="AI112" s="101">
        <v>5</v>
      </c>
      <c r="AJ112" s="101"/>
      <c r="AK112" s="101"/>
      <c r="AL112" s="101"/>
      <c r="AM112" s="101">
        <v>5</v>
      </c>
      <c r="AN112" s="101"/>
    </row>
    <row r="113" spans="1:40" x14ac:dyDescent="0.35">
      <c r="A113" s="184"/>
      <c r="B113" s="25" t="s">
        <v>41</v>
      </c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101">
        <v>5</v>
      </c>
      <c r="R113" s="101">
        <v>5</v>
      </c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101">
        <v>5</v>
      </c>
      <c r="AE113" s="101">
        <v>5</v>
      </c>
      <c r="AF113" s="101"/>
      <c r="AG113" s="101"/>
      <c r="AH113" s="101"/>
      <c r="AI113" s="101">
        <v>5</v>
      </c>
      <c r="AJ113" s="101"/>
      <c r="AK113" s="101"/>
      <c r="AL113" s="101"/>
      <c r="AM113" s="101">
        <v>5</v>
      </c>
      <c r="AN113" s="101"/>
    </row>
    <row r="114" spans="1:40" x14ac:dyDescent="0.35">
      <c r="A114" s="184"/>
      <c r="B114" s="25" t="s">
        <v>42</v>
      </c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101">
        <v>5</v>
      </c>
      <c r="R114" s="101">
        <v>5</v>
      </c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101">
        <v>5</v>
      </c>
      <c r="AE114" s="101">
        <v>5</v>
      </c>
      <c r="AF114" s="101"/>
      <c r="AG114" s="101"/>
      <c r="AH114" s="101"/>
      <c r="AI114" s="101">
        <v>5</v>
      </c>
      <c r="AJ114" s="101"/>
      <c r="AK114" s="101"/>
      <c r="AL114" s="101"/>
      <c r="AM114" s="101">
        <v>5</v>
      </c>
      <c r="AN114" s="101"/>
    </row>
    <row r="115" spans="1:40" x14ac:dyDescent="0.35">
      <c r="A115" s="184"/>
      <c r="B115" s="25" t="s">
        <v>43</v>
      </c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101">
        <v>5</v>
      </c>
      <c r="R115" s="101">
        <v>5</v>
      </c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101">
        <v>5</v>
      </c>
      <c r="AE115" s="101">
        <v>5</v>
      </c>
      <c r="AF115" s="101"/>
      <c r="AG115" s="101"/>
      <c r="AH115" s="101"/>
      <c r="AI115" s="101">
        <v>5</v>
      </c>
      <c r="AJ115" s="101"/>
      <c r="AK115" s="101"/>
      <c r="AL115" s="101"/>
      <c r="AM115" s="101">
        <v>5</v>
      </c>
      <c r="AN115" s="101"/>
    </row>
    <row r="116" spans="1:40" x14ac:dyDescent="0.35">
      <c r="A116" s="184" t="s">
        <v>13</v>
      </c>
      <c r="B116" s="25" t="s">
        <v>27</v>
      </c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101">
        <v>5</v>
      </c>
      <c r="R116" s="101">
        <v>5</v>
      </c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101">
        <v>5</v>
      </c>
      <c r="AE116" s="101">
        <v>5</v>
      </c>
      <c r="AF116" s="101"/>
      <c r="AG116" s="101"/>
      <c r="AH116" s="101"/>
      <c r="AI116" s="101">
        <v>5</v>
      </c>
      <c r="AJ116" s="101"/>
      <c r="AK116" s="101"/>
      <c r="AL116" s="101"/>
      <c r="AM116" s="101">
        <v>5</v>
      </c>
      <c r="AN116" s="101"/>
    </row>
    <row r="117" spans="1:40" x14ac:dyDescent="0.35">
      <c r="A117" s="184"/>
      <c r="B117" s="25" t="s">
        <v>28</v>
      </c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101">
        <v>5</v>
      </c>
      <c r="R117" s="101">
        <v>5</v>
      </c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101">
        <v>5</v>
      </c>
      <c r="AE117" s="101">
        <v>5</v>
      </c>
      <c r="AF117" s="101"/>
      <c r="AG117" s="101"/>
      <c r="AH117" s="101"/>
      <c r="AI117" s="101">
        <v>5</v>
      </c>
      <c r="AJ117" s="101"/>
      <c r="AK117" s="101"/>
      <c r="AL117" s="101"/>
      <c r="AM117" s="101">
        <v>5</v>
      </c>
      <c r="AN117" s="101"/>
    </row>
    <row r="118" spans="1:40" x14ac:dyDescent="0.35">
      <c r="A118" s="184"/>
      <c r="B118" s="25" t="s">
        <v>30</v>
      </c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101">
        <v>5</v>
      </c>
      <c r="R118" s="101">
        <v>5</v>
      </c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101">
        <v>5</v>
      </c>
      <c r="AE118" s="101">
        <v>5</v>
      </c>
      <c r="AF118" s="101"/>
      <c r="AG118" s="101"/>
      <c r="AH118" s="101"/>
      <c r="AI118" s="101">
        <v>5</v>
      </c>
      <c r="AJ118" s="101"/>
      <c r="AK118" s="101"/>
      <c r="AL118" s="101"/>
      <c r="AM118" s="101">
        <v>5</v>
      </c>
      <c r="AN118" s="101"/>
    </row>
    <row r="119" spans="1:40" x14ac:dyDescent="0.35">
      <c r="A119" s="184"/>
      <c r="B119" s="25" t="s">
        <v>31</v>
      </c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101">
        <v>5</v>
      </c>
      <c r="R119" s="101">
        <v>5</v>
      </c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101">
        <v>5</v>
      </c>
      <c r="AE119" s="101">
        <v>5</v>
      </c>
      <c r="AF119" s="101"/>
      <c r="AG119" s="101"/>
      <c r="AH119" s="101"/>
      <c r="AI119" s="101">
        <v>5</v>
      </c>
      <c r="AJ119" s="101"/>
      <c r="AK119" s="101"/>
      <c r="AL119" s="101"/>
      <c r="AM119" s="101">
        <v>5</v>
      </c>
      <c r="AN119" s="101"/>
    </row>
    <row r="120" spans="1:40" x14ac:dyDescent="0.35">
      <c r="A120" s="184"/>
      <c r="B120" s="25" t="s">
        <v>32</v>
      </c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101">
        <v>5</v>
      </c>
      <c r="R120" s="101">
        <v>5</v>
      </c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101">
        <v>5</v>
      </c>
      <c r="AE120" s="101">
        <v>5</v>
      </c>
      <c r="AF120" s="101"/>
      <c r="AG120" s="101"/>
      <c r="AH120" s="101"/>
      <c r="AI120" s="101">
        <v>5</v>
      </c>
      <c r="AJ120" s="101"/>
      <c r="AK120" s="101"/>
      <c r="AL120" s="101"/>
      <c r="AM120" s="101">
        <v>5</v>
      </c>
      <c r="AN120" s="101"/>
    </row>
    <row r="121" spans="1:40" x14ac:dyDescent="0.35">
      <c r="A121" s="184"/>
      <c r="B121" s="25" t="s">
        <v>33</v>
      </c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101">
        <v>5</v>
      </c>
      <c r="R121" s="101">
        <v>5</v>
      </c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101">
        <v>5</v>
      </c>
      <c r="AE121" s="101">
        <v>5</v>
      </c>
      <c r="AF121" s="101"/>
      <c r="AG121" s="101"/>
      <c r="AH121" s="101"/>
      <c r="AI121" s="101">
        <v>5</v>
      </c>
      <c r="AJ121" s="101"/>
      <c r="AK121" s="101"/>
      <c r="AL121" s="101"/>
      <c r="AM121" s="101">
        <v>5</v>
      </c>
      <c r="AN121" s="101"/>
    </row>
    <row r="122" spans="1:40" x14ac:dyDescent="0.35">
      <c r="A122" s="184"/>
      <c r="B122" s="25" t="s">
        <v>34</v>
      </c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101">
        <v>5</v>
      </c>
      <c r="R122" s="101">
        <v>5</v>
      </c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101">
        <v>5</v>
      </c>
      <c r="AE122" s="101">
        <v>5</v>
      </c>
      <c r="AF122" s="101"/>
      <c r="AG122" s="101"/>
      <c r="AH122" s="101"/>
      <c r="AI122" s="101">
        <v>5</v>
      </c>
      <c r="AJ122" s="101"/>
      <c r="AK122" s="101"/>
      <c r="AL122" s="101"/>
      <c r="AM122" s="101">
        <v>5</v>
      </c>
      <c r="AN122" s="101"/>
    </row>
    <row r="123" spans="1:40" x14ac:dyDescent="0.35">
      <c r="A123" s="184"/>
      <c r="B123" s="25" t="s">
        <v>35</v>
      </c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101">
        <v>5</v>
      </c>
      <c r="R123" s="101">
        <v>5</v>
      </c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101">
        <v>5</v>
      </c>
      <c r="AE123" s="101">
        <v>5</v>
      </c>
      <c r="AF123" s="101"/>
      <c r="AG123" s="101"/>
      <c r="AH123" s="101"/>
      <c r="AI123" s="101">
        <v>5</v>
      </c>
      <c r="AJ123" s="101"/>
      <c r="AK123" s="101"/>
      <c r="AL123" s="101"/>
      <c r="AM123" s="101">
        <v>5</v>
      </c>
      <c r="AN123" s="101"/>
    </row>
    <row r="124" spans="1:40" x14ac:dyDescent="0.35">
      <c r="A124" s="184"/>
      <c r="B124" s="25" t="s">
        <v>36</v>
      </c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101">
        <v>5</v>
      </c>
      <c r="R124" s="101">
        <v>5</v>
      </c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101">
        <v>5</v>
      </c>
      <c r="AE124" s="101">
        <v>5</v>
      </c>
      <c r="AF124" s="101"/>
      <c r="AG124" s="101"/>
      <c r="AH124" s="101"/>
      <c r="AI124" s="101">
        <v>5</v>
      </c>
      <c r="AJ124" s="101"/>
      <c r="AK124" s="101"/>
      <c r="AL124" s="101"/>
      <c r="AM124" s="101">
        <v>5</v>
      </c>
      <c r="AN124" s="101"/>
    </row>
    <row r="125" spans="1:40" x14ac:dyDescent="0.35">
      <c r="A125" s="184"/>
      <c r="B125" s="25" t="s">
        <v>37</v>
      </c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101">
        <v>5</v>
      </c>
      <c r="R125" s="101">
        <v>5</v>
      </c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101">
        <v>5</v>
      </c>
      <c r="AE125" s="101">
        <v>5</v>
      </c>
      <c r="AF125" s="101"/>
      <c r="AG125" s="101"/>
      <c r="AH125" s="101"/>
      <c r="AI125" s="101">
        <v>5</v>
      </c>
      <c r="AJ125" s="101"/>
      <c r="AK125" s="101"/>
      <c r="AL125" s="101"/>
      <c r="AM125" s="101">
        <v>5</v>
      </c>
      <c r="AN125" s="101"/>
    </row>
    <row r="126" spans="1:40" x14ac:dyDescent="0.35">
      <c r="A126" s="184"/>
      <c r="B126" s="25" t="s">
        <v>38</v>
      </c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101">
        <v>5</v>
      </c>
      <c r="R126" s="101">
        <v>5</v>
      </c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101">
        <v>5</v>
      </c>
      <c r="AE126" s="101">
        <v>5</v>
      </c>
      <c r="AF126" s="101"/>
      <c r="AG126" s="101"/>
      <c r="AH126" s="101"/>
      <c r="AI126" s="101">
        <v>5</v>
      </c>
      <c r="AJ126" s="101"/>
      <c r="AK126" s="101"/>
      <c r="AL126" s="101"/>
      <c r="AM126" s="101">
        <v>5</v>
      </c>
      <c r="AN126" s="101"/>
    </row>
    <row r="127" spans="1:40" x14ac:dyDescent="0.35">
      <c r="A127" s="184"/>
      <c r="B127" s="25" t="s">
        <v>39</v>
      </c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101">
        <v>5</v>
      </c>
      <c r="R127" s="101">
        <v>5</v>
      </c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101">
        <v>5</v>
      </c>
      <c r="AE127" s="101">
        <v>5</v>
      </c>
      <c r="AF127" s="101"/>
      <c r="AG127" s="101"/>
      <c r="AH127" s="101"/>
      <c r="AI127" s="101">
        <v>5</v>
      </c>
      <c r="AJ127" s="101"/>
      <c r="AK127" s="101"/>
      <c r="AL127" s="101"/>
      <c r="AM127" s="101">
        <v>5</v>
      </c>
      <c r="AN127" s="101"/>
    </row>
    <row r="128" spans="1:40" x14ac:dyDescent="0.35">
      <c r="A128" s="184"/>
      <c r="B128" s="25" t="s">
        <v>40</v>
      </c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101">
        <v>5</v>
      </c>
      <c r="R128" s="101">
        <v>5</v>
      </c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101">
        <v>5</v>
      </c>
      <c r="AE128" s="101">
        <v>5</v>
      </c>
      <c r="AF128" s="101"/>
      <c r="AG128" s="101"/>
      <c r="AH128" s="101"/>
      <c r="AI128" s="101">
        <v>5</v>
      </c>
      <c r="AJ128" s="101"/>
      <c r="AK128" s="101"/>
      <c r="AL128" s="101"/>
      <c r="AM128" s="101">
        <v>5</v>
      </c>
      <c r="AN128" s="101"/>
    </row>
    <row r="129" spans="1:40" x14ac:dyDescent="0.35">
      <c r="A129" s="184"/>
      <c r="B129" s="25" t="s">
        <v>41</v>
      </c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101">
        <v>5</v>
      </c>
      <c r="R129" s="101">
        <v>5</v>
      </c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101">
        <v>5</v>
      </c>
      <c r="AE129" s="101">
        <v>5</v>
      </c>
      <c r="AF129" s="101"/>
      <c r="AG129" s="101"/>
      <c r="AH129" s="101"/>
      <c r="AI129" s="101">
        <v>5</v>
      </c>
      <c r="AJ129" s="101"/>
      <c r="AK129" s="101"/>
      <c r="AL129" s="101"/>
      <c r="AM129" s="101">
        <v>5</v>
      </c>
      <c r="AN129" s="101"/>
    </row>
    <row r="130" spans="1:40" x14ac:dyDescent="0.35">
      <c r="A130" s="184"/>
      <c r="B130" s="25" t="s">
        <v>42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101">
        <v>5</v>
      </c>
      <c r="R130" s="101">
        <v>5</v>
      </c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101">
        <v>5</v>
      </c>
      <c r="AE130" s="101">
        <v>5</v>
      </c>
      <c r="AF130" s="101"/>
      <c r="AG130" s="101"/>
      <c r="AH130" s="101"/>
      <c r="AI130" s="101">
        <v>5</v>
      </c>
      <c r="AJ130" s="101"/>
      <c r="AK130" s="101"/>
      <c r="AL130" s="101"/>
      <c r="AM130" s="101">
        <v>5</v>
      </c>
      <c r="AN130" s="101"/>
    </row>
    <row r="131" spans="1:40" x14ac:dyDescent="0.35">
      <c r="A131" s="184"/>
      <c r="B131" s="25" t="s">
        <v>43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101">
        <v>5</v>
      </c>
      <c r="R131" s="101">
        <v>5</v>
      </c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101">
        <v>5</v>
      </c>
      <c r="AE131" s="101">
        <v>5</v>
      </c>
      <c r="AF131" s="101"/>
      <c r="AG131" s="101"/>
      <c r="AH131" s="101"/>
      <c r="AI131" s="101">
        <v>5</v>
      </c>
      <c r="AJ131" s="101"/>
      <c r="AK131" s="101"/>
      <c r="AL131" s="101"/>
      <c r="AM131" s="101">
        <v>5</v>
      </c>
      <c r="AN131" s="101"/>
    </row>
    <row r="132" spans="1:40" x14ac:dyDescent="0.35">
      <c r="A132" s="184" t="s">
        <v>14</v>
      </c>
      <c r="B132" s="25" t="s">
        <v>27</v>
      </c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101">
        <v>5</v>
      </c>
      <c r="R132" s="101">
        <v>5</v>
      </c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101">
        <v>5</v>
      </c>
      <c r="AE132" s="101">
        <v>5</v>
      </c>
      <c r="AF132" s="101"/>
      <c r="AG132" s="101"/>
      <c r="AH132" s="101"/>
      <c r="AI132" s="101">
        <v>5</v>
      </c>
      <c r="AJ132" s="101"/>
      <c r="AK132" s="101"/>
      <c r="AL132" s="101"/>
      <c r="AM132" s="101">
        <v>5</v>
      </c>
      <c r="AN132" s="101"/>
    </row>
    <row r="133" spans="1:40" x14ac:dyDescent="0.35">
      <c r="A133" s="184"/>
      <c r="B133" s="25" t="s">
        <v>28</v>
      </c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101">
        <v>5</v>
      </c>
      <c r="R133" s="101">
        <v>5</v>
      </c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101">
        <v>5</v>
      </c>
      <c r="AE133" s="101">
        <v>5</v>
      </c>
      <c r="AF133" s="101"/>
      <c r="AG133" s="101"/>
      <c r="AH133" s="101"/>
      <c r="AI133" s="101">
        <v>5</v>
      </c>
      <c r="AJ133" s="101"/>
      <c r="AK133" s="101"/>
      <c r="AL133" s="101"/>
      <c r="AM133" s="101">
        <v>5</v>
      </c>
      <c r="AN133" s="101"/>
    </row>
    <row r="134" spans="1:40" x14ac:dyDescent="0.35">
      <c r="A134" s="184"/>
      <c r="B134" s="25" t="s">
        <v>30</v>
      </c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101">
        <v>5</v>
      </c>
      <c r="R134" s="101">
        <v>5</v>
      </c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101">
        <v>5</v>
      </c>
      <c r="AE134" s="101">
        <v>5</v>
      </c>
      <c r="AF134" s="101"/>
      <c r="AG134" s="101"/>
      <c r="AH134" s="101"/>
      <c r="AI134" s="101">
        <v>5</v>
      </c>
      <c r="AJ134" s="101"/>
      <c r="AK134" s="101"/>
      <c r="AL134" s="101"/>
      <c r="AM134" s="101">
        <v>5</v>
      </c>
      <c r="AN134" s="101"/>
    </row>
    <row r="135" spans="1:40" x14ac:dyDescent="0.35">
      <c r="A135" s="184"/>
      <c r="B135" s="25" t="s">
        <v>31</v>
      </c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101">
        <v>5</v>
      </c>
      <c r="R135" s="101">
        <v>5</v>
      </c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101">
        <v>5</v>
      </c>
      <c r="AE135" s="101">
        <v>5</v>
      </c>
      <c r="AF135" s="101"/>
      <c r="AG135" s="101"/>
      <c r="AH135" s="101"/>
      <c r="AI135" s="101">
        <v>5</v>
      </c>
      <c r="AJ135" s="101"/>
      <c r="AK135" s="101"/>
      <c r="AL135" s="101"/>
      <c r="AM135" s="101">
        <v>5</v>
      </c>
      <c r="AN135" s="101"/>
    </row>
    <row r="136" spans="1:40" x14ac:dyDescent="0.35">
      <c r="A136" s="184"/>
      <c r="B136" s="25" t="s">
        <v>32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101">
        <v>5</v>
      </c>
      <c r="R136" s="101">
        <v>5</v>
      </c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101">
        <v>5</v>
      </c>
      <c r="AE136" s="101">
        <v>5</v>
      </c>
      <c r="AF136" s="101"/>
      <c r="AG136" s="101"/>
      <c r="AH136" s="101"/>
      <c r="AI136" s="101">
        <v>5</v>
      </c>
      <c r="AJ136" s="101"/>
      <c r="AK136" s="101"/>
      <c r="AL136" s="101"/>
      <c r="AM136" s="101">
        <v>5</v>
      </c>
      <c r="AN136" s="101"/>
    </row>
    <row r="137" spans="1:40" x14ac:dyDescent="0.35">
      <c r="A137" s="184"/>
      <c r="B137" s="25" t="s">
        <v>33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101">
        <v>5</v>
      </c>
      <c r="R137" s="101">
        <v>5</v>
      </c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101">
        <v>5</v>
      </c>
      <c r="AE137" s="101">
        <v>5</v>
      </c>
      <c r="AF137" s="101"/>
      <c r="AG137" s="101"/>
      <c r="AH137" s="101"/>
      <c r="AI137" s="101">
        <v>5</v>
      </c>
      <c r="AJ137" s="101"/>
      <c r="AK137" s="101"/>
      <c r="AL137" s="101"/>
      <c r="AM137" s="101">
        <v>5</v>
      </c>
      <c r="AN137" s="101"/>
    </row>
    <row r="138" spans="1:40" x14ac:dyDescent="0.35">
      <c r="A138" s="184"/>
      <c r="B138" s="25" t="s">
        <v>34</v>
      </c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101">
        <v>5</v>
      </c>
      <c r="R138" s="101">
        <v>5</v>
      </c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101">
        <v>5</v>
      </c>
      <c r="AE138" s="101">
        <v>5</v>
      </c>
      <c r="AF138" s="101"/>
      <c r="AG138" s="101"/>
      <c r="AH138" s="101"/>
      <c r="AI138" s="101">
        <v>5</v>
      </c>
      <c r="AJ138" s="101"/>
      <c r="AK138" s="101"/>
      <c r="AL138" s="101"/>
      <c r="AM138" s="101">
        <v>5</v>
      </c>
      <c r="AN138" s="101"/>
    </row>
    <row r="139" spans="1:40" x14ac:dyDescent="0.35">
      <c r="A139" s="184"/>
      <c r="B139" s="25" t="s">
        <v>35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101">
        <v>5</v>
      </c>
      <c r="R139" s="101">
        <v>5</v>
      </c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101">
        <v>5</v>
      </c>
      <c r="AE139" s="101">
        <v>5</v>
      </c>
      <c r="AF139" s="101"/>
      <c r="AG139" s="101"/>
      <c r="AH139" s="101"/>
      <c r="AI139" s="101">
        <v>5</v>
      </c>
      <c r="AJ139" s="101"/>
      <c r="AK139" s="101"/>
      <c r="AL139" s="101"/>
      <c r="AM139" s="101">
        <v>5</v>
      </c>
      <c r="AN139" s="101"/>
    </row>
    <row r="140" spans="1:40" x14ac:dyDescent="0.35">
      <c r="A140" s="184"/>
      <c r="B140" s="25" t="s">
        <v>36</v>
      </c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101">
        <v>5</v>
      </c>
      <c r="R140" s="101">
        <v>5</v>
      </c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101">
        <v>5</v>
      </c>
      <c r="AE140" s="101">
        <v>5</v>
      </c>
      <c r="AF140" s="101"/>
      <c r="AG140" s="101"/>
      <c r="AH140" s="101"/>
      <c r="AI140" s="101">
        <v>5</v>
      </c>
      <c r="AJ140" s="101"/>
      <c r="AK140" s="101"/>
      <c r="AL140" s="101"/>
      <c r="AM140" s="101">
        <v>5</v>
      </c>
      <c r="AN140" s="101"/>
    </row>
    <row r="141" spans="1:40" x14ac:dyDescent="0.35">
      <c r="A141" s="184"/>
      <c r="B141" s="25" t="s">
        <v>37</v>
      </c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101">
        <v>5</v>
      </c>
      <c r="R141" s="101">
        <v>5</v>
      </c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101">
        <v>5</v>
      </c>
      <c r="AE141" s="101">
        <v>5</v>
      </c>
      <c r="AF141" s="101"/>
      <c r="AG141" s="101"/>
      <c r="AH141" s="101"/>
      <c r="AI141" s="101">
        <v>5</v>
      </c>
      <c r="AJ141" s="101"/>
      <c r="AK141" s="101"/>
      <c r="AL141" s="101"/>
      <c r="AM141" s="101">
        <v>5</v>
      </c>
      <c r="AN141" s="101"/>
    </row>
    <row r="142" spans="1:40" x14ac:dyDescent="0.35">
      <c r="A142" s="184"/>
      <c r="B142" s="25" t="s">
        <v>38</v>
      </c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101">
        <v>5</v>
      </c>
      <c r="R142" s="101">
        <v>5</v>
      </c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101">
        <v>5</v>
      </c>
      <c r="AE142" s="101">
        <v>5</v>
      </c>
      <c r="AF142" s="101"/>
      <c r="AG142" s="101"/>
      <c r="AH142" s="101"/>
      <c r="AI142" s="101">
        <v>5</v>
      </c>
      <c r="AJ142" s="101"/>
      <c r="AK142" s="101"/>
      <c r="AL142" s="101"/>
      <c r="AM142" s="101">
        <v>5</v>
      </c>
      <c r="AN142" s="101"/>
    </row>
    <row r="143" spans="1:40" x14ac:dyDescent="0.35">
      <c r="A143" s="184"/>
      <c r="B143" s="25" t="s">
        <v>39</v>
      </c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101">
        <v>5</v>
      </c>
      <c r="R143" s="101">
        <v>5</v>
      </c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101">
        <v>5</v>
      </c>
      <c r="AE143" s="101">
        <v>5</v>
      </c>
      <c r="AF143" s="101"/>
      <c r="AG143" s="101"/>
      <c r="AH143" s="101"/>
      <c r="AI143" s="101">
        <v>5</v>
      </c>
      <c r="AJ143" s="101"/>
      <c r="AK143" s="101"/>
      <c r="AL143" s="101"/>
      <c r="AM143" s="101">
        <v>5</v>
      </c>
      <c r="AN143" s="101"/>
    </row>
    <row r="144" spans="1:40" x14ac:dyDescent="0.35">
      <c r="A144" s="184"/>
      <c r="B144" s="25" t="s">
        <v>40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101">
        <v>5</v>
      </c>
      <c r="R144" s="101">
        <v>5</v>
      </c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101">
        <v>5</v>
      </c>
      <c r="AE144" s="101">
        <v>5</v>
      </c>
      <c r="AF144" s="101"/>
      <c r="AG144" s="101"/>
      <c r="AH144" s="101"/>
      <c r="AI144" s="101">
        <v>5</v>
      </c>
      <c r="AJ144" s="101"/>
      <c r="AK144" s="101"/>
      <c r="AL144" s="101"/>
      <c r="AM144" s="101">
        <v>5</v>
      </c>
      <c r="AN144" s="101"/>
    </row>
    <row r="145" spans="1:40" x14ac:dyDescent="0.35">
      <c r="A145" s="184"/>
      <c r="B145" s="25" t="s">
        <v>41</v>
      </c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101">
        <v>5</v>
      </c>
      <c r="R145" s="101">
        <v>5</v>
      </c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101">
        <v>5</v>
      </c>
      <c r="AE145" s="101">
        <v>5</v>
      </c>
      <c r="AF145" s="101"/>
      <c r="AG145" s="101"/>
      <c r="AH145" s="101"/>
      <c r="AI145" s="101">
        <v>5</v>
      </c>
      <c r="AJ145" s="101"/>
      <c r="AK145" s="101"/>
      <c r="AL145" s="101"/>
      <c r="AM145" s="101">
        <v>5</v>
      </c>
      <c r="AN145" s="101"/>
    </row>
    <row r="146" spans="1:40" x14ac:dyDescent="0.35">
      <c r="A146" s="184"/>
      <c r="B146" s="25" t="s">
        <v>42</v>
      </c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101">
        <v>5</v>
      </c>
      <c r="R146" s="101">
        <v>5</v>
      </c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101">
        <v>5</v>
      </c>
      <c r="AE146" s="101">
        <v>5</v>
      </c>
      <c r="AF146" s="101"/>
      <c r="AG146" s="101"/>
      <c r="AH146" s="101"/>
      <c r="AI146" s="101">
        <v>5</v>
      </c>
      <c r="AJ146" s="101"/>
      <c r="AK146" s="101"/>
      <c r="AL146" s="101"/>
      <c r="AM146" s="101">
        <v>5</v>
      </c>
      <c r="AN146" s="101"/>
    </row>
    <row r="147" spans="1:40" x14ac:dyDescent="0.35">
      <c r="A147" s="184"/>
      <c r="B147" s="25" t="s">
        <v>43</v>
      </c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101">
        <v>5</v>
      </c>
      <c r="R147" s="101">
        <v>5</v>
      </c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101">
        <v>5</v>
      </c>
      <c r="AE147" s="101">
        <v>5</v>
      </c>
      <c r="AF147" s="101"/>
      <c r="AG147" s="101"/>
      <c r="AH147" s="101"/>
      <c r="AI147" s="101">
        <v>5</v>
      </c>
      <c r="AJ147" s="101"/>
      <c r="AK147" s="101"/>
      <c r="AL147" s="101"/>
      <c r="AM147" s="101">
        <v>5</v>
      </c>
      <c r="AN147" s="101"/>
    </row>
    <row r="148" spans="1:40" x14ac:dyDescent="0.35">
      <c r="A148" s="184" t="s">
        <v>15</v>
      </c>
      <c r="B148" s="25" t="s">
        <v>27</v>
      </c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101"/>
      <c r="R148" s="101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</row>
    <row r="149" spans="1:40" x14ac:dyDescent="0.35">
      <c r="A149" s="184"/>
      <c r="B149" s="25" t="s">
        <v>28</v>
      </c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101"/>
      <c r="R149" s="101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</row>
    <row r="150" spans="1:40" x14ac:dyDescent="0.35">
      <c r="A150" s="184"/>
      <c r="B150" s="25" t="s">
        <v>30</v>
      </c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101"/>
      <c r="R150" s="101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</row>
    <row r="151" spans="1:40" x14ac:dyDescent="0.35">
      <c r="A151" s="184"/>
      <c r="B151" s="25" t="s">
        <v>31</v>
      </c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101"/>
      <c r="R151" s="101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</row>
    <row r="152" spans="1:40" x14ac:dyDescent="0.35">
      <c r="A152" s="184"/>
      <c r="B152" s="25" t="s">
        <v>32</v>
      </c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101"/>
      <c r="R152" s="101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</row>
    <row r="153" spans="1:40" x14ac:dyDescent="0.35">
      <c r="A153" s="184"/>
      <c r="B153" s="25" t="s">
        <v>33</v>
      </c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101"/>
      <c r="R153" s="101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</row>
    <row r="154" spans="1:40" x14ac:dyDescent="0.35">
      <c r="A154" s="184"/>
      <c r="B154" s="25" t="s">
        <v>34</v>
      </c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101"/>
      <c r="R154" s="101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</row>
    <row r="155" spans="1:40" x14ac:dyDescent="0.35">
      <c r="A155" s="184"/>
      <c r="B155" s="25" t="s">
        <v>35</v>
      </c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101"/>
      <c r="R155" s="101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</row>
    <row r="156" spans="1:40" x14ac:dyDescent="0.35">
      <c r="A156" s="184"/>
      <c r="B156" s="25" t="s">
        <v>36</v>
      </c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101"/>
      <c r="R156" s="101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</row>
    <row r="157" spans="1:40" x14ac:dyDescent="0.35">
      <c r="A157" s="184"/>
      <c r="B157" s="25" t="s">
        <v>37</v>
      </c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101"/>
      <c r="R157" s="101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</row>
    <row r="158" spans="1:40" x14ac:dyDescent="0.35">
      <c r="A158" s="184"/>
      <c r="B158" s="25" t="s">
        <v>38</v>
      </c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101"/>
      <c r="R158" s="101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</row>
    <row r="159" spans="1:40" x14ac:dyDescent="0.35">
      <c r="A159" s="184"/>
      <c r="B159" s="25" t="s">
        <v>39</v>
      </c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101"/>
      <c r="R159" s="101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</row>
    <row r="160" spans="1:40" x14ac:dyDescent="0.35">
      <c r="A160" s="184"/>
      <c r="B160" s="25" t="s">
        <v>40</v>
      </c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101"/>
      <c r="R160" s="101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</row>
    <row r="161" spans="1:40" x14ac:dyDescent="0.35">
      <c r="A161" s="184"/>
      <c r="B161" s="25" t="s">
        <v>41</v>
      </c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101"/>
      <c r="R161" s="101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</row>
    <row r="162" spans="1:40" x14ac:dyDescent="0.35">
      <c r="A162" s="184"/>
      <c r="B162" s="25" t="s">
        <v>42</v>
      </c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101"/>
      <c r="R162" s="101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</row>
    <row r="163" spans="1:40" x14ac:dyDescent="0.35">
      <c r="A163" s="184"/>
      <c r="B163" s="25" t="s">
        <v>43</v>
      </c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101"/>
      <c r="R163" s="101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</row>
    <row r="164" spans="1:40" x14ac:dyDescent="0.35">
      <c r="A164" s="184" t="s">
        <v>16</v>
      </c>
      <c r="B164" s="25" t="s">
        <v>27</v>
      </c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101"/>
      <c r="R164" s="101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</row>
    <row r="165" spans="1:40" x14ac:dyDescent="0.35">
      <c r="A165" s="184"/>
      <c r="B165" s="25" t="s">
        <v>28</v>
      </c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101"/>
      <c r="R165" s="101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</row>
    <row r="166" spans="1:40" x14ac:dyDescent="0.35">
      <c r="A166" s="184"/>
      <c r="B166" s="25" t="s">
        <v>30</v>
      </c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101"/>
      <c r="R166" s="101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</row>
    <row r="167" spans="1:40" x14ac:dyDescent="0.35">
      <c r="A167" s="184"/>
      <c r="B167" s="25" t="s">
        <v>31</v>
      </c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101"/>
      <c r="R167" s="101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</row>
    <row r="168" spans="1:40" x14ac:dyDescent="0.35">
      <c r="A168" s="184"/>
      <c r="B168" s="25" t="s">
        <v>32</v>
      </c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101"/>
      <c r="R168" s="101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</row>
    <row r="169" spans="1:40" x14ac:dyDescent="0.35">
      <c r="A169" s="184"/>
      <c r="B169" s="25" t="s">
        <v>33</v>
      </c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101"/>
      <c r="R169" s="101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</row>
    <row r="170" spans="1:40" x14ac:dyDescent="0.35">
      <c r="A170" s="184"/>
      <c r="B170" s="25" t="s">
        <v>34</v>
      </c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101"/>
      <c r="R170" s="101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</row>
    <row r="171" spans="1:40" x14ac:dyDescent="0.35">
      <c r="A171" s="184"/>
      <c r="B171" s="25" t="s">
        <v>35</v>
      </c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101"/>
      <c r="R171" s="101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</row>
    <row r="172" spans="1:40" x14ac:dyDescent="0.35">
      <c r="A172" s="184"/>
      <c r="B172" s="25" t="s">
        <v>36</v>
      </c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101"/>
      <c r="R172" s="101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</row>
    <row r="173" spans="1:40" x14ac:dyDescent="0.35">
      <c r="A173" s="184"/>
      <c r="B173" s="25" t="s">
        <v>37</v>
      </c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101"/>
      <c r="R173" s="101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</row>
    <row r="174" spans="1:40" x14ac:dyDescent="0.35">
      <c r="A174" s="184"/>
      <c r="B174" s="25" t="s">
        <v>38</v>
      </c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101"/>
      <c r="R174" s="101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</row>
    <row r="175" spans="1:40" x14ac:dyDescent="0.35">
      <c r="A175" s="184"/>
      <c r="B175" s="25" t="s">
        <v>39</v>
      </c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101"/>
      <c r="R175" s="101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</row>
    <row r="176" spans="1:40" x14ac:dyDescent="0.35">
      <c r="A176" s="184"/>
      <c r="B176" s="25" t="s">
        <v>40</v>
      </c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101"/>
      <c r="R176" s="101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</row>
    <row r="177" spans="1:40" x14ac:dyDescent="0.35">
      <c r="A177" s="184"/>
      <c r="B177" s="25" t="s">
        <v>41</v>
      </c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101"/>
      <c r="R177" s="101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</row>
    <row r="178" spans="1:40" x14ac:dyDescent="0.35">
      <c r="A178" s="184"/>
      <c r="B178" s="25" t="s">
        <v>42</v>
      </c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101"/>
      <c r="R178" s="101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</row>
    <row r="179" spans="1:40" x14ac:dyDescent="0.35">
      <c r="A179" s="184"/>
      <c r="B179" s="25" t="s">
        <v>43</v>
      </c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101"/>
      <c r="R179" s="101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</row>
    <row r="180" spans="1:40" x14ac:dyDescent="0.35">
      <c r="A180" s="184" t="s">
        <v>17</v>
      </c>
      <c r="B180" s="25" t="s">
        <v>27</v>
      </c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101"/>
      <c r="R180" s="101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</row>
    <row r="181" spans="1:40" x14ac:dyDescent="0.35">
      <c r="A181" s="184"/>
      <c r="B181" s="25" t="s">
        <v>28</v>
      </c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101"/>
      <c r="R181" s="101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</row>
    <row r="182" spans="1:40" x14ac:dyDescent="0.35">
      <c r="A182" s="184"/>
      <c r="B182" s="25" t="s">
        <v>30</v>
      </c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101"/>
      <c r="R182" s="101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</row>
    <row r="183" spans="1:40" x14ac:dyDescent="0.35">
      <c r="A183" s="184"/>
      <c r="B183" s="25" t="s">
        <v>31</v>
      </c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101"/>
      <c r="R183" s="101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</row>
    <row r="184" spans="1:40" x14ac:dyDescent="0.35">
      <c r="A184" s="184"/>
      <c r="B184" s="25" t="s">
        <v>32</v>
      </c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101"/>
      <c r="R184" s="101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</row>
    <row r="185" spans="1:40" x14ac:dyDescent="0.35">
      <c r="A185" s="184"/>
      <c r="B185" s="25" t="s">
        <v>33</v>
      </c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101"/>
      <c r="R185" s="101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</row>
    <row r="186" spans="1:40" x14ac:dyDescent="0.35">
      <c r="A186" s="184"/>
      <c r="B186" s="25" t="s">
        <v>34</v>
      </c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101"/>
      <c r="R186" s="101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</row>
    <row r="187" spans="1:40" x14ac:dyDescent="0.35">
      <c r="A187" s="184"/>
      <c r="B187" s="25" t="s">
        <v>35</v>
      </c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101"/>
      <c r="R187" s="101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</row>
    <row r="188" spans="1:40" x14ac:dyDescent="0.35">
      <c r="A188" s="184"/>
      <c r="B188" s="25" t="s">
        <v>36</v>
      </c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101"/>
      <c r="R188" s="101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</row>
    <row r="189" spans="1:40" x14ac:dyDescent="0.35">
      <c r="A189" s="184"/>
      <c r="B189" s="25" t="s">
        <v>37</v>
      </c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101"/>
      <c r="R189" s="101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</row>
    <row r="190" spans="1:40" x14ac:dyDescent="0.35">
      <c r="A190" s="184"/>
      <c r="B190" s="25" t="s">
        <v>38</v>
      </c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101"/>
      <c r="R190" s="101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</row>
    <row r="191" spans="1:40" x14ac:dyDescent="0.35">
      <c r="A191" s="184"/>
      <c r="B191" s="25" t="s">
        <v>39</v>
      </c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101"/>
      <c r="R191" s="101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</row>
    <row r="192" spans="1:40" x14ac:dyDescent="0.35">
      <c r="A192" s="184"/>
      <c r="B192" s="25" t="s">
        <v>40</v>
      </c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101"/>
      <c r="R192" s="101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</row>
    <row r="193" spans="1:40" x14ac:dyDescent="0.35">
      <c r="A193" s="184"/>
      <c r="B193" s="25" t="s">
        <v>41</v>
      </c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101"/>
      <c r="R193" s="101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</row>
    <row r="194" spans="1:40" x14ac:dyDescent="0.35">
      <c r="A194" s="184"/>
      <c r="B194" s="25" t="s">
        <v>42</v>
      </c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101"/>
      <c r="R194" s="101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</row>
    <row r="195" spans="1:40" x14ac:dyDescent="0.35">
      <c r="A195" s="184"/>
      <c r="B195" s="25" t="s">
        <v>43</v>
      </c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101"/>
      <c r="R195" s="101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</row>
  </sheetData>
  <mergeCells count="14">
    <mergeCell ref="A52:A67"/>
    <mergeCell ref="A4:A19"/>
    <mergeCell ref="A3:B3"/>
    <mergeCell ref="A2:B2"/>
    <mergeCell ref="A20:A35"/>
    <mergeCell ref="A36:A51"/>
    <mergeCell ref="A164:A179"/>
    <mergeCell ref="A180:A195"/>
    <mergeCell ref="A68:A83"/>
    <mergeCell ref="A84:A99"/>
    <mergeCell ref="A100:A115"/>
    <mergeCell ref="A116:A131"/>
    <mergeCell ref="A132:A147"/>
    <mergeCell ref="A148:A163"/>
  </mergeCells>
  <phoneticPr fontId="4" type="noConversion"/>
  <conditionalFormatting sqref="C3:AN3">
    <cfRule type="containsText" dxfId="884" priority="8" operator="containsText" text="epsilon2">
      <formula>NOT(ISERROR(SEARCH("epsilon2",C3)))</formula>
    </cfRule>
    <cfRule type="containsText" dxfId="883" priority="9" operator="containsText" text="epsilon">
      <formula>NOT(ISERROR(SEARCH("epsilon",C3)))</formula>
    </cfRule>
    <cfRule type="containsText" dxfId="882" priority="10" operator="containsText" text="gamma">
      <formula>NOT(ISERROR(SEARCH("gamma",C3)))</formula>
    </cfRule>
    <cfRule type="containsText" dxfId="881" priority="11" operator="containsText" text="beta">
      <formula>NOT(ISERROR(SEARCH("beta",C3)))</formula>
    </cfRule>
    <cfRule type="containsText" dxfId="880" priority="12" operator="containsText" text="alpha">
      <formula>NOT(ISERROR(SEARCH("alpha",C3)))</formula>
    </cfRule>
  </conditionalFormatting>
  <conditionalFormatting sqref="C4:AN195">
    <cfRule type="containsBlanks" dxfId="879" priority="14">
      <formula>LEN(TRIM(C4))=0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9AA8-6039-4CF6-B57D-C971731DE326}">
  <dimension ref="B1:DV1762"/>
  <sheetViews>
    <sheetView zoomScale="60" zoomScaleNormal="60" workbookViewId="0">
      <selection activeCell="DF7" sqref="DF7"/>
    </sheetView>
  </sheetViews>
  <sheetFormatPr baseColWidth="10" defaultColWidth="9.1796875" defaultRowHeight="14.5" x14ac:dyDescent="0.35"/>
  <cols>
    <col min="2" max="2" width="5.7265625" bestFit="1" customWidth="1"/>
    <col min="3" max="3" width="4.81640625" bestFit="1" customWidth="1"/>
    <col min="4" max="4" width="5" bestFit="1" customWidth="1"/>
    <col min="5" max="5" width="4.7265625" bestFit="1" customWidth="1"/>
    <col min="6" max="6" width="5" bestFit="1" customWidth="1"/>
    <col min="7" max="7" width="5.1796875" bestFit="1" customWidth="1"/>
    <col min="9" max="9" width="15.54296875" customWidth="1"/>
    <col min="10" max="18" width="4.54296875" customWidth="1"/>
    <col min="19" max="26" width="5.54296875" customWidth="1"/>
    <col min="27" max="27" width="7" customWidth="1"/>
    <col min="28" max="28" width="7.7265625" customWidth="1"/>
    <col min="29" max="29" width="13" bestFit="1" customWidth="1"/>
    <col min="30" max="30" width="5" bestFit="1" customWidth="1"/>
    <col min="31" max="31" width="8.1796875" customWidth="1"/>
    <col min="32" max="32" width="10.26953125" bestFit="1" customWidth="1"/>
    <col min="33" max="33" width="8.7265625" bestFit="1" customWidth="1"/>
    <col min="34" max="46" width="8.7265625" customWidth="1"/>
    <col min="47" max="47" width="8.1796875" customWidth="1"/>
    <col min="48" max="48" width="11" bestFit="1" customWidth="1"/>
    <col min="49" max="49" width="8.7265625" bestFit="1" customWidth="1"/>
    <col min="50" max="51" width="8.7265625" customWidth="1"/>
    <col min="52" max="52" width="8.1796875" customWidth="1"/>
    <col min="53" max="53" width="11" bestFit="1" customWidth="1"/>
    <col min="54" max="56" width="8.7265625" customWidth="1"/>
    <col min="57" max="57" width="8.1796875" customWidth="1"/>
    <col min="58" max="58" width="11" bestFit="1" customWidth="1"/>
    <col min="59" max="59" width="8.7265625" bestFit="1" customWidth="1"/>
    <col min="60" max="61" width="8.7265625" customWidth="1"/>
    <col min="62" max="62" width="8.1796875" customWidth="1"/>
    <col min="63" max="63" width="11" bestFit="1" customWidth="1"/>
    <col min="64" max="64" width="8.7265625" bestFit="1" customWidth="1"/>
    <col min="65" max="66" width="8.7265625" customWidth="1"/>
    <col min="67" max="67" width="8.1796875" customWidth="1"/>
    <col min="68" max="68" width="11" bestFit="1" customWidth="1"/>
    <col min="69" max="69" width="8.7265625" bestFit="1" customWidth="1"/>
    <col min="70" max="71" width="8.7265625" customWidth="1"/>
    <col min="72" max="72" width="8.1796875" customWidth="1"/>
    <col min="73" max="73" width="11" bestFit="1" customWidth="1"/>
    <col min="74" max="74" width="8.7265625" bestFit="1" customWidth="1"/>
    <col min="75" max="76" width="8.7265625" customWidth="1"/>
    <col min="77" max="77" width="8.1796875" customWidth="1"/>
    <col min="78" max="78" width="11" bestFit="1" customWidth="1"/>
    <col min="79" max="79" width="8.7265625" bestFit="1" customWidth="1"/>
    <col min="80" max="81" width="8.7265625" customWidth="1"/>
    <col min="82" max="82" width="8.1796875" customWidth="1"/>
    <col min="83" max="83" width="11" bestFit="1" customWidth="1"/>
    <col min="84" max="84" width="8.7265625" bestFit="1" customWidth="1"/>
    <col min="85" max="86" width="8.7265625" customWidth="1"/>
    <col min="87" max="87" width="8.1796875" customWidth="1"/>
    <col min="88" max="88" width="11" bestFit="1" customWidth="1"/>
    <col min="89" max="89" width="8.7265625" bestFit="1" customWidth="1"/>
    <col min="90" max="91" width="8.7265625" customWidth="1"/>
    <col min="92" max="92" width="8.1796875" customWidth="1"/>
    <col min="93" max="93" width="11" bestFit="1" customWidth="1"/>
    <col min="94" max="94" width="8.7265625" bestFit="1" customWidth="1"/>
    <col min="95" max="96" width="8.7265625" customWidth="1"/>
    <col min="97" max="97" width="8.1796875" customWidth="1"/>
    <col min="98" max="98" width="11" bestFit="1" customWidth="1"/>
    <col min="99" max="99" width="8.7265625" bestFit="1" customWidth="1"/>
    <col min="100" max="101" width="8.7265625" customWidth="1"/>
    <col min="102" max="102" width="8.1796875" customWidth="1"/>
    <col min="103" max="103" width="11" bestFit="1" customWidth="1"/>
    <col min="104" max="104" width="8.7265625" bestFit="1" customWidth="1"/>
    <col min="105" max="106" width="8.7265625" customWidth="1"/>
    <col min="107" max="107" width="8.1796875" customWidth="1"/>
    <col min="108" max="108" width="11" bestFit="1" customWidth="1"/>
    <col min="109" max="109" width="8.7265625" bestFit="1" customWidth="1"/>
    <col min="110" max="111" width="8.7265625" customWidth="1"/>
    <col min="112" max="112" width="8.1796875" customWidth="1"/>
    <col min="113" max="113" width="11" bestFit="1" customWidth="1"/>
    <col min="114" max="114" width="8.7265625" bestFit="1" customWidth="1"/>
    <col min="115" max="116" width="8.7265625" customWidth="1"/>
    <col min="117" max="117" width="8.1796875" customWidth="1"/>
    <col min="118" max="118" width="11" bestFit="1" customWidth="1"/>
    <col min="119" max="119" width="8.7265625" bestFit="1" customWidth="1"/>
    <col min="120" max="121" width="8.7265625" customWidth="1"/>
    <col min="122" max="122" width="8.1796875" customWidth="1"/>
    <col min="123" max="123" width="10.26953125" bestFit="1" customWidth="1"/>
    <col min="124" max="126" width="11" customWidth="1"/>
  </cols>
  <sheetData>
    <row r="1" spans="2:126" ht="15" thickBot="1" x14ac:dyDescent="0.4">
      <c r="J1" s="180" t="s">
        <v>270</v>
      </c>
      <c r="K1" s="180"/>
      <c r="L1" s="180"/>
      <c r="M1" s="180"/>
      <c r="N1" s="181" t="s">
        <v>18</v>
      </c>
      <c r="O1" s="182"/>
      <c r="P1" s="182"/>
      <c r="Q1" s="183"/>
      <c r="R1" s="181" t="s">
        <v>0</v>
      </c>
      <c r="S1" s="182"/>
      <c r="T1" s="182"/>
      <c r="U1" s="183"/>
      <c r="V1" s="182" t="s">
        <v>269</v>
      </c>
      <c r="W1" s="182"/>
      <c r="X1" s="182"/>
      <c r="Y1" s="183"/>
    </row>
    <row r="2" spans="2:126" ht="15" thickBot="1" x14ac:dyDescent="0.4">
      <c r="B2" s="150" t="s">
        <v>268</v>
      </c>
      <c r="C2" s="154" t="s">
        <v>0</v>
      </c>
      <c r="D2" s="154"/>
      <c r="E2" s="154"/>
      <c r="F2" s="154"/>
      <c r="G2" s="155"/>
      <c r="I2" s="26" t="s">
        <v>22</v>
      </c>
      <c r="J2" s="92" t="s">
        <v>27</v>
      </c>
      <c r="K2" s="92" t="s">
        <v>28</v>
      </c>
      <c r="L2" s="92" t="s">
        <v>30</v>
      </c>
      <c r="M2" s="92" t="s">
        <v>31</v>
      </c>
      <c r="N2" s="92" t="s">
        <v>32</v>
      </c>
      <c r="O2" s="92" t="s">
        <v>33</v>
      </c>
      <c r="P2" s="92" t="s">
        <v>34</v>
      </c>
      <c r="Q2" s="92" t="s">
        <v>35</v>
      </c>
      <c r="R2" s="92" t="s">
        <v>36</v>
      </c>
      <c r="S2" s="92" t="s">
        <v>37</v>
      </c>
      <c r="T2" s="92" t="s">
        <v>38</v>
      </c>
      <c r="U2" s="92" t="s">
        <v>39</v>
      </c>
      <c r="V2" s="92" t="s">
        <v>40</v>
      </c>
      <c r="W2" s="92" t="s">
        <v>41</v>
      </c>
      <c r="X2" s="92" t="s">
        <v>42</v>
      </c>
      <c r="Y2" s="92" t="s">
        <v>43</v>
      </c>
      <c r="AA2" t="s">
        <v>126</v>
      </c>
    </row>
    <row r="3" spans="2:126" x14ac:dyDescent="0.35">
      <c r="B3" s="151"/>
      <c r="C3" s="1" t="s">
        <v>1</v>
      </c>
      <c r="D3" s="2" t="s">
        <v>2</v>
      </c>
      <c r="E3" s="3" t="s">
        <v>3</v>
      </c>
      <c r="F3" s="4" t="s">
        <v>4</v>
      </c>
      <c r="G3" s="5" t="s">
        <v>5</v>
      </c>
      <c r="I3" s="28" t="str">
        <f>C2</f>
        <v>Corrosion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0</v>
      </c>
      <c r="Q3" s="25">
        <v>0</v>
      </c>
      <c r="R3" s="25">
        <v>1</v>
      </c>
      <c r="S3" s="25">
        <v>1</v>
      </c>
      <c r="T3" s="25">
        <v>1</v>
      </c>
      <c r="U3" s="25">
        <v>1</v>
      </c>
      <c r="V3" s="25">
        <v>1</v>
      </c>
      <c r="W3" s="25">
        <v>1</v>
      </c>
      <c r="X3" s="25">
        <v>1</v>
      </c>
      <c r="Y3" s="29">
        <v>1</v>
      </c>
      <c r="Z3" s="15"/>
      <c r="AA3" s="140" t="s">
        <v>83</v>
      </c>
      <c r="AB3" s="141"/>
      <c r="AC3" s="63" t="s">
        <v>24</v>
      </c>
      <c r="AD3" s="45"/>
      <c r="AE3" s="116" t="s">
        <v>44</v>
      </c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  <c r="BO3" s="117"/>
      <c r="BP3" s="117"/>
      <c r="BQ3" s="117"/>
      <c r="BR3" s="117"/>
      <c r="BS3" s="117"/>
      <c r="BT3" s="117"/>
      <c r="BU3" s="117"/>
      <c r="BV3" s="117"/>
      <c r="BW3" s="117"/>
      <c r="BX3" s="117"/>
      <c r="BY3" s="117"/>
      <c r="BZ3" s="117"/>
      <c r="CA3" s="117"/>
      <c r="CB3" s="117"/>
      <c r="CC3" s="117"/>
      <c r="CD3" s="117"/>
      <c r="CE3" s="117"/>
      <c r="CF3" s="117"/>
      <c r="CG3" s="117"/>
      <c r="CH3" s="117"/>
      <c r="CI3" s="117"/>
      <c r="CJ3" s="117"/>
      <c r="CK3" s="117"/>
      <c r="CL3" s="117"/>
      <c r="CM3" s="117"/>
      <c r="CN3" s="117"/>
      <c r="CO3" s="117"/>
      <c r="CP3" s="117"/>
      <c r="CQ3" s="117"/>
      <c r="CR3" s="117"/>
      <c r="CS3" s="117"/>
      <c r="CT3" s="117"/>
      <c r="CU3" s="117"/>
      <c r="CV3" s="117"/>
      <c r="CW3" s="117"/>
      <c r="CX3" s="117"/>
      <c r="CY3" s="117"/>
      <c r="CZ3" s="117"/>
      <c r="DA3" s="117"/>
      <c r="DB3" s="117"/>
      <c r="DC3" s="117"/>
      <c r="DD3" s="117"/>
      <c r="DE3" s="117"/>
      <c r="DF3" s="117"/>
      <c r="DG3" s="117"/>
      <c r="DH3" s="117"/>
      <c r="DI3" s="117"/>
      <c r="DJ3" s="117"/>
      <c r="DK3" s="117"/>
      <c r="DL3" s="117"/>
      <c r="DM3" s="117"/>
      <c r="DN3" s="117"/>
      <c r="DO3" s="117"/>
      <c r="DP3" s="117"/>
      <c r="DQ3" s="117"/>
      <c r="DR3" s="117"/>
      <c r="DS3" s="117"/>
      <c r="DT3" s="117"/>
      <c r="DU3" s="117"/>
      <c r="DV3" s="169"/>
    </row>
    <row r="4" spans="2:126" x14ac:dyDescent="0.35">
      <c r="B4" s="6" t="s">
        <v>6</v>
      </c>
      <c r="C4" s="87">
        <v>1.6</v>
      </c>
      <c r="D4" s="87">
        <v>1.6</v>
      </c>
      <c r="E4" s="87">
        <v>1.6</v>
      </c>
      <c r="F4" s="87">
        <v>1.75</v>
      </c>
      <c r="G4" s="89">
        <v>2.2000000000000002</v>
      </c>
      <c r="I4" s="28" t="str">
        <f>C17</f>
        <v>Pollution</v>
      </c>
      <c r="J4" s="25">
        <v>0</v>
      </c>
      <c r="K4" s="25">
        <v>0</v>
      </c>
      <c r="L4" s="25">
        <v>0</v>
      </c>
      <c r="M4" s="25">
        <v>0</v>
      </c>
      <c r="N4" s="25">
        <v>1</v>
      </c>
      <c r="O4" s="25">
        <v>1</v>
      </c>
      <c r="P4" s="25">
        <v>1</v>
      </c>
      <c r="Q4" s="25">
        <v>1</v>
      </c>
      <c r="R4" s="25">
        <v>0</v>
      </c>
      <c r="S4" s="25">
        <v>0</v>
      </c>
      <c r="T4" s="25">
        <v>0</v>
      </c>
      <c r="U4" s="25">
        <v>0</v>
      </c>
      <c r="V4" s="25">
        <v>1</v>
      </c>
      <c r="W4" s="25">
        <v>1</v>
      </c>
      <c r="X4" s="25">
        <v>1</v>
      </c>
      <c r="Y4" s="29">
        <v>1</v>
      </c>
      <c r="Z4" s="15"/>
      <c r="AA4" s="142"/>
      <c r="AB4" s="143"/>
      <c r="AC4" s="95" t="s">
        <v>26</v>
      </c>
      <c r="AD4" s="46"/>
      <c r="AE4" s="178" t="s">
        <v>1</v>
      </c>
      <c r="AF4" s="179"/>
      <c r="AG4" s="179"/>
      <c r="AH4" s="179"/>
      <c r="AI4" s="179"/>
      <c r="AJ4" s="179"/>
      <c r="AK4" s="179"/>
      <c r="AL4" s="179"/>
      <c r="AM4" s="179"/>
      <c r="AN4" s="179"/>
      <c r="AO4" s="179"/>
      <c r="AP4" s="179"/>
      <c r="AQ4" s="179"/>
      <c r="AR4" s="179"/>
      <c r="AS4" s="179"/>
      <c r="AT4" s="179"/>
      <c r="AU4" s="179"/>
      <c r="AV4" s="179"/>
      <c r="AW4" s="179"/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79"/>
      <c r="BI4" s="179"/>
      <c r="BJ4" s="179"/>
      <c r="BK4" s="179"/>
      <c r="BL4" s="179"/>
      <c r="BM4" s="179"/>
      <c r="BN4" s="179"/>
      <c r="BO4" s="179"/>
      <c r="BP4" s="179"/>
      <c r="BQ4" s="179"/>
      <c r="BR4" s="179"/>
      <c r="BS4" s="179"/>
      <c r="BT4" s="179"/>
      <c r="BU4" s="179"/>
      <c r="BV4" s="179"/>
      <c r="BW4" s="179"/>
      <c r="BX4" s="179"/>
      <c r="BY4" s="179"/>
      <c r="BZ4" s="179"/>
      <c r="CA4" s="179"/>
      <c r="CB4" s="179"/>
      <c r="CC4" s="179"/>
      <c r="CD4" s="179"/>
      <c r="CE4" s="179"/>
      <c r="CF4" s="179"/>
      <c r="CG4" s="179"/>
      <c r="CH4" s="179"/>
      <c r="CI4" s="179"/>
      <c r="CJ4" s="179"/>
      <c r="CK4" s="179"/>
      <c r="CL4" s="179"/>
      <c r="CM4" s="179"/>
      <c r="CN4" s="179"/>
      <c r="CO4" s="179"/>
      <c r="CP4" s="179"/>
      <c r="CQ4" s="179"/>
      <c r="CR4" s="179"/>
      <c r="CS4" s="179"/>
      <c r="CT4" s="179"/>
      <c r="CU4" s="179"/>
      <c r="CV4" s="179"/>
      <c r="CW4" s="179"/>
      <c r="CX4" s="179"/>
      <c r="CY4" s="179"/>
      <c r="CZ4" s="179"/>
      <c r="DA4" s="179"/>
      <c r="DB4" s="179"/>
      <c r="DC4" s="179"/>
      <c r="DD4" s="179"/>
      <c r="DE4" s="179"/>
      <c r="DF4" s="179"/>
      <c r="DG4" s="179"/>
      <c r="DH4" s="179"/>
      <c r="DI4" s="179"/>
      <c r="DJ4" s="179"/>
      <c r="DK4" s="179"/>
      <c r="DL4" s="179"/>
      <c r="DM4" s="179"/>
      <c r="DN4" s="179"/>
      <c r="DO4" s="179"/>
      <c r="DP4" s="179"/>
      <c r="DQ4" s="179"/>
      <c r="DR4" s="179"/>
      <c r="DS4" s="179"/>
      <c r="DT4" s="179"/>
      <c r="DU4" s="179"/>
      <c r="DV4" s="179"/>
    </row>
    <row r="5" spans="2:126" x14ac:dyDescent="0.35">
      <c r="B5" s="6" t="s">
        <v>7</v>
      </c>
      <c r="C5" s="87">
        <v>1</v>
      </c>
      <c r="D5" s="87">
        <v>1</v>
      </c>
      <c r="E5" s="87">
        <v>1</v>
      </c>
      <c r="F5" s="87">
        <v>1</v>
      </c>
      <c r="G5" s="86"/>
      <c r="I5" s="30" t="str">
        <f>C32</f>
        <v>Soldered wires</v>
      </c>
      <c r="J5" s="25">
        <v>0</v>
      </c>
      <c r="K5" s="25">
        <v>0</v>
      </c>
      <c r="L5" s="25">
        <v>1</v>
      </c>
      <c r="M5" s="25">
        <v>1</v>
      </c>
      <c r="N5" s="25">
        <v>0</v>
      </c>
      <c r="O5" s="25">
        <v>0</v>
      </c>
      <c r="P5" s="25">
        <v>1</v>
      </c>
      <c r="Q5" s="25">
        <v>1</v>
      </c>
      <c r="R5" s="25">
        <v>0</v>
      </c>
      <c r="S5" s="25">
        <v>0</v>
      </c>
      <c r="T5" s="25">
        <v>1</v>
      </c>
      <c r="U5" s="25">
        <v>1</v>
      </c>
      <c r="V5" s="25">
        <v>0</v>
      </c>
      <c r="W5" s="25">
        <v>0</v>
      </c>
      <c r="X5" s="25">
        <v>1</v>
      </c>
      <c r="Y5" s="29">
        <v>1</v>
      </c>
      <c r="Z5" s="15"/>
      <c r="AA5" s="142"/>
      <c r="AB5" s="143"/>
      <c r="AC5" s="95" t="s">
        <v>20</v>
      </c>
      <c r="AD5" s="46"/>
      <c r="AE5" s="131" t="s">
        <v>265</v>
      </c>
      <c r="AF5" s="132"/>
      <c r="AG5" s="132"/>
      <c r="AH5" s="133"/>
      <c r="AI5" s="131" t="s">
        <v>264</v>
      </c>
      <c r="AJ5" s="132"/>
      <c r="AK5" s="132"/>
      <c r="AL5" s="133"/>
      <c r="AM5" s="131" t="s">
        <v>263</v>
      </c>
      <c r="AN5" s="132"/>
      <c r="AO5" s="132"/>
      <c r="AP5" s="133"/>
      <c r="AQ5" s="131" t="s">
        <v>262</v>
      </c>
      <c r="AR5" s="132"/>
      <c r="AS5" s="132"/>
      <c r="AT5" s="133"/>
      <c r="AU5" s="131" t="s">
        <v>27</v>
      </c>
      <c r="AV5" s="132"/>
      <c r="AW5" s="132"/>
      <c r="AX5" s="132"/>
      <c r="AY5" s="133"/>
      <c r="AZ5" s="131" t="s">
        <v>28</v>
      </c>
      <c r="BA5" s="132"/>
      <c r="BB5" s="132"/>
      <c r="BC5" s="132"/>
      <c r="BD5" s="133"/>
      <c r="BE5" s="131" t="s">
        <v>30</v>
      </c>
      <c r="BF5" s="132"/>
      <c r="BG5" s="132"/>
      <c r="BH5" s="132"/>
      <c r="BI5" s="133"/>
      <c r="BJ5" s="131" t="s">
        <v>31</v>
      </c>
      <c r="BK5" s="132"/>
      <c r="BL5" s="132"/>
      <c r="BM5" s="132"/>
      <c r="BN5" s="133"/>
      <c r="BO5" s="131" t="s">
        <v>32</v>
      </c>
      <c r="BP5" s="132"/>
      <c r="BQ5" s="132"/>
      <c r="BR5" s="132"/>
      <c r="BS5" s="133"/>
      <c r="BT5" s="131" t="s">
        <v>33</v>
      </c>
      <c r="BU5" s="132"/>
      <c r="BV5" s="132"/>
      <c r="BW5" s="132"/>
      <c r="BX5" s="133"/>
      <c r="BY5" s="131" t="s">
        <v>34</v>
      </c>
      <c r="BZ5" s="132"/>
      <c r="CA5" s="132"/>
      <c r="CB5" s="132"/>
      <c r="CC5" s="133"/>
      <c r="CD5" s="131" t="s">
        <v>35</v>
      </c>
      <c r="CE5" s="132"/>
      <c r="CF5" s="132"/>
      <c r="CG5" s="132"/>
      <c r="CH5" s="133"/>
      <c r="CI5" s="131" t="s">
        <v>36</v>
      </c>
      <c r="CJ5" s="132"/>
      <c r="CK5" s="132"/>
      <c r="CL5" s="132"/>
      <c r="CM5" s="133"/>
      <c r="CN5" s="131" t="s">
        <v>37</v>
      </c>
      <c r="CO5" s="132"/>
      <c r="CP5" s="132"/>
      <c r="CQ5" s="132"/>
      <c r="CR5" s="133"/>
      <c r="CS5" s="131" t="s">
        <v>38</v>
      </c>
      <c r="CT5" s="132"/>
      <c r="CU5" s="132"/>
      <c r="CV5" s="132"/>
      <c r="CW5" s="133"/>
      <c r="CX5" s="131" t="s">
        <v>39</v>
      </c>
      <c r="CY5" s="132"/>
      <c r="CZ5" s="132"/>
      <c r="DA5" s="132"/>
      <c r="DB5" s="133"/>
      <c r="DC5" s="131" t="s">
        <v>40</v>
      </c>
      <c r="DD5" s="132"/>
      <c r="DE5" s="132"/>
      <c r="DF5" s="132"/>
      <c r="DG5" s="133"/>
      <c r="DH5" s="131" t="s">
        <v>41</v>
      </c>
      <c r="DI5" s="132"/>
      <c r="DJ5" s="132"/>
      <c r="DK5" s="132"/>
      <c r="DL5" s="133"/>
      <c r="DM5" s="131" t="s">
        <v>42</v>
      </c>
      <c r="DN5" s="132"/>
      <c r="DO5" s="132"/>
      <c r="DP5" s="132"/>
      <c r="DQ5" s="133"/>
      <c r="DR5" s="131" t="s">
        <v>43</v>
      </c>
      <c r="DS5" s="132"/>
      <c r="DT5" s="132"/>
      <c r="DU5" s="132"/>
      <c r="DV5" s="133"/>
    </row>
    <row r="6" spans="2:126" ht="15" thickBot="1" x14ac:dyDescent="0.4">
      <c r="B6" s="6" t="s">
        <v>8</v>
      </c>
      <c r="C6" s="87">
        <v>1</v>
      </c>
      <c r="D6" s="87">
        <v>1</v>
      </c>
      <c r="E6" s="87">
        <v>1</v>
      </c>
      <c r="F6" s="87">
        <v>1</v>
      </c>
      <c r="G6" s="86"/>
      <c r="I6" s="31" t="str">
        <f>C47</f>
        <v>Missing pulley</v>
      </c>
      <c r="J6" s="32">
        <v>0</v>
      </c>
      <c r="K6" s="32">
        <v>1</v>
      </c>
      <c r="L6" s="32">
        <v>0</v>
      </c>
      <c r="M6" s="32">
        <v>1</v>
      </c>
      <c r="N6" s="32">
        <v>0</v>
      </c>
      <c r="O6" s="32">
        <v>1</v>
      </c>
      <c r="P6" s="32">
        <v>0</v>
      </c>
      <c r="Q6" s="32">
        <v>1</v>
      </c>
      <c r="R6" s="32">
        <v>0</v>
      </c>
      <c r="S6" s="32">
        <v>1</v>
      </c>
      <c r="T6" s="32">
        <v>0</v>
      </c>
      <c r="U6" s="32">
        <v>1</v>
      </c>
      <c r="V6" s="32">
        <v>0</v>
      </c>
      <c r="W6" s="32">
        <v>1</v>
      </c>
      <c r="X6" s="32">
        <v>0</v>
      </c>
      <c r="Y6" s="33">
        <v>1</v>
      </c>
      <c r="Z6" s="15"/>
      <c r="AA6" s="96" t="s">
        <v>112</v>
      </c>
      <c r="AB6" s="25" t="s">
        <v>113</v>
      </c>
      <c r="AC6" s="95" t="s">
        <v>67</v>
      </c>
      <c r="AD6" s="46"/>
      <c r="AE6" s="36" t="s">
        <v>64</v>
      </c>
      <c r="AF6" s="37" t="s">
        <v>115</v>
      </c>
      <c r="AG6" s="38" t="s">
        <v>66</v>
      </c>
      <c r="AH6" s="70" t="s">
        <v>261</v>
      </c>
      <c r="AI6" s="36" t="s">
        <v>64</v>
      </c>
      <c r="AJ6" s="37" t="s">
        <v>115</v>
      </c>
      <c r="AK6" s="38" t="s">
        <v>66</v>
      </c>
      <c r="AL6" s="70" t="s">
        <v>261</v>
      </c>
      <c r="AM6" s="36" t="s">
        <v>64</v>
      </c>
      <c r="AN6" s="37" t="s">
        <v>115</v>
      </c>
      <c r="AO6" s="38" t="s">
        <v>66</v>
      </c>
      <c r="AP6" s="70" t="s">
        <v>261</v>
      </c>
      <c r="AQ6" s="36" t="s">
        <v>64</v>
      </c>
      <c r="AR6" s="37" t="s">
        <v>115</v>
      </c>
      <c r="AS6" s="38" t="s">
        <v>66</v>
      </c>
      <c r="AT6" s="70" t="s">
        <v>261</v>
      </c>
      <c r="AU6" s="36" t="s">
        <v>64</v>
      </c>
      <c r="AV6" s="37" t="s">
        <v>115</v>
      </c>
      <c r="AW6" s="38" t="s">
        <v>66</v>
      </c>
      <c r="AX6" s="70" t="s">
        <v>260</v>
      </c>
      <c r="AY6" s="70" t="s">
        <v>261</v>
      </c>
      <c r="AZ6" s="36" t="s">
        <v>64</v>
      </c>
      <c r="BA6" s="37" t="s">
        <v>115</v>
      </c>
      <c r="BB6" s="38" t="s">
        <v>66</v>
      </c>
      <c r="BC6" s="70" t="s">
        <v>260</v>
      </c>
      <c r="BD6" s="70" t="s">
        <v>261</v>
      </c>
      <c r="BE6" s="36" t="s">
        <v>64</v>
      </c>
      <c r="BF6" s="37" t="s">
        <v>115</v>
      </c>
      <c r="BG6" s="38" t="s">
        <v>66</v>
      </c>
      <c r="BH6" s="70" t="s">
        <v>260</v>
      </c>
      <c r="BI6" s="70" t="s">
        <v>261</v>
      </c>
      <c r="BJ6" s="36" t="s">
        <v>64</v>
      </c>
      <c r="BK6" s="37" t="s">
        <v>115</v>
      </c>
      <c r="BL6" s="38" t="s">
        <v>66</v>
      </c>
      <c r="BM6" s="70" t="s">
        <v>260</v>
      </c>
      <c r="BN6" s="70" t="s">
        <v>261</v>
      </c>
      <c r="BO6" s="36" t="s">
        <v>64</v>
      </c>
      <c r="BP6" s="37" t="s">
        <v>115</v>
      </c>
      <c r="BQ6" s="38" t="s">
        <v>66</v>
      </c>
      <c r="BR6" s="70" t="s">
        <v>260</v>
      </c>
      <c r="BS6" s="70" t="s">
        <v>261</v>
      </c>
      <c r="BT6" s="36" t="s">
        <v>64</v>
      </c>
      <c r="BU6" s="37" t="s">
        <v>115</v>
      </c>
      <c r="BV6" s="38" t="s">
        <v>66</v>
      </c>
      <c r="BW6" s="70" t="s">
        <v>260</v>
      </c>
      <c r="BX6" s="70" t="s">
        <v>261</v>
      </c>
      <c r="BY6" s="36" t="s">
        <v>64</v>
      </c>
      <c r="BZ6" s="37" t="s">
        <v>115</v>
      </c>
      <c r="CA6" s="38" t="s">
        <v>66</v>
      </c>
      <c r="CB6" s="70" t="s">
        <v>260</v>
      </c>
      <c r="CC6" s="70" t="s">
        <v>261</v>
      </c>
      <c r="CD6" s="36" t="s">
        <v>64</v>
      </c>
      <c r="CE6" s="37" t="s">
        <v>115</v>
      </c>
      <c r="CF6" s="38" t="s">
        <v>66</v>
      </c>
      <c r="CG6" s="70" t="s">
        <v>260</v>
      </c>
      <c r="CH6" s="70" t="s">
        <v>261</v>
      </c>
      <c r="CI6" s="36" t="s">
        <v>64</v>
      </c>
      <c r="CJ6" s="37" t="s">
        <v>115</v>
      </c>
      <c r="CK6" s="38" t="s">
        <v>66</v>
      </c>
      <c r="CL6" s="70" t="s">
        <v>260</v>
      </c>
      <c r="CM6" s="70" t="s">
        <v>261</v>
      </c>
      <c r="CN6" s="36" t="s">
        <v>64</v>
      </c>
      <c r="CO6" s="37" t="s">
        <v>115</v>
      </c>
      <c r="CP6" s="38" t="s">
        <v>66</v>
      </c>
      <c r="CQ6" s="70" t="s">
        <v>260</v>
      </c>
      <c r="CR6" s="70" t="s">
        <v>261</v>
      </c>
      <c r="CS6" s="36" t="s">
        <v>64</v>
      </c>
      <c r="CT6" s="37" t="s">
        <v>115</v>
      </c>
      <c r="CU6" s="38" t="s">
        <v>66</v>
      </c>
      <c r="CV6" s="70" t="s">
        <v>260</v>
      </c>
      <c r="CW6" s="70" t="s">
        <v>261</v>
      </c>
      <c r="CX6" s="36" t="s">
        <v>64</v>
      </c>
      <c r="CY6" s="37" t="s">
        <v>115</v>
      </c>
      <c r="CZ6" s="38" t="s">
        <v>66</v>
      </c>
      <c r="DA6" s="70" t="s">
        <v>260</v>
      </c>
      <c r="DB6" s="70" t="s">
        <v>261</v>
      </c>
      <c r="DC6" s="36" t="s">
        <v>64</v>
      </c>
      <c r="DD6" s="37" t="s">
        <v>115</v>
      </c>
      <c r="DE6" s="38" t="s">
        <v>66</v>
      </c>
      <c r="DF6" s="70" t="s">
        <v>260</v>
      </c>
      <c r="DG6" s="70" t="s">
        <v>261</v>
      </c>
      <c r="DH6" s="36" t="s">
        <v>64</v>
      </c>
      <c r="DI6" s="37" t="s">
        <v>115</v>
      </c>
      <c r="DJ6" s="38" t="s">
        <v>66</v>
      </c>
      <c r="DK6" s="70" t="s">
        <v>260</v>
      </c>
      <c r="DL6" s="70" t="s">
        <v>261</v>
      </c>
      <c r="DM6" s="36" t="s">
        <v>64</v>
      </c>
      <c r="DN6" s="37" t="s">
        <v>115</v>
      </c>
      <c r="DO6" s="38" t="s">
        <v>66</v>
      </c>
      <c r="DP6" s="70" t="s">
        <v>260</v>
      </c>
      <c r="DQ6" s="70" t="s">
        <v>261</v>
      </c>
      <c r="DR6" s="36" t="s">
        <v>64</v>
      </c>
      <c r="DS6" s="37" t="s">
        <v>115</v>
      </c>
      <c r="DT6" s="37" t="s">
        <v>66</v>
      </c>
      <c r="DU6" s="70" t="s">
        <v>260</v>
      </c>
      <c r="DV6" s="70" t="s">
        <v>261</v>
      </c>
    </row>
    <row r="7" spans="2:126" x14ac:dyDescent="0.35">
      <c r="B7" s="6" t="s">
        <v>9</v>
      </c>
      <c r="C7" s="87">
        <v>2</v>
      </c>
      <c r="D7" s="87">
        <v>1.5</v>
      </c>
      <c r="E7" s="88"/>
      <c r="F7" s="87">
        <v>2</v>
      </c>
      <c r="G7" s="89">
        <v>2</v>
      </c>
      <c r="I7" t="s">
        <v>23</v>
      </c>
      <c r="J7" s="15">
        <f t="shared" ref="J7:Y7" si="0">IF(OR(J3=1,J4=1),0,1)</f>
        <v>1</v>
      </c>
      <c r="K7" s="15">
        <f t="shared" si="0"/>
        <v>1</v>
      </c>
      <c r="L7" s="15">
        <f t="shared" si="0"/>
        <v>1</v>
      </c>
      <c r="M7" s="15">
        <f t="shared" si="0"/>
        <v>1</v>
      </c>
      <c r="N7" s="15">
        <f t="shared" si="0"/>
        <v>0</v>
      </c>
      <c r="O7" s="15">
        <f t="shared" si="0"/>
        <v>0</v>
      </c>
      <c r="P7" s="15">
        <f t="shared" si="0"/>
        <v>0</v>
      </c>
      <c r="Q7" s="15">
        <f t="shared" si="0"/>
        <v>0</v>
      </c>
      <c r="R7" s="15">
        <f t="shared" si="0"/>
        <v>0</v>
      </c>
      <c r="S7" s="15">
        <f t="shared" si="0"/>
        <v>0</v>
      </c>
      <c r="T7" s="15">
        <f t="shared" si="0"/>
        <v>0</v>
      </c>
      <c r="U7" s="15">
        <f t="shared" si="0"/>
        <v>0</v>
      </c>
      <c r="V7" s="15">
        <f t="shared" si="0"/>
        <v>0</v>
      </c>
      <c r="W7" s="15">
        <f t="shared" si="0"/>
        <v>0</v>
      </c>
      <c r="X7" s="15">
        <f t="shared" si="0"/>
        <v>0</v>
      </c>
      <c r="Y7" s="15">
        <f t="shared" si="0"/>
        <v>0</v>
      </c>
      <c r="Z7" s="15"/>
      <c r="AA7" s="74">
        <v>1.5</v>
      </c>
      <c r="AB7" s="73">
        <f t="shared" ref="AB7:AB18" si="1">IF(ISNUMBER(AA7),(AA7*(AF7-AG7)+AE7+AG7-2*AF7)/(AE7-AF7),"-")</f>
        <v>4.4317443120260034</v>
      </c>
      <c r="AC7" s="47" t="s">
        <v>6</v>
      </c>
      <c r="AD7" s="47" t="s">
        <v>1</v>
      </c>
      <c r="AE7" s="16">
        <f>VLOOKUP(AE3,I37:J74,2,FALSE)*[2]alph_Schätzung_Corr_Poll!E96</f>
        <v>634</v>
      </c>
      <c r="AF7" s="16">
        <f>VLOOKUP(AE3,I37:J74,2,FALSE)*[2]alph_Schätzung_Corr_Poll!E97</f>
        <v>818.6</v>
      </c>
      <c r="AG7" s="16">
        <f>VLOOKUP(AE3,I37:J74,2,FALSE)*[2]alph_Schätzung_Corr_Poll!E98</f>
        <v>2085.6000000000004</v>
      </c>
      <c r="AH7" s="16">
        <f>[2]alph_Schätzung_Corr_Poll!E94</f>
        <v>0.98040000000000005</v>
      </c>
      <c r="AI7" s="16">
        <f>VLOOKUP(AE3,I37:J74,2,FALSE)*[2]alph_Schätzung_Corr_Poll!E96</f>
        <v>634</v>
      </c>
      <c r="AJ7" s="16">
        <f>VLOOKUP(AE3,I37:J74,2,FALSE)*[2]alph_Schätzung_Corr_Poll!F97</f>
        <v>878.4</v>
      </c>
      <c r="AK7" s="16">
        <f>VLOOKUP(AE3,I37:J74,2,FALSE)*[2]alph_Schätzung_Corr_Poll!F98</f>
        <v>2085.6000000000004</v>
      </c>
      <c r="AL7" s="16">
        <f>[2]alph_Schätzung_Corr_Poll!F94</f>
        <v>0.75266666666666671</v>
      </c>
      <c r="AM7" s="16">
        <f>VLOOKUP(AE3,I37:J74,2,FALSE)*[2]alph_Schätzung_Corr_Poll!E96</f>
        <v>634</v>
      </c>
      <c r="AN7" s="16">
        <f>VLOOKUP(AE3,I37:J74,2,FALSE)*[2]alph_Schätzung_Corr_Poll!G97</f>
        <v>872.6</v>
      </c>
      <c r="AO7" s="16">
        <f>VLOOKUP(AE3,I37:J74,2,FALSE)*[2]alph_Schätzung_Corr_Poll!G98</f>
        <v>2085.6000000000004</v>
      </c>
      <c r="AP7" s="16">
        <f>[2]alph_Schätzung_Corr_Poll!G94</f>
        <v>0.75119999999999998</v>
      </c>
      <c r="AQ7" s="16">
        <f>VLOOKUP(AE3,I37:J74,2,FALSE)*[2]alph_Schätzung_Corr_Poll!H96</f>
        <v>634</v>
      </c>
      <c r="AR7" s="16">
        <f>VLOOKUP(AE3,I37:J74,2,FALSE)*[2]alph_Schätzung_Corr_Poll!H97</f>
        <v>2085.6000000000004</v>
      </c>
      <c r="AS7" s="16">
        <f>VLOOKUP(AE3,I37:J74,2,FALSE)*[2]alph_Schätzung_Corr_Poll!H98</f>
        <v>2085.6000000000004</v>
      </c>
      <c r="AT7" s="16">
        <f>[2]alph_Schätzung_Corr_Poll!H94</f>
        <v>0</v>
      </c>
      <c r="AU7" s="16">
        <f t="shared" ref="AU7:AU18" si="2">IF(ISNUMBER($AE7),IF(OR(HLOOKUP($AU$5,$I$2:$Y$8,4,FALSE)=1,HLOOKUP($AU$5,$I$2:$Y$8,5,FALSE)=1,),HLOOKUP($AU$5,$I$2:$Y$8,4,FALSE)*VLOOKUP($AC7,$B$32:$G$45,MATCH($AD7,$B$33:$G$33,0),FALSE)+HLOOKUP($AU$5,$I$2:$Y$8,5,FALSE)*VLOOKUP($AC7,$B$47:$G$60,MATCH($AD7,$B$48:$G$48,0),FALSE)+$AE7,$AE7),"N/A")</f>
        <v>634</v>
      </c>
      <c r="AV7" s="16">
        <f t="shared" ref="AV7:AV18" si="3">IF(ISNUMBER($AF7),$AF7*SQRT(SUMSQ(HLOOKUP($AU$5,$J$2:$Y$8,2,FALSE)*VLOOKUP($AC7,$B$2:$G$15,MATCH($AD7,$B$3:$G$3,0),FALSE),HLOOKUP($AU$5,$J$2:$Y$8,3,FALSE)*VLOOKUP($AC7,$B$17:$G$30,MATCH($AD7,$B$18:$G$18,0),FALSE),HLOOKUP($AU$5,$J$2:$Y$8,6,FALSE)))+HLOOKUP($AU$5,$J$2:$Y$8,4,FALSE)*VLOOKUP($AC7,$B$32:$G$45,MATCH($AD7,$B$33:$G$33,0),FALSE)+HLOOKUP($AU$5,$J$2:$Y$8,5,FALSE)*VLOOKUP($AC7,$B$47:$G$60,MATCH($AD7,$B$48:$G$48,0),FALSE),"N/A")</f>
        <v>818.6</v>
      </c>
      <c r="AW7" s="16">
        <f t="shared" ref="AW7:AW18" si="4">IF(ISNUMBER($AG7),IF(OR(HLOOKUP($AU$5,$I$2:$Y$8,4,FALSE)=1,HLOOKUP($AU$5,$I$2:$Y$8,5,FALSE)=1,),HLOOKUP($AU$5,$I$2:$Y$8,4,FALSE)*VLOOKUP($AC7,$B$32:$G$45,MATCH($AD7,$B$33:$G$33,0),FALSE)+HLOOKUP($AU$5,$I$2:$Y$8,5,FALSE)*VLOOKUP($AC7,$B$47:$G$60,MATCH($AD7,$B$48:$G$48,0),FALSE)+$AG7,$AG7),"N/A")</f>
        <v>2085.6000000000004</v>
      </c>
      <c r="AX7" s="47" t="str">
        <f>IF(AY7&gt;0, "true", "false")</f>
        <v>true</v>
      </c>
      <c r="AY7" s="16">
        <f>AH7</f>
        <v>0.98040000000000005</v>
      </c>
      <c r="AZ7" s="16">
        <f t="shared" ref="AZ7:AZ18" si="5">IF(ISNUMBER($AE7),IF(OR(HLOOKUP($AZ$5,$I$2:$Y$8,4,FALSE)=1,HLOOKUP($AZ$5,$I$2:$Y$8,5,FALSE)=1,),HLOOKUP($AZ$5,$I$2:$Y$8,4,FALSE)*VLOOKUP($AC7,$B$32:$G$45,MATCH($AD7,$B$33:$G$33,0),FALSE)+HLOOKUP($AZ$5,$I$2:$Y$8,5,FALSE)*VLOOKUP($AC7,$B$47:$G$60,MATCH($AD7,$B$48:$G$48,0),FALSE)+$AE7,$AE7),"N/A")</f>
        <v>565</v>
      </c>
      <c r="BA7" s="16">
        <f t="shared" ref="BA7:BA18" si="6">IF(ISNUMBER($AF7),$AF7*SQRT(SUMSQ(HLOOKUP($AZ$5,$J$2:$Y$8,2,FALSE)*VLOOKUP($AC7,$B$2:$G$15,MATCH($AD7,$B$3:$G$3,0),FALSE),HLOOKUP($AZ$5,$J$2:$Y$8,3,FALSE)*VLOOKUP($AC7,$B$17:$G$30,MATCH($AD7,$B$18:$G$18,0),FALSE),HLOOKUP($AZ$5,$J$2:$Y$8,6,FALSE)))+HLOOKUP($AZ$5,$J$2:$Y$8,4,FALSE)*VLOOKUP($AC7,$B$32:$G$45,MATCH($AD7,$B$33:$G$33,0),FALSE)+HLOOKUP($AZ$5,$J$2:$Y$8,5,FALSE)*VLOOKUP($AC7,$B$47:$G$60,MATCH($AD7,$B$48:$G$48,0),FALSE),"N/A")</f>
        <v>749.6</v>
      </c>
      <c r="BB7" s="16">
        <f t="shared" ref="BB7:BB18" si="7">IF(ISNUMBER($AG7),IF(OR(HLOOKUP($AZ$5,$I$2:$Y$8,4,FALSE)=1,HLOOKUP($AZ$5,$I$2:$Y$8,5,FALSE)=1,),HLOOKUP($AZ$5,$I$2:$Y$8,4,FALSE)*VLOOKUP($AC7,$B$32:$G$45,MATCH($AD7,$B$33:$G$33,0),FALSE)+HLOOKUP($AZ$5,$I$2:$Y$8,5,FALSE)*VLOOKUP($AC7,$B$47:$G$60,MATCH($AD7,$B$48:$G$48,0),FALSE)+$AG7,$AG7),"N/A")</f>
        <v>2016.6000000000004</v>
      </c>
      <c r="BC7" s="16" t="str">
        <f>IF(BD7&gt;0, "true", "false")</f>
        <v>true</v>
      </c>
      <c r="BD7" s="16">
        <f>AH7</f>
        <v>0.98040000000000005</v>
      </c>
      <c r="BE7" s="16">
        <f t="shared" ref="BE7:BE18" si="8">IF(ISNUMBER($AE7),IF(OR(HLOOKUP($BE$5,$I$2:$Y$8,4,FALSE)=1,HLOOKUP($BE$5,$I$2:$Y$8,5,FALSE)=1,),HLOOKUP($BE$5,$I$2:$Y$8,4,FALSE)*VLOOKUP($AC7,$B$32:$G$45,MATCH($AD7,$B$33:$G$33,0),FALSE)+HLOOKUP($AU$5,$I$2:$Y$8,5,FALSE)*VLOOKUP($AC7,$B$47:$G$60,MATCH($AD7,$B$48:$G$48,0),FALSE)+$AE7,$AE7),"N/A")</f>
        <v>635.29999999999995</v>
      </c>
      <c r="BF7" s="16">
        <f t="shared" ref="BF7:BF18" si="9">IF(ISNUMBER($AF7),$AF7*SQRT(SUMSQ(HLOOKUP($BE$5,$J$2:$Y$8,2,FALSE)*VLOOKUP($AC7,$B$2:$G$15,MATCH($AD7,$B$3:$G$3,0),FALSE),HLOOKUP($BE$5,$J$2:$Y$8,3,FALSE)*VLOOKUP($AC7,$B$17:$G$30,MATCH($AD7,$B$18:$G$18,0),FALSE),HLOOKUP($BE$5,$J$2:$Y$8,6,FALSE)))+HLOOKUP($BE$5,$J$2:$Y$8,4,FALSE)*VLOOKUP($AC7,$B$32:$G$45,MATCH($AD7,$B$33:$G$33,0),FALSE)+HLOOKUP($BE$5,$J$2:$Y$8,5,FALSE)*VLOOKUP($AC7,$B$47:$G$60,MATCH($AD7,$B$48:$G$48,0),FALSE),"N/A")</f>
        <v>819.9</v>
      </c>
      <c r="BG7" s="16">
        <f t="shared" ref="BG7:BG18" si="10">IF(ISNUMBER($AG7),IF(OR(HLOOKUP($BE$5,$I$2:$Y$8,4,FALSE)=1,HLOOKUP($BE$5,$I$2:$Y$8,5,FALSE)=1,),HLOOKUP($BE$5,$I$2:$Y$8,4,FALSE)*VLOOKUP($AC7,$B$32:$G$45,MATCH($AD7,$B$33:$G$33,0),FALSE)+HLOOKUP($BE$5,$I$2:$Y$8,5,FALSE)*VLOOKUP($AC7,$B$47:$G$60,MATCH($AD7,$B$48:$G$48,0),FALSE)+$AG7,$AG7),"N/A")</f>
        <v>2086.9000000000005</v>
      </c>
      <c r="BH7" s="16" t="str">
        <f>IF(BI7&gt;0, "true", "false")</f>
        <v>true</v>
      </c>
      <c r="BI7" s="16">
        <f>AH7</f>
        <v>0.98040000000000005</v>
      </c>
      <c r="BJ7" s="16">
        <f t="shared" ref="BJ7:BJ18" si="11">IF(ISNUMBER($AE7),IF(OR(HLOOKUP($BJ$5,$I$2:$Y$8,4,FALSE)=1,HLOOKUP($BJ$5,$I$2:$Y$8,5,FALSE)=1,),HLOOKUP($BJ$5,$I$2:$Y$8,4,FALSE)*VLOOKUP($AC7,$B$32:$G$45,MATCH($AD7,$B$33:$G$33,0),FALSE)+HLOOKUP($BJ$5,$I$2:$Y$8,5,FALSE)*VLOOKUP($AC7,$B$47:$G$60,MATCH($AD7,$B$48:$G$48,0),FALSE)+$AE7,$AE7),"N/A")</f>
        <v>566.29999999999995</v>
      </c>
      <c r="BK7" s="16">
        <f t="shared" ref="BK7:BK18" si="12">IF(ISNUMBER($AF7),$AF7*SQRT(SUMSQ(HLOOKUP($BJ$5,$J$2:$Y$8,2,FALSE)*VLOOKUP($AC7,$B$2:$G$15,MATCH($AD7,$B$3:$G$3,0),FALSE),HLOOKUP($BJ$5,$J$2:$Y$8,3,FALSE)*VLOOKUP($AC7,$B$17:$G$30,MATCH($AD7,$B$18:$G$18,0),FALSE),HLOOKUP($BJ$5,$J$2:$Y$8,6,FALSE)))+HLOOKUP($BJ$5,$J$2:$Y$8,4,FALSE)*VLOOKUP($AC7,$B$32:$G$45,MATCH($AD7,$B$33:$G$33,0),FALSE)+HLOOKUP($BJ$5,$J$2:$Y$8,5,FALSE)*VLOOKUP($AC7,$B$47:$G$60,MATCH($AD7,$B$48:$G$48,0),FALSE),"N/A")</f>
        <v>750.9</v>
      </c>
      <c r="BL7" s="16">
        <f t="shared" ref="BL7:BL18" si="13">IF(ISNUMBER($AG7),IF(OR(HLOOKUP($BJ$5,$I$2:$Y$8,4,FALSE)=1,HLOOKUP($BJ$5,$I$2:$Y$8,5,FALSE)=1,),HLOOKUP($BJ$5,$I$2:$Y$8,4,FALSE)*VLOOKUP($AC7,$B$32:$G$45,MATCH($AD7,$B$33:$G$33,0),FALSE)+HLOOKUP($BJ$5,$I$2:$Y$8,5,FALSE)*VLOOKUP($AC7,$B$47:$G$60,MATCH($AD7,$B$48:$G$48,0),FALSE)+$AG7,$AG7),"N/A")</f>
        <v>2017.9000000000003</v>
      </c>
      <c r="BM7" s="16" t="str">
        <f>IF(BN7&gt;0, "true", "false")</f>
        <v>true</v>
      </c>
      <c r="BN7" s="16">
        <f>AH7</f>
        <v>0.98040000000000005</v>
      </c>
      <c r="BO7" s="16">
        <f>IF(ISNUMBER($AI7),$AI7+HLOOKUP($BO$5,$J$2:$Y$8,4,FALSE)*VLOOKUP($AC7,$B$32:$G$45,MATCH($AD7,$B$33:$G$33,0),FALSE)+HLOOKUP($BO$5,$J$2:$Y$8,5,FALSE)*VLOOKUP($AC7,$B$47:$G$60,MATCH($AD7,$B$48:$G$48,0),FALSE),"N/A")</f>
        <v>634</v>
      </c>
      <c r="BP7" s="16">
        <f>IF(ISNUMBER($AJ7),$AJ7+HLOOKUP($BO$5,$J$2:$Y$8,4,FALSE)*VLOOKUP($AC7,$B$32:$G$45,MATCH($AD7,$B$33:$G$33,0),FALSE)+HLOOKUP($BO$5,$J$2:$Y$8,5,FALSE)*VLOOKUP($AC7,$B$47:$G$60,MATCH($AD7,$B$48:$G$48,0),FALSE),"N/A")</f>
        <v>878.4</v>
      </c>
      <c r="BQ7" s="16">
        <f>IF(ISNUMBER($AK7),$AK7+HLOOKUP($BO$5,$J$2:$Y$8,4,FALSE)*VLOOKUP($AC7,$B$32:$G$45,MATCH($AD7,$B$33:$G$33,0),FALSE)+HLOOKUP($BO$5,$J$2:$Y$8,5,FALSE)*VLOOKUP($AC7,$B$47:$G$60,MATCH($AD7,$B$48:$G$48,0),FALSE),"N/A")</f>
        <v>2085.6000000000004</v>
      </c>
      <c r="BR7" s="16" t="str">
        <f>IF(BS7&gt;0, "true", "false")</f>
        <v>true</v>
      </c>
      <c r="BS7" s="16">
        <f>AL7</f>
        <v>0.75266666666666671</v>
      </c>
      <c r="BT7" s="16">
        <f>IF(ISNUMBER($AI7),$AI7+HLOOKUP($BT$5,$J$2:$Y$8,4,FALSE)*VLOOKUP($AC7,$B$32:$G$45,MATCH($AD7,$B$33:$G$33,0),FALSE)+HLOOKUP($BT$5,$J$2:$Y$8,5,FALSE)*VLOOKUP($AC7,$B$47:$G$60,MATCH($AD7,$B$48:$G$48,0),FALSE),"N/A")</f>
        <v>565</v>
      </c>
      <c r="BU7" s="16">
        <f>IF(ISNUMBER($AJ7),$AJ7+HLOOKUP($BT$5,$J$2:$Y$8,4,FALSE)*VLOOKUP($AC7,$B$32:$G$45,MATCH($AD7,$B$33:$G$33,0),FALSE)+HLOOKUP($BT$5,$J$2:$Y$8,5,FALSE)*VLOOKUP($AC7,$B$47:$G$60,MATCH($AD7,$B$48:$G$48,0),FALSE),"N/A")</f>
        <v>809.4</v>
      </c>
      <c r="BV7" s="16">
        <f>IF(ISNUMBER($AK7),$AK7+HLOOKUP($BT$5,$J$2:$Y$8,4,FALSE)*VLOOKUP($AC7,$B$32:$G$45,MATCH($AD7,$B$33:$G$33,0),FALSE)+HLOOKUP($BT$5,$J$2:$Y$8,5,FALSE)*VLOOKUP($AC7,$B$47:$G$60,MATCH($AD7,$B$48:$G$48,0),FALSE),"N/A")</f>
        <v>2016.6000000000004</v>
      </c>
      <c r="BW7" s="16" t="str">
        <f>IF(BX7&gt;0, "true", "false")</f>
        <v>true</v>
      </c>
      <c r="BX7" s="16">
        <f>AL7</f>
        <v>0.75266666666666671</v>
      </c>
      <c r="BY7" s="16">
        <f>IF(ISNUMBER($AI7),$AI7+HLOOKUP($BY$5,$J$2:$Y$8,4,FALSE)*VLOOKUP($AC7,$B$32:$G$45,MATCH($AD7,$B$33:$G$33,0),FALSE)+HLOOKUP($BY$5,$J$2:$Y$8,5,FALSE)*VLOOKUP($AC7,$B$47:$G$60,MATCH($AD7,$B$48:$G$48,0),FALSE),"N/A")</f>
        <v>635.29999999999995</v>
      </c>
      <c r="BZ7" s="16">
        <f>IF(ISNUMBER($AJ7),$AJ7+HLOOKUP($BY$5,$J$2:$Y$8,4,FALSE)*VLOOKUP($AC7,$B$32:$G$45,MATCH($AD7,$B$33:$G$33,0),FALSE)+HLOOKUP($BY$5,$J$2:$Y$8,5,FALSE)*VLOOKUP($AC7,$B$47:$G$60,MATCH($AD7,$B$48:$G$48,0),FALSE),"N/A")</f>
        <v>879.69999999999993</v>
      </c>
      <c r="CA7" s="16">
        <f>IF(ISNUMBER($AK7),$AK7+HLOOKUP($BY$5,$J$2:$Y$8,4,FALSE)*VLOOKUP($AC7,$B$32:$G$45,MATCH($AD7,$B$33:$G$33,0),FALSE)+HLOOKUP($BY$5,$J$2:$Y$8,5,FALSE)*VLOOKUP($AC7,$B$47:$G$60,MATCH($AD7,$B$48:$G$48,0),FALSE),"N/A")</f>
        <v>2086.9000000000005</v>
      </c>
      <c r="CB7" s="16" t="str">
        <f>IF(CC7&gt;0, "true", "false")</f>
        <v>true</v>
      </c>
      <c r="CC7" s="16">
        <f>AL7</f>
        <v>0.75266666666666671</v>
      </c>
      <c r="CD7" s="16">
        <f>IF(ISNUMBER($AI7),$AI7+HLOOKUP($CD$5,$J$2:$Y$8,4,FALSE)*VLOOKUP($AC7,$B$32:$G$45,MATCH($AD7,$B$33:$G$33,0),FALSE)+HLOOKUP($CD$5,$J$2:$Y$8,5,FALSE)*VLOOKUP($AC7,$B$47:$G$60,MATCH($AD7,$B$48:$G$48,0),FALSE),"N/A")</f>
        <v>566.29999999999995</v>
      </c>
      <c r="CE7" s="16">
        <f>IF(ISNUMBER($AJ7),$AJ7+HLOOKUP($CD$5,$J$2:$Y$8,4,FALSE)*VLOOKUP($AC7,$B$32:$G$45,MATCH($AD7,$B$33:$G$33,0),FALSE)+HLOOKUP($CD$5,$J$2:$Y$8,5,FALSE)*VLOOKUP($AC7,$B$47:$G$60,MATCH($AD7,$B$48:$G$48,0),FALSE),"N/A")</f>
        <v>810.69999999999993</v>
      </c>
      <c r="CF7" s="16">
        <f>IF(ISNUMBER($AK7),$AK7+HLOOKUP($CD$5,$J$2:$Y$8,4,FALSE)*VLOOKUP($AC7,$B$32:$G$45,MATCH($AD7,$B$33:$G$33,0),FALSE)+HLOOKUP($CD$5,$J$2:$Y$8,5,FALSE)*VLOOKUP($AC7,$B$47:$G$60,MATCH($AD7,$B$48:$G$48,0),FALSE),"N/A")</f>
        <v>2017.9000000000005</v>
      </c>
      <c r="CG7" s="16" t="str">
        <f>IF(CH7&gt;0, "true", "false")</f>
        <v>true</v>
      </c>
      <c r="CH7" s="16">
        <f>AL7</f>
        <v>0.75266666666666671</v>
      </c>
      <c r="CI7" s="16">
        <f>IF(ISNUMBER($AM7),$AM7+HLOOKUP($CI$5,$J$2:$Y$8,4,FALSE)*VLOOKUP($AC7,$B$32:$G$45,MATCH($AD7,$B$33:$G$33,0),FALSE)+HLOOKUP($CI$5,$J$2:$Y$8,5,FALSE)*VLOOKUP($AC7,$B$47:$G$60,MATCH($AD7,$B$48:$G$48,0),FALSE),"N/A")</f>
        <v>634</v>
      </c>
      <c r="CJ7" s="16">
        <f>IF(ISNUMBER($AN7),$AN7+HLOOKUP($CI$5,$J$2:$Y$8,4,FALSE)*VLOOKUP($AC7,$B$32:$G$45,MATCH($AD7,$B$33:$G$33,0),FALSE)+HLOOKUP($CI$5,$J$2:$Y$8,5,FALSE)*VLOOKUP($AC7,$B$47:$G$60,MATCH($AD7,$B$48:$G$48,0),FALSE),"N/A")</f>
        <v>872.6</v>
      </c>
      <c r="CK7" s="16">
        <f>IF(ISNUMBER($AO7),$AO7+HLOOKUP($CI$5,$J$2:$Y$8,4,FALSE)*VLOOKUP($AC7,$B$32:$G$45,MATCH($AD7,$B$33:$G$33,0),FALSE)+HLOOKUP($CI$5,$J$2:$Y$8,5,FALSE)*VLOOKUP($AC7,$B$47:$G$60,MATCH($AD7,$B$48:$G$48,0),FALSE),"N/A")</f>
        <v>2085.6000000000004</v>
      </c>
      <c r="CL7" s="16" t="str">
        <f>IF(CM7&gt;0, "true", "false")</f>
        <v>true</v>
      </c>
      <c r="CM7" s="76">
        <f>AP7</f>
        <v>0.75119999999999998</v>
      </c>
      <c r="CN7" s="16">
        <f>IF(ISNUMBER($AM7),$AM7+HLOOKUP($CN$5,$J$2:$Y$8,4,FALSE)*VLOOKUP($AC7,$B$32:$G$45,MATCH($AD7,$B$33:$G$33,0),FALSE)+HLOOKUP($CN$5,$J$2:$Y$8,5,FALSE)*VLOOKUP($AC7,$B$47:$G$60,MATCH($AD7,$B$48:$G$48,0),FALSE),"N/A")</f>
        <v>565</v>
      </c>
      <c r="CO7" s="16">
        <f>IF(ISNUMBER($AN7),$AN7+HLOOKUP($CN$5,$J$2:$Y$8,4,FALSE)*VLOOKUP($AC7,$B$32:$G$45,MATCH($AD7,$B$33:$G$33,0),FALSE)+HLOOKUP($CN$5,$J$2:$Y$8,5,FALSE)*VLOOKUP($AC7,$B$47:$G$60,MATCH($AD7,$B$48:$G$48,0),FALSE),"N/A")</f>
        <v>803.6</v>
      </c>
      <c r="CP7" s="16">
        <f>IF(ISNUMBER($AO7),$AO7+HLOOKUP($CN$5,$J$2:$Y$8,4,FALSE)*VLOOKUP($AC7,$B$32:$G$45,MATCH($AD7,$B$33:$G$33,0),FALSE)+HLOOKUP($CN$5,$J$2:$Y$8,5,FALSE)*VLOOKUP($AC7,$B$47:$G$60,MATCH($AD7,$B$48:$G$48,0),FALSE),"N/A")</f>
        <v>2016.6000000000004</v>
      </c>
      <c r="CQ7" s="16" t="str">
        <f>IF(CR7&gt;0, "true", "false")</f>
        <v>true</v>
      </c>
      <c r="CR7" s="76">
        <f>AP7</f>
        <v>0.75119999999999998</v>
      </c>
      <c r="CS7" s="16">
        <f>IF(ISNUMBER($AM7),$AM7+HLOOKUP($CS$5,$J$2:$Y$8,4,FALSE)*VLOOKUP($AC7,$B$32:$G$45,MATCH($AD7,$B$33:$G$33,0),FALSE)+HLOOKUP($CS$5,$J$2:$Y$8,5,FALSE)*VLOOKUP($AC7,$B$47:$G$60,MATCH($AD7,$B$48:$G$48,0),FALSE),"N/A")</f>
        <v>635.29999999999995</v>
      </c>
      <c r="CT7" s="16">
        <f>IF(ISNUMBER($AN7),$AN7+HLOOKUP($CS$5,$J$2:$Y$8,4,FALSE)*VLOOKUP($AC7,$B$32:$G$45,MATCH($AD7,$B$33:$G$33,0),FALSE)+HLOOKUP($CS$5,$J$2:$Y$8,5,FALSE)*VLOOKUP($AC7,$B$47:$G$60,MATCH($AD7,$B$48:$G$48,0),FALSE),"N/A")</f>
        <v>873.9</v>
      </c>
      <c r="CU7" s="16">
        <f>IF(ISNUMBER($AO7),$AO7+HLOOKUP($CS$5,$J$2:$Y$8,4,FALSE)*VLOOKUP($AC7,$B$32:$G$45,MATCH($AD7,$B$33:$G$33,0),FALSE)+HLOOKUP($CS$5,$J$2:$Y$8,5,FALSE)*VLOOKUP($AC7,$B$47:$G$60,MATCH($AD7,$B$48:$G$48,0),FALSE),"N/A")</f>
        <v>2086.9000000000005</v>
      </c>
      <c r="CV7" s="16" t="str">
        <f>IF(CW7&gt;0, "true", "false")</f>
        <v>true</v>
      </c>
      <c r="CW7" s="76">
        <f>AP7</f>
        <v>0.75119999999999998</v>
      </c>
      <c r="CX7" s="16">
        <f>IF(ISNUMBER($AM7),$AM7+HLOOKUP($CX$5,$J$2:$Y$8,4,FALSE)*VLOOKUP($AC7,$B$32:$G$45,MATCH($AD7,$B$33:$G$33,0),FALSE)+HLOOKUP($CX$5,$J$2:$Y$8,5,FALSE)*VLOOKUP($AC7,$B$47:$G$60,MATCH($AD7,$B$48:$G$48,0),FALSE),"N/A")</f>
        <v>566.29999999999995</v>
      </c>
      <c r="CY7" s="16">
        <f>IF(ISNUMBER($AN7),$AN7+HLOOKUP($CX$5,$J$2:$Y$8,4,FALSE)*VLOOKUP($AC7,$B$32:$G$45,MATCH($AD7,$B$33:$G$33,0),FALSE)+HLOOKUP($CX$5,$J$2:$Y$8,5,FALSE)*VLOOKUP($AC7,$B$47:$G$60,MATCH($AD7,$B$48:$G$48,0),FALSE),"N/A")</f>
        <v>804.9</v>
      </c>
      <c r="CZ7" s="16">
        <f>IF(ISNUMBER($AO7),$AO7+HLOOKUP($CX$5,$J$2:$Y$8,4,FALSE)*VLOOKUP($AC7,$B$32:$G$45,MATCH($AD7,$B$33:$G$33,0),FALSE)+HLOOKUP($CX$5,$J$2:$Y$8,5,FALSE)*VLOOKUP($AC7,$B$47:$G$60,MATCH($AD7,$B$48:$G$48,0),FALSE),"N/A")</f>
        <v>2017.9000000000005</v>
      </c>
      <c r="DA7" s="16" t="str">
        <f>IF(DB7&gt;0, "true", "false")</f>
        <v>true</v>
      </c>
      <c r="DB7" s="76">
        <f>AP7</f>
        <v>0.75119999999999998</v>
      </c>
      <c r="DC7" s="16">
        <f>IF(ISNUMBER($AQ7),$AQ7+HLOOKUP($DC$5,$J$2:$Y$8,4,FALSE)*VLOOKUP($AC7,$B$32:$G$45,MATCH($AD7,$B$33:$G$33,0),FALSE)+HLOOKUP($DC$5,$J$2:$Y$8,5,FALSE)*VLOOKUP($AC7,$B$47:$G$60,MATCH($AD7,$B$48:$G$48,0),FALSE),"N/A")</f>
        <v>634</v>
      </c>
      <c r="DD7" s="16">
        <f>IF(ISNUMBER($AR7),$AR7+HLOOKUP($DC$5,$J$2:$Y$8,4,FALSE)*VLOOKUP($AC7,$B$32:$G$45,MATCH($AD7,$B$33:$G$33,0),FALSE)+HLOOKUP($DC$5,$J$2:$Y$8,5,FALSE)*VLOOKUP($AC7,$B$47:$G$60,MATCH($AD7,$B$48:$G$48,0),FALSE),"N/A")</f>
        <v>2085.6000000000004</v>
      </c>
      <c r="DE7" s="16">
        <f>IF(ISNUMBER($AS7),$AS7+HLOOKUP($DC$5,$J$2:$Y$8,4,FALSE)*VLOOKUP($AC7,$B$32:$G$45,MATCH($AD7,$B$33:$G$33,0),FALSE)+HLOOKUP($DC$5,$J$2:$Y$8,5,FALSE)*VLOOKUP($AC7,$B$47:$G$60,MATCH($AD7,$B$48:$G$48,0),FALSE),"N/A")</f>
        <v>2085.6000000000004</v>
      </c>
      <c r="DF7" s="16" t="str">
        <f>IF(DG7&gt;0, "true", "false")</f>
        <v>false</v>
      </c>
      <c r="DG7" s="76">
        <f>AT7</f>
        <v>0</v>
      </c>
      <c r="DH7" s="16">
        <f>IF(ISNUMBER($AQ7),$AQ7+HLOOKUP($DH$5,$J$2:$Y$8,4,FALSE)*VLOOKUP($AC7,$B$32:$G$45,MATCH($AD7,$B$33:$G$33,0),FALSE)+HLOOKUP($DH$5,$J$2:$Y$8,5,FALSE)*VLOOKUP($AC7,$B$47:$G$60,MATCH($AD7,$B$48:$G$48,0),FALSE),"N/A")</f>
        <v>565</v>
      </c>
      <c r="DI7" s="16">
        <f>IF(ISNUMBER($AR7),$AR7+HLOOKUP($DH$5,$J$2:$Y$8,4,FALSE)*VLOOKUP($AC7,$B$32:$G$45,MATCH($AD7,$B$33:$G$33,0),FALSE)+HLOOKUP($DH$5,$J$2:$Y$8,5,FALSE)*VLOOKUP($AC7,$B$47:$G$60,MATCH($AD7,$B$48:$G$48,0),FALSE),"N/A")</f>
        <v>2016.6000000000004</v>
      </c>
      <c r="DJ7" s="16">
        <f>IF(ISNUMBER($AS7),$AS7+HLOOKUP($DH$5,$J$2:$Y$8,4,FALSE)*VLOOKUP($AC7,$B$32:$G$45,MATCH($AD7,$B$33:$G$33,0),FALSE)+HLOOKUP($DH$5,$J$2:$Y$8,5,FALSE)*VLOOKUP($AC7,$B$47:$G$60,MATCH($AD7,$B$48:$G$48,0),FALSE),"N/A")</f>
        <v>2016.6000000000004</v>
      </c>
      <c r="DK7" s="16" t="str">
        <f>IF(DL7&gt;0, "true", "false")</f>
        <v>false</v>
      </c>
      <c r="DL7" s="76">
        <f>AT7</f>
        <v>0</v>
      </c>
      <c r="DM7" s="16">
        <f>IF(ISNUMBER($AQ7),$AQ7+HLOOKUP($DM$5,$J$2:$Y$8,4,FALSE)*VLOOKUP($AC7,$B$32:$G$45,MATCH($AD7,$B$33:$G$33,0),FALSE)+HLOOKUP($DM$5,$J$2:$Y$8,5,FALSE)*VLOOKUP($AC7,$B$47:$G$60,MATCH($AD7,$B$48:$G$48,0),FALSE),"N/A")</f>
        <v>635.29999999999995</v>
      </c>
      <c r="DN7" s="16">
        <f>IF(ISNUMBER($AR7),$AR7+HLOOKUP($DM$5,$J$2:$Y$8,4,FALSE)*VLOOKUP($AC7,$B$32:$G$45,MATCH($AD7,$B$33:$G$33,0),FALSE)+HLOOKUP($DM$5,$J$2:$Y$8,5,FALSE)*VLOOKUP($AC7,$B$47:$G$60,MATCH($AD7,$B$48:$G$48,0),FALSE),"N/A")</f>
        <v>2086.9000000000005</v>
      </c>
      <c r="DO7" s="16">
        <f>IF(ISNUMBER($AS7),$AS7+HLOOKUP($DM$5,$J$2:$Y$8,4,FALSE)*VLOOKUP($AC7,$B$32:$G$45,MATCH($AD7,$B$33:$G$33,0),FALSE)+HLOOKUP($DM$5,$J$2:$Y$8,5,FALSE)*VLOOKUP($AC7,$B$47:$G$60,MATCH($AD7,$B$48:$G$48,0),FALSE),"N/A")</f>
        <v>2086.9000000000005</v>
      </c>
      <c r="DP7" s="16" t="str">
        <f>IF(DQ7&gt;0, "true", "false")</f>
        <v>false</v>
      </c>
      <c r="DQ7" s="76">
        <f>AT7</f>
        <v>0</v>
      </c>
      <c r="DR7" s="16">
        <f>IF(ISNUMBER($AQ7),$AQ7+HLOOKUP($DR$5,$J$2:$Y$8,4,FALSE)*VLOOKUP($AC7,$B$32:$G$45,MATCH($AD7,$B$33:$G$33,0),FALSE)+HLOOKUP($DR$5,$J$2:$Y$8,5,FALSE)*VLOOKUP($AC7,$B$47:$G$60,MATCH($AD7,$B$48:$G$48,0),FALSE),"N/A")</f>
        <v>566.29999999999995</v>
      </c>
      <c r="DS7" s="16">
        <f>IF(ISNUMBER($AR7),$AR7+HLOOKUP($DR$5,$J$2:$Y$8,4,FALSE)*VLOOKUP($AC7,$B$32:$G$45,MATCH($AD7,$B$33:$G$33,0),FALSE)+HLOOKUP($DR$5,$J$2:$Y$8,5,FALSE)*VLOOKUP($AC7,$B$47:$G$60,MATCH($AD7,$B$48:$G$48,0),FALSE),"N/A")</f>
        <v>2017.9000000000005</v>
      </c>
      <c r="DT7" s="16">
        <f>IF(ISNUMBER($AS7),$AS7+HLOOKUP($DR$5,$J$2:$Y$8,4,FALSE)*VLOOKUP($AC7,$B$32:$G$45,MATCH($AD7,$B$33:$G$33,0),FALSE)+HLOOKUP($DR$5,$J$2:$Y$8,5,FALSE)*VLOOKUP($AC7,$B$47:$G$60,MATCH($AD7,$B$48:$G$48,0),FALSE),"N/A")</f>
        <v>2017.9000000000005</v>
      </c>
      <c r="DU7" s="16" t="str">
        <f>IF(DV7&gt;0, "true", "false")</f>
        <v>false</v>
      </c>
      <c r="DV7" s="76">
        <f>AT7</f>
        <v>0</v>
      </c>
    </row>
    <row r="8" spans="2:126" x14ac:dyDescent="0.35">
      <c r="B8" s="6" t="s">
        <v>10</v>
      </c>
      <c r="C8" s="87">
        <v>1</v>
      </c>
      <c r="D8" s="87">
        <v>1</v>
      </c>
      <c r="E8" s="87">
        <v>1</v>
      </c>
      <c r="F8" s="87">
        <v>1</v>
      </c>
      <c r="G8" s="89">
        <v>1</v>
      </c>
      <c r="I8" t="s">
        <v>25</v>
      </c>
      <c r="J8" s="15">
        <v>1</v>
      </c>
      <c r="K8" s="15">
        <v>2</v>
      </c>
      <c r="L8" s="15">
        <v>3</v>
      </c>
      <c r="M8" s="15">
        <v>4</v>
      </c>
      <c r="N8" s="15">
        <v>5</v>
      </c>
      <c r="O8" s="15">
        <v>6</v>
      </c>
      <c r="P8" s="15">
        <v>7</v>
      </c>
      <c r="Q8" s="15">
        <v>8</v>
      </c>
      <c r="R8" s="15">
        <v>9</v>
      </c>
      <c r="S8" s="15">
        <v>10</v>
      </c>
      <c r="T8" s="15">
        <v>11</v>
      </c>
      <c r="U8" s="15">
        <v>12</v>
      </c>
      <c r="V8" s="15">
        <v>13</v>
      </c>
      <c r="W8" s="15">
        <v>14</v>
      </c>
      <c r="X8" s="15">
        <v>15</v>
      </c>
      <c r="Y8" s="15">
        <v>16</v>
      </c>
      <c r="Z8" s="15"/>
      <c r="AA8" s="74">
        <v>1.5</v>
      </c>
      <c r="AB8" s="73">
        <f t="shared" si="1"/>
        <v>19.499999999999751</v>
      </c>
      <c r="AC8" s="47" t="s">
        <v>7</v>
      </c>
      <c r="AD8" s="47" t="s">
        <v>1</v>
      </c>
      <c r="AE8" s="16">
        <f>[2]alph_Schätzung_Corr_Poll!E$116</f>
        <v>48</v>
      </c>
      <c r="AF8" s="16">
        <f>[2]alph_Schätzung_Corr_Poll!E$117</f>
        <v>48.2</v>
      </c>
      <c r="AG8" s="16">
        <f>[2]alph_Schätzung_Corr_Poll!E$118</f>
        <v>55.6</v>
      </c>
      <c r="AH8" s="16">
        <f>[2]alph_Schätzung_Corr_Poll!E$114</f>
        <v>0.99519999999999997</v>
      </c>
      <c r="AI8" s="16">
        <f>[2]alph_Schätzung_Corr_Poll!F$116</f>
        <v>48</v>
      </c>
      <c r="AJ8" s="16">
        <f>[2]alph_Schätzung_Corr_Poll!F$117</f>
        <v>48.3</v>
      </c>
      <c r="AK8" s="16">
        <f>[2]alph_Schätzung_Corr_Poll!F$118</f>
        <v>55.6</v>
      </c>
      <c r="AL8" s="16">
        <f>[2]alph_Schätzung_Corr_Poll!F$114</f>
        <v>0.96133333333333337</v>
      </c>
      <c r="AM8" s="16">
        <f>[2]alph_Schätzung_Corr_Poll!G$116</f>
        <v>48</v>
      </c>
      <c r="AN8" s="16">
        <f>[2]alph_Schätzung_Corr_Poll!G$117</f>
        <v>48.3</v>
      </c>
      <c r="AO8" s="16">
        <f>[2]alph_Schätzung_Corr_Poll!G$118</f>
        <v>55.6</v>
      </c>
      <c r="AP8" s="16">
        <f>[2]alph_Schätzung_Corr_Poll!G$114</f>
        <v>0.97319999999999995</v>
      </c>
      <c r="AQ8" s="16">
        <f>[2]alph_Schätzung_Corr_Poll!H$116</f>
        <v>48</v>
      </c>
      <c r="AR8" s="16">
        <f>[2]alph_Schätzung_Corr_Poll!H$117</f>
        <v>55.6</v>
      </c>
      <c r="AS8" s="16">
        <f>[2]alph_Schätzung_Corr_Poll!H$118</f>
        <v>55.6</v>
      </c>
      <c r="AT8" s="16">
        <f>[2]alph_Schätzung_Corr_Poll!H$114</f>
        <v>0</v>
      </c>
      <c r="AU8" s="16">
        <f t="shared" si="2"/>
        <v>48</v>
      </c>
      <c r="AV8" s="16">
        <f t="shared" si="3"/>
        <v>48.2</v>
      </c>
      <c r="AW8" s="16">
        <f t="shared" si="4"/>
        <v>55.6</v>
      </c>
      <c r="AX8" s="47" t="str">
        <f>IF(AY8&gt;0, "true", "false")</f>
        <v>true</v>
      </c>
      <c r="AY8" s="16">
        <f>AH8</f>
        <v>0.99519999999999997</v>
      </c>
      <c r="AZ8" s="16">
        <f t="shared" si="5"/>
        <v>48</v>
      </c>
      <c r="BA8" s="16">
        <f t="shared" si="6"/>
        <v>48.2</v>
      </c>
      <c r="BB8" s="16">
        <f t="shared" si="7"/>
        <v>55.6</v>
      </c>
      <c r="BC8" s="16" t="str">
        <f>IF(BD8&gt;0, "true", "false")</f>
        <v>true</v>
      </c>
      <c r="BD8" s="16">
        <f>AH8</f>
        <v>0.99519999999999997</v>
      </c>
      <c r="BE8" s="16">
        <f t="shared" si="8"/>
        <v>53</v>
      </c>
      <c r="BF8" s="16">
        <f t="shared" si="9"/>
        <v>53.2</v>
      </c>
      <c r="BG8" s="16">
        <f t="shared" si="10"/>
        <v>60.6</v>
      </c>
      <c r="BH8" s="16" t="str">
        <f>IF(BI8&gt;0, "true", "false")</f>
        <v>true</v>
      </c>
      <c r="BI8" s="16">
        <f>AH8</f>
        <v>0.99519999999999997</v>
      </c>
      <c r="BJ8" s="16">
        <f t="shared" si="11"/>
        <v>53</v>
      </c>
      <c r="BK8" s="16">
        <f t="shared" si="12"/>
        <v>53.2</v>
      </c>
      <c r="BL8" s="16">
        <f t="shared" si="13"/>
        <v>60.6</v>
      </c>
      <c r="BM8" s="16" t="str">
        <f>IF(BN8&gt;0, "true", "false")</f>
        <v>true</v>
      </c>
      <c r="BN8" s="16">
        <f>AH8</f>
        <v>0.99519999999999997</v>
      </c>
      <c r="BO8" s="16">
        <f t="shared" ref="BO8:BO18" si="14">IF(ISNUMBER($AE8),IF(OR(HLOOKUP($BO$5,$I$2:$Y$8,4,FALSE)=1,HLOOKUP($BO$5,$I$2:$Y$8,5,FALSE)=1,),HLOOKUP($BO$5,$I$2:$Y$8,4,FALSE)*VLOOKUP($AC8,$B$32:$G$45,MATCH($AD8,$B$33:$G$33,0),FALSE)+HLOOKUP($BO$5,$I$2:$Y$8,5,FALSE)*VLOOKUP($AC8,$B$47:$G$60,MATCH($AD8,$B$48:$G$48,0),FALSE)+$AE8,$AE8),"N/A")</f>
        <v>48</v>
      </c>
      <c r="BP8" s="16">
        <f t="shared" ref="BP8:BP18" si="15">IF(ISNUMBER($AF8),$AF8*SQRT(SUMSQ(HLOOKUP($BO$5,$J$2:$Y$8,2,FALSE)*VLOOKUP($AC8,$B$2:$G$15,MATCH($AD8,$B$3:$G$3,0),FALSE),HLOOKUP($BO$5,$J$2:$Y$8,3,FALSE)*VLOOKUP($AC8,$B$17:$G$30,MATCH($AD8,$B$18:$G$18,0),FALSE),HLOOKUP($BO$5,$J$2:$Y$8,6,FALSE)))+HLOOKUP($BO$5,$J$2:$Y$8,4,FALSE)*VLOOKUP($AC8,$B$32:$G$45,MATCH($AD8,$B$33:$G$33,0),FALSE)+HLOOKUP($BO$5,$J$2:$Y$8,5,FALSE)*VLOOKUP($AC8,$B$47:$G$60,MATCH($AD8,$B$48:$G$48,0),FALSE),"N/A")</f>
        <v>48.2</v>
      </c>
      <c r="BQ8" s="16">
        <f t="shared" ref="BQ8:BQ18" si="16">IF(ISNUMBER($AG8),IF(OR(HLOOKUP($BO$5,$I$2:$Y$8,4,FALSE)=1,HLOOKUP($BO$5,$I$2:$Y$8,5,FALSE)=1,),HLOOKUP($BO$5,$I$2:$Y$8,4,FALSE)*VLOOKUP($AC8,$B$32:$G$45,MATCH($AD8,$B$33:$G$33,0),FALSE)+HLOOKUP($BO$5,$I$2:$Y$8,5,FALSE)*VLOOKUP($AC8,$B$47:$G$60,MATCH($AD8,$B$48:$G$48,0),FALSE)+$AG8,$AG8),"N/A")</f>
        <v>55.6</v>
      </c>
      <c r="BR8" s="16" t="str">
        <f>IF(BS8&gt;0, "true", "false")</f>
        <v>true</v>
      </c>
      <c r="BS8" s="16">
        <f>AL8</f>
        <v>0.96133333333333337</v>
      </c>
      <c r="BT8" s="16">
        <f t="shared" ref="BT8:BT18" si="17">IF(ISNUMBER($AE8),IF(OR(HLOOKUP($BT$5,$I$2:$Y$8,4,FALSE)=1,HLOOKUP($BT$5,$I$2:$Y$8,5,FALSE)=1,),HLOOKUP($BT$5,$I$2:$Y$8,4,FALSE)*VLOOKUP($AC8,$B$32:$G$45,MATCH($AD8,$B$33:$G$33,0),FALSE)+HLOOKUP($BT$5,$I$2:$Y$8,5,FALSE)*VLOOKUP($AC8,$B$47:$G$60,MATCH($AD8,$B$48:$G$48,0),FALSE)+$AE8,$AE8),"N/A")</f>
        <v>48</v>
      </c>
      <c r="BU8" s="16">
        <f t="shared" ref="BU8:BU18" si="18">IF(ISNUMBER($AF8),$AF8*SQRT(SUMSQ(HLOOKUP($BT$5,$J$2:$Y$8,2,FALSE)*VLOOKUP($AC8,$B$2:$G$15,MATCH($AD8,$B$3:$G$3,0),FALSE),HLOOKUP($BT$5,$J$2:$Y$8,3,FALSE)*VLOOKUP($AC8,$B$17:$G$30,MATCH($AD8,$B$18:$G$18,0),FALSE),HLOOKUP($BT$5,$J$2:$Y$8,6,FALSE)))+HLOOKUP($BT$5,$J$2:$Y$8,4,FALSE)*VLOOKUP($AC8,$B$32:$G$45,MATCH($AD8,$B$33:$G$33,0),FALSE)+HLOOKUP($BT$5,$J$2:$Y$8,5,FALSE)*VLOOKUP($AC8,$B$47:$G$60,MATCH($AD8,$B$48:$G$48,0),FALSE),"N/A")</f>
        <v>48.2</v>
      </c>
      <c r="BV8" s="16">
        <f t="shared" ref="BV8:BV18" si="19">IF(ISNUMBER($AG8),IF(OR(HLOOKUP($BT$5,$I$2:$Y$8,4,FALSE)=1,HLOOKUP($BT$5,$I$2:$Y$8,5,FALSE)=1,),HLOOKUP($BT$5,$I$2:$Y$8,4,FALSE)*VLOOKUP($AC8,$B$32:$G$45,MATCH($AD8,$B$33:$G$33,0),FALSE)+HLOOKUP($BT$5,$I$2:$Y$8,5,FALSE)*VLOOKUP($AC8,$B$47:$G$60,MATCH($AD8,$B$48:$G$48,0),FALSE)+$AG8,$AG8),"N/A")</f>
        <v>55.6</v>
      </c>
      <c r="BW8" s="16" t="str">
        <f>IF(BX8&gt;0, "true", "false")</f>
        <v>true</v>
      </c>
      <c r="BX8" s="16">
        <f>AL8</f>
        <v>0.96133333333333337</v>
      </c>
      <c r="BY8" s="16">
        <f t="shared" ref="BY8:BY18" si="20">IF(ISNUMBER($AE8),IF(OR(HLOOKUP($BY$5,$I$2:$Y$8,4,FALSE)=1,HLOOKUP($BY$5,$I$2:$Y$8,5,FALSE)=1,),HLOOKUP($BY$5,$I$2:$Y$8,4,FALSE)*VLOOKUP($AC8,$B$32:$G$45,MATCH($AD8,$B$33:$G$33,0),FALSE)+HLOOKUP($BY$5,$I$2:$Y$8,5,FALSE)*VLOOKUP($AC8,$B$47:$G$60,MATCH($AD8,$B$48:$G$48,0),FALSE)+$AE8,$AE8),"N/A")</f>
        <v>53</v>
      </c>
      <c r="BZ8" s="16">
        <f t="shared" ref="BZ8:BZ18" si="21">IF(ISNUMBER($AF8),$AF8*SQRT(SUMSQ(HLOOKUP($BY$5,$J$2:$Y$8,2,FALSE)*VLOOKUP($AC8,$B$2:$G$15,MATCH($AD8,$B$3:$G$3,0),FALSE),HLOOKUP($BY$5,$J$2:$Y$8,3,FALSE)*VLOOKUP($AC8,$B$17:$G$30,MATCH($AD8,$B$18:$G$18,0),FALSE),HLOOKUP($BY$5,$J$2:$Y$8,6,FALSE)))+HLOOKUP($BY$5,$J$2:$Y$8,4,FALSE)*VLOOKUP($AC8,$B$32:$G$45,MATCH($AD8,$B$33:$G$33,0),FALSE)+HLOOKUP($BY$5,$J$2:$Y$8,5,FALSE)*VLOOKUP($AC8,$B$47:$G$60,MATCH($AD8,$B$48:$G$48,0),FALSE),"N/A")</f>
        <v>53.2</v>
      </c>
      <c r="CA8" s="16">
        <f t="shared" ref="CA8:CA18" si="22">IF(ISNUMBER($AG8),IF(OR(HLOOKUP($BY$5,$I$2:$Y$8,4,FALSE)=1,HLOOKUP($BY$5,$I$2:$Y$8,5,FALSE)=1,),HLOOKUP($BY$5,$I$2:$Y$8,4,FALSE)*VLOOKUP($AC8,$B$32:$G$45,MATCH($AD8,$B$33:$G$33,0),FALSE)+HLOOKUP($BY$5,$I$2:$Y$8,5,FALSE)*VLOOKUP($AC8,$B$47:$G$60,MATCH($AD8,$B$48:$G$48,0),FALSE)+$AG8,$AG8),"N/A")</f>
        <v>60.6</v>
      </c>
      <c r="CB8" s="16" t="str">
        <f>IF(CC8&gt;0, "true", "false")</f>
        <v>true</v>
      </c>
      <c r="CC8" s="16">
        <f>AL8</f>
        <v>0.96133333333333337</v>
      </c>
      <c r="CD8" s="16">
        <f t="shared" ref="CD8:CD18" si="23">IF(ISNUMBER($AE8),IF(OR(HLOOKUP($CD$5,$I$2:$Y$8,4,FALSE)=1,HLOOKUP($CD$5,$I$2:$Y$8,5,FALSE)=1,),HLOOKUP($CD$5,$I$2:$Y$8,4,FALSE)*VLOOKUP($AC8,$B$32:$G$45,MATCH($AD8,$B$33:$G$33,0),FALSE)+HLOOKUP($CD$5,$I$2:$Y$8,5,FALSE)*VLOOKUP($AC8,$B$47:$G$60,MATCH($AD8,$B$48:$G$48,0),FALSE)+$AE8,$AE8),"N/A")</f>
        <v>53</v>
      </c>
      <c r="CE8" s="16">
        <f t="shared" ref="CE8:CE18" si="24">IF(ISNUMBER($AF8),$AF8*SQRT(SUMSQ(HLOOKUP($CD$5,$J$2:$Y$8,2,FALSE)*VLOOKUP($AC8,$B$2:$G$15,MATCH($AD8,$B$3:$G$3,0),FALSE),HLOOKUP($CD$5,$J$2:$Y$8,3,FALSE)*VLOOKUP($AC8,$B$17:$G$30,MATCH($AD8,$B$18:$G$18,0),FALSE),HLOOKUP($CD$5,$J$2:$Y$8,6,FALSE)))+HLOOKUP($CD$5,$J$2:$Y$8,4,FALSE)*VLOOKUP($AC8,$B$32:$G$45,MATCH($AD8,$B$33:$G$33,0),FALSE)+HLOOKUP($CD$5,$J$2:$Y$8,5,FALSE)*VLOOKUP($AC8,$B$47:$G$60,MATCH($AD8,$B$48:$G$48,0),FALSE),"N/A")</f>
        <v>53.2</v>
      </c>
      <c r="CF8" s="16">
        <f t="shared" ref="CF8:CF18" si="25">IF(ISNUMBER($AG8),IF(OR(HLOOKUP($CD$5,$I$2:$Y$8,4,FALSE)=1,HLOOKUP($CD$5,$I$2:$Y$8,5,FALSE)=1,),HLOOKUP($CD$5,$I$2:$Y$8,4,FALSE)*VLOOKUP($AC8,$B$32:$G$45,MATCH($AD8,$B$33:$G$33,0),FALSE)+HLOOKUP($CD$5,$I$2:$Y$8,5,FALSE)*VLOOKUP($AC8,$B$47:$G$60,MATCH($AD8,$B$48:$G$48,0),FALSE)+$AG8,$AG8),"N/A")</f>
        <v>60.6</v>
      </c>
      <c r="CG8" s="16" t="str">
        <f>IF(CH8&gt;0, "true", "false")</f>
        <v>true</v>
      </c>
      <c r="CH8" s="16">
        <f>AL8</f>
        <v>0.96133333333333337</v>
      </c>
      <c r="CI8" s="16">
        <f t="shared" ref="CI8:CI18" si="26">IF(ISNUMBER($AE8),IF(OR(HLOOKUP($CI$5,$I$2:$Y$8,4,FALSE)=1,HLOOKUP($CI$5,$I$2:$Y$8,5,FALSE)=1,),HLOOKUP($CI$5,$I$2:$Y$8,4,FALSE)*VLOOKUP($AC8,$B$32:$G$45,MATCH($AD8,$B$33:$G$33,0),FALSE)+HLOOKUP($CI$5,$I$2:$Y$8,5,FALSE)*VLOOKUP($AC8,$B$47:$G$60,MATCH($AD8,$B$48:$G$48,0),FALSE)+$AE8,$AE8),"N/A")</f>
        <v>48</v>
      </c>
      <c r="CJ8" s="16">
        <f t="shared" ref="CJ8:CJ18" si="27">IF(ISNUMBER($AF8),$AF8*SQRT(SUMSQ(HLOOKUP($CI$5,$J$2:$Y$8,2,FALSE)*VLOOKUP($AC8,$B$2:$G$15,MATCH($AD8,$B$3:$G$3,0),FALSE),HLOOKUP($CI$5,$J$2:$Y$8,3,FALSE)*VLOOKUP($AC8,$B$17:$G$30,MATCH($AD8,$B$18:$G$18,0),FALSE),HLOOKUP($CI$5,$J$2:$Y$8,6,FALSE)))+HLOOKUP($CI$5,$J$2:$Y$8,4,FALSE)*VLOOKUP($AC8,$B$32:$G$45,MATCH($AD8,$B$33:$G$33,0),FALSE)+HLOOKUP($CI$5,$J$2:$Y$8,5,FALSE)*VLOOKUP($AC8,$B$47:$G$60,MATCH($AD8,$B$48:$G$48,0),FALSE),"N/A")</f>
        <v>48.2</v>
      </c>
      <c r="CK8" s="16">
        <f t="shared" ref="CK8:CK18" si="28">IF(ISNUMBER($AG8),IF(OR(HLOOKUP($CI$5,$I$2:$Y$8,4,FALSE)=1,HLOOKUP($CI$5,$I$2:$Y$8,5,FALSE)=1,),HLOOKUP($CI$5,$I$2:$Y$8,4,FALSE)*VLOOKUP($AC8,$B$32:$G$45,MATCH($AD8,$B$33:$G$33,0),FALSE)+HLOOKUP($CI$5,$I$2:$Y$8,5,FALSE)*VLOOKUP($AC8,$B$47:$G$60,MATCH($AD8,$B$48:$G$48,0),FALSE)+$AG8,$AG8),"N/A")</f>
        <v>55.6</v>
      </c>
      <c r="CL8" s="16" t="str">
        <f>IF(CM8&gt;0, "true", "false")</f>
        <v>true</v>
      </c>
      <c r="CM8" s="76">
        <f>AP8</f>
        <v>0.97319999999999995</v>
      </c>
      <c r="CN8" s="16">
        <f t="shared" ref="CN8:CN18" si="29">IF(ISNUMBER($AE8),IF(OR(HLOOKUP($CN$5,$I$2:$Y$8,4,FALSE)=1,HLOOKUP($CN$5,$I$2:$Y$8,5,FALSE)=1,),HLOOKUP($CN$5,$I$2:$Y$8,4,FALSE)*VLOOKUP($AC8,$B$32:$G$45,MATCH($AD8,$B$33:$G$33,0),FALSE)+HLOOKUP($CN$5,$I$2:$Y$8,5,FALSE)*VLOOKUP($AC8,$B$47:$G$60,MATCH($AD8,$B$48:$G$48,0),FALSE)+$AE8,$AE8),"N/A")</f>
        <v>48</v>
      </c>
      <c r="CO8" s="16">
        <f t="shared" ref="CO8:CO18" si="30">IF(ISNUMBER($AF8),$AF8*SQRT(SUMSQ(HLOOKUP($CN$5,$J$2:$Y$8,2,FALSE)*VLOOKUP($AC8,$B$2:$G$15,MATCH($AD8,$B$3:$G$3,0),FALSE),HLOOKUP($CN$5,$J$2:$Y$8,3,FALSE)*VLOOKUP($AC8,$B$17:$G$30,MATCH($AD8,$B$18:$G$18,0),FALSE),HLOOKUP($CN$5,$J$2:$Y$8,6,FALSE)))+HLOOKUP($CN$5,$J$2:$Y$8,4,FALSE)*VLOOKUP($AC8,$B$32:$G$45,MATCH($AD8,$B$33:$G$33,0),FALSE)+HLOOKUP($CN$5,$J$2:$Y$8,5,FALSE)*VLOOKUP($AC8,$B$47:$G$60,MATCH($AD8,$B$48:$G$48,0),FALSE),"N/A")</f>
        <v>48.2</v>
      </c>
      <c r="CP8" s="16">
        <f t="shared" ref="CP8:CP18" si="31">IF(ISNUMBER($AG8),IF(OR(HLOOKUP($CN$5,$I$2:$Y$8,4,FALSE)=1,HLOOKUP($CN$5,$I$2:$Y$8,5,FALSE)=1,),HLOOKUP($CN$5,$I$2:$Y$8,4,FALSE)*VLOOKUP($AC8,$B$32:$G$45,MATCH($AD8,$B$33:$G$33,0),FALSE)+HLOOKUP($CN$5,$I$2:$Y$8,5,FALSE)*VLOOKUP($AC8,$B$47:$G$60,MATCH($AD8,$B$48:$G$48,0),FALSE)+$AG8,$AG8),"N/A")</f>
        <v>55.6</v>
      </c>
      <c r="CQ8" s="16" t="str">
        <f>IF(CR8&gt;0, "true", "false")</f>
        <v>true</v>
      </c>
      <c r="CR8" s="76">
        <f>AP8</f>
        <v>0.97319999999999995</v>
      </c>
      <c r="CS8" s="16">
        <f t="shared" ref="CS8:CS18" si="32">IF(ISNUMBER($AE8),IF(OR(HLOOKUP($CS$5,$I$2:$Y$8,4,FALSE)=1,HLOOKUP($CS$5,$I$2:$Y$8,5,FALSE)=1,),HLOOKUP($CS$5,$I$2:$Y$8,4,FALSE)*VLOOKUP($AC8,$B$32:$G$45,MATCH($AD8,$B$33:$G$33,0),FALSE)+HLOOKUP($CS$5,$I$2:$Y$8,5,FALSE)*VLOOKUP($AC8,$B$47:$G$60,MATCH($AD8,$B$48:$G$48,0),FALSE)+$AE8,$AE8),"N/A")</f>
        <v>53</v>
      </c>
      <c r="CT8" s="16">
        <f t="shared" ref="CT8:CT18" si="33">IF(ISNUMBER($AF8),$AF8*SQRT(SUMSQ(HLOOKUP($CS$5,$J$2:$Y$8,2,FALSE)*VLOOKUP($AC8,$B$2:$G$15,MATCH($AD8,$B$3:$G$3,0),FALSE),HLOOKUP($CS$5,$J$2:$Y$8,3,FALSE)*VLOOKUP($AC8,$B$17:$G$30,MATCH($AD8,$B$18:$G$18,0),FALSE),HLOOKUP($CS$5,$J$2:$Y$8,6,FALSE)))+HLOOKUP($CS$5,$J$2:$Y$8,4,FALSE)*VLOOKUP($AC8,$B$32:$G$45,MATCH($AD8,$B$33:$G$33,0),FALSE)+HLOOKUP($CS$5,$J$2:$Y$8,5,FALSE)*VLOOKUP($AC8,$B$47:$G$60,MATCH($AD8,$B$48:$G$48,0),FALSE),"N/A")</f>
        <v>53.2</v>
      </c>
      <c r="CU8" s="16">
        <f t="shared" ref="CU8:CU18" si="34">IF(ISNUMBER($AG8),IF(OR(HLOOKUP($CS$5,$I$2:$Y$8,4,FALSE)=1,HLOOKUP($CS$5,$I$2:$Y$8,5,FALSE)=1,),HLOOKUP($CS$5,$I$2:$Y$8,4,FALSE)*VLOOKUP($AC8,$B$32:$G$45,MATCH($AD8,$B$33:$G$33,0),FALSE)+HLOOKUP($CS$5,$I$2:$Y$8,5,FALSE)*VLOOKUP($AC8,$B$47:$G$60,MATCH($AD8,$B$48:$G$48,0),FALSE)+$AG8,$AG8),"N/A")</f>
        <v>60.6</v>
      </c>
      <c r="CV8" s="16" t="str">
        <f>IF(CW8&gt;0, "true", "false")</f>
        <v>true</v>
      </c>
      <c r="CW8" s="76">
        <f>AP8</f>
        <v>0.97319999999999995</v>
      </c>
      <c r="CX8" s="16">
        <f t="shared" ref="CX8:CX18" si="35">IF(ISNUMBER($AE8),IF(OR(HLOOKUP($CX$5,$I$2:$Y$8,4,FALSE)=1,HLOOKUP($CX$5,$I$2:$Y$8,5,FALSE)=1,),HLOOKUP($CX$5,$I$2:$Y$8,4,FALSE)*VLOOKUP($AC8,$B$32:$G$45,MATCH($AD8,$B$33:$G$33,0),FALSE)+HLOOKUP($CX$5,$I$2:$Y$8,5,FALSE)*VLOOKUP($AC8,$B$47:$G$60,MATCH($AD8,$B$48:$G$48,0),FALSE)+$AE8,$AE8),"N/A")</f>
        <v>53</v>
      </c>
      <c r="CY8" s="16">
        <f t="shared" ref="CY8:CY18" si="36">IF(ISNUMBER($AF8),$AF8*SQRT(SUMSQ(HLOOKUP($CX$5,$J$2:$Y$8,2,FALSE)*VLOOKUP($AC8,$B$2:$G$15,MATCH($AD8,$B$3:$G$3,0),FALSE),HLOOKUP($CX$5,$J$2:$Y$8,3,FALSE)*VLOOKUP($AC8,$B$17:$G$30,MATCH($AD8,$B$18:$G$18,0),FALSE),HLOOKUP($CX$5,$J$2:$Y$8,6,FALSE)))+HLOOKUP($CX$5,$J$2:$Y$8,4,FALSE)*VLOOKUP($AC8,$B$32:$G$45,MATCH($AD8,$B$33:$G$33,0),FALSE)+HLOOKUP($CX$5,$J$2:$Y$8,5,FALSE)*VLOOKUP($AC8,$B$47:$G$60,MATCH($AD8,$B$48:$G$48,0),FALSE),"N/A")</f>
        <v>53.2</v>
      </c>
      <c r="CZ8" s="16">
        <f t="shared" ref="CZ8:CZ18" si="37">IF(ISNUMBER($AG8),IF(OR(HLOOKUP($CX$5,$I$2:$Y$8,4,FALSE)=1,HLOOKUP($CX$5,$I$2:$Y$8,5,FALSE)=1,),HLOOKUP($CX$5,$I$2:$Y$8,4,FALSE)*VLOOKUP($AC8,$B$32:$G$45,MATCH($AD8,$B$33:$G$33,0),FALSE)+HLOOKUP($CX$5,$I$2:$Y$8,5,FALSE)*VLOOKUP($AC8,$B$47:$G$60,MATCH($AD8,$B$48:$G$48,0),FALSE)+$AG8,$AG8),"N/A")</f>
        <v>60.6</v>
      </c>
      <c r="DA8" s="16" t="str">
        <f>IF(DB8&gt;0, "true", "false")</f>
        <v>true</v>
      </c>
      <c r="DB8" s="76">
        <f>AP8</f>
        <v>0.97319999999999995</v>
      </c>
      <c r="DC8" s="16">
        <f t="shared" ref="DC8:DC18" si="38">IF(ISNUMBER($AE8),IF(OR(HLOOKUP($DC$5,$I$2:$Y$8,4,FALSE)=1,HLOOKUP($DC$5,$I$2:$Y$8,5,FALSE)=1,),HLOOKUP($DC$5,$I$2:$Y$8,4,FALSE)*VLOOKUP($AC8,$B$32:$G$45,MATCH($AD8,$B$33:$G$33,0),FALSE)+HLOOKUP($DC$5,$I$2:$Y$8,5,FALSE)*VLOOKUP($AC8,$B$47:$G$60,MATCH($AD8,$B$48:$G$48,0),FALSE)+$AE8,$AE8),"N/A")</f>
        <v>48</v>
      </c>
      <c r="DD8" s="16">
        <f t="shared" ref="DD8:DD18" si="39">IF(ISNUMBER($AF8),$AF8*SQRT(SUMSQ(HLOOKUP($DC$5,$J$2:$Y$8,2,FALSE)*VLOOKUP($AC8,$B$2:$G$15,MATCH($AD8,$B$3:$G$3,0),FALSE),HLOOKUP($DC$5,$J$2:$Y$8,3,FALSE)*VLOOKUP($AC8,$B$17:$G$30,MATCH($AD8,$B$18:$G$18,0),FALSE),HLOOKUP($DC$5,$J$2:$Y$8,6,FALSE)))+HLOOKUP($DC$5,$J$2:$Y$8,4,FALSE)*VLOOKUP($AC8,$B$32:$G$45,MATCH($AD8,$B$33:$G$33,0),FALSE)+HLOOKUP($DC$5,$J$2:$Y$8,5,FALSE)*VLOOKUP($AC8,$B$47:$G$60,MATCH($AD8,$B$48:$G$48,0),FALSE),"N/A")</f>
        <v>68.165093706383189</v>
      </c>
      <c r="DE8" s="16">
        <f t="shared" ref="DE8:DE18" si="40">IF(ISNUMBER($AG8),IF(OR(HLOOKUP($DC$5,$I$2:$Y$8,4,FALSE)=1,HLOOKUP($DC$5,$I$2:$Y$8,5,FALSE)=1,),HLOOKUP($DC$5,$I$2:$Y$8,4,FALSE)*VLOOKUP($AC8,$B$32:$G$45,MATCH($AD8,$B$33:$G$33,0),FALSE)+HLOOKUP($DC$5,$I$2:$Y$8,5,FALSE)*VLOOKUP($AC8,$B$47:$G$60,MATCH($AD8,$B$48:$G$48,0),FALSE)+$AG8,$AG8),"N/A")</f>
        <v>55.6</v>
      </c>
      <c r="DF8" s="16" t="str">
        <f>IF(DG8&gt;0, "true", "false")</f>
        <v>false</v>
      </c>
      <c r="DG8" s="76">
        <f>AT8</f>
        <v>0</v>
      </c>
      <c r="DH8" s="16">
        <f t="shared" ref="DH8:DH18" si="41">IF(ISNUMBER($AE8),IF(OR(HLOOKUP($DH$5,$I$2:$Y$8,4,FALSE)=1,HLOOKUP($DH$5,$I$2:$Y$8,5,FALSE)=1,),HLOOKUP($DH$5,$I$2:$Y$8,4,FALSE)*VLOOKUP($AC8,$B$32:$G$45,MATCH($AD8,$B$33:$G$33,0),FALSE)+HLOOKUP($DH$5,$I$2:$Y$8,5,FALSE)*VLOOKUP($AC8,$B$47:$G$60,MATCH($AD8,$B$48:$G$48,0),FALSE)+$AE8,$AE8),"N/A")</f>
        <v>48</v>
      </c>
      <c r="DI8" s="16">
        <f t="shared" ref="DI8:DI18" si="42">IF(ISNUMBER($AF8),$AF8*SQRT(SUMSQ(HLOOKUP($DH$5,$J$2:$Y$8,2,FALSE)*VLOOKUP($AC8,$B$2:$G$15,MATCH($AD8,$B$3:$G$3,0),FALSE),HLOOKUP($DH$5,$J$2:$Y$8,3,FALSE)*VLOOKUP($AC8,$B$17:$G$30,MATCH($AD8,$B$18:$G$18,0),FALSE),HLOOKUP($DH$5,$J$2:$Y$8,6,FALSE)))+HLOOKUP($DH$5,$J$2:$Y$8,4,FALSE)*VLOOKUP($AC8,$B$32:$G$45,MATCH($AD8,$B$33:$G$33,0),FALSE)+HLOOKUP($DH$5,$J$2:$Y$8,5,FALSE)*VLOOKUP($AC8,$B$47:$G$60,MATCH($AD8,$B$48:$G$48,0),FALSE),"N/A")</f>
        <v>68.165093706383189</v>
      </c>
      <c r="DJ8" s="16">
        <f t="shared" ref="DJ8:DJ18" si="43">IF(ISNUMBER($AG8),IF(OR(HLOOKUP($DH$5,$I$2:$Y$8,4,FALSE)=1,HLOOKUP($DH$5,$I$2:$Y$8,5,FALSE)=1,),HLOOKUP($DH$5,$I$2:$Y$8,4,FALSE)*VLOOKUP($AC8,$B$32:$G$45,MATCH($AD8,$B$33:$G$33,0),FALSE)+HLOOKUP($DH$5,$I$2:$Y$8,5,FALSE)*VLOOKUP($AC8,$B$47:$G$60,MATCH($AD8,$B$48:$G$48,0),FALSE)+$AG8,$AG8),"N/A")</f>
        <v>55.6</v>
      </c>
      <c r="DK8" s="16" t="str">
        <f>IF(DL8&gt;0, "true", "false")</f>
        <v>false</v>
      </c>
      <c r="DL8" s="76">
        <f>AT8</f>
        <v>0</v>
      </c>
      <c r="DM8" s="16">
        <f t="shared" ref="DM8:DM18" si="44">IF(ISNUMBER($AE8),IF(OR(HLOOKUP($DM$5,$I$2:$Y$8,4,FALSE)=1,HLOOKUP($DM$5,$I$2:$Y$8,5,FALSE)=1,),HLOOKUP($DM$5,$I$2:$Y$8,4,FALSE)*VLOOKUP($AC8,$B$32:$G$45,MATCH($AD8,$B$33:$G$33,0),FALSE)+HLOOKUP($DM$5,$I$2:$Y$8,5,FALSE)*VLOOKUP($AC8,$B$47:$G$60,MATCH($AD8,$B$48:$G$48,0),FALSE)+$AE8,$AE8),"N/A")</f>
        <v>53</v>
      </c>
      <c r="DN8" s="16">
        <f t="shared" ref="DN8:DN18" si="45">IF(ISNUMBER($AF8),$AF8*SQRT(SUMSQ(HLOOKUP($DM$5,$J$2:$Y$8,2,FALSE)*VLOOKUP($AC8,$B$2:$G$15,MATCH($AD8,$B$3:$G$3,0),FALSE),HLOOKUP($DM$5,$J$2:$Y$8,3,FALSE)*VLOOKUP($AC8,$B$17:$G$30,MATCH($AD8,$B$18:$G$18,0),FALSE),HLOOKUP($DM$5,$J$2:$Y$8,6,FALSE)))+HLOOKUP($DM$5,$J$2:$Y$8,4,FALSE)*VLOOKUP($AC8,$B$32:$G$45,MATCH($AD8,$B$33:$G$33,0),FALSE)+HLOOKUP($DM$5,$J$2:$Y$8,5,FALSE)*VLOOKUP($AC8,$B$47:$G$60,MATCH($AD8,$B$48:$G$48,0),FALSE),"N/A")</f>
        <v>73.165093706383189</v>
      </c>
      <c r="DO8" s="16">
        <f t="shared" ref="DO8:DO18" si="46">IF(ISNUMBER($AG8),IF(OR(HLOOKUP($DM$5,$I$2:$Y$8,4,FALSE)=1,HLOOKUP($DM$5,$I$2:$Y$8,5,FALSE)=1,),HLOOKUP($DM$5,$I$2:$Y$8,4,FALSE)*VLOOKUP($AC8,$B$32:$G$45,MATCH($AD8,$B$33:$G$33,0),FALSE)+HLOOKUP($DM$5,$I$2:$Y$8,5,FALSE)*VLOOKUP($AC8,$B$47:$G$60,MATCH($AD8,$B$48:$G$48,0),FALSE)+$AG8,$AG8),"N/A")</f>
        <v>60.6</v>
      </c>
      <c r="DP8" s="16" t="str">
        <f>IF(DQ8&gt;0, "true", "false")</f>
        <v>false</v>
      </c>
      <c r="DQ8" s="76">
        <f>AT8</f>
        <v>0</v>
      </c>
      <c r="DR8" s="16">
        <f t="shared" ref="DR8:DR18" si="47">IF(ISNUMBER($AE8),IF(OR(HLOOKUP($DR$5,$I$2:$Y$8,4,FALSE)=1,HLOOKUP($DR$5,$I$2:$Y$8,5,FALSE)=1,),HLOOKUP($DR$5,$I$2:$Y$8,4,FALSE)*VLOOKUP($AC8,$B$32:$G$45,MATCH($AD8,$B$33:$G$33,0),FALSE)+HLOOKUP($DR$5,$I$2:$Y$8,5,FALSE)*VLOOKUP($AC8,$B$47:$G$60,MATCH($AD8,$B$48:$G$48,0),FALSE)+$AE8,$AE8),"N/A")</f>
        <v>53</v>
      </c>
      <c r="DS8" s="16">
        <f t="shared" ref="DS8:DS18" si="48">IF(ISNUMBER($AF8),$AF8*SQRT(SUMSQ(HLOOKUP($DR$5,$J$2:$Y$8,2,FALSE)*VLOOKUP($AC8,$B$2:$G$15,MATCH($AD8,$B$3:$G$3,0),FALSE),HLOOKUP($DR$5,$J$2:$Y$8,3,FALSE)*VLOOKUP($AC8,$B$17:$G$30,MATCH($AD8,$B$18:$G$18,0),FALSE),HLOOKUP($DR$5,$J$2:$Y$8,6,FALSE)))+HLOOKUP($DR$5,$J$2:$Y$8,4,FALSE)*VLOOKUP($AC8,$B$32:$G$45,MATCH($AD8,$B$33:$G$33,0),FALSE)+HLOOKUP($DR$5,$J$2:$Y$8,5,FALSE)*VLOOKUP($AC8,$B$47:$G$60,MATCH($AD8,$B$48:$G$48,0),FALSE),"N/A")</f>
        <v>73.165093706383189</v>
      </c>
      <c r="DT8" s="16">
        <f t="shared" ref="DT8:DT18" si="49">IF(ISNUMBER($AG8),IF(OR(HLOOKUP($DR$5,$I$2:$Y$8,4,FALSE)=1,HLOOKUP($DR$5,$I$2:$Y$8,5,FALSE)=1,),HLOOKUP($DR$5,$I$2:$Y$8,4,FALSE)*VLOOKUP($AC8,$B$32:$G$45,MATCH($AD8,$B$33:$G$33,0),FALSE)+HLOOKUP($DR$5,$I$2:$Y$8,5,FALSE)*VLOOKUP($AC8,$B$47:$G$60,MATCH($AD8,$B$48:$G$48,0),FALSE)+$AG8,$AG8),"N/A")</f>
        <v>60.6</v>
      </c>
      <c r="DU8" s="16" t="str">
        <f>IF(DV8&gt;0, "true", "false")</f>
        <v>false</v>
      </c>
      <c r="DV8" s="76">
        <f>AT8</f>
        <v>0</v>
      </c>
    </row>
    <row r="9" spans="2:126" x14ac:dyDescent="0.35">
      <c r="B9" s="6" t="s">
        <v>11</v>
      </c>
      <c r="C9" s="87">
        <v>1.5</v>
      </c>
      <c r="D9" s="87">
        <v>1.5</v>
      </c>
      <c r="E9" s="88"/>
      <c r="F9" s="87">
        <v>1.5</v>
      </c>
      <c r="G9" s="89">
        <v>2.5</v>
      </c>
      <c r="AA9" s="74" t="s">
        <v>114</v>
      </c>
      <c r="AB9" s="73" t="str">
        <f t="shared" si="1"/>
        <v>-</v>
      </c>
      <c r="AC9" s="47" t="s">
        <v>8</v>
      </c>
      <c r="AD9" s="47" t="s">
        <v>1</v>
      </c>
      <c r="AE9" s="16"/>
      <c r="AF9" s="16"/>
      <c r="AG9" s="16" t="str">
        <f>IF(MAX(AV9,BA9,BF9,BK9,BP9,BU9,BZ9,CE9,CJ9,CO9,CT9,CY9,DD9,DI9,DN9,DS9)=0,"N/A",MAX(AV9,BA9,BF9,BK9,BP9,BU9,BZ9,CE9,CJ9,CO9,CT9,CY9,DD9,DI9,DN9,DS9))</f>
        <v>N/A</v>
      </c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 t="str">
        <f t="shared" si="2"/>
        <v>N/A</v>
      </c>
      <c r="AV9" s="16" t="str">
        <f t="shared" si="3"/>
        <v>N/A</v>
      </c>
      <c r="AW9" s="16" t="str">
        <f t="shared" si="4"/>
        <v>N/A</v>
      </c>
      <c r="AX9" s="47"/>
      <c r="AY9" s="16"/>
      <c r="AZ9" s="16" t="str">
        <f t="shared" si="5"/>
        <v>N/A</v>
      </c>
      <c r="BA9" s="16" t="str">
        <f t="shared" si="6"/>
        <v>N/A</v>
      </c>
      <c r="BB9" s="16" t="str">
        <f t="shared" si="7"/>
        <v>N/A</v>
      </c>
      <c r="BC9" s="16"/>
      <c r="BD9" s="16"/>
      <c r="BE9" s="16" t="str">
        <f t="shared" si="8"/>
        <v>N/A</v>
      </c>
      <c r="BF9" s="16" t="str">
        <f t="shared" si="9"/>
        <v>N/A</v>
      </c>
      <c r="BG9" s="16" t="str">
        <f t="shared" si="10"/>
        <v>N/A</v>
      </c>
      <c r="BH9" s="16"/>
      <c r="BI9" s="16"/>
      <c r="BJ9" s="16" t="str">
        <f t="shared" si="11"/>
        <v>N/A</v>
      </c>
      <c r="BK9" s="16" t="str">
        <f t="shared" si="12"/>
        <v>N/A</v>
      </c>
      <c r="BL9" s="16" t="str">
        <f t="shared" si="13"/>
        <v>N/A</v>
      </c>
      <c r="BM9" s="16"/>
      <c r="BN9" s="16"/>
      <c r="BO9" s="16" t="str">
        <f t="shared" si="14"/>
        <v>N/A</v>
      </c>
      <c r="BP9" s="16" t="str">
        <f t="shared" si="15"/>
        <v>N/A</v>
      </c>
      <c r="BQ9" s="16" t="str">
        <f t="shared" si="16"/>
        <v>N/A</v>
      </c>
      <c r="BR9" s="16"/>
      <c r="BS9" s="16"/>
      <c r="BT9" s="16" t="str">
        <f t="shared" si="17"/>
        <v>N/A</v>
      </c>
      <c r="BU9" s="16" t="str">
        <f t="shared" si="18"/>
        <v>N/A</v>
      </c>
      <c r="BV9" s="16" t="str">
        <f t="shared" si="19"/>
        <v>N/A</v>
      </c>
      <c r="BW9" s="16"/>
      <c r="BX9" s="16"/>
      <c r="BY9" s="16" t="str">
        <f t="shared" si="20"/>
        <v>N/A</v>
      </c>
      <c r="BZ9" s="16" t="str">
        <f t="shared" si="21"/>
        <v>N/A</v>
      </c>
      <c r="CA9" s="16" t="str">
        <f t="shared" si="22"/>
        <v>N/A</v>
      </c>
      <c r="CB9" s="16"/>
      <c r="CC9" s="16"/>
      <c r="CD9" s="16" t="str">
        <f t="shared" si="23"/>
        <v>N/A</v>
      </c>
      <c r="CE9" s="16" t="str">
        <f t="shared" si="24"/>
        <v>N/A</v>
      </c>
      <c r="CF9" s="16" t="str">
        <f t="shared" si="25"/>
        <v>N/A</v>
      </c>
      <c r="CG9" s="16"/>
      <c r="CH9" s="16"/>
      <c r="CI9" s="16" t="str">
        <f t="shared" si="26"/>
        <v>N/A</v>
      </c>
      <c r="CJ9" s="16" t="str">
        <f t="shared" si="27"/>
        <v>N/A</v>
      </c>
      <c r="CK9" s="16" t="str">
        <f t="shared" si="28"/>
        <v>N/A</v>
      </c>
      <c r="CL9" s="16"/>
      <c r="CM9" s="76"/>
      <c r="CN9" s="16" t="str">
        <f t="shared" si="29"/>
        <v>N/A</v>
      </c>
      <c r="CO9" s="16" t="str">
        <f t="shared" si="30"/>
        <v>N/A</v>
      </c>
      <c r="CP9" s="16" t="str">
        <f t="shared" si="31"/>
        <v>N/A</v>
      </c>
      <c r="CQ9" s="16"/>
      <c r="CR9" s="76"/>
      <c r="CS9" s="16" t="str">
        <f t="shared" si="32"/>
        <v>N/A</v>
      </c>
      <c r="CT9" s="16" t="str">
        <f t="shared" si="33"/>
        <v>N/A</v>
      </c>
      <c r="CU9" s="16" t="str">
        <f t="shared" si="34"/>
        <v>N/A</v>
      </c>
      <c r="CV9" s="16"/>
      <c r="CW9" s="76"/>
      <c r="CX9" s="16" t="str">
        <f t="shared" si="35"/>
        <v>N/A</v>
      </c>
      <c r="CY9" s="16" t="str">
        <f t="shared" si="36"/>
        <v>N/A</v>
      </c>
      <c r="CZ9" s="16" t="str">
        <f t="shared" si="37"/>
        <v>N/A</v>
      </c>
      <c r="DA9" s="16"/>
      <c r="DB9" s="76"/>
      <c r="DC9" s="16" t="str">
        <f t="shared" si="38"/>
        <v>N/A</v>
      </c>
      <c r="DD9" s="16" t="str">
        <f t="shared" si="39"/>
        <v>N/A</v>
      </c>
      <c r="DE9" s="16" t="str">
        <f t="shared" si="40"/>
        <v>N/A</v>
      </c>
      <c r="DF9" s="16"/>
      <c r="DG9" s="76"/>
      <c r="DH9" s="16" t="str">
        <f t="shared" si="41"/>
        <v>N/A</v>
      </c>
      <c r="DI9" s="16" t="str">
        <f t="shared" si="42"/>
        <v>N/A</v>
      </c>
      <c r="DJ9" s="16" t="str">
        <f t="shared" si="43"/>
        <v>N/A</v>
      </c>
      <c r="DK9" s="16"/>
      <c r="DL9" s="76"/>
      <c r="DM9" s="16" t="str">
        <f t="shared" si="44"/>
        <v>N/A</v>
      </c>
      <c r="DN9" s="16" t="str">
        <f t="shared" si="45"/>
        <v>N/A</v>
      </c>
      <c r="DO9" s="16" t="str">
        <f t="shared" si="46"/>
        <v>N/A</v>
      </c>
      <c r="DP9" s="16"/>
      <c r="DQ9" s="76"/>
      <c r="DR9" s="16" t="str">
        <f t="shared" si="47"/>
        <v>N/A</v>
      </c>
      <c r="DS9" s="16" t="str">
        <f t="shared" si="48"/>
        <v>N/A</v>
      </c>
      <c r="DT9" s="16" t="str">
        <f t="shared" si="49"/>
        <v>N/A</v>
      </c>
      <c r="DU9" s="16"/>
      <c r="DV9" s="76"/>
    </row>
    <row r="10" spans="2:126" x14ac:dyDescent="0.35">
      <c r="B10" s="6" t="s">
        <v>12</v>
      </c>
      <c r="C10" s="88"/>
      <c r="D10" s="88"/>
      <c r="E10" s="87">
        <v>1</v>
      </c>
      <c r="F10" s="88"/>
      <c r="G10" s="86"/>
      <c r="I10" s="59"/>
      <c r="AA10" s="74">
        <v>1.5</v>
      </c>
      <c r="AB10" s="73">
        <f t="shared" si="1"/>
        <v>19.499999999999751</v>
      </c>
      <c r="AC10" s="47" t="s">
        <v>9</v>
      </c>
      <c r="AD10" s="47" t="s">
        <v>1</v>
      </c>
      <c r="AE10" s="16">
        <f>[2]alph_Schätzung_Corr_Poll!E134</f>
        <v>38</v>
      </c>
      <c r="AF10" s="16">
        <f>[2]alph_Schätzung_Corr_Poll!E135</f>
        <v>38.200000000000003</v>
      </c>
      <c r="AG10" s="16">
        <f>[2]alph_Schätzung_Corr_Poll!E136</f>
        <v>45.6</v>
      </c>
      <c r="AH10" s="16">
        <f>[2]alph_Schätzung_Corr_Poll!E132</f>
        <v>0.99960000000000004</v>
      </c>
      <c r="AI10" s="16">
        <f>[2]alph_Schätzung_Corr_Poll!F134</f>
        <v>38</v>
      </c>
      <c r="AJ10" s="16">
        <f>[2]alph_Schätzung_Corr_Poll!F135</f>
        <v>38.299999999999997</v>
      </c>
      <c r="AK10" s="16">
        <f>[2]alph_Schätzung_Corr_Poll!F136</f>
        <v>45.6</v>
      </c>
      <c r="AL10" s="16">
        <f>[2]alph_Schätzung_Corr_Poll!F132</f>
        <v>0.96066666666666667</v>
      </c>
      <c r="AM10" s="16">
        <f>[2]alph_Schätzung_Corr_Poll!H134</f>
        <v>38</v>
      </c>
      <c r="AN10" s="16">
        <f>[2]alph_Schätzung_Corr_Poll!G135</f>
        <v>38.299999999999997</v>
      </c>
      <c r="AO10" s="16">
        <f>[2]alph_Schätzung_Corr_Poll!G136</f>
        <v>45.6</v>
      </c>
      <c r="AP10" s="16">
        <f>[2]alph_Schätzung_Corr_Poll!G132</f>
        <v>0.96360000000000001</v>
      </c>
      <c r="AQ10" s="16">
        <f>[2]alph_Schätzung_Corr_Poll!H134</f>
        <v>38</v>
      </c>
      <c r="AR10" s="16">
        <f>[2]alph_Schätzung_Corr_Poll!H135</f>
        <v>45.6</v>
      </c>
      <c r="AS10" s="16">
        <f>[2]alph_Schätzung_Corr_Poll!H136</f>
        <v>45.6</v>
      </c>
      <c r="AT10" s="16">
        <f>[2]alph_Schätzung_Corr_Poll!H132</f>
        <v>0</v>
      </c>
      <c r="AU10" s="16">
        <f t="shared" si="2"/>
        <v>38</v>
      </c>
      <c r="AV10" s="16">
        <f t="shared" si="3"/>
        <v>38.200000000000003</v>
      </c>
      <c r="AW10" s="16">
        <f t="shared" si="4"/>
        <v>45.6</v>
      </c>
      <c r="AX10" s="47" t="str">
        <f>IF(AY10&gt;0, "true", "false")</f>
        <v>true</v>
      </c>
      <c r="AY10" s="16">
        <f>AH10</f>
        <v>0.99960000000000004</v>
      </c>
      <c r="AZ10" s="16">
        <f t="shared" si="5"/>
        <v>38</v>
      </c>
      <c r="BA10" s="16">
        <f t="shared" si="6"/>
        <v>38.200000000000003</v>
      </c>
      <c r="BB10" s="16">
        <f t="shared" si="7"/>
        <v>45.6</v>
      </c>
      <c r="BC10" s="16" t="str">
        <f>IF(BD10&gt;0, "true", "false")</f>
        <v>true</v>
      </c>
      <c r="BD10" s="16">
        <f>AH10</f>
        <v>0.99960000000000004</v>
      </c>
      <c r="BE10" s="16">
        <f t="shared" si="8"/>
        <v>38</v>
      </c>
      <c r="BF10" s="16">
        <f t="shared" si="9"/>
        <v>38.200000000000003</v>
      </c>
      <c r="BG10" s="16">
        <f t="shared" si="10"/>
        <v>45.6</v>
      </c>
      <c r="BH10" s="16" t="str">
        <f>IF(BI10&gt;0, "true", "false")</f>
        <v>true</v>
      </c>
      <c r="BI10" s="16">
        <f>AH10</f>
        <v>0.99960000000000004</v>
      </c>
      <c r="BJ10" s="16">
        <f t="shared" si="11"/>
        <v>38</v>
      </c>
      <c r="BK10" s="16">
        <f t="shared" si="12"/>
        <v>38.200000000000003</v>
      </c>
      <c r="BL10" s="16">
        <f t="shared" si="13"/>
        <v>45.6</v>
      </c>
      <c r="BM10" s="16" t="str">
        <f>IF(BN10&gt;0, "true", "false")</f>
        <v>true</v>
      </c>
      <c r="BN10" s="16">
        <f>AH10</f>
        <v>0.99960000000000004</v>
      </c>
      <c r="BO10" s="16">
        <f t="shared" si="14"/>
        <v>38</v>
      </c>
      <c r="BP10" s="16">
        <f t="shared" si="15"/>
        <v>38.200000000000003</v>
      </c>
      <c r="BQ10" s="16">
        <f t="shared" si="16"/>
        <v>45.6</v>
      </c>
      <c r="BR10" s="16" t="str">
        <f>IF(BS10&gt;0, "true", "false")</f>
        <v>true</v>
      </c>
      <c r="BS10" s="16">
        <f>AL10</f>
        <v>0.96066666666666667</v>
      </c>
      <c r="BT10" s="16">
        <f t="shared" si="17"/>
        <v>38</v>
      </c>
      <c r="BU10" s="16">
        <f t="shared" si="18"/>
        <v>38.200000000000003</v>
      </c>
      <c r="BV10" s="16">
        <f t="shared" si="19"/>
        <v>45.6</v>
      </c>
      <c r="BW10" s="16" t="str">
        <f>IF(BX10&gt;0, "true", "false")</f>
        <v>true</v>
      </c>
      <c r="BX10" s="16">
        <f>AL10</f>
        <v>0.96066666666666667</v>
      </c>
      <c r="BY10" s="16">
        <f t="shared" si="20"/>
        <v>38</v>
      </c>
      <c r="BZ10" s="16">
        <f t="shared" si="21"/>
        <v>38.200000000000003</v>
      </c>
      <c r="CA10" s="16">
        <f t="shared" si="22"/>
        <v>45.6</v>
      </c>
      <c r="CB10" s="16" t="str">
        <f>IF(CC10&gt;0, "true", "false")</f>
        <v>true</v>
      </c>
      <c r="CC10" s="16">
        <f>AL10</f>
        <v>0.96066666666666667</v>
      </c>
      <c r="CD10" s="16">
        <f t="shared" si="23"/>
        <v>38</v>
      </c>
      <c r="CE10" s="16">
        <f t="shared" si="24"/>
        <v>38.200000000000003</v>
      </c>
      <c r="CF10" s="16">
        <f t="shared" si="25"/>
        <v>45.6</v>
      </c>
      <c r="CG10" s="16" t="str">
        <f>IF(CH10&gt;0, "true", "false")</f>
        <v>true</v>
      </c>
      <c r="CH10" s="16">
        <f>AL10</f>
        <v>0.96066666666666667</v>
      </c>
      <c r="CI10" s="16">
        <f t="shared" si="26"/>
        <v>38</v>
      </c>
      <c r="CJ10" s="16">
        <f t="shared" si="27"/>
        <v>76.400000000000006</v>
      </c>
      <c r="CK10" s="16">
        <f t="shared" si="28"/>
        <v>45.6</v>
      </c>
      <c r="CL10" s="16" t="str">
        <f>IF(CM10&gt;0, "true", "false")</f>
        <v>true</v>
      </c>
      <c r="CM10" s="76">
        <f>AP10</f>
        <v>0.96360000000000001</v>
      </c>
      <c r="CN10" s="16">
        <f t="shared" si="29"/>
        <v>38</v>
      </c>
      <c r="CO10" s="16">
        <f t="shared" si="30"/>
        <v>76.400000000000006</v>
      </c>
      <c r="CP10" s="16">
        <f t="shared" si="31"/>
        <v>45.6</v>
      </c>
      <c r="CQ10" s="16" t="str">
        <f>IF(CR10&gt;0, "true", "false")</f>
        <v>true</v>
      </c>
      <c r="CR10" s="76">
        <f>AP10</f>
        <v>0.96360000000000001</v>
      </c>
      <c r="CS10" s="16">
        <f t="shared" si="32"/>
        <v>38</v>
      </c>
      <c r="CT10" s="16">
        <f t="shared" si="33"/>
        <v>76.400000000000006</v>
      </c>
      <c r="CU10" s="16">
        <f t="shared" si="34"/>
        <v>45.6</v>
      </c>
      <c r="CV10" s="16" t="str">
        <f>IF(CW10&gt;0, "true", "false")</f>
        <v>true</v>
      </c>
      <c r="CW10" s="76">
        <f>AP10</f>
        <v>0.96360000000000001</v>
      </c>
      <c r="CX10" s="16">
        <f t="shared" si="35"/>
        <v>38</v>
      </c>
      <c r="CY10" s="16">
        <f t="shared" si="36"/>
        <v>76.400000000000006</v>
      </c>
      <c r="CZ10" s="16">
        <f t="shared" si="37"/>
        <v>45.6</v>
      </c>
      <c r="DA10" s="16" t="str">
        <f>IF(DB10&gt;0, "true", "false")</f>
        <v>true</v>
      </c>
      <c r="DB10" s="76">
        <f>AP10</f>
        <v>0.96360000000000001</v>
      </c>
      <c r="DC10" s="16">
        <f t="shared" si="38"/>
        <v>38</v>
      </c>
      <c r="DD10" s="16">
        <f t="shared" si="39"/>
        <v>85.41779674049198</v>
      </c>
      <c r="DE10" s="16">
        <f t="shared" si="40"/>
        <v>45.6</v>
      </c>
      <c r="DF10" s="16" t="str">
        <f>IF(DG10&gt;0, "true", "false")</f>
        <v>false</v>
      </c>
      <c r="DG10" s="76">
        <f>AT10</f>
        <v>0</v>
      </c>
      <c r="DH10" s="16">
        <f t="shared" si="41"/>
        <v>38</v>
      </c>
      <c r="DI10" s="16">
        <f t="shared" si="42"/>
        <v>85.41779674049198</v>
      </c>
      <c r="DJ10" s="16">
        <f t="shared" si="43"/>
        <v>45.6</v>
      </c>
      <c r="DK10" s="16" t="str">
        <f>IF(DL10&gt;0, "true", "false")</f>
        <v>false</v>
      </c>
      <c r="DL10" s="76">
        <f>AT10</f>
        <v>0</v>
      </c>
      <c r="DM10" s="16">
        <f t="shared" si="44"/>
        <v>38</v>
      </c>
      <c r="DN10" s="16">
        <f t="shared" si="45"/>
        <v>85.41779674049198</v>
      </c>
      <c r="DO10" s="16">
        <f t="shared" si="46"/>
        <v>45.6</v>
      </c>
      <c r="DP10" s="16" t="str">
        <f>IF(DQ10&gt;0, "true", "false")</f>
        <v>false</v>
      </c>
      <c r="DQ10" s="76">
        <f>AT10</f>
        <v>0</v>
      </c>
      <c r="DR10" s="16">
        <f t="shared" si="47"/>
        <v>38</v>
      </c>
      <c r="DS10" s="16">
        <f t="shared" si="48"/>
        <v>85.41779674049198</v>
      </c>
      <c r="DT10" s="16">
        <f t="shared" si="49"/>
        <v>45.6</v>
      </c>
      <c r="DU10" s="16" t="str">
        <f>IF(DV10&gt;0, "true", "false")</f>
        <v>false</v>
      </c>
      <c r="DV10" s="76">
        <f>AT10</f>
        <v>0</v>
      </c>
    </row>
    <row r="11" spans="2:126" x14ac:dyDescent="0.35">
      <c r="B11" s="6" t="s">
        <v>13</v>
      </c>
      <c r="C11" s="88"/>
      <c r="D11" s="88"/>
      <c r="E11" s="87">
        <v>1</v>
      </c>
      <c r="F11" s="88"/>
      <c r="G11" s="86"/>
      <c r="AA11" s="74">
        <v>1.5</v>
      </c>
      <c r="AB11" s="73">
        <f t="shared" si="1"/>
        <v>19.499999999999751</v>
      </c>
      <c r="AC11" s="47" t="s">
        <v>10</v>
      </c>
      <c r="AD11" s="47" t="s">
        <v>1</v>
      </c>
      <c r="AE11" s="16">
        <f>[2]alph_Schätzung_Corr_Poll!E153</f>
        <v>38</v>
      </c>
      <c r="AF11" s="16">
        <f>[2]alph_Schätzung_Corr_Poll!E154</f>
        <v>38.200000000000003</v>
      </c>
      <c r="AG11" s="16">
        <f>[2]alph_Schätzung_Corr_Poll!E155</f>
        <v>45.6</v>
      </c>
      <c r="AH11" s="16">
        <f>[2]alph_Schätzung_Corr_Poll!E151</f>
        <v>0.998</v>
      </c>
      <c r="AI11" s="16">
        <f>[2]alph_Schätzung_Corr_Poll!F153</f>
        <v>38</v>
      </c>
      <c r="AJ11" s="16">
        <f>[2]alph_Schätzung_Corr_Poll!F154</f>
        <v>38.299999999999997</v>
      </c>
      <c r="AK11" s="16">
        <f>[2]alph_Schätzung_Corr_Poll!F155</f>
        <v>45.6</v>
      </c>
      <c r="AL11" s="16">
        <f>[2]alph_Schätzung_Corr_Poll!F151</f>
        <v>0.96233333333333337</v>
      </c>
      <c r="AM11" s="16">
        <f>[2]alph_Schätzung_Corr_Poll!G153</f>
        <v>38</v>
      </c>
      <c r="AN11" s="16">
        <f>[2]alph_Schätzung_Corr_Poll!G154</f>
        <v>38.299999999999997</v>
      </c>
      <c r="AO11" s="16">
        <f>[2]alph_Schätzung_Corr_Poll!G155</f>
        <v>45.6</v>
      </c>
      <c r="AP11" s="16">
        <f>[2]alph_Schätzung_Corr_Poll!G151</f>
        <v>0.96960000000000002</v>
      </c>
      <c r="AQ11" s="16">
        <f>[2]alph_Schätzung_Corr_Poll!H153</f>
        <v>38</v>
      </c>
      <c r="AR11" s="16">
        <f>[2]alph_Schätzung_Corr_Poll!H154</f>
        <v>45.6</v>
      </c>
      <c r="AS11" s="16">
        <f>[2]alph_Schätzung_Corr_Poll!H155</f>
        <v>45.6</v>
      </c>
      <c r="AT11" s="16">
        <f>[2]alph_Schätzung_Corr_Poll!H151</f>
        <v>0</v>
      </c>
      <c r="AU11" s="16">
        <f t="shared" si="2"/>
        <v>38</v>
      </c>
      <c r="AV11" s="16">
        <f t="shared" si="3"/>
        <v>38.200000000000003</v>
      </c>
      <c r="AW11" s="16">
        <f t="shared" si="4"/>
        <v>45.6</v>
      </c>
      <c r="AX11" s="47" t="str">
        <f>IF(AY11&gt;0, "true", "false")</f>
        <v>true</v>
      </c>
      <c r="AY11" s="16">
        <f>AH11</f>
        <v>0.998</v>
      </c>
      <c r="AZ11" s="16">
        <f t="shared" si="5"/>
        <v>38</v>
      </c>
      <c r="BA11" s="16">
        <f t="shared" si="6"/>
        <v>38.200000000000003</v>
      </c>
      <c r="BB11" s="16">
        <f t="shared" si="7"/>
        <v>45.6</v>
      </c>
      <c r="BC11" s="16" t="str">
        <f>IF(BD11&gt;0, "true", "false")</f>
        <v>true</v>
      </c>
      <c r="BD11" s="16">
        <f>AH11</f>
        <v>0.998</v>
      </c>
      <c r="BE11" s="16">
        <f t="shared" si="8"/>
        <v>38</v>
      </c>
      <c r="BF11" s="16">
        <f t="shared" si="9"/>
        <v>38.200000000000003</v>
      </c>
      <c r="BG11" s="16">
        <f t="shared" si="10"/>
        <v>45.6</v>
      </c>
      <c r="BH11" s="16" t="str">
        <f>IF(BI11&gt;0, "true", "false")</f>
        <v>true</v>
      </c>
      <c r="BI11" s="16">
        <f>AH11</f>
        <v>0.998</v>
      </c>
      <c r="BJ11" s="16">
        <f t="shared" si="11"/>
        <v>38</v>
      </c>
      <c r="BK11" s="16">
        <f t="shared" si="12"/>
        <v>38.200000000000003</v>
      </c>
      <c r="BL11" s="16">
        <f t="shared" si="13"/>
        <v>45.6</v>
      </c>
      <c r="BM11" s="16" t="str">
        <f>IF(BN11&gt;0, "true", "false")</f>
        <v>true</v>
      </c>
      <c r="BN11" s="16">
        <f>AH11</f>
        <v>0.998</v>
      </c>
      <c r="BO11" s="16">
        <f t="shared" si="14"/>
        <v>38</v>
      </c>
      <c r="BP11" s="16">
        <f t="shared" si="15"/>
        <v>38.200000000000003</v>
      </c>
      <c r="BQ11" s="16">
        <f t="shared" si="16"/>
        <v>45.6</v>
      </c>
      <c r="BR11" s="16" t="str">
        <f>IF(BS11&gt;0, "true", "false")</f>
        <v>true</v>
      </c>
      <c r="BS11" s="16">
        <f>AL11</f>
        <v>0.96233333333333337</v>
      </c>
      <c r="BT11" s="16">
        <f t="shared" si="17"/>
        <v>38</v>
      </c>
      <c r="BU11" s="16">
        <f t="shared" si="18"/>
        <v>38.200000000000003</v>
      </c>
      <c r="BV11" s="16">
        <f t="shared" si="19"/>
        <v>45.6</v>
      </c>
      <c r="BW11" s="16" t="str">
        <f>IF(BX11&gt;0, "true", "false")</f>
        <v>true</v>
      </c>
      <c r="BX11" s="16">
        <f>AL11</f>
        <v>0.96233333333333337</v>
      </c>
      <c r="BY11" s="16">
        <f t="shared" si="20"/>
        <v>38</v>
      </c>
      <c r="BZ11" s="16">
        <f t="shared" si="21"/>
        <v>38.200000000000003</v>
      </c>
      <c r="CA11" s="16">
        <f t="shared" si="22"/>
        <v>45.6</v>
      </c>
      <c r="CB11" s="16" t="str">
        <f>IF(CC11&gt;0, "true", "false")</f>
        <v>true</v>
      </c>
      <c r="CC11" s="16">
        <f>AL11</f>
        <v>0.96233333333333337</v>
      </c>
      <c r="CD11" s="16">
        <f t="shared" si="23"/>
        <v>38</v>
      </c>
      <c r="CE11" s="16">
        <f t="shared" si="24"/>
        <v>38.200000000000003</v>
      </c>
      <c r="CF11" s="16">
        <f t="shared" si="25"/>
        <v>45.6</v>
      </c>
      <c r="CG11" s="16" t="str">
        <f>IF(CH11&gt;0, "true", "false")</f>
        <v>true</v>
      </c>
      <c r="CH11" s="16">
        <f>AL11</f>
        <v>0.96233333333333337</v>
      </c>
      <c r="CI11" s="16">
        <f t="shared" si="26"/>
        <v>38</v>
      </c>
      <c r="CJ11" s="16">
        <f t="shared" si="27"/>
        <v>38.200000000000003</v>
      </c>
      <c r="CK11" s="16">
        <f t="shared" si="28"/>
        <v>45.6</v>
      </c>
      <c r="CL11" s="16" t="str">
        <f>IF(CM11&gt;0, "true", "false")</f>
        <v>true</v>
      </c>
      <c r="CM11" s="76">
        <f>AP11</f>
        <v>0.96960000000000002</v>
      </c>
      <c r="CN11" s="16">
        <f t="shared" si="29"/>
        <v>38</v>
      </c>
      <c r="CO11" s="16">
        <f t="shared" si="30"/>
        <v>38.200000000000003</v>
      </c>
      <c r="CP11" s="16">
        <f t="shared" si="31"/>
        <v>45.6</v>
      </c>
      <c r="CQ11" s="16" t="str">
        <f>IF(CR11&gt;0, "true", "false")</f>
        <v>true</v>
      </c>
      <c r="CR11" s="76">
        <f>AP11</f>
        <v>0.96960000000000002</v>
      </c>
      <c r="CS11" s="16">
        <f t="shared" si="32"/>
        <v>38</v>
      </c>
      <c r="CT11" s="16">
        <f t="shared" si="33"/>
        <v>38.200000000000003</v>
      </c>
      <c r="CU11" s="16">
        <f t="shared" si="34"/>
        <v>45.6</v>
      </c>
      <c r="CV11" s="16" t="str">
        <f>IF(CW11&gt;0, "true", "false")</f>
        <v>true</v>
      </c>
      <c r="CW11" s="76">
        <f>AP11</f>
        <v>0.96960000000000002</v>
      </c>
      <c r="CX11" s="16">
        <f t="shared" si="35"/>
        <v>38</v>
      </c>
      <c r="CY11" s="16">
        <f t="shared" si="36"/>
        <v>38.200000000000003</v>
      </c>
      <c r="CZ11" s="16">
        <f t="shared" si="37"/>
        <v>45.6</v>
      </c>
      <c r="DA11" s="16" t="str">
        <f>IF(DB11&gt;0, "true", "false")</f>
        <v>true</v>
      </c>
      <c r="DB11" s="76">
        <f>AP11</f>
        <v>0.96960000000000002</v>
      </c>
      <c r="DC11" s="16">
        <f t="shared" si="38"/>
        <v>38</v>
      </c>
      <c r="DD11" s="16">
        <f t="shared" si="39"/>
        <v>54.022958082652238</v>
      </c>
      <c r="DE11" s="16">
        <f t="shared" si="40"/>
        <v>45.6</v>
      </c>
      <c r="DF11" s="16" t="str">
        <f>IF(DG11&gt;0, "true", "false")</f>
        <v>false</v>
      </c>
      <c r="DG11" s="76">
        <f>AT11</f>
        <v>0</v>
      </c>
      <c r="DH11" s="16">
        <f t="shared" si="41"/>
        <v>38</v>
      </c>
      <c r="DI11" s="16">
        <f t="shared" si="42"/>
        <v>54.022958082652238</v>
      </c>
      <c r="DJ11" s="16">
        <f t="shared" si="43"/>
        <v>45.6</v>
      </c>
      <c r="DK11" s="16" t="str">
        <f>IF(DL11&gt;0, "true", "false")</f>
        <v>false</v>
      </c>
      <c r="DL11" s="76">
        <f>AT11</f>
        <v>0</v>
      </c>
      <c r="DM11" s="16">
        <f t="shared" si="44"/>
        <v>38</v>
      </c>
      <c r="DN11" s="16">
        <f t="shared" si="45"/>
        <v>54.022958082652238</v>
      </c>
      <c r="DO11" s="16">
        <f t="shared" si="46"/>
        <v>45.6</v>
      </c>
      <c r="DP11" s="16" t="str">
        <f>IF(DQ11&gt;0, "true", "false")</f>
        <v>false</v>
      </c>
      <c r="DQ11" s="76">
        <f>AT11</f>
        <v>0</v>
      </c>
      <c r="DR11" s="16">
        <f t="shared" si="47"/>
        <v>38</v>
      </c>
      <c r="DS11" s="16">
        <f t="shared" si="48"/>
        <v>54.022958082652238</v>
      </c>
      <c r="DT11" s="16">
        <f t="shared" si="49"/>
        <v>45.6</v>
      </c>
      <c r="DU11" s="16" t="str">
        <f>IF(DV11&gt;0, "true", "false")</f>
        <v>false</v>
      </c>
      <c r="DV11" s="76">
        <f>AT11</f>
        <v>0</v>
      </c>
    </row>
    <row r="12" spans="2:126" x14ac:dyDescent="0.35">
      <c r="B12" s="6" t="s">
        <v>14</v>
      </c>
      <c r="C12" s="88"/>
      <c r="D12" s="88"/>
      <c r="E12" s="87">
        <v>2</v>
      </c>
      <c r="F12" s="88"/>
      <c r="G12" s="86"/>
      <c r="AA12" s="74">
        <v>1.5</v>
      </c>
      <c r="AB12" s="73">
        <f t="shared" si="1"/>
        <v>4.1893203883495165</v>
      </c>
      <c r="AC12" s="47" t="s">
        <v>11</v>
      </c>
      <c r="AD12" s="47" t="s">
        <v>1</v>
      </c>
      <c r="AE12" s="16">
        <f>[2]alph_Schätzung_Corr_Poll!E174</f>
        <v>50</v>
      </c>
      <c r="AF12" s="16">
        <f>[2]alph_Schätzung_Corr_Poll!E175</f>
        <v>60.3</v>
      </c>
      <c r="AG12" s="16">
        <f>[2]alph_Schätzung_Corr_Poll!E176</f>
        <v>126</v>
      </c>
      <c r="AH12" s="16">
        <f>[2]alph_Schätzung_Corr_Poll!E172</f>
        <v>0.99360000000000004</v>
      </c>
      <c r="AI12" s="16">
        <f>[2]alph_Schätzung_Corr_Poll!F174</f>
        <v>50</v>
      </c>
      <c r="AJ12" s="16">
        <f>[2]alph_Schätzung_Corr_Poll!F175</f>
        <v>65.7</v>
      </c>
      <c r="AK12" s="16">
        <f>[2]alph_Schätzung_Corr_Poll!F176</f>
        <v>126</v>
      </c>
      <c r="AL12" s="16">
        <f>[2]alph_Schätzung_Corr_Poll!F172</f>
        <v>0.94166666666666665</v>
      </c>
      <c r="AM12" s="16">
        <f>[2]alph_Schätzung_Corr_Poll!G174</f>
        <v>50</v>
      </c>
      <c r="AN12" s="16">
        <f>[2]alph_Schätzung_Corr_Poll!G175</f>
        <v>60.2</v>
      </c>
      <c r="AO12" s="16">
        <f>[2]alph_Schätzung_Corr_Poll!G176</f>
        <v>126</v>
      </c>
      <c r="AP12" s="16">
        <f>[2]alph_Schätzung_Corr_Poll!G172</f>
        <v>0.92879999999999996</v>
      </c>
      <c r="AQ12" s="16">
        <f>[2]alph_Schätzung_Corr_Poll!H174</f>
        <v>50</v>
      </c>
      <c r="AR12" s="16">
        <f>[2]alph_Schätzung_Corr_Poll!H175</f>
        <v>126</v>
      </c>
      <c r="AS12" s="16">
        <f>[2]alph_Schätzung_Corr_Poll!H176</f>
        <v>126</v>
      </c>
      <c r="AT12" s="16">
        <f>[2]alph_Schätzung_Corr_Poll!H172</f>
        <v>0</v>
      </c>
      <c r="AU12" s="16">
        <f t="shared" si="2"/>
        <v>50</v>
      </c>
      <c r="AV12" s="16">
        <f t="shared" si="3"/>
        <v>60.3</v>
      </c>
      <c r="AW12" s="16">
        <f t="shared" si="4"/>
        <v>126</v>
      </c>
      <c r="AX12" s="47" t="str">
        <f>IF(AY12&gt;0, "true", "false")</f>
        <v>true</v>
      </c>
      <c r="AY12" s="16">
        <f>AH12</f>
        <v>0.99360000000000004</v>
      </c>
      <c r="AZ12" s="16">
        <f t="shared" si="5"/>
        <v>50</v>
      </c>
      <c r="BA12" s="16">
        <f t="shared" si="6"/>
        <v>60.3</v>
      </c>
      <c r="BB12" s="16">
        <f t="shared" si="7"/>
        <v>126</v>
      </c>
      <c r="BC12" s="16" t="str">
        <f>IF(BD12&gt;0, "true", "false")</f>
        <v>true</v>
      </c>
      <c r="BD12" s="16">
        <f>AH12</f>
        <v>0.99360000000000004</v>
      </c>
      <c r="BE12" s="16">
        <f t="shared" si="8"/>
        <v>50</v>
      </c>
      <c r="BF12" s="16">
        <f t="shared" si="9"/>
        <v>60.3</v>
      </c>
      <c r="BG12" s="16">
        <f t="shared" si="10"/>
        <v>126</v>
      </c>
      <c r="BH12" s="16" t="str">
        <f>IF(BI12&gt;0, "true", "false")</f>
        <v>true</v>
      </c>
      <c r="BI12" s="16">
        <f>AH12</f>
        <v>0.99360000000000004</v>
      </c>
      <c r="BJ12" s="16">
        <f t="shared" si="11"/>
        <v>50</v>
      </c>
      <c r="BK12" s="16">
        <f t="shared" si="12"/>
        <v>60.3</v>
      </c>
      <c r="BL12" s="16">
        <f t="shared" si="13"/>
        <v>126</v>
      </c>
      <c r="BM12" s="16" t="str">
        <f>IF(BN12&gt;0, "true", "false")</f>
        <v>true</v>
      </c>
      <c r="BN12" s="16">
        <f>AH12</f>
        <v>0.99360000000000004</v>
      </c>
      <c r="BO12" s="16">
        <f t="shared" si="14"/>
        <v>50</v>
      </c>
      <c r="BP12" s="16">
        <f t="shared" si="15"/>
        <v>78.39</v>
      </c>
      <c r="BQ12" s="16">
        <f t="shared" si="16"/>
        <v>126</v>
      </c>
      <c r="BR12" s="16" t="str">
        <f>IF(BS12&gt;0, "true", "false")</f>
        <v>true</v>
      </c>
      <c r="BS12" s="16">
        <f>AL12</f>
        <v>0.94166666666666665</v>
      </c>
      <c r="BT12" s="16">
        <f t="shared" si="17"/>
        <v>50</v>
      </c>
      <c r="BU12" s="16">
        <f t="shared" si="18"/>
        <v>78.39</v>
      </c>
      <c r="BV12" s="16">
        <f t="shared" si="19"/>
        <v>126</v>
      </c>
      <c r="BW12" s="16" t="str">
        <f>IF(BX12&gt;0, "true", "false")</f>
        <v>true</v>
      </c>
      <c r="BX12" s="16">
        <f>AL12</f>
        <v>0.94166666666666665</v>
      </c>
      <c r="BY12" s="16">
        <f t="shared" si="20"/>
        <v>50</v>
      </c>
      <c r="BZ12" s="16">
        <f t="shared" si="21"/>
        <v>78.39</v>
      </c>
      <c r="CA12" s="16">
        <f t="shared" si="22"/>
        <v>126</v>
      </c>
      <c r="CB12" s="16" t="str">
        <f>IF(CC12&gt;0, "true", "false")</f>
        <v>true</v>
      </c>
      <c r="CC12" s="16">
        <f>AL12</f>
        <v>0.94166666666666665</v>
      </c>
      <c r="CD12" s="16">
        <f t="shared" si="23"/>
        <v>50</v>
      </c>
      <c r="CE12" s="16">
        <f t="shared" si="24"/>
        <v>78.39</v>
      </c>
      <c r="CF12" s="16">
        <f t="shared" si="25"/>
        <v>126</v>
      </c>
      <c r="CG12" s="16" t="str">
        <f>IF(CH12&gt;0, "true", "false")</f>
        <v>true</v>
      </c>
      <c r="CH12" s="16">
        <f>AL12</f>
        <v>0.94166666666666665</v>
      </c>
      <c r="CI12" s="16">
        <f t="shared" si="26"/>
        <v>50</v>
      </c>
      <c r="CJ12" s="16">
        <f t="shared" si="27"/>
        <v>90.449999999999989</v>
      </c>
      <c r="CK12" s="16">
        <f t="shared" si="28"/>
        <v>126</v>
      </c>
      <c r="CL12" s="16" t="str">
        <f>IF(CM12&gt;0, "true", "false")</f>
        <v>true</v>
      </c>
      <c r="CM12" s="76">
        <f>AP12</f>
        <v>0.92879999999999996</v>
      </c>
      <c r="CN12" s="16">
        <f t="shared" si="29"/>
        <v>50</v>
      </c>
      <c r="CO12" s="16">
        <f t="shared" si="30"/>
        <v>90.449999999999989</v>
      </c>
      <c r="CP12" s="16">
        <f t="shared" si="31"/>
        <v>126</v>
      </c>
      <c r="CQ12" s="16" t="str">
        <f>IF(CR12&gt;0, "true", "false")</f>
        <v>true</v>
      </c>
      <c r="CR12" s="76">
        <f>AP12</f>
        <v>0.92879999999999996</v>
      </c>
      <c r="CS12" s="16">
        <f t="shared" si="32"/>
        <v>50</v>
      </c>
      <c r="CT12" s="16">
        <f t="shared" si="33"/>
        <v>90.449999999999989</v>
      </c>
      <c r="CU12" s="16">
        <f t="shared" si="34"/>
        <v>126</v>
      </c>
      <c r="CV12" s="16" t="str">
        <f>IF(CW12&gt;0, "true", "false")</f>
        <v>true</v>
      </c>
      <c r="CW12" s="76">
        <f>AP12</f>
        <v>0.92879999999999996</v>
      </c>
      <c r="CX12" s="16">
        <f t="shared" si="35"/>
        <v>50</v>
      </c>
      <c r="CY12" s="16">
        <f t="shared" si="36"/>
        <v>90.449999999999989</v>
      </c>
      <c r="CZ12" s="16">
        <f t="shared" si="37"/>
        <v>126</v>
      </c>
      <c r="DA12" s="16" t="str">
        <f>IF(DB12&gt;0, "true", "false")</f>
        <v>true</v>
      </c>
      <c r="DB12" s="76">
        <f>AP12</f>
        <v>0.92879999999999996</v>
      </c>
      <c r="DC12" s="16">
        <f t="shared" si="38"/>
        <v>50</v>
      </c>
      <c r="DD12" s="16">
        <f t="shared" si="39"/>
        <v>119.69208244491362</v>
      </c>
      <c r="DE12" s="16">
        <f t="shared" si="40"/>
        <v>126</v>
      </c>
      <c r="DF12" s="16" t="str">
        <f>IF(DG12&gt;0, "true", "false")</f>
        <v>false</v>
      </c>
      <c r="DG12" s="76">
        <f>AT12</f>
        <v>0</v>
      </c>
      <c r="DH12" s="16">
        <f t="shared" si="41"/>
        <v>50</v>
      </c>
      <c r="DI12" s="16">
        <f t="shared" si="42"/>
        <v>119.69208244491362</v>
      </c>
      <c r="DJ12" s="16">
        <f t="shared" si="43"/>
        <v>126</v>
      </c>
      <c r="DK12" s="16" t="str">
        <f>IF(DL12&gt;0, "true", "false")</f>
        <v>false</v>
      </c>
      <c r="DL12" s="76">
        <f>AT12</f>
        <v>0</v>
      </c>
      <c r="DM12" s="16">
        <f t="shared" si="44"/>
        <v>50</v>
      </c>
      <c r="DN12" s="16">
        <f t="shared" si="45"/>
        <v>119.69208244491362</v>
      </c>
      <c r="DO12" s="16">
        <f t="shared" si="46"/>
        <v>126</v>
      </c>
      <c r="DP12" s="16" t="str">
        <f>IF(DQ12&gt;0, "true", "false")</f>
        <v>false</v>
      </c>
      <c r="DQ12" s="76">
        <f>AT12</f>
        <v>0</v>
      </c>
      <c r="DR12" s="16">
        <f t="shared" si="47"/>
        <v>50</v>
      </c>
      <c r="DS12" s="16">
        <f t="shared" si="48"/>
        <v>119.69208244491362</v>
      </c>
      <c r="DT12" s="16">
        <f t="shared" si="49"/>
        <v>126</v>
      </c>
      <c r="DU12" s="16" t="str">
        <f>IF(DV12&gt;0, "true", "false")</f>
        <v>false</v>
      </c>
      <c r="DV12" s="76">
        <f>AT12</f>
        <v>0</v>
      </c>
    </row>
    <row r="13" spans="2:126" ht="19" customHeight="1" x14ac:dyDescent="0.35">
      <c r="B13" s="6" t="s">
        <v>15</v>
      </c>
      <c r="C13" s="88"/>
      <c r="D13" s="88"/>
      <c r="E13" s="88"/>
      <c r="F13" s="87">
        <v>1</v>
      </c>
      <c r="G13" s="89">
        <v>1</v>
      </c>
      <c r="I13" s="91"/>
      <c r="AA13" s="74" t="s">
        <v>114</v>
      </c>
      <c r="AB13" s="73" t="str">
        <f t="shared" si="1"/>
        <v>-</v>
      </c>
      <c r="AC13" s="47" t="s">
        <v>12</v>
      </c>
      <c r="AD13" s="47" t="s">
        <v>1</v>
      </c>
      <c r="AE13" s="16"/>
      <c r="AF13" s="16"/>
      <c r="AG13" s="16" t="str">
        <f t="shared" ref="AG13:AG18" si="50">IF(MAX(AV13,BA13,BF13,BK13,BP13,BU13,BZ13,CE13,CJ13,CO13,CT13,CY13,DD13,DI13,DN13,DS13)=0,"N/A",MAX(AV13,BA13,BF13,BK13,BP13,BU13,BZ13,CE13,CJ13,CO13,CT13,CY13,DD13,DI13,DN13,DS13))</f>
        <v>N/A</v>
      </c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 t="str">
        <f t="shared" si="2"/>
        <v>N/A</v>
      </c>
      <c r="AV13" s="16" t="str">
        <f t="shared" si="3"/>
        <v>N/A</v>
      </c>
      <c r="AW13" s="16" t="str">
        <f t="shared" si="4"/>
        <v>N/A</v>
      </c>
      <c r="AX13" s="16"/>
      <c r="AY13" s="16"/>
      <c r="AZ13" s="16" t="str">
        <f t="shared" si="5"/>
        <v>N/A</v>
      </c>
      <c r="BA13" s="16" t="str">
        <f t="shared" si="6"/>
        <v>N/A</v>
      </c>
      <c r="BB13" s="16" t="str">
        <f t="shared" si="7"/>
        <v>N/A</v>
      </c>
      <c r="BC13" s="16"/>
      <c r="BD13" s="16"/>
      <c r="BE13" s="16" t="str">
        <f t="shared" si="8"/>
        <v>N/A</v>
      </c>
      <c r="BF13" s="16" t="str">
        <f t="shared" si="9"/>
        <v>N/A</v>
      </c>
      <c r="BG13" s="16" t="str">
        <f t="shared" si="10"/>
        <v>N/A</v>
      </c>
      <c r="BH13" s="16"/>
      <c r="BI13" s="16"/>
      <c r="BJ13" s="16" t="str">
        <f t="shared" si="11"/>
        <v>N/A</v>
      </c>
      <c r="BK13" s="16" t="str">
        <f t="shared" si="12"/>
        <v>N/A</v>
      </c>
      <c r="BL13" s="16" t="str">
        <f t="shared" si="13"/>
        <v>N/A</v>
      </c>
      <c r="BM13" s="16"/>
      <c r="BN13" s="16"/>
      <c r="BO13" s="16" t="str">
        <f t="shared" si="14"/>
        <v>N/A</v>
      </c>
      <c r="BP13" s="16" t="str">
        <f t="shared" si="15"/>
        <v>N/A</v>
      </c>
      <c r="BQ13" s="16" t="str">
        <f t="shared" si="16"/>
        <v>N/A</v>
      </c>
      <c r="BR13" s="16"/>
      <c r="BS13" s="16"/>
      <c r="BT13" s="16" t="str">
        <f t="shared" si="17"/>
        <v>N/A</v>
      </c>
      <c r="BU13" s="16" t="str">
        <f t="shared" si="18"/>
        <v>N/A</v>
      </c>
      <c r="BV13" s="16" t="str">
        <f t="shared" si="19"/>
        <v>N/A</v>
      </c>
      <c r="BW13" s="16"/>
      <c r="BX13" s="16"/>
      <c r="BY13" s="16" t="str">
        <f t="shared" si="20"/>
        <v>N/A</v>
      </c>
      <c r="BZ13" s="16" t="str">
        <f t="shared" si="21"/>
        <v>N/A</v>
      </c>
      <c r="CA13" s="16" t="str">
        <f t="shared" si="22"/>
        <v>N/A</v>
      </c>
      <c r="CB13" s="16"/>
      <c r="CC13" s="16"/>
      <c r="CD13" s="16" t="str">
        <f t="shared" si="23"/>
        <v>N/A</v>
      </c>
      <c r="CE13" s="16" t="str">
        <f t="shared" si="24"/>
        <v>N/A</v>
      </c>
      <c r="CF13" s="16" t="str">
        <f t="shared" si="25"/>
        <v>N/A</v>
      </c>
      <c r="CG13" s="16"/>
      <c r="CH13" s="16"/>
      <c r="CI13" s="16" t="str">
        <f t="shared" si="26"/>
        <v>N/A</v>
      </c>
      <c r="CJ13" s="16" t="str">
        <f t="shared" si="27"/>
        <v>N/A</v>
      </c>
      <c r="CK13" s="16" t="str">
        <f t="shared" si="28"/>
        <v>N/A</v>
      </c>
      <c r="CL13" s="16"/>
      <c r="CM13" s="16"/>
      <c r="CN13" s="16" t="str">
        <f t="shared" si="29"/>
        <v>N/A</v>
      </c>
      <c r="CO13" s="16" t="str">
        <f t="shared" si="30"/>
        <v>N/A</v>
      </c>
      <c r="CP13" s="16" t="str">
        <f t="shared" si="31"/>
        <v>N/A</v>
      </c>
      <c r="CQ13" s="16"/>
      <c r="CR13" s="16"/>
      <c r="CS13" s="16" t="str">
        <f t="shared" si="32"/>
        <v>N/A</v>
      </c>
      <c r="CT13" s="16" t="str">
        <f t="shared" si="33"/>
        <v>N/A</v>
      </c>
      <c r="CU13" s="16" t="str">
        <f t="shared" si="34"/>
        <v>N/A</v>
      </c>
      <c r="CV13" s="16"/>
      <c r="CW13" s="16"/>
      <c r="CX13" s="16" t="str">
        <f t="shared" si="35"/>
        <v>N/A</v>
      </c>
      <c r="CY13" s="16" t="str">
        <f t="shared" si="36"/>
        <v>N/A</v>
      </c>
      <c r="CZ13" s="16" t="str">
        <f t="shared" si="37"/>
        <v>N/A</v>
      </c>
      <c r="DA13" s="16"/>
      <c r="DB13" s="16"/>
      <c r="DC13" s="16" t="str">
        <f t="shared" si="38"/>
        <v>N/A</v>
      </c>
      <c r="DD13" s="16" t="str">
        <f t="shared" si="39"/>
        <v>N/A</v>
      </c>
      <c r="DE13" s="16" t="str">
        <f t="shared" si="40"/>
        <v>N/A</v>
      </c>
      <c r="DF13" s="16"/>
      <c r="DG13" s="16"/>
      <c r="DH13" s="16" t="str">
        <f t="shared" si="41"/>
        <v>N/A</v>
      </c>
      <c r="DI13" s="16" t="str">
        <f t="shared" si="42"/>
        <v>N/A</v>
      </c>
      <c r="DJ13" s="16" t="str">
        <f t="shared" si="43"/>
        <v>N/A</v>
      </c>
      <c r="DK13" s="16"/>
      <c r="DL13" s="16"/>
      <c r="DM13" s="16" t="str">
        <f t="shared" si="44"/>
        <v>N/A</v>
      </c>
      <c r="DN13" s="16" t="str">
        <f t="shared" si="45"/>
        <v>N/A</v>
      </c>
      <c r="DO13" s="16" t="str">
        <f t="shared" si="46"/>
        <v>N/A</v>
      </c>
      <c r="DP13" s="16"/>
      <c r="DQ13" s="16"/>
      <c r="DR13" s="16" t="str">
        <f t="shared" si="47"/>
        <v>N/A</v>
      </c>
      <c r="DS13" s="16" t="str">
        <f t="shared" si="48"/>
        <v>N/A</v>
      </c>
      <c r="DT13" s="16" t="str">
        <f t="shared" si="49"/>
        <v>N/A</v>
      </c>
      <c r="DU13" s="16"/>
      <c r="DV13" s="16"/>
    </row>
    <row r="14" spans="2:126" x14ac:dyDescent="0.35">
      <c r="B14" s="6" t="s">
        <v>16</v>
      </c>
      <c r="C14" s="88"/>
      <c r="D14" s="88"/>
      <c r="E14" s="88"/>
      <c r="F14" s="87">
        <v>1</v>
      </c>
      <c r="G14" s="86"/>
      <c r="AA14" s="74" t="s">
        <v>114</v>
      </c>
      <c r="AB14" s="73" t="str">
        <f t="shared" si="1"/>
        <v>-</v>
      </c>
      <c r="AC14" s="47" t="s">
        <v>13</v>
      </c>
      <c r="AD14" s="47" t="s">
        <v>1</v>
      </c>
      <c r="AE14" s="16"/>
      <c r="AF14" s="16"/>
      <c r="AG14" s="16" t="str">
        <f t="shared" si="50"/>
        <v>N/A</v>
      </c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 t="str">
        <f t="shared" si="2"/>
        <v>N/A</v>
      </c>
      <c r="AV14" s="16" t="str">
        <f t="shared" si="3"/>
        <v>N/A</v>
      </c>
      <c r="AW14" s="16" t="str">
        <f t="shared" si="4"/>
        <v>N/A</v>
      </c>
      <c r="AX14" s="16"/>
      <c r="AY14" s="16"/>
      <c r="AZ14" s="16" t="str">
        <f t="shared" si="5"/>
        <v>N/A</v>
      </c>
      <c r="BA14" s="16" t="str">
        <f t="shared" si="6"/>
        <v>N/A</v>
      </c>
      <c r="BB14" s="16" t="str">
        <f t="shared" si="7"/>
        <v>N/A</v>
      </c>
      <c r="BC14" s="16"/>
      <c r="BD14" s="16"/>
      <c r="BE14" s="16" t="str">
        <f t="shared" si="8"/>
        <v>N/A</v>
      </c>
      <c r="BF14" s="16" t="str">
        <f t="shared" si="9"/>
        <v>N/A</v>
      </c>
      <c r="BG14" s="16" t="str">
        <f t="shared" si="10"/>
        <v>N/A</v>
      </c>
      <c r="BH14" s="16"/>
      <c r="BI14" s="16"/>
      <c r="BJ14" s="16" t="str">
        <f t="shared" si="11"/>
        <v>N/A</v>
      </c>
      <c r="BK14" s="16" t="str">
        <f t="shared" si="12"/>
        <v>N/A</v>
      </c>
      <c r="BL14" s="16" t="str">
        <f t="shared" si="13"/>
        <v>N/A</v>
      </c>
      <c r="BM14" s="16"/>
      <c r="BN14" s="16"/>
      <c r="BO14" s="16" t="str">
        <f t="shared" si="14"/>
        <v>N/A</v>
      </c>
      <c r="BP14" s="16" t="str">
        <f t="shared" si="15"/>
        <v>N/A</v>
      </c>
      <c r="BQ14" s="16" t="str">
        <f t="shared" si="16"/>
        <v>N/A</v>
      </c>
      <c r="BR14" s="16"/>
      <c r="BS14" s="16"/>
      <c r="BT14" s="16" t="str">
        <f t="shared" si="17"/>
        <v>N/A</v>
      </c>
      <c r="BU14" s="16" t="str">
        <f t="shared" si="18"/>
        <v>N/A</v>
      </c>
      <c r="BV14" s="16" t="str">
        <f t="shared" si="19"/>
        <v>N/A</v>
      </c>
      <c r="BW14" s="16"/>
      <c r="BX14" s="16"/>
      <c r="BY14" s="16" t="str">
        <f t="shared" si="20"/>
        <v>N/A</v>
      </c>
      <c r="BZ14" s="16" t="str">
        <f t="shared" si="21"/>
        <v>N/A</v>
      </c>
      <c r="CA14" s="16" t="str">
        <f t="shared" si="22"/>
        <v>N/A</v>
      </c>
      <c r="CB14" s="16"/>
      <c r="CC14" s="16"/>
      <c r="CD14" s="16" t="str">
        <f t="shared" si="23"/>
        <v>N/A</v>
      </c>
      <c r="CE14" s="16" t="str">
        <f t="shared" si="24"/>
        <v>N/A</v>
      </c>
      <c r="CF14" s="16" t="str">
        <f t="shared" si="25"/>
        <v>N/A</v>
      </c>
      <c r="CG14" s="16"/>
      <c r="CH14" s="16"/>
      <c r="CI14" s="16" t="str">
        <f t="shared" si="26"/>
        <v>N/A</v>
      </c>
      <c r="CJ14" s="16" t="str">
        <f t="shared" si="27"/>
        <v>N/A</v>
      </c>
      <c r="CK14" s="16" t="str">
        <f t="shared" si="28"/>
        <v>N/A</v>
      </c>
      <c r="CL14" s="16"/>
      <c r="CM14" s="16"/>
      <c r="CN14" s="16" t="str">
        <f t="shared" si="29"/>
        <v>N/A</v>
      </c>
      <c r="CO14" s="16" t="str">
        <f t="shared" si="30"/>
        <v>N/A</v>
      </c>
      <c r="CP14" s="16" t="str">
        <f t="shared" si="31"/>
        <v>N/A</v>
      </c>
      <c r="CQ14" s="16"/>
      <c r="CR14" s="16"/>
      <c r="CS14" s="16" t="str">
        <f t="shared" si="32"/>
        <v>N/A</v>
      </c>
      <c r="CT14" s="16" t="str">
        <f t="shared" si="33"/>
        <v>N/A</v>
      </c>
      <c r="CU14" s="16" t="str">
        <f t="shared" si="34"/>
        <v>N/A</v>
      </c>
      <c r="CV14" s="16"/>
      <c r="CW14" s="16"/>
      <c r="CX14" s="16" t="str">
        <f t="shared" si="35"/>
        <v>N/A</v>
      </c>
      <c r="CY14" s="16" t="str">
        <f t="shared" si="36"/>
        <v>N/A</v>
      </c>
      <c r="CZ14" s="16" t="str">
        <f t="shared" si="37"/>
        <v>N/A</v>
      </c>
      <c r="DA14" s="16"/>
      <c r="DB14" s="16"/>
      <c r="DC14" s="16" t="str">
        <f t="shared" si="38"/>
        <v>N/A</v>
      </c>
      <c r="DD14" s="16" t="str">
        <f t="shared" si="39"/>
        <v>N/A</v>
      </c>
      <c r="DE14" s="16" t="str">
        <f t="shared" si="40"/>
        <v>N/A</v>
      </c>
      <c r="DF14" s="16"/>
      <c r="DG14" s="16"/>
      <c r="DH14" s="16" t="str">
        <f t="shared" si="41"/>
        <v>N/A</v>
      </c>
      <c r="DI14" s="16" t="str">
        <f t="shared" si="42"/>
        <v>N/A</v>
      </c>
      <c r="DJ14" s="16" t="str">
        <f t="shared" si="43"/>
        <v>N/A</v>
      </c>
      <c r="DK14" s="16"/>
      <c r="DL14" s="16"/>
      <c r="DM14" s="16" t="str">
        <f t="shared" si="44"/>
        <v>N/A</v>
      </c>
      <c r="DN14" s="16" t="str">
        <f t="shared" si="45"/>
        <v>N/A</v>
      </c>
      <c r="DO14" s="16" t="str">
        <f t="shared" si="46"/>
        <v>N/A</v>
      </c>
      <c r="DP14" s="16"/>
      <c r="DQ14" s="16"/>
      <c r="DR14" s="16" t="str">
        <f t="shared" si="47"/>
        <v>N/A</v>
      </c>
      <c r="DS14" s="16" t="str">
        <f t="shared" si="48"/>
        <v>N/A</v>
      </c>
      <c r="DT14" s="16" t="str">
        <f t="shared" si="49"/>
        <v>N/A</v>
      </c>
      <c r="DU14" s="16"/>
      <c r="DV14" s="16"/>
    </row>
    <row r="15" spans="2:126" ht="15" thickBot="1" x14ac:dyDescent="0.4">
      <c r="B15" s="9" t="s">
        <v>17</v>
      </c>
      <c r="C15" s="85"/>
      <c r="D15" s="85"/>
      <c r="E15" s="85"/>
      <c r="F15" s="84">
        <v>2</v>
      </c>
      <c r="G15" s="83"/>
      <c r="AA15" s="74" t="s">
        <v>114</v>
      </c>
      <c r="AB15" s="73" t="str">
        <f t="shared" si="1"/>
        <v>-</v>
      </c>
      <c r="AC15" s="47" t="s">
        <v>14</v>
      </c>
      <c r="AD15" s="47" t="s">
        <v>1</v>
      </c>
      <c r="AE15" s="16"/>
      <c r="AF15" s="16"/>
      <c r="AG15" s="16" t="str">
        <f t="shared" si="50"/>
        <v>N/A</v>
      </c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 t="str">
        <f t="shared" si="2"/>
        <v>N/A</v>
      </c>
      <c r="AV15" s="16" t="str">
        <f t="shared" si="3"/>
        <v>N/A</v>
      </c>
      <c r="AW15" s="16" t="str">
        <f t="shared" si="4"/>
        <v>N/A</v>
      </c>
      <c r="AX15" s="16"/>
      <c r="AY15" s="16"/>
      <c r="AZ15" s="16" t="str">
        <f t="shared" si="5"/>
        <v>N/A</v>
      </c>
      <c r="BA15" s="16" t="str">
        <f t="shared" si="6"/>
        <v>N/A</v>
      </c>
      <c r="BB15" s="16" t="str">
        <f t="shared" si="7"/>
        <v>N/A</v>
      </c>
      <c r="BC15" s="16"/>
      <c r="BD15" s="16"/>
      <c r="BE15" s="16" t="str">
        <f t="shared" si="8"/>
        <v>N/A</v>
      </c>
      <c r="BF15" s="16" t="str">
        <f t="shared" si="9"/>
        <v>N/A</v>
      </c>
      <c r="BG15" s="16" t="str">
        <f t="shared" si="10"/>
        <v>N/A</v>
      </c>
      <c r="BH15" s="16"/>
      <c r="BI15" s="16"/>
      <c r="BJ15" s="16" t="str">
        <f t="shared" si="11"/>
        <v>N/A</v>
      </c>
      <c r="BK15" s="16" t="str">
        <f t="shared" si="12"/>
        <v>N/A</v>
      </c>
      <c r="BL15" s="16" t="str">
        <f t="shared" si="13"/>
        <v>N/A</v>
      </c>
      <c r="BM15" s="16"/>
      <c r="BN15" s="16"/>
      <c r="BO15" s="16" t="str">
        <f t="shared" si="14"/>
        <v>N/A</v>
      </c>
      <c r="BP15" s="16" t="str">
        <f t="shared" si="15"/>
        <v>N/A</v>
      </c>
      <c r="BQ15" s="16" t="str">
        <f t="shared" si="16"/>
        <v>N/A</v>
      </c>
      <c r="BR15" s="16"/>
      <c r="BS15" s="16"/>
      <c r="BT15" s="16" t="str">
        <f t="shared" si="17"/>
        <v>N/A</v>
      </c>
      <c r="BU15" s="16" t="str">
        <f t="shared" si="18"/>
        <v>N/A</v>
      </c>
      <c r="BV15" s="16" t="str">
        <f t="shared" si="19"/>
        <v>N/A</v>
      </c>
      <c r="BW15" s="16"/>
      <c r="BX15" s="16"/>
      <c r="BY15" s="16" t="str">
        <f t="shared" si="20"/>
        <v>N/A</v>
      </c>
      <c r="BZ15" s="16" t="str">
        <f t="shared" si="21"/>
        <v>N/A</v>
      </c>
      <c r="CA15" s="16" t="str">
        <f t="shared" si="22"/>
        <v>N/A</v>
      </c>
      <c r="CB15" s="16"/>
      <c r="CC15" s="16"/>
      <c r="CD15" s="16" t="str">
        <f t="shared" si="23"/>
        <v>N/A</v>
      </c>
      <c r="CE15" s="16" t="str">
        <f t="shared" si="24"/>
        <v>N/A</v>
      </c>
      <c r="CF15" s="16" t="str">
        <f t="shared" si="25"/>
        <v>N/A</v>
      </c>
      <c r="CG15" s="16"/>
      <c r="CH15" s="16"/>
      <c r="CI15" s="16" t="str">
        <f t="shared" si="26"/>
        <v>N/A</v>
      </c>
      <c r="CJ15" s="16" t="str">
        <f t="shared" si="27"/>
        <v>N/A</v>
      </c>
      <c r="CK15" s="16" t="str">
        <f t="shared" si="28"/>
        <v>N/A</v>
      </c>
      <c r="CL15" s="16"/>
      <c r="CM15" s="16"/>
      <c r="CN15" s="16" t="str">
        <f t="shared" si="29"/>
        <v>N/A</v>
      </c>
      <c r="CO15" s="16" t="str">
        <f t="shared" si="30"/>
        <v>N/A</v>
      </c>
      <c r="CP15" s="16" t="str">
        <f t="shared" si="31"/>
        <v>N/A</v>
      </c>
      <c r="CQ15" s="16"/>
      <c r="CR15" s="16"/>
      <c r="CS15" s="16" t="str">
        <f t="shared" si="32"/>
        <v>N/A</v>
      </c>
      <c r="CT15" s="16" t="str">
        <f t="shared" si="33"/>
        <v>N/A</v>
      </c>
      <c r="CU15" s="16" t="str">
        <f t="shared" si="34"/>
        <v>N/A</v>
      </c>
      <c r="CV15" s="16"/>
      <c r="CW15" s="16"/>
      <c r="CX15" s="16" t="str">
        <f t="shared" si="35"/>
        <v>N/A</v>
      </c>
      <c r="CY15" s="16" t="str">
        <f t="shared" si="36"/>
        <v>N/A</v>
      </c>
      <c r="CZ15" s="16" t="str">
        <f t="shared" si="37"/>
        <v>N/A</v>
      </c>
      <c r="DA15" s="16"/>
      <c r="DB15" s="16"/>
      <c r="DC15" s="16" t="str">
        <f t="shared" si="38"/>
        <v>N/A</v>
      </c>
      <c r="DD15" s="16" t="str">
        <f t="shared" si="39"/>
        <v>N/A</v>
      </c>
      <c r="DE15" s="16" t="str">
        <f t="shared" si="40"/>
        <v>N/A</v>
      </c>
      <c r="DF15" s="16"/>
      <c r="DG15" s="16"/>
      <c r="DH15" s="16" t="str">
        <f t="shared" si="41"/>
        <v>N/A</v>
      </c>
      <c r="DI15" s="16" t="str">
        <f t="shared" si="42"/>
        <v>N/A</v>
      </c>
      <c r="DJ15" s="16" t="str">
        <f t="shared" si="43"/>
        <v>N/A</v>
      </c>
      <c r="DK15" s="16"/>
      <c r="DL15" s="16"/>
      <c r="DM15" s="16" t="str">
        <f t="shared" si="44"/>
        <v>N/A</v>
      </c>
      <c r="DN15" s="16" t="str">
        <f t="shared" si="45"/>
        <v>N/A</v>
      </c>
      <c r="DO15" s="16" t="str">
        <f t="shared" si="46"/>
        <v>N/A</v>
      </c>
      <c r="DP15" s="16"/>
      <c r="DQ15" s="16"/>
      <c r="DR15" s="16" t="str">
        <f t="shared" si="47"/>
        <v>N/A</v>
      </c>
      <c r="DS15" s="16" t="str">
        <f t="shared" si="48"/>
        <v>N/A</v>
      </c>
      <c r="DT15" s="16" t="str">
        <f t="shared" si="49"/>
        <v>N/A</v>
      </c>
      <c r="DU15" s="16"/>
      <c r="DV15" s="16"/>
    </row>
    <row r="16" spans="2:126" ht="15" thickBot="1" x14ac:dyDescent="0.4">
      <c r="AA16" s="74" t="s">
        <v>114</v>
      </c>
      <c r="AB16" s="73" t="str">
        <f t="shared" si="1"/>
        <v>-</v>
      </c>
      <c r="AC16" s="47" t="s">
        <v>15</v>
      </c>
      <c r="AD16" s="47" t="s">
        <v>1</v>
      </c>
      <c r="AE16" s="16"/>
      <c r="AF16" s="16"/>
      <c r="AG16" s="16" t="str">
        <f t="shared" si="50"/>
        <v>N/A</v>
      </c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 t="str">
        <f t="shared" si="2"/>
        <v>N/A</v>
      </c>
      <c r="AV16" s="16" t="str">
        <f t="shared" si="3"/>
        <v>N/A</v>
      </c>
      <c r="AW16" s="16" t="str">
        <f t="shared" si="4"/>
        <v>N/A</v>
      </c>
      <c r="AX16" s="16"/>
      <c r="AY16" s="16"/>
      <c r="AZ16" s="16" t="str">
        <f t="shared" si="5"/>
        <v>N/A</v>
      </c>
      <c r="BA16" s="16" t="str">
        <f t="shared" si="6"/>
        <v>N/A</v>
      </c>
      <c r="BB16" s="16" t="str">
        <f t="shared" si="7"/>
        <v>N/A</v>
      </c>
      <c r="BC16" s="16"/>
      <c r="BD16" s="16"/>
      <c r="BE16" s="16" t="str">
        <f t="shared" si="8"/>
        <v>N/A</v>
      </c>
      <c r="BF16" s="16" t="str">
        <f t="shared" si="9"/>
        <v>N/A</v>
      </c>
      <c r="BG16" s="16" t="str">
        <f t="shared" si="10"/>
        <v>N/A</v>
      </c>
      <c r="BH16" s="16"/>
      <c r="BI16" s="16"/>
      <c r="BJ16" s="16" t="str">
        <f t="shared" si="11"/>
        <v>N/A</v>
      </c>
      <c r="BK16" s="16" t="str">
        <f t="shared" si="12"/>
        <v>N/A</v>
      </c>
      <c r="BL16" s="16" t="str">
        <f t="shared" si="13"/>
        <v>N/A</v>
      </c>
      <c r="BM16" s="16"/>
      <c r="BN16" s="16"/>
      <c r="BO16" s="16" t="str">
        <f t="shared" si="14"/>
        <v>N/A</v>
      </c>
      <c r="BP16" s="16" t="str">
        <f t="shared" si="15"/>
        <v>N/A</v>
      </c>
      <c r="BQ16" s="16" t="str">
        <f t="shared" si="16"/>
        <v>N/A</v>
      </c>
      <c r="BR16" s="16"/>
      <c r="BS16" s="16"/>
      <c r="BT16" s="16" t="str">
        <f t="shared" si="17"/>
        <v>N/A</v>
      </c>
      <c r="BU16" s="16" t="str">
        <f t="shared" si="18"/>
        <v>N/A</v>
      </c>
      <c r="BV16" s="16" t="str">
        <f t="shared" si="19"/>
        <v>N/A</v>
      </c>
      <c r="BW16" s="16"/>
      <c r="BX16" s="16"/>
      <c r="BY16" s="16" t="str">
        <f t="shared" si="20"/>
        <v>N/A</v>
      </c>
      <c r="BZ16" s="16" t="str">
        <f t="shared" si="21"/>
        <v>N/A</v>
      </c>
      <c r="CA16" s="16" t="str">
        <f t="shared" si="22"/>
        <v>N/A</v>
      </c>
      <c r="CB16" s="16"/>
      <c r="CC16" s="16"/>
      <c r="CD16" s="16" t="str">
        <f t="shared" si="23"/>
        <v>N/A</v>
      </c>
      <c r="CE16" s="16" t="str">
        <f t="shared" si="24"/>
        <v>N/A</v>
      </c>
      <c r="CF16" s="16" t="str">
        <f t="shared" si="25"/>
        <v>N/A</v>
      </c>
      <c r="CG16" s="16"/>
      <c r="CH16" s="16"/>
      <c r="CI16" s="16" t="str">
        <f t="shared" si="26"/>
        <v>N/A</v>
      </c>
      <c r="CJ16" s="16" t="str">
        <f t="shared" si="27"/>
        <v>N/A</v>
      </c>
      <c r="CK16" s="16" t="str">
        <f t="shared" si="28"/>
        <v>N/A</v>
      </c>
      <c r="CL16" s="16"/>
      <c r="CM16" s="16"/>
      <c r="CN16" s="16" t="str">
        <f t="shared" si="29"/>
        <v>N/A</v>
      </c>
      <c r="CO16" s="16" t="str">
        <f t="shared" si="30"/>
        <v>N/A</v>
      </c>
      <c r="CP16" s="16" t="str">
        <f t="shared" si="31"/>
        <v>N/A</v>
      </c>
      <c r="CQ16" s="16"/>
      <c r="CR16" s="16"/>
      <c r="CS16" s="16" t="str">
        <f t="shared" si="32"/>
        <v>N/A</v>
      </c>
      <c r="CT16" s="16" t="str">
        <f t="shared" si="33"/>
        <v>N/A</v>
      </c>
      <c r="CU16" s="16" t="str">
        <f t="shared" si="34"/>
        <v>N/A</v>
      </c>
      <c r="CV16" s="16"/>
      <c r="CW16" s="16"/>
      <c r="CX16" s="16" t="str">
        <f t="shared" si="35"/>
        <v>N/A</v>
      </c>
      <c r="CY16" s="16" t="str">
        <f t="shared" si="36"/>
        <v>N/A</v>
      </c>
      <c r="CZ16" s="16" t="str">
        <f t="shared" si="37"/>
        <v>N/A</v>
      </c>
      <c r="DA16" s="16"/>
      <c r="DB16" s="16"/>
      <c r="DC16" s="16" t="str">
        <f t="shared" si="38"/>
        <v>N/A</v>
      </c>
      <c r="DD16" s="16" t="str">
        <f t="shared" si="39"/>
        <v>N/A</v>
      </c>
      <c r="DE16" s="16" t="str">
        <f t="shared" si="40"/>
        <v>N/A</v>
      </c>
      <c r="DF16" s="16"/>
      <c r="DG16" s="16"/>
      <c r="DH16" s="16" t="str">
        <f t="shared" si="41"/>
        <v>N/A</v>
      </c>
      <c r="DI16" s="16" t="str">
        <f t="shared" si="42"/>
        <v>N/A</v>
      </c>
      <c r="DJ16" s="16" t="str">
        <f t="shared" si="43"/>
        <v>N/A</v>
      </c>
      <c r="DK16" s="16"/>
      <c r="DL16" s="16"/>
      <c r="DM16" s="16" t="str">
        <f t="shared" si="44"/>
        <v>N/A</v>
      </c>
      <c r="DN16" s="16" t="str">
        <f t="shared" si="45"/>
        <v>N/A</v>
      </c>
      <c r="DO16" s="16" t="str">
        <f t="shared" si="46"/>
        <v>N/A</v>
      </c>
      <c r="DP16" s="16"/>
      <c r="DQ16" s="16"/>
      <c r="DR16" s="16" t="str">
        <f t="shared" si="47"/>
        <v>N/A</v>
      </c>
      <c r="DS16" s="16" t="str">
        <f t="shared" si="48"/>
        <v>N/A</v>
      </c>
      <c r="DT16" s="16" t="str">
        <f t="shared" si="49"/>
        <v>N/A</v>
      </c>
      <c r="DU16" s="16"/>
      <c r="DV16" s="16"/>
    </row>
    <row r="17" spans="2:126" x14ac:dyDescent="0.35">
      <c r="B17" s="150" t="s">
        <v>20</v>
      </c>
      <c r="C17" s="154" t="s">
        <v>18</v>
      </c>
      <c r="D17" s="154"/>
      <c r="E17" s="154"/>
      <c r="F17" s="154"/>
      <c r="G17" s="155"/>
      <c r="AA17" s="74" t="s">
        <v>114</v>
      </c>
      <c r="AB17" s="73" t="str">
        <f t="shared" si="1"/>
        <v>-</v>
      </c>
      <c r="AC17" s="47" t="s">
        <v>16</v>
      </c>
      <c r="AD17" s="47" t="s">
        <v>1</v>
      </c>
      <c r="AE17" s="16"/>
      <c r="AF17" s="16"/>
      <c r="AG17" s="16" t="str">
        <f t="shared" si="50"/>
        <v>N/A</v>
      </c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 t="str">
        <f t="shared" si="2"/>
        <v>N/A</v>
      </c>
      <c r="AV17" s="16" t="str">
        <f t="shared" si="3"/>
        <v>N/A</v>
      </c>
      <c r="AW17" s="16" t="str">
        <f t="shared" si="4"/>
        <v>N/A</v>
      </c>
      <c r="AX17" s="16"/>
      <c r="AY17" s="16"/>
      <c r="AZ17" s="16" t="str">
        <f t="shared" si="5"/>
        <v>N/A</v>
      </c>
      <c r="BA17" s="16" t="str">
        <f t="shared" si="6"/>
        <v>N/A</v>
      </c>
      <c r="BB17" s="16" t="str">
        <f t="shared" si="7"/>
        <v>N/A</v>
      </c>
      <c r="BC17" s="16"/>
      <c r="BD17" s="16"/>
      <c r="BE17" s="16" t="str">
        <f t="shared" si="8"/>
        <v>N/A</v>
      </c>
      <c r="BF17" s="16" t="str">
        <f t="shared" si="9"/>
        <v>N/A</v>
      </c>
      <c r="BG17" s="16" t="str">
        <f t="shared" si="10"/>
        <v>N/A</v>
      </c>
      <c r="BH17" s="16"/>
      <c r="BI17" s="16"/>
      <c r="BJ17" s="16" t="str">
        <f t="shared" si="11"/>
        <v>N/A</v>
      </c>
      <c r="BK17" s="16" t="str">
        <f t="shared" si="12"/>
        <v>N/A</v>
      </c>
      <c r="BL17" s="16" t="str">
        <f t="shared" si="13"/>
        <v>N/A</v>
      </c>
      <c r="BM17" s="16"/>
      <c r="BN17" s="16"/>
      <c r="BO17" s="16" t="str">
        <f t="shared" si="14"/>
        <v>N/A</v>
      </c>
      <c r="BP17" s="16" t="str">
        <f t="shared" si="15"/>
        <v>N/A</v>
      </c>
      <c r="BQ17" s="16" t="str">
        <f t="shared" si="16"/>
        <v>N/A</v>
      </c>
      <c r="BR17" s="16"/>
      <c r="BS17" s="16"/>
      <c r="BT17" s="16" t="str">
        <f t="shared" si="17"/>
        <v>N/A</v>
      </c>
      <c r="BU17" s="16" t="str">
        <f t="shared" si="18"/>
        <v>N/A</v>
      </c>
      <c r="BV17" s="16" t="str">
        <f t="shared" si="19"/>
        <v>N/A</v>
      </c>
      <c r="BW17" s="16"/>
      <c r="BX17" s="16"/>
      <c r="BY17" s="16" t="str">
        <f t="shared" si="20"/>
        <v>N/A</v>
      </c>
      <c r="BZ17" s="16" t="str">
        <f t="shared" si="21"/>
        <v>N/A</v>
      </c>
      <c r="CA17" s="16" t="str">
        <f t="shared" si="22"/>
        <v>N/A</v>
      </c>
      <c r="CB17" s="16"/>
      <c r="CC17" s="16"/>
      <c r="CD17" s="16" t="str">
        <f t="shared" si="23"/>
        <v>N/A</v>
      </c>
      <c r="CE17" s="16" t="str">
        <f t="shared" si="24"/>
        <v>N/A</v>
      </c>
      <c r="CF17" s="16" t="str">
        <f t="shared" si="25"/>
        <v>N/A</v>
      </c>
      <c r="CG17" s="16"/>
      <c r="CH17" s="16"/>
      <c r="CI17" s="16" t="str">
        <f t="shared" si="26"/>
        <v>N/A</v>
      </c>
      <c r="CJ17" s="16" t="str">
        <f t="shared" si="27"/>
        <v>N/A</v>
      </c>
      <c r="CK17" s="16" t="str">
        <f t="shared" si="28"/>
        <v>N/A</v>
      </c>
      <c r="CL17" s="16"/>
      <c r="CM17" s="16"/>
      <c r="CN17" s="16" t="str">
        <f t="shared" si="29"/>
        <v>N/A</v>
      </c>
      <c r="CO17" s="16" t="str">
        <f t="shared" si="30"/>
        <v>N/A</v>
      </c>
      <c r="CP17" s="16" t="str">
        <f t="shared" si="31"/>
        <v>N/A</v>
      </c>
      <c r="CQ17" s="16"/>
      <c r="CR17" s="16"/>
      <c r="CS17" s="16" t="str">
        <f t="shared" si="32"/>
        <v>N/A</v>
      </c>
      <c r="CT17" s="16" t="str">
        <f t="shared" si="33"/>
        <v>N/A</v>
      </c>
      <c r="CU17" s="16" t="str">
        <f t="shared" si="34"/>
        <v>N/A</v>
      </c>
      <c r="CV17" s="16"/>
      <c r="CW17" s="16"/>
      <c r="CX17" s="16" t="str">
        <f t="shared" si="35"/>
        <v>N/A</v>
      </c>
      <c r="CY17" s="16" t="str">
        <f t="shared" si="36"/>
        <v>N/A</v>
      </c>
      <c r="CZ17" s="16" t="str">
        <f t="shared" si="37"/>
        <v>N/A</v>
      </c>
      <c r="DA17" s="16"/>
      <c r="DB17" s="16"/>
      <c r="DC17" s="16" t="str">
        <f t="shared" si="38"/>
        <v>N/A</v>
      </c>
      <c r="DD17" s="16" t="str">
        <f t="shared" si="39"/>
        <v>N/A</v>
      </c>
      <c r="DE17" s="16" t="str">
        <f t="shared" si="40"/>
        <v>N/A</v>
      </c>
      <c r="DF17" s="16"/>
      <c r="DG17" s="16"/>
      <c r="DH17" s="16" t="str">
        <f t="shared" si="41"/>
        <v>N/A</v>
      </c>
      <c r="DI17" s="16" t="str">
        <f t="shared" si="42"/>
        <v>N/A</v>
      </c>
      <c r="DJ17" s="16" t="str">
        <f t="shared" si="43"/>
        <v>N/A</v>
      </c>
      <c r="DK17" s="16"/>
      <c r="DL17" s="16"/>
      <c r="DM17" s="16" t="str">
        <f t="shared" si="44"/>
        <v>N/A</v>
      </c>
      <c r="DN17" s="16" t="str">
        <f t="shared" si="45"/>
        <v>N/A</v>
      </c>
      <c r="DO17" s="16" t="str">
        <f t="shared" si="46"/>
        <v>N/A</v>
      </c>
      <c r="DP17" s="16"/>
      <c r="DQ17" s="16"/>
      <c r="DR17" s="16" t="str">
        <f t="shared" si="47"/>
        <v>N/A</v>
      </c>
      <c r="DS17" s="16" t="str">
        <f t="shared" si="48"/>
        <v>N/A</v>
      </c>
      <c r="DT17" s="16" t="str">
        <f t="shared" si="49"/>
        <v>N/A</v>
      </c>
      <c r="DU17" s="16"/>
      <c r="DV17" s="16"/>
    </row>
    <row r="18" spans="2:126" ht="15" thickBot="1" x14ac:dyDescent="0.4">
      <c r="B18" s="151"/>
      <c r="C18" s="1" t="s">
        <v>1</v>
      </c>
      <c r="D18" s="2" t="s">
        <v>2</v>
      </c>
      <c r="E18" s="3" t="s">
        <v>3</v>
      </c>
      <c r="F18" s="4" t="s">
        <v>4</v>
      </c>
      <c r="G18" s="5" t="s">
        <v>5</v>
      </c>
      <c r="AA18" s="74" t="s">
        <v>114</v>
      </c>
      <c r="AB18" s="73" t="str">
        <f t="shared" si="1"/>
        <v>-</v>
      </c>
      <c r="AC18" s="48" t="s">
        <v>17</v>
      </c>
      <c r="AD18" s="48" t="s">
        <v>1</v>
      </c>
      <c r="AE18" s="21"/>
      <c r="AF18" s="21"/>
      <c r="AG18" s="21" t="str">
        <f t="shared" si="50"/>
        <v>N/A</v>
      </c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 t="str">
        <f t="shared" si="2"/>
        <v>N/A</v>
      </c>
      <c r="AV18" s="21" t="str">
        <f t="shared" si="3"/>
        <v>N/A</v>
      </c>
      <c r="AW18" s="21" t="str">
        <f t="shared" si="4"/>
        <v>N/A</v>
      </c>
      <c r="AX18" s="21"/>
      <c r="AY18" s="21"/>
      <c r="AZ18" s="21" t="str">
        <f t="shared" si="5"/>
        <v>N/A</v>
      </c>
      <c r="BA18" s="21" t="str">
        <f t="shared" si="6"/>
        <v>N/A</v>
      </c>
      <c r="BB18" s="21" t="str">
        <f t="shared" si="7"/>
        <v>N/A</v>
      </c>
      <c r="BC18" s="21"/>
      <c r="BD18" s="21"/>
      <c r="BE18" s="21" t="str">
        <f t="shared" si="8"/>
        <v>N/A</v>
      </c>
      <c r="BF18" s="21" t="str">
        <f t="shared" si="9"/>
        <v>N/A</v>
      </c>
      <c r="BG18" s="21" t="str">
        <f t="shared" si="10"/>
        <v>N/A</v>
      </c>
      <c r="BH18" s="21"/>
      <c r="BI18" s="21"/>
      <c r="BJ18" s="21" t="str">
        <f t="shared" si="11"/>
        <v>N/A</v>
      </c>
      <c r="BK18" s="21" t="str">
        <f t="shared" si="12"/>
        <v>N/A</v>
      </c>
      <c r="BL18" s="21" t="str">
        <f t="shared" si="13"/>
        <v>N/A</v>
      </c>
      <c r="BM18" s="21"/>
      <c r="BN18" s="21"/>
      <c r="BO18" s="21" t="str">
        <f t="shared" si="14"/>
        <v>N/A</v>
      </c>
      <c r="BP18" s="21" t="str">
        <f t="shared" si="15"/>
        <v>N/A</v>
      </c>
      <c r="BQ18" s="21" t="str">
        <f t="shared" si="16"/>
        <v>N/A</v>
      </c>
      <c r="BR18" s="21"/>
      <c r="BS18" s="21"/>
      <c r="BT18" s="21" t="str">
        <f t="shared" si="17"/>
        <v>N/A</v>
      </c>
      <c r="BU18" s="21" t="str">
        <f t="shared" si="18"/>
        <v>N/A</v>
      </c>
      <c r="BV18" s="21" t="str">
        <f t="shared" si="19"/>
        <v>N/A</v>
      </c>
      <c r="BW18" s="21"/>
      <c r="BX18" s="21"/>
      <c r="BY18" s="21" t="str">
        <f t="shared" si="20"/>
        <v>N/A</v>
      </c>
      <c r="BZ18" s="21" t="str">
        <f t="shared" si="21"/>
        <v>N/A</v>
      </c>
      <c r="CA18" s="21" t="str">
        <f t="shared" si="22"/>
        <v>N/A</v>
      </c>
      <c r="CB18" s="21"/>
      <c r="CC18" s="21"/>
      <c r="CD18" s="21" t="str">
        <f t="shared" si="23"/>
        <v>N/A</v>
      </c>
      <c r="CE18" s="21" t="str">
        <f t="shared" si="24"/>
        <v>N/A</v>
      </c>
      <c r="CF18" s="21" t="str">
        <f t="shared" si="25"/>
        <v>N/A</v>
      </c>
      <c r="CG18" s="21"/>
      <c r="CH18" s="21"/>
      <c r="CI18" s="21" t="str">
        <f t="shared" si="26"/>
        <v>N/A</v>
      </c>
      <c r="CJ18" s="21" t="str">
        <f t="shared" si="27"/>
        <v>N/A</v>
      </c>
      <c r="CK18" s="21" t="str">
        <f t="shared" si="28"/>
        <v>N/A</v>
      </c>
      <c r="CL18" s="21"/>
      <c r="CM18" s="21"/>
      <c r="CN18" s="21" t="str">
        <f t="shared" si="29"/>
        <v>N/A</v>
      </c>
      <c r="CO18" s="21" t="str">
        <f t="shared" si="30"/>
        <v>N/A</v>
      </c>
      <c r="CP18" s="21" t="str">
        <f t="shared" si="31"/>
        <v>N/A</v>
      </c>
      <c r="CQ18" s="21"/>
      <c r="CR18" s="21"/>
      <c r="CS18" s="21" t="str">
        <f t="shared" si="32"/>
        <v>N/A</v>
      </c>
      <c r="CT18" s="21" t="str">
        <f t="shared" si="33"/>
        <v>N/A</v>
      </c>
      <c r="CU18" s="21" t="str">
        <f t="shared" si="34"/>
        <v>N/A</v>
      </c>
      <c r="CV18" s="21"/>
      <c r="CW18" s="21"/>
      <c r="CX18" s="21" t="str">
        <f t="shared" si="35"/>
        <v>N/A</v>
      </c>
      <c r="CY18" s="21" t="str">
        <f t="shared" si="36"/>
        <v>N/A</v>
      </c>
      <c r="CZ18" s="21" t="str">
        <f t="shared" si="37"/>
        <v>N/A</v>
      </c>
      <c r="DA18" s="21"/>
      <c r="DB18" s="21"/>
      <c r="DC18" s="21" t="str">
        <f t="shared" si="38"/>
        <v>N/A</v>
      </c>
      <c r="DD18" s="21" t="str">
        <f t="shared" si="39"/>
        <v>N/A</v>
      </c>
      <c r="DE18" s="21" t="str">
        <f t="shared" si="40"/>
        <v>N/A</v>
      </c>
      <c r="DF18" s="21"/>
      <c r="DG18" s="21"/>
      <c r="DH18" s="21" t="str">
        <f t="shared" si="41"/>
        <v>N/A</v>
      </c>
      <c r="DI18" s="21" t="str">
        <f t="shared" si="42"/>
        <v>N/A</v>
      </c>
      <c r="DJ18" s="21" t="str">
        <f t="shared" si="43"/>
        <v>N/A</v>
      </c>
      <c r="DK18" s="21"/>
      <c r="DL18" s="21"/>
      <c r="DM18" s="21" t="str">
        <f t="shared" si="44"/>
        <v>N/A</v>
      </c>
      <c r="DN18" s="21" t="str">
        <f t="shared" si="45"/>
        <v>N/A</v>
      </c>
      <c r="DO18" s="21" t="str">
        <f t="shared" si="46"/>
        <v>N/A</v>
      </c>
      <c r="DP18" s="16"/>
      <c r="DQ18" s="16"/>
      <c r="DR18" s="21" t="str">
        <f t="shared" si="47"/>
        <v>N/A</v>
      </c>
      <c r="DS18" s="21" t="str">
        <f t="shared" si="48"/>
        <v>N/A</v>
      </c>
      <c r="DT18" s="21" t="str">
        <f t="shared" si="49"/>
        <v>N/A</v>
      </c>
      <c r="DU18" s="16"/>
      <c r="DV18" s="16"/>
    </row>
    <row r="19" spans="2:126" ht="15" thickBot="1" x14ac:dyDescent="0.4">
      <c r="B19" s="6" t="s">
        <v>6</v>
      </c>
      <c r="C19" s="87">
        <v>1.1000000000000001</v>
      </c>
      <c r="D19" s="87">
        <v>1.1000000000000001</v>
      </c>
      <c r="E19" s="87">
        <v>1.1000000000000001</v>
      </c>
      <c r="F19" s="87">
        <v>1.1000000000000001</v>
      </c>
      <c r="G19" s="89">
        <v>1.1000000000000001</v>
      </c>
    </row>
    <row r="20" spans="2:126" x14ac:dyDescent="0.35">
      <c r="B20" s="6" t="s">
        <v>7</v>
      </c>
      <c r="C20" s="87">
        <v>1</v>
      </c>
      <c r="D20" s="87">
        <v>1</v>
      </c>
      <c r="E20" s="87">
        <v>1</v>
      </c>
      <c r="F20" s="87">
        <v>1</v>
      </c>
      <c r="G20" s="86"/>
      <c r="AA20" s="140" t="s">
        <v>83</v>
      </c>
      <c r="AB20" s="141"/>
      <c r="AC20" s="63" t="s">
        <v>24</v>
      </c>
      <c r="AD20" s="45"/>
      <c r="AE20" s="116" t="s">
        <v>45</v>
      </c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69"/>
    </row>
    <row r="21" spans="2:126" x14ac:dyDescent="0.35">
      <c r="B21" s="6" t="s">
        <v>8</v>
      </c>
      <c r="C21" s="87">
        <v>1</v>
      </c>
      <c r="D21" s="87">
        <v>1</v>
      </c>
      <c r="E21" s="87">
        <v>1</v>
      </c>
      <c r="F21" s="87">
        <v>1</v>
      </c>
      <c r="G21" s="86"/>
      <c r="Q21" s="90"/>
      <c r="AA21" s="142"/>
      <c r="AB21" s="143"/>
      <c r="AC21" s="95" t="s">
        <v>26</v>
      </c>
      <c r="AD21" s="46"/>
      <c r="AE21" s="178" t="s">
        <v>1</v>
      </c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9"/>
      <c r="CB21" s="179"/>
      <c r="CC21" s="179"/>
      <c r="CD21" s="179"/>
      <c r="CE21" s="179"/>
      <c r="CF21" s="179"/>
      <c r="CG21" s="179"/>
      <c r="CH21" s="179"/>
      <c r="CI21" s="179"/>
      <c r="CJ21" s="179"/>
      <c r="CK21" s="179"/>
      <c r="CL21" s="179"/>
      <c r="CM21" s="179"/>
      <c r="CN21" s="179"/>
      <c r="CO21" s="179"/>
      <c r="CP21" s="179"/>
      <c r="CQ21" s="179"/>
      <c r="CR21" s="179"/>
      <c r="CS21" s="179"/>
      <c r="CT21" s="179"/>
      <c r="CU21" s="179"/>
      <c r="CV21" s="179"/>
      <c r="CW21" s="179"/>
      <c r="CX21" s="179"/>
      <c r="CY21" s="179"/>
      <c r="CZ21" s="179"/>
      <c r="DA21" s="179"/>
      <c r="DB21" s="179"/>
      <c r="DC21" s="179"/>
      <c r="DD21" s="179"/>
      <c r="DE21" s="179"/>
      <c r="DF21" s="179"/>
      <c r="DG21" s="179"/>
      <c r="DH21" s="179"/>
      <c r="DI21" s="179"/>
      <c r="DJ21" s="179"/>
      <c r="DK21" s="179"/>
      <c r="DL21" s="179"/>
      <c r="DM21" s="179"/>
      <c r="DN21" s="179"/>
      <c r="DO21" s="179"/>
      <c r="DP21" s="179"/>
      <c r="DQ21" s="179"/>
      <c r="DR21" s="179"/>
      <c r="DS21" s="179"/>
      <c r="DT21" s="179"/>
      <c r="DU21" s="179"/>
      <c r="DV21" s="179"/>
    </row>
    <row r="22" spans="2:126" x14ac:dyDescent="0.35">
      <c r="B22" s="6" t="s">
        <v>9</v>
      </c>
      <c r="C22" s="87">
        <v>1</v>
      </c>
      <c r="D22" s="87">
        <v>1</v>
      </c>
      <c r="E22" s="88"/>
      <c r="F22" s="87">
        <v>1</v>
      </c>
      <c r="G22" s="89">
        <v>1</v>
      </c>
      <c r="AA22" s="142"/>
      <c r="AB22" s="143"/>
      <c r="AC22" s="95" t="s">
        <v>20</v>
      </c>
      <c r="AD22" s="46"/>
      <c r="AE22" s="131" t="s">
        <v>265</v>
      </c>
      <c r="AF22" s="132"/>
      <c r="AG22" s="132"/>
      <c r="AH22" s="133"/>
      <c r="AI22" s="131" t="s">
        <v>264</v>
      </c>
      <c r="AJ22" s="132"/>
      <c r="AK22" s="132"/>
      <c r="AL22" s="133"/>
      <c r="AM22" s="131" t="s">
        <v>263</v>
      </c>
      <c r="AN22" s="132"/>
      <c r="AO22" s="132"/>
      <c r="AP22" s="133"/>
      <c r="AQ22" s="131" t="s">
        <v>262</v>
      </c>
      <c r="AR22" s="132"/>
      <c r="AS22" s="132"/>
      <c r="AT22" s="133"/>
      <c r="AU22" s="131" t="s">
        <v>27</v>
      </c>
      <c r="AV22" s="132"/>
      <c r="AW22" s="132"/>
      <c r="AX22" s="132"/>
      <c r="AY22" s="133"/>
      <c r="AZ22" s="131" t="s">
        <v>28</v>
      </c>
      <c r="BA22" s="132"/>
      <c r="BB22" s="132"/>
      <c r="BC22" s="132"/>
      <c r="BD22" s="133"/>
      <c r="BE22" s="131" t="s">
        <v>30</v>
      </c>
      <c r="BF22" s="132"/>
      <c r="BG22" s="132"/>
      <c r="BH22" s="132"/>
      <c r="BI22" s="133"/>
      <c r="BJ22" s="131" t="s">
        <v>31</v>
      </c>
      <c r="BK22" s="132"/>
      <c r="BL22" s="132"/>
      <c r="BM22" s="132"/>
      <c r="BN22" s="133"/>
      <c r="BO22" s="131" t="s">
        <v>32</v>
      </c>
      <c r="BP22" s="132"/>
      <c r="BQ22" s="132"/>
      <c r="BR22" s="132"/>
      <c r="BS22" s="133"/>
      <c r="BT22" s="131" t="s">
        <v>33</v>
      </c>
      <c r="BU22" s="132"/>
      <c r="BV22" s="132"/>
      <c r="BW22" s="132"/>
      <c r="BX22" s="133"/>
      <c r="BY22" s="131" t="s">
        <v>34</v>
      </c>
      <c r="BZ22" s="132"/>
      <c r="CA22" s="132"/>
      <c r="CB22" s="132"/>
      <c r="CC22" s="133"/>
      <c r="CD22" s="131" t="s">
        <v>35</v>
      </c>
      <c r="CE22" s="132"/>
      <c r="CF22" s="132"/>
      <c r="CG22" s="132"/>
      <c r="CH22" s="133"/>
      <c r="CI22" s="131" t="s">
        <v>36</v>
      </c>
      <c r="CJ22" s="132"/>
      <c r="CK22" s="132"/>
      <c r="CL22" s="132"/>
      <c r="CM22" s="133"/>
      <c r="CN22" s="131" t="s">
        <v>37</v>
      </c>
      <c r="CO22" s="132"/>
      <c r="CP22" s="132"/>
      <c r="CQ22" s="132"/>
      <c r="CR22" s="133"/>
      <c r="CS22" s="131" t="s">
        <v>38</v>
      </c>
      <c r="CT22" s="132"/>
      <c r="CU22" s="132"/>
      <c r="CV22" s="132"/>
      <c r="CW22" s="133"/>
      <c r="CX22" s="131" t="s">
        <v>39</v>
      </c>
      <c r="CY22" s="132"/>
      <c r="CZ22" s="132"/>
      <c r="DA22" s="132"/>
      <c r="DB22" s="133"/>
      <c r="DC22" s="131" t="s">
        <v>40</v>
      </c>
      <c r="DD22" s="132"/>
      <c r="DE22" s="132"/>
      <c r="DF22" s="132"/>
      <c r="DG22" s="133"/>
      <c r="DH22" s="131" t="s">
        <v>41</v>
      </c>
      <c r="DI22" s="132"/>
      <c r="DJ22" s="132"/>
      <c r="DK22" s="132"/>
      <c r="DL22" s="133"/>
      <c r="DM22" s="131" t="s">
        <v>42</v>
      </c>
      <c r="DN22" s="132"/>
      <c r="DO22" s="132"/>
      <c r="DP22" s="132"/>
      <c r="DQ22" s="133"/>
      <c r="DR22" s="131" t="s">
        <v>43</v>
      </c>
      <c r="DS22" s="132"/>
      <c r="DT22" s="132"/>
      <c r="DU22" s="132"/>
      <c r="DV22" s="133"/>
    </row>
    <row r="23" spans="2:126" x14ac:dyDescent="0.35">
      <c r="B23" s="6" t="s">
        <v>10</v>
      </c>
      <c r="C23" s="87">
        <v>1</v>
      </c>
      <c r="D23" s="87">
        <v>1</v>
      </c>
      <c r="E23" s="87">
        <v>1</v>
      </c>
      <c r="F23" s="87">
        <v>1</v>
      </c>
      <c r="G23" s="89">
        <v>1</v>
      </c>
      <c r="AA23" s="96" t="s">
        <v>112</v>
      </c>
      <c r="AB23" s="25" t="s">
        <v>113</v>
      </c>
      <c r="AC23" s="95" t="s">
        <v>67</v>
      </c>
      <c r="AD23" s="46"/>
      <c r="AE23" s="36" t="s">
        <v>64</v>
      </c>
      <c r="AF23" s="37" t="s">
        <v>115</v>
      </c>
      <c r="AG23" s="38" t="s">
        <v>66</v>
      </c>
      <c r="AH23" s="70" t="s">
        <v>261</v>
      </c>
      <c r="AI23" s="36" t="s">
        <v>64</v>
      </c>
      <c r="AJ23" s="37" t="s">
        <v>115</v>
      </c>
      <c r="AK23" s="38" t="s">
        <v>66</v>
      </c>
      <c r="AL23" s="70" t="s">
        <v>261</v>
      </c>
      <c r="AM23" s="36" t="s">
        <v>64</v>
      </c>
      <c r="AN23" s="37" t="s">
        <v>115</v>
      </c>
      <c r="AO23" s="38" t="s">
        <v>66</v>
      </c>
      <c r="AP23" s="70" t="s">
        <v>261</v>
      </c>
      <c r="AQ23" s="36" t="s">
        <v>64</v>
      </c>
      <c r="AR23" s="37" t="s">
        <v>115</v>
      </c>
      <c r="AS23" s="38" t="s">
        <v>66</v>
      </c>
      <c r="AT23" s="70" t="s">
        <v>261</v>
      </c>
      <c r="AU23" s="36" t="s">
        <v>64</v>
      </c>
      <c r="AV23" s="37" t="s">
        <v>115</v>
      </c>
      <c r="AW23" s="38" t="s">
        <v>66</v>
      </c>
      <c r="AX23" s="70" t="s">
        <v>260</v>
      </c>
      <c r="AY23" s="70" t="s">
        <v>261</v>
      </c>
      <c r="AZ23" s="36" t="s">
        <v>64</v>
      </c>
      <c r="BA23" s="37" t="s">
        <v>115</v>
      </c>
      <c r="BB23" s="38" t="s">
        <v>66</v>
      </c>
      <c r="BC23" s="70" t="s">
        <v>260</v>
      </c>
      <c r="BD23" s="70" t="s">
        <v>261</v>
      </c>
      <c r="BE23" s="36" t="s">
        <v>64</v>
      </c>
      <c r="BF23" s="37" t="s">
        <v>115</v>
      </c>
      <c r="BG23" s="38" t="s">
        <v>66</v>
      </c>
      <c r="BH23" s="70" t="s">
        <v>260</v>
      </c>
      <c r="BI23" s="70" t="s">
        <v>261</v>
      </c>
      <c r="BJ23" s="36" t="s">
        <v>64</v>
      </c>
      <c r="BK23" s="37" t="s">
        <v>115</v>
      </c>
      <c r="BL23" s="38" t="s">
        <v>66</v>
      </c>
      <c r="BM23" s="70" t="s">
        <v>260</v>
      </c>
      <c r="BN23" s="70" t="s">
        <v>261</v>
      </c>
      <c r="BO23" s="36" t="s">
        <v>64</v>
      </c>
      <c r="BP23" s="37" t="s">
        <v>115</v>
      </c>
      <c r="BQ23" s="38" t="s">
        <v>66</v>
      </c>
      <c r="BR23" s="70" t="s">
        <v>260</v>
      </c>
      <c r="BS23" s="70" t="s">
        <v>261</v>
      </c>
      <c r="BT23" s="36" t="s">
        <v>64</v>
      </c>
      <c r="BU23" s="37" t="s">
        <v>115</v>
      </c>
      <c r="BV23" s="38" t="s">
        <v>66</v>
      </c>
      <c r="BW23" s="70" t="s">
        <v>260</v>
      </c>
      <c r="BX23" s="70" t="s">
        <v>261</v>
      </c>
      <c r="BY23" s="36" t="s">
        <v>64</v>
      </c>
      <c r="BZ23" s="37" t="s">
        <v>115</v>
      </c>
      <c r="CA23" s="38" t="s">
        <v>66</v>
      </c>
      <c r="CB23" s="70" t="s">
        <v>260</v>
      </c>
      <c r="CC23" s="70" t="s">
        <v>261</v>
      </c>
      <c r="CD23" s="36" t="s">
        <v>64</v>
      </c>
      <c r="CE23" s="37" t="s">
        <v>115</v>
      </c>
      <c r="CF23" s="38" t="s">
        <v>66</v>
      </c>
      <c r="CG23" s="70" t="s">
        <v>260</v>
      </c>
      <c r="CH23" s="70" t="s">
        <v>261</v>
      </c>
      <c r="CI23" s="36" t="s">
        <v>64</v>
      </c>
      <c r="CJ23" s="37" t="s">
        <v>115</v>
      </c>
      <c r="CK23" s="38" t="s">
        <v>66</v>
      </c>
      <c r="CL23" s="70" t="s">
        <v>260</v>
      </c>
      <c r="CM23" s="70" t="s">
        <v>261</v>
      </c>
      <c r="CN23" s="36" t="s">
        <v>64</v>
      </c>
      <c r="CO23" s="37" t="s">
        <v>115</v>
      </c>
      <c r="CP23" s="38" t="s">
        <v>66</v>
      </c>
      <c r="CQ23" s="70" t="s">
        <v>260</v>
      </c>
      <c r="CR23" s="70" t="s">
        <v>261</v>
      </c>
      <c r="CS23" s="36" t="s">
        <v>64</v>
      </c>
      <c r="CT23" s="37" t="s">
        <v>115</v>
      </c>
      <c r="CU23" s="38" t="s">
        <v>66</v>
      </c>
      <c r="CV23" s="70" t="s">
        <v>260</v>
      </c>
      <c r="CW23" s="70" t="s">
        <v>261</v>
      </c>
      <c r="CX23" s="36" t="s">
        <v>64</v>
      </c>
      <c r="CY23" s="37" t="s">
        <v>115</v>
      </c>
      <c r="CZ23" s="38" t="s">
        <v>66</v>
      </c>
      <c r="DA23" s="70" t="s">
        <v>260</v>
      </c>
      <c r="DB23" s="70" t="s">
        <v>261</v>
      </c>
      <c r="DC23" s="36" t="s">
        <v>64</v>
      </c>
      <c r="DD23" s="37" t="s">
        <v>115</v>
      </c>
      <c r="DE23" s="38" t="s">
        <v>66</v>
      </c>
      <c r="DF23" s="70" t="s">
        <v>260</v>
      </c>
      <c r="DG23" s="70" t="s">
        <v>261</v>
      </c>
      <c r="DH23" s="36" t="s">
        <v>64</v>
      </c>
      <c r="DI23" s="37" t="s">
        <v>115</v>
      </c>
      <c r="DJ23" s="38" t="s">
        <v>66</v>
      </c>
      <c r="DK23" s="70" t="s">
        <v>260</v>
      </c>
      <c r="DL23" s="70" t="s">
        <v>261</v>
      </c>
      <c r="DM23" s="36" t="s">
        <v>64</v>
      </c>
      <c r="DN23" s="37" t="s">
        <v>115</v>
      </c>
      <c r="DO23" s="38" t="s">
        <v>66</v>
      </c>
      <c r="DP23" s="70" t="s">
        <v>260</v>
      </c>
      <c r="DQ23" s="70" t="s">
        <v>261</v>
      </c>
      <c r="DR23" s="36" t="s">
        <v>64</v>
      </c>
      <c r="DS23" s="37" t="s">
        <v>115</v>
      </c>
      <c r="DT23" s="37" t="s">
        <v>66</v>
      </c>
      <c r="DU23" s="70" t="s">
        <v>260</v>
      </c>
      <c r="DV23" s="70" t="s">
        <v>261</v>
      </c>
    </row>
    <row r="24" spans="2:126" x14ac:dyDescent="0.35">
      <c r="B24" s="6" t="s">
        <v>11</v>
      </c>
      <c r="C24" s="87">
        <v>1.3</v>
      </c>
      <c r="D24" s="87">
        <v>1.3</v>
      </c>
      <c r="E24" s="88"/>
      <c r="F24" s="87">
        <v>1.3</v>
      </c>
      <c r="G24" s="89">
        <v>1.3</v>
      </c>
      <c r="AA24" s="74">
        <v>1.5</v>
      </c>
      <c r="AB24" s="73">
        <f t="shared" ref="AB24:AB35" si="51">IF(ISNUMBER(AA7),(AA7*(AF7-AG7)+AE7+AG7-2*AF7)/(AE7-AF7),"-")</f>
        <v>4.4317443120260034</v>
      </c>
      <c r="AC24" s="47" t="s">
        <v>6</v>
      </c>
      <c r="AD24" s="47" t="s">
        <v>1</v>
      </c>
      <c r="AE24" s="16">
        <f>VLOOKUP(AE20,I37:J74,2,FALSE)*[2]alph_Schätzung_Corr_Poll!E96</f>
        <v>634</v>
      </c>
      <c r="AF24" s="16">
        <f>VLOOKUP(AE20,I37:J74,2,FALSE)*[2]alph_Schätzung_Corr_Poll!E97</f>
        <v>818.6</v>
      </c>
      <c r="AG24" s="16">
        <f>VLOOKUP(AE20,I37:J74,2,FALSE)*[2]alph_Schätzung_Corr_Poll!E98</f>
        <v>2085.6000000000004</v>
      </c>
      <c r="AH24" s="16">
        <f>[2]alph_Schätzung_Corr_Poll!E94</f>
        <v>0.98040000000000005</v>
      </c>
      <c r="AI24" s="16">
        <f>VLOOKUP(AE20,I37:J74,2,FALSE)*[2]alph_Schätzung_Corr_Poll!E96</f>
        <v>634</v>
      </c>
      <c r="AJ24" s="16">
        <f>VLOOKUP(AE20,I37:J74,2,FALSE)*[2]alph_Schätzung_Corr_Poll!F97</f>
        <v>878.4</v>
      </c>
      <c r="AK24" s="16">
        <f>VLOOKUP(AE20,I37:J74,2,FALSE)*[2]alph_Schätzung_Corr_Poll!F98</f>
        <v>2085.6000000000004</v>
      </c>
      <c r="AL24" s="16">
        <f>[2]alph_Schätzung_Corr_Poll!F94</f>
        <v>0.75266666666666671</v>
      </c>
      <c r="AM24" s="16">
        <f>VLOOKUP(AE20,I37:J74,2,FALSE)*[2]alph_Schätzung_Corr_Poll!E96</f>
        <v>634</v>
      </c>
      <c r="AN24" s="16">
        <f>VLOOKUP(AE20,I37:J74,2,FALSE)*[2]alph_Schätzung_Corr_Poll!G97</f>
        <v>872.6</v>
      </c>
      <c r="AO24" s="16">
        <f>VLOOKUP(AE20,I37:J74,2,FALSE)*[2]alph_Schätzung_Corr_Poll!G98</f>
        <v>2085.6000000000004</v>
      </c>
      <c r="AP24" s="16">
        <f>[2]alph_Schätzung_Corr_Poll!G94</f>
        <v>0.75119999999999998</v>
      </c>
      <c r="AQ24" s="16">
        <f>VLOOKUP(AE20,I37:J74,2,FALSE)*[2]alph_Schätzung_Corr_Poll!H96</f>
        <v>634</v>
      </c>
      <c r="AR24" s="16">
        <f>VLOOKUP(AE20,I37:J74,2,FALSE)*[2]alph_Schätzung_Corr_Poll!H97</f>
        <v>2085.6000000000004</v>
      </c>
      <c r="AS24" s="16">
        <f>VLOOKUP(AE20,I37:J74,2,FALSE)*[2]alph_Schätzung_Corr_Poll!H98</f>
        <v>2085.6000000000004</v>
      </c>
      <c r="AT24" s="16">
        <f>[2]alph_Schätzung_Corr_Poll!H94</f>
        <v>0</v>
      </c>
      <c r="AU24" s="16">
        <f t="shared" ref="AU24:AU35" si="52">IF(ISNUMBER($AE24),IF(OR(HLOOKUP($AU$5,$I$2:$Y$8,4,FALSE)=1,HLOOKUP($AU$5,$I$2:$Y$8,5,FALSE)=1,),HLOOKUP($AU$5,$I$2:$Y$8,4,FALSE)*VLOOKUP($AC24,$B$32:$G$45,MATCH($AD24,$B$33:$G$33,0),FALSE)+HLOOKUP($AU$5,$I$2:$Y$8,5,FALSE)*VLOOKUP($AC24,$B$47:$G$60,MATCH($AD24,$B$48:$G$48,0),FALSE)+$AE24,$AE24),"N/A")</f>
        <v>634</v>
      </c>
      <c r="AV24" s="16">
        <f t="shared" ref="AV24:AV35" si="53">IF(ISNUMBER($AF24),$AF24*SQRT(SUMSQ(HLOOKUP($AU$5,$J$2:$Y$8,2,FALSE)*VLOOKUP($AC24,$B$2:$G$15,MATCH($AD24,$B$3:$G$3,0),FALSE),HLOOKUP($AU$5,$J$2:$Y$8,3,FALSE)*VLOOKUP($AC24,$B$17:$G$30,MATCH($AD24,$B$18:$G$18,0),FALSE),HLOOKUP($AU$5,$J$2:$Y$8,6,FALSE)))+HLOOKUP($AU$5,$J$2:$Y$8,4,FALSE)*VLOOKUP($AC24,$B$32:$G$45,MATCH($AD24,$B$33:$G$33,0),FALSE)+HLOOKUP($AU$5,$J$2:$Y$8,5,FALSE)*VLOOKUP($AC24,$B$47:$G$60,MATCH($AD24,$B$48:$G$48,0),FALSE),"N/A")</f>
        <v>818.6</v>
      </c>
      <c r="AW24" s="16">
        <f t="shared" ref="AW24:AW35" si="54">IF(ISNUMBER($AG24),IF(OR(HLOOKUP($AU$5,$I$2:$Y$8,4,FALSE)=1,HLOOKUP($AU$5,$I$2:$Y$8,5,FALSE)=1,),HLOOKUP($AU$5,$I$2:$Y$8,4,FALSE)*VLOOKUP($AC24,$B$32:$G$45,MATCH($AD24,$B$33:$G$33,0),FALSE)+HLOOKUP($AU$5,$I$2:$Y$8,5,FALSE)*VLOOKUP($AC24,$B$47:$G$60,MATCH($AD24,$B$48:$G$48,0),FALSE)+$AG24,$AG24),"N/A")</f>
        <v>2085.6000000000004</v>
      </c>
      <c r="AX24" s="47" t="str">
        <f>IF(AY24&gt;0, "true", "false")</f>
        <v>true</v>
      </c>
      <c r="AY24" s="16">
        <f>AH24</f>
        <v>0.98040000000000005</v>
      </c>
      <c r="AZ24" s="16">
        <f t="shared" ref="AZ24:AZ35" si="55">IF(ISNUMBER($AE24),IF(OR(HLOOKUP($AZ$5,$I$2:$Y$8,4,FALSE)=1,HLOOKUP($AZ$5,$I$2:$Y$8,5,FALSE)=1,),HLOOKUP($AZ$5,$I$2:$Y$8,4,FALSE)*VLOOKUP($AC24,$B$32:$G$45,MATCH($AD24,$B$33:$G$33,0),FALSE)+HLOOKUP($AZ$5,$I$2:$Y$8,5,FALSE)*VLOOKUP($AC24,$B$47:$G$60,MATCH($AD24,$B$48:$G$48,0),FALSE)+$AE24,$AE24),"N/A")</f>
        <v>565</v>
      </c>
      <c r="BA24" s="16">
        <f t="shared" ref="BA24:BA35" si="56">IF(ISNUMBER($AF24),$AF24*SQRT(SUMSQ(HLOOKUP($AZ$5,$J$2:$Y$8,2,FALSE)*VLOOKUP($AC24,$B$2:$G$15,MATCH($AD24,$B$3:$G$3,0),FALSE),HLOOKUP($AZ$5,$J$2:$Y$8,3,FALSE)*VLOOKUP($AC24,$B$17:$G$30,MATCH($AD24,$B$18:$G$18,0),FALSE),HLOOKUP($AZ$5,$J$2:$Y$8,6,FALSE)))+HLOOKUP($AZ$5,$J$2:$Y$8,4,FALSE)*VLOOKUP($AC24,$B$32:$G$45,MATCH($AD24,$B$33:$G$33,0),FALSE)+HLOOKUP($AZ$5,$J$2:$Y$8,5,FALSE)*VLOOKUP($AC24,$B$47:$G$60,MATCH($AD24,$B$48:$G$48,0),FALSE),"N/A")</f>
        <v>749.6</v>
      </c>
      <c r="BB24" s="16">
        <f t="shared" ref="BB24:BB35" si="57">IF(ISNUMBER($AG24),IF(OR(HLOOKUP($AZ$5,$I$2:$Y$8,4,FALSE)=1,HLOOKUP($AZ$5,$I$2:$Y$8,5,FALSE)=1,),HLOOKUP($AZ$5,$I$2:$Y$8,4,FALSE)*VLOOKUP($AC24,$B$32:$G$45,MATCH($AD24,$B$33:$G$33,0),FALSE)+HLOOKUP($AZ$5,$I$2:$Y$8,5,FALSE)*VLOOKUP($AC24,$B$47:$G$60,MATCH($AD24,$B$48:$G$48,0),FALSE)+$AG24,$AG24),"N/A")</f>
        <v>2016.6000000000004</v>
      </c>
      <c r="BC24" s="16" t="str">
        <f>IF(BD24&gt;0, "true", "false")</f>
        <v>true</v>
      </c>
      <c r="BD24" s="16">
        <f>AH24</f>
        <v>0.98040000000000005</v>
      </c>
      <c r="BE24" s="16">
        <f t="shared" ref="BE24:BE35" si="58">IF(ISNUMBER($AE24),IF(OR(HLOOKUP($BE$5,$I$2:$Y$8,4,FALSE)=1,HLOOKUP($BE$5,$I$2:$Y$8,5,FALSE)=1,),HLOOKUP($BE$5,$I$2:$Y$8,4,FALSE)*VLOOKUP($AC24,$B$32:$G$45,MATCH($AD24,$B$33:$G$33,0),FALSE)+HLOOKUP($AU$5,$I$2:$Y$8,5,FALSE)*VLOOKUP($AC24,$B$47:$G$60,MATCH($AD24,$B$48:$G$48,0),FALSE)+$AE24,$AE24),"N/A")</f>
        <v>635.29999999999995</v>
      </c>
      <c r="BF24" s="16">
        <f t="shared" ref="BF24:BF35" si="59">IF(ISNUMBER($AF24),$AF24*SQRT(SUMSQ(HLOOKUP($BE$5,$J$2:$Y$8,2,FALSE)*VLOOKUP($AC24,$B$2:$G$15,MATCH($AD24,$B$3:$G$3,0),FALSE),HLOOKUP($BE$5,$J$2:$Y$8,3,FALSE)*VLOOKUP($AC24,$B$17:$G$30,MATCH($AD24,$B$18:$G$18,0),FALSE),HLOOKUP($BE$5,$J$2:$Y$8,6,FALSE)))+HLOOKUP($BE$5,$J$2:$Y$8,4,FALSE)*VLOOKUP($AC24,$B$32:$G$45,MATCH($AD24,$B$33:$G$33,0),FALSE)+HLOOKUP($BE$5,$J$2:$Y$8,5,FALSE)*VLOOKUP($AC24,$B$47:$G$60,MATCH($AD24,$B$48:$G$48,0),FALSE),"N/A")</f>
        <v>819.9</v>
      </c>
      <c r="BG24" s="16">
        <f t="shared" ref="BG24:BG35" si="60">IF(ISNUMBER($AG24),IF(OR(HLOOKUP($BE$5,$I$2:$Y$8,4,FALSE)=1,HLOOKUP($BE$5,$I$2:$Y$8,5,FALSE)=1,),HLOOKUP($BE$5,$I$2:$Y$8,4,FALSE)*VLOOKUP($AC24,$B$32:$G$45,MATCH($AD24,$B$33:$G$33,0),FALSE)+HLOOKUP($BE$5,$I$2:$Y$8,5,FALSE)*VLOOKUP($AC24,$B$47:$G$60,MATCH($AD24,$B$48:$G$48,0),FALSE)+$AG24,$AG24),"N/A")</f>
        <v>2086.9000000000005</v>
      </c>
      <c r="BH24" s="16" t="str">
        <f>IF(BI24&gt;0, "true", "false")</f>
        <v>true</v>
      </c>
      <c r="BI24" s="16">
        <f>AH24</f>
        <v>0.98040000000000005</v>
      </c>
      <c r="BJ24" s="16">
        <f t="shared" ref="BJ24:BJ35" si="61">IF(ISNUMBER($AE24),IF(OR(HLOOKUP($BJ$5,$I$2:$Y$8,4,FALSE)=1,HLOOKUP($BJ$5,$I$2:$Y$8,5,FALSE)=1,),HLOOKUP($BJ$5,$I$2:$Y$8,4,FALSE)*VLOOKUP($AC24,$B$32:$G$45,MATCH($AD24,$B$33:$G$33,0),FALSE)+HLOOKUP($BJ$5,$I$2:$Y$8,5,FALSE)*VLOOKUP($AC24,$B$47:$G$60,MATCH($AD24,$B$48:$G$48,0),FALSE)+$AE24,$AE24),"N/A")</f>
        <v>566.29999999999995</v>
      </c>
      <c r="BK24" s="16">
        <f t="shared" ref="BK24:BK35" si="62">IF(ISNUMBER($AF24),$AF24*SQRT(SUMSQ(HLOOKUP($BJ$5,$J$2:$Y$8,2,FALSE)*VLOOKUP($AC24,$B$2:$G$15,MATCH($AD24,$B$3:$G$3,0),FALSE),HLOOKUP($BJ$5,$J$2:$Y$8,3,FALSE)*VLOOKUP($AC24,$B$17:$G$30,MATCH($AD24,$B$18:$G$18,0),FALSE),HLOOKUP($BJ$5,$J$2:$Y$8,6,FALSE)))+HLOOKUP($BJ$5,$J$2:$Y$8,4,FALSE)*VLOOKUP($AC24,$B$32:$G$45,MATCH($AD24,$B$33:$G$33,0),FALSE)+HLOOKUP($BJ$5,$J$2:$Y$8,5,FALSE)*VLOOKUP($AC24,$B$47:$G$60,MATCH($AD24,$B$48:$G$48,0),FALSE),"N/A")</f>
        <v>750.9</v>
      </c>
      <c r="BL24" s="16">
        <f t="shared" ref="BL24:BL35" si="63">IF(ISNUMBER($AG24),IF(OR(HLOOKUP($BJ$5,$I$2:$Y$8,4,FALSE)=1,HLOOKUP($BJ$5,$I$2:$Y$8,5,FALSE)=1,),HLOOKUP($BJ$5,$I$2:$Y$8,4,FALSE)*VLOOKUP($AC24,$B$32:$G$45,MATCH($AD24,$B$33:$G$33,0),FALSE)+HLOOKUP($BJ$5,$I$2:$Y$8,5,FALSE)*VLOOKUP($AC24,$B$47:$G$60,MATCH($AD24,$B$48:$G$48,0),FALSE)+$AG24,$AG24),"N/A")</f>
        <v>2017.9000000000003</v>
      </c>
      <c r="BM24" s="16" t="str">
        <f>IF(BN24&gt;0, "true", "false")</f>
        <v>true</v>
      </c>
      <c r="BN24" s="16">
        <f>AH24</f>
        <v>0.98040000000000005</v>
      </c>
      <c r="BO24" s="16">
        <f>IF(ISNUMBER($AI24),$AI24+HLOOKUP($BO$5,$J$2:$Y$8,4,FALSE)*VLOOKUP($AC24,$B$32:$G$45,MATCH($AD24,$B$33:$G$33,0),FALSE)+HLOOKUP($BO$5,$J$2:$Y$8,5,FALSE)*VLOOKUP($AC24,$B$47:$G$60,MATCH($AD24,$B$48:$G$48,0),FALSE),"N/A")</f>
        <v>634</v>
      </c>
      <c r="BP24" s="16">
        <f>IF(ISNUMBER($AJ24),$AJ24+HLOOKUP($BO$5,$J$2:$Y$8,4,FALSE)*VLOOKUP($AC24,$B$32:$G$45,MATCH($AD24,$B$33:$G$33,0),FALSE)+HLOOKUP($BO$5,$J$2:$Y$8,5,FALSE)*VLOOKUP($AC24,$B$47:$G$60,MATCH($AD24,$B$48:$G$48,0),FALSE),"N/A")</f>
        <v>878.4</v>
      </c>
      <c r="BQ24" s="16">
        <f>IF(ISNUMBER($AK24),$AK24+HLOOKUP($BO$5,$J$2:$Y$8,4,FALSE)*VLOOKUP($AC24,$B$32:$G$45,MATCH($AD24,$B$33:$G$33,0),FALSE)+HLOOKUP($BO$5,$J$2:$Y$8,5,FALSE)*VLOOKUP($AC24,$B$47:$G$60,MATCH($AD24,$B$48:$G$48,0),FALSE),"N/A")</f>
        <v>2085.6000000000004</v>
      </c>
      <c r="BR24" s="16" t="str">
        <f>IF(BS24&gt;0, "true", "false")</f>
        <v>true</v>
      </c>
      <c r="BS24" s="16">
        <f>AL24</f>
        <v>0.75266666666666671</v>
      </c>
      <c r="BT24" s="16">
        <f>IF(ISNUMBER($AI24),$AI24+HLOOKUP($BT$5,$J$2:$Y$8,4,FALSE)*VLOOKUP($AC24,$B$32:$G$45,MATCH($AD24,$B$33:$G$33,0),FALSE)+HLOOKUP($BT$5,$J$2:$Y$8,5,FALSE)*VLOOKUP($AC24,$B$47:$G$60,MATCH($AD24,$B$48:$G$48,0),FALSE),"N/A")</f>
        <v>565</v>
      </c>
      <c r="BU24" s="16">
        <f>IF(ISNUMBER($AJ24),$AJ24+HLOOKUP($BT$5,$J$2:$Y$8,4,FALSE)*VLOOKUP($AC24,$B$32:$G$45,MATCH($AD24,$B$33:$G$33,0),FALSE)+HLOOKUP($BT$5,$J$2:$Y$8,5,FALSE)*VLOOKUP($AC24,$B$47:$G$60,MATCH($AD24,$B$48:$G$48,0),FALSE),"N/A")</f>
        <v>809.4</v>
      </c>
      <c r="BV24" s="16">
        <f>IF(ISNUMBER($AK24),$AK24+HLOOKUP($BT$5,$J$2:$Y$8,4,FALSE)*VLOOKUP($AC24,$B$32:$G$45,MATCH($AD24,$B$33:$G$33,0),FALSE)+HLOOKUP($BT$5,$J$2:$Y$8,5,FALSE)*VLOOKUP($AC24,$B$47:$G$60,MATCH($AD24,$B$48:$G$48,0),FALSE),"N/A")</f>
        <v>2016.6000000000004</v>
      </c>
      <c r="BW24" s="16" t="str">
        <f>IF(BX24&gt;0, "true", "false")</f>
        <v>true</v>
      </c>
      <c r="BX24" s="16">
        <f>AL24</f>
        <v>0.75266666666666671</v>
      </c>
      <c r="BY24" s="16">
        <f>IF(ISNUMBER($AI24),$AI24+HLOOKUP($BY$5,$J$2:$Y$8,4,FALSE)*VLOOKUP($AC24,$B$32:$G$45,MATCH($AD24,$B$33:$G$33,0),FALSE)+HLOOKUP($BY$5,$J$2:$Y$8,5,FALSE)*VLOOKUP($AC24,$B$47:$G$60,MATCH($AD24,$B$48:$G$48,0),FALSE),"N/A")</f>
        <v>635.29999999999995</v>
      </c>
      <c r="BZ24" s="16">
        <f>IF(ISNUMBER($AJ24),$AJ24+HLOOKUP($BY$5,$J$2:$Y$8,4,FALSE)*VLOOKUP($AC24,$B$32:$G$45,MATCH($AD24,$B$33:$G$33,0),FALSE)+HLOOKUP($BY$5,$J$2:$Y$8,5,FALSE)*VLOOKUP($AC24,$B$47:$G$60,MATCH($AD24,$B$48:$G$48,0),FALSE),"N/A")</f>
        <v>879.69999999999993</v>
      </c>
      <c r="CA24" s="16">
        <f>IF(ISNUMBER($AK24),$AK24+HLOOKUP($BY$5,$J$2:$Y$8,4,FALSE)*VLOOKUP($AC24,$B$32:$G$45,MATCH($AD24,$B$33:$G$33,0),FALSE)+HLOOKUP($BY$5,$J$2:$Y$8,5,FALSE)*VLOOKUP($AC24,$B$47:$G$60,MATCH($AD24,$B$48:$G$48,0),FALSE),"N/A")</f>
        <v>2086.9000000000005</v>
      </c>
      <c r="CB24" s="16" t="str">
        <f>IF(CC24&gt;0, "true", "false")</f>
        <v>true</v>
      </c>
      <c r="CC24" s="16">
        <f>AL24</f>
        <v>0.75266666666666671</v>
      </c>
      <c r="CD24" s="16">
        <f>IF(ISNUMBER($AI24),$AI24+HLOOKUP($CD$5,$J$2:$Y$8,4,FALSE)*VLOOKUP($AC24,$B$32:$G$45,MATCH($AD24,$B$33:$G$33,0),FALSE)+HLOOKUP($CD$5,$J$2:$Y$8,5,FALSE)*VLOOKUP($AC24,$B$47:$G$60,MATCH($AD24,$B$48:$G$48,0),FALSE),"N/A")</f>
        <v>566.29999999999995</v>
      </c>
      <c r="CE24" s="16">
        <f>IF(ISNUMBER($AJ24),$AJ24+HLOOKUP($CD$5,$J$2:$Y$8,4,FALSE)*VLOOKUP($AC24,$B$32:$G$45,MATCH($AD24,$B$33:$G$33,0),FALSE)+HLOOKUP($CD$5,$J$2:$Y$8,5,FALSE)*VLOOKUP($AC24,$B$47:$G$60,MATCH($AD24,$B$48:$G$48,0),FALSE),"N/A")</f>
        <v>810.69999999999993</v>
      </c>
      <c r="CF24" s="16">
        <f>IF(ISNUMBER($AK24),$AK24+HLOOKUP($CD$5,$J$2:$Y$8,4,FALSE)*VLOOKUP($AC24,$B$32:$G$45,MATCH($AD24,$B$33:$G$33,0),FALSE)+HLOOKUP($CD$5,$J$2:$Y$8,5,FALSE)*VLOOKUP($AC24,$B$47:$G$60,MATCH($AD24,$B$48:$G$48,0),FALSE),"N/A")</f>
        <v>2017.9000000000005</v>
      </c>
      <c r="CG24" s="16" t="str">
        <f>IF(CH24&gt;0, "true", "false")</f>
        <v>true</v>
      </c>
      <c r="CH24" s="16">
        <f>AL24</f>
        <v>0.75266666666666671</v>
      </c>
      <c r="CI24" s="16">
        <f>IF(ISNUMBER($AM24),$AM24+HLOOKUP($CI$5,$J$2:$Y$8,4,FALSE)*VLOOKUP($AC24,$B$32:$G$45,MATCH($AD24,$B$33:$G$33,0),FALSE)+HLOOKUP($CI$5,$J$2:$Y$8,5,FALSE)*VLOOKUP($AC24,$B$47:$G$60,MATCH($AD24,$B$48:$G$48,0),FALSE),"N/A")</f>
        <v>634</v>
      </c>
      <c r="CJ24" s="16">
        <f>IF(ISNUMBER($AN24),$AN24+HLOOKUP($CI$5,$J$2:$Y$8,4,FALSE)*VLOOKUP($AC24,$B$32:$G$45,MATCH($AD24,$B$33:$G$33,0),FALSE)+HLOOKUP($CI$5,$J$2:$Y$8,5,FALSE)*VLOOKUP($AC24,$B$47:$G$60,MATCH($AD24,$B$48:$G$48,0),FALSE),"N/A")</f>
        <v>872.6</v>
      </c>
      <c r="CK24" s="16">
        <f>IF(ISNUMBER($AO24),$AO24+HLOOKUP($CI$5,$J$2:$Y$8,4,FALSE)*VLOOKUP($AC24,$B$32:$G$45,MATCH($AD24,$B$33:$G$33,0),FALSE)+HLOOKUP($CI$5,$J$2:$Y$8,5,FALSE)*VLOOKUP($AC24,$B$47:$G$60,MATCH($AD24,$B$48:$G$48,0),FALSE),"N/A")</f>
        <v>2085.6000000000004</v>
      </c>
      <c r="CL24" s="16" t="str">
        <f>IF(CM24&gt;0, "true", "false")</f>
        <v>true</v>
      </c>
      <c r="CM24" s="76">
        <f>AP24</f>
        <v>0.75119999999999998</v>
      </c>
      <c r="CN24" s="16">
        <f>IF(ISNUMBER($AM24),$AM24+HLOOKUP($CN$5,$J$2:$Y$8,4,FALSE)*VLOOKUP($AC24,$B$32:$G$45,MATCH($AD24,$B$33:$G$33,0),FALSE)+HLOOKUP($CN$5,$J$2:$Y$8,5,FALSE)*VLOOKUP($AC24,$B$47:$G$60,MATCH($AD24,$B$48:$G$48,0),FALSE),"N/A")</f>
        <v>565</v>
      </c>
      <c r="CO24" s="16">
        <f>IF(ISNUMBER($AN24),$AN24+HLOOKUP($CN$5,$J$2:$Y$8,4,FALSE)*VLOOKUP($AC24,$B$32:$G$45,MATCH($AD24,$B$33:$G$33,0),FALSE)+HLOOKUP($CN$5,$J$2:$Y$8,5,FALSE)*VLOOKUP($AC24,$B$47:$G$60,MATCH($AD24,$B$48:$G$48,0),FALSE),"N/A")</f>
        <v>803.6</v>
      </c>
      <c r="CP24" s="16">
        <f>IF(ISNUMBER($AO24),$AO24+HLOOKUP($CN$5,$J$2:$Y$8,4,FALSE)*VLOOKUP($AC24,$B$32:$G$45,MATCH($AD24,$B$33:$G$33,0),FALSE)+HLOOKUP($CN$5,$J$2:$Y$8,5,FALSE)*VLOOKUP($AC24,$B$47:$G$60,MATCH($AD24,$B$48:$G$48,0),FALSE),"N/A")</f>
        <v>2016.6000000000004</v>
      </c>
      <c r="CQ24" s="16" t="str">
        <f>IF(CR24&gt;0, "true", "false")</f>
        <v>true</v>
      </c>
      <c r="CR24" s="76">
        <f>AP24</f>
        <v>0.75119999999999998</v>
      </c>
      <c r="CS24" s="16">
        <f>IF(ISNUMBER($AM24),$AM24+HLOOKUP($CS$5,$J$2:$Y$8,4,FALSE)*VLOOKUP($AC24,$B$32:$G$45,MATCH($AD24,$B$33:$G$33,0),FALSE)+HLOOKUP($CS$5,$J$2:$Y$8,5,FALSE)*VLOOKUP($AC24,$B$47:$G$60,MATCH($AD24,$B$48:$G$48,0),FALSE),"N/A")</f>
        <v>635.29999999999995</v>
      </c>
      <c r="CT24" s="16">
        <f>IF(ISNUMBER($AN24),$AN24+HLOOKUP($CS$5,$J$2:$Y$8,4,FALSE)*VLOOKUP($AC24,$B$32:$G$45,MATCH($AD24,$B$33:$G$33,0),FALSE)+HLOOKUP($CS$5,$J$2:$Y$8,5,FALSE)*VLOOKUP($AC24,$B$47:$G$60,MATCH($AD24,$B$48:$G$48,0),FALSE),"N/A")</f>
        <v>873.9</v>
      </c>
      <c r="CU24" s="16">
        <f>IF(ISNUMBER($AO24),$AO24+HLOOKUP($CS$5,$J$2:$Y$8,4,FALSE)*VLOOKUP($AC24,$B$32:$G$45,MATCH($AD24,$B$33:$G$33,0),FALSE)+HLOOKUP($CS$5,$J$2:$Y$8,5,FALSE)*VLOOKUP($AC24,$B$47:$G$60,MATCH($AD24,$B$48:$G$48,0),FALSE),"N/A")</f>
        <v>2086.9000000000005</v>
      </c>
      <c r="CV24" s="16" t="str">
        <f>IF(CW24&gt;0, "true", "false")</f>
        <v>true</v>
      </c>
      <c r="CW24" s="76">
        <f>AP24</f>
        <v>0.75119999999999998</v>
      </c>
      <c r="CX24" s="16">
        <f>IF(ISNUMBER($AM24),$AM24+HLOOKUP($CX$5,$J$2:$Y$8,4,FALSE)*VLOOKUP($AC24,$B$32:$G$45,MATCH($AD24,$B$33:$G$33,0),FALSE)+HLOOKUP($CX$5,$J$2:$Y$8,5,FALSE)*VLOOKUP($AC24,$B$47:$G$60,MATCH($AD24,$B$48:$G$48,0),FALSE),"N/A")</f>
        <v>566.29999999999995</v>
      </c>
      <c r="CY24" s="16">
        <f>IF(ISNUMBER($AN24),$AN24+HLOOKUP($CX$5,$J$2:$Y$8,4,FALSE)*VLOOKUP($AC24,$B$32:$G$45,MATCH($AD24,$B$33:$G$33,0),FALSE)+HLOOKUP($CX$5,$J$2:$Y$8,5,FALSE)*VLOOKUP($AC24,$B$47:$G$60,MATCH($AD24,$B$48:$G$48,0),FALSE),"N/A")</f>
        <v>804.9</v>
      </c>
      <c r="CZ24" s="16">
        <f>IF(ISNUMBER($AO24),$AO24+HLOOKUP($CX$5,$J$2:$Y$8,4,FALSE)*VLOOKUP($AC24,$B$32:$G$45,MATCH($AD24,$B$33:$G$33,0),FALSE)+HLOOKUP($CX$5,$J$2:$Y$8,5,FALSE)*VLOOKUP($AC24,$B$47:$G$60,MATCH($AD24,$B$48:$G$48,0),FALSE),"N/A")</f>
        <v>2017.9000000000005</v>
      </c>
      <c r="DA24" s="16" t="str">
        <f>IF(DB24&gt;0, "true", "false")</f>
        <v>true</v>
      </c>
      <c r="DB24" s="76">
        <f>AP24</f>
        <v>0.75119999999999998</v>
      </c>
      <c r="DC24" s="16">
        <f>IF(ISNUMBER($AQ24),$AQ24+HLOOKUP($DC$5,$J$2:$Y$8,4,FALSE)*VLOOKUP($AC24,$B$32:$G$45,MATCH($AD24,$B$33:$G$33,0),FALSE)+HLOOKUP($DC$5,$J$2:$Y$8,5,FALSE)*VLOOKUP($AC24,$B$47:$G$60,MATCH($AD24,$B$48:$G$48,0),FALSE),"N/A")</f>
        <v>634</v>
      </c>
      <c r="DD24" s="16">
        <f>IF(ISNUMBER($AR24),$AR24+HLOOKUP($DC$5,$J$2:$Y$8,4,FALSE)*VLOOKUP($AC24,$B$32:$G$45,MATCH($AD24,$B$33:$G$33,0),FALSE)+HLOOKUP($DC$5,$J$2:$Y$8,5,FALSE)*VLOOKUP($AC24,$B$47:$G$60,MATCH($AD24,$B$48:$G$48,0),FALSE),"N/A")</f>
        <v>2085.6000000000004</v>
      </c>
      <c r="DE24" s="16">
        <f>IF(ISNUMBER($AS24),$AS24+HLOOKUP($DC$5,$J$2:$Y$8,4,FALSE)*VLOOKUP($AC24,$B$32:$G$45,MATCH($AD24,$B$33:$G$33,0),FALSE)+HLOOKUP($DC$5,$J$2:$Y$8,5,FALSE)*VLOOKUP($AC24,$B$47:$G$60,MATCH($AD24,$B$48:$G$48,0),FALSE),"N/A")</f>
        <v>2085.6000000000004</v>
      </c>
      <c r="DF24" s="16" t="str">
        <f>IF(DG24&gt;0, "true", "false")</f>
        <v>false</v>
      </c>
      <c r="DG24" s="76">
        <f>AT24</f>
        <v>0</v>
      </c>
      <c r="DH24" s="16">
        <f>IF(ISNUMBER($AQ24),$AQ24+HLOOKUP($DH$5,$J$2:$Y$8,4,FALSE)*VLOOKUP($AC24,$B$32:$G$45,MATCH($AD24,$B$33:$G$33,0),FALSE)+HLOOKUP($DH$5,$J$2:$Y$8,5,FALSE)*VLOOKUP($AC24,$B$47:$G$60,MATCH($AD24,$B$48:$G$48,0),FALSE),"N/A")</f>
        <v>565</v>
      </c>
      <c r="DI24" s="16">
        <f>IF(ISNUMBER($AR24),$AR24+HLOOKUP($DH$5,$J$2:$Y$8,4,FALSE)*VLOOKUP($AC24,$B$32:$G$45,MATCH($AD24,$B$33:$G$33,0),FALSE)+HLOOKUP($DH$5,$J$2:$Y$8,5,FALSE)*VLOOKUP($AC24,$B$47:$G$60,MATCH($AD24,$B$48:$G$48,0),FALSE),"N/A")</f>
        <v>2016.6000000000004</v>
      </c>
      <c r="DJ24" s="16">
        <f>IF(ISNUMBER($AS24),$AS24+HLOOKUP($DH$5,$J$2:$Y$8,4,FALSE)*VLOOKUP($AC24,$B$32:$G$45,MATCH($AD24,$B$33:$G$33,0),FALSE)+HLOOKUP($DH$5,$J$2:$Y$8,5,FALSE)*VLOOKUP($AC24,$B$47:$G$60,MATCH($AD24,$B$48:$G$48,0),FALSE),"N/A")</f>
        <v>2016.6000000000004</v>
      </c>
      <c r="DK24" s="16" t="str">
        <f>IF(DL24&gt;0, "true", "false")</f>
        <v>false</v>
      </c>
      <c r="DL24" s="76">
        <f>AT24</f>
        <v>0</v>
      </c>
      <c r="DM24" s="16">
        <f>IF(ISNUMBER($AQ24),$AQ24+HLOOKUP($DM$5,$J$2:$Y$8,4,FALSE)*VLOOKUP($AC24,$B$32:$G$45,MATCH($AD24,$B$33:$G$33,0),FALSE)+HLOOKUP($DM$5,$J$2:$Y$8,5,FALSE)*VLOOKUP($AC24,$B$47:$G$60,MATCH($AD24,$B$48:$G$48,0),FALSE),"N/A")</f>
        <v>635.29999999999995</v>
      </c>
      <c r="DN24" s="16">
        <f>IF(ISNUMBER($AR24),$AR24+HLOOKUP($DM$5,$J$2:$Y$8,4,FALSE)*VLOOKUP($AC24,$B$32:$G$45,MATCH($AD24,$B$33:$G$33,0),FALSE)+HLOOKUP($DM$5,$J$2:$Y$8,5,FALSE)*VLOOKUP($AC24,$B$47:$G$60,MATCH($AD24,$B$48:$G$48,0),FALSE),"N/A")</f>
        <v>2086.9000000000005</v>
      </c>
      <c r="DO24" s="16">
        <f>IF(ISNUMBER($AS24),$AS24+HLOOKUP($DM$5,$J$2:$Y$8,4,FALSE)*VLOOKUP($AC24,$B$32:$G$45,MATCH($AD24,$B$33:$G$33,0),FALSE)+HLOOKUP($DM$5,$J$2:$Y$8,5,FALSE)*VLOOKUP($AC24,$B$47:$G$60,MATCH($AD24,$B$48:$G$48,0),FALSE),"N/A")</f>
        <v>2086.9000000000005</v>
      </c>
      <c r="DP24" s="16" t="str">
        <f>IF(DQ24&gt;0, "true", "false")</f>
        <v>false</v>
      </c>
      <c r="DQ24" s="76">
        <f>AT24</f>
        <v>0</v>
      </c>
      <c r="DR24" s="16">
        <f>IF(ISNUMBER($AQ24),$AQ24+HLOOKUP($DR$5,$J$2:$Y$8,4,FALSE)*VLOOKUP($AC24,$B$32:$G$45,MATCH($AD24,$B$33:$G$33,0),FALSE)+HLOOKUP($DR$5,$J$2:$Y$8,5,FALSE)*VLOOKUP($AC24,$B$47:$G$60,MATCH($AD24,$B$48:$G$48,0),FALSE),"N/A")</f>
        <v>566.29999999999995</v>
      </c>
      <c r="DS24" s="16">
        <f>IF(ISNUMBER($AR24),$AR24+HLOOKUP($DR$5,$J$2:$Y$8,4,FALSE)*VLOOKUP($AC24,$B$32:$G$45,MATCH($AD24,$B$33:$G$33,0),FALSE)+HLOOKUP($DR$5,$J$2:$Y$8,5,FALSE)*VLOOKUP($AC24,$B$47:$G$60,MATCH($AD24,$B$48:$G$48,0),FALSE),"N/A")</f>
        <v>2017.9000000000005</v>
      </c>
      <c r="DT24" s="16">
        <f>IF(ISNUMBER($AS24),$AS24+HLOOKUP($DR$5,$J$2:$Y$8,4,FALSE)*VLOOKUP($AC24,$B$32:$G$45,MATCH($AD24,$B$33:$G$33,0),FALSE)+HLOOKUP($DR$5,$J$2:$Y$8,5,FALSE)*VLOOKUP($AC24,$B$47:$G$60,MATCH($AD24,$B$48:$G$48,0),FALSE),"N/A")</f>
        <v>2017.9000000000005</v>
      </c>
      <c r="DU24" s="16" t="str">
        <f>IF(DV24&gt;0, "true", "false")</f>
        <v>false</v>
      </c>
      <c r="DV24" s="76">
        <f>AT24</f>
        <v>0</v>
      </c>
    </row>
    <row r="25" spans="2:126" x14ac:dyDescent="0.35">
      <c r="B25" s="6" t="s">
        <v>12</v>
      </c>
      <c r="C25" s="88"/>
      <c r="D25" s="88"/>
      <c r="E25" s="87">
        <v>1</v>
      </c>
      <c r="F25" s="88"/>
      <c r="G25" s="86"/>
      <c r="AA25" s="74">
        <v>1.5</v>
      </c>
      <c r="AB25" s="73">
        <f t="shared" si="51"/>
        <v>19.499999999999751</v>
      </c>
      <c r="AC25" s="47" t="s">
        <v>7</v>
      </c>
      <c r="AD25" s="47" t="s">
        <v>1</v>
      </c>
      <c r="AE25" s="16">
        <f>[2]alph_Schätzung_Corr_Poll!$E116</f>
        <v>48</v>
      </c>
      <c r="AF25" s="16">
        <f>[2]alph_Schätzung_Corr_Poll!$E117</f>
        <v>48.2</v>
      </c>
      <c r="AG25" s="16">
        <f>[2]alph_Schätzung_Corr_Poll!$E118</f>
        <v>55.6</v>
      </c>
      <c r="AH25" s="16">
        <f>[2]alph_Schätzung_Corr_Poll!$E114</f>
        <v>0.99519999999999997</v>
      </c>
      <c r="AI25" s="16">
        <f>[2]alph_Schätzung_Corr_Poll!F116</f>
        <v>48</v>
      </c>
      <c r="AJ25" s="16">
        <f>[2]alph_Schätzung_Corr_Poll!F117</f>
        <v>48.3</v>
      </c>
      <c r="AK25" s="16">
        <f>[2]alph_Schätzung_Corr_Poll!F118</f>
        <v>55.6</v>
      </c>
      <c r="AL25" s="16">
        <f>[2]alph_Schätzung_Corr_Poll!F114</f>
        <v>0.96133333333333337</v>
      </c>
      <c r="AM25" s="16">
        <f>[2]alph_Schätzung_Corr_Poll!$G116</f>
        <v>48</v>
      </c>
      <c r="AN25" s="16">
        <f>[2]alph_Schätzung_Corr_Poll!$G117</f>
        <v>48.3</v>
      </c>
      <c r="AO25" s="16">
        <f>[2]alph_Schätzung_Corr_Poll!$G118</f>
        <v>55.6</v>
      </c>
      <c r="AP25" s="16">
        <f>[2]alph_Schätzung_Corr_Poll!$G114</f>
        <v>0.97319999999999995</v>
      </c>
      <c r="AQ25" s="16">
        <f>[2]alph_Schätzung_Corr_Poll!H116</f>
        <v>48</v>
      </c>
      <c r="AR25" s="16">
        <f>[2]alph_Schätzung_Corr_Poll!H117</f>
        <v>55.6</v>
      </c>
      <c r="AS25" s="16">
        <f>[2]alph_Schätzung_Corr_Poll!H118</f>
        <v>55.6</v>
      </c>
      <c r="AT25" s="16">
        <f>[2]alph_Schätzung_Corr_Poll!H114</f>
        <v>0</v>
      </c>
      <c r="AU25" s="16">
        <f t="shared" si="52"/>
        <v>48</v>
      </c>
      <c r="AV25" s="16">
        <f t="shared" si="53"/>
        <v>48.2</v>
      </c>
      <c r="AW25" s="16">
        <f t="shared" si="54"/>
        <v>55.6</v>
      </c>
      <c r="AX25" s="47" t="str">
        <f>IF(AY25&gt;0, "true", "false")</f>
        <v>true</v>
      </c>
      <c r="AY25" s="16">
        <f>AH25</f>
        <v>0.99519999999999997</v>
      </c>
      <c r="AZ25" s="16">
        <f t="shared" si="55"/>
        <v>48</v>
      </c>
      <c r="BA25" s="16">
        <f t="shared" si="56"/>
        <v>48.2</v>
      </c>
      <c r="BB25" s="16">
        <f t="shared" si="57"/>
        <v>55.6</v>
      </c>
      <c r="BC25" s="16" t="str">
        <f>IF(BD25&gt;0, "true", "false")</f>
        <v>true</v>
      </c>
      <c r="BD25" s="16">
        <f>AH25</f>
        <v>0.99519999999999997</v>
      </c>
      <c r="BE25" s="16">
        <f t="shared" si="58"/>
        <v>53</v>
      </c>
      <c r="BF25" s="16">
        <f t="shared" si="59"/>
        <v>53.2</v>
      </c>
      <c r="BG25" s="16">
        <f t="shared" si="60"/>
        <v>60.6</v>
      </c>
      <c r="BH25" s="16" t="str">
        <f>IF(BI25&gt;0, "true", "false")</f>
        <v>true</v>
      </c>
      <c r="BI25" s="16">
        <f>AH25</f>
        <v>0.99519999999999997</v>
      </c>
      <c r="BJ25" s="16">
        <f t="shared" si="61"/>
        <v>53</v>
      </c>
      <c r="BK25" s="16">
        <f t="shared" si="62"/>
        <v>53.2</v>
      </c>
      <c r="BL25" s="16">
        <f t="shared" si="63"/>
        <v>60.6</v>
      </c>
      <c r="BM25" s="16" t="str">
        <f>IF(BN25&gt;0, "true", "false")</f>
        <v>true</v>
      </c>
      <c r="BN25" s="16">
        <f>AH25</f>
        <v>0.99519999999999997</v>
      </c>
      <c r="BO25" s="16">
        <f t="shared" ref="BO25:BO35" si="64">IF(ISNUMBER($AE25),IF(OR(HLOOKUP($BO$5,$I$2:$Y$8,4,FALSE)=1,HLOOKUP($BO$5,$I$2:$Y$8,5,FALSE)=1,),HLOOKUP($BO$5,$I$2:$Y$8,4,FALSE)*VLOOKUP($AC25,$B$32:$G$45,MATCH($AD25,$B$33:$G$33,0),FALSE)+HLOOKUP($BO$5,$I$2:$Y$8,5,FALSE)*VLOOKUP($AC25,$B$47:$G$60,MATCH($AD25,$B$48:$G$48,0),FALSE)+$AE25,$AE25),"N/A")</f>
        <v>48</v>
      </c>
      <c r="BP25" s="16">
        <f t="shared" ref="BP25:BP35" si="65">IF(ISNUMBER($AF25),$AF25*SQRT(SUMSQ(HLOOKUP($BO$5,$J$2:$Y$8,2,FALSE)*VLOOKUP($AC25,$B$2:$G$15,MATCH($AD25,$B$3:$G$3,0),FALSE),HLOOKUP($BO$5,$J$2:$Y$8,3,FALSE)*VLOOKUP($AC25,$B$17:$G$30,MATCH($AD25,$B$18:$G$18,0),FALSE),HLOOKUP($BO$5,$J$2:$Y$8,6,FALSE)))+HLOOKUP($BO$5,$J$2:$Y$8,4,FALSE)*VLOOKUP($AC25,$B$32:$G$45,MATCH($AD25,$B$33:$G$33,0),FALSE)+HLOOKUP($BO$5,$J$2:$Y$8,5,FALSE)*VLOOKUP($AC25,$B$47:$G$60,MATCH($AD25,$B$48:$G$48,0),FALSE),"N/A")</f>
        <v>48.2</v>
      </c>
      <c r="BQ25" s="16">
        <f t="shared" ref="BQ25:BQ35" si="66">IF(ISNUMBER($AG25),IF(OR(HLOOKUP($BO$5,$I$2:$Y$8,4,FALSE)=1,HLOOKUP($BO$5,$I$2:$Y$8,5,FALSE)=1,),HLOOKUP($BO$5,$I$2:$Y$8,4,FALSE)*VLOOKUP($AC25,$B$32:$G$45,MATCH($AD25,$B$33:$G$33,0),FALSE)+HLOOKUP($BO$5,$I$2:$Y$8,5,FALSE)*VLOOKUP($AC25,$B$47:$G$60,MATCH($AD25,$B$48:$G$48,0),FALSE)+$AG25,$AG25),"N/A")</f>
        <v>55.6</v>
      </c>
      <c r="BR25" s="16" t="str">
        <f>IF(BS25&gt;0, "true", "false")</f>
        <v>true</v>
      </c>
      <c r="BS25" s="16">
        <f>AL25</f>
        <v>0.96133333333333337</v>
      </c>
      <c r="BT25" s="16">
        <f t="shared" ref="BT25:BT35" si="67">IF(ISNUMBER($AE25),IF(OR(HLOOKUP($BT$5,$I$2:$Y$8,4,FALSE)=1,HLOOKUP($BT$5,$I$2:$Y$8,5,FALSE)=1,),HLOOKUP($BT$5,$I$2:$Y$8,4,FALSE)*VLOOKUP($AC25,$B$32:$G$45,MATCH($AD25,$B$33:$G$33,0),FALSE)+HLOOKUP($BT$5,$I$2:$Y$8,5,FALSE)*VLOOKUP($AC25,$B$47:$G$60,MATCH($AD25,$B$48:$G$48,0),FALSE)+$AE25,$AE25),"N/A")</f>
        <v>48</v>
      </c>
      <c r="BU25" s="16">
        <f t="shared" ref="BU25:BU35" si="68">IF(ISNUMBER($AF25),$AF25*SQRT(SUMSQ(HLOOKUP($BT$5,$J$2:$Y$8,2,FALSE)*VLOOKUP($AC25,$B$2:$G$15,MATCH($AD25,$B$3:$G$3,0),FALSE),HLOOKUP($BT$5,$J$2:$Y$8,3,FALSE)*VLOOKUP($AC25,$B$17:$G$30,MATCH($AD25,$B$18:$G$18,0),FALSE),HLOOKUP($BT$5,$J$2:$Y$8,6,FALSE)))+HLOOKUP($BT$5,$J$2:$Y$8,4,FALSE)*VLOOKUP($AC25,$B$32:$G$45,MATCH($AD25,$B$33:$G$33,0),FALSE)+HLOOKUP($BT$5,$J$2:$Y$8,5,FALSE)*VLOOKUP($AC25,$B$47:$G$60,MATCH($AD25,$B$48:$G$48,0),FALSE),"N/A")</f>
        <v>48.2</v>
      </c>
      <c r="BV25" s="16">
        <f t="shared" ref="BV25:BV35" si="69">IF(ISNUMBER($AG25),IF(OR(HLOOKUP($BT$5,$I$2:$Y$8,4,FALSE)=1,HLOOKUP($BT$5,$I$2:$Y$8,5,FALSE)=1,),HLOOKUP($BT$5,$I$2:$Y$8,4,FALSE)*VLOOKUP($AC25,$B$32:$G$45,MATCH($AD25,$B$33:$G$33,0),FALSE)+HLOOKUP($BT$5,$I$2:$Y$8,5,FALSE)*VLOOKUP($AC25,$B$47:$G$60,MATCH($AD25,$B$48:$G$48,0),FALSE)+$AG25,$AG25),"N/A")</f>
        <v>55.6</v>
      </c>
      <c r="BW25" s="16" t="str">
        <f>IF(BX25&gt;0, "true", "false")</f>
        <v>true</v>
      </c>
      <c r="BX25" s="16">
        <f>AL25</f>
        <v>0.96133333333333337</v>
      </c>
      <c r="BY25" s="16">
        <f t="shared" ref="BY25:BY35" si="70">IF(ISNUMBER($AE25),IF(OR(HLOOKUP($BY$5,$I$2:$Y$8,4,FALSE)=1,HLOOKUP($BY$5,$I$2:$Y$8,5,FALSE)=1,),HLOOKUP($BY$5,$I$2:$Y$8,4,FALSE)*VLOOKUP($AC25,$B$32:$G$45,MATCH($AD25,$B$33:$G$33,0),FALSE)+HLOOKUP($BY$5,$I$2:$Y$8,5,FALSE)*VLOOKUP($AC25,$B$47:$G$60,MATCH($AD25,$B$48:$G$48,0),FALSE)+$AE25,$AE25),"N/A")</f>
        <v>53</v>
      </c>
      <c r="BZ25" s="16">
        <f t="shared" ref="BZ25:BZ35" si="71">IF(ISNUMBER($AF25),$AF25*SQRT(SUMSQ(HLOOKUP($BY$5,$J$2:$Y$8,2,FALSE)*VLOOKUP($AC25,$B$2:$G$15,MATCH($AD25,$B$3:$G$3,0),FALSE),HLOOKUP($BY$5,$J$2:$Y$8,3,FALSE)*VLOOKUP($AC25,$B$17:$G$30,MATCH($AD25,$B$18:$G$18,0),FALSE),HLOOKUP($BY$5,$J$2:$Y$8,6,FALSE)))+HLOOKUP($BY$5,$J$2:$Y$8,4,FALSE)*VLOOKUP($AC25,$B$32:$G$45,MATCH($AD25,$B$33:$G$33,0),FALSE)+HLOOKUP($BY$5,$J$2:$Y$8,5,FALSE)*VLOOKUP($AC25,$B$47:$G$60,MATCH($AD25,$B$48:$G$48,0),FALSE),"N/A")</f>
        <v>53.2</v>
      </c>
      <c r="CA25" s="16">
        <f t="shared" ref="CA25:CA35" si="72">IF(ISNUMBER($AG25),IF(OR(HLOOKUP($BY$5,$I$2:$Y$8,4,FALSE)=1,HLOOKUP($BY$5,$I$2:$Y$8,5,FALSE)=1,),HLOOKUP($BY$5,$I$2:$Y$8,4,FALSE)*VLOOKUP($AC25,$B$32:$G$45,MATCH($AD25,$B$33:$G$33,0),FALSE)+HLOOKUP($BY$5,$I$2:$Y$8,5,FALSE)*VLOOKUP($AC25,$B$47:$G$60,MATCH($AD25,$B$48:$G$48,0),FALSE)+$AG25,$AG25),"N/A")</f>
        <v>60.6</v>
      </c>
      <c r="CB25" s="16" t="str">
        <f>IF(CC25&gt;0, "true", "false")</f>
        <v>true</v>
      </c>
      <c r="CC25" s="16">
        <f>AL25</f>
        <v>0.96133333333333337</v>
      </c>
      <c r="CD25" s="16">
        <f t="shared" ref="CD25:CD35" si="73">IF(ISNUMBER($AE25),IF(OR(HLOOKUP($CD$5,$I$2:$Y$8,4,FALSE)=1,HLOOKUP($CD$5,$I$2:$Y$8,5,FALSE)=1,),HLOOKUP($CD$5,$I$2:$Y$8,4,FALSE)*VLOOKUP($AC25,$B$32:$G$45,MATCH($AD25,$B$33:$G$33,0),FALSE)+HLOOKUP($CD$5,$I$2:$Y$8,5,FALSE)*VLOOKUP($AC25,$B$47:$G$60,MATCH($AD25,$B$48:$G$48,0),FALSE)+$AE25,$AE25),"N/A")</f>
        <v>53</v>
      </c>
      <c r="CE25" s="16">
        <f t="shared" ref="CE25:CE35" si="74">IF(ISNUMBER($AF25),$AF25*SQRT(SUMSQ(HLOOKUP($CD$5,$J$2:$Y$8,2,FALSE)*VLOOKUP($AC25,$B$2:$G$15,MATCH($AD25,$B$3:$G$3,0),FALSE),HLOOKUP($CD$5,$J$2:$Y$8,3,FALSE)*VLOOKUP($AC25,$B$17:$G$30,MATCH($AD25,$B$18:$G$18,0),FALSE),HLOOKUP($CD$5,$J$2:$Y$8,6,FALSE)))+HLOOKUP($CD$5,$J$2:$Y$8,4,FALSE)*VLOOKUP($AC25,$B$32:$G$45,MATCH($AD25,$B$33:$G$33,0),FALSE)+HLOOKUP($CD$5,$J$2:$Y$8,5,FALSE)*VLOOKUP($AC25,$B$47:$G$60,MATCH($AD25,$B$48:$G$48,0),FALSE),"N/A")</f>
        <v>53.2</v>
      </c>
      <c r="CF25" s="16">
        <f t="shared" ref="CF25:CF35" si="75">IF(ISNUMBER($AG25),IF(OR(HLOOKUP($CD$5,$I$2:$Y$8,4,FALSE)=1,HLOOKUP($CD$5,$I$2:$Y$8,5,FALSE)=1,),HLOOKUP($CD$5,$I$2:$Y$8,4,FALSE)*VLOOKUP($AC25,$B$32:$G$45,MATCH($AD25,$B$33:$G$33,0),FALSE)+HLOOKUP($CD$5,$I$2:$Y$8,5,FALSE)*VLOOKUP($AC25,$B$47:$G$60,MATCH($AD25,$B$48:$G$48,0),FALSE)+$AG25,$AG25),"N/A")</f>
        <v>60.6</v>
      </c>
      <c r="CG25" s="16" t="str">
        <f>IF(CH25&gt;0, "true", "false")</f>
        <v>true</v>
      </c>
      <c r="CH25" s="16">
        <f>AL25</f>
        <v>0.96133333333333337</v>
      </c>
      <c r="CI25" s="16">
        <f t="shared" ref="CI25:CI35" si="76">IF(ISNUMBER($AE25),IF(OR(HLOOKUP($CI$5,$I$2:$Y$8,4,FALSE)=1,HLOOKUP($CI$5,$I$2:$Y$8,5,FALSE)=1,),HLOOKUP($CI$5,$I$2:$Y$8,4,FALSE)*VLOOKUP($AC25,$B$32:$G$45,MATCH($AD25,$B$33:$G$33,0),FALSE)+HLOOKUP($CI$5,$I$2:$Y$8,5,FALSE)*VLOOKUP($AC25,$B$47:$G$60,MATCH($AD25,$B$48:$G$48,0),FALSE)+$AE25,$AE25),"N/A")</f>
        <v>48</v>
      </c>
      <c r="CJ25" s="16">
        <f t="shared" ref="CJ25:CJ35" si="77">IF(ISNUMBER($AF25),$AF25*SQRT(SUMSQ(HLOOKUP($CI$5,$J$2:$Y$8,2,FALSE)*VLOOKUP($AC25,$B$2:$G$15,MATCH($AD25,$B$3:$G$3,0),FALSE),HLOOKUP($CI$5,$J$2:$Y$8,3,FALSE)*VLOOKUP($AC25,$B$17:$G$30,MATCH($AD25,$B$18:$G$18,0),FALSE),HLOOKUP($CI$5,$J$2:$Y$8,6,FALSE)))+HLOOKUP($CI$5,$J$2:$Y$8,4,FALSE)*VLOOKUP($AC25,$B$32:$G$45,MATCH($AD25,$B$33:$G$33,0),FALSE)+HLOOKUP($CI$5,$J$2:$Y$8,5,FALSE)*VLOOKUP($AC25,$B$47:$G$60,MATCH($AD25,$B$48:$G$48,0),FALSE),"N/A")</f>
        <v>48.2</v>
      </c>
      <c r="CK25" s="16">
        <f t="shared" ref="CK25:CK35" si="78">IF(ISNUMBER($AG25),IF(OR(HLOOKUP($CI$5,$I$2:$Y$8,4,FALSE)=1,HLOOKUP($CI$5,$I$2:$Y$8,5,FALSE)=1,),HLOOKUP($CI$5,$I$2:$Y$8,4,FALSE)*VLOOKUP($AC25,$B$32:$G$45,MATCH($AD25,$B$33:$G$33,0),FALSE)+HLOOKUP($CI$5,$I$2:$Y$8,5,FALSE)*VLOOKUP($AC25,$B$47:$G$60,MATCH($AD25,$B$48:$G$48,0),FALSE)+$AG25,$AG25),"N/A")</f>
        <v>55.6</v>
      </c>
      <c r="CL25" s="16" t="str">
        <f>IF(CM25&gt;0, "true", "false")</f>
        <v>true</v>
      </c>
      <c r="CM25" s="76">
        <f>AP25</f>
        <v>0.97319999999999995</v>
      </c>
      <c r="CN25" s="16">
        <f t="shared" ref="CN25:CN35" si="79">IF(ISNUMBER($AE25),IF(OR(HLOOKUP($CN$5,$I$2:$Y$8,4,FALSE)=1,HLOOKUP($CN$5,$I$2:$Y$8,5,FALSE)=1,),HLOOKUP($CN$5,$I$2:$Y$8,4,FALSE)*VLOOKUP($AC25,$B$32:$G$45,MATCH($AD25,$B$33:$G$33,0),FALSE)+HLOOKUP($CN$5,$I$2:$Y$8,5,FALSE)*VLOOKUP($AC25,$B$47:$G$60,MATCH($AD25,$B$48:$G$48,0),FALSE)+$AE25,$AE25),"N/A")</f>
        <v>48</v>
      </c>
      <c r="CO25" s="16">
        <f t="shared" ref="CO25:CO35" si="80">IF(ISNUMBER($AF25),$AF25*SQRT(SUMSQ(HLOOKUP($CN$5,$J$2:$Y$8,2,FALSE)*VLOOKUP($AC25,$B$2:$G$15,MATCH($AD25,$B$3:$G$3,0),FALSE),HLOOKUP($CN$5,$J$2:$Y$8,3,FALSE)*VLOOKUP($AC25,$B$17:$G$30,MATCH($AD25,$B$18:$G$18,0),FALSE),HLOOKUP($CN$5,$J$2:$Y$8,6,FALSE)))+HLOOKUP($CN$5,$J$2:$Y$8,4,FALSE)*VLOOKUP($AC25,$B$32:$G$45,MATCH($AD25,$B$33:$G$33,0),FALSE)+HLOOKUP($CN$5,$J$2:$Y$8,5,FALSE)*VLOOKUP($AC25,$B$47:$G$60,MATCH($AD25,$B$48:$G$48,0),FALSE),"N/A")</f>
        <v>48.2</v>
      </c>
      <c r="CP25" s="16">
        <f t="shared" ref="CP25:CP35" si="81">IF(ISNUMBER($AG25),IF(OR(HLOOKUP($CN$5,$I$2:$Y$8,4,FALSE)=1,HLOOKUP($CN$5,$I$2:$Y$8,5,FALSE)=1,),HLOOKUP($CN$5,$I$2:$Y$8,4,FALSE)*VLOOKUP($AC25,$B$32:$G$45,MATCH($AD25,$B$33:$G$33,0),FALSE)+HLOOKUP($CN$5,$I$2:$Y$8,5,FALSE)*VLOOKUP($AC25,$B$47:$G$60,MATCH($AD25,$B$48:$G$48,0),FALSE)+$AG25,$AG25),"N/A")</f>
        <v>55.6</v>
      </c>
      <c r="CQ25" s="16" t="str">
        <f>IF(CR25&gt;0, "true", "false")</f>
        <v>true</v>
      </c>
      <c r="CR25" s="76">
        <f>AP25</f>
        <v>0.97319999999999995</v>
      </c>
      <c r="CS25" s="16">
        <f t="shared" ref="CS25:CS35" si="82">IF(ISNUMBER($AE25),IF(OR(HLOOKUP($CS$5,$I$2:$Y$8,4,FALSE)=1,HLOOKUP($CS$5,$I$2:$Y$8,5,FALSE)=1,),HLOOKUP($CS$5,$I$2:$Y$8,4,FALSE)*VLOOKUP($AC25,$B$32:$G$45,MATCH($AD25,$B$33:$G$33,0),FALSE)+HLOOKUP($CS$5,$I$2:$Y$8,5,FALSE)*VLOOKUP($AC25,$B$47:$G$60,MATCH($AD25,$B$48:$G$48,0),FALSE)+$AE25,$AE25),"N/A")</f>
        <v>53</v>
      </c>
      <c r="CT25" s="16">
        <f t="shared" ref="CT25:CT35" si="83">IF(ISNUMBER($AF25),$AF25*SQRT(SUMSQ(HLOOKUP($CS$5,$J$2:$Y$8,2,FALSE)*VLOOKUP($AC25,$B$2:$G$15,MATCH($AD25,$B$3:$G$3,0),FALSE),HLOOKUP($CS$5,$J$2:$Y$8,3,FALSE)*VLOOKUP($AC25,$B$17:$G$30,MATCH($AD25,$B$18:$G$18,0),FALSE),HLOOKUP($CS$5,$J$2:$Y$8,6,FALSE)))+HLOOKUP($CS$5,$J$2:$Y$8,4,FALSE)*VLOOKUP($AC25,$B$32:$G$45,MATCH($AD25,$B$33:$G$33,0),FALSE)+HLOOKUP($CS$5,$J$2:$Y$8,5,FALSE)*VLOOKUP($AC25,$B$47:$G$60,MATCH($AD25,$B$48:$G$48,0),FALSE),"N/A")</f>
        <v>53.2</v>
      </c>
      <c r="CU25" s="16">
        <f t="shared" ref="CU25:CU35" si="84">IF(ISNUMBER($AG25),IF(OR(HLOOKUP($CS$5,$I$2:$Y$8,4,FALSE)=1,HLOOKUP($CS$5,$I$2:$Y$8,5,FALSE)=1,),HLOOKUP($CS$5,$I$2:$Y$8,4,FALSE)*VLOOKUP($AC25,$B$32:$G$45,MATCH($AD25,$B$33:$G$33,0),FALSE)+HLOOKUP($CS$5,$I$2:$Y$8,5,FALSE)*VLOOKUP($AC25,$B$47:$G$60,MATCH($AD25,$B$48:$G$48,0),FALSE)+$AG25,$AG25),"N/A")</f>
        <v>60.6</v>
      </c>
      <c r="CV25" s="16" t="str">
        <f>IF(CW25&gt;0, "true", "false")</f>
        <v>true</v>
      </c>
      <c r="CW25" s="76">
        <f>AP25</f>
        <v>0.97319999999999995</v>
      </c>
      <c r="CX25" s="16">
        <f t="shared" ref="CX25:CX35" si="85">IF(ISNUMBER($AE25),IF(OR(HLOOKUP($CX$5,$I$2:$Y$8,4,FALSE)=1,HLOOKUP($CX$5,$I$2:$Y$8,5,FALSE)=1,),HLOOKUP($CX$5,$I$2:$Y$8,4,FALSE)*VLOOKUP($AC25,$B$32:$G$45,MATCH($AD25,$B$33:$G$33,0),FALSE)+HLOOKUP($CX$5,$I$2:$Y$8,5,FALSE)*VLOOKUP($AC25,$B$47:$G$60,MATCH($AD25,$B$48:$G$48,0),FALSE)+$AE25,$AE25),"N/A")</f>
        <v>53</v>
      </c>
      <c r="CY25" s="16">
        <f t="shared" ref="CY25:CY35" si="86">IF(ISNUMBER($AF25),$AF25*SQRT(SUMSQ(HLOOKUP($CX$5,$J$2:$Y$8,2,FALSE)*VLOOKUP($AC25,$B$2:$G$15,MATCH($AD25,$B$3:$G$3,0),FALSE),HLOOKUP($CX$5,$J$2:$Y$8,3,FALSE)*VLOOKUP($AC25,$B$17:$G$30,MATCH($AD25,$B$18:$G$18,0),FALSE),HLOOKUP($CX$5,$J$2:$Y$8,6,FALSE)))+HLOOKUP($CX$5,$J$2:$Y$8,4,FALSE)*VLOOKUP($AC25,$B$32:$G$45,MATCH($AD25,$B$33:$G$33,0),FALSE)+HLOOKUP($CX$5,$J$2:$Y$8,5,FALSE)*VLOOKUP($AC25,$B$47:$G$60,MATCH($AD25,$B$48:$G$48,0),FALSE),"N/A")</f>
        <v>53.2</v>
      </c>
      <c r="CZ25" s="16">
        <f t="shared" ref="CZ25:CZ35" si="87">IF(ISNUMBER($AG25),IF(OR(HLOOKUP($CX$5,$I$2:$Y$8,4,FALSE)=1,HLOOKUP($CX$5,$I$2:$Y$8,5,FALSE)=1,),HLOOKUP($CX$5,$I$2:$Y$8,4,FALSE)*VLOOKUP($AC25,$B$32:$G$45,MATCH($AD25,$B$33:$G$33,0),FALSE)+HLOOKUP($CX$5,$I$2:$Y$8,5,FALSE)*VLOOKUP($AC25,$B$47:$G$60,MATCH($AD25,$B$48:$G$48,0),FALSE)+$AG25,$AG25),"N/A")</f>
        <v>60.6</v>
      </c>
      <c r="DA25" s="16" t="str">
        <f>IF(DB25&gt;0, "true", "false")</f>
        <v>true</v>
      </c>
      <c r="DB25" s="76">
        <f>AP25</f>
        <v>0.97319999999999995</v>
      </c>
      <c r="DC25" s="16">
        <f t="shared" ref="DC25:DC35" si="88">IF(ISNUMBER($AE25),IF(OR(HLOOKUP($DC$5,$I$2:$Y$8,4,FALSE)=1,HLOOKUP($DC$5,$I$2:$Y$8,5,FALSE)=1,),HLOOKUP($DC$5,$I$2:$Y$8,4,FALSE)*VLOOKUP($AC25,$B$32:$G$45,MATCH($AD25,$B$33:$G$33,0),FALSE)+HLOOKUP($DC$5,$I$2:$Y$8,5,FALSE)*VLOOKUP($AC25,$B$47:$G$60,MATCH($AD25,$B$48:$G$48,0),FALSE)+$AE25,$AE25),"N/A")</f>
        <v>48</v>
      </c>
      <c r="DD25" s="16">
        <f t="shared" ref="DD25:DD35" si="89">IF(ISNUMBER($AF25),$AF25*SQRT(SUMSQ(HLOOKUP($DC$5,$J$2:$Y$8,2,FALSE)*VLOOKUP($AC25,$B$2:$G$15,MATCH($AD25,$B$3:$G$3,0),FALSE),HLOOKUP($DC$5,$J$2:$Y$8,3,FALSE)*VLOOKUP($AC25,$B$17:$G$30,MATCH($AD25,$B$18:$G$18,0),FALSE),HLOOKUP($DC$5,$J$2:$Y$8,6,FALSE)))+HLOOKUP($DC$5,$J$2:$Y$8,4,FALSE)*VLOOKUP($AC25,$B$32:$G$45,MATCH($AD25,$B$33:$G$33,0),FALSE)+HLOOKUP($DC$5,$J$2:$Y$8,5,FALSE)*VLOOKUP($AC25,$B$47:$G$60,MATCH($AD25,$B$48:$G$48,0),FALSE),"N/A")</f>
        <v>68.165093706383189</v>
      </c>
      <c r="DE25" s="16">
        <f t="shared" ref="DE25:DE35" si="90">IF(ISNUMBER($AG25),IF(OR(HLOOKUP($DC$5,$I$2:$Y$8,4,FALSE)=1,HLOOKUP($DC$5,$I$2:$Y$8,5,FALSE)=1,),HLOOKUP($DC$5,$I$2:$Y$8,4,FALSE)*VLOOKUP($AC25,$B$32:$G$45,MATCH($AD25,$B$33:$G$33,0),FALSE)+HLOOKUP($DC$5,$I$2:$Y$8,5,FALSE)*VLOOKUP($AC25,$B$47:$G$60,MATCH($AD25,$B$48:$G$48,0),FALSE)+$AG25,$AG25),"N/A")</f>
        <v>55.6</v>
      </c>
      <c r="DF25" s="16" t="str">
        <f>IF(DG25&gt;0, "true", "false")</f>
        <v>false</v>
      </c>
      <c r="DG25" s="76">
        <f>AT25</f>
        <v>0</v>
      </c>
      <c r="DH25" s="16">
        <f t="shared" ref="DH25:DH35" si="91">IF(ISNUMBER($AE25),IF(OR(HLOOKUP($DH$5,$I$2:$Y$8,4,FALSE)=1,HLOOKUP($DH$5,$I$2:$Y$8,5,FALSE)=1,),HLOOKUP($DH$5,$I$2:$Y$8,4,FALSE)*VLOOKUP($AC25,$B$32:$G$45,MATCH($AD25,$B$33:$G$33,0),FALSE)+HLOOKUP($DH$5,$I$2:$Y$8,5,FALSE)*VLOOKUP($AC25,$B$47:$G$60,MATCH($AD25,$B$48:$G$48,0),FALSE)+$AE25,$AE25),"N/A")</f>
        <v>48</v>
      </c>
      <c r="DI25" s="16">
        <f t="shared" ref="DI25:DI35" si="92">IF(ISNUMBER($AF25),$AF25*SQRT(SUMSQ(HLOOKUP($DH$5,$J$2:$Y$8,2,FALSE)*VLOOKUP($AC25,$B$2:$G$15,MATCH($AD25,$B$3:$G$3,0),FALSE),HLOOKUP($DH$5,$J$2:$Y$8,3,FALSE)*VLOOKUP($AC25,$B$17:$G$30,MATCH($AD25,$B$18:$G$18,0),FALSE),HLOOKUP($DH$5,$J$2:$Y$8,6,FALSE)))+HLOOKUP($DH$5,$J$2:$Y$8,4,FALSE)*VLOOKUP($AC25,$B$32:$G$45,MATCH($AD25,$B$33:$G$33,0),FALSE)+HLOOKUP($DH$5,$J$2:$Y$8,5,FALSE)*VLOOKUP($AC25,$B$47:$G$60,MATCH($AD25,$B$48:$G$48,0),FALSE),"N/A")</f>
        <v>68.165093706383189</v>
      </c>
      <c r="DJ25" s="16">
        <f t="shared" ref="DJ25:DJ35" si="93">IF(ISNUMBER($AG25),IF(OR(HLOOKUP($DH$5,$I$2:$Y$8,4,FALSE)=1,HLOOKUP($DH$5,$I$2:$Y$8,5,FALSE)=1,),HLOOKUP($DH$5,$I$2:$Y$8,4,FALSE)*VLOOKUP($AC25,$B$32:$G$45,MATCH($AD25,$B$33:$G$33,0),FALSE)+HLOOKUP($DH$5,$I$2:$Y$8,5,FALSE)*VLOOKUP($AC25,$B$47:$G$60,MATCH($AD25,$B$48:$G$48,0),FALSE)+$AG25,$AG25),"N/A")</f>
        <v>55.6</v>
      </c>
      <c r="DK25" s="16" t="str">
        <f>IF(DL25&gt;0, "true", "false")</f>
        <v>false</v>
      </c>
      <c r="DL25" s="76">
        <f>AT25</f>
        <v>0</v>
      </c>
      <c r="DM25" s="16">
        <f t="shared" ref="DM25:DM35" si="94">IF(ISNUMBER($AE25),IF(OR(HLOOKUP($DM$5,$I$2:$Y$8,4,FALSE)=1,HLOOKUP($DM$5,$I$2:$Y$8,5,FALSE)=1,),HLOOKUP($DM$5,$I$2:$Y$8,4,FALSE)*VLOOKUP($AC25,$B$32:$G$45,MATCH($AD25,$B$33:$G$33,0),FALSE)+HLOOKUP($DM$5,$I$2:$Y$8,5,FALSE)*VLOOKUP($AC25,$B$47:$G$60,MATCH($AD25,$B$48:$G$48,0),FALSE)+$AE25,$AE25),"N/A")</f>
        <v>53</v>
      </c>
      <c r="DN25" s="16">
        <f t="shared" ref="DN25:DN35" si="95">IF(ISNUMBER($AF25),$AF25*SQRT(SUMSQ(HLOOKUP($DM$5,$J$2:$Y$8,2,FALSE)*VLOOKUP($AC25,$B$2:$G$15,MATCH($AD25,$B$3:$G$3,0),FALSE),HLOOKUP($DM$5,$J$2:$Y$8,3,FALSE)*VLOOKUP($AC25,$B$17:$G$30,MATCH($AD25,$B$18:$G$18,0),FALSE),HLOOKUP($DM$5,$J$2:$Y$8,6,FALSE)))+HLOOKUP($DM$5,$J$2:$Y$8,4,FALSE)*VLOOKUP($AC25,$B$32:$G$45,MATCH($AD25,$B$33:$G$33,0),FALSE)+HLOOKUP($DM$5,$J$2:$Y$8,5,FALSE)*VLOOKUP($AC25,$B$47:$G$60,MATCH($AD25,$B$48:$G$48,0),FALSE),"N/A")</f>
        <v>73.165093706383189</v>
      </c>
      <c r="DO25" s="16">
        <f t="shared" ref="DO25:DO35" si="96">IF(ISNUMBER($AG25),IF(OR(HLOOKUP($DM$5,$I$2:$Y$8,4,FALSE)=1,HLOOKUP($DM$5,$I$2:$Y$8,5,FALSE)=1,),HLOOKUP($DM$5,$I$2:$Y$8,4,FALSE)*VLOOKUP($AC25,$B$32:$G$45,MATCH($AD25,$B$33:$G$33,0),FALSE)+HLOOKUP($DM$5,$I$2:$Y$8,5,FALSE)*VLOOKUP($AC25,$B$47:$G$60,MATCH($AD25,$B$48:$G$48,0),FALSE)+$AG25,$AG25),"N/A")</f>
        <v>60.6</v>
      </c>
      <c r="DP25" s="16" t="str">
        <f>IF(DQ25&gt;0, "true", "false")</f>
        <v>false</v>
      </c>
      <c r="DQ25" s="76">
        <f>AT25</f>
        <v>0</v>
      </c>
      <c r="DR25" s="16">
        <f t="shared" ref="DR25:DR35" si="97">IF(ISNUMBER($AE25),IF(OR(HLOOKUP($DR$5,$I$2:$Y$8,4,FALSE)=1,HLOOKUP($DR$5,$I$2:$Y$8,5,FALSE)=1,),HLOOKUP($DR$5,$I$2:$Y$8,4,FALSE)*VLOOKUP($AC25,$B$32:$G$45,MATCH($AD25,$B$33:$G$33,0),FALSE)+HLOOKUP($DR$5,$I$2:$Y$8,5,FALSE)*VLOOKUP($AC25,$B$47:$G$60,MATCH($AD25,$B$48:$G$48,0),FALSE)+$AE25,$AE25),"N/A")</f>
        <v>53</v>
      </c>
      <c r="DS25" s="16">
        <f t="shared" ref="DS25:DS35" si="98">IF(ISNUMBER($AF25),$AF25*SQRT(SUMSQ(HLOOKUP($DR$5,$J$2:$Y$8,2,FALSE)*VLOOKUP($AC25,$B$2:$G$15,MATCH($AD25,$B$3:$G$3,0),FALSE),HLOOKUP($DR$5,$J$2:$Y$8,3,FALSE)*VLOOKUP($AC25,$B$17:$G$30,MATCH($AD25,$B$18:$G$18,0),FALSE),HLOOKUP($DR$5,$J$2:$Y$8,6,FALSE)))+HLOOKUP($DR$5,$J$2:$Y$8,4,FALSE)*VLOOKUP($AC25,$B$32:$G$45,MATCH($AD25,$B$33:$G$33,0),FALSE)+HLOOKUP($DR$5,$J$2:$Y$8,5,FALSE)*VLOOKUP($AC25,$B$47:$G$60,MATCH($AD25,$B$48:$G$48,0),FALSE),"N/A")</f>
        <v>73.165093706383189</v>
      </c>
      <c r="DT25" s="16">
        <f t="shared" ref="DT25:DT35" si="99">IF(ISNUMBER($AG25),IF(OR(HLOOKUP($DR$5,$I$2:$Y$8,4,FALSE)=1,HLOOKUP($DR$5,$I$2:$Y$8,5,FALSE)=1,),HLOOKUP($DR$5,$I$2:$Y$8,4,FALSE)*VLOOKUP($AC25,$B$32:$G$45,MATCH($AD25,$B$33:$G$33,0),FALSE)+HLOOKUP($DR$5,$I$2:$Y$8,5,FALSE)*VLOOKUP($AC25,$B$47:$G$60,MATCH($AD25,$B$48:$G$48,0),FALSE)+$AG25,$AG25),"N/A")</f>
        <v>60.6</v>
      </c>
      <c r="DU25" s="16" t="str">
        <f>IF(DV25&gt;0, "true", "false")</f>
        <v>false</v>
      </c>
      <c r="DV25" s="76">
        <f>AT25</f>
        <v>0</v>
      </c>
    </row>
    <row r="26" spans="2:126" x14ac:dyDescent="0.35">
      <c r="B26" s="6" t="s">
        <v>13</v>
      </c>
      <c r="C26" s="88"/>
      <c r="D26" s="88"/>
      <c r="E26" s="87">
        <v>1.3</v>
      </c>
      <c r="F26" s="88"/>
      <c r="G26" s="86"/>
      <c r="AA26" s="74" t="s">
        <v>114</v>
      </c>
      <c r="AB26" s="73" t="str">
        <f t="shared" si="51"/>
        <v>-</v>
      </c>
      <c r="AC26" s="47" t="s">
        <v>8</v>
      </c>
      <c r="AD26" s="47" t="s">
        <v>1</v>
      </c>
      <c r="AE26" s="16"/>
      <c r="AF26" s="16"/>
      <c r="AG26" s="16" t="str">
        <f>IF(MAX(AV9,BA9,BF9,BK9,BP9,BU9,BZ9,CE9,CJ9,CO9,CT9,CY9,DD9,DI9,DN9,DS9)=0,"N/A",MAX(AV9,BA9,BF9,BK9,BP9,BU9,BZ9,CE9,CJ9,CO9,CT9,CY9,DD9,DI9,DN9,DS9))</f>
        <v>N/A</v>
      </c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 t="str">
        <f t="shared" si="52"/>
        <v>N/A</v>
      </c>
      <c r="AV26" s="16" t="str">
        <f t="shared" si="53"/>
        <v>N/A</v>
      </c>
      <c r="AW26" s="16" t="str">
        <f t="shared" si="54"/>
        <v>N/A</v>
      </c>
      <c r="AX26" s="47"/>
      <c r="AY26" s="16"/>
      <c r="AZ26" s="16" t="str">
        <f t="shared" si="55"/>
        <v>N/A</v>
      </c>
      <c r="BA26" s="16" t="str">
        <f t="shared" si="56"/>
        <v>N/A</v>
      </c>
      <c r="BB26" s="16" t="str">
        <f t="shared" si="57"/>
        <v>N/A</v>
      </c>
      <c r="BC26" s="16"/>
      <c r="BD26" s="16"/>
      <c r="BE26" s="16" t="str">
        <f t="shared" si="58"/>
        <v>N/A</v>
      </c>
      <c r="BF26" s="16" t="str">
        <f t="shared" si="59"/>
        <v>N/A</v>
      </c>
      <c r="BG26" s="16" t="str">
        <f t="shared" si="60"/>
        <v>N/A</v>
      </c>
      <c r="BH26" s="16"/>
      <c r="BI26" s="16"/>
      <c r="BJ26" s="16" t="str">
        <f t="shared" si="61"/>
        <v>N/A</v>
      </c>
      <c r="BK26" s="16" t="str">
        <f t="shared" si="62"/>
        <v>N/A</v>
      </c>
      <c r="BL26" s="16" t="str">
        <f t="shared" si="63"/>
        <v>N/A</v>
      </c>
      <c r="BM26" s="16"/>
      <c r="BN26" s="16"/>
      <c r="BO26" s="16" t="str">
        <f t="shared" si="64"/>
        <v>N/A</v>
      </c>
      <c r="BP26" s="16" t="str">
        <f t="shared" si="65"/>
        <v>N/A</v>
      </c>
      <c r="BQ26" s="16" t="str">
        <f t="shared" si="66"/>
        <v>N/A</v>
      </c>
      <c r="BR26" s="16"/>
      <c r="BS26" s="16"/>
      <c r="BT26" s="16" t="str">
        <f t="shared" si="67"/>
        <v>N/A</v>
      </c>
      <c r="BU26" s="16" t="str">
        <f t="shared" si="68"/>
        <v>N/A</v>
      </c>
      <c r="BV26" s="16" t="str">
        <f t="shared" si="69"/>
        <v>N/A</v>
      </c>
      <c r="BW26" s="16"/>
      <c r="BX26" s="16"/>
      <c r="BY26" s="16" t="str">
        <f t="shared" si="70"/>
        <v>N/A</v>
      </c>
      <c r="BZ26" s="16" t="str">
        <f t="shared" si="71"/>
        <v>N/A</v>
      </c>
      <c r="CA26" s="16" t="str">
        <f t="shared" si="72"/>
        <v>N/A</v>
      </c>
      <c r="CB26" s="16"/>
      <c r="CC26" s="16"/>
      <c r="CD26" s="16" t="str">
        <f t="shared" si="73"/>
        <v>N/A</v>
      </c>
      <c r="CE26" s="16" t="str">
        <f t="shared" si="74"/>
        <v>N/A</v>
      </c>
      <c r="CF26" s="16" t="str">
        <f t="shared" si="75"/>
        <v>N/A</v>
      </c>
      <c r="CG26" s="16"/>
      <c r="CH26" s="16"/>
      <c r="CI26" s="16" t="str">
        <f t="shared" si="76"/>
        <v>N/A</v>
      </c>
      <c r="CJ26" s="16" t="str">
        <f t="shared" si="77"/>
        <v>N/A</v>
      </c>
      <c r="CK26" s="16" t="str">
        <f t="shared" si="78"/>
        <v>N/A</v>
      </c>
      <c r="CL26" s="16"/>
      <c r="CM26" s="76"/>
      <c r="CN26" s="16" t="str">
        <f t="shared" si="79"/>
        <v>N/A</v>
      </c>
      <c r="CO26" s="16" t="str">
        <f t="shared" si="80"/>
        <v>N/A</v>
      </c>
      <c r="CP26" s="16" t="str">
        <f t="shared" si="81"/>
        <v>N/A</v>
      </c>
      <c r="CQ26" s="16"/>
      <c r="CR26" s="76"/>
      <c r="CS26" s="16" t="str">
        <f t="shared" si="82"/>
        <v>N/A</v>
      </c>
      <c r="CT26" s="16" t="str">
        <f t="shared" si="83"/>
        <v>N/A</v>
      </c>
      <c r="CU26" s="16" t="str">
        <f t="shared" si="84"/>
        <v>N/A</v>
      </c>
      <c r="CV26" s="16"/>
      <c r="CW26" s="76"/>
      <c r="CX26" s="16" t="str">
        <f t="shared" si="85"/>
        <v>N/A</v>
      </c>
      <c r="CY26" s="16" t="str">
        <f t="shared" si="86"/>
        <v>N/A</v>
      </c>
      <c r="CZ26" s="16" t="str">
        <f t="shared" si="87"/>
        <v>N/A</v>
      </c>
      <c r="DA26" s="16"/>
      <c r="DB26" s="76"/>
      <c r="DC26" s="16" t="str">
        <f t="shared" si="88"/>
        <v>N/A</v>
      </c>
      <c r="DD26" s="16" t="str">
        <f t="shared" si="89"/>
        <v>N/A</v>
      </c>
      <c r="DE26" s="16" t="str">
        <f t="shared" si="90"/>
        <v>N/A</v>
      </c>
      <c r="DF26" s="16"/>
      <c r="DG26" s="76"/>
      <c r="DH26" s="16" t="str">
        <f t="shared" si="91"/>
        <v>N/A</v>
      </c>
      <c r="DI26" s="16" t="str">
        <f t="shared" si="92"/>
        <v>N/A</v>
      </c>
      <c r="DJ26" s="16" t="str">
        <f t="shared" si="93"/>
        <v>N/A</v>
      </c>
      <c r="DK26" s="16"/>
      <c r="DL26" s="76"/>
      <c r="DM26" s="16" t="str">
        <f t="shared" si="94"/>
        <v>N/A</v>
      </c>
      <c r="DN26" s="16" t="str">
        <f t="shared" si="95"/>
        <v>N/A</v>
      </c>
      <c r="DO26" s="16" t="str">
        <f t="shared" si="96"/>
        <v>N/A</v>
      </c>
      <c r="DP26" s="16"/>
      <c r="DQ26" s="76"/>
      <c r="DR26" s="16" t="str">
        <f t="shared" si="97"/>
        <v>N/A</v>
      </c>
      <c r="DS26" s="16" t="str">
        <f t="shared" si="98"/>
        <v>N/A</v>
      </c>
      <c r="DT26" s="16" t="str">
        <f t="shared" si="99"/>
        <v>N/A</v>
      </c>
      <c r="DU26" s="16"/>
      <c r="DV26" s="76"/>
    </row>
    <row r="27" spans="2:126" x14ac:dyDescent="0.35">
      <c r="B27" s="6" t="s">
        <v>14</v>
      </c>
      <c r="C27" s="88"/>
      <c r="D27" s="88"/>
      <c r="E27" s="87">
        <v>1</v>
      </c>
      <c r="F27" s="88"/>
      <c r="G27" s="86"/>
      <c r="AA27" s="74">
        <v>1.5</v>
      </c>
      <c r="AB27" s="73">
        <f t="shared" si="51"/>
        <v>19.499999999999751</v>
      </c>
      <c r="AC27" s="47" t="s">
        <v>9</v>
      </c>
      <c r="AD27" s="47" t="s">
        <v>1</v>
      </c>
      <c r="AE27" s="16">
        <f>[2]alph_Schätzung_Corr_Poll!E134</f>
        <v>38</v>
      </c>
      <c r="AF27" s="16">
        <f>[2]alph_Schätzung_Corr_Poll!E135</f>
        <v>38.200000000000003</v>
      </c>
      <c r="AG27" s="16">
        <f>[2]alph_Schätzung_Corr_Poll!E136</f>
        <v>45.6</v>
      </c>
      <c r="AH27" s="16">
        <f>[2]alph_Schätzung_Corr_Poll!E132</f>
        <v>0.99960000000000004</v>
      </c>
      <c r="AI27" s="16">
        <f>[2]alph_Schätzung_Corr_Poll!F$134</f>
        <v>38</v>
      </c>
      <c r="AJ27" s="16">
        <f>[2]alph_Schätzung_Corr_Poll!F$135</f>
        <v>38.299999999999997</v>
      </c>
      <c r="AK27" s="16">
        <f>[2]alph_Schätzung_Corr_Poll!F$136</f>
        <v>45.6</v>
      </c>
      <c r="AL27" s="16">
        <f>[2]alph_Schätzung_Corr_Poll!F132</f>
        <v>0.96066666666666667</v>
      </c>
      <c r="AM27" s="16">
        <f>[2]alph_Schätzung_Corr_Poll!G$134</f>
        <v>38</v>
      </c>
      <c r="AN27" s="16">
        <f>[2]alph_Schätzung_Corr_Poll!G$135</f>
        <v>38.299999999999997</v>
      </c>
      <c r="AO27" s="16">
        <f>[2]alph_Schätzung_Corr_Poll!G$136</f>
        <v>45.6</v>
      </c>
      <c r="AP27" s="16">
        <f>[2]alph_Schätzung_Corr_Poll!G$132</f>
        <v>0.96360000000000001</v>
      </c>
      <c r="AQ27" s="16">
        <f>[2]alph_Schätzung_Corr_Poll!H$134</f>
        <v>38</v>
      </c>
      <c r="AR27" s="16">
        <f>[2]alph_Schätzung_Corr_Poll!H$135</f>
        <v>45.6</v>
      </c>
      <c r="AS27" s="16">
        <f>[2]alph_Schätzung_Corr_Poll!H$136</f>
        <v>45.6</v>
      </c>
      <c r="AT27" s="16">
        <f>[2]alph_Schätzung_Corr_Poll!H$132</f>
        <v>0</v>
      </c>
      <c r="AU27" s="16">
        <f t="shared" si="52"/>
        <v>38</v>
      </c>
      <c r="AV27" s="16">
        <f t="shared" si="53"/>
        <v>38.200000000000003</v>
      </c>
      <c r="AW27" s="16">
        <f t="shared" si="54"/>
        <v>45.6</v>
      </c>
      <c r="AX27" s="47" t="str">
        <f>IF(AY27&gt;0, "true", "false")</f>
        <v>true</v>
      </c>
      <c r="AY27" s="16">
        <f>AH27</f>
        <v>0.99960000000000004</v>
      </c>
      <c r="AZ27" s="16">
        <f t="shared" si="55"/>
        <v>38</v>
      </c>
      <c r="BA27" s="16">
        <f t="shared" si="56"/>
        <v>38.200000000000003</v>
      </c>
      <c r="BB27" s="16">
        <f t="shared" si="57"/>
        <v>45.6</v>
      </c>
      <c r="BC27" s="16" t="str">
        <f>IF(BD27&gt;0, "true", "false")</f>
        <v>true</v>
      </c>
      <c r="BD27" s="16">
        <f>AH27</f>
        <v>0.99960000000000004</v>
      </c>
      <c r="BE27" s="16">
        <f t="shared" si="58"/>
        <v>38</v>
      </c>
      <c r="BF27" s="16">
        <f t="shared" si="59"/>
        <v>38.200000000000003</v>
      </c>
      <c r="BG27" s="16">
        <f t="shared" si="60"/>
        <v>45.6</v>
      </c>
      <c r="BH27" s="16" t="str">
        <f>IF(BI27&gt;0, "true", "false")</f>
        <v>true</v>
      </c>
      <c r="BI27" s="16">
        <f>AH27</f>
        <v>0.99960000000000004</v>
      </c>
      <c r="BJ27" s="16">
        <f t="shared" si="61"/>
        <v>38</v>
      </c>
      <c r="BK27" s="16">
        <f t="shared" si="62"/>
        <v>38.200000000000003</v>
      </c>
      <c r="BL27" s="16">
        <f t="shared" si="63"/>
        <v>45.6</v>
      </c>
      <c r="BM27" s="16" t="str">
        <f>IF(BN27&gt;0, "true", "false")</f>
        <v>true</v>
      </c>
      <c r="BN27" s="16">
        <f>AH27</f>
        <v>0.99960000000000004</v>
      </c>
      <c r="BO27" s="16">
        <f t="shared" si="64"/>
        <v>38</v>
      </c>
      <c r="BP27" s="16">
        <f t="shared" si="65"/>
        <v>38.200000000000003</v>
      </c>
      <c r="BQ27" s="16">
        <f t="shared" si="66"/>
        <v>45.6</v>
      </c>
      <c r="BR27" s="16" t="str">
        <f>IF(BS27&gt;0, "true", "false")</f>
        <v>true</v>
      </c>
      <c r="BS27" s="16">
        <f>AL27</f>
        <v>0.96066666666666667</v>
      </c>
      <c r="BT27" s="16">
        <f t="shared" si="67"/>
        <v>38</v>
      </c>
      <c r="BU27" s="16">
        <f t="shared" si="68"/>
        <v>38.200000000000003</v>
      </c>
      <c r="BV27" s="16">
        <f t="shared" si="69"/>
        <v>45.6</v>
      </c>
      <c r="BW27" s="16" t="str">
        <f>IF(BX27&gt;0, "true", "false")</f>
        <v>true</v>
      </c>
      <c r="BX27" s="16">
        <f>AL27</f>
        <v>0.96066666666666667</v>
      </c>
      <c r="BY27" s="16">
        <f t="shared" si="70"/>
        <v>38</v>
      </c>
      <c r="BZ27" s="16">
        <f t="shared" si="71"/>
        <v>38.200000000000003</v>
      </c>
      <c r="CA27" s="16">
        <f t="shared" si="72"/>
        <v>45.6</v>
      </c>
      <c r="CB27" s="16" t="str">
        <f>IF(CC27&gt;0, "true", "false")</f>
        <v>true</v>
      </c>
      <c r="CC27" s="16">
        <f>AL27</f>
        <v>0.96066666666666667</v>
      </c>
      <c r="CD27" s="16">
        <f t="shared" si="73"/>
        <v>38</v>
      </c>
      <c r="CE27" s="16">
        <f t="shared" si="74"/>
        <v>38.200000000000003</v>
      </c>
      <c r="CF27" s="16">
        <f t="shared" si="75"/>
        <v>45.6</v>
      </c>
      <c r="CG27" s="16" t="str">
        <f>IF(CH27&gt;0, "true", "false")</f>
        <v>true</v>
      </c>
      <c r="CH27" s="16">
        <f>AL27</f>
        <v>0.96066666666666667</v>
      </c>
      <c r="CI27" s="16">
        <f t="shared" si="76"/>
        <v>38</v>
      </c>
      <c r="CJ27" s="16">
        <f t="shared" si="77"/>
        <v>76.400000000000006</v>
      </c>
      <c r="CK27" s="16">
        <f t="shared" si="78"/>
        <v>45.6</v>
      </c>
      <c r="CL27" s="16" t="str">
        <f>IF(CM27&gt;0, "true", "false")</f>
        <v>true</v>
      </c>
      <c r="CM27" s="76">
        <f>AP27</f>
        <v>0.96360000000000001</v>
      </c>
      <c r="CN27" s="16">
        <f t="shared" si="79"/>
        <v>38</v>
      </c>
      <c r="CO27" s="16">
        <f t="shared" si="80"/>
        <v>76.400000000000006</v>
      </c>
      <c r="CP27" s="16">
        <f t="shared" si="81"/>
        <v>45.6</v>
      </c>
      <c r="CQ27" s="16" t="str">
        <f>IF(CR27&gt;0, "true", "false")</f>
        <v>true</v>
      </c>
      <c r="CR27" s="76">
        <f>AP27</f>
        <v>0.96360000000000001</v>
      </c>
      <c r="CS27" s="16">
        <f t="shared" si="82"/>
        <v>38</v>
      </c>
      <c r="CT27" s="16">
        <f t="shared" si="83"/>
        <v>76.400000000000006</v>
      </c>
      <c r="CU27" s="16">
        <f t="shared" si="84"/>
        <v>45.6</v>
      </c>
      <c r="CV27" s="16" t="str">
        <f>IF(CW27&gt;0, "true", "false")</f>
        <v>true</v>
      </c>
      <c r="CW27" s="76">
        <f>AP27</f>
        <v>0.96360000000000001</v>
      </c>
      <c r="CX27" s="16">
        <f t="shared" si="85"/>
        <v>38</v>
      </c>
      <c r="CY27" s="16">
        <f t="shared" si="86"/>
        <v>76.400000000000006</v>
      </c>
      <c r="CZ27" s="16">
        <f t="shared" si="87"/>
        <v>45.6</v>
      </c>
      <c r="DA27" s="16" t="str">
        <f>IF(DB27&gt;0, "true", "false")</f>
        <v>true</v>
      </c>
      <c r="DB27" s="76">
        <f>AP27</f>
        <v>0.96360000000000001</v>
      </c>
      <c r="DC27" s="16">
        <f t="shared" si="88"/>
        <v>38</v>
      </c>
      <c r="DD27" s="16">
        <f t="shared" si="89"/>
        <v>85.41779674049198</v>
      </c>
      <c r="DE27" s="16">
        <f t="shared" si="90"/>
        <v>45.6</v>
      </c>
      <c r="DF27" s="16" t="str">
        <f>IF(DG27&gt;0, "true", "false")</f>
        <v>false</v>
      </c>
      <c r="DG27" s="76">
        <f>AT27</f>
        <v>0</v>
      </c>
      <c r="DH27" s="16">
        <f t="shared" si="91"/>
        <v>38</v>
      </c>
      <c r="DI27" s="16">
        <f t="shared" si="92"/>
        <v>85.41779674049198</v>
      </c>
      <c r="DJ27" s="16">
        <f t="shared" si="93"/>
        <v>45.6</v>
      </c>
      <c r="DK27" s="16" t="str">
        <f>IF(DL27&gt;0, "true", "false")</f>
        <v>false</v>
      </c>
      <c r="DL27" s="76">
        <f>AT27</f>
        <v>0</v>
      </c>
      <c r="DM27" s="16">
        <f t="shared" si="94"/>
        <v>38</v>
      </c>
      <c r="DN27" s="16">
        <f t="shared" si="95"/>
        <v>85.41779674049198</v>
      </c>
      <c r="DO27" s="16">
        <f t="shared" si="96"/>
        <v>45.6</v>
      </c>
      <c r="DP27" s="16" t="str">
        <f>IF(DQ27&gt;0, "true", "false")</f>
        <v>false</v>
      </c>
      <c r="DQ27" s="76">
        <f>AT27</f>
        <v>0</v>
      </c>
      <c r="DR27" s="16">
        <f t="shared" si="97"/>
        <v>38</v>
      </c>
      <c r="DS27" s="16">
        <f t="shared" si="98"/>
        <v>85.41779674049198</v>
      </c>
      <c r="DT27" s="16">
        <f t="shared" si="99"/>
        <v>45.6</v>
      </c>
      <c r="DU27" s="16" t="str">
        <f>IF(DV27&gt;0, "true", "false")</f>
        <v>false</v>
      </c>
      <c r="DV27" s="76">
        <f>AT27</f>
        <v>0</v>
      </c>
    </row>
    <row r="28" spans="2:126" x14ac:dyDescent="0.35">
      <c r="B28" s="6" t="s">
        <v>15</v>
      </c>
      <c r="C28" s="88"/>
      <c r="D28" s="88"/>
      <c r="E28" s="88"/>
      <c r="F28" s="87">
        <v>1</v>
      </c>
      <c r="G28" s="89">
        <v>1</v>
      </c>
      <c r="AA28" s="74">
        <v>1.5</v>
      </c>
      <c r="AB28" s="73">
        <f t="shared" si="51"/>
        <v>19.499999999999751</v>
      </c>
      <c r="AC28" s="47" t="s">
        <v>10</v>
      </c>
      <c r="AD28" s="47" t="s">
        <v>1</v>
      </c>
      <c r="AE28" s="16">
        <f>[2]alph_Schätzung_Corr_Poll!E153</f>
        <v>38</v>
      </c>
      <c r="AF28" s="16">
        <f>[2]alph_Schätzung_Corr_Poll!E154</f>
        <v>38.200000000000003</v>
      </c>
      <c r="AG28" s="16">
        <f>[2]alph_Schätzung_Corr_Poll!E155</f>
        <v>45.6</v>
      </c>
      <c r="AH28" s="16">
        <f>[2]alph_Schätzung_Corr_Poll!E151</f>
        <v>0.998</v>
      </c>
      <c r="AI28" s="16">
        <f>[2]alph_Schätzung_Corr_Poll!F$153</f>
        <v>38</v>
      </c>
      <c r="AJ28" s="16">
        <f>[2]alph_Schätzung_Corr_Poll!F$154</f>
        <v>38.299999999999997</v>
      </c>
      <c r="AK28" s="16">
        <f>[2]alph_Schätzung_Corr_Poll!F$155</f>
        <v>45.6</v>
      </c>
      <c r="AL28" s="16">
        <f>[2]alph_Schätzung_Corr_Poll!F151</f>
        <v>0.96233333333333337</v>
      </c>
      <c r="AM28" s="16">
        <f>[2]alph_Schätzung_Corr_Poll!G$153</f>
        <v>38</v>
      </c>
      <c r="AN28" s="16">
        <f>[2]alph_Schätzung_Corr_Poll!G$154</f>
        <v>38.299999999999997</v>
      </c>
      <c r="AO28" s="16">
        <f>[2]alph_Schätzung_Corr_Poll!G$155</f>
        <v>45.6</v>
      </c>
      <c r="AP28" s="16">
        <f>[2]alph_Schätzung_Corr_Poll!G$132</f>
        <v>0.96360000000000001</v>
      </c>
      <c r="AQ28" s="16">
        <f>[2]alph_Schätzung_Corr_Poll!H$153</f>
        <v>38</v>
      </c>
      <c r="AR28" s="16">
        <f>[2]alph_Schätzung_Corr_Poll!H$154</f>
        <v>45.6</v>
      </c>
      <c r="AS28" s="16">
        <f>[2]alph_Schätzung_Corr_Poll!H$155</f>
        <v>45.6</v>
      </c>
      <c r="AT28" s="16">
        <f>[2]alph_Schätzung_Corr_Poll!H$132</f>
        <v>0</v>
      </c>
      <c r="AU28" s="16">
        <f t="shared" si="52"/>
        <v>38</v>
      </c>
      <c r="AV28" s="16">
        <f t="shared" si="53"/>
        <v>38.200000000000003</v>
      </c>
      <c r="AW28" s="16">
        <f t="shared" si="54"/>
        <v>45.6</v>
      </c>
      <c r="AX28" s="47" t="str">
        <f>IF(AY28&gt;0, "true", "false")</f>
        <v>true</v>
      </c>
      <c r="AY28" s="16">
        <f>AH28</f>
        <v>0.998</v>
      </c>
      <c r="AZ28" s="16">
        <f t="shared" si="55"/>
        <v>38</v>
      </c>
      <c r="BA28" s="16">
        <f t="shared" si="56"/>
        <v>38.200000000000003</v>
      </c>
      <c r="BB28" s="16">
        <f t="shared" si="57"/>
        <v>45.6</v>
      </c>
      <c r="BC28" s="16" t="str">
        <f>IF(BD28&gt;0, "true", "false")</f>
        <v>true</v>
      </c>
      <c r="BD28" s="16">
        <f>AH28</f>
        <v>0.998</v>
      </c>
      <c r="BE28" s="16">
        <f t="shared" si="58"/>
        <v>38</v>
      </c>
      <c r="BF28" s="16">
        <f t="shared" si="59"/>
        <v>38.200000000000003</v>
      </c>
      <c r="BG28" s="16">
        <f t="shared" si="60"/>
        <v>45.6</v>
      </c>
      <c r="BH28" s="16" t="str">
        <f>IF(BI28&gt;0, "true", "false")</f>
        <v>true</v>
      </c>
      <c r="BI28" s="16">
        <f>AH28</f>
        <v>0.998</v>
      </c>
      <c r="BJ28" s="16">
        <f t="shared" si="61"/>
        <v>38</v>
      </c>
      <c r="BK28" s="16">
        <f t="shared" si="62"/>
        <v>38.200000000000003</v>
      </c>
      <c r="BL28" s="16">
        <f t="shared" si="63"/>
        <v>45.6</v>
      </c>
      <c r="BM28" s="16" t="str">
        <f>IF(BN28&gt;0, "true", "false")</f>
        <v>true</v>
      </c>
      <c r="BN28" s="16">
        <f>AH28</f>
        <v>0.998</v>
      </c>
      <c r="BO28" s="16">
        <f t="shared" si="64"/>
        <v>38</v>
      </c>
      <c r="BP28" s="16">
        <f t="shared" si="65"/>
        <v>38.200000000000003</v>
      </c>
      <c r="BQ28" s="16">
        <f t="shared" si="66"/>
        <v>45.6</v>
      </c>
      <c r="BR28" s="16" t="str">
        <f>IF(BS28&gt;0, "true", "false")</f>
        <v>true</v>
      </c>
      <c r="BS28" s="16">
        <f>AL28</f>
        <v>0.96233333333333337</v>
      </c>
      <c r="BT28" s="16">
        <f t="shared" si="67"/>
        <v>38</v>
      </c>
      <c r="BU28" s="16">
        <f t="shared" si="68"/>
        <v>38.200000000000003</v>
      </c>
      <c r="BV28" s="16">
        <f t="shared" si="69"/>
        <v>45.6</v>
      </c>
      <c r="BW28" s="16" t="str">
        <f>IF(BX28&gt;0, "true", "false")</f>
        <v>true</v>
      </c>
      <c r="BX28" s="16">
        <f>AL28</f>
        <v>0.96233333333333337</v>
      </c>
      <c r="BY28" s="16">
        <f t="shared" si="70"/>
        <v>38</v>
      </c>
      <c r="BZ28" s="16">
        <f t="shared" si="71"/>
        <v>38.200000000000003</v>
      </c>
      <c r="CA28" s="16">
        <f t="shared" si="72"/>
        <v>45.6</v>
      </c>
      <c r="CB28" s="16" t="str">
        <f>IF(CC28&gt;0, "true", "false")</f>
        <v>true</v>
      </c>
      <c r="CC28" s="16">
        <f>AL28</f>
        <v>0.96233333333333337</v>
      </c>
      <c r="CD28" s="16">
        <f t="shared" si="73"/>
        <v>38</v>
      </c>
      <c r="CE28" s="16">
        <f t="shared" si="74"/>
        <v>38.200000000000003</v>
      </c>
      <c r="CF28" s="16">
        <f t="shared" si="75"/>
        <v>45.6</v>
      </c>
      <c r="CG28" s="16" t="str">
        <f>IF(CH28&gt;0, "true", "false")</f>
        <v>true</v>
      </c>
      <c r="CH28" s="16">
        <f>AL28</f>
        <v>0.96233333333333337</v>
      </c>
      <c r="CI28" s="16">
        <f t="shared" si="76"/>
        <v>38</v>
      </c>
      <c r="CJ28" s="16">
        <f t="shared" si="77"/>
        <v>38.200000000000003</v>
      </c>
      <c r="CK28" s="16">
        <f t="shared" si="78"/>
        <v>45.6</v>
      </c>
      <c r="CL28" s="16" t="str">
        <f>IF(CM28&gt;0, "true", "false")</f>
        <v>true</v>
      </c>
      <c r="CM28" s="76">
        <f>AP28</f>
        <v>0.96360000000000001</v>
      </c>
      <c r="CN28" s="16">
        <f t="shared" si="79"/>
        <v>38</v>
      </c>
      <c r="CO28" s="16">
        <f t="shared" si="80"/>
        <v>38.200000000000003</v>
      </c>
      <c r="CP28" s="16">
        <f t="shared" si="81"/>
        <v>45.6</v>
      </c>
      <c r="CQ28" s="16" t="str">
        <f>IF(CR28&gt;0, "true", "false")</f>
        <v>true</v>
      </c>
      <c r="CR28" s="76">
        <f>AP28</f>
        <v>0.96360000000000001</v>
      </c>
      <c r="CS28" s="16">
        <f t="shared" si="82"/>
        <v>38</v>
      </c>
      <c r="CT28" s="16">
        <f t="shared" si="83"/>
        <v>38.200000000000003</v>
      </c>
      <c r="CU28" s="16">
        <f t="shared" si="84"/>
        <v>45.6</v>
      </c>
      <c r="CV28" s="16" t="str">
        <f>IF(CW28&gt;0, "true", "false")</f>
        <v>true</v>
      </c>
      <c r="CW28" s="76">
        <f>AP28</f>
        <v>0.96360000000000001</v>
      </c>
      <c r="CX28" s="16">
        <f t="shared" si="85"/>
        <v>38</v>
      </c>
      <c r="CY28" s="16">
        <f t="shared" si="86"/>
        <v>38.200000000000003</v>
      </c>
      <c r="CZ28" s="16">
        <f t="shared" si="87"/>
        <v>45.6</v>
      </c>
      <c r="DA28" s="16" t="str">
        <f>IF(DB28&gt;0, "true", "false")</f>
        <v>true</v>
      </c>
      <c r="DB28" s="76">
        <f>AP28</f>
        <v>0.96360000000000001</v>
      </c>
      <c r="DC28" s="16">
        <f t="shared" si="88"/>
        <v>38</v>
      </c>
      <c r="DD28" s="16">
        <f t="shared" si="89"/>
        <v>54.022958082652238</v>
      </c>
      <c r="DE28" s="16">
        <f t="shared" si="90"/>
        <v>45.6</v>
      </c>
      <c r="DF28" s="16" t="str">
        <f>IF(DG28&gt;0, "true", "false")</f>
        <v>false</v>
      </c>
      <c r="DG28" s="76">
        <f>AT28</f>
        <v>0</v>
      </c>
      <c r="DH28" s="16">
        <f t="shared" si="91"/>
        <v>38</v>
      </c>
      <c r="DI28" s="16">
        <f t="shared" si="92"/>
        <v>54.022958082652238</v>
      </c>
      <c r="DJ28" s="16">
        <f t="shared" si="93"/>
        <v>45.6</v>
      </c>
      <c r="DK28" s="16" t="str">
        <f>IF(DL28&gt;0, "true", "false")</f>
        <v>false</v>
      </c>
      <c r="DL28" s="76">
        <f>AT28</f>
        <v>0</v>
      </c>
      <c r="DM28" s="16">
        <f t="shared" si="94"/>
        <v>38</v>
      </c>
      <c r="DN28" s="16">
        <f t="shared" si="95"/>
        <v>54.022958082652238</v>
      </c>
      <c r="DO28" s="16">
        <f t="shared" si="96"/>
        <v>45.6</v>
      </c>
      <c r="DP28" s="16" t="str">
        <f>IF(DQ28&gt;0, "true", "false")</f>
        <v>false</v>
      </c>
      <c r="DQ28" s="76">
        <f>AT28</f>
        <v>0</v>
      </c>
      <c r="DR28" s="16">
        <f t="shared" si="97"/>
        <v>38</v>
      </c>
      <c r="DS28" s="16">
        <f t="shared" si="98"/>
        <v>54.022958082652238</v>
      </c>
      <c r="DT28" s="16">
        <f t="shared" si="99"/>
        <v>45.6</v>
      </c>
      <c r="DU28" s="16" t="str">
        <f>IF(DV28&gt;0, "true", "false")</f>
        <v>false</v>
      </c>
      <c r="DV28" s="76">
        <f>AT28</f>
        <v>0</v>
      </c>
    </row>
    <row r="29" spans="2:126" x14ac:dyDescent="0.35">
      <c r="B29" s="6" t="s">
        <v>16</v>
      </c>
      <c r="C29" s="88"/>
      <c r="D29" s="88"/>
      <c r="E29" s="88"/>
      <c r="F29" s="87">
        <v>1</v>
      </c>
      <c r="G29" s="86"/>
      <c r="AA29" s="74">
        <v>1.5</v>
      </c>
      <c r="AB29" s="73">
        <f t="shared" si="51"/>
        <v>4.1893203883495165</v>
      </c>
      <c r="AC29" s="47" t="s">
        <v>11</v>
      </c>
      <c r="AD29" s="47" t="s">
        <v>1</v>
      </c>
      <c r="AE29" s="16">
        <f>[2]alph_Schätzung_Corr_Poll!E174</f>
        <v>50</v>
      </c>
      <c r="AF29" s="16">
        <f>[2]alph_Schätzung_Corr_Poll!E175</f>
        <v>60.3</v>
      </c>
      <c r="AG29" s="16">
        <f>[2]alph_Schätzung_Corr_Poll!E176</f>
        <v>126</v>
      </c>
      <c r="AH29" s="16">
        <f>[2]alph_Schätzung_Corr_Poll!E172</f>
        <v>0.99360000000000004</v>
      </c>
      <c r="AI29" s="16">
        <f>[2]alph_Schätzung_Corr_Poll!F174</f>
        <v>50</v>
      </c>
      <c r="AJ29" s="16">
        <f>[2]alph_Schätzung_Corr_Poll!F175</f>
        <v>65.7</v>
      </c>
      <c r="AK29" s="16">
        <f>[2]alph_Schätzung_Corr_Poll!F176</f>
        <v>126</v>
      </c>
      <c r="AL29" s="16">
        <f>[2]alph_Schätzung_Corr_Poll!F172</f>
        <v>0.94166666666666665</v>
      </c>
      <c r="AM29" s="16">
        <f>[2]alph_Schätzung_Corr_Poll!G174</f>
        <v>50</v>
      </c>
      <c r="AN29" s="16">
        <f>[2]alph_Schätzung_Corr_Poll!G175</f>
        <v>60.2</v>
      </c>
      <c r="AO29" s="16">
        <f>[2]alph_Schätzung_Corr_Poll!G176</f>
        <v>126</v>
      </c>
      <c r="AP29" s="16">
        <f>[2]alph_Schätzung_Corr_Poll!G172</f>
        <v>0.92879999999999996</v>
      </c>
      <c r="AQ29" s="16">
        <f>[2]alph_Schätzung_Corr_Poll!H174</f>
        <v>50</v>
      </c>
      <c r="AR29" s="16">
        <f>[2]alph_Schätzung_Corr_Poll!H175</f>
        <v>126</v>
      </c>
      <c r="AS29" s="16">
        <f>[2]alph_Schätzung_Corr_Poll!H176</f>
        <v>126</v>
      </c>
      <c r="AT29" s="16">
        <f>[2]alph_Schätzung_Corr_Poll!H172</f>
        <v>0</v>
      </c>
      <c r="AU29" s="16">
        <f t="shared" si="52"/>
        <v>50</v>
      </c>
      <c r="AV29" s="16">
        <f t="shared" si="53"/>
        <v>60.3</v>
      </c>
      <c r="AW29" s="16">
        <f t="shared" si="54"/>
        <v>126</v>
      </c>
      <c r="AX29" s="47" t="str">
        <f>IF(AY29&gt;0, "true", "false")</f>
        <v>true</v>
      </c>
      <c r="AY29" s="16">
        <f>AH29</f>
        <v>0.99360000000000004</v>
      </c>
      <c r="AZ29" s="16">
        <f t="shared" si="55"/>
        <v>50</v>
      </c>
      <c r="BA29" s="16">
        <f t="shared" si="56"/>
        <v>60.3</v>
      </c>
      <c r="BB29" s="16">
        <f t="shared" si="57"/>
        <v>126</v>
      </c>
      <c r="BC29" s="16" t="str">
        <f>IF(BD29&gt;0, "true", "false")</f>
        <v>true</v>
      </c>
      <c r="BD29" s="16">
        <f>AH29</f>
        <v>0.99360000000000004</v>
      </c>
      <c r="BE29" s="16">
        <f t="shared" si="58"/>
        <v>50</v>
      </c>
      <c r="BF29" s="16">
        <f t="shared" si="59"/>
        <v>60.3</v>
      </c>
      <c r="BG29" s="16">
        <f t="shared" si="60"/>
        <v>126</v>
      </c>
      <c r="BH29" s="16" t="str">
        <f>IF(BI29&gt;0, "true", "false")</f>
        <v>true</v>
      </c>
      <c r="BI29" s="16">
        <f>AH29</f>
        <v>0.99360000000000004</v>
      </c>
      <c r="BJ29" s="16">
        <f t="shared" si="61"/>
        <v>50</v>
      </c>
      <c r="BK29" s="16">
        <f t="shared" si="62"/>
        <v>60.3</v>
      </c>
      <c r="BL29" s="16">
        <f t="shared" si="63"/>
        <v>126</v>
      </c>
      <c r="BM29" s="16" t="str">
        <f>IF(BN29&gt;0, "true", "false")</f>
        <v>true</v>
      </c>
      <c r="BN29" s="16">
        <f>AH29</f>
        <v>0.99360000000000004</v>
      </c>
      <c r="BO29" s="16">
        <f t="shared" si="64"/>
        <v>50</v>
      </c>
      <c r="BP29" s="16">
        <f t="shared" si="65"/>
        <v>78.39</v>
      </c>
      <c r="BQ29" s="16">
        <f t="shared" si="66"/>
        <v>126</v>
      </c>
      <c r="BR29" s="16" t="str">
        <f>IF(BS29&gt;0, "true", "false")</f>
        <v>true</v>
      </c>
      <c r="BS29" s="16">
        <f>AL29</f>
        <v>0.94166666666666665</v>
      </c>
      <c r="BT29" s="16">
        <f t="shared" si="67"/>
        <v>50</v>
      </c>
      <c r="BU29" s="16">
        <f t="shared" si="68"/>
        <v>78.39</v>
      </c>
      <c r="BV29" s="16">
        <f t="shared" si="69"/>
        <v>126</v>
      </c>
      <c r="BW29" s="16" t="str">
        <f>IF(BX29&gt;0, "true", "false")</f>
        <v>true</v>
      </c>
      <c r="BX29" s="16">
        <f>AL29</f>
        <v>0.94166666666666665</v>
      </c>
      <c r="BY29" s="16">
        <f t="shared" si="70"/>
        <v>50</v>
      </c>
      <c r="BZ29" s="16">
        <f t="shared" si="71"/>
        <v>78.39</v>
      </c>
      <c r="CA29" s="16">
        <f t="shared" si="72"/>
        <v>126</v>
      </c>
      <c r="CB29" s="16" t="str">
        <f>IF(CC29&gt;0, "true", "false")</f>
        <v>true</v>
      </c>
      <c r="CC29" s="16">
        <f>AL29</f>
        <v>0.94166666666666665</v>
      </c>
      <c r="CD29" s="16">
        <f t="shared" si="73"/>
        <v>50</v>
      </c>
      <c r="CE29" s="16">
        <f t="shared" si="74"/>
        <v>78.39</v>
      </c>
      <c r="CF29" s="16">
        <f t="shared" si="75"/>
        <v>126</v>
      </c>
      <c r="CG29" s="16" t="str">
        <f>IF(CH29&gt;0, "true", "false")</f>
        <v>true</v>
      </c>
      <c r="CH29" s="16">
        <f>AL29</f>
        <v>0.94166666666666665</v>
      </c>
      <c r="CI29" s="16">
        <f t="shared" si="76"/>
        <v>50</v>
      </c>
      <c r="CJ29" s="16">
        <f t="shared" si="77"/>
        <v>90.449999999999989</v>
      </c>
      <c r="CK29" s="16">
        <f t="shared" si="78"/>
        <v>126</v>
      </c>
      <c r="CL29" s="16" t="str">
        <f>IF(CM29&gt;0, "true", "false")</f>
        <v>true</v>
      </c>
      <c r="CM29" s="76">
        <f>AP29</f>
        <v>0.92879999999999996</v>
      </c>
      <c r="CN29" s="16">
        <f t="shared" si="79"/>
        <v>50</v>
      </c>
      <c r="CO29" s="16">
        <f t="shared" si="80"/>
        <v>90.449999999999989</v>
      </c>
      <c r="CP29" s="16">
        <f t="shared" si="81"/>
        <v>126</v>
      </c>
      <c r="CQ29" s="16" t="str">
        <f>IF(CR29&gt;0, "true", "false")</f>
        <v>true</v>
      </c>
      <c r="CR29" s="76">
        <f>AP29</f>
        <v>0.92879999999999996</v>
      </c>
      <c r="CS29" s="16">
        <f t="shared" si="82"/>
        <v>50</v>
      </c>
      <c r="CT29" s="16">
        <f t="shared" si="83"/>
        <v>90.449999999999989</v>
      </c>
      <c r="CU29" s="16">
        <f t="shared" si="84"/>
        <v>126</v>
      </c>
      <c r="CV29" s="16" t="str">
        <f>IF(CW29&gt;0, "true", "false")</f>
        <v>true</v>
      </c>
      <c r="CW29" s="76">
        <f>AP29</f>
        <v>0.92879999999999996</v>
      </c>
      <c r="CX29" s="16">
        <f t="shared" si="85"/>
        <v>50</v>
      </c>
      <c r="CY29" s="16">
        <f t="shared" si="86"/>
        <v>90.449999999999989</v>
      </c>
      <c r="CZ29" s="16">
        <f t="shared" si="87"/>
        <v>126</v>
      </c>
      <c r="DA29" s="16" t="str">
        <f>IF(DB29&gt;0, "true", "false")</f>
        <v>true</v>
      </c>
      <c r="DB29" s="76">
        <f>AP29</f>
        <v>0.92879999999999996</v>
      </c>
      <c r="DC29" s="16">
        <f t="shared" si="88"/>
        <v>50</v>
      </c>
      <c r="DD29" s="16">
        <f t="shared" si="89"/>
        <v>119.69208244491362</v>
      </c>
      <c r="DE29" s="16">
        <f t="shared" si="90"/>
        <v>126</v>
      </c>
      <c r="DF29" s="16" t="str">
        <f>IF(DG29&gt;0, "true", "false")</f>
        <v>false</v>
      </c>
      <c r="DG29" s="76">
        <f>AT29</f>
        <v>0</v>
      </c>
      <c r="DH29" s="16">
        <f t="shared" si="91"/>
        <v>50</v>
      </c>
      <c r="DI29" s="16">
        <f t="shared" si="92"/>
        <v>119.69208244491362</v>
      </c>
      <c r="DJ29" s="16">
        <f t="shared" si="93"/>
        <v>126</v>
      </c>
      <c r="DK29" s="16" t="str">
        <f>IF(DL29&gt;0, "true", "false")</f>
        <v>false</v>
      </c>
      <c r="DL29" s="76">
        <f>AT29</f>
        <v>0</v>
      </c>
      <c r="DM29" s="16">
        <f t="shared" si="94"/>
        <v>50</v>
      </c>
      <c r="DN29" s="16">
        <f t="shared" si="95"/>
        <v>119.69208244491362</v>
      </c>
      <c r="DO29" s="16">
        <f t="shared" si="96"/>
        <v>126</v>
      </c>
      <c r="DP29" s="16" t="str">
        <f>IF(DQ29&gt;0, "true", "false")</f>
        <v>false</v>
      </c>
      <c r="DQ29" s="76">
        <f>AT29</f>
        <v>0</v>
      </c>
      <c r="DR29" s="16">
        <f t="shared" si="97"/>
        <v>50</v>
      </c>
      <c r="DS29" s="16">
        <f t="shared" si="98"/>
        <v>119.69208244491362</v>
      </c>
      <c r="DT29" s="16">
        <f t="shared" si="99"/>
        <v>126</v>
      </c>
      <c r="DU29" s="16" t="str">
        <f>IF(DV29&gt;0, "true", "false")</f>
        <v>false</v>
      </c>
      <c r="DV29" s="76">
        <f>AT29</f>
        <v>0</v>
      </c>
    </row>
    <row r="30" spans="2:126" ht="15" thickBot="1" x14ac:dyDescent="0.4">
      <c r="B30" s="9" t="s">
        <v>17</v>
      </c>
      <c r="C30" s="85"/>
      <c r="D30" s="85"/>
      <c r="E30" s="85"/>
      <c r="F30" s="84">
        <v>1</v>
      </c>
      <c r="G30" s="83"/>
      <c r="AA30" s="74" t="s">
        <v>114</v>
      </c>
      <c r="AB30" s="73" t="str">
        <f t="shared" si="51"/>
        <v>-</v>
      </c>
      <c r="AC30" s="47" t="s">
        <v>12</v>
      </c>
      <c r="AD30" s="47" t="s">
        <v>1</v>
      </c>
      <c r="AE30" s="16"/>
      <c r="AF30" s="16"/>
      <c r="AG30" s="16" t="str">
        <f t="shared" ref="AG30:AG35" si="100">IF(MAX(AV13,BA13,BF13,BK13,BP13,BU13,BZ13,CE13,CJ13,CO13,CT13,CY13,DD13,DI13,DN13,DS13)=0,"N/A",MAX(AV13,BA13,BF13,BK13,BP13,BU13,BZ13,CE13,CJ13,CO13,CT13,CY13,DD13,DI13,DN13,DS13))</f>
        <v>N/A</v>
      </c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 t="str">
        <f t="shared" si="52"/>
        <v>N/A</v>
      </c>
      <c r="AV30" s="16" t="str">
        <f t="shared" si="53"/>
        <v>N/A</v>
      </c>
      <c r="AW30" s="16" t="str">
        <f t="shared" si="54"/>
        <v>N/A</v>
      </c>
      <c r="AX30" s="16"/>
      <c r="AY30" s="16"/>
      <c r="AZ30" s="16" t="str">
        <f t="shared" si="55"/>
        <v>N/A</v>
      </c>
      <c r="BA30" s="16" t="str">
        <f t="shared" si="56"/>
        <v>N/A</v>
      </c>
      <c r="BB30" s="16" t="str">
        <f t="shared" si="57"/>
        <v>N/A</v>
      </c>
      <c r="BC30" s="16"/>
      <c r="BD30" s="16"/>
      <c r="BE30" s="16" t="str">
        <f t="shared" si="58"/>
        <v>N/A</v>
      </c>
      <c r="BF30" s="16" t="str">
        <f t="shared" si="59"/>
        <v>N/A</v>
      </c>
      <c r="BG30" s="16" t="str">
        <f t="shared" si="60"/>
        <v>N/A</v>
      </c>
      <c r="BH30" s="16"/>
      <c r="BI30" s="16"/>
      <c r="BJ30" s="16" t="str">
        <f t="shared" si="61"/>
        <v>N/A</v>
      </c>
      <c r="BK30" s="16" t="str">
        <f t="shared" si="62"/>
        <v>N/A</v>
      </c>
      <c r="BL30" s="16" t="str">
        <f t="shared" si="63"/>
        <v>N/A</v>
      </c>
      <c r="BM30" s="16"/>
      <c r="BN30" s="16"/>
      <c r="BO30" s="16" t="str">
        <f t="shared" si="64"/>
        <v>N/A</v>
      </c>
      <c r="BP30" s="16" t="str">
        <f t="shared" si="65"/>
        <v>N/A</v>
      </c>
      <c r="BQ30" s="16" t="str">
        <f t="shared" si="66"/>
        <v>N/A</v>
      </c>
      <c r="BR30" s="16"/>
      <c r="BS30" s="16"/>
      <c r="BT30" s="16" t="str">
        <f t="shared" si="67"/>
        <v>N/A</v>
      </c>
      <c r="BU30" s="16" t="str">
        <f t="shared" si="68"/>
        <v>N/A</v>
      </c>
      <c r="BV30" s="16" t="str">
        <f t="shared" si="69"/>
        <v>N/A</v>
      </c>
      <c r="BW30" s="16"/>
      <c r="BX30" s="16"/>
      <c r="BY30" s="16" t="str">
        <f t="shared" si="70"/>
        <v>N/A</v>
      </c>
      <c r="BZ30" s="16" t="str">
        <f t="shared" si="71"/>
        <v>N/A</v>
      </c>
      <c r="CA30" s="16" t="str">
        <f t="shared" si="72"/>
        <v>N/A</v>
      </c>
      <c r="CB30" s="16"/>
      <c r="CC30" s="16"/>
      <c r="CD30" s="16" t="str">
        <f t="shared" si="73"/>
        <v>N/A</v>
      </c>
      <c r="CE30" s="16" t="str">
        <f t="shared" si="74"/>
        <v>N/A</v>
      </c>
      <c r="CF30" s="16" t="str">
        <f t="shared" si="75"/>
        <v>N/A</v>
      </c>
      <c r="CG30" s="16"/>
      <c r="CH30" s="16"/>
      <c r="CI30" s="16" t="str">
        <f t="shared" si="76"/>
        <v>N/A</v>
      </c>
      <c r="CJ30" s="16" t="str">
        <f t="shared" si="77"/>
        <v>N/A</v>
      </c>
      <c r="CK30" s="16" t="str">
        <f t="shared" si="78"/>
        <v>N/A</v>
      </c>
      <c r="CL30" s="16"/>
      <c r="CM30" s="16"/>
      <c r="CN30" s="16" t="str">
        <f t="shared" si="79"/>
        <v>N/A</v>
      </c>
      <c r="CO30" s="16" t="str">
        <f t="shared" si="80"/>
        <v>N/A</v>
      </c>
      <c r="CP30" s="16" t="str">
        <f t="shared" si="81"/>
        <v>N/A</v>
      </c>
      <c r="CQ30" s="16"/>
      <c r="CR30" s="16"/>
      <c r="CS30" s="16" t="str">
        <f t="shared" si="82"/>
        <v>N/A</v>
      </c>
      <c r="CT30" s="16" t="str">
        <f t="shared" si="83"/>
        <v>N/A</v>
      </c>
      <c r="CU30" s="16" t="str">
        <f t="shared" si="84"/>
        <v>N/A</v>
      </c>
      <c r="CV30" s="16"/>
      <c r="CW30" s="16"/>
      <c r="CX30" s="16" t="str">
        <f t="shared" si="85"/>
        <v>N/A</v>
      </c>
      <c r="CY30" s="16" t="str">
        <f t="shared" si="86"/>
        <v>N/A</v>
      </c>
      <c r="CZ30" s="16" t="str">
        <f t="shared" si="87"/>
        <v>N/A</v>
      </c>
      <c r="DA30" s="16"/>
      <c r="DB30" s="16"/>
      <c r="DC30" s="16" t="str">
        <f t="shared" si="88"/>
        <v>N/A</v>
      </c>
      <c r="DD30" s="16" t="str">
        <f t="shared" si="89"/>
        <v>N/A</v>
      </c>
      <c r="DE30" s="16" t="str">
        <f t="shared" si="90"/>
        <v>N/A</v>
      </c>
      <c r="DF30" s="16"/>
      <c r="DG30" s="16"/>
      <c r="DH30" s="16" t="str">
        <f t="shared" si="91"/>
        <v>N/A</v>
      </c>
      <c r="DI30" s="16" t="str">
        <f t="shared" si="92"/>
        <v>N/A</v>
      </c>
      <c r="DJ30" s="16" t="str">
        <f t="shared" si="93"/>
        <v>N/A</v>
      </c>
      <c r="DK30" s="16"/>
      <c r="DL30" s="16"/>
      <c r="DM30" s="16" t="str">
        <f t="shared" si="94"/>
        <v>N/A</v>
      </c>
      <c r="DN30" s="16" t="str">
        <f t="shared" si="95"/>
        <v>N/A</v>
      </c>
      <c r="DO30" s="16" t="str">
        <f t="shared" si="96"/>
        <v>N/A</v>
      </c>
      <c r="DP30" s="16"/>
      <c r="DQ30" s="16"/>
      <c r="DR30" s="16" t="str">
        <f t="shared" si="97"/>
        <v>N/A</v>
      </c>
      <c r="DS30" s="16" t="str">
        <f t="shared" si="98"/>
        <v>N/A</v>
      </c>
      <c r="DT30" s="16" t="str">
        <f t="shared" si="99"/>
        <v>N/A</v>
      </c>
      <c r="DU30" s="16"/>
      <c r="DV30" s="16"/>
    </row>
    <row r="31" spans="2:126" ht="15" thickBot="1" x14ac:dyDescent="0.4">
      <c r="AA31" s="74" t="s">
        <v>114</v>
      </c>
      <c r="AB31" s="73" t="str">
        <f t="shared" si="51"/>
        <v>-</v>
      </c>
      <c r="AC31" s="47" t="s">
        <v>13</v>
      </c>
      <c r="AD31" s="47" t="s">
        <v>1</v>
      </c>
      <c r="AE31" s="16"/>
      <c r="AF31" s="16"/>
      <c r="AG31" s="16" t="str">
        <f t="shared" si="100"/>
        <v>N/A</v>
      </c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 t="str">
        <f t="shared" si="52"/>
        <v>N/A</v>
      </c>
      <c r="AV31" s="16" t="str">
        <f t="shared" si="53"/>
        <v>N/A</v>
      </c>
      <c r="AW31" s="16" t="str">
        <f t="shared" si="54"/>
        <v>N/A</v>
      </c>
      <c r="AX31" s="16"/>
      <c r="AY31" s="16"/>
      <c r="AZ31" s="16" t="str">
        <f t="shared" si="55"/>
        <v>N/A</v>
      </c>
      <c r="BA31" s="16" t="str">
        <f t="shared" si="56"/>
        <v>N/A</v>
      </c>
      <c r="BB31" s="16" t="str">
        <f t="shared" si="57"/>
        <v>N/A</v>
      </c>
      <c r="BC31" s="16"/>
      <c r="BD31" s="16"/>
      <c r="BE31" s="16" t="str">
        <f t="shared" si="58"/>
        <v>N/A</v>
      </c>
      <c r="BF31" s="16" t="str">
        <f t="shared" si="59"/>
        <v>N/A</v>
      </c>
      <c r="BG31" s="16" t="str">
        <f t="shared" si="60"/>
        <v>N/A</v>
      </c>
      <c r="BH31" s="16"/>
      <c r="BI31" s="16"/>
      <c r="BJ31" s="16" t="str">
        <f t="shared" si="61"/>
        <v>N/A</v>
      </c>
      <c r="BK31" s="16" t="str">
        <f t="shared" si="62"/>
        <v>N/A</v>
      </c>
      <c r="BL31" s="16" t="str">
        <f t="shared" si="63"/>
        <v>N/A</v>
      </c>
      <c r="BM31" s="16"/>
      <c r="BN31" s="16"/>
      <c r="BO31" s="16" t="str">
        <f t="shared" si="64"/>
        <v>N/A</v>
      </c>
      <c r="BP31" s="16" t="str">
        <f t="shared" si="65"/>
        <v>N/A</v>
      </c>
      <c r="BQ31" s="16" t="str">
        <f t="shared" si="66"/>
        <v>N/A</v>
      </c>
      <c r="BR31" s="16"/>
      <c r="BS31" s="16"/>
      <c r="BT31" s="16" t="str">
        <f t="shared" si="67"/>
        <v>N/A</v>
      </c>
      <c r="BU31" s="16" t="str">
        <f t="shared" si="68"/>
        <v>N/A</v>
      </c>
      <c r="BV31" s="16" t="str">
        <f t="shared" si="69"/>
        <v>N/A</v>
      </c>
      <c r="BW31" s="16"/>
      <c r="BX31" s="16"/>
      <c r="BY31" s="16" t="str">
        <f t="shared" si="70"/>
        <v>N/A</v>
      </c>
      <c r="BZ31" s="16" t="str">
        <f t="shared" si="71"/>
        <v>N/A</v>
      </c>
      <c r="CA31" s="16" t="str">
        <f t="shared" si="72"/>
        <v>N/A</v>
      </c>
      <c r="CB31" s="16"/>
      <c r="CC31" s="16"/>
      <c r="CD31" s="16" t="str">
        <f t="shared" si="73"/>
        <v>N/A</v>
      </c>
      <c r="CE31" s="16" t="str">
        <f t="shared" si="74"/>
        <v>N/A</v>
      </c>
      <c r="CF31" s="16" t="str">
        <f t="shared" si="75"/>
        <v>N/A</v>
      </c>
      <c r="CG31" s="16"/>
      <c r="CH31" s="16"/>
      <c r="CI31" s="16" t="str">
        <f t="shared" si="76"/>
        <v>N/A</v>
      </c>
      <c r="CJ31" s="16" t="str">
        <f t="shared" si="77"/>
        <v>N/A</v>
      </c>
      <c r="CK31" s="16" t="str">
        <f t="shared" si="78"/>
        <v>N/A</v>
      </c>
      <c r="CL31" s="16"/>
      <c r="CM31" s="16"/>
      <c r="CN31" s="16" t="str">
        <f t="shared" si="79"/>
        <v>N/A</v>
      </c>
      <c r="CO31" s="16" t="str">
        <f t="shared" si="80"/>
        <v>N/A</v>
      </c>
      <c r="CP31" s="16" t="str">
        <f t="shared" si="81"/>
        <v>N/A</v>
      </c>
      <c r="CQ31" s="16"/>
      <c r="CR31" s="16"/>
      <c r="CS31" s="16" t="str">
        <f t="shared" si="82"/>
        <v>N/A</v>
      </c>
      <c r="CT31" s="16" t="str">
        <f t="shared" si="83"/>
        <v>N/A</v>
      </c>
      <c r="CU31" s="16" t="str">
        <f t="shared" si="84"/>
        <v>N/A</v>
      </c>
      <c r="CV31" s="16"/>
      <c r="CW31" s="16"/>
      <c r="CX31" s="16" t="str">
        <f t="shared" si="85"/>
        <v>N/A</v>
      </c>
      <c r="CY31" s="16" t="str">
        <f t="shared" si="86"/>
        <v>N/A</v>
      </c>
      <c r="CZ31" s="16" t="str">
        <f t="shared" si="87"/>
        <v>N/A</v>
      </c>
      <c r="DA31" s="16"/>
      <c r="DB31" s="16"/>
      <c r="DC31" s="16" t="str">
        <f t="shared" si="88"/>
        <v>N/A</v>
      </c>
      <c r="DD31" s="16" t="str">
        <f t="shared" si="89"/>
        <v>N/A</v>
      </c>
      <c r="DE31" s="16" t="str">
        <f t="shared" si="90"/>
        <v>N/A</v>
      </c>
      <c r="DF31" s="16"/>
      <c r="DG31" s="16"/>
      <c r="DH31" s="16" t="str">
        <f t="shared" si="91"/>
        <v>N/A</v>
      </c>
      <c r="DI31" s="16" t="str">
        <f t="shared" si="92"/>
        <v>N/A</v>
      </c>
      <c r="DJ31" s="16" t="str">
        <f t="shared" si="93"/>
        <v>N/A</v>
      </c>
      <c r="DK31" s="16"/>
      <c r="DL31" s="16"/>
      <c r="DM31" s="16" t="str">
        <f t="shared" si="94"/>
        <v>N/A</v>
      </c>
      <c r="DN31" s="16" t="str">
        <f t="shared" si="95"/>
        <v>N/A</v>
      </c>
      <c r="DO31" s="16" t="str">
        <f t="shared" si="96"/>
        <v>N/A</v>
      </c>
      <c r="DP31" s="16"/>
      <c r="DQ31" s="16"/>
      <c r="DR31" s="16" t="str">
        <f t="shared" si="97"/>
        <v>N/A</v>
      </c>
      <c r="DS31" s="16" t="str">
        <f t="shared" si="98"/>
        <v>N/A</v>
      </c>
      <c r="DT31" s="16" t="str">
        <f t="shared" si="99"/>
        <v>N/A</v>
      </c>
      <c r="DU31" s="16"/>
      <c r="DV31" s="16"/>
    </row>
    <row r="32" spans="2:126" x14ac:dyDescent="0.35">
      <c r="B32" s="150" t="s">
        <v>20</v>
      </c>
      <c r="C32" s="152" t="s">
        <v>19</v>
      </c>
      <c r="D32" s="152"/>
      <c r="E32" s="152"/>
      <c r="F32" s="152"/>
      <c r="G32" s="153"/>
      <c r="AA32" s="74" t="s">
        <v>114</v>
      </c>
      <c r="AB32" s="73" t="str">
        <f t="shared" si="51"/>
        <v>-</v>
      </c>
      <c r="AC32" s="47" t="s">
        <v>14</v>
      </c>
      <c r="AD32" s="47" t="s">
        <v>1</v>
      </c>
      <c r="AE32" s="16"/>
      <c r="AF32" s="16"/>
      <c r="AG32" s="16" t="str">
        <f t="shared" si="100"/>
        <v>N/A</v>
      </c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 t="str">
        <f t="shared" si="52"/>
        <v>N/A</v>
      </c>
      <c r="AV32" s="16" t="str">
        <f t="shared" si="53"/>
        <v>N/A</v>
      </c>
      <c r="AW32" s="16" t="str">
        <f t="shared" si="54"/>
        <v>N/A</v>
      </c>
      <c r="AX32" s="16"/>
      <c r="AY32" s="16"/>
      <c r="AZ32" s="16" t="str">
        <f t="shared" si="55"/>
        <v>N/A</v>
      </c>
      <c r="BA32" s="16" t="str">
        <f t="shared" si="56"/>
        <v>N/A</v>
      </c>
      <c r="BB32" s="16" t="str">
        <f t="shared" si="57"/>
        <v>N/A</v>
      </c>
      <c r="BC32" s="16"/>
      <c r="BD32" s="16"/>
      <c r="BE32" s="16" t="str">
        <f t="shared" si="58"/>
        <v>N/A</v>
      </c>
      <c r="BF32" s="16" t="str">
        <f t="shared" si="59"/>
        <v>N/A</v>
      </c>
      <c r="BG32" s="16" t="str">
        <f t="shared" si="60"/>
        <v>N/A</v>
      </c>
      <c r="BH32" s="16"/>
      <c r="BI32" s="16"/>
      <c r="BJ32" s="16" t="str">
        <f t="shared" si="61"/>
        <v>N/A</v>
      </c>
      <c r="BK32" s="16" t="str">
        <f t="shared" si="62"/>
        <v>N/A</v>
      </c>
      <c r="BL32" s="16" t="str">
        <f t="shared" si="63"/>
        <v>N/A</v>
      </c>
      <c r="BM32" s="16"/>
      <c r="BN32" s="16"/>
      <c r="BO32" s="16" t="str">
        <f t="shared" si="64"/>
        <v>N/A</v>
      </c>
      <c r="BP32" s="16" t="str">
        <f t="shared" si="65"/>
        <v>N/A</v>
      </c>
      <c r="BQ32" s="16" t="str">
        <f t="shared" si="66"/>
        <v>N/A</v>
      </c>
      <c r="BR32" s="16"/>
      <c r="BS32" s="16"/>
      <c r="BT32" s="16" t="str">
        <f t="shared" si="67"/>
        <v>N/A</v>
      </c>
      <c r="BU32" s="16" t="str">
        <f t="shared" si="68"/>
        <v>N/A</v>
      </c>
      <c r="BV32" s="16" t="str">
        <f t="shared" si="69"/>
        <v>N/A</v>
      </c>
      <c r="BW32" s="16"/>
      <c r="BX32" s="16"/>
      <c r="BY32" s="16" t="str">
        <f t="shared" si="70"/>
        <v>N/A</v>
      </c>
      <c r="BZ32" s="16" t="str">
        <f t="shared" si="71"/>
        <v>N/A</v>
      </c>
      <c r="CA32" s="16" t="str">
        <f t="shared" si="72"/>
        <v>N/A</v>
      </c>
      <c r="CB32" s="16"/>
      <c r="CC32" s="16"/>
      <c r="CD32" s="16" t="str">
        <f t="shared" si="73"/>
        <v>N/A</v>
      </c>
      <c r="CE32" s="16" t="str">
        <f t="shared" si="74"/>
        <v>N/A</v>
      </c>
      <c r="CF32" s="16" t="str">
        <f t="shared" si="75"/>
        <v>N/A</v>
      </c>
      <c r="CG32" s="16"/>
      <c r="CH32" s="16"/>
      <c r="CI32" s="16" t="str">
        <f t="shared" si="76"/>
        <v>N/A</v>
      </c>
      <c r="CJ32" s="16" t="str">
        <f t="shared" si="77"/>
        <v>N/A</v>
      </c>
      <c r="CK32" s="16" t="str">
        <f t="shared" si="78"/>
        <v>N/A</v>
      </c>
      <c r="CL32" s="16"/>
      <c r="CM32" s="16"/>
      <c r="CN32" s="16" t="str">
        <f t="shared" si="79"/>
        <v>N/A</v>
      </c>
      <c r="CO32" s="16" t="str">
        <f t="shared" si="80"/>
        <v>N/A</v>
      </c>
      <c r="CP32" s="16" t="str">
        <f t="shared" si="81"/>
        <v>N/A</v>
      </c>
      <c r="CQ32" s="16"/>
      <c r="CR32" s="16"/>
      <c r="CS32" s="16" t="str">
        <f t="shared" si="82"/>
        <v>N/A</v>
      </c>
      <c r="CT32" s="16" t="str">
        <f t="shared" si="83"/>
        <v>N/A</v>
      </c>
      <c r="CU32" s="16" t="str">
        <f t="shared" si="84"/>
        <v>N/A</v>
      </c>
      <c r="CV32" s="16"/>
      <c r="CW32" s="16"/>
      <c r="CX32" s="16" t="str">
        <f t="shared" si="85"/>
        <v>N/A</v>
      </c>
      <c r="CY32" s="16" t="str">
        <f t="shared" si="86"/>
        <v>N/A</v>
      </c>
      <c r="CZ32" s="16" t="str">
        <f t="shared" si="87"/>
        <v>N/A</v>
      </c>
      <c r="DA32" s="16"/>
      <c r="DB32" s="16"/>
      <c r="DC32" s="16" t="str">
        <f t="shared" si="88"/>
        <v>N/A</v>
      </c>
      <c r="DD32" s="16" t="str">
        <f t="shared" si="89"/>
        <v>N/A</v>
      </c>
      <c r="DE32" s="16" t="str">
        <f t="shared" si="90"/>
        <v>N/A</v>
      </c>
      <c r="DF32" s="16"/>
      <c r="DG32" s="16"/>
      <c r="DH32" s="16" t="str">
        <f t="shared" si="91"/>
        <v>N/A</v>
      </c>
      <c r="DI32" s="16" t="str">
        <f t="shared" si="92"/>
        <v>N/A</v>
      </c>
      <c r="DJ32" s="16" t="str">
        <f t="shared" si="93"/>
        <v>N/A</v>
      </c>
      <c r="DK32" s="16"/>
      <c r="DL32" s="16"/>
      <c r="DM32" s="16" t="str">
        <f t="shared" si="94"/>
        <v>N/A</v>
      </c>
      <c r="DN32" s="16" t="str">
        <f t="shared" si="95"/>
        <v>N/A</v>
      </c>
      <c r="DO32" s="16" t="str">
        <f t="shared" si="96"/>
        <v>N/A</v>
      </c>
      <c r="DP32" s="16"/>
      <c r="DQ32" s="16"/>
      <c r="DR32" s="16" t="str">
        <f t="shared" si="97"/>
        <v>N/A</v>
      </c>
      <c r="DS32" s="16" t="str">
        <f t="shared" si="98"/>
        <v>N/A</v>
      </c>
      <c r="DT32" s="16" t="str">
        <f t="shared" si="99"/>
        <v>N/A</v>
      </c>
      <c r="DU32" s="16"/>
      <c r="DV32" s="16"/>
    </row>
    <row r="33" spans="2:126" x14ac:dyDescent="0.35">
      <c r="B33" s="151"/>
      <c r="C33" s="1" t="s">
        <v>1</v>
      </c>
      <c r="D33" s="2" t="s">
        <v>2</v>
      </c>
      <c r="E33" s="3" t="s">
        <v>3</v>
      </c>
      <c r="F33" s="4" t="s">
        <v>4</v>
      </c>
      <c r="G33" s="5" t="s">
        <v>5</v>
      </c>
      <c r="AA33" s="74" t="s">
        <v>114</v>
      </c>
      <c r="AB33" s="73" t="str">
        <f t="shared" si="51"/>
        <v>-</v>
      </c>
      <c r="AC33" s="47" t="s">
        <v>15</v>
      </c>
      <c r="AD33" s="47" t="s">
        <v>1</v>
      </c>
      <c r="AE33" s="16"/>
      <c r="AF33" s="16"/>
      <c r="AG33" s="16" t="str">
        <f t="shared" si="100"/>
        <v>N/A</v>
      </c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 t="str">
        <f t="shared" si="52"/>
        <v>N/A</v>
      </c>
      <c r="AV33" s="16" t="str">
        <f t="shared" si="53"/>
        <v>N/A</v>
      </c>
      <c r="AW33" s="16" t="str">
        <f t="shared" si="54"/>
        <v>N/A</v>
      </c>
      <c r="AX33" s="16"/>
      <c r="AY33" s="16"/>
      <c r="AZ33" s="16" t="str">
        <f t="shared" si="55"/>
        <v>N/A</v>
      </c>
      <c r="BA33" s="16" t="str">
        <f t="shared" si="56"/>
        <v>N/A</v>
      </c>
      <c r="BB33" s="16" t="str">
        <f t="shared" si="57"/>
        <v>N/A</v>
      </c>
      <c r="BC33" s="16"/>
      <c r="BD33" s="16"/>
      <c r="BE33" s="16" t="str">
        <f t="shared" si="58"/>
        <v>N/A</v>
      </c>
      <c r="BF33" s="16" t="str">
        <f t="shared" si="59"/>
        <v>N/A</v>
      </c>
      <c r="BG33" s="16" t="str">
        <f t="shared" si="60"/>
        <v>N/A</v>
      </c>
      <c r="BH33" s="16"/>
      <c r="BI33" s="16"/>
      <c r="BJ33" s="16" t="str">
        <f t="shared" si="61"/>
        <v>N/A</v>
      </c>
      <c r="BK33" s="16" t="str">
        <f t="shared" si="62"/>
        <v>N/A</v>
      </c>
      <c r="BL33" s="16" t="str">
        <f t="shared" si="63"/>
        <v>N/A</v>
      </c>
      <c r="BM33" s="16"/>
      <c r="BN33" s="16"/>
      <c r="BO33" s="16" t="str">
        <f t="shared" si="64"/>
        <v>N/A</v>
      </c>
      <c r="BP33" s="16" t="str">
        <f t="shared" si="65"/>
        <v>N/A</v>
      </c>
      <c r="BQ33" s="16" t="str">
        <f t="shared" si="66"/>
        <v>N/A</v>
      </c>
      <c r="BR33" s="16"/>
      <c r="BS33" s="16"/>
      <c r="BT33" s="16" t="str">
        <f t="shared" si="67"/>
        <v>N/A</v>
      </c>
      <c r="BU33" s="16" t="str">
        <f t="shared" si="68"/>
        <v>N/A</v>
      </c>
      <c r="BV33" s="16" t="str">
        <f t="shared" si="69"/>
        <v>N/A</v>
      </c>
      <c r="BW33" s="16"/>
      <c r="BX33" s="16"/>
      <c r="BY33" s="16" t="str">
        <f t="shared" si="70"/>
        <v>N/A</v>
      </c>
      <c r="BZ33" s="16" t="str">
        <f t="shared" si="71"/>
        <v>N/A</v>
      </c>
      <c r="CA33" s="16" t="str">
        <f t="shared" si="72"/>
        <v>N/A</v>
      </c>
      <c r="CB33" s="16"/>
      <c r="CC33" s="16"/>
      <c r="CD33" s="16" t="str">
        <f t="shared" si="73"/>
        <v>N/A</v>
      </c>
      <c r="CE33" s="16" t="str">
        <f t="shared" si="74"/>
        <v>N/A</v>
      </c>
      <c r="CF33" s="16" t="str">
        <f t="shared" si="75"/>
        <v>N/A</v>
      </c>
      <c r="CG33" s="16"/>
      <c r="CH33" s="16"/>
      <c r="CI33" s="16" t="str">
        <f t="shared" si="76"/>
        <v>N/A</v>
      </c>
      <c r="CJ33" s="16" t="str">
        <f t="shared" si="77"/>
        <v>N/A</v>
      </c>
      <c r="CK33" s="16" t="str">
        <f t="shared" si="78"/>
        <v>N/A</v>
      </c>
      <c r="CL33" s="16"/>
      <c r="CM33" s="16"/>
      <c r="CN33" s="16" t="str">
        <f t="shared" si="79"/>
        <v>N/A</v>
      </c>
      <c r="CO33" s="16" t="str">
        <f t="shared" si="80"/>
        <v>N/A</v>
      </c>
      <c r="CP33" s="16" t="str">
        <f t="shared" si="81"/>
        <v>N/A</v>
      </c>
      <c r="CQ33" s="16"/>
      <c r="CR33" s="16"/>
      <c r="CS33" s="16" t="str">
        <f t="shared" si="82"/>
        <v>N/A</v>
      </c>
      <c r="CT33" s="16" t="str">
        <f t="shared" si="83"/>
        <v>N/A</v>
      </c>
      <c r="CU33" s="16" t="str">
        <f t="shared" si="84"/>
        <v>N/A</v>
      </c>
      <c r="CV33" s="16"/>
      <c r="CW33" s="16"/>
      <c r="CX33" s="16" t="str">
        <f t="shared" si="85"/>
        <v>N/A</v>
      </c>
      <c r="CY33" s="16" t="str">
        <f t="shared" si="86"/>
        <v>N/A</v>
      </c>
      <c r="CZ33" s="16" t="str">
        <f t="shared" si="87"/>
        <v>N/A</v>
      </c>
      <c r="DA33" s="16"/>
      <c r="DB33" s="16"/>
      <c r="DC33" s="16" t="str">
        <f t="shared" si="88"/>
        <v>N/A</v>
      </c>
      <c r="DD33" s="16" t="str">
        <f t="shared" si="89"/>
        <v>N/A</v>
      </c>
      <c r="DE33" s="16" t="str">
        <f t="shared" si="90"/>
        <v>N/A</v>
      </c>
      <c r="DF33" s="16"/>
      <c r="DG33" s="16"/>
      <c r="DH33" s="16" t="str">
        <f t="shared" si="91"/>
        <v>N/A</v>
      </c>
      <c r="DI33" s="16" t="str">
        <f t="shared" si="92"/>
        <v>N/A</v>
      </c>
      <c r="DJ33" s="16" t="str">
        <f t="shared" si="93"/>
        <v>N/A</v>
      </c>
      <c r="DK33" s="16"/>
      <c r="DL33" s="16"/>
      <c r="DM33" s="16" t="str">
        <f t="shared" si="94"/>
        <v>N/A</v>
      </c>
      <c r="DN33" s="16" t="str">
        <f t="shared" si="95"/>
        <v>N/A</v>
      </c>
      <c r="DO33" s="16" t="str">
        <f t="shared" si="96"/>
        <v>N/A</v>
      </c>
      <c r="DP33" s="16"/>
      <c r="DQ33" s="16"/>
      <c r="DR33" s="16" t="str">
        <f t="shared" si="97"/>
        <v>N/A</v>
      </c>
      <c r="DS33" s="16" t="str">
        <f t="shared" si="98"/>
        <v>N/A</v>
      </c>
      <c r="DT33" s="16" t="str">
        <f t="shared" si="99"/>
        <v>N/A</v>
      </c>
      <c r="DU33" s="16"/>
      <c r="DV33" s="16"/>
    </row>
    <row r="34" spans="2:126" x14ac:dyDescent="0.35">
      <c r="B34" s="6" t="s">
        <v>6</v>
      </c>
      <c r="C34" s="58">
        <v>1.3</v>
      </c>
      <c r="D34" s="58">
        <v>1.3</v>
      </c>
      <c r="E34" s="58">
        <v>0</v>
      </c>
      <c r="F34" s="58">
        <v>0</v>
      </c>
      <c r="G34" s="82">
        <v>0</v>
      </c>
      <c r="I34" s="53" t="s">
        <v>267</v>
      </c>
      <c r="AA34" s="74" t="s">
        <v>114</v>
      </c>
      <c r="AB34" s="73" t="str">
        <f t="shared" si="51"/>
        <v>-</v>
      </c>
      <c r="AC34" s="47" t="s">
        <v>16</v>
      </c>
      <c r="AD34" s="47" t="s">
        <v>1</v>
      </c>
      <c r="AE34" s="16"/>
      <c r="AF34" s="16"/>
      <c r="AG34" s="16" t="str">
        <f t="shared" si="100"/>
        <v>N/A</v>
      </c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 t="str">
        <f t="shared" si="52"/>
        <v>N/A</v>
      </c>
      <c r="AV34" s="16" t="str">
        <f t="shared" si="53"/>
        <v>N/A</v>
      </c>
      <c r="AW34" s="16" t="str">
        <f t="shared" si="54"/>
        <v>N/A</v>
      </c>
      <c r="AX34" s="16"/>
      <c r="AY34" s="16"/>
      <c r="AZ34" s="16" t="str">
        <f t="shared" si="55"/>
        <v>N/A</v>
      </c>
      <c r="BA34" s="16" t="str">
        <f t="shared" si="56"/>
        <v>N/A</v>
      </c>
      <c r="BB34" s="16" t="str">
        <f t="shared" si="57"/>
        <v>N/A</v>
      </c>
      <c r="BC34" s="16"/>
      <c r="BD34" s="16"/>
      <c r="BE34" s="16" t="str">
        <f t="shared" si="58"/>
        <v>N/A</v>
      </c>
      <c r="BF34" s="16" t="str">
        <f t="shared" si="59"/>
        <v>N/A</v>
      </c>
      <c r="BG34" s="16" t="str">
        <f t="shared" si="60"/>
        <v>N/A</v>
      </c>
      <c r="BH34" s="16"/>
      <c r="BI34" s="16"/>
      <c r="BJ34" s="16" t="str">
        <f t="shared" si="61"/>
        <v>N/A</v>
      </c>
      <c r="BK34" s="16" t="str">
        <f t="shared" si="62"/>
        <v>N/A</v>
      </c>
      <c r="BL34" s="16" t="str">
        <f t="shared" si="63"/>
        <v>N/A</v>
      </c>
      <c r="BM34" s="16"/>
      <c r="BN34" s="16"/>
      <c r="BO34" s="16" t="str">
        <f t="shared" si="64"/>
        <v>N/A</v>
      </c>
      <c r="BP34" s="16" t="str">
        <f t="shared" si="65"/>
        <v>N/A</v>
      </c>
      <c r="BQ34" s="16" t="str">
        <f t="shared" si="66"/>
        <v>N/A</v>
      </c>
      <c r="BR34" s="16"/>
      <c r="BS34" s="16"/>
      <c r="BT34" s="16" t="str">
        <f t="shared" si="67"/>
        <v>N/A</v>
      </c>
      <c r="BU34" s="16" t="str">
        <f t="shared" si="68"/>
        <v>N/A</v>
      </c>
      <c r="BV34" s="16" t="str">
        <f t="shared" si="69"/>
        <v>N/A</v>
      </c>
      <c r="BW34" s="16"/>
      <c r="BX34" s="16"/>
      <c r="BY34" s="16" t="str">
        <f t="shared" si="70"/>
        <v>N/A</v>
      </c>
      <c r="BZ34" s="16" t="str">
        <f t="shared" si="71"/>
        <v>N/A</v>
      </c>
      <c r="CA34" s="16" t="str">
        <f t="shared" si="72"/>
        <v>N/A</v>
      </c>
      <c r="CB34" s="16"/>
      <c r="CC34" s="16"/>
      <c r="CD34" s="16" t="str">
        <f t="shared" si="73"/>
        <v>N/A</v>
      </c>
      <c r="CE34" s="16" t="str">
        <f t="shared" si="74"/>
        <v>N/A</v>
      </c>
      <c r="CF34" s="16" t="str">
        <f t="shared" si="75"/>
        <v>N/A</v>
      </c>
      <c r="CG34" s="16"/>
      <c r="CH34" s="16"/>
      <c r="CI34" s="16" t="str">
        <f t="shared" si="76"/>
        <v>N/A</v>
      </c>
      <c r="CJ34" s="16" t="str">
        <f t="shared" si="77"/>
        <v>N/A</v>
      </c>
      <c r="CK34" s="16" t="str">
        <f t="shared" si="78"/>
        <v>N/A</v>
      </c>
      <c r="CL34" s="16"/>
      <c r="CM34" s="16"/>
      <c r="CN34" s="16" t="str">
        <f t="shared" si="79"/>
        <v>N/A</v>
      </c>
      <c r="CO34" s="16" t="str">
        <f t="shared" si="80"/>
        <v>N/A</v>
      </c>
      <c r="CP34" s="16" t="str">
        <f t="shared" si="81"/>
        <v>N/A</v>
      </c>
      <c r="CQ34" s="16"/>
      <c r="CR34" s="16"/>
      <c r="CS34" s="16" t="str">
        <f t="shared" si="82"/>
        <v>N/A</v>
      </c>
      <c r="CT34" s="16" t="str">
        <f t="shared" si="83"/>
        <v>N/A</v>
      </c>
      <c r="CU34" s="16" t="str">
        <f t="shared" si="84"/>
        <v>N/A</v>
      </c>
      <c r="CV34" s="16"/>
      <c r="CW34" s="16"/>
      <c r="CX34" s="16" t="str">
        <f t="shared" si="85"/>
        <v>N/A</v>
      </c>
      <c r="CY34" s="16" t="str">
        <f t="shared" si="86"/>
        <v>N/A</v>
      </c>
      <c r="CZ34" s="16" t="str">
        <f t="shared" si="87"/>
        <v>N/A</v>
      </c>
      <c r="DA34" s="16"/>
      <c r="DB34" s="16"/>
      <c r="DC34" s="16" t="str">
        <f t="shared" si="88"/>
        <v>N/A</v>
      </c>
      <c r="DD34" s="16" t="str">
        <f t="shared" si="89"/>
        <v>N/A</v>
      </c>
      <c r="DE34" s="16" t="str">
        <f t="shared" si="90"/>
        <v>N/A</v>
      </c>
      <c r="DF34" s="16"/>
      <c r="DG34" s="16"/>
      <c r="DH34" s="16" t="str">
        <f t="shared" si="91"/>
        <v>N/A</v>
      </c>
      <c r="DI34" s="16" t="str">
        <f t="shared" si="92"/>
        <v>N/A</v>
      </c>
      <c r="DJ34" s="16" t="str">
        <f t="shared" si="93"/>
        <v>N/A</v>
      </c>
      <c r="DK34" s="16"/>
      <c r="DL34" s="16"/>
      <c r="DM34" s="16" t="str">
        <f t="shared" si="94"/>
        <v>N/A</v>
      </c>
      <c r="DN34" s="16" t="str">
        <f t="shared" si="95"/>
        <v>N/A</v>
      </c>
      <c r="DO34" s="16" t="str">
        <f t="shared" si="96"/>
        <v>N/A</v>
      </c>
      <c r="DP34" s="16"/>
      <c r="DQ34" s="16"/>
      <c r="DR34" s="16" t="str">
        <f t="shared" si="97"/>
        <v>N/A</v>
      </c>
      <c r="DS34" s="16" t="str">
        <f t="shared" si="98"/>
        <v>N/A</v>
      </c>
      <c r="DT34" s="16" t="str">
        <f t="shared" si="99"/>
        <v>N/A</v>
      </c>
      <c r="DU34" s="16"/>
      <c r="DV34" s="16"/>
    </row>
    <row r="35" spans="2:126" ht="15" thickBot="1" x14ac:dyDescent="0.4">
      <c r="B35" s="6" t="s">
        <v>7</v>
      </c>
      <c r="C35" s="58">
        <v>5</v>
      </c>
      <c r="D35" s="58">
        <v>0</v>
      </c>
      <c r="E35" s="58">
        <v>0</v>
      </c>
      <c r="F35" s="58">
        <v>0</v>
      </c>
      <c r="G35" s="80"/>
      <c r="I35" s="53" t="s">
        <v>266</v>
      </c>
      <c r="AA35" s="74" t="s">
        <v>114</v>
      </c>
      <c r="AB35" s="73" t="str">
        <f t="shared" si="51"/>
        <v>-</v>
      </c>
      <c r="AC35" s="48" t="s">
        <v>17</v>
      </c>
      <c r="AD35" s="48" t="s">
        <v>1</v>
      </c>
      <c r="AE35" s="21"/>
      <c r="AF35" s="21"/>
      <c r="AG35" s="21" t="str">
        <f t="shared" si="100"/>
        <v>N/A</v>
      </c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 t="str">
        <f t="shared" si="52"/>
        <v>N/A</v>
      </c>
      <c r="AV35" s="21" t="str">
        <f t="shared" si="53"/>
        <v>N/A</v>
      </c>
      <c r="AW35" s="21" t="str">
        <f t="shared" si="54"/>
        <v>N/A</v>
      </c>
      <c r="AX35" s="21"/>
      <c r="AY35" s="21"/>
      <c r="AZ35" s="21" t="str">
        <f t="shared" si="55"/>
        <v>N/A</v>
      </c>
      <c r="BA35" s="21" t="str">
        <f t="shared" si="56"/>
        <v>N/A</v>
      </c>
      <c r="BB35" s="21" t="str">
        <f t="shared" si="57"/>
        <v>N/A</v>
      </c>
      <c r="BC35" s="21"/>
      <c r="BD35" s="21"/>
      <c r="BE35" s="21" t="str">
        <f t="shared" si="58"/>
        <v>N/A</v>
      </c>
      <c r="BF35" s="21" t="str">
        <f t="shared" si="59"/>
        <v>N/A</v>
      </c>
      <c r="BG35" s="21" t="str">
        <f t="shared" si="60"/>
        <v>N/A</v>
      </c>
      <c r="BH35" s="21"/>
      <c r="BI35" s="21"/>
      <c r="BJ35" s="21" t="str">
        <f t="shared" si="61"/>
        <v>N/A</v>
      </c>
      <c r="BK35" s="21" t="str">
        <f t="shared" si="62"/>
        <v>N/A</v>
      </c>
      <c r="BL35" s="21" t="str">
        <f t="shared" si="63"/>
        <v>N/A</v>
      </c>
      <c r="BM35" s="21"/>
      <c r="BN35" s="21"/>
      <c r="BO35" s="21" t="str">
        <f t="shared" si="64"/>
        <v>N/A</v>
      </c>
      <c r="BP35" s="21" t="str">
        <f t="shared" si="65"/>
        <v>N/A</v>
      </c>
      <c r="BQ35" s="21" t="str">
        <f t="shared" si="66"/>
        <v>N/A</v>
      </c>
      <c r="BR35" s="21"/>
      <c r="BS35" s="21"/>
      <c r="BT35" s="21" t="str">
        <f t="shared" si="67"/>
        <v>N/A</v>
      </c>
      <c r="BU35" s="21" t="str">
        <f t="shared" si="68"/>
        <v>N/A</v>
      </c>
      <c r="BV35" s="21" t="str">
        <f t="shared" si="69"/>
        <v>N/A</v>
      </c>
      <c r="BW35" s="21"/>
      <c r="BX35" s="21"/>
      <c r="BY35" s="21" t="str">
        <f t="shared" si="70"/>
        <v>N/A</v>
      </c>
      <c r="BZ35" s="21" t="str">
        <f t="shared" si="71"/>
        <v>N/A</v>
      </c>
      <c r="CA35" s="21" t="str">
        <f t="shared" si="72"/>
        <v>N/A</v>
      </c>
      <c r="CB35" s="21"/>
      <c r="CC35" s="21"/>
      <c r="CD35" s="21" t="str">
        <f t="shared" si="73"/>
        <v>N/A</v>
      </c>
      <c r="CE35" s="21" t="str">
        <f t="shared" si="74"/>
        <v>N/A</v>
      </c>
      <c r="CF35" s="21" t="str">
        <f t="shared" si="75"/>
        <v>N/A</v>
      </c>
      <c r="CG35" s="21"/>
      <c r="CH35" s="21"/>
      <c r="CI35" s="21" t="str">
        <f t="shared" si="76"/>
        <v>N/A</v>
      </c>
      <c r="CJ35" s="21" t="str">
        <f t="shared" si="77"/>
        <v>N/A</v>
      </c>
      <c r="CK35" s="21" t="str">
        <f t="shared" si="78"/>
        <v>N/A</v>
      </c>
      <c r="CL35" s="21"/>
      <c r="CM35" s="21"/>
      <c r="CN35" s="21" t="str">
        <f t="shared" si="79"/>
        <v>N/A</v>
      </c>
      <c r="CO35" s="21" t="str">
        <f t="shared" si="80"/>
        <v>N/A</v>
      </c>
      <c r="CP35" s="21" t="str">
        <f t="shared" si="81"/>
        <v>N/A</v>
      </c>
      <c r="CQ35" s="21"/>
      <c r="CR35" s="21"/>
      <c r="CS35" s="21" t="str">
        <f t="shared" si="82"/>
        <v>N/A</v>
      </c>
      <c r="CT35" s="21" t="str">
        <f t="shared" si="83"/>
        <v>N/A</v>
      </c>
      <c r="CU35" s="21" t="str">
        <f t="shared" si="84"/>
        <v>N/A</v>
      </c>
      <c r="CV35" s="21"/>
      <c r="CW35" s="21"/>
      <c r="CX35" s="21" t="str">
        <f t="shared" si="85"/>
        <v>N/A</v>
      </c>
      <c r="CY35" s="21" t="str">
        <f t="shared" si="86"/>
        <v>N/A</v>
      </c>
      <c r="CZ35" s="21" t="str">
        <f t="shared" si="87"/>
        <v>N/A</v>
      </c>
      <c r="DA35" s="21"/>
      <c r="DB35" s="21"/>
      <c r="DC35" s="21" t="str">
        <f t="shared" si="88"/>
        <v>N/A</v>
      </c>
      <c r="DD35" s="21" t="str">
        <f t="shared" si="89"/>
        <v>N/A</v>
      </c>
      <c r="DE35" s="21" t="str">
        <f t="shared" si="90"/>
        <v>N/A</v>
      </c>
      <c r="DF35" s="21"/>
      <c r="DG35" s="21"/>
      <c r="DH35" s="21" t="str">
        <f t="shared" si="91"/>
        <v>N/A</v>
      </c>
      <c r="DI35" s="21" t="str">
        <f t="shared" si="92"/>
        <v>N/A</v>
      </c>
      <c r="DJ35" s="21" t="str">
        <f t="shared" si="93"/>
        <v>N/A</v>
      </c>
      <c r="DK35" s="21"/>
      <c r="DL35" s="21"/>
      <c r="DM35" s="21" t="str">
        <f t="shared" si="94"/>
        <v>N/A</v>
      </c>
      <c r="DN35" s="21" t="str">
        <f t="shared" si="95"/>
        <v>N/A</v>
      </c>
      <c r="DO35" s="21" t="str">
        <f t="shared" si="96"/>
        <v>N/A</v>
      </c>
      <c r="DP35" s="16"/>
      <c r="DQ35" s="16"/>
      <c r="DR35" s="21" t="str">
        <f t="shared" si="97"/>
        <v>N/A</v>
      </c>
      <c r="DS35" s="21" t="str">
        <f t="shared" si="98"/>
        <v>N/A</v>
      </c>
      <c r="DT35" s="21" t="str">
        <f t="shared" si="99"/>
        <v>N/A</v>
      </c>
      <c r="DU35" s="16"/>
      <c r="DV35" s="16"/>
    </row>
    <row r="36" spans="2:126" ht="15" thickBot="1" x14ac:dyDescent="0.4">
      <c r="B36" s="6" t="s">
        <v>8</v>
      </c>
      <c r="C36" s="58">
        <v>0</v>
      </c>
      <c r="D36" s="58">
        <v>0</v>
      </c>
      <c r="E36" s="58">
        <v>0</v>
      </c>
      <c r="F36" s="58">
        <v>0</v>
      </c>
      <c r="G36" s="80"/>
    </row>
    <row r="37" spans="2:126" x14ac:dyDescent="0.35">
      <c r="B37" s="6" t="s">
        <v>9</v>
      </c>
      <c r="C37" s="58">
        <v>0</v>
      </c>
      <c r="D37" s="58">
        <v>0</v>
      </c>
      <c r="E37" s="81"/>
      <c r="F37" s="58">
        <v>0</v>
      </c>
      <c r="G37" s="82">
        <v>0</v>
      </c>
      <c r="I37" t="s">
        <v>44</v>
      </c>
      <c r="J37">
        <v>1</v>
      </c>
      <c r="AA37" s="140" t="s">
        <v>83</v>
      </c>
      <c r="AB37" s="141"/>
      <c r="AC37" s="63" t="s">
        <v>24</v>
      </c>
      <c r="AD37" s="45"/>
      <c r="AE37" s="116" t="s">
        <v>46</v>
      </c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69"/>
    </row>
    <row r="38" spans="2:126" x14ac:dyDescent="0.35">
      <c r="B38" s="6" t="s">
        <v>10</v>
      </c>
      <c r="C38" s="58">
        <v>0</v>
      </c>
      <c r="D38" s="58">
        <v>0</v>
      </c>
      <c r="E38" s="58">
        <v>0</v>
      </c>
      <c r="F38" s="58">
        <v>0</v>
      </c>
      <c r="G38" s="82">
        <v>0</v>
      </c>
      <c r="I38" t="s">
        <v>45</v>
      </c>
      <c r="J38">
        <v>1</v>
      </c>
      <c r="AA38" s="142"/>
      <c r="AB38" s="143"/>
      <c r="AC38" s="95" t="s">
        <v>26</v>
      </c>
      <c r="AD38" s="46"/>
      <c r="AE38" s="178" t="s">
        <v>1</v>
      </c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</row>
    <row r="39" spans="2:126" x14ac:dyDescent="0.35">
      <c r="B39" s="6" t="s">
        <v>11</v>
      </c>
      <c r="C39" s="58">
        <v>0</v>
      </c>
      <c r="D39" s="58">
        <v>0</v>
      </c>
      <c r="E39" s="81"/>
      <c r="F39" s="58">
        <v>0</v>
      </c>
      <c r="G39" s="82">
        <v>0</v>
      </c>
      <c r="I39" t="s">
        <v>46</v>
      </c>
      <c r="J39">
        <v>1</v>
      </c>
      <c r="AA39" s="142"/>
      <c r="AB39" s="143"/>
      <c r="AC39" s="95" t="s">
        <v>20</v>
      </c>
      <c r="AD39" s="46"/>
      <c r="AE39" s="131" t="s">
        <v>265</v>
      </c>
      <c r="AF39" s="132"/>
      <c r="AG39" s="132"/>
      <c r="AH39" s="133"/>
      <c r="AI39" s="131" t="s">
        <v>264</v>
      </c>
      <c r="AJ39" s="132"/>
      <c r="AK39" s="132"/>
      <c r="AL39" s="133"/>
      <c r="AM39" s="131" t="s">
        <v>263</v>
      </c>
      <c r="AN39" s="132"/>
      <c r="AO39" s="132"/>
      <c r="AP39" s="133"/>
      <c r="AQ39" s="131" t="s">
        <v>262</v>
      </c>
      <c r="AR39" s="132"/>
      <c r="AS39" s="132"/>
      <c r="AT39" s="133"/>
      <c r="AU39" s="131" t="s">
        <v>27</v>
      </c>
      <c r="AV39" s="132"/>
      <c r="AW39" s="132"/>
      <c r="AX39" s="132"/>
      <c r="AY39" s="133"/>
      <c r="AZ39" s="131" t="s">
        <v>28</v>
      </c>
      <c r="BA39" s="132"/>
      <c r="BB39" s="132"/>
      <c r="BC39" s="132"/>
      <c r="BD39" s="133"/>
      <c r="BE39" s="131" t="s">
        <v>30</v>
      </c>
      <c r="BF39" s="132"/>
      <c r="BG39" s="132"/>
      <c r="BH39" s="132"/>
      <c r="BI39" s="133"/>
      <c r="BJ39" s="131" t="s">
        <v>31</v>
      </c>
      <c r="BK39" s="132"/>
      <c r="BL39" s="132"/>
      <c r="BM39" s="132"/>
      <c r="BN39" s="133"/>
      <c r="BO39" s="131" t="s">
        <v>32</v>
      </c>
      <c r="BP39" s="132"/>
      <c r="BQ39" s="132"/>
      <c r="BR39" s="132"/>
      <c r="BS39" s="133"/>
      <c r="BT39" s="131" t="s">
        <v>33</v>
      </c>
      <c r="BU39" s="132"/>
      <c r="BV39" s="132"/>
      <c r="BW39" s="132"/>
      <c r="BX39" s="133"/>
      <c r="BY39" s="131" t="s">
        <v>34</v>
      </c>
      <c r="BZ39" s="132"/>
      <c r="CA39" s="132"/>
      <c r="CB39" s="132"/>
      <c r="CC39" s="133"/>
      <c r="CD39" s="131" t="s">
        <v>35</v>
      </c>
      <c r="CE39" s="132"/>
      <c r="CF39" s="132"/>
      <c r="CG39" s="132"/>
      <c r="CH39" s="133"/>
      <c r="CI39" s="131" t="s">
        <v>36</v>
      </c>
      <c r="CJ39" s="132"/>
      <c r="CK39" s="132"/>
      <c r="CL39" s="132"/>
      <c r="CM39" s="133"/>
      <c r="CN39" s="131" t="s">
        <v>37</v>
      </c>
      <c r="CO39" s="132"/>
      <c r="CP39" s="132"/>
      <c r="CQ39" s="132"/>
      <c r="CR39" s="133"/>
      <c r="CS39" s="131" t="s">
        <v>38</v>
      </c>
      <c r="CT39" s="132"/>
      <c r="CU39" s="132"/>
      <c r="CV39" s="132"/>
      <c r="CW39" s="133"/>
      <c r="CX39" s="131" t="s">
        <v>39</v>
      </c>
      <c r="CY39" s="132"/>
      <c r="CZ39" s="132"/>
      <c r="DA39" s="132"/>
      <c r="DB39" s="133"/>
      <c r="DC39" s="131" t="s">
        <v>40</v>
      </c>
      <c r="DD39" s="132"/>
      <c r="DE39" s="132"/>
      <c r="DF39" s="132"/>
      <c r="DG39" s="133"/>
      <c r="DH39" s="131" t="s">
        <v>41</v>
      </c>
      <c r="DI39" s="132"/>
      <c r="DJ39" s="132"/>
      <c r="DK39" s="132"/>
      <c r="DL39" s="133"/>
      <c r="DM39" s="131" t="s">
        <v>42</v>
      </c>
      <c r="DN39" s="132"/>
      <c r="DO39" s="132"/>
      <c r="DP39" s="132"/>
      <c r="DQ39" s="133"/>
      <c r="DR39" s="131" t="s">
        <v>43</v>
      </c>
      <c r="DS39" s="132"/>
      <c r="DT39" s="132"/>
      <c r="DU39" s="132"/>
      <c r="DV39" s="133"/>
    </row>
    <row r="40" spans="2:126" x14ac:dyDescent="0.35">
      <c r="B40" s="6" t="s">
        <v>12</v>
      </c>
      <c r="C40" s="81"/>
      <c r="D40" s="81"/>
      <c r="E40" s="58">
        <v>0</v>
      </c>
      <c r="F40" s="81"/>
      <c r="G40" s="80"/>
      <c r="I40" t="s">
        <v>102</v>
      </c>
      <c r="J40">
        <v>1</v>
      </c>
      <c r="AA40" s="96" t="s">
        <v>112</v>
      </c>
      <c r="AB40" s="25" t="s">
        <v>113</v>
      </c>
      <c r="AC40" s="95" t="s">
        <v>67</v>
      </c>
      <c r="AD40" s="46"/>
      <c r="AE40" s="36" t="s">
        <v>64</v>
      </c>
      <c r="AF40" s="37" t="s">
        <v>115</v>
      </c>
      <c r="AG40" s="38" t="s">
        <v>66</v>
      </c>
      <c r="AH40" s="70" t="s">
        <v>261</v>
      </c>
      <c r="AI40" s="36" t="s">
        <v>64</v>
      </c>
      <c r="AJ40" s="37" t="s">
        <v>115</v>
      </c>
      <c r="AK40" s="38" t="s">
        <v>66</v>
      </c>
      <c r="AL40" s="70" t="s">
        <v>261</v>
      </c>
      <c r="AM40" s="36" t="s">
        <v>64</v>
      </c>
      <c r="AN40" s="37" t="s">
        <v>115</v>
      </c>
      <c r="AO40" s="38" t="s">
        <v>66</v>
      </c>
      <c r="AP40" s="70" t="s">
        <v>261</v>
      </c>
      <c r="AQ40" s="36" t="s">
        <v>64</v>
      </c>
      <c r="AR40" s="37" t="s">
        <v>115</v>
      </c>
      <c r="AS40" s="38" t="s">
        <v>66</v>
      </c>
      <c r="AT40" s="70" t="s">
        <v>261</v>
      </c>
      <c r="AU40" s="36" t="s">
        <v>64</v>
      </c>
      <c r="AV40" s="37" t="s">
        <v>115</v>
      </c>
      <c r="AW40" s="38" t="s">
        <v>66</v>
      </c>
      <c r="AX40" s="70" t="s">
        <v>260</v>
      </c>
      <c r="AY40" s="70" t="s">
        <v>261</v>
      </c>
      <c r="AZ40" s="36" t="s">
        <v>64</v>
      </c>
      <c r="BA40" s="37" t="s">
        <v>115</v>
      </c>
      <c r="BB40" s="38" t="s">
        <v>66</v>
      </c>
      <c r="BC40" s="70" t="s">
        <v>260</v>
      </c>
      <c r="BD40" s="70" t="s">
        <v>261</v>
      </c>
      <c r="BE40" s="36" t="s">
        <v>64</v>
      </c>
      <c r="BF40" s="37" t="s">
        <v>115</v>
      </c>
      <c r="BG40" s="38" t="s">
        <v>66</v>
      </c>
      <c r="BH40" s="70" t="s">
        <v>260</v>
      </c>
      <c r="BI40" s="70" t="s">
        <v>261</v>
      </c>
      <c r="BJ40" s="36" t="s">
        <v>64</v>
      </c>
      <c r="BK40" s="37" t="s">
        <v>115</v>
      </c>
      <c r="BL40" s="38" t="s">
        <v>66</v>
      </c>
      <c r="BM40" s="70" t="s">
        <v>260</v>
      </c>
      <c r="BN40" s="70" t="s">
        <v>261</v>
      </c>
      <c r="BO40" s="36" t="s">
        <v>64</v>
      </c>
      <c r="BP40" s="37" t="s">
        <v>115</v>
      </c>
      <c r="BQ40" s="38" t="s">
        <v>66</v>
      </c>
      <c r="BR40" s="70" t="s">
        <v>260</v>
      </c>
      <c r="BS40" s="70" t="s">
        <v>261</v>
      </c>
      <c r="BT40" s="36" t="s">
        <v>64</v>
      </c>
      <c r="BU40" s="37" t="s">
        <v>115</v>
      </c>
      <c r="BV40" s="38" t="s">
        <v>66</v>
      </c>
      <c r="BW40" s="70" t="s">
        <v>260</v>
      </c>
      <c r="BX40" s="70" t="s">
        <v>261</v>
      </c>
      <c r="BY40" s="36" t="s">
        <v>64</v>
      </c>
      <c r="BZ40" s="37" t="s">
        <v>115</v>
      </c>
      <c r="CA40" s="38" t="s">
        <v>66</v>
      </c>
      <c r="CB40" s="70" t="s">
        <v>260</v>
      </c>
      <c r="CC40" s="70" t="s">
        <v>261</v>
      </c>
      <c r="CD40" s="36" t="s">
        <v>64</v>
      </c>
      <c r="CE40" s="37" t="s">
        <v>115</v>
      </c>
      <c r="CF40" s="38" t="s">
        <v>66</v>
      </c>
      <c r="CG40" s="70" t="s">
        <v>260</v>
      </c>
      <c r="CH40" s="70" t="s">
        <v>261</v>
      </c>
      <c r="CI40" s="36" t="s">
        <v>64</v>
      </c>
      <c r="CJ40" s="37" t="s">
        <v>115</v>
      </c>
      <c r="CK40" s="38" t="s">
        <v>66</v>
      </c>
      <c r="CL40" s="70" t="s">
        <v>260</v>
      </c>
      <c r="CM40" s="70" t="s">
        <v>261</v>
      </c>
      <c r="CN40" s="36" t="s">
        <v>64</v>
      </c>
      <c r="CO40" s="37" t="s">
        <v>115</v>
      </c>
      <c r="CP40" s="38" t="s">
        <v>66</v>
      </c>
      <c r="CQ40" s="70" t="s">
        <v>260</v>
      </c>
      <c r="CR40" s="70" t="s">
        <v>261</v>
      </c>
      <c r="CS40" s="36" t="s">
        <v>64</v>
      </c>
      <c r="CT40" s="37" t="s">
        <v>115</v>
      </c>
      <c r="CU40" s="38" t="s">
        <v>66</v>
      </c>
      <c r="CV40" s="70" t="s">
        <v>260</v>
      </c>
      <c r="CW40" s="70" t="s">
        <v>261</v>
      </c>
      <c r="CX40" s="36" t="s">
        <v>64</v>
      </c>
      <c r="CY40" s="37" t="s">
        <v>115</v>
      </c>
      <c r="CZ40" s="38" t="s">
        <v>66</v>
      </c>
      <c r="DA40" s="70" t="s">
        <v>260</v>
      </c>
      <c r="DB40" s="70" t="s">
        <v>261</v>
      </c>
      <c r="DC40" s="36" t="s">
        <v>64</v>
      </c>
      <c r="DD40" s="37" t="s">
        <v>115</v>
      </c>
      <c r="DE40" s="38" t="s">
        <v>66</v>
      </c>
      <c r="DF40" s="70" t="s">
        <v>260</v>
      </c>
      <c r="DG40" s="70" t="s">
        <v>261</v>
      </c>
      <c r="DH40" s="36" t="s">
        <v>64</v>
      </c>
      <c r="DI40" s="37" t="s">
        <v>115</v>
      </c>
      <c r="DJ40" s="38" t="s">
        <v>66</v>
      </c>
      <c r="DK40" s="70" t="s">
        <v>260</v>
      </c>
      <c r="DL40" s="70" t="s">
        <v>261</v>
      </c>
      <c r="DM40" s="36" t="s">
        <v>64</v>
      </c>
      <c r="DN40" s="37" t="s">
        <v>115</v>
      </c>
      <c r="DO40" s="38" t="s">
        <v>66</v>
      </c>
      <c r="DP40" s="70" t="s">
        <v>260</v>
      </c>
      <c r="DQ40" s="70" t="s">
        <v>261</v>
      </c>
      <c r="DR40" s="36" t="s">
        <v>64</v>
      </c>
      <c r="DS40" s="37" t="s">
        <v>115</v>
      </c>
      <c r="DT40" s="37" t="s">
        <v>66</v>
      </c>
      <c r="DU40" s="70" t="s">
        <v>260</v>
      </c>
      <c r="DV40" s="70" t="s">
        <v>261</v>
      </c>
    </row>
    <row r="41" spans="2:126" x14ac:dyDescent="0.35">
      <c r="B41" s="6" t="s">
        <v>13</v>
      </c>
      <c r="C41" s="81"/>
      <c r="D41" s="81"/>
      <c r="E41" s="58">
        <v>0</v>
      </c>
      <c r="F41" s="81"/>
      <c r="G41" s="80"/>
      <c r="I41" t="s">
        <v>68</v>
      </c>
      <c r="J41">
        <v>1.4666666666666666</v>
      </c>
      <c r="AA41" s="74">
        <v>1.5</v>
      </c>
      <c r="AB41" s="73">
        <f t="shared" ref="AB41:AB52" si="101">IF(ISNUMBER(AA7),(AA7*(AF7-AG7)+AE7+AG7-2*AF7)/(AE7-AF7),"-")</f>
        <v>4.4317443120260034</v>
      </c>
      <c r="AC41" s="47" t="s">
        <v>6</v>
      </c>
      <c r="AD41" s="47" t="s">
        <v>1</v>
      </c>
      <c r="AE41" s="16">
        <f>VLOOKUP(AE37,I37:J74,2,FALSE)*[2]alph_Schätzung_Corr_Poll!E96</f>
        <v>634</v>
      </c>
      <c r="AF41" s="16">
        <f>VLOOKUP(AE37,I37:J74,2,FALSE)*[2]alph_Schätzung_Corr_Poll!E97</f>
        <v>818.6</v>
      </c>
      <c r="AG41" s="16">
        <f>VLOOKUP(AE37,I37:J74,2,FALSE)*[2]alph_Schätzung_Corr_Poll!E98</f>
        <v>2085.6000000000004</v>
      </c>
      <c r="AH41" s="16">
        <f>[2]alph_Schätzung_Corr_Poll!E94</f>
        <v>0.98040000000000005</v>
      </c>
      <c r="AI41" s="16">
        <f>VLOOKUP(AE37,I37:J74,2,FALSE)*[2]alph_Schätzung_Corr_Poll!E96</f>
        <v>634</v>
      </c>
      <c r="AJ41" s="16">
        <f>VLOOKUP(AE37,I37:J74,2,FALSE)*[2]alph_Schätzung_Corr_Poll!F97</f>
        <v>878.4</v>
      </c>
      <c r="AK41" s="16">
        <f>VLOOKUP(AE37,I37:J74,2,FALSE)*[2]alph_Schätzung_Corr_Poll!F98</f>
        <v>2085.6000000000004</v>
      </c>
      <c r="AL41" s="16">
        <f>[2]alph_Schätzung_Corr_Poll!F94</f>
        <v>0.75266666666666671</v>
      </c>
      <c r="AM41" s="16">
        <f>VLOOKUP(AE37,I37:J74,2,FALSE)*[2]alph_Schätzung_Corr_Poll!E96</f>
        <v>634</v>
      </c>
      <c r="AN41" s="16">
        <f>VLOOKUP(AE37,I37:J74,2,FALSE)*[2]alph_Schätzung_Corr_Poll!G97</f>
        <v>872.6</v>
      </c>
      <c r="AO41" s="16">
        <f>VLOOKUP(AE37,I37:J74,2,FALSE)*[2]alph_Schätzung_Corr_Poll!G98</f>
        <v>2085.6000000000004</v>
      </c>
      <c r="AP41" s="16">
        <f>[2]alph_Schätzung_Corr_Poll!G94</f>
        <v>0.75119999999999998</v>
      </c>
      <c r="AQ41" s="16">
        <f>VLOOKUP(AE37,I37:J74,2,FALSE)*[2]alph_Schätzung_Corr_Poll!H96</f>
        <v>634</v>
      </c>
      <c r="AR41" s="16">
        <f>VLOOKUP(AE37,I37:J74,2,FALSE)*[2]alph_Schätzung_Corr_Poll!H97</f>
        <v>2085.6000000000004</v>
      </c>
      <c r="AS41" s="16">
        <f>VLOOKUP(AE37,I37:J74,2,FALSE)*[2]alph_Schätzung_Corr_Poll!H98</f>
        <v>2085.6000000000004</v>
      </c>
      <c r="AT41" s="16">
        <f>[2]alph_Schätzung_Corr_Poll!H94</f>
        <v>0</v>
      </c>
      <c r="AU41" s="16">
        <f t="shared" ref="AU41:AU52" si="102">IF(ISNUMBER($AE41),IF(OR(HLOOKUP($AU$5,$I$2:$Y$8,4,FALSE)=1,HLOOKUP($AU$5,$I$2:$Y$8,5,FALSE)=1,),HLOOKUP($AU$5,$I$2:$Y$8,4,FALSE)*VLOOKUP($AC41,$B$32:$G$45,MATCH($AD41,$B$33:$G$33,0),FALSE)+HLOOKUP($AU$5,$I$2:$Y$8,5,FALSE)*VLOOKUP($AC41,$B$47:$G$60,MATCH($AD41,$B$48:$G$48,0),FALSE)+$AE41,$AE41),"N/A")</f>
        <v>634</v>
      </c>
      <c r="AV41" s="16">
        <f t="shared" ref="AV41:AV52" si="103">IF(ISNUMBER($AF41),$AF41*SQRT(SUMSQ(HLOOKUP($AU$5,$J$2:$Y$8,2,FALSE)*VLOOKUP($AC41,$B$2:$G$15,MATCH($AD41,$B$3:$G$3,0),FALSE),HLOOKUP($AU$5,$J$2:$Y$8,3,FALSE)*VLOOKUP($AC41,$B$17:$G$30,MATCH($AD41,$B$18:$G$18,0),FALSE),HLOOKUP($AU$5,$J$2:$Y$8,6,FALSE)))+HLOOKUP($AU$5,$J$2:$Y$8,4,FALSE)*VLOOKUP($AC41,$B$32:$G$45,MATCH($AD41,$B$33:$G$33,0),FALSE)+HLOOKUP($AU$5,$J$2:$Y$8,5,FALSE)*VLOOKUP($AC41,$B$47:$G$60,MATCH($AD41,$B$48:$G$48,0),FALSE),"N/A")</f>
        <v>818.6</v>
      </c>
      <c r="AW41" s="16">
        <f t="shared" ref="AW41:AW52" si="104">IF(ISNUMBER($AG41),IF(OR(HLOOKUP($AU$5,$I$2:$Y$8,4,FALSE)=1,HLOOKUP($AU$5,$I$2:$Y$8,5,FALSE)=1,),HLOOKUP($AU$5,$I$2:$Y$8,4,FALSE)*VLOOKUP($AC41,$B$32:$G$45,MATCH($AD41,$B$33:$G$33,0),FALSE)+HLOOKUP($AU$5,$I$2:$Y$8,5,FALSE)*VLOOKUP($AC41,$B$47:$G$60,MATCH($AD41,$B$48:$G$48,0),FALSE)+$AG41,$AG41),"N/A")</f>
        <v>2085.6000000000004</v>
      </c>
      <c r="AX41" s="47" t="str">
        <f>IF(AY41&gt;0, "true", "false")</f>
        <v>true</v>
      </c>
      <c r="AY41" s="16">
        <f>AH41</f>
        <v>0.98040000000000005</v>
      </c>
      <c r="AZ41" s="16">
        <f t="shared" ref="AZ41:AZ52" si="105">IF(ISNUMBER($AE41),IF(OR(HLOOKUP($AZ$5,$I$2:$Y$8,4,FALSE)=1,HLOOKUP($AZ$5,$I$2:$Y$8,5,FALSE)=1,),HLOOKUP($AZ$5,$I$2:$Y$8,4,FALSE)*VLOOKUP($AC41,$B$32:$G$45,MATCH($AD41,$B$33:$G$33,0),FALSE)+HLOOKUP($AZ$5,$I$2:$Y$8,5,FALSE)*VLOOKUP($AC41,$B$47:$G$60,MATCH($AD41,$B$48:$G$48,0),FALSE)+$AE41,$AE41),"N/A")</f>
        <v>565</v>
      </c>
      <c r="BA41" s="16">
        <f t="shared" ref="BA41:BA52" si="106">IF(ISNUMBER($AF41),$AF41*SQRT(SUMSQ(HLOOKUP($AZ$5,$J$2:$Y$8,2,FALSE)*VLOOKUP($AC41,$B$2:$G$15,MATCH($AD41,$B$3:$G$3,0),FALSE),HLOOKUP($AZ$5,$J$2:$Y$8,3,FALSE)*VLOOKUP($AC41,$B$17:$G$30,MATCH($AD41,$B$18:$G$18,0),FALSE),HLOOKUP($AZ$5,$J$2:$Y$8,6,FALSE)))+HLOOKUP($AZ$5,$J$2:$Y$8,4,FALSE)*VLOOKUP($AC41,$B$32:$G$45,MATCH($AD41,$B$33:$G$33,0),FALSE)+HLOOKUP($AZ$5,$J$2:$Y$8,5,FALSE)*VLOOKUP($AC41,$B$47:$G$60,MATCH($AD41,$B$48:$G$48,0),FALSE),"N/A")</f>
        <v>749.6</v>
      </c>
      <c r="BB41" s="16">
        <f t="shared" ref="BB41:BB52" si="107">IF(ISNUMBER($AG41),IF(OR(HLOOKUP($AZ$5,$I$2:$Y$8,4,FALSE)=1,HLOOKUP($AZ$5,$I$2:$Y$8,5,FALSE)=1,),HLOOKUP($AZ$5,$I$2:$Y$8,4,FALSE)*VLOOKUP($AC41,$B$32:$G$45,MATCH($AD41,$B$33:$G$33,0),FALSE)+HLOOKUP($AZ$5,$I$2:$Y$8,5,FALSE)*VLOOKUP($AC41,$B$47:$G$60,MATCH($AD41,$B$48:$G$48,0),FALSE)+$AG41,$AG41),"N/A")</f>
        <v>2016.6000000000004</v>
      </c>
      <c r="BC41" s="16" t="str">
        <f>IF(BD41&gt;0, "true", "false")</f>
        <v>true</v>
      </c>
      <c r="BD41" s="16">
        <f>AH41</f>
        <v>0.98040000000000005</v>
      </c>
      <c r="BE41" s="16">
        <f t="shared" ref="BE41:BE52" si="108">IF(ISNUMBER($AE41),IF(OR(HLOOKUP($BE$5,$I$2:$Y$8,4,FALSE)=1,HLOOKUP($BE$5,$I$2:$Y$8,5,FALSE)=1,),HLOOKUP($BE$5,$I$2:$Y$8,4,FALSE)*VLOOKUP($AC41,$B$32:$G$45,MATCH($AD41,$B$33:$G$33,0),FALSE)+HLOOKUP($AU$5,$I$2:$Y$8,5,FALSE)*VLOOKUP($AC41,$B$47:$G$60,MATCH($AD41,$B$48:$G$48,0),FALSE)+$AE41,$AE41),"N/A")</f>
        <v>635.29999999999995</v>
      </c>
      <c r="BF41" s="16">
        <f t="shared" ref="BF41:BF52" si="109">IF(ISNUMBER($AF41),$AF41*SQRT(SUMSQ(HLOOKUP($BE$5,$J$2:$Y$8,2,FALSE)*VLOOKUP($AC41,$B$2:$G$15,MATCH($AD41,$B$3:$G$3,0),FALSE),HLOOKUP($BE$5,$J$2:$Y$8,3,FALSE)*VLOOKUP($AC41,$B$17:$G$30,MATCH($AD41,$B$18:$G$18,0),FALSE),HLOOKUP($BE$5,$J$2:$Y$8,6,FALSE)))+HLOOKUP($BE$5,$J$2:$Y$8,4,FALSE)*VLOOKUP($AC41,$B$32:$G$45,MATCH($AD41,$B$33:$G$33,0),FALSE)+HLOOKUP($BE$5,$J$2:$Y$8,5,FALSE)*VLOOKUP($AC41,$B$47:$G$60,MATCH($AD41,$B$48:$G$48,0),FALSE),"N/A")</f>
        <v>819.9</v>
      </c>
      <c r="BG41" s="16">
        <f t="shared" ref="BG41:BG52" si="110">IF(ISNUMBER($AG41),IF(OR(HLOOKUP($BE$5,$I$2:$Y$8,4,FALSE)=1,HLOOKUP($BE$5,$I$2:$Y$8,5,FALSE)=1,),HLOOKUP($BE$5,$I$2:$Y$8,4,FALSE)*VLOOKUP($AC41,$B$32:$G$45,MATCH($AD41,$B$33:$G$33,0),FALSE)+HLOOKUP($BE$5,$I$2:$Y$8,5,FALSE)*VLOOKUP($AC41,$B$47:$G$60,MATCH($AD41,$B$48:$G$48,0),FALSE)+$AG41,$AG41),"N/A")</f>
        <v>2086.9000000000005</v>
      </c>
      <c r="BH41" s="16" t="str">
        <f>IF(BI41&gt;0, "true", "false")</f>
        <v>true</v>
      </c>
      <c r="BI41" s="16">
        <f>AH41</f>
        <v>0.98040000000000005</v>
      </c>
      <c r="BJ41" s="16">
        <f t="shared" ref="BJ41:BJ52" si="111">IF(ISNUMBER($AE41),IF(OR(HLOOKUP($BJ$5,$I$2:$Y$8,4,FALSE)=1,HLOOKUP($BJ$5,$I$2:$Y$8,5,FALSE)=1,),HLOOKUP($BJ$5,$I$2:$Y$8,4,FALSE)*VLOOKUP($AC41,$B$32:$G$45,MATCH($AD41,$B$33:$G$33,0),FALSE)+HLOOKUP($BJ$5,$I$2:$Y$8,5,FALSE)*VLOOKUP($AC41,$B$47:$G$60,MATCH($AD41,$B$48:$G$48,0),FALSE)+$AE41,$AE41),"N/A")</f>
        <v>566.29999999999995</v>
      </c>
      <c r="BK41" s="16">
        <f t="shared" ref="BK41:BK52" si="112">IF(ISNUMBER($AF41),$AF41*SQRT(SUMSQ(HLOOKUP($BJ$5,$J$2:$Y$8,2,FALSE)*VLOOKUP($AC41,$B$2:$G$15,MATCH($AD41,$B$3:$G$3,0),FALSE),HLOOKUP($BJ$5,$J$2:$Y$8,3,FALSE)*VLOOKUP($AC41,$B$17:$G$30,MATCH($AD41,$B$18:$G$18,0),FALSE),HLOOKUP($BJ$5,$J$2:$Y$8,6,FALSE)))+HLOOKUP($BJ$5,$J$2:$Y$8,4,FALSE)*VLOOKUP($AC41,$B$32:$G$45,MATCH($AD41,$B$33:$G$33,0),FALSE)+HLOOKUP($BJ$5,$J$2:$Y$8,5,FALSE)*VLOOKUP($AC41,$B$47:$G$60,MATCH($AD41,$B$48:$G$48,0),FALSE),"N/A")</f>
        <v>750.9</v>
      </c>
      <c r="BL41" s="16">
        <f t="shared" ref="BL41:BL52" si="113">IF(ISNUMBER($AG41),IF(OR(HLOOKUP($BJ$5,$I$2:$Y$8,4,FALSE)=1,HLOOKUP($BJ$5,$I$2:$Y$8,5,FALSE)=1,),HLOOKUP($BJ$5,$I$2:$Y$8,4,FALSE)*VLOOKUP($AC41,$B$32:$G$45,MATCH($AD41,$B$33:$G$33,0),FALSE)+HLOOKUP($BJ$5,$I$2:$Y$8,5,FALSE)*VLOOKUP($AC41,$B$47:$G$60,MATCH($AD41,$B$48:$G$48,0),FALSE)+$AG41,$AG41),"N/A")</f>
        <v>2017.9000000000003</v>
      </c>
      <c r="BM41" s="16" t="str">
        <f>IF(BN41&gt;0, "true", "false")</f>
        <v>true</v>
      </c>
      <c r="BN41" s="16">
        <f>AH41</f>
        <v>0.98040000000000005</v>
      </c>
      <c r="BO41" s="16">
        <f>IF(ISNUMBER($AI41),$AI41+HLOOKUP($BO$5,$J$2:$Y$8,4,FALSE)*VLOOKUP($AC41,$B$32:$G$45,MATCH($AD41,$B$33:$G$33,0),FALSE)+HLOOKUP($BO$5,$J$2:$Y$8,5,FALSE)*VLOOKUP($AC41,$B$47:$G$60,MATCH($AD41,$B$48:$G$48,0),FALSE),"N/A")</f>
        <v>634</v>
      </c>
      <c r="BP41" s="16">
        <f>IF(ISNUMBER($AJ41),$AJ41+HLOOKUP($BO$5,$J$2:$Y$8,4,FALSE)*VLOOKUP($AC41,$B$32:$G$45,MATCH($AD41,$B$33:$G$33,0),FALSE)+HLOOKUP($BO$5,$J$2:$Y$8,5,FALSE)*VLOOKUP($AC41,$B$47:$G$60,MATCH($AD41,$B$48:$G$48,0),FALSE),"N/A")</f>
        <v>878.4</v>
      </c>
      <c r="BQ41" s="16">
        <f>IF(ISNUMBER($AK41),$AK41+HLOOKUP($BO$5,$J$2:$Y$8,4,FALSE)*VLOOKUP($AC41,$B$32:$G$45,MATCH($AD41,$B$33:$G$33,0),FALSE)+HLOOKUP($BO$5,$J$2:$Y$8,5,FALSE)*VLOOKUP($AC41,$B$47:$G$60,MATCH($AD41,$B$48:$G$48,0),FALSE),"N/A")</f>
        <v>2085.6000000000004</v>
      </c>
      <c r="BR41" s="16" t="str">
        <f>IF(BS41&gt;0, "true", "false")</f>
        <v>true</v>
      </c>
      <c r="BS41" s="16">
        <f>AL41</f>
        <v>0.75266666666666671</v>
      </c>
      <c r="BT41" s="16">
        <f>IF(ISNUMBER($AI41),$AI41+HLOOKUP($BT$5,$J$2:$Y$8,4,FALSE)*VLOOKUP($AC41,$B$32:$G$45,MATCH($AD41,$B$33:$G$33,0),FALSE)+HLOOKUP($BT$5,$J$2:$Y$8,5,FALSE)*VLOOKUP($AC41,$B$47:$G$60,MATCH($AD41,$B$48:$G$48,0),FALSE),"N/A")</f>
        <v>565</v>
      </c>
      <c r="BU41" s="16">
        <f>IF(ISNUMBER($AJ41),$AJ41+HLOOKUP($BT$5,$J$2:$Y$8,4,FALSE)*VLOOKUP($AC41,$B$32:$G$45,MATCH($AD41,$B$33:$G$33,0),FALSE)+HLOOKUP($BT$5,$J$2:$Y$8,5,FALSE)*VLOOKUP($AC41,$B$47:$G$60,MATCH($AD41,$B$48:$G$48,0),FALSE),"N/A")</f>
        <v>809.4</v>
      </c>
      <c r="BV41" s="16">
        <f>IF(ISNUMBER($AK41),$AK41+HLOOKUP($BT$5,$J$2:$Y$8,4,FALSE)*VLOOKUP($AC41,$B$32:$G$45,MATCH($AD41,$B$33:$G$33,0),FALSE)+HLOOKUP($BT$5,$J$2:$Y$8,5,FALSE)*VLOOKUP($AC41,$B$47:$G$60,MATCH($AD41,$B$48:$G$48,0),FALSE),"N/A")</f>
        <v>2016.6000000000004</v>
      </c>
      <c r="BW41" s="16" t="str">
        <f>IF(BX41&gt;0, "true", "false")</f>
        <v>true</v>
      </c>
      <c r="BX41" s="16">
        <f>AL41</f>
        <v>0.75266666666666671</v>
      </c>
      <c r="BY41" s="16">
        <f>IF(ISNUMBER($AI41),$AI41+HLOOKUP($BY$5,$J$2:$Y$8,4,FALSE)*VLOOKUP($AC41,$B$32:$G$45,MATCH($AD41,$B$33:$G$33,0),FALSE)+HLOOKUP($BY$5,$J$2:$Y$8,5,FALSE)*VLOOKUP($AC41,$B$47:$G$60,MATCH($AD41,$B$48:$G$48,0),FALSE),"N/A")</f>
        <v>635.29999999999995</v>
      </c>
      <c r="BZ41" s="16">
        <f>IF(ISNUMBER($AJ41),$AJ41+HLOOKUP($BY$5,$J$2:$Y$8,4,FALSE)*VLOOKUP($AC41,$B$32:$G$45,MATCH($AD41,$B$33:$G$33,0),FALSE)+HLOOKUP($BY$5,$J$2:$Y$8,5,FALSE)*VLOOKUP($AC41,$B$47:$G$60,MATCH($AD41,$B$48:$G$48,0),FALSE),"N/A")</f>
        <v>879.69999999999993</v>
      </c>
      <c r="CA41" s="16">
        <f>IF(ISNUMBER($AK41),$AK41+HLOOKUP($BY$5,$J$2:$Y$8,4,FALSE)*VLOOKUP($AC41,$B$32:$G$45,MATCH($AD41,$B$33:$G$33,0),FALSE)+HLOOKUP($BY$5,$J$2:$Y$8,5,FALSE)*VLOOKUP($AC41,$B$47:$G$60,MATCH($AD41,$B$48:$G$48,0),FALSE),"N/A")</f>
        <v>2086.9000000000005</v>
      </c>
      <c r="CB41" s="16" t="str">
        <f>IF(CC41&gt;0, "true", "false")</f>
        <v>true</v>
      </c>
      <c r="CC41" s="16">
        <f>AL41</f>
        <v>0.75266666666666671</v>
      </c>
      <c r="CD41" s="16">
        <f>IF(ISNUMBER($AI41),$AI41+HLOOKUP($CD$5,$J$2:$Y$8,4,FALSE)*VLOOKUP($AC41,$B$32:$G$45,MATCH($AD41,$B$33:$G$33,0),FALSE)+HLOOKUP($CD$5,$J$2:$Y$8,5,FALSE)*VLOOKUP($AC41,$B$47:$G$60,MATCH($AD41,$B$48:$G$48,0),FALSE),"N/A")</f>
        <v>566.29999999999995</v>
      </c>
      <c r="CE41" s="16">
        <f>IF(ISNUMBER($AJ41),$AJ41+HLOOKUP($CD$5,$J$2:$Y$8,4,FALSE)*VLOOKUP($AC41,$B$32:$G$45,MATCH($AD41,$B$33:$G$33,0),FALSE)+HLOOKUP($CD$5,$J$2:$Y$8,5,FALSE)*VLOOKUP($AC41,$B$47:$G$60,MATCH($AD41,$B$48:$G$48,0),FALSE),"N/A")</f>
        <v>810.69999999999993</v>
      </c>
      <c r="CF41" s="16">
        <f>IF(ISNUMBER($AK41),$AK41+HLOOKUP($CD$5,$J$2:$Y$8,4,FALSE)*VLOOKUP($AC41,$B$32:$G$45,MATCH($AD41,$B$33:$G$33,0),FALSE)+HLOOKUP($CD$5,$J$2:$Y$8,5,FALSE)*VLOOKUP($AC41,$B$47:$G$60,MATCH($AD41,$B$48:$G$48,0),FALSE),"N/A")</f>
        <v>2017.9000000000005</v>
      </c>
      <c r="CG41" s="16" t="str">
        <f>IF(CH41&gt;0, "true", "false")</f>
        <v>true</v>
      </c>
      <c r="CH41" s="16">
        <f>AL41</f>
        <v>0.75266666666666671</v>
      </c>
      <c r="CI41" s="16">
        <f>IF(ISNUMBER($AM41),$AM41+HLOOKUP($CI$5,$J$2:$Y$8,4,FALSE)*VLOOKUP($AC41,$B$32:$G$45,MATCH($AD41,$B$33:$G$33,0),FALSE)+HLOOKUP($CI$5,$J$2:$Y$8,5,FALSE)*VLOOKUP($AC41,$B$47:$G$60,MATCH($AD41,$B$48:$G$48,0),FALSE),"N/A")</f>
        <v>634</v>
      </c>
      <c r="CJ41" s="16">
        <f>IF(ISNUMBER($AN41),$AN41+HLOOKUP($CI$5,$J$2:$Y$8,4,FALSE)*VLOOKUP($AC41,$B$32:$G$45,MATCH($AD41,$B$33:$G$33,0),FALSE)+HLOOKUP($CI$5,$J$2:$Y$8,5,FALSE)*VLOOKUP($AC41,$B$47:$G$60,MATCH($AD41,$B$48:$G$48,0),FALSE),"N/A")</f>
        <v>872.6</v>
      </c>
      <c r="CK41" s="16">
        <f>IF(ISNUMBER($AO41),$AO41+HLOOKUP($CI$5,$J$2:$Y$8,4,FALSE)*VLOOKUP($AC41,$B$32:$G$45,MATCH($AD41,$B$33:$G$33,0),FALSE)+HLOOKUP($CI$5,$J$2:$Y$8,5,FALSE)*VLOOKUP($AC41,$B$47:$G$60,MATCH($AD41,$B$48:$G$48,0),FALSE),"N/A")</f>
        <v>2085.6000000000004</v>
      </c>
      <c r="CL41" s="16" t="str">
        <f>IF(CM41&gt;0, "true", "false")</f>
        <v>true</v>
      </c>
      <c r="CM41" s="76">
        <f>AP41</f>
        <v>0.75119999999999998</v>
      </c>
      <c r="CN41" s="16">
        <f>IF(ISNUMBER($AM41),$AM41+HLOOKUP($CN$5,$J$2:$Y$8,4,FALSE)*VLOOKUP($AC41,$B$32:$G$45,MATCH($AD41,$B$33:$G$33,0),FALSE)+HLOOKUP($CN$5,$J$2:$Y$8,5,FALSE)*VLOOKUP($AC41,$B$47:$G$60,MATCH($AD41,$B$48:$G$48,0),FALSE),"N/A")</f>
        <v>565</v>
      </c>
      <c r="CO41" s="16">
        <f>IF(ISNUMBER($AN41),$AN41+HLOOKUP($CN$5,$J$2:$Y$8,4,FALSE)*VLOOKUP($AC41,$B$32:$G$45,MATCH($AD41,$B$33:$G$33,0),FALSE)+HLOOKUP($CN$5,$J$2:$Y$8,5,FALSE)*VLOOKUP($AC41,$B$47:$G$60,MATCH($AD41,$B$48:$G$48,0),FALSE),"N/A")</f>
        <v>803.6</v>
      </c>
      <c r="CP41" s="16">
        <f>IF(ISNUMBER($AO41),$AO41+HLOOKUP($CN$5,$J$2:$Y$8,4,FALSE)*VLOOKUP($AC41,$B$32:$G$45,MATCH($AD41,$B$33:$G$33,0),FALSE)+HLOOKUP($CN$5,$J$2:$Y$8,5,FALSE)*VLOOKUP($AC41,$B$47:$G$60,MATCH($AD41,$B$48:$G$48,0),FALSE),"N/A")</f>
        <v>2016.6000000000004</v>
      </c>
      <c r="CQ41" s="16" t="str">
        <f>IF(CR41&gt;0, "true", "false")</f>
        <v>true</v>
      </c>
      <c r="CR41" s="76">
        <f>AP41</f>
        <v>0.75119999999999998</v>
      </c>
      <c r="CS41" s="16">
        <f>IF(ISNUMBER($AM41),$AM41+HLOOKUP($CS$5,$J$2:$Y$8,4,FALSE)*VLOOKUP($AC41,$B$32:$G$45,MATCH($AD41,$B$33:$G$33,0),FALSE)+HLOOKUP($CS$5,$J$2:$Y$8,5,FALSE)*VLOOKUP($AC41,$B$47:$G$60,MATCH($AD41,$B$48:$G$48,0),FALSE),"N/A")</f>
        <v>635.29999999999995</v>
      </c>
      <c r="CT41" s="16">
        <f>IF(ISNUMBER($AN41),$AN41+HLOOKUP($CS$5,$J$2:$Y$8,4,FALSE)*VLOOKUP($AC41,$B$32:$G$45,MATCH($AD41,$B$33:$G$33,0),FALSE)+HLOOKUP($CS$5,$J$2:$Y$8,5,FALSE)*VLOOKUP($AC41,$B$47:$G$60,MATCH($AD41,$B$48:$G$48,0),FALSE),"N/A")</f>
        <v>873.9</v>
      </c>
      <c r="CU41" s="16">
        <f>IF(ISNUMBER($AO41),$AO41+HLOOKUP($CS$5,$J$2:$Y$8,4,FALSE)*VLOOKUP($AC41,$B$32:$G$45,MATCH($AD41,$B$33:$G$33,0),FALSE)+HLOOKUP($CS$5,$J$2:$Y$8,5,FALSE)*VLOOKUP($AC41,$B$47:$G$60,MATCH($AD41,$B$48:$G$48,0),FALSE),"N/A")</f>
        <v>2086.9000000000005</v>
      </c>
      <c r="CV41" s="16" t="str">
        <f>IF(CW41&gt;0, "true", "false")</f>
        <v>true</v>
      </c>
      <c r="CW41" s="76">
        <f>AP41</f>
        <v>0.75119999999999998</v>
      </c>
      <c r="CX41" s="16">
        <f>IF(ISNUMBER($AM41),$AM41+HLOOKUP($CX$5,$J$2:$Y$8,4,FALSE)*VLOOKUP($AC41,$B$32:$G$45,MATCH($AD41,$B$33:$G$33,0),FALSE)+HLOOKUP($CX$5,$J$2:$Y$8,5,FALSE)*VLOOKUP($AC41,$B$47:$G$60,MATCH($AD41,$B$48:$G$48,0),FALSE),"N/A")</f>
        <v>566.29999999999995</v>
      </c>
      <c r="CY41" s="16">
        <f>IF(ISNUMBER($AN41),$AN41+HLOOKUP($CX$5,$J$2:$Y$8,4,FALSE)*VLOOKUP($AC41,$B$32:$G$45,MATCH($AD41,$B$33:$G$33,0),FALSE)+HLOOKUP($CX$5,$J$2:$Y$8,5,FALSE)*VLOOKUP($AC41,$B$47:$G$60,MATCH($AD41,$B$48:$G$48,0),FALSE),"N/A")</f>
        <v>804.9</v>
      </c>
      <c r="CZ41" s="16">
        <f>IF(ISNUMBER($AO41),$AO41+HLOOKUP($CX$5,$J$2:$Y$8,4,FALSE)*VLOOKUP($AC41,$B$32:$G$45,MATCH($AD41,$B$33:$G$33,0),FALSE)+HLOOKUP($CX$5,$J$2:$Y$8,5,FALSE)*VLOOKUP($AC41,$B$47:$G$60,MATCH($AD41,$B$48:$G$48,0),FALSE),"N/A")</f>
        <v>2017.9000000000005</v>
      </c>
      <c r="DA41" s="16" t="str">
        <f>IF(DB41&gt;0, "true", "false")</f>
        <v>true</v>
      </c>
      <c r="DB41" s="76">
        <f>AP41</f>
        <v>0.75119999999999998</v>
      </c>
      <c r="DC41" s="16">
        <f>IF(ISNUMBER($AQ41),$AQ41+HLOOKUP($DC$5,$J$2:$Y$8,4,FALSE)*VLOOKUP($AC41,$B$32:$G$45,MATCH($AD41,$B$33:$G$33,0),FALSE)+HLOOKUP($DC$5,$J$2:$Y$8,5,FALSE)*VLOOKUP($AC41,$B$47:$G$60,MATCH($AD41,$B$48:$G$48,0),FALSE),"N/A")</f>
        <v>634</v>
      </c>
      <c r="DD41" s="16">
        <f>IF(ISNUMBER($AR41),$AR41+HLOOKUP($DC$5,$J$2:$Y$8,4,FALSE)*VLOOKUP($AC41,$B$32:$G$45,MATCH($AD41,$B$33:$G$33,0),FALSE)+HLOOKUP($DC$5,$J$2:$Y$8,5,FALSE)*VLOOKUP($AC41,$B$47:$G$60,MATCH($AD41,$B$48:$G$48,0),FALSE),"N/A")</f>
        <v>2085.6000000000004</v>
      </c>
      <c r="DE41" s="16">
        <f>IF(ISNUMBER($AS41),$AS41+HLOOKUP($DC$5,$J$2:$Y$8,4,FALSE)*VLOOKUP($AC41,$B$32:$G$45,MATCH($AD41,$B$33:$G$33,0),FALSE)+HLOOKUP($DC$5,$J$2:$Y$8,5,FALSE)*VLOOKUP($AC41,$B$47:$G$60,MATCH($AD41,$B$48:$G$48,0),FALSE),"N/A")</f>
        <v>2085.6000000000004</v>
      </c>
      <c r="DF41" s="16" t="str">
        <f>IF(DG41&gt;0, "true", "false")</f>
        <v>false</v>
      </c>
      <c r="DG41" s="76">
        <f>AT41</f>
        <v>0</v>
      </c>
      <c r="DH41" s="16">
        <f>IF(ISNUMBER($AQ41),$AQ41+HLOOKUP($DH$5,$J$2:$Y$8,4,FALSE)*VLOOKUP($AC41,$B$32:$G$45,MATCH($AD41,$B$33:$G$33,0),FALSE)+HLOOKUP($DH$5,$J$2:$Y$8,5,FALSE)*VLOOKUP($AC41,$B$47:$G$60,MATCH($AD41,$B$48:$G$48,0),FALSE),"N/A")</f>
        <v>565</v>
      </c>
      <c r="DI41" s="16">
        <f>IF(ISNUMBER($AR41),$AR41+HLOOKUP($DH$5,$J$2:$Y$8,4,FALSE)*VLOOKUP($AC41,$B$32:$G$45,MATCH($AD41,$B$33:$G$33,0),FALSE)+HLOOKUP($DH$5,$J$2:$Y$8,5,FALSE)*VLOOKUP($AC41,$B$47:$G$60,MATCH($AD41,$B$48:$G$48,0),FALSE),"N/A")</f>
        <v>2016.6000000000004</v>
      </c>
      <c r="DJ41" s="16">
        <f>IF(ISNUMBER($AS41),$AS41+HLOOKUP($DH$5,$J$2:$Y$8,4,FALSE)*VLOOKUP($AC41,$B$32:$G$45,MATCH($AD41,$B$33:$G$33,0),FALSE)+HLOOKUP($DH$5,$J$2:$Y$8,5,FALSE)*VLOOKUP($AC41,$B$47:$G$60,MATCH($AD41,$B$48:$G$48,0),FALSE),"N/A")</f>
        <v>2016.6000000000004</v>
      </c>
      <c r="DK41" s="16" t="str">
        <f>IF(DL41&gt;0, "true", "false")</f>
        <v>false</v>
      </c>
      <c r="DL41" s="76">
        <f>AT41</f>
        <v>0</v>
      </c>
      <c r="DM41" s="16">
        <f>IF(ISNUMBER($AQ41),$AQ41+HLOOKUP($DM$5,$J$2:$Y$8,4,FALSE)*VLOOKUP($AC41,$B$32:$G$45,MATCH($AD41,$B$33:$G$33,0),FALSE)+HLOOKUP($DM$5,$J$2:$Y$8,5,FALSE)*VLOOKUP($AC41,$B$47:$G$60,MATCH($AD41,$B$48:$G$48,0),FALSE),"N/A")</f>
        <v>635.29999999999995</v>
      </c>
      <c r="DN41" s="16">
        <f>IF(ISNUMBER($AR41),$AR41+HLOOKUP($DM$5,$J$2:$Y$8,4,FALSE)*VLOOKUP($AC41,$B$32:$G$45,MATCH($AD41,$B$33:$G$33,0),FALSE)+HLOOKUP($DM$5,$J$2:$Y$8,5,FALSE)*VLOOKUP($AC41,$B$47:$G$60,MATCH($AD41,$B$48:$G$48,0),FALSE),"N/A")</f>
        <v>2086.9000000000005</v>
      </c>
      <c r="DO41" s="16">
        <f>IF(ISNUMBER($AS41),$AS41+HLOOKUP($DM$5,$J$2:$Y$8,4,FALSE)*VLOOKUP($AC41,$B$32:$G$45,MATCH($AD41,$B$33:$G$33,0),FALSE)+HLOOKUP($DM$5,$J$2:$Y$8,5,FALSE)*VLOOKUP($AC41,$B$47:$G$60,MATCH($AD41,$B$48:$G$48,0),FALSE),"N/A")</f>
        <v>2086.9000000000005</v>
      </c>
      <c r="DP41" s="16" t="str">
        <f>IF(DQ41&gt;0, "true", "false")</f>
        <v>false</v>
      </c>
      <c r="DQ41" s="76">
        <f>AT41</f>
        <v>0</v>
      </c>
      <c r="DR41" s="16">
        <f>IF(ISNUMBER($AQ41),$AQ41+HLOOKUP($DR$5,$J$2:$Y$8,4,FALSE)*VLOOKUP($AC41,$B$32:$G$45,MATCH($AD41,$B$33:$G$33,0),FALSE)+HLOOKUP($DR$5,$J$2:$Y$8,5,FALSE)*VLOOKUP($AC41,$B$47:$G$60,MATCH($AD41,$B$48:$G$48,0),FALSE),"N/A")</f>
        <v>566.29999999999995</v>
      </c>
      <c r="DS41" s="16">
        <f>IF(ISNUMBER($AR41),$AR41+HLOOKUP($DR$5,$J$2:$Y$8,4,FALSE)*VLOOKUP($AC41,$B$32:$G$45,MATCH($AD41,$B$33:$G$33,0),FALSE)+HLOOKUP($DR$5,$J$2:$Y$8,5,FALSE)*VLOOKUP($AC41,$B$47:$G$60,MATCH($AD41,$B$48:$G$48,0),FALSE),"N/A")</f>
        <v>2017.9000000000005</v>
      </c>
      <c r="DT41" s="16">
        <f>IF(ISNUMBER($AS41),$AS41+HLOOKUP($DR$5,$J$2:$Y$8,4,FALSE)*VLOOKUP($AC41,$B$32:$G$45,MATCH($AD41,$B$33:$G$33,0),FALSE)+HLOOKUP($DR$5,$J$2:$Y$8,5,FALSE)*VLOOKUP($AC41,$B$47:$G$60,MATCH($AD41,$B$48:$G$48,0),FALSE),"N/A")</f>
        <v>2017.9000000000005</v>
      </c>
      <c r="DU41" s="16" t="str">
        <f>IF(DV41&gt;0, "true", "false")</f>
        <v>false</v>
      </c>
      <c r="DV41" s="76">
        <f>AT41</f>
        <v>0</v>
      </c>
    </row>
    <row r="42" spans="2:126" x14ac:dyDescent="0.35">
      <c r="B42" s="6" t="s">
        <v>14</v>
      </c>
      <c r="C42" s="81"/>
      <c r="D42" s="81"/>
      <c r="E42" s="58">
        <v>0</v>
      </c>
      <c r="F42" s="81"/>
      <c r="G42" s="80"/>
      <c r="I42" t="s">
        <v>103</v>
      </c>
      <c r="J42">
        <v>1</v>
      </c>
      <c r="AA42" s="74">
        <v>1.5</v>
      </c>
      <c r="AB42" s="73">
        <f t="shared" si="101"/>
        <v>19.499999999999751</v>
      </c>
      <c r="AC42" s="47" t="s">
        <v>7</v>
      </c>
      <c r="AD42" s="47" t="s">
        <v>1</v>
      </c>
      <c r="AE42" s="16">
        <f>[2]alph_Schätzung_Corr_Poll!$E116</f>
        <v>48</v>
      </c>
      <c r="AF42" s="16">
        <f>[2]alph_Schätzung_Corr_Poll!$E117</f>
        <v>48.2</v>
      </c>
      <c r="AG42" s="16">
        <f>[2]alph_Schätzung_Corr_Poll!$E118</f>
        <v>55.6</v>
      </c>
      <c r="AH42" s="16">
        <f>[2]alph_Schätzung_Corr_Poll!$E114</f>
        <v>0.99519999999999997</v>
      </c>
      <c r="AI42" s="16">
        <f>[2]alph_Schätzung_Corr_Poll!F116</f>
        <v>48</v>
      </c>
      <c r="AJ42" s="16">
        <f>[2]alph_Schätzung_Corr_Poll!F117</f>
        <v>48.3</v>
      </c>
      <c r="AK42" s="16">
        <f>[2]alph_Schätzung_Corr_Poll!F118</f>
        <v>55.6</v>
      </c>
      <c r="AL42" s="16">
        <f>[2]alph_Schätzung_Corr_Poll!F114</f>
        <v>0.96133333333333337</v>
      </c>
      <c r="AM42" s="16">
        <f>[2]alph_Schätzung_Corr_Poll!$G116</f>
        <v>48</v>
      </c>
      <c r="AN42" s="16">
        <f>[2]alph_Schätzung_Corr_Poll!$G117</f>
        <v>48.3</v>
      </c>
      <c r="AO42" s="16">
        <f>[2]alph_Schätzung_Corr_Poll!$G118</f>
        <v>55.6</v>
      </c>
      <c r="AP42" s="16">
        <f>[2]alph_Schätzung_Corr_Poll!$G114</f>
        <v>0.97319999999999995</v>
      </c>
      <c r="AQ42" s="16">
        <f>[2]alph_Schätzung_Corr_Poll!H116</f>
        <v>48</v>
      </c>
      <c r="AR42" s="16">
        <f>[2]alph_Schätzung_Corr_Poll!H117</f>
        <v>55.6</v>
      </c>
      <c r="AS42" s="16">
        <f>[2]alph_Schätzung_Corr_Poll!H118</f>
        <v>55.6</v>
      </c>
      <c r="AT42" s="16">
        <f>[2]alph_Schätzung_Corr_Poll!H114</f>
        <v>0</v>
      </c>
      <c r="AU42" s="16">
        <f t="shared" si="102"/>
        <v>48</v>
      </c>
      <c r="AV42" s="16">
        <f t="shared" si="103"/>
        <v>48.2</v>
      </c>
      <c r="AW42" s="16">
        <f t="shared" si="104"/>
        <v>55.6</v>
      </c>
      <c r="AX42" s="47" t="str">
        <f>IF(AY42&gt;0, "true", "false")</f>
        <v>true</v>
      </c>
      <c r="AY42" s="16">
        <f>AH42</f>
        <v>0.99519999999999997</v>
      </c>
      <c r="AZ42" s="16">
        <f t="shared" si="105"/>
        <v>48</v>
      </c>
      <c r="BA42" s="16">
        <f t="shared" si="106"/>
        <v>48.2</v>
      </c>
      <c r="BB42" s="16">
        <f t="shared" si="107"/>
        <v>55.6</v>
      </c>
      <c r="BC42" s="16" t="str">
        <f>IF(BD42&gt;0, "true", "false")</f>
        <v>true</v>
      </c>
      <c r="BD42" s="16">
        <f>AH42</f>
        <v>0.99519999999999997</v>
      </c>
      <c r="BE42" s="16">
        <f t="shared" si="108"/>
        <v>53</v>
      </c>
      <c r="BF42" s="16">
        <f t="shared" si="109"/>
        <v>53.2</v>
      </c>
      <c r="BG42" s="16">
        <f t="shared" si="110"/>
        <v>60.6</v>
      </c>
      <c r="BH42" s="16" t="str">
        <f>IF(BI42&gt;0, "true", "false")</f>
        <v>true</v>
      </c>
      <c r="BI42" s="16">
        <f>AH42</f>
        <v>0.99519999999999997</v>
      </c>
      <c r="BJ42" s="16">
        <f t="shared" si="111"/>
        <v>53</v>
      </c>
      <c r="BK42" s="16">
        <f t="shared" si="112"/>
        <v>53.2</v>
      </c>
      <c r="BL42" s="16">
        <f t="shared" si="113"/>
        <v>60.6</v>
      </c>
      <c r="BM42" s="16" t="str">
        <f>IF(BN42&gt;0, "true", "false")</f>
        <v>true</v>
      </c>
      <c r="BN42" s="16">
        <f>AH42</f>
        <v>0.99519999999999997</v>
      </c>
      <c r="BO42" s="16">
        <f t="shared" ref="BO42:BO52" si="114">IF(ISNUMBER($AE42),IF(OR(HLOOKUP($BO$5,$I$2:$Y$8,4,FALSE)=1,HLOOKUP($BO$5,$I$2:$Y$8,5,FALSE)=1,),HLOOKUP($BO$5,$I$2:$Y$8,4,FALSE)*VLOOKUP($AC42,$B$32:$G$45,MATCH($AD42,$B$33:$G$33,0),FALSE)+HLOOKUP($BO$5,$I$2:$Y$8,5,FALSE)*VLOOKUP($AC42,$B$47:$G$60,MATCH($AD42,$B$48:$G$48,0),FALSE)+$AE42,$AE42),"N/A")</f>
        <v>48</v>
      </c>
      <c r="BP42" s="16">
        <f t="shared" ref="BP42:BP52" si="115">IF(ISNUMBER($AF42),$AF42*SQRT(SUMSQ(HLOOKUP($BO$5,$J$2:$Y$8,2,FALSE)*VLOOKUP($AC42,$B$2:$G$15,MATCH($AD42,$B$3:$G$3,0),FALSE),HLOOKUP($BO$5,$J$2:$Y$8,3,FALSE)*VLOOKUP($AC42,$B$17:$G$30,MATCH($AD42,$B$18:$G$18,0),FALSE),HLOOKUP($BO$5,$J$2:$Y$8,6,FALSE)))+HLOOKUP($BO$5,$J$2:$Y$8,4,FALSE)*VLOOKUP($AC42,$B$32:$G$45,MATCH($AD42,$B$33:$G$33,0),FALSE)+HLOOKUP($BO$5,$J$2:$Y$8,5,FALSE)*VLOOKUP($AC42,$B$47:$G$60,MATCH($AD42,$B$48:$G$48,0),FALSE),"N/A")</f>
        <v>48.2</v>
      </c>
      <c r="BQ42" s="16">
        <f t="shared" ref="BQ42:BQ52" si="116">IF(ISNUMBER($AG42),IF(OR(HLOOKUP($BO$5,$I$2:$Y$8,4,FALSE)=1,HLOOKUP($BO$5,$I$2:$Y$8,5,FALSE)=1,),HLOOKUP($BO$5,$I$2:$Y$8,4,FALSE)*VLOOKUP($AC42,$B$32:$G$45,MATCH($AD42,$B$33:$G$33,0),FALSE)+HLOOKUP($BO$5,$I$2:$Y$8,5,FALSE)*VLOOKUP($AC42,$B$47:$G$60,MATCH($AD42,$B$48:$G$48,0),FALSE)+$AG42,$AG42),"N/A")</f>
        <v>55.6</v>
      </c>
      <c r="BR42" s="16" t="str">
        <f>IF(BS42&gt;0, "true", "false")</f>
        <v>true</v>
      </c>
      <c r="BS42" s="16">
        <f>AL42</f>
        <v>0.96133333333333337</v>
      </c>
      <c r="BT42" s="16">
        <f t="shared" ref="BT42:BT52" si="117">IF(ISNUMBER($AE42),IF(OR(HLOOKUP($BT$5,$I$2:$Y$8,4,FALSE)=1,HLOOKUP($BT$5,$I$2:$Y$8,5,FALSE)=1,),HLOOKUP($BT$5,$I$2:$Y$8,4,FALSE)*VLOOKUP($AC42,$B$32:$G$45,MATCH($AD42,$B$33:$G$33,0),FALSE)+HLOOKUP($BT$5,$I$2:$Y$8,5,FALSE)*VLOOKUP($AC42,$B$47:$G$60,MATCH($AD42,$B$48:$G$48,0),FALSE)+$AE42,$AE42),"N/A")</f>
        <v>48</v>
      </c>
      <c r="BU42" s="16">
        <f t="shared" ref="BU42:BU52" si="118">IF(ISNUMBER($AF42),$AF42*SQRT(SUMSQ(HLOOKUP($BT$5,$J$2:$Y$8,2,FALSE)*VLOOKUP($AC42,$B$2:$G$15,MATCH($AD42,$B$3:$G$3,0),FALSE),HLOOKUP($BT$5,$J$2:$Y$8,3,FALSE)*VLOOKUP($AC42,$B$17:$G$30,MATCH($AD42,$B$18:$G$18,0),FALSE),HLOOKUP($BT$5,$J$2:$Y$8,6,FALSE)))+HLOOKUP($BT$5,$J$2:$Y$8,4,FALSE)*VLOOKUP($AC42,$B$32:$G$45,MATCH($AD42,$B$33:$G$33,0),FALSE)+HLOOKUP($BT$5,$J$2:$Y$8,5,FALSE)*VLOOKUP($AC42,$B$47:$G$60,MATCH($AD42,$B$48:$G$48,0),FALSE),"N/A")</f>
        <v>48.2</v>
      </c>
      <c r="BV42" s="16">
        <f t="shared" ref="BV42:BV52" si="119">IF(ISNUMBER($AG42),IF(OR(HLOOKUP($BT$5,$I$2:$Y$8,4,FALSE)=1,HLOOKUP($BT$5,$I$2:$Y$8,5,FALSE)=1,),HLOOKUP($BT$5,$I$2:$Y$8,4,FALSE)*VLOOKUP($AC42,$B$32:$G$45,MATCH($AD42,$B$33:$G$33,0),FALSE)+HLOOKUP($BT$5,$I$2:$Y$8,5,FALSE)*VLOOKUP($AC42,$B$47:$G$60,MATCH($AD42,$B$48:$G$48,0),FALSE)+$AG42,$AG42),"N/A")</f>
        <v>55.6</v>
      </c>
      <c r="BW42" s="16" t="str">
        <f>IF(BX42&gt;0, "true", "false")</f>
        <v>true</v>
      </c>
      <c r="BX42" s="16">
        <f>AL42</f>
        <v>0.96133333333333337</v>
      </c>
      <c r="BY42" s="16">
        <f t="shared" ref="BY42:BY52" si="120">IF(ISNUMBER($AE42),IF(OR(HLOOKUP($BY$5,$I$2:$Y$8,4,FALSE)=1,HLOOKUP($BY$5,$I$2:$Y$8,5,FALSE)=1,),HLOOKUP($BY$5,$I$2:$Y$8,4,FALSE)*VLOOKUP($AC42,$B$32:$G$45,MATCH($AD42,$B$33:$G$33,0),FALSE)+HLOOKUP($BY$5,$I$2:$Y$8,5,FALSE)*VLOOKUP($AC42,$B$47:$G$60,MATCH($AD42,$B$48:$G$48,0),FALSE)+$AE42,$AE42),"N/A")</f>
        <v>53</v>
      </c>
      <c r="BZ42" s="16">
        <f t="shared" ref="BZ42:BZ52" si="121">IF(ISNUMBER($AF42),$AF42*SQRT(SUMSQ(HLOOKUP($BY$5,$J$2:$Y$8,2,FALSE)*VLOOKUP($AC42,$B$2:$G$15,MATCH($AD42,$B$3:$G$3,0),FALSE),HLOOKUP($BY$5,$J$2:$Y$8,3,FALSE)*VLOOKUP($AC42,$B$17:$G$30,MATCH($AD42,$B$18:$G$18,0),FALSE),HLOOKUP($BY$5,$J$2:$Y$8,6,FALSE)))+HLOOKUP($BY$5,$J$2:$Y$8,4,FALSE)*VLOOKUP($AC42,$B$32:$G$45,MATCH($AD42,$B$33:$G$33,0),FALSE)+HLOOKUP($BY$5,$J$2:$Y$8,5,FALSE)*VLOOKUP($AC42,$B$47:$G$60,MATCH($AD42,$B$48:$G$48,0),FALSE),"N/A")</f>
        <v>53.2</v>
      </c>
      <c r="CA42" s="16">
        <f t="shared" ref="CA42:CA52" si="122">IF(ISNUMBER($AG42),IF(OR(HLOOKUP($BY$5,$I$2:$Y$8,4,FALSE)=1,HLOOKUP($BY$5,$I$2:$Y$8,5,FALSE)=1,),HLOOKUP($BY$5,$I$2:$Y$8,4,FALSE)*VLOOKUP($AC42,$B$32:$G$45,MATCH($AD42,$B$33:$G$33,0),FALSE)+HLOOKUP($BY$5,$I$2:$Y$8,5,FALSE)*VLOOKUP($AC42,$B$47:$G$60,MATCH($AD42,$B$48:$G$48,0),FALSE)+$AG42,$AG42),"N/A")</f>
        <v>60.6</v>
      </c>
      <c r="CB42" s="16" t="str">
        <f>IF(CC42&gt;0, "true", "false")</f>
        <v>true</v>
      </c>
      <c r="CC42" s="16">
        <f>AL42</f>
        <v>0.96133333333333337</v>
      </c>
      <c r="CD42" s="16">
        <f t="shared" ref="CD42:CD52" si="123">IF(ISNUMBER($AE42),IF(OR(HLOOKUP($CD$5,$I$2:$Y$8,4,FALSE)=1,HLOOKUP($CD$5,$I$2:$Y$8,5,FALSE)=1,),HLOOKUP($CD$5,$I$2:$Y$8,4,FALSE)*VLOOKUP($AC42,$B$32:$G$45,MATCH($AD42,$B$33:$G$33,0),FALSE)+HLOOKUP($CD$5,$I$2:$Y$8,5,FALSE)*VLOOKUP($AC42,$B$47:$G$60,MATCH($AD42,$B$48:$G$48,0),FALSE)+$AE42,$AE42),"N/A")</f>
        <v>53</v>
      </c>
      <c r="CE42" s="16">
        <f t="shared" ref="CE42:CE52" si="124">IF(ISNUMBER($AF42),$AF42*SQRT(SUMSQ(HLOOKUP($CD$5,$J$2:$Y$8,2,FALSE)*VLOOKUP($AC42,$B$2:$G$15,MATCH($AD42,$B$3:$G$3,0),FALSE),HLOOKUP($CD$5,$J$2:$Y$8,3,FALSE)*VLOOKUP($AC42,$B$17:$G$30,MATCH($AD42,$B$18:$G$18,0),FALSE),HLOOKUP($CD$5,$J$2:$Y$8,6,FALSE)))+HLOOKUP($CD$5,$J$2:$Y$8,4,FALSE)*VLOOKUP($AC42,$B$32:$G$45,MATCH($AD42,$B$33:$G$33,0),FALSE)+HLOOKUP($CD$5,$J$2:$Y$8,5,FALSE)*VLOOKUP($AC42,$B$47:$G$60,MATCH($AD42,$B$48:$G$48,0),FALSE),"N/A")</f>
        <v>53.2</v>
      </c>
      <c r="CF42" s="16">
        <f t="shared" ref="CF42:CF52" si="125">IF(ISNUMBER($AG42),IF(OR(HLOOKUP($CD$5,$I$2:$Y$8,4,FALSE)=1,HLOOKUP($CD$5,$I$2:$Y$8,5,FALSE)=1,),HLOOKUP($CD$5,$I$2:$Y$8,4,FALSE)*VLOOKUP($AC42,$B$32:$G$45,MATCH($AD42,$B$33:$G$33,0),FALSE)+HLOOKUP($CD$5,$I$2:$Y$8,5,FALSE)*VLOOKUP($AC42,$B$47:$G$60,MATCH($AD42,$B$48:$G$48,0),FALSE)+$AG42,$AG42),"N/A")</f>
        <v>60.6</v>
      </c>
      <c r="CG42" s="16" t="str">
        <f>IF(CH42&gt;0, "true", "false")</f>
        <v>true</v>
      </c>
      <c r="CH42" s="16">
        <f>AL42</f>
        <v>0.96133333333333337</v>
      </c>
      <c r="CI42" s="16">
        <f t="shared" ref="CI42:CI52" si="126">IF(ISNUMBER($AE42),IF(OR(HLOOKUP($CI$5,$I$2:$Y$8,4,FALSE)=1,HLOOKUP($CI$5,$I$2:$Y$8,5,FALSE)=1,),HLOOKUP($CI$5,$I$2:$Y$8,4,FALSE)*VLOOKUP($AC42,$B$32:$G$45,MATCH($AD42,$B$33:$G$33,0),FALSE)+HLOOKUP($CI$5,$I$2:$Y$8,5,FALSE)*VLOOKUP($AC42,$B$47:$G$60,MATCH($AD42,$B$48:$G$48,0),FALSE)+$AE42,$AE42),"N/A")</f>
        <v>48</v>
      </c>
      <c r="CJ42" s="16">
        <f t="shared" ref="CJ42:CJ52" si="127">IF(ISNUMBER($AF42),$AF42*SQRT(SUMSQ(HLOOKUP($CI$5,$J$2:$Y$8,2,FALSE)*VLOOKUP($AC42,$B$2:$G$15,MATCH($AD42,$B$3:$G$3,0),FALSE),HLOOKUP($CI$5,$J$2:$Y$8,3,FALSE)*VLOOKUP($AC42,$B$17:$G$30,MATCH($AD42,$B$18:$G$18,0),FALSE),HLOOKUP($CI$5,$J$2:$Y$8,6,FALSE)))+HLOOKUP($CI$5,$J$2:$Y$8,4,FALSE)*VLOOKUP($AC42,$B$32:$G$45,MATCH($AD42,$B$33:$G$33,0),FALSE)+HLOOKUP($CI$5,$J$2:$Y$8,5,FALSE)*VLOOKUP($AC42,$B$47:$G$60,MATCH($AD42,$B$48:$G$48,0),FALSE),"N/A")</f>
        <v>48.2</v>
      </c>
      <c r="CK42" s="16">
        <f t="shared" ref="CK42:CK52" si="128">IF(ISNUMBER($AG42),IF(OR(HLOOKUP($CI$5,$I$2:$Y$8,4,FALSE)=1,HLOOKUP($CI$5,$I$2:$Y$8,5,FALSE)=1,),HLOOKUP($CI$5,$I$2:$Y$8,4,FALSE)*VLOOKUP($AC42,$B$32:$G$45,MATCH($AD42,$B$33:$G$33,0),FALSE)+HLOOKUP($CI$5,$I$2:$Y$8,5,FALSE)*VLOOKUP($AC42,$B$47:$G$60,MATCH($AD42,$B$48:$G$48,0),FALSE)+$AG42,$AG42),"N/A")</f>
        <v>55.6</v>
      </c>
      <c r="CL42" s="16" t="str">
        <f>IF(CM42&gt;0, "true", "false")</f>
        <v>true</v>
      </c>
      <c r="CM42" s="76">
        <f>AP42</f>
        <v>0.97319999999999995</v>
      </c>
      <c r="CN42" s="16">
        <f t="shared" ref="CN42:CN52" si="129">IF(ISNUMBER($AE42),IF(OR(HLOOKUP($CN$5,$I$2:$Y$8,4,FALSE)=1,HLOOKUP($CN$5,$I$2:$Y$8,5,FALSE)=1,),HLOOKUP($CN$5,$I$2:$Y$8,4,FALSE)*VLOOKUP($AC42,$B$32:$G$45,MATCH($AD42,$B$33:$G$33,0),FALSE)+HLOOKUP($CN$5,$I$2:$Y$8,5,FALSE)*VLOOKUP($AC42,$B$47:$G$60,MATCH($AD42,$B$48:$G$48,0),FALSE)+$AE42,$AE42),"N/A")</f>
        <v>48</v>
      </c>
      <c r="CO42" s="16">
        <f t="shared" ref="CO42:CO52" si="130">IF(ISNUMBER($AF42),$AF42*SQRT(SUMSQ(HLOOKUP($CN$5,$J$2:$Y$8,2,FALSE)*VLOOKUP($AC42,$B$2:$G$15,MATCH($AD42,$B$3:$G$3,0),FALSE),HLOOKUP($CN$5,$J$2:$Y$8,3,FALSE)*VLOOKUP($AC42,$B$17:$G$30,MATCH($AD42,$B$18:$G$18,0),FALSE),HLOOKUP($CN$5,$J$2:$Y$8,6,FALSE)))+HLOOKUP($CN$5,$J$2:$Y$8,4,FALSE)*VLOOKUP($AC42,$B$32:$G$45,MATCH($AD42,$B$33:$G$33,0),FALSE)+HLOOKUP($CN$5,$J$2:$Y$8,5,FALSE)*VLOOKUP($AC42,$B$47:$G$60,MATCH($AD42,$B$48:$G$48,0),FALSE),"N/A")</f>
        <v>48.2</v>
      </c>
      <c r="CP42" s="16">
        <f t="shared" ref="CP42:CP52" si="131">IF(ISNUMBER($AG42),IF(OR(HLOOKUP($CN$5,$I$2:$Y$8,4,FALSE)=1,HLOOKUP($CN$5,$I$2:$Y$8,5,FALSE)=1,),HLOOKUP($CN$5,$I$2:$Y$8,4,FALSE)*VLOOKUP($AC42,$B$32:$G$45,MATCH($AD42,$B$33:$G$33,0),FALSE)+HLOOKUP($CN$5,$I$2:$Y$8,5,FALSE)*VLOOKUP($AC42,$B$47:$G$60,MATCH($AD42,$B$48:$G$48,0),FALSE)+$AG42,$AG42),"N/A")</f>
        <v>55.6</v>
      </c>
      <c r="CQ42" s="16" t="str">
        <f>IF(CR42&gt;0, "true", "false")</f>
        <v>true</v>
      </c>
      <c r="CR42" s="76">
        <f>AP42</f>
        <v>0.97319999999999995</v>
      </c>
      <c r="CS42" s="16">
        <f t="shared" ref="CS42:CS52" si="132">IF(ISNUMBER($AE42),IF(OR(HLOOKUP($CS$5,$I$2:$Y$8,4,FALSE)=1,HLOOKUP($CS$5,$I$2:$Y$8,5,FALSE)=1,),HLOOKUP($CS$5,$I$2:$Y$8,4,FALSE)*VLOOKUP($AC42,$B$32:$G$45,MATCH($AD42,$B$33:$G$33,0),FALSE)+HLOOKUP($CS$5,$I$2:$Y$8,5,FALSE)*VLOOKUP($AC42,$B$47:$G$60,MATCH($AD42,$B$48:$G$48,0),FALSE)+$AE42,$AE42),"N/A")</f>
        <v>53</v>
      </c>
      <c r="CT42" s="16">
        <f t="shared" ref="CT42:CT52" si="133">IF(ISNUMBER($AF42),$AF42*SQRT(SUMSQ(HLOOKUP($CS$5,$J$2:$Y$8,2,FALSE)*VLOOKUP($AC42,$B$2:$G$15,MATCH($AD42,$B$3:$G$3,0),FALSE),HLOOKUP($CS$5,$J$2:$Y$8,3,FALSE)*VLOOKUP($AC42,$B$17:$G$30,MATCH($AD42,$B$18:$G$18,0),FALSE),HLOOKUP($CS$5,$J$2:$Y$8,6,FALSE)))+HLOOKUP($CS$5,$J$2:$Y$8,4,FALSE)*VLOOKUP($AC42,$B$32:$G$45,MATCH($AD42,$B$33:$G$33,0),FALSE)+HLOOKUP($CS$5,$J$2:$Y$8,5,FALSE)*VLOOKUP($AC42,$B$47:$G$60,MATCH($AD42,$B$48:$G$48,0),FALSE),"N/A")</f>
        <v>53.2</v>
      </c>
      <c r="CU42" s="16">
        <f t="shared" ref="CU42:CU52" si="134">IF(ISNUMBER($AG42),IF(OR(HLOOKUP($CS$5,$I$2:$Y$8,4,FALSE)=1,HLOOKUP($CS$5,$I$2:$Y$8,5,FALSE)=1,),HLOOKUP($CS$5,$I$2:$Y$8,4,FALSE)*VLOOKUP($AC42,$B$32:$G$45,MATCH($AD42,$B$33:$G$33,0),FALSE)+HLOOKUP($CS$5,$I$2:$Y$8,5,FALSE)*VLOOKUP($AC42,$B$47:$G$60,MATCH($AD42,$B$48:$G$48,0),FALSE)+$AG42,$AG42),"N/A")</f>
        <v>60.6</v>
      </c>
      <c r="CV42" s="16" t="str">
        <f>IF(CW42&gt;0, "true", "false")</f>
        <v>true</v>
      </c>
      <c r="CW42" s="76">
        <f>AP42</f>
        <v>0.97319999999999995</v>
      </c>
      <c r="CX42" s="16">
        <f t="shared" ref="CX42:CX52" si="135">IF(ISNUMBER($AE42),IF(OR(HLOOKUP($CX$5,$I$2:$Y$8,4,FALSE)=1,HLOOKUP($CX$5,$I$2:$Y$8,5,FALSE)=1,),HLOOKUP($CX$5,$I$2:$Y$8,4,FALSE)*VLOOKUP($AC42,$B$32:$G$45,MATCH($AD42,$B$33:$G$33,0),FALSE)+HLOOKUP($CX$5,$I$2:$Y$8,5,FALSE)*VLOOKUP($AC42,$B$47:$G$60,MATCH($AD42,$B$48:$G$48,0),FALSE)+$AE42,$AE42),"N/A")</f>
        <v>53</v>
      </c>
      <c r="CY42" s="16">
        <f t="shared" ref="CY42:CY52" si="136">IF(ISNUMBER($AF42),$AF42*SQRT(SUMSQ(HLOOKUP($CX$5,$J$2:$Y$8,2,FALSE)*VLOOKUP($AC42,$B$2:$G$15,MATCH($AD42,$B$3:$G$3,0),FALSE),HLOOKUP($CX$5,$J$2:$Y$8,3,FALSE)*VLOOKUP($AC42,$B$17:$G$30,MATCH($AD42,$B$18:$G$18,0),FALSE),HLOOKUP($CX$5,$J$2:$Y$8,6,FALSE)))+HLOOKUP($CX$5,$J$2:$Y$8,4,FALSE)*VLOOKUP($AC42,$B$32:$G$45,MATCH($AD42,$B$33:$G$33,0),FALSE)+HLOOKUP($CX$5,$J$2:$Y$8,5,FALSE)*VLOOKUP($AC42,$B$47:$G$60,MATCH($AD42,$B$48:$G$48,0),FALSE),"N/A")</f>
        <v>53.2</v>
      </c>
      <c r="CZ42" s="16">
        <f t="shared" ref="CZ42:CZ52" si="137">IF(ISNUMBER($AG42),IF(OR(HLOOKUP($CX$5,$I$2:$Y$8,4,FALSE)=1,HLOOKUP($CX$5,$I$2:$Y$8,5,FALSE)=1,),HLOOKUP($CX$5,$I$2:$Y$8,4,FALSE)*VLOOKUP($AC42,$B$32:$G$45,MATCH($AD42,$B$33:$G$33,0),FALSE)+HLOOKUP($CX$5,$I$2:$Y$8,5,FALSE)*VLOOKUP($AC42,$B$47:$G$60,MATCH($AD42,$B$48:$G$48,0),FALSE)+$AG42,$AG42),"N/A")</f>
        <v>60.6</v>
      </c>
      <c r="DA42" s="16" t="str">
        <f>IF(DB42&gt;0, "true", "false")</f>
        <v>true</v>
      </c>
      <c r="DB42" s="76">
        <f>AP42</f>
        <v>0.97319999999999995</v>
      </c>
      <c r="DC42" s="16">
        <f t="shared" ref="DC42:DC52" si="138">IF(ISNUMBER($AE42),IF(OR(HLOOKUP($DC$5,$I$2:$Y$8,4,FALSE)=1,HLOOKUP($DC$5,$I$2:$Y$8,5,FALSE)=1,),HLOOKUP($DC$5,$I$2:$Y$8,4,FALSE)*VLOOKUP($AC42,$B$32:$G$45,MATCH($AD42,$B$33:$G$33,0),FALSE)+HLOOKUP($DC$5,$I$2:$Y$8,5,FALSE)*VLOOKUP($AC42,$B$47:$G$60,MATCH($AD42,$B$48:$G$48,0),FALSE)+$AE42,$AE42),"N/A")</f>
        <v>48</v>
      </c>
      <c r="DD42" s="16">
        <f t="shared" ref="DD42:DD52" si="139">IF(ISNUMBER($AF42),$AF42*SQRT(SUMSQ(HLOOKUP($DC$5,$J$2:$Y$8,2,FALSE)*VLOOKUP($AC42,$B$2:$G$15,MATCH($AD42,$B$3:$G$3,0),FALSE),HLOOKUP($DC$5,$J$2:$Y$8,3,FALSE)*VLOOKUP($AC42,$B$17:$G$30,MATCH($AD42,$B$18:$G$18,0),FALSE),HLOOKUP($DC$5,$J$2:$Y$8,6,FALSE)))+HLOOKUP($DC$5,$J$2:$Y$8,4,FALSE)*VLOOKUP($AC42,$B$32:$G$45,MATCH($AD42,$B$33:$G$33,0),FALSE)+HLOOKUP($DC$5,$J$2:$Y$8,5,FALSE)*VLOOKUP($AC42,$B$47:$G$60,MATCH($AD42,$B$48:$G$48,0),FALSE),"N/A")</f>
        <v>68.165093706383189</v>
      </c>
      <c r="DE42" s="16">
        <f t="shared" ref="DE42:DE52" si="140">IF(ISNUMBER($AG42),IF(OR(HLOOKUP($DC$5,$I$2:$Y$8,4,FALSE)=1,HLOOKUP($DC$5,$I$2:$Y$8,5,FALSE)=1,),HLOOKUP($DC$5,$I$2:$Y$8,4,FALSE)*VLOOKUP($AC42,$B$32:$G$45,MATCH($AD42,$B$33:$G$33,0),FALSE)+HLOOKUP($DC$5,$I$2:$Y$8,5,FALSE)*VLOOKUP($AC42,$B$47:$G$60,MATCH($AD42,$B$48:$G$48,0),FALSE)+$AG42,$AG42),"N/A")</f>
        <v>55.6</v>
      </c>
      <c r="DF42" s="16" t="str">
        <f>IF(DG42&gt;0, "true", "false")</f>
        <v>false</v>
      </c>
      <c r="DG42" s="76">
        <f>AT42</f>
        <v>0</v>
      </c>
      <c r="DH42" s="16">
        <f t="shared" ref="DH42:DH52" si="141">IF(ISNUMBER($AE42),IF(OR(HLOOKUP($DH$5,$I$2:$Y$8,4,FALSE)=1,HLOOKUP($DH$5,$I$2:$Y$8,5,FALSE)=1,),HLOOKUP($DH$5,$I$2:$Y$8,4,FALSE)*VLOOKUP($AC42,$B$32:$G$45,MATCH($AD42,$B$33:$G$33,0),FALSE)+HLOOKUP($DH$5,$I$2:$Y$8,5,FALSE)*VLOOKUP($AC42,$B$47:$G$60,MATCH($AD42,$B$48:$G$48,0),FALSE)+$AE42,$AE42),"N/A")</f>
        <v>48</v>
      </c>
      <c r="DI42" s="16">
        <f t="shared" ref="DI42:DI52" si="142">IF(ISNUMBER($AF42),$AF42*SQRT(SUMSQ(HLOOKUP($DH$5,$J$2:$Y$8,2,FALSE)*VLOOKUP($AC42,$B$2:$G$15,MATCH($AD42,$B$3:$G$3,0),FALSE),HLOOKUP($DH$5,$J$2:$Y$8,3,FALSE)*VLOOKUP($AC42,$B$17:$G$30,MATCH($AD42,$B$18:$G$18,0),FALSE),HLOOKUP($DH$5,$J$2:$Y$8,6,FALSE)))+HLOOKUP($DH$5,$J$2:$Y$8,4,FALSE)*VLOOKUP($AC42,$B$32:$G$45,MATCH($AD42,$B$33:$G$33,0),FALSE)+HLOOKUP($DH$5,$J$2:$Y$8,5,FALSE)*VLOOKUP($AC42,$B$47:$G$60,MATCH($AD42,$B$48:$G$48,0),FALSE),"N/A")</f>
        <v>68.165093706383189</v>
      </c>
      <c r="DJ42" s="16">
        <f t="shared" ref="DJ42:DJ52" si="143">IF(ISNUMBER($AG42),IF(OR(HLOOKUP($DH$5,$I$2:$Y$8,4,FALSE)=1,HLOOKUP($DH$5,$I$2:$Y$8,5,FALSE)=1,),HLOOKUP($DH$5,$I$2:$Y$8,4,FALSE)*VLOOKUP($AC42,$B$32:$G$45,MATCH($AD42,$B$33:$G$33,0),FALSE)+HLOOKUP($DH$5,$I$2:$Y$8,5,FALSE)*VLOOKUP($AC42,$B$47:$G$60,MATCH($AD42,$B$48:$G$48,0),FALSE)+$AG42,$AG42),"N/A")</f>
        <v>55.6</v>
      </c>
      <c r="DK42" s="16" t="str">
        <f>IF(DL42&gt;0, "true", "false")</f>
        <v>false</v>
      </c>
      <c r="DL42" s="76">
        <f>AT42</f>
        <v>0</v>
      </c>
      <c r="DM42" s="16">
        <f t="shared" ref="DM42:DM52" si="144">IF(ISNUMBER($AE42),IF(OR(HLOOKUP($DM$5,$I$2:$Y$8,4,FALSE)=1,HLOOKUP($DM$5,$I$2:$Y$8,5,FALSE)=1,),HLOOKUP($DM$5,$I$2:$Y$8,4,FALSE)*VLOOKUP($AC42,$B$32:$G$45,MATCH($AD42,$B$33:$G$33,0),FALSE)+HLOOKUP($DM$5,$I$2:$Y$8,5,FALSE)*VLOOKUP($AC42,$B$47:$G$60,MATCH($AD42,$B$48:$G$48,0),FALSE)+$AE42,$AE42),"N/A")</f>
        <v>53</v>
      </c>
      <c r="DN42" s="16">
        <f t="shared" ref="DN42:DN52" si="145">IF(ISNUMBER($AF42),$AF42*SQRT(SUMSQ(HLOOKUP($DM$5,$J$2:$Y$8,2,FALSE)*VLOOKUP($AC42,$B$2:$G$15,MATCH($AD42,$B$3:$G$3,0),FALSE),HLOOKUP($DM$5,$J$2:$Y$8,3,FALSE)*VLOOKUP($AC42,$B$17:$G$30,MATCH($AD42,$B$18:$G$18,0),FALSE),HLOOKUP($DM$5,$J$2:$Y$8,6,FALSE)))+HLOOKUP($DM$5,$J$2:$Y$8,4,FALSE)*VLOOKUP($AC42,$B$32:$G$45,MATCH($AD42,$B$33:$G$33,0),FALSE)+HLOOKUP($DM$5,$J$2:$Y$8,5,FALSE)*VLOOKUP($AC42,$B$47:$G$60,MATCH($AD42,$B$48:$G$48,0),FALSE),"N/A")</f>
        <v>73.165093706383189</v>
      </c>
      <c r="DO42" s="16">
        <f t="shared" ref="DO42:DO52" si="146">IF(ISNUMBER($AG42),IF(OR(HLOOKUP($DM$5,$I$2:$Y$8,4,FALSE)=1,HLOOKUP($DM$5,$I$2:$Y$8,5,FALSE)=1,),HLOOKUP($DM$5,$I$2:$Y$8,4,FALSE)*VLOOKUP($AC42,$B$32:$G$45,MATCH($AD42,$B$33:$G$33,0),FALSE)+HLOOKUP($DM$5,$I$2:$Y$8,5,FALSE)*VLOOKUP($AC42,$B$47:$G$60,MATCH($AD42,$B$48:$G$48,0),FALSE)+$AG42,$AG42),"N/A")</f>
        <v>60.6</v>
      </c>
      <c r="DP42" s="16" t="str">
        <f>IF(DQ42&gt;0, "true", "false")</f>
        <v>false</v>
      </c>
      <c r="DQ42" s="76">
        <f>AT42</f>
        <v>0</v>
      </c>
      <c r="DR42" s="16">
        <f t="shared" ref="DR42:DR52" si="147">IF(ISNUMBER($AE42),IF(OR(HLOOKUP($DR$5,$I$2:$Y$8,4,FALSE)=1,HLOOKUP($DR$5,$I$2:$Y$8,5,FALSE)=1,),HLOOKUP($DR$5,$I$2:$Y$8,4,FALSE)*VLOOKUP($AC42,$B$32:$G$45,MATCH($AD42,$B$33:$G$33,0),FALSE)+HLOOKUP($DR$5,$I$2:$Y$8,5,FALSE)*VLOOKUP($AC42,$B$47:$G$60,MATCH($AD42,$B$48:$G$48,0),FALSE)+$AE42,$AE42),"N/A")</f>
        <v>53</v>
      </c>
      <c r="DS42" s="16">
        <f t="shared" ref="DS42:DS52" si="148">IF(ISNUMBER($AF42),$AF42*SQRT(SUMSQ(HLOOKUP($DR$5,$J$2:$Y$8,2,FALSE)*VLOOKUP($AC42,$B$2:$G$15,MATCH($AD42,$B$3:$G$3,0),FALSE),HLOOKUP($DR$5,$J$2:$Y$8,3,FALSE)*VLOOKUP($AC42,$B$17:$G$30,MATCH($AD42,$B$18:$G$18,0),FALSE),HLOOKUP($DR$5,$J$2:$Y$8,6,FALSE)))+HLOOKUP($DR$5,$J$2:$Y$8,4,FALSE)*VLOOKUP($AC42,$B$32:$G$45,MATCH($AD42,$B$33:$G$33,0),FALSE)+HLOOKUP($DR$5,$J$2:$Y$8,5,FALSE)*VLOOKUP($AC42,$B$47:$G$60,MATCH($AD42,$B$48:$G$48,0),FALSE),"N/A")</f>
        <v>73.165093706383189</v>
      </c>
      <c r="DT42" s="16">
        <f t="shared" ref="DT42:DT52" si="149">IF(ISNUMBER($AG42),IF(OR(HLOOKUP($DR$5,$I$2:$Y$8,4,FALSE)=1,HLOOKUP($DR$5,$I$2:$Y$8,5,FALSE)=1,),HLOOKUP($DR$5,$I$2:$Y$8,4,FALSE)*VLOOKUP($AC42,$B$32:$G$45,MATCH($AD42,$B$33:$G$33,0),FALSE)+HLOOKUP($DR$5,$I$2:$Y$8,5,FALSE)*VLOOKUP($AC42,$B$47:$G$60,MATCH($AD42,$B$48:$G$48,0),FALSE)+$AG42,$AG42),"N/A")</f>
        <v>60.6</v>
      </c>
      <c r="DU42" s="16" t="str">
        <f>IF(DV42&gt;0, "true", "false")</f>
        <v>false</v>
      </c>
      <c r="DV42" s="76">
        <f>AT42</f>
        <v>0</v>
      </c>
    </row>
    <row r="43" spans="2:126" x14ac:dyDescent="0.35">
      <c r="B43" s="6" t="s">
        <v>15</v>
      </c>
      <c r="C43" s="81"/>
      <c r="D43" s="81"/>
      <c r="E43" s="81"/>
      <c r="F43" s="58">
        <v>1.3</v>
      </c>
      <c r="G43" s="82">
        <v>0</v>
      </c>
      <c r="I43" t="s">
        <v>71</v>
      </c>
      <c r="J43">
        <v>1.5</v>
      </c>
      <c r="AA43" s="74" t="s">
        <v>114</v>
      </c>
      <c r="AB43" s="73" t="str">
        <f t="shared" si="101"/>
        <v>-</v>
      </c>
      <c r="AC43" s="47" t="s">
        <v>8</v>
      </c>
      <c r="AD43" s="47" t="s">
        <v>1</v>
      </c>
      <c r="AE43" s="16"/>
      <c r="AF43" s="16"/>
      <c r="AG43" s="16" t="str">
        <f>IF(MAX(AV9,BA9,BF9,BK9,BP9,BU9,BZ9,CE9,CJ9,CO9,CT9,CY9,DD9,DI9,DN9,DS9)=0,"N/A",MAX(AV9,BA9,BF9,BK9,BP9,BU9,BZ9,CE9,CJ9,CO9,CT9,CY9,DD9,DI9,DN9,DS9))</f>
        <v>N/A</v>
      </c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 t="str">
        <f t="shared" si="102"/>
        <v>N/A</v>
      </c>
      <c r="AV43" s="16" t="str">
        <f t="shared" si="103"/>
        <v>N/A</v>
      </c>
      <c r="AW43" s="16" t="str">
        <f t="shared" si="104"/>
        <v>N/A</v>
      </c>
      <c r="AX43" s="47"/>
      <c r="AY43" s="16"/>
      <c r="AZ43" s="16" t="str">
        <f t="shared" si="105"/>
        <v>N/A</v>
      </c>
      <c r="BA43" s="16" t="str">
        <f t="shared" si="106"/>
        <v>N/A</v>
      </c>
      <c r="BB43" s="16" t="str">
        <f t="shared" si="107"/>
        <v>N/A</v>
      </c>
      <c r="BC43" s="16"/>
      <c r="BD43" s="16"/>
      <c r="BE43" s="16" t="str">
        <f t="shared" si="108"/>
        <v>N/A</v>
      </c>
      <c r="BF43" s="16" t="str">
        <f t="shared" si="109"/>
        <v>N/A</v>
      </c>
      <c r="BG43" s="16" t="str">
        <f t="shared" si="110"/>
        <v>N/A</v>
      </c>
      <c r="BH43" s="16"/>
      <c r="BI43" s="16"/>
      <c r="BJ43" s="16" t="str">
        <f t="shared" si="111"/>
        <v>N/A</v>
      </c>
      <c r="BK43" s="16" t="str">
        <f t="shared" si="112"/>
        <v>N/A</v>
      </c>
      <c r="BL43" s="16" t="str">
        <f t="shared" si="113"/>
        <v>N/A</v>
      </c>
      <c r="BM43" s="16"/>
      <c r="BN43" s="16"/>
      <c r="BO43" s="16" t="str">
        <f t="shared" si="114"/>
        <v>N/A</v>
      </c>
      <c r="BP43" s="16" t="str">
        <f t="shared" si="115"/>
        <v>N/A</v>
      </c>
      <c r="BQ43" s="16" t="str">
        <f t="shared" si="116"/>
        <v>N/A</v>
      </c>
      <c r="BR43" s="16"/>
      <c r="BS43" s="16"/>
      <c r="BT43" s="16" t="str">
        <f t="shared" si="117"/>
        <v>N/A</v>
      </c>
      <c r="BU43" s="16" t="str">
        <f t="shared" si="118"/>
        <v>N/A</v>
      </c>
      <c r="BV43" s="16" t="str">
        <f t="shared" si="119"/>
        <v>N/A</v>
      </c>
      <c r="BW43" s="16"/>
      <c r="BX43" s="16"/>
      <c r="BY43" s="16" t="str">
        <f t="shared" si="120"/>
        <v>N/A</v>
      </c>
      <c r="BZ43" s="16" t="str">
        <f t="shared" si="121"/>
        <v>N/A</v>
      </c>
      <c r="CA43" s="16" t="str">
        <f t="shared" si="122"/>
        <v>N/A</v>
      </c>
      <c r="CB43" s="16"/>
      <c r="CC43" s="16"/>
      <c r="CD43" s="16" t="str">
        <f t="shared" si="123"/>
        <v>N/A</v>
      </c>
      <c r="CE43" s="16" t="str">
        <f t="shared" si="124"/>
        <v>N/A</v>
      </c>
      <c r="CF43" s="16" t="str">
        <f t="shared" si="125"/>
        <v>N/A</v>
      </c>
      <c r="CG43" s="16"/>
      <c r="CH43" s="16"/>
      <c r="CI43" s="16" t="str">
        <f t="shared" si="126"/>
        <v>N/A</v>
      </c>
      <c r="CJ43" s="16" t="str">
        <f t="shared" si="127"/>
        <v>N/A</v>
      </c>
      <c r="CK43" s="16" t="str">
        <f t="shared" si="128"/>
        <v>N/A</v>
      </c>
      <c r="CL43" s="16"/>
      <c r="CM43" s="76"/>
      <c r="CN43" s="16" t="str">
        <f t="shared" si="129"/>
        <v>N/A</v>
      </c>
      <c r="CO43" s="16" t="str">
        <f t="shared" si="130"/>
        <v>N/A</v>
      </c>
      <c r="CP43" s="16" t="str">
        <f t="shared" si="131"/>
        <v>N/A</v>
      </c>
      <c r="CQ43" s="16"/>
      <c r="CR43" s="76"/>
      <c r="CS43" s="16" t="str">
        <f t="shared" si="132"/>
        <v>N/A</v>
      </c>
      <c r="CT43" s="16" t="str">
        <f t="shared" si="133"/>
        <v>N/A</v>
      </c>
      <c r="CU43" s="16" t="str">
        <f t="shared" si="134"/>
        <v>N/A</v>
      </c>
      <c r="CV43" s="16"/>
      <c r="CW43" s="76"/>
      <c r="CX43" s="16" t="str">
        <f t="shared" si="135"/>
        <v>N/A</v>
      </c>
      <c r="CY43" s="16" t="str">
        <f t="shared" si="136"/>
        <v>N/A</v>
      </c>
      <c r="CZ43" s="16" t="str">
        <f t="shared" si="137"/>
        <v>N/A</v>
      </c>
      <c r="DA43" s="16"/>
      <c r="DB43" s="76"/>
      <c r="DC43" s="16" t="str">
        <f t="shared" si="138"/>
        <v>N/A</v>
      </c>
      <c r="DD43" s="16" t="str">
        <f t="shared" si="139"/>
        <v>N/A</v>
      </c>
      <c r="DE43" s="16" t="str">
        <f t="shared" si="140"/>
        <v>N/A</v>
      </c>
      <c r="DF43" s="16"/>
      <c r="DG43" s="76"/>
      <c r="DH43" s="16" t="str">
        <f t="shared" si="141"/>
        <v>N/A</v>
      </c>
      <c r="DI43" s="16" t="str">
        <f t="shared" si="142"/>
        <v>N/A</v>
      </c>
      <c r="DJ43" s="16" t="str">
        <f t="shared" si="143"/>
        <v>N/A</v>
      </c>
      <c r="DK43" s="16"/>
      <c r="DL43" s="76"/>
      <c r="DM43" s="16" t="str">
        <f t="shared" si="144"/>
        <v>N/A</v>
      </c>
      <c r="DN43" s="16" t="str">
        <f t="shared" si="145"/>
        <v>N/A</v>
      </c>
      <c r="DO43" s="16" t="str">
        <f t="shared" si="146"/>
        <v>N/A</v>
      </c>
      <c r="DP43" s="16"/>
      <c r="DQ43" s="76"/>
      <c r="DR43" s="16" t="str">
        <f t="shared" si="147"/>
        <v>N/A</v>
      </c>
      <c r="DS43" s="16" t="str">
        <f t="shared" si="148"/>
        <v>N/A</v>
      </c>
      <c r="DT43" s="16" t="str">
        <f t="shared" si="149"/>
        <v>N/A</v>
      </c>
      <c r="DU43" s="16"/>
      <c r="DV43" s="76"/>
    </row>
    <row r="44" spans="2:126" x14ac:dyDescent="0.35">
      <c r="B44" s="6" t="s">
        <v>16</v>
      </c>
      <c r="C44" s="81"/>
      <c r="D44" s="81"/>
      <c r="E44" s="81"/>
      <c r="F44" s="58">
        <v>0</v>
      </c>
      <c r="G44" s="80"/>
      <c r="I44" t="s">
        <v>100</v>
      </c>
      <c r="J44">
        <v>1.5</v>
      </c>
      <c r="AA44" s="74">
        <v>1.5</v>
      </c>
      <c r="AB44" s="73">
        <f t="shared" si="101"/>
        <v>19.499999999999751</v>
      </c>
      <c r="AC44" s="47" t="s">
        <v>9</v>
      </c>
      <c r="AD44" s="47" t="s">
        <v>1</v>
      </c>
      <c r="AE44" s="16">
        <f>[2]alph_Schätzung_Corr_Poll!E134</f>
        <v>38</v>
      </c>
      <c r="AF44" s="16">
        <f>[2]alph_Schätzung_Corr_Poll!E135</f>
        <v>38.200000000000003</v>
      </c>
      <c r="AG44" s="16">
        <f>[2]alph_Schätzung_Corr_Poll!E136</f>
        <v>45.6</v>
      </c>
      <c r="AH44" s="16">
        <f>[2]alph_Schätzung_Corr_Poll!E132</f>
        <v>0.99960000000000004</v>
      </c>
      <c r="AI44" s="16">
        <f>[2]alph_Schätzung_Corr_Poll!F$134</f>
        <v>38</v>
      </c>
      <c r="AJ44" s="16">
        <f>[2]alph_Schätzung_Corr_Poll!F$135</f>
        <v>38.299999999999997</v>
      </c>
      <c r="AK44" s="16">
        <f>[2]alph_Schätzung_Corr_Poll!F$136</f>
        <v>45.6</v>
      </c>
      <c r="AL44" s="16">
        <f>[2]alph_Schätzung_Corr_Poll!F132</f>
        <v>0.96066666666666667</v>
      </c>
      <c r="AM44" s="16">
        <f>[2]alph_Schätzung_Corr_Poll!G$134</f>
        <v>38</v>
      </c>
      <c r="AN44" s="16">
        <f>[2]alph_Schätzung_Corr_Poll!G$135</f>
        <v>38.299999999999997</v>
      </c>
      <c r="AO44" s="16">
        <f>[2]alph_Schätzung_Corr_Poll!G$136</f>
        <v>45.6</v>
      </c>
      <c r="AP44" s="16">
        <f>[2]alph_Schätzung_Corr_Poll!G$132</f>
        <v>0.96360000000000001</v>
      </c>
      <c r="AQ44" s="16">
        <f>[2]alph_Schätzung_Corr_Poll!H$134</f>
        <v>38</v>
      </c>
      <c r="AR44" s="16">
        <f>[2]alph_Schätzung_Corr_Poll!H$135</f>
        <v>45.6</v>
      </c>
      <c r="AS44" s="16">
        <f>[2]alph_Schätzung_Corr_Poll!H$136</f>
        <v>45.6</v>
      </c>
      <c r="AT44" s="16">
        <f>[2]alph_Schätzung_Corr_Poll!H$132</f>
        <v>0</v>
      </c>
      <c r="AU44" s="16">
        <f t="shared" si="102"/>
        <v>38</v>
      </c>
      <c r="AV44" s="16">
        <f t="shared" si="103"/>
        <v>38.200000000000003</v>
      </c>
      <c r="AW44" s="16">
        <f t="shared" si="104"/>
        <v>45.6</v>
      </c>
      <c r="AX44" s="47" t="str">
        <f>IF(AY44&gt;0, "true", "false")</f>
        <v>true</v>
      </c>
      <c r="AY44" s="16">
        <f>AH44</f>
        <v>0.99960000000000004</v>
      </c>
      <c r="AZ44" s="16">
        <f t="shared" si="105"/>
        <v>38</v>
      </c>
      <c r="BA44" s="16">
        <f t="shared" si="106"/>
        <v>38.200000000000003</v>
      </c>
      <c r="BB44" s="16">
        <f t="shared" si="107"/>
        <v>45.6</v>
      </c>
      <c r="BC44" s="16" t="str">
        <f>IF(BD44&gt;0, "true", "false")</f>
        <v>true</v>
      </c>
      <c r="BD44" s="16">
        <f>AH44</f>
        <v>0.99960000000000004</v>
      </c>
      <c r="BE44" s="16">
        <f t="shared" si="108"/>
        <v>38</v>
      </c>
      <c r="BF44" s="16">
        <f t="shared" si="109"/>
        <v>38.200000000000003</v>
      </c>
      <c r="BG44" s="16">
        <f t="shared" si="110"/>
        <v>45.6</v>
      </c>
      <c r="BH44" s="16" t="str">
        <f>IF(BI44&gt;0, "true", "false")</f>
        <v>true</v>
      </c>
      <c r="BI44" s="16">
        <f>AH44</f>
        <v>0.99960000000000004</v>
      </c>
      <c r="BJ44" s="16">
        <f t="shared" si="111"/>
        <v>38</v>
      </c>
      <c r="BK44" s="16">
        <f t="shared" si="112"/>
        <v>38.200000000000003</v>
      </c>
      <c r="BL44" s="16">
        <f t="shared" si="113"/>
        <v>45.6</v>
      </c>
      <c r="BM44" s="16" t="str">
        <f>IF(BN44&gt;0, "true", "false")</f>
        <v>true</v>
      </c>
      <c r="BN44" s="16">
        <f>AH44</f>
        <v>0.99960000000000004</v>
      </c>
      <c r="BO44" s="16">
        <f t="shared" si="114"/>
        <v>38</v>
      </c>
      <c r="BP44" s="16">
        <f t="shared" si="115"/>
        <v>38.200000000000003</v>
      </c>
      <c r="BQ44" s="16">
        <f t="shared" si="116"/>
        <v>45.6</v>
      </c>
      <c r="BR44" s="16" t="str">
        <f>IF(BS44&gt;0, "true", "false")</f>
        <v>true</v>
      </c>
      <c r="BS44" s="16">
        <f>AL44</f>
        <v>0.96066666666666667</v>
      </c>
      <c r="BT44" s="16">
        <f t="shared" si="117"/>
        <v>38</v>
      </c>
      <c r="BU44" s="16">
        <f t="shared" si="118"/>
        <v>38.200000000000003</v>
      </c>
      <c r="BV44" s="16">
        <f t="shared" si="119"/>
        <v>45.6</v>
      </c>
      <c r="BW44" s="16" t="str">
        <f>IF(BX44&gt;0, "true", "false")</f>
        <v>true</v>
      </c>
      <c r="BX44" s="16">
        <f>AL44</f>
        <v>0.96066666666666667</v>
      </c>
      <c r="BY44" s="16">
        <f t="shared" si="120"/>
        <v>38</v>
      </c>
      <c r="BZ44" s="16">
        <f t="shared" si="121"/>
        <v>38.200000000000003</v>
      </c>
      <c r="CA44" s="16">
        <f t="shared" si="122"/>
        <v>45.6</v>
      </c>
      <c r="CB44" s="16" t="str">
        <f>IF(CC44&gt;0, "true", "false")</f>
        <v>true</v>
      </c>
      <c r="CC44" s="16">
        <f>AL44</f>
        <v>0.96066666666666667</v>
      </c>
      <c r="CD44" s="16">
        <f t="shared" si="123"/>
        <v>38</v>
      </c>
      <c r="CE44" s="16">
        <f t="shared" si="124"/>
        <v>38.200000000000003</v>
      </c>
      <c r="CF44" s="16">
        <f t="shared" si="125"/>
        <v>45.6</v>
      </c>
      <c r="CG44" s="16" t="str">
        <f>IF(CH44&gt;0, "true", "false")</f>
        <v>true</v>
      </c>
      <c r="CH44" s="16">
        <f>AL44</f>
        <v>0.96066666666666667</v>
      </c>
      <c r="CI44" s="16">
        <f t="shared" si="126"/>
        <v>38</v>
      </c>
      <c r="CJ44" s="16">
        <f t="shared" si="127"/>
        <v>76.400000000000006</v>
      </c>
      <c r="CK44" s="16">
        <f t="shared" si="128"/>
        <v>45.6</v>
      </c>
      <c r="CL44" s="16" t="str">
        <f>IF(CM44&gt;0, "true", "false")</f>
        <v>true</v>
      </c>
      <c r="CM44" s="76">
        <f>AP44</f>
        <v>0.96360000000000001</v>
      </c>
      <c r="CN44" s="16">
        <f t="shared" si="129"/>
        <v>38</v>
      </c>
      <c r="CO44" s="16">
        <f t="shared" si="130"/>
        <v>76.400000000000006</v>
      </c>
      <c r="CP44" s="16">
        <f t="shared" si="131"/>
        <v>45.6</v>
      </c>
      <c r="CQ44" s="16" t="str">
        <f>IF(CR44&gt;0, "true", "false")</f>
        <v>true</v>
      </c>
      <c r="CR44" s="76">
        <f>AP44</f>
        <v>0.96360000000000001</v>
      </c>
      <c r="CS44" s="16">
        <f t="shared" si="132"/>
        <v>38</v>
      </c>
      <c r="CT44" s="16">
        <f t="shared" si="133"/>
        <v>76.400000000000006</v>
      </c>
      <c r="CU44" s="16">
        <f t="shared" si="134"/>
        <v>45.6</v>
      </c>
      <c r="CV44" s="16" t="str">
        <f>IF(CW44&gt;0, "true", "false")</f>
        <v>true</v>
      </c>
      <c r="CW44" s="76">
        <f>AP44</f>
        <v>0.96360000000000001</v>
      </c>
      <c r="CX44" s="16">
        <f t="shared" si="135"/>
        <v>38</v>
      </c>
      <c r="CY44" s="16">
        <f t="shared" si="136"/>
        <v>76.400000000000006</v>
      </c>
      <c r="CZ44" s="16">
        <f t="shared" si="137"/>
        <v>45.6</v>
      </c>
      <c r="DA44" s="16" t="str">
        <f>IF(DB44&gt;0, "true", "false")</f>
        <v>true</v>
      </c>
      <c r="DB44" s="76">
        <f>AP44</f>
        <v>0.96360000000000001</v>
      </c>
      <c r="DC44" s="16">
        <f t="shared" si="138"/>
        <v>38</v>
      </c>
      <c r="DD44" s="16">
        <f t="shared" si="139"/>
        <v>85.41779674049198</v>
      </c>
      <c r="DE44" s="16">
        <f t="shared" si="140"/>
        <v>45.6</v>
      </c>
      <c r="DF44" s="16" t="str">
        <f>IF(DG44&gt;0, "true", "false")</f>
        <v>false</v>
      </c>
      <c r="DG44" s="76">
        <f>AT44</f>
        <v>0</v>
      </c>
      <c r="DH44" s="16">
        <f t="shared" si="141"/>
        <v>38</v>
      </c>
      <c r="DI44" s="16">
        <f t="shared" si="142"/>
        <v>85.41779674049198</v>
      </c>
      <c r="DJ44" s="16">
        <f t="shared" si="143"/>
        <v>45.6</v>
      </c>
      <c r="DK44" s="16" t="str">
        <f>IF(DL44&gt;0, "true", "false")</f>
        <v>false</v>
      </c>
      <c r="DL44" s="76">
        <f>AT44</f>
        <v>0</v>
      </c>
      <c r="DM44" s="16">
        <f t="shared" si="144"/>
        <v>38</v>
      </c>
      <c r="DN44" s="16">
        <f t="shared" si="145"/>
        <v>85.41779674049198</v>
      </c>
      <c r="DO44" s="16">
        <f t="shared" si="146"/>
        <v>45.6</v>
      </c>
      <c r="DP44" s="16" t="str">
        <f>IF(DQ44&gt;0, "true", "false")</f>
        <v>false</v>
      </c>
      <c r="DQ44" s="76">
        <f>AT44</f>
        <v>0</v>
      </c>
      <c r="DR44" s="16">
        <f t="shared" si="147"/>
        <v>38</v>
      </c>
      <c r="DS44" s="16">
        <f t="shared" si="148"/>
        <v>85.41779674049198</v>
      </c>
      <c r="DT44" s="16">
        <f t="shared" si="149"/>
        <v>45.6</v>
      </c>
      <c r="DU44" s="16" t="str">
        <f>IF(DV44&gt;0, "true", "false")</f>
        <v>false</v>
      </c>
      <c r="DV44" s="76">
        <f>AT44</f>
        <v>0</v>
      </c>
    </row>
    <row r="45" spans="2:126" ht="15" thickBot="1" x14ac:dyDescent="0.4">
      <c r="B45" s="9" t="s">
        <v>17</v>
      </c>
      <c r="C45" s="79"/>
      <c r="D45" s="79"/>
      <c r="E45" s="79"/>
      <c r="F45" s="78">
        <v>0</v>
      </c>
      <c r="G45" s="77"/>
      <c r="I45" t="s">
        <v>101</v>
      </c>
      <c r="J45">
        <v>1.5</v>
      </c>
      <c r="AA45" s="74">
        <v>1.5</v>
      </c>
      <c r="AB45" s="73">
        <f t="shared" si="101"/>
        <v>19.499999999999751</v>
      </c>
      <c r="AC45" s="47" t="s">
        <v>10</v>
      </c>
      <c r="AD45" s="47" t="s">
        <v>1</v>
      </c>
      <c r="AE45" s="16">
        <f>[2]alph_Schätzung_Corr_Poll!E153</f>
        <v>38</v>
      </c>
      <c r="AF45" s="16">
        <f>[2]alph_Schätzung_Corr_Poll!E154</f>
        <v>38.200000000000003</v>
      </c>
      <c r="AG45" s="16">
        <f>[2]alph_Schätzung_Corr_Poll!E155</f>
        <v>45.6</v>
      </c>
      <c r="AH45" s="16">
        <f>[2]alph_Schätzung_Corr_Poll!E151</f>
        <v>0.998</v>
      </c>
      <c r="AI45" s="16">
        <f>[2]alph_Schätzung_Corr_Poll!F$153</f>
        <v>38</v>
      </c>
      <c r="AJ45" s="16">
        <f>[2]alph_Schätzung_Corr_Poll!F$154</f>
        <v>38.299999999999997</v>
      </c>
      <c r="AK45" s="16">
        <f>[2]alph_Schätzung_Corr_Poll!F$155</f>
        <v>45.6</v>
      </c>
      <c r="AL45" s="16">
        <f>[2]alph_Schätzung_Corr_Poll!F151</f>
        <v>0.96233333333333337</v>
      </c>
      <c r="AM45" s="16">
        <f>[2]alph_Schätzung_Corr_Poll!G$153</f>
        <v>38</v>
      </c>
      <c r="AN45" s="16">
        <f>[2]alph_Schätzung_Corr_Poll!G$154</f>
        <v>38.299999999999997</v>
      </c>
      <c r="AO45" s="16">
        <f>[2]alph_Schätzung_Corr_Poll!G$155</f>
        <v>45.6</v>
      </c>
      <c r="AP45" s="16">
        <f>[2]alph_Schätzung_Corr_Poll!G$132</f>
        <v>0.96360000000000001</v>
      </c>
      <c r="AQ45" s="16">
        <f>[2]alph_Schätzung_Corr_Poll!H$153</f>
        <v>38</v>
      </c>
      <c r="AR45" s="16">
        <f>[2]alph_Schätzung_Corr_Poll!H$154</f>
        <v>45.6</v>
      </c>
      <c r="AS45" s="16">
        <f>[2]alph_Schätzung_Corr_Poll!H$155</f>
        <v>45.6</v>
      </c>
      <c r="AT45" s="16">
        <f>[2]alph_Schätzung_Corr_Poll!H$132</f>
        <v>0</v>
      </c>
      <c r="AU45" s="16">
        <f t="shared" si="102"/>
        <v>38</v>
      </c>
      <c r="AV45" s="16">
        <f t="shared" si="103"/>
        <v>38.200000000000003</v>
      </c>
      <c r="AW45" s="16">
        <f t="shared" si="104"/>
        <v>45.6</v>
      </c>
      <c r="AX45" s="47" t="str">
        <f>IF(AY45&gt;0, "true", "false")</f>
        <v>true</v>
      </c>
      <c r="AY45" s="16">
        <f>AH45</f>
        <v>0.998</v>
      </c>
      <c r="AZ45" s="16">
        <f t="shared" si="105"/>
        <v>38</v>
      </c>
      <c r="BA45" s="16">
        <f t="shared" si="106"/>
        <v>38.200000000000003</v>
      </c>
      <c r="BB45" s="16">
        <f t="shared" si="107"/>
        <v>45.6</v>
      </c>
      <c r="BC45" s="16" t="str">
        <f>IF(BD45&gt;0, "true", "false")</f>
        <v>true</v>
      </c>
      <c r="BD45" s="16">
        <f>AH45</f>
        <v>0.998</v>
      </c>
      <c r="BE45" s="16">
        <f t="shared" si="108"/>
        <v>38</v>
      </c>
      <c r="BF45" s="16">
        <f t="shared" si="109"/>
        <v>38.200000000000003</v>
      </c>
      <c r="BG45" s="16">
        <f t="shared" si="110"/>
        <v>45.6</v>
      </c>
      <c r="BH45" s="16" t="str">
        <f>IF(BI45&gt;0, "true", "false")</f>
        <v>true</v>
      </c>
      <c r="BI45" s="16">
        <f>AH45</f>
        <v>0.998</v>
      </c>
      <c r="BJ45" s="16">
        <f t="shared" si="111"/>
        <v>38</v>
      </c>
      <c r="BK45" s="16">
        <f t="shared" si="112"/>
        <v>38.200000000000003</v>
      </c>
      <c r="BL45" s="16">
        <f t="shared" si="113"/>
        <v>45.6</v>
      </c>
      <c r="BM45" s="16" t="str">
        <f>IF(BN45&gt;0, "true", "false")</f>
        <v>true</v>
      </c>
      <c r="BN45" s="16">
        <f>AH45</f>
        <v>0.998</v>
      </c>
      <c r="BO45" s="16">
        <f t="shared" si="114"/>
        <v>38</v>
      </c>
      <c r="BP45" s="16">
        <f t="shared" si="115"/>
        <v>38.200000000000003</v>
      </c>
      <c r="BQ45" s="16">
        <f t="shared" si="116"/>
        <v>45.6</v>
      </c>
      <c r="BR45" s="16" t="str">
        <f>IF(BS45&gt;0, "true", "false")</f>
        <v>true</v>
      </c>
      <c r="BS45" s="16">
        <f>AL45</f>
        <v>0.96233333333333337</v>
      </c>
      <c r="BT45" s="16">
        <f t="shared" si="117"/>
        <v>38</v>
      </c>
      <c r="BU45" s="16">
        <f t="shared" si="118"/>
        <v>38.200000000000003</v>
      </c>
      <c r="BV45" s="16">
        <f t="shared" si="119"/>
        <v>45.6</v>
      </c>
      <c r="BW45" s="16" t="str">
        <f>IF(BX45&gt;0, "true", "false")</f>
        <v>true</v>
      </c>
      <c r="BX45" s="16">
        <f>AL45</f>
        <v>0.96233333333333337</v>
      </c>
      <c r="BY45" s="16">
        <f t="shared" si="120"/>
        <v>38</v>
      </c>
      <c r="BZ45" s="16">
        <f t="shared" si="121"/>
        <v>38.200000000000003</v>
      </c>
      <c r="CA45" s="16">
        <f t="shared" si="122"/>
        <v>45.6</v>
      </c>
      <c r="CB45" s="16" t="str">
        <f>IF(CC45&gt;0, "true", "false")</f>
        <v>true</v>
      </c>
      <c r="CC45" s="16">
        <f>AL45</f>
        <v>0.96233333333333337</v>
      </c>
      <c r="CD45" s="16">
        <f t="shared" si="123"/>
        <v>38</v>
      </c>
      <c r="CE45" s="16">
        <f t="shared" si="124"/>
        <v>38.200000000000003</v>
      </c>
      <c r="CF45" s="16">
        <f t="shared" si="125"/>
        <v>45.6</v>
      </c>
      <c r="CG45" s="16" t="str">
        <f>IF(CH45&gt;0, "true", "false")</f>
        <v>true</v>
      </c>
      <c r="CH45" s="16">
        <f>AL45</f>
        <v>0.96233333333333337</v>
      </c>
      <c r="CI45" s="16">
        <f t="shared" si="126"/>
        <v>38</v>
      </c>
      <c r="CJ45" s="16">
        <f t="shared" si="127"/>
        <v>38.200000000000003</v>
      </c>
      <c r="CK45" s="16">
        <f t="shared" si="128"/>
        <v>45.6</v>
      </c>
      <c r="CL45" s="16" t="str">
        <f>IF(CM45&gt;0, "true", "false")</f>
        <v>true</v>
      </c>
      <c r="CM45" s="76">
        <f>AP45</f>
        <v>0.96360000000000001</v>
      </c>
      <c r="CN45" s="16">
        <f t="shared" si="129"/>
        <v>38</v>
      </c>
      <c r="CO45" s="16">
        <f t="shared" si="130"/>
        <v>38.200000000000003</v>
      </c>
      <c r="CP45" s="16">
        <f t="shared" si="131"/>
        <v>45.6</v>
      </c>
      <c r="CQ45" s="16" t="str">
        <f>IF(CR45&gt;0, "true", "false")</f>
        <v>true</v>
      </c>
      <c r="CR45" s="76">
        <f>AP45</f>
        <v>0.96360000000000001</v>
      </c>
      <c r="CS45" s="16">
        <f t="shared" si="132"/>
        <v>38</v>
      </c>
      <c r="CT45" s="16">
        <f t="shared" si="133"/>
        <v>38.200000000000003</v>
      </c>
      <c r="CU45" s="16">
        <f t="shared" si="134"/>
        <v>45.6</v>
      </c>
      <c r="CV45" s="16" t="str">
        <f>IF(CW45&gt;0, "true", "false")</f>
        <v>true</v>
      </c>
      <c r="CW45" s="76">
        <f>AP45</f>
        <v>0.96360000000000001</v>
      </c>
      <c r="CX45" s="16">
        <f t="shared" si="135"/>
        <v>38</v>
      </c>
      <c r="CY45" s="16">
        <f t="shared" si="136"/>
        <v>38.200000000000003</v>
      </c>
      <c r="CZ45" s="16">
        <f t="shared" si="137"/>
        <v>45.6</v>
      </c>
      <c r="DA45" s="16" t="str">
        <f>IF(DB45&gt;0, "true", "false")</f>
        <v>true</v>
      </c>
      <c r="DB45" s="76">
        <f>AP45</f>
        <v>0.96360000000000001</v>
      </c>
      <c r="DC45" s="16">
        <f t="shared" si="138"/>
        <v>38</v>
      </c>
      <c r="DD45" s="16">
        <f t="shared" si="139"/>
        <v>54.022958082652238</v>
      </c>
      <c r="DE45" s="16">
        <f t="shared" si="140"/>
        <v>45.6</v>
      </c>
      <c r="DF45" s="16" t="str">
        <f>IF(DG45&gt;0, "true", "false")</f>
        <v>false</v>
      </c>
      <c r="DG45" s="76">
        <f>AT45</f>
        <v>0</v>
      </c>
      <c r="DH45" s="16">
        <f t="shared" si="141"/>
        <v>38</v>
      </c>
      <c r="DI45" s="16">
        <f t="shared" si="142"/>
        <v>54.022958082652238</v>
      </c>
      <c r="DJ45" s="16">
        <f t="shared" si="143"/>
        <v>45.6</v>
      </c>
      <c r="DK45" s="16" t="str">
        <f>IF(DL45&gt;0, "true", "false")</f>
        <v>false</v>
      </c>
      <c r="DL45" s="76">
        <f>AT45</f>
        <v>0</v>
      </c>
      <c r="DM45" s="16">
        <f t="shared" si="144"/>
        <v>38</v>
      </c>
      <c r="DN45" s="16">
        <f t="shared" si="145"/>
        <v>54.022958082652238</v>
      </c>
      <c r="DO45" s="16">
        <f t="shared" si="146"/>
        <v>45.6</v>
      </c>
      <c r="DP45" s="16" t="str">
        <f>IF(DQ45&gt;0, "true", "false")</f>
        <v>false</v>
      </c>
      <c r="DQ45" s="76">
        <f>AT45</f>
        <v>0</v>
      </c>
      <c r="DR45" s="16">
        <f t="shared" si="147"/>
        <v>38</v>
      </c>
      <c r="DS45" s="16">
        <f t="shared" si="148"/>
        <v>54.022958082652238</v>
      </c>
      <c r="DT45" s="16">
        <f t="shared" si="149"/>
        <v>45.6</v>
      </c>
      <c r="DU45" s="16" t="str">
        <f>IF(DV45&gt;0, "true", "false")</f>
        <v>false</v>
      </c>
      <c r="DV45" s="76">
        <f>AT45</f>
        <v>0</v>
      </c>
    </row>
    <row r="46" spans="2:126" ht="15" thickBot="1" x14ac:dyDescent="0.4">
      <c r="I46" t="s">
        <v>73</v>
      </c>
      <c r="J46">
        <v>1.5</v>
      </c>
      <c r="AA46" s="74">
        <v>1.5</v>
      </c>
      <c r="AB46" s="73">
        <f t="shared" si="101"/>
        <v>4.1893203883495165</v>
      </c>
      <c r="AC46" s="47" t="s">
        <v>11</v>
      </c>
      <c r="AD46" s="47" t="s">
        <v>1</v>
      </c>
      <c r="AE46" s="16">
        <f>[2]alph_Schätzung_Corr_Poll!E174</f>
        <v>50</v>
      </c>
      <c r="AF46" s="16">
        <f>[2]alph_Schätzung_Corr_Poll!E175</f>
        <v>60.3</v>
      </c>
      <c r="AG46" s="16">
        <f>[2]alph_Schätzung_Corr_Poll!E176</f>
        <v>126</v>
      </c>
      <c r="AH46" s="16">
        <f>[2]alph_Schätzung_Corr_Poll!E172</f>
        <v>0.99360000000000004</v>
      </c>
      <c r="AI46" s="16">
        <f>[2]alph_Schätzung_Corr_Poll!F174</f>
        <v>50</v>
      </c>
      <c r="AJ46" s="16">
        <f>[2]alph_Schätzung_Corr_Poll!F175</f>
        <v>65.7</v>
      </c>
      <c r="AK46" s="16">
        <f>[2]alph_Schätzung_Corr_Poll!F176</f>
        <v>126</v>
      </c>
      <c r="AL46" s="16">
        <f>[2]alph_Schätzung_Corr_Poll!F172</f>
        <v>0.94166666666666665</v>
      </c>
      <c r="AM46" s="16">
        <f>[2]alph_Schätzung_Corr_Poll!G174</f>
        <v>50</v>
      </c>
      <c r="AN46" s="16">
        <f>[2]alph_Schätzung_Corr_Poll!G175</f>
        <v>60.2</v>
      </c>
      <c r="AO46" s="16">
        <f>[2]alph_Schätzung_Corr_Poll!G176</f>
        <v>126</v>
      </c>
      <c r="AP46" s="16">
        <f>[2]alph_Schätzung_Corr_Poll!G172</f>
        <v>0.92879999999999996</v>
      </c>
      <c r="AQ46" s="16">
        <f>[2]alph_Schätzung_Corr_Poll!H174</f>
        <v>50</v>
      </c>
      <c r="AR46" s="16">
        <f>[2]alph_Schätzung_Corr_Poll!H175</f>
        <v>126</v>
      </c>
      <c r="AS46" s="16">
        <f>[2]alph_Schätzung_Corr_Poll!H176</f>
        <v>126</v>
      </c>
      <c r="AT46" s="16">
        <f>[2]alph_Schätzung_Corr_Poll!H172</f>
        <v>0</v>
      </c>
      <c r="AU46" s="16">
        <f t="shared" si="102"/>
        <v>50</v>
      </c>
      <c r="AV46" s="16">
        <f t="shared" si="103"/>
        <v>60.3</v>
      </c>
      <c r="AW46" s="16">
        <f t="shared" si="104"/>
        <v>126</v>
      </c>
      <c r="AX46" s="47" t="str">
        <f>IF(AY46&gt;0, "true", "false")</f>
        <v>true</v>
      </c>
      <c r="AY46" s="16">
        <f>AH46</f>
        <v>0.99360000000000004</v>
      </c>
      <c r="AZ46" s="16">
        <f t="shared" si="105"/>
        <v>50</v>
      </c>
      <c r="BA46" s="16">
        <f t="shared" si="106"/>
        <v>60.3</v>
      </c>
      <c r="BB46" s="16">
        <f t="shared" si="107"/>
        <v>126</v>
      </c>
      <c r="BC46" s="16" t="str">
        <f>IF(BD46&gt;0, "true", "false")</f>
        <v>true</v>
      </c>
      <c r="BD46" s="16">
        <f>AH46</f>
        <v>0.99360000000000004</v>
      </c>
      <c r="BE46" s="16">
        <f t="shared" si="108"/>
        <v>50</v>
      </c>
      <c r="BF46" s="16">
        <f t="shared" si="109"/>
        <v>60.3</v>
      </c>
      <c r="BG46" s="16">
        <f t="shared" si="110"/>
        <v>126</v>
      </c>
      <c r="BH46" s="16" t="str">
        <f>IF(BI46&gt;0, "true", "false")</f>
        <v>true</v>
      </c>
      <c r="BI46" s="16">
        <f>AH46</f>
        <v>0.99360000000000004</v>
      </c>
      <c r="BJ46" s="16">
        <f t="shared" si="111"/>
        <v>50</v>
      </c>
      <c r="BK46" s="16">
        <f t="shared" si="112"/>
        <v>60.3</v>
      </c>
      <c r="BL46" s="16">
        <f t="shared" si="113"/>
        <v>126</v>
      </c>
      <c r="BM46" s="16" t="str">
        <f>IF(BN46&gt;0, "true", "false")</f>
        <v>true</v>
      </c>
      <c r="BN46" s="16">
        <f>AH46</f>
        <v>0.99360000000000004</v>
      </c>
      <c r="BO46" s="16">
        <f t="shared" si="114"/>
        <v>50</v>
      </c>
      <c r="BP46" s="16">
        <f t="shared" si="115"/>
        <v>78.39</v>
      </c>
      <c r="BQ46" s="16">
        <f t="shared" si="116"/>
        <v>126</v>
      </c>
      <c r="BR46" s="16" t="str">
        <f>IF(BS46&gt;0, "true", "false")</f>
        <v>true</v>
      </c>
      <c r="BS46" s="16">
        <f>AL46</f>
        <v>0.94166666666666665</v>
      </c>
      <c r="BT46" s="16">
        <f t="shared" si="117"/>
        <v>50</v>
      </c>
      <c r="BU46" s="16">
        <f t="shared" si="118"/>
        <v>78.39</v>
      </c>
      <c r="BV46" s="16">
        <f t="shared" si="119"/>
        <v>126</v>
      </c>
      <c r="BW46" s="16" t="str">
        <f>IF(BX46&gt;0, "true", "false")</f>
        <v>true</v>
      </c>
      <c r="BX46" s="16">
        <f>AL46</f>
        <v>0.94166666666666665</v>
      </c>
      <c r="BY46" s="16">
        <f t="shared" si="120"/>
        <v>50</v>
      </c>
      <c r="BZ46" s="16">
        <f t="shared" si="121"/>
        <v>78.39</v>
      </c>
      <c r="CA46" s="16">
        <f t="shared" si="122"/>
        <v>126</v>
      </c>
      <c r="CB46" s="16" t="str">
        <f>IF(CC46&gt;0, "true", "false")</f>
        <v>true</v>
      </c>
      <c r="CC46" s="16">
        <f>AL46</f>
        <v>0.94166666666666665</v>
      </c>
      <c r="CD46" s="16">
        <f t="shared" si="123"/>
        <v>50</v>
      </c>
      <c r="CE46" s="16">
        <f t="shared" si="124"/>
        <v>78.39</v>
      </c>
      <c r="CF46" s="16">
        <f t="shared" si="125"/>
        <v>126</v>
      </c>
      <c r="CG46" s="16" t="str">
        <f>IF(CH46&gt;0, "true", "false")</f>
        <v>true</v>
      </c>
      <c r="CH46" s="16">
        <f>AL46</f>
        <v>0.94166666666666665</v>
      </c>
      <c r="CI46" s="16">
        <f t="shared" si="126"/>
        <v>50</v>
      </c>
      <c r="CJ46" s="16">
        <f t="shared" si="127"/>
        <v>90.449999999999989</v>
      </c>
      <c r="CK46" s="16">
        <f t="shared" si="128"/>
        <v>126</v>
      </c>
      <c r="CL46" s="16" t="str">
        <f>IF(CM46&gt;0, "true", "false")</f>
        <v>true</v>
      </c>
      <c r="CM46" s="76">
        <f>AP46</f>
        <v>0.92879999999999996</v>
      </c>
      <c r="CN46" s="16">
        <f t="shared" si="129"/>
        <v>50</v>
      </c>
      <c r="CO46" s="16">
        <f t="shared" si="130"/>
        <v>90.449999999999989</v>
      </c>
      <c r="CP46" s="16">
        <f t="shared" si="131"/>
        <v>126</v>
      </c>
      <c r="CQ46" s="16" t="str">
        <f>IF(CR46&gt;0, "true", "false")</f>
        <v>true</v>
      </c>
      <c r="CR46" s="76">
        <f>AP46</f>
        <v>0.92879999999999996</v>
      </c>
      <c r="CS46" s="16">
        <f t="shared" si="132"/>
        <v>50</v>
      </c>
      <c r="CT46" s="16">
        <f t="shared" si="133"/>
        <v>90.449999999999989</v>
      </c>
      <c r="CU46" s="16">
        <f t="shared" si="134"/>
        <v>126</v>
      </c>
      <c r="CV46" s="16" t="str">
        <f>IF(CW46&gt;0, "true", "false")</f>
        <v>true</v>
      </c>
      <c r="CW46" s="76">
        <f>AP46</f>
        <v>0.92879999999999996</v>
      </c>
      <c r="CX46" s="16">
        <f t="shared" si="135"/>
        <v>50</v>
      </c>
      <c r="CY46" s="16">
        <f t="shared" si="136"/>
        <v>90.449999999999989</v>
      </c>
      <c r="CZ46" s="16">
        <f t="shared" si="137"/>
        <v>126</v>
      </c>
      <c r="DA46" s="16" t="str">
        <f>IF(DB46&gt;0, "true", "false")</f>
        <v>true</v>
      </c>
      <c r="DB46" s="76">
        <f>AP46</f>
        <v>0.92879999999999996</v>
      </c>
      <c r="DC46" s="16">
        <f t="shared" si="138"/>
        <v>50</v>
      </c>
      <c r="DD46" s="16">
        <f t="shared" si="139"/>
        <v>119.69208244491362</v>
      </c>
      <c r="DE46" s="16">
        <f t="shared" si="140"/>
        <v>126</v>
      </c>
      <c r="DF46" s="16" t="str">
        <f>IF(DG46&gt;0, "true", "false")</f>
        <v>false</v>
      </c>
      <c r="DG46" s="76">
        <f>AT46</f>
        <v>0</v>
      </c>
      <c r="DH46" s="16">
        <f t="shared" si="141"/>
        <v>50</v>
      </c>
      <c r="DI46" s="16">
        <f t="shared" si="142"/>
        <v>119.69208244491362</v>
      </c>
      <c r="DJ46" s="16">
        <f t="shared" si="143"/>
        <v>126</v>
      </c>
      <c r="DK46" s="16" t="str">
        <f>IF(DL46&gt;0, "true", "false")</f>
        <v>false</v>
      </c>
      <c r="DL46" s="76">
        <f>AT46</f>
        <v>0</v>
      </c>
      <c r="DM46" s="16">
        <f t="shared" si="144"/>
        <v>50</v>
      </c>
      <c r="DN46" s="16">
        <f t="shared" si="145"/>
        <v>119.69208244491362</v>
      </c>
      <c r="DO46" s="16">
        <f t="shared" si="146"/>
        <v>126</v>
      </c>
      <c r="DP46" s="16" t="str">
        <f>IF(DQ46&gt;0, "true", "false")</f>
        <v>false</v>
      </c>
      <c r="DQ46" s="76">
        <f>AT46</f>
        <v>0</v>
      </c>
      <c r="DR46" s="16">
        <f t="shared" si="147"/>
        <v>50</v>
      </c>
      <c r="DS46" s="16">
        <f t="shared" si="148"/>
        <v>119.69208244491362</v>
      </c>
      <c r="DT46" s="16">
        <f t="shared" si="149"/>
        <v>126</v>
      </c>
      <c r="DU46" s="16" t="str">
        <f>IF(DV46&gt;0, "true", "false")</f>
        <v>false</v>
      </c>
      <c r="DV46" s="76">
        <f>AT46</f>
        <v>0</v>
      </c>
    </row>
    <row r="47" spans="2:126" x14ac:dyDescent="0.35">
      <c r="B47" s="150" t="s">
        <v>20</v>
      </c>
      <c r="C47" s="152" t="s">
        <v>21</v>
      </c>
      <c r="D47" s="152"/>
      <c r="E47" s="152"/>
      <c r="F47" s="152"/>
      <c r="G47" s="153"/>
      <c r="I47" t="s">
        <v>74</v>
      </c>
      <c r="J47">
        <v>1.25</v>
      </c>
      <c r="AA47" s="74" t="s">
        <v>114</v>
      </c>
      <c r="AB47" s="73" t="str">
        <f t="shared" si="101"/>
        <v>-</v>
      </c>
      <c r="AC47" s="47" t="s">
        <v>12</v>
      </c>
      <c r="AD47" s="47" t="s">
        <v>1</v>
      </c>
      <c r="AE47" s="16"/>
      <c r="AF47" s="16"/>
      <c r="AG47" s="16" t="str">
        <f t="shared" ref="AG47:AG52" si="150">IF(MAX(AV13,BA13,BF13,BK13,BP13,BU13,BZ13,CE13,CJ13,CO13,CT13,CY13,DD13,DI13,DN13,DS13)=0,"N/A",MAX(AV13,BA13,BF13,BK13,BP13,BU13,BZ13,CE13,CJ13,CO13,CT13,CY13,DD13,DI13,DN13,DS13))</f>
        <v>N/A</v>
      </c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 t="str">
        <f t="shared" si="102"/>
        <v>N/A</v>
      </c>
      <c r="AV47" s="16" t="str">
        <f t="shared" si="103"/>
        <v>N/A</v>
      </c>
      <c r="AW47" s="16" t="str">
        <f t="shared" si="104"/>
        <v>N/A</v>
      </c>
      <c r="AX47" s="16"/>
      <c r="AY47" s="16"/>
      <c r="AZ47" s="16" t="str">
        <f t="shared" si="105"/>
        <v>N/A</v>
      </c>
      <c r="BA47" s="16" t="str">
        <f t="shared" si="106"/>
        <v>N/A</v>
      </c>
      <c r="BB47" s="16" t="str">
        <f t="shared" si="107"/>
        <v>N/A</v>
      </c>
      <c r="BC47" s="16"/>
      <c r="BD47" s="16"/>
      <c r="BE47" s="16" t="str">
        <f t="shared" si="108"/>
        <v>N/A</v>
      </c>
      <c r="BF47" s="16" t="str">
        <f t="shared" si="109"/>
        <v>N/A</v>
      </c>
      <c r="BG47" s="16" t="str">
        <f t="shared" si="110"/>
        <v>N/A</v>
      </c>
      <c r="BH47" s="16"/>
      <c r="BI47" s="16"/>
      <c r="BJ47" s="16" t="str">
        <f t="shared" si="111"/>
        <v>N/A</v>
      </c>
      <c r="BK47" s="16" t="str">
        <f t="shared" si="112"/>
        <v>N/A</v>
      </c>
      <c r="BL47" s="16" t="str">
        <f t="shared" si="113"/>
        <v>N/A</v>
      </c>
      <c r="BM47" s="16"/>
      <c r="BN47" s="16"/>
      <c r="BO47" s="16" t="str">
        <f t="shared" si="114"/>
        <v>N/A</v>
      </c>
      <c r="BP47" s="16" t="str">
        <f t="shared" si="115"/>
        <v>N/A</v>
      </c>
      <c r="BQ47" s="16" t="str">
        <f t="shared" si="116"/>
        <v>N/A</v>
      </c>
      <c r="BR47" s="16"/>
      <c r="BS47" s="16"/>
      <c r="BT47" s="16" t="str">
        <f t="shared" si="117"/>
        <v>N/A</v>
      </c>
      <c r="BU47" s="16" t="str">
        <f t="shared" si="118"/>
        <v>N/A</v>
      </c>
      <c r="BV47" s="16" t="str">
        <f t="shared" si="119"/>
        <v>N/A</v>
      </c>
      <c r="BW47" s="16"/>
      <c r="BX47" s="16"/>
      <c r="BY47" s="16" t="str">
        <f t="shared" si="120"/>
        <v>N/A</v>
      </c>
      <c r="BZ47" s="16" t="str">
        <f t="shared" si="121"/>
        <v>N/A</v>
      </c>
      <c r="CA47" s="16" t="str">
        <f t="shared" si="122"/>
        <v>N/A</v>
      </c>
      <c r="CB47" s="16"/>
      <c r="CC47" s="16"/>
      <c r="CD47" s="16" t="str">
        <f t="shared" si="123"/>
        <v>N/A</v>
      </c>
      <c r="CE47" s="16" t="str">
        <f t="shared" si="124"/>
        <v>N/A</v>
      </c>
      <c r="CF47" s="16" t="str">
        <f t="shared" si="125"/>
        <v>N/A</v>
      </c>
      <c r="CG47" s="16"/>
      <c r="CH47" s="16"/>
      <c r="CI47" s="16" t="str">
        <f t="shared" si="126"/>
        <v>N/A</v>
      </c>
      <c r="CJ47" s="16" t="str">
        <f t="shared" si="127"/>
        <v>N/A</v>
      </c>
      <c r="CK47" s="16" t="str">
        <f t="shared" si="128"/>
        <v>N/A</v>
      </c>
      <c r="CL47" s="16"/>
      <c r="CM47" s="16"/>
      <c r="CN47" s="16" t="str">
        <f t="shared" si="129"/>
        <v>N/A</v>
      </c>
      <c r="CO47" s="16" t="str">
        <f t="shared" si="130"/>
        <v>N/A</v>
      </c>
      <c r="CP47" s="16" t="str">
        <f t="shared" si="131"/>
        <v>N/A</v>
      </c>
      <c r="CQ47" s="16"/>
      <c r="CR47" s="16"/>
      <c r="CS47" s="16" t="str">
        <f t="shared" si="132"/>
        <v>N/A</v>
      </c>
      <c r="CT47" s="16" t="str">
        <f t="shared" si="133"/>
        <v>N/A</v>
      </c>
      <c r="CU47" s="16" t="str">
        <f t="shared" si="134"/>
        <v>N/A</v>
      </c>
      <c r="CV47" s="16"/>
      <c r="CW47" s="16"/>
      <c r="CX47" s="16" t="str">
        <f t="shared" si="135"/>
        <v>N/A</v>
      </c>
      <c r="CY47" s="16" t="str">
        <f t="shared" si="136"/>
        <v>N/A</v>
      </c>
      <c r="CZ47" s="16" t="str">
        <f t="shared" si="137"/>
        <v>N/A</v>
      </c>
      <c r="DA47" s="16"/>
      <c r="DB47" s="16"/>
      <c r="DC47" s="16" t="str">
        <f t="shared" si="138"/>
        <v>N/A</v>
      </c>
      <c r="DD47" s="16" t="str">
        <f t="shared" si="139"/>
        <v>N/A</v>
      </c>
      <c r="DE47" s="16" t="str">
        <f t="shared" si="140"/>
        <v>N/A</v>
      </c>
      <c r="DF47" s="16"/>
      <c r="DG47" s="16"/>
      <c r="DH47" s="16" t="str">
        <f t="shared" si="141"/>
        <v>N/A</v>
      </c>
      <c r="DI47" s="16" t="str">
        <f t="shared" si="142"/>
        <v>N/A</v>
      </c>
      <c r="DJ47" s="16" t="str">
        <f t="shared" si="143"/>
        <v>N/A</v>
      </c>
      <c r="DK47" s="16"/>
      <c r="DL47" s="16"/>
      <c r="DM47" s="16" t="str">
        <f t="shared" si="144"/>
        <v>N/A</v>
      </c>
      <c r="DN47" s="16" t="str">
        <f t="shared" si="145"/>
        <v>N/A</v>
      </c>
      <c r="DO47" s="16" t="str">
        <f t="shared" si="146"/>
        <v>N/A</v>
      </c>
      <c r="DP47" s="16"/>
      <c r="DQ47" s="16"/>
      <c r="DR47" s="16" t="str">
        <f t="shared" si="147"/>
        <v>N/A</v>
      </c>
      <c r="DS47" s="16" t="str">
        <f t="shared" si="148"/>
        <v>N/A</v>
      </c>
      <c r="DT47" s="16" t="str">
        <f t="shared" si="149"/>
        <v>N/A</v>
      </c>
      <c r="DU47" s="16"/>
      <c r="DV47" s="16"/>
    </row>
    <row r="48" spans="2:126" x14ac:dyDescent="0.35">
      <c r="B48" s="151"/>
      <c r="C48" s="1" t="s">
        <v>1</v>
      </c>
      <c r="D48" s="2" t="s">
        <v>2</v>
      </c>
      <c r="E48" s="3" t="s">
        <v>3</v>
      </c>
      <c r="F48" s="4" t="s">
        <v>4</v>
      </c>
      <c r="G48" s="5" t="s">
        <v>5</v>
      </c>
      <c r="I48" t="s">
        <v>96</v>
      </c>
      <c r="J48">
        <v>1.5</v>
      </c>
      <c r="AA48" s="74" t="s">
        <v>114</v>
      </c>
      <c r="AB48" s="73" t="str">
        <f t="shared" si="101"/>
        <v>-</v>
      </c>
      <c r="AC48" s="47" t="s">
        <v>13</v>
      </c>
      <c r="AD48" s="47" t="s">
        <v>1</v>
      </c>
      <c r="AE48" s="16"/>
      <c r="AF48" s="16"/>
      <c r="AG48" s="16" t="str">
        <f t="shared" si="150"/>
        <v>N/A</v>
      </c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 t="str">
        <f t="shared" si="102"/>
        <v>N/A</v>
      </c>
      <c r="AV48" s="16" t="str">
        <f t="shared" si="103"/>
        <v>N/A</v>
      </c>
      <c r="AW48" s="16" t="str">
        <f t="shared" si="104"/>
        <v>N/A</v>
      </c>
      <c r="AX48" s="16"/>
      <c r="AY48" s="16"/>
      <c r="AZ48" s="16" t="str">
        <f t="shared" si="105"/>
        <v>N/A</v>
      </c>
      <c r="BA48" s="16" t="str">
        <f t="shared" si="106"/>
        <v>N/A</v>
      </c>
      <c r="BB48" s="16" t="str">
        <f t="shared" si="107"/>
        <v>N/A</v>
      </c>
      <c r="BC48" s="16"/>
      <c r="BD48" s="16"/>
      <c r="BE48" s="16" t="str">
        <f t="shared" si="108"/>
        <v>N/A</v>
      </c>
      <c r="BF48" s="16" t="str">
        <f t="shared" si="109"/>
        <v>N/A</v>
      </c>
      <c r="BG48" s="16" t="str">
        <f t="shared" si="110"/>
        <v>N/A</v>
      </c>
      <c r="BH48" s="16"/>
      <c r="BI48" s="16"/>
      <c r="BJ48" s="16" t="str">
        <f t="shared" si="111"/>
        <v>N/A</v>
      </c>
      <c r="BK48" s="16" t="str">
        <f t="shared" si="112"/>
        <v>N/A</v>
      </c>
      <c r="BL48" s="16" t="str">
        <f t="shared" si="113"/>
        <v>N/A</v>
      </c>
      <c r="BM48" s="16"/>
      <c r="BN48" s="16"/>
      <c r="BO48" s="16" t="str">
        <f t="shared" si="114"/>
        <v>N/A</v>
      </c>
      <c r="BP48" s="16" t="str">
        <f t="shared" si="115"/>
        <v>N/A</v>
      </c>
      <c r="BQ48" s="16" t="str">
        <f t="shared" si="116"/>
        <v>N/A</v>
      </c>
      <c r="BR48" s="16"/>
      <c r="BS48" s="16"/>
      <c r="BT48" s="16" t="str">
        <f t="shared" si="117"/>
        <v>N/A</v>
      </c>
      <c r="BU48" s="16" t="str">
        <f t="shared" si="118"/>
        <v>N/A</v>
      </c>
      <c r="BV48" s="16" t="str">
        <f t="shared" si="119"/>
        <v>N/A</v>
      </c>
      <c r="BW48" s="16"/>
      <c r="BX48" s="16"/>
      <c r="BY48" s="16" t="str">
        <f t="shared" si="120"/>
        <v>N/A</v>
      </c>
      <c r="BZ48" s="16" t="str">
        <f t="shared" si="121"/>
        <v>N/A</v>
      </c>
      <c r="CA48" s="16" t="str">
        <f t="shared" si="122"/>
        <v>N/A</v>
      </c>
      <c r="CB48" s="16"/>
      <c r="CC48" s="16"/>
      <c r="CD48" s="16" t="str">
        <f t="shared" si="123"/>
        <v>N/A</v>
      </c>
      <c r="CE48" s="16" t="str">
        <f t="shared" si="124"/>
        <v>N/A</v>
      </c>
      <c r="CF48" s="16" t="str">
        <f t="shared" si="125"/>
        <v>N/A</v>
      </c>
      <c r="CG48" s="16"/>
      <c r="CH48" s="16"/>
      <c r="CI48" s="16" t="str">
        <f t="shared" si="126"/>
        <v>N/A</v>
      </c>
      <c r="CJ48" s="16" t="str">
        <f t="shared" si="127"/>
        <v>N/A</v>
      </c>
      <c r="CK48" s="16" t="str">
        <f t="shared" si="128"/>
        <v>N/A</v>
      </c>
      <c r="CL48" s="16"/>
      <c r="CM48" s="16"/>
      <c r="CN48" s="16" t="str">
        <f t="shared" si="129"/>
        <v>N/A</v>
      </c>
      <c r="CO48" s="16" t="str">
        <f t="shared" si="130"/>
        <v>N/A</v>
      </c>
      <c r="CP48" s="16" t="str">
        <f t="shared" si="131"/>
        <v>N/A</v>
      </c>
      <c r="CQ48" s="16"/>
      <c r="CR48" s="16"/>
      <c r="CS48" s="16" t="str">
        <f t="shared" si="132"/>
        <v>N/A</v>
      </c>
      <c r="CT48" s="16" t="str">
        <f t="shared" si="133"/>
        <v>N/A</v>
      </c>
      <c r="CU48" s="16" t="str">
        <f t="shared" si="134"/>
        <v>N/A</v>
      </c>
      <c r="CV48" s="16"/>
      <c r="CW48" s="16"/>
      <c r="CX48" s="16" t="str">
        <f t="shared" si="135"/>
        <v>N/A</v>
      </c>
      <c r="CY48" s="16" t="str">
        <f t="shared" si="136"/>
        <v>N/A</v>
      </c>
      <c r="CZ48" s="16" t="str">
        <f t="shared" si="137"/>
        <v>N/A</v>
      </c>
      <c r="DA48" s="16"/>
      <c r="DB48" s="16"/>
      <c r="DC48" s="16" t="str">
        <f t="shared" si="138"/>
        <v>N/A</v>
      </c>
      <c r="DD48" s="16" t="str">
        <f t="shared" si="139"/>
        <v>N/A</v>
      </c>
      <c r="DE48" s="16" t="str">
        <f t="shared" si="140"/>
        <v>N/A</v>
      </c>
      <c r="DF48" s="16"/>
      <c r="DG48" s="16"/>
      <c r="DH48" s="16" t="str">
        <f t="shared" si="141"/>
        <v>N/A</v>
      </c>
      <c r="DI48" s="16" t="str">
        <f t="shared" si="142"/>
        <v>N/A</v>
      </c>
      <c r="DJ48" s="16" t="str">
        <f t="shared" si="143"/>
        <v>N/A</v>
      </c>
      <c r="DK48" s="16"/>
      <c r="DL48" s="16"/>
      <c r="DM48" s="16" t="str">
        <f t="shared" si="144"/>
        <v>N/A</v>
      </c>
      <c r="DN48" s="16" t="str">
        <f t="shared" si="145"/>
        <v>N/A</v>
      </c>
      <c r="DO48" s="16" t="str">
        <f t="shared" si="146"/>
        <v>N/A</v>
      </c>
      <c r="DP48" s="16"/>
      <c r="DQ48" s="16"/>
      <c r="DR48" s="16" t="str">
        <f t="shared" si="147"/>
        <v>N/A</v>
      </c>
      <c r="DS48" s="16" t="str">
        <f t="shared" si="148"/>
        <v>N/A</v>
      </c>
      <c r="DT48" s="16" t="str">
        <f t="shared" si="149"/>
        <v>N/A</v>
      </c>
      <c r="DU48" s="16"/>
      <c r="DV48" s="16"/>
    </row>
    <row r="49" spans="2:126" x14ac:dyDescent="0.35">
      <c r="B49" s="6" t="s">
        <v>6</v>
      </c>
      <c r="C49" s="58">
        <v>-69</v>
      </c>
      <c r="D49" s="58">
        <v>-69</v>
      </c>
      <c r="E49" s="58">
        <v>-69</v>
      </c>
      <c r="F49" s="58">
        <v>-69</v>
      </c>
      <c r="G49" s="58">
        <v>-69</v>
      </c>
      <c r="I49" t="s">
        <v>75</v>
      </c>
      <c r="J49">
        <v>1.1499999999999999</v>
      </c>
      <c r="AA49" s="74" t="s">
        <v>114</v>
      </c>
      <c r="AB49" s="73" t="str">
        <f t="shared" si="101"/>
        <v>-</v>
      </c>
      <c r="AC49" s="47" t="s">
        <v>14</v>
      </c>
      <c r="AD49" s="47" t="s">
        <v>1</v>
      </c>
      <c r="AE49" s="16"/>
      <c r="AF49" s="16"/>
      <c r="AG49" s="16" t="str">
        <f t="shared" si="150"/>
        <v>N/A</v>
      </c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 t="str">
        <f t="shared" si="102"/>
        <v>N/A</v>
      </c>
      <c r="AV49" s="16" t="str">
        <f t="shared" si="103"/>
        <v>N/A</v>
      </c>
      <c r="AW49" s="16" t="str">
        <f t="shared" si="104"/>
        <v>N/A</v>
      </c>
      <c r="AX49" s="16"/>
      <c r="AY49" s="16"/>
      <c r="AZ49" s="16" t="str">
        <f t="shared" si="105"/>
        <v>N/A</v>
      </c>
      <c r="BA49" s="16" t="str">
        <f t="shared" si="106"/>
        <v>N/A</v>
      </c>
      <c r="BB49" s="16" t="str">
        <f t="shared" si="107"/>
        <v>N/A</v>
      </c>
      <c r="BC49" s="16"/>
      <c r="BD49" s="16"/>
      <c r="BE49" s="16" t="str">
        <f t="shared" si="108"/>
        <v>N/A</v>
      </c>
      <c r="BF49" s="16" t="str">
        <f t="shared" si="109"/>
        <v>N/A</v>
      </c>
      <c r="BG49" s="16" t="str">
        <f t="shared" si="110"/>
        <v>N/A</v>
      </c>
      <c r="BH49" s="16"/>
      <c r="BI49" s="16"/>
      <c r="BJ49" s="16" t="str">
        <f t="shared" si="111"/>
        <v>N/A</v>
      </c>
      <c r="BK49" s="16" t="str">
        <f t="shared" si="112"/>
        <v>N/A</v>
      </c>
      <c r="BL49" s="16" t="str">
        <f t="shared" si="113"/>
        <v>N/A</v>
      </c>
      <c r="BM49" s="16"/>
      <c r="BN49" s="16"/>
      <c r="BO49" s="16" t="str">
        <f t="shared" si="114"/>
        <v>N/A</v>
      </c>
      <c r="BP49" s="16" t="str">
        <f t="shared" si="115"/>
        <v>N/A</v>
      </c>
      <c r="BQ49" s="16" t="str">
        <f t="shared" si="116"/>
        <v>N/A</v>
      </c>
      <c r="BR49" s="16"/>
      <c r="BS49" s="16"/>
      <c r="BT49" s="16" t="str">
        <f t="shared" si="117"/>
        <v>N/A</v>
      </c>
      <c r="BU49" s="16" t="str">
        <f t="shared" si="118"/>
        <v>N/A</v>
      </c>
      <c r="BV49" s="16" t="str">
        <f t="shared" si="119"/>
        <v>N/A</v>
      </c>
      <c r="BW49" s="16"/>
      <c r="BX49" s="16"/>
      <c r="BY49" s="16" t="str">
        <f t="shared" si="120"/>
        <v>N/A</v>
      </c>
      <c r="BZ49" s="16" t="str">
        <f t="shared" si="121"/>
        <v>N/A</v>
      </c>
      <c r="CA49" s="16" t="str">
        <f t="shared" si="122"/>
        <v>N/A</v>
      </c>
      <c r="CB49" s="16"/>
      <c r="CC49" s="16"/>
      <c r="CD49" s="16" t="str">
        <f t="shared" si="123"/>
        <v>N/A</v>
      </c>
      <c r="CE49" s="16" t="str">
        <f t="shared" si="124"/>
        <v>N/A</v>
      </c>
      <c r="CF49" s="16" t="str">
        <f t="shared" si="125"/>
        <v>N/A</v>
      </c>
      <c r="CG49" s="16"/>
      <c r="CH49" s="16"/>
      <c r="CI49" s="16" t="str">
        <f t="shared" si="126"/>
        <v>N/A</v>
      </c>
      <c r="CJ49" s="16" t="str">
        <f t="shared" si="127"/>
        <v>N/A</v>
      </c>
      <c r="CK49" s="16" t="str">
        <f t="shared" si="128"/>
        <v>N/A</v>
      </c>
      <c r="CL49" s="16"/>
      <c r="CM49" s="16"/>
      <c r="CN49" s="16" t="str">
        <f t="shared" si="129"/>
        <v>N/A</v>
      </c>
      <c r="CO49" s="16" t="str">
        <f t="shared" si="130"/>
        <v>N/A</v>
      </c>
      <c r="CP49" s="16" t="str">
        <f t="shared" si="131"/>
        <v>N/A</v>
      </c>
      <c r="CQ49" s="16"/>
      <c r="CR49" s="16"/>
      <c r="CS49" s="16" t="str">
        <f t="shared" si="132"/>
        <v>N/A</v>
      </c>
      <c r="CT49" s="16" t="str">
        <f t="shared" si="133"/>
        <v>N/A</v>
      </c>
      <c r="CU49" s="16" t="str">
        <f t="shared" si="134"/>
        <v>N/A</v>
      </c>
      <c r="CV49" s="16"/>
      <c r="CW49" s="16"/>
      <c r="CX49" s="16" t="str">
        <f t="shared" si="135"/>
        <v>N/A</v>
      </c>
      <c r="CY49" s="16" t="str">
        <f t="shared" si="136"/>
        <v>N/A</v>
      </c>
      <c r="CZ49" s="16" t="str">
        <f t="shared" si="137"/>
        <v>N/A</v>
      </c>
      <c r="DA49" s="16"/>
      <c r="DB49" s="16"/>
      <c r="DC49" s="16" t="str">
        <f t="shared" si="138"/>
        <v>N/A</v>
      </c>
      <c r="DD49" s="16" t="str">
        <f t="shared" si="139"/>
        <v>N/A</v>
      </c>
      <c r="DE49" s="16" t="str">
        <f t="shared" si="140"/>
        <v>N/A</v>
      </c>
      <c r="DF49" s="16"/>
      <c r="DG49" s="16"/>
      <c r="DH49" s="16" t="str">
        <f t="shared" si="141"/>
        <v>N/A</v>
      </c>
      <c r="DI49" s="16" t="str">
        <f t="shared" si="142"/>
        <v>N/A</v>
      </c>
      <c r="DJ49" s="16" t="str">
        <f t="shared" si="143"/>
        <v>N/A</v>
      </c>
      <c r="DK49" s="16"/>
      <c r="DL49" s="16"/>
      <c r="DM49" s="16" t="str">
        <f t="shared" si="144"/>
        <v>N/A</v>
      </c>
      <c r="DN49" s="16" t="str">
        <f t="shared" si="145"/>
        <v>N/A</v>
      </c>
      <c r="DO49" s="16" t="str">
        <f t="shared" si="146"/>
        <v>N/A</v>
      </c>
      <c r="DP49" s="16"/>
      <c r="DQ49" s="16"/>
      <c r="DR49" s="16" t="str">
        <f t="shared" si="147"/>
        <v>N/A</v>
      </c>
      <c r="DS49" s="16" t="str">
        <f t="shared" si="148"/>
        <v>N/A</v>
      </c>
      <c r="DT49" s="16" t="str">
        <f t="shared" si="149"/>
        <v>N/A</v>
      </c>
      <c r="DU49" s="16"/>
      <c r="DV49" s="16"/>
    </row>
    <row r="50" spans="2:126" x14ac:dyDescent="0.35">
      <c r="B50" s="6" t="s">
        <v>7</v>
      </c>
      <c r="C50" s="58">
        <v>0</v>
      </c>
      <c r="D50" s="58">
        <v>0</v>
      </c>
      <c r="E50" s="58">
        <v>0</v>
      </c>
      <c r="F50" s="58">
        <v>0</v>
      </c>
      <c r="G50" s="80"/>
      <c r="I50" t="s">
        <v>99</v>
      </c>
      <c r="J50">
        <v>1.25</v>
      </c>
      <c r="AA50" s="74" t="s">
        <v>114</v>
      </c>
      <c r="AB50" s="73" t="str">
        <f t="shared" si="101"/>
        <v>-</v>
      </c>
      <c r="AC50" s="47" t="s">
        <v>15</v>
      </c>
      <c r="AD50" s="47" t="s">
        <v>1</v>
      </c>
      <c r="AE50" s="16"/>
      <c r="AF50" s="16"/>
      <c r="AG50" s="16" t="str">
        <f t="shared" si="150"/>
        <v>N/A</v>
      </c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 t="str">
        <f t="shared" si="102"/>
        <v>N/A</v>
      </c>
      <c r="AV50" s="16" t="str">
        <f t="shared" si="103"/>
        <v>N/A</v>
      </c>
      <c r="AW50" s="16" t="str">
        <f t="shared" si="104"/>
        <v>N/A</v>
      </c>
      <c r="AX50" s="16"/>
      <c r="AY50" s="16"/>
      <c r="AZ50" s="16" t="str">
        <f t="shared" si="105"/>
        <v>N/A</v>
      </c>
      <c r="BA50" s="16" t="str">
        <f t="shared" si="106"/>
        <v>N/A</v>
      </c>
      <c r="BB50" s="16" t="str">
        <f t="shared" si="107"/>
        <v>N/A</v>
      </c>
      <c r="BC50" s="16"/>
      <c r="BD50" s="16"/>
      <c r="BE50" s="16" t="str">
        <f t="shared" si="108"/>
        <v>N/A</v>
      </c>
      <c r="BF50" s="16" t="str">
        <f t="shared" si="109"/>
        <v>N/A</v>
      </c>
      <c r="BG50" s="16" t="str">
        <f t="shared" si="110"/>
        <v>N/A</v>
      </c>
      <c r="BH50" s="16"/>
      <c r="BI50" s="16"/>
      <c r="BJ50" s="16" t="str">
        <f t="shared" si="111"/>
        <v>N/A</v>
      </c>
      <c r="BK50" s="16" t="str">
        <f t="shared" si="112"/>
        <v>N/A</v>
      </c>
      <c r="BL50" s="16" t="str">
        <f t="shared" si="113"/>
        <v>N/A</v>
      </c>
      <c r="BM50" s="16"/>
      <c r="BN50" s="16"/>
      <c r="BO50" s="16" t="str">
        <f t="shared" si="114"/>
        <v>N/A</v>
      </c>
      <c r="BP50" s="16" t="str">
        <f t="shared" si="115"/>
        <v>N/A</v>
      </c>
      <c r="BQ50" s="16" t="str">
        <f t="shared" si="116"/>
        <v>N/A</v>
      </c>
      <c r="BR50" s="16"/>
      <c r="BS50" s="16"/>
      <c r="BT50" s="16" t="str">
        <f t="shared" si="117"/>
        <v>N/A</v>
      </c>
      <c r="BU50" s="16" t="str">
        <f t="shared" si="118"/>
        <v>N/A</v>
      </c>
      <c r="BV50" s="16" t="str">
        <f t="shared" si="119"/>
        <v>N/A</v>
      </c>
      <c r="BW50" s="16"/>
      <c r="BX50" s="16"/>
      <c r="BY50" s="16" t="str">
        <f t="shared" si="120"/>
        <v>N/A</v>
      </c>
      <c r="BZ50" s="16" t="str">
        <f t="shared" si="121"/>
        <v>N/A</v>
      </c>
      <c r="CA50" s="16" t="str">
        <f t="shared" si="122"/>
        <v>N/A</v>
      </c>
      <c r="CB50" s="16"/>
      <c r="CC50" s="16"/>
      <c r="CD50" s="16" t="str">
        <f t="shared" si="123"/>
        <v>N/A</v>
      </c>
      <c r="CE50" s="16" t="str">
        <f t="shared" si="124"/>
        <v>N/A</v>
      </c>
      <c r="CF50" s="16" t="str">
        <f t="shared" si="125"/>
        <v>N/A</v>
      </c>
      <c r="CG50" s="16"/>
      <c r="CH50" s="16"/>
      <c r="CI50" s="16" t="str">
        <f t="shared" si="126"/>
        <v>N/A</v>
      </c>
      <c r="CJ50" s="16" t="str">
        <f t="shared" si="127"/>
        <v>N/A</v>
      </c>
      <c r="CK50" s="16" t="str">
        <f t="shared" si="128"/>
        <v>N/A</v>
      </c>
      <c r="CL50" s="16"/>
      <c r="CM50" s="16"/>
      <c r="CN50" s="16" t="str">
        <f t="shared" si="129"/>
        <v>N/A</v>
      </c>
      <c r="CO50" s="16" t="str">
        <f t="shared" si="130"/>
        <v>N/A</v>
      </c>
      <c r="CP50" s="16" t="str">
        <f t="shared" si="131"/>
        <v>N/A</v>
      </c>
      <c r="CQ50" s="16"/>
      <c r="CR50" s="16"/>
      <c r="CS50" s="16" t="str">
        <f t="shared" si="132"/>
        <v>N/A</v>
      </c>
      <c r="CT50" s="16" t="str">
        <f t="shared" si="133"/>
        <v>N/A</v>
      </c>
      <c r="CU50" s="16" t="str">
        <f t="shared" si="134"/>
        <v>N/A</v>
      </c>
      <c r="CV50" s="16"/>
      <c r="CW50" s="16"/>
      <c r="CX50" s="16" t="str">
        <f t="shared" si="135"/>
        <v>N/A</v>
      </c>
      <c r="CY50" s="16" t="str">
        <f t="shared" si="136"/>
        <v>N/A</v>
      </c>
      <c r="CZ50" s="16" t="str">
        <f t="shared" si="137"/>
        <v>N/A</v>
      </c>
      <c r="DA50" s="16"/>
      <c r="DB50" s="16"/>
      <c r="DC50" s="16" t="str">
        <f t="shared" si="138"/>
        <v>N/A</v>
      </c>
      <c r="DD50" s="16" t="str">
        <f t="shared" si="139"/>
        <v>N/A</v>
      </c>
      <c r="DE50" s="16" t="str">
        <f t="shared" si="140"/>
        <v>N/A</v>
      </c>
      <c r="DF50" s="16"/>
      <c r="DG50" s="16"/>
      <c r="DH50" s="16" t="str">
        <f t="shared" si="141"/>
        <v>N/A</v>
      </c>
      <c r="DI50" s="16" t="str">
        <f t="shared" si="142"/>
        <v>N/A</v>
      </c>
      <c r="DJ50" s="16" t="str">
        <f t="shared" si="143"/>
        <v>N/A</v>
      </c>
      <c r="DK50" s="16"/>
      <c r="DL50" s="16"/>
      <c r="DM50" s="16" t="str">
        <f t="shared" si="144"/>
        <v>N/A</v>
      </c>
      <c r="DN50" s="16" t="str">
        <f t="shared" si="145"/>
        <v>N/A</v>
      </c>
      <c r="DO50" s="16" t="str">
        <f t="shared" si="146"/>
        <v>N/A</v>
      </c>
      <c r="DP50" s="16"/>
      <c r="DQ50" s="16"/>
      <c r="DR50" s="16" t="str">
        <f t="shared" si="147"/>
        <v>N/A</v>
      </c>
      <c r="DS50" s="16" t="str">
        <f t="shared" si="148"/>
        <v>N/A</v>
      </c>
      <c r="DT50" s="16" t="str">
        <f t="shared" si="149"/>
        <v>N/A</v>
      </c>
      <c r="DU50" s="16"/>
      <c r="DV50" s="16"/>
    </row>
    <row r="51" spans="2:126" x14ac:dyDescent="0.35">
      <c r="B51" s="6" t="s">
        <v>8</v>
      </c>
      <c r="C51" s="58">
        <v>0</v>
      </c>
      <c r="D51" s="58">
        <v>0</v>
      </c>
      <c r="E51" s="58">
        <v>0</v>
      </c>
      <c r="F51" s="58">
        <v>0</v>
      </c>
      <c r="G51" s="80"/>
      <c r="I51" t="s">
        <v>76</v>
      </c>
      <c r="J51">
        <v>1.25</v>
      </c>
      <c r="AA51" s="74" t="s">
        <v>114</v>
      </c>
      <c r="AB51" s="73" t="str">
        <f t="shared" si="101"/>
        <v>-</v>
      </c>
      <c r="AC51" s="47" t="s">
        <v>16</v>
      </c>
      <c r="AD51" s="47" t="s">
        <v>1</v>
      </c>
      <c r="AE51" s="16"/>
      <c r="AF51" s="16"/>
      <c r="AG51" s="16" t="str">
        <f t="shared" si="150"/>
        <v>N/A</v>
      </c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 t="str">
        <f t="shared" si="102"/>
        <v>N/A</v>
      </c>
      <c r="AV51" s="16" t="str">
        <f t="shared" si="103"/>
        <v>N/A</v>
      </c>
      <c r="AW51" s="16" t="str">
        <f t="shared" si="104"/>
        <v>N/A</v>
      </c>
      <c r="AX51" s="16"/>
      <c r="AY51" s="16"/>
      <c r="AZ51" s="16" t="str">
        <f t="shared" si="105"/>
        <v>N/A</v>
      </c>
      <c r="BA51" s="16" t="str">
        <f t="shared" si="106"/>
        <v>N/A</v>
      </c>
      <c r="BB51" s="16" t="str">
        <f t="shared" si="107"/>
        <v>N/A</v>
      </c>
      <c r="BC51" s="16"/>
      <c r="BD51" s="16"/>
      <c r="BE51" s="16" t="str">
        <f t="shared" si="108"/>
        <v>N/A</v>
      </c>
      <c r="BF51" s="16" t="str">
        <f t="shared" si="109"/>
        <v>N/A</v>
      </c>
      <c r="BG51" s="16" t="str">
        <f t="shared" si="110"/>
        <v>N/A</v>
      </c>
      <c r="BH51" s="16"/>
      <c r="BI51" s="16"/>
      <c r="BJ51" s="16" t="str">
        <f t="shared" si="111"/>
        <v>N/A</v>
      </c>
      <c r="BK51" s="16" t="str">
        <f t="shared" si="112"/>
        <v>N/A</v>
      </c>
      <c r="BL51" s="16" t="str">
        <f t="shared" si="113"/>
        <v>N/A</v>
      </c>
      <c r="BM51" s="16"/>
      <c r="BN51" s="16"/>
      <c r="BO51" s="16" t="str">
        <f t="shared" si="114"/>
        <v>N/A</v>
      </c>
      <c r="BP51" s="16" t="str">
        <f t="shared" si="115"/>
        <v>N/A</v>
      </c>
      <c r="BQ51" s="16" t="str">
        <f t="shared" si="116"/>
        <v>N/A</v>
      </c>
      <c r="BR51" s="16"/>
      <c r="BS51" s="16"/>
      <c r="BT51" s="16" t="str">
        <f t="shared" si="117"/>
        <v>N/A</v>
      </c>
      <c r="BU51" s="16" t="str">
        <f t="shared" si="118"/>
        <v>N/A</v>
      </c>
      <c r="BV51" s="16" t="str">
        <f t="shared" si="119"/>
        <v>N/A</v>
      </c>
      <c r="BW51" s="16"/>
      <c r="BX51" s="16"/>
      <c r="BY51" s="16" t="str">
        <f t="shared" si="120"/>
        <v>N/A</v>
      </c>
      <c r="BZ51" s="16" t="str">
        <f t="shared" si="121"/>
        <v>N/A</v>
      </c>
      <c r="CA51" s="16" t="str">
        <f t="shared" si="122"/>
        <v>N/A</v>
      </c>
      <c r="CB51" s="16"/>
      <c r="CC51" s="16"/>
      <c r="CD51" s="16" t="str">
        <f t="shared" si="123"/>
        <v>N/A</v>
      </c>
      <c r="CE51" s="16" t="str">
        <f t="shared" si="124"/>
        <v>N/A</v>
      </c>
      <c r="CF51" s="16" t="str">
        <f t="shared" si="125"/>
        <v>N/A</v>
      </c>
      <c r="CG51" s="16"/>
      <c r="CH51" s="16"/>
      <c r="CI51" s="16" t="str">
        <f t="shared" si="126"/>
        <v>N/A</v>
      </c>
      <c r="CJ51" s="16" t="str">
        <f t="shared" si="127"/>
        <v>N/A</v>
      </c>
      <c r="CK51" s="16" t="str">
        <f t="shared" si="128"/>
        <v>N/A</v>
      </c>
      <c r="CL51" s="16"/>
      <c r="CM51" s="16"/>
      <c r="CN51" s="16" t="str">
        <f t="shared" si="129"/>
        <v>N/A</v>
      </c>
      <c r="CO51" s="16" t="str">
        <f t="shared" si="130"/>
        <v>N/A</v>
      </c>
      <c r="CP51" s="16" t="str">
        <f t="shared" si="131"/>
        <v>N/A</v>
      </c>
      <c r="CQ51" s="16"/>
      <c r="CR51" s="16"/>
      <c r="CS51" s="16" t="str">
        <f t="shared" si="132"/>
        <v>N/A</v>
      </c>
      <c r="CT51" s="16" t="str">
        <f t="shared" si="133"/>
        <v>N/A</v>
      </c>
      <c r="CU51" s="16" t="str">
        <f t="shared" si="134"/>
        <v>N/A</v>
      </c>
      <c r="CV51" s="16"/>
      <c r="CW51" s="16"/>
      <c r="CX51" s="16" t="str">
        <f t="shared" si="135"/>
        <v>N/A</v>
      </c>
      <c r="CY51" s="16" t="str">
        <f t="shared" si="136"/>
        <v>N/A</v>
      </c>
      <c r="CZ51" s="16" t="str">
        <f t="shared" si="137"/>
        <v>N/A</v>
      </c>
      <c r="DA51" s="16"/>
      <c r="DB51" s="16"/>
      <c r="DC51" s="16" t="str">
        <f t="shared" si="138"/>
        <v>N/A</v>
      </c>
      <c r="DD51" s="16" t="str">
        <f t="shared" si="139"/>
        <v>N/A</v>
      </c>
      <c r="DE51" s="16" t="str">
        <f t="shared" si="140"/>
        <v>N/A</v>
      </c>
      <c r="DF51" s="16"/>
      <c r="DG51" s="16"/>
      <c r="DH51" s="16" t="str">
        <f t="shared" si="141"/>
        <v>N/A</v>
      </c>
      <c r="DI51" s="16" t="str">
        <f t="shared" si="142"/>
        <v>N/A</v>
      </c>
      <c r="DJ51" s="16" t="str">
        <f t="shared" si="143"/>
        <v>N/A</v>
      </c>
      <c r="DK51" s="16"/>
      <c r="DL51" s="16"/>
      <c r="DM51" s="16" t="str">
        <f t="shared" si="144"/>
        <v>N/A</v>
      </c>
      <c r="DN51" s="16" t="str">
        <f t="shared" si="145"/>
        <v>N/A</v>
      </c>
      <c r="DO51" s="16" t="str">
        <f t="shared" si="146"/>
        <v>N/A</v>
      </c>
      <c r="DP51" s="16"/>
      <c r="DQ51" s="16"/>
      <c r="DR51" s="16" t="str">
        <f t="shared" si="147"/>
        <v>N/A</v>
      </c>
      <c r="DS51" s="16" t="str">
        <f t="shared" si="148"/>
        <v>N/A</v>
      </c>
      <c r="DT51" s="16" t="str">
        <f t="shared" si="149"/>
        <v>N/A</v>
      </c>
      <c r="DU51" s="16"/>
      <c r="DV51" s="16"/>
    </row>
    <row r="52" spans="2:126" ht="15" thickBot="1" x14ac:dyDescent="0.4">
      <c r="B52" s="6" t="s">
        <v>9</v>
      </c>
      <c r="C52" s="58">
        <v>0</v>
      </c>
      <c r="D52" s="58">
        <v>0</v>
      </c>
      <c r="E52" s="81"/>
      <c r="F52" s="58">
        <v>0</v>
      </c>
      <c r="G52" s="82">
        <v>0</v>
      </c>
      <c r="I52" t="s">
        <v>94</v>
      </c>
      <c r="J52">
        <v>1.5</v>
      </c>
      <c r="AA52" s="74" t="s">
        <v>114</v>
      </c>
      <c r="AB52" s="73" t="str">
        <f t="shared" si="101"/>
        <v>-</v>
      </c>
      <c r="AC52" s="48" t="s">
        <v>17</v>
      </c>
      <c r="AD52" s="48" t="s">
        <v>1</v>
      </c>
      <c r="AE52" s="21"/>
      <c r="AF52" s="21"/>
      <c r="AG52" s="21" t="str">
        <f t="shared" si="150"/>
        <v>N/A</v>
      </c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 t="str">
        <f t="shared" si="102"/>
        <v>N/A</v>
      </c>
      <c r="AV52" s="21" t="str">
        <f t="shared" si="103"/>
        <v>N/A</v>
      </c>
      <c r="AW52" s="21" t="str">
        <f t="shared" si="104"/>
        <v>N/A</v>
      </c>
      <c r="AX52" s="21"/>
      <c r="AY52" s="21"/>
      <c r="AZ52" s="21" t="str">
        <f t="shared" si="105"/>
        <v>N/A</v>
      </c>
      <c r="BA52" s="21" t="str">
        <f t="shared" si="106"/>
        <v>N/A</v>
      </c>
      <c r="BB52" s="21" t="str">
        <f t="shared" si="107"/>
        <v>N/A</v>
      </c>
      <c r="BC52" s="21"/>
      <c r="BD52" s="21"/>
      <c r="BE52" s="21" t="str">
        <f t="shared" si="108"/>
        <v>N/A</v>
      </c>
      <c r="BF52" s="21" t="str">
        <f t="shared" si="109"/>
        <v>N/A</v>
      </c>
      <c r="BG52" s="21" t="str">
        <f t="shared" si="110"/>
        <v>N/A</v>
      </c>
      <c r="BH52" s="21"/>
      <c r="BI52" s="21"/>
      <c r="BJ52" s="21" t="str">
        <f t="shared" si="111"/>
        <v>N/A</v>
      </c>
      <c r="BK52" s="21" t="str">
        <f t="shared" si="112"/>
        <v>N/A</v>
      </c>
      <c r="BL52" s="21" t="str">
        <f t="shared" si="113"/>
        <v>N/A</v>
      </c>
      <c r="BM52" s="21"/>
      <c r="BN52" s="21"/>
      <c r="BO52" s="21" t="str">
        <f t="shared" si="114"/>
        <v>N/A</v>
      </c>
      <c r="BP52" s="21" t="str">
        <f t="shared" si="115"/>
        <v>N/A</v>
      </c>
      <c r="BQ52" s="21" t="str">
        <f t="shared" si="116"/>
        <v>N/A</v>
      </c>
      <c r="BR52" s="21"/>
      <c r="BS52" s="21"/>
      <c r="BT52" s="21" t="str">
        <f t="shared" si="117"/>
        <v>N/A</v>
      </c>
      <c r="BU52" s="21" t="str">
        <f t="shared" si="118"/>
        <v>N/A</v>
      </c>
      <c r="BV52" s="21" t="str">
        <f t="shared" si="119"/>
        <v>N/A</v>
      </c>
      <c r="BW52" s="21"/>
      <c r="BX52" s="21"/>
      <c r="BY52" s="21" t="str">
        <f t="shared" si="120"/>
        <v>N/A</v>
      </c>
      <c r="BZ52" s="21" t="str">
        <f t="shared" si="121"/>
        <v>N/A</v>
      </c>
      <c r="CA52" s="21" t="str">
        <f t="shared" si="122"/>
        <v>N/A</v>
      </c>
      <c r="CB52" s="21"/>
      <c r="CC52" s="21"/>
      <c r="CD52" s="21" t="str">
        <f t="shared" si="123"/>
        <v>N/A</v>
      </c>
      <c r="CE52" s="21" t="str">
        <f t="shared" si="124"/>
        <v>N/A</v>
      </c>
      <c r="CF52" s="21" t="str">
        <f t="shared" si="125"/>
        <v>N/A</v>
      </c>
      <c r="CG52" s="21"/>
      <c r="CH52" s="21"/>
      <c r="CI52" s="21" t="str">
        <f t="shared" si="126"/>
        <v>N/A</v>
      </c>
      <c r="CJ52" s="21" t="str">
        <f t="shared" si="127"/>
        <v>N/A</v>
      </c>
      <c r="CK52" s="21" t="str">
        <f t="shared" si="128"/>
        <v>N/A</v>
      </c>
      <c r="CL52" s="21"/>
      <c r="CM52" s="21"/>
      <c r="CN52" s="21" t="str">
        <f t="shared" si="129"/>
        <v>N/A</v>
      </c>
      <c r="CO52" s="21" t="str">
        <f t="shared" si="130"/>
        <v>N/A</v>
      </c>
      <c r="CP52" s="21" t="str">
        <f t="shared" si="131"/>
        <v>N/A</v>
      </c>
      <c r="CQ52" s="21"/>
      <c r="CR52" s="21"/>
      <c r="CS52" s="21" t="str">
        <f t="shared" si="132"/>
        <v>N/A</v>
      </c>
      <c r="CT52" s="21" t="str">
        <f t="shared" si="133"/>
        <v>N/A</v>
      </c>
      <c r="CU52" s="21" t="str">
        <f t="shared" si="134"/>
        <v>N/A</v>
      </c>
      <c r="CV52" s="21"/>
      <c r="CW52" s="21"/>
      <c r="CX52" s="21" t="str">
        <f t="shared" si="135"/>
        <v>N/A</v>
      </c>
      <c r="CY52" s="21" t="str">
        <f t="shared" si="136"/>
        <v>N/A</v>
      </c>
      <c r="CZ52" s="21" t="str">
        <f t="shared" si="137"/>
        <v>N/A</v>
      </c>
      <c r="DA52" s="21"/>
      <c r="DB52" s="21"/>
      <c r="DC52" s="21" t="str">
        <f t="shared" si="138"/>
        <v>N/A</v>
      </c>
      <c r="DD52" s="21" t="str">
        <f t="shared" si="139"/>
        <v>N/A</v>
      </c>
      <c r="DE52" s="21" t="str">
        <f t="shared" si="140"/>
        <v>N/A</v>
      </c>
      <c r="DF52" s="21"/>
      <c r="DG52" s="21"/>
      <c r="DH52" s="21" t="str">
        <f t="shared" si="141"/>
        <v>N/A</v>
      </c>
      <c r="DI52" s="21" t="str">
        <f t="shared" si="142"/>
        <v>N/A</v>
      </c>
      <c r="DJ52" s="21" t="str">
        <f t="shared" si="143"/>
        <v>N/A</v>
      </c>
      <c r="DK52" s="21"/>
      <c r="DL52" s="21"/>
      <c r="DM52" s="21" t="str">
        <f t="shared" si="144"/>
        <v>N/A</v>
      </c>
      <c r="DN52" s="21" t="str">
        <f t="shared" si="145"/>
        <v>N/A</v>
      </c>
      <c r="DO52" s="21" t="str">
        <f t="shared" si="146"/>
        <v>N/A</v>
      </c>
      <c r="DP52" s="16"/>
      <c r="DQ52" s="16"/>
      <c r="DR52" s="21" t="str">
        <f t="shared" si="147"/>
        <v>N/A</v>
      </c>
      <c r="DS52" s="21" t="str">
        <f t="shared" si="148"/>
        <v>N/A</v>
      </c>
      <c r="DT52" s="21" t="str">
        <f t="shared" si="149"/>
        <v>N/A</v>
      </c>
      <c r="DU52" s="16"/>
      <c r="DV52" s="16"/>
    </row>
    <row r="53" spans="2:126" ht="15" thickBot="1" x14ac:dyDescent="0.4">
      <c r="B53" s="6" t="s">
        <v>10</v>
      </c>
      <c r="C53" s="58">
        <v>0</v>
      </c>
      <c r="D53" s="58">
        <v>0</v>
      </c>
      <c r="E53" s="58">
        <v>0</v>
      </c>
      <c r="F53" s="58">
        <v>0</v>
      </c>
      <c r="G53" s="82">
        <v>0</v>
      </c>
      <c r="I53" t="s">
        <v>95</v>
      </c>
      <c r="J53">
        <v>1.5</v>
      </c>
    </row>
    <row r="54" spans="2:126" x14ac:dyDescent="0.35">
      <c r="B54" s="6" t="s">
        <v>11</v>
      </c>
      <c r="C54" s="58">
        <v>0</v>
      </c>
      <c r="D54" s="58">
        <v>0</v>
      </c>
      <c r="E54" s="81"/>
      <c r="F54" s="58">
        <v>0</v>
      </c>
      <c r="G54" s="82">
        <v>0</v>
      </c>
      <c r="I54" t="s">
        <v>77</v>
      </c>
      <c r="J54">
        <v>1.5</v>
      </c>
      <c r="AA54" s="140" t="s">
        <v>83</v>
      </c>
      <c r="AB54" s="141"/>
      <c r="AC54" s="63" t="s">
        <v>24</v>
      </c>
      <c r="AD54" s="45"/>
      <c r="AE54" s="116" t="s">
        <v>102</v>
      </c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69"/>
    </row>
    <row r="55" spans="2:126" x14ac:dyDescent="0.35">
      <c r="B55" s="6" t="s">
        <v>12</v>
      </c>
      <c r="C55" s="81"/>
      <c r="D55" s="81"/>
      <c r="E55" s="58">
        <v>0</v>
      </c>
      <c r="F55" s="81"/>
      <c r="G55" s="80"/>
      <c r="I55" t="s">
        <v>78</v>
      </c>
      <c r="J55">
        <v>1.1499999999999999</v>
      </c>
      <c r="AA55" s="142"/>
      <c r="AB55" s="143"/>
      <c r="AC55" s="95" t="s">
        <v>26</v>
      </c>
      <c r="AD55" s="46"/>
      <c r="AE55" s="178" t="s">
        <v>1</v>
      </c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</row>
    <row r="56" spans="2:126" x14ac:dyDescent="0.35">
      <c r="B56" s="6" t="s">
        <v>13</v>
      </c>
      <c r="C56" s="81"/>
      <c r="D56" s="81"/>
      <c r="E56" s="58">
        <v>0</v>
      </c>
      <c r="F56" s="81"/>
      <c r="G56" s="80"/>
      <c r="I56" t="s">
        <v>92</v>
      </c>
      <c r="J56">
        <v>1.1499999999999999</v>
      </c>
      <c r="AA56" s="142"/>
      <c r="AB56" s="143"/>
      <c r="AC56" s="95" t="s">
        <v>20</v>
      </c>
      <c r="AD56" s="46"/>
      <c r="AE56" s="131" t="s">
        <v>265</v>
      </c>
      <c r="AF56" s="132"/>
      <c r="AG56" s="132"/>
      <c r="AH56" s="133"/>
      <c r="AI56" s="131" t="s">
        <v>264</v>
      </c>
      <c r="AJ56" s="132"/>
      <c r="AK56" s="132"/>
      <c r="AL56" s="133"/>
      <c r="AM56" s="131" t="s">
        <v>263</v>
      </c>
      <c r="AN56" s="132"/>
      <c r="AO56" s="132"/>
      <c r="AP56" s="133"/>
      <c r="AQ56" s="131" t="s">
        <v>262</v>
      </c>
      <c r="AR56" s="132"/>
      <c r="AS56" s="132"/>
      <c r="AT56" s="133"/>
      <c r="AU56" s="131" t="s">
        <v>27</v>
      </c>
      <c r="AV56" s="132"/>
      <c r="AW56" s="132"/>
      <c r="AX56" s="132"/>
      <c r="AY56" s="133"/>
      <c r="AZ56" s="131" t="s">
        <v>28</v>
      </c>
      <c r="BA56" s="132"/>
      <c r="BB56" s="132"/>
      <c r="BC56" s="132"/>
      <c r="BD56" s="133"/>
      <c r="BE56" s="131" t="s">
        <v>30</v>
      </c>
      <c r="BF56" s="132"/>
      <c r="BG56" s="132"/>
      <c r="BH56" s="132"/>
      <c r="BI56" s="133"/>
      <c r="BJ56" s="131" t="s">
        <v>31</v>
      </c>
      <c r="BK56" s="132"/>
      <c r="BL56" s="132"/>
      <c r="BM56" s="132"/>
      <c r="BN56" s="133"/>
      <c r="BO56" s="131" t="s">
        <v>32</v>
      </c>
      <c r="BP56" s="132"/>
      <c r="BQ56" s="132"/>
      <c r="BR56" s="132"/>
      <c r="BS56" s="133"/>
      <c r="BT56" s="131" t="s">
        <v>33</v>
      </c>
      <c r="BU56" s="132"/>
      <c r="BV56" s="132"/>
      <c r="BW56" s="132"/>
      <c r="BX56" s="133"/>
      <c r="BY56" s="131" t="s">
        <v>34</v>
      </c>
      <c r="BZ56" s="132"/>
      <c r="CA56" s="132"/>
      <c r="CB56" s="132"/>
      <c r="CC56" s="133"/>
      <c r="CD56" s="131" t="s">
        <v>35</v>
      </c>
      <c r="CE56" s="132"/>
      <c r="CF56" s="132"/>
      <c r="CG56" s="132"/>
      <c r="CH56" s="133"/>
      <c r="CI56" s="131" t="s">
        <v>36</v>
      </c>
      <c r="CJ56" s="132"/>
      <c r="CK56" s="132"/>
      <c r="CL56" s="132"/>
      <c r="CM56" s="133"/>
      <c r="CN56" s="131" t="s">
        <v>37</v>
      </c>
      <c r="CO56" s="132"/>
      <c r="CP56" s="132"/>
      <c r="CQ56" s="132"/>
      <c r="CR56" s="133"/>
      <c r="CS56" s="131" t="s">
        <v>38</v>
      </c>
      <c r="CT56" s="132"/>
      <c r="CU56" s="132"/>
      <c r="CV56" s="132"/>
      <c r="CW56" s="133"/>
      <c r="CX56" s="131" t="s">
        <v>39</v>
      </c>
      <c r="CY56" s="132"/>
      <c r="CZ56" s="132"/>
      <c r="DA56" s="132"/>
      <c r="DB56" s="133"/>
      <c r="DC56" s="131" t="s">
        <v>40</v>
      </c>
      <c r="DD56" s="132"/>
      <c r="DE56" s="132"/>
      <c r="DF56" s="132"/>
      <c r="DG56" s="133"/>
      <c r="DH56" s="131" t="s">
        <v>41</v>
      </c>
      <c r="DI56" s="132"/>
      <c r="DJ56" s="132"/>
      <c r="DK56" s="132"/>
      <c r="DL56" s="133"/>
      <c r="DM56" s="131" t="s">
        <v>42</v>
      </c>
      <c r="DN56" s="132"/>
      <c r="DO56" s="132"/>
      <c r="DP56" s="132"/>
      <c r="DQ56" s="133"/>
      <c r="DR56" s="131" t="s">
        <v>43</v>
      </c>
      <c r="DS56" s="132"/>
      <c r="DT56" s="132"/>
      <c r="DU56" s="132"/>
      <c r="DV56" s="133"/>
    </row>
    <row r="57" spans="2:126" x14ac:dyDescent="0.35">
      <c r="B57" s="6" t="s">
        <v>14</v>
      </c>
      <c r="C57" s="81"/>
      <c r="D57" s="81"/>
      <c r="E57" s="58">
        <v>0</v>
      </c>
      <c r="F57" s="81"/>
      <c r="G57" s="80"/>
      <c r="I57" t="s">
        <v>79</v>
      </c>
      <c r="J57">
        <v>1.1499999999999999</v>
      </c>
      <c r="AA57" s="96" t="s">
        <v>112</v>
      </c>
      <c r="AB57" s="25" t="s">
        <v>113</v>
      </c>
      <c r="AC57" s="95" t="s">
        <v>67</v>
      </c>
      <c r="AD57" s="46"/>
      <c r="AE57" s="36" t="s">
        <v>64</v>
      </c>
      <c r="AF57" s="37" t="s">
        <v>115</v>
      </c>
      <c r="AG57" s="38" t="s">
        <v>66</v>
      </c>
      <c r="AH57" s="70" t="s">
        <v>261</v>
      </c>
      <c r="AI57" s="36" t="s">
        <v>64</v>
      </c>
      <c r="AJ57" s="37" t="s">
        <v>115</v>
      </c>
      <c r="AK57" s="38" t="s">
        <v>66</v>
      </c>
      <c r="AL57" s="70" t="s">
        <v>261</v>
      </c>
      <c r="AM57" s="36" t="s">
        <v>64</v>
      </c>
      <c r="AN57" s="37" t="s">
        <v>115</v>
      </c>
      <c r="AO57" s="38" t="s">
        <v>66</v>
      </c>
      <c r="AP57" s="70" t="s">
        <v>261</v>
      </c>
      <c r="AQ57" s="36" t="s">
        <v>64</v>
      </c>
      <c r="AR57" s="37" t="s">
        <v>115</v>
      </c>
      <c r="AS57" s="38" t="s">
        <v>66</v>
      </c>
      <c r="AT57" s="70" t="s">
        <v>261</v>
      </c>
      <c r="AU57" s="36" t="s">
        <v>64</v>
      </c>
      <c r="AV57" s="37" t="s">
        <v>115</v>
      </c>
      <c r="AW57" s="38" t="s">
        <v>66</v>
      </c>
      <c r="AX57" s="70" t="s">
        <v>260</v>
      </c>
      <c r="AY57" s="70" t="s">
        <v>261</v>
      </c>
      <c r="AZ57" s="36" t="s">
        <v>64</v>
      </c>
      <c r="BA57" s="37" t="s">
        <v>115</v>
      </c>
      <c r="BB57" s="38" t="s">
        <v>66</v>
      </c>
      <c r="BC57" s="70" t="s">
        <v>260</v>
      </c>
      <c r="BD57" s="70" t="s">
        <v>261</v>
      </c>
      <c r="BE57" s="36" t="s">
        <v>64</v>
      </c>
      <c r="BF57" s="37" t="s">
        <v>115</v>
      </c>
      <c r="BG57" s="38" t="s">
        <v>66</v>
      </c>
      <c r="BH57" s="70" t="s">
        <v>260</v>
      </c>
      <c r="BI57" s="70" t="s">
        <v>261</v>
      </c>
      <c r="BJ57" s="36" t="s">
        <v>64</v>
      </c>
      <c r="BK57" s="37" t="s">
        <v>115</v>
      </c>
      <c r="BL57" s="38" t="s">
        <v>66</v>
      </c>
      <c r="BM57" s="70" t="s">
        <v>260</v>
      </c>
      <c r="BN57" s="70" t="s">
        <v>261</v>
      </c>
      <c r="BO57" s="36" t="s">
        <v>64</v>
      </c>
      <c r="BP57" s="37" t="s">
        <v>115</v>
      </c>
      <c r="BQ57" s="38" t="s">
        <v>66</v>
      </c>
      <c r="BR57" s="70" t="s">
        <v>260</v>
      </c>
      <c r="BS57" s="70" t="s">
        <v>261</v>
      </c>
      <c r="BT57" s="36" t="s">
        <v>64</v>
      </c>
      <c r="BU57" s="37" t="s">
        <v>115</v>
      </c>
      <c r="BV57" s="38" t="s">
        <v>66</v>
      </c>
      <c r="BW57" s="70" t="s">
        <v>260</v>
      </c>
      <c r="BX57" s="70" t="s">
        <v>261</v>
      </c>
      <c r="BY57" s="36" t="s">
        <v>64</v>
      </c>
      <c r="BZ57" s="37" t="s">
        <v>115</v>
      </c>
      <c r="CA57" s="38" t="s">
        <v>66</v>
      </c>
      <c r="CB57" s="70" t="s">
        <v>260</v>
      </c>
      <c r="CC57" s="70" t="s">
        <v>261</v>
      </c>
      <c r="CD57" s="36" t="s">
        <v>64</v>
      </c>
      <c r="CE57" s="37" t="s">
        <v>115</v>
      </c>
      <c r="CF57" s="38" t="s">
        <v>66</v>
      </c>
      <c r="CG57" s="70" t="s">
        <v>260</v>
      </c>
      <c r="CH57" s="70" t="s">
        <v>261</v>
      </c>
      <c r="CI57" s="36" t="s">
        <v>64</v>
      </c>
      <c r="CJ57" s="37" t="s">
        <v>115</v>
      </c>
      <c r="CK57" s="38" t="s">
        <v>66</v>
      </c>
      <c r="CL57" s="70" t="s">
        <v>260</v>
      </c>
      <c r="CM57" s="70" t="s">
        <v>261</v>
      </c>
      <c r="CN57" s="36" t="s">
        <v>64</v>
      </c>
      <c r="CO57" s="37" t="s">
        <v>115</v>
      </c>
      <c r="CP57" s="38" t="s">
        <v>66</v>
      </c>
      <c r="CQ57" s="70" t="s">
        <v>260</v>
      </c>
      <c r="CR57" s="70" t="s">
        <v>261</v>
      </c>
      <c r="CS57" s="36" t="s">
        <v>64</v>
      </c>
      <c r="CT57" s="37" t="s">
        <v>115</v>
      </c>
      <c r="CU57" s="38" t="s">
        <v>66</v>
      </c>
      <c r="CV57" s="70" t="s">
        <v>260</v>
      </c>
      <c r="CW57" s="70" t="s">
        <v>261</v>
      </c>
      <c r="CX57" s="36" t="s">
        <v>64</v>
      </c>
      <c r="CY57" s="37" t="s">
        <v>115</v>
      </c>
      <c r="CZ57" s="38" t="s">
        <v>66</v>
      </c>
      <c r="DA57" s="70" t="s">
        <v>260</v>
      </c>
      <c r="DB57" s="70" t="s">
        <v>261</v>
      </c>
      <c r="DC57" s="36" t="s">
        <v>64</v>
      </c>
      <c r="DD57" s="37" t="s">
        <v>115</v>
      </c>
      <c r="DE57" s="38" t="s">
        <v>66</v>
      </c>
      <c r="DF57" s="70" t="s">
        <v>260</v>
      </c>
      <c r="DG57" s="70" t="s">
        <v>261</v>
      </c>
      <c r="DH57" s="36" t="s">
        <v>64</v>
      </c>
      <c r="DI57" s="37" t="s">
        <v>115</v>
      </c>
      <c r="DJ57" s="38" t="s">
        <v>66</v>
      </c>
      <c r="DK57" s="70" t="s">
        <v>260</v>
      </c>
      <c r="DL57" s="70" t="s">
        <v>261</v>
      </c>
      <c r="DM57" s="36" t="s">
        <v>64</v>
      </c>
      <c r="DN57" s="37" t="s">
        <v>115</v>
      </c>
      <c r="DO57" s="38" t="s">
        <v>66</v>
      </c>
      <c r="DP57" s="70" t="s">
        <v>260</v>
      </c>
      <c r="DQ57" s="70" t="s">
        <v>261</v>
      </c>
      <c r="DR57" s="36" t="s">
        <v>64</v>
      </c>
      <c r="DS57" s="37" t="s">
        <v>115</v>
      </c>
      <c r="DT57" s="37" t="s">
        <v>66</v>
      </c>
      <c r="DU57" s="70" t="s">
        <v>260</v>
      </c>
      <c r="DV57" s="70" t="s">
        <v>261</v>
      </c>
    </row>
    <row r="58" spans="2:126" x14ac:dyDescent="0.35">
      <c r="B58" s="6" t="s">
        <v>15</v>
      </c>
      <c r="C58" s="81"/>
      <c r="D58" s="81"/>
      <c r="E58" s="81"/>
      <c r="F58" s="58">
        <v>0</v>
      </c>
      <c r="G58" s="82">
        <v>0</v>
      </c>
      <c r="I58" t="s">
        <v>93</v>
      </c>
      <c r="J58">
        <v>1.5</v>
      </c>
      <c r="AA58" s="74">
        <v>1.5</v>
      </c>
      <c r="AB58" s="73">
        <f t="shared" ref="AB58:AB69" si="151">IF(ISNUMBER(AA7),(AA7*(AF7-AG7)+AE7+AG7-2*AF7)/(AE7-AF7),"-")</f>
        <v>4.4317443120260034</v>
      </c>
      <c r="AC58" s="47" t="s">
        <v>6</v>
      </c>
      <c r="AD58" s="47" t="s">
        <v>1</v>
      </c>
      <c r="AE58" s="16">
        <f>VLOOKUP(AE54,I37:J74,2,FALSE)*[2]alph_Schätzung_Corr_Poll!E96</f>
        <v>634</v>
      </c>
      <c r="AF58" s="16">
        <f>VLOOKUP(AE54,I37:J74,2,FALSE)*[2]alph_Schätzung_Corr_Poll!E97</f>
        <v>818.6</v>
      </c>
      <c r="AG58" s="16">
        <f>VLOOKUP(AE54,I37:J74,2,FALSE)*[2]alph_Schätzung_Corr_Poll!E98</f>
        <v>2085.6000000000004</v>
      </c>
      <c r="AH58" s="16">
        <f>[2]alph_Schätzung_Corr_Poll!E94</f>
        <v>0.98040000000000005</v>
      </c>
      <c r="AI58" s="16">
        <f>VLOOKUP(AE54,I37:J74,2,FALSE)*[2]alph_Schätzung_Corr_Poll!E96</f>
        <v>634</v>
      </c>
      <c r="AJ58" s="16">
        <f>VLOOKUP(AE54,I37:J74,2,FALSE)*[2]alph_Schätzung_Corr_Poll!F97</f>
        <v>878.4</v>
      </c>
      <c r="AK58" s="16">
        <f>VLOOKUP(AE54,I37:J74,2,FALSE)*[2]alph_Schätzung_Corr_Poll!F98</f>
        <v>2085.6000000000004</v>
      </c>
      <c r="AL58" s="16">
        <f>[2]alph_Schätzung_Corr_Poll!F94</f>
        <v>0.75266666666666671</v>
      </c>
      <c r="AM58" s="16">
        <f>VLOOKUP(AE54,I37:J74,2,FALSE)*[2]alph_Schätzung_Corr_Poll!E96</f>
        <v>634</v>
      </c>
      <c r="AN58" s="16">
        <f>VLOOKUP(AE54,I37:J74,2,FALSE)*[2]alph_Schätzung_Corr_Poll!G97</f>
        <v>872.6</v>
      </c>
      <c r="AO58" s="16">
        <f>VLOOKUP(AE54,I37:J74,2,FALSE)*[2]alph_Schätzung_Corr_Poll!G98</f>
        <v>2085.6000000000004</v>
      </c>
      <c r="AP58" s="16">
        <f>[2]alph_Schätzung_Corr_Poll!G94</f>
        <v>0.75119999999999998</v>
      </c>
      <c r="AQ58" s="16">
        <f>VLOOKUP(AE54,I37:J74,2,FALSE)*[2]alph_Schätzung_Corr_Poll!H96</f>
        <v>634</v>
      </c>
      <c r="AR58" s="16">
        <f>VLOOKUP(AE54,I37:J74,2,FALSE)*[2]alph_Schätzung_Corr_Poll!H97</f>
        <v>2085.6000000000004</v>
      </c>
      <c r="AS58" s="16">
        <f>VLOOKUP(AE54,I37:J74,2,FALSE)*[2]alph_Schätzung_Corr_Poll!H98</f>
        <v>2085.6000000000004</v>
      </c>
      <c r="AT58" s="16">
        <f>[2]alph_Schätzung_Corr_Poll!H94</f>
        <v>0</v>
      </c>
      <c r="AU58" s="16">
        <f t="shared" ref="AU58:AU69" si="152">IF(ISNUMBER($AE58),IF(OR(HLOOKUP($AU$5,$I$2:$Y$8,4,FALSE)=1,HLOOKUP($AU$5,$I$2:$Y$8,5,FALSE)=1,),HLOOKUP($AU$5,$I$2:$Y$8,4,FALSE)*VLOOKUP($AC58,$B$32:$G$45,MATCH($AD58,$B$33:$G$33,0),FALSE)+HLOOKUP($AU$5,$I$2:$Y$8,5,FALSE)*VLOOKUP($AC58,$B$47:$G$60,MATCH($AD58,$B$48:$G$48,0),FALSE)+$AE58,$AE58),"N/A")</f>
        <v>634</v>
      </c>
      <c r="AV58" s="16">
        <f t="shared" ref="AV58:AV69" si="153">IF(ISNUMBER($AF58),$AF58*SQRT(SUMSQ(HLOOKUP($AU$5,$J$2:$Y$8,2,FALSE)*VLOOKUP($AC58,$B$2:$G$15,MATCH($AD58,$B$3:$G$3,0),FALSE),HLOOKUP($AU$5,$J$2:$Y$8,3,FALSE)*VLOOKUP($AC58,$B$17:$G$30,MATCH($AD58,$B$18:$G$18,0),FALSE),HLOOKUP($AU$5,$J$2:$Y$8,6,FALSE)))+HLOOKUP($AU$5,$J$2:$Y$8,4,FALSE)*VLOOKUP($AC58,$B$32:$G$45,MATCH($AD58,$B$33:$G$33,0),FALSE)+HLOOKUP($AU$5,$J$2:$Y$8,5,FALSE)*VLOOKUP($AC58,$B$47:$G$60,MATCH($AD58,$B$48:$G$48,0),FALSE),"N/A")</f>
        <v>818.6</v>
      </c>
      <c r="AW58" s="16">
        <f t="shared" ref="AW58:AW69" si="154">IF(ISNUMBER($AG58),IF(OR(HLOOKUP($AU$5,$I$2:$Y$8,4,FALSE)=1,HLOOKUP($AU$5,$I$2:$Y$8,5,FALSE)=1,),HLOOKUP($AU$5,$I$2:$Y$8,4,FALSE)*VLOOKUP($AC58,$B$32:$G$45,MATCH($AD58,$B$33:$G$33,0),FALSE)+HLOOKUP($AU$5,$I$2:$Y$8,5,FALSE)*VLOOKUP($AC58,$B$47:$G$60,MATCH($AD58,$B$48:$G$48,0),FALSE)+$AG58,$AG58),"N/A")</f>
        <v>2085.6000000000004</v>
      </c>
      <c r="AX58" s="47" t="str">
        <f>IF(AY58&gt;0, "true", "false")</f>
        <v>true</v>
      </c>
      <c r="AY58" s="16">
        <f>AH58</f>
        <v>0.98040000000000005</v>
      </c>
      <c r="AZ58" s="16">
        <f t="shared" ref="AZ58:AZ69" si="155">IF(ISNUMBER($AE58),IF(OR(HLOOKUP($AZ$5,$I$2:$Y$8,4,FALSE)=1,HLOOKUP($AZ$5,$I$2:$Y$8,5,FALSE)=1,),HLOOKUP($AZ$5,$I$2:$Y$8,4,FALSE)*VLOOKUP($AC58,$B$32:$G$45,MATCH($AD58,$B$33:$G$33,0),FALSE)+HLOOKUP($AZ$5,$I$2:$Y$8,5,FALSE)*VLOOKUP($AC58,$B$47:$G$60,MATCH($AD58,$B$48:$G$48,0),FALSE)+$AE58,$AE58),"N/A")</f>
        <v>565</v>
      </c>
      <c r="BA58" s="16">
        <f t="shared" ref="BA58:BA69" si="156">IF(ISNUMBER($AF58),$AF58*SQRT(SUMSQ(HLOOKUP($AZ$5,$J$2:$Y$8,2,FALSE)*VLOOKUP($AC58,$B$2:$G$15,MATCH($AD58,$B$3:$G$3,0),FALSE),HLOOKUP($AZ$5,$J$2:$Y$8,3,FALSE)*VLOOKUP($AC58,$B$17:$G$30,MATCH($AD58,$B$18:$G$18,0),FALSE),HLOOKUP($AZ$5,$J$2:$Y$8,6,FALSE)))+HLOOKUP($AZ$5,$J$2:$Y$8,4,FALSE)*VLOOKUP($AC58,$B$32:$G$45,MATCH($AD58,$B$33:$G$33,0),FALSE)+HLOOKUP($AZ$5,$J$2:$Y$8,5,FALSE)*VLOOKUP($AC58,$B$47:$G$60,MATCH($AD58,$B$48:$G$48,0),FALSE),"N/A")</f>
        <v>749.6</v>
      </c>
      <c r="BB58" s="16">
        <f t="shared" ref="BB58:BB69" si="157">IF(ISNUMBER($AG58),IF(OR(HLOOKUP($AZ$5,$I$2:$Y$8,4,FALSE)=1,HLOOKUP($AZ$5,$I$2:$Y$8,5,FALSE)=1,),HLOOKUP($AZ$5,$I$2:$Y$8,4,FALSE)*VLOOKUP($AC58,$B$32:$G$45,MATCH($AD58,$B$33:$G$33,0),FALSE)+HLOOKUP($AZ$5,$I$2:$Y$8,5,FALSE)*VLOOKUP($AC58,$B$47:$G$60,MATCH($AD58,$B$48:$G$48,0),FALSE)+$AG58,$AG58),"N/A")</f>
        <v>2016.6000000000004</v>
      </c>
      <c r="BC58" s="16" t="str">
        <f>IF(BD58&gt;0, "true", "false")</f>
        <v>true</v>
      </c>
      <c r="BD58" s="16">
        <f>AH58</f>
        <v>0.98040000000000005</v>
      </c>
      <c r="BE58" s="16">
        <f t="shared" ref="BE58:BE69" si="158">IF(ISNUMBER($AE58),IF(OR(HLOOKUP($BE$5,$I$2:$Y$8,4,FALSE)=1,HLOOKUP($BE$5,$I$2:$Y$8,5,FALSE)=1,),HLOOKUP($BE$5,$I$2:$Y$8,4,FALSE)*VLOOKUP($AC58,$B$32:$G$45,MATCH($AD58,$B$33:$G$33,0),FALSE)+HLOOKUP($AU$5,$I$2:$Y$8,5,FALSE)*VLOOKUP($AC58,$B$47:$G$60,MATCH($AD58,$B$48:$G$48,0),FALSE)+$AE58,$AE58),"N/A")</f>
        <v>635.29999999999995</v>
      </c>
      <c r="BF58" s="16">
        <f t="shared" ref="BF58:BF69" si="159">IF(ISNUMBER($AF58),$AF58*SQRT(SUMSQ(HLOOKUP($BE$5,$J$2:$Y$8,2,FALSE)*VLOOKUP($AC58,$B$2:$G$15,MATCH($AD58,$B$3:$G$3,0),FALSE),HLOOKUP($BE$5,$J$2:$Y$8,3,FALSE)*VLOOKUP($AC58,$B$17:$G$30,MATCH($AD58,$B$18:$G$18,0),FALSE),HLOOKUP($BE$5,$J$2:$Y$8,6,FALSE)))+HLOOKUP($BE$5,$J$2:$Y$8,4,FALSE)*VLOOKUP($AC58,$B$32:$G$45,MATCH($AD58,$B$33:$G$33,0),FALSE)+HLOOKUP($BE$5,$J$2:$Y$8,5,FALSE)*VLOOKUP($AC58,$B$47:$G$60,MATCH($AD58,$B$48:$G$48,0),FALSE),"N/A")</f>
        <v>819.9</v>
      </c>
      <c r="BG58" s="16">
        <f t="shared" ref="BG58:BG69" si="160">IF(ISNUMBER($AG58),IF(OR(HLOOKUP($BE$5,$I$2:$Y$8,4,FALSE)=1,HLOOKUP($BE$5,$I$2:$Y$8,5,FALSE)=1,),HLOOKUP($BE$5,$I$2:$Y$8,4,FALSE)*VLOOKUP($AC58,$B$32:$G$45,MATCH($AD58,$B$33:$G$33,0),FALSE)+HLOOKUP($BE$5,$I$2:$Y$8,5,FALSE)*VLOOKUP($AC58,$B$47:$G$60,MATCH($AD58,$B$48:$G$48,0),FALSE)+$AG58,$AG58),"N/A")</f>
        <v>2086.9000000000005</v>
      </c>
      <c r="BH58" s="16" t="str">
        <f>IF(BI58&gt;0, "true", "false")</f>
        <v>true</v>
      </c>
      <c r="BI58" s="16">
        <f>AH58</f>
        <v>0.98040000000000005</v>
      </c>
      <c r="BJ58" s="16">
        <f t="shared" ref="BJ58:BJ69" si="161">IF(ISNUMBER($AE58),IF(OR(HLOOKUP($BJ$5,$I$2:$Y$8,4,FALSE)=1,HLOOKUP($BJ$5,$I$2:$Y$8,5,FALSE)=1,),HLOOKUP($BJ$5,$I$2:$Y$8,4,FALSE)*VLOOKUP($AC58,$B$32:$G$45,MATCH($AD58,$B$33:$G$33,0),FALSE)+HLOOKUP($BJ$5,$I$2:$Y$8,5,FALSE)*VLOOKUP($AC58,$B$47:$G$60,MATCH($AD58,$B$48:$G$48,0),FALSE)+$AE58,$AE58),"N/A")</f>
        <v>566.29999999999995</v>
      </c>
      <c r="BK58" s="16">
        <f t="shared" ref="BK58:BK69" si="162">IF(ISNUMBER($AF58),$AF58*SQRT(SUMSQ(HLOOKUP($BJ$5,$J$2:$Y$8,2,FALSE)*VLOOKUP($AC58,$B$2:$G$15,MATCH($AD58,$B$3:$G$3,0),FALSE),HLOOKUP($BJ$5,$J$2:$Y$8,3,FALSE)*VLOOKUP($AC58,$B$17:$G$30,MATCH($AD58,$B$18:$G$18,0),FALSE),HLOOKUP($BJ$5,$J$2:$Y$8,6,FALSE)))+HLOOKUP($BJ$5,$J$2:$Y$8,4,FALSE)*VLOOKUP($AC58,$B$32:$G$45,MATCH($AD58,$B$33:$G$33,0),FALSE)+HLOOKUP($BJ$5,$J$2:$Y$8,5,FALSE)*VLOOKUP($AC58,$B$47:$G$60,MATCH($AD58,$B$48:$G$48,0),FALSE),"N/A")</f>
        <v>750.9</v>
      </c>
      <c r="BL58" s="16">
        <f t="shared" ref="BL58:BL69" si="163">IF(ISNUMBER($AG58),IF(OR(HLOOKUP($BJ$5,$I$2:$Y$8,4,FALSE)=1,HLOOKUP($BJ$5,$I$2:$Y$8,5,FALSE)=1,),HLOOKUP($BJ$5,$I$2:$Y$8,4,FALSE)*VLOOKUP($AC58,$B$32:$G$45,MATCH($AD58,$B$33:$G$33,0),FALSE)+HLOOKUP($BJ$5,$I$2:$Y$8,5,FALSE)*VLOOKUP($AC58,$B$47:$G$60,MATCH($AD58,$B$48:$G$48,0),FALSE)+$AG58,$AG58),"N/A")</f>
        <v>2017.9000000000003</v>
      </c>
      <c r="BM58" s="16" t="str">
        <f>IF(BN58&gt;0, "true", "false")</f>
        <v>true</v>
      </c>
      <c r="BN58" s="16">
        <f>AH58</f>
        <v>0.98040000000000005</v>
      </c>
      <c r="BO58" s="16">
        <f>IF(ISNUMBER($AI58),$AI58+HLOOKUP($BO$5,$J$2:$Y$8,4,FALSE)*VLOOKUP($AC58,$B$32:$G$45,MATCH($AD58,$B$33:$G$33,0),FALSE)+HLOOKUP($BO$5,$J$2:$Y$8,5,FALSE)*VLOOKUP($AC58,$B$47:$G$60,MATCH($AD58,$B$48:$G$48,0),FALSE),"N/A")</f>
        <v>634</v>
      </c>
      <c r="BP58" s="16">
        <f>IF(ISNUMBER($AJ58),$AJ58+HLOOKUP($BO$5,$J$2:$Y$8,4,FALSE)*VLOOKUP($AC58,$B$32:$G$45,MATCH($AD58,$B$33:$G$33,0),FALSE)+HLOOKUP($BO$5,$J$2:$Y$8,5,FALSE)*VLOOKUP($AC58,$B$47:$G$60,MATCH($AD58,$B$48:$G$48,0),FALSE),"N/A")</f>
        <v>878.4</v>
      </c>
      <c r="BQ58" s="16">
        <f>IF(ISNUMBER($AK58),$AK58+HLOOKUP($BO$5,$J$2:$Y$8,4,FALSE)*VLOOKUP($AC58,$B$32:$G$45,MATCH($AD58,$B$33:$G$33,0),FALSE)+HLOOKUP($BO$5,$J$2:$Y$8,5,FALSE)*VLOOKUP($AC58,$B$47:$G$60,MATCH($AD58,$B$48:$G$48,0),FALSE),"N/A")</f>
        <v>2085.6000000000004</v>
      </c>
      <c r="BR58" s="16" t="str">
        <f>IF(BS58&gt;0, "true", "false")</f>
        <v>true</v>
      </c>
      <c r="BS58" s="16">
        <f>AL58</f>
        <v>0.75266666666666671</v>
      </c>
      <c r="BT58" s="16">
        <f>IF(ISNUMBER($AI58),$AI58+HLOOKUP($BT$5,$J$2:$Y$8,4,FALSE)*VLOOKUP($AC58,$B$32:$G$45,MATCH($AD58,$B$33:$G$33,0),FALSE)+HLOOKUP($BT$5,$J$2:$Y$8,5,FALSE)*VLOOKUP($AC58,$B$47:$G$60,MATCH($AD58,$B$48:$G$48,0),FALSE),"N/A")</f>
        <v>565</v>
      </c>
      <c r="BU58" s="16">
        <f>IF(ISNUMBER($AJ58),$AJ58+HLOOKUP($BT$5,$J$2:$Y$8,4,FALSE)*VLOOKUP($AC58,$B$32:$G$45,MATCH($AD58,$B$33:$G$33,0),FALSE)+HLOOKUP($BT$5,$J$2:$Y$8,5,FALSE)*VLOOKUP($AC58,$B$47:$G$60,MATCH($AD58,$B$48:$G$48,0),FALSE),"N/A")</f>
        <v>809.4</v>
      </c>
      <c r="BV58" s="16">
        <f>IF(ISNUMBER($AK58),$AK58+HLOOKUP($BT$5,$J$2:$Y$8,4,FALSE)*VLOOKUP($AC58,$B$32:$G$45,MATCH($AD58,$B$33:$G$33,0),FALSE)+HLOOKUP($BT$5,$J$2:$Y$8,5,FALSE)*VLOOKUP($AC58,$B$47:$G$60,MATCH($AD58,$B$48:$G$48,0),FALSE),"N/A")</f>
        <v>2016.6000000000004</v>
      </c>
      <c r="BW58" s="16" t="str">
        <f>IF(BX58&gt;0, "true", "false")</f>
        <v>true</v>
      </c>
      <c r="BX58" s="16">
        <f>AL58</f>
        <v>0.75266666666666671</v>
      </c>
      <c r="BY58" s="16">
        <f>IF(ISNUMBER($AI58),$AI58+HLOOKUP($BY$5,$J$2:$Y$8,4,FALSE)*VLOOKUP($AC58,$B$32:$G$45,MATCH($AD58,$B$33:$G$33,0),FALSE)+HLOOKUP($BY$5,$J$2:$Y$8,5,FALSE)*VLOOKUP($AC58,$B$47:$G$60,MATCH($AD58,$B$48:$G$48,0),FALSE),"N/A")</f>
        <v>635.29999999999995</v>
      </c>
      <c r="BZ58" s="16">
        <f>IF(ISNUMBER($AJ58),$AJ58+HLOOKUP($BY$5,$J$2:$Y$8,4,FALSE)*VLOOKUP($AC58,$B$32:$G$45,MATCH($AD58,$B$33:$G$33,0),FALSE)+HLOOKUP($BY$5,$J$2:$Y$8,5,FALSE)*VLOOKUP($AC58,$B$47:$G$60,MATCH($AD58,$B$48:$G$48,0),FALSE),"N/A")</f>
        <v>879.69999999999993</v>
      </c>
      <c r="CA58" s="16">
        <f>IF(ISNUMBER($AK58),$AK58+HLOOKUP($BY$5,$J$2:$Y$8,4,FALSE)*VLOOKUP($AC58,$B$32:$G$45,MATCH($AD58,$B$33:$G$33,0),FALSE)+HLOOKUP($BY$5,$J$2:$Y$8,5,FALSE)*VLOOKUP($AC58,$B$47:$G$60,MATCH($AD58,$B$48:$G$48,0),FALSE),"N/A")</f>
        <v>2086.9000000000005</v>
      </c>
      <c r="CB58" s="16" t="str">
        <f>IF(CC58&gt;0, "true", "false")</f>
        <v>true</v>
      </c>
      <c r="CC58" s="16">
        <f>AL58</f>
        <v>0.75266666666666671</v>
      </c>
      <c r="CD58" s="16">
        <f>IF(ISNUMBER($AI58),$AI58+HLOOKUP($CD$5,$J$2:$Y$8,4,FALSE)*VLOOKUP($AC58,$B$32:$G$45,MATCH($AD58,$B$33:$G$33,0),FALSE)+HLOOKUP($CD$5,$J$2:$Y$8,5,FALSE)*VLOOKUP($AC58,$B$47:$G$60,MATCH($AD58,$B$48:$G$48,0),FALSE),"N/A")</f>
        <v>566.29999999999995</v>
      </c>
      <c r="CE58" s="16">
        <f>IF(ISNUMBER($AJ58),$AJ58+HLOOKUP($CD$5,$J$2:$Y$8,4,FALSE)*VLOOKUP($AC58,$B$32:$G$45,MATCH($AD58,$B$33:$G$33,0),FALSE)+HLOOKUP($CD$5,$J$2:$Y$8,5,FALSE)*VLOOKUP($AC58,$B$47:$G$60,MATCH($AD58,$B$48:$G$48,0),FALSE),"N/A")</f>
        <v>810.69999999999993</v>
      </c>
      <c r="CF58" s="16">
        <f>IF(ISNUMBER($AK58),$AK58+HLOOKUP($CD$5,$J$2:$Y$8,4,FALSE)*VLOOKUP($AC58,$B$32:$G$45,MATCH($AD58,$B$33:$G$33,0),FALSE)+HLOOKUP($CD$5,$J$2:$Y$8,5,FALSE)*VLOOKUP($AC58,$B$47:$G$60,MATCH($AD58,$B$48:$G$48,0),FALSE),"N/A")</f>
        <v>2017.9000000000005</v>
      </c>
      <c r="CG58" s="16" t="str">
        <f>IF(CH58&gt;0, "true", "false")</f>
        <v>true</v>
      </c>
      <c r="CH58" s="16">
        <f>AL58</f>
        <v>0.75266666666666671</v>
      </c>
      <c r="CI58" s="16">
        <f>IF(ISNUMBER($AM58),$AM58+HLOOKUP($CI$5,$J$2:$Y$8,4,FALSE)*VLOOKUP($AC58,$B$32:$G$45,MATCH($AD58,$B$33:$G$33,0),FALSE)+HLOOKUP($CI$5,$J$2:$Y$8,5,FALSE)*VLOOKUP($AC58,$B$47:$G$60,MATCH($AD58,$B$48:$G$48,0),FALSE),"N/A")</f>
        <v>634</v>
      </c>
      <c r="CJ58" s="16">
        <f>IF(ISNUMBER($AN58),$AN58+HLOOKUP($CI$5,$J$2:$Y$8,4,FALSE)*VLOOKUP($AC58,$B$32:$G$45,MATCH($AD58,$B$33:$G$33,0),FALSE)+HLOOKUP($CI$5,$J$2:$Y$8,5,FALSE)*VLOOKUP($AC58,$B$47:$G$60,MATCH($AD58,$B$48:$G$48,0),FALSE),"N/A")</f>
        <v>872.6</v>
      </c>
      <c r="CK58" s="16">
        <f>IF(ISNUMBER($AO58),$AO58+HLOOKUP($CI$5,$J$2:$Y$8,4,FALSE)*VLOOKUP($AC58,$B$32:$G$45,MATCH($AD58,$B$33:$G$33,0),FALSE)+HLOOKUP($CI$5,$J$2:$Y$8,5,FALSE)*VLOOKUP($AC58,$B$47:$G$60,MATCH($AD58,$B$48:$G$48,0),FALSE),"N/A")</f>
        <v>2085.6000000000004</v>
      </c>
      <c r="CL58" s="16" t="str">
        <f>IF(CM58&gt;0, "true", "false")</f>
        <v>true</v>
      </c>
      <c r="CM58" s="76">
        <f>AP58</f>
        <v>0.75119999999999998</v>
      </c>
      <c r="CN58" s="16">
        <f>IF(ISNUMBER($AM58),$AM58+HLOOKUP($CN$5,$J$2:$Y$8,4,FALSE)*VLOOKUP($AC58,$B$32:$G$45,MATCH($AD58,$B$33:$G$33,0),FALSE)+HLOOKUP($CN$5,$J$2:$Y$8,5,FALSE)*VLOOKUP($AC58,$B$47:$G$60,MATCH($AD58,$B$48:$G$48,0),FALSE),"N/A")</f>
        <v>565</v>
      </c>
      <c r="CO58" s="16">
        <f>IF(ISNUMBER($AN58),$AN58+HLOOKUP($CN$5,$J$2:$Y$8,4,FALSE)*VLOOKUP($AC58,$B$32:$G$45,MATCH($AD58,$B$33:$G$33,0),FALSE)+HLOOKUP($CN$5,$J$2:$Y$8,5,FALSE)*VLOOKUP($AC58,$B$47:$G$60,MATCH($AD58,$B$48:$G$48,0),FALSE),"N/A")</f>
        <v>803.6</v>
      </c>
      <c r="CP58" s="16">
        <f>IF(ISNUMBER($AO58),$AO58+HLOOKUP($CN$5,$J$2:$Y$8,4,FALSE)*VLOOKUP($AC58,$B$32:$G$45,MATCH($AD58,$B$33:$G$33,0),FALSE)+HLOOKUP($CN$5,$J$2:$Y$8,5,FALSE)*VLOOKUP($AC58,$B$47:$G$60,MATCH($AD58,$B$48:$G$48,0),FALSE),"N/A")</f>
        <v>2016.6000000000004</v>
      </c>
      <c r="CQ58" s="16" t="str">
        <f>IF(CR58&gt;0, "true", "false")</f>
        <v>true</v>
      </c>
      <c r="CR58" s="76">
        <f>AP58</f>
        <v>0.75119999999999998</v>
      </c>
      <c r="CS58" s="16">
        <f>IF(ISNUMBER($AM58),$AM58+HLOOKUP($CS$5,$J$2:$Y$8,4,FALSE)*VLOOKUP($AC58,$B$32:$G$45,MATCH($AD58,$B$33:$G$33,0),FALSE)+HLOOKUP($CS$5,$J$2:$Y$8,5,FALSE)*VLOOKUP($AC58,$B$47:$G$60,MATCH($AD58,$B$48:$G$48,0),FALSE),"N/A")</f>
        <v>635.29999999999995</v>
      </c>
      <c r="CT58" s="16">
        <f>IF(ISNUMBER($AN58),$AN58+HLOOKUP($CS$5,$J$2:$Y$8,4,FALSE)*VLOOKUP($AC58,$B$32:$G$45,MATCH($AD58,$B$33:$G$33,0),FALSE)+HLOOKUP($CS$5,$J$2:$Y$8,5,FALSE)*VLOOKUP($AC58,$B$47:$G$60,MATCH($AD58,$B$48:$G$48,0),FALSE),"N/A")</f>
        <v>873.9</v>
      </c>
      <c r="CU58" s="16">
        <f>IF(ISNUMBER($AO58),$AO58+HLOOKUP($CS$5,$J$2:$Y$8,4,FALSE)*VLOOKUP($AC58,$B$32:$G$45,MATCH($AD58,$B$33:$G$33,0),FALSE)+HLOOKUP($CS$5,$J$2:$Y$8,5,FALSE)*VLOOKUP($AC58,$B$47:$G$60,MATCH($AD58,$B$48:$G$48,0),FALSE),"N/A")</f>
        <v>2086.9000000000005</v>
      </c>
      <c r="CV58" s="16" t="str">
        <f>IF(CW58&gt;0, "true", "false")</f>
        <v>true</v>
      </c>
      <c r="CW58" s="76">
        <f>AP58</f>
        <v>0.75119999999999998</v>
      </c>
      <c r="CX58" s="16">
        <f>IF(ISNUMBER($AM58),$AM58+HLOOKUP($CX$5,$J$2:$Y$8,4,FALSE)*VLOOKUP($AC58,$B$32:$G$45,MATCH($AD58,$B$33:$G$33,0),FALSE)+HLOOKUP($CX$5,$J$2:$Y$8,5,FALSE)*VLOOKUP($AC58,$B$47:$G$60,MATCH($AD58,$B$48:$G$48,0),FALSE),"N/A")</f>
        <v>566.29999999999995</v>
      </c>
      <c r="CY58" s="16">
        <f>IF(ISNUMBER($AN58),$AN58+HLOOKUP($CX$5,$J$2:$Y$8,4,FALSE)*VLOOKUP($AC58,$B$32:$G$45,MATCH($AD58,$B$33:$G$33,0),FALSE)+HLOOKUP($CX$5,$J$2:$Y$8,5,FALSE)*VLOOKUP($AC58,$B$47:$G$60,MATCH($AD58,$B$48:$G$48,0),FALSE),"N/A")</f>
        <v>804.9</v>
      </c>
      <c r="CZ58" s="16">
        <f>IF(ISNUMBER($AO58),$AO58+HLOOKUP($CX$5,$J$2:$Y$8,4,FALSE)*VLOOKUP($AC58,$B$32:$G$45,MATCH($AD58,$B$33:$G$33,0),FALSE)+HLOOKUP($CX$5,$J$2:$Y$8,5,FALSE)*VLOOKUP($AC58,$B$47:$G$60,MATCH($AD58,$B$48:$G$48,0),FALSE),"N/A")</f>
        <v>2017.9000000000005</v>
      </c>
      <c r="DA58" s="16" t="str">
        <f>IF(DB58&gt;0, "true", "false")</f>
        <v>true</v>
      </c>
      <c r="DB58" s="76">
        <f>AP58</f>
        <v>0.75119999999999998</v>
      </c>
      <c r="DC58" s="16">
        <f>IF(ISNUMBER($AQ58),$AQ58+HLOOKUP($DC$5,$J$2:$Y$8,4,FALSE)*VLOOKUP($AC58,$B$32:$G$45,MATCH($AD58,$B$33:$G$33,0),FALSE)+HLOOKUP($DC$5,$J$2:$Y$8,5,FALSE)*VLOOKUP($AC58,$B$47:$G$60,MATCH($AD58,$B$48:$G$48,0),FALSE),"N/A")</f>
        <v>634</v>
      </c>
      <c r="DD58" s="16">
        <f>IF(ISNUMBER($AR58),$AR58+HLOOKUP($DC$5,$J$2:$Y$8,4,FALSE)*VLOOKUP($AC58,$B$32:$G$45,MATCH($AD58,$B$33:$G$33,0),FALSE)+HLOOKUP($DC$5,$J$2:$Y$8,5,FALSE)*VLOOKUP($AC58,$B$47:$G$60,MATCH($AD58,$B$48:$G$48,0),FALSE),"N/A")</f>
        <v>2085.6000000000004</v>
      </c>
      <c r="DE58" s="16">
        <f>IF(ISNUMBER($AS58),$AS58+HLOOKUP($DC$5,$J$2:$Y$8,4,FALSE)*VLOOKUP($AC58,$B$32:$G$45,MATCH($AD58,$B$33:$G$33,0),FALSE)+HLOOKUP($DC$5,$J$2:$Y$8,5,FALSE)*VLOOKUP($AC58,$B$47:$G$60,MATCH($AD58,$B$48:$G$48,0),FALSE),"N/A")</f>
        <v>2085.6000000000004</v>
      </c>
      <c r="DF58" s="16" t="str">
        <f>IF(DG58&gt;0, "true", "false")</f>
        <v>false</v>
      </c>
      <c r="DG58" s="76">
        <f>AT58</f>
        <v>0</v>
      </c>
      <c r="DH58" s="16">
        <f>IF(ISNUMBER($AQ58),$AQ58+HLOOKUP($DH$5,$J$2:$Y$8,4,FALSE)*VLOOKUP($AC58,$B$32:$G$45,MATCH($AD58,$B$33:$G$33,0),FALSE)+HLOOKUP($DH$5,$J$2:$Y$8,5,FALSE)*VLOOKUP($AC58,$B$47:$G$60,MATCH($AD58,$B$48:$G$48,0),FALSE),"N/A")</f>
        <v>565</v>
      </c>
      <c r="DI58" s="16">
        <f>IF(ISNUMBER($AR58),$AR58+HLOOKUP($DH$5,$J$2:$Y$8,4,FALSE)*VLOOKUP($AC58,$B$32:$G$45,MATCH($AD58,$B$33:$G$33,0),FALSE)+HLOOKUP($DH$5,$J$2:$Y$8,5,FALSE)*VLOOKUP($AC58,$B$47:$G$60,MATCH($AD58,$B$48:$G$48,0),FALSE),"N/A")</f>
        <v>2016.6000000000004</v>
      </c>
      <c r="DJ58" s="16">
        <f>IF(ISNUMBER($AS58),$AS58+HLOOKUP($DH$5,$J$2:$Y$8,4,FALSE)*VLOOKUP($AC58,$B$32:$G$45,MATCH($AD58,$B$33:$G$33,0),FALSE)+HLOOKUP($DH$5,$J$2:$Y$8,5,FALSE)*VLOOKUP($AC58,$B$47:$G$60,MATCH($AD58,$B$48:$G$48,0),FALSE),"N/A")</f>
        <v>2016.6000000000004</v>
      </c>
      <c r="DK58" s="16" t="str">
        <f>IF(DL58&gt;0, "true", "false")</f>
        <v>false</v>
      </c>
      <c r="DL58" s="76">
        <f>AT58</f>
        <v>0</v>
      </c>
      <c r="DM58" s="16">
        <f>IF(ISNUMBER($AQ58),$AQ58+HLOOKUP($DM$5,$J$2:$Y$8,4,FALSE)*VLOOKUP($AC58,$B$32:$G$45,MATCH($AD58,$B$33:$G$33,0),FALSE)+HLOOKUP($DM$5,$J$2:$Y$8,5,FALSE)*VLOOKUP($AC58,$B$47:$G$60,MATCH($AD58,$B$48:$G$48,0),FALSE),"N/A")</f>
        <v>635.29999999999995</v>
      </c>
      <c r="DN58" s="16">
        <f>IF(ISNUMBER($AR58),$AR58+HLOOKUP($DM$5,$J$2:$Y$8,4,FALSE)*VLOOKUP($AC58,$B$32:$G$45,MATCH($AD58,$B$33:$G$33,0),FALSE)+HLOOKUP($DM$5,$J$2:$Y$8,5,FALSE)*VLOOKUP($AC58,$B$47:$G$60,MATCH($AD58,$B$48:$G$48,0),FALSE),"N/A")</f>
        <v>2086.9000000000005</v>
      </c>
      <c r="DO58" s="16">
        <f>IF(ISNUMBER($AS58),$AS58+HLOOKUP($DM$5,$J$2:$Y$8,4,FALSE)*VLOOKUP($AC58,$B$32:$G$45,MATCH($AD58,$B$33:$G$33,0),FALSE)+HLOOKUP($DM$5,$J$2:$Y$8,5,FALSE)*VLOOKUP($AC58,$B$47:$G$60,MATCH($AD58,$B$48:$G$48,0),FALSE),"N/A")</f>
        <v>2086.9000000000005</v>
      </c>
      <c r="DP58" s="16" t="str">
        <f>IF(DQ58&gt;0, "true", "false")</f>
        <v>false</v>
      </c>
      <c r="DQ58" s="76">
        <f>AT58</f>
        <v>0</v>
      </c>
      <c r="DR58" s="16">
        <f>IF(ISNUMBER($AQ58),$AQ58+HLOOKUP($DR$5,$J$2:$Y$8,4,FALSE)*VLOOKUP($AC58,$B$32:$G$45,MATCH($AD58,$B$33:$G$33,0),FALSE)+HLOOKUP($DR$5,$J$2:$Y$8,5,FALSE)*VLOOKUP($AC58,$B$47:$G$60,MATCH($AD58,$B$48:$G$48,0),FALSE),"N/A")</f>
        <v>566.29999999999995</v>
      </c>
      <c r="DS58" s="16">
        <f>IF(ISNUMBER($AR58),$AR58+HLOOKUP($DR$5,$J$2:$Y$8,4,FALSE)*VLOOKUP($AC58,$B$32:$G$45,MATCH($AD58,$B$33:$G$33,0),FALSE)+HLOOKUP($DR$5,$J$2:$Y$8,5,FALSE)*VLOOKUP($AC58,$B$47:$G$60,MATCH($AD58,$B$48:$G$48,0),FALSE),"N/A")</f>
        <v>2017.9000000000005</v>
      </c>
      <c r="DT58" s="16">
        <f>IF(ISNUMBER($AS58),$AS58+HLOOKUP($DR$5,$J$2:$Y$8,4,FALSE)*VLOOKUP($AC58,$B$32:$G$45,MATCH($AD58,$B$33:$G$33,0),FALSE)+HLOOKUP($DR$5,$J$2:$Y$8,5,FALSE)*VLOOKUP($AC58,$B$47:$G$60,MATCH($AD58,$B$48:$G$48,0),FALSE),"N/A")</f>
        <v>2017.9000000000005</v>
      </c>
      <c r="DU58" s="16" t="str">
        <f>IF(DV58&gt;0, "true", "false")</f>
        <v>false</v>
      </c>
      <c r="DV58" s="76">
        <f>AT58</f>
        <v>0</v>
      </c>
    </row>
    <row r="59" spans="2:126" x14ac:dyDescent="0.35">
      <c r="B59" s="6" t="s">
        <v>16</v>
      </c>
      <c r="C59" s="81"/>
      <c r="D59" s="81"/>
      <c r="E59" s="81"/>
      <c r="F59" s="58">
        <v>0</v>
      </c>
      <c r="G59" s="80"/>
      <c r="I59" t="s">
        <v>80</v>
      </c>
      <c r="J59">
        <v>1.3833333333333333</v>
      </c>
      <c r="AA59" s="74">
        <v>1.5</v>
      </c>
      <c r="AB59" s="73">
        <f t="shared" si="151"/>
        <v>19.499999999999751</v>
      </c>
      <c r="AC59" s="47" t="s">
        <v>7</v>
      </c>
      <c r="AD59" s="47" t="s">
        <v>1</v>
      </c>
      <c r="AE59" s="16">
        <f>[2]alph_Schätzung_Corr_Poll!$E116</f>
        <v>48</v>
      </c>
      <c r="AF59" s="16">
        <f>[2]alph_Schätzung_Corr_Poll!$E117</f>
        <v>48.2</v>
      </c>
      <c r="AG59" s="16">
        <f>[2]alph_Schätzung_Corr_Poll!$E118</f>
        <v>55.6</v>
      </c>
      <c r="AH59" s="16">
        <f>[2]alph_Schätzung_Corr_Poll!$E114</f>
        <v>0.99519999999999997</v>
      </c>
      <c r="AI59" s="16">
        <f>[2]alph_Schätzung_Corr_Poll!F116</f>
        <v>48</v>
      </c>
      <c r="AJ59" s="16">
        <f>[2]alph_Schätzung_Corr_Poll!F117</f>
        <v>48.3</v>
      </c>
      <c r="AK59" s="16">
        <f>[2]alph_Schätzung_Corr_Poll!F118</f>
        <v>55.6</v>
      </c>
      <c r="AL59" s="16">
        <f>[2]alph_Schätzung_Corr_Poll!F114</f>
        <v>0.96133333333333337</v>
      </c>
      <c r="AM59" s="16">
        <f>[2]alph_Schätzung_Corr_Poll!$G116</f>
        <v>48</v>
      </c>
      <c r="AN59" s="16">
        <f>[2]alph_Schätzung_Corr_Poll!$G117</f>
        <v>48.3</v>
      </c>
      <c r="AO59" s="16">
        <f>[2]alph_Schätzung_Corr_Poll!$G118</f>
        <v>55.6</v>
      </c>
      <c r="AP59" s="16">
        <f>[2]alph_Schätzung_Corr_Poll!$G114</f>
        <v>0.97319999999999995</v>
      </c>
      <c r="AQ59" s="16">
        <f>[2]alph_Schätzung_Corr_Poll!H116</f>
        <v>48</v>
      </c>
      <c r="AR59" s="16">
        <f>[2]alph_Schätzung_Corr_Poll!H117</f>
        <v>55.6</v>
      </c>
      <c r="AS59" s="16">
        <f>[2]alph_Schätzung_Corr_Poll!H118</f>
        <v>55.6</v>
      </c>
      <c r="AT59" s="16">
        <f>[2]alph_Schätzung_Corr_Poll!H114</f>
        <v>0</v>
      </c>
      <c r="AU59" s="16">
        <f t="shared" si="152"/>
        <v>48</v>
      </c>
      <c r="AV59" s="16">
        <f t="shared" si="153"/>
        <v>48.2</v>
      </c>
      <c r="AW59" s="16">
        <f t="shared" si="154"/>
        <v>55.6</v>
      </c>
      <c r="AX59" s="47" t="str">
        <f>IF(AY59&gt;0, "true", "false")</f>
        <v>true</v>
      </c>
      <c r="AY59" s="16">
        <f>AH59</f>
        <v>0.99519999999999997</v>
      </c>
      <c r="AZ59" s="16">
        <f t="shared" si="155"/>
        <v>48</v>
      </c>
      <c r="BA59" s="16">
        <f t="shared" si="156"/>
        <v>48.2</v>
      </c>
      <c r="BB59" s="16">
        <f t="shared" si="157"/>
        <v>55.6</v>
      </c>
      <c r="BC59" s="16" t="str">
        <f>IF(BD59&gt;0, "true", "false")</f>
        <v>true</v>
      </c>
      <c r="BD59" s="16">
        <f>AH59</f>
        <v>0.99519999999999997</v>
      </c>
      <c r="BE59" s="16">
        <f t="shared" si="158"/>
        <v>53</v>
      </c>
      <c r="BF59" s="16">
        <f t="shared" si="159"/>
        <v>53.2</v>
      </c>
      <c r="BG59" s="16">
        <f t="shared" si="160"/>
        <v>60.6</v>
      </c>
      <c r="BH59" s="16" t="str">
        <f>IF(BI59&gt;0, "true", "false")</f>
        <v>true</v>
      </c>
      <c r="BI59" s="16">
        <f>AH59</f>
        <v>0.99519999999999997</v>
      </c>
      <c r="BJ59" s="16">
        <f t="shared" si="161"/>
        <v>53</v>
      </c>
      <c r="BK59" s="16">
        <f t="shared" si="162"/>
        <v>53.2</v>
      </c>
      <c r="BL59" s="16">
        <f t="shared" si="163"/>
        <v>60.6</v>
      </c>
      <c r="BM59" s="16" t="str">
        <f>IF(BN59&gt;0, "true", "false")</f>
        <v>true</v>
      </c>
      <c r="BN59" s="16">
        <f>AH59</f>
        <v>0.99519999999999997</v>
      </c>
      <c r="BO59" s="16">
        <f t="shared" ref="BO59:BO69" si="164">IF(ISNUMBER($AE59),IF(OR(HLOOKUP($BO$5,$I$2:$Y$8,4,FALSE)=1,HLOOKUP($BO$5,$I$2:$Y$8,5,FALSE)=1,),HLOOKUP($BO$5,$I$2:$Y$8,4,FALSE)*VLOOKUP($AC59,$B$32:$G$45,MATCH($AD59,$B$33:$G$33,0),FALSE)+HLOOKUP($BO$5,$I$2:$Y$8,5,FALSE)*VLOOKUP($AC59,$B$47:$G$60,MATCH($AD59,$B$48:$G$48,0),FALSE)+$AE59,$AE59),"N/A")</f>
        <v>48</v>
      </c>
      <c r="BP59" s="16">
        <f t="shared" ref="BP59:BP69" si="165">IF(ISNUMBER($AF59),$AF59*SQRT(SUMSQ(HLOOKUP($BO$5,$J$2:$Y$8,2,FALSE)*VLOOKUP($AC59,$B$2:$G$15,MATCH($AD59,$B$3:$G$3,0),FALSE),HLOOKUP($BO$5,$J$2:$Y$8,3,FALSE)*VLOOKUP($AC59,$B$17:$G$30,MATCH($AD59,$B$18:$G$18,0),FALSE),HLOOKUP($BO$5,$J$2:$Y$8,6,FALSE)))+HLOOKUP($BO$5,$J$2:$Y$8,4,FALSE)*VLOOKUP($AC59,$B$32:$G$45,MATCH($AD59,$B$33:$G$33,0),FALSE)+HLOOKUP($BO$5,$J$2:$Y$8,5,FALSE)*VLOOKUP($AC59,$B$47:$G$60,MATCH($AD59,$B$48:$G$48,0),FALSE),"N/A")</f>
        <v>48.2</v>
      </c>
      <c r="BQ59" s="16">
        <f t="shared" ref="BQ59:BQ69" si="166">IF(ISNUMBER($AG59),IF(OR(HLOOKUP($BO$5,$I$2:$Y$8,4,FALSE)=1,HLOOKUP($BO$5,$I$2:$Y$8,5,FALSE)=1,),HLOOKUP($BO$5,$I$2:$Y$8,4,FALSE)*VLOOKUP($AC59,$B$32:$G$45,MATCH($AD59,$B$33:$G$33,0),FALSE)+HLOOKUP($BO$5,$I$2:$Y$8,5,FALSE)*VLOOKUP($AC59,$B$47:$G$60,MATCH($AD59,$B$48:$G$48,0),FALSE)+$AG59,$AG59),"N/A")</f>
        <v>55.6</v>
      </c>
      <c r="BR59" s="16" t="str">
        <f>IF(BS59&gt;0, "true", "false")</f>
        <v>true</v>
      </c>
      <c r="BS59" s="16">
        <f>AL59</f>
        <v>0.96133333333333337</v>
      </c>
      <c r="BT59" s="16">
        <f t="shared" ref="BT59:BT69" si="167">IF(ISNUMBER($AE59),IF(OR(HLOOKUP($BT$5,$I$2:$Y$8,4,FALSE)=1,HLOOKUP($BT$5,$I$2:$Y$8,5,FALSE)=1,),HLOOKUP($BT$5,$I$2:$Y$8,4,FALSE)*VLOOKUP($AC59,$B$32:$G$45,MATCH($AD59,$B$33:$G$33,0),FALSE)+HLOOKUP($BT$5,$I$2:$Y$8,5,FALSE)*VLOOKUP($AC59,$B$47:$G$60,MATCH($AD59,$B$48:$G$48,0),FALSE)+$AE59,$AE59),"N/A")</f>
        <v>48</v>
      </c>
      <c r="BU59" s="16">
        <f t="shared" ref="BU59:BU69" si="168">IF(ISNUMBER($AF59),$AF59*SQRT(SUMSQ(HLOOKUP($BT$5,$J$2:$Y$8,2,FALSE)*VLOOKUP($AC59,$B$2:$G$15,MATCH($AD59,$B$3:$G$3,0),FALSE),HLOOKUP($BT$5,$J$2:$Y$8,3,FALSE)*VLOOKUP($AC59,$B$17:$G$30,MATCH($AD59,$B$18:$G$18,0),FALSE),HLOOKUP($BT$5,$J$2:$Y$8,6,FALSE)))+HLOOKUP($BT$5,$J$2:$Y$8,4,FALSE)*VLOOKUP($AC59,$B$32:$G$45,MATCH($AD59,$B$33:$G$33,0),FALSE)+HLOOKUP($BT$5,$J$2:$Y$8,5,FALSE)*VLOOKUP($AC59,$B$47:$G$60,MATCH($AD59,$B$48:$G$48,0),FALSE),"N/A")</f>
        <v>48.2</v>
      </c>
      <c r="BV59" s="16">
        <f t="shared" ref="BV59:BV69" si="169">IF(ISNUMBER($AG59),IF(OR(HLOOKUP($BT$5,$I$2:$Y$8,4,FALSE)=1,HLOOKUP($BT$5,$I$2:$Y$8,5,FALSE)=1,),HLOOKUP($BT$5,$I$2:$Y$8,4,FALSE)*VLOOKUP($AC59,$B$32:$G$45,MATCH($AD59,$B$33:$G$33,0),FALSE)+HLOOKUP($BT$5,$I$2:$Y$8,5,FALSE)*VLOOKUP($AC59,$B$47:$G$60,MATCH($AD59,$B$48:$G$48,0),FALSE)+$AG59,$AG59),"N/A")</f>
        <v>55.6</v>
      </c>
      <c r="BW59" s="16" t="str">
        <f>IF(BX59&gt;0, "true", "false")</f>
        <v>true</v>
      </c>
      <c r="BX59" s="16">
        <f>AL59</f>
        <v>0.96133333333333337</v>
      </c>
      <c r="BY59" s="16">
        <f t="shared" ref="BY59:BY69" si="170">IF(ISNUMBER($AE59),IF(OR(HLOOKUP($BY$5,$I$2:$Y$8,4,FALSE)=1,HLOOKUP($BY$5,$I$2:$Y$8,5,FALSE)=1,),HLOOKUP($BY$5,$I$2:$Y$8,4,FALSE)*VLOOKUP($AC59,$B$32:$G$45,MATCH($AD59,$B$33:$G$33,0),FALSE)+HLOOKUP($BY$5,$I$2:$Y$8,5,FALSE)*VLOOKUP($AC59,$B$47:$G$60,MATCH($AD59,$B$48:$G$48,0),FALSE)+$AE59,$AE59),"N/A")</f>
        <v>53</v>
      </c>
      <c r="BZ59" s="16">
        <f t="shared" ref="BZ59:BZ69" si="171">IF(ISNUMBER($AF59),$AF59*SQRT(SUMSQ(HLOOKUP($BY$5,$J$2:$Y$8,2,FALSE)*VLOOKUP($AC59,$B$2:$G$15,MATCH($AD59,$B$3:$G$3,0),FALSE),HLOOKUP($BY$5,$J$2:$Y$8,3,FALSE)*VLOOKUP($AC59,$B$17:$G$30,MATCH($AD59,$B$18:$G$18,0),FALSE),HLOOKUP($BY$5,$J$2:$Y$8,6,FALSE)))+HLOOKUP($BY$5,$J$2:$Y$8,4,FALSE)*VLOOKUP($AC59,$B$32:$G$45,MATCH($AD59,$B$33:$G$33,0),FALSE)+HLOOKUP($BY$5,$J$2:$Y$8,5,FALSE)*VLOOKUP($AC59,$B$47:$G$60,MATCH($AD59,$B$48:$G$48,0),FALSE),"N/A")</f>
        <v>53.2</v>
      </c>
      <c r="CA59" s="16">
        <f t="shared" ref="CA59:CA69" si="172">IF(ISNUMBER($AG59),IF(OR(HLOOKUP($BY$5,$I$2:$Y$8,4,FALSE)=1,HLOOKUP($BY$5,$I$2:$Y$8,5,FALSE)=1,),HLOOKUP($BY$5,$I$2:$Y$8,4,FALSE)*VLOOKUP($AC59,$B$32:$G$45,MATCH($AD59,$B$33:$G$33,0),FALSE)+HLOOKUP($BY$5,$I$2:$Y$8,5,FALSE)*VLOOKUP($AC59,$B$47:$G$60,MATCH($AD59,$B$48:$G$48,0),FALSE)+$AG59,$AG59),"N/A")</f>
        <v>60.6</v>
      </c>
      <c r="CB59" s="16" t="str">
        <f>IF(CC59&gt;0, "true", "false")</f>
        <v>true</v>
      </c>
      <c r="CC59" s="16">
        <f>AL59</f>
        <v>0.96133333333333337</v>
      </c>
      <c r="CD59" s="16">
        <f t="shared" ref="CD59:CD69" si="173">IF(ISNUMBER($AE59),IF(OR(HLOOKUP($CD$5,$I$2:$Y$8,4,FALSE)=1,HLOOKUP($CD$5,$I$2:$Y$8,5,FALSE)=1,),HLOOKUP($CD$5,$I$2:$Y$8,4,FALSE)*VLOOKUP($AC59,$B$32:$G$45,MATCH($AD59,$B$33:$G$33,0),FALSE)+HLOOKUP($CD$5,$I$2:$Y$8,5,FALSE)*VLOOKUP($AC59,$B$47:$G$60,MATCH($AD59,$B$48:$G$48,0),FALSE)+$AE59,$AE59),"N/A")</f>
        <v>53</v>
      </c>
      <c r="CE59" s="16">
        <f t="shared" ref="CE59:CE69" si="174">IF(ISNUMBER($AF59),$AF59*SQRT(SUMSQ(HLOOKUP($CD$5,$J$2:$Y$8,2,FALSE)*VLOOKUP($AC59,$B$2:$G$15,MATCH($AD59,$B$3:$G$3,0),FALSE),HLOOKUP($CD$5,$J$2:$Y$8,3,FALSE)*VLOOKUP($AC59,$B$17:$G$30,MATCH($AD59,$B$18:$G$18,0),FALSE),HLOOKUP($CD$5,$J$2:$Y$8,6,FALSE)))+HLOOKUP($CD$5,$J$2:$Y$8,4,FALSE)*VLOOKUP($AC59,$B$32:$G$45,MATCH($AD59,$B$33:$G$33,0),FALSE)+HLOOKUP($CD$5,$J$2:$Y$8,5,FALSE)*VLOOKUP($AC59,$B$47:$G$60,MATCH($AD59,$B$48:$G$48,0),FALSE),"N/A")</f>
        <v>53.2</v>
      </c>
      <c r="CF59" s="16">
        <f t="shared" ref="CF59:CF69" si="175">IF(ISNUMBER($AG59),IF(OR(HLOOKUP($CD$5,$I$2:$Y$8,4,FALSE)=1,HLOOKUP($CD$5,$I$2:$Y$8,5,FALSE)=1,),HLOOKUP($CD$5,$I$2:$Y$8,4,FALSE)*VLOOKUP($AC59,$B$32:$G$45,MATCH($AD59,$B$33:$G$33,0),FALSE)+HLOOKUP($CD$5,$I$2:$Y$8,5,FALSE)*VLOOKUP($AC59,$B$47:$G$60,MATCH($AD59,$B$48:$G$48,0),FALSE)+$AG59,$AG59),"N/A")</f>
        <v>60.6</v>
      </c>
      <c r="CG59" s="16" t="str">
        <f>IF(CH59&gt;0, "true", "false")</f>
        <v>true</v>
      </c>
      <c r="CH59" s="16">
        <f>AL59</f>
        <v>0.96133333333333337</v>
      </c>
      <c r="CI59" s="16">
        <f t="shared" ref="CI59:CI69" si="176">IF(ISNUMBER($AE59),IF(OR(HLOOKUP($CI$5,$I$2:$Y$8,4,FALSE)=1,HLOOKUP($CI$5,$I$2:$Y$8,5,FALSE)=1,),HLOOKUP($CI$5,$I$2:$Y$8,4,FALSE)*VLOOKUP($AC59,$B$32:$G$45,MATCH($AD59,$B$33:$G$33,0),FALSE)+HLOOKUP($CI$5,$I$2:$Y$8,5,FALSE)*VLOOKUP($AC59,$B$47:$G$60,MATCH($AD59,$B$48:$G$48,0),FALSE)+$AE59,$AE59),"N/A")</f>
        <v>48</v>
      </c>
      <c r="CJ59" s="16">
        <f t="shared" ref="CJ59:CJ69" si="177">IF(ISNUMBER($AF59),$AF59*SQRT(SUMSQ(HLOOKUP($CI$5,$J$2:$Y$8,2,FALSE)*VLOOKUP($AC59,$B$2:$G$15,MATCH($AD59,$B$3:$G$3,0),FALSE),HLOOKUP($CI$5,$J$2:$Y$8,3,FALSE)*VLOOKUP($AC59,$B$17:$G$30,MATCH($AD59,$B$18:$G$18,0),FALSE),HLOOKUP($CI$5,$J$2:$Y$8,6,FALSE)))+HLOOKUP($CI$5,$J$2:$Y$8,4,FALSE)*VLOOKUP($AC59,$B$32:$G$45,MATCH($AD59,$B$33:$G$33,0),FALSE)+HLOOKUP($CI$5,$J$2:$Y$8,5,FALSE)*VLOOKUP($AC59,$B$47:$G$60,MATCH($AD59,$B$48:$G$48,0),FALSE),"N/A")</f>
        <v>48.2</v>
      </c>
      <c r="CK59" s="16">
        <f t="shared" ref="CK59:CK69" si="178">IF(ISNUMBER($AG59),IF(OR(HLOOKUP($CI$5,$I$2:$Y$8,4,FALSE)=1,HLOOKUP($CI$5,$I$2:$Y$8,5,FALSE)=1,),HLOOKUP($CI$5,$I$2:$Y$8,4,FALSE)*VLOOKUP($AC59,$B$32:$G$45,MATCH($AD59,$B$33:$G$33,0),FALSE)+HLOOKUP($CI$5,$I$2:$Y$8,5,FALSE)*VLOOKUP($AC59,$B$47:$G$60,MATCH($AD59,$B$48:$G$48,0),FALSE)+$AG59,$AG59),"N/A")</f>
        <v>55.6</v>
      </c>
      <c r="CL59" s="16" t="str">
        <f>IF(CM59&gt;0, "true", "false")</f>
        <v>true</v>
      </c>
      <c r="CM59" s="76">
        <f>AP59</f>
        <v>0.97319999999999995</v>
      </c>
      <c r="CN59" s="16">
        <f t="shared" ref="CN59:CN69" si="179">IF(ISNUMBER($AE59),IF(OR(HLOOKUP($CN$5,$I$2:$Y$8,4,FALSE)=1,HLOOKUP($CN$5,$I$2:$Y$8,5,FALSE)=1,),HLOOKUP($CN$5,$I$2:$Y$8,4,FALSE)*VLOOKUP($AC59,$B$32:$G$45,MATCH($AD59,$B$33:$G$33,0),FALSE)+HLOOKUP($CN$5,$I$2:$Y$8,5,FALSE)*VLOOKUP($AC59,$B$47:$G$60,MATCH($AD59,$B$48:$G$48,0),FALSE)+$AE59,$AE59),"N/A")</f>
        <v>48</v>
      </c>
      <c r="CO59" s="16">
        <f t="shared" ref="CO59:CO69" si="180">IF(ISNUMBER($AF59),$AF59*SQRT(SUMSQ(HLOOKUP($CN$5,$J$2:$Y$8,2,FALSE)*VLOOKUP($AC59,$B$2:$G$15,MATCH($AD59,$B$3:$G$3,0),FALSE),HLOOKUP($CN$5,$J$2:$Y$8,3,FALSE)*VLOOKUP($AC59,$B$17:$G$30,MATCH($AD59,$B$18:$G$18,0),FALSE),HLOOKUP($CN$5,$J$2:$Y$8,6,FALSE)))+HLOOKUP($CN$5,$J$2:$Y$8,4,FALSE)*VLOOKUP($AC59,$B$32:$G$45,MATCH($AD59,$B$33:$G$33,0),FALSE)+HLOOKUP($CN$5,$J$2:$Y$8,5,FALSE)*VLOOKUP($AC59,$B$47:$G$60,MATCH($AD59,$B$48:$G$48,0),FALSE),"N/A")</f>
        <v>48.2</v>
      </c>
      <c r="CP59" s="16">
        <f t="shared" ref="CP59:CP69" si="181">IF(ISNUMBER($AG59),IF(OR(HLOOKUP($CN$5,$I$2:$Y$8,4,FALSE)=1,HLOOKUP($CN$5,$I$2:$Y$8,5,FALSE)=1,),HLOOKUP($CN$5,$I$2:$Y$8,4,FALSE)*VLOOKUP($AC59,$B$32:$G$45,MATCH($AD59,$B$33:$G$33,0),FALSE)+HLOOKUP($CN$5,$I$2:$Y$8,5,FALSE)*VLOOKUP($AC59,$B$47:$G$60,MATCH($AD59,$B$48:$G$48,0),FALSE)+$AG59,$AG59),"N/A")</f>
        <v>55.6</v>
      </c>
      <c r="CQ59" s="16" t="str">
        <f>IF(CR59&gt;0, "true", "false")</f>
        <v>true</v>
      </c>
      <c r="CR59" s="76">
        <f>AP59</f>
        <v>0.97319999999999995</v>
      </c>
      <c r="CS59" s="16">
        <f t="shared" ref="CS59:CS69" si="182">IF(ISNUMBER($AE59),IF(OR(HLOOKUP($CS$5,$I$2:$Y$8,4,FALSE)=1,HLOOKUP($CS$5,$I$2:$Y$8,5,FALSE)=1,),HLOOKUP($CS$5,$I$2:$Y$8,4,FALSE)*VLOOKUP($AC59,$B$32:$G$45,MATCH($AD59,$B$33:$G$33,0),FALSE)+HLOOKUP($CS$5,$I$2:$Y$8,5,FALSE)*VLOOKUP($AC59,$B$47:$G$60,MATCH($AD59,$B$48:$G$48,0),FALSE)+$AE59,$AE59),"N/A")</f>
        <v>53</v>
      </c>
      <c r="CT59" s="16">
        <f t="shared" ref="CT59:CT69" si="183">IF(ISNUMBER($AF59),$AF59*SQRT(SUMSQ(HLOOKUP($CS$5,$J$2:$Y$8,2,FALSE)*VLOOKUP($AC59,$B$2:$G$15,MATCH($AD59,$B$3:$G$3,0),FALSE),HLOOKUP($CS$5,$J$2:$Y$8,3,FALSE)*VLOOKUP($AC59,$B$17:$G$30,MATCH($AD59,$B$18:$G$18,0),FALSE),HLOOKUP($CS$5,$J$2:$Y$8,6,FALSE)))+HLOOKUP($CS$5,$J$2:$Y$8,4,FALSE)*VLOOKUP($AC59,$B$32:$G$45,MATCH($AD59,$B$33:$G$33,0),FALSE)+HLOOKUP($CS$5,$J$2:$Y$8,5,FALSE)*VLOOKUP($AC59,$B$47:$G$60,MATCH($AD59,$B$48:$G$48,0),FALSE),"N/A")</f>
        <v>53.2</v>
      </c>
      <c r="CU59" s="16">
        <f t="shared" ref="CU59:CU69" si="184">IF(ISNUMBER($AG59),IF(OR(HLOOKUP($CS$5,$I$2:$Y$8,4,FALSE)=1,HLOOKUP($CS$5,$I$2:$Y$8,5,FALSE)=1,),HLOOKUP($CS$5,$I$2:$Y$8,4,FALSE)*VLOOKUP($AC59,$B$32:$G$45,MATCH($AD59,$B$33:$G$33,0),FALSE)+HLOOKUP($CS$5,$I$2:$Y$8,5,FALSE)*VLOOKUP($AC59,$B$47:$G$60,MATCH($AD59,$B$48:$G$48,0),FALSE)+$AG59,$AG59),"N/A")</f>
        <v>60.6</v>
      </c>
      <c r="CV59" s="16" t="str">
        <f>IF(CW59&gt;0, "true", "false")</f>
        <v>true</v>
      </c>
      <c r="CW59" s="76">
        <f>AP59</f>
        <v>0.97319999999999995</v>
      </c>
      <c r="CX59" s="16">
        <f t="shared" ref="CX59:CX69" si="185">IF(ISNUMBER($AE59),IF(OR(HLOOKUP($CX$5,$I$2:$Y$8,4,FALSE)=1,HLOOKUP($CX$5,$I$2:$Y$8,5,FALSE)=1,),HLOOKUP($CX$5,$I$2:$Y$8,4,FALSE)*VLOOKUP($AC59,$B$32:$G$45,MATCH($AD59,$B$33:$G$33,0),FALSE)+HLOOKUP($CX$5,$I$2:$Y$8,5,FALSE)*VLOOKUP($AC59,$B$47:$G$60,MATCH($AD59,$B$48:$G$48,0),FALSE)+$AE59,$AE59),"N/A")</f>
        <v>53</v>
      </c>
      <c r="CY59" s="16">
        <f t="shared" ref="CY59:CY69" si="186">IF(ISNUMBER($AF59),$AF59*SQRT(SUMSQ(HLOOKUP($CX$5,$J$2:$Y$8,2,FALSE)*VLOOKUP($AC59,$B$2:$G$15,MATCH($AD59,$B$3:$G$3,0),FALSE),HLOOKUP($CX$5,$J$2:$Y$8,3,FALSE)*VLOOKUP($AC59,$B$17:$G$30,MATCH($AD59,$B$18:$G$18,0),FALSE),HLOOKUP($CX$5,$J$2:$Y$8,6,FALSE)))+HLOOKUP($CX$5,$J$2:$Y$8,4,FALSE)*VLOOKUP($AC59,$B$32:$G$45,MATCH($AD59,$B$33:$G$33,0),FALSE)+HLOOKUP($CX$5,$J$2:$Y$8,5,FALSE)*VLOOKUP($AC59,$B$47:$G$60,MATCH($AD59,$B$48:$G$48,0),FALSE),"N/A")</f>
        <v>53.2</v>
      </c>
      <c r="CZ59" s="16">
        <f t="shared" ref="CZ59:CZ69" si="187">IF(ISNUMBER($AG59),IF(OR(HLOOKUP($CX$5,$I$2:$Y$8,4,FALSE)=1,HLOOKUP($CX$5,$I$2:$Y$8,5,FALSE)=1,),HLOOKUP($CX$5,$I$2:$Y$8,4,FALSE)*VLOOKUP($AC59,$B$32:$G$45,MATCH($AD59,$B$33:$G$33,0),FALSE)+HLOOKUP($CX$5,$I$2:$Y$8,5,FALSE)*VLOOKUP($AC59,$B$47:$G$60,MATCH($AD59,$B$48:$G$48,0),FALSE)+$AG59,$AG59),"N/A")</f>
        <v>60.6</v>
      </c>
      <c r="DA59" s="16" t="str">
        <f>IF(DB59&gt;0, "true", "false")</f>
        <v>true</v>
      </c>
      <c r="DB59" s="76">
        <f>AP59</f>
        <v>0.97319999999999995</v>
      </c>
      <c r="DC59" s="16">
        <f t="shared" ref="DC59:DC69" si="188">IF(ISNUMBER($AE59),IF(OR(HLOOKUP($DC$5,$I$2:$Y$8,4,FALSE)=1,HLOOKUP($DC$5,$I$2:$Y$8,5,FALSE)=1,),HLOOKUP($DC$5,$I$2:$Y$8,4,FALSE)*VLOOKUP($AC59,$B$32:$G$45,MATCH($AD59,$B$33:$G$33,0),FALSE)+HLOOKUP($DC$5,$I$2:$Y$8,5,FALSE)*VLOOKUP($AC59,$B$47:$G$60,MATCH($AD59,$B$48:$G$48,0),FALSE)+$AE59,$AE59),"N/A")</f>
        <v>48</v>
      </c>
      <c r="DD59" s="16">
        <f t="shared" ref="DD59:DD69" si="189">IF(ISNUMBER($AF59),$AF59*SQRT(SUMSQ(HLOOKUP($DC$5,$J$2:$Y$8,2,FALSE)*VLOOKUP($AC59,$B$2:$G$15,MATCH($AD59,$B$3:$G$3,0),FALSE),HLOOKUP($DC$5,$J$2:$Y$8,3,FALSE)*VLOOKUP($AC59,$B$17:$G$30,MATCH($AD59,$B$18:$G$18,0),FALSE),HLOOKUP($DC$5,$J$2:$Y$8,6,FALSE)))+HLOOKUP($DC$5,$J$2:$Y$8,4,FALSE)*VLOOKUP($AC59,$B$32:$G$45,MATCH($AD59,$B$33:$G$33,0),FALSE)+HLOOKUP($DC$5,$J$2:$Y$8,5,FALSE)*VLOOKUP($AC59,$B$47:$G$60,MATCH($AD59,$B$48:$G$48,0),FALSE),"N/A")</f>
        <v>68.165093706383189</v>
      </c>
      <c r="DE59" s="16">
        <f t="shared" ref="DE59:DE69" si="190">IF(ISNUMBER($AG59),IF(OR(HLOOKUP($DC$5,$I$2:$Y$8,4,FALSE)=1,HLOOKUP($DC$5,$I$2:$Y$8,5,FALSE)=1,),HLOOKUP($DC$5,$I$2:$Y$8,4,FALSE)*VLOOKUP($AC59,$B$32:$G$45,MATCH($AD59,$B$33:$G$33,0),FALSE)+HLOOKUP($DC$5,$I$2:$Y$8,5,FALSE)*VLOOKUP($AC59,$B$47:$G$60,MATCH($AD59,$B$48:$G$48,0),FALSE)+$AG59,$AG59),"N/A")</f>
        <v>55.6</v>
      </c>
      <c r="DF59" s="16" t="str">
        <f>IF(DG59&gt;0, "true", "false")</f>
        <v>false</v>
      </c>
      <c r="DG59" s="76">
        <f>AT59</f>
        <v>0</v>
      </c>
      <c r="DH59" s="16">
        <f t="shared" ref="DH59:DH69" si="191">IF(ISNUMBER($AE59),IF(OR(HLOOKUP($DH$5,$I$2:$Y$8,4,FALSE)=1,HLOOKUP($DH$5,$I$2:$Y$8,5,FALSE)=1,),HLOOKUP($DH$5,$I$2:$Y$8,4,FALSE)*VLOOKUP($AC59,$B$32:$G$45,MATCH($AD59,$B$33:$G$33,0),FALSE)+HLOOKUP($DH$5,$I$2:$Y$8,5,FALSE)*VLOOKUP($AC59,$B$47:$G$60,MATCH($AD59,$B$48:$G$48,0),FALSE)+$AE59,$AE59),"N/A")</f>
        <v>48</v>
      </c>
      <c r="DI59" s="16">
        <f t="shared" ref="DI59:DI69" si="192">IF(ISNUMBER($AF59),$AF59*SQRT(SUMSQ(HLOOKUP($DH$5,$J$2:$Y$8,2,FALSE)*VLOOKUP($AC59,$B$2:$G$15,MATCH($AD59,$B$3:$G$3,0),FALSE),HLOOKUP($DH$5,$J$2:$Y$8,3,FALSE)*VLOOKUP($AC59,$B$17:$G$30,MATCH($AD59,$B$18:$G$18,0),FALSE),HLOOKUP($DH$5,$J$2:$Y$8,6,FALSE)))+HLOOKUP($DH$5,$J$2:$Y$8,4,FALSE)*VLOOKUP($AC59,$B$32:$G$45,MATCH($AD59,$B$33:$G$33,0),FALSE)+HLOOKUP($DH$5,$J$2:$Y$8,5,FALSE)*VLOOKUP($AC59,$B$47:$G$60,MATCH($AD59,$B$48:$G$48,0),FALSE),"N/A")</f>
        <v>68.165093706383189</v>
      </c>
      <c r="DJ59" s="16">
        <f t="shared" ref="DJ59:DJ69" si="193">IF(ISNUMBER($AG59),IF(OR(HLOOKUP($DH$5,$I$2:$Y$8,4,FALSE)=1,HLOOKUP($DH$5,$I$2:$Y$8,5,FALSE)=1,),HLOOKUP($DH$5,$I$2:$Y$8,4,FALSE)*VLOOKUP($AC59,$B$32:$G$45,MATCH($AD59,$B$33:$G$33,0),FALSE)+HLOOKUP($DH$5,$I$2:$Y$8,5,FALSE)*VLOOKUP($AC59,$B$47:$G$60,MATCH($AD59,$B$48:$G$48,0),FALSE)+$AG59,$AG59),"N/A")</f>
        <v>55.6</v>
      </c>
      <c r="DK59" s="16" t="str">
        <f>IF(DL59&gt;0, "true", "false")</f>
        <v>false</v>
      </c>
      <c r="DL59" s="76">
        <f>AT59</f>
        <v>0</v>
      </c>
      <c r="DM59" s="16">
        <f t="shared" ref="DM59:DM69" si="194">IF(ISNUMBER($AE59),IF(OR(HLOOKUP($DM$5,$I$2:$Y$8,4,FALSE)=1,HLOOKUP($DM$5,$I$2:$Y$8,5,FALSE)=1,),HLOOKUP($DM$5,$I$2:$Y$8,4,FALSE)*VLOOKUP($AC59,$B$32:$G$45,MATCH($AD59,$B$33:$G$33,0),FALSE)+HLOOKUP($DM$5,$I$2:$Y$8,5,FALSE)*VLOOKUP($AC59,$B$47:$G$60,MATCH($AD59,$B$48:$G$48,0),FALSE)+$AE59,$AE59),"N/A")</f>
        <v>53</v>
      </c>
      <c r="DN59" s="16">
        <f t="shared" ref="DN59:DN69" si="195">IF(ISNUMBER($AF59),$AF59*SQRT(SUMSQ(HLOOKUP($DM$5,$J$2:$Y$8,2,FALSE)*VLOOKUP($AC59,$B$2:$G$15,MATCH($AD59,$B$3:$G$3,0),FALSE),HLOOKUP($DM$5,$J$2:$Y$8,3,FALSE)*VLOOKUP($AC59,$B$17:$G$30,MATCH($AD59,$B$18:$G$18,0),FALSE),HLOOKUP($DM$5,$J$2:$Y$8,6,FALSE)))+HLOOKUP($DM$5,$J$2:$Y$8,4,FALSE)*VLOOKUP($AC59,$B$32:$G$45,MATCH($AD59,$B$33:$G$33,0),FALSE)+HLOOKUP($DM$5,$J$2:$Y$8,5,FALSE)*VLOOKUP($AC59,$B$47:$G$60,MATCH($AD59,$B$48:$G$48,0),FALSE),"N/A")</f>
        <v>73.165093706383189</v>
      </c>
      <c r="DO59" s="16">
        <f t="shared" ref="DO59:DO69" si="196">IF(ISNUMBER($AG59),IF(OR(HLOOKUP($DM$5,$I$2:$Y$8,4,FALSE)=1,HLOOKUP($DM$5,$I$2:$Y$8,5,FALSE)=1,),HLOOKUP($DM$5,$I$2:$Y$8,4,FALSE)*VLOOKUP($AC59,$B$32:$G$45,MATCH($AD59,$B$33:$G$33,0),FALSE)+HLOOKUP($DM$5,$I$2:$Y$8,5,FALSE)*VLOOKUP($AC59,$B$47:$G$60,MATCH($AD59,$B$48:$G$48,0),FALSE)+$AG59,$AG59),"N/A")</f>
        <v>60.6</v>
      </c>
      <c r="DP59" s="16" t="str">
        <f>IF(DQ59&gt;0, "true", "false")</f>
        <v>false</v>
      </c>
      <c r="DQ59" s="76">
        <f>AT59</f>
        <v>0</v>
      </c>
      <c r="DR59" s="16">
        <f t="shared" ref="DR59:DR69" si="197">IF(ISNUMBER($AE59),IF(OR(HLOOKUP($DR$5,$I$2:$Y$8,4,FALSE)=1,HLOOKUP($DR$5,$I$2:$Y$8,5,FALSE)=1,),HLOOKUP($DR$5,$I$2:$Y$8,4,FALSE)*VLOOKUP($AC59,$B$32:$G$45,MATCH($AD59,$B$33:$G$33,0),FALSE)+HLOOKUP($DR$5,$I$2:$Y$8,5,FALSE)*VLOOKUP($AC59,$B$47:$G$60,MATCH($AD59,$B$48:$G$48,0),FALSE)+$AE59,$AE59),"N/A")</f>
        <v>53</v>
      </c>
      <c r="DS59" s="16">
        <f t="shared" ref="DS59:DS69" si="198">IF(ISNUMBER($AF59),$AF59*SQRT(SUMSQ(HLOOKUP($DR$5,$J$2:$Y$8,2,FALSE)*VLOOKUP($AC59,$B$2:$G$15,MATCH($AD59,$B$3:$G$3,0),FALSE),HLOOKUP($DR$5,$J$2:$Y$8,3,FALSE)*VLOOKUP($AC59,$B$17:$G$30,MATCH($AD59,$B$18:$G$18,0),FALSE),HLOOKUP($DR$5,$J$2:$Y$8,6,FALSE)))+HLOOKUP($DR$5,$J$2:$Y$8,4,FALSE)*VLOOKUP($AC59,$B$32:$G$45,MATCH($AD59,$B$33:$G$33,0),FALSE)+HLOOKUP($DR$5,$J$2:$Y$8,5,FALSE)*VLOOKUP($AC59,$B$47:$G$60,MATCH($AD59,$B$48:$G$48,0),FALSE),"N/A")</f>
        <v>73.165093706383189</v>
      </c>
      <c r="DT59" s="16">
        <f t="shared" ref="DT59:DT69" si="199">IF(ISNUMBER($AG59),IF(OR(HLOOKUP($DR$5,$I$2:$Y$8,4,FALSE)=1,HLOOKUP($DR$5,$I$2:$Y$8,5,FALSE)=1,),HLOOKUP($DR$5,$I$2:$Y$8,4,FALSE)*VLOOKUP($AC59,$B$32:$G$45,MATCH($AD59,$B$33:$G$33,0),FALSE)+HLOOKUP($DR$5,$I$2:$Y$8,5,FALSE)*VLOOKUP($AC59,$B$47:$G$60,MATCH($AD59,$B$48:$G$48,0),FALSE)+$AG59,$AG59),"N/A")</f>
        <v>60.6</v>
      </c>
      <c r="DU59" s="16" t="str">
        <f>IF(DV59&gt;0, "true", "false")</f>
        <v>false</v>
      </c>
      <c r="DV59" s="76">
        <f>AT59</f>
        <v>0</v>
      </c>
    </row>
    <row r="60" spans="2:126" ht="15" thickBot="1" x14ac:dyDescent="0.4">
      <c r="B60" s="9" t="s">
        <v>17</v>
      </c>
      <c r="C60" s="79"/>
      <c r="D60" s="79"/>
      <c r="E60" s="79"/>
      <c r="F60" s="78">
        <v>0</v>
      </c>
      <c r="G60" s="77"/>
      <c r="I60" t="s">
        <v>81</v>
      </c>
      <c r="J60">
        <v>1.45</v>
      </c>
      <c r="AA60" s="74" t="s">
        <v>114</v>
      </c>
      <c r="AB60" s="73" t="str">
        <f t="shared" si="151"/>
        <v>-</v>
      </c>
      <c r="AC60" s="47" t="s">
        <v>8</v>
      </c>
      <c r="AD60" s="47" t="s">
        <v>1</v>
      </c>
      <c r="AE60" s="16"/>
      <c r="AF60" s="16"/>
      <c r="AG60" s="16" t="str">
        <f>IF(MAX(AV9,BA9,BF9,BK9,BP9,BU9,BZ9,CE9,CJ9,CO9,CT9,CY9,DD9,DI9,DN9,DS9)=0,"N/A",MAX(AV9,BA9,BF9,BK9,BP9,BU9,BZ9,CE9,CJ9,CO9,CT9,CY9,DD9,DI9,DN9,DS9))</f>
        <v>N/A</v>
      </c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 t="str">
        <f t="shared" si="152"/>
        <v>N/A</v>
      </c>
      <c r="AV60" s="16" t="str">
        <f t="shared" si="153"/>
        <v>N/A</v>
      </c>
      <c r="AW60" s="16" t="str">
        <f t="shared" si="154"/>
        <v>N/A</v>
      </c>
      <c r="AX60" s="47"/>
      <c r="AY60" s="16"/>
      <c r="AZ60" s="16" t="str">
        <f t="shared" si="155"/>
        <v>N/A</v>
      </c>
      <c r="BA60" s="16" t="str">
        <f t="shared" si="156"/>
        <v>N/A</v>
      </c>
      <c r="BB60" s="16" t="str">
        <f t="shared" si="157"/>
        <v>N/A</v>
      </c>
      <c r="BC60" s="16"/>
      <c r="BD60" s="16"/>
      <c r="BE60" s="16" t="str">
        <f t="shared" si="158"/>
        <v>N/A</v>
      </c>
      <c r="BF60" s="16" t="str">
        <f t="shared" si="159"/>
        <v>N/A</v>
      </c>
      <c r="BG60" s="16" t="str">
        <f t="shared" si="160"/>
        <v>N/A</v>
      </c>
      <c r="BH60" s="16"/>
      <c r="BI60" s="16"/>
      <c r="BJ60" s="16" t="str">
        <f t="shared" si="161"/>
        <v>N/A</v>
      </c>
      <c r="BK60" s="16" t="str">
        <f t="shared" si="162"/>
        <v>N/A</v>
      </c>
      <c r="BL60" s="16" t="str">
        <f t="shared" si="163"/>
        <v>N/A</v>
      </c>
      <c r="BM60" s="16"/>
      <c r="BN60" s="16"/>
      <c r="BO60" s="16" t="str">
        <f t="shared" si="164"/>
        <v>N/A</v>
      </c>
      <c r="BP60" s="16" t="str">
        <f t="shared" si="165"/>
        <v>N/A</v>
      </c>
      <c r="BQ60" s="16" t="str">
        <f t="shared" si="166"/>
        <v>N/A</v>
      </c>
      <c r="BR60" s="16"/>
      <c r="BS60" s="16"/>
      <c r="BT60" s="16" t="str">
        <f t="shared" si="167"/>
        <v>N/A</v>
      </c>
      <c r="BU60" s="16" t="str">
        <f t="shared" si="168"/>
        <v>N/A</v>
      </c>
      <c r="BV60" s="16" t="str">
        <f t="shared" si="169"/>
        <v>N/A</v>
      </c>
      <c r="BW60" s="16"/>
      <c r="BX60" s="16"/>
      <c r="BY60" s="16" t="str">
        <f t="shared" si="170"/>
        <v>N/A</v>
      </c>
      <c r="BZ60" s="16" t="str">
        <f t="shared" si="171"/>
        <v>N/A</v>
      </c>
      <c r="CA60" s="16" t="str">
        <f t="shared" si="172"/>
        <v>N/A</v>
      </c>
      <c r="CB60" s="16"/>
      <c r="CC60" s="16"/>
      <c r="CD60" s="16" t="str">
        <f t="shared" si="173"/>
        <v>N/A</v>
      </c>
      <c r="CE60" s="16" t="str">
        <f t="shared" si="174"/>
        <v>N/A</v>
      </c>
      <c r="CF60" s="16" t="str">
        <f t="shared" si="175"/>
        <v>N/A</v>
      </c>
      <c r="CG60" s="16"/>
      <c r="CH60" s="16"/>
      <c r="CI60" s="16" t="str">
        <f t="shared" si="176"/>
        <v>N/A</v>
      </c>
      <c r="CJ60" s="16" t="str">
        <f t="shared" si="177"/>
        <v>N/A</v>
      </c>
      <c r="CK60" s="16" t="str">
        <f t="shared" si="178"/>
        <v>N/A</v>
      </c>
      <c r="CL60" s="16"/>
      <c r="CM60" s="76"/>
      <c r="CN60" s="16" t="str">
        <f t="shared" si="179"/>
        <v>N/A</v>
      </c>
      <c r="CO60" s="16" t="str">
        <f t="shared" si="180"/>
        <v>N/A</v>
      </c>
      <c r="CP60" s="16" t="str">
        <f t="shared" si="181"/>
        <v>N/A</v>
      </c>
      <c r="CQ60" s="16"/>
      <c r="CR60" s="76"/>
      <c r="CS60" s="16" t="str">
        <f t="shared" si="182"/>
        <v>N/A</v>
      </c>
      <c r="CT60" s="16" t="str">
        <f t="shared" si="183"/>
        <v>N/A</v>
      </c>
      <c r="CU60" s="16" t="str">
        <f t="shared" si="184"/>
        <v>N/A</v>
      </c>
      <c r="CV60" s="16"/>
      <c r="CW60" s="76"/>
      <c r="CX60" s="16" t="str">
        <f t="shared" si="185"/>
        <v>N/A</v>
      </c>
      <c r="CY60" s="16" t="str">
        <f t="shared" si="186"/>
        <v>N/A</v>
      </c>
      <c r="CZ60" s="16" t="str">
        <f t="shared" si="187"/>
        <v>N/A</v>
      </c>
      <c r="DA60" s="16"/>
      <c r="DB60" s="76"/>
      <c r="DC60" s="16" t="str">
        <f t="shared" si="188"/>
        <v>N/A</v>
      </c>
      <c r="DD60" s="16" t="str">
        <f t="shared" si="189"/>
        <v>N/A</v>
      </c>
      <c r="DE60" s="16" t="str">
        <f t="shared" si="190"/>
        <v>N/A</v>
      </c>
      <c r="DF60" s="16"/>
      <c r="DG60" s="76"/>
      <c r="DH60" s="16" t="str">
        <f t="shared" si="191"/>
        <v>N/A</v>
      </c>
      <c r="DI60" s="16" t="str">
        <f t="shared" si="192"/>
        <v>N/A</v>
      </c>
      <c r="DJ60" s="16" t="str">
        <f t="shared" si="193"/>
        <v>N/A</v>
      </c>
      <c r="DK60" s="16"/>
      <c r="DL60" s="76"/>
      <c r="DM60" s="16" t="str">
        <f t="shared" si="194"/>
        <v>N/A</v>
      </c>
      <c r="DN60" s="16" t="str">
        <f t="shared" si="195"/>
        <v>N/A</v>
      </c>
      <c r="DO60" s="16" t="str">
        <f t="shared" si="196"/>
        <v>N/A</v>
      </c>
      <c r="DP60" s="16"/>
      <c r="DQ60" s="76"/>
      <c r="DR60" s="16" t="str">
        <f t="shared" si="197"/>
        <v>N/A</v>
      </c>
      <c r="DS60" s="16" t="str">
        <f t="shared" si="198"/>
        <v>N/A</v>
      </c>
      <c r="DT60" s="16" t="str">
        <f t="shared" si="199"/>
        <v>N/A</v>
      </c>
      <c r="DU60" s="16"/>
      <c r="DV60" s="76"/>
    </row>
    <row r="61" spans="2:126" x14ac:dyDescent="0.35">
      <c r="I61" t="s">
        <v>90</v>
      </c>
      <c r="J61">
        <v>1.45</v>
      </c>
      <c r="AA61" s="74">
        <v>1.5</v>
      </c>
      <c r="AB61" s="73">
        <f t="shared" si="151"/>
        <v>19.499999999999751</v>
      </c>
      <c r="AC61" s="47" t="s">
        <v>9</v>
      </c>
      <c r="AD61" s="47" t="s">
        <v>1</v>
      </c>
      <c r="AE61" s="16">
        <f>[2]alph_Schätzung_Corr_Poll!E134</f>
        <v>38</v>
      </c>
      <c r="AF61" s="16">
        <f>[2]alph_Schätzung_Corr_Poll!E135</f>
        <v>38.200000000000003</v>
      </c>
      <c r="AG61" s="16">
        <f>[2]alph_Schätzung_Corr_Poll!E136</f>
        <v>45.6</v>
      </c>
      <c r="AH61" s="16">
        <f>[2]alph_Schätzung_Corr_Poll!E132</f>
        <v>0.99960000000000004</v>
      </c>
      <c r="AI61" s="16">
        <f>[2]alph_Schätzung_Corr_Poll!F$134</f>
        <v>38</v>
      </c>
      <c r="AJ61" s="16">
        <f>[2]alph_Schätzung_Corr_Poll!F$135</f>
        <v>38.299999999999997</v>
      </c>
      <c r="AK61" s="16">
        <f>[2]alph_Schätzung_Corr_Poll!F$136</f>
        <v>45.6</v>
      </c>
      <c r="AL61" s="16">
        <f>[2]alph_Schätzung_Corr_Poll!F132</f>
        <v>0.96066666666666667</v>
      </c>
      <c r="AM61" s="16">
        <f>[2]alph_Schätzung_Corr_Poll!G$134</f>
        <v>38</v>
      </c>
      <c r="AN61" s="16">
        <f>[2]alph_Schätzung_Corr_Poll!G$135</f>
        <v>38.299999999999997</v>
      </c>
      <c r="AO61" s="16">
        <f>[2]alph_Schätzung_Corr_Poll!G$136</f>
        <v>45.6</v>
      </c>
      <c r="AP61" s="16">
        <f>[2]alph_Schätzung_Corr_Poll!G$132</f>
        <v>0.96360000000000001</v>
      </c>
      <c r="AQ61" s="16">
        <f>[2]alph_Schätzung_Corr_Poll!H$134</f>
        <v>38</v>
      </c>
      <c r="AR61" s="16">
        <f>[2]alph_Schätzung_Corr_Poll!H$135</f>
        <v>45.6</v>
      </c>
      <c r="AS61" s="16">
        <f>[2]alph_Schätzung_Corr_Poll!H$136</f>
        <v>45.6</v>
      </c>
      <c r="AT61" s="16">
        <f>[2]alph_Schätzung_Corr_Poll!H$132</f>
        <v>0</v>
      </c>
      <c r="AU61" s="16">
        <f t="shared" si="152"/>
        <v>38</v>
      </c>
      <c r="AV61" s="16">
        <f t="shared" si="153"/>
        <v>38.200000000000003</v>
      </c>
      <c r="AW61" s="16">
        <f t="shared" si="154"/>
        <v>45.6</v>
      </c>
      <c r="AX61" s="47" t="str">
        <f>IF(AY61&gt;0, "true", "false")</f>
        <v>true</v>
      </c>
      <c r="AY61" s="16">
        <f>AH61</f>
        <v>0.99960000000000004</v>
      </c>
      <c r="AZ61" s="16">
        <f t="shared" si="155"/>
        <v>38</v>
      </c>
      <c r="BA61" s="16">
        <f t="shared" si="156"/>
        <v>38.200000000000003</v>
      </c>
      <c r="BB61" s="16">
        <f t="shared" si="157"/>
        <v>45.6</v>
      </c>
      <c r="BC61" s="16" t="str">
        <f>IF(BD61&gt;0, "true", "false")</f>
        <v>true</v>
      </c>
      <c r="BD61" s="16">
        <f>AH61</f>
        <v>0.99960000000000004</v>
      </c>
      <c r="BE61" s="16">
        <f t="shared" si="158"/>
        <v>38</v>
      </c>
      <c r="BF61" s="16">
        <f t="shared" si="159"/>
        <v>38.200000000000003</v>
      </c>
      <c r="BG61" s="16">
        <f t="shared" si="160"/>
        <v>45.6</v>
      </c>
      <c r="BH61" s="16" t="str">
        <f>IF(BI61&gt;0, "true", "false")</f>
        <v>true</v>
      </c>
      <c r="BI61" s="16">
        <f>AH61</f>
        <v>0.99960000000000004</v>
      </c>
      <c r="BJ61" s="16">
        <f t="shared" si="161"/>
        <v>38</v>
      </c>
      <c r="BK61" s="16">
        <f t="shared" si="162"/>
        <v>38.200000000000003</v>
      </c>
      <c r="BL61" s="16">
        <f t="shared" si="163"/>
        <v>45.6</v>
      </c>
      <c r="BM61" s="16" t="str">
        <f>IF(BN61&gt;0, "true", "false")</f>
        <v>true</v>
      </c>
      <c r="BN61" s="16">
        <f>AH61</f>
        <v>0.99960000000000004</v>
      </c>
      <c r="BO61" s="16">
        <f t="shared" si="164"/>
        <v>38</v>
      </c>
      <c r="BP61" s="16">
        <f t="shared" si="165"/>
        <v>38.200000000000003</v>
      </c>
      <c r="BQ61" s="16">
        <f t="shared" si="166"/>
        <v>45.6</v>
      </c>
      <c r="BR61" s="16" t="str">
        <f>IF(BS61&gt;0, "true", "false")</f>
        <v>true</v>
      </c>
      <c r="BS61" s="16">
        <f>AL61</f>
        <v>0.96066666666666667</v>
      </c>
      <c r="BT61" s="16">
        <f t="shared" si="167"/>
        <v>38</v>
      </c>
      <c r="BU61" s="16">
        <f t="shared" si="168"/>
        <v>38.200000000000003</v>
      </c>
      <c r="BV61" s="16">
        <f t="shared" si="169"/>
        <v>45.6</v>
      </c>
      <c r="BW61" s="16" t="str">
        <f>IF(BX61&gt;0, "true", "false")</f>
        <v>true</v>
      </c>
      <c r="BX61" s="16">
        <f>AL61</f>
        <v>0.96066666666666667</v>
      </c>
      <c r="BY61" s="16">
        <f t="shared" si="170"/>
        <v>38</v>
      </c>
      <c r="BZ61" s="16">
        <f t="shared" si="171"/>
        <v>38.200000000000003</v>
      </c>
      <c r="CA61" s="16">
        <f t="shared" si="172"/>
        <v>45.6</v>
      </c>
      <c r="CB61" s="16" t="str">
        <f>IF(CC61&gt;0, "true", "false")</f>
        <v>true</v>
      </c>
      <c r="CC61" s="16">
        <f>AL61</f>
        <v>0.96066666666666667</v>
      </c>
      <c r="CD61" s="16">
        <f t="shared" si="173"/>
        <v>38</v>
      </c>
      <c r="CE61" s="16">
        <f t="shared" si="174"/>
        <v>38.200000000000003</v>
      </c>
      <c r="CF61" s="16">
        <f t="shared" si="175"/>
        <v>45.6</v>
      </c>
      <c r="CG61" s="16" t="str">
        <f>IF(CH61&gt;0, "true", "false")</f>
        <v>true</v>
      </c>
      <c r="CH61" s="16">
        <f>AL61</f>
        <v>0.96066666666666667</v>
      </c>
      <c r="CI61" s="16">
        <f t="shared" si="176"/>
        <v>38</v>
      </c>
      <c r="CJ61" s="16">
        <f t="shared" si="177"/>
        <v>76.400000000000006</v>
      </c>
      <c r="CK61" s="16">
        <f t="shared" si="178"/>
        <v>45.6</v>
      </c>
      <c r="CL61" s="16" t="str">
        <f>IF(CM61&gt;0, "true", "false")</f>
        <v>true</v>
      </c>
      <c r="CM61" s="76">
        <f>AP61</f>
        <v>0.96360000000000001</v>
      </c>
      <c r="CN61" s="16">
        <f t="shared" si="179"/>
        <v>38</v>
      </c>
      <c r="CO61" s="16">
        <f t="shared" si="180"/>
        <v>76.400000000000006</v>
      </c>
      <c r="CP61" s="16">
        <f t="shared" si="181"/>
        <v>45.6</v>
      </c>
      <c r="CQ61" s="16" t="str">
        <f>IF(CR61&gt;0, "true", "false")</f>
        <v>true</v>
      </c>
      <c r="CR61" s="76">
        <f>AP61</f>
        <v>0.96360000000000001</v>
      </c>
      <c r="CS61" s="16">
        <f t="shared" si="182"/>
        <v>38</v>
      </c>
      <c r="CT61" s="16">
        <f t="shared" si="183"/>
        <v>76.400000000000006</v>
      </c>
      <c r="CU61" s="16">
        <f t="shared" si="184"/>
        <v>45.6</v>
      </c>
      <c r="CV61" s="16" t="str">
        <f>IF(CW61&gt;0, "true", "false")</f>
        <v>true</v>
      </c>
      <c r="CW61" s="76">
        <f>AP61</f>
        <v>0.96360000000000001</v>
      </c>
      <c r="CX61" s="16">
        <f t="shared" si="185"/>
        <v>38</v>
      </c>
      <c r="CY61" s="16">
        <f t="shared" si="186"/>
        <v>76.400000000000006</v>
      </c>
      <c r="CZ61" s="16">
        <f t="shared" si="187"/>
        <v>45.6</v>
      </c>
      <c r="DA61" s="16" t="str">
        <f>IF(DB61&gt;0, "true", "false")</f>
        <v>true</v>
      </c>
      <c r="DB61" s="76">
        <f>AP61</f>
        <v>0.96360000000000001</v>
      </c>
      <c r="DC61" s="16">
        <f t="shared" si="188"/>
        <v>38</v>
      </c>
      <c r="DD61" s="16">
        <f t="shared" si="189"/>
        <v>85.41779674049198</v>
      </c>
      <c r="DE61" s="16">
        <f t="shared" si="190"/>
        <v>45.6</v>
      </c>
      <c r="DF61" s="16" t="str">
        <f>IF(DG61&gt;0, "true", "false")</f>
        <v>false</v>
      </c>
      <c r="DG61" s="76">
        <f>AT61</f>
        <v>0</v>
      </c>
      <c r="DH61" s="16">
        <f t="shared" si="191"/>
        <v>38</v>
      </c>
      <c r="DI61" s="16">
        <f t="shared" si="192"/>
        <v>85.41779674049198</v>
      </c>
      <c r="DJ61" s="16">
        <f t="shared" si="193"/>
        <v>45.6</v>
      </c>
      <c r="DK61" s="16" t="str">
        <f>IF(DL61&gt;0, "true", "false")</f>
        <v>false</v>
      </c>
      <c r="DL61" s="76">
        <f>AT61</f>
        <v>0</v>
      </c>
      <c r="DM61" s="16">
        <f t="shared" si="194"/>
        <v>38</v>
      </c>
      <c r="DN61" s="16">
        <f t="shared" si="195"/>
        <v>85.41779674049198</v>
      </c>
      <c r="DO61" s="16">
        <f t="shared" si="196"/>
        <v>45.6</v>
      </c>
      <c r="DP61" s="16" t="str">
        <f>IF(DQ61&gt;0, "true", "false")</f>
        <v>false</v>
      </c>
      <c r="DQ61" s="76">
        <f>AT61</f>
        <v>0</v>
      </c>
      <c r="DR61" s="16">
        <f t="shared" si="197"/>
        <v>38</v>
      </c>
      <c r="DS61" s="16">
        <f t="shared" si="198"/>
        <v>85.41779674049198</v>
      </c>
      <c r="DT61" s="16">
        <f t="shared" si="199"/>
        <v>45.6</v>
      </c>
      <c r="DU61" s="16" t="str">
        <f>IF(DV61&gt;0, "true", "false")</f>
        <v>false</v>
      </c>
      <c r="DV61" s="76">
        <f>AT61</f>
        <v>0</v>
      </c>
    </row>
    <row r="62" spans="2:126" x14ac:dyDescent="0.35">
      <c r="I62" t="s">
        <v>91</v>
      </c>
      <c r="J62">
        <v>1.3333333333333333</v>
      </c>
      <c r="AA62" s="74">
        <v>1.5</v>
      </c>
      <c r="AB62" s="73">
        <f t="shared" si="151"/>
        <v>19.499999999999751</v>
      </c>
      <c r="AC62" s="47" t="s">
        <v>10</v>
      </c>
      <c r="AD62" s="47" t="s">
        <v>1</v>
      </c>
      <c r="AE62" s="16">
        <f>[2]alph_Schätzung_Corr_Poll!E153</f>
        <v>38</v>
      </c>
      <c r="AF62" s="16">
        <f>[2]alph_Schätzung_Corr_Poll!E154</f>
        <v>38.200000000000003</v>
      </c>
      <c r="AG62" s="16">
        <f>[2]alph_Schätzung_Corr_Poll!E155</f>
        <v>45.6</v>
      </c>
      <c r="AH62" s="16">
        <f>[2]alph_Schätzung_Corr_Poll!E151</f>
        <v>0.998</v>
      </c>
      <c r="AI62" s="16">
        <f>[2]alph_Schätzung_Corr_Poll!F$153</f>
        <v>38</v>
      </c>
      <c r="AJ62" s="16">
        <f>[2]alph_Schätzung_Corr_Poll!F$154</f>
        <v>38.299999999999997</v>
      </c>
      <c r="AK62" s="16">
        <f>[2]alph_Schätzung_Corr_Poll!F$155</f>
        <v>45.6</v>
      </c>
      <c r="AL62" s="16">
        <f>[2]alph_Schätzung_Corr_Poll!F151</f>
        <v>0.96233333333333337</v>
      </c>
      <c r="AM62" s="16">
        <f>[2]alph_Schätzung_Corr_Poll!G$153</f>
        <v>38</v>
      </c>
      <c r="AN62" s="16">
        <f>[2]alph_Schätzung_Corr_Poll!G$154</f>
        <v>38.299999999999997</v>
      </c>
      <c r="AO62" s="16">
        <f>[2]alph_Schätzung_Corr_Poll!G$155</f>
        <v>45.6</v>
      </c>
      <c r="AP62" s="16">
        <f>[2]alph_Schätzung_Corr_Poll!G$132</f>
        <v>0.96360000000000001</v>
      </c>
      <c r="AQ62" s="16">
        <f>[2]alph_Schätzung_Corr_Poll!H$153</f>
        <v>38</v>
      </c>
      <c r="AR62" s="16">
        <f>[2]alph_Schätzung_Corr_Poll!H$154</f>
        <v>45.6</v>
      </c>
      <c r="AS62" s="16">
        <f>[2]alph_Schätzung_Corr_Poll!H$155</f>
        <v>45.6</v>
      </c>
      <c r="AT62" s="16">
        <f>[2]alph_Schätzung_Corr_Poll!H$132</f>
        <v>0</v>
      </c>
      <c r="AU62" s="16">
        <f t="shared" si="152"/>
        <v>38</v>
      </c>
      <c r="AV62" s="16">
        <f t="shared" si="153"/>
        <v>38.200000000000003</v>
      </c>
      <c r="AW62" s="16">
        <f t="shared" si="154"/>
        <v>45.6</v>
      </c>
      <c r="AX62" s="47" t="str">
        <f>IF(AY62&gt;0, "true", "false")</f>
        <v>true</v>
      </c>
      <c r="AY62" s="16">
        <f>AH62</f>
        <v>0.998</v>
      </c>
      <c r="AZ62" s="16">
        <f t="shared" si="155"/>
        <v>38</v>
      </c>
      <c r="BA62" s="16">
        <f t="shared" si="156"/>
        <v>38.200000000000003</v>
      </c>
      <c r="BB62" s="16">
        <f t="shared" si="157"/>
        <v>45.6</v>
      </c>
      <c r="BC62" s="16" t="str">
        <f>IF(BD62&gt;0, "true", "false")</f>
        <v>true</v>
      </c>
      <c r="BD62" s="16">
        <f>AH62</f>
        <v>0.998</v>
      </c>
      <c r="BE62" s="16">
        <f t="shared" si="158"/>
        <v>38</v>
      </c>
      <c r="BF62" s="16">
        <f t="shared" si="159"/>
        <v>38.200000000000003</v>
      </c>
      <c r="BG62" s="16">
        <f t="shared" si="160"/>
        <v>45.6</v>
      </c>
      <c r="BH62" s="16" t="str">
        <f>IF(BI62&gt;0, "true", "false")</f>
        <v>true</v>
      </c>
      <c r="BI62" s="16">
        <f>AH62</f>
        <v>0.998</v>
      </c>
      <c r="BJ62" s="16">
        <f t="shared" si="161"/>
        <v>38</v>
      </c>
      <c r="BK62" s="16">
        <f t="shared" si="162"/>
        <v>38.200000000000003</v>
      </c>
      <c r="BL62" s="16">
        <f t="shared" si="163"/>
        <v>45.6</v>
      </c>
      <c r="BM62" s="16" t="str">
        <f>IF(BN62&gt;0, "true", "false")</f>
        <v>true</v>
      </c>
      <c r="BN62" s="16">
        <f>AH62</f>
        <v>0.998</v>
      </c>
      <c r="BO62" s="16">
        <f t="shared" si="164"/>
        <v>38</v>
      </c>
      <c r="BP62" s="16">
        <f t="shared" si="165"/>
        <v>38.200000000000003</v>
      </c>
      <c r="BQ62" s="16">
        <f t="shared" si="166"/>
        <v>45.6</v>
      </c>
      <c r="BR62" s="16" t="str">
        <f>IF(BS62&gt;0, "true", "false")</f>
        <v>true</v>
      </c>
      <c r="BS62" s="16">
        <f>AL62</f>
        <v>0.96233333333333337</v>
      </c>
      <c r="BT62" s="16">
        <f t="shared" si="167"/>
        <v>38</v>
      </c>
      <c r="BU62" s="16">
        <f t="shared" si="168"/>
        <v>38.200000000000003</v>
      </c>
      <c r="BV62" s="16">
        <f t="shared" si="169"/>
        <v>45.6</v>
      </c>
      <c r="BW62" s="16" t="str">
        <f>IF(BX62&gt;0, "true", "false")</f>
        <v>true</v>
      </c>
      <c r="BX62" s="16">
        <f>AL62</f>
        <v>0.96233333333333337</v>
      </c>
      <c r="BY62" s="16">
        <f t="shared" si="170"/>
        <v>38</v>
      </c>
      <c r="BZ62" s="16">
        <f t="shared" si="171"/>
        <v>38.200000000000003</v>
      </c>
      <c r="CA62" s="16">
        <f t="shared" si="172"/>
        <v>45.6</v>
      </c>
      <c r="CB62" s="16" t="str">
        <f>IF(CC62&gt;0, "true", "false")</f>
        <v>true</v>
      </c>
      <c r="CC62" s="16">
        <f>AL62</f>
        <v>0.96233333333333337</v>
      </c>
      <c r="CD62" s="16">
        <f t="shared" si="173"/>
        <v>38</v>
      </c>
      <c r="CE62" s="16">
        <f t="shared" si="174"/>
        <v>38.200000000000003</v>
      </c>
      <c r="CF62" s="16">
        <f t="shared" si="175"/>
        <v>45.6</v>
      </c>
      <c r="CG62" s="16" t="str">
        <f>IF(CH62&gt;0, "true", "false")</f>
        <v>true</v>
      </c>
      <c r="CH62" s="16">
        <f>AL62</f>
        <v>0.96233333333333337</v>
      </c>
      <c r="CI62" s="16">
        <f t="shared" si="176"/>
        <v>38</v>
      </c>
      <c r="CJ62" s="16">
        <f t="shared" si="177"/>
        <v>38.200000000000003</v>
      </c>
      <c r="CK62" s="16">
        <f t="shared" si="178"/>
        <v>45.6</v>
      </c>
      <c r="CL62" s="16" t="str">
        <f>IF(CM62&gt;0, "true", "false")</f>
        <v>true</v>
      </c>
      <c r="CM62" s="76">
        <f>AP62</f>
        <v>0.96360000000000001</v>
      </c>
      <c r="CN62" s="16">
        <f t="shared" si="179"/>
        <v>38</v>
      </c>
      <c r="CO62" s="16">
        <f t="shared" si="180"/>
        <v>38.200000000000003</v>
      </c>
      <c r="CP62" s="16">
        <f t="shared" si="181"/>
        <v>45.6</v>
      </c>
      <c r="CQ62" s="16" t="str">
        <f>IF(CR62&gt;0, "true", "false")</f>
        <v>true</v>
      </c>
      <c r="CR62" s="76">
        <f>AP62</f>
        <v>0.96360000000000001</v>
      </c>
      <c r="CS62" s="16">
        <f t="shared" si="182"/>
        <v>38</v>
      </c>
      <c r="CT62" s="16">
        <f t="shared" si="183"/>
        <v>38.200000000000003</v>
      </c>
      <c r="CU62" s="16">
        <f t="shared" si="184"/>
        <v>45.6</v>
      </c>
      <c r="CV62" s="16" t="str">
        <f>IF(CW62&gt;0, "true", "false")</f>
        <v>true</v>
      </c>
      <c r="CW62" s="76">
        <f>AP62</f>
        <v>0.96360000000000001</v>
      </c>
      <c r="CX62" s="16">
        <f t="shared" si="185"/>
        <v>38</v>
      </c>
      <c r="CY62" s="16">
        <f t="shared" si="186"/>
        <v>38.200000000000003</v>
      </c>
      <c r="CZ62" s="16">
        <f t="shared" si="187"/>
        <v>45.6</v>
      </c>
      <c r="DA62" s="16" t="str">
        <f>IF(DB62&gt;0, "true", "false")</f>
        <v>true</v>
      </c>
      <c r="DB62" s="76">
        <f>AP62</f>
        <v>0.96360000000000001</v>
      </c>
      <c r="DC62" s="16">
        <f t="shared" si="188"/>
        <v>38</v>
      </c>
      <c r="DD62" s="16">
        <f t="shared" si="189"/>
        <v>54.022958082652238</v>
      </c>
      <c r="DE62" s="16">
        <f t="shared" si="190"/>
        <v>45.6</v>
      </c>
      <c r="DF62" s="16" t="str">
        <f>IF(DG62&gt;0, "true", "false")</f>
        <v>false</v>
      </c>
      <c r="DG62" s="76">
        <f>AT62</f>
        <v>0</v>
      </c>
      <c r="DH62" s="16">
        <f t="shared" si="191"/>
        <v>38</v>
      </c>
      <c r="DI62" s="16">
        <f t="shared" si="192"/>
        <v>54.022958082652238</v>
      </c>
      <c r="DJ62" s="16">
        <f t="shared" si="193"/>
        <v>45.6</v>
      </c>
      <c r="DK62" s="16" t="str">
        <f>IF(DL62&gt;0, "true", "false")</f>
        <v>false</v>
      </c>
      <c r="DL62" s="76">
        <f>AT62</f>
        <v>0</v>
      </c>
      <c r="DM62" s="16">
        <f t="shared" si="194"/>
        <v>38</v>
      </c>
      <c r="DN62" s="16">
        <f t="shared" si="195"/>
        <v>54.022958082652238</v>
      </c>
      <c r="DO62" s="16">
        <f t="shared" si="196"/>
        <v>45.6</v>
      </c>
      <c r="DP62" s="16" t="str">
        <f>IF(DQ62&gt;0, "true", "false")</f>
        <v>false</v>
      </c>
      <c r="DQ62" s="76">
        <f>AT62</f>
        <v>0</v>
      </c>
      <c r="DR62" s="16">
        <f t="shared" si="197"/>
        <v>38</v>
      </c>
      <c r="DS62" s="16">
        <f t="shared" si="198"/>
        <v>54.022958082652238</v>
      </c>
      <c r="DT62" s="16">
        <f t="shared" si="199"/>
        <v>45.6</v>
      </c>
      <c r="DU62" s="16" t="str">
        <f>IF(DV62&gt;0, "true", "false")</f>
        <v>false</v>
      </c>
      <c r="DV62" s="76">
        <f>AT62</f>
        <v>0</v>
      </c>
    </row>
    <row r="63" spans="2:126" x14ac:dyDescent="0.35">
      <c r="I63" t="s">
        <v>82</v>
      </c>
      <c r="J63">
        <v>1.3333333333333333</v>
      </c>
      <c r="AA63" s="74">
        <v>1.5</v>
      </c>
      <c r="AB63" s="73">
        <f t="shared" si="151"/>
        <v>4.1893203883495165</v>
      </c>
      <c r="AC63" s="47" t="s">
        <v>11</v>
      </c>
      <c r="AD63" s="47" t="s">
        <v>1</v>
      </c>
      <c r="AE63" s="16">
        <f>[2]alph_Schätzung_Corr_Poll!E174</f>
        <v>50</v>
      </c>
      <c r="AF63" s="16">
        <f>[2]alph_Schätzung_Corr_Poll!E175</f>
        <v>60.3</v>
      </c>
      <c r="AG63" s="16">
        <f>[2]alph_Schätzung_Corr_Poll!E176</f>
        <v>126</v>
      </c>
      <c r="AH63" s="16">
        <f>[2]alph_Schätzung_Corr_Poll!E172</f>
        <v>0.99360000000000004</v>
      </c>
      <c r="AI63" s="16">
        <f>[2]alph_Schätzung_Corr_Poll!F174</f>
        <v>50</v>
      </c>
      <c r="AJ63" s="16">
        <f>[2]alph_Schätzung_Corr_Poll!F175</f>
        <v>65.7</v>
      </c>
      <c r="AK63" s="16">
        <f>[2]alph_Schätzung_Corr_Poll!F176</f>
        <v>126</v>
      </c>
      <c r="AL63" s="16">
        <f>[2]alph_Schätzung_Corr_Poll!F172</f>
        <v>0.94166666666666665</v>
      </c>
      <c r="AM63" s="16">
        <f>[2]alph_Schätzung_Corr_Poll!G174</f>
        <v>50</v>
      </c>
      <c r="AN63" s="16">
        <f>[2]alph_Schätzung_Corr_Poll!G175</f>
        <v>60.2</v>
      </c>
      <c r="AO63" s="16">
        <f>[2]alph_Schätzung_Corr_Poll!G176</f>
        <v>126</v>
      </c>
      <c r="AP63" s="16">
        <f>[2]alph_Schätzung_Corr_Poll!G172</f>
        <v>0.92879999999999996</v>
      </c>
      <c r="AQ63" s="16">
        <f>[2]alph_Schätzung_Corr_Poll!H174</f>
        <v>50</v>
      </c>
      <c r="AR63" s="16">
        <f>[2]alph_Schätzung_Corr_Poll!H175</f>
        <v>126</v>
      </c>
      <c r="AS63" s="16">
        <f>[2]alph_Schätzung_Corr_Poll!H176</f>
        <v>126</v>
      </c>
      <c r="AT63" s="16">
        <f>[2]alph_Schätzung_Corr_Poll!H172</f>
        <v>0</v>
      </c>
      <c r="AU63" s="16">
        <f t="shared" si="152"/>
        <v>50</v>
      </c>
      <c r="AV63" s="16">
        <f t="shared" si="153"/>
        <v>60.3</v>
      </c>
      <c r="AW63" s="16">
        <f t="shared" si="154"/>
        <v>126</v>
      </c>
      <c r="AX63" s="47" t="str">
        <f>IF(AY63&gt;0, "true", "false")</f>
        <v>true</v>
      </c>
      <c r="AY63" s="16">
        <f>AH63</f>
        <v>0.99360000000000004</v>
      </c>
      <c r="AZ63" s="16">
        <f t="shared" si="155"/>
        <v>50</v>
      </c>
      <c r="BA63" s="16">
        <f t="shared" si="156"/>
        <v>60.3</v>
      </c>
      <c r="BB63" s="16">
        <f t="shared" si="157"/>
        <v>126</v>
      </c>
      <c r="BC63" s="16" t="str">
        <f>IF(BD63&gt;0, "true", "false")</f>
        <v>true</v>
      </c>
      <c r="BD63" s="16">
        <f>AH63</f>
        <v>0.99360000000000004</v>
      </c>
      <c r="BE63" s="16">
        <f t="shared" si="158"/>
        <v>50</v>
      </c>
      <c r="BF63" s="16">
        <f t="shared" si="159"/>
        <v>60.3</v>
      </c>
      <c r="BG63" s="16">
        <f t="shared" si="160"/>
        <v>126</v>
      </c>
      <c r="BH63" s="16" t="str">
        <f>IF(BI63&gt;0, "true", "false")</f>
        <v>true</v>
      </c>
      <c r="BI63" s="16">
        <f>AH63</f>
        <v>0.99360000000000004</v>
      </c>
      <c r="BJ63" s="16">
        <f t="shared" si="161"/>
        <v>50</v>
      </c>
      <c r="BK63" s="16">
        <f t="shared" si="162"/>
        <v>60.3</v>
      </c>
      <c r="BL63" s="16">
        <f t="shared" si="163"/>
        <v>126</v>
      </c>
      <c r="BM63" s="16" t="str">
        <f>IF(BN63&gt;0, "true", "false")</f>
        <v>true</v>
      </c>
      <c r="BN63" s="16">
        <f>AH63</f>
        <v>0.99360000000000004</v>
      </c>
      <c r="BO63" s="16">
        <f t="shared" si="164"/>
        <v>50</v>
      </c>
      <c r="BP63" s="16">
        <f t="shared" si="165"/>
        <v>78.39</v>
      </c>
      <c r="BQ63" s="16">
        <f t="shared" si="166"/>
        <v>126</v>
      </c>
      <c r="BR63" s="16" t="str">
        <f>IF(BS63&gt;0, "true", "false")</f>
        <v>true</v>
      </c>
      <c r="BS63" s="16">
        <f>AL63</f>
        <v>0.94166666666666665</v>
      </c>
      <c r="BT63" s="16">
        <f t="shared" si="167"/>
        <v>50</v>
      </c>
      <c r="BU63" s="16">
        <f t="shared" si="168"/>
        <v>78.39</v>
      </c>
      <c r="BV63" s="16">
        <f t="shared" si="169"/>
        <v>126</v>
      </c>
      <c r="BW63" s="16" t="str">
        <f>IF(BX63&gt;0, "true", "false")</f>
        <v>true</v>
      </c>
      <c r="BX63" s="16">
        <f>AL63</f>
        <v>0.94166666666666665</v>
      </c>
      <c r="BY63" s="16">
        <f t="shared" si="170"/>
        <v>50</v>
      </c>
      <c r="BZ63" s="16">
        <f t="shared" si="171"/>
        <v>78.39</v>
      </c>
      <c r="CA63" s="16">
        <f t="shared" si="172"/>
        <v>126</v>
      </c>
      <c r="CB63" s="16" t="str">
        <f>IF(CC63&gt;0, "true", "false")</f>
        <v>true</v>
      </c>
      <c r="CC63" s="16">
        <f>AL63</f>
        <v>0.94166666666666665</v>
      </c>
      <c r="CD63" s="16">
        <f t="shared" si="173"/>
        <v>50</v>
      </c>
      <c r="CE63" s="16">
        <f t="shared" si="174"/>
        <v>78.39</v>
      </c>
      <c r="CF63" s="16">
        <f t="shared" si="175"/>
        <v>126</v>
      </c>
      <c r="CG63" s="16" t="str">
        <f>IF(CH63&gt;0, "true", "false")</f>
        <v>true</v>
      </c>
      <c r="CH63" s="16">
        <f>AL63</f>
        <v>0.94166666666666665</v>
      </c>
      <c r="CI63" s="16">
        <f t="shared" si="176"/>
        <v>50</v>
      </c>
      <c r="CJ63" s="16">
        <f t="shared" si="177"/>
        <v>90.449999999999989</v>
      </c>
      <c r="CK63" s="16">
        <f t="shared" si="178"/>
        <v>126</v>
      </c>
      <c r="CL63" s="16" t="str">
        <f>IF(CM63&gt;0, "true", "false")</f>
        <v>true</v>
      </c>
      <c r="CM63" s="76">
        <f>AP63</f>
        <v>0.92879999999999996</v>
      </c>
      <c r="CN63" s="16">
        <f t="shared" si="179"/>
        <v>50</v>
      </c>
      <c r="CO63" s="16">
        <f t="shared" si="180"/>
        <v>90.449999999999989</v>
      </c>
      <c r="CP63" s="16">
        <f t="shared" si="181"/>
        <v>126</v>
      </c>
      <c r="CQ63" s="16" t="str">
        <f>IF(CR63&gt;0, "true", "false")</f>
        <v>true</v>
      </c>
      <c r="CR63" s="76">
        <f>AP63</f>
        <v>0.92879999999999996</v>
      </c>
      <c r="CS63" s="16">
        <f t="shared" si="182"/>
        <v>50</v>
      </c>
      <c r="CT63" s="16">
        <f t="shared" si="183"/>
        <v>90.449999999999989</v>
      </c>
      <c r="CU63" s="16">
        <f t="shared" si="184"/>
        <v>126</v>
      </c>
      <c r="CV63" s="16" t="str">
        <f>IF(CW63&gt;0, "true", "false")</f>
        <v>true</v>
      </c>
      <c r="CW63" s="76">
        <f>AP63</f>
        <v>0.92879999999999996</v>
      </c>
      <c r="CX63" s="16">
        <f t="shared" si="185"/>
        <v>50</v>
      </c>
      <c r="CY63" s="16">
        <f t="shared" si="186"/>
        <v>90.449999999999989</v>
      </c>
      <c r="CZ63" s="16">
        <f t="shared" si="187"/>
        <v>126</v>
      </c>
      <c r="DA63" s="16" t="str">
        <f>IF(DB63&gt;0, "true", "false")</f>
        <v>true</v>
      </c>
      <c r="DB63" s="76">
        <f>AP63</f>
        <v>0.92879999999999996</v>
      </c>
      <c r="DC63" s="16">
        <f t="shared" si="188"/>
        <v>50</v>
      </c>
      <c r="DD63" s="16">
        <f t="shared" si="189"/>
        <v>119.69208244491362</v>
      </c>
      <c r="DE63" s="16">
        <f t="shared" si="190"/>
        <v>126</v>
      </c>
      <c r="DF63" s="16" t="str">
        <f>IF(DG63&gt;0, "true", "false")</f>
        <v>false</v>
      </c>
      <c r="DG63" s="76">
        <f>AT63</f>
        <v>0</v>
      </c>
      <c r="DH63" s="16">
        <f t="shared" si="191"/>
        <v>50</v>
      </c>
      <c r="DI63" s="16">
        <f t="shared" si="192"/>
        <v>119.69208244491362</v>
      </c>
      <c r="DJ63" s="16">
        <f t="shared" si="193"/>
        <v>126</v>
      </c>
      <c r="DK63" s="16" t="str">
        <f>IF(DL63&gt;0, "true", "false")</f>
        <v>false</v>
      </c>
      <c r="DL63" s="76">
        <f>AT63</f>
        <v>0</v>
      </c>
      <c r="DM63" s="16">
        <f t="shared" si="194"/>
        <v>50</v>
      </c>
      <c r="DN63" s="16">
        <f t="shared" si="195"/>
        <v>119.69208244491362</v>
      </c>
      <c r="DO63" s="16">
        <f t="shared" si="196"/>
        <v>126</v>
      </c>
      <c r="DP63" s="16" t="str">
        <f>IF(DQ63&gt;0, "true", "false")</f>
        <v>false</v>
      </c>
      <c r="DQ63" s="76">
        <f>AT63</f>
        <v>0</v>
      </c>
      <c r="DR63" s="16">
        <f t="shared" si="197"/>
        <v>50</v>
      </c>
      <c r="DS63" s="16">
        <f t="shared" si="198"/>
        <v>119.69208244491362</v>
      </c>
      <c r="DT63" s="16">
        <f t="shared" si="199"/>
        <v>126</v>
      </c>
      <c r="DU63" s="16" t="str">
        <f>IF(DV63&gt;0, "true", "false")</f>
        <v>false</v>
      </c>
      <c r="DV63" s="76">
        <f>AT63</f>
        <v>0</v>
      </c>
    </row>
    <row r="64" spans="2:126" x14ac:dyDescent="0.35">
      <c r="I64" t="s">
        <v>84</v>
      </c>
      <c r="J64">
        <v>1.1029411764705883</v>
      </c>
      <c r="AA64" s="74" t="s">
        <v>114</v>
      </c>
      <c r="AB64" s="73" t="str">
        <f t="shared" si="151"/>
        <v>-</v>
      </c>
      <c r="AC64" s="47" t="s">
        <v>12</v>
      </c>
      <c r="AD64" s="47" t="s">
        <v>1</v>
      </c>
      <c r="AE64" s="16"/>
      <c r="AF64" s="16"/>
      <c r="AG64" s="16" t="str">
        <f t="shared" ref="AG64:AG69" si="200">IF(MAX(AV13,BA13,BF13,BK13,BP13,BU13,BZ13,CE13,CJ13,CO13,CT13,CY13,DD13,DI13,DN13,DS13)=0,"N/A",MAX(AV13,BA13,BF13,BK13,BP13,BU13,BZ13,CE13,CJ13,CO13,CT13,CY13,DD13,DI13,DN13,DS13))</f>
        <v>N/A</v>
      </c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 t="str">
        <f t="shared" si="152"/>
        <v>N/A</v>
      </c>
      <c r="AV64" s="16" t="str">
        <f t="shared" si="153"/>
        <v>N/A</v>
      </c>
      <c r="AW64" s="16" t="str">
        <f t="shared" si="154"/>
        <v>N/A</v>
      </c>
      <c r="AX64" s="16"/>
      <c r="AY64" s="16"/>
      <c r="AZ64" s="16" t="str">
        <f t="shared" si="155"/>
        <v>N/A</v>
      </c>
      <c r="BA64" s="16" t="str">
        <f t="shared" si="156"/>
        <v>N/A</v>
      </c>
      <c r="BB64" s="16" t="str">
        <f t="shared" si="157"/>
        <v>N/A</v>
      </c>
      <c r="BC64" s="16"/>
      <c r="BD64" s="16"/>
      <c r="BE64" s="16" t="str">
        <f t="shared" si="158"/>
        <v>N/A</v>
      </c>
      <c r="BF64" s="16" t="str">
        <f t="shared" si="159"/>
        <v>N/A</v>
      </c>
      <c r="BG64" s="16" t="str">
        <f t="shared" si="160"/>
        <v>N/A</v>
      </c>
      <c r="BH64" s="16"/>
      <c r="BI64" s="16"/>
      <c r="BJ64" s="16" t="str">
        <f t="shared" si="161"/>
        <v>N/A</v>
      </c>
      <c r="BK64" s="16" t="str">
        <f t="shared" si="162"/>
        <v>N/A</v>
      </c>
      <c r="BL64" s="16" t="str">
        <f t="shared" si="163"/>
        <v>N/A</v>
      </c>
      <c r="BM64" s="16"/>
      <c r="BN64" s="16"/>
      <c r="BO64" s="16" t="str">
        <f t="shared" si="164"/>
        <v>N/A</v>
      </c>
      <c r="BP64" s="16" t="str">
        <f t="shared" si="165"/>
        <v>N/A</v>
      </c>
      <c r="BQ64" s="16" t="str">
        <f t="shared" si="166"/>
        <v>N/A</v>
      </c>
      <c r="BR64" s="16"/>
      <c r="BS64" s="16"/>
      <c r="BT64" s="16" t="str">
        <f t="shared" si="167"/>
        <v>N/A</v>
      </c>
      <c r="BU64" s="16" t="str">
        <f t="shared" si="168"/>
        <v>N/A</v>
      </c>
      <c r="BV64" s="16" t="str">
        <f t="shared" si="169"/>
        <v>N/A</v>
      </c>
      <c r="BW64" s="16"/>
      <c r="BX64" s="16"/>
      <c r="BY64" s="16" t="str">
        <f t="shared" si="170"/>
        <v>N/A</v>
      </c>
      <c r="BZ64" s="16" t="str">
        <f t="shared" si="171"/>
        <v>N/A</v>
      </c>
      <c r="CA64" s="16" t="str">
        <f t="shared" si="172"/>
        <v>N/A</v>
      </c>
      <c r="CB64" s="16"/>
      <c r="CC64" s="16"/>
      <c r="CD64" s="16" t="str">
        <f t="shared" si="173"/>
        <v>N/A</v>
      </c>
      <c r="CE64" s="16" t="str">
        <f t="shared" si="174"/>
        <v>N/A</v>
      </c>
      <c r="CF64" s="16" t="str">
        <f t="shared" si="175"/>
        <v>N/A</v>
      </c>
      <c r="CG64" s="16"/>
      <c r="CH64" s="16"/>
      <c r="CI64" s="16" t="str">
        <f t="shared" si="176"/>
        <v>N/A</v>
      </c>
      <c r="CJ64" s="16" t="str">
        <f t="shared" si="177"/>
        <v>N/A</v>
      </c>
      <c r="CK64" s="16" t="str">
        <f t="shared" si="178"/>
        <v>N/A</v>
      </c>
      <c r="CL64" s="16"/>
      <c r="CM64" s="16"/>
      <c r="CN64" s="16" t="str">
        <f t="shared" si="179"/>
        <v>N/A</v>
      </c>
      <c r="CO64" s="16" t="str">
        <f t="shared" si="180"/>
        <v>N/A</v>
      </c>
      <c r="CP64" s="16" t="str">
        <f t="shared" si="181"/>
        <v>N/A</v>
      </c>
      <c r="CQ64" s="16"/>
      <c r="CR64" s="16"/>
      <c r="CS64" s="16" t="str">
        <f t="shared" si="182"/>
        <v>N/A</v>
      </c>
      <c r="CT64" s="16" t="str">
        <f t="shared" si="183"/>
        <v>N/A</v>
      </c>
      <c r="CU64" s="16" t="str">
        <f t="shared" si="184"/>
        <v>N/A</v>
      </c>
      <c r="CV64" s="16"/>
      <c r="CW64" s="16"/>
      <c r="CX64" s="16" t="str">
        <f t="shared" si="185"/>
        <v>N/A</v>
      </c>
      <c r="CY64" s="16" t="str">
        <f t="shared" si="186"/>
        <v>N/A</v>
      </c>
      <c r="CZ64" s="16" t="str">
        <f t="shared" si="187"/>
        <v>N/A</v>
      </c>
      <c r="DA64" s="16"/>
      <c r="DB64" s="16"/>
      <c r="DC64" s="16" t="str">
        <f t="shared" si="188"/>
        <v>N/A</v>
      </c>
      <c r="DD64" s="16" t="str">
        <f t="shared" si="189"/>
        <v>N/A</v>
      </c>
      <c r="DE64" s="16" t="str">
        <f t="shared" si="190"/>
        <v>N/A</v>
      </c>
      <c r="DF64" s="16"/>
      <c r="DG64" s="16"/>
      <c r="DH64" s="16" t="str">
        <f t="shared" si="191"/>
        <v>N/A</v>
      </c>
      <c r="DI64" s="16" t="str">
        <f t="shared" si="192"/>
        <v>N/A</v>
      </c>
      <c r="DJ64" s="16" t="str">
        <f t="shared" si="193"/>
        <v>N/A</v>
      </c>
      <c r="DK64" s="16"/>
      <c r="DL64" s="16"/>
      <c r="DM64" s="16" t="str">
        <f t="shared" si="194"/>
        <v>N/A</v>
      </c>
      <c r="DN64" s="16" t="str">
        <f t="shared" si="195"/>
        <v>N/A</v>
      </c>
      <c r="DO64" s="16" t="str">
        <f t="shared" si="196"/>
        <v>N/A</v>
      </c>
      <c r="DP64" s="16"/>
      <c r="DQ64" s="16"/>
      <c r="DR64" s="16" t="str">
        <f t="shared" si="197"/>
        <v>N/A</v>
      </c>
      <c r="DS64" s="16" t="str">
        <f t="shared" si="198"/>
        <v>N/A</v>
      </c>
      <c r="DT64" s="16" t="str">
        <f t="shared" si="199"/>
        <v>N/A</v>
      </c>
      <c r="DU64" s="16"/>
      <c r="DV64" s="16"/>
    </row>
    <row r="65" spans="9:126" x14ac:dyDescent="0.35">
      <c r="I65" t="s">
        <v>85</v>
      </c>
      <c r="J65">
        <v>1.1029411764705883</v>
      </c>
      <c r="AA65" s="74" t="s">
        <v>114</v>
      </c>
      <c r="AB65" s="73" t="str">
        <f t="shared" si="151"/>
        <v>-</v>
      </c>
      <c r="AC65" s="47" t="s">
        <v>13</v>
      </c>
      <c r="AD65" s="47" t="s">
        <v>1</v>
      </c>
      <c r="AE65" s="16"/>
      <c r="AF65" s="16"/>
      <c r="AG65" s="16" t="str">
        <f t="shared" si="200"/>
        <v>N/A</v>
      </c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 t="str">
        <f t="shared" si="152"/>
        <v>N/A</v>
      </c>
      <c r="AV65" s="16" t="str">
        <f t="shared" si="153"/>
        <v>N/A</v>
      </c>
      <c r="AW65" s="16" t="str">
        <f t="shared" si="154"/>
        <v>N/A</v>
      </c>
      <c r="AX65" s="16"/>
      <c r="AY65" s="16"/>
      <c r="AZ65" s="16" t="str">
        <f t="shared" si="155"/>
        <v>N/A</v>
      </c>
      <c r="BA65" s="16" t="str">
        <f t="shared" si="156"/>
        <v>N/A</v>
      </c>
      <c r="BB65" s="16" t="str">
        <f t="shared" si="157"/>
        <v>N/A</v>
      </c>
      <c r="BC65" s="16"/>
      <c r="BD65" s="16"/>
      <c r="BE65" s="16" t="str">
        <f t="shared" si="158"/>
        <v>N/A</v>
      </c>
      <c r="BF65" s="16" t="str">
        <f t="shared" si="159"/>
        <v>N/A</v>
      </c>
      <c r="BG65" s="16" t="str">
        <f t="shared" si="160"/>
        <v>N/A</v>
      </c>
      <c r="BH65" s="16"/>
      <c r="BI65" s="16"/>
      <c r="BJ65" s="16" t="str">
        <f t="shared" si="161"/>
        <v>N/A</v>
      </c>
      <c r="BK65" s="16" t="str">
        <f t="shared" si="162"/>
        <v>N/A</v>
      </c>
      <c r="BL65" s="16" t="str">
        <f t="shared" si="163"/>
        <v>N/A</v>
      </c>
      <c r="BM65" s="16"/>
      <c r="BN65" s="16"/>
      <c r="BO65" s="16" t="str">
        <f t="shared" si="164"/>
        <v>N/A</v>
      </c>
      <c r="BP65" s="16" t="str">
        <f t="shared" si="165"/>
        <v>N/A</v>
      </c>
      <c r="BQ65" s="16" t="str">
        <f t="shared" si="166"/>
        <v>N/A</v>
      </c>
      <c r="BR65" s="16"/>
      <c r="BS65" s="16"/>
      <c r="BT65" s="16" t="str">
        <f t="shared" si="167"/>
        <v>N/A</v>
      </c>
      <c r="BU65" s="16" t="str">
        <f t="shared" si="168"/>
        <v>N/A</v>
      </c>
      <c r="BV65" s="16" t="str">
        <f t="shared" si="169"/>
        <v>N/A</v>
      </c>
      <c r="BW65" s="16"/>
      <c r="BX65" s="16"/>
      <c r="BY65" s="16" t="str">
        <f t="shared" si="170"/>
        <v>N/A</v>
      </c>
      <c r="BZ65" s="16" t="str">
        <f t="shared" si="171"/>
        <v>N/A</v>
      </c>
      <c r="CA65" s="16" t="str">
        <f t="shared" si="172"/>
        <v>N/A</v>
      </c>
      <c r="CB65" s="16"/>
      <c r="CC65" s="16"/>
      <c r="CD65" s="16" t="str">
        <f t="shared" si="173"/>
        <v>N/A</v>
      </c>
      <c r="CE65" s="16" t="str">
        <f t="shared" si="174"/>
        <v>N/A</v>
      </c>
      <c r="CF65" s="16" t="str">
        <f t="shared" si="175"/>
        <v>N/A</v>
      </c>
      <c r="CG65" s="16"/>
      <c r="CH65" s="16"/>
      <c r="CI65" s="16" t="str">
        <f t="shared" si="176"/>
        <v>N/A</v>
      </c>
      <c r="CJ65" s="16" t="str">
        <f t="shared" si="177"/>
        <v>N/A</v>
      </c>
      <c r="CK65" s="16" t="str">
        <f t="shared" si="178"/>
        <v>N/A</v>
      </c>
      <c r="CL65" s="16"/>
      <c r="CM65" s="16"/>
      <c r="CN65" s="16" t="str">
        <f t="shared" si="179"/>
        <v>N/A</v>
      </c>
      <c r="CO65" s="16" t="str">
        <f t="shared" si="180"/>
        <v>N/A</v>
      </c>
      <c r="CP65" s="16" t="str">
        <f t="shared" si="181"/>
        <v>N/A</v>
      </c>
      <c r="CQ65" s="16"/>
      <c r="CR65" s="16"/>
      <c r="CS65" s="16" t="str">
        <f t="shared" si="182"/>
        <v>N/A</v>
      </c>
      <c r="CT65" s="16" t="str">
        <f t="shared" si="183"/>
        <v>N/A</v>
      </c>
      <c r="CU65" s="16" t="str">
        <f t="shared" si="184"/>
        <v>N/A</v>
      </c>
      <c r="CV65" s="16"/>
      <c r="CW65" s="16"/>
      <c r="CX65" s="16" t="str">
        <f t="shared" si="185"/>
        <v>N/A</v>
      </c>
      <c r="CY65" s="16" t="str">
        <f t="shared" si="186"/>
        <v>N/A</v>
      </c>
      <c r="CZ65" s="16" t="str">
        <f t="shared" si="187"/>
        <v>N/A</v>
      </c>
      <c r="DA65" s="16"/>
      <c r="DB65" s="16"/>
      <c r="DC65" s="16" t="str">
        <f t="shared" si="188"/>
        <v>N/A</v>
      </c>
      <c r="DD65" s="16" t="str">
        <f t="shared" si="189"/>
        <v>N/A</v>
      </c>
      <c r="DE65" s="16" t="str">
        <f t="shared" si="190"/>
        <v>N/A</v>
      </c>
      <c r="DF65" s="16"/>
      <c r="DG65" s="16"/>
      <c r="DH65" s="16" t="str">
        <f t="shared" si="191"/>
        <v>N/A</v>
      </c>
      <c r="DI65" s="16" t="str">
        <f t="shared" si="192"/>
        <v>N/A</v>
      </c>
      <c r="DJ65" s="16" t="str">
        <f t="shared" si="193"/>
        <v>N/A</v>
      </c>
      <c r="DK65" s="16"/>
      <c r="DL65" s="16"/>
      <c r="DM65" s="16" t="str">
        <f t="shared" si="194"/>
        <v>N/A</v>
      </c>
      <c r="DN65" s="16" t="str">
        <f t="shared" si="195"/>
        <v>N/A</v>
      </c>
      <c r="DO65" s="16" t="str">
        <f t="shared" si="196"/>
        <v>N/A</v>
      </c>
      <c r="DP65" s="16"/>
      <c r="DQ65" s="16"/>
      <c r="DR65" s="16" t="str">
        <f t="shared" si="197"/>
        <v>N/A</v>
      </c>
      <c r="DS65" s="16" t="str">
        <f t="shared" si="198"/>
        <v>N/A</v>
      </c>
      <c r="DT65" s="16" t="str">
        <f t="shared" si="199"/>
        <v>N/A</v>
      </c>
      <c r="DU65" s="16"/>
      <c r="DV65" s="16"/>
    </row>
    <row r="66" spans="9:126" x14ac:dyDescent="0.35">
      <c r="I66" t="s">
        <v>87</v>
      </c>
      <c r="J66">
        <v>1</v>
      </c>
      <c r="AA66" s="74" t="s">
        <v>114</v>
      </c>
      <c r="AB66" s="73" t="str">
        <f t="shared" si="151"/>
        <v>-</v>
      </c>
      <c r="AC66" s="47" t="s">
        <v>14</v>
      </c>
      <c r="AD66" s="47" t="s">
        <v>1</v>
      </c>
      <c r="AE66" s="16"/>
      <c r="AF66" s="16"/>
      <c r="AG66" s="16" t="str">
        <f t="shared" si="200"/>
        <v>N/A</v>
      </c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 t="str">
        <f t="shared" si="152"/>
        <v>N/A</v>
      </c>
      <c r="AV66" s="16" t="str">
        <f t="shared" si="153"/>
        <v>N/A</v>
      </c>
      <c r="AW66" s="16" t="str">
        <f t="shared" si="154"/>
        <v>N/A</v>
      </c>
      <c r="AX66" s="16"/>
      <c r="AY66" s="16"/>
      <c r="AZ66" s="16" t="str">
        <f t="shared" si="155"/>
        <v>N/A</v>
      </c>
      <c r="BA66" s="16" t="str">
        <f t="shared" si="156"/>
        <v>N/A</v>
      </c>
      <c r="BB66" s="16" t="str">
        <f t="shared" si="157"/>
        <v>N/A</v>
      </c>
      <c r="BC66" s="16"/>
      <c r="BD66" s="16"/>
      <c r="BE66" s="16" t="str">
        <f t="shared" si="158"/>
        <v>N/A</v>
      </c>
      <c r="BF66" s="16" t="str">
        <f t="shared" si="159"/>
        <v>N/A</v>
      </c>
      <c r="BG66" s="16" t="str">
        <f t="shared" si="160"/>
        <v>N/A</v>
      </c>
      <c r="BH66" s="16"/>
      <c r="BI66" s="16"/>
      <c r="BJ66" s="16" t="str">
        <f t="shared" si="161"/>
        <v>N/A</v>
      </c>
      <c r="BK66" s="16" t="str">
        <f t="shared" si="162"/>
        <v>N/A</v>
      </c>
      <c r="BL66" s="16" t="str">
        <f t="shared" si="163"/>
        <v>N/A</v>
      </c>
      <c r="BM66" s="16"/>
      <c r="BN66" s="16"/>
      <c r="BO66" s="16" t="str">
        <f t="shared" si="164"/>
        <v>N/A</v>
      </c>
      <c r="BP66" s="16" t="str">
        <f t="shared" si="165"/>
        <v>N/A</v>
      </c>
      <c r="BQ66" s="16" t="str">
        <f t="shared" si="166"/>
        <v>N/A</v>
      </c>
      <c r="BR66" s="16"/>
      <c r="BS66" s="16"/>
      <c r="BT66" s="16" t="str">
        <f t="shared" si="167"/>
        <v>N/A</v>
      </c>
      <c r="BU66" s="16" t="str">
        <f t="shared" si="168"/>
        <v>N/A</v>
      </c>
      <c r="BV66" s="16" t="str">
        <f t="shared" si="169"/>
        <v>N/A</v>
      </c>
      <c r="BW66" s="16"/>
      <c r="BX66" s="16"/>
      <c r="BY66" s="16" t="str">
        <f t="shared" si="170"/>
        <v>N/A</v>
      </c>
      <c r="BZ66" s="16" t="str">
        <f t="shared" si="171"/>
        <v>N/A</v>
      </c>
      <c r="CA66" s="16" t="str">
        <f t="shared" si="172"/>
        <v>N/A</v>
      </c>
      <c r="CB66" s="16"/>
      <c r="CC66" s="16"/>
      <c r="CD66" s="16" t="str">
        <f t="shared" si="173"/>
        <v>N/A</v>
      </c>
      <c r="CE66" s="16" t="str">
        <f t="shared" si="174"/>
        <v>N/A</v>
      </c>
      <c r="CF66" s="16" t="str">
        <f t="shared" si="175"/>
        <v>N/A</v>
      </c>
      <c r="CG66" s="16"/>
      <c r="CH66" s="16"/>
      <c r="CI66" s="16" t="str">
        <f t="shared" si="176"/>
        <v>N/A</v>
      </c>
      <c r="CJ66" s="16" t="str">
        <f t="shared" si="177"/>
        <v>N/A</v>
      </c>
      <c r="CK66" s="16" t="str">
        <f t="shared" si="178"/>
        <v>N/A</v>
      </c>
      <c r="CL66" s="16"/>
      <c r="CM66" s="16"/>
      <c r="CN66" s="16" t="str">
        <f t="shared" si="179"/>
        <v>N/A</v>
      </c>
      <c r="CO66" s="16" t="str">
        <f t="shared" si="180"/>
        <v>N/A</v>
      </c>
      <c r="CP66" s="16" t="str">
        <f t="shared" si="181"/>
        <v>N/A</v>
      </c>
      <c r="CQ66" s="16"/>
      <c r="CR66" s="16"/>
      <c r="CS66" s="16" t="str">
        <f t="shared" si="182"/>
        <v>N/A</v>
      </c>
      <c r="CT66" s="16" t="str">
        <f t="shared" si="183"/>
        <v>N/A</v>
      </c>
      <c r="CU66" s="16" t="str">
        <f t="shared" si="184"/>
        <v>N/A</v>
      </c>
      <c r="CV66" s="16"/>
      <c r="CW66" s="16"/>
      <c r="CX66" s="16" t="str">
        <f t="shared" si="185"/>
        <v>N/A</v>
      </c>
      <c r="CY66" s="16" t="str">
        <f t="shared" si="186"/>
        <v>N/A</v>
      </c>
      <c r="CZ66" s="16" t="str">
        <f t="shared" si="187"/>
        <v>N/A</v>
      </c>
      <c r="DA66" s="16"/>
      <c r="DB66" s="16"/>
      <c r="DC66" s="16" t="str">
        <f t="shared" si="188"/>
        <v>N/A</v>
      </c>
      <c r="DD66" s="16" t="str">
        <f t="shared" si="189"/>
        <v>N/A</v>
      </c>
      <c r="DE66" s="16" t="str">
        <f t="shared" si="190"/>
        <v>N/A</v>
      </c>
      <c r="DF66" s="16"/>
      <c r="DG66" s="16"/>
      <c r="DH66" s="16" t="str">
        <f t="shared" si="191"/>
        <v>N/A</v>
      </c>
      <c r="DI66" s="16" t="str">
        <f t="shared" si="192"/>
        <v>N/A</v>
      </c>
      <c r="DJ66" s="16" t="str">
        <f t="shared" si="193"/>
        <v>N/A</v>
      </c>
      <c r="DK66" s="16"/>
      <c r="DL66" s="16"/>
      <c r="DM66" s="16" t="str">
        <f t="shared" si="194"/>
        <v>N/A</v>
      </c>
      <c r="DN66" s="16" t="str">
        <f t="shared" si="195"/>
        <v>N/A</v>
      </c>
      <c r="DO66" s="16" t="str">
        <f t="shared" si="196"/>
        <v>N/A</v>
      </c>
      <c r="DP66" s="16"/>
      <c r="DQ66" s="16"/>
      <c r="DR66" s="16" t="str">
        <f t="shared" si="197"/>
        <v>N/A</v>
      </c>
      <c r="DS66" s="16" t="str">
        <f t="shared" si="198"/>
        <v>N/A</v>
      </c>
      <c r="DT66" s="16" t="str">
        <f t="shared" si="199"/>
        <v>N/A</v>
      </c>
      <c r="DU66" s="16"/>
      <c r="DV66" s="16"/>
    </row>
    <row r="67" spans="9:126" x14ac:dyDescent="0.35">
      <c r="I67" t="s">
        <v>97</v>
      </c>
      <c r="J67">
        <v>1.1764705882352942</v>
      </c>
      <c r="AA67" s="74" t="s">
        <v>114</v>
      </c>
      <c r="AB67" s="73" t="str">
        <f t="shared" si="151"/>
        <v>-</v>
      </c>
      <c r="AC67" s="47" t="s">
        <v>15</v>
      </c>
      <c r="AD67" s="47" t="s">
        <v>1</v>
      </c>
      <c r="AE67" s="16"/>
      <c r="AF67" s="16"/>
      <c r="AG67" s="16" t="str">
        <f t="shared" si="200"/>
        <v>N/A</v>
      </c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 t="str">
        <f t="shared" si="152"/>
        <v>N/A</v>
      </c>
      <c r="AV67" s="16" t="str">
        <f t="shared" si="153"/>
        <v>N/A</v>
      </c>
      <c r="AW67" s="16" t="str">
        <f t="shared" si="154"/>
        <v>N/A</v>
      </c>
      <c r="AX67" s="16"/>
      <c r="AY67" s="16"/>
      <c r="AZ67" s="16" t="str">
        <f t="shared" si="155"/>
        <v>N/A</v>
      </c>
      <c r="BA67" s="16" t="str">
        <f t="shared" si="156"/>
        <v>N/A</v>
      </c>
      <c r="BB67" s="16" t="str">
        <f t="shared" si="157"/>
        <v>N/A</v>
      </c>
      <c r="BC67" s="16"/>
      <c r="BD67" s="16"/>
      <c r="BE67" s="16" t="str">
        <f t="shared" si="158"/>
        <v>N/A</v>
      </c>
      <c r="BF67" s="16" t="str">
        <f t="shared" si="159"/>
        <v>N/A</v>
      </c>
      <c r="BG67" s="16" t="str">
        <f t="shared" si="160"/>
        <v>N/A</v>
      </c>
      <c r="BH67" s="16"/>
      <c r="BI67" s="16"/>
      <c r="BJ67" s="16" t="str">
        <f t="shared" si="161"/>
        <v>N/A</v>
      </c>
      <c r="BK67" s="16" t="str">
        <f t="shared" si="162"/>
        <v>N/A</v>
      </c>
      <c r="BL67" s="16" t="str">
        <f t="shared" si="163"/>
        <v>N/A</v>
      </c>
      <c r="BM67" s="16"/>
      <c r="BN67" s="16"/>
      <c r="BO67" s="16" t="str">
        <f t="shared" si="164"/>
        <v>N/A</v>
      </c>
      <c r="BP67" s="16" t="str">
        <f t="shared" si="165"/>
        <v>N/A</v>
      </c>
      <c r="BQ67" s="16" t="str">
        <f t="shared" si="166"/>
        <v>N/A</v>
      </c>
      <c r="BR67" s="16"/>
      <c r="BS67" s="16"/>
      <c r="BT67" s="16" t="str">
        <f t="shared" si="167"/>
        <v>N/A</v>
      </c>
      <c r="BU67" s="16" t="str">
        <f t="shared" si="168"/>
        <v>N/A</v>
      </c>
      <c r="BV67" s="16" t="str">
        <f t="shared" si="169"/>
        <v>N/A</v>
      </c>
      <c r="BW67" s="16"/>
      <c r="BX67" s="16"/>
      <c r="BY67" s="16" t="str">
        <f t="shared" si="170"/>
        <v>N/A</v>
      </c>
      <c r="BZ67" s="16" t="str">
        <f t="shared" si="171"/>
        <v>N/A</v>
      </c>
      <c r="CA67" s="16" t="str">
        <f t="shared" si="172"/>
        <v>N/A</v>
      </c>
      <c r="CB67" s="16"/>
      <c r="CC67" s="16"/>
      <c r="CD67" s="16" t="str">
        <f t="shared" si="173"/>
        <v>N/A</v>
      </c>
      <c r="CE67" s="16" t="str">
        <f t="shared" si="174"/>
        <v>N/A</v>
      </c>
      <c r="CF67" s="16" t="str">
        <f t="shared" si="175"/>
        <v>N/A</v>
      </c>
      <c r="CG67" s="16"/>
      <c r="CH67" s="16"/>
      <c r="CI67" s="16" t="str">
        <f t="shared" si="176"/>
        <v>N/A</v>
      </c>
      <c r="CJ67" s="16" t="str">
        <f t="shared" si="177"/>
        <v>N/A</v>
      </c>
      <c r="CK67" s="16" t="str">
        <f t="shared" si="178"/>
        <v>N/A</v>
      </c>
      <c r="CL67" s="16"/>
      <c r="CM67" s="16"/>
      <c r="CN67" s="16" t="str">
        <f t="shared" si="179"/>
        <v>N/A</v>
      </c>
      <c r="CO67" s="16" t="str">
        <f t="shared" si="180"/>
        <v>N/A</v>
      </c>
      <c r="CP67" s="16" t="str">
        <f t="shared" si="181"/>
        <v>N/A</v>
      </c>
      <c r="CQ67" s="16"/>
      <c r="CR67" s="16"/>
      <c r="CS67" s="16" t="str">
        <f t="shared" si="182"/>
        <v>N/A</v>
      </c>
      <c r="CT67" s="16" t="str">
        <f t="shared" si="183"/>
        <v>N/A</v>
      </c>
      <c r="CU67" s="16" t="str">
        <f t="shared" si="184"/>
        <v>N/A</v>
      </c>
      <c r="CV67" s="16"/>
      <c r="CW67" s="16"/>
      <c r="CX67" s="16" t="str">
        <f t="shared" si="185"/>
        <v>N/A</v>
      </c>
      <c r="CY67" s="16" t="str">
        <f t="shared" si="186"/>
        <v>N/A</v>
      </c>
      <c r="CZ67" s="16" t="str">
        <f t="shared" si="187"/>
        <v>N/A</v>
      </c>
      <c r="DA67" s="16"/>
      <c r="DB67" s="16"/>
      <c r="DC67" s="16" t="str">
        <f t="shared" si="188"/>
        <v>N/A</v>
      </c>
      <c r="DD67" s="16" t="str">
        <f t="shared" si="189"/>
        <v>N/A</v>
      </c>
      <c r="DE67" s="16" t="str">
        <f t="shared" si="190"/>
        <v>N/A</v>
      </c>
      <c r="DF67" s="16"/>
      <c r="DG67" s="16"/>
      <c r="DH67" s="16" t="str">
        <f t="shared" si="191"/>
        <v>N/A</v>
      </c>
      <c r="DI67" s="16" t="str">
        <f t="shared" si="192"/>
        <v>N/A</v>
      </c>
      <c r="DJ67" s="16" t="str">
        <f t="shared" si="193"/>
        <v>N/A</v>
      </c>
      <c r="DK67" s="16"/>
      <c r="DL67" s="16"/>
      <c r="DM67" s="16" t="str">
        <f t="shared" si="194"/>
        <v>N/A</v>
      </c>
      <c r="DN67" s="16" t="str">
        <f t="shared" si="195"/>
        <v>N/A</v>
      </c>
      <c r="DO67" s="16" t="str">
        <f t="shared" si="196"/>
        <v>N/A</v>
      </c>
      <c r="DP67" s="16"/>
      <c r="DQ67" s="16"/>
      <c r="DR67" s="16" t="str">
        <f t="shared" si="197"/>
        <v>N/A</v>
      </c>
      <c r="DS67" s="16" t="str">
        <f t="shared" si="198"/>
        <v>N/A</v>
      </c>
      <c r="DT67" s="16" t="str">
        <f t="shared" si="199"/>
        <v>N/A</v>
      </c>
      <c r="DU67" s="16"/>
      <c r="DV67" s="16"/>
    </row>
    <row r="68" spans="9:126" x14ac:dyDescent="0.35">
      <c r="I68" t="s">
        <v>88</v>
      </c>
      <c r="J68">
        <v>1.1764705882352942</v>
      </c>
      <c r="AA68" s="74" t="s">
        <v>114</v>
      </c>
      <c r="AB68" s="73" t="str">
        <f t="shared" si="151"/>
        <v>-</v>
      </c>
      <c r="AC68" s="47" t="s">
        <v>16</v>
      </c>
      <c r="AD68" s="47" t="s">
        <v>1</v>
      </c>
      <c r="AE68" s="16"/>
      <c r="AF68" s="16"/>
      <c r="AG68" s="16" t="str">
        <f t="shared" si="200"/>
        <v>N/A</v>
      </c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 t="str">
        <f t="shared" si="152"/>
        <v>N/A</v>
      </c>
      <c r="AV68" s="16" t="str">
        <f t="shared" si="153"/>
        <v>N/A</v>
      </c>
      <c r="AW68" s="16" t="str">
        <f t="shared" si="154"/>
        <v>N/A</v>
      </c>
      <c r="AX68" s="16"/>
      <c r="AY68" s="16"/>
      <c r="AZ68" s="16" t="str">
        <f t="shared" si="155"/>
        <v>N/A</v>
      </c>
      <c r="BA68" s="16" t="str">
        <f t="shared" si="156"/>
        <v>N/A</v>
      </c>
      <c r="BB68" s="16" t="str">
        <f t="shared" si="157"/>
        <v>N/A</v>
      </c>
      <c r="BC68" s="16"/>
      <c r="BD68" s="16"/>
      <c r="BE68" s="16" t="str">
        <f t="shared" si="158"/>
        <v>N/A</v>
      </c>
      <c r="BF68" s="16" t="str">
        <f t="shared" si="159"/>
        <v>N/A</v>
      </c>
      <c r="BG68" s="16" t="str">
        <f t="shared" si="160"/>
        <v>N/A</v>
      </c>
      <c r="BH68" s="16"/>
      <c r="BI68" s="16"/>
      <c r="BJ68" s="16" t="str">
        <f t="shared" si="161"/>
        <v>N/A</v>
      </c>
      <c r="BK68" s="16" t="str">
        <f t="shared" si="162"/>
        <v>N/A</v>
      </c>
      <c r="BL68" s="16" t="str">
        <f t="shared" si="163"/>
        <v>N/A</v>
      </c>
      <c r="BM68" s="16"/>
      <c r="BN68" s="16"/>
      <c r="BO68" s="16" t="str">
        <f t="shared" si="164"/>
        <v>N/A</v>
      </c>
      <c r="BP68" s="16" t="str">
        <f t="shared" si="165"/>
        <v>N/A</v>
      </c>
      <c r="BQ68" s="16" t="str">
        <f t="shared" si="166"/>
        <v>N/A</v>
      </c>
      <c r="BR68" s="16"/>
      <c r="BS68" s="16"/>
      <c r="BT68" s="16" t="str">
        <f t="shared" si="167"/>
        <v>N/A</v>
      </c>
      <c r="BU68" s="16" t="str">
        <f t="shared" si="168"/>
        <v>N/A</v>
      </c>
      <c r="BV68" s="16" t="str">
        <f t="shared" si="169"/>
        <v>N/A</v>
      </c>
      <c r="BW68" s="16"/>
      <c r="BX68" s="16"/>
      <c r="BY68" s="16" t="str">
        <f t="shared" si="170"/>
        <v>N/A</v>
      </c>
      <c r="BZ68" s="16" t="str">
        <f t="shared" si="171"/>
        <v>N/A</v>
      </c>
      <c r="CA68" s="16" t="str">
        <f t="shared" si="172"/>
        <v>N/A</v>
      </c>
      <c r="CB68" s="16"/>
      <c r="CC68" s="16"/>
      <c r="CD68" s="16" t="str">
        <f t="shared" si="173"/>
        <v>N/A</v>
      </c>
      <c r="CE68" s="16" t="str">
        <f t="shared" si="174"/>
        <v>N/A</v>
      </c>
      <c r="CF68" s="16" t="str">
        <f t="shared" si="175"/>
        <v>N/A</v>
      </c>
      <c r="CG68" s="16"/>
      <c r="CH68" s="16"/>
      <c r="CI68" s="16" t="str">
        <f t="shared" si="176"/>
        <v>N/A</v>
      </c>
      <c r="CJ68" s="16" t="str">
        <f t="shared" si="177"/>
        <v>N/A</v>
      </c>
      <c r="CK68" s="16" t="str">
        <f t="shared" si="178"/>
        <v>N/A</v>
      </c>
      <c r="CL68" s="16"/>
      <c r="CM68" s="16"/>
      <c r="CN68" s="16" t="str">
        <f t="shared" si="179"/>
        <v>N/A</v>
      </c>
      <c r="CO68" s="16" t="str">
        <f t="shared" si="180"/>
        <v>N/A</v>
      </c>
      <c r="CP68" s="16" t="str">
        <f t="shared" si="181"/>
        <v>N/A</v>
      </c>
      <c r="CQ68" s="16"/>
      <c r="CR68" s="16"/>
      <c r="CS68" s="16" t="str">
        <f t="shared" si="182"/>
        <v>N/A</v>
      </c>
      <c r="CT68" s="16" t="str">
        <f t="shared" si="183"/>
        <v>N/A</v>
      </c>
      <c r="CU68" s="16" t="str">
        <f t="shared" si="184"/>
        <v>N/A</v>
      </c>
      <c r="CV68" s="16"/>
      <c r="CW68" s="16"/>
      <c r="CX68" s="16" t="str">
        <f t="shared" si="185"/>
        <v>N/A</v>
      </c>
      <c r="CY68" s="16" t="str">
        <f t="shared" si="186"/>
        <v>N/A</v>
      </c>
      <c r="CZ68" s="16" t="str">
        <f t="shared" si="187"/>
        <v>N/A</v>
      </c>
      <c r="DA68" s="16"/>
      <c r="DB68" s="16"/>
      <c r="DC68" s="16" t="str">
        <f t="shared" si="188"/>
        <v>N/A</v>
      </c>
      <c r="DD68" s="16" t="str">
        <f t="shared" si="189"/>
        <v>N/A</v>
      </c>
      <c r="DE68" s="16" t="str">
        <f t="shared" si="190"/>
        <v>N/A</v>
      </c>
      <c r="DF68" s="16"/>
      <c r="DG68" s="16"/>
      <c r="DH68" s="16" t="str">
        <f t="shared" si="191"/>
        <v>N/A</v>
      </c>
      <c r="DI68" s="16" t="str">
        <f t="shared" si="192"/>
        <v>N/A</v>
      </c>
      <c r="DJ68" s="16" t="str">
        <f t="shared" si="193"/>
        <v>N/A</v>
      </c>
      <c r="DK68" s="16"/>
      <c r="DL68" s="16"/>
      <c r="DM68" s="16" t="str">
        <f t="shared" si="194"/>
        <v>N/A</v>
      </c>
      <c r="DN68" s="16" t="str">
        <f t="shared" si="195"/>
        <v>N/A</v>
      </c>
      <c r="DO68" s="16" t="str">
        <f t="shared" si="196"/>
        <v>N/A</v>
      </c>
      <c r="DP68" s="16"/>
      <c r="DQ68" s="16"/>
      <c r="DR68" s="16" t="str">
        <f t="shared" si="197"/>
        <v>N/A</v>
      </c>
      <c r="DS68" s="16" t="str">
        <f t="shared" si="198"/>
        <v>N/A</v>
      </c>
      <c r="DT68" s="16" t="str">
        <f t="shared" si="199"/>
        <v>N/A</v>
      </c>
      <c r="DU68" s="16"/>
      <c r="DV68" s="16"/>
    </row>
    <row r="69" spans="9:126" ht="15" thickBot="1" x14ac:dyDescent="0.4">
      <c r="I69" t="s">
        <v>98</v>
      </c>
      <c r="J69">
        <v>1.1764705882352942</v>
      </c>
      <c r="AA69" s="74" t="s">
        <v>114</v>
      </c>
      <c r="AB69" s="73" t="str">
        <f t="shared" si="151"/>
        <v>-</v>
      </c>
      <c r="AC69" s="48" t="s">
        <v>17</v>
      </c>
      <c r="AD69" s="48" t="s">
        <v>1</v>
      </c>
      <c r="AE69" s="21"/>
      <c r="AF69" s="21"/>
      <c r="AG69" s="21" t="str">
        <f t="shared" si="200"/>
        <v>N/A</v>
      </c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 t="str">
        <f t="shared" si="152"/>
        <v>N/A</v>
      </c>
      <c r="AV69" s="21" t="str">
        <f t="shared" si="153"/>
        <v>N/A</v>
      </c>
      <c r="AW69" s="21" t="str">
        <f t="shared" si="154"/>
        <v>N/A</v>
      </c>
      <c r="AX69" s="21"/>
      <c r="AY69" s="21"/>
      <c r="AZ69" s="21" t="str">
        <f t="shared" si="155"/>
        <v>N/A</v>
      </c>
      <c r="BA69" s="21" t="str">
        <f t="shared" si="156"/>
        <v>N/A</v>
      </c>
      <c r="BB69" s="21" t="str">
        <f t="shared" si="157"/>
        <v>N/A</v>
      </c>
      <c r="BC69" s="21"/>
      <c r="BD69" s="21"/>
      <c r="BE69" s="21" t="str">
        <f t="shared" si="158"/>
        <v>N/A</v>
      </c>
      <c r="BF69" s="21" t="str">
        <f t="shared" si="159"/>
        <v>N/A</v>
      </c>
      <c r="BG69" s="21" t="str">
        <f t="shared" si="160"/>
        <v>N/A</v>
      </c>
      <c r="BH69" s="21"/>
      <c r="BI69" s="21"/>
      <c r="BJ69" s="21" t="str">
        <f t="shared" si="161"/>
        <v>N/A</v>
      </c>
      <c r="BK69" s="21" t="str">
        <f t="shared" si="162"/>
        <v>N/A</v>
      </c>
      <c r="BL69" s="21" t="str">
        <f t="shared" si="163"/>
        <v>N/A</v>
      </c>
      <c r="BM69" s="21"/>
      <c r="BN69" s="21"/>
      <c r="BO69" s="21" t="str">
        <f t="shared" si="164"/>
        <v>N/A</v>
      </c>
      <c r="BP69" s="21" t="str">
        <f t="shared" si="165"/>
        <v>N/A</v>
      </c>
      <c r="BQ69" s="21" t="str">
        <f t="shared" si="166"/>
        <v>N/A</v>
      </c>
      <c r="BR69" s="21"/>
      <c r="BS69" s="21"/>
      <c r="BT69" s="21" t="str">
        <f t="shared" si="167"/>
        <v>N/A</v>
      </c>
      <c r="BU69" s="21" t="str">
        <f t="shared" si="168"/>
        <v>N/A</v>
      </c>
      <c r="BV69" s="21" t="str">
        <f t="shared" si="169"/>
        <v>N/A</v>
      </c>
      <c r="BW69" s="21"/>
      <c r="BX69" s="21"/>
      <c r="BY69" s="21" t="str">
        <f t="shared" si="170"/>
        <v>N/A</v>
      </c>
      <c r="BZ69" s="21" t="str">
        <f t="shared" si="171"/>
        <v>N/A</v>
      </c>
      <c r="CA69" s="21" t="str">
        <f t="shared" si="172"/>
        <v>N/A</v>
      </c>
      <c r="CB69" s="21"/>
      <c r="CC69" s="21"/>
      <c r="CD69" s="21" t="str">
        <f t="shared" si="173"/>
        <v>N/A</v>
      </c>
      <c r="CE69" s="21" t="str">
        <f t="shared" si="174"/>
        <v>N/A</v>
      </c>
      <c r="CF69" s="21" t="str">
        <f t="shared" si="175"/>
        <v>N/A</v>
      </c>
      <c r="CG69" s="21"/>
      <c r="CH69" s="21"/>
      <c r="CI69" s="21" t="str">
        <f t="shared" si="176"/>
        <v>N/A</v>
      </c>
      <c r="CJ69" s="21" t="str">
        <f t="shared" si="177"/>
        <v>N/A</v>
      </c>
      <c r="CK69" s="21" t="str">
        <f t="shared" si="178"/>
        <v>N/A</v>
      </c>
      <c r="CL69" s="21"/>
      <c r="CM69" s="21"/>
      <c r="CN69" s="21" t="str">
        <f t="shared" si="179"/>
        <v>N/A</v>
      </c>
      <c r="CO69" s="21" t="str">
        <f t="shared" si="180"/>
        <v>N/A</v>
      </c>
      <c r="CP69" s="21" t="str">
        <f t="shared" si="181"/>
        <v>N/A</v>
      </c>
      <c r="CQ69" s="21"/>
      <c r="CR69" s="21"/>
      <c r="CS69" s="21" t="str">
        <f t="shared" si="182"/>
        <v>N/A</v>
      </c>
      <c r="CT69" s="21" t="str">
        <f t="shared" si="183"/>
        <v>N/A</v>
      </c>
      <c r="CU69" s="21" t="str">
        <f t="shared" si="184"/>
        <v>N/A</v>
      </c>
      <c r="CV69" s="21"/>
      <c r="CW69" s="21"/>
      <c r="CX69" s="21" t="str">
        <f t="shared" si="185"/>
        <v>N/A</v>
      </c>
      <c r="CY69" s="21" t="str">
        <f t="shared" si="186"/>
        <v>N/A</v>
      </c>
      <c r="CZ69" s="21" t="str">
        <f t="shared" si="187"/>
        <v>N/A</v>
      </c>
      <c r="DA69" s="21"/>
      <c r="DB69" s="21"/>
      <c r="DC69" s="21" t="str">
        <f t="shared" si="188"/>
        <v>N/A</v>
      </c>
      <c r="DD69" s="21" t="str">
        <f t="shared" si="189"/>
        <v>N/A</v>
      </c>
      <c r="DE69" s="21" t="str">
        <f t="shared" si="190"/>
        <v>N/A</v>
      </c>
      <c r="DF69" s="21"/>
      <c r="DG69" s="21"/>
      <c r="DH69" s="21" t="str">
        <f t="shared" si="191"/>
        <v>N/A</v>
      </c>
      <c r="DI69" s="21" t="str">
        <f t="shared" si="192"/>
        <v>N/A</v>
      </c>
      <c r="DJ69" s="21" t="str">
        <f t="shared" si="193"/>
        <v>N/A</v>
      </c>
      <c r="DK69" s="21"/>
      <c r="DL69" s="21"/>
      <c r="DM69" s="21" t="str">
        <f t="shared" si="194"/>
        <v>N/A</v>
      </c>
      <c r="DN69" s="21" t="str">
        <f t="shared" si="195"/>
        <v>N/A</v>
      </c>
      <c r="DO69" s="21" t="str">
        <f t="shared" si="196"/>
        <v>N/A</v>
      </c>
      <c r="DP69" s="16"/>
      <c r="DQ69" s="16"/>
      <c r="DR69" s="21" t="str">
        <f t="shared" si="197"/>
        <v>N/A</v>
      </c>
      <c r="DS69" s="21" t="str">
        <f t="shared" si="198"/>
        <v>N/A</v>
      </c>
      <c r="DT69" s="21" t="str">
        <f t="shared" si="199"/>
        <v>N/A</v>
      </c>
      <c r="DU69" s="16"/>
      <c r="DV69" s="16"/>
    </row>
    <row r="70" spans="9:126" ht="15" thickBot="1" x14ac:dyDescent="0.4">
      <c r="I70" t="s">
        <v>69</v>
      </c>
      <c r="J70">
        <v>1</v>
      </c>
    </row>
    <row r="71" spans="9:126" x14ac:dyDescent="0.35">
      <c r="I71" t="s">
        <v>70</v>
      </c>
      <c r="J71">
        <v>1</v>
      </c>
      <c r="AA71" s="140" t="s">
        <v>83</v>
      </c>
      <c r="AB71" s="141"/>
      <c r="AC71" s="63" t="s">
        <v>24</v>
      </c>
      <c r="AD71" s="45"/>
      <c r="AE71" s="116" t="s">
        <v>68</v>
      </c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69"/>
    </row>
    <row r="72" spans="9:126" x14ac:dyDescent="0.35">
      <c r="I72" t="s">
        <v>72</v>
      </c>
      <c r="J72">
        <v>1</v>
      </c>
      <c r="AA72" s="142"/>
      <c r="AB72" s="143"/>
      <c r="AC72" s="95" t="s">
        <v>26</v>
      </c>
      <c r="AD72" s="46"/>
      <c r="AE72" s="178" t="s">
        <v>1</v>
      </c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  <c r="BG72" s="179"/>
      <c r="BH72" s="179"/>
      <c r="BI72" s="179"/>
      <c r="BJ72" s="179"/>
      <c r="BK72" s="179"/>
      <c r="BL72" s="179"/>
      <c r="BM72" s="179"/>
      <c r="BN72" s="179"/>
      <c r="BO72" s="179"/>
      <c r="BP72" s="179"/>
      <c r="BQ72" s="179"/>
      <c r="BR72" s="179"/>
      <c r="BS72" s="179"/>
      <c r="BT72" s="179"/>
      <c r="BU72" s="179"/>
      <c r="BV72" s="179"/>
      <c r="BW72" s="179"/>
      <c r="BX72" s="179"/>
      <c r="BY72" s="179"/>
      <c r="BZ72" s="179"/>
      <c r="CA72" s="179"/>
      <c r="CB72" s="179"/>
      <c r="CC72" s="179"/>
      <c r="CD72" s="179"/>
      <c r="CE72" s="179"/>
      <c r="CF72" s="179"/>
      <c r="CG72" s="179"/>
      <c r="CH72" s="179"/>
      <c r="CI72" s="179"/>
      <c r="CJ72" s="179"/>
      <c r="CK72" s="179"/>
      <c r="CL72" s="179"/>
      <c r="CM72" s="179"/>
      <c r="CN72" s="179"/>
      <c r="CO72" s="179"/>
      <c r="CP72" s="179"/>
      <c r="CQ72" s="179"/>
      <c r="CR72" s="179"/>
      <c r="CS72" s="179"/>
      <c r="CT72" s="179"/>
      <c r="CU72" s="179"/>
      <c r="CV72" s="179"/>
      <c r="CW72" s="179"/>
      <c r="CX72" s="179"/>
      <c r="CY72" s="179"/>
      <c r="CZ72" s="179"/>
      <c r="DA72" s="179"/>
      <c r="DB72" s="179"/>
      <c r="DC72" s="179"/>
      <c r="DD72" s="179"/>
      <c r="DE72" s="179"/>
      <c r="DF72" s="179"/>
      <c r="DG72" s="179"/>
      <c r="DH72" s="179"/>
      <c r="DI72" s="179"/>
      <c r="DJ72" s="179"/>
      <c r="DK72" s="179"/>
      <c r="DL72" s="179"/>
      <c r="DM72" s="179"/>
      <c r="DN72" s="179"/>
      <c r="DO72" s="179"/>
      <c r="DP72" s="179"/>
      <c r="DQ72" s="179"/>
      <c r="DR72" s="179"/>
      <c r="DS72" s="179"/>
      <c r="DT72" s="179"/>
      <c r="DU72" s="179"/>
      <c r="DV72" s="179"/>
    </row>
    <row r="73" spans="9:126" x14ac:dyDescent="0.35">
      <c r="I73" t="s">
        <v>121</v>
      </c>
      <c r="J73">
        <v>1</v>
      </c>
      <c r="AA73" s="142"/>
      <c r="AB73" s="143"/>
      <c r="AC73" s="95" t="s">
        <v>20</v>
      </c>
      <c r="AD73" s="46"/>
      <c r="AE73" s="131" t="s">
        <v>265</v>
      </c>
      <c r="AF73" s="132"/>
      <c r="AG73" s="132"/>
      <c r="AH73" s="133"/>
      <c r="AI73" s="131" t="s">
        <v>264</v>
      </c>
      <c r="AJ73" s="132"/>
      <c r="AK73" s="132"/>
      <c r="AL73" s="133"/>
      <c r="AM73" s="131" t="s">
        <v>263</v>
      </c>
      <c r="AN73" s="132"/>
      <c r="AO73" s="132"/>
      <c r="AP73" s="133"/>
      <c r="AQ73" s="131" t="s">
        <v>262</v>
      </c>
      <c r="AR73" s="132"/>
      <c r="AS73" s="132"/>
      <c r="AT73" s="133"/>
      <c r="AU73" s="131" t="s">
        <v>27</v>
      </c>
      <c r="AV73" s="132"/>
      <c r="AW73" s="132"/>
      <c r="AX73" s="132"/>
      <c r="AY73" s="133"/>
      <c r="AZ73" s="131" t="s">
        <v>28</v>
      </c>
      <c r="BA73" s="132"/>
      <c r="BB73" s="132"/>
      <c r="BC73" s="132"/>
      <c r="BD73" s="133"/>
      <c r="BE73" s="131" t="s">
        <v>30</v>
      </c>
      <c r="BF73" s="132"/>
      <c r="BG73" s="132"/>
      <c r="BH73" s="132"/>
      <c r="BI73" s="133"/>
      <c r="BJ73" s="131" t="s">
        <v>31</v>
      </c>
      <c r="BK73" s="132"/>
      <c r="BL73" s="132"/>
      <c r="BM73" s="132"/>
      <c r="BN73" s="133"/>
      <c r="BO73" s="131" t="s">
        <v>32</v>
      </c>
      <c r="BP73" s="132"/>
      <c r="BQ73" s="132"/>
      <c r="BR73" s="132"/>
      <c r="BS73" s="133"/>
      <c r="BT73" s="131" t="s">
        <v>33</v>
      </c>
      <c r="BU73" s="132"/>
      <c r="BV73" s="132"/>
      <c r="BW73" s="132"/>
      <c r="BX73" s="133"/>
      <c r="BY73" s="131" t="s">
        <v>34</v>
      </c>
      <c r="BZ73" s="132"/>
      <c r="CA73" s="132"/>
      <c r="CB73" s="132"/>
      <c r="CC73" s="133"/>
      <c r="CD73" s="131" t="s">
        <v>35</v>
      </c>
      <c r="CE73" s="132"/>
      <c r="CF73" s="132"/>
      <c r="CG73" s="132"/>
      <c r="CH73" s="133"/>
      <c r="CI73" s="131" t="s">
        <v>36</v>
      </c>
      <c r="CJ73" s="132"/>
      <c r="CK73" s="132"/>
      <c r="CL73" s="132"/>
      <c r="CM73" s="133"/>
      <c r="CN73" s="131" t="s">
        <v>37</v>
      </c>
      <c r="CO73" s="132"/>
      <c r="CP73" s="132"/>
      <c r="CQ73" s="132"/>
      <c r="CR73" s="133"/>
      <c r="CS73" s="131" t="s">
        <v>38</v>
      </c>
      <c r="CT73" s="132"/>
      <c r="CU73" s="132"/>
      <c r="CV73" s="132"/>
      <c r="CW73" s="133"/>
      <c r="CX73" s="131" t="s">
        <v>39</v>
      </c>
      <c r="CY73" s="132"/>
      <c r="CZ73" s="132"/>
      <c r="DA73" s="132"/>
      <c r="DB73" s="133"/>
      <c r="DC73" s="131" t="s">
        <v>40</v>
      </c>
      <c r="DD73" s="132"/>
      <c r="DE73" s="132"/>
      <c r="DF73" s="132"/>
      <c r="DG73" s="133"/>
      <c r="DH73" s="131" t="s">
        <v>41</v>
      </c>
      <c r="DI73" s="132"/>
      <c r="DJ73" s="132"/>
      <c r="DK73" s="132"/>
      <c r="DL73" s="133"/>
      <c r="DM73" s="131" t="s">
        <v>42</v>
      </c>
      <c r="DN73" s="132"/>
      <c r="DO73" s="132"/>
      <c r="DP73" s="132"/>
      <c r="DQ73" s="133"/>
      <c r="DR73" s="131" t="s">
        <v>43</v>
      </c>
      <c r="DS73" s="132"/>
      <c r="DT73" s="132"/>
      <c r="DU73" s="132"/>
      <c r="DV73" s="133"/>
    </row>
    <row r="74" spans="9:126" x14ac:dyDescent="0.35">
      <c r="I74" t="s">
        <v>86</v>
      </c>
      <c r="J74">
        <v>1.5</v>
      </c>
      <c r="AA74" s="96" t="s">
        <v>112</v>
      </c>
      <c r="AB74" s="25" t="s">
        <v>113</v>
      </c>
      <c r="AC74" s="95" t="s">
        <v>67</v>
      </c>
      <c r="AD74" s="46"/>
      <c r="AE74" s="36" t="s">
        <v>64</v>
      </c>
      <c r="AF74" s="37" t="s">
        <v>115</v>
      </c>
      <c r="AG74" s="38" t="s">
        <v>66</v>
      </c>
      <c r="AH74" s="70" t="s">
        <v>261</v>
      </c>
      <c r="AI74" s="36" t="s">
        <v>64</v>
      </c>
      <c r="AJ74" s="37" t="s">
        <v>115</v>
      </c>
      <c r="AK74" s="38" t="s">
        <v>66</v>
      </c>
      <c r="AL74" s="70" t="s">
        <v>261</v>
      </c>
      <c r="AM74" s="36" t="s">
        <v>64</v>
      </c>
      <c r="AN74" s="37" t="s">
        <v>115</v>
      </c>
      <c r="AO74" s="38" t="s">
        <v>66</v>
      </c>
      <c r="AP74" s="70" t="s">
        <v>261</v>
      </c>
      <c r="AQ74" s="36" t="s">
        <v>64</v>
      </c>
      <c r="AR74" s="37" t="s">
        <v>115</v>
      </c>
      <c r="AS74" s="38" t="s">
        <v>66</v>
      </c>
      <c r="AT74" s="70" t="s">
        <v>261</v>
      </c>
      <c r="AU74" s="36" t="s">
        <v>64</v>
      </c>
      <c r="AV74" s="37" t="s">
        <v>115</v>
      </c>
      <c r="AW74" s="38" t="s">
        <v>66</v>
      </c>
      <c r="AX74" s="70" t="s">
        <v>260</v>
      </c>
      <c r="AY74" s="70" t="s">
        <v>261</v>
      </c>
      <c r="AZ74" s="36" t="s">
        <v>64</v>
      </c>
      <c r="BA74" s="37" t="s">
        <v>115</v>
      </c>
      <c r="BB74" s="38" t="s">
        <v>66</v>
      </c>
      <c r="BC74" s="70" t="s">
        <v>260</v>
      </c>
      <c r="BD74" s="70" t="s">
        <v>261</v>
      </c>
      <c r="BE74" s="36" t="s">
        <v>64</v>
      </c>
      <c r="BF74" s="37" t="s">
        <v>115</v>
      </c>
      <c r="BG74" s="38" t="s">
        <v>66</v>
      </c>
      <c r="BH74" s="70" t="s">
        <v>260</v>
      </c>
      <c r="BI74" s="70" t="s">
        <v>261</v>
      </c>
      <c r="BJ74" s="36" t="s">
        <v>64</v>
      </c>
      <c r="BK74" s="37" t="s">
        <v>115</v>
      </c>
      <c r="BL74" s="38" t="s">
        <v>66</v>
      </c>
      <c r="BM74" s="70" t="s">
        <v>260</v>
      </c>
      <c r="BN74" s="70" t="s">
        <v>261</v>
      </c>
      <c r="BO74" s="36" t="s">
        <v>64</v>
      </c>
      <c r="BP74" s="37" t="s">
        <v>115</v>
      </c>
      <c r="BQ74" s="38" t="s">
        <v>66</v>
      </c>
      <c r="BR74" s="70" t="s">
        <v>260</v>
      </c>
      <c r="BS74" s="70" t="s">
        <v>261</v>
      </c>
      <c r="BT74" s="36" t="s">
        <v>64</v>
      </c>
      <c r="BU74" s="37" t="s">
        <v>115</v>
      </c>
      <c r="BV74" s="38" t="s">
        <v>66</v>
      </c>
      <c r="BW74" s="70" t="s">
        <v>260</v>
      </c>
      <c r="BX74" s="70" t="s">
        <v>261</v>
      </c>
      <c r="BY74" s="36" t="s">
        <v>64</v>
      </c>
      <c r="BZ74" s="37" t="s">
        <v>115</v>
      </c>
      <c r="CA74" s="38" t="s">
        <v>66</v>
      </c>
      <c r="CB74" s="70" t="s">
        <v>260</v>
      </c>
      <c r="CC74" s="70" t="s">
        <v>261</v>
      </c>
      <c r="CD74" s="36" t="s">
        <v>64</v>
      </c>
      <c r="CE74" s="37" t="s">
        <v>115</v>
      </c>
      <c r="CF74" s="38" t="s">
        <v>66</v>
      </c>
      <c r="CG74" s="70" t="s">
        <v>260</v>
      </c>
      <c r="CH74" s="70" t="s">
        <v>261</v>
      </c>
      <c r="CI74" s="36" t="s">
        <v>64</v>
      </c>
      <c r="CJ74" s="37" t="s">
        <v>115</v>
      </c>
      <c r="CK74" s="38" t="s">
        <v>66</v>
      </c>
      <c r="CL74" s="70" t="s">
        <v>260</v>
      </c>
      <c r="CM74" s="70" t="s">
        <v>261</v>
      </c>
      <c r="CN74" s="36" t="s">
        <v>64</v>
      </c>
      <c r="CO74" s="37" t="s">
        <v>115</v>
      </c>
      <c r="CP74" s="38" t="s">
        <v>66</v>
      </c>
      <c r="CQ74" s="70" t="s">
        <v>260</v>
      </c>
      <c r="CR74" s="70" t="s">
        <v>261</v>
      </c>
      <c r="CS74" s="36" t="s">
        <v>64</v>
      </c>
      <c r="CT74" s="37" t="s">
        <v>115</v>
      </c>
      <c r="CU74" s="38" t="s">
        <v>66</v>
      </c>
      <c r="CV74" s="70" t="s">
        <v>260</v>
      </c>
      <c r="CW74" s="70" t="s">
        <v>261</v>
      </c>
      <c r="CX74" s="36" t="s">
        <v>64</v>
      </c>
      <c r="CY74" s="37" t="s">
        <v>115</v>
      </c>
      <c r="CZ74" s="38" t="s">
        <v>66</v>
      </c>
      <c r="DA74" s="70" t="s">
        <v>260</v>
      </c>
      <c r="DB74" s="70" t="s">
        <v>261</v>
      </c>
      <c r="DC74" s="36" t="s">
        <v>64</v>
      </c>
      <c r="DD74" s="37" t="s">
        <v>115</v>
      </c>
      <c r="DE74" s="38" t="s">
        <v>66</v>
      </c>
      <c r="DF74" s="70" t="s">
        <v>260</v>
      </c>
      <c r="DG74" s="70" t="s">
        <v>261</v>
      </c>
      <c r="DH74" s="36" t="s">
        <v>64</v>
      </c>
      <c r="DI74" s="37" t="s">
        <v>115</v>
      </c>
      <c r="DJ74" s="38" t="s">
        <v>66</v>
      </c>
      <c r="DK74" s="70" t="s">
        <v>260</v>
      </c>
      <c r="DL74" s="70" t="s">
        <v>261</v>
      </c>
      <c r="DM74" s="36" t="s">
        <v>64</v>
      </c>
      <c r="DN74" s="37" t="s">
        <v>115</v>
      </c>
      <c r="DO74" s="38" t="s">
        <v>66</v>
      </c>
      <c r="DP74" s="70" t="s">
        <v>260</v>
      </c>
      <c r="DQ74" s="70" t="s">
        <v>261</v>
      </c>
      <c r="DR74" s="36" t="s">
        <v>64</v>
      </c>
      <c r="DS74" s="37" t="s">
        <v>115</v>
      </c>
      <c r="DT74" s="37" t="s">
        <v>66</v>
      </c>
      <c r="DU74" s="70" t="s">
        <v>260</v>
      </c>
      <c r="DV74" s="70" t="s">
        <v>261</v>
      </c>
    </row>
    <row r="75" spans="9:126" x14ac:dyDescent="0.35">
      <c r="AA75" s="74">
        <v>1.5</v>
      </c>
      <c r="AB75" s="73">
        <f t="shared" ref="AB75:AB86" si="201">IF(ISNUMBER(AA7),(AA7*(AF7-AG7)+AE7+AG7-2*AF7)/(AE7-AF7),"-")</f>
        <v>4.4317443120260034</v>
      </c>
      <c r="AC75" s="47" t="s">
        <v>6</v>
      </c>
      <c r="AD75" s="47" t="s">
        <v>1</v>
      </c>
      <c r="AE75" s="16">
        <f>VLOOKUP(AE71,I37:J74,2,FALSE)*[2]alph_Schätzung_Corr_Poll!E96</f>
        <v>929.86666666666656</v>
      </c>
      <c r="AF75" s="16">
        <f>VLOOKUP(AE71,I37:J74,2,FALSE)*[2]alph_Schätzung_Corr_Poll!E97</f>
        <v>1200.6133333333332</v>
      </c>
      <c r="AG75" s="16">
        <f>VLOOKUP(AE71,I37:J74,2,FALSE)*[2]alph_Schätzung_Corr_Poll!E98</f>
        <v>3058.88</v>
      </c>
      <c r="AH75" s="16">
        <f>[2]alph_Schätzung_Corr_Poll!E94</f>
        <v>0.98040000000000005</v>
      </c>
      <c r="AI75" s="16">
        <f>VLOOKUP(AE71,I37:J74,2,FALSE)*[2]alph_Schätzung_Corr_Poll!E96</f>
        <v>929.86666666666656</v>
      </c>
      <c r="AJ75" s="16">
        <f>VLOOKUP(AE71,I37:J74,2,FALSE)*[2]alph_Schätzung_Corr_Poll!F97</f>
        <v>1288.32</v>
      </c>
      <c r="AK75" s="16">
        <f>VLOOKUP(AE71,I37:J74,2,FALSE)*[2]alph_Schätzung_Corr_Poll!F98</f>
        <v>3058.88</v>
      </c>
      <c r="AL75" s="16">
        <f>[2]alph_Schätzung_Corr_Poll!F94</f>
        <v>0.75266666666666671</v>
      </c>
      <c r="AM75" s="16">
        <f>VLOOKUP(AE71,I37:J74,2,FALSE)*[2]alph_Schätzung_Corr_Poll!E96</f>
        <v>929.86666666666656</v>
      </c>
      <c r="AN75" s="16">
        <f>VLOOKUP(AE71,I37:J74,2,FALSE)*[2]alph_Schätzung_Corr_Poll!G97</f>
        <v>1279.8133333333333</v>
      </c>
      <c r="AO75" s="16">
        <f>VLOOKUP(AE71,I37:J74,2,FALSE)*[2]alph_Schätzung_Corr_Poll!G98</f>
        <v>3058.88</v>
      </c>
      <c r="AP75" s="16">
        <f>[2]alph_Schätzung_Corr_Poll!G94</f>
        <v>0.75119999999999998</v>
      </c>
      <c r="AQ75" s="16">
        <f>VLOOKUP(AE71,I37:J74,2,FALSE)*[2]alph_Schätzung_Corr_Poll!H96</f>
        <v>929.86666666666656</v>
      </c>
      <c r="AR75" s="16">
        <f>VLOOKUP(AE71,I37:J74,2,FALSE)*[2]alph_Schätzung_Corr_Poll!H97</f>
        <v>3058.88</v>
      </c>
      <c r="AS75" s="16">
        <f>VLOOKUP(AE71,I37:J74,2,FALSE)*[2]alph_Schätzung_Corr_Poll!H98</f>
        <v>3058.88</v>
      </c>
      <c r="AT75" s="16">
        <f>[2]alph_Schätzung_Corr_Poll!H94</f>
        <v>0</v>
      </c>
      <c r="AU75" s="16">
        <f t="shared" ref="AU75:AU86" si="202">IF(ISNUMBER($AE75),IF(OR(HLOOKUP($AU$5,$I$2:$Y$8,4,FALSE)=1,HLOOKUP($AU$5,$I$2:$Y$8,5,FALSE)=1,),HLOOKUP($AU$5,$I$2:$Y$8,4,FALSE)*VLOOKUP($AC75,$B$32:$G$45,MATCH($AD75,$B$33:$G$33,0),FALSE)+HLOOKUP($AU$5,$I$2:$Y$8,5,FALSE)*VLOOKUP($AC75,$B$47:$G$60,MATCH($AD75,$B$48:$G$48,0),FALSE)+$AE75,$AE75),"N/A")</f>
        <v>929.86666666666656</v>
      </c>
      <c r="AV75" s="16">
        <f t="shared" ref="AV75:AV86" si="203">IF(ISNUMBER($AF75),$AF75*SQRT(SUMSQ(HLOOKUP($AU$5,$J$2:$Y$8,2,FALSE)*VLOOKUP($AC75,$B$2:$G$15,MATCH($AD75,$B$3:$G$3,0),FALSE),HLOOKUP($AU$5,$J$2:$Y$8,3,FALSE)*VLOOKUP($AC75,$B$17:$G$30,MATCH($AD75,$B$18:$G$18,0),FALSE),HLOOKUP($AU$5,$J$2:$Y$8,6,FALSE)))+HLOOKUP($AU$5,$J$2:$Y$8,4,FALSE)*VLOOKUP($AC75,$B$32:$G$45,MATCH($AD75,$B$33:$G$33,0),FALSE)+HLOOKUP($AU$5,$J$2:$Y$8,5,FALSE)*VLOOKUP($AC75,$B$47:$G$60,MATCH($AD75,$B$48:$G$48,0),FALSE),"N/A")</f>
        <v>1200.6133333333332</v>
      </c>
      <c r="AW75" s="16">
        <f t="shared" ref="AW75:AW86" si="204">IF(ISNUMBER($AG75),IF(OR(HLOOKUP($AU$5,$I$2:$Y$8,4,FALSE)=1,HLOOKUP($AU$5,$I$2:$Y$8,5,FALSE)=1,),HLOOKUP($AU$5,$I$2:$Y$8,4,FALSE)*VLOOKUP($AC75,$B$32:$G$45,MATCH($AD75,$B$33:$G$33,0),FALSE)+HLOOKUP($AU$5,$I$2:$Y$8,5,FALSE)*VLOOKUP($AC75,$B$47:$G$60,MATCH($AD75,$B$48:$G$48,0),FALSE)+$AG75,$AG75),"N/A")</f>
        <v>3058.88</v>
      </c>
      <c r="AX75" s="47" t="str">
        <f>IF(AY75&gt;0, "true", "false")</f>
        <v>true</v>
      </c>
      <c r="AY75" s="16">
        <f>AH75</f>
        <v>0.98040000000000005</v>
      </c>
      <c r="AZ75" s="16">
        <f t="shared" ref="AZ75:AZ86" si="205">IF(ISNUMBER($AE75),IF(OR(HLOOKUP($AZ$5,$I$2:$Y$8,4,FALSE)=1,HLOOKUP($AZ$5,$I$2:$Y$8,5,FALSE)=1,),HLOOKUP($AZ$5,$I$2:$Y$8,4,FALSE)*VLOOKUP($AC75,$B$32:$G$45,MATCH($AD75,$B$33:$G$33,0),FALSE)+HLOOKUP($AZ$5,$I$2:$Y$8,5,FALSE)*VLOOKUP($AC75,$B$47:$G$60,MATCH($AD75,$B$48:$G$48,0),FALSE)+$AE75,$AE75),"N/A")</f>
        <v>860.86666666666656</v>
      </c>
      <c r="BA75" s="16">
        <f t="shared" ref="BA75:BA86" si="206">IF(ISNUMBER($AF75),$AF75*SQRT(SUMSQ(HLOOKUP($AZ$5,$J$2:$Y$8,2,FALSE)*VLOOKUP($AC75,$B$2:$G$15,MATCH($AD75,$B$3:$G$3,0),FALSE),HLOOKUP($AZ$5,$J$2:$Y$8,3,FALSE)*VLOOKUP($AC75,$B$17:$G$30,MATCH($AD75,$B$18:$G$18,0),FALSE),HLOOKUP($AZ$5,$J$2:$Y$8,6,FALSE)))+HLOOKUP($AZ$5,$J$2:$Y$8,4,FALSE)*VLOOKUP($AC75,$B$32:$G$45,MATCH($AD75,$B$33:$G$33,0),FALSE)+HLOOKUP($AZ$5,$J$2:$Y$8,5,FALSE)*VLOOKUP($AC75,$B$47:$G$60,MATCH($AD75,$B$48:$G$48,0),FALSE),"N/A")</f>
        <v>1131.6133333333332</v>
      </c>
      <c r="BB75" s="16">
        <f t="shared" ref="BB75:BB86" si="207">IF(ISNUMBER($AG75),IF(OR(HLOOKUP($AZ$5,$I$2:$Y$8,4,FALSE)=1,HLOOKUP($AZ$5,$I$2:$Y$8,5,FALSE)=1,),HLOOKUP($AZ$5,$I$2:$Y$8,4,FALSE)*VLOOKUP($AC75,$B$32:$G$45,MATCH($AD75,$B$33:$G$33,0),FALSE)+HLOOKUP($AZ$5,$I$2:$Y$8,5,FALSE)*VLOOKUP($AC75,$B$47:$G$60,MATCH($AD75,$B$48:$G$48,0),FALSE)+$AG75,$AG75),"N/A")</f>
        <v>2989.88</v>
      </c>
      <c r="BC75" s="16" t="str">
        <f>IF(BD75&gt;0, "true", "false")</f>
        <v>true</v>
      </c>
      <c r="BD75" s="16">
        <f>AH75</f>
        <v>0.98040000000000005</v>
      </c>
      <c r="BE75" s="16">
        <f t="shared" ref="BE75:BE86" si="208">IF(ISNUMBER($AE75),IF(OR(HLOOKUP($BE$5,$I$2:$Y$8,4,FALSE)=1,HLOOKUP($BE$5,$I$2:$Y$8,5,FALSE)=1,),HLOOKUP($BE$5,$I$2:$Y$8,4,FALSE)*VLOOKUP($AC75,$B$32:$G$45,MATCH($AD75,$B$33:$G$33,0),FALSE)+HLOOKUP($AU$5,$I$2:$Y$8,5,FALSE)*VLOOKUP($AC75,$B$47:$G$60,MATCH($AD75,$B$48:$G$48,0),FALSE)+$AE75,$AE75),"N/A")</f>
        <v>931.16666666666652</v>
      </c>
      <c r="BF75" s="16">
        <f t="shared" ref="BF75:BF86" si="209">IF(ISNUMBER($AF75),$AF75*SQRT(SUMSQ(HLOOKUP($BE$5,$J$2:$Y$8,2,FALSE)*VLOOKUP($AC75,$B$2:$G$15,MATCH($AD75,$B$3:$G$3,0),FALSE),HLOOKUP($BE$5,$J$2:$Y$8,3,FALSE)*VLOOKUP($AC75,$B$17:$G$30,MATCH($AD75,$B$18:$G$18,0),FALSE),HLOOKUP($BE$5,$J$2:$Y$8,6,FALSE)))+HLOOKUP($BE$5,$J$2:$Y$8,4,FALSE)*VLOOKUP($AC75,$B$32:$G$45,MATCH($AD75,$B$33:$G$33,0),FALSE)+HLOOKUP($BE$5,$J$2:$Y$8,5,FALSE)*VLOOKUP($AC75,$B$47:$G$60,MATCH($AD75,$B$48:$G$48,0),FALSE),"N/A")</f>
        <v>1201.9133333333332</v>
      </c>
      <c r="BG75" s="16">
        <f t="shared" ref="BG75:BG86" si="210">IF(ISNUMBER($AG75),IF(OR(HLOOKUP($BE$5,$I$2:$Y$8,4,FALSE)=1,HLOOKUP($BE$5,$I$2:$Y$8,5,FALSE)=1,),HLOOKUP($BE$5,$I$2:$Y$8,4,FALSE)*VLOOKUP($AC75,$B$32:$G$45,MATCH($AD75,$B$33:$G$33,0),FALSE)+HLOOKUP($BE$5,$I$2:$Y$8,5,FALSE)*VLOOKUP($AC75,$B$47:$G$60,MATCH($AD75,$B$48:$G$48,0),FALSE)+$AG75,$AG75),"N/A")</f>
        <v>3060.1800000000003</v>
      </c>
      <c r="BH75" s="16" t="str">
        <f>IF(BI75&gt;0, "true", "false")</f>
        <v>true</v>
      </c>
      <c r="BI75" s="16">
        <f>AH75</f>
        <v>0.98040000000000005</v>
      </c>
      <c r="BJ75" s="16">
        <f t="shared" ref="BJ75:BJ86" si="211">IF(ISNUMBER($AE75),IF(OR(HLOOKUP($BJ$5,$I$2:$Y$8,4,FALSE)=1,HLOOKUP($BJ$5,$I$2:$Y$8,5,FALSE)=1,),HLOOKUP($BJ$5,$I$2:$Y$8,4,FALSE)*VLOOKUP($AC75,$B$32:$G$45,MATCH($AD75,$B$33:$G$33,0),FALSE)+HLOOKUP($BJ$5,$I$2:$Y$8,5,FALSE)*VLOOKUP($AC75,$B$47:$G$60,MATCH($AD75,$B$48:$G$48,0),FALSE)+$AE75,$AE75),"N/A")</f>
        <v>862.16666666666652</v>
      </c>
      <c r="BK75" s="16">
        <f t="shared" ref="BK75:BK86" si="212">IF(ISNUMBER($AF75),$AF75*SQRT(SUMSQ(HLOOKUP($BJ$5,$J$2:$Y$8,2,FALSE)*VLOOKUP($AC75,$B$2:$G$15,MATCH($AD75,$B$3:$G$3,0),FALSE),HLOOKUP($BJ$5,$J$2:$Y$8,3,FALSE)*VLOOKUP($AC75,$B$17:$G$30,MATCH($AD75,$B$18:$G$18,0),FALSE),HLOOKUP($BJ$5,$J$2:$Y$8,6,FALSE)))+HLOOKUP($BJ$5,$J$2:$Y$8,4,FALSE)*VLOOKUP($AC75,$B$32:$G$45,MATCH($AD75,$B$33:$G$33,0),FALSE)+HLOOKUP($BJ$5,$J$2:$Y$8,5,FALSE)*VLOOKUP($AC75,$B$47:$G$60,MATCH($AD75,$B$48:$G$48,0),FALSE),"N/A")</f>
        <v>1132.9133333333332</v>
      </c>
      <c r="BL75" s="16">
        <f t="shared" ref="BL75:BL86" si="213">IF(ISNUMBER($AG75),IF(OR(HLOOKUP($BJ$5,$I$2:$Y$8,4,FALSE)=1,HLOOKUP($BJ$5,$I$2:$Y$8,5,FALSE)=1,),HLOOKUP($BJ$5,$I$2:$Y$8,4,FALSE)*VLOOKUP($AC75,$B$32:$G$45,MATCH($AD75,$B$33:$G$33,0),FALSE)+HLOOKUP($BJ$5,$I$2:$Y$8,5,FALSE)*VLOOKUP($AC75,$B$47:$G$60,MATCH($AD75,$B$48:$G$48,0),FALSE)+$AG75,$AG75),"N/A")</f>
        <v>2991.1800000000003</v>
      </c>
      <c r="BM75" s="16" t="str">
        <f>IF(BN75&gt;0, "true", "false")</f>
        <v>true</v>
      </c>
      <c r="BN75" s="16">
        <f>AH75</f>
        <v>0.98040000000000005</v>
      </c>
      <c r="BO75" s="16">
        <f>IF(ISNUMBER($AI75),$AI75+HLOOKUP($BO$5,$J$2:$Y$8,4,FALSE)*VLOOKUP($AC75,$B$32:$G$45,MATCH($AD75,$B$33:$G$33,0),FALSE)+HLOOKUP($BO$5,$J$2:$Y$8,5,FALSE)*VLOOKUP($AC75,$B$47:$G$60,MATCH($AD75,$B$48:$G$48,0),FALSE),"N/A")</f>
        <v>929.86666666666656</v>
      </c>
      <c r="BP75" s="16">
        <f>IF(ISNUMBER($AJ75),$AJ75+HLOOKUP($BO$5,$J$2:$Y$8,4,FALSE)*VLOOKUP($AC75,$B$32:$G$45,MATCH($AD75,$B$33:$G$33,0),FALSE)+HLOOKUP($BO$5,$J$2:$Y$8,5,FALSE)*VLOOKUP($AC75,$B$47:$G$60,MATCH($AD75,$B$48:$G$48,0),FALSE),"N/A")</f>
        <v>1288.32</v>
      </c>
      <c r="BQ75" s="16">
        <f>IF(ISNUMBER($AK75),$AK75+HLOOKUP($BO$5,$J$2:$Y$8,4,FALSE)*VLOOKUP($AC75,$B$32:$G$45,MATCH($AD75,$B$33:$G$33,0),FALSE)+HLOOKUP($BO$5,$J$2:$Y$8,5,FALSE)*VLOOKUP($AC75,$B$47:$G$60,MATCH($AD75,$B$48:$G$48,0),FALSE),"N/A")</f>
        <v>3058.88</v>
      </c>
      <c r="BR75" s="16" t="str">
        <f>IF(BS75&gt;0, "true", "false")</f>
        <v>true</v>
      </c>
      <c r="BS75" s="16">
        <f>AL75</f>
        <v>0.75266666666666671</v>
      </c>
      <c r="BT75" s="16">
        <f>IF(ISNUMBER($AI75),$AI75+HLOOKUP($BT$5,$J$2:$Y$8,4,FALSE)*VLOOKUP($AC75,$B$32:$G$45,MATCH($AD75,$B$33:$G$33,0),FALSE)+HLOOKUP($BT$5,$J$2:$Y$8,5,FALSE)*VLOOKUP($AC75,$B$47:$G$60,MATCH($AD75,$B$48:$G$48,0),FALSE),"N/A")</f>
        <v>860.86666666666656</v>
      </c>
      <c r="BU75" s="16">
        <f>IF(ISNUMBER($AJ75),$AJ75+HLOOKUP($BT$5,$J$2:$Y$8,4,FALSE)*VLOOKUP($AC75,$B$32:$G$45,MATCH($AD75,$B$33:$G$33,0),FALSE)+HLOOKUP($BT$5,$J$2:$Y$8,5,FALSE)*VLOOKUP($AC75,$B$47:$G$60,MATCH($AD75,$B$48:$G$48,0),FALSE),"N/A")</f>
        <v>1219.32</v>
      </c>
      <c r="BV75" s="16">
        <f>IF(ISNUMBER($AK75),$AK75+HLOOKUP($BT$5,$J$2:$Y$8,4,FALSE)*VLOOKUP($AC75,$B$32:$G$45,MATCH($AD75,$B$33:$G$33,0),FALSE)+HLOOKUP($BT$5,$J$2:$Y$8,5,FALSE)*VLOOKUP($AC75,$B$47:$G$60,MATCH($AD75,$B$48:$G$48,0),FALSE),"N/A")</f>
        <v>2989.88</v>
      </c>
      <c r="BW75" s="16" t="str">
        <f>IF(BX75&gt;0, "true", "false")</f>
        <v>true</v>
      </c>
      <c r="BX75" s="16">
        <f>AL75</f>
        <v>0.75266666666666671</v>
      </c>
      <c r="BY75" s="16">
        <f>IF(ISNUMBER($AI75),$AI75+HLOOKUP($BY$5,$J$2:$Y$8,4,FALSE)*VLOOKUP($AC75,$B$32:$G$45,MATCH($AD75,$B$33:$G$33,0),FALSE)+HLOOKUP($BY$5,$J$2:$Y$8,5,FALSE)*VLOOKUP($AC75,$B$47:$G$60,MATCH($AD75,$B$48:$G$48,0),FALSE),"N/A")</f>
        <v>931.16666666666652</v>
      </c>
      <c r="BZ75" s="16">
        <f>IF(ISNUMBER($AJ75),$AJ75+HLOOKUP($BY$5,$J$2:$Y$8,4,FALSE)*VLOOKUP($AC75,$B$32:$G$45,MATCH($AD75,$B$33:$G$33,0),FALSE)+HLOOKUP($BY$5,$J$2:$Y$8,5,FALSE)*VLOOKUP($AC75,$B$47:$G$60,MATCH($AD75,$B$48:$G$48,0),FALSE),"N/A")</f>
        <v>1289.6199999999999</v>
      </c>
      <c r="CA75" s="16">
        <f>IF(ISNUMBER($AK75),$AK75+HLOOKUP($BY$5,$J$2:$Y$8,4,FALSE)*VLOOKUP($AC75,$B$32:$G$45,MATCH($AD75,$B$33:$G$33,0),FALSE)+HLOOKUP($BY$5,$J$2:$Y$8,5,FALSE)*VLOOKUP($AC75,$B$47:$G$60,MATCH($AD75,$B$48:$G$48,0),FALSE),"N/A")</f>
        <v>3060.1800000000003</v>
      </c>
      <c r="CB75" s="16" t="str">
        <f>IF(CC75&gt;0, "true", "false")</f>
        <v>true</v>
      </c>
      <c r="CC75" s="16">
        <f>AL75</f>
        <v>0.75266666666666671</v>
      </c>
      <c r="CD75" s="16">
        <f>IF(ISNUMBER($AI75),$AI75+HLOOKUP($CD$5,$J$2:$Y$8,4,FALSE)*VLOOKUP($AC75,$B$32:$G$45,MATCH($AD75,$B$33:$G$33,0),FALSE)+HLOOKUP($CD$5,$J$2:$Y$8,5,FALSE)*VLOOKUP($AC75,$B$47:$G$60,MATCH($AD75,$B$48:$G$48,0),FALSE),"N/A")</f>
        <v>862.16666666666652</v>
      </c>
      <c r="CE75" s="16">
        <f>IF(ISNUMBER($AJ75),$AJ75+HLOOKUP($CD$5,$J$2:$Y$8,4,FALSE)*VLOOKUP($AC75,$B$32:$G$45,MATCH($AD75,$B$33:$G$33,0),FALSE)+HLOOKUP($CD$5,$J$2:$Y$8,5,FALSE)*VLOOKUP($AC75,$B$47:$G$60,MATCH($AD75,$B$48:$G$48,0),FALSE),"N/A")</f>
        <v>1220.6199999999999</v>
      </c>
      <c r="CF75" s="16">
        <f>IF(ISNUMBER($AK75),$AK75+HLOOKUP($CD$5,$J$2:$Y$8,4,FALSE)*VLOOKUP($AC75,$B$32:$G$45,MATCH($AD75,$B$33:$G$33,0),FALSE)+HLOOKUP($CD$5,$J$2:$Y$8,5,FALSE)*VLOOKUP($AC75,$B$47:$G$60,MATCH($AD75,$B$48:$G$48,0),FALSE),"N/A")</f>
        <v>2991.1800000000003</v>
      </c>
      <c r="CG75" s="16" t="str">
        <f>IF(CH75&gt;0, "true", "false")</f>
        <v>true</v>
      </c>
      <c r="CH75" s="16">
        <f>AL75</f>
        <v>0.75266666666666671</v>
      </c>
      <c r="CI75" s="16">
        <f>IF(ISNUMBER($AM75),$AM75+HLOOKUP($CI$5,$J$2:$Y$8,4,FALSE)*VLOOKUP($AC75,$B$32:$G$45,MATCH($AD75,$B$33:$G$33,0),FALSE)+HLOOKUP($CI$5,$J$2:$Y$8,5,FALSE)*VLOOKUP($AC75,$B$47:$G$60,MATCH($AD75,$B$48:$G$48,0),FALSE),"N/A")</f>
        <v>929.86666666666656</v>
      </c>
      <c r="CJ75" s="16">
        <f>IF(ISNUMBER($AN75),$AN75+HLOOKUP($CI$5,$J$2:$Y$8,4,FALSE)*VLOOKUP($AC75,$B$32:$G$45,MATCH($AD75,$B$33:$G$33,0),FALSE)+HLOOKUP($CI$5,$J$2:$Y$8,5,FALSE)*VLOOKUP($AC75,$B$47:$G$60,MATCH($AD75,$B$48:$G$48,0),FALSE),"N/A")</f>
        <v>1279.8133333333333</v>
      </c>
      <c r="CK75" s="16">
        <f>IF(ISNUMBER($AO75),$AO75+HLOOKUP($CI$5,$J$2:$Y$8,4,FALSE)*VLOOKUP($AC75,$B$32:$G$45,MATCH($AD75,$B$33:$G$33,0),FALSE)+HLOOKUP($CI$5,$J$2:$Y$8,5,FALSE)*VLOOKUP($AC75,$B$47:$G$60,MATCH($AD75,$B$48:$G$48,0),FALSE),"N/A")</f>
        <v>3058.88</v>
      </c>
      <c r="CL75" s="16" t="str">
        <f>IF(CM75&gt;0, "true", "false")</f>
        <v>true</v>
      </c>
      <c r="CM75" s="76">
        <f>AP75</f>
        <v>0.75119999999999998</v>
      </c>
      <c r="CN75" s="16">
        <f>IF(ISNUMBER($AM75),$AM75+HLOOKUP($CN$5,$J$2:$Y$8,4,FALSE)*VLOOKUP($AC75,$B$32:$G$45,MATCH($AD75,$B$33:$G$33,0),FALSE)+HLOOKUP($CN$5,$J$2:$Y$8,5,FALSE)*VLOOKUP($AC75,$B$47:$G$60,MATCH($AD75,$B$48:$G$48,0),FALSE),"N/A")</f>
        <v>860.86666666666656</v>
      </c>
      <c r="CO75" s="16">
        <f>IF(ISNUMBER($AN75),$AN75+HLOOKUP($CN$5,$J$2:$Y$8,4,FALSE)*VLOOKUP($AC75,$B$32:$G$45,MATCH($AD75,$B$33:$G$33,0),FALSE)+HLOOKUP($CN$5,$J$2:$Y$8,5,FALSE)*VLOOKUP($AC75,$B$47:$G$60,MATCH($AD75,$B$48:$G$48,0),FALSE),"N/A")</f>
        <v>1210.8133333333333</v>
      </c>
      <c r="CP75" s="16">
        <f>IF(ISNUMBER($AO75),$AO75+HLOOKUP($CN$5,$J$2:$Y$8,4,FALSE)*VLOOKUP($AC75,$B$32:$G$45,MATCH($AD75,$B$33:$G$33,0),FALSE)+HLOOKUP($CN$5,$J$2:$Y$8,5,FALSE)*VLOOKUP($AC75,$B$47:$G$60,MATCH($AD75,$B$48:$G$48,0),FALSE),"N/A")</f>
        <v>2989.88</v>
      </c>
      <c r="CQ75" s="16" t="str">
        <f>IF(CR75&gt;0, "true", "false")</f>
        <v>true</v>
      </c>
      <c r="CR75" s="76">
        <f>AP75</f>
        <v>0.75119999999999998</v>
      </c>
      <c r="CS75" s="16">
        <f>IF(ISNUMBER($AM75),$AM75+HLOOKUP($CS$5,$J$2:$Y$8,4,FALSE)*VLOOKUP($AC75,$B$32:$G$45,MATCH($AD75,$B$33:$G$33,0),FALSE)+HLOOKUP($CS$5,$J$2:$Y$8,5,FALSE)*VLOOKUP($AC75,$B$47:$G$60,MATCH($AD75,$B$48:$G$48,0),FALSE),"N/A")</f>
        <v>931.16666666666652</v>
      </c>
      <c r="CT75" s="16">
        <f>IF(ISNUMBER($AN75),$AN75+HLOOKUP($CS$5,$J$2:$Y$8,4,FALSE)*VLOOKUP($AC75,$B$32:$G$45,MATCH($AD75,$B$33:$G$33,0),FALSE)+HLOOKUP($CS$5,$J$2:$Y$8,5,FALSE)*VLOOKUP($AC75,$B$47:$G$60,MATCH($AD75,$B$48:$G$48,0),FALSE),"N/A")</f>
        <v>1281.1133333333332</v>
      </c>
      <c r="CU75" s="16">
        <f>IF(ISNUMBER($AO75),$AO75+HLOOKUP($CS$5,$J$2:$Y$8,4,FALSE)*VLOOKUP($AC75,$B$32:$G$45,MATCH($AD75,$B$33:$G$33,0),FALSE)+HLOOKUP($CS$5,$J$2:$Y$8,5,FALSE)*VLOOKUP($AC75,$B$47:$G$60,MATCH($AD75,$B$48:$G$48,0),FALSE),"N/A")</f>
        <v>3060.1800000000003</v>
      </c>
      <c r="CV75" s="16" t="str">
        <f>IF(CW75&gt;0, "true", "false")</f>
        <v>true</v>
      </c>
      <c r="CW75" s="76">
        <f>AP75</f>
        <v>0.75119999999999998</v>
      </c>
      <c r="CX75" s="16">
        <f>IF(ISNUMBER($AM75),$AM75+HLOOKUP($CX$5,$J$2:$Y$8,4,FALSE)*VLOOKUP($AC75,$B$32:$G$45,MATCH($AD75,$B$33:$G$33,0),FALSE)+HLOOKUP($CX$5,$J$2:$Y$8,5,FALSE)*VLOOKUP($AC75,$B$47:$G$60,MATCH($AD75,$B$48:$G$48,0),FALSE),"N/A")</f>
        <v>862.16666666666652</v>
      </c>
      <c r="CY75" s="16">
        <f>IF(ISNUMBER($AN75),$AN75+HLOOKUP($CX$5,$J$2:$Y$8,4,FALSE)*VLOOKUP($AC75,$B$32:$G$45,MATCH($AD75,$B$33:$G$33,0),FALSE)+HLOOKUP($CX$5,$J$2:$Y$8,5,FALSE)*VLOOKUP($AC75,$B$47:$G$60,MATCH($AD75,$B$48:$G$48,0),FALSE),"N/A")</f>
        <v>1212.1133333333332</v>
      </c>
      <c r="CZ75" s="16">
        <f>IF(ISNUMBER($AO75),$AO75+HLOOKUP($CX$5,$J$2:$Y$8,4,FALSE)*VLOOKUP($AC75,$B$32:$G$45,MATCH($AD75,$B$33:$G$33,0),FALSE)+HLOOKUP($CX$5,$J$2:$Y$8,5,FALSE)*VLOOKUP($AC75,$B$47:$G$60,MATCH($AD75,$B$48:$G$48,0),FALSE),"N/A")</f>
        <v>2991.1800000000003</v>
      </c>
      <c r="DA75" s="16" t="str">
        <f>IF(DB75&gt;0, "true", "false")</f>
        <v>true</v>
      </c>
      <c r="DB75" s="76">
        <f>AP75</f>
        <v>0.75119999999999998</v>
      </c>
      <c r="DC75" s="16">
        <f>IF(ISNUMBER($AQ75),$AQ75+HLOOKUP($DC$5,$J$2:$Y$8,4,FALSE)*VLOOKUP($AC75,$B$32:$G$45,MATCH($AD75,$B$33:$G$33,0),FALSE)+HLOOKUP($DC$5,$J$2:$Y$8,5,FALSE)*VLOOKUP($AC75,$B$47:$G$60,MATCH($AD75,$B$48:$G$48,0),FALSE),"N/A")</f>
        <v>929.86666666666656</v>
      </c>
      <c r="DD75" s="16">
        <f>IF(ISNUMBER($AR75),$AR75+HLOOKUP($DC$5,$J$2:$Y$8,4,FALSE)*VLOOKUP($AC75,$B$32:$G$45,MATCH($AD75,$B$33:$G$33,0),FALSE)+HLOOKUP($DC$5,$J$2:$Y$8,5,FALSE)*VLOOKUP($AC75,$B$47:$G$60,MATCH($AD75,$B$48:$G$48,0),FALSE),"N/A")</f>
        <v>3058.88</v>
      </c>
      <c r="DE75" s="16">
        <f>IF(ISNUMBER($AS75),$AS75+HLOOKUP($DC$5,$J$2:$Y$8,4,FALSE)*VLOOKUP($AC75,$B$32:$G$45,MATCH($AD75,$B$33:$G$33,0),FALSE)+HLOOKUP($DC$5,$J$2:$Y$8,5,FALSE)*VLOOKUP($AC75,$B$47:$G$60,MATCH($AD75,$B$48:$G$48,0),FALSE),"N/A")</f>
        <v>3058.88</v>
      </c>
      <c r="DF75" s="16" t="str">
        <f>IF(DG75&gt;0, "true", "false")</f>
        <v>false</v>
      </c>
      <c r="DG75" s="76">
        <f>AT75</f>
        <v>0</v>
      </c>
      <c r="DH75" s="16">
        <f>IF(ISNUMBER($AQ75),$AQ75+HLOOKUP($DH$5,$J$2:$Y$8,4,FALSE)*VLOOKUP($AC75,$B$32:$G$45,MATCH($AD75,$B$33:$G$33,0),FALSE)+HLOOKUP($DH$5,$J$2:$Y$8,5,FALSE)*VLOOKUP($AC75,$B$47:$G$60,MATCH($AD75,$B$48:$G$48,0),FALSE),"N/A")</f>
        <v>860.86666666666656</v>
      </c>
      <c r="DI75" s="16">
        <f>IF(ISNUMBER($AR75),$AR75+HLOOKUP($DH$5,$J$2:$Y$8,4,FALSE)*VLOOKUP($AC75,$B$32:$G$45,MATCH($AD75,$B$33:$G$33,0),FALSE)+HLOOKUP($DH$5,$J$2:$Y$8,5,FALSE)*VLOOKUP($AC75,$B$47:$G$60,MATCH($AD75,$B$48:$G$48,0),FALSE),"N/A")</f>
        <v>2989.88</v>
      </c>
      <c r="DJ75" s="16">
        <f>IF(ISNUMBER($AS75),$AS75+HLOOKUP($DH$5,$J$2:$Y$8,4,FALSE)*VLOOKUP($AC75,$B$32:$G$45,MATCH($AD75,$B$33:$G$33,0),FALSE)+HLOOKUP($DH$5,$J$2:$Y$8,5,FALSE)*VLOOKUP($AC75,$B$47:$G$60,MATCH($AD75,$B$48:$G$48,0),FALSE),"N/A")</f>
        <v>2989.88</v>
      </c>
      <c r="DK75" s="16" t="str">
        <f>IF(DL75&gt;0, "true", "false")</f>
        <v>false</v>
      </c>
      <c r="DL75" s="76">
        <f>AT75</f>
        <v>0</v>
      </c>
      <c r="DM75" s="16">
        <f>IF(ISNUMBER($AQ75),$AQ75+HLOOKUP($DM$5,$J$2:$Y$8,4,FALSE)*VLOOKUP($AC75,$B$32:$G$45,MATCH($AD75,$B$33:$G$33,0),FALSE)+HLOOKUP($DM$5,$J$2:$Y$8,5,FALSE)*VLOOKUP($AC75,$B$47:$G$60,MATCH($AD75,$B$48:$G$48,0),FALSE),"N/A")</f>
        <v>931.16666666666652</v>
      </c>
      <c r="DN75" s="16">
        <f>IF(ISNUMBER($AR75),$AR75+HLOOKUP($DM$5,$J$2:$Y$8,4,FALSE)*VLOOKUP($AC75,$B$32:$G$45,MATCH($AD75,$B$33:$G$33,0),FALSE)+HLOOKUP($DM$5,$J$2:$Y$8,5,FALSE)*VLOOKUP($AC75,$B$47:$G$60,MATCH($AD75,$B$48:$G$48,0),FALSE),"N/A")</f>
        <v>3060.1800000000003</v>
      </c>
      <c r="DO75" s="16">
        <f>IF(ISNUMBER($AS75),$AS75+HLOOKUP($DM$5,$J$2:$Y$8,4,FALSE)*VLOOKUP($AC75,$B$32:$G$45,MATCH($AD75,$B$33:$G$33,0),FALSE)+HLOOKUP($DM$5,$J$2:$Y$8,5,FALSE)*VLOOKUP($AC75,$B$47:$G$60,MATCH($AD75,$B$48:$G$48,0),FALSE),"N/A")</f>
        <v>3060.1800000000003</v>
      </c>
      <c r="DP75" s="16" t="str">
        <f>IF(DQ75&gt;0, "true", "false")</f>
        <v>false</v>
      </c>
      <c r="DQ75" s="76">
        <f>AT75</f>
        <v>0</v>
      </c>
      <c r="DR75" s="16">
        <f>IF(ISNUMBER($AQ75),$AQ75+HLOOKUP($DR$5,$J$2:$Y$8,4,FALSE)*VLOOKUP($AC75,$B$32:$G$45,MATCH($AD75,$B$33:$G$33,0),FALSE)+HLOOKUP($DR$5,$J$2:$Y$8,5,FALSE)*VLOOKUP($AC75,$B$47:$G$60,MATCH($AD75,$B$48:$G$48,0),FALSE),"N/A")</f>
        <v>862.16666666666652</v>
      </c>
      <c r="DS75" s="16">
        <f>IF(ISNUMBER($AR75),$AR75+HLOOKUP($DR$5,$J$2:$Y$8,4,FALSE)*VLOOKUP($AC75,$B$32:$G$45,MATCH($AD75,$B$33:$G$33,0),FALSE)+HLOOKUP($DR$5,$J$2:$Y$8,5,FALSE)*VLOOKUP($AC75,$B$47:$G$60,MATCH($AD75,$B$48:$G$48,0),FALSE),"N/A")</f>
        <v>2991.1800000000003</v>
      </c>
      <c r="DT75" s="16">
        <f>IF(ISNUMBER($AS75),$AS75+HLOOKUP($DR$5,$J$2:$Y$8,4,FALSE)*VLOOKUP($AC75,$B$32:$G$45,MATCH($AD75,$B$33:$G$33,0),FALSE)+HLOOKUP($DR$5,$J$2:$Y$8,5,FALSE)*VLOOKUP($AC75,$B$47:$G$60,MATCH($AD75,$B$48:$G$48,0),FALSE),"N/A")</f>
        <v>2991.1800000000003</v>
      </c>
      <c r="DU75" s="16" t="str">
        <f>IF(DV75&gt;0, "true", "false")</f>
        <v>false</v>
      </c>
      <c r="DV75" s="76">
        <f>AT75</f>
        <v>0</v>
      </c>
    </row>
    <row r="76" spans="9:126" x14ac:dyDescent="0.35">
      <c r="AA76" s="74">
        <v>1.5</v>
      </c>
      <c r="AB76" s="73">
        <f t="shared" si="201"/>
        <v>19.499999999999751</v>
      </c>
      <c r="AC76" s="47" t="s">
        <v>7</v>
      </c>
      <c r="AD76" s="47" t="s">
        <v>1</v>
      </c>
      <c r="AE76" s="16">
        <f>[2]alph_Schätzung_Corr_Poll!$E116</f>
        <v>48</v>
      </c>
      <c r="AF76" s="16">
        <f>[2]alph_Schätzung_Corr_Poll!$E117</f>
        <v>48.2</v>
      </c>
      <c r="AG76" s="16">
        <f>[2]alph_Schätzung_Corr_Poll!$E118</f>
        <v>55.6</v>
      </c>
      <c r="AH76" s="16">
        <f>[2]alph_Schätzung_Corr_Poll!$E114</f>
        <v>0.99519999999999997</v>
      </c>
      <c r="AI76" s="16">
        <f>[2]alph_Schätzung_Corr_Poll!F116</f>
        <v>48</v>
      </c>
      <c r="AJ76" s="16">
        <f>[2]alph_Schätzung_Corr_Poll!F117</f>
        <v>48.3</v>
      </c>
      <c r="AK76" s="16">
        <f>[2]alph_Schätzung_Corr_Poll!F118</f>
        <v>55.6</v>
      </c>
      <c r="AL76" s="16">
        <f>[2]alph_Schätzung_Corr_Poll!F114</f>
        <v>0.96133333333333337</v>
      </c>
      <c r="AM76" s="16">
        <f>[2]alph_Schätzung_Corr_Poll!$G116</f>
        <v>48</v>
      </c>
      <c r="AN76" s="16">
        <f>[2]alph_Schätzung_Corr_Poll!$G117</f>
        <v>48.3</v>
      </c>
      <c r="AO76" s="16">
        <f>[2]alph_Schätzung_Corr_Poll!$G118</f>
        <v>55.6</v>
      </c>
      <c r="AP76" s="16">
        <f>[2]alph_Schätzung_Corr_Poll!$G114</f>
        <v>0.97319999999999995</v>
      </c>
      <c r="AQ76" s="16">
        <f>[2]alph_Schätzung_Corr_Poll!H116</f>
        <v>48</v>
      </c>
      <c r="AR76" s="16">
        <f>[2]alph_Schätzung_Corr_Poll!H117</f>
        <v>55.6</v>
      </c>
      <c r="AS76" s="16">
        <f>[2]alph_Schätzung_Corr_Poll!H118</f>
        <v>55.6</v>
      </c>
      <c r="AT76" s="16">
        <f>[2]alph_Schätzung_Corr_Poll!H114</f>
        <v>0</v>
      </c>
      <c r="AU76" s="16">
        <f t="shared" si="202"/>
        <v>48</v>
      </c>
      <c r="AV76" s="16">
        <f t="shared" si="203"/>
        <v>48.2</v>
      </c>
      <c r="AW76" s="16">
        <f t="shared" si="204"/>
        <v>55.6</v>
      </c>
      <c r="AX76" s="47" t="str">
        <f>IF(AY76&gt;0, "true", "false")</f>
        <v>true</v>
      </c>
      <c r="AY76" s="16">
        <f>AH76</f>
        <v>0.99519999999999997</v>
      </c>
      <c r="AZ76" s="16">
        <f t="shared" si="205"/>
        <v>48</v>
      </c>
      <c r="BA76" s="16">
        <f t="shared" si="206"/>
        <v>48.2</v>
      </c>
      <c r="BB76" s="16">
        <f t="shared" si="207"/>
        <v>55.6</v>
      </c>
      <c r="BC76" s="16" t="str">
        <f>IF(BD76&gt;0, "true", "false")</f>
        <v>true</v>
      </c>
      <c r="BD76" s="16">
        <f>AH76</f>
        <v>0.99519999999999997</v>
      </c>
      <c r="BE76" s="16">
        <f t="shared" si="208"/>
        <v>53</v>
      </c>
      <c r="BF76" s="16">
        <f t="shared" si="209"/>
        <v>53.2</v>
      </c>
      <c r="BG76" s="16">
        <f t="shared" si="210"/>
        <v>60.6</v>
      </c>
      <c r="BH76" s="16" t="str">
        <f>IF(BI76&gt;0, "true", "false")</f>
        <v>true</v>
      </c>
      <c r="BI76" s="16">
        <f>AH76</f>
        <v>0.99519999999999997</v>
      </c>
      <c r="BJ76" s="16">
        <f t="shared" si="211"/>
        <v>53</v>
      </c>
      <c r="BK76" s="16">
        <f t="shared" si="212"/>
        <v>53.2</v>
      </c>
      <c r="BL76" s="16">
        <f t="shared" si="213"/>
        <v>60.6</v>
      </c>
      <c r="BM76" s="16" t="str">
        <f>IF(BN76&gt;0, "true", "false")</f>
        <v>true</v>
      </c>
      <c r="BN76" s="16">
        <f>AH76</f>
        <v>0.99519999999999997</v>
      </c>
      <c r="BO76" s="16">
        <f t="shared" ref="BO76:BO86" si="214">IF(ISNUMBER($AE76),IF(OR(HLOOKUP($BO$5,$I$2:$Y$8,4,FALSE)=1,HLOOKUP($BO$5,$I$2:$Y$8,5,FALSE)=1,),HLOOKUP($BO$5,$I$2:$Y$8,4,FALSE)*VLOOKUP($AC76,$B$32:$G$45,MATCH($AD76,$B$33:$G$33,0),FALSE)+HLOOKUP($BO$5,$I$2:$Y$8,5,FALSE)*VLOOKUP($AC76,$B$47:$G$60,MATCH($AD76,$B$48:$G$48,0),FALSE)+$AE76,$AE76),"N/A")</f>
        <v>48</v>
      </c>
      <c r="BP76" s="16">
        <f t="shared" ref="BP76:BP86" si="215">IF(ISNUMBER($AF76),$AF76*SQRT(SUMSQ(HLOOKUP($BO$5,$J$2:$Y$8,2,FALSE)*VLOOKUP($AC76,$B$2:$G$15,MATCH($AD76,$B$3:$G$3,0),FALSE),HLOOKUP($BO$5,$J$2:$Y$8,3,FALSE)*VLOOKUP($AC76,$B$17:$G$30,MATCH($AD76,$B$18:$G$18,0),FALSE),HLOOKUP($BO$5,$J$2:$Y$8,6,FALSE)))+HLOOKUP($BO$5,$J$2:$Y$8,4,FALSE)*VLOOKUP($AC76,$B$32:$G$45,MATCH($AD76,$B$33:$G$33,0),FALSE)+HLOOKUP($BO$5,$J$2:$Y$8,5,FALSE)*VLOOKUP($AC76,$B$47:$G$60,MATCH($AD76,$B$48:$G$48,0),FALSE),"N/A")</f>
        <v>48.2</v>
      </c>
      <c r="BQ76" s="16">
        <f t="shared" ref="BQ76:BQ86" si="216">IF(ISNUMBER($AG76),IF(OR(HLOOKUP($BO$5,$I$2:$Y$8,4,FALSE)=1,HLOOKUP($BO$5,$I$2:$Y$8,5,FALSE)=1,),HLOOKUP($BO$5,$I$2:$Y$8,4,FALSE)*VLOOKUP($AC76,$B$32:$G$45,MATCH($AD76,$B$33:$G$33,0),FALSE)+HLOOKUP($BO$5,$I$2:$Y$8,5,FALSE)*VLOOKUP($AC76,$B$47:$G$60,MATCH($AD76,$B$48:$G$48,0),FALSE)+$AG76,$AG76),"N/A")</f>
        <v>55.6</v>
      </c>
      <c r="BR76" s="16" t="str">
        <f>IF(BS76&gt;0, "true", "false")</f>
        <v>true</v>
      </c>
      <c r="BS76" s="16">
        <f>AL76</f>
        <v>0.96133333333333337</v>
      </c>
      <c r="BT76" s="16">
        <f t="shared" ref="BT76:BT86" si="217">IF(ISNUMBER($AE76),IF(OR(HLOOKUP($BT$5,$I$2:$Y$8,4,FALSE)=1,HLOOKUP($BT$5,$I$2:$Y$8,5,FALSE)=1,),HLOOKUP($BT$5,$I$2:$Y$8,4,FALSE)*VLOOKUP($AC76,$B$32:$G$45,MATCH($AD76,$B$33:$G$33,0),FALSE)+HLOOKUP($BT$5,$I$2:$Y$8,5,FALSE)*VLOOKUP($AC76,$B$47:$G$60,MATCH($AD76,$B$48:$G$48,0),FALSE)+$AE76,$AE76),"N/A")</f>
        <v>48</v>
      </c>
      <c r="BU76" s="16">
        <f t="shared" ref="BU76:BU86" si="218">IF(ISNUMBER($AF76),$AF76*SQRT(SUMSQ(HLOOKUP($BT$5,$J$2:$Y$8,2,FALSE)*VLOOKUP($AC76,$B$2:$G$15,MATCH($AD76,$B$3:$G$3,0),FALSE),HLOOKUP($BT$5,$J$2:$Y$8,3,FALSE)*VLOOKUP($AC76,$B$17:$G$30,MATCH($AD76,$B$18:$G$18,0),FALSE),HLOOKUP($BT$5,$J$2:$Y$8,6,FALSE)))+HLOOKUP($BT$5,$J$2:$Y$8,4,FALSE)*VLOOKUP($AC76,$B$32:$G$45,MATCH($AD76,$B$33:$G$33,0),FALSE)+HLOOKUP($BT$5,$J$2:$Y$8,5,FALSE)*VLOOKUP($AC76,$B$47:$G$60,MATCH($AD76,$B$48:$G$48,0),FALSE),"N/A")</f>
        <v>48.2</v>
      </c>
      <c r="BV76" s="16">
        <f t="shared" ref="BV76:BV86" si="219">IF(ISNUMBER($AG76),IF(OR(HLOOKUP($BT$5,$I$2:$Y$8,4,FALSE)=1,HLOOKUP($BT$5,$I$2:$Y$8,5,FALSE)=1,),HLOOKUP($BT$5,$I$2:$Y$8,4,FALSE)*VLOOKUP($AC76,$B$32:$G$45,MATCH($AD76,$B$33:$G$33,0),FALSE)+HLOOKUP($BT$5,$I$2:$Y$8,5,FALSE)*VLOOKUP($AC76,$B$47:$G$60,MATCH($AD76,$B$48:$G$48,0),FALSE)+$AG76,$AG76),"N/A")</f>
        <v>55.6</v>
      </c>
      <c r="BW76" s="16" t="str">
        <f>IF(BX76&gt;0, "true", "false")</f>
        <v>true</v>
      </c>
      <c r="BX76" s="16">
        <f>AL76</f>
        <v>0.96133333333333337</v>
      </c>
      <c r="BY76" s="16">
        <f t="shared" ref="BY76:BY86" si="220">IF(ISNUMBER($AE76),IF(OR(HLOOKUP($BY$5,$I$2:$Y$8,4,FALSE)=1,HLOOKUP($BY$5,$I$2:$Y$8,5,FALSE)=1,),HLOOKUP($BY$5,$I$2:$Y$8,4,FALSE)*VLOOKUP($AC76,$B$32:$G$45,MATCH($AD76,$B$33:$G$33,0),FALSE)+HLOOKUP($BY$5,$I$2:$Y$8,5,FALSE)*VLOOKUP($AC76,$B$47:$G$60,MATCH($AD76,$B$48:$G$48,0),FALSE)+$AE76,$AE76),"N/A")</f>
        <v>53</v>
      </c>
      <c r="BZ76" s="16">
        <f t="shared" ref="BZ76:BZ86" si="221">IF(ISNUMBER($AF76),$AF76*SQRT(SUMSQ(HLOOKUP($BY$5,$J$2:$Y$8,2,FALSE)*VLOOKUP($AC76,$B$2:$G$15,MATCH($AD76,$B$3:$G$3,0),FALSE),HLOOKUP($BY$5,$J$2:$Y$8,3,FALSE)*VLOOKUP($AC76,$B$17:$G$30,MATCH($AD76,$B$18:$G$18,0),FALSE),HLOOKUP($BY$5,$J$2:$Y$8,6,FALSE)))+HLOOKUP($BY$5,$J$2:$Y$8,4,FALSE)*VLOOKUP($AC76,$B$32:$G$45,MATCH($AD76,$B$33:$G$33,0),FALSE)+HLOOKUP($BY$5,$J$2:$Y$8,5,FALSE)*VLOOKUP($AC76,$B$47:$G$60,MATCH($AD76,$B$48:$G$48,0),FALSE),"N/A")</f>
        <v>53.2</v>
      </c>
      <c r="CA76" s="16">
        <f t="shared" ref="CA76:CA86" si="222">IF(ISNUMBER($AG76),IF(OR(HLOOKUP($BY$5,$I$2:$Y$8,4,FALSE)=1,HLOOKUP($BY$5,$I$2:$Y$8,5,FALSE)=1,),HLOOKUP($BY$5,$I$2:$Y$8,4,FALSE)*VLOOKUP($AC76,$B$32:$G$45,MATCH($AD76,$B$33:$G$33,0),FALSE)+HLOOKUP($BY$5,$I$2:$Y$8,5,FALSE)*VLOOKUP($AC76,$B$47:$G$60,MATCH($AD76,$B$48:$G$48,0),FALSE)+$AG76,$AG76),"N/A")</f>
        <v>60.6</v>
      </c>
      <c r="CB76" s="16" t="str">
        <f>IF(CC76&gt;0, "true", "false")</f>
        <v>true</v>
      </c>
      <c r="CC76" s="16">
        <f>AL76</f>
        <v>0.96133333333333337</v>
      </c>
      <c r="CD76" s="16">
        <f t="shared" ref="CD76:CD86" si="223">IF(ISNUMBER($AE76),IF(OR(HLOOKUP($CD$5,$I$2:$Y$8,4,FALSE)=1,HLOOKUP($CD$5,$I$2:$Y$8,5,FALSE)=1,),HLOOKUP($CD$5,$I$2:$Y$8,4,FALSE)*VLOOKUP($AC76,$B$32:$G$45,MATCH($AD76,$B$33:$G$33,0),FALSE)+HLOOKUP($CD$5,$I$2:$Y$8,5,FALSE)*VLOOKUP($AC76,$B$47:$G$60,MATCH($AD76,$B$48:$G$48,0),FALSE)+$AE76,$AE76),"N/A")</f>
        <v>53</v>
      </c>
      <c r="CE76" s="16">
        <f t="shared" ref="CE76:CE86" si="224">IF(ISNUMBER($AF76),$AF76*SQRT(SUMSQ(HLOOKUP($CD$5,$J$2:$Y$8,2,FALSE)*VLOOKUP($AC76,$B$2:$G$15,MATCH($AD76,$B$3:$G$3,0),FALSE),HLOOKUP($CD$5,$J$2:$Y$8,3,FALSE)*VLOOKUP($AC76,$B$17:$G$30,MATCH($AD76,$B$18:$G$18,0),FALSE),HLOOKUP($CD$5,$J$2:$Y$8,6,FALSE)))+HLOOKUP($CD$5,$J$2:$Y$8,4,FALSE)*VLOOKUP($AC76,$B$32:$G$45,MATCH($AD76,$B$33:$G$33,0),FALSE)+HLOOKUP($CD$5,$J$2:$Y$8,5,FALSE)*VLOOKUP($AC76,$B$47:$G$60,MATCH($AD76,$B$48:$G$48,0),FALSE),"N/A")</f>
        <v>53.2</v>
      </c>
      <c r="CF76" s="16">
        <f t="shared" ref="CF76:CF86" si="225">IF(ISNUMBER($AG76),IF(OR(HLOOKUP($CD$5,$I$2:$Y$8,4,FALSE)=1,HLOOKUP($CD$5,$I$2:$Y$8,5,FALSE)=1,),HLOOKUP($CD$5,$I$2:$Y$8,4,FALSE)*VLOOKUP($AC76,$B$32:$G$45,MATCH($AD76,$B$33:$G$33,0),FALSE)+HLOOKUP($CD$5,$I$2:$Y$8,5,FALSE)*VLOOKUP($AC76,$B$47:$G$60,MATCH($AD76,$B$48:$G$48,0),FALSE)+$AG76,$AG76),"N/A")</f>
        <v>60.6</v>
      </c>
      <c r="CG76" s="16" t="str">
        <f>IF(CH76&gt;0, "true", "false")</f>
        <v>true</v>
      </c>
      <c r="CH76" s="16">
        <f>AL76</f>
        <v>0.96133333333333337</v>
      </c>
      <c r="CI76" s="16">
        <f t="shared" ref="CI76:CI86" si="226">IF(ISNUMBER($AE76),IF(OR(HLOOKUP($CI$5,$I$2:$Y$8,4,FALSE)=1,HLOOKUP($CI$5,$I$2:$Y$8,5,FALSE)=1,),HLOOKUP($CI$5,$I$2:$Y$8,4,FALSE)*VLOOKUP($AC76,$B$32:$G$45,MATCH($AD76,$B$33:$G$33,0),FALSE)+HLOOKUP($CI$5,$I$2:$Y$8,5,FALSE)*VLOOKUP($AC76,$B$47:$G$60,MATCH($AD76,$B$48:$G$48,0),FALSE)+$AE76,$AE76),"N/A")</f>
        <v>48</v>
      </c>
      <c r="CJ76" s="16">
        <f t="shared" ref="CJ76:CJ86" si="227">IF(ISNUMBER($AF76),$AF76*SQRT(SUMSQ(HLOOKUP($CI$5,$J$2:$Y$8,2,FALSE)*VLOOKUP($AC76,$B$2:$G$15,MATCH($AD76,$B$3:$G$3,0),FALSE),HLOOKUP($CI$5,$J$2:$Y$8,3,FALSE)*VLOOKUP($AC76,$B$17:$G$30,MATCH($AD76,$B$18:$G$18,0),FALSE),HLOOKUP($CI$5,$J$2:$Y$8,6,FALSE)))+HLOOKUP($CI$5,$J$2:$Y$8,4,FALSE)*VLOOKUP($AC76,$B$32:$G$45,MATCH($AD76,$B$33:$G$33,0),FALSE)+HLOOKUP($CI$5,$J$2:$Y$8,5,FALSE)*VLOOKUP($AC76,$B$47:$G$60,MATCH($AD76,$B$48:$G$48,0),FALSE),"N/A")</f>
        <v>48.2</v>
      </c>
      <c r="CK76" s="16">
        <f t="shared" ref="CK76:CK86" si="228">IF(ISNUMBER($AG76),IF(OR(HLOOKUP($CI$5,$I$2:$Y$8,4,FALSE)=1,HLOOKUP($CI$5,$I$2:$Y$8,5,FALSE)=1,),HLOOKUP($CI$5,$I$2:$Y$8,4,FALSE)*VLOOKUP($AC76,$B$32:$G$45,MATCH($AD76,$B$33:$G$33,0),FALSE)+HLOOKUP($CI$5,$I$2:$Y$8,5,FALSE)*VLOOKUP($AC76,$B$47:$G$60,MATCH($AD76,$B$48:$G$48,0),FALSE)+$AG76,$AG76),"N/A")</f>
        <v>55.6</v>
      </c>
      <c r="CL76" s="16" t="str">
        <f>IF(CM76&gt;0, "true", "false")</f>
        <v>true</v>
      </c>
      <c r="CM76" s="76">
        <f>AP76</f>
        <v>0.97319999999999995</v>
      </c>
      <c r="CN76" s="16">
        <f t="shared" ref="CN76:CN86" si="229">IF(ISNUMBER($AE76),IF(OR(HLOOKUP($CN$5,$I$2:$Y$8,4,FALSE)=1,HLOOKUP($CN$5,$I$2:$Y$8,5,FALSE)=1,),HLOOKUP($CN$5,$I$2:$Y$8,4,FALSE)*VLOOKUP($AC76,$B$32:$G$45,MATCH($AD76,$B$33:$G$33,0),FALSE)+HLOOKUP($CN$5,$I$2:$Y$8,5,FALSE)*VLOOKUP($AC76,$B$47:$G$60,MATCH($AD76,$B$48:$G$48,0),FALSE)+$AE76,$AE76),"N/A")</f>
        <v>48</v>
      </c>
      <c r="CO76" s="16">
        <f t="shared" ref="CO76:CO86" si="230">IF(ISNUMBER($AF76),$AF76*SQRT(SUMSQ(HLOOKUP($CN$5,$J$2:$Y$8,2,FALSE)*VLOOKUP($AC76,$B$2:$G$15,MATCH($AD76,$B$3:$G$3,0),FALSE),HLOOKUP($CN$5,$J$2:$Y$8,3,FALSE)*VLOOKUP($AC76,$B$17:$G$30,MATCH($AD76,$B$18:$G$18,0),FALSE),HLOOKUP($CN$5,$J$2:$Y$8,6,FALSE)))+HLOOKUP($CN$5,$J$2:$Y$8,4,FALSE)*VLOOKUP($AC76,$B$32:$G$45,MATCH($AD76,$B$33:$G$33,0),FALSE)+HLOOKUP($CN$5,$J$2:$Y$8,5,FALSE)*VLOOKUP($AC76,$B$47:$G$60,MATCH($AD76,$B$48:$G$48,0),FALSE),"N/A")</f>
        <v>48.2</v>
      </c>
      <c r="CP76" s="16">
        <f t="shared" ref="CP76:CP86" si="231">IF(ISNUMBER($AG76),IF(OR(HLOOKUP($CN$5,$I$2:$Y$8,4,FALSE)=1,HLOOKUP($CN$5,$I$2:$Y$8,5,FALSE)=1,),HLOOKUP($CN$5,$I$2:$Y$8,4,FALSE)*VLOOKUP($AC76,$B$32:$G$45,MATCH($AD76,$B$33:$G$33,0),FALSE)+HLOOKUP($CN$5,$I$2:$Y$8,5,FALSE)*VLOOKUP($AC76,$B$47:$G$60,MATCH($AD76,$B$48:$G$48,0),FALSE)+$AG76,$AG76),"N/A")</f>
        <v>55.6</v>
      </c>
      <c r="CQ76" s="16" t="str">
        <f>IF(CR76&gt;0, "true", "false")</f>
        <v>true</v>
      </c>
      <c r="CR76" s="76">
        <f>AP76</f>
        <v>0.97319999999999995</v>
      </c>
      <c r="CS76" s="16">
        <f t="shared" ref="CS76:CS86" si="232">IF(ISNUMBER($AE76),IF(OR(HLOOKUP($CS$5,$I$2:$Y$8,4,FALSE)=1,HLOOKUP($CS$5,$I$2:$Y$8,5,FALSE)=1,),HLOOKUP($CS$5,$I$2:$Y$8,4,FALSE)*VLOOKUP($AC76,$B$32:$G$45,MATCH($AD76,$B$33:$G$33,0),FALSE)+HLOOKUP($CS$5,$I$2:$Y$8,5,FALSE)*VLOOKUP($AC76,$B$47:$G$60,MATCH($AD76,$B$48:$G$48,0),FALSE)+$AE76,$AE76),"N/A")</f>
        <v>53</v>
      </c>
      <c r="CT76" s="16">
        <f t="shared" ref="CT76:CT86" si="233">IF(ISNUMBER($AF76),$AF76*SQRT(SUMSQ(HLOOKUP($CS$5,$J$2:$Y$8,2,FALSE)*VLOOKUP($AC76,$B$2:$G$15,MATCH($AD76,$B$3:$G$3,0),FALSE),HLOOKUP($CS$5,$J$2:$Y$8,3,FALSE)*VLOOKUP($AC76,$B$17:$G$30,MATCH($AD76,$B$18:$G$18,0),FALSE),HLOOKUP($CS$5,$J$2:$Y$8,6,FALSE)))+HLOOKUP($CS$5,$J$2:$Y$8,4,FALSE)*VLOOKUP($AC76,$B$32:$G$45,MATCH($AD76,$B$33:$G$33,0),FALSE)+HLOOKUP($CS$5,$J$2:$Y$8,5,FALSE)*VLOOKUP($AC76,$B$47:$G$60,MATCH($AD76,$B$48:$G$48,0),FALSE),"N/A")</f>
        <v>53.2</v>
      </c>
      <c r="CU76" s="16">
        <f t="shared" ref="CU76:CU86" si="234">IF(ISNUMBER($AG76),IF(OR(HLOOKUP($CS$5,$I$2:$Y$8,4,FALSE)=1,HLOOKUP($CS$5,$I$2:$Y$8,5,FALSE)=1,),HLOOKUP($CS$5,$I$2:$Y$8,4,FALSE)*VLOOKUP($AC76,$B$32:$G$45,MATCH($AD76,$B$33:$G$33,0),FALSE)+HLOOKUP($CS$5,$I$2:$Y$8,5,FALSE)*VLOOKUP($AC76,$B$47:$G$60,MATCH($AD76,$B$48:$G$48,0),FALSE)+$AG76,$AG76),"N/A")</f>
        <v>60.6</v>
      </c>
      <c r="CV76" s="16" t="str">
        <f>IF(CW76&gt;0, "true", "false")</f>
        <v>true</v>
      </c>
      <c r="CW76" s="76">
        <f>AP76</f>
        <v>0.97319999999999995</v>
      </c>
      <c r="CX76" s="16">
        <f t="shared" ref="CX76:CX86" si="235">IF(ISNUMBER($AE76),IF(OR(HLOOKUP($CX$5,$I$2:$Y$8,4,FALSE)=1,HLOOKUP($CX$5,$I$2:$Y$8,5,FALSE)=1,),HLOOKUP($CX$5,$I$2:$Y$8,4,FALSE)*VLOOKUP($AC76,$B$32:$G$45,MATCH($AD76,$B$33:$G$33,0),FALSE)+HLOOKUP($CX$5,$I$2:$Y$8,5,FALSE)*VLOOKUP($AC76,$B$47:$G$60,MATCH($AD76,$B$48:$G$48,0),FALSE)+$AE76,$AE76),"N/A")</f>
        <v>53</v>
      </c>
      <c r="CY76" s="16">
        <f t="shared" ref="CY76:CY86" si="236">IF(ISNUMBER($AF76),$AF76*SQRT(SUMSQ(HLOOKUP($CX$5,$J$2:$Y$8,2,FALSE)*VLOOKUP($AC76,$B$2:$G$15,MATCH($AD76,$B$3:$G$3,0),FALSE),HLOOKUP($CX$5,$J$2:$Y$8,3,FALSE)*VLOOKUP($AC76,$B$17:$G$30,MATCH($AD76,$B$18:$G$18,0),FALSE),HLOOKUP($CX$5,$J$2:$Y$8,6,FALSE)))+HLOOKUP($CX$5,$J$2:$Y$8,4,FALSE)*VLOOKUP($AC76,$B$32:$G$45,MATCH($AD76,$B$33:$G$33,0),FALSE)+HLOOKUP($CX$5,$J$2:$Y$8,5,FALSE)*VLOOKUP($AC76,$B$47:$G$60,MATCH($AD76,$B$48:$G$48,0),FALSE),"N/A")</f>
        <v>53.2</v>
      </c>
      <c r="CZ76" s="16">
        <f t="shared" ref="CZ76:CZ86" si="237">IF(ISNUMBER($AG76),IF(OR(HLOOKUP($CX$5,$I$2:$Y$8,4,FALSE)=1,HLOOKUP($CX$5,$I$2:$Y$8,5,FALSE)=1,),HLOOKUP($CX$5,$I$2:$Y$8,4,FALSE)*VLOOKUP($AC76,$B$32:$G$45,MATCH($AD76,$B$33:$G$33,0),FALSE)+HLOOKUP($CX$5,$I$2:$Y$8,5,FALSE)*VLOOKUP($AC76,$B$47:$G$60,MATCH($AD76,$B$48:$G$48,0),FALSE)+$AG76,$AG76),"N/A")</f>
        <v>60.6</v>
      </c>
      <c r="DA76" s="16" t="str">
        <f>IF(DB76&gt;0, "true", "false")</f>
        <v>true</v>
      </c>
      <c r="DB76" s="76">
        <f>AP76</f>
        <v>0.97319999999999995</v>
      </c>
      <c r="DC76" s="16">
        <f t="shared" ref="DC76:DC86" si="238">IF(ISNUMBER($AE76),IF(OR(HLOOKUP($DC$5,$I$2:$Y$8,4,FALSE)=1,HLOOKUP($DC$5,$I$2:$Y$8,5,FALSE)=1,),HLOOKUP($DC$5,$I$2:$Y$8,4,FALSE)*VLOOKUP($AC76,$B$32:$G$45,MATCH($AD76,$B$33:$G$33,0),FALSE)+HLOOKUP($DC$5,$I$2:$Y$8,5,FALSE)*VLOOKUP($AC76,$B$47:$G$60,MATCH($AD76,$B$48:$G$48,0),FALSE)+$AE76,$AE76),"N/A")</f>
        <v>48</v>
      </c>
      <c r="DD76" s="16">
        <f t="shared" ref="DD76:DD86" si="239">IF(ISNUMBER($AF76),$AF76*SQRT(SUMSQ(HLOOKUP($DC$5,$J$2:$Y$8,2,FALSE)*VLOOKUP($AC76,$B$2:$G$15,MATCH($AD76,$B$3:$G$3,0),FALSE),HLOOKUP($DC$5,$J$2:$Y$8,3,FALSE)*VLOOKUP($AC76,$B$17:$G$30,MATCH($AD76,$B$18:$G$18,0),FALSE),HLOOKUP($DC$5,$J$2:$Y$8,6,FALSE)))+HLOOKUP($DC$5,$J$2:$Y$8,4,FALSE)*VLOOKUP($AC76,$B$32:$G$45,MATCH($AD76,$B$33:$G$33,0),FALSE)+HLOOKUP($DC$5,$J$2:$Y$8,5,FALSE)*VLOOKUP($AC76,$B$47:$G$60,MATCH($AD76,$B$48:$G$48,0),FALSE),"N/A")</f>
        <v>68.165093706383189</v>
      </c>
      <c r="DE76" s="16">
        <f t="shared" ref="DE76:DE86" si="240">IF(ISNUMBER($AG76),IF(OR(HLOOKUP($DC$5,$I$2:$Y$8,4,FALSE)=1,HLOOKUP($DC$5,$I$2:$Y$8,5,FALSE)=1,),HLOOKUP($DC$5,$I$2:$Y$8,4,FALSE)*VLOOKUP($AC76,$B$32:$G$45,MATCH($AD76,$B$33:$G$33,0),FALSE)+HLOOKUP($DC$5,$I$2:$Y$8,5,FALSE)*VLOOKUP($AC76,$B$47:$G$60,MATCH($AD76,$B$48:$G$48,0),FALSE)+$AG76,$AG76),"N/A")</f>
        <v>55.6</v>
      </c>
      <c r="DF76" s="16" t="str">
        <f>IF(DG76&gt;0, "true", "false")</f>
        <v>false</v>
      </c>
      <c r="DG76" s="76">
        <f>AT76</f>
        <v>0</v>
      </c>
      <c r="DH76" s="16">
        <f t="shared" ref="DH76:DH86" si="241">IF(ISNUMBER($AE76),IF(OR(HLOOKUP($DH$5,$I$2:$Y$8,4,FALSE)=1,HLOOKUP($DH$5,$I$2:$Y$8,5,FALSE)=1,),HLOOKUP($DH$5,$I$2:$Y$8,4,FALSE)*VLOOKUP($AC76,$B$32:$G$45,MATCH($AD76,$B$33:$G$33,0),FALSE)+HLOOKUP($DH$5,$I$2:$Y$8,5,FALSE)*VLOOKUP($AC76,$B$47:$G$60,MATCH($AD76,$B$48:$G$48,0),FALSE)+$AE76,$AE76),"N/A")</f>
        <v>48</v>
      </c>
      <c r="DI76" s="16">
        <f t="shared" ref="DI76:DI86" si="242">IF(ISNUMBER($AF76),$AF76*SQRT(SUMSQ(HLOOKUP($DH$5,$J$2:$Y$8,2,FALSE)*VLOOKUP($AC76,$B$2:$G$15,MATCH($AD76,$B$3:$G$3,0),FALSE),HLOOKUP($DH$5,$J$2:$Y$8,3,FALSE)*VLOOKUP($AC76,$B$17:$G$30,MATCH($AD76,$B$18:$G$18,0),FALSE),HLOOKUP($DH$5,$J$2:$Y$8,6,FALSE)))+HLOOKUP($DH$5,$J$2:$Y$8,4,FALSE)*VLOOKUP($AC76,$B$32:$G$45,MATCH($AD76,$B$33:$G$33,0),FALSE)+HLOOKUP($DH$5,$J$2:$Y$8,5,FALSE)*VLOOKUP($AC76,$B$47:$G$60,MATCH($AD76,$B$48:$G$48,0),FALSE),"N/A")</f>
        <v>68.165093706383189</v>
      </c>
      <c r="DJ76" s="16">
        <f t="shared" ref="DJ76:DJ86" si="243">IF(ISNUMBER($AG76),IF(OR(HLOOKUP($DH$5,$I$2:$Y$8,4,FALSE)=1,HLOOKUP($DH$5,$I$2:$Y$8,5,FALSE)=1,),HLOOKUP($DH$5,$I$2:$Y$8,4,FALSE)*VLOOKUP($AC76,$B$32:$G$45,MATCH($AD76,$B$33:$G$33,0),FALSE)+HLOOKUP($DH$5,$I$2:$Y$8,5,FALSE)*VLOOKUP($AC76,$B$47:$G$60,MATCH($AD76,$B$48:$G$48,0),FALSE)+$AG76,$AG76),"N/A")</f>
        <v>55.6</v>
      </c>
      <c r="DK76" s="16" t="str">
        <f>IF(DL76&gt;0, "true", "false")</f>
        <v>false</v>
      </c>
      <c r="DL76" s="76">
        <f>AT76</f>
        <v>0</v>
      </c>
      <c r="DM76" s="16">
        <f t="shared" ref="DM76:DM86" si="244">IF(ISNUMBER($AE76),IF(OR(HLOOKUP($DM$5,$I$2:$Y$8,4,FALSE)=1,HLOOKUP($DM$5,$I$2:$Y$8,5,FALSE)=1,),HLOOKUP($DM$5,$I$2:$Y$8,4,FALSE)*VLOOKUP($AC76,$B$32:$G$45,MATCH($AD76,$B$33:$G$33,0),FALSE)+HLOOKUP($DM$5,$I$2:$Y$8,5,FALSE)*VLOOKUP($AC76,$B$47:$G$60,MATCH($AD76,$B$48:$G$48,0),FALSE)+$AE76,$AE76),"N/A")</f>
        <v>53</v>
      </c>
      <c r="DN76" s="16">
        <f t="shared" ref="DN76:DN86" si="245">IF(ISNUMBER($AF76),$AF76*SQRT(SUMSQ(HLOOKUP($DM$5,$J$2:$Y$8,2,FALSE)*VLOOKUP($AC76,$B$2:$G$15,MATCH($AD76,$B$3:$G$3,0),FALSE),HLOOKUP($DM$5,$J$2:$Y$8,3,FALSE)*VLOOKUP($AC76,$B$17:$G$30,MATCH($AD76,$B$18:$G$18,0),FALSE),HLOOKUP($DM$5,$J$2:$Y$8,6,FALSE)))+HLOOKUP($DM$5,$J$2:$Y$8,4,FALSE)*VLOOKUP($AC76,$B$32:$G$45,MATCH($AD76,$B$33:$G$33,0),FALSE)+HLOOKUP($DM$5,$J$2:$Y$8,5,FALSE)*VLOOKUP($AC76,$B$47:$G$60,MATCH($AD76,$B$48:$G$48,0),FALSE),"N/A")</f>
        <v>73.165093706383189</v>
      </c>
      <c r="DO76" s="16">
        <f t="shared" ref="DO76:DO86" si="246">IF(ISNUMBER($AG76),IF(OR(HLOOKUP($DM$5,$I$2:$Y$8,4,FALSE)=1,HLOOKUP($DM$5,$I$2:$Y$8,5,FALSE)=1,),HLOOKUP($DM$5,$I$2:$Y$8,4,FALSE)*VLOOKUP($AC76,$B$32:$G$45,MATCH($AD76,$B$33:$G$33,0),FALSE)+HLOOKUP($DM$5,$I$2:$Y$8,5,FALSE)*VLOOKUP($AC76,$B$47:$G$60,MATCH($AD76,$B$48:$G$48,0),FALSE)+$AG76,$AG76),"N/A")</f>
        <v>60.6</v>
      </c>
      <c r="DP76" s="16" t="str">
        <f>IF(DQ76&gt;0, "true", "false")</f>
        <v>false</v>
      </c>
      <c r="DQ76" s="76">
        <f>AT76</f>
        <v>0</v>
      </c>
      <c r="DR76" s="16">
        <f t="shared" ref="DR76:DR86" si="247">IF(ISNUMBER($AE76),IF(OR(HLOOKUP($DR$5,$I$2:$Y$8,4,FALSE)=1,HLOOKUP($DR$5,$I$2:$Y$8,5,FALSE)=1,),HLOOKUP($DR$5,$I$2:$Y$8,4,FALSE)*VLOOKUP($AC76,$B$32:$G$45,MATCH($AD76,$B$33:$G$33,0),FALSE)+HLOOKUP($DR$5,$I$2:$Y$8,5,FALSE)*VLOOKUP($AC76,$B$47:$G$60,MATCH($AD76,$B$48:$G$48,0),FALSE)+$AE76,$AE76),"N/A")</f>
        <v>53</v>
      </c>
      <c r="DS76" s="16">
        <f t="shared" ref="DS76:DS86" si="248">IF(ISNUMBER($AF76),$AF76*SQRT(SUMSQ(HLOOKUP($DR$5,$J$2:$Y$8,2,FALSE)*VLOOKUP($AC76,$B$2:$G$15,MATCH($AD76,$B$3:$G$3,0),FALSE),HLOOKUP($DR$5,$J$2:$Y$8,3,FALSE)*VLOOKUP($AC76,$B$17:$G$30,MATCH($AD76,$B$18:$G$18,0),FALSE),HLOOKUP($DR$5,$J$2:$Y$8,6,FALSE)))+HLOOKUP($DR$5,$J$2:$Y$8,4,FALSE)*VLOOKUP($AC76,$B$32:$G$45,MATCH($AD76,$B$33:$G$33,0),FALSE)+HLOOKUP($DR$5,$J$2:$Y$8,5,FALSE)*VLOOKUP($AC76,$B$47:$G$60,MATCH($AD76,$B$48:$G$48,0),FALSE),"N/A")</f>
        <v>73.165093706383189</v>
      </c>
      <c r="DT76" s="16">
        <f t="shared" ref="DT76:DT86" si="249">IF(ISNUMBER($AG76),IF(OR(HLOOKUP($DR$5,$I$2:$Y$8,4,FALSE)=1,HLOOKUP($DR$5,$I$2:$Y$8,5,FALSE)=1,),HLOOKUP($DR$5,$I$2:$Y$8,4,FALSE)*VLOOKUP($AC76,$B$32:$G$45,MATCH($AD76,$B$33:$G$33,0),FALSE)+HLOOKUP($DR$5,$I$2:$Y$8,5,FALSE)*VLOOKUP($AC76,$B$47:$G$60,MATCH($AD76,$B$48:$G$48,0),FALSE)+$AG76,$AG76),"N/A")</f>
        <v>60.6</v>
      </c>
      <c r="DU76" s="16" t="str">
        <f>IF(DV76&gt;0, "true", "false")</f>
        <v>false</v>
      </c>
      <c r="DV76" s="76">
        <f>AT76</f>
        <v>0</v>
      </c>
    </row>
    <row r="77" spans="9:126" x14ac:dyDescent="0.35">
      <c r="AA77" s="74" t="s">
        <v>114</v>
      </c>
      <c r="AB77" s="73" t="str">
        <f t="shared" si="201"/>
        <v>-</v>
      </c>
      <c r="AC77" s="47" t="s">
        <v>8</v>
      </c>
      <c r="AD77" s="47" t="s">
        <v>1</v>
      </c>
      <c r="AE77" s="16"/>
      <c r="AF77" s="16"/>
      <c r="AG77" s="16" t="str">
        <f>IF(MAX(AV9,BA9,BF9,BK9,BP9,BU9,BZ9,CE9,CJ9,CO9,CT9,CY9,DD9,DI9,DN9,DS9)=0,"N/A",MAX(AV9,BA9,BF9,BK9,BP9,BU9,BZ9,CE9,CJ9,CO9,CT9,CY9,DD9,DI9,DN9,DS9))</f>
        <v>N/A</v>
      </c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 t="str">
        <f t="shared" si="202"/>
        <v>N/A</v>
      </c>
      <c r="AV77" s="16" t="str">
        <f t="shared" si="203"/>
        <v>N/A</v>
      </c>
      <c r="AW77" s="16" t="str">
        <f t="shared" si="204"/>
        <v>N/A</v>
      </c>
      <c r="AX77" s="47"/>
      <c r="AY77" s="16"/>
      <c r="AZ77" s="16" t="str">
        <f t="shared" si="205"/>
        <v>N/A</v>
      </c>
      <c r="BA77" s="16" t="str">
        <f t="shared" si="206"/>
        <v>N/A</v>
      </c>
      <c r="BB77" s="16" t="str">
        <f t="shared" si="207"/>
        <v>N/A</v>
      </c>
      <c r="BC77" s="16"/>
      <c r="BD77" s="16"/>
      <c r="BE77" s="16" t="str">
        <f t="shared" si="208"/>
        <v>N/A</v>
      </c>
      <c r="BF77" s="16" t="str">
        <f t="shared" si="209"/>
        <v>N/A</v>
      </c>
      <c r="BG77" s="16" t="str">
        <f t="shared" si="210"/>
        <v>N/A</v>
      </c>
      <c r="BH77" s="16"/>
      <c r="BI77" s="16"/>
      <c r="BJ77" s="16" t="str">
        <f t="shared" si="211"/>
        <v>N/A</v>
      </c>
      <c r="BK77" s="16" t="str">
        <f t="shared" si="212"/>
        <v>N/A</v>
      </c>
      <c r="BL77" s="16" t="str">
        <f t="shared" si="213"/>
        <v>N/A</v>
      </c>
      <c r="BM77" s="16"/>
      <c r="BN77" s="16"/>
      <c r="BO77" s="16" t="str">
        <f t="shared" si="214"/>
        <v>N/A</v>
      </c>
      <c r="BP77" s="16" t="str">
        <f t="shared" si="215"/>
        <v>N/A</v>
      </c>
      <c r="BQ77" s="16" t="str">
        <f t="shared" si="216"/>
        <v>N/A</v>
      </c>
      <c r="BR77" s="16"/>
      <c r="BS77" s="16"/>
      <c r="BT77" s="16" t="str">
        <f t="shared" si="217"/>
        <v>N/A</v>
      </c>
      <c r="BU77" s="16" t="str">
        <f t="shared" si="218"/>
        <v>N/A</v>
      </c>
      <c r="BV77" s="16" t="str">
        <f t="shared" si="219"/>
        <v>N/A</v>
      </c>
      <c r="BW77" s="16"/>
      <c r="BX77" s="16"/>
      <c r="BY77" s="16" t="str">
        <f t="shared" si="220"/>
        <v>N/A</v>
      </c>
      <c r="BZ77" s="16" t="str">
        <f t="shared" si="221"/>
        <v>N/A</v>
      </c>
      <c r="CA77" s="16" t="str">
        <f t="shared" si="222"/>
        <v>N/A</v>
      </c>
      <c r="CB77" s="16"/>
      <c r="CC77" s="16"/>
      <c r="CD77" s="16" t="str">
        <f t="shared" si="223"/>
        <v>N/A</v>
      </c>
      <c r="CE77" s="16" t="str">
        <f t="shared" si="224"/>
        <v>N/A</v>
      </c>
      <c r="CF77" s="16" t="str">
        <f t="shared" si="225"/>
        <v>N/A</v>
      </c>
      <c r="CG77" s="16"/>
      <c r="CH77" s="16"/>
      <c r="CI77" s="16" t="str">
        <f t="shared" si="226"/>
        <v>N/A</v>
      </c>
      <c r="CJ77" s="16" t="str">
        <f t="shared" si="227"/>
        <v>N/A</v>
      </c>
      <c r="CK77" s="16" t="str">
        <f t="shared" si="228"/>
        <v>N/A</v>
      </c>
      <c r="CL77" s="16"/>
      <c r="CM77" s="76"/>
      <c r="CN77" s="16" t="str">
        <f t="shared" si="229"/>
        <v>N/A</v>
      </c>
      <c r="CO77" s="16" t="str">
        <f t="shared" si="230"/>
        <v>N/A</v>
      </c>
      <c r="CP77" s="16" t="str">
        <f t="shared" si="231"/>
        <v>N/A</v>
      </c>
      <c r="CQ77" s="16"/>
      <c r="CR77" s="76"/>
      <c r="CS77" s="16" t="str">
        <f t="shared" si="232"/>
        <v>N/A</v>
      </c>
      <c r="CT77" s="16" t="str">
        <f t="shared" si="233"/>
        <v>N/A</v>
      </c>
      <c r="CU77" s="16" t="str">
        <f t="shared" si="234"/>
        <v>N/A</v>
      </c>
      <c r="CV77" s="16"/>
      <c r="CW77" s="76"/>
      <c r="CX77" s="16" t="str">
        <f t="shared" si="235"/>
        <v>N/A</v>
      </c>
      <c r="CY77" s="16" t="str">
        <f t="shared" si="236"/>
        <v>N/A</v>
      </c>
      <c r="CZ77" s="16" t="str">
        <f t="shared" si="237"/>
        <v>N/A</v>
      </c>
      <c r="DA77" s="16"/>
      <c r="DB77" s="76"/>
      <c r="DC77" s="16" t="str">
        <f t="shared" si="238"/>
        <v>N/A</v>
      </c>
      <c r="DD77" s="16" t="str">
        <f t="shared" si="239"/>
        <v>N/A</v>
      </c>
      <c r="DE77" s="16" t="str">
        <f t="shared" si="240"/>
        <v>N/A</v>
      </c>
      <c r="DF77" s="16"/>
      <c r="DG77" s="76"/>
      <c r="DH77" s="16" t="str">
        <f t="shared" si="241"/>
        <v>N/A</v>
      </c>
      <c r="DI77" s="16" t="str">
        <f t="shared" si="242"/>
        <v>N/A</v>
      </c>
      <c r="DJ77" s="16" t="str">
        <f t="shared" si="243"/>
        <v>N/A</v>
      </c>
      <c r="DK77" s="16"/>
      <c r="DL77" s="76"/>
      <c r="DM77" s="16" t="str">
        <f t="shared" si="244"/>
        <v>N/A</v>
      </c>
      <c r="DN77" s="16" t="str">
        <f t="shared" si="245"/>
        <v>N/A</v>
      </c>
      <c r="DO77" s="16" t="str">
        <f t="shared" si="246"/>
        <v>N/A</v>
      </c>
      <c r="DP77" s="16"/>
      <c r="DQ77" s="76"/>
      <c r="DR77" s="16" t="str">
        <f t="shared" si="247"/>
        <v>N/A</v>
      </c>
      <c r="DS77" s="16" t="str">
        <f t="shared" si="248"/>
        <v>N/A</v>
      </c>
      <c r="DT77" s="16" t="str">
        <f t="shared" si="249"/>
        <v>N/A</v>
      </c>
      <c r="DU77" s="16"/>
      <c r="DV77" s="76"/>
    </row>
    <row r="78" spans="9:126" x14ac:dyDescent="0.35">
      <c r="AA78" s="74">
        <v>1.5</v>
      </c>
      <c r="AB78" s="73">
        <f t="shared" si="201"/>
        <v>19.499999999999751</v>
      </c>
      <c r="AC78" s="47" t="s">
        <v>9</v>
      </c>
      <c r="AD78" s="47" t="s">
        <v>1</v>
      </c>
      <c r="AE78" s="16">
        <f>[2]alph_Schätzung_Corr_Poll!E134</f>
        <v>38</v>
      </c>
      <c r="AF78" s="16">
        <f>[2]alph_Schätzung_Corr_Poll!E135</f>
        <v>38.200000000000003</v>
      </c>
      <c r="AG78" s="16">
        <f>[2]alph_Schätzung_Corr_Poll!E136</f>
        <v>45.6</v>
      </c>
      <c r="AH78" s="16">
        <f>[2]alph_Schätzung_Corr_Poll!E132</f>
        <v>0.99960000000000004</v>
      </c>
      <c r="AI78" s="16">
        <f>[2]alph_Schätzung_Corr_Poll!F$134</f>
        <v>38</v>
      </c>
      <c r="AJ78" s="16">
        <f>[2]alph_Schätzung_Corr_Poll!F$135</f>
        <v>38.299999999999997</v>
      </c>
      <c r="AK78" s="16">
        <f>[2]alph_Schätzung_Corr_Poll!F$136</f>
        <v>45.6</v>
      </c>
      <c r="AL78" s="16">
        <f>[2]alph_Schätzung_Corr_Poll!F132</f>
        <v>0.96066666666666667</v>
      </c>
      <c r="AM78" s="16">
        <f>[2]alph_Schätzung_Corr_Poll!G$134</f>
        <v>38</v>
      </c>
      <c r="AN78" s="16">
        <f>[2]alph_Schätzung_Corr_Poll!G$135</f>
        <v>38.299999999999997</v>
      </c>
      <c r="AO78" s="16">
        <f>[2]alph_Schätzung_Corr_Poll!G$136</f>
        <v>45.6</v>
      </c>
      <c r="AP78" s="16">
        <f>[2]alph_Schätzung_Corr_Poll!G$132</f>
        <v>0.96360000000000001</v>
      </c>
      <c r="AQ78" s="16">
        <f>[2]alph_Schätzung_Corr_Poll!H$134</f>
        <v>38</v>
      </c>
      <c r="AR78" s="16">
        <f>[2]alph_Schätzung_Corr_Poll!H$135</f>
        <v>45.6</v>
      </c>
      <c r="AS78" s="16">
        <f>[2]alph_Schätzung_Corr_Poll!H$136</f>
        <v>45.6</v>
      </c>
      <c r="AT78" s="16">
        <f>[2]alph_Schätzung_Corr_Poll!H$132</f>
        <v>0</v>
      </c>
      <c r="AU78" s="16">
        <f t="shared" si="202"/>
        <v>38</v>
      </c>
      <c r="AV78" s="16">
        <f t="shared" si="203"/>
        <v>38.200000000000003</v>
      </c>
      <c r="AW78" s="16">
        <f t="shared" si="204"/>
        <v>45.6</v>
      </c>
      <c r="AX78" s="47" t="str">
        <f>IF(AY78&gt;0, "true", "false")</f>
        <v>true</v>
      </c>
      <c r="AY78" s="16">
        <f>AH78</f>
        <v>0.99960000000000004</v>
      </c>
      <c r="AZ78" s="16">
        <f t="shared" si="205"/>
        <v>38</v>
      </c>
      <c r="BA78" s="16">
        <f t="shared" si="206"/>
        <v>38.200000000000003</v>
      </c>
      <c r="BB78" s="16">
        <f t="shared" si="207"/>
        <v>45.6</v>
      </c>
      <c r="BC78" s="16" t="str">
        <f>IF(BD78&gt;0, "true", "false")</f>
        <v>true</v>
      </c>
      <c r="BD78" s="16">
        <f>AH78</f>
        <v>0.99960000000000004</v>
      </c>
      <c r="BE78" s="16">
        <f t="shared" si="208"/>
        <v>38</v>
      </c>
      <c r="BF78" s="16">
        <f t="shared" si="209"/>
        <v>38.200000000000003</v>
      </c>
      <c r="BG78" s="16">
        <f t="shared" si="210"/>
        <v>45.6</v>
      </c>
      <c r="BH78" s="16" t="str">
        <f>IF(BI78&gt;0, "true", "false")</f>
        <v>true</v>
      </c>
      <c r="BI78" s="16">
        <f>AH78</f>
        <v>0.99960000000000004</v>
      </c>
      <c r="BJ78" s="16">
        <f t="shared" si="211"/>
        <v>38</v>
      </c>
      <c r="BK78" s="16">
        <f t="shared" si="212"/>
        <v>38.200000000000003</v>
      </c>
      <c r="BL78" s="16">
        <f t="shared" si="213"/>
        <v>45.6</v>
      </c>
      <c r="BM78" s="16" t="str">
        <f>IF(BN78&gt;0, "true", "false")</f>
        <v>true</v>
      </c>
      <c r="BN78" s="16">
        <f>AH78</f>
        <v>0.99960000000000004</v>
      </c>
      <c r="BO78" s="16">
        <f t="shared" si="214"/>
        <v>38</v>
      </c>
      <c r="BP78" s="16">
        <f t="shared" si="215"/>
        <v>38.200000000000003</v>
      </c>
      <c r="BQ78" s="16">
        <f t="shared" si="216"/>
        <v>45.6</v>
      </c>
      <c r="BR78" s="16" t="str">
        <f>IF(BS78&gt;0, "true", "false")</f>
        <v>true</v>
      </c>
      <c r="BS78" s="16">
        <f>AL78</f>
        <v>0.96066666666666667</v>
      </c>
      <c r="BT78" s="16">
        <f t="shared" si="217"/>
        <v>38</v>
      </c>
      <c r="BU78" s="16">
        <f t="shared" si="218"/>
        <v>38.200000000000003</v>
      </c>
      <c r="BV78" s="16">
        <f t="shared" si="219"/>
        <v>45.6</v>
      </c>
      <c r="BW78" s="16" t="str">
        <f>IF(BX78&gt;0, "true", "false")</f>
        <v>true</v>
      </c>
      <c r="BX78" s="16">
        <f>AL78</f>
        <v>0.96066666666666667</v>
      </c>
      <c r="BY78" s="16">
        <f t="shared" si="220"/>
        <v>38</v>
      </c>
      <c r="BZ78" s="16">
        <f t="shared" si="221"/>
        <v>38.200000000000003</v>
      </c>
      <c r="CA78" s="16">
        <f t="shared" si="222"/>
        <v>45.6</v>
      </c>
      <c r="CB78" s="16" t="str">
        <f>IF(CC78&gt;0, "true", "false")</f>
        <v>true</v>
      </c>
      <c r="CC78" s="16">
        <f>AL78</f>
        <v>0.96066666666666667</v>
      </c>
      <c r="CD78" s="16">
        <f t="shared" si="223"/>
        <v>38</v>
      </c>
      <c r="CE78" s="16">
        <f t="shared" si="224"/>
        <v>38.200000000000003</v>
      </c>
      <c r="CF78" s="16">
        <f t="shared" si="225"/>
        <v>45.6</v>
      </c>
      <c r="CG78" s="16" t="str">
        <f>IF(CH78&gt;0, "true", "false")</f>
        <v>true</v>
      </c>
      <c r="CH78" s="16">
        <f>AL78</f>
        <v>0.96066666666666667</v>
      </c>
      <c r="CI78" s="16">
        <f t="shared" si="226"/>
        <v>38</v>
      </c>
      <c r="CJ78" s="16">
        <f t="shared" si="227"/>
        <v>76.400000000000006</v>
      </c>
      <c r="CK78" s="16">
        <f t="shared" si="228"/>
        <v>45.6</v>
      </c>
      <c r="CL78" s="16" t="str">
        <f>IF(CM78&gt;0, "true", "false")</f>
        <v>true</v>
      </c>
      <c r="CM78" s="76">
        <f>AP78</f>
        <v>0.96360000000000001</v>
      </c>
      <c r="CN78" s="16">
        <f t="shared" si="229"/>
        <v>38</v>
      </c>
      <c r="CO78" s="16">
        <f t="shared" si="230"/>
        <v>76.400000000000006</v>
      </c>
      <c r="CP78" s="16">
        <f t="shared" si="231"/>
        <v>45.6</v>
      </c>
      <c r="CQ78" s="16" t="str">
        <f>IF(CR78&gt;0, "true", "false")</f>
        <v>true</v>
      </c>
      <c r="CR78" s="76">
        <f>AP78</f>
        <v>0.96360000000000001</v>
      </c>
      <c r="CS78" s="16">
        <f t="shared" si="232"/>
        <v>38</v>
      </c>
      <c r="CT78" s="16">
        <f t="shared" si="233"/>
        <v>76.400000000000006</v>
      </c>
      <c r="CU78" s="16">
        <f t="shared" si="234"/>
        <v>45.6</v>
      </c>
      <c r="CV78" s="16" t="str">
        <f>IF(CW78&gt;0, "true", "false")</f>
        <v>true</v>
      </c>
      <c r="CW78" s="76">
        <f>AP78</f>
        <v>0.96360000000000001</v>
      </c>
      <c r="CX78" s="16">
        <f t="shared" si="235"/>
        <v>38</v>
      </c>
      <c r="CY78" s="16">
        <f t="shared" si="236"/>
        <v>76.400000000000006</v>
      </c>
      <c r="CZ78" s="16">
        <f t="shared" si="237"/>
        <v>45.6</v>
      </c>
      <c r="DA78" s="16" t="str">
        <f>IF(DB78&gt;0, "true", "false")</f>
        <v>true</v>
      </c>
      <c r="DB78" s="76">
        <f>AP78</f>
        <v>0.96360000000000001</v>
      </c>
      <c r="DC78" s="16">
        <f t="shared" si="238"/>
        <v>38</v>
      </c>
      <c r="DD78" s="16">
        <f t="shared" si="239"/>
        <v>85.41779674049198</v>
      </c>
      <c r="DE78" s="16">
        <f t="shared" si="240"/>
        <v>45.6</v>
      </c>
      <c r="DF78" s="16" t="str">
        <f>IF(DG78&gt;0, "true", "false")</f>
        <v>false</v>
      </c>
      <c r="DG78" s="76">
        <f>AT78</f>
        <v>0</v>
      </c>
      <c r="DH78" s="16">
        <f t="shared" si="241"/>
        <v>38</v>
      </c>
      <c r="DI78" s="16">
        <f t="shared" si="242"/>
        <v>85.41779674049198</v>
      </c>
      <c r="DJ78" s="16">
        <f t="shared" si="243"/>
        <v>45.6</v>
      </c>
      <c r="DK78" s="16" t="str">
        <f>IF(DL78&gt;0, "true", "false")</f>
        <v>false</v>
      </c>
      <c r="DL78" s="76">
        <f>AT78</f>
        <v>0</v>
      </c>
      <c r="DM78" s="16">
        <f t="shared" si="244"/>
        <v>38</v>
      </c>
      <c r="DN78" s="16">
        <f t="shared" si="245"/>
        <v>85.41779674049198</v>
      </c>
      <c r="DO78" s="16">
        <f t="shared" si="246"/>
        <v>45.6</v>
      </c>
      <c r="DP78" s="16" t="str">
        <f>IF(DQ78&gt;0, "true", "false")</f>
        <v>false</v>
      </c>
      <c r="DQ78" s="76">
        <f>AT78</f>
        <v>0</v>
      </c>
      <c r="DR78" s="16">
        <f t="shared" si="247"/>
        <v>38</v>
      </c>
      <c r="DS78" s="16">
        <f t="shared" si="248"/>
        <v>85.41779674049198</v>
      </c>
      <c r="DT78" s="16">
        <f t="shared" si="249"/>
        <v>45.6</v>
      </c>
      <c r="DU78" s="16" t="str">
        <f>IF(DV78&gt;0, "true", "false")</f>
        <v>false</v>
      </c>
      <c r="DV78" s="76">
        <f>AT78</f>
        <v>0</v>
      </c>
    </row>
    <row r="79" spans="9:126" x14ac:dyDescent="0.35">
      <c r="AA79" s="74">
        <v>1.5</v>
      </c>
      <c r="AB79" s="73">
        <f t="shared" si="201"/>
        <v>19.499999999999751</v>
      </c>
      <c r="AC79" s="47" t="s">
        <v>10</v>
      </c>
      <c r="AD79" s="47" t="s">
        <v>1</v>
      </c>
      <c r="AE79" s="16">
        <f>[2]alph_Schätzung_Corr_Poll!E153</f>
        <v>38</v>
      </c>
      <c r="AF79" s="16">
        <f>[2]alph_Schätzung_Corr_Poll!E154</f>
        <v>38.200000000000003</v>
      </c>
      <c r="AG79" s="16">
        <f>[2]alph_Schätzung_Corr_Poll!E155</f>
        <v>45.6</v>
      </c>
      <c r="AH79" s="16">
        <f>[2]alph_Schätzung_Corr_Poll!E151</f>
        <v>0.998</v>
      </c>
      <c r="AI79" s="16">
        <f>[2]alph_Schätzung_Corr_Poll!F$153</f>
        <v>38</v>
      </c>
      <c r="AJ79" s="16">
        <f>[2]alph_Schätzung_Corr_Poll!F$154</f>
        <v>38.299999999999997</v>
      </c>
      <c r="AK79" s="16">
        <f>[2]alph_Schätzung_Corr_Poll!F$155</f>
        <v>45.6</v>
      </c>
      <c r="AL79" s="16">
        <f>[2]alph_Schätzung_Corr_Poll!F151</f>
        <v>0.96233333333333337</v>
      </c>
      <c r="AM79" s="16">
        <f>[2]alph_Schätzung_Corr_Poll!G$153</f>
        <v>38</v>
      </c>
      <c r="AN79" s="16">
        <f>[2]alph_Schätzung_Corr_Poll!G$154</f>
        <v>38.299999999999997</v>
      </c>
      <c r="AO79" s="16">
        <f>[2]alph_Schätzung_Corr_Poll!G$155</f>
        <v>45.6</v>
      </c>
      <c r="AP79" s="16">
        <f>[2]alph_Schätzung_Corr_Poll!G$132</f>
        <v>0.96360000000000001</v>
      </c>
      <c r="AQ79" s="16">
        <f>[2]alph_Schätzung_Corr_Poll!H$153</f>
        <v>38</v>
      </c>
      <c r="AR79" s="16">
        <f>[2]alph_Schätzung_Corr_Poll!H$154</f>
        <v>45.6</v>
      </c>
      <c r="AS79" s="16">
        <f>[2]alph_Schätzung_Corr_Poll!H$155</f>
        <v>45.6</v>
      </c>
      <c r="AT79" s="16">
        <f>[2]alph_Schätzung_Corr_Poll!H$132</f>
        <v>0</v>
      </c>
      <c r="AU79" s="16">
        <f t="shared" si="202"/>
        <v>38</v>
      </c>
      <c r="AV79" s="16">
        <f t="shared" si="203"/>
        <v>38.200000000000003</v>
      </c>
      <c r="AW79" s="16">
        <f t="shared" si="204"/>
        <v>45.6</v>
      </c>
      <c r="AX79" s="47" t="str">
        <f>IF(AY79&gt;0, "true", "false")</f>
        <v>true</v>
      </c>
      <c r="AY79" s="16">
        <f>AH79</f>
        <v>0.998</v>
      </c>
      <c r="AZ79" s="16">
        <f t="shared" si="205"/>
        <v>38</v>
      </c>
      <c r="BA79" s="16">
        <f t="shared" si="206"/>
        <v>38.200000000000003</v>
      </c>
      <c r="BB79" s="16">
        <f t="shared" si="207"/>
        <v>45.6</v>
      </c>
      <c r="BC79" s="16" t="str">
        <f>IF(BD79&gt;0, "true", "false")</f>
        <v>true</v>
      </c>
      <c r="BD79" s="16">
        <f>AH79</f>
        <v>0.998</v>
      </c>
      <c r="BE79" s="16">
        <f t="shared" si="208"/>
        <v>38</v>
      </c>
      <c r="BF79" s="16">
        <f t="shared" si="209"/>
        <v>38.200000000000003</v>
      </c>
      <c r="BG79" s="16">
        <f t="shared" si="210"/>
        <v>45.6</v>
      </c>
      <c r="BH79" s="16" t="str">
        <f>IF(BI79&gt;0, "true", "false")</f>
        <v>true</v>
      </c>
      <c r="BI79" s="16">
        <f>AH79</f>
        <v>0.998</v>
      </c>
      <c r="BJ79" s="16">
        <f t="shared" si="211"/>
        <v>38</v>
      </c>
      <c r="BK79" s="16">
        <f t="shared" si="212"/>
        <v>38.200000000000003</v>
      </c>
      <c r="BL79" s="16">
        <f t="shared" si="213"/>
        <v>45.6</v>
      </c>
      <c r="BM79" s="16" t="str">
        <f>IF(BN79&gt;0, "true", "false")</f>
        <v>true</v>
      </c>
      <c r="BN79" s="16">
        <f>AH79</f>
        <v>0.998</v>
      </c>
      <c r="BO79" s="16">
        <f t="shared" si="214"/>
        <v>38</v>
      </c>
      <c r="BP79" s="16">
        <f t="shared" si="215"/>
        <v>38.200000000000003</v>
      </c>
      <c r="BQ79" s="16">
        <f t="shared" si="216"/>
        <v>45.6</v>
      </c>
      <c r="BR79" s="16" t="str">
        <f>IF(BS79&gt;0, "true", "false")</f>
        <v>true</v>
      </c>
      <c r="BS79" s="16">
        <f>AL79</f>
        <v>0.96233333333333337</v>
      </c>
      <c r="BT79" s="16">
        <f t="shared" si="217"/>
        <v>38</v>
      </c>
      <c r="BU79" s="16">
        <f t="shared" si="218"/>
        <v>38.200000000000003</v>
      </c>
      <c r="BV79" s="16">
        <f t="shared" si="219"/>
        <v>45.6</v>
      </c>
      <c r="BW79" s="16" t="str">
        <f>IF(BX79&gt;0, "true", "false")</f>
        <v>true</v>
      </c>
      <c r="BX79" s="16">
        <f>AL79</f>
        <v>0.96233333333333337</v>
      </c>
      <c r="BY79" s="16">
        <f t="shared" si="220"/>
        <v>38</v>
      </c>
      <c r="BZ79" s="16">
        <f t="shared" si="221"/>
        <v>38.200000000000003</v>
      </c>
      <c r="CA79" s="16">
        <f t="shared" si="222"/>
        <v>45.6</v>
      </c>
      <c r="CB79" s="16" t="str">
        <f>IF(CC79&gt;0, "true", "false")</f>
        <v>true</v>
      </c>
      <c r="CC79" s="16">
        <f>AL79</f>
        <v>0.96233333333333337</v>
      </c>
      <c r="CD79" s="16">
        <f t="shared" si="223"/>
        <v>38</v>
      </c>
      <c r="CE79" s="16">
        <f t="shared" si="224"/>
        <v>38.200000000000003</v>
      </c>
      <c r="CF79" s="16">
        <f t="shared" si="225"/>
        <v>45.6</v>
      </c>
      <c r="CG79" s="16" t="str">
        <f>IF(CH79&gt;0, "true", "false")</f>
        <v>true</v>
      </c>
      <c r="CH79" s="16">
        <f>AL79</f>
        <v>0.96233333333333337</v>
      </c>
      <c r="CI79" s="16">
        <f t="shared" si="226"/>
        <v>38</v>
      </c>
      <c r="CJ79" s="16">
        <f t="shared" si="227"/>
        <v>38.200000000000003</v>
      </c>
      <c r="CK79" s="16">
        <f t="shared" si="228"/>
        <v>45.6</v>
      </c>
      <c r="CL79" s="16" t="str">
        <f>IF(CM79&gt;0, "true", "false")</f>
        <v>true</v>
      </c>
      <c r="CM79" s="76">
        <f>AP79</f>
        <v>0.96360000000000001</v>
      </c>
      <c r="CN79" s="16">
        <f t="shared" si="229"/>
        <v>38</v>
      </c>
      <c r="CO79" s="16">
        <f t="shared" si="230"/>
        <v>38.200000000000003</v>
      </c>
      <c r="CP79" s="16">
        <f t="shared" si="231"/>
        <v>45.6</v>
      </c>
      <c r="CQ79" s="16" t="str">
        <f>IF(CR79&gt;0, "true", "false")</f>
        <v>true</v>
      </c>
      <c r="CR79" s="76">
        <f>AP79</f>
        <v>0.96360000000000001</v>
      </c>
      <c r="CS79" s="16">
        <f t="shared" si="232"/>
        <v>38</v>
      </c>
      <c r="CT79" s="16">
        <f t="shared" si="233"/>
        <v>38.200000000000003</v>
      </c>
      <c r="CU79" s="16">
        <f t="shared" si="234"/>
        <v>45.6</v>
      </c>
      <c r="CV79" s="16" t="str">
        <f>IF(CW79&gt;0, "true", "false")</f>
        <v>true</v>
      </c>
      <c r="CW79" s="76">
        <f>AP79</f>
        <v>0.96360000000000001</v>
      </c>
      <c r="CX79" s="16">
        <f t="shared" si="235"/>
        <v>38</v>
      </c>
      <c r="CY79" s="16">
        <f t="shared" si="236"/>
        <v>38.200000000000003</v>
      </c>
      <c r="CZ79" s="16">
        <f t="shared" si="237"/>
        <v>45.6</v>
      </c>
      <c r="DA79" s="16" t="str">
        <f>IF(DB79&gt;0, "true", "false")</f>
        <v>true</v>
      </c>
      <c r="DB79" s="76">
        <f>AP79</f>
        <v>0.96360000000000001</v>
      </c>
      <c r="DC79" s="16">
        <f t="shared" si="238"/>
        <v>38</v>
      </c>
      <c r="DD79" s="16">
        <f t="shared" si="239"/>
        <v>54.022958082652238</v>
      </c>
      <c r="DE79" s="16">
        <f t="shared" si="240"/>
        <v>45.6</v>
      </c>
      <c r="DF79" s="16" t="str">
        <f>IF(DG79&gt;0, "true", "false")</f>
        <v>false</v>
      </c>
      <c r="DG79" s="76">
        <f>AT79</f>
        <v>0</v>
      </c>
      <c r="DH79" s="16">
        <f t="shared" si="241"/>
        <v>38</v>
      </c>
      <c r="DI79" s="16">
        <f t="shared" si="242"/>
        <v>54.022958082652238</v>
      </c>
      <c r="DJ79" s="16">
        <f t="shared" si="243"/>
        <v>45.6</v>
      </c>
      <c r="DK79" s="16" t="str">
        <f>IF(DL79&gt;0, "true", "false")</f>
        <v>false</v>
      </c>
      <c r="DL79" s="76">
        <f>AT79</f>
        <v>0</v>
      </c>
      <c r="DM79" s="16">
        <f t="shared" si="244"/>
        <v>38</v>
      </c>
      <c r="DN79" s="16">
        <f t="shared" si="245"/>
        <v>54.022958082652238</v>
      </c>
      <c r="DO79" s="16">
        <f t="shared" si="246"/>
        <v>45.6</v>
      </c>
      <c r="DP79" s="16" t="str">
        <f>IF(DQ79&gt;0, "true", "false")</f>
        <v>false</v>
      </c>
      <c r="DQ79" s="76">
        <f>AT79</f>
        <v>0</v>
      </c>
      <c r="DR79" s="16">
        <f t="shared" si="247"/>
        <v>38</v>
      </c>
      <c r="DS79" s="16">
        <f t="shared" si="248"/>
        <v>54.022958082652238</v>
      </c>
      <c r="DT79" s="16">
        <f t="shared" si="249"/>
        <v>45.6</v>
      </c>
      <c r="DU79" s="16" t="str">
        <f>IF(DV79&gt;0, "true", "false")</f>
        <v>false</v>
      </c>
      <c r="DV79" s="76">
        <f>AT79</f>
        <v>0</v>
      </c>
    </row>
    <row r="80" spans="9:126" x14ac:dyDescent="0.35">
      <c r="AA80" s="74">
        <v>1.5</v>
      </c>
      <c r="AB80" s="73">
        <f t="shared" si="201"/>
        <v>4.1893203883495165</v>
      </c>
      <c r="AC80" s="47" t="s">
        <v>11</v>
      </c>
      <c r="AD80" s="47" t="s">
        <v>1</v>
      </c>
      <c r="AE80" s="16">
        <f>[2]alph_Schätzung_Corr_Poll!E174</f>
        <v>50</v>
      </c>
      <c r="AF80" s="16">
        <f>[2]alph_Schätzung_Corr_Poll!E175</f>
        <v>60.3</v>
      </c>
      <c r="AG80" s="16">
        <f>[2]alph_Schätzung_Corr_Poll!E176</f>
        <v>126</v>
      </c>
      <c r="AH80" s="16">
        <f>[2]alph_Schätzung_Corr_Poll!E172</f>
        <v>0.99360000000000004</v>
      </c>
      <c r="AI80" s="16">
        <f>[2]alph_Schätzung_Corr_Poll!F174</f>
        <v>50</v>
      </c>
      <c r="AJ80" s="16">
        <f>[2]alph_Schätzung_Corr_Poll!F175</f>
        <v>65.7</v>
      </c>
      <c r="AK80" s="16">
        <f>[2]alph_Schätzung_Corr_Poll!F176</f>
        <v>126</v>
      </c>
      <c r="AL80" s="16">
        <f>[2]alph_Schätzung_Corr_Poll!F172</f>
        <v>0.94166666666666665</v>
      </c>
      <c r="AM80" s="16">
        <f>[2]alph_Schätzung_Corr_Poll!G174</f>
        <v>50</v>
      </c>
      <c r="AN80" s="16">
        <f>[2]alph_Schätzung_Corr_Poll!G175</f>
        <v>60.2</v>
      </c>
      <c r="AO80" s="16">
        <f>[2]alph_Schätzung_Corr_Poll!G176</f>
        <v>126</v>
      </c>
      <c r="AP80" s="16">
        <f>[2]alph_Schätzung_Corr_Poll!G172</f>
        <v>0.92879999999999996</v>
      </c>
      <c r="AQ80" s="16">
        <f>[2]alph_Schätzung_Corr_Poll!H174</f>
        <v>50</v>
      </c>
      <c r="AR80" s="16">
        <f>[2]alph_Schätzung_Corr_Poll!H175</f>
        <v>126</v>
      </c>
      <c r="AS80" s="16">
        <f>[2]alph_Schätzung_Corr_Poll!H176</f>
        <v>126</v>
      </c>
      <c r="AT80" s="16">
        <f>[2]alph_Schätzung_Corr_Poll!H172</f>
        <v>0</v>
      </c>
      <c r="AU80" s="16">
        <f t="shared" si="202"/>
        <v>50</v>
      </c>
      <c r="AV80" s="16">
        <f t="shared" si="203"/>
        <v>60.3</v>
      </c>
      <c r="AW80" s="16">
        <f t="shared" si="204"/>
        <v>126</v>
      </c>
      <c r="AX80" s="47" t="str">
        <f>IF(AY80&gt;0, "true", "false")</f>
        <v>true</v>
      </c>
      <c r="AY80" s="16">
        <f>AH80</f>
        <v>0.99360000000000004</v>
      </c>
      <c r="AZ80" s="16">
        <f t="shared" si="205"/>
        <v>50</v>
      </c>
      <c r="BA80" s="16">
        <f t="shared" si="206"/>
        <v>60.3</v>
      </c>
      <c r="BB80" s="16">
        <f t="shared" si="207"/>
        <v>126</v>
      </c>
      <c r="BC80" s="16" t="str">
        <f>IF(BD80&gt;0, "true", "false")</f>
        <v>true</v>
      </c>
      <c r="BD80" s="16">
        <f>AH80</f>
        <v>0.99360000000000004</v>
      </c>
      <c r="BE80" s="16">
        <f t="shared" si="208"/>
        <v>50</v>
      </c>
      <c r="BF80" s="16">
        <f t="shared" si="209"/>
        <v>60.3</v>
      </c>
      <c r="BG80" s="16">
        <f t="shared" si="210"/>
        <v>126</v>
      </c>
      <c r="BH80" s="16" t="str">
        <f>IF(BI80&gt;0, "true", "false")</f>
        <v>true</v>
      </c>
      <c r="BI80" s="16">
        <f>AH80</f>
        <v>0.99360000000000004</v>
      </c>
      <c r="BJ80" s="16">
        <f t="shared" si="211"/>
        <v>50</v>
      </c>
      <c r="BK80" s="16">
        <f t="shared" si="212"/>
        <v>60.3</v>
      </c>
      <c r="BL80" s="16">
        <f t="shared" si="213"/>
        <v>126</v>
      </c>
      <c r="BM80" s="16" t="str">
        <f>IF(BN80&gt;0, "true", "false")</f>
        <v>true</v>
      </c>
      <c r="BN80" s="16">
        <f>AH80</f>
        <v>0.99360000000000004</v>
      </c>
      <c r="BO80" s="16">
        <f t="shared" si="214"/>
        <v>50</v>
      </c>
      <c r="BP80" s="16">
        <f t="shared" si="215"/>
        <v>78.39</v>
      </c>
      <c r="BQ80" s="16">
        <f t="shared" si="216"/>
        <v>126</v>
      </c>
      <c r="BR80" s="16" t="str">
        <f>IF(BS80&gt;0, "true", "false")</f>
        <v>true</v>
      </c>
      <c r="BS80" s="16">
        <f>AL80</f>
        <v>0.94166666666666665</v>
      </c>
      <c r="BT80" s="16">
        <f t="shared" si="217"/>
        <v>50</v>
      </c>
      <c r="BU80" s="16">
        <f t="shared" si="218"/>
        <v>78.39</v>
      </c>
      <c r="BV80" s="16">
        <f t="shared" si="219"/>
        <v>126</v>
      </c>
      <c r="BW80" s="16" t="str">
        <f>IF(BX80&gt;0, "true", "false")</f>
        <v>true</v>
      </c>
      <c r="BX80" s="16">
        <f>AL80</f>
        <v>0.94166666666666665</v>
      </c>
      <c r="BY80" s="16">
        <f t="shared" si="220"/>
        <v>50</v>
      </c>
      <c r="BZ80" s="16">
        <f t="shared" si="221"/>
        <v>78.39</v>
      </c>
      <c r="CA80" s="16">
        <f t="shared" si="222"/>
        <v>126</v>
      </c>
      <c r="CB80" s="16" t="str">
        <f>IF(CC80&gt;0, "true", "false")</f>
        <v>true</v>
      </c>
      <c r="CC80" s="16">
        <f>AL80</f>
        <v>0.94166666666666665</v>
      </c>
      <c r="CD80" s="16">
        <f t="shared" si="223"/>
        <v>50</v>
      </c>
      <c r="CE80" s="16">
        <f t="shared" si="224"/>
        <v>78.39</v>
      </c>
      <c r="CF80" s="16">
        <f t="shared" si="225"/>
        <v>126</v>
      </c>
      <c r="CG80" s="16" t="str">
        <f>IF(CH80&gt;0, "true", "false")</f>
        <v>true</v>
      </c>
      <c r="CH80" s="16">
        <f>AL80</f>
        <v>0.94166666666666665</v>
      </c>
      <c r="CI80" s="16">
        <f t="shared" si="226"/>
        <v>50</v>
      </c>
      <c r="CJ80" s="16">
        <f t="shared" si="227"/>
        <v>90.449999999999989</v>
      </c>
      <c r="CK80" s="16">
        <f t="shared" si="228"/>
        <v>126</v>
      </c>
      <c r="CL80" s="16" t="str">
        <f>IF(CM80&gt;0, "true", "false")</f>
        <v>true</v>
      </c>
      <c r="CM80" s="76">
        <f>AP80</f>
        <v>0.92879999999999996</v>
      </c>
      <c r="CN80" s="16">
        <f t="shared" si="229"/>
        <v>50</v>
      </c>
      <c r="CO80" s="16">
        <f t="shared" si="230"/>
        <v>90.449999999999989</v>
      </c>
      <c r="CP80" s="16">
        <f t="shared" si="231"/>
        <v>126</v>
      </c>
      <c r="CQ80" s="16" t="str">
        <f>IF(CR80&gt;0, "true", "false")</f>
        <v>true</v>
      </c>
      <c r="CR80" s="76">
        <f>AP80</f>
        <v>0.92879999999999996</v>
      </c>
      <c r="CS80" s="16">
        <f t="shared" si="232"/>
        <v>50</v>
      </c>
      <c r="CT80" s="16">
        <f t="shared" si="233"/>
        <v>90.449999999999989</v>
      </c>
      <c r="CU80" s="16">
        <f t="shared" si="234"/>
        <v>126</v>
      </c>
      <c r="CV80" s="16" t="str">
        <f>IF(CW80&gt;0, "true", "false")</f>
        <v>true</v>
      </c>
      <c r="CW80" s="76">
        <f>AP80</f>
        <v>0.92879999999999996</v>
      </c>
      <c r="CX80" s="16">
        <f t="shared" si="235"/>
        <v>50</v>
      </c>
      <c r="CY80" s="16">
        <f t="shared" si="236"/>
        <v>90.449999999999989</v>
      </c>
      <c r="CZ80" s="16">
        <f t="shared" si="237"/>
        <v>126</v>
      </c>
      <c r="DA80" s="16" t="str">
        <f>IF(DB80&gt;0, "true", "false")</f>
        <v>true</v>
      </c>
      <c r="DB80" s="76">
        <f>AP80</f>
        <v>0.92879999999999996</v>
      </c>
      <c r="DC80" s="16">
        <f t="shared" si="238"/>
        <v>50</v>
      </c>
      <c r="DD80" s="16">
        <f t="shared" si="239"/>
        <v>119.69208244491362</v>
      </c>
      <c r="DE80" s="16">
        <f t="shared" si="240"/>
        <v>126</v>
      </c>
      <c r="DF80" s="16" t="str">
        <f>IF(DG80&gt;0, "true", "false")</f>
        <v>false</v>
      </c>
      <c r="DG80" s="76">
        <f>AT80</f>
        <v>0</v>
      </c>
      <c r="DH80" s="16">
        <f t="shared" si="241"/>
        <v>50</v>
      </c>
      <c r="DI80" s="16">
        <f t="shared" si="242"/>
        <v>119.69208244491362</v>
      </c>
      <c r="DJ80" s="16">
        <f t="shared" si="243"/>
        <v>126</v>
      </c>
      <c r="DK80" s="16" t="str">
        <f>IF(DL80&gt;0, "true", "false")</f>
        <v>false</v>
      </c>
      <c r="DL80" s="76">
        <f>AT80</f>
        <v>0</v>
      </c>
      <c r="DM80" s="16">
        <f t="shared" si="244"/>
        <v>50</v>
      </c>
      <c r="DN80" s="16">
        <f t="shared" si="245"/>
        <v>119.69208244491362</v>
      </c>
      <c r="DO80" s="16">
        <f t="shared" si="246"/>
        <v>126</v>
      </c>
      <c r="DP80" s="16" t="str">
        <f>IF(DQ80&gt;0, "true", "false")</f>
        <v>false</v>
      </c>
      <c r="DQ80" s="76">
        <f>AT80</f>
        <v>0</v>
      </c>
      <c r="DR80" s="16">
        <f t="shared" si="247"/>
        <v>50</v>
      </c>
      <c r="DS80" s="16">
        <f t="shared" si="248"/>
        <v>119.69208244491362</v>
      </c>
      <c r="DT80" s="16">
        <f t="shared" si="249"/>
        <v>126</v>
      </c>
      <c r="DU80" s="16" t="str">
        <f>IF(DV80&gt;0, "true", "false")</f>
        <v>false</v>
      </c>
      <c r="DV80" s="76">
        <f>AT80</f>
        <v>0</v>
      </c>
    </row>
    <row r="81" spans="27:126" x14ac:dyDescent="0.35">
      <c r="AA81" s="74" t="s">
        <v>114</v>
      </c>
      <c r="AB81" s="73" t="str">
        <f t="shared" si="201"/>
        <v>-</v>
      </c>
      <c r="AC81" s="47" t="s">
        <v>12</v>
      </c>
      <c r="AD81" s="47" t="s">
        <v>1</v>
      </c>
      <c r="AE81" s="16"/>
      <c r="AF81" s="16"/>
      <c r="AG81" s="16" t="str">
        <f t="shared" ref="AG81:AG86" si="250">IF(MAX(AV13,BA13,BF13,BK13,BP13,BU13,BZ13,CE13,CJ13,CO13,CT13,CY13,DD13,DI13,DN13,DS13)=0,"N/A",MAX(AV13,BA13,BF13,BK13,BP13,BU13,BZ13,CE13,CJ13,CO13,CT13,CY13,DD13,DI13,DN13,DS13))</f>
        <v>N/A</v>
      </c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 t="str">
        <f t="shared" si="202"/>
        <v>N/A</v>
      </c>
      <c r="AV81" s="16" t="str">
        <f t="shared" si="203"/>
        <v>N/A</v>
      </c>
      <c r="AW81" s="16" t="str">
        <f t="shared" si="204"/>
        <v>N/A</v>
      </c>
      <c r="AX81" s="16"/>
      <c r="AY81" s="16"/>
      <c r="AZ81" s="16" t="str">
        <f t="shared" si="205"/>
        <v>N/A</v>
      </c>
      <c r="BA81" s="16" t="str">
        <f t="shared" si="206"/>
        <v>N/A</v>
      </c>
      <c r="BB81" s="16" t="str">
        <f t="shared" si="207"/>
        <v>N/A</v>
      </c>
      <c r="BC81" s="16"/>
      <c r="BD81" s="16"/>
      <c r="BE81" s="16" t="str">
        <f t="shared" si="208"/>
        <v>N/A</v>
      </c>
      <c r="BF81" s="16" t="str">
        <f t="shared" si="209"/>
        <v>N/A</v>
      </c>
      <c r="BG81" s="16" t="str">
        <f t="shared" si="210"/>
        <v>N/A</v>
      </c>
      <c r="BH81" s="16"/>
      <c r="BI81" s="16"/>
      <c r="BJ81" s="16" t="str">
        <f t="shared" si="211"/>
        <v>N/A</v>
      </c>
      <c r="BK81" s="16" t="str">
        <f t="shared" si="212"/>
        <v>N/A</v>
      </c>
      <c r="BL81" s="16" t="str">
        <f t="shared" si="213"/>
        <v>N/A</v>
      </c>
      <c r="BM81" s="16"/>
      <c r="BN81" s="16"/>
      <c r="BO81" s="16" t="str">
        <f t="shared" si="214"/>
        <v>N/A</v>
      </c>
      <c r="BP81" s="16" t="str">
        <f t="shared" si="215"/>
        <v>N/A</v>
      </c>
      <c r="BQ81" s="16" t="str">
        <f t="shared" si="216"/>
        <v>N/A</v>
      </c>
      <c r="BR81" s="16"/>
      <c r="BS81" s="16"/>
      <c r="BT81" s="16" t="str">
        <f t="shared" si="217"/>
        <v>N/A</v>
      </c>
      <c r="BU81" s="16" t="str">
        <f t="shared" si="218"/>
        <v>N/A</v>
      </c>
      <c r="BV81" s="16" t="str">
        <f t="shared" si="219"/>
        <v>N/A</v>
      </c>
      <c r="BW81" s="16"/>
      <c r="BX81" s="16"/>
      <c r="BY81" s="16" t="str">
        <f t="shared" si="220"/>
        <v>N/A</v>
      </c>
      <c r="BZ81" s="16" t="str">
        <f t="shared" si="221"/>
        <v>N/A</v>
      </c>
      <c r="CA81" s="16" t="str">
        <f t="shared" si="222"/>
        <v>N/A</v>
      </c>
      <c r="CB81" s="16"/>
      <c r="CC81" s="16"/>
      <c r="CD81" s="16" t="str">
        <f t="shared" si="223"/>
        <v>N/A</v>
      </c>
      <c r="CE81" s="16" t="str">
        <f t="shared" si="224"/>
        <v>N/A</v>
      </c>
      <c r="CF81" s="16" t="str">
        <f t="shared" si="225"/>
        <v>N/A</v>
      </c>
      <c r="CG81" s="16"/>
      <c r="CH81" s="16"/>
      <c r="CI81" s="16" t="str">
        <f t="shared" si="226"/>
        <v>N/A</v>
      </c>
      <c r="CJ81" s="16" t="str">
        <f t="shared" si="227"/>
        <v>N/A</v>
      </c>
      <c r="CK81" s="16" t="str">
        <f t="shared" si="228"/>
        <v>N/A</v>
      </c>
      <c r="CL81" s="16"/>
      <c r="CM81" s="16"/>
      <c r="CN81" s="16" t="str">
        <f t="shared" si="229"/>
        <v>N/A</v>
      </c>
      <c r="CO81" s="16" t="str">
        <f t="shared" si="230"/>
        <v>N/A</v>
      </c>
      <c r="CP81" s="16" t="str">
        <f t="shared" si="231"/>
        <v>N/A</v>
      </c>
      <c r="CQ81" s="16"/>
      <c r="CR81" s="16"/>
      <c r="CS81" s="16" t="str">
        <f t="shared" si="232"/>
        <v>N/A</v>
      </c>
      <c r="CT81" s="16" t="str">
        <f t="shared" si="233"/>
        <v>N/A</v>
      </c>
      <c r="CU81" s="16" t="str">
        <f t="shared" si="234"/>
        <v>N/A</v>
      </c>
      <c r="CV81" s="16"/>
      <c r="CW81" s="16"/>
      <c r="CX81" s="16" t="str">
        <f t="shared" si="235"/>
        <v>N/A</v>
      </c>
      <c r="CY81" s="16" t="str">
        <f t="shared" si="236"/>
        <v>N/A</v>
      </c>
      <c r="CZ81" s="16" t="str">
        <f t="shared" si="237"/>
        <v>N/A</v>
      </c>
      <c r="DA81" s="16"/>
      <c r="DB81" s="16"/>
      <c r="DC81" s="16" t="str">
        <f t="shared" si="238"/>
        <v>N/A</v>
      </c>
      <c r="DD81" s="16" t="str">
        <f t="shared" si="239"/>
        <v>N/A</v>
      </c>
      <c r="DE81" s="16" t="str">
        <f t="shared" si="240"/>
        <v>N/A</v>
      </c>
      <c r="DF81" s="16"/>
      <c r="DG81" s="16"/>
      <c r="DH81" s="16" t="str">
        <f t="shared" si="241"/>
        <v>N/A</v>
      </c>
      <c r="DI81" s="16" t="str">
        <f t="shared" si="242"/>
        <v>N/A</v>
      </c>
      <c r="DJ81" s="16" t="str">
        <f t="shared" si="243"/>
        <v>N/A</v>
      </c>
      <c r="DK81" s="16"/>
      <c r="DL81" s="16"/>
      <c r="DM81" s="16" t="str">
        <f t="shared" si="244"/>
        <v>N/A</v>
      </c>
      <c r="DN81" s="16" t="str">
        <f t="shared" si="245"/>
        <v>N/A</v>
      </c>
      <c r="DO81" s="16" t="str">
        <f t="shared" si="246"/>
        <v>N/A</v>
      </c>
      <c r="DP81" s="16"/>
      <c r="DQ81" s="16"/>
      <c r="DR81" s="16" t="str">
        <f t="shared" si="247"/>
        <v>N/A</v>
      </c>
      <c r="DS81" s="16" t="str">
        <f t="shared" si="248"/>
        <v>N/A</v>
      </c>
      <c r="DT81" s="16" t="str">
        <f t="shared" si="249"/>
        <v>N/A</v>
      </c>
      <c r="DU81" s="16"/>
      <c r="DV81" s="16"/>
    </row>
    <row r="82" spans="27:126" x14ac:dyDescent="0.35">
      <c r="AA82" s="74" t="s">
        <v>114</v>
      </c>
      <c r="AB82" s="73" t="str">
        <f t="shared" si="201"/>
        <v>-</v>
      </c>
      <c r="AC82" s="47" t="s">
        <v>13</v>
      </c>
      <c r="AD82" s="47" t="s">
        <v>1</v>
      </c>
      <c r="AE82" s="16"/>
      <c r="AF82" s="16"/>
      <c r="AG82" s="16" t="str">
        <f t="shared" si="250"/>
        <v>N/A</v>
      </c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 t="str">
        <f t="shared" si="202"/>
        <v>N/A</v>
      </c>
      <c r="AV82" s="16" t="str">
        <f t="shared" si="203"/>
        <v>N/A</v>
      </c>
      <c r="AW82" s="16" t="str">
        <f t="shared" si="204"/>
        <v>N/A</v>
      </c>
      <c r="AX82" s="16"/>
      <c r="AY82" s="16"/>
      <c r="AZ82" s="16" t="str">
        <f t="shared" si="205"/>
        <v>N/A</v>
      </c>
      <c r="BA82" s="16" t="str">
        <f t="shared" si="206"/>
        <v>N/A</v>
      </c>
      <c r="BB82" s="16" t="str">
        <f t="shared" si="207"/>
        <v>N/A</v>
      </c>
      <c r="BC82" s="16"/>
      <c r="BD82" s="16"/>
      <c r="BE82" s="16" t="str">
        <f t="shared" si="208"/>
        <v>N/A</v>
      </c>
      <c r="BF82" s="16" t="str">
        <f t="shared" si="209"/>
        <v>N/A</v>
      </c>
      <c r="BG82" s="16" t="str">
        <f t="shared" si="210"/>
        <v>N/A</v>
      </c>
      <c r="BH82" s="16"/>
      <c r="BI82" s="16"/>
      <c r="BJ82" s="16" t="str">
        <f t="shared" si="211"/>
        <v>N/A</v>
      </c>
      <c r="BK82" s="16" t="str">
        <f t="shared" si="212"/>
        <v>N/A</v>
      </c>
      <c r="BL82" s="16" t="str">
        <f t="shared" si="213"/>
        <v>N/A</v>
      </c>
      <c r="BM82" s="16"/>
      <c r="BN82" s="16"/>
      <c r="BO82" s="16" t="str">
        <f t="shared" si="214"/>
        <v>N/A</v>
      </c>
      <c r="BP82" s="16" t="str">
        <f t="shared" si="215"/>
        <v>N/A</v>
      </c>
      <c r="BQ82" s="16" t="str">
        <f t="shared" si="216"/>
        <v>N/A</v>
      </c>
      <c r="BR82" s="16"/>
      <c r="BS82" s="16"/>
      <c r="BT82" s="16" t="str">
        <f t="shared" si="217"/>
        <v>N/A</v>
      </c>
      <c r="BU82" s="16" t="str">
        <f t="shared" si="218"/>
        <v>N/A</v>
      </c>
      <c r="BV82" s="16" t="str">
        <f t="shared" si="219"/>
        <v>N/A</v>
      </c>
      <c r="BW82" s="16"/>
      <c r="BX82" s="16"/>
      <c r="BY82" s="16" t="str">
        <f t="shared" si="220"/>
        <v>N/A</v>
      </c>
      <c r="BZ82" s="16" t="str">
        <f t="shared" si="221"/>
        <v>N/A</v>
      </c>
      <c r="CA82" s="16" t="str">
        <f t="shared" si="222"/>
        <v>N/A</v>
      </c>
      <c r="CB82" s="16"/>
      <c r="CC82" s="16"/>
      <c r="CD82" s="16" t="str">
        <f t="shared" si="223"/>
        <v>N/A</v>
      </c>
      <c r="CE82" s="16" t="str">
        <f t="shared" si="224"/>
        <v>N/A</v>
      </c>
      <c r="CF82" s="16" t="str">
        <f t="shared" si="225"/>
        <v>N/A</v>
      </c>
      <c r="CG82" s="16"/>
      <c r="CH82" s="16"/>
      <c r="CI82" s="16" t="str">
        <f t="shared" si="226"/>
        <v>N/A</v>
      </c>
      <c r="CJ82" s="16" t="str">
        <f t="shared" si="227"/>
        <v>N/A</v>
      </c>
      <c r="CK82" s="16" t="str">
        <f t="shared" si="228"/>
        <v>N/A</v>
      </c>
      <c r="CL82" s="16"/>
      <c r="CM82" s="16"/>
      <c r="CN82" s="16" t="str">
        <f t="shared" si="229"/>
        <v>N/A</v>
      </c>
      <c r="CO82" s="16" t="str">
        <f t="shared" si="230"/>
        <v>N/A</v>
      </c>
      <c r="CP82" s="16" t="str">
        <f t="shared" si="231"/>
        <v>N/A</v>
      </c>
      <c r="CQ82" s="16"/>
      <c r="CR82" s="16"/>
      <c r="CS82" s="16" t="str">
        <f t="shared" si="232"/>
        <v>N/A</v>
      </c>
      <c r="CT82" s="16" t="str">
        <f t="shared" si="233"/>
        <v>N/A</v>
      </c>
      <c r="CU82" s="16" t="str">
        <f t="shared" si="234"/>
        <v>N/A</v>
      </c>
      <c r="CV82" s="16"/>
      <c r="CW82" s="16"/>
      <c r="CX82" s="16" t="str">
        <f t="shared" si="235"/>
        <v>N/A</v>
      </c>
      <c r="CY82" s="16" t="str">
        <f t="shared" si="236"/>
        <v>N/A</v>
      </c>
      <c r="CZ82" s="16" t="str">
        <f t="shared" si="237"/>
        <v>N/A</v>
      </c>
      <c r="DA82" s="16"/>
      <c r="DB82" s="16"/>
      <c r="DC82" s="16" t="str">
        <f t="shared" si="238"/>
        <v>N/A</v>
      </c>
      <c r="DD82" s="16" t="str">
        <f t="shared" si="239"/>
        <v>N/A</v>
      </c>
      <c r="DE82" s="16" t="str">
        <f t="shared" si="240"/>
        <v>N/A</v>
      </c>
      <c r="DF82" s="16"/>
      <c r="DG82" s="16"/>
      <c r="DH82" s="16" t="str">
        <f t="shared" si="241"/>
        <v>N/A</v>
      </c>
      <c r="DI82" s="16" t="str">
        <f t="shared" si="242"/>
        <v>N/A</v>
      </c>
      <c r="DJ82" s="16" t="str">
        <f t="shared" si="243"/>
        <v>N/A</v>
      </c>
      <c r="DK82" s="16"/>
      <c r="DL82" s="16"/>
      <c r="DM82" s="16" t="str">
        <f t="shared" si="244"/>
        <v>N/A</v>
      </c>
      <c r="DN82" s="16" t="str">
        <f t="shared" si="245"/>
        <v>N/A</v>
      </c>
      <c r="DO82" s="16" t="str">
        <f t="shared" si="246"/>
        <v>N/A</v>
      </c>
      <c r="DP82" s="16"/>
      <c r="DQ82" s="16"/>
      <c r="DR82" s="16" t="str">
        <f t="shared" si="247"/>
        <v>N/A</v>
      </c>
      <c r="DS82" s="16" t="str">
        <f t="shared" si="248"/>
        <v>N/A</v>
      </c>
      <c r="DT82" s="16" t="str">
        <f t="shared" si="249"/>
        <v>N/A</v>
      </c>
      <c r="DU82" s="16"/>
      <c r="DV82" s="16"/>
    </row>
    <row r="83" spans="27:126" x14ac:dyDescent="0.35">
      <c r="AA83" s="74" t="s">
        <v>114</v>
      </c>
      <c r="AB83" s="73" t="str">
        <f t="shared" si="201"/>
        <v>-</v>
      </c>
      <c r="AC83" s="47" t="s">
        <v>14</v>
      </c>
      <c r="AD83" s="47" t="s">
        <v>1</v>
      </c>
      <c r="AE83" s="16"/>
      <c r="AF83" s="16"/>
      <c r="AG83" s="16" t="str">
        <f t="shared" si="250"/>
        <v>N/A</v>
      </c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 t="str">
        <f t="shared" si="202"/>
        <v>N/A</v>
      </c>
      <c r="AV83" s="16" t="str">
        <f t="shared" si="203"/>
        <v>N/A</v>
      </c>
      <c r="AW83" s="16" t="str">
        <f t="shared" si="204"/>
        <v>N/A</v>
      </c>
      <c r="AX83" s="16"/>
      <c r="AY83" s="16"/>
      <c r="AZ83" s="16" t="str">
        <f t="shared" si="205"/>
        <v>N/A</v>
      </c>
      <c r="BA83" s="16" t="str">
        <f t="shared" si="206"/>
        <v>N/A</v>
      </c>
      <c r="BB83" s="16" t="str">
        <f t="shared" si="207"/>
        <v>N/A</v>
      </c>
      <c r="BC83" s="16"/>
      <c r="BD83" s="16"/>
      <c r="BE83" s="16" t="str">
        <f t="shared" si="208"/>
        <v>N/A</v>
      </c>
      <c r="BF83" s="16" t="str">
        <f t="shared" si="209"/>
        <v>N/A</v>
      </c>
      <c r="BG83" s="16" t="str">
        <f t="shared" si="210"/>
        <v>N/A</v>
      </c>
      <c r="BH83" s="16"/>
      <c r="BI83" s="16"/>
      <c r="BJ83" s="16" t="str">
        <f t="shared" si="211"/>
        <v>N/A</v>
      </c>
      <c r="BK83" s="16" t="str">
        <f t="shared" si="212"/>
        <v>N/A</v>
      </c>
      <c r="BL83" s="16" t="str">
        <f t="shared" si="213"/>
        <v>N/A</v>
      </c>
      <c r="BM83" s="16"/>
      <c r="BN83" s="16"/>
      <c r="BO83" s="16" t="str">
        <f t="shared" si="214"/>
        <v>N/A</v>
      </c>
      <c r="BP83" s="16" t="str">
        <f t="shared" si="215"/>
        <v>N/A</v>
      </c>
      <c r="BQ83" s="16" t="str">
        <f t="shared" si="216"/>
        <v>N/A</v>
      </c>
      <c r="BR83" s="16"/>
      <c r="BS83" s="16"/>
      <c r="BT83" s="16" t="str">
        <f t="shared" si="217"/>
        <v>N/A</v>
      </c>
      <c r="BU83" s="16" t="str">
        <f t="shared" si="218"/>
        <v>N/A</v>
      </c>
      <c r="BV83" s="16" t="str">
        <f t="shared" si="219"/>
        <v>N/A</v>
      </c>
      <c r="BW83" s="16"/>
      <c r="BX83" s="16"/>
      <c r="BY83" s="16" t="str">
        <f t="shared" si="220"/>
        <v>N/A</v>
      </c>
      <c r="BZ83" s="16" t="str">
        <f t="shared" si="221"/>
        <v>N/A</v>
      </c>
      <c r="CA83" s="16" t="str">
        <f t="shared" si="222"/>
        <v>N/A</v>
      </c>
      <c r="CB83" s="16"/>
      <c r="CC83" s="16"/>
      <c r="CD83" s="16" t="str">
        <f t="shared" si="223"/>
        <v>N/A</v>
      </c>
      <c r="CE83" s="16" t="str">
        <f t="shared" si="224"/>
        <v>N/A</v>
      </c>
      <c r="CF83" s="16" t="str">
        <f t="shared" si="225"/>
        <v>N/A</v>
      </c>
      <c r="CG83" s="16"/>
      <c r="CH83" s="16"/>
      <c r="CI83" s="16" t="str">
        <f t="shared" si="226"/>
        <v>N/A</v>
      </c>
      <c r="CJ83" s="16" t="str">
        <f t="shared" si="227"/>
        <v>N/A</v>
      </c>
      <c r="CK83" s="16" t="str">
        <f t="shared" si="228"/>
        <v>N/A</v>
      </c>
      <c r="CL83" s="16"/>
      <c r="CM83" s="16"/>
      <c r="CN83" s="16" t="str">
        <f t="shared" si="229"/>
        <v>N/A</v>
      </c>
      <c r="CO83" s="16" t="str">
        <f t="shared" si="230"/>
        <v>N/A</v>
      </c>
      <c r="CP83" s="16" t="str">
        <f t="shared" si="231"/>
        <v>N/A</v>
      </c>
      <c r="CQ83" s="16"/>
      <c r="CR83" s="16"/>
      <c r="CS83" s="16" t="str">
        <f t="shared" si="232"/>
        <v>N/A</v>
      </c>
      <c r="CT83" s="16" t="str">
        <f t="shared" si="233"/>
        <v>N/A</v>
      </c>
      <c r="CU83" s="16" t="str">
        <f t="shared" si="234"/>
        <v>N/A</v>
      </c>
      <c r="CV83" s="16"/>
      <c r="CW83" s="16"/>
      <c r="CX83" s="16" t="str">
        <f t="shared" si="235"/>
        <v>N/A</v>
      </c>
      <c r="CY83" s="16" t="str">
        <f t="shared" si="236"/>
        <v>N/A</v>
      </c>
      <c r="CZ83" s="16" t="str">
        <f t="shared" si="237"/>
        <v>N/A</v>
      </c>
      <c r="DA83" s="16"/>
      <c r="DB83" s="16"/>
      <c r="DC83" s="16" t="str">
        <f t="shared" si="238"/>
        <v>N/A</v>
      </c>
      <c r="DD83" s="16" t="str">
        <f t="shared" si="239"/>
        <v>N/A</v>
      </c>
      <c r="DE83" s="16" t="str">
        <f t="shared" si="240"/>
        <v>N/A</v>
      </c>
      <c r="DF83" s="16"/>
      <c r="DG83" s="16"/>
      <c r="DH83" s="16" t="str">
        <f t="shared" si="241"/>
        <v>N/A</v>
      </c>
      <c r="DI83" s="16" t="str">
        <f t="shared" si="242"/>
        <v>N/A</v>
      </c>
      <c r="DJ83" s="16" t="str">
        <f t="shared" si="243"/>
        <v>N/A</v>
      </c>
      <c r="DK83" s="16"/>
      <c r="DL83" s="16"/>
      <c r="DM83" s="16" t="str">
        <f t="shared" si="244"/>
        <v>N/A</v>
      </c>
      <c r="DN83" s="16" t="str">
        <f t="shared" si="245"/>
        <v>N/A</v>
      </c>
      <c r="DO83" s="16" t="str">
        <f t="shared" si="246"/>
        <v>N/A</v>
      </c>
      <c r="DP83" s="16"/>
      <c r="DQ83" s="16"/>
      <c r="DR83" s="16" t="str">
        <f t="shared" si="247"/>
        <v>N/A</v>
      </c>
      <c r="DS83" s="16" t="str">
        <f t="shared" si="248"/>
        <v>N/A</v>
      </c>
      <c r="DT83" s="16" t="str">
        <f t="shared" si="249"/>
        <v>N/A</v>
      </c>
      <c r="DU83" s="16"/>
      <c r="DV83" s="16"/>
    </row>
    <row r="84" spans="27:126" x14ac:dyDescent="0.35">
      <c r="AA84" s="74" t="s">
        <v>114</v>
      </c>
      <c r="AB84" s="73" t="str">
        <f t="shared" si="201"/>
        <v>-</v>
      </c>
      <c r="AC84" s="47" t="s">
        <v>15</v>
      </c>
      <c r="AD84" s="47" t="s">
        <v>1</v>
      </c>
      <c r="AE84" s="16"/>
      <c r="AF84" s="16"/>
      <c r="AG84" s="16" t="str">
        <f t="shared" si="250"/>
        <v>N/A</v>
      </c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 t="str">
        <f t="shared" si="202"/>
        <v>N/A</v>
      </c>
      <c r="AV84" s="16" t="str">
        <f t="shared" si="203"/>
        <v>N/A</v>
      </c>
      <c r="AW84" s="16" t="str">
        <f t="shared" si="204"/>
        <v>N/A</v>
      </c>
      <c r="AX84" s="16"/>
      <c r="AY84" s="16"/>
      <c r="AZ84" s="16" t="str">
        <f t="shared" si="205"/>
        <v>N/A</v>
      </c>
      <c r="BA84" s="16" t="str">
        <f t="shared" si="206"/>
        <v>N/A</v>
      </c>
      <c r="BB84" s="16" t="str">
        <f t="shared" si="207"/>
        <v>N/A</v>
      </c>
      <c r="BC84" s="16"/>
      <c r="BD84" s="16"/>
      <c r="BE84" s="16" t="str">
        <f t="shared" si="208"/>
        <v>N/A</v>
      </c>
      <c r="BF84" s="16" t="str">
        <f t="shared" si="209"/>
        <v>N/A</v>
      </c>
      <c r="BG84" s="16" t="str">
        <f t="shared" si="210"/>
        <v>N/A</v>
      </c>
      <c r="BH84" s="16"/>
      <c r="BI84" s="16"/>
      <c r="BJ84" s="16" t="str">
        <f t="shared" si="211"/>
        <v>N/A</v>
      </c>
      <c r="BK84" s="16" t="str">
        <f t="shared" si="212"/>
        <v>N/A</v>
      </c>
      <c r="BL84" s="16" t="str">
        <f t="shared" si="213"/>
        <v>N/A</v>
      </c>
      <c r="BM84" s="16"/>
      <c r="BN84" s="16"/>
      <c r="BO84" s="16" t="str">
        <f t="shared" si="214"/>
        <v>N/A</v>
      </c>
      <c r="BP84" s="16" t="str">
        <f t="shared" si="215"/>
        <v>N/A</v>
      </c>
      <c r="BQ84" s="16" t="str">
        <f t="shared" si="216"/>
        <v>N/A</v>
      </c>
      <c r="BR84" s="16"/>
      <c r="BS84" s="16"/>
      <c r="BT84" s="16" t="str">
        <f t="shared" si="217"/>
        <v>N/A</v>
      </c>
      <c r="BU84" s="16" t="str">
        <f t="shared" si="218"/>
        <v>N/A</v>
      </c>
      <c r="BV84" s="16" t="str">
        <f t="shared" si="219"/>
        <v>N/A</v>
      </c>
      <c r="BW84" s="16"/>
      <c r="BX84" s="16"/>
      <c r="BY84" s="16" t="str">
        <f t="shared" si="220"/>
        <v>N/A</v>
      </c>
      <c r="BZ84" s="16" t="str">
        <f t="shared" si="221"/>
        <v>N/A</v>
      </c>
      <c r="CA84" s="16" t="str">
        <f t="shared" si="222"/>
        <v>N/A</v>
      </c>
      <c r="CB84" s="16"/>
      <c r="CC84" s="16"/>
      <c r="CD84" s="16" t="str">
        <f t="shared" si="223"/>
        <v>N/A</v>
      </c>
      <c r="CE84" s="16" t="str">
        <f t="shared" si="224"/>
        <v>N/A</v>
      </c>
      <c r="CF84" s="16" t="str">
        <f t="shared" si="225"/>
        <v>N/A</v>
      </c>
      <c r="CG84" s="16"/>
      <c r="CH84" s="16"/>
      <c r="CI84" s="16" t="str">
        <f t="shared" si="226"/>
        <v>N/A</v>
      </c>
      <c r="CJ84" s="16" t="str">
        <f t="shared" si="227"/>
        <v>N/A</v>
      </c>
      <c r="CK84" s="16" t="str">
        <f t="shared" si="228"/>
        <v>N/A</v>
      </c>
      <c r="CL84" s="16"/>
      <c r="CM84" s="16"/>
      <c r="CN84" s="16" t="str">
        <f t="shared" si="229"/>
        <v>N/A</v>
      </c>
      <c r="CO84" s="16" t="str">
        <f t="shared" si="230"/>
        <v>N/A</v>
      </c>
      <c r="CP84" s="16" t="str">
        <f t="shared" si="231"/>
        <v>N/A</v>
      </c>
      <c r="CQ84" s="16"/>
      <c r="CR84" s="16"/>
      <c r="CS84" s="16" t="str">
        <f t="shared" si="232"/>
        <v>N/A</v>
      </c>
      <c r="CT84" s="16" t="str">
        <f t="shared" si="233"/>
        <v>N/A</v>
      </c>
      <c r="CU84" s="16" t="str">
        <f t="shared" si="234"/>
        <v>N/A</v>
      </c>
      <c r="CV84" s="16"/>
      <c r="CW84" s="16"/>
      <c r="CX84" s="16" t="str">
        <f t="shared" si="235"/>
        <v>N/A</v>
      </c>
      <c r="CY84" s="16" t="str">
        <f t="shared" si="236"/>
        <v>N/A</v>
      </c>
      <c r="CZ84" s="16" t="str">
        <f t="shared" si="237"/>
        <v>N/A</v>
      </c>
      <c r="DA84" s="16"/>
      <c r="DB84" s="16"/>
      <c r="DC84" s="16" t="str">
        <f t="shared" si="238"/>
        <v>N/A</v>
      </c>
      <c r="DD84" s="16" t="str">
        <f t="shared" si="239"/>
        <v>N/A</v>
      </c>
      <c r="DE84" s="16" t="str">
        <f t="shared" si="240"/>
        <v>N/A</v>
      </c>
      <c r="DF84" s="16"/>
      <c r="DG84" s="16"/>
      <c r="DH84" s="16" t="str">
        <f t="shared" si="241"/>
        <v>N/A</v>
      </c>
      <c r="DI84" s="16" t="str">
        <f t="shared" si="242"/>
        <v>N/A</v>
      </c>
      <c r="DJ84" s="16" t="str">
        <f t="shared" si="243"/>
        <v>N/A</v>
      </c>
      <c r="DK84" s="16"/>
      <c r="DL84" s="16"/>
      <c r="DM84" s="16" t="str">
        <f t="shared" si="244"/>
        <v>N/A</v>
      </c>
      <c r="DN84" s="16" t="str">
        <f t="shared" si="245"/>
        <v>N/A</v>
      </c>
      <c r="DO84" s="16" t="str">
        <f t="shared" si="246"/>
        <v>N/A</v>
      </c>
      <c r="DP84" s="16"/>
      <c r="DQ84" s="16"/>
      <c r="DR84" s="16" t="str">
        <f t="shared" si="247"/>
        <v>N/A</v>
      </c>
      <c r="DS84" s="16" t="str">
        <f t="shared" si="248"/>
        <v>N/A</v>
      </c>
      <c r="DT84" s="16" t="str">
        <f t="shared" si="249"/>
        <v>N/A</v>
      </c>
      <c r="DU84" s="16"/>
      <c r="DV84" s="16"/>
    </row>
    <row r="85" spans="27:126" x14ac:dyDescent="0.35">
      <c r="AA85" s="74" t="s">
        <v>114</v>
      </c>
      <c r="AB85" s="73" t="str">
        <f t="shared" si="201"/>
        <v>-</v>
      </c>
      <c r="AC85" s="47" t="s">
        <v>16</v>
      </c>
      <c r="AD85" s="47" t="s">
        <v>1</v>
      </c>
      <c r="AE85" s="16"/>
      <c r="AF85" s="16"/>
      <c r="AG85" s="16" t="str">
        <f t="shared" si="250"/>
        <v>N/A</v>
      </c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 t="str">
        <f t="shared" si="202"/>
        <v>N/A</v>
      </c>
      <c r="AV85" s="16" t="str">
        <f t="shared" si="203"/>
        <v>N/A</v>
      </c>
      <c r="AW85" s="16" t="str">
        <f t="shared" si="204"/>
        <v>N/A</v>
      </c>
      <c r="AX85" s="16"/>
      <c r="AY85" s="16"/>
      <c r="AZ85" s="16" t="str">
        <f t="shared" si="205"/>
        <v>N/A</v>
      </c>
      <c r="BA85" s="16" t="str">
        <f t="shared" si="206"/>
        <v>N/A</v>
      </c>
      <c r="BB85" s="16" t="str">
        <f t="shared" si="207"/>
        <v>N/A</v>
      </c>
      <c r="BC85" s="16"/>
      <c r="BD85" s="16"/>
      <c r="BE85" s="16" t="str">
        <f t="shared" si="208"/>
        <v>N/A</v>
      </c>
      <c r="BF85" s="16" t="str">
        <f t="shared" si="209"/>
        <v>N/A</v>
      </c>
      <c r="BG85" s="16" t="str">
        <f t="shared" si="210"/>
        <v>N/A</v>
      </c>
      <c r="BH85" s="16"/>
      <c r="BI85" s="16"/>
      <c r="BJ85" s="16" t="str">
        <f t="shared" si="211"/>
        <v>N/A</v>
      </c>
      <c r="BK85" s="16" t="str">
        <f t="shared" si="212"/>
        <v>N/A</v>
      </c>
      <c r="BL85" s="16" t="str">
        <f t="shared" si="213"/>
        <v>N/A</v>
      </c>
      <c r="BM85" s="16"/>
      <c r="BN85" s="16"/>
      <c r="BO85" s="16" t="str">
        <f t="shared" si="214"/>
        <v>N/A</v>
      </c>
      <c r="BP85" s="16" t="str">
        <f t="shared" si="215"/>
        <v>N/A</v>
      </c>
      <c r="BQ85" s="16" t="str">
        <f t="shared" si="216"/>
        <v>N/A</v>
      </c>
      <c r="BR85" s="16"/>
      <c r="BS85" s="16"/>
      <c r="BT85" s="16" t="str">
        <f t="shared" si="217"/>
        <v>N/A</v>
      </c>
      <c r="BU85" s="16" t="str">
        <f t="shared" si="218"/>
        <v>N/A</v>
      </c>
      <c r="BV85" s="16" t="str">
        <f t="shared" si="219"/>
        <v>N/A</v>
      </c>
      <c r="BW85" s="16"/>
      <c r="BX85" s="16"/>
      <c r="BY85" s="16" t="str">
        <f t="shared" si="220"/>
        <v>N/A</v>
      </c>
      <c r="BZ85" s="16" t="str">
        <f t="shared" si="221"/>
        <v>N/A</v>
      </c>
      <c r="CA85" s="16" t="str">
        <f t="shared" si="222"/>
        <v>N/A</v>
      </c>
      <c r="CB85" s="16"/>
      <c r="CC85" s="16"/>
      <c r="CD85" s="16" t="str">
        <f t="shared" si="223"/>
        <v>N/A</v>
      </c>
      <c r="CE85" s="16" t="str">
        <f t="shared" si="224"/>
        <v>N/A</v>
      </c>
      <c r="CF85" s="16" t="str">
        <f t="shared" si="225"/>
        <v>N/A</v>
      </c>
      <c r="CG85" s="16"/>
      <c r="CH85" s="16"/>
      <c r="CI85" s="16" t="str">
        <f t="shared" si="226"/>
        <v>N/A</v>
      </c>
      <c r="CJ85" s="16" t="str">
        <f t="shared" si="227"/>
        <v>N/A</v>
      </c>
      <c r="CK85" s="16" t="str">
        <f t="shared" si="228"/>
        <v>N/A</v>
      </c>
      <c r="CL85" s="16"/>
      <c r="CM85" s="16"/>
      <c r="CN85" s="16" t="str">
        <f t="shared" si="229"/>
        <v>N/A</v>
      </c>
      <c r="CO85" s="16" t="str">
        <f t="shared" si="230"/>
        <v>N/A</v>
      </c>
      <c r="CP85" s="16" t="str">
        <f t="shared" si="231"/>
        <v>N/A</v>
      </c>
      <c r="CQ85" s="16"/>
      <c r="CR85" s="16"/>
      <c r="CS85" s="16" t="str">
        <f t="shared" si="232"/>
        <v>N/A</v>
      </c>
      <c r="CT85" s="16" t="str">
        <f t="shared" si="233"/>
        <v>N/A</v>
      </c>
      <c r="CU85" s="16" t="str">
        <f t="shared" si="234"/>
        <v>N/A</v>
      </c>
      <c r="CV85" s="16"/>
      <c r="CW85" s="16"/>
      <c r="CX85" s="16" t="str">
        <f t="shared" si="235"/>
        <v>N/A</v>
      </c>
      <c r="CY85" s="16" t="str">
        <f t="shared" si="236"/>
        <v>N/A</v>
      </c>
      <c r="CZ85" s="16" t="str">
        <f t="shared" si="237"/>
        <v>N/A</v>
      </c>
      <c r="DA85" s="16"/>
      <c r="DB85" s="16"/>
      <c r="DC85" s="16" t="str">
        <f t="shared" si="238"/>
        <v>N/A</v>
      </c>
      <c r="DD85" s="16" t="str">
        <f t="shared" si="239"/>
        <v>N/A</v>
      </c>
      <c r="DE85" s="16" t="str">
        <f t="shared" si="240"/>
        <v>N/A</v>
      </c>
      <c r="DF85" s="16"/>
      <c r="DG85" s="16"/>
      <c r="DH85" s="16" t="str">
        <f t="shared" si="241"/>
        <v>N/A</v>
      </c>
      <c r="DI85" s="16" t="str">
        <f t="shared" si="242"/>
        <v>N/A</v>
      </c>
      <c r="DJ85" s="16" t="str">
        <f t="shared" si="243"/>
        <v>N/A</v>
      </c>
      <c r="DK85" s="16"/>
      <c r="DL85" s="16"/>
      <c r="DM85" s="16" t="str">
        <f t="shared" si="244"/>
        <v>N/A</v>
      </c>
      <c r="DN85" s="16" t="str">
        <f t="shared" si="245"/>
        <v>N/A</v>
      </c>
      <c r="DO85" s="16" t="str">
        <f t="shared" si="246"/>
        <v>N/A</v>
      </c>
      <c r="DP85" s="16"/>
      <c r="DQ85" s="16"/>
      <c r="DR85" s="16" t="str">
        <f t="shared" si="247"/>
        <v>N/A</v>
      </c>
      <c r="DS85" s="16" t="str">
        <f t="shared" si="248"/>
        <v>N/A</v>
      </c>
      <c r="DT85" s="16" t="str">
        <f t="shared" si="249"/>
        <v>N/A</v>
      </c>
      <c r="DU85" s="16"/>
      <c r="DV85" s="16"/>
    </row>
    <row r="86" spans="27:126" ht="15" thickBot="1" x14ac:dyDescent="0.4">
      <c r="AA86" s="74" t="s">
        <v>114</v>
      </c>
      <c r="AB86" s="73" t="str">
        <f t="shared" si="201"/>
        <v>-</v>
      </c>
      <c r="AC86" s="48" t="s">
        <v>17</v>
      </c>
      <c r="AD86" s="48" t="s">
        <v>1</v>
      </c>
      <c r="AE86" s="21"/>
      <c r="AF86" s="21"/>
      <c r="AG86" s="21" t="str">
        <f t="shared" si="250"/>
        <v>N/A</v>
      </c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 t="str">
        <f t="shared" si="202"/>
        <v>N/A</v>
      </c>
      <c r="AV86" s="21" t="str">
        <f t="shared" si="203"/>
        <v>N/A</v>
      </c>
      <c r="AW86" s="21" t="str">
        <f t="shared" si="204"/>
        <v>N/A</v>
      </c>
      <c r="AX86" s="21"/>
      <c r="AY86" s="21"/>
      <c r="AZ86" s="21" t="str">
        <f t="shared" si="205"/>
        <v>N/A</v>
      </c>
      <c r="BA86" s="21" t="str">
        <f t="shared" si="206"/>
        <v>N/A</v>
      </c>
      <c r="BB86" s="21" t="str">
        <f t="shared" si="207"/>
        <v>N/A</v>
      </c>
      <c r="BC86" s="21"/>
      <c r="BD86" s="21"/>
      <c r="BE86" s="21" t="str">
        <f t="shared" si="208"/>
        <v>N/A</v>
      </c>
      <c r="BF86" s="21" t="str">
        <f t="shared" si="209"/>
        <v>N/A</v>
      </c>
      <c r="BG86" s="21" t="str">
        <f t="shared" si="210"/>
        <v>N/A</v>
      </c>
      <c r="BH86" s="21"/>
      <c r="BI86" s="21"/>
      <c r="BJ86" s="21" t="str">
        <f t="shared" si="211"/>
        <v>N/A</v>
      </c>
      <c r="BK86" s="21" t="str">
        <f t="shared" si="212"/>
        <v>N/A</v>
      </c>
      <c r="BL86" s="21" t="str">
        <f t="shared" si="213"/>
        <v>N/A</v>
      </c>
      <c r="BM86" s="21"/>
      <c r="BN86" s="21"/>
      <c r="BO86" s="21" t="str">
        <f t="shared" si="214"/>
        <v>N/A</v>
      </c>
      <c r="BP86" s="21" t="str">
        <f t="shared" si="215"/>
        <v>N/A</v>
      </c>
      <c r="BQ86" s="21" t="str">
        <f t="shared" si="216"/>
        <v>N/A</v>
      </c>
      <c r="BR86" s="21"/>
      <c r="BS86" s="21"/>
      <c r="BT86" s="21" t="str">
        <f t="shared" si="217"/>
        <v>N/A</v>
      </c>
      <c r="BU86" s="21" t="str">
        <f t="shared" si="218"/>
        <v>N/A</v>
      </c>
      <c r="BV86" s="21" t="str">
        <f t="shared" si="219"/>
        <v>N/A</v>
      </c>
      <c r="BW86" s="21"/>
      <c r="BX86" s="21"/>
      <c r="BY86" s="21" t="str">
        <f t="shared" si="220"/>
        <v>N/A</v>
      </c>
      <c r="BZ86" s="21" t="str">
        <f t="shared" si="221"/>
        <v>N/A</v>
      </c>
      <c r="CA86" s="21" t="str">
        <f t="shared" si="222"/>
        <v>N/A</v>
      </c>
      <c r="CB86" s="21"/>
      <c r="CC86" s="21"/>
      <c r="CD86" s="21" t="str">
        <f t="shared" si="223"/>
        <v>N/A</v>
      </c>
      <c r="CE86" s="21" t="str">
        <f t="shared" si="224"/>
        <v>N/A</v>
      </c>
      <c r="CF86" s="21" t="str">
        <f t="shared" si="225"/>
        <v>N/A</v>
      </c>
      <c r="CG86" s="21"/>
      <c r="CH86" s="21"/>
      <c r="CI86" s="21" t="str">
        <f t="shared" si="226"/>
        <v>N/A</v>
      </c>
      <c r="CJ86" s="21" t="str">
        <f t="shared" si="227"/>
        <v>N/A</v>
      </c>
      <c r="CK86" s="21" t="str">
        <f t="shared" si="228"/>
        <v>N/A</v>
      </c>
      <c r="CL86" s="21"/>
      <c r="CM86" s="21"/>
      <c r="CN86" s="21" t="str">
        <f t="shared" si="229"/>
        <v>N/A</v>
      </c>
      <c r="CO86" s="21" t="str">
        <f t="shared" si="230"/>
        <v>N/A</v>
      </c>
      <c r="CP86" s="21" t="str">
        <f t="shared" si="231"/>
        <v>N/A</v>
      </c>
      <c r="CQ86" s="21"/>
      <c r="CR86" s="21"/>
      <c r="CS86" s="21" t="str">
        <f t="shared" si="232"/>
        <v>N/A</v>
      </c>
      <c r="CT86" s="21" t="str">
        <f t="shared" si="233"/>
        <v>N/A</v>
      </c>
      <c r="CU86" s="21" t="str">
        <f t="shared" si="234"/>
        <v>N/A</v>
      </c>
      <c r="CV86" s="21"/>
      <c r="CW86" s="21"/>
      <c r="CX86" s="21" t="str">
        <f t="shared" si="235"/>
        <v>N/A</v>
      </c>
      <c r="CY86" s="21" t="str">
        <f t="shared" si="236"/>
        <v>N/A</v>
      </c>
      <c r="CZ86" s="21" t="str">
        <f t="shared" si="237"/>
        <v>N/A</v>
      </c>
      <c r="DA86" s="21"/>
      <c r="DB86" s="21"/>
      <c r="DC86" s="21" t="str">
        <f t="shared" si="238"/>
        <v>N/A</v>
      </c>
      <c r="DD86" s="21" t="str">
        <f t="shared" si="239"/>
        <v>N/A</v>
      </c>
      <c r="DE86" s="21" t="str">
        <f t="shared" si="240"/>
        <v>N/A</v>
      </c>
      <c r="DF86" s="21"/>
      <c r="DG86" s="21"/>
      <c r="DH86" s="21" t="str">
        <f t="shared" si="241"/>
        <v>N/A</v>
      </c>
      <c r="DI86" s="21" t="str">
        <f t="shared" si="242"/>
        <v>N/A</v>
      </c>
      <c r="DJ86" s="21" t="str">
        <f t="shared" si="243"/>
        <v>N/A</v>
      </c>
      <c r="DK86" s="21"/>
      <c r="DL86" s="21"/>
      <c r="DM86" s="21" t="str">
        <f t="shared" si="244"/>
        <v>N/A</v>
      </c>
      <c r="DN86" s="21" t="str">
        <f t="shared" si="245"/>
        <v>N/A</v>
      </c>
      <c r="DO86" s="21" t="str">
        <f t="shared" si="246"/>
        <v>N/A</v>
      </c>
      <c r="DP86" s="16"/>
      <c r="DQ86" s="16"/>
      <c r="DR86" s="21" t="str">
        <f t="shared" si="247"/>
        <v>N/A</v>
      </c>
      <c r="DS86" s="21" t="str">
        <f t="shared" si="248"/>
        <v>N/A</v>
      </c>
      <c r="DT86" s="21" t="str">
        <f t="shared" si="249"/>
        <v>N/A</v>
      </c>
      <c r="DU86" s="16"/>
      <c r="DV86" s="16"/>
    </row>
    <row r="87" spans="27:126" ht="15" thickBot="1" x14ac:dyDescent="0.4"/>
    <row r="88" spans="27:126" x14ac:dyDescent="0.35">
      <c r="AA88" s="140" t="s">
        <v>83</v>
      </c>
      <c r="AB88" s="141"/>
      <c r="AC88" s="63" t="s">
        <v>24</v>
      </c>
      <c r="AD88" s="45"/>
      <c r="AE88" s="116" t="s">
        <v>86</v>
      </c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69"/>
    </row>
    <row r="89" spans="27:126" x14ac:dyDescent="0.35">
      <c r="AA89" s="142"/>
      <c r="AB89" s="143"/>
      <c r="AC89" s="95" t="s">
        <v>26</v>
      </c>
      <c r="AD89" s="46"/>
      <c r="AE89" s="178" t="s">
        <v>1</v>
      </c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K89" s="179"/>
      <c r="BL89" s="179"/>
      <c r="BM89" s="179"/>
      <c r="BN89" s="179"/>
      <c r="BO89" s="179"/>
      <c r="BP89" s="179"/>
      <c r="BQ89" s="179"/>
      <c r="BR89" s="179"/>
      <c r="BS89" s="179"/>
      <c r="BT89" s="179"/>
      <c r="BU89" s="179"/>
      <c r="BV89" s="179"/>
      <c r="BW89" s="179"/>
      <c r="BX89" s="179"/>
      <c r="BY89" s="179"/>
      <c r="BZ89" s="179"/>
      <c r="CA89" s="179"/>
      <c r="CB89" s="179"/>
      <c r="CC89" s="179"/>
      <c r="CD89" s="179"/>
      <c r="CE89" s="179"/>
      <c r="CF89" s="179"/>
      <c r="CG89" s="179"/>
      <c r="CH89" s="179"/>
      <c r="CI89" s="179"/>
      <c r="CJ89" s="179"/>
      <c r="CK89" s="179"/>
      <c r="CL89" s="179"/>
      <c r="CM89" s="179"/>
      <c r="CN89" s="179"/>
      <c r="CO89" s="179"/>
      <c r="CP89" s="179"/>
      <c r="CQ89" s="179"/>
      <c r="CR89" s="179"/>
      <c r="CS89" s="179"/>
      <c r="CT89" s="179"/>
      <c r="CU89" s="179"/>
      <c r="CV89" s="179"/>
      <c r="CW89" s="179"/>
      <c r="CX89" s="179"/>
      <c r="CY89" s="179"/>
      <c r="CZ89" s="179"/>
      <c r="DA89" s="179"/>
      <c r="DB89" s="179"/>
      <c r="DC89" s="179"/>
      <c r="DD89" s="179"/>
      <c r="DE89" s="179"/>
      <c r="DF89" s="179"/>
      <c r="DG89" s="179"/>
      <c r="DH89" s="179"/>
      <c r="DI89" s="179"/>
      <c r="DJ89" s="179"/>
      <c r="DK89" s="179"/>
      <c r="DL89" s="179"/>
      <c r="DM89" s="179"/>
      <c r="DN89" s="179"/>
      <c r="DO89" s="179"/>
      <c r="DP89" s="179"/>
      <c r="DQ89" s="179"/>
      <c r="DR89" s="179"/>
      <c r="DS89" s="179"/>
      <c r="DT89" s="179"/>
      <c r="DU89" s="179"/>
      <c r="DV89" s="179"/>
    </row>
    <row r="90" spans="27:126" x14ac:dyDescent="0.35">
      <c r="AA90" s="142"/>
      <c r="AB90" s="143"/>
      <c r="AC90" s="95" t="s">
        <v>20</v>
      </c>
      <c r="AD90" s="46"/>
      <c r="AE90" s="131" t="s">
        <v>265</v>
      </c>
      <c r="AF90" s="132"/>
      <c r="AG90" s="132"/>
      <c r="AH90" s="133"/>
      <c r="AI90" s="131" t="s">
        <v>264</v>
      </c>
      <c r="AJ90" s="132"/>
      <c r="AK90" s="132"/>
      <c r="AL90" s="133"/>
      <c r="AM90" s="131" t="s">
        <v>263</v>
      </c>
      <c r="AN90" s="132"/>
      <c r="AO90" s="132"/>
      <c r="AP90" s="133"/>
      <c r="AQ90" s="131" t="s">
        <v>262</v>
      </c>
      <c r="AR90" s="132"/>
      <c r="AS90" s="132"/>
      <c r="AT90" s="133"/>
      <c r="AU90" s="131" t="s">
        <v>27</v>
      </c>
      <c r="AV90" s="132"/>
      <c r="AW90" s="132"/>
      <c r="AX90" s="132"/>
      <c r="AY90" s="133"/>
      <c r="AZ90" s="131" t="s">
        <v>28</v>
      </c>
      <c r="BA90" s="132"/>
      <c r="BB90" s="132"/>
      <c r="BC90" s="132"/>
      <c r="BD90" s="133"/>
      <c r="BE90" s="131" t="s">
        <v>30</v>
      </c>
      <c r="BF90" s="132"/>
      <c r="BG90" s="132"/>
      <c r="BH90" s="132"/>
      <c r="BI90" s="133"/>
      <c r="BJ90" s="131" t="s">
        <v>31</v>
      </c>
      <c r="BK90" s="132"/>
      <c r="BL90" s="132"/>
      <c r="BM90" s="132"/>
      <c r="BN90" s="133"/>
      <c r="BO90" s="131" t="s">
        <v>32</v>
      </c>
      <c r="BP90" s="132"/>
      <c r="BQ90" s="132"/>
      <c r="BR90" s="132"/>
      <c r="BS90" s="133"/>
      <c r="BT90" s="131" t="s">
        <v>33</v>
      </c>
      <c r="BU90" s="132"/>
      <c r="BV90" s="132"/>
      <c r="BW90" s="132"/>
      <c r="BX90" s="133"/>
      <c r="BY90" s="131" t="s">
        <v>34</v>
      </c>
      <c r="BZ90" s="132"/>
      <c r="CA90" s="132"/>
      <c r="CB90" s="132"/>
      <c r="CC90" s="133"/>
      <c r="CD90" s="131" t="s">
        <v>35</v>
      </c>
      <c r="CE90" s="132"/>
      <c r="CF90" s="132"/>
      <c r="CG90" s="132"/>
      <c r="CH90" s="133"/>
      <c r="CI90" s="131" t="s">
        <v>36</v>
      </c>
      <c r="CJ90" s="132"/>
      <c r="CK90" s="132"/>
      <c r="CL90" s="132"/>
      <c r="CM90" s="133"/>
      <c r="CN90" s="131" t="s">
        <v>37</v>
      </c>
      <c r="CO90" s="132"/>
      <c r="CP90" s="132"/>
      <c r="CQ90" s="132"/>
      <c r="CR90" s="133"/>
      <c r="CS90" s="131" t="s">
        <v>38</v>
      </c>
      <c r="CT90" s="132"/>
      <c r="CU90" s="132"/>
      <c r="CV90" s="132"/>
      <c r="CW90" s="133"/>
      <c r="CX90" s="131" t="s">
        <v>39</v>
      </c>
      <c r="CY90" s="132"/>
      <c r="CZ90" s="132"/>
      <c r="DA90" s="132"/>
      <c r="DB90" s="133"/>
      <c r="DC90" s="131" t="s">
        <v>40</v>
      </c>
      <c r="DD90" s="132"/>
      <c r="DE90" s="132"/>
      <c r="DF90" s="132"/>
      <c r="DG90" s="133"/>
      <c r="DH90" s="131" t="s">
        <v>41</v>
      </c>
      <c r="DI90" s="132"/>
      <c r="DJ90" s="132"/>
      <c r="DK90" s="132"/>
      <c r="DL90" s="133"/>
      <c r="DM90" s="131" t="s">
        <v>42</v>
      </c>
      <c r="DN90" s="132"/>
      <c r="DO90" s="132"/>
      <c r="DP90" s="132"/>
      <c r="DQ90" s="133"/>
      <c r="DR90" s="131" t="s">
        <v>43</v>
      </c>
      <c r="DS90" s="132"/>
      <c r="DT90" s="132"/>
      <c r="DU90" s="132"/>
      <c r="DV90" s="133"/>
    </row>
    <row r="91" spans="27:126" x14ac:dyDescent="0.35">
      <c r="AA91" s="96" t="s">
        <v>112</v>
      </c>
      <c r="AB91" s="25" t="s">
        <v>113</v>
      </c>
      <c r="AC91" s="95" t="s">
        <v>67</v>
      </c>
      <c r="AD91" s="46"/>
      <c r="AE91" s="36" t="s">
        <v>64</v>
      </c>
      <c r="AF91" s="37" t="s">
        <v>115</v>
      </c>
      <c r="AG91" s="38" t="s">
        <v>66</v>
      </c>
      <c r="AH91" s="70" t="s">
        <v>261</v>
      </c>
      <c r="AI91" s="36" t="s">
        <v>64</v>
      </c>
      <c r="AJ91" s="37" t="s">
        <v>115</v>
      </c>
      <c r="AK91" s="38" t="s">
        <v>66</v>
      </c>
      <c r="AL91" s="70" t="s">
        <v>261</v>
      </c>
      <c r="AM91" s="36" t="s">
        <v>64</v>
      </c>
      <c r="AN91" s="37" t="s">
        <v>115</v>
      </c>
      <c r="AO91" s="38" t="s">
        <v>66</v>
      </c>
      <c r="AP91" s="70" t="s">
        <v>261</v>
      </c>
      <c r="AQ91" s="36" t="s">
        <v>64</v>
      </c>
      <c r="AR91" s="37" t="s">
        <v>115</v>
      </c>
      <c r="AS91" s="38" t="s">
        <v>66</v>
      </c>
      <c r="AT91" s="70" t="s">
        <v>261</v>
      </c>
      <c r="AU91" s="36" t="s">
        <v>64</v>
      </c>
      <c r="AV91" s="37" t="s">
        <v>115</v>
      </c>
      <c r="AW91" s="38" t="s">
        <v>66</v>
      </c>
      <c r="AX91" s="70" t="s">
        <v>260</v>
      </c>
      <c r="AY91" s="70" t="s">
        <v>261</v>
      </c>
      <c r="AZ91" s="36" t="s">
        <v>64</v>
      </c>
      <c r="BA91" s="37" t="s">
        <v>115</v>
      </c>
      <c r="BB91" s="38" t="s">
        <v>66</v>
      </c>
      <c r="BC91" s="70" t="s">
        <v>260</v>
      </c>
      <c r="BD91" s="70" t="s">
        <v>261</v>
      </c>
      <c r="BE91" s="36" t="s">
        <v>64</v>
      </c>
      <c r="BF91" s="37" t="s">
        <v>115</v>
      </c>
      <c r="BG91" s="38" t="s">
        <v>66</v>
      </c>
      <c r="BH91" s="70" t="s">
        <v>260</v>
      </c>
      <c r="BI91" s="70" t="s">
        <v>261</v>
      </c>
      <c r="BJ91" s="36" t="s">
        <v>64</v>
      </c>
      <c r="BK91" s="37" t="s">
        <v>115</v>
      </c>
      <c r="BL91" s="38" t="s">
        <v>66</v>
      </c>
      <c r="BM91" s="70" t="s">
        <v>260</v>
      </c>
      <c r="BN91" s="70" t="s">
        <v>261</v>
      </c>
      <c r="BO91" s="36" t="s">
        <v>64</v>
      </c>
      <c r="BP91" s="37" t="s">
        <v>115</v>
      </c>
      <c r="BQ91" s="38" t="s">
        <v>66</v>
      </c>
      <c r="BR91" s="70" t="s">
        <v>260</v>
      </c>
      <c r="BS91" s="70" t="s">
        <v>261</v>
      </c>
      <c r="BT91" s="36" t="s">
        <v>64</v>
      </c>
      <c r="BU91" s="37" t="s">
        <v>115</v>
      </c>
      <c r="BV91" s="38" t="s">
        <v>66</v>
      </c>
      <c r="BW91" s="70" t="s">
        <v>260</v>
      </c>
      <c r="BX91" s="70" t="s">
        <v>261</v>
      </c>
      <c r="BY91" s="36" t="s">
        <v>64</v>
      </c>
      <c r="BZ91" s="37" t="s">
        <v>115</v>
      </c>
      <c r="CA91" s="38" t="s">
        <v>66</v>
      </c>
      <c r="CB91" s="70" t="s">
        <v>260</v>
      </c>
      <c r="CC91" s="70" t="s">
        <v>261</v>
      </c>
      <c r="CD91" s="36" t="s">
        <v>64</v>
      </c>
      <c r="CE91" s="37" t="s">
        <v>115</v>
      </c>
      <c r="CF91" s="38" t="s">
        <v>66</v>
      </c>
      <c r="CG91" s="70" t="s">
        <v>260</v>
      </c>
      <c r="CH91" s="70" t="s">
        <v>261</v>
      </c>
      <c r="CI91" s="36" t="s">
        <v>64</v>
      </c>
      <c r="CJ91" s="37" t="s">
        <v>115</v>
      </c>
      <c r="CK91" s="38" t="s">
        <v>66</v>
      </c>
      <c r="CL91" s="70" t="s">
        <v>260</v>
      </c>
      <c r="CM91" s="70" t="s">
        <v>261</v>
      </c>
      <c r="CN91" s="36" t="s">
        <v>64</v>
      </c>
      <c r="CO91" s="37" t="s">
        <v>115</v>
      </c>
      <c r="CP91" s="38" t="s">
        <v>66</v>
      </c>
      <c r="CQ91" s="70" t="s">
        <v>260</v>
      </c>
      <c r="CR91" s="70" t="s">
        <v>261</v>
      </c>
      <c r="CS91" s="36" t="s">
        <v>64</v>
      </c>
      <c r="CT91" s="37" t="s">
        <v>115</v>
      </c>
      <c r="CU91" s="38" t="s">
        <v>66</v>
      </c>
      <c r="CV91" s="70" t="s">
        <v>260</v>
      </c>
      <c r="CW91" s="70" t="s">
        <v>261</v>
      </c>
      <c r="CX91" s="36" t="s">
        <v>64</v>
      </c>
      <c r="CY91" s="37" t="s">
        <v>115</v>
      </c>
      <c r="CZ91" s="38" t="s">
        <v>66</v>
      </c>
      <c r="DA91" s="70" t="s">
        <v>260</v>
      </c>
      <c r="DB91" s="70" t="s">
        <v>261</v>
      </c>
      <c r="DC91" s="36" t="s">
        <v>64</v>
      </c>
      <c r="DD91" s="37" t="s">
        <v>115</v>
      </c>
      <c r="DE91" s="38" t="s">
        <v>66</v>
      </c>
      <c r="DF91" s="70" t="s">
        <v>260</v>
      </c>
      <c r="DG91" s="70" t="s">
        <v>261</v>
      </c>
      <c r="DH91" s="36" t="s">
        <v>64</v>
      </c>
      <c r="DI91" s="37" t="s">
        <v>115</v>
      </c>
      <c r="DJ91" s="38" t="s">
        <v>66</v>
      </c>
      <c r="DK91" s="70" t="s">
        <v>260</v>
      </c>
      <c r="DL91" s="70" t="s">
        <v>261</v>
      </c>
      <c r="DM91" s="36" t="s">
        <v>64</v>
      </c>
      <c r="DN91" s="37" t="s">
        <v>115</v>
      </c>
      <c r="DO91" s="38" t="s">
        <v>66</v>
      </c>
      <c r="DP91" s="70" t="s">
        <v>260</v>
      </c>
      <c r="DQ91" s="70" t="s">
        <v>261</v>
      </c>
      <c r="DR91" s="36" t="s">
        <v>64</v>
      </c>
      <c r="DS91" s="37" t="s">
        <v>115</v>
      </c>
      <c r="DT91" s="37" t="s">
        <v>66</v>
      </c>
      <c r="DU91" s="70" t="s">
        <v>260</v>
      </c>
      <c r="DV91" s="70" t="s">
        <v>261</v>
      </c>
    </row>
    <row r="92" spans="27:126" x14ac:dyDescent="0.35">
      <c r="AA92" s="74">
        <v>1.5</v>
      </c>
      <c r="AB92" s="73">
        <f t="shared" ref="AB92:AB103" si="251">IF(ISNUMBER(AA7),(AA7*(AF7-AG7)+AE7+AG7-2*AF7)/(AE7-AF7),"-")</f>
        <v>4.4317443120260034</v>
      </c>
      <c r="AC92" s="47" t="s">
        <v>6</v>
      </c>
      <c r="AD92" s="47" t="s">
        <v>1</v>
      </c>
      <c r="AE92" s="16">
        <f>VLOOKUP(AE88,I37:J74,2,FALSE)*[2]alph_Schätzung_Corr_Poll!E96</f>
        <v>951</v>
      </c>
      <c r="AF92" s="16">
        <f>VLOOKUP(AE88,I37:J74,2,FALSE)*[2]alph_Schätzung_Corr_Poll!E97</f>
        <v>1227.9000000000001</v>
      </c>
      <c r="AG92" s="16">
        <f>VLOOKUP(AE88,I37:J74,2,FALSE)*[2]alph_Schätzung_Corr_Poll!E98</f>
        <v>3128.4000000000005</v>
      </c>
      <c r="AH92" s="16">
        <f>[2]alph_Schätzung_Corr_Poll!E94</f>
        <v>0.98040000000000005</v>
      </c>
      <c r="AI92" s="16">
        <f>VLOOKUP(AE88,I37:J74,2,FALSE)*[2]alph_Schätzung_Corr_Poll!E96</f>
        <v>951</v>
      </c>
      <c r="AJ92" s="16">
        <f>VLOOKUP(AE88,I37:J74,2,FALSE)*[2]alph_Schätzung_Corr_Poll!F97</f>
        <v>1317.6</v>
      </c>
      <c r="AK92" s="16">
        <f>VLOOKUP(AE88,I37:J74,2,FALSE)*[2]alph_Schätzung_Corr_Poll!F98</f>
        <v>3128.4000000000005</v>
      </c>
      <c r="AL92" s="16">
        <f>[2]alph_Schätzung_Corr_Poll!F94</f>
        <v>0.75266666666666671</v>
      </c>
      <c r="AM92" s="16">
        <f>VLOOKUP(AE88,I37:J74,2,FALSE)*[2]alph_Schätzung_Corr_Poll!E96</f>
        <v>951</v>
      </c>
      <c r="AN92" s="16">
        <f>VLOOKUP(AE88,I37:J74,2,FALSE)*[2]alph_Schätzung_Corr_Poll!G97</f>
        <v>1308.9000000000001</v>
      </c>
      <c r="AO92" s="16">
        <f>VLOOKUP(AE88,I37:J74,2,FALSE)*[2]alph_Schätzung_Corr_Poll!G98</f>
        <v>3128.4000000000005</v>
      </c>
      <c r="AP92" s="16">
        <f>[2]alph_Schätzung_Corr_Poll!G94</f>
        <v>0.75119999999999998</v>
      </c>
      <c r="AQ92" s="16">
        <f>VLOOKUP(AE88,I37:J74,2,FALSE)*[2]alph_Schätzung_Corr_Poll!H96</f>
        <v>951</v>
      </c>
      <c r="AR92" s="16">
        <f>VLOOKUP(AE88,I37:J74,2,FALSE)*[2]alph_Schätzung_Corr_Poll!H97</f>
        <v>3128.4000000000005</v>
      </c>
      <c r="AS92" s="16">
        <f>VLOOKUP(AE88,I37:J74,2,FALSE)*[2]alph_Schätzung_Corr_Poll!H98</f>
        <v>3128.4000000000005</v>
      </c>
      <c r="AT92" s="16">
        <f>[2]alph_Schätzung_Corr_Poll!H94</f>
        <v>0</v>
      </c>
      <c r="AU92" s="16">
        <f t="shared" ref="AU92:AU103" si="252">IF(ISNUMBER($AE92),IF(OR(HLOOKUP($AU$5,$I$2:$Y$8,4,FALSE)=1,HLOOKUP($AU$5,$I$2:$Y$8,5,FALSE)=1,),HLOOKUP($AU$5,$I$2:$Y$8,4,FALSE)*VLOOKUP($AC92,$B$32:$G$45,MATCH($AD92,$B$33:$G$33,0),FALSE)+HLOOKUP($AU$5,$I$2:$Y$8,5,FALSE)*VLOOKUP($AC92,$B$47:$G$60,MATCH($AD92,$B$48:$G$48,0),FALSE)+$AE92,$AE92),"N/A")</f>
        <v>951</v>
      </c>
      <c r="AV92" s="16">
        <f t="shared" ref="AV92:AV103" si="253">IF(ISNUMBER($AF92),$AF92*SQRT(SUMSQ(HLOOKUP($AU$5,$J$2:$Y$8,2,FALSE)*VLOOKUP($AC92,$B$2:$G$15,MATCH($AD92,$B$3:$G$3,0),FALSE),HLOOKUP($AU$5,$J$2:$Y$8,3,FALSE)*VLOOKUP($AC92,$B$17:$G$30,MATCH($AD92,$B$18:$G$18,0),FALSE),HLOOKUP($AU$5,$J$2:$Y$8,6,FALSE)))+HLOOKUP($AU$5,$J$2:$Y$8,4,FALSE)*VLOOKUP($AC92,$B$32:$G$45,MATCH($AD92,$B$33:$G$33,0),FALSE)+HLOOKUP($AU$5,$J$2:$Y$8,5,FALSE)*VLOOKUP($AC92,$B$47:$G$60,MATCH($AD92,$B$48:$G$48,0),FALSE),"N/A")</f>
        <v>1227.9000000000001</v>
      </c>
      <c r="AW92" s="16">
        <f t="shared" ref="AW92:AW103" si="254">IF(ISNUMBER($AG92),IF(OR(HLOOKUP($AU$5,$I$2:$Y$8,4,FALSE)=1,HLOOKUP($AU$5,$I$2:$Y$8,5,FALSE)=1,),HLOOKUP($AU$5,$I$2:$Y$8,4,FALSE)*VLOOKUP($AC92,$B$32:$G$45,MATCH($AD92,$B$33:$G$33,0),FALSE)+HLOOKUP($AU$5,$I$2:$Y$8,5,FALSE)*VLOOKUP($AC92,$B$47:$G$60,MATCH($AD92,$B$48:$G$48,0),FALSE)+$AG92,$AG92),"N/A")</f>
        <v>3128.4000000000005</v>
      </c>
      <c r="AX92" s="47" t="str">
        <f>IF(AY92&gt;0, "true", "false")</f>
        <v>true</v>
      </c>
      <c r="AY92" s="16">
        <f>AH92</f>
        <v>0.98040000000000005</v>
      </c>
      <c r="AZ92" s="16">
        <f t="shared" ref="AZ92:AZ103" si="255">IF(ISNUMBER($AE92),IF(OR(HLOOKUP($AZ$5,$I$2:$Y$8,4,FALSE)=1,HLOOKUP($AZ$5,$I$2:$Y$8,5,FALSE)=1,),HLOOKUP($AZ$5,$I$2:$Y$8,4,FALSE)*VLOOKUP($AC92,$B$32:$G$45,MATCH($AD92,$B$33:$G$33,0),FALSE)+HLOOKUP($AZ$5,$I$2:$Y$8,5,FALSE)*VLOOKUP($AC92,$B$47:$G$60,MATCH($AD92,$B$48:$G$48,0),FALSE)+$AE92,$AE92),"N/A")</f>
        <v>882</v>
      </c>
      <c r="BA92" s="16">
        <f t="shared" ref="BA92:BA103" si="256">IF(ISNUMBER($AF92),$AF92*SQRT(SUMSQ(HLOOKUP($AZ$5,$J$2:$Y$8,2,FALSE)*VLOOKUP($AC92,$B$2:$G$15,MATCH($AD92,$B$3:$G$3,0),FALSE),HLOOKUP($AZ$5,$J$2:$Y$8,3,FALSE)*VLOOKUP($AC92,$B$17:$G$30,MATCH($AD92,$B$18:$G$18,0),FALSE),HLOOKUP($AZ$5,$J$2:$Y$8,6,FALSE)))+HLOOKUP($AZ$5,$J$2:$Y$8,4,FALSE)*VLOOKUP($AC92,$B$32:$G$45,MATCH($AD92,$B$33:$G$33,0),FALSE)+HLOOKUP($AZ$5,$J$2:$Y$8,5,FALSE)*VLOOKUP($AC92,$B$47:$G$60,MATCH($AD92,$B$48:$G$48,0),FALSE),"N/A")</f>
        <v>1158.9000000000001</v>
      </c>
      <c r="BB92" s="16">
        <f t="shared" ref="BB92:BB103" si="257">IF(ISNUMBER($AG92),IF(OR(HLOOKUP($AZ$5,$I$2:$Y$8,4,FALSE)=1,HLOOKUP($AZ$5,$I$2:$Y$8,5,FALSE)=1,),HLOOKUP($AZ$5,$I$2:$Y$8,4,FALSE)*VLOOKUP($AC92,$B$32:$G$45,MATCH($AD92,$B$33:$G$33,0),FALSE)+HLOOKUP($AZ$5,$I$2:$Y$8,5,FALSE)*VLOOKUP($AC92,$B$47:$G$60,MATCH($AD92,$B$48:$G$48,0),FALSE)+$AG92,$AG92),"N/A")</f>
        <v>3059.4000000000005</v>
      </c>
      <c r="BC92" s="16" t="str">
        <f>IF(BD92&gt;0, "true", "false")</f>
        <v>true</v>
      </c>
      <c r="BD92" s="16">
        <f>AH92</f>
        <v>0.98040000000000005</v>
      </c>
      <c r="BE92" s="16">
        <f t="shared" ref="BE92:BE103" si="258">IF(ISNUMBER($AE92),IF(OR(HLOOKUP($BE$5,$I$2:$Y$8,4,FALSE)=1,HLOOKUP($BE$5,$I$2:$Y$8,5,FALSE)=1,),HLOOKUP($BE$5,$I$2:$Y$8,4,FALSE)*VLOOKUP($AC92,$B$32:$G$45,MATCH($AD92,$B$33:$G$33,0),FALSE)+HLOOKUP($AU$5,$I$2:$Y$8,5,FALSE)*VLOOKUP($AC92,$B$47:$G$60,MATCH($AD92,$B$48:$G$48,0),FALSE)+$AE92,$AE92),"N/A")</f>
        <v>952.3</v>
      </c>
      <c r="BF92" s="16">
        <f t="shared" ref="BF92:BF103" si="259">IF(ISNUMBER($AF92),$AF92*SQRT(SUMSQ(HLOOKUP($BE$5,$J$2:$Y$8,2,FALSE)*VLOOKUP($AC92,$B$2:$G$15,MATCH($AD92,$B$3:$G$3,0),FALSE),HLOOKUP($BE$5,$J$2:$Y$8,3,FALSE)*VLOOKUP($AC92,$B$17:$G$30,MATCH($AD92,$B$18:$G$18,0),FALSE),HLOOKUP($BE$5,$J$2:$Y$8,6,FALSE)))+HLOOKUP($BE$5,$J$2:$Y$8,4,FALSE)*VLOOKUP($AC92,$B$32:$G$45,MATCH($AD92,$B$33:$G$33,0),FALSE)+HLOOKUP($BE$5,$J$2:$Y$8,5,FALSE)*VLOOKUP($AC92,$B$47:$G$60,MATCH($AD92,$B$48:$G$48,0),FALSE),"N/A")</f>
        <v>1229.2</v>
      </c>
      <c r="BG92" s="16">
        <f t="shared" ref="BG92:BG103" si="260">IF(ISNUMBER($AG92),IF(OR(HLOOKUP($BE$5,$I$2:$Y$8,4,FALSE)=1,HLOOKUP($BE$5,$I$2:$Y$8,5,FALSE)=1,),HLOOKUP($BE$5,$I$2:$Y$8,4,FALSE)*VLOOKUP($AC92,$B$32:$G$45,MATCH($AD92,$B$33:$G$33,0),FALSE)+HLOOKUP($BE$5,$I$2:$Y$8,5,FALSE)*VLOOKUP($AC92,$B$47:$G$60,MATCH($AD92,$B$48:$G$48,0),FALSE)+$AG92,$AG92),"N/A")</f>
        <v>3129.7000000000007</v>
      </c>
      <c r="BH92" s="16" t="str">
        <f>IF(BI92&gt;0, "true", "false")</f>
        <v>true</v>
      </c>
      <c r="BI92" s="16">
        <f>AH92</f>
        <v>0.98040000000000005</v>
      </c>
      <c r="BJ92" s="16">
        <f t="shared" ref="BJ92:BJ103" si="261">IF(ISNUMBER($AE92),IF(OR(HLOOKUP($BJ$5,$I$2:$Y$8,4,FALSE)=1,HLOOKUP($BJ$5,$I$2:$Y$8,5,FALSE)=1,),HLOOKUP($BJ$5,$I$2:$Y$8,4,FALSE)*VLOOKUP($AC92,$B$32:$G$45,MATCH($AD92,$B$33:$G$33,0),FALSE)+HLOOKUP($BJ$5,$I$2:$Y$8,5,FALSE)*VLOOKUP($AC92,$B$47:$G$60,MATCH($AD92,$B$48:$G$48,0),FALSE)+$AE92,$AE92),"N/A")</f>
        <v>883.3</v>
      </c>
      <c r="BK92" s="16">
        <f t="shared" ref="BK92:BK103" si="262">IF(ISNUMBER($AF92),$AF92*SQRT(SUMSQ(HLOOKUP($BJ$5,$J$2:$Y$8,2,FALSE)*VLOOKUP($AC92,$B$2:$G$15,MATCH($AD92,$B$3:$G$3,0),FALSE),HLOOKUP($BJ$5,$J$2:$Y$8,3,FALSE)*VLOOKUP($AC92,$B$17:$G$30,MATCH($AD92,$B$18:$G$18,0),FALSE),HLOOKUP($BJ$5,$J$2:$Y$8,6,FALSE)))+HLOOKUP($BJ$5,$J$2:$Y$8,4,FALSE)*VLOOKUP($AC92,$B$32:$G$45,MATCH($AD92,$B$33:$G$33,0),FALSE)+HLOOKUP($BJ$5,$J$2:$Y$8,5,FALSE)*VLOOKUP($AC92,$B$47:$G$60,MATCH($AD92,$B$48:$G$48,0),FALSE),"N/A")</f>
        <v>1160.2</v>
      </c>
      <c r="BL92" s="16">
        <f t="shared" ref="BL92:BL103" si="263">IF(ISNUMBER($AG92),IF(OR(HLOOKUP($BJ$5,$I$2:$Y$8,4,FALSE)=1,HLOOKUP($BJ$5,$I$2:$Y$8,5,FALSE)=1,),HLOOKUP($BJ$5,$I$2:$Y$8,4,FALSE)*VLOOKUP($AC92,$B$32:$G$45,MATCH($AD92,$B$33:$G$33,0),FALSE)+HLOOKUP($BJ$5,$I$2:$Y$8,5,FALSE)*VLOOKUP($AC92,$B$47:$G$60,MATCH($AD92,$B$48:$G$48,0),FALSE)+$AG92,$AG92),"N/A")</f>
        <v>3060.7000000000007</v>
      </c>
      <c r="BM92" s="16" t="str">
        <f>IF(BN92&gt;0, "true", "false")</f>
        <v>true</v>
      </c>
      <c r="BN92" s="16">
        <f>AH92</f>
        <v>0.98040000000000005</v>
      </c>
      <c r="BO92" s="16">
        <f>IF(ISNUMBER($AI92),$AI92+HLOOKUP($BO$5,$J$2:$Y$8,4,FALSE)*VLOOKUP($AC92,$B$32:$G$45,MATCH($AD92,$B$33:$G$33,0),FALSE)+HLOOKUP($BO$5,$J$2:$Y$8,5,FALSE)*VLOOKUP($AC92,$B$47:$G$60,MATCH($AD92,$B$48:$G$48,0),FALSE),"N/A")</f>
        <v>951</v>
      </c>
      <c r="BP92" s="16">
        <f>IF(ISNUMBER($AJ92),$AJ92+HLOOKUP($BO$5,$J$2:$Y$8,4,FALSE)*VLOOKUP($AC92,$B$32:$G$45,MATCH($AD92,$B$33:$G$33,0),FALSE)+HLOOKUP($BO$5,$J$2:$Y$8,5,FALSE)*VLOOKUP($AC92,$B$47:$G$60,MATCH($AD92,$B$48:$G$48,0),FALSE),"N/A")</f>
        <v>1317.6</v>
      </c>
      <c r="BQ92" s="16">
        <f>IF(ISNUMBER($AK92),$AK92+HLOOKUP($BO$5,$J$2:$Y$8,4,FALSE)*VLOOKUP($AC92,$B$32:$G$45,MATCH($AD92,$B$33:$G$33,0),FALSE)+HLOOKUP($BO$5,$J$2:$Y$8,5,FALSE)*VLOOKUP($AC92,$B$47:$G$60,MATCH($AD92,$B$48:$G$48,0),FALSE),"N/A")</f>
        <v>3128.4000000000005</v>
      </c>
      <c r="BR92" s="16" t="str">
        <f>IF(BS92&gt;0, "true", "false")</f>
        <v>true</v>
      </c>
      <c r="BS92" s="16">
        <f>AL92</f>
        <v>0.75266666666666671</v>
      </c>
      <c r="BT92" s="16">
        <f>IF(ISNUMBER($AI92),$AI92+HLOOKUP($BT$5,$J$2:$Y$8,4,FALSE)*VLOOKUP($AC92,$B$32:$G$45,MATCH($AD92,$B$33:$G$33,0),FALSE)+HLOOKUP($BT$5,$J$2:$Y$8,5,FALSE)*VLOOKUP($AC92,$B$47:$G$60,MATCH($AD92,$B$48:$G$48,0),FALSE),"N/A")</f>
        <v>882</v>
      </c>
      <c r="BU92" s="16">
        <f>IF(ISNUMBER($AJ92),$AJ92+HLOOKUP($BT$5,$J$2:$Y$8,4,FALSE)*VLOOKUP($AC92,$B$32:$G$45,MATCH($AD92,$B$33:$G$33,0),FALSE)+HLOOKUP($BT$5,$J$2:$Y$8,5,FALSE)*VLOOKUP($AC92,$B$47:$G$60,MATCH($AD92,$B$48:$G$48,0),FALSE),"N/A")</f>
        <v>1248.5999999999999</v>
      </c>
      <c r="BV92" s="16">
        <f>IF(ISNUMBER($AK92),$AK92+HLOOKUP($BT$5,$J$2:$Y$8,4,FALSE)*VLOOKUP($AC92,$B$32:$G$45,MATCH($AD92,$B$33:$G$33,0),FALSE)+HLOOKUP($BT$5,$J$2:$Y$8,5,FALSE)*VLOOKUP($AC92,$B$47:$G$60,MATCH($AD92,$B$48:$G$48,0),FALSE),"N/A")</f>
        <v>3059.4000000000005</v>
      </c>
      <c r="BW92" s="16" t="str">
        <f>IF(BX92&gt;0, "true", "false")</f>
        <v>true</v>
      </c>
      <c r="BX92" s="16">
        <f>AL92</f>
        <v>0.75266666666666671</v>
      </c>
      <c r="BY92" s="16">
        <f>IF(ISNUMBER($AI92),$AI92+HLOOKUP($BY$5,$J$2:$Y$8,4,FALSE)*VLOOKUP($AC92,$B$32:$G$45,MATCH($AD92,$B$33:$G$33,0),FALSE)+HLOOKUP($BY$5,$J$2:$Y$8,5,FALSE)*VLOOKUP($AC92,$B$47:$G$60,MATCH($AD92,$B$48:$G$48,0),FALSE),"N/A")</f>
        <v>952.3</v>
      </c>
      <c r="BZ92" s="16">
        <f>IF(ISNUMBER($AJ92),$AJ92+HLOOKUP($BY$5,$J$2:$Y$8,4,FALSE)*VLOOKUP($AC92,$B$32:$G$45,MATCH($AD92,$B$33:$G$33,0),FALSE)+HLOOKUP($BY$5,$J$2:$Y$8,5,FALSE)*VLOOKUP($AC92,$B$47:$G$60,MATCH($AD92,$B$48:$G$48,0),FALSE),"N/A")</f>
        <v>1318.8999999999999</v>
      </c>
      <c r="CA92" s="16">
        <f>IF(ISNUMBER($AK92),$AK92+HLOOKUP($BY$5,$J$2:$Y$8,4,FALSE)*VLOOKUP($AC92,$B$32:$G$45,MATCH($AD92,$B$33:$G$33,0),FALSE)+HLOOKUP($BY$5,$J$2:$Y$8,5,FALSE)*VLOOKUP($AC92,$B$47:$G$60,MATCH($AD92,$B$48:$G$48,0),FALSE),"N/A")</f>
        <v>3129.7000000000007</v>
      </c>
      <c r="CB92" s="16" t="str">
        <f>IF(CC92&gt;0, "true", "false")</f>
        <v>true</v>
      </c>
      <c r="CC92" s="16">
        <f>AL92</f>
        <v>0.75266666666666671</v>
      </c>
      <c r="CD92" s="16">
        <f>IF(ISNUMBER($AI92),$AI92+HLOOKUP($CD$5,$J$2:$Y$8,4,FALSE)*VLOOKUP($AC92,$B$32:$G$45,MATCH($AD92,$B$33:$G$33,0),FALSE)+HLOOKUP($CD$5,$J$2:$Y$8,5,FALSE)*VLOOKUP($AC92,$B$47:$G$60,MATCH($AD92,$B$48:$G$48,0),FALSE),"N/A")</f>
        <v>883.3</v>
      </c>
      <c r="CE92" s="16">
        <f>IF(ISNUMBER($AJ92),$AJ92+HLOOKUP($CD$5,$J$2:$Y$8,4,FALSE)*VLOOKUP($AC92,$B$32:$G$45,MATCH($AD92,$B$33:$G$33,0),FALSE)+HLOOKUP($CD$5,$J$2:$Y$8,5,FALSE)*VLOOKUP($AC92,$B$47:$G$60,MATCH($AD92,$B$48:$G$48,0),FALSE),"N/A")</f>
        <v>1249.8999999999999</v>
      </c>
      <c r="CF92" s="16">
        <f>IF(ISNUMBER($AK92),$AK92+HLOOKUP($CD$5,$J$2:$Y$8,4,FALSE)*VLOOKUP($AC92,$B$32:$G$45,MATCH($AD92,$B$33:$G$33,0),FALSE)+HLOOKUP($CD$5,$J$2:$Y$8,5,FALSE)*VLOOKUP($AC92,$B$47:$G$60,MATCH($AD92,$B$48:$G$48,0),FALSE),"N/A")</f>
        <v>3060.7000000000007</v>
      </c>
      <c r="CG92" s="16" t="str">
        <f>IF(CH92&gt;0, "true", "false")</f>
        <v>true</v>
      </c>
      <c r="CH92" s="16">
        <f>AL92</f>
        <v>0.75266666666666671</v>
      </c>
      <c r="CI92" s="16">
        <f>IF(ISNUMBER($AM92),$AM92+HLOOKUP($CI$5,$J$2:$Y$8,4,FALSE)*VLOOKUP($AC92,$B$32:$G$45,MATCH($AD92,$B$33:$G$33,0),FALSE)+HLOOKUP($CI$5,$J$2:$Y$8,5,FALSE)*VLOOKUP($AC92,$B$47:$G$60,MATCH($AD92,$B$48:$G$48,0),FALSE),"N/A")</f>
        <v>951</v>
      </c>
      <c r="CJ92" s="16">
        <f>IF(ISNUMBER($AN92),$AN92+HLOOKUP($CI$5,$J$2:$Y$8,4,FALSE)*VLOOKUP($AC92,$B$32:$G$45,MATCH($AD92,$B$33:$G$33,0),FALSE)+HLOOKUP($CI$5,$J$2:$Y$8,5,FALSE)*VLOOKUP($AC92,$B$47:$G$60,MATCH($AD92,$B$48:$G$48,0),FALSE),"N/A")</f>
        <v>1308.9000000000001</v>
      </c>
      <c r="CK92" s="16">
        <f>IF(ISNUMBER($AO92),$AO92+HLOOKUP($CI$5,$J$2:$Y$8,4,FALSE)*VLOOKUP($AC92,$B$32:$G$45,MATCH($AD92,$B$33:$G$33,0),FALSE)+HLOOKUP($CI$5,$J$2:$Y$8,5,FALSE)*VLOOKUP($AC92,$B$47:$G$60,MATCH($AD92,$B$48:$G$48,0),FALSE),"N/A")</f>
        <v>3128.4000000000005</v>
      </c>
      <c r="CL92" s="16" t="str">
        <f>IF(CM92&gt;0, "true", "false")</f>
        <v>true</v>
      </c>
      <c r="CM92" s="76">
        <f>AP92</f>
        <v>0.75119999999999998</v>
      </c>
      <c r="CN92" s="16">
        <f>IF(ISNUMBER($AM92),$AM92+HLOOKUP($CN$5,$J$2:$Y$8,4,FALSE)*VLOOKUP($AC92,$B$32:$G$45,MATCH($AD92,$B$33:$G$33,0),FALSE)+HLOOKUP($CN$5,$J$2:$Y$8,5,FALSE)*VLOOKUP($AC92,$B$47:$G$60,MATCH($AD92,$B$48:$G$48,0),FALSE),"N/A")</f>
        <v>882</v>
      </c>
      <c r="CO92" s="16">
        <f>IF(ISNUMBER($AN92),$AN92+HLOOKUP($CN$5,$J$2:$Y$8,4,FALSE)*VLOOKUP($AC92,$B$32:$G$45,MATCH($AD92,$B$33:$G$33,0),FALSE)+HLOOKUP($CN$5,$J$2:$Y$8,5,FALSE)*VLOOKUP($AC92,$B$47:$G$60,MATCH($AD92,$B$48:$G$48,0),FALSE),"N/A")</f>
        <v>1239.9000000000001</v>
      </c>
      <c r="CP92" s="16">
        <f>IF(ISNUMBER($AO92),$AO92+HLOOKUP($CN$5,$J$2:$Y$8,4,FALSE)*VLOOKUP($AC92,$B$32:$G$45,MATCH($AD92,$B$33:$G$33,0),FALSE)+HLOOKUP($CN$5,$J$2:$Y$8,5,FALSE)*VLOOKUP($AC92,$B$47:$G$60,MATCH($AD92,$B$48:$G$48,0),FALSE),"N/A")</f>
        <v>3059.4000000000005</v>
      </c>
      <c r="CQ92" s="16" t="str">
        <f>IF(CR92&gt;0, "true", "false")</f>
        <v>true</v>
      </c>
      <c r="CR92" s="76">
        <f>AP92</f>
        <v>0.75119999999999998</v>
      </c>
      <c r="CS92" s="16">
        <f>IF(ISNUMBER($AM92),$AM92+HLOOKUP($CS$5,$J$2:$Y$8,4,FALSE)*VLOOKUP($AC92,$B$32:$G$45,MATCH($AD92,$B$33:$G$33,0),FALSE)+HLOOKUP($CS$5,$J$2:$Y$8,5,FALSE)*VLOOKUP($AC92,$B$47:$G$60,MATCH($AD92,$B$48:$G$48,0),FALSE),"N/A")</f>
        <v>952.3</v>
      </c>
      <c r="CT92" s="16">
        <f>IF(ISNUMBER($AN92),$AN92+HLOOKUP($CS$5,$J$2:$Y$8,4,FALSE)*VLOOKUP($AC92,$B$32:$G$45,MATCH($AD92,$B$33:$G$33,0),FALSE)+HLOOKUP($CS$5,$J$2:$Y$8,5,FALSE)*VLOOKUP($AC92,$B$47:$G$60,MATCH($AD92,$B$48:$G$48,0),FALSE),"N/A")</f>
        <v>1310.2</v>
      </c>
      <c r="CU92" s="16">
        <f>IF(ISNUMBER($AO92),$AO92+HLOOKUP($CS$5,$J$2:$Y$8,4,FALSE)*VLOOKUP($AC92,$B$32:$G$45,MATCH($AD92,$B$33:$G$33,0),FALSE)+HLOOKUP($CS$5,$J$2:$Y$8,5,FALSE)*VLOOKUP($AC92,$B$47:$G$60,MATCH($AD92,$B$48:$G$48,0),FALSE),"N/A")</f>
        <v>3129.7000000000007</v>
      </c>
      <c r="CV92" s="16" t="str">
        <f>IF(CW92&gt;0, "true", "false")</f>
        <v>true</v>
      </c>
      <c r="CW92" s="76">
        <f>AP92</f>
        <v>0.75119999999999998</v>
      </c>
      <c r="CX92" s="16">
        <f>IF(ISNUMBER($AM92),$AM92+HLOOKUP($CX$5,$J$2:$Y$8,4,FALSE)*VLOOKUP($AC92,$B$32:$G$45,MATCH($AD92,$B$33:$G$33,0),FALSE)+HLOOKUP($CX$5,$J$2:$Y$8,5,FALSE)*VLOOKUP($AC92,$B$47:$G$60,MATCH($AD92,$B$48:$G$48,0),FALSE),"N/A")</f>
        <v>883.3</v>
      </c>
      <c r="CY92" s="16">
        <f>IF(ISNUMBER($AN92),$AN92+HLOOKUP($CX$5,$J$2:$Y$8,4,FALSE)*VLOOKUP($AC92,$B$32:$G$45,MATCH($AD92,$B$33:$G$33,0),FALSE)+HLOOKUP($CX$5,$J$2:$Y$8,5,FALSE)*VLOOKUP($AC92,$B$47:$G$60,MATCH($AD92,$B$48:$G$48,0),FALSE),"N/A")</f>
        <v>1241.2</v>
      </c>
      <c r="CZ92" s="16">
        <f>IF(ISNUMBER($AO92),$AO92+HLOOKUP($CX$5,$J$2:$Y$8,4,FALSE)*VLOOKUP($AC92,$B$32:$G$45,MATCH($AD92,$B$33:$G$33,0),FALSE)+HLOOKUP($CX$5,$J$2:$Y$8,5,FALSE)*VLOOKUP($AC92,$B$47:$G$60,MATCH($AD92,$B$48:$G$48,0),FALSE),"N/A")</f>
        <v>3060.7000000000007</v>
      </c>
      <c r="DA92" s="16" t="str">
        <f>IF(DB92&gt;0, "true", "false")</f>
        <v>true</v>
      </c>
      <c r="DB92" s="76">
        <f>AP92</f>
        <v>0.75119999999999998</v>
      </c>
      <c r="DC92" s="16">
        <f>IF(ISNUMBER($AQ92),$AQ92+HLOOKUP($DC$5,$J$2:$Y$8,4,FALSE)*VLOOKUP($AC92,$B$32:$G$45,MATCH($AD92,$B$33:$G$33,0),FALSE)+HLOOKUP($DC$5,$J$2:$Y$8,5,FALSE)*VLOOKUP($AC92,$B$47:$G$60,MATCH($AD92,$B$48:$G$48,0),FALSE),"N/A")</f>
        <v>951</v>
      </c>
      <c r="DD92" s="16">
        <f>IF(ISNUMBER($AR92),$AR92+HLOOKUP($DC$5,$J$2:$Y$8,4,FALSE)*VLOOKUP($AC92,$B$32:$G$45,MATCH($AD92,$B$33:$G$33,0),FALSE)+HLOOKUP($DC$5,$J$2:$Y$8,5,FALSE)*VLOOKUP($AC92,$B$47:$G$60,MATCH($AD92,$B$48:$G$48,0),FALSE),"N/A")</f>
        <v>3128.4000000000005</v>
      </c>
      <c r="DE92" s="16">
        <f>IF(ISNUMBER($AS92),$AS92+HLOOKUP($DC$5,$J$2:$Y$8,4,FALSE)*VLOOKUP($AC92,$B$32:$G$45,MATCH($AD92,$B$33:$G$33,0),FALSE)+HLOOKUP($DC$5,$J$2:$Y$8,5,FALSE)*VLOOKUP($AC92,$B$47:$G$60,MATCH($AD92,$B$48:$G$48,0),FALSE),"N/A")</f>
        <v>3128.4000000000005</v>
      </c>
      <c r="DF92" s="16" t="str">
        <f>IF(DG92&gt;0, "true", "false")</f>
        <v>false</v>
      </c>
      <c r="DG92" s="76">
        <f>AT92</f>
        <v>0</v>
      </c>
      <c r="DH92" s="16">
        <f>IF(ISNUMBER($AQ92),$AQ92+HLOOKUP($DH$5,$J$2:$Y$8,4,FALSE)*VLOOKUP($AC92,$B$32:$G$45,MATCH($AD92,$B$33:$G$33,0),FALSE)+HLOOKUP($DH$5,$J$2:$Y$8,5,FALSE)*VLOOKUP($AC92,$B$47:$G$60,MATCH($AD92,$B$48:$G$48,0),FALSE),"N/A")</f>
        <v>882</v>
      </c>
      <c r="DI92" s="16">
        <f>IF(ISNUMBER($AR92),$AR92+HLOOKUP($DH$5,$J$2:$Y$8,4,FALSE)*VLOOKUP($AC92,$B$32:$G$45,MATCH($AD92,$B$33:$G$33,0),FALSE)+HLOOKUP($DH$5,$J$2:$Y$8,5,FALSE)*VLOOKUP($AC92,$B$47:$G$60,MATCH($AD92,$B$48:$G$48,0),FALSE),"N/A")</f>
        <v>3059.4000000000005</v>
      </c>
      <c r="DJ92" s="16">
        <f>IF(ISNUMBER($AS92),$AS92+HLOOKUP($DH$5,$J$2:$Y$8,4,FALSE)*VLOOKUP($AC92,$B$32:$G$45,MATCH($AD92,$B$33:$G$33,0),FALSE)+HLOOKUP($DH$5,$J$2:$Y$8,5,FALSE)*VLOOKUP($AC92,$B$47:$G$60,MATCH($AD92,$B$48:$G$48,0),FALSE),"N/A")</f>
        <v>3059.4000000000005</v>
      </c>
      <c r="DK92" s="16" t="str">
        <f>IF(DL92&gt;0, "true", "false")</f>
        <v>false</v>
      </c>
      <c r="DL92" s="76">
        <f>AT92</f>
        <v>0</v>
      </c>
      <c r="DM92" s="16">
        <f>IF(ISNUMBER($AQ92),$AQ92+HLOOKUP($DM$5,$J$2:$Y$8,4,FALSE)*VLOOKUP($AC92,$B$32:$G$45,MATCH($AD92,$B$33:$G$33,0),FALSE)+HLOOKUP($DM$5,$J$2:$Y$8,5,FALSE)*VLOOKUP($AC92,$B$47:$G$60,MATCH($AD92,$B$48:$G$48,0),FALSE),"N/A")</f>
        <v>952.3</v>
      </c>
      <c r="DN92" s="16">
        <f>IF(ISNUMBER($AR92),$AR92+HLOOKUP($DM$5,$J$2:$Y$8,4,FALSE)*VLOOKUP($AC92,$B$32:$G$45,MATCH($AD92,$B$33:$G$33,0),FALSE)+HLOOKUP($DM$5,$J$2:$Y$8,5,FALSE)*VLOOKUP($AC92,$B$47:$G$60,MATCH($AD92,$B$48:$G$48,0),FALSE),"N/A")</f>
        <v>3129.7000000000007</v>
      </c>
      <c r="DO92" s="16">
        <f>IF(ISNUMBER($AS92),$AS92+HLOOKUP($DM$5,$J$2:$Y$8,4,FALSE)*VLOOKUP($AC92,$B$32:$G$45,MATCH($AD92,$B$33:$G$33,0),FALSE)+HLOOKUP($DM$5,$J$2:$Y$8,5,FALSE)*VLOOKUP($AC92,$B$47:$G$60,MATCH($AD92,$B$48:$G$48,0),FALSE),"N/A")</f>
        <v>3129.7000000000007</v>
      </c>
      <c r="DP92" s="16" t="str">
        <f>IF(DQ92&gt;0, "true", "false")</f>
        <v>false</v>
      </c>
      <c r="DQ92" s="76">
        <f>AT92</f>
        <v>0</v>
      </c>
      <c r="DR92" s="16">
        <f>IF(ISNUMBER($AQ92),$AQ92+HLOOKUP($DR$5,$J$2:$Y$8,4,FALSE)*VLOOKUP($AC92,$B$32:$G$45,MATCH($AD92,$B$33:$G$33,0),FALSE)+HLOOKUP($DR$5,$J$2:$Y$8,5,FALSE)*VLOOKUP($AC92,$B$47:$G$60,MATCH($AD92,$B$48:$G$48,0),FALSE),"N/A")</f>
        <v>883.3</v>
      </c>
      <c r="DS92" s="16">
        <f>IF(ISNUMBER($AR92),$AR92+HLOOKUP($DR$5,$J$2:$Y$8,4,FALSE)*VLOOKUP($AC92,$B$32:$G$45,MATCH($AD92,$B$33:$G$33,0),FALSE)+HLOOKUP($DR$5,$J$2:$Y$8,5,FALSE)*VLOOKUP($AC92,$B$47:$G$60,MATCH($AD92,$B$48:$G$48,0),FALSE),"N/A")</f>
        <v>3060.7000000000007</v>
      </c>
      <c r="DT92" s="16">
        <f>IF(ISNUMBER($AS92),$AS92+HLOOKUP($DR$5,$J$2:$Y$8,4,FALSE)*VLOOKUP($AC92,$B$32:$G$45,MATCH($AD92,$B$33:$G$33,0),FALSE)+HLOOKUP($DR$5,$J$2:$Y$8,5,FALSE)*VLOOKUP($AC92,$B$47:$G$60,MATCH($AD92,$B$48:$G$48,0),FALSE),"N/A")</f>
        <v>3060.7000000000007</v>
      </c>
      <c r="DU92" s="16" t="str">
        <f>IF(DV92&gt;0, "true", "false")</f>
        <v>false</v>
      </c>
      <c r="DV92" s="76">
        <f>AT92</f>
        <v>0</v>
      </c>
    </row>
    <row r="93" spans="27:126" x14ac:dyDescent="0.35">
      <c r="AA93" s="74">
        <v>1.5</v>
      </c>
      <c r="AB93" s="73">
        <f t="shared" si="251"/>
        <v>19.499999999999751</v>
      </c>
      <c r="AC93" s="47" t="s">
        <v>7</v>
      </c>
      <c r="AD93" s="47" t="s">
        <v>1</v>
      </c>
      <c r="AE93" s="16">
        <f>[2]alph_Schätzung_Corr_Poll!$E116</f>
        <v>48</v>
      </c>
      <c r="AF93" s="16">
        <f>[2]alph_Schätzung_Corr_Poll!$E117</f>
        <v>48.2</v>
      </c>
      <c r="AG93" s="16">
        <f>[2]alph_Schätzung_Corr_Poll!$E118</f>
        <v>55.6</v>
      </c>
      <c r="AH93" s="16">
        <f>[2]alph_Schätzung_Corr_Poll!$E114</f>
        <v>0.99519999999999997</v>
      </c>
      <c r="AI93" s="16">
        <f>[2]alph_Schätzung_Corr_Poll!F116</f>
        <v>48</v>
      </c>
      <c r="AJ93" s="16">
        <f>[2]alph_Schätzung_Corr_Poll!F117</f>
        <v>48.3</v>
      </c>
      <c r="AK93" s="16">
        <f>[2]alph_Schätzung_Corr_Poll!F118</f>
        <v>55.6</v>
      </c>
      <c r="AL93" s="16">
        <f>[2]alph_Schätzung_Corr_Poll!F114</f>
        <v>0.96133333333333337</v>
      </c>
      <c r="AM93" s="16">
        <f>[2]alph_Schätzung_Corr_Poll!$G116</f>
        <v>48</v>
      </c>
      <c r="AN93" s="16">
        <f>[2]alph_Schätzung_Corr_Poll!$G117</f>
        <v>48.3</v>
      </c>
      <c r="AO93" s="16">
        <f>[2]alph_Schätzung_Corr_Poll!$G118</f>
        <v>55.6</v>
      </c>
      <c r="AP93" s="16">
        <f>[2]alph_Schätzung_Corr_Poll!$G114</f>
        <v>0.97319999999999995</v>
      </c>
      <c r="AQ93" s="16">
        <f>[2]alph_Schätzung_Corr_Poll!H116</f>
        <v>48</v>
      </c>
      <c r="AR93" s="16">
        <f>[2]alph_Schätzung_Corr_Poll!H117</f>
        <v>55.6</v>
      </c>
      <c r="AS93" s="16">
        <f>[2]alph_Schätzung_Corr_Poll!H118</f>
        <v>55.6</v>
      </c>
      <c r="AT93" s="16">
        <f>[2]alph_Schätzung_Corr_Poll!H114</f>
        <v>0</v>
      </c>
      <c r="AU93" s="16">
        <f t="shared" si="252"/>
        <v>48</v>
      </c>
      <c r="AV93" s="16">
        <f t="shared" si="253"/>
        <v>48.2</v>
      </c>
      <c r="AW93" s="16">
        <f t="shared" si="254"/>
        <v>55.6</v>
      </c>
      <c r="AX93" s="47" t="str">
        <f>IF(AY93&gt;0, "true", "false")</f>
        <v>true</v>
      </c>
      <c r="AY93" s="16">
        <f>AH93</f>
        <v>0.99519999999999997</v>
      </c>
      <c r="AZ93" s="16">
        <f t="shared" si="255"/>
        <v>48</v>
      </c>
      <c r="BA93" s="16">
        <f t="shared" si="256"/>
        <v>48.2</v>
      </c>
      <c r="BB93" s="16">
        <f t="shared" si="257"/>
        <v>55.6</v>
      </c>
      <c r="BC93" s="16" t="str">
        <f>IF(BD93&gt;0, "true", "false")</f>
        <v>true</v>
      </c>
      <c r="BD93" s="16">
        <f>AH93</f>
        <v>0.99519999999999997</v>
      </c>
      <c r="BE93" s="16">
        <f t="shared" si="258"/>
        <v>53</v>
      </c>
      <c r="BF93" s="16">
        <f t="shared" si="259"/>
        <v>53.2</v>
      </c>
      <c r="BG93" s="16">
        <f t="shared" si="260"/>
        <v>60.6</v>
      </c>
      <c r="BH93" s="16" t="str">
        <f>IF(BI93&gt;0, "true", "false")</f>
        <v>true</v>
      </c>
      <c r="BI93" s="16">
        <f>AH93</f>
        <v>0.99519999999999997</v>
      </c>
      <c r="BJ93" s="16">
        <f t="shared" si="261"/>
        <v>53</v>
      </c>
      <c r="BK93" s="16">
        <f t="shared" si="262"/>
        <v>53.2</v>
      </c>
      <c r="BL93" s="16">
        <f t="shared" si="263"/>
        <v>60.6</v>
      </c>
      <c r="BM93" s="16" t="str">
        <f>IF(BN93&gt;0, "true", "false")</f>
        <v>true</v>
      </c>
      <c r="BN93" s="16">
        <f>AH93</f>
        <v>0.99519999999999997</v>
      </c>
      <c r="BO93" s="16">
        <f t="shared" ref="BO93:BO103" si="264">IF(ISNUMBER($AE93),IF(OR(HLOOKUP($BO$5,$I$2:$Y$8,4,FALSE)=1,HLOOKUP($BO$5,$I$2:$Y$8,5,FALSE)=1,),HLOOKUP($BO$5,$I$2:$Y$8,4,FALSE)*VLOOKUP($AC93,$B$32:$G$45,MATCH($AD93,$B$33:$G$33,0),FALSE)+HLOOKUP($BO$5,$I$2:$Y$8,5,FALSE)*VLOOKUP($AC93,$B$47:$G$60,MATCH($AD93,$B$48:$G$48,0),FALSE)+$AE93,$AE93),"N/A")</f>
        <v>48</v>
      </c>
      <c r="BP93" s="16">
        <f t="shared" ref="BP93:BP103" si="265">IF(ISNUMBER($AF93),$AF93*SQRT(SUMSQ(HLOOKUP($BO$5,$J$2:$Y$8,2,FALSE)*VLOOKUP($AC93,$B$2:$G$15,MATCH($AD93,$B$3:$G$3,0),FALSE),HLOOKUP($BO$5,$J$2:$Y$8,3,FALSE)*VLOOKUP($AC93,$B$17:$G$30,MATCH($AD93,$B$18:$G$18,0),FALSE),HLOOKUP($BO$5,$J$2:$Y$8,6,FALSE)))+HLOOKUP($BO$5,$J$2:$Y$8,4,FALSE)*VLOOKUP($AC93,$B$32:$G$45,MATCH($AD93,$B$33:$G$33,0),FALSE)+HLOOKUP($BO$5,$J$2:$Y$8,5,FALSE)*VLOOKUP($AC93,$B$47:$G$60,MATCH($AD93,$B$48:$G$48,0),FALSE),"N/A")</f>
        <v>48.2</v>
      </c>
      <c r="BQ93" s="16">
        <f t="shared" ref="BQ93:BQ103" si="266">IF(ISNUMBER($AG93),IF(OR(HLOOKUP($BO$5,$I$2:$Y$8,4,FALSE)=1,HLOOKUP($BO$5,$I$2:$Y$8,5,FALSE)=1,),HLOOKUP($BO$5,$I$2:$Y$8,4,FALSE)*VLOOKUP($AC93,$B$32:$G$45,MATCH($AD93,$B$33:$G$33,0),FALSE)+HLOOKUP($BO$5,$I$2:$Y$8,5,FALSE)*VLOOKUP($AC93,$B$47:$G$60,MATCH($AD93,$B$48:$G$48,0),FALSE)+$AG93,$AG93),"N/A")</f>
        <v>55.6</v>
      </c>
      <c r="BR93" s="16" t="str">
        <f>IF(BS93&gt;0, "true", "false")</f>
        <v>true</v>
      </c>
      <c r="BS93" s="16">
        <f>AL93</f>
        <v>0.96133333333333337</v>
      </c>
      <c r="BT93" s="16">
        <f t="shared" ref="BT93:BT103" si="267">IF(ISNUMBER($AE93),IF(OR(HLOOKUP($BT$5,$I$2:$Y$8,4,FALSE)=1,HLOOKUP($BT$5,$I$2:$Y$8,5,FALSE)=1,),HLOOKUP($BT$5,$I$2:$Y$8,4,FALSE)*VLOOKUP($AC93,$B$32:$G$45,MATCH($AD93,$B$33:$G$33,0),FALSE)+HLOOKUP($BT$5,$I$2:$Y$8,5,FALSE)*VLOOKUP($AC93,$B$47:$G$60,MATCH($AD93,$B$48:$G$48,0),FALSE)+$AE93,$AE93),"N/A")</f>
        <v>48</v>
      </c>
      <c r="BU93" s="16">
        <f t="shared" ref="BU93:BU103" si="268">IF(ISNUMBER($AF93),$AF93*SQRT(SUMSQ(HLOOKUP($BT$5,$J$2:$Y$8,2,FALSE)*VLOOKUP($AC93,$B$2:$G$15,MATCH($AD93,$B$3:$G$3,0),FALSE),HLOOKUP($BT$5,$J$2:$Y$8,3,FALSE)*VLOOKUP($AC93,$B$17:$G$30,MATCH($AD93,$B$18:$G$18,0),FALSE),HLOOKUP($BT$5,$J$2:$Y$8,6,FALSE)))+HLOOKUP($BT$5,$J$2:$Y$8,4,FALSE)*VLOOKUP($AC93,$B$32:$G$45,MATCH($AD93,$B$33:$G$33,0),FALSE)+HLOOKUP($BT$5,$J$2:$Y$8,5,FALSE)*VLOOKUP($AC93,$B$47:$G$60,MATCH($AD93,$B$48:$G$48,0),FALSE),"N/A")</f>
        <v>48.2</v>
      </c>
      <c r="BV93" s="16">
        <f t="shared" ref="BV93:BV103" si="269">IF(ISNUMBER($AG93),IF(OR(HLOOKUP($BT$5,$I$2:$Y$8,4,FALSE)=1,HLOOKUP($BT$5,$I$2:$Y$8,5,FALSE)=1,),HLOOKUP($BT$5,$I$2:$Y$8,4,FALSE)*VLOOKUP($AC93,$B$32:$G$45,MATCH($AD93,$B$33:$G$33,0),FALSE)+HLOOKUP($BT$5,$I$2:$Y$8,5,FALSE)*VLOOKUP($AC93,$B$47:$G$60,MATCH($AD93,$B$48:$G$48,0),FALSE)+$AG93,$AG93),"N/A")</f>
        <v>55.6</v>
      </c>
      <c r="BW93" s="16" t="str">
        <f>IF(BX93&gt;0, "true", "false")</f>
        <v>true</v>
      </c>
      <c r="BX93" s="16">
        <f>AL93</f>
        <v>0.96133333333333337</v>
      </c>
      <c r="BY93" s="16">
        <f t="shared" ref="BY93:BY103" si="270">IF(ISNUMBER($AE93),IF(OR(HLOOKUP($BY$5,$I$2:$Y$8,4,FALSE)=1,HLOOKUP($BY$5,$I$2:$Y$8,5,FALSE)=1,),HLOOKUP($BY$5,$I$2:$Y$8,4,FALSE)*VLOOKUP($AC93,$B$32:$G$45,MATCH($AD93,$B$33:$G$33,0),FALSE)+HLOOKUP($BY$5,$I$2:$Y$8,5,FALSE)*VLOOKUP($AC93,$B$47:$G$60,MATCH($AD93,$B$48:$G$48,0),FALSE)+$AE93,$AE93),"N/A")</f>
        <v>53</v>
      </c>
      <c r="BZ93" s="16">
        <f t="shared" ref="BZ93:BZ103" si="271">IF(ISNUMBER($AF93),$AF93*SQRT(SUMSQ(HLOOKUP($BY$5,$J$2:$Y$8,2,FALSE)*VLOOKUP($AC93,$B$2:$G$15,MATCH($AD93,$B$3:$G$3,0),FALSE),HLOOKUP($BY$5,$J$2:$Y$8,3,FALSE)*VLOOKUP($AC93,$B$17:$G$30,MATCH($AD93,$B$18:$G$18,0),FALSE),HLOOKUP($BY$5,$J$2:$Y$8,6,FALSE)))+HLOOKUP($BY$5,$J$2:$Y$8,4,FALSE)*VLOOKUP($AC93,$B$32:$G$45,MATCH($AD93,$B$33:$G$33,0),FALSE)+HLOOKUP($BY$5,$J$2:$Y$8,5,FALSE)*VLOOKUP($AC93,$B$47:$G$60,MATCH($AD93,$B$48:$G$48,0),FALSE),"N/A")</f>
        <v>53.2</v>
      </c>
      <c r="CA93" s="16">
        <f t="shared" ref="CA93:CA103" si="272">IF(ISNUMBER($AG93),IF(OR(HLOOKUP($BY$5,$I$2:$Y$8,4,FALSE)=1,HLOOKUP($BY$5,$I$2:$Y$8,5,FALSE)=1,),HLOOKUP($BY$5,$I$2:$Y$8,4,FALSE)*VLOOKUP($AC93,$B$32:$G$45,MATCH($AD93,$B$33:$G$33,0),FALSE)+HLOOKUP($BY$5,$I$2:$Y$8,5,FALSE)*VLOOKUP($AC93,$B$47:$G$60,MATCH($AD93,$B$48:$G$48,0),FALSE)+$AG93,$AG93),"N/A")</f>
        <v>60.6</v>
      </c>
      <c r="CB93" s="16" t="str">
        <f>IF(CC93&gt;0, "true", "false")</f>
        <v>true</v>
      </c>
      <c r="CC93" s="16">
        <f>AL93</f>
        <v>0.96133333333333337</v>
      </c>
      <c r="CD93" s="16">
        <f t="shared" ref="CD93:CD103" si="273">IF(ISNUMBER($AE93),IF(OR(HLOOKUP($CD$5,$I$2:$Y$8,4,FALSE)=1,HLOOKUP($CD$5,$I$2:$Y$8,5,FALSE)=1,),HLOOKUP($CD$5,$I$2:$Y$8,4,FALSE)*VLOOKUP($AC93,$B$32:$G$45,MATCH($AD93,$B$33:$G$33,0),FALSE)+HLOOKUP($CD$5,$I$2:$Y$8,5,FALSE)*VLOOKUP($AC93,$B$47:$G$60,MATCH($AD93,$B$48:$G$48,0),FALSE)+$AE93,$AE93),"N/A")</f>
        <v>53</v>
      </c>
      <c r="CE93" s="16">
        <f t="shared" ref="CE93:CE103" si="274">IF(ISNUMBER($AF93),$AF93*SQRT(SUMSQ(HLOOKUP($CD$5,$J$2:$Y$8,2,FALSE)*VLOOKUP($AC93,$B$2:$G$15,MATCH($AD93,$B$3:$G$3,0),FALSE),HLOOKUP($CD$5,$J$2:$Y$8,3,FALSE)*VLOOKUP($AC93,$B$17:$G$30,MATCH($AD93,$B$18:$G$18,0),FALSE),HLOOKUP($CD$5,$J$2:$Y$8,6,FALSE)))+HLOOKUP($CD$5,$J$2:$Y$8,4,FALSE)*VLOOKUP($AC93,$B$32:$G$45,MATCH($AD93,$B$33:$G$33,0),FALSE)+HLOOKUP($CD$5,$J$2:$Y$8,5,FALSE)*VLOOKUP($AC93,$B$47:$G$60,MATCH($AD93,$B$48:$G$48,0),FALSE),"N/A")</f>
        <v>53.2</v>
      </c>
      <c r="CF93" s="16">
        <f t="shared" ref="CF93:CF103" si="275">IF(ISNUMBER($AG93),IF(OR(HLOOKUP($CD$5,$I$2:$Y$8,4,FALSE)=1,HLOOKUP($CD$5,$I$2:$Y$8,5,FALSE)=1,),HLOOKUP($CD$5,$I$2:$Y$8,4,FALSE)*VLOOKUP($AC93,$B$32:$G$45,MATCH($AD93,$B$33:$G$33,0),FALSE)+HLOOKUP($CD$5,$I$2:$Y$8,5,FALSE)*VLOOKUP($AC93,$B$47:$G$60,MATCH($AD93,$B$48:$G$48,0),FALSE)+$AG93,$AG93),"N/A")</f>
        <v>60.6</v>
      </c>
      <c r="CG93" s="16" t="str">
        <f>IF(CH93&gt;0, "true", "false")</f>
        <v>true</v>
      </c>
      <c r="CH93" s="16">
        <f>AL93</f>
        <v>0.96133333333333337</v>
      </c>
      <c r="CI93" s="16">
        <f t="shared" ref="CI93:CI103" si="276">IF(ISNUMBER($AE93),IF(OR(HLOOKUP($CI$5,$I$2:$Y$8,4,FALSE)=1,HLOOKUP($CI$5,$I$2:$Y$8,5,FALSE)=1,),HLOOKUP($CI$5,$I$2:$Y$8,4,FALSE)*VLOOKUP($AC93,$B$32:$G$45,MATCH($AD93,$B$33:$G$33,0),FALSE)+HLOOKUP($CI$5,$I$2:$Y$8,5,FALSE)*VLOOKUP($AC93,$B$47:$G$60,MATCH($AD93,$B$48:$G$48,0),FALSE)+$AE93,$AE93),"N/A")</f>
        <v>48</v>
      </c>
      <c r="CJ93" s="16">
        <f t="shared" ref="CJ93:CJ103" si="277">IF(ISNUMBER($AF93),$AF93*SQRT(SUMSQ(HLOOKUP($CI$5,$J$2:$Y$8,2,FALSE)*VLOOKUP($AC93,$B$2:$G$15,MATCH($AD93,$B$3:$G$3,0),FALSE),HLOOKUP($CI$5,$J$2:$Y$8,3,FALSE)*VLOOKUP($AC93,$B$17:$G$30,MATCH($AD93,$B$18:$G$18,0),FALSE),HLOOKUP($CI$5,$J$2:$Y$8,6,FALSE)))+HLOOKUP($CI$5,$J$2:$Y$8,4,FALSE)*VLOOKUP($AC93,$B$32:$G$45,MATCH($AD93,$B$33:$G$33,0),FALSE)+HLOOKUP($CI$5,$J$2:$Y$8,5,FALSE)*VLOOKUP($AC93,$B$47:$G$60,MATCH($AD93,$B$48:$G$48,0),FALSE),"N/A")</f>
        <v>48.2</v>
      </c>
      <c r="CK93" s="16">
        <f t="shared" ref="CK93:CK103" si="278">IF(ISNUMBER($AG93),IF(OR(HLOOKUP($CI$5,$I$2:$Y$8,4,FALSE)=1,HLOOKUP($CI$5,$I$2:$Y$8,5,FALSE)=1,),HLOOKUP($CI$5,$I$2:$Y$8,4,FALSE)*VLOOKUP($AC93,$B$32:$G$45,MATCH($AD93,$B$33:$G$33,0),FALSE)+HLOOKUP($CI$5,$I$2:$Y$8,5,FALSE)*VLOOKUP($AC93,$B$47:$G$60,MATCH($AD93,$B$48:$G$48,0),FALSE)+$AG93,$AG93),"N/A")</f>
        <v>55.6</v>
      </c>
      <c r="CL93" s="16" t="str">
        <f>IF(CM93&gt;0, "true", "false")</f>
        <v>true</v>
      </c>
      <c r="CM93" s="76">
        <f>AP93</f>
        <v>0.97319999999999995</v>
      </c>
      <c r="CN93" s="16">
        <f t="shared" ref="CN93:CN103" si="279">IF(ISNUMBER($AE93),IF(OR(HLOOKUP($CN$5,$I$2:$Y$8,4,FALSE)=1,HLOOKUP($CN$5,$I$2:$Y$8,5,FALSE)=1,),HLOOKUP($CN$5,$I$2:$Y$8,4,FALSE)*VLOOKUP($AC93,$B$32:$G$45,MATCH($AD93,$B$33:$G$33,0),FALSE)+HLOOKUP($CN$5,$I$2:$Y$8,5,FALSE)*VLOOKUP($AC93,$B$47:$G$60,MATCH($AD93,$B$48:$G$48,0),FALSE)+$AE93,$AE93),"N/A")</f>
        <v>48</v>
      </c>
      <c r="CO93" s="16">
        <f t="shared" ref="CO93:CO103" si="280">IF(ISNUMBER($AF93),$AF93*SQRT(SUMSQ(HLOOKUP($CN$5,$J$2:$Y$8,2,FALSE)*VLOOKUP($AC93,$B$2:$G$15,MATCH($AD93,$B$3:$G$3,0),FALSE),HLOOKUP($CN$5,$J$2:$Y$8,3,FALSE)*VLOOKUP($AC93,$B$17:$G$30,MATCH($AD93,$B$18:$G$18,0),FALSE),HLOOKUP($CN$5,$J$2:$Y$8,6,FALSE)))+HLOOKUP($CN$5,$J$2:$Y$8,4,FALSE)*VLOOKUP($AC93,$B$32:$G$45,MATCH($AD93,$B$33:$G$33,0),FALSE)+HLOOKUP($CN$5,$J$2:$Y$8,5,FALSE)*VLOOKUP($AC93,$B$47:$G$60,MATCH($AD93,$B$48:$G$48,0),FALSE),"N/A")</f>
        <v>48.2</v>
      </c>
      <c r="CP93" s="16">
        <f t="shared" ref="CP93:CP103" si="281">IF(ISNUMBER($AG93),IF(OR(HLOOKUP($CN$5,$I$2:$Y$8,4,FALSE)=1,HLOOKUP($CN$5,$I$2:$Y$8,5,FALSE)=1,),HLOOKUP($CN$5,$I$2:$Y$8,4,FALSE)*VLOOKUP($AC93,$B$32:$G$45,MATCH($AD93,$B$33:$G$33,0),FALSE)+HLOOKUP($CN$5,$I$2:$Y$8,5,FALSE)*VLOOKUP($AC93,$B$47:$G$60,MATCH($AD93,$B$48:$G$48,0),FALSE)+$AG93,$AG93),"N/A")</f>
        <v>55.6</v>
      </c>
      <c r="CQ93" s="16" t="str">
        <f>IF(CR93&gt;0, "true", "false")</f>
        <v>true</v>
      </c>
      <c r="CR93" s="76">
        <f>AP93</f>
        <v>0.97319999999999995</v>
      </c>
      <c r="CS93" s="16">
        <f t="shared" ref="CS93:CS103" si="282">IF(ISNUMBER($AE93),IF(OR(HLOOKUP($CS$5,$I$2:$Y$8,4,FALSE)=1,HLOOKUP($CS$5,$I$2:$Y$8,5,FALSE)=1,),HLOOKUP($CS$5,$I$2:$Y$8,4,FALSE)*VLOOKUP($AC93,$B$32:$G$45,MATCH($AD93,$B$33:$G$33,0),FALSE)+HLOOKUP($CS$5,$I$2:$Y$8,5,FALSE)*VLOOKUP($AC93,$B$47:$G$60,MATCH($AD93,$B$48:$G$48,0),FALSE)+$AE93,$AE93),"N/A")</f>
        <v>53</v>
      </c>
      <c r="CT93" s="16">
        <f t="shared" ref="CT93:CT103" si="283">IF(ISNUMBER($AF93),$AF93*SQRT(SUMSQ(HLOOKUP($CS$5,$J$2:$Y$8,2,FALSE)*VLOOKUP($AC93,$B$2:$G$15,MATCH($AD93,$B$3:$G$3,0),FALSE),HLOOKUP($CS$5,$J$2:$Y$8,3,FALSE)*VLOOKUP($AC93,$B$17:$G$30,MATCH($AD93,$B$18:$G$18,0),FALSE),HLOOKUP($CS$5,$J$2:$Y$8,6,FALSE)))+HLOOKUP($CS$5,$J$2:$Y$8,4,FALSE)*VLOOKUP($AC93,$B$32:$G$45,MATCH($AD93,$B$33:$G$33,0),FALSE)+HLOOKUP($CS$5,$J$2:$Y$8,5,FALSE)*VLOOKUP($AC93,$B$47:$G$60,MATCH($AD93,$B$48:$G$48,0),FALSE),"N/A")</f>
        <v>53.2</v>
      </c>
      <c r="CU93" s="16">
        <f t="shared" ref="CU93:CU103" si="284">IF(ISNUMBER($AG93),IF(OR(HLOOKUP($CS$5,$I$2:$Y$8,4,FALSE)=1,HLOOKUP($CS$5,$I$2:$Y$8,5,FALSE)=1,),HLOOKUP($CS$5,$I$2:$Y$8,4,FALSE)*VLOOKUP($AC93,$B$32:$G$45,MATCH($AD93,$B$33:$G$33,0),FALSE)+HLOOKUP($CS$5,$I$2:$Y$8,5,FALSE)*VLOOKUP($AC93,$B$47:$G$60,MATCH($AD93,$B$48:$G$48,0),FALSE)+$AG93,$AG93),"N/A")</f>
        <v>60.6</v>
      </c>
      <c r="CV93" s="16" t="str">
        <f>IF(CW93&gt;0, "true", "false")</f>
        <v>true</v>
      </c>
      <c r="CW93" s="76">
        <f>AP93</f>
        <v>0.97319999999999995</v>
      </c>
      <c r="CX93" s="16">
        <f t="shared" ref="CX93:CX103" si="285">IF(ISNUMBER($AE93),IF(OR(HLOOKUP($CX$5,$I$2:$Y$8,4,FALSE)=1,HLOOKUP($CX$5,$I$2:$Y$8,5,FALSE)=1,),HLOOKUP($CX$5,$I$2:$Y$8,4,FALSE)*VLOOKUP($AC93,$B$32:$G$45,MATCH($AD93,$B$33:$G$33,0),FALSE)+HLOOKUP($CX$5,$I$2:$Y$8,5,FALSE)*VLOOKUP($AC93,$B$47:$G$60,MATCH($AD93,$B$48:$G$48,0),FALSE)+$AE93,$AE93),"N/A")</f>
        <v>53</v>
      </c>
      <c r="CY93" s="16">
        <f t="shared" ref="CY93:CY103" si="286">IF(ISNUMBER($AF93),$AF93*SQRT(SUMSQ(HLOOKUP($CX$5,$J$2:$Y$8,2,FALSE)*VLOOKUP($AC93,$B$2:$G$15,MATCH($AD93,$B$3:$G$3,0),FALSE),HLOOKUP($CX$5,$J$2:$Y$8,3,FALSE)*VLOOKUP($AC93,$B$17:$G$30,MATCH($AD93,$B$18:$G$18,0),FALSE),HLOOKUP($CX$5,$J$2:$Y$8,6,FALSE)))+HLOOKUP($CX$5,$J$2:$Y$8,4,FALSE)*VLOOKUP($AC93,$B$32:$G$45,MATCH($AD93,$B$33:$G$33,0),FALSE)+HLOOKUP($CX$5,$J$2:$Y$8,5,FALSE)*VLOOKUP($AC93,$B$47:$G$60,MATCH($AD93,$B$48:$G$48,0),FALSE),"N/A")</f>
        <v>53.2</v>
      </c>
      <c r="CZ93" s="16">
        <f t="shared" ref="CZ93:CZ103" si="287">IF(ISNUMBER($AG93),IF(OR(HLOOKUP($CX$5,$I$2:$Y$8,4,FALSE)=1,HLOOKUP($CX$5,$I$2:$Y$8,5,FALSE)=1,),HLOOKUP($CX$5,$I$2:$Y$8,4,FALSE)*VLOOKUP($AC93,$B$32:$G$45,MATCH($AD93,$B$33:$G$33,0),FALSE)+HLOOKUP($CX$5,$I$2:$Y$8,5,FALSE)*VLOOKUP($AC93,$B$47:$G$60,MATCH($AD93,$B$48:$G$48,0),FALSE)+$AG93,$AG93),"N/A")</f>
        <v>60.6</v>
      </c>
      <c r="DA93" s="16" t="str">
        <f>IF(DB93&gt;0, "true", "false")</f>
        <v>true</v>
      </c>
      <c r="DB93" s="76">
        <f>AP93</f>
        <v>0.97319999999999995</v>
      </c>
      <c r="DC93" s="16">
        <f t="shared" ref="DC93:DC103" si="288">IF(ISNUMBER($AE93),IF(OR(HLOOKUP($DC$5,$I$2:$Y$8,4,FALSE)=1,HLOOKUP($DC$5,$I$2:$Y$8,5,FALSE)=1,),HLOOKUP($DC$5,$I$2:$Y$8,4,FALSE)*VLOOKUP($AC93,$B$32:$G$45,MATCH($AD93,$B$33:$G$33,0),FALSE)+HLOOKUP($DC$5,$I$2:$Y$8,5,FALSE)*VLOOKUP($AC93,$B$47:$G$60,MATCH($AD93,$B$48:$G$48,0),FALSE)+$AE93,$AE93),"N/A")</f>
        <v>48</v>
      </c>
      <c r="DD93" s="16">
        <f t="shared" ref="DD93:DD103" si="289">IF(ISNUMBER($AF93),$AF93*SQRT(SUMSQ(HLOOKUP($DC$5,$J$2:$Y$8,2,FALSE)*VLOOKUP($AC93,$B$2:$G$15,MATCH($AD93,$B$3:$G$3,0),FALSE),HLOOKUP($DC$5,$J$2:$Y$8,3,FALSE)*VLOOKUP($AC93,$B$17:$G$30,MATCH($AD93,$B$18:$G$18,0),FALSE),HLOOKUP($DC$5,$J$2:$Y$8,6,FALSE)))+HLOOKUP($DC$5,$J$2:$Y$8,4,FALSE)*VLOOKUP($AC93,$B$32:$G$45,MATCH($AD93,$B$33:$G$33,0),FALSE)+HLOOKUP($DC$5,$J$2:$Y$8,5,FALSE)*VLOOKUP($AC93,$B$47:$G$60,MATCH($AD93,$B$48:$G$48,0),FALSE),"N/A")</f>
        <v>68.165093706383189</v>
      </c>
      <c r="DE93" s="16">
        <f t="shared" ref="DE93:DE103" si="290">IF(ISNUMBER($AG93),IF(OR(HLOOKUP($DC$5,$I$2:$Y$8,4,FALSE)=1,HLOOKUP($DC$5,$I$2:$Y$8,5,FALSE)=1,),HLOOKUP($DC$5,$I$2:$Y$8,4,FALSE)*VLOOKUP($AC93,$B$32:$G$45,MATCH($AD93,$B$33:$G$33,0),FALSE)+HLOOKUP($DC$5,$I$2:$Y$8,5,FALSE)*VLOOKUP($AC93,$B$47:$G$60,MATCH($AD93,$B$48:$G$48,0),FALSE)+$AG93,$AG93),"N/A")</f>
        <v>55.6</v>
      </c>
      <c r="DF93" s="16" t="str">
        <f>IF(DG93&gt;0, "true", "false")</f>
        <v>false</v>
      </c>
      <c r="DG93" s="76">
        <f>AT93</f>
        <v>0</v>
      </c>
      <c r="DH93" s="16">
        <f t="shared" ref="DH93:DH103" si="291">IF(ISNUMBER($AE93),IF(OR(HLOOKUP($DH$5,$I$2:$Y$8,4,FALSE)=1,HLOOKUP($DH$5,$I$2:$Y$8,5,FALSE)=1,),HLOOKUP($DH$5,$I$2:$Y$8,4,FALSE)*VLOOKUP($AC93,$B$32:$G$45,MATCH($AD93,$B$33:$G$33,0),FALSE)+HLOOKUP($DH$5,$I$2:$Y$8,5,FALSE)*VLOOKUP($AC93,$B$47:$G$60,MATCH($AD93,$B$48:$G$48,0),FALSE)+$AE93,$AE93),"N/A")</f>
        <v>48</v>
      </c>
      <c r="DI93" s="16">
        <f t="shared" ref="DI93:DI103" si="292">IF(ISNUMBER($AF93),$AF93*SQRT(SUMSQ(HLOOKUP($DH$5,$J$2:$Y$8,2,FALSE)*VLOOKUP($AC93,$B$2:$G$15,MATCH($AD93,$B$3:$G$3,0),FALSE),HLOOKUP($DH$5,$J$2:$Y$8,3,FALSE)*VLOOKUP($AC93,$B$17:$G$30,MATCH($AD93,$B$18:$G$18,0),FALSE),HLOOKUP($DH$5,$J$2:$Y$8,6,FALSE)))+HLOOKUP($DH$5,$J$2:$Y$8,4,FALSE)*VLOOKUP($AC93,$B$32:$G$45,MATCH($AD93,$B$33:$G$33,0),FALSE)+HLOOKUP($DH$5,$J$2:$Y$8,5,FALSE)*VLOOKUP($AC93,$B$47:$G$60,MATCH($AD93,$B$48:$G$48,0),FALSE),"N/A")</f>
        <v>68.165093706383189</v>
      </c>
      <c r="DJ93" s="16">
        <f t="shared" ref="DJ93:DJ103" si="293">IF(ISNUMBER($AG93),IF(OR(HLOOKUP($DH$5,$I$2:$Y$8,4,FALSE)=1,HLOOKUP($DH$5,$I$2:$Y$8,5,FALSE)=1,),HLOOKUP($DH$5,$I$2:$Y$8,4,FALSE)*VLOOKUP($AC93,$B$32:$G$45,MATCH($AD93,$B$33:$G$33,0),FALSE)+HLOOKUP($DH$5,$I$2:$Y$8,5,FALSE)*VLOOKUP($AC93,$B$47:$G$60,MATCH($AD93,$B$48:$G$48,0),FALSE)+$AG93,$AG93),"N/A")</f>
        <v>55.6</v>
      </c>
      <c r="DK93" s="16" t="str">
        <f>IF(DL93&gt;0, "true", "false")</f>
        <v>false</v>
      </c>
      <c r="DL93" s="76">
        <f>AT93</f>
        <v>0</v>
      </c>
      <c r="DM93" s="16">
        <f t="shared" ref="DM93:DM103" si="294">IF(ISNUMBER($AE93),IF(OR(HLOOKUP($DM$5,$I$2:$Y$8,4,FALSE)=1,HLOOKUP($DM$5,$I$2:$Y$8,5,FALSE)=1,),HLOOKUP($DM$5,$I$2:$Y$8,4,FALSE)*VLOOKUP($AC93,$B$32:$G$45,MATCH($AD93,$B$33:$G$33,0),FALSE)+HLOOKUP($DM$5,$I$2:$Y$8,5,FALSE)*VLOOKUP($AC93,$B$47:$G$60,MATCH($AD93,$B$48:$G$48,0),FALSE)+$AE93,$AE93),"N/A")</f>
        <v>53</v>
      </c>
      <c r="DN93" s="16">
        <f t="shared" ref="DN93:DN103" si="295">IF(ISNUMBER($AF93),$AF93*SQRT(SUMSQ(HLOOKUP($DM$5,$J$2:$Y$8,2,FALSE)*VLOOKUP($AC93,$B$2:$G$15,MATCH($AD93,$B$3:$G$3,0),FALSE),HLOOKUP($DM$5,$J$2:$Y$8,3,FALSE)*VLOOKUP($AC93,$B$17:$G$30,MATCH($AD93,$B$18:$G$18,0),FALSE),HLOOKUP($DM$5,$J$2:$Y$8,6,FALSE)))+HLOOKUP($DM$5,$J$2:$Y$8,4,FALSE)*VLOOKUP($AC93,$B$32:$G$45,MATCH($AD93,$B$33:$G$33,0),FALSE)+HLOOKUP($DM$5,$J$2:$Y$8,5,FALSE)*VLOOKUP($AC93,$B$47:$G$60,MATCH($AD93,$B$48:$G$48,0),FALSE),"N/A")</f>
        <v>73.165093706383189</v>
      </c>
      <c r="DO93" s="16">
        <f t="shared" ref="DO93:DO103" si="296">IF(ISNUMBER($AG93),IF(OR(HLOOKUP($DM$5,$I$2:$Y$8,4,FALSE)=1,HLOOKUP($DM$5,$I$2:$Y$8,5,FALSE)=1,),HLOOKUP($DM$5,$I$2:$Y$8,4,FALSE)*VLOOKUP($AC93,$B$32:$G$45,MATCH($AD93,$B$33:$G$33,0),FALSE)+HLOOKUP($DM$5,$I$2:$Y$8,5,FALSE)*VLOOKUP($AC93,$B$47:$G$60,MATCH($AD93,$B$48:$G$48,0),FALSE)+$AG93,$AG93),"N/A")</f>
        <v>60.6</v>
      </c>
      <c r="DP93" s="16" t="str">
        <f>IF(DQ93&gt;0, "true", "false")</f>
        <v>false</v>
      </c>
      <c r="DQ93" s="76">
        <f>AT93</f>
        <v>0</v>
      </c>
      <c r="DR93" s="16">
        <f t="shared" ref="DR93:DR103" si="297">IF(ISNUMBER($AE93),IF(OR(HLOOKUP($DR$5,$I$2:$Y$8,4,FALSE)=1,HLOOKUP($DR$5,$I$2:$Y$8,5,FALSE)=1,),HLOOKUP($DR$5,$I$2:$Y$8,4,FALSE)*VLOOKUP($AC93,$B$32:$G$45,MATCH($AD93,$B$33:$G$33,0),FALSE)+HLOOKUP($DR$5,$I$2:$Y$8,5,FALSE)*VLOOKUP($AC93,$B$47:$G$60,MATCH($AD93,$B$48:$G$48,0),FALSE)+$AE93,$AE93),"N/A")</f>
        <v>53</v>
      </c>
      <c r="DS93" s="16">
        <f t="shared" ref="DS93:DS103" si="298">IF(ISNUMBER($AF93),$AF93*SQRT(SUMSQ(HLOOKUP($DR$5,$J$2:$Y$8,2,FALSE)*VLOOKUP($AC93,$B$2:$G$15,MATCH($AD93,$B$3:$G$3,0),FALSE),HLOOKUP($DR$5,$J$2:$Y$8,3,FALSE)*VLOOKUP($AC93,$B$17:$G$30,MATCH($AD93,$B$18:$G$18,0),FALSE),HLOOKUP($DR$5,$J$2:$Y$8,6,FALSE)))+HLOOKUP($DR$5,$J$2:$Y$8,4,FALSE)*VLOOKUP($AC93,$B$32:$G$45,MATCH($AD93,$B$33:$G$33,0),FALSE)+HLOOKUP($DR$5,$J$2:$Y$8,5,FALSE)*VLOOKUP($AC93,$B$47:$G$60,MATCH($AD93,$B$48:$G$48,0),FALSE),"N/A")</f>
        <v>73.165093706383189</v>
      </c>
      <c r="DT93" s="16">
        <f t="shared" ref="DT93:DT103" si="299">IF(ISNUMBER($AG93),IF(OR(HLOOKUP($DR$5,$I$2:$Y$8,4,FALSE)=1,HLOOKUP($DR$5,$I$2:$Y$8,5,FALSE)=1,),HLOOKUP($DR$5,$I$2:$Y$8,4,FALSE)*VLOOKUP($AC93,$B$32:$G$45,MATCH($AD93,$B$33:$G$33,0),FALSE)+HLOOKUP($DR$5,$I$2:$Y$8,5,FALSE)*VLOOKUP($AC93,$B$47:$G$60,MATCH($AD93,$B$48:$G$48,0),FALSE)+$AG93,$AG93),"N/A")</f>
        <v>60.6</v>
      </c>
      <c r="DU93" s="16" t="str">
        <f>IF(DV93&gt;0, "true", "false")</f>
        <v>false</v>
      </c>
      <c r="DV93" s="76">
        <f>AT93</f>
        <v>0</v>
      </c>
    </row>
    <row r="94" spans="27:126" x14ac:dyDescent="0.35">
      <c r="AA94" s="74" t="s">
        <v>114</v>
      </c>
      <c r="AB94" s="73" t="str">
        <f t="shared" si="251"/>
        <v>-</v>
      </c>
      <c r="AC94" s="47" t="s">
        <v>8</v>
      </c>
      <c r="AD94" s="47" t="s">
        <v>1</v>
      </c>
      <c r="AE94" s="16"/>
      <c r="AF94" s="16"/>
      <c r="AG94" s="16" t="str">
        <f>IF(MAX(AV9,BA9,BF9,BK9,BP9,BU9,BZ9,CE9,CJ9,CO9,CT9,CY9,DD9,DI9,DN9,DS9)=0,"N/A",MAX(AV9,BA9,BF9,BK9,BP9,BU9,BZ9,CE9,CJ9,CO9,CT9,CY9,DD9,DI9,DN9,DS9))</f>
        <v>N/A</v>
      </c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 t="str">
        <f t="shared" si="252"/>
        <v>N/A</v>
      </c>
      <c r="AV94" s="16" t="str">
        <f t="shared" si="253"/>
        <v>N/A</v>
      </c>
      <c r="AW94" s="16" t="str">
        <f t="shared" si="254"/>
        <v>N/A</v>
      </c>
      <c r="AX94" s="47"/>
      <c r="AY94" s="16"/>
      <c r="AZ94" s="16" t="str">
        <f t="shared" si="255"/>
        <v>N/A</v>
      </c>
      <c r="BA94" s="16" t="str">
        <f t="shared" si="256"/>
        <v>N/A</v>
      </c>
      <c r="BB94" s="16" t="str">
        <f t="shared" si="257"/>
        <v>N/A</v>
      </c>
      <c r="BC94" s="16"/>
      <c r="BD94" s="16"/>
      <c r="BE94" s="16" t="str">
        <f t="shared" si="258"/>
        <v>N/A</v>
      </c>
      <c r="BF94" s="16" t="str">
        <f t="shared" si="259"/>
        <v>N/A</v>
      </c>
      <c r="BG94" s="16" t="str">
        <f t="shared" si="260"/>
        <v>N/A</v>
      </c>
      <c r="BH94" s="16"/>
      <c r="BI94" s="16"/>
      <c r="BJ94" s="16" t="str">
        <f t="shared" si="261"/>
        <v>N/A</v>
      </c>
      <c r="BK94" s="16" t="str">
        <f t="shared" si="262"/>
        <v>N/A</v>
      </c>
      <c r="BL94" s="16" t="str">
        <f t="shared" si="263"/>
        <v>N/A</v>
      </c>
      <c r="BM94" s="16"/>
      <c r="BN94" s="16"/>
      <c r="BO94" s="16" t="str">
        <f t="shared" si="264"/>
        <v>N/A</v>
      </c>
      <c r="BP94" s="16" t="str">
        <f t="shared" si="265"/>
        <v>N/A</v>
      </c>
      <c r="BQ94" s="16" t="str">
        <f t="shared" si="266"/>
        <v>N/A</v>
      </c>
      <c r="BR94" s="16"/>
      <c r="BS94" s="16"/>
      <c r="BT94" s="16" t="str">
        <f t="shared" si="267"/>
        <v>N/A</v>
      </c>
      <c r="BU94" s="16" t="str">
        <f t="shared" si="268"/>
        <v>N/A</v>
      </c>
      <c r="BV94" s="16" t="str">
        <f t="shared" si="269"/>
        <v>N/A</v>
      </c>
      <c r="BW94" s="16"/>
      <c r="BX94" s="16"/>
      <c r="BY94" s="16" t="str">
        <f t="shared" si="270"/>
        <v>N/A</v>
      </c>
      <c r="BZ94" s="16" t="str">
        <f t="shared" si="271"/>
        <v>N/A</v>
      </c>
      <c r="CA94" s="16" t="str">
        <f t="shared" si="272"/>
        <v>N/A</v>
      </c>
      <c r="CB94" s="16"/>
      <c r="CC94" s="16"/>
      <c r="CD94" s="16" t="str">
        <f t="shared" si="273"/>
        <v>N/A</v>
      </c>
      <c r="CE94" s="16" t="str">
        <f t="shared" si="274"/>
        <v>N/A</v>
      </c>
      <c r="CF94" s="16" t="str">
        <f t="shared" si="275"/>
        <v>N/A</v>
      </c>
      <c r="CG94" s="16"/>
      <c r="CH94" s="16"/>
      <c r="CI94" s="16" t="str">
        <f t="shared" si="276"/>
        <v>N/A</v>
      </c>
      <c r="CJ94" s="16" t="str">
        <f t="shared" si="277"/>
        <v>N/A</v>
      </c>
      <c r="CK94" s="16" t="str">
        <f t="shared" si="278"/>
        <v>N/A</v>
      </c>
      <c r="CL94" s="16"/>
      <c r="CM94" s="76"/>
      <c r="CN94" s="16" t="str">
        <f t="shared" si="279"/>
        <v>N/A</v>
      </c>
      <c r="CO94" s="16" t="str">
        <f t="shared" si="280"/>
        <v>N/A</v>
      </c>
      <c r="CP94" s="16" t="str">
        <f t="shared" si="281"/>
        <v>N/A</v>
      </c>
      <c r="CQ94" s="16"/>
      <c r="CR94" s="76"/>
      <c r="CS94" s="16" t="str">
        <f t="shared" si="282"/>
        <v>N/A</v>
      </c>
      <c r="CT94" s="16" t="str">
        <f t="shared" si="283"/>
        <v>N/A</v>
      </c>
      <c r="CU94" s="16" t="str">
        <f t="shared" si="284"/>
        <v>N/A</v>
      </c>
      <c r="CV94" s="16"/>
      <c r="CW94" s="76"/>
      <c r="CX94" s="16" t="str">
        <f t="shared" si="285"/>
        <v>N/A</v>
      </c>
      <c r="CY94" s="16" t="str">
        <f t="shared" si="286"/>
        <v>N/A</v>
      </c>
      <c r="CZ94" s="16" t="str">
        <f t="shared" si="287"/>
        <v>N/A</v>
      </c>
      <c r="DA94" s="16"/>
      <c r="DB94" s="76"/>
      <c r="DC94" s="16" t="str">
        <f t="shared" si="288"/>
        <v>N/A</v>
      </c>
      <c r="DD94" s="16" t="str">
        <f t="shared" si="289"/>
        <v>N/A</v>
      </c>
      <c r="DE94" s="16" t="str">
        <f t="shared" si="290"/>
        <v>N/A</v>
      </c>
      <c r="DF94" s="16"/>
      <c r="DG94" s="76"/>
      <c r="DH94" s="16" t="str">
        <f t="shared" si="291"/>
        <v>N/A</v>
      </c>
      <c r="DI94" s="16" t="str">
        <f t="shared" si="292"/>
        <v>N/A</v>
      </c>
      <c r="DJ94" s="16" t="str">
        <f t="shared" si="293"/>
        <v>N/A</v>
      </c>
      <c r="DK94" s="16"/>
      <c r="DL94" s="76"/>
      <c r="DM94" s="16" t="str">
        <f t="shared" si="294"/>
        <v>N/A</v>
      </c>
      <c r="DN94" s="16" t="str">
        <f t="shared" si="295"/>
        <v>N/A</v>
      </c>
      <c r="DO94" s="16" t="str">
        <f t="shared" si="296"/>
        <v>N/A</v>
      </c>
      <c r="DP94" s="16"/>
      <c r="DQ94" s="76"/>
      <c r="DR94" s="16" t="str">
        <f t="shared" si="297"/>
        <v>N/A</v>
      </c>
      <c r="DS94" s="16" t="str">
        <f t="shared" si="298"/>
        <v>N/A</v>
      </c>
      <c r="DT94" s="16" t="str">
        <f t="shared" si="299"/>
        <v>N/A</v>
      </c>
      <c r="DU94" s="16"/>
      <c r="DV94" s="76"/>
    </row>
    <row r="95" spans="27:126" x14ac:dyDescent="0.35">
      <c r="AA95" s="74">
        <v>1.5</v>
      </c>
      <c r="AB95" s="73">
        <f t="shared" si="251"/>
        <v>19.499999999999751</v>
      </c>
      <c r="AC95" s="47" t="s">
        <v>9</v>
      </c>
      <c r="AD95" s="47" t="s">
        <v>1</v>
      </c>
      <c r="AE95" s="16">
        <f>[2]alph_Schätzung_Corr_Poll!E134</f>
        <v>38</v>
      </c>
      <c r="AF95" s="16">
        <f>[2]alph_Schätzung_Corr_Poll!E135</f>
        <v>38.200000000000003</v>
      </c>
      <c r="AG95" s="16">
        <f>[2]alph_Schätzung_Corr_Poll!E136</f>
        <v>45.6</v>
      </c>
      <c r="AH95" s="16">
        <f>[2]alph_Schätzung_Corr_Poll!E132</f>
        <v>0.99960000000000004</v>
      </c>
      <c r="AI95" s="16">
        <f>[2]alph_Schätzung_Corr_Poll!F$134</f>
        <v>38</v>
      </c>
      <c r="AJ95" s="16">
        <f>[2]alph_Schätzung_Corr_Poll!F$135</f>
        <v>38.299999999999997</v>
      </c>
      <c r="AK95" s="16">
        <f>[2]alph_Schätzung_Corr_Poll!F$136</f>
        <v>45.6</v>
      </c>
      <c r="AL95" s="16">
        <f>[2]alph_Schätzung_Corr_Poll!F132</f>
        <v>0.96066666666666667</v>
      </c>
      <c r="AM95" s="16">
        <f>[2]alph_Schätzung_Corr_Poll!G$134</f>
        <v>38</v>
      </c>
      <c r="AN95" s="16">
        <f>[2]alph_Schätzung_Corr_Poll!G$135</f>
        <v>38.299999999999997</v>
      </c>
      <c r="AO95" s="16">
        <f>[2]alph_Schätzung_Corr_Poll!G$136</f>
        <v>45.6</v>
      </c>
      <c r="AP95" s="16">
        <f>[2]alph_Schätzung_Corr_Poll!G$132</f>
        <v>0.96360000000000001</v>
      </c>
      <c r="AQ95" s="16">
        <f>[2]alph_Schätzung_Corr_Poll!H$134</f>
        <v>38</v>
      </c>
      <c r="AR95" s="16">
        <f>[2]alph_Schätzung_Corr_Poll!H$135</f>
        <v>45.6</v>
      </c>
      <c r="AS95" s="16">
        <f>[2]alph_Schätzung_Corr_Poll!H$136</f>
        <v>45.6</v>
      </c>
      <c r="AT95" s="16">
        <f>[2]alph_Schätzung_Corr_Poll!H$132</f>
        <v>0</v>
      </c>
      <c r="AU95" s="16">
        <f t="shared" si="252"/>
        <v>38</v>
      </c>
      <c r="AV95" s="16">
        <f t="shared" si="253"/>
        <v>38.200000000000003</v>
      </c>
      <c r="AW95" s="16">
        <f t="shared" si="254"/>
        <v>45.6</v>
      </c>
      <c r="AX95" s="47" t="str">
        <f>IF(AY95&gt;0, "true", "false")</f>
        <v>true</v>
      </c>
      <c r="AY95" s="16">
        <f>AH95</f>
        <v>0.99960000000000004</v>
      </c>
      <c r="AZ95" s="16">
        <f t="shared" si="255"/>
        <v>38</v>
      </c>
      <c r="BA95" s="16">
        <f t="shared" si="256"/>
        <v>38.200000000000003</v>
      </c>
      <c r="BB95" s="16">
        <f t="shared" si="257"/>
        <v>45.6</v>
      </c>
      <c r="BC95" s="16" t="str">
        <f>IF(BD95&gt;0, "true", "false")</f>
        <v>true</v>
      </c>
      <c r="BD95" s="16">
        <f>AH95</f>
        <v>0.99960000000000004</v>
      </c>
      <c r="BE95" s="16">
        <f t="shared" si="258"/>
        <v>38</v>
      </c>
      <c r="BF95" s="16">
        <f t="shared" si="259"/>
        <v>38.200000000000003</v>
      </c>
      <c r="BG95" s="16">
        <f t="shared" si="260"/>
        <v>45.6</v>
      </c>
      <c r="BH95" s="16" t="str">
        <f>IF(BI95&gt;0, "true", "false")</f>
        <v>true</v>
      </c>
      <c r="BI95" s="16">
        <f>AH95</f>
        <v>0.99960000000000004</v>
      </c>
      <c r="BJ95" s="16">
        <f t="shared" si="261"/>
        <v>38</v>
      </c>
      <c r="BK95" s="16">
        <f t="shared" si="262"/>
        <v>38.200000000000003</v>
      </c>
      <c r="BL95" s="16">
        <f t="shared" si="263"/>
        <v>45.6</v>
      </c>
      <c r="BM95" s="16" t="str">
        <f>IF(BN95&gt;0, "true", "false")</f>
        <v>true</v>
      </c>
      <c r="BN95" s="16">
        <f>AH95</f>
        <v>0.99960000000000004</v>
      </c>
      <c r="BO95" s="16">
        <f t="shared" si="264"/>
        <v>38</v>
      </c>
      <c r="BP95" s="16">
        <f t="shared" si="265"/>
        <v>38.200000000000003</v>
      </c>
      <c r="BQ95" s="16">
        <f t="shared" si="266"/>
        <v>45.6</v>
      </c>
      <c r="BR95" s="16" t="str">
        <f>IF(BS95&gt;0, "true", "false")</f>
        <v>true</v>
      </c>
      <c r="BS95" s="16">
        <f>AL95</f>
        <v>0.96066666666666667</v>
      </c>
      <c r="BT95" s="16">
        <f t="shared" si="267"/>
        <v>38</v>
      </c>
      <c r="BU95" s="16">
        <f t="shared" si="268"/>
        <v>38.200000000000003</v>
      </c>
      <c r="BV95" s="16">
        <f t="shared" si="269"/>
        <v>45.6</v>
      </c>
      <c r="BW95" s="16" t="str">
        <f>IF(BX95&gt;0, "true", "false")</f>
        <v>true</v>
      </c>
      <c r="BX95" s="16">
        <f>AL95</f>
        <v>0.96066666666666667</v>
      </c>
      <c r="BY95" s="16">
        <f t="shared" si="270"/>
        <v>38</v>
      </c>
      <c r="BZ95" s="16">
        <f t="shared" si="271"/>
        <v>38.200000000000003</v>
      </c>
      <c r="CA95" s="16">
        <f t="shared" si="272"/>
        <v>45.6</v>
      </c>
      <c r="CB95" s="16" t="str">
        <f>IF(CC95&gt;0, "true", "false")</f>
        <v>true</v>
      </c>
      <c r="CC95" s="16">
        <f>AL95</f>
        <v>0.96066666666666667</v>
      </c>
      <c r="CD95" s="16">
        <f t="shared" si="273"/>
        <v>38</v>
      </c>
      <c r="CE95" s="16">
        <f t="shared" si="274"/>
        <v>38.200000000000003</v>
      </c>
      <c r="CF95" s="16">
        <f t="shared" si="275"/>
        <v>45.6</v>
      </c>
      <c r="CG95" s="16" t="str">
        <f>IF(CH95&gt;0, "true", "false")</f>
        <v>true</v>
      </c>
      <c r="CH95" s="16">
        <f>AL95</f>
        <v>0.96066666666666667</v>
      </c>
      <c r="CI95" s="16">
        <f t="shared" si="276"/>
        <v>38</v>
      </c>
      <c r="CJ95" s="16">
        <f t="shared" si="277"/>
        <v>76.400000000000006</v>
      </c>
      <c r="CK95" s="16">
        <f t="shared" si="278"/>
        <v>45.6</v>
      </c>
      <c r="CL95" s="16" t="str">
        <f>IF(CM95&gt;0, "true", "false")</f>
        <v>true</v>
      </c>
      <c r="CM95" s="76">
        <f>AP95</f>
        <v>0.96360000000000001</v>
      </c>
      <c r="CN95" s="16">
        <f t="shared" si="279"/>
        <v>38</v>
      </c>
      <c r="CO95" s="16">
        <f t="shared" si="280"/>
        <v>76.400000000000006</v>
      </c>
      <c r="CP95" s="16">
        <f t="shared" si="281"/>
        <v>45.6</v>
      </c>
      <c r="CQ95" s="16" t="str">
        <f>IF(CR95&gt;0, "true", "false")</f>
        <v>true</v>
      </c>
      <c r="CR95" s="76">
        <f>AP95</f>
        <v>0.96360000000000001</v>
      </c>
      <c r="CS95" s="16">
        <f t="shared" si="282"/>
        <v>38</v>
      </c>
      <c r="CT95" s="16">
        <f t="shared" si="283"/>
        <v>76.400000000000006</v>
      </c>
      <c r="CU95" s="16">
        <f t="shared" si="284"/>
        <v>45.6</v>
      </c>
      <c r="CV95" s="16" t="str">
        <f>IF(CW95&gt;0, "true", "false")</f>
        <v>true</v>
      </c>
      <c r="CW95" s="76">
        <f>AP95</f>
        <v>0.96360000000000001</v>
      </c>
      <c r="CX95" s="16">
        <f t="shared" si="285"/>
        <v>38</v>
      </c>
      <c r="CY95" s="16">
        <f t="shared" si="286"/>
        <v>76.400000000000006</v>
      </c>
      <c r="CZ95" s="16">
        <f t="shared" si="287"/>
        <v>45.6</v>
      </c>
      <c r="DA95" s="16" t="str">
        <f>IF(DB95&gt;0, "true", "false")</f>
        <v>true</v>
      </c>
      <c r="DB95" s="76">
        <f>AP95</f>
        <v>0.96360000000000001</v>
      </c>
      <c r="DC95" s="16">
        <f t="shared" si="288"/>
        <v>38</v>
      </c>
      <c r="DD95" s="16">
        <f t="shared" si="289"/>
        <v>85.41779674049198</v>
      </c>
      <c r="DE95" s="16">
        <f t="shared" si="290"/>
        <v>45.6</v>
      </c>
      <c r="DF95" s="16" t="str">
        <f>IF(DG95&gt;0, "true", "false")</f>
        <v>false</v>
      </c>
      <c r="DG95" s="76">
        <f>AT95</f>
        <v>0</v>
      </c>
      <c r="DH95" s="16">
        <f t="shared" si="291"/>
        <v>38</v>
      </c>
      <c r="DI95" s="16">
        <f t="shared" si="292"/>
        <v>85.41779674049198</v>
      </c>
      <c r="DJ95" s="16">
        <f t="shared" si="293"/>
        <v>45.6</v>
      </c>
      <c r="DK95" s="16" t="str">
        <f>IF(DL95&gt;0, "true", "false")</f>
        <v>false</v>
      </c>
      <c r="DL95" s="76">
        <f>AT95</f>
        <v>0</v>
      </c>
      <c r="DM95" s="16">
        <f t="shared" si="294"/>
        <v>38</v>
      </c>
      <c r="DN95" s="16">
        <f t="shared" si="295"/>
        <v>85.41779674049198</v>
      </c>
      <c r="DO95" s="16">
        <f t="shared" si="296"/>
        <v>45.6</v>
      </c>
      <c r="DP95" s="16" t="str">
        <f>IF(DQ95&gt;0, "true", "false")</f>
        <v>false</v>
      </c>
      <c r="DQ95" s="76">
        <f>AT95</f>
        <v>0</v>
      </c>
      <c r="DR95" s="16">
        <f t="shared" si="297"/>
        <v>38</v>
      </c>
      <c r="DS95" s="16">
        <f t="shared" si="298"/>
        <v>85.41779674049198</v>
      </c>
      <c r="DT95" s="16">
        <f t="shared" si="299"/>
        <v>45.6</v>
      </c>
      <c r="DU95" s="16" t="str">
        <f>IF(DV95&gt;0, "true", "false")</f>
        <v>false</v>
      </c>
      <c r="DV95" s="76">
        <f>AT95</f>
        <v>0</v>
      </c>
    </row>
    <row r="96" spans="27:126" x14ac:dyDescent="0.35">
      <c r="AA96" s="74">
        <v>1.5</v>
      </c>
      <c r="AB96" s="73">
        <f t="shared" si="251"/>
        <v>19.499999999999751</v>
      </c>
      <c r="AC96" s="47" t="s">
        <v>10</v>
      </c>
      <c r="AD96" s="47" t="s">
        <v>1</v>
      </c>
      <c r="AE96" s="16">
        <f>[2]alph_Schätzung_Corr_Poll!E153</f>
        <v>38</v>
      </c>
      <c r="AF96" s="16">
        <f>[2]alph_Schätzung_Corr_Poll!E154</f>
        <v>38.200000000000003</v>
      </c>
      <c r="AG96" s="16">
        <f>[2]alph_Schätzung_Corr_Poll!E155</f>
        <v>45.6</v>
      </c>
      <c r="AH96" s="16">
        <f>[2]alph_Schätzung_Corr_Poll!E151</f>
        <v>0.998</v>
      </c>
      <c r="AI96" s="16">
        <f>[2]alph_Schätzung_Corr_Poll!F$153</f>
        <v>38</v>
      </c>
      <c r="AJ96" s="16">
        <f>[2]alph_Schätzung_Corr_Poll!F$154</f>
        <v>38.299999999999997</v>
      </c>
      <c r="AK96" s="16">
        <f>[2]alph_Schätzung_Corr_Poll!F$155</f>
        <v>45.6</v>
      </c>
      <c r="AL96" s="16">
        <f>[2]alph_Schätzung_Corr_Poll!F151</f>
        <v>0.96233333333333337</v>
      </c>
      <c r="AM96" s="16">
        <f>[2]alph_Schätzung_Corr_Poll!G$153</f>
        <v>38</v>
      </c>
      <c r="AN96" s="16">
        <f>[2]alph_Schätzung_Corr_Poll!G$154</f>
        <v>38.299999999999997</v>
      </c>
      <c r="AO96" s="16">
        <f>[2]alph_Schätzung_Corr_Poll!G$155</f>
        <v>45.6</v>
      </c>
      <c r="AP96" s="16">
        <f>[2]alph_Schätzung_Corr_Poll!G$132</f>
        <v>0.96360000000000001</v>
      </c>
      <c r="AQ96" s="16">
        <f>[2]alph_Schätzung_Corr_Poll!H$153</f>
        <v>38</v>
      </c>
      <c r="AR96" s="16">
        <f>[2]alph_Schätzung_Corr_Poll!H$154</f>
        <v>45.6</v>
      </c>
      <c r="AS96" s="16">
        <f>[2]alph_Schätzung_Corr_Poll!H$155</f>
        <v>45.6</v>
      </c>
      <c r="AT96" s="16">
        <f>[2]alph_Schätzung_Corr_Poll!H$132</f>
        <v>0</v>
      </c>
      <c r="AU96" s="16">
        <f t="shared" si="252"/>
        <v>38</v>
      </c>
      <c r="AV96" s="16">
        <f t="shared" si="253"/>
        <v>38.200000000000003</v>
      </c>
      <c r="AW96" s="16">
        <f t="shared" si="254"/>
        <v>45.6</v>
      </c>
      <c r="AX96" s="47" t="str">
        <f>IF(AY96&gt;0, "true", "false")</f>
        <v>true</v>
      </c>
      <c r="AY96" s="16">
        <f>AH96</f>
        <v>0.998</v>
      </c>
      <c r="AZ96" s="16">
        <f t="shared" si="255"/>
        <v>38</v>
      </c>
      <c r="BA96" s="16">
        <f t="shared" si="256"/>
        <v>38.200000000000003</v>
      </c>
      <c r="BB96" s="16">
        <f t="shared" si="257"/>
        <v>45.6</v>
      </c>
      <c r="BC96" s="16" t="str">
        <f>IF(BD96&gt;0, "true", "false")</f>
        <v>true</v>
      </c>
      <c r="BD96" s="16">
        <f>AH96</f>
        <v>0.998</v>
      </c>
      <c r="BE96" s="16">
        <f t="shared" si="258"/>
        <v>38</v>
      </c>
      <c r="BF96" s="16">
        <f t="shared" si="259"/>
        <v>38.200000000000003</v>
      </c>
      <c r="BG96" s="16">
        <f t="shared" si="260"/>
        <v>45.6</v>
      </c>
      <c r="BH96" s="16" t="str">
        <f>IF(BI96&gt;0, "true", "false")</f>
        <v>true</v>
      </c>
      <c r="BI96" s="16">
        <f>AH96</f>
        <v>0.998</v>
      </c>
      <c r="BJ96" s="16">
        <f t="shared" si="261"/>
        <v>38</v>
      </c>
      <c r="BK96" s="16">
        <f t="shared" si="262"/>
        <v>38.200000000000003</v>
      </c>
      <c r="BL96" s="16">
        <f t="shared" si="263"/>
        <v>45.6</v>
      </c>
      <c r="BM96" s="16" t="str">
        <f>IF(BN96&gt;0, "true", "false")</f>
        <v>true</v>
      </c>
      <c r="BN96" s="16">
        <f>AH96</f>
        <v>0.998</v>
      </c>
      <c r="BO96" s="16">
        <f t="shared" si="264"/>
        <v>38</v>
      </c>
      <c r="BP96" s="16">
        <f t="shared" si="265"/>
        <v>38.200000000000003</v>
      </c>
      <c r="BQ96" s="16">
        <f t="shared" si="266"/>
        <v>45.6</v>
      </c>
      <c r="BR96" s="16" t="str">
        <f>IF(BS96&gt;0, "true", "false")</f>
        <v>true</v>
      </c>
      <c r="BS96" s="16">
        <f>AL96</f>
        <v>0.96233333333333337</v>
      </c>
      <c r="BT96" s="16">
        <f t="shared" si="267"/>
        <v>38</v>
      </c>
      <c r="BU96" s="16">
        <f t="shared" si="268"/>
        <v>38.200000000000003</v>
      </c>
      <c r="BV96" s="16">
        <f t="shared" si="269"/>
        <v>45.6</v>
      </c>
      <c r="BW96" s="16" t="str">
        <f>IF(BX96&gt;0, "true", "false")</f>
        <v>true</v>
      </c>
      <c r="BX96" s="16">
        <f>AL96</f>
        <v>0.96233333333333337</v>
      </c>
      <c r="BY96" s="16">
        <f t="shared" si="270"/>
        <v>38</v>
      </c>
      <c r="BZ96" s="16">
        <f t="shared" si="271"/>
        <v>38.200000000000003</v>
      </c>
      <c r="CA96" s="16">
        <f t="shared" si="272"/>
        <v>45.6</v>
      </c>
      <c r="CB96" s="16" t="str">
        <f>IF(CC96&gt;0, "true", "false")</f>
        <v>true</v>
      </c>
      <c r="CC96" s="16">
        <f>AL96</f>
        <v>0.96233333333333337</v>
      </c>
      <c r="CD96" s="16">
        <f t="shared" si="273"/>
        <v>38</v>
      </c>
      <c r="CE96" s="16">
        <f t="shared" si="274"/>
        <v>38.200000000000003</v>
      </c>
      <c r="CF96" s="16">
        <f t="shared" si="275"/>
        <v>45.6</v>
      </c>
      <c r="CG96" s="16" t="str">
        <f>IF(CH96&gt;0, "true", "false")</f>
        <v>true</v>
      </c>
      <c r="CH96" s="16">
        <f>AL96</f>
        <v>0.96233333333333337</v>
      </c>
      <c r="CI96" s="16">
        <f t="shared" si="276"/>
        <v>38</v>
      </c>
      <c r="CJ96" s="16">
        <f t="shared" si="277"/>
        <v>38.200000000000003</v>
      </c>
      <c r="CK96" s="16">
        <f t="shared" si="278"/>
        <v>45.6</v>
      </c>
      <c r="CL96" s="16" t="str">
        <f>IF(CM96&gt;0, "true", "false")</f>
        <v>true</v>
      </c>
      <c r="CM96" s="76">
        <f>AP96</f>
        <v>0.96360000000000001</v>
      </c>
      <c r="CN96" s="16">
        <f t="shared" si="279"/>
        <v>38</v>
      </c>
      <c r="CO96" s="16">
        <f t="shared" si="280"/>
        <v>38.200000000000003</v>
      </c>
      <c r="CP96" s="16">
        <f t="shared" si="281"/>
        <v>45.6</v>
      </c>
      <c r="CQ96" s="16" t="str">
        <f>IF(CR96&gt;0, "true", "false")</f>
        <v>true</v>
      </c>
      <c r="CR96" s="76">
        <f>AP96</f>
        <v>0.96360000000000001</v>
      </c>
      <c r="CS96" s="16">
        <f t="shared" si="282"/>
        <v>38</v>
      </c>
      <c r="CT96" s="16">
        <f t="shared" si="283"/>
        <v>38.200000000000003</v>
      </c>
      <c r="CU96" s="16">
        <f t="shared" si="284"/>
        <v>45.6</v>
      </c>
      <c r="CV96" s="16" t="str">
        <f>IF(CW96&gt;0, "true", "false")</f>
        <v>true</v>
      </c>
      <c r="CW96" s="76">
        <f>AP96</f>
        <v>0.96360000000000001</v>
      </c>
      <c r="CX96" s="16">
        <f t="shared" si="285"/>
        <v>38</v>
      </c>
      <c r="CY96" s="16">
        <f t="shared" si="286"/>
        <v>38.200000000000003</v>
      </c>
      <c r="CZ96" s="16">
        <f t="shared" si="287"/>
        <v>45.6</v>
      </c>
      <c r="DA96" s="16" t="str">
        <f>IF(DB96&gt;0, "true", "false")</f>
        <v>true</v>
      </c>
      <c r="DB96" s="76">
        <f>AP96</f>
        <v>0.96360000000000001</v>
      </c>
      <c r="DC96" s="16">
        <f t="shared" si="288"/>
        <v>38</v>
      </c>
      <c r="DD96" s="16">
        <f t="shared" si="289"/>
        <v>54.022958082652238</v>
      </c>
      <c r="DE96" s="16">
        <f t="shared" si="290"/>
        <v>45.6</v>
      </c>
      <c r="DF96" s="16" t="str">
        <f>IF(DG96&gt;0, "true", "false")</f>
        <v>false</v>
      </c>
      <c r="DG96" s="76">
        <f>AT96</f>
        <v>0</v>
      </c>
      <c r="DH96" s="16">
        <f t="shared" si="291"/>
        <v>38</v>
      </c>
      <c r="DI96" s="16">
        <f t="shared" si="292"/>
        <v>54.022958082652238</v>
      </c>
      <c r="DJ96" s="16">
        <f t="shared" si="293"/>
        <v>45.6</v>
      </c>
      <c r="DK96" s="16" t="str">
        <f>IF(DL96&gt;0, "true", "false")</f>
        <v>false</v>
      </c>
      <c r="DL96" s="76">
        <f>AT96</f>
        <v>0</v>
      </c>
      <c r="DM96" s="16">
        <f t="shared" si="294"/>
        <v>38</v>
      </c>
      <c r="DN96" s="16">
        <f t="shared" si="295"/>
        <v>54.022958082652238</v>
      </c>
      <c r="DO96" s="16">
        <f t="shared" si="296"/>
        <v>45.6</v>
      </c>
      <c r="DP96" s="16" t="str">
        <f>IF(DQ96&gt;0, "true", "false")</f>
        <v>false</v>
      </c>
      <c r="DQ96" s="76">
        <f>AT96</f>
        <v>0</v>
      </c>
      <c r="DR96" s="16">
        <f t="shared" si="297"/>
        <v>38</v>
      </c>
      <c r="DS96" s="16">
        <f t="shared" si="298"/>
        <v>54.022958082652238</v>
      </c>
      <c r="DT96" s="16">
        <f t="shared" si="299"/>
        <v>45.6</v>
      </c>
      <c r="DU96" s="16" t="str">
        <f>IF(DV96&gt;0, "true", "false")</f>
        <v>false</v>
      </c>
      <c r="DV96" s="76">
        <f>AT96</f>
        <v>0</v>
      </c>
    </row>
    <row r="97" spans="27:126" x14ac:dyDescent="0.35">
      <c r="AA97" s="74">
        <v>1.5</v>
      </c>
      <c r="AB97" s="73">
        <f t="shared" si="251"/>
        <v>4.1893203883495165</v>
      </c>
      <c r="AC97" s="47" t="s">
        <v>11</v>
      </c>
      <c r="AD97" s="47" t="s">
        <v>1</v>
      </c>
      <c r="AE97" s="16">
        <f>[2]alph_Schätzung_Corr_Poll!E174</f>
        <v>50</v>
      </c>
      <c r="AF97" s="16">
        <f>[2]alph_Schätzung_Corr_Poll!E175</f>
        <v>60.3</v>
      </c>
      <c r="AG97" s="16">
        <f>[2]alph_Schätzung_Corr_Poll!E176</f>
        <v>126</v>
      </c>
      <c r="AH97" s="16">
        <f>[2]alph_Schätzung_Corr_Poll!E172</f>
        <v>0.99360000000000004</v>
      </c>
      <c r="AI97" s="16">
        <f>[2]alph_Schätzung_Corr_Poll!F174</f>
        <v>50</v>
      </c>
      <c r="AJ97" s="16">
        <f>[2]alph_Schätzung_Corr_Poll!F175</f>
        <v>65.7</v>
      </c>
      <c r="AK97" s="16">
        <f>[2]alph_Schätzung_Corr_Poll!F176</f>
        <v>126</v>
      </c>
      <c r="AL97" s="16">
        <f>[2]alph_Schätzung_Corr_Poll!F172</f>
        <v>0.94166666666666665</v>
      </c>
      <c r="AM97" s="16">
        <f>[2]alph_Schätzung_Corr_Poll!G174</f>
        <v>50</v>
      </c>
      <c r="AN97" s="16">
        <f>[2]alph_Schätzung_Corr_Poll!G175</f>
        <v>60.2</v>
      </c>
      <c r="AO97" s="16">
        <f>[2]alph_Schätzung_Corr_Poll!G176</f>
        <v>126</v>
      </c>
      <c r="AP97" s="16">
        <f>[2]alph_Schätzung_Corr_Poll!G172</f>
        <v>0.92879999999999996</v>
      </c>
      <c r="AQ97" s="16">
        <f>[2]alph_Schätzung_Corr_Poll!H174</f>
        <v>50</v>
      </c>
      <c r="AR97" s="16">
        <f>[2]alph_Schätzung_Corr_Poll!H175</f>
        <v>126</v>
      </c>
      <c r="AS97" s="16">
        <f>[2]alph_Schätzung_Corr_Poll!H176</f>
        <v>126</v>
      </c>
      <c r="AT97" s="16">
        <f>[2]alph_Schätzung_Corr_Poll!H172</f>
        <v>0</v>
      </c>
      <c r="AU97" s="16">
        <f t="shared" si="252"/>
        <v>50</v>
      </c>
      <c r="AV97" s="16">
        <f t="shared" si="253"/>
        <v>60.3</v>
      </c>
      <c r="AW97" s="16">
        <f t="shared" si="254"/>
        <v>126</v>
      </c>
      <c r="AX97" s="47" t="str">
        <f>IF(AY97&gt;0, "true", "false")</f>
        <v>true</v>
      </c>
      <c r="AY97" s="16">
        <f>AH97</f>
        <v>0.99360000000000004</v>
      </c>
      <c r="AZ97" s="16">
        <f t="shared" si="255"/>
        <v>50</v>
      </c>
      <c r="BA97" s="16">
        <f t="shared" si="256"/>
        <v>60.3</v>
      </c>
      <c r="BB97" s="16">
        <f t="shared" si="257"/>
        <v>126</v>
      </c>
      <c r="BC97" s="16" t="str">
        <f>IF(BD97&gt;0, "true", "false")</f>
        <v>true</v>
      </c>
      <c r="BD97" s="16">
        <f>AH97</f>
        <v>0.99360000000000004</v>
      </c>
      <c r="BE97" s="16">
        <f t="shared" si="258"/>
        <v>50</v>
      </c>
      <c r="BF97" s="16">
        <f t="shared" si="259"/>
        <v>60.3</v>
      </c>
      <c r="BG97" s="16">
        <f t="shared" si="260"/>
        <v>126</v>
      </c>
      <c r="BH97" s="16" t="str">
        <f>IF(BI97&gt;0, "true", "false")</f>
        <v>true</v>
      </c>
      <c r="BI97" s="16">
        <f>AH97</f>
        <v>0.99360000000000004</v>
      </c>
      <c r="BJ97" s="16">
        <f t="shared" si="261"/>
        <v>50</v>
      </c>
      <c r="BK97" s="16">
        <f t="shared" si="262"/>
        <v>60.3</v>
      </c>
      <c r="BL97" s="16">
        <f t="shared" si="263"/>
        <v>126</v>
      </c>
      <c r="BM97" s="16" t="str">
        <f>IF(BN97&gt;0, "true", "false")</f>
        <v>true</v>
      </c>
      <c r="BN97" s="16">
        <f>AH97</f>
        <v>0.99360000000000004</v>
      </c>
      <c r="BO97" s="16">
        <f t="shared" si="264"/>
        <v>50</v>
      </c>
      <c r="BP97" s="16">
        <f t="shared" si="265"/>
        <v>78.39</v>
      </c>
      <c r="BQ97" s="16">
        <f t="shared" si="266"/>
        <v>126</v>
      </c>
      <c r="BR97" s="16" t="str">
        <f>IF(BS97&gt;0, "true", "false")</f>
        <v>true</v>
      </c>
      <c r="BS97" s="16">
        <f>AL97</f>
        <v>0.94166666666666665</v>
      </c>
      <c r="BT97" s="16">
        <f t="shared" si="267"/>
        <v>50</v>
      </c>
      <c r="BU97" s="16">
        <f t="shared" si="268"/>
        <v>78.39</v>
      </c>
      <c r="BV97" s="16">
        <f t="shared" si="269"/>
        <v>126</v>
      </c>
      <c r="BW97" s="16" t="str">
        <f>IF(BX97&gt;0, "true", "false")</f>
        <v>true</v>
      </c>
      <c r="BX97" s="16">
        <f>AL97</f>
        <v>0.94166666666666665</v>
      </c>
      <c r="BY97" s="16">
        <f t="shared" si="270"/>
        <v>50</v>
      </c>
      <c r="BZ97" s="16">
        <f t="shared" si="271"/>
        <v>78.39</v>
      </c>
      <c r="CA97" s="16">
        <f t="shared" si="272"/>
        <v>126</v>
      </c>
      <c r="CB97" s="16" t="str">
        <f>IF(CC97&gt;0, "true", "false")</f>
        <v>true</v>
      </c>
      <c r="CC97" s="16">
        <f>AL97</f>
        <v>0.94166666666666665</v>
      </c>
      <c r="CD97" s="16">
        <f t="shared" si="273"/>
        <v>50</v>
      </c>
      <c r="CE97" s="16">
        <f t="shared" si="274"/>
        <v>78.39</v>
      </c>
      <c r="CF97" s="16">
        <f t="shared" si="275"/>
        <v>126</v>
      </c>
      <c r="CG97" s="16" t="str">
        <f>IF(CH97&gt;0, "true", "false")</f>
        <v>true</v>
      </c>
      <c r="CH97" s="16">
        <f>AL97</f>
        <v>0.94166666666666665</v>
      </c>
      <c r="CI97" s="16">
        <f t="shared" si="276"/>
        <v>50</v>
      </c>
      <c r="CJ97" s="16">
        <f t="shared" si="277"/>
        <v>90.449999999999989</v>
      </c>
      <c r="CK97" s="16">
        <f t="shared" si="278"/>
        <v>126</v>
      </c>
      <c r="CL97" s="16" t="str">
        <f>IF(CM97&gt;0, "true", "false")</f>
        <v>true</v>
      </c>
      <c r="CM97" s="76">
        <f>AP97</f>
        <v>0.92879999999999996</v>
      </c>
      <c r="CN97" s="16">
        <f t="shared" si="279"/>
        <v>50</v>
      </c>
      <c r="CO97" s="16">
        <f t="shared" si="280"/>
        <v>90.449999999999989</v>
      </c>
      <c r="CP97" s="16">
        <f t="shared" si="281"/>
        <v>126</v>
      </c>
      <c r="CQ97" s="16" t="str">
        <f>IF(CR97&gt;0, "true", "false")</f>
        <v>true</v>
      </c>
      <c r="CR97" s="76">
        <f>AP97</f>
        <v>0.92879999999999996</v>
      </c>
      <c r="CS97" s="16">
        <f t="shared" si="282"/>
        <v>50</v>
      </c>
      <c r="CT97" s="16">
        <f t="shared" si="283"/>
        <v>90.449999999999989</v>
      </c>
      <c r="CU97" s="16">
        <f t="shared" si="284"/>
        <v>126</v>
      </c>
      <c r="CV97" s="16" t="str">
        <f>IF(CW97&gt;0, "true", "false")</f>
        <v>true</v>
      </c>
      <c r="CW97" s="76">
        <f>AP97</f>
        <v>0.92879999999999996</v>
      </c>
      <c r="CX97" s="16">
        <f t="shared" si="285"/>
        <v>50</v>
      </c>
      <c r="CY97" s="16">
        <f t="shared" si="286"/>
        <v>90.449999999999989</v>
      </c>
      <c r="CZ97" s="16">
        <f t="shared" si="287"/>
        <v>126</v>
      </c>
      <c r="DA97" s="16" t="str">
        <f>IF(DB97&gt;0, "true", "false")</f>
        <v>true</v>
      </c>
      <c r="DB97" s="76">
        <f>AP97</f>
        <v>0.92879999999999996</v>
      </c>
      <c r="DC97" s="16">
        <f t="shared" si="288"/>
        <v>50</v>
      </c>
      <c r="DD97" s="16">
        <f t="shared" si="289"/>
        <v>119.69208244491362</v>
      </c>
      <c r="DE97" s="16">
        <f t="shared" si="290"/>
        <v>126</v>
      </c>
      <c r="DF97" s="16" t="str">
        <f>IF(DG97&gt;0, "true", "false")</f>
        <v>false</v>
      </c>
      <c r="DG97" s="76">
        <f>AT97</f>
        <v>0</v>
      </c>
      <c r="DH97" s="16">
        <f t="shared" si="291"/>
        <v>50</v>
      </c>
      <c r="DI97" s="16">
        <f t="shared" si="292"/>
        <v>119.69208244491362</v>
      </c>
      <c r="DJ97" s="16">
        <f t="shared" si="293"/>
        <v>126</v>
      </c>
      <c r="DK97" s="16" t="str">
        <f>IF(DL97&gt;0, "true", "false")</f>
        <v>false</v>
      </c>
      <c r="DL97" s="76">
        <f>AT97</f>
        <v>0</v>
      </c>
      <c r="DM97" s="16">
        <f t="shared" si="294"/>
        <v>50</v>
      </c>
      <c r="DN97" s="16">
        <f t="shared" si="295"/>
        <v>119.69208244491362</v>
      </c>
      <c r="DO97" s="16">
        <f t="shared" si="296"/>
        <v>126</v>
      </c>
      <c r="DP97" s="16" t="str">
        <f>IF(DQ97&gt;0, "true", "false")</f>
        <v>false</v>
      </c>
      <c r="DQ97" s="76">
        <f>AT97</f>
        <v>0</v>
      </c>
      <c r="DR97" s="16">
        <f t="shared" si="297"/>
        <v>50</v>
      </c>
      <c r="DS97" s="16">
        <f t="shared" si="298"/>
        <v>119.69208244491362</v>
      </c>
      <c r="DT97" s="16">
        <f t="shared" si="299"/>
        <v>126</v>
      </c>
      <c r="DU97" s="16" t="str">
        <f>IF(DV97&gt;0, "true", "false")</f>
        <v>false</v>
      </c>
      <c r="DV97" s="76">
        <f>AT97</f>
        <v>0</v>
      </c>
    </row>
    <row r="98" spans="27:126" x14ac:dyDescent="0.35">
      <c r="AA98" s="74" t="s">
        <v>114</v>
      </c>
      <c r="AB98" s="73" t="str">
        <f t="shared" si="251"/>
        <v>-</v>
      </c>
      <c r="AC98" s="47" t="s">
        <v>12</v>
      </c>
      <c r="AD98" s="47" t="s">
        <v>1</v>
      </c>
      <c r="AE98" s="16"/>
      <c r="AF98" s="16"/>
      <c r="AG98" s="16" t="str">
        <f t="shared" ref="AG98:AG103" si="300">IF(MAX(AV13,BA13,BF13,BK13,BP13,BU13,BZ13,CE13,CJ13,CO13,CT13,CY13,DD13,DI13,DN13,DS13)=0,"N/A",MAX(AV13,BA13,BF13,BK13,BP13,BU13,BZ13,CE13,CJ13,CO13,CT13,CY13,DD13,DI13,DN13,DS13))</f>
        <v>N/A</v>
      </c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 t="str">
        <f t="shared" si="252"/>
        <v>N/A</v>
      </c>
      <c r="AV98" s="16" t="str">
        <f t="shared" si="253"/>
        <v>N/A</v>
      </c>
      <c r="AW98" s="16" t="str">
        <f t="shared" si="254"/>
        <v>N/A</v>
      </c>
      <c r="AX98" s="16"/>
      <c r="AY98" s="16"/>
      <c r="AZ98" s="16" t="str">
        <f t="shared" si="255"/>
        <v>N/A</v>
      </c>
      <c r="BA98" s="16" t="str">
        <f t="shared" si="256"/>
        <v>N/A</v>
      </c>
      <c r="BB98" s="16" t="str">
        <f t="shared" si="257"/>
        <v>N/A</v>
      </c>
      <c r="BC98" s="16"/>
      <c r="BD98" s="16"/>
      <c r="BE98" s="16" t="str">
        <f t="shared" si="258"/>
        <v>N/A</v>
      </c>
      <c r="BF98" s="16" t="str">
        <f t="shared" si="259"/>
        <v>N/A</v>
      </c>
      <c r="BG98" s="16" t="str">
        <f t="shared" si="260"/>
        <v>N/A</v>
      </c>
      <c r="BH98" s="16"/>
      <c r="BI98" s="16"/>
      <c r="BJ98" s="16" t="str">
        <f t="shared" si="261"/>
        <v>N/A</v>
      </c>
      <c r="BK98" s="16" t="str">
        <f t="shared" si="262"/>
        <v>N/A</v>
      </c>
      <c r="BL98" s="16" t="str">
        <f t="shared" si="263"/>
        <v>N/A</v>
      </c>
      <c r="BM98" s="16"/>
      <c r="BN98" s="16"/>
      <c r="BO98" s="16" t="str">
        <f t="shared" si="264"/>
        <v>N/A</v>
      </c>
      <c r="BP98" s="16" t="str">
        <f t="shared" si="265"/>
        <v>N/A</v>
      </c>
      <c r="BQ98" s="16" t="str">
        <f t="shared" si="266"/>
        <v>N/A</v>
      </c>
      <c r="BR98" s="16"/>
      <c r="BS98" s="16"/>
      <c r="BT98" s="16" t="str">
        <f t="shared" si="267"/>
        <v>N/A</v>
      </c>
      <c r="BU98" s="16" t="str">
        <f t="shared" si="268"/>
        <v>N/A</v>
      </c>
      <c r="BV98" s="16" t="str">
        <f t="shared" si="269"/>
        <v>N/A</v>
      </c>
      <c r="BW98" s="16"/>
      <c r="BX98" s="16"/>
      <c r="BY98" s="16" t="str">
        <f t="shared" si="270"/>
        <v>N/A</v>
      </c>
      <c r="BZ98" s="16" t="str">
        <f t="shared" si="271"/>
        <v>N/A</v>
      </c>
      <c r="CA98" s="16" t="str">
        <f t="shared" si="272"/>
        <v>N/A</v>
      </c>
      <c r="CB98" s="16"/>
      <c r="CC98" s="16"/>
      <c r="CD98" s="16" t="str">
        <f t="shared" si="273"/>
        <v>N/A</v>
      </c>
      <c r="CE98" s="16" t="str">
        <f t="shared" si="274"/>
        <v>N/A</v>
      </c>
      <c r="CF98" s="16" t="str">
        <f t="shared" si="275"/>
        <v>N/A</v>
      </c>
      <c r="CG98" s="16"/>
      <c r="CH98" s="16"/>
      <c r="CI98" s="16" t="str">
        <f t="shared" si="276"/>
        <v>N/A</v>
      </c>
      <c r="CJ98" s="16" t="str">
        <f t="shared" si="277"/>
        <v>N/A</v>
      </c>
      <c r="CK98" s="16" t="str">
        <f t="shared" si="278"/>
        <v>N/A</v>
      </c>
      <c r="CL98" s="16"/>
      <c r="CM98" s="16"/>
      <c r="CN98" s="16" t="str">
        <f t="shared" si="279"/>
        <v>N/A</v>
      </c>
      <c r="CO98" s="16" t="str">
        <f t="shared" si="280"/>
        <v>N/A</v>
      </c>
      <c r="CP98" s="16" t="str">
        <f t="shared" si="281"/>
        <v>N/A</v>
      </c>
      <c r="CQ98" s="16"/>
      <c r="CR98" s="16"/>
      <c r="CS98" s="16" t="str">
        <f t="shared" si="282"/>
        <v>N/A</v>
      </c>
      <c r="CT98" s="16" t="str">
        <f t="shared" si="283"/>
        <v>N/A</v>
      </c>
      <c r="CU98" s="16" t="str">
        <f t="shared" si="284"/>
        <v>N/A</v>
      </c>
      <c r="CV98" s="16"/>
      <c r="CW98" s="16"/>
      <c r="CX98" s="16" t="str">
        <f t="shared" si="285"/>
        <v>N/A</v>
      </c>
      <c r="CY98" s="16" t="str">
        <f t="shared" si="286"/>
        <v>N/A</v>
      </c>
      <c r="CZ98" s="16" t="str">
        <f t="shared" si="287"/>
        <v>N/A</v>
      </c>
      <c r="DA98" s="16"/>
      <c r="DB98" s="16"/>
      <c r="DC98" s="16" t="str">
        <f t="shared" si="288"/>
        <v>N/A</v>
      </c>
      <c r="DD98" s="16" t="str">
        <f t="shared" si="289"/>
        <v>N/A</v>
      </c>
      <c r="DE98" s="16" t="str">
        <f t="shared" si="290"/>
        <v>N/A</v>
      </c>
      <c r="DF98" s="16"/>
      <c r="DG98" s="16"/>
      <c r="DH98" s="16" t="str">
        <f t="shared" si="291"/>
        <v>N/A</v>
      </c>
      <c r="DI98" s="16" t="str">
        <f t="shared" si="292"/>
        <v>N/A</v>
      </c>
      <c r="DJ98" s="16" t="str">
        <f t="shared" si="293"/>
        <v>N/A</v>
      </c>
      <c r="DK98" s="16"/>
      <c r="DL98" s="16"/>
      <c r="DM98" s="16" t="str">
        <f t="shared" si="294"/>
        <v>N/A</v>
      </c>
      <c r="DN98" s="16" t="str">
        <f t="shared" si="295"/>
        <v>N/A</v>
      </c>
      <c r="DO98" s="16" t="str">
        <f t="shared" si="296"/>
        <v>N/A</v>
      </c>
      <c r="DP98" s="16"/>
      <c r="DQ98" s="16"/>
      <c r="DR98" s="16" t="str">
        <f t="shared" si="297"/>
        <v>N/A</v>
      </c>
      <c r="DS98" s="16" t="str">
        <f t="shared" si="298"/>
        <v>N/A</v>
      </c>
      <c r="DT98" s="16" t="str">
        <f t="shared" si="299"/>
        <v>N/A</v>
      </c>
      <c r="DU98" s="16"/>
      <c r="DV98" s="16"/>
    </row>
    <row r="99" spans="27:126" x14ac:dyDescent="0.35">
      <c r="AA99" s="74" t="s">
        <v>114</v>
      </c>
      <c r="AB99" s="73" t="str">
        <f t="shared" si="251"/>
        <v>-</v>
      </c>
      <c r="AC99" s="47" t="s">
        <v>13</v>
      </c>
      <c r="AD99" s="47" t="s">
        <v>1</v>
      </c>
      <c r="AE99" s="16"/>
      <c r="AF99" s="16"/>
      <c r="AG99" s="16" t="str">
        <f t="shared" si="300"/>
        <v>N/A</v>
      </c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 t="str">
        <f t="shared" si="252"/>
        <v>N/A</v>
      </c>
      <c r="AV99" s="16" t="str">
        <f t="shared" si="253"/>
        <v>N/A</v>
      </c>
      <c r="AW99" s="16" t="str">
        <f t="shared" si="254"/>
        <v>N/A</v>
      </c>
      <c r="AX99" s="16"/>
      <c r="AY99" s="16"/>
      <c r="AZ99" s="16" t="str">
        <f t="shared" si="255"/>
        <v>N/A</v>
      </c>
      <c r="BA99" s="16" t="str">
        <f t="shared" si="256"/>
        <v>N/A</v>
      </c>
      <c r="BB99" s="16" t="str">
        <f t="shared" si="257"/>
        <v>N/A</v>
      </c>
      <c r="BC99" s="16"/>
      <c r="BD99" s="16"/>
      <c r="BE99" s="16" t="str">
        <f t="shared" si="258"/>
        <v>N/A</v>
      </c>
      <c r="BF99" s="16" t="str">
        <f t="shared" si="259"/>
        <v>N/A</v>
      </c>
      <c r="BG99" s="16" t="str">
        <f t="shared" si="260"/>
        <v>N/A</v>
      </c>
      <c r="BH99" s="16"/>
      <c r="BI99" s="16"/>
      <c r="BJ99" s="16" t="str">
        <f t="shared" si="261"/>
        <v>N/A</v>
      </c>
      <c r="BK99" s="16" t="str">
        <f t="shared" si="262"/>
        <v>N/A</v>
      </c>
      <c r="BL99" s="16" t="str">
        <f t="shared" si="263"/>
        <v>N/A</v>
      </c>
      <c r="BM99" s="16"/>
      <c r="BN99" s="16"/>
      <c r="BO99" s="16" t="str">
        <f t="shared" si="264"/>
        <v>N/A</v>
      </c>
      <c r="BP99" s="16" t="str">
        <f t="shared" si="265"/>
        <v>N/A</v>
      </c>
      <c r="BQ99" s="16" t="str">
        <f t="shared" si="266"/>
        <v>N/A</v>
      </c>
      <c r="BR99" s="16"/>
      <c r="BS99" s="16"/>
      <c r="BT99" s="16" t="str">
        <f t="shared" si="267"/>
        <v>N/A</v>
      </c>
      <c r="BU99" s="16" t="str">
        <f t="shared" si="268"/>
        <v>N/A</v>
      </c>
      <c r="BV99" s="16" t="str">
        <f t="shared" si="269"/>
        <v>N/A</v>
      </c>
      <c r="BW99" s="16"/>
      <c r="BX99" s="16"/>
      <c r="BY99" s="16" t="str">
        <f t="shared" si="270"/>
        <v>N/A</v>
      </c>
      <c r="BZ99" s="16" t="str">
        <f t="shared" si="271"/>
        <v>N/A</v>
      </c>
      <c r="CA99" s="16" t="str">
        <f t="shared" si="272"/>
        <v>N/A</v>
      </c>
      <c r="CB99" s="16"/>
      <c r="CC99" s="16"/>
      <c r="CD99" s="16" t="str">
        <f t="shared" si="273"/>
        <v>N/A</v>
      </c>
      <c r="CE99" s="16" t="str">
        <f t="shared" si="274"/>
        <v>N/A</v>
      </c>
      <c r="CF99" s="16" t="str">
        <f t="shared" si="275"/>
        <v>N/A</v>
      </c>
      <c r="CG99" s="16"/>
      <c r="CH99" s="16"/>
      <c r="CI99" s="16" t="str">
        <f t="shared" si="276"/>
        <v>N/A</v>
      </c>
      <c r="CJ99" s="16" t="str">
        <f t="shared" si="277"/>
        <v>N/A</v>
      </c>
      <c r="CK99" s="16" t="str">
        <f t="shared" si="278"/>
        <v>N/A</v>
      </c>
      <c r="CL99" s="16"/>
      <c r="CM99" s="16"/>
      <c r="CN99" s="16" t="str">
        <f t="shared" si="279"/>
        <v>N/A</v>
      </c>
      <c r="CO99" s="16" t="str">
        <f t="shared" si="280"/>
        <v>N/A</v>
      </c>
      <c r="CP99" s="16" t="str">
        <f t="shared" si="281"/>
        <v>N/A</v>
      </c>
      <c r="CQ99" s="16"/>
      <c r="CR99" s="16"/>
      <c r="CS99" s="16" t="str">
        <f t="shared" si="282"/>
        <v>N/A</v>
      </c>
      <c r="CT99" s="16" t="str">
        <f t="shared" si="283"/>
        <v>N/A</v>
      </c>
      <c r="CU99" s="16" t="str">
        <f t="shared" si="284"/>
        <v>N/A</v>
      </c>
      <c r="CV99" s="16"/>
      <c r="CW99" s="16"/>
      <c r="CX99" s="16" t="str">
        <f t="shared" si="285"/>
        <v>N/A</v>
      </c>
      <c r="CY99" s="16" t="str">
        <f t="shared" si="286"/>
        <v>N/A</v>
      </c>
      <c r="CZ99" s="16" t="str">
        <f t="shared" si="287"/>
        <v>N/A</v>
      </c>
      <c r="DA99" s="16"/>
      <c r="DB99" s="16"/>
      <c r="DC99" s="16" t="str">
        <f t="shared" si="288"/>
        <v>N/A</v>
      </c>
      <c r="DD99" s="16" t="str">
        <f t="shared" si="289"/>
        <v>N/A</v>
      </c>
      <c r="DE99" s="16" t="str">
        <f t="shared" si="290"/>
        <v>N/A</v>
      </c>
      <c r="DF99" s="16"/>
      <c r="DG99" s="16"/>
      <c r="DH99" s="16" t="str">
        <f t="shared" si="291"/>
        <v>N/A</v>
      </c>
      <c r="DI99" s="16" t="str">
        <f t="shared" si="292"/>
        <v>N/A</v>
      </c>
      <c r="DJ99" s="16" t="str">
        <f t="shared" si="293"/>
        <v>N/A</v>
      </c>
      <c r="DK99" s="16"/>
      <c r="DL99" s="16"/>
      <c r="DM99" s="16" t="str">
        <f t="shared" si="294"/>
        <v>N/A</v>
      </c>
      <c r="DN99" s="16" t="str">
        <f t="shared" si="295"/>
        <v>N/A</v>
      </c>
      <c r="DO99" s="16" t="str">
        <f t="shared" si="296"/>
        <v>N/A</v>
      </c>
      <c r="DP99" s="16"/>
      <c r="DQ99" s="16"/>
      <c r="DR99" s="16" t="str">
        <f t="shared" si="297"/>
        <v>N/A</v>
      </c>
      <c r="DS99" s="16" t="str">
        <f t="shared" si="298"/>
        <v>N/A</v>
      </c>
      <c r="DT99" s="16" t="str">
        <f t="shared" si="299"/>
        <v>N/A</v>
      </c>
      <c r="DU99" s="16"/>
      <c r="DV99" s="16"/>
    </row>
    <row r="100" spans="27:126" x14ac:dyDescent="0.35">
      <c r="AA100" s="74" t="s">
        <v>114</v>
      </c>
      <c r="AB100" s="73" t="str">
        <f t="shared" si="251"/>
        <v>-</v>
      </c>
      <c r="AC100" s="47" t="s">
        <v>14</v>
      </c>
      <c r="AD100" s="47" t="s">
        <v>1</v>
      </c>
      <c r="AE100" s="16"/>
      <c r="AF100" s="16"/>
      <c r="AG100" s="16" t="str">
        <f t="shared" si="300"/>
        <v>N/A</v>
      </c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 t="str">
        <f t="shared" si="252"/>
        <v>N/A</v>
      </c>
      <c r="AV100" s="16" t="str">
        <f t="shared" si="253"/>
        <v>N/A</v>
      </c>
      <c r="AW100" s="16" t="str">
        <f t="shared" si="254"/>
        <v>N/A</v>
      </c>
      <c r="AX100" s="16"/>
      <c r="AY100" s="16"/>
      <c r="AZ100" s="16" t="str">
        <f t="shared" si="255"/>
        <v>N/A</v>
      </c>
      <c r="BA100" s="16" t="str">
        <f t="shared" si="256"/>
        <v>N/A</v>
      </c>
      <c r="BB100" s="16" t="str">
        <f t="shared" si="257"/>
        <v>N/A</v>
      </c>
      <c r="BC100" s="16"/>
      <c r="BD100" s="16"/>
      <c r="BE100" s="16" t="str">
        <f t="shared" si="258"/>
        <v>N/A</v>
      </c>
      <c r="BF100" s="16" t="str">
        <f t="shared" si="259"/>
        <v>N/A</v>
      </c>
      <c r="BG100" s="16" t="str">
        <f t="shared" si="260"/>
        <v>N/A</v>
      </c>
      <c r="BH100" s="16"/>
      <c r="BI100" s="16"/>
      <c r="BJ100" s="16" t="str">
        <f t="shared" si="261"/>
        <v>N/A</v>
      </c>
      <c r="BK100" s="16" t="str">
        <f t="shared" si="262"/>
        <v>N/A</v>
      </c>
      <c r="BL100" s="16" t="str">
        <f t="shared" si="263"/>
        <v>N/A</v>
      </c>
      <c r="BM100" s="16"/>
      <c r="BN100" s="16"/>
      <c r="BO100" s="16" t="str">
        <f t="shared" si="264"/>
        <v>N/A</v>
      </c>
      <c r="BP100" s="16" t="str">
        <f t="shared" si="265"/>
        <v>N/A</v>
      </c>
      <c r="BQ100" s="16" t="str">
        <f t="shared" si="266"/>
        <v>N/A</v>
      </c>
      <c r="BR100" s="16"/>
      <c r="BS100" s="16"/>
      <c r="BT100" s="16" t="str">
        <f t="shared" si="267"/>
        <v>N/A</v>
      </c>
      <c r="BU100" s="16" t="str">
        <f t="shared" si="268"/>
        <v>N/A</v>
      </c>
      <c r="BV100" s="16" t="str">
        <f t="shared" si="269"/>
        <v>N/A</v>
      </c>
      <c r="BW100" s="16"/>
      <c r="BX100" s="16"/>
      <c r="BY100" s="16" t="str">
        <f t="shared" si="270"/>
        <v>N/A</v>
      </c>
      <c r="BZ100" s="16" t="str">
        <f t="shared" si="271"/>
        <v>N/A</v>
      </c>
      <c r="CA100" s="16" t="str">
        <f t="shared" si="272"/>
        <v>N/A</v>
      </c>
      <c r="CB100" s="16"/>
      <c r="CC100" s="16"/>
      <c r="CD100" s="16" t="str">
        <f t="shared" si="273"/>
        <v>N/A</v>
      </c>
      <c r="CE100" s="16" t="str">
        <f t="shared" si="274"/>
        <v>N/A</v>
      </c>
      <c r="CF100" s="16" t="str">
        <f t="shared" si="275"/>
        <v>N/A</v>
      </c>
      <c r="CG100" s="16"/>
      <c r="CH100" s="16"/>
      <c r="CI100" s="16" t="str">
        <f t="shared" si="276"/>
        <v>N/A</v>
      </c>
      <c r="CJ100" s="16" t="str">
        <f t="shared" si="277"/>
        <v>N/A</v>
      </c>
      <c r="CK100" s="16" t="str">
        <f t="shared" si="278"/>
        <v>N/A</v>
      </c>
      <c r="CL100" s="16"/>
      <c r="CM100" s="16"/>
      <c r="CN100" s="16" t="str">
        <f t="shared" si="279"/>
        <v>N/A</v>
      </c>
      <c r="CO100" s="16" t="str">
        <f t="shared" si="280"/>
        <v>N/A</v>
      </c>
      <c r="CP100" s="16" t="str">
        <f t="shared" si="281"/>
        <v>N/A</v>
      </c>
      <c r="CQ100" s="16"/>
      <c r="CR100" s="16"/>
      <c r="CS100" s="16" t="str">
        <f t="shared" si="282"/>
        <v>N/A</v>
      </c>
      <c r="CT100" s="16" t="str">
        <f t="shared" si="283"/>
        <v>N/A</v>
      </c>
      <c r="CU100" s="16" t="str">
        <f t="shared" si="284"/>
        <v>N/A</v>
      </c>
      <c r="CV100" s="16"/>
      <c r="CW100" s="16"/>
      <c r="CX100" s="16" t="str">
        <f t="shared" si="285"/>
        <v>N/A</v>
      </c>
      <c r="CY100" s="16" t="str">
        <f t="shared" si="286"/>
        <v>N/A</v>
      </c>
      <c r="CZ100" s="16" t="str">
        <f t="shared" si="287"/>
        <v>N/A</v>
      </c>
      <c r="DA100" s="16"/>
      <c r="DB100" s="16"/>
      <c r="DC100" s="16" t="str">
        <f t="shared" si="288"/>
        <v>N/A</v>
      </c>
      <c r="DD100" s="16" t="str">
        <f t="shared" si="289"/>
        <v>N/A</v>
      </c>
      <c r="DE100" s="16" t="str">
        <f t="shared" si="290"/>
        <v>N/A</v>
      </c>
      <c r="DF100" s="16"/>
      <c r="DG100" s="16"/>
      <c r="DH100" s="16" t="str">
        <f t="shared" si="291"/>
        <v>N/A</v>
      </c>
      <c r="DI100" s="16" t="str">
        <f t="shared" si="292"/>
        <v>N/A</v>
      </c>
      <c r="DJ100" s="16" t="str">
        <f t="shared" si="293"/>
        <v>N/A</v>
      </c>
      <c r="DK100" s="16"/>
      <c r="DL100" s="16"/>
      <c r="DM100" s="16" t="str">
        <f t="shared" si="294"/>
        <v>N/A</v>
      </c>
      <c r="DN100" s="16" t="str">
        <f t="shared" si="295"/>
        <v>N/A</v>
      </c>
      <c r="DO100" s="16" t="str">
        <f t="shared" si="296"/>
        <v>N/A</v>
      </c>
      <c r="DP100" s="16"/>
      <c r="DQ100" s="16"/>
      <c r="DR100" s="16" t="str">
        <f t="shared" si="297"/>
        <v>N/A</v>
      </c>
      <c r="DS100" s="16" t="str">
        <f t="shared" si="298"/>
        <v>N/A</v>
      </c>
      <c r="DT100" s="16" t="str">
        <f t="shared" si="299"/>
        <v>N/A</v>
      </c>
      <c r="DU100" s="16"/>
      <c r="DV100" s="16"/>
    </row>
    <row r="101" spans="27:126" x14ac:dyDescent="0.35">
      <c r="AA101" s="74" t="s">
        <v>114</v>
      </c>
      <c r="AB101" s="73" t="str">
        <f t="shared" si="251"/>
        <v>-</v>
      </c>
      <c r="AC101" s="47" t="s">
        <v>15</v>
      </c>
      <c r="AD101" s="47" t="s">
        <v>1</v>
      </c>
      <c r="AE101" s="16"/>
      <c r="AF101" s="16"/>
      <c r="AG101" s="16" t="str">
        <f t="shared" si="300"/>
        <v>N/A</v>
      </c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 t="str">
        <f t="shared" si="252"/>
        <v>N/A</v>
      </c>
      <c r="AV101" s="16" t="str">
        <f t="shared" si="253"/>
        <v>N/A</v>
      </c>
      <c r="AW101" s="16" t="str">
        <f t="shared" si="254"/>
        <v>N/A</v>
      </c>
      <c r="AX101" s="16"/>
      <c r="AY101" s="16"/>
      <c r="AZ101" s="16" t="str">
        <f t="shared" si="255"/>
        <v>N/A</v>
      </c>
      <c r="BA101" s="16" t="str">
        <f t="shared" si="256"/>
        <v>N/A</v>
      </c>
      <c r="BB101" s="16" t="str">
        <f t="shared" si="257"/>
        <v>N/A</v>
      </c>
      <c r="BC101" s="16"/>
      <c r="BD101" s="16"/>
      <c r="BE101" s="16" t="str">
        <f t="shared" si="258"/>
        <v>N/A</v>
      </c>
      <c r="BF101" s="16" t="str">
        <f t="shared" si="259"/>
        <v>N/A</v>
      </c>
      <c r="BG101" s="16" t="str">
        <f t="shared" si="260"/>
        <v>N/A</v>
      </c>
      <c r="BH101" s="16"/>
      <c r="BI101" s="16"/>
      <c r="BJ101" s="16" t="str">
        <f t="shared" si="261"/>
        <v>N/A</v>
      </c>
      <c r="BK101" s="16" t="str">
        <f t="shared" si="262"/>
        <v>N/A</v>
      </c>
      <c r="BL101" s="16" t="str">
        <f t="shared" si="263"/>
        <v>N/A</v>
      </c>
      <c r="BM101" s="16"/>
      <c r="BN101" s="16"/>
      <c r="BO101" s="16" t="str">
        <f t="shared" si="264"/>
        <v>N/A</v>
      </c>
      <c r="BP101" s="16" t="str">
        <f t="shared" si="265"/>
        <v>N/A</v>
      </c>
      <c r="BQ101" s="16" t="str">
        <f t="shared" si="266"/>
        <v>N/A</v>
      </c>
      <c r="BR101" s="16"/>
      <c r="BS101" s="16"/>
      <c r="BT101" s="16" t="str">
        <f t="shared" si="267"/>
        <v>N/A</v>
      </c>
      <c r="BU101" s="16" t="str">
        <f t="shared" si="268"/>
        <v>N/A</v>
      </c>
      <c r="BV101" s="16" t="str">
        <f t="shared" si="269"/>
        <v>N/A</v>
      </c>
      <c r="BW101" s="16"/>
      <c r="BX101" s="16"/>
      <c r="BY101" s="16" t="str">
        <f t="shared" si="270"/>
        <v>N/A</v>
      </c>
      <c r="BZ101" s="16" t="str">
        <f t="shared" si="271"/>
        <v>N/A</v>
      </c>
      <c r="CA101" s="16" t="str">
        <f t="shared" si="272"/>
        <v>N/A</v>
      </c>
      <c r="CB101" s="16"/>
      <c r="CC101" s="16"/>
      <c r="CD101" s="16" t="str">
        <f t="shared" si="273"/>
        <v>N/A</v>
      </c>
      <c r="CE101" s="16" t="str">
        <f t="shared" si="274"/>
        <v>N/A</v>
      </c>
      <c r="CF101" s="16" t="str">
        <f t="shared" si="275"/>
        <v>N/A</v>
      </c>
      <c r="CG101" s="16"/>
      <c r="CH101" s="16"/>
      <c r="CI101" s="16" t="str">
        <f t="shared" si="276"/>
        <v>N/A</v>
      </c>
      <c r="CJ101" s="16" t="str">
        <f t="shared" si="277"/>
        <v>N/A</v>
      </c>
      <c r="CK101" s="16" t="str">
        <f t="shared" si="278"/>
        <v>N/A</v>
      </c>
      <c r="CL101" s="16"/>
      <c r="CM101" s="16"/>
      <c r="CN101" s="16" t="str">
        <f t="shared" si="279"/>
        <v>N/A</v>
      </c>
      <c r="CO101" s="16" t="str">
        <f t="shared" si="280"/>
        <v>N/A</v>
      </c>
      <c r="CP101" s="16" t="str">
        <f t="shared" si="281"/>
        <v>N/A</v>
      </c>
      <c r="CQ101" s="16"/>
      <c r="CR101" s="16"/>
      <c r="CS101" s="16" t="str">
        <f t="shared" si="282"/>
        <v>N/A</v>
      </c>
      <c r="CT101" s="16" t="str">
        <f t="shared" si="283"/>
        <v>N/A</v>
      </c>
      <c r="CU101" s="16" t="str">
        <f t="shared" si="284"/>
        <v>N/A</v>
      </c>
      <c r="CV101" s="16"/>
      <c r="CW101" s="16"/>
      <c r="CX101" s="16" t="str">
        <f t="shared" si="285"/>
        <v>N/A</v>
      </c>
      <c r="CY101" s="16" t="str">
        <f t="shared" si="286"/>
        <v>N/A</v>
      </c>
      <c r="CZ101" s="16" t="str">
        <f t="shared" si="287"/>
        <v>N/A</v>
      </c>
      <c r="DA101" s="16"/>
      <c r="DB101" s="16"/>
      <c r="DC101" s="16" t="str">
        <f t="shared" si="288"/>
        <v>N/A</v>
      </c>
      <c r="DD101" s="16" t="str">
        <f t="shared" si="289"/>
        <v>N/A</v>
      </c>
      <c r="DE101" s="16" t="str">
        <f t="shared" si="290"/>
        <v>N/A</v>
      </c>
      <c r="DF101" s="16"/>
      <c r="DG101" s="16"/>
      <c r="DH101" s="16" t="str">
        <f t="shared" si="291"/>
        <v>N/A</v>
      </c>
      <c r="DI101" s="16" t="str">
        <f t="shared" si="292"/>
        <v>N/A</v>
      </c>
      <c r="DJ101" s="16" t="str">
        <f t="shared" si="293"/>
        <v>N/A</v>
      </c>
      <c r="DK101" s="16"/>
      <c r="DL101" s="16"/>
      <c r="DM101" s="16" t="str">
        <f t="shared" si="294"/>
        <v>N/A</v>
      </c>
      <c r="DN101" s="16" t="str">
        <f t="shared" si="295"/>
        <v>N/A</v>
      </c>
      <c r="DO101" s="16" t="str">
        <f t="shared" si="296"/>
        <v>N/A</v>
      </c>
      <c r="DP101" s="16"/>
      <c r="DQ101" s="16"/>
      <c r="DR101" s="16" t="str">
        <f t="shared" si="297"/>
        <v>N/A</v>
      </c>
      <c r="DS101" s="16" t="str">
        <f t="shared" si="298"/>
        <v>N/A</v>
      </c>
      <c r="DT101" s="16" t="str">
        <f t="shared" si="299"/>
        <v>N/A</v>
      </c>
      <c r="DU101" s="16"/>
      <c r="DV101" s="16"/>
    </row>
    <row r="102" spans="27:126" x14ac:dyDescent="0.35">
      <c r="AA102" s="74" t="s">
        <v>114</v>
      </c>
      <c r="AB102" s="73" t="str">
        <f t="shared" si="251"/>
        <v>-</v>
      </c>
      <c r="AC102" s="47" t="s">
        <v>16</v>
      </c>
      <c r="AD102" s="47" t="s">
        <v>1</v>
      </c>
      <c r="AE102" s="16"/>
      <c r="AF102" s="16"/>
      <c r="AG102" s="16" t="str">
        <f t="shared" si="300"/>
        <v>N/A</v>
      </c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 t="str">
        <f t="shared" si="252"/>
        <v>N/A</v>
      </c>
      <c r="AV102" s="16" t="str">
        <f t="shared" si="253"/>
        <v>N/A</v>
      </c>
      <c r="AW102" s="16" t="str">
        <f t="shared" si="254"/>
        <v>N/A</v>
      </c>
      <c r="AX102" s="16"/>
      <c r="AY102" s="16"/>
      <c r="AZ102" s="16" t="str">
        <f t="shared" si="255"/>
        <v>N/A</v>
      </c>
      <c r="BA102" s="16" t="str">
        <f t="shared" si="256"/>
        <v>N/A</v>
      </c>
      <c r="BB102" s="16" t="str">
        <f t="shared" si="257"/>
        <v>N/A</v>
      </c>
      <c r="BC102" s="16"/>
      <c r="BD102" s="16"/>
      <c r="BE102" s="16" t="str">
        <f t="shared" si="258"/>
        <v>N/A</v>
      </c>
      <c r="BF102" s="16" t="str">
        <f t="shared" si="259"/>
        <v>N/A</v>
      </c>
      <c r="BG102" s="16" t="str">
        <f t="shared" si="260"/>
        <v>N/A</v>
      </c>
      <c r="BH102" s="16"/>
      <c r="BI102" s="16"/>
      <c r="BJ102" s="16" t="str">
        <f t="shared" si="261"/>
        <v>N/A</v>
      </c>
      <c r="BK102" s="16" t="str">
        <f t="shared" si="262"/>
        <v>N/A</v>
      </c>
      <c r="BL102" s="16" t="str">
        <f t="shared" si="263"/>
        <v>N/A</v>
      </c>
      <c r="BM102" s="16"/>
      <c r="BN102" s="16"/>
      <c r="BO102" s="16" t="str">
        <f t="shared" si="264"/>
        <v>N/A</v>
      </c>
      <c r="BP102" s="16" t="str">
        <f t="shared" si="265"/>
        <v>N/A</v>
      </c>
      <c r="BQ102" s="16" t="str">
        <f t="shared" si="266"/>
        <v>N/A</v>
      </c>
      <c r="BR102" s="16"/>
      <c r="BS102" s="16"/>
      <c r="BT102" s="16" t="str">
        <f t="shared" si="267"/>
        <v>N/A</v>
      </c>
      <c r="BU102" s="16" t="str">
        <f t="shared" si="268"/>
        <v>N/A</v>
      </c>
      <c r="BV102" s="16" t="str">
        <f t="shared" si="269"/>
        <v>N/A</v>
      </c>
      <c r="BW102" s="16"/>
      <c r="BX102" s="16"/>
      <c r="BY102" s="16" t="str">
        <f t="shared" si="270"/>
        <v>N/A</v>
      </c>
      <c r="BZ102" s="16" t="str">
        <f t="shared" si="271"/>
        <v>N/A</v>
      </c>
      <c r="CA102" s="16" t="str">
        <f t="shared" si="272"/>
        <v>N/A</v>
      </c>
      <c r="CB102" s="16"/>
      <c r="CC102" s="16"/>
      <c r="CD102" s="16" t="str">
        <f t="shared" si="273"/>
        <v>N/A</v>
      </c>
      <c r="CE102" s="16" t="str">
        <f t="shared" si="274"/>
        <v>N/A</v>
      </c>
      <c r="CF102" s="16" t="str">
        <f t="shared" si="275"/>
        <v>N/A</v>
      </c>
      <c r="CG102" s="16"/>
      <c r="CH102" s="16"/>
      <c r="CI102" s="16" t="str">
        <f t="shared" si="276"/>
        <v>N/A</v>
      </c>
      <c r="CJ102" s="16" t="str">
        <f t="shared" si="277"/>
        <v>N/A</v>
      </c>
      <c r="CK102" s="16" t="str">
        <f t="shared" si="278"/>
        <v>N/A</v>
      </c>
      <c r="CL102" s="16"/>
      <c r="CM102" s="16"/>
      <c r="CN102" s="16" t="str">
        <f t="shared" si="279"/>
        <v>N/A</v>
      </c>
      <c r="CO102" s="16" t="str">
        <f t="shared" si="280"/>
        <v>N/A</v>
      </c>
      <c r="CP102" s="16" t="str">
        <f t="shared" si="281"/>
        <v>N/A</v>
      </c>
      <c r="CQ102" s="16"/>
      <c r="CR102" s="16"/>
      <c r="CS102" s="16" t="str">
        <f t="shared" si="282"/>
        <v>N/A</v>
      </c>
      <c r="CT102" s="16" t="str">
        <f t="shared" si="283"/>
        <v>N/A</v>
      </c>
      <c r="CU102" s="16" t="str">
        <f t="shared" si="284"/>
        <v>N/A</v>
      </c>
      <c r="CV102" s="16"/>
      <c r="CW102" s="16"/>
      <c r="CX102" s="16" t="str">
        <f t="shared" si="285"/>
        <v>N/A</v>
      </c>
      <c r="CY102" s="16" t="str">
        <f t="shared" si="286"/>
        <v>N/A</v>
      </c>
      <c r="CZ102" s="16" t="str">
        <f t="shared" si="287"/>
        <v>N/A</v>
      </c>
      <c r="DA102" s="16"/>
      <c r="DB102" s="16"/>
      <c r="DC102" s="16" t="str">
        <f t="shared" si="288"/>
        <v>N/A</v>
      </c>
      <c r="DD102" s="16" t="str">
        <f t="shared" si="289"/>
        <v>N/A</v>
      </c>
      <c r="DE102" s="16" t="str">
        <f t="shared" si="290"/>
        <v>N/A</v>
      </c>
      <c r="DF102" s="16"/>
      <c r="DG102" s="16"/>
      <c r="DH102" s="16" t="str">
        <f t="shared" si="291"/>
        <v>N/A</v>
      </c>
      <c r="DI102" s="16" t="str">
        <f t="shared" si="292"/>
        <v>N/A</v>
      </c>
      <c r="DJ102" s="16" t="str">
        <f t="shared" si="293"/>
        <v>N/A</v>
      </c>
      <c r="DK102" s="16"/>
      <c r="DL102" s="16"/>
      <c r="DM102" s="16" t="str">
        <f t="shared" si="294"/>
        <v>N/A</v>
      </c>
      <c r="DN102" s="16" t="str">
        <f t="shared" si="295"/>
        <v>N/A</v>
      </c>
      <c r="DO102" s="16" t="str">
        <f t="shared" si="296"/>
        <v>N/A</v>
      </c>
      <c r="DP102" s="16"/>
      <c r="DQ102" s="16"/>
      <c r="DR102" s="16" t="str">
        <f t="shared" si="297"/>
        <v>N/A</v>
      </c>
      <c r="DS102" s="16" t="str">
        <f t="shared" si="298"/>
        <v>N/A</v>
      </c>
      <c r="DT102" s="16" t="str">
        <f t="shared" si="299"/>
        <v>N/A</v>
      </c>
      <c r="DU102" s="16"/>
      <c r="DV102" s="16"/>
    </row>
    <row r="103" spans="27:126" ht="15" thickBot="1" x14ac:dyDescent="0.4">
      <c r="AA103" s="74" t="s">
        <v>114</v>
      </c>
      <c r="AB103" s="73" t="str">
        <f t="shared" si="251"/>
        <v>-</v>
      </c>
      <c r="AC103" s="48" t="s">
        <v>17</v>
      </c>
      <c r="AD103" s="48" t="s">
        <v>1</v>
      </c>
      <c r="AE103" s="21"/>
      <c r="AF103" s="21"/>
      <c r="AG103" s="21" t="str">
        <f t="shared" si="300"/>
        <v>N/A</v>
      </c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 t="str">
        <f t="shared" si="252"/>
        <v>N/A</v>
      </c>
      <c r="AV103" s="21" t="str">
        <f t="shared" si="253"/>
        <v>N/A</v>
      </c>
      <c r="AW103" s="21" t="str">
        <f t="shared" si="254"/>
        <v>N/A</v>
      </c>
      <c r="AX103" s="21"/>
      <c r="AY103" s="21"/>
      <c r="AZ103" s="21" t="str">
        <f t="shared" si="255"/>
        <v>N/A</v>
      </c>
      <c r="BA103" s="21" t="str">
        <f t="shared" si="256"/>
        <v>N/A</v>
      </c>
      <c r="BB103" s="21" t="str">
        <f t="shared" si="257"/>
        <v>N/A</v>
      </c>
      <c r="BC103" s="21"/>
      <c r="BD103" s="21"/>
      <c r="BE103" s="21" t="str">
        <f t="shared" si="258"/>
        <v>N/A</v>
      </c>
      <c r="BF103" s="21" t="str">
        <f t="shared" si="259"/>
        <v>N/A</v>
      </c>
      <c r="BG103" s="21" t="str">
        <f t="shared" si="260"/>
        <v>N/A</v>
      </c>
      <c r="BH103" s="21"/>
      <c r="BI103" s="21"/>
      <c r="BJ103" s="21" t="str">
        <f t="shared" si="261"/>
        <v>N/A</v>
      </c>
      <c r="BK103" s="21" t="str">
        <f t="shared" si="262"/>
        <v>N/A</v>
      </c>
      <c r="BL103" s="21" t="str">
        <f t="shared" si="263"/>
        <v>N/A</v>
      </c>
      <c r="BM103" s="21"/>
      <c r="BN103" s="21"/>
      <c r="BO103" s="21" t="str">
        <f t="shared" si="264"/>
        <v>N/A</v>
      </c>
      <c r="BP103" s="21" t="str">
        <f t="shared" si="265"/>
        <v>N/A</v>
      </c>
      <c r="BQ103" s="21" t="str">
        <f t="shared" si="266"/>
        <v>N/A</v>
      </c>
      <c r="BR103" s="21"/>
      <c r="BS103" s="21"/>
      <c r="BT103" s="21" t="str">
        <f t="shared" si="267"/>
        <v>N/A</v>
      </c>
      <c r="BU103" s="21" t="str">
        <f t="shared" si="268"/>
        <v>N/A</v>
      </c>
      <c r="BV103" s="21" t="str">
        <f t="shared" si="269"/>
        <v>N/A</v>
      </c>
      <c r="BW103" s="21"/>
      <c r="BX103" s="21"/>
      <c r="BY103" s="21" t="str">
        <f t="shared" si="270"/>
        <v>N/A</v>
      </c>
      <c r="BZ103" s="21" t="str">
        <f t="shared" si="271"/>
        <v>N/A</v>
      </c>
      <c r="CA103" s="21" t="str">
        <f t="shared" si="272"/>
        <v>N/A</v>
      </c>
      <c r="CB103" s="21"/>
      <c r="CC103" s="21"/>
      <c r="CD103" s="21" t="str">
        <f t="shared" si="273"/>
        <v>N/A</v>
      </c>
      <c r="CE103" s="21" t="str">
        <f t="shared" si="274"/>
        <v>N/A</v>
      </c>
      <c r="CF103" s="21" t="str">
        <f t="shared" si="275"/>
        <v>N/A</v>
      </c>
      <c r="CG103" s="21"/>
      <c r="CH103" s="21"/>
      <c r="CI103" s="21" t="str">
        <f t="shared" si="276"/>
        <v>N/A</v>
      </c>
      <c r="CJ103" s="21" t="str">
        <f t="shared" si="277"/>
        <v>N/A</v>
      </c>
      <c r="CK103" s="21" t="str">
        <f t="shared" si="278"/>
        <v>N/A</v>
      </c>
      <c r="CL103" s="21"/>
      <c r="CM103" s="21"/>
      <c r="CN103" s="21" t="str">
        <f t="shared" si="279"/>
        <v>N/A</v>
      </c>
      <c r="CO103" s="21" t="str">
        <f t="shared" si="280"/>
        <v>N/A</v>
      </c>
      <c r="CP103" s="21" t="str">
        <f t="shared" si="281"/>
        <v>N/A</v>
      </c>
      <c r="CQ103" s="21"/>
      <c r="CR103" s="21"/>
      <c r="CS103" s="21" t="str">
        <f t="shared" si="282"/>
        <v>N/A</v>
      </c>
      <c r="CT103" s="21" t="str">
        <f t="shared" si="283"/>
        <v>N/A</v>
      </c>
      <c r="CU103" s="21" t="str">
        <f t="shared" si="284"/>
        <v>N/A</v>
      </c>
      <c r="CV103" s="21"/>
      <c r="CW103" s="21"/>
      <c r="CX103" s="21" t="str">
        <f t="shared" si="285"/>
        <v>N/A</v>
      </c>
      <c r="CY103" s="21" t="str">
        <f t="shared" si="286"/>
        <v>N/A</v>
      </c>
      <c r="CZ103" s="21" t="str">
        <f t="shared" si="287"/>
        <v>N/A</v>
      </c>
      <c r="DA103" s="21"/>
      <c r="DB103" s="21"/>
      <c r="DC103" s="21" t="str">
        <f t="shared" si="288"/>
        <v>N/A</v>
      </c>
      <c r="DD103" s="21" t="str">
        <f t="shared" si="289"/>
        <v>N/A</v>
      </c>
      <c r="DE103" s="21" t="str">
        <f t="shared" si="290"/>
        <v>N/A</v>
      </c>
      <c r="DF103" s="21"/>
      <c r="DG103" s="21"/>
      <c r="DH103" s="21" t="str">
        <f t="shared" si="291"/>
        <v>N/A</v>
      </c>
      <c r="DI103" s="21" t="str">
        <f t="shared" si="292"/>
        <v>N/A</v>
      </c>
      <c r="DJ103" s="21" t="str">
        <f t="shared" si="293"/>
        <v>N/A</v>
      </c>
      <c r="DK103" s="21"/>
      <c r="DL103" s="21"/>
      <c r="DM103" s="21" t="str">
        <f t="shared" si="294"/>
        <v>N/A</v>
      </c>
      <c r="DN103" s="21" t="str">
        <f t="shared" si="295"/>
        <v>N/A</v>
      </c>
      <c r="DO103" s="21" t="str">
        <f t="shared" si="296"/>
        <v>N/A</v>
      </c>
      <c r="DP103" s="16"/>
      <c r="DQ103" s="16"/>
      <c r="DR103" s="21" t="str">
        <f t="shared" si="297"/>
        <v>N/A</v>
      </c>
      <c r="DS103" s="21" t="str">
        <f t="shared" si="298"/>
        <v>N/A</v>
      </c>
      <c r="DT103" s="21" t="str">
        <f t="shared" si="299"/>
        <v>N/A</v>
      </c>
      <c r="DU103" s="16"/>
      <c r="DV103" s="16"/>
    </row>
    <row r="104" spans="27:126" ht="15" thickBot="1" x14ac:dyDescent="0.4"/>
    <row r="105" spans="27:126" x14ac:dyDescent="0.35">
      <c r="AA105" s="140" t="s">
        <v>83</v>
      </c>
      <c r="AB105" s="141"/>
      <c r="AC105" s="63" t="s">
        <v>24</v>
      </c>
      <c r="AD105" s="45"/>
      <c r="AE105" s="116" t="s">
        <v>81</v>
      </c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69"/>
    </row>
    <row r="106" spans="27:126" x14ac:dyDescent="0.35">
      <c r="AA106" s="142"/>
      <c r="AB106" s="143"/>
      <c r="AC106" s="95" t="s">
        <v>26</v>
      </c>
      <c r="AD106" s="46"/>
      <c r="AE106" s="170" t="s">
        <v>2</v>
      </c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171"/>
      <c r="AT106" s="171"/>
      <c r="AU106" s="171"/>
      <c r="AV106" s="171"/>
      <c r="AW106" s="171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171"/>
      <c r="BJ106" s="171"/>
      <c r="BK106" s="171"/>
      <c r="BL106" s="171"/>
      <c r="BM106" s="171"/>
      <c r="BN106" s="171"/>
      <c r="BO106" s="171"/>
      <c r="BP106" s="171"/>
      <c r="BQ106" s="171"/>
      <c r="BR106" s="171"/>
      <c r="BS106" s="171"/>
      <c r="BT106" s="171"/>
      <c r="BU106" s="171"/>
      <c r="BV106" s="171"/>
      <c r="BW106" s="171"/>
      <c r="BX106" s="171"/>
      <c r="BY106" s="171"/>
      <c r="BZ106" s="171"/>
      <c r="CA106" s="171"/>
      <c r="CB106" s="171"/>
      <c r="CC106" s="171"/>
      <c r="CD106" s="171"/>
      <c r="CE106" s="171"/>
      <c r="CF106" s="171"/>
      <c r="CG106" s="171"/>
      <c r="CH106" s="171"/>
      <c r="CI106" s="171"/>
      <c r="CJ106" s="171"/>
      <c r="CK106" s="171"/>
      <c r="CL106" s="171"/>
      <c r="CM106" s="171"/>
      <c r="CN106" s="171"/>
      <c r="CO106" s="171"/>
      <c r="CP106" s="171"/>
      <c r="CQ106" s="171"/>
      <c r="CR106" s="171"/>
      <c r="CS106" s="171"/>
      <c r="CT106" s="171"/>
      <c r="CU106" s="171"/>
      <c r="CV106" s="171"/>
      <c r="CW106" s="171"/>
      <c r="CX106" s="171"/>
      <c r="CY106" s="171"/>
      <c r="CZ106" s="171"/>
      <c r="DA106" s="171"/>
      <c r="DB106" s="171"/>
      <c r="DC106" s="171"/>
      <c r="DD106" s="171"/>
      <c r="DE106" s="171"/>
      <c r="DF106" s="171"/>
      <c r="DG106" s="171"/>
      <c r="DH106" s="171"/>
      <c r="DI106" s="171"/>
      <c r="DJ106" s="171"/>
      <c r="DK106" s="171"/>
      <c r="DL106" s="171"/>
      <c r="DM106" s="171"/>
      <c r="DN106" s="171"/>
      <c r="DO106" s="171"/>
      <c r="DP106" s="171"/>
      <c r="DQ106" s="171"/>
      <c r="DR106" s="171"/>
      <c r="DS106" s="171"/>
      <c r="DT106" s="171"/>
      <c r="DU106" s="171"/>
      <c r="DV106" s="171"/>
    </row>
    <row r="107" spans="27:126" x14ac:dyDescent="0.35">
      <c r="AA107" s="142"/>
      <c r="AB107" s="143"/>
      <c r="AC107" s="95" t="s">
        <v>20</v>
      </c>
      <c r="AD107" s="46"/>
      <c r="AE107" s="131" t="s">
        <v>265</v>
      </c>
      <c r="AF107" s="132"/>
      <c r="AG107" s="132"/>
      <c r="AH107" s="133"/>
      <c r="AI107" s="131" t="s">
        <v>264</v>
      </c>
      <c r="AJ107" s="132"/>
      <c r="AK107" s="132"/>
      <c r="AL107" s="133"/>
      <c r="AM107" s="131" t="s">
        <v>263</v>
      </c>
      <c r="AN107" s="132"/>
      <c r="AO107" s="132"/>
      <c r="AP107" s="133"/>
      <c r="AQ107" s="131" t="s">
        <v>262</v>
      </c>
      <c r="AR107" s="132"/>
      <c r="AS107" s="132"/>
      <c r="AT107" s="133"/>
      <c r="AU107" s="131" t="s">
        <v>27</v>
      </c>
      <c r="AV107" s="132"/>
      <c r="AW107" s="132"/>
      <c r="AX107" s="132"/>
      <c r="AY107" s="133"/>
      <c r="AZ107" s="131" t="s">
        <v>28</v>
      </c>
      <c r="BA107" s="132"/>
      <c r="BB107" s="132"/>
      <c r="BC107" s="132"/>
      <c r="BD107" s="133"/>
      <c r="BE107" s="131" t="s">
        <v>30</v>
      </c>
      <c r="BF107" s="132"/>
      <c r="BG107" s="132"/>
      <c r="BH107" s="132"/>
      <c r="BI107" s="133"/>
      <c r="BJ107" s="131" t="s">
        <v>31</v>
      </c>
      <c r="BK107" s="132"/>
      <c r="BL107" s="132"/>
      <c r="BM107" s="132"/>
      <c r="BN107" s="133"/>
      <c r="BO107" s="131" t="s">
        <v>32</v>
      </c>
      <c r="BP107" s="132"/>
      <c r="BQ107" s="132"/>
      <c r="BR107" s="132"/>
      <c r="BS107" s="133"/>
      <c r="BT107" s="131" t="s">
        <v>33</v>
      </c>
      <c r="BU107" s="132"/>
      <c r="BV107" s="132"/>
      <c r="BW107" s="132"/>
      <c r="BX107" s="133"/>
      <c r="BY107" s="131" t="s">
        <v>34</v>
      </c>
      <c r="BZ107" s="132"/>
      <c r="CA107" s="132"/>
      <c r="CB107" s="132"/>
      <c r="CC107" s="133"/>
      <c r="CD107" s="131" t="s">
        <v>35</v>
      </c>
      <c r="CE107" s="132"/>
      <c r="CF107" s="132"/>
      <c r="CG107" s="132"/>
      <c r="CH107" s="133"/>
      <c r="CI107" s="131" t="s">
        <v>36</v>
      </c>
      <c r="CJ107" s="132"/>
      <c r="CK107" s="132"/>
      <c r="CL107" s="132"/>
      <c r="CM107" s="133"/>
      <c r="CN107" s="131" t="s">
        <v>37</v>
      </c>
      <c r="CO107" s="132"/>
      <c r="CP107" s="132"/>
      <c r="CQ107" s="132"/>
      <c r="CR107" s="133"/>
      <c r="CS107" s="131" t="s">
        <v>38</v>
      </c>
      <c r="CT107" s="132"/>
      <c r="CU107" s="132"/>
      <c r="CV107" s="132"/>
      <c r="CW107" s="133"/>
      <c r="CX107" s="131" t="s">
        <v>39</v>
      </c>
      <c r="CY107" s="132"/>
      <c r="CZ107" s="132"/>
      <c r="DA107" s="132"/>
      <c r="DB107" s="133"/>
      <c r="DC107" s="131" t="s">
        <v>40</v>
      </c>
      <c r="DD107" s="132"/>
      <c r="DE107" s="132"/>
      <c r="DF107" s="132"/>
      <c r="DG107" s="133"/>
      <c r="DH107" s="131" t="s">
        <v>41</v>
      </c>
      <c r="DI107" s="132"/>
      <c r="DJ107" s="132"/>
      <c r="DK107" s="132"/>
      <c r="DL107" s="133"/>
      <c r="DM107" s="131" t="s">
        <v>42</v>
      </c>
      <c r="DN107" s="132"/>
      <c r="DO107" s="132"/>
      <c r="DP107" s="132"/>
      <c r="DQ107" s="133"/>
      <c r="DR107" s="131" t="s">
        <v>43</v>
      </c>
      <c r="DS107" s="132"/>
      <c r="DT107" s="132"/>
      <c r="DU107" s="132"/>
      <c r="DV107" s="133"/>
    </row>
    <row r="108" spans="27:126" x14ac:dyDescent="0.35">
      <c r="AA108" s="96" t="s">
        <v>112</v>
      </c>
      <c r="AB108" s="25" t="s">
        <v>113</v>
      </c>
      <c r="AC108" s="95" t="s">
        <v>67</v>
      </c>
      <c r="AD108" s="46"/>
      <c r="AE108" s="36" t="s">
        <v>64</v>
      </c>
      <c r="AF108" s="37" t="s">
        <v>115</v>
      </c>
      <c r="AG108" s="38" t="s">
        <v>66</v>
      </c>
      <c r="AH108" s="70" t="s">
        <v>261</v>
      </c>
      <c r="AI108" s="36" t="s">
        <v>64</v>
      </c>
      <c r="AJ108" s="37" t="s">
        <v>115</v>
      </c>
      <c r="AK108" s="38" t="s">
        <v>66</v>
      </c>
      <c r="AL108" s="70" t="s">
        <v>261</v>
      </c>
      <c r="AM108" s="36" t="s">
        <v>64</v>
      </c>
      <c r="AN108" s="37" t="s">
        <v>115</v>
      </c>
      <c r="AO108" s="38" t="s">
        <v>66</v>
      </c>
      <c r="AP108" s="70" t="s">
        <v>261</v>
      </c>
      <c r="AQ108" s="36" t="s">
        <v>64</v>
      </c>
      <c r="AR108" s="37" t="s">
        <v>115</v>
      </c>
      <c r="AS108" s="38" t="s">
        <v>66</v>
      </c>
      <c r="AT108" s="70" t="s">
        <v>261</v>
      </c>
      <c r="AU108" s="36" t="s">
        <v>64</v>
      </c>
      <c r="AV108" s="37" t="s">
        <v>115</v>
      </c>
      <c r="AW108" s="38" t="s">
        <v>66</v>
      </c>
      <c r="AX108" s="70" t="s">
        <v>260</v>
      </c>
      <c r="AY108" s="70" t="s">
        <v>261</v>
      </c>
      <c r="AZ108" s="36" t="s">
        <v>64</v>
      </c>
      <c r="BA108" s="37" t="s">
        <v>115</v>
      </c>
      <c r="BB108" s="38" t="s">
        <v>66</v>
      </c>
      <c r="BC108" s="70" t="s">
        <v>260</v>
      </c>
      <c r="BD108" s="70" t="s">
        <v>261</v>
      </c>
      <c r="BE108" s="36" t="s">
        <v>64</v>
      </c>
      <c r="BF108" s="37" t="s">
        <v>115</v>
      </c>
      <c r="BG108" s="38" t="s">
        <v>66</v>
      </c>
      <c r="BH108" s="70" t="s">
        <v>260</v>
      </c>
      <c r="BI108" s="70" t="s">
        <v>261</v>
      </c>
      <c r="BJ108" s="36" t="s">
        <v>64</v>
      </c>
      <c r="BK108" s="37" t="s">
        <v>115</v>
      </c>
      <c r="BL108" s="38" t="s">
        <v>66</v>
      </c>
      <c r="BM108" s="70" t="s">
        <v>260</v>
      </c>
      <c r="BN108" s="70" t="s">
        <v>261</v>
      </c>
      <c r="BO108" s="36" t="s">
        <v>64</v>
      </c>
      <c r="BP108" s="37" t="s">
        <v>115</v>
      </c>
      <c r="BQ108" s="38" t="s">
        <v>66</v>
      </c>
      <c r="BR108" s="70" t="s">
        <v>260</v>
      </c>
      <c r="BS108" s="70" t="s">
        <v>261</v>
      </c>
      <c r="BT108" s="36" t="s">
        <v>64</v>
      </c>
      <c r="BU108" s="37" t="s">
        <v>115</v>
      </c>
      <c r="BV108" s="38" t="s">
        <v>66</v>
      </c>
      <c r="BW108" s="70" t="s">
        <v>260</v>
      </c>
      <c r="BX108" s="70" t="s">
        <v>261</v>
      </c>
      <c r="BY108" s="36" t="s">
        <v>64</v>
      </c>
      <c r="BZ108" s="37" t="s">
        <v>115</v>
      </c>
      <c r="CA108" s="38" t="s">
        <v>66</v>
      </c>
      <c r="CB108" s="70" t="s">
        <v>260</v>
      </c>
      <c r="CC108" s="70" t="s">
        <v>261</v>
      </c>
      <c r="CD108" s="36" t="s">
        <v>64</v>
      </c>
      <c r="CE108" s="37" t="s">
        <v>115</v>
      </c>
      <c r="CF108" s="38" t="s">
        <v>66</v>
      </c>
      <c r="CG108" s="70" t="s">
        <v>260</v>
      </c>
      <c r="CH108" s="70" t="s">
        <v>261</v>
      </c>
      <c r="CI108" s="36" t="s">
        <v>64</v>
      </c>
      <c r="CJ108" s="37" t="s">
        <v>115</v>
      </c>
      <c r="CK108" s="38" t="s">
        <v>66</v>
      </c>
      <c r="CL108" s="70" t="s">
        <v>260</v>
      </c>
      <c r="CM108" s="70" t="s">
        <v>261</v>
      </c>
      <c r="CN108" s="36" t="s">
        <v>64</v>
      </c>
      <c r="CO108" s="37" t="s">
        <v>115</v>
      </c>
      <c r="CP108" s="38" t="s">
        <v>66</v>
      </c>
      <c r="CQ108" s="70" t="s">
        <v>260</v>
      </c>
      <c r="CR108" s="70" t="s">
        <v>261</v>
      </c>
      <c r="CS108" s="36" t="s">
        <v>64</v>
      </c>
      <c r="CT108" s="37" t="s">
        <v>115</v>
      </c>
      <c r="CU108" s="38" t="s">
        <v>66</v>
      </c>
      <c r="CV108" s="70" t="s">
        <v>260</v>
      </c>
      <c r="CW108" s="70" t="s">
        <v>261</v>
      </c>
      <c r="CX108" s="36" t="s">
        <v>64</v>
      </c>
      <c r="CY108" s="37" t="s">
        <v>115</v>
      </c>
      <c r="CZ108" s="38" t="s">
        <v>66</v>
      </c>
      <c r="DA108" s="70" t="s">
        <v>260</v>
      </c>
      <c r="DB108" s="70" t="s">
        <v>261</v>
      </c>
      <c r="DC108" s="36" t="s">
        <v>64</v>
      </c>
      <c r="DD108" s="37" t="s">
        <v>115</v>
      </c>
      <c r="DE108" s="38" t="s">
        <v>66</v>
      </c>
      <c r="DF108" s="70" t="s">
        <v>260</v>
      </c>
      <c r="DG108" s="70" t="s">
        <v>261</v>
      </c>
      <c r="DH108" s="36" t="s">
        <v>64</v>
      </c>
      <c r="DI108" s="37" t="s">
        <v>115</v>
      </c>
      <c r="DJ108" s="38" t="s">
        <v>66</v>
      </c>
      <c r="DK108" s="70" t="s">
        <v>260</v>
      </c>
      <c r="DL108" s="70" t="s">
        <v>261</v>
      </c>
      <c r="DM108" s="36" t="s">
        <v>64</v>
      </c>
      <c r="DN108" s="37" t="s">
        <v>115</v>
      </c>
      <c r="DO108" s="38" t="s">
        <v>66</v>
      </c>
      <c r="DP108" s="70" t="s">
        <v>260</v>
      </c>
      <c r="DQ108" s="70" t="s">
        <v>261</v>
      </c>
      <c r="DR108" s="36" t="s">
        <v>64</v>
      </c>
      <c r="DS108" s="37" t="s">
        <v>115</v>
      </c>
      <c r="DT108" s="37" t="s">
        <v>66</v>
      </c>
      <c r="DU108" s="70" t="s">
        <v>260</v>
      </c>
      <c r="DV108" s="70" t="s">
        <v>261</v>
      </c>
    </row>
    <row r="109" spans="27:126" x14ac:dyDescent="0.35">
      <c r="AA109" s="74">
        <v>1.5</v>
      </c>
      <c r="AB109" s="73">
        <f t="shared" ref="AB109:AB120" si="301">IF(ISNUMBER(AA7),(AA7*(AF7-AG7)+AE7+AG7-2*AF7)/(AE7-AF7),"-")</f>
        <v>4.4317443120260034</v>
      </c>
      <c r="AC109" s="47" t="s">
        <v>6</v>
      </c>
      <c r="AD109" s="47" t="s">
        <v>2</v>
      </c>
      <c r="AE109" s="16">
        <f>VLOOKUP(AE105,I37:J74,2,FALSE)*[2]beta_Schätzung_Corr_Poll!E87</f>
        <v>868.55</v>
      </c>
      <c r="AF109" s="16">
        <f>VLOOKUP(AE105,I37:J74,2,FALSE)*[2]beta_Schätzung_Corr_Poll!E88</f>
        <v>1159.5650000000001</v>
      </c>
      <c r="AG109" s="16">
        <f>VLOOKUP(AE105,I37:J74,2,FALSE)*[2]beta_Schätzung_Corr_Poll!E89</f>
        <v>3320.5</v>
      </c>
      <c r="AH109" s="16">
        <f>[2]beta_Schätzung_Corr_Poll!E85</f>
        <v>0.98119999999999996</v>
      </c>
      <c r="AI109" s="16">
        <f>VLOOKUP(AE105,I37:J74,2,FALSE)*[2]beta_Schätzung_Corr_Poll!F87</f>
        <v>868.55</v>
      </c>
      <c r="AJ109" s="16">
        <f>VLOOKUP(AE105,I37:J74,2,FALSE)*[2]beta_Schätzung_Corr_Poll!F88</f>
        <v>1408.9649999999999</v>
      </c>
      <c r="AK109" s="16">
        <f>VLOOKUP(AE105,I37:J74,2,FALSE)*[2]beta_Schätzung_Corr_Poll!F89</f>
        <v>3320.5</v>
      </c>
      <c r="AL109" s="16">
        <f>[2]beta_Schätzung_Corr_Poll!F85</f>
        <v>0.7593333333333333</v>
      </c>
      <c r="AM109" s="16">
        <f>VLOOKUP(AE105,I37:J74,2,FALSE)*[2]beta_Schätzung_Corr_Poll!G87</f>
        <v>868.55</v>
      </c>
      <c r="AN109" s="16">
        <f>VLOOKUP(AE105,I37:J74,2,FALSE)*[2]beta_Schätzung_Corr_Poll!G88</f>
        <v>1321.24</v>
      </c>
      <c r="AO109" s="16">
        <f>VLOOKUP(AE105,I37:J74,2,FALSE)*[2]beta_Schätzung_Corr_Poll!G89</f>
        <v>3320.5</v>
      </c>
      <c r="AP109" s="16">
        <f>[2]beta_Schätzung_Corr_Poll!G85</f>
        <v>0.76519999999999999</v>
      </c>
      <c r="AQ109" s="16">
        <f>VLOOKUP(AE105,I37:J74,2,FALSE)*[2]beta_Schätzung_Corr_Poll!H87</f>
        <v>868.55</v>
      </c>
      <c r="AR109" s="16">
        <f>VLOOKUP(AE105,I37:J74,2,FALSE)*[2]beta_Schätzung_Corr_Poll!H88</f>
        <v>3320.5</v>
      </c>
      <c r="AS109" s="16">
        <f>VLOOKUP(AE105,I37:J74,2,FALSE)*[2]beta_Schätzung_Corr_Poll!H89</f>
        <v>3320.5</v>
      </c>
      <c r="AT109" s="16">
        <f>[2]beta_Schätzung_Corr_Poll!H85</f>
        <v>0</v>
      </c>
      <c r="AU109" s="16">
        <f t="shared" ref="AU109:AU120" si="302">IF(ISNUMBER($AE109),IF(OR(HLOOKUP($AU$5,$I$2:$Y$8,4,FALSE)=1,HLOOKUP($AU$5,$I$2:$Y$8,5,FALSE)=1,),HLOOKUP($AU$5,$I$2:$Y$8,4,FALSE)*VLOOKUP($AC109,$B$32:$G$45,MATCH($AD109,$B$33:$G$33,0),FALSE)+HLOOKUP($AU$5,$I$2:$Y$8,5,FALSE)*VLOOKUP($AC109,$B$47:$G$60,MATCH($AD109,$B$48:$G$48,0),FALSE)+$AE109,$AE109),"N/A")</f>
        <v>868.55</v>
      </c>
      <c r="AV109" s="16">
        <f t="shared" ref="AV109:AV120" si="303">IF(ISNUMBER($AF109),$AF109*SQRT(SUMSQ(HLOOKUP($AU$5,$J$2:$Y$8,2,FALSE)*VLOOKUP($AC109,$B$2:$G$15,MATCH($AD109,$B$3:$G$3,0),FALSE),HLOOKUP($AU$5,$J$2:$Y$8,3,FALSE)*VLOOKUP($AC109,$B$17:$G$30,MATCH($AD109,$B$18:$G$18,0),FALSE),HLOOKUP($AU$5,$J$2:$Y$8,6,FALSE)))+HLOOKUP($AU$5,$J$2:$Y$8,4,FALSE)*VLOOKUP($AC109,$B$32:$G$45,MATCH($AD109,$B$33:$G$33,0),FALSE)+HLOOKUP($AU$5,$J$2:$Y$8,5,FALSE)*VLOOKUP($AC109,$B$47:$G$60,MATCH($AD109,$B$48:$G$48,0),FALSE),"N/A")</f>
        <v>1159.5650000000001</v>
      </c>
      <c r="AW109" s="16">
        <f t="shared" ref="AW109:AW120" si="304">IF(ISNUMBER($AG109),IF(OR(HLOOKUP($AU$5,$I$2:$Y$8,4,FALSE)=1,HLOOKUP($AU$5,$I$2:$Y$8,5,FALSE)=1,),HLOOKUP($AU$5,$I$2:$Y$8,4,FALSE)*VLOOKUP($AC109,$B$32:$G$45,MATCH($AD109,$B$33:$G$33,0),FALSE)+HLOOKUP($AU$5,$I$2:$Y$8,5,FALSE)*VLOOKUP($AC109,$B$47:$G$60,MATCH($AD109,$B$48:$G$48,0),FALSE)+$AG109,$AG109),"N/A")</f>
        <v>3320.5</v>
      </c>
      <c r="AX109" s="47" t="str">
        <f>IF(AY109&gt;0, "true", "false")</f>
        <v>true</v>
      </c>
      <c r="AY109" s="16">
        <f>AH109</f>
        <v>0.98119999999999996</v>
      </c>
      <c r="AZ109" s="16">
        <f t="shared" ref="AZ109:AZ120" si="305">IF(ISNUMBER($AE109),IF(OR(HLOOKUP($AZ$5,$I$2:$Y$8,4,FALSE)=1,HLOOKUP($AZ$5,$I$2:$Y$8,5,FALSE)=1,),HLOOKUP($AZ$5,$I$2:$Y$8,4,FALSE)*VLOOKUP($AC109,$B$32:$G$45,MATCH($AD109,$B$33:$G$33,0),FALSE)+HLOOKUP($AZ$5,$I$2:$Y$8,5,FALSE)*VLOOKUP($AC109,$B$47:$G$60,MATCH($AD109,$B$48:$G$48,0),FALSE)+$AE109,$AE109),"N/A")</f>
        <v>799.55</v>
      </c>
      <c r="BA109" s="16">
        <f t="shared" ref="BA109:BA120" si="306">IF(ISNUMBER($AF109),$AF109*SQRT(SUMSQ(HLOOKUP($AZ$5,$J$2:$Y$8,2,FALSE)*VLOOKUP($AC109,$B$2:$G$15,MATCH($AD109,$B$3:$G$3,0),FALSE),HLOOKUP($AZ$5,$J$2:$Y$8,3,FALSE)*VLOOKUP($AC109,$B$17:$G$30,MATCH($AD109,$B$18:$G$18,0),FALSE),HLOOKUP($AZ$5,$J$2:$Y$8,6,FALSE)))+HLOOKUP($AZ$5,$J$2:$Y$8,4,FALSE)*VLOOKUP($AC109,$B$32:$G$45,MATCH($AD109,$B$33:$G$33,0),FALSE)+HLOOKUP($AZ$5,$J$2:$Y$8,5,FALSE)*VLOOKUP($AC109,$B$47:$G$60,MATCH($AD109,$B$48:$G$48,0),FALSE),"N/A")</f>
        <v>1090.5650000000001</v>
      </c>
      <c r="BB109" s="16">
        <f t="shared" ref="BB109:BB120" si="307">IF(ISNUMBER($AG109),IF(OR(HLOOKUP($AZ$5,$I$2:$Y$8,4,FALSE)=1,HLOOKUP($AZ$5,$I$2:$Y$8,5,FALSE)=1,),HLOOKUP($AZ$5,$I$2:$Y$8,4,FALSE)*VLOOKUP($AC109,$B$32:$G$45,MATCH($AD109,$B$33:$G$33,0),FALSE)+HLOOKUP($AZ$5,$I$2:$Y$8,5,FALSE)*VLOOKUP($AC109,$B$47:$G$60,MATCH($AD109,$B$48:$G$48,0),FALSE)+$AG109,$AG109),"N/A")</f>
        <v>3251.5</v>
      </c>
      <c r="BC109" s="16" t="str">
        <f>IF(BD109&gt;0, "true", "false")</f>
        <v>true</v>
      </c>
      <c r="BD109" s="16">
        <f>AH109</f>
        <v>0.98119999999999996</v>
      </c>
      <c r="BE109" s="16">
        <f t="shared" ref="BE109:BE120" si="308">IF(ISNUMBER($AE109),IF(OR(HLOOKUP($BE$5,$I$2:$Y$8,4,FALSE)=1,HLOOKUP($BE$5,$I$2:$Y$8,5,FALSE)=1,),HLOOKUP($BE$5,$I$2:$Y$8,4,FALSE)*VLOOKUP($AC109,$B$32:$G$45,MATCH($AD109,$B$33:$G$33,0),FALSE)+HLOOKUP($AU$5,$I$2:$Y$8,5,FALSE)*VLOOKUP($AC109,$B$47:$G$60,MATCH($AD109,$B$48:$G$48,0),FALSE)+$AE109,$AE109),"N/A")</f>
        <v>869.84999999999991</v>
      </c>
      <c r="BF109" s="16">
        <f t="shared" ref="BF109:BF120" si="309">IF(ISNUMBER($AF109),$AF109*SQRT(SUMSQ(HLOOKUP($BE$5,$J$2:$Y$8,2,FALSE)*VLOOKUP($AC109,$B$2:$G$15,MATCH($AD109,$B$3:$G$3,0),FALSE),HLOOKUP($BE$5,$J$2:$Y$8,3,FALSE)*VLOOKUP($AC109,$B$17:$G$30,MATCH($AD109,$B$18:$G$18,0),FALSE),HLOOKUP($BE$5,$J$2:$Y$8,6,FALSE)))+HLOOKUP($BE$5,$J$2:$Y$8,4,FALSE)*VLOOKUP($AC109,$B$32:$G$45,MATCH($AD109,$B$33:$G$33,0),FALSE)+HLOOKUP($BE$5,$J$2:$Y$8,5,FALSE)*VLOOKUP($AC109,$B$47:$G$60,MATCH($AD109,$B$48:$G$48,0),FALSE),"N/A")</f>
        <v>1160.865</v>
      </c>
      <c r="BG109" s="16">
        <f t="shared" ref="BG109:BG120" si="310">IF(ISNUMBER($AG109),IF(OR(HLOOKUP($BE$5,$I$2:$Y$8,4,FALSE)=1,HLOOKUP($BE$5,$I$2:$Y$8,5,FALSE)=1,),HLOOKUP($BE$5,$I$2:$Y$8,4,FALSE)*VLOOKUP($AC109,$B$32:$G$45,MATCH($AD109,$B$33:$G$33,0),FALSE)+HLOOKUP($BE$5,$I$2:$Y$8,5,FALSE)*VLOOKUP($AC109,$B$47:$G$60,MATCH($AD109,$B$48:$G$48,0),FALSE)+$AG109,$AG109),"N/A")</f>
        <v>3321.8</v>
      </c>
      <c r="BH109" s="16" t="str">
        <f>IF(BI109&gt;0, "true", "false")</f>
        <v>true</v>
      </c>
      <c r="BI109" s="16">
        <f>AH109</f>
        <v>0.98119999999999996</v>
      </c>
      <c r="BJ109" s="16">
        <f t="shared" ref="BJ109:BJ120" si="311">IF(ISNUMBER($AE109),IF(OR(HLOOKUP($BJ$5,$I$2:$Y$8,4,FALSE)=1,HLOOKUP($BJ$5,$I$2:$Y$8,5,FALSE)=1,),HLOOKUP($BJ$5,$I$2:$Y$8,4,FALSE)*VLOOKUP($AC109,$B$32:$G$45,MATCH($AD109,$B$33:$G$33,0),FALSE)+HLOOKUP($BJ$5,$I$2:$Y$8,5,FALSE)*VLOOKUP($AC109,$B$47:$G$60,MATCH($AD109,$B$48:$G$48,0),FALSE)+$AE109,$AE109),"N/A")</f>
        <v>800.84999999999991</v>
      </c>
      <c r="BK109" s="16">
        <f t="shared" ref="BK109:BK120" si="312">IF(ISNUMBER($AF109),$AF109*SQRT(SUMSQ(HLOOKUP($BJ$5,$J$2:$Y$8,2,FALSE)*VLOOKUP($AC109,$B$2:$G$15,MATCH($AD109,$B$3:$G$3,0),FALSE),HLOOKUP($BJ$5,$J$2:$Y$8,3,FALSE)*VLOOKUP($AC109,$B$17:$G$30,MATCH($AD109,$B$18:$G$18,0),FALSE),HLOOKUP($BJ$5,$J$2:$Y$8,6,FALSE)))+HLOOKUP($BJ$5,$J$2:$Y$8,4,FALSE)*VLOOKUP($AC109,$B$32:$G$45,MATCH($AD109,$B$33:$G$33,0),FALSE)+HLOOKUP($BJ$5,$J$2:$Y$8,5,FALSE)*VLOOKUP($AC109,$B$47:$G$60,MATCH($AD109,$B$48:$G$48,0),FALSE),"N/A")</f>
        <v>1091.865</v>
      </c>
      <c r="BL109" s="16">
        <f t="shared" ref="BL109:BL120" si="313">IF(ISNUMBER($AG109),IF(OR(HLOOKUP($BJ$5,$I$2:$Y$8,4,FALSE)=1,HLOOKUP($BJ$5,$I$2:$Y$8,5,FALSE)=1,),HLOOKUP($BJ$5,$I$2:$Y$8,4,FALSE)*VLOOKUP($AC109,$B$32:$G$45,MATCH($AD109,$B$33:$G$33,0),FALSE)+HLOOKUP($BJ$5,$I$2:$Y$8,5,FALSE)*VLOOKUP($AC109,$B$47:$G$60,MATCH($AD109,$B$48:$G$48,0),FALSE)+$AG109,$AG109),"N/A")</f>
        <v>3252.8</v>
      </c>
      <c r="BM109" s="16" t="str">
        <f>IF(BN109&gt;0, "true", "false")</f>
        <v>true</v>
      </c>
      <c r="BN109" s="16">
        <f>AH109</f>
        <v>0.98119999999999996</v>
      </c>
      <c r="BO109" s="16">
        <f>IF(ISNUMBER($AI109),$AI109+HLOOKUP($BO$5,$J$2:$Y$8,4,FALSE)*VLOOKUP($AC109,$B$32:$G$45,MATCH($AD109,$B$33:$G$33,0),FALSE)+HLOOKUP($BO$5,$J$2:$Y$8,5,FALSE)*VLOOKUP($AC109,$B$47:$G$60,MATCH($AD109,$B$48:$G$48,0),FALSE),"N/A")</f>
        <v>868.55</v>
      </c>
      <c r="BP109" s="16">
        <f>IF(ISNUMBER($AJ109),$AJ109+HLOOKUP($BO$5,$J$2:$Y$8,4,FALSE)*VLOOKUP($AC109,$B$32:$G$45,MATCH($AD109,$B$33:$G$33,0),FALSE)+HLOOKUP($BO$5,$J$2:$Y$8,5,FALSE)*VLOOKUP($AC109,$B$47:$G$60,MATCH($AD109,$B$48:$G$48,0),FALSE),"N/A")</f>
        <v>1408.9649999999999</v>
      </c>
      <c r="BQ109" s="16">
        <f>IF(ISNUMBER($AK109),$AK109+HLOOKUP($BO$5,$J$2:$Y$8,4,FALSE)*VLOOKUP($AC109,$B$32:$G$45,MATCH($AD109,$B$33:$G$33,0),FALSE)+HLOOKUP($BO$5,$J$2:$Y$8,5,FALSE)*VLOOKUP($AC109,$B$47:$G$60,MATCH($AD109,$B$48:$G$48,0),FALSE),"N/A")</f>
        <v>3320.5</v>
      </c>
      <c r="BR109" s="16" t="str">
        <f>IF(BS109&gt;0, "true", "false")</f>
        <v>true</v>
      </c>
      <c r="BS109" s="16">
        <f>AL109</f>
        <v>0.7593333333333333</v>
      </c>
      <c r="BT109" s="16">
        <f>IF(ISNUMBER($AI109),$AI109+HLOOKUP($BT$5,$J$2:$Y$8,4,FALSE)*VLOOKUP($AC109,$B$32:$G$45,MATCH($AD109,$B$33:$G$33,0),FALSE)+HLOOKUP($BT$5,$J$2:$Y$8,5,FALSE)*VLOOKUP($AC109,$B$47:$G$60,MATCH($AD109,$B$48:$G$48,0),FALSE),"N/A")</f>
        <v>799.55</v>
      </c>
      <c r="BU109" s="16">
        <f>IF(ISNUMBER($AJ109),$AJ109+HLOOKUP($BT$5,$J$2:$Y$8,4,FALSE)*VLOOKUP($AC109,$B$32:$G$45,MATCH($AD109,$B$33:$G$33,0),FALSE)+HLOOKUP($BT$5,$J$2:$Y$8,5,FALSE)*VLOOKUP($AC109,$B$47:$G$60,MATCH($AD109,$B$48:$G$48,0),FALSE),"N/A")</f>
        <v>1339.9649999999999</v>
      </c>
      <c r="BV109" s="16">
        <f>IF(ISNUMBER($AK109),$AK109+HLOOKUP($BT$5,$J$2:$Y$8,4,FALSE)*VLOOKUP($AC109,$B$32:$G$45,MATCH($AD109,$B$33:$G$33,0),FALSE)+HLOOKUP($BT$5,$J$2:$Y$8,5,FALSE)*VLOOKUP($AC109,$B$47:$G$60,MATCH($AD109,$B$48:$G$48,0),FALSE),"N/A")</f>
        <v>3251.5</v>
      </c>
      <c r="BW109" s="16" t="str">
        <f>IF(BX109&gt;0, "true", "false")</f>
        <v>true</v>
      </c>
      <c r="BX109" s="16">
        <f>AL109</f>
        <v>0.7593333333333333</v>
      </c>
      <c r="BY109" s="16">
        <f>IF(ISNUMBER($AI109),$AI109+HLOOKUP($BY$5,$J$2:$Y$8,4,FALSE)*VLOOKUP($AC109,$B$32:$G$45,MATCH($AD109,$B$33:$G$33,0),FALSE)+HLOOKUP($BY$5,$J$2:$Y$8,5,FALSE)*VLOOKUP($AC109,$B$47:$G$60,MATCH($AD109,$B$48:$G$48,0),FALSE),"N/A")</f>
        <v>869.84999999999991</v>
      </c>
      <c r="BZ109" s="16">
        <f>IF(ISNUMBER($AJ109),$AJ109+HLOOKUP($BY$5,$J$2:$Y$8,4,FALSE)*VLOOKUP($AC109,$B$32:$G$45,MATCH($AD109,$B$33:$G$33,0),FALSE)+HLOOKUP($BY$5,$J$2:$Y$8,5,FALSE)*VLOOKUP($AC109,$B$47:$G$60,MATCH($AD109,$B$48:$G$48,0),FALSE),"N/A")</f>
        <v>1410.2649999999999</v>
      </c>
      <c r="CA109" s="16">
        <f>IF(ISNUMBER($AK109),$AK109+HLOOKUP($BY$5,$J$2:$Y$8,4,FALSE)*VLOOKUP($AC109,$B$32:$G$45,MATCH($AD109,$B$33:$G$33,0),FALSE)+HLOOKUP($BY$5,$J$2:$Y$8,5,FALSE)*VLOOKUP($AC109,$B$47:$G$60,MATCH($AD109,$B$48:$G$48,0),FALSE),"N/A")</f>
        <v>3321.8</v>
      </c>
      <c r="CB109" s="16" t="str">
        <f>IF(CC109&gt;0, "true", "false")</f>
        <v>true</v>
      </c>
      <c r="CC109" s="16">
        <f>AL109</f>
        <v>0.7593333333333333</v>
      </c>
      <c r="CD109" s="16">
        <f>IF(ISNUMBER($AI109),$AI109+HLOOKUP($CD$5,$J$2:$Y$8,4,FALSE)*VLOOKUP($AC109,$B$32:$G$45,MATCH($AD109,$B$33:$G$33,0),FALSE)+HLOOKUP($CD$5,$J$2:$Y$8,5,FALSE)*VLOOKUP($AC109,$B$47:$G$60,MATCH($AD109,$B$48:$G$48,0),FALSE),"N/A")</f>
        <v>800.84999999999991</v>
      </c>
      <c r="CE109" s="16">
        <f>IF(ISNUMBER($AJ109),$AJ109+HLOOKUP($CD$5,$J$2:$Y$8,4,FALSE)*VLOOKUP($AC109,$B$32:$G$45,MATCH($AD109,$B$33:$G$33,0),FALSE)+HLOOKUP($CD$5,$J$2:$Y$8,5,FALSE)*VLOOKUP($AC109,$B$47:$G$60,MATCH($AD109,$B$48:$G$48,0),FALSE),"N/A")</f>
        <v>1341.2649999999999</v>
      </c>
      <c r="CF109" s="16">
        <f>IF(ISNUMBER($AK109),$AK109+HLOOKUP($CD$5,$J$2:$Y$8,4,FALSE)*VLOOKUP($AC109,$B$32:$G$45,MATCH($AD109,$B$33:$G$33,0),FALSE)+HLOOKUP($CD$5,$J$2:$Y$8,5,FALSE)*VLOOKUP($AC109,$B$47:$G$60,MATCH($AD109,$B$48:$G$48,0),FALSE),"N/A")</f>
        <v>3252.8</v>
      </c>
      <c r="CG109" s="16" t="str">
        <f>IF(CH109&gt;0, "true", "false")</f>
        <v>true</v>
      </c>
      <c r="CH109" s="16">
        <f>AL109</f>
        <v>0.7593333333333333</v>
      </c>
      <c r="CI109" s="16">
        <f>IF(ISNUMBER($AM109),$AM109+HLOOKUP($CI$5,$J$2:$Y$8,4,FALSE)*VLOOKUP($AC109,$B$32:$G$45,MATCH($AD109,$B$33:$G$33,0),FALSE)+HLOOKUP($CI$5,$J$2:$Y$8,5,FALSE)*VLOOKUP($AC109,$B$47:$G$60,MATCH($AD109,$B$48:$G$48,0),FALSE),"N/A")</f>
        <v>868.55</v>
      </c>
      <c r="CJ109" s="16">
        <f>IF(ISNUMBER($AN109),$AN109+HLOOKUP($CI$5,$J$2:$Y$8,4,FALSE)*VLOOKUP($AC109,$B$32:$G$45,MATCH($AD109,$B$33:$G$33,0),FALSE)+HLOOKUP($CI$5,$J$2:$Y$8,5,FALSE)*VLOOKUP($AC109,$B$47:$G$60,MATCH($AD109,$B$48:$G$48,0),FALSE),"N/A")</f>
        <v>1321.24</v>
      </c>
      <c r="CK109" s="16">
        <f>IF(ISNUMBER($AO109),$AO109+HLOOKUP($CI$5,$J$2:$Y$8,4,FALSE)*VLOOKUP($AC109,$B$32:$G$45,MATCH($AD109,$B$33:$G$33,0),FALSE)+HLOOKUP($CI$5,$J$2:$Y$8,5,FALSE)*VLOOKUP($AC109,$B$47:$G$60,MATCH($AD109,$B$48:$G$48,0),FALSE),"N/A")</f>
        <v>3320.5</v>
      </c>
      <c r="CL109" s="16" t="str">
        <f>IF(CM109&gt;0, "true", "false")</f>
        <v>true</v>
      </c>
      <c r="CM109" s="76">
        <f>AP109</f>
        <v>0.76519999999999999</v>
      </c>
      <c r="CN109" s="16">
        <f>IF(ISNUMBER($AM109),$AM109+HLOOKUP($CN$5,$J$2:$Y$8,4,FALSE)*VLOOKUP($AC109,$B$32:$G$45,MATCH($AD109,$B$33:$G$33,0),FALSE)+HLOOKUP($CN$5,$J$2:$Y$8,5,FALSE)*VLOOKUP($AC109,$B$47:$G$60,MATCH($AD109,$B$48:$G$48,0),FALSE),"N/A")</f>
        <v>799.55</v>
      </c>
      <c r="CO109" s="16">
        <f>IF(ISNUMBER($AN109),$AN109+HLOOKUP($CN$5,$J$2:$Y$8,4,FALSE)*VLOOKUP($AC109,$B$32:$G$45,MATCH($AD109,$B$33:$G$33,0),FALSE)+HLOOKUP($CN$5,$J$2:$Y$8,5,FALSE)*VLOOKUP($AC109,$B$47:$G$60,MATCH($AD109,$B$48:$G$48,0),FALSE),"N/A")</f>
        <v>1252.24</v>
      </c>
      <c r="CP109" s="16">
        <f>IF(ISNUMBER($AO109),$AO109+HLOOKUP($CN$5,$J$2:$Y$8,4,FALSE)*VLOOKUP($AC109,$B$32:$G$45,MATCH($AD109,$B$33:$G$33,0),FALSE)+HLOOKUP($CN$5,$J$2:$Y$8,5,FALSE)*VLOOKUP($AC109,$B$47:$G$60,MATCH($AD109,$B$48:$G$48,0),FALSE),"N/A")</f>
        <v>3251.5</v>
      </c>
      <c r="CQ109" s="16" t="str">
        <f>IF(CR109&gt;0, "true", "false")</f>
        <v>true</v>
      </c>
      <c r="CR109" s="76">
        <f>AP109</f>
        <v>0.76519999999999999</v>
      </c>
      <c r="CS109" s="16">
        <f>IF(ISNUMBER($AM109),$AM109+HLOOKUP($CS$5,$J$2:$Y$8,4,FALSE)*VLOOKUP($AC109,$B$32:$G$45,MATCH($AD109,$B$33:$G$33,0),FALSE)+HLOOKUP($CS$5,$J$2:$Y$8,5,FALSE)*VLOOKUP($AC109,$B$47:$G$60,MATCH($AD109,$B$48:$G$48,0),FALSE),"N/A")</f>
        <v>869.84999999999991</v>
      </c>
      <c r="CT109" s="16">
        <f>IF(ISNUMBER($AN109),$AN109+HLOOKUP($CS$5,$J$2:$Y$8,4,FALSE)*VLOOKUP($AC109,$B$32:$G$45,MATCH($AD109,$B$33:$G$33,0),FALSE)+HLOOKUP($CS$5,$J$2:$Y$8,5,FALSE)*VLOOKUP($AC109,$B$47:$G$60,MATCH($AD109,$B$48:$G$48,0),FALSE),"N/A")</f>
        <v>1322.54</v>
      </c>
      <c r="CU109" s="16">
        <f>IF(ISNUMBER($AO109),$AO109+HLOOKUP($CS$5,$J$2:$Y$8,4,FALSE)*VLOOKUP($AC109,$B$32:$G$45,MATCH($AD109,$B$33:$G$33,0),FALSE)+HLOOKUP($CS$5,$J$2:$Y$8,5,FALSE)*VLOOKUP($AC109,$B$47:$G$60,MATCH($AD109,$B$48:$G$48,0),FALSE),"N/A")</f>
        <v>3321.8</v>
      </c>
      <c r="CV109" s="16" t="str">
        <f>IF(CW109&gt;0, "true", "false")</f>
        <v>true</v>
      </c>
      <c r="CW109" s="76">
        <f>AP109</f>
        <v>0.76519999999999999</v>
      </c>
      <c r="CX109" s="16">
        <f>IF(ISNUMBER($AM109),$AM109+HLOOKUP($CX$5,$J$2:$Y$8,4,FALSE)*VLOOKUP($AC109,$B$32:$G$45,MATCH($AD109,$B$33:$G$33,0),FALSE)+HLOOKUP($CX$5,$J$2:$Y$8,5,FALSE)*VLOOKUP($AC109,$B$47:$G$60,MATCH($AD109,$B$48:$G$48,0),FALSE),"N/A")</f>
        <v>800.84999999999991</v>
      </c>
      <c r="CY109" s="16">
        <f>IF(ISNUMBER($AN109),$AN109+HLOOKUP($CX$5,$J$2:$Y$8,4,FALSE)*VLOOKUP($AC109,$B$32:$G$45,MATCH($AD109,$B$33:$G$33,0),FALSE)+HLOOKUP($CX$5,$J$2:$Y$8,5,FALSE)*VLOOKUP($AC109,$B$47:$G$60,MATCH($AD109,$B$48:$G$48,0),FALSE),"N/A")</f>
        <v>1253.54</v>
      </c>
      <c r="CZ109" s="16">
        <f>IF(ISNUMBER($AO109),$AO109+HLOOKUP($CX$5,$J$2:$Y$8,4,FALSE)*VLOOKUP($AC109,$B$32:$G$45,MATCH($AD109,$B$33:$G$33,0),FALSE)+HLOOKUP($CX$5,$J$2:$Y$8,5,FALSE)*VLOOKUP($AC109,$B$47:$G$60,MATCH($AD109,$B$48:$G$48,0),FALSE),"N/A")</f>
        <v>3252.8</v>
      </c>
      <c r="DA109" s="16" t="str">
        <f>IF(DB109&gt;0, "true", "false")</f>
        <v>true</v>
      </c>
      <c r="DB109" s="76">
        <f>AP109</f>
        <v>0.76519999999999999</v>
      </c>
      <c r="DC109" s="16">
        <f>IF(ISNUMBER($AQ109),$AQ109+HLOOKUP($DC$5,$J$2:$Y$8,4,FALSE)*VLOOKUP($AC109,$B$32:$G$45,MATCH($AD109,$B$33:$G$33,0),FALSE)+HLOOKUP($DC$5,$J$2:$Y$8,5,FALSE)*VLOOKUP($AC109,$B$47:$G$60,MATCH($AD109,$B$48:$G$48,0),FALSE),"N/A")</f>
        <v>868.55</v>
      </c>
      <c r="DD109" s="16">
        <f>IF(ISNUMBER($AR109),$AR109+HLOOKUP($DC$5,$J$2:$Y$8,4,FALSE)*VLOOKUP($AC109,$B$32:$G$45,MATCH($AD109,$B$33:$G$33,0),FALSE)+HLOOKUP($DC$5,$J$2:$Y$8,5,FALSE)*VLOOKUP($AC109,$B$47:$G$60,MATCH($AD109,$B$48:$G$48,0),FALSE),"N/A")</f>
        <v>3320.5</v>
      </c>
      <c r="DE109" s="16">
        <f>IF(ISNUMBER($AS109),$AS109+HLOOKUP($DC$5,$J$2:$Y$8,4,FALSE)*VLOOKUP($AC109,$B$32:$G$45,MATCH($AD109,$B$33:$G$33,0),FALSE)+HLOOKUP($DC$5,$J$2:$Y$8,5,FALSE)*VLOOKUP($AC109,$B$47:$G$60,MATCH($AD109,$B$48:$G$48,0),FALSE),"N/A")</f>
        <v>3320.5</v>
      </c>
      <c r="DF109" s="16" t="str">
        <f>IF(DG109&gt;0, "true", "false")</f>
        <v>false</v>
      </c>
      <c r="DG109" s="76">
        <f>AT109</f>
        <v>0</v>
      </c>
      <c r="DH109" s="16">
        <f>IF(ISNUMBER($AQ109),$AQ109+HLOOKUP($DH$5,$J$2:$Y$8,4,FALSE)*VLOOKUP($AC109,$B$32:$G$45,MATCH($AD109,$B$33:$G$33,0),FALSE)+HLOOKUP($DH$5,$J$2:$Y$8,5,FALSE)*VLOOKUP($AC109,$B$47:$G$60,MATCH($AD109,$B$48:$G$48,0),FALSE),"N/A")</f>
        <v>799.55</v>
      </c>
      <c r="DI109" s="16">
        <f>IF(ISNUMBER($AR109),$AR109+HLOOKUP($DH$5,$J$2:$Y$8,4,FALSE)*VLOOKUP($AC109,$B$32:$G$45,MATCH($AD109,$B$33:$G$33,0),FALSE)+HLOOKUP($DH$5,$J$2:$Y$8,5,FALSE)*VLOOKUP($AC109,$B$47:$G$60,MATCH($AD109,$B$48:$G$48,0),FALSE),"N/A")</f>
        <v>3251.5</v>
      </c>
      <c r="DJ109" s="16">
        <f>IF(ISNUMBER($AS109),$AS109+HLOOKUP($DH$5,$J$2:$Y$8,4,FALSE)*VLOOKUP($AC109,$B$32:$G$45,MATCH($AD109,$B$33:$G$33,0),FALSE)+HLOOKUP($DH$5,$J$2:$Y$8,5,FALSE)*VLOOKUP($AC109,$B$47:$G$60,MATCH($AD109,$B$48:$G$48,0),FALSE),"N/A")</f>
        <v>3251.5</v>
      </c>
      <c r="DK109" s="16" t="str">
        <f>IF(DL109&gt;0, "true", "false")</f>
        <v>false</v>
      </c>
      <c r="DL109" s="76">
        <f>AT109</f>
        <v>0</v>
      </c>
      <c r="DM109" s="16">
        <f>IF(ISNUMBER($AQ109),$AQ109+HLOOKUP($DM$5,$J$2:$Y$8,4,FALSE)*VLOOKUP($AC109,$B$32:$G$45,MATCH($AD109,$B$33:$G$33,0),FALSE)+HLOOKUP($DM$5,$J$2:$Y$8,5,FALSE)*VLOOKUP($AC109,$B$47:$G$60,MATCH($AD109,$B$48:$G$48,0),FALSE),"N/A")</f>
        <v>869.84999999999991</v>
      </c>
      <c r="DN109" s="16">
        <f>IF(ISNUMBER($AR109),$AR109+HLOOKUP($DM$5,$J$2:$Y$8,4,FALSE)*VLOOKUP($AC109,$B$32:$G$45,MATCH($AD109,$B$33:$G$33,0),FALSE)+HLOOKUP($DM$5,$J$2:$Y$8,5,FALSE)*VLOOKUP($AC109,$B$47:$G$60,MATCH($AD109,$B$48:$G$48,0),FALSE),"N/A")</f>
        <v>3321.8</v>
      </c>
      <c r="DO109" s="16">
        <f>IF(ISNUMBER($AS109),$AS109+HLOOKUP($DM$5,$J$2:$Y$8,4,FALSE)*VLOOKUP($AC109,$B$32:$G$45,MATCH($AD109,$B$33:$G$33,0),FALSE)+HLOOKUP($DM$5,$J$2:$Y$8,5,FALSE)*VLOOKUP($AC109,$B$47:$G$60,MATCH($AD109,$B$48:$G$48,0),FALSE),"N/A")</f>
        <v>3321.8</v>
      </c>
      <c r="DP109" s="16" t="str">
        <f>IF(DQ109&gt;0, "true", "false")</f>
        <v>false</v>
      </c>
      <c r="DQ109" s="76">
        <f>AT109</f>
        <v>0</v>
      </c>
      <c r="DR109" s="16">
        <f>IF(ISNUMBER($AQ109),$AQ109+HLOOKUP($DR$5,$J$2:$Y$8,4,FALSE)*VLOOKUP($AC109,$B$32:$G$45,MATCH($AD109,$B$33:$G$33,0),FALSE)+HLOOKUP($DR$5,$J$2:$Y$8,5,FALSE)*VLOOKUP($AC109,$B$47:$G$60,MATCH($AD109,$B$48:$G$48,0),FALSE),"N/A")</f>
        <v>800.84999999999991</v>
      </c>
      <c r="DS109" s="16">
        <f>IF(ISNUMBER($AR109),$AR109+HLOOKUP($DR$5,$J$2:$Y$8,4,FALSE)*VLOOKUP($AC109,$B$32:$G$45,MATCH($AD109,$B$33:$G$33,0),FALSE)+HLOOKUP($DR$5,$J$2:$Y$8,5,FALSE)*VLOOKUP($AC109,$B$47:$G$60,MATCH($AD109,$B$48:$G$48,0),FALSE),"N/A")</f>
        <v>3252.8</v>
      </c>
      <c r="DT109" s="16">
        <f>IF(ISNUMBER($AS109),$AS109+HLOOKUP($DR$5,$J$2:$Y$8,4,FALSE)*VLOOKUP($AC109,$B$32:$G$45,MATCH($AD109,$B$33:$G$33,0),FALSE)+HLOOKUP($DR$5,$J$2:$Y$8,5,FALSE)*VLOOKUP($AC109,$B$47:$G$60,MATCH($AD109,$B$48:$G$48,0),FALSE),"N/A")</f>
        <v>3252.8</v>
      </c>
      <c r="DU109" s="16" t="str">
        <f>IF(DV109&gt;0, "true", "false")</f>
        <v>false</v>
      </c>
      <c r="DV109" s="76">
        <f>AT109</f>
        <v>0</v>
      </c>
    </row>
    <row r="110" spans="27:126" x14ac:dyDescent="0.35">
      <c r="AA110" s="74">
        <v>1.5</v>
      </c>
      <c r="AB110" s="73">
        <f t="shared" si="301"/>
        <v>19.499999999999751</v>
      </c>
      <c r="AC110" s="47" t="s">
        <v>7</v>
      </c>
      <c r="AD110" s="47" t="s">
        <v>2</v>
      </c>
      <c r="AE110" s="16">
        <f>[2]beta_Schätzung_Corr_Poll!E107</f>
        <v>48</v>
      </c>
      <c r="AF110" s="16">
        <f>[2]beta_Schätzung_Corr_Poll!E108</f>
        <v>48.2</v>
      </c>
      <c r="AG110" s="16">
        <f>[2]beta_Schätzung_Corr_Poll!E109</f>
        <v>55.6</v>
      </c>
      <c r="AH110" s="16">
        <f>[2]beta_Schätzung_Corr_Poll!E105</f>
        <v>0.99839999999999995</v>
      </c>
      <c r="AI110" s="16">
        <f>[2]beta_Schätzung_Corr_Poll!F107</f>
        <v>48</v>
      </c>
      <c r="AJ110" s="16">
        <f>[2]beta_Schätzung_Corr_Poll!IF9</f>
        <v>209</v>
      </c>
      <c r="AK110" s="16">
        <f>[2]beta_Schätzung_Corr_Poll!F109</f>
        <v>55.6</v>
      </c>
      <c r="AL110" s="16">
        <f>[2]beta_Schätzung_Corr_Poll!F105</f>
        <v>0.96633333333333338</v>
      </c>
      <c r="AM110" s="16">
        <f>[2]beta_Schätzung_Corr_Poll!G107</f>
        <v>48</v>
      </c>
      <c r="AN110" s="16">
        <f>[2]beta_Schätzung_Corr_Poll!G108</f>
        <v>48.3</v>
      </c>
      <c r="AO110" s="16">
        <f>[2]beta_Schätzung_Corr_Poll!G109</f>
        <v>55.6</v>
      </c>
      <c r="AP110" s="16">
        <f>[2]beta_Schätzung_Corr_Poll!G105</f>
        <v>0.96279999999999999</v>
      </c>
      <c r="AQ110" s="16">
        <f>[2]beta_Schätzung_Corr_Poll!H107</f>
        <v>48</v>
      </c>
      <c r="AR110" s="16">
        <f>[2]beta_Schätzung_Corr_Poll!H108</f>
        <v>55.6</v>
      </c>
      <c r="AS110" s="16">
        <f>[2]beta_Schätzung_Corr_Poll!H109</f>
        <v>55.6</v>
      </c>
      <c r="AT110" s="16">
        <f>[2]beta_Schätzung_Corr_Poll!H105</f>
        <v>0</v>
      </c>
      <c r="AU110" s="16">
        <f t="shared" si="302"/>
        <v>48</v>
      </c>
      <c r="AV110" s="16">
        <f t="shared" si="303"/>
        <v>48.2</v>
      </c>
      <c r="AW110" s="16">
        <f t="shared" si="304"/>
        <v>55.6</v>
      </c>
      <c r="AX110" s="47" t="str">
        <f>IF(AY110&gt;0, "true", "false")</f>
        <v>true</v>
      </c>
      <c r="AY110" s="16">
        <f>AH110</f>
        <v>0.99839999999999995</v>
      </c>
      <c r="AZ110" s="16">
        <f t="shared" si="305"/>
        <v>48</v>
      </c>
      <c r="BA110" s="16">
        <f t="shared" si="306"/>
        <v>48.2</v>
      </c>
      <c r="BB110" s="16">
        <f t="shared" si="307"/>
        <v>55.6</v>
      </c>
      <c r="BC110" s="16" t="str">
        <f>IF(BD110&gt;0, "true", "false")</f>
        <v>true</v>
      </c>
      <c r="BD110" s="16">
        <f>AH110</f>
        <v>0.99839999999999995</v>
      </c>
      <c r="BE110" s="16">
        <f t="shared" si="308"/>
        <v>48</v>
      </c>
      <c r="BF110" s="16">
        <f t="shared" si="309"/>
        <v>48.2</v>
      </c>
      <c r="BG110" s="16">
        <f t="shared" si="310"/>
        <v>55.6</v>
      </c>
      <c r="BH110" s="16" t="str">
        <f>IF(BI110&gt;0, "true", "false")</f>
        <v>true</v>
      </c>
      <c r="BI110" s="16">
        <f>AH110</f>
        <v>0.99839999999999995</v>
      </c>
      <c r="BJ110" s="16">
        <f t="shared" si="311"/>
        <v>48</v>
      </c>
      <c r="BK110" s="16">
        <f t="shared" si="312"/>
        <v>48.2</v>
      </c>
      <c r="BL110" s="16">
        <f t="shared" si="313"/>
        <v>55.6</v>
      </c>
      <c r="BM110" s="16" t="str">
        <f>IF(BN110&gt;0, "true", "false")</f>
        <v>true</v>
      </c>
      <c r="BN110" s="16">
        <f>AH110</f>
        <v>0.99839999999999995</v>
      </c>
      <c r="BO110" s="16">
        <f t="shared" ref="BO110:BO120" si="314">IF(ISNUMBER($AE110),IF(OR(HLOOKUP($BO$5,$I$2:$Y$8,4,FALSE)=1,HLOOKUP($BO$5,$I$2:$Y$8,5,FALSE)=1,),HLOOKUP($BO$5,$I$2:$Y$8,4,FALSE)*VLOOKUP($AC110,$B$32:$G$45,MATCH($AD110,$B$33:$G$33,0),FALSE)+HLOOKUP($BO$5,$I$2:$Y$8,5,FALSE)*VLOOKUP($AC110,$B$47:$G$60,MATCH($AD110,$B$48:$G$48,0),FALSE)+$AE110,$AE110),"N/A")</f>
        <v>48</v>
      </c>
      <c r="BP110" s="16">
        <f t="shared" ref="BP110:BP120" si="315">IF(ISNUMBER($AF110),$AF110*SQRT(SUMSQ(HLOOKUP($BO$5,$J$2:$Y$8,2,FALSE)*VLOOKUP($AC110,$B$2:$G$15,MATCH($AD110,$B$3:$G$3,0),FALSE),HLOOKUP($BO$5,$J$2:$Y$8,3,FALSE)*VLOOKUP($AC110,$B$17:$G$30,MATCH($AD110,$B$18:$G$18,0),FALSE),HLOOKUP($BO$5,$J$2:$Y$8,6,FALSE)))+HLOOKUP($BO$5,$J$2:$Y$8,4,FALSE)*VLOOKUP($AC110,$B$32:$G$45,MATCH($AD110,$B$33:$G$33,0),FALSE)+HLOOKUP($BO$5,$J$2:$Y$8,5,FALSE)*VLOOKUP($AC110,$B$47:$G$60,MATCH($AD110,$B$48:$G$48,0),FALSE),"N/A")</f>
        <v>48.2</v>
      </c>
      <c r="BQ110" s="16">
        <f t="shared" ref="BQ110:BQ120" si="316">IF(ISNUMBER($AG110),IF(OR(HLOOKUP($BO$5,$I$2:$Y$8,4,FALSE)=1,HLOOKUP($BO$5,$I$2:$Y$8,5,FALSE)=1,),HLOOKUP($BO$5,$I$2:$Y$8,4,FALSE)*VLOOKUP($AC110,$B$32:$G$45,MATCH($AD110,$B$33:$G$33,0),FALSE)+HLOOKUP($BO$5,$I$2:$Y$8,5,FALSE)*VLOOKUP($AC110,$B$47:$G$60,MATCH($AD110,$B$48:$G$48,0),FALSE)+$AG110,$AG110),"N/A")</f>
        <v>55.6</v>
      </c>
      <c r="BR110" s="16" t="str">
        <f>IF(BS110&gt;0, "true", "false")</f>
        <v>true</v>
      </c>
      <c r="BS110" s="16">
        <f>AL110</f>
        <v>0.96633333333333338</v>
      </c>
      <c r="BT110" s="16">
        <f t="shared" ref="BT110:BT120" si="317">IF(ISNUMBER($AE110),IF(OR(HLOOKUP($BT$5,$I$2:$Y$8,4,FALSE)=1,HLOOKUP($BT$5,$I$2:$Y$8,5,FALSE)=1,),HLOOKUP($BT$5,$I$2:$Y$8,4,FALSE)*VLOOKUP($AC110,$B$32:$G$45,MATCH($AD110,$B$33:$G$33,0),FALSE)+HLOOKUP($BT$5,$I$2:$Y$8,5,FALSE)*VLOOKUP($AC110,$B$47:$G$60,MATCH($AD110,$B$48:$G$48,0),FALSE)+$AE110,$AE110),"N/A")</f>
        <v>48</v>
      </c>
      <c r="BU110" s="16">
        <f t="shared" ref="BU110:BU120" si="318">IF(ISNUMBER($AF110),$AF110*SQRT(SUMSQ(HLOOKUP($BT$5,$J$2:$Y$8,2,FALSE)*VLOOKUP($AC110,$B$2:$G$15,MATCH($AD110,$B$3:$G$3,0),FALSE),HLOOKUP($BT$5,$J$2:$Y$8,3,FALSE)*VLOOKUP($AC110,$B$17:$G$30,MATCH($AD110,$B$18:$G$18,0),FALSE),HLOOKUP($BT$5,$J$2:$Y$8,6,FALSE)))+HLOOKUP($BT$5,$J$2:$Y$8,4,FALSE)*VLOOKUP($AC110,$B$32:$G$45,MATCH($AD110,$B$33:$G$33,0),FALSE)+HLOOKUP($BT$5,$J$2:$Y$8,5,FALSE)*VLOOKUP($AC110,$B$47:$G$60,MATCH($AD110,$B$48:$G$48,0),FALSE),"N/A")</f>
        <v>48.2</v>
      </c>
      <c r="BV110" s="16">
        <f t="shared" ref="BV110:BV120" si="319">IF(ISNUMBER($AG110),IF(OR(HLOOKUP($BT$5,$I$2:$Y$8,4,FALSE)=1,HLOOKUP($BT$5,$I$2:$Y$8,5,FALSE)=1,),HLOOKUP($BT$5,$I$2:$Y$8,4,FALSE)*VLOOKUP($AC110,$B$32:$G$45,MATCH($AD110,$B$33:$G$33,0),FALSE)+HLOOKUP($BT$5,$I$2:$Y$8,5,FALSE)*VLOOKUP($AC110,$B$47:$G$60,MATCH($AD110,$B$48:$G$48,0),FALSE)+$AG110,$AG110),"N/A")</f>
        <v>55.6</v>
      </c>
      <c r="BW110" s="16" t="str">
        <f>IF(BX110&gt;0, "true", "false")</f>
        <v>true</v>
      </c>
      <c r="BX110" s="16">
        <f>AL110</f>
        <v>0.96633333333333338</v>
      </c>
      <c r="BY110" s="16">
        <f t="shared" ref="BY110:BY120" si="320">IF(ISNUMBER($AE110),IF(OR(HLOOKUP($BY$5,$I$2:$Y$8,4,FALSE)=1,HLOOKUP($BY$5,$I$2:$Y$8,5,FALSE)=1,),HLOOKUP($BY$5,$I$2:$Y$8,4,FALSE)*VLOOKUP($AC110,$B$32:$G$45,MATCH($AD110,$B$33:$G$33,0),FALSE)+HLOOKUP($BY$5,$I$2:$Y$8,5,FALSE)*VLOOKUP($AC110,$B$47:$G$60,MATCH($AD110,$B$48:$G$48,0),FALSE)+$AE110,$AE110),"N/A")</f>
        <v>48</v>
      </c>
      <c r="BZ110" s="16">
        <f t="shared" ref="BZ110:BZ120" si="321">IF(ISNUMBER($AF110),$AF110*SQRT(SUMSQ(HLOOKUP($BY$5,$J$2:$Y$8,2,FALSE)*VLOOKUP($AC110,$B$2:$G$15,MATCH($AD110,$B$3:$G$3,0),FALSE),HLOOKUP($BY$5,$J$2:$Y$8,3,FALSE)*VLOOKUP($AC110,$B$17:$G$30,MATCH($AD110,$B$18:$G$18,0),FALSE),HLOOKUP($BY$5,$J$2:$Y$8,6,FALSE)))+HLOOKUP($BY$5,$J$2:$Y$8,4,FALSE)*VLOOKUP($AC110,$B$32:$G$45,MATCH($AD110,$B$33:$G$33,0),FALSE)+HLOOKUP($BY$5,$J$2:$Y$8,5,FALSE)*VLOOKUP($AC110,$B$47:$G$60,MATCH($AD110,$B$48:$G$48,0),FALSE),"N/A")</f>
        <v>48.2</v>
      </c>
      <c r="CA110" s="16">
        <f t="shared" ref="CA110:CA120" si="322">IF(ISNUMBER($AG110),IF(OR(HLOOKUP($BY$5,$I$2:$Y$8,4,FALSE)=1,HLOOKUP($BY$5,$I$2:$Y$8,5,FALSE)=1,),HLOOKUP($BY$5,$I$2:$Y$8,4,FALSE)*VLOOKUP($AC110,$B$32:$G$45,MATCH($AD110,$B$33:$G$33,0),FALSE)+HLOOKUP($BY$5,$I$2:$Y$8,5,FALSE)*VLOOKUP($AC110,$B$47:$G$60,MATCH($AD110,$B$48:$G$48,0),FALSE)+$AG110,$AG110),"N/A")</f>
        <v>55.6</v>
      </c>
      <c r="CB110" s="16" t="str">
        <f>IF(CC110&gt;0, "true", "false")</f>
        <v>true</v>
      </c>
      <c r="CC110" s="16">
        <f>AL110</f>
        <v>0.96633333333333338</v>
      </c>
      <c r="CD110" s="16">
        <f t="shared" ref="CD110:CD120" si="323">IF(ISNUMBER($AE110),IF(OR(HLOOKUP($CD$5,$I$2:$Y$8,4,FALSE)=1,HLOOKUP($CD$5,$I$2:$Y$8,5,FALSE)=1,),HLOOKUP($CD$5,$I$2:$Y$8,4,FALSE)*VLOOKUP($AC110,$B$32:$G$45,MATCH($AD110,$B$33:$G$33,0),FALSE)+HLOOKUP($CD$5,$I$2:$Y$8,5,FALSE)*VLOOKUP($AC110,$B$47:$G$60,MATCH($AD110,$B$48:$G$48,0),FALSE)+$AE110,$AE110),"N/A")</f>
        <v>48</v>
      </c>
      <c r="CE110" s="16">
        <f t="shared" ref="CE110:CE120" si="324">IF(ISNUMBER($AF110),$AF110*SQRT(SUMSQ(HLOOKUP($CD$5,$J$2:$Y$8,2,FALSE)*VLOOKUP($AC110,$B$2:$G$15,MATCH($AD110,$B$3:$G$3,0),FALSE),HLOOKUP($CD$5,$J$2:$Y$8,3,FALSE)*VLOOKUP($AC110,$B$17:$G$30,MATCH($AD110,$B$18:$G$18,0),FALSE),HLOOKUP($CD$5,$J$2:$Y$8,6,FALSE)))+HLOOKUP($CD$5,$J$2:$Y$8,4,FALSE)*VLOOKUP($AC110,$B$32:$G$45,MATCH($AD110,$B$33:$G$33,0),FALSE)+HLOOKUP($CD$5,$J$2:$Y$8,5,FALSE)*VLOOKUP($AC110,$B$47:$G$60,MATCH($AD110,$B$48:$G$48,0),FALSE),"N/A")</f>
        <v>48.2</v>
      </c>
      <c r="CF110" s="16">
        <f t="shared" ref="CF110:CF120" si="325">IF(ISNUMBER($AG110),IF(OR(HLOOKUP($CD$5,$I$2:$Y$8,4,FALSE)=1,HLOOKUP($CD$5,$I$2:$Y$8,5,FALSE)=1,),HLOOKUP($CD$5,$I$2:$Y$8,4,FALSE)*VLOOKUP($AC110,$B$32:$G$45,MATCH($AD110,$B$33:$G$33,0),FALSE)+HLOOKUP($CD$5,$I$2:$Y$8,5,FALSE)*VLOOKUP($AC110,$B$47:$G$60,MATCH($AD110,$B$48:$G$48,0),FALSE)+$AG110,$AG110),"N/A")</f>
        <v>55.6</v>
      </c>
      <c r="CG110" s="16" t="str">
        <f>IF(CH110&gt;0, "true", "false")</f>
        <v>true</v>
      </c>
      <c r="CH110" s="16">
        <f>AL110</f>
        <v>0.96633333333333338</v>
      </c>
      <c r="CI110" s="16">
        <f t="shared" ref="CI110:CI120" si="326">IF(ISNUMBER($AE110),IF(OR(HLOOKUP($CI$5,$I$2:$Y$8,4,FALSE)=1,HLOOKUP($CI$5,$I$2:$Y$8,5,FALSE)=1,),HLOOKUP($CI$5,$I$2:$Y$8,4,FALSE)*VLOOKUP($AC110,$B$32:$G$45,MATCH($AD110,$B$33:$G$33,0),FALSE)+HLOOKUP($CI$5,$I$2:$Y$8,5,FALSE)*VLOOKUP($AC110,$B$47:$G$60,MATCH($AD110,$B$48:$G$48,0),FALSE)+$AE110,$AE110),"N/A")</f>
        <v>48</v>
      </c>
      <c r="CJ110" s="16">
        <f t="shared" ref="CJ110:CJ120" si="327">IF(ISNUMBER($AF110),$AF110*SQRT(SUMSQ(HLOOKUP($CI$5,$J$2:$Y$8,2,FALSE)*VLOOKUP($AC110,$B$2:$G$15,MATCH($AD110,$B$3:$G$3,0),FALSE),HLOOKUP($CI$5,$J$2:$Y$8,3,FALSE)*VLOOKUP($AC110,$B$17:$G$30,MATCH($AD110,$B$18:$G$18,0),FALSE),HLOOKUP($CI$5,$J$2:$Y$8,6,FALSE)))+HLOOKUP($CI$5,$J$2:$Y$8,4,FALSE)*VLOOKUP($AC110,$B$32:$G$45,MATCH($AD110,$B$33:$G$33,0),FALSE)+HLOOKUP($CI$5,$J$2:$Y$8,5,FALSE)*VLOOKUP($AC110,$B$47:$G$60,MATCH($AD110,$B$48:$G$48,0),FALSE),"N/A")</f>
        <v>48.2</v>
      </c>
      <c r="CK110" s="16">
        <f t="shared" ref="CK110:CK120" si="328">IF(ISNUMBER($AG110),IF(OR(HLOOKUP($CI$5,$I$2:$Y$8,4,FALSE)=1,HLOOKUP($CI$5,$I$2:$Y$8,5,FALSE)=1,),HLOOKUP($CI$5,$I$2:$Y$8,4,FALSE)*VLOOKUP($AC110,$B$32:$G$45,MATCH($AD110,$B$33:$G$33,0),FALSE)+HLOOKUP($CI$5,$I$2:$Y$8,5,FALSE)*VLOOKUP($AC110,$B$47:$G$60,MATCH($AD110,$B$48:$G$48,0),FALSE)+$AG110,$AG110),"N/A")</f>
        <v>55.6</v>
      </c>
      <c r="CL110" s="16" t="str">
        <f>IF(CM110&gt;0, "true", "false")</f>
        <v>true</v>
      </c>
      <c r="CM110" s="76">
        <f>AP110</f>
        <v>0.96279999999999999</v>
      </c>
      <c r="CN110" s="16">
        <f t="shared" ref="CN110:CN120" si="329">IF(ISNUMBER($AE110),IF(OR(HLOOKUP($CN$5,$I$2:$Y$8,4,FALSE)=1,HLOOKUP($CN$5,$I$2:$Y$8,5,FALSE)=1,),HLOOKUP($CN$5,$I$2:$Y$8,4,FALSE)*VLOOKUP($AC110,$B$32:$G$45,MATCH($AD110,$B$33:$G$33,0),FALSE)+HLOOKUP($CN$5,$I$2:$Y$8,5,FALSE)*VLOOKUP($AC110,$B$47:$G$60,MATCH($AD110,$B$48:$G$48,0),FALSE)+$AE110,$AE110),"N/A")</f>
        <v>48</v>
      </c>
      <c r="CO110" s="16">
        <f t="shared" ref="CO110:CO120" si="330">IF(ISNUMBER($AF110),$AF110*SQRT(SUMSQ(HLOOKUP($CN$5,$J$2:$Y$8,2,FALSE)*VLOOKUP($AC110,$B$2:$G$15,MATCH($AD110,$B$3:$G$3,0),FALSE),HLOOKUP($CN$5,$J$2:$Y$8,3,FALSE)*VLOOKUP($AC110,$B$17:$G$30,MATCH($AD110,$B$18:$G$18,0),FALSE),HLOOKUP($CN$5,$J$2:$Y$8,6,FALSE)))+HLOOKUP($CN$5,$J$2:$Y$8,4,FALSE)*VLOOKUP($AC110,$B$32:$G$45,MATCH($AD110,$B$33:$G$33,0),FALSE)+HLOOKUP($CN$5,$J$2:$Y$8,5,FALSE)*VLOOKUP($AC110,$B$47:$G$60,MATCH($AD110,$B$48:$G$48,0),FALSE),"N/A")</f>
        <v>48.2</v>
      </c>
      <c r="CP110" s="16">
        <f t="shared" ref="CP110:CP120" si="331">IF(ISNUMBER($AG110),IF(OR(HLOOKUP($CN$5,$I$2:$Y$8,4,FALSE)=1,HLOOKUP($CN$5,$I$2:$Y$8,5,FALSE)=1,),HLOOKUP($CN$5,$I$2:$Y$8,4,FALSE)*VLOOKUP($AC110,$B$32:$G$45,MATCH($AD110,$B$33:$G$33,0),FALSE)+HLOOKUP($CN$5,$I$2:$Y$8,5,FALSE)*VLOOKUP($AC110,$B$47:$G$60,MATCH($AD110,$B$48:$G$48,0),FALSE)+$AG110,$AG110),"N/A")</f>
        <v>55.6</v>
      </c>
      <c r="CQ110" s="16" t="str">
        <f>IF(CR110&gt;0, "true", "false")</f>
        <v>true</v>
      </c>
      <c r="CR110" s="76">
        <f>AP110</f>
        <v>0.96279999999999999</v>
      </c>
      <c r="CS110" s="16">
        <f t="shared" ref="CS110:CS120" si="332">IF(ISNUMBER($AE110),IF(OR(HLOOKUP($CS$5,$I$2:$Y$8,4,FALSE)=1,HLOOKUP($CS$5,$I$2:$Y$8,5,FALSE)=1,),HLOOKUP($CS$5,$I$2:$Y$8,4,FALSE)*VLOOKUP($AC110,$B$32:$G$45,MATCH($AD110,$B$33:$G$33,0),FALSE)+HLOOKUP($CS$5,$I$2:$Y$8,5,FALSE)*VLOOKUP($AC110,$B$47:$G$60,MATCH($AD110,$B$48:$G$48,0),FALSE)+$AE110,$AE110),"N/A")</f>
        <v>48</v>
      </c>
      <c r="CT110" s="16">
        <f t="shared" ref="CT110:CT120" si="333">IF(ISNUMBER($AF110),$AF110*SQRT(SUMSQ(HLOOKUP($CS$5,$J$2:$Y$8,2,FALSE)*VLOOKUP($AC110,$B$2:$G$15,MATCH($AD110,$B$3:$G$3,0),FALSE),HLOOKUP($CS$5,$J$2:$Y$8,3,FALSE)*VLOOKUP($AC110,$B$17:$G$30,MATCH($AD110,$B$18:$G$18,0),FALSE),HLOOKUP($CS$5,$J$2:$Y$8,6,FALSE)))+HLOOKUP($CS$5,$J$2:$Y$8,4,FALSE)*VLOOKUP($AC110,$B$32:$G$45,MATCH($AD110,$B$33:$G$33,0),FALSE)+HLOOKUP($CS$5,$J$2:$Y$8,5,FALSE)*VLOOKUP($AC110,$B$47:$G$60,MATCH($AD110,$B$48:$G$48,0),FALSE),"N/A")</f>
        <v>48.2</v>
      </c>
      <c r="CU110" s="16">
        <f t="shared" ref="CU110:CU120" si="334">IF(ISNUMBER($AG110),IF(OR(HLOOKUP($CS$5,$I$2:$Y$8,4,FALSE)=1,HLOOKUP($CS$5,$I$2:$Y$8,5,FALSE)=1,),HLOOKUP($CS$5,$I$2:$Y$8,4,FALSE)*VLOOKUP($AC110,$B$32:$G$45,MATCH($AD110,$B$33:$G$33,0),FALSE)+HLOOKUP($CS$5,$I$2:$Y$8,5,FALSE)*VLOOKUP($AC110,$B$47:$G$60,MATCH($AD110,$B$48:$G$48,0),FALSE)+$AG110,$AG110),"N/A")</f>
        <v>55.6</v>
      </c>
      <c r="CV110" s="16" t="str">
        <f>IF(CW110&gt;0, "true", "false")</f>
        <v>true</v>
      </c>
      <c r="CW110" s="76">
        <f>AP110</f>
        <v>0.96279999999999999</v>
      </c>
      <c r="CX110" s="16">
        <f t="shared" ref="CX110:CX120" si="335">IF(ISNUMBER($AE110),IF(OR(HLOOKUP($CX$5,$I$2:$Y$8,4,FALSE)=1,HLOOKUP($CX$5,$I$2:$Y$8,5,FALSE)=1,),HLOOKUP($CX$5,$I$2:$Y$8,4,FALSE)*VLOOKUP($AC110,$B$32:$G$45,MATCH($AD110,$B$33:$G$33,0),FALSE)+HLOOKUP($CX$5,$I$2:$Y$8,5,FALSE)*VLOOKUP($AC110,$B$47:$G$60,MATCH($AD110,$B$48:$G$48,0),FALSE)+$AE110,$AE110),"N/A")</f>
        <v>48</v>
      </c>
      <c r="CY110" s="16">
        <f t="shared" ref="CY110:CY120" si="336">IF(ISNUMBER($AF110),$AF110*SQRT(SUMSQ(HLOOKUP($CX$5,$J$2:$Y$8,2,FALSE)*VLOOKUP($AC110,$B$2:$G$15,MATCH($AD110,$B$3:$G$3,0),FALSE),HLOOKUP($CX$5,$J$2:$Y$8,3,FALSE)*VLOOKUP($AC110,$B$17:$G$30,MATCH($AD110,$B$18:$G$18,0),FALSE),HLOOKUP($CX$5,$J$2:$Y$8,6,FALSE)))+HLOOKUP($CX$5,$J$2:$Y$8,4,FALSE)*VLOOKUP($AC110,$B$32:$G$45,MATCH($AD110,$B$33:$G$33,0),FALSE)+HLOOKUP($CX$5,$J$2:$Y$8,5,FALSE)*VLOOKUP($AC110,$B$47:$G$60,MATCH($AD110,$B$48:$G$48,0),FALSE),"N/A")</f>
        <v>48.2</v>
      </c>
      <c r="CZ110" s="16">
        <f t="shared" ref="CZ110:CZ120" si="337">IF(ISNUMBER($AG110),IF(OR(HLOOKUP($CX$5,$I$2:$Y$8,4,FALSE)=1,HLOOKUP($CX$5,$I$2:$Y$8,5,FALSE)=1,),HLOOKUP($CX$5,$I$2:$Y$8,4,FALSE)*VLOOKUP($AC110,$B$32:$G$45,MATCH($AD110,$B$33:$G$33,0),FALSE)+HLOOKUP($CX$5,$I$2:$Y$8,5,FALSE)*VLOOKUP($AC110,$B$47:$G$60,MATCH($AD110,$B$48:$G$48,0),FALSE)+$AG110,$AG110),"N/A")</f>
        <v>55.6</v>
      </c>
      <c r="DA110" s="16" t="str">
        <f>IF(DB110&gt;0, "true", "false")</f>
        <v>true</v>
      </c>
      <c r="DB110" s="76">
        <f>AP110</f>
        <v>0.96279999999999999</v>
      </c>
      <c r="DC110" s="16">
        <f t="shared" ref="DC110:DC120" si="338">IF(ISNUMBER($AE110),IF(OR(HLOOKUP($DC$5,$I$2:$Y$8,4,FALSE)=1,HLOOKUP($DC$5,$I$2:$Y$8,5,FALSE)=1,),HLOOKUP($DC$5,$I$2:$Y$8,4,FALSE)*VLOOKUP($AC110,$B$32:$G$45,MATCH($AD110,$B$33:$G$33,0),FALSE)+HLOOKUP($DC$5,$I$2:$Y$8,5,FALSE)*VLOOKUP($AC110,$B$47:$G$60,MATCH($AD110,$B$48:$G$48,0),FALSE)+$AE110,$AE110),"N/A")</f>
        <v>48</v>
      </c>
      <c r="DD110" s="16">
        <f t="shared" ref="DD110:DD120" si="339">IF(ISNUMBER($AF110),$AF110*SQRT(SUMSQ(HLOOKUP($DC$5,$J$2:$Y$8,2,FALSE)*VLOOKUP($AC110,$B$2:$G$15,MATCH($AD110,$B$3:$G$3,0),FALSE),HLOOKUP($DC$5,$J$2:$Y$8,3,FALSE)*VLOOKUP($AC110,$B$17:$G$30,MATCH($AD110,$B$18:$G$18,0),FALSE),HLOOKUP($DC$5,$J$2:$Y$8,6,FALSE)))+HLOOKUP($DC$5,$J$2:$Y$8,4,FALSE)*VLOOKUP($AC110,$B$32:$G$45,MATCH($AD110,$B$33:$G$33,0),FALSE)+HLOOKUP($DC$5,$J$2:$Y$8,5,FALSE)*VLOOKUP($AC110,$B$47:$G$60,MATCH($AD110,$B$48:$G$48,0),FALSE),"N/A")</f>
        <v>68.165093706383189</v>
      </c>
      <c r="DE110" s="16">
        <f t="shared" ref="DE110:DE120" si="340">IF(ISNUMBER($AG110),IF(OR(HLOOKUP($DC$5,$I$2:$Y$8,4,FALSE)=1,HLOOKUP($DC$5,$I$2:$Y$8,5,FALSE)=1,),HLOOKUP($DC$5,$I$2:$Y$8,4,FALSE)*VLOOKUP($AC110,$B$32:$G$45,MATCH($AD110,$B$33:$G$33,0),FALSE)+HLOOKUP($DC$5,$I$2:$Y$8,5,FALSE)*VLOOKUP($AC110,$B$47:$G$60,MATCH($AD110,$B$48:$G$48,0),FALSE)+$AG110,$AG110),"N/A")</f>
        <v>55.6</v>
      </c>
      <c r="DF110" s="16" t="str">
        <f>IF(DG110&gt;0, "true", "false")</f>
        <v>false</v>
      </c>
      <c r="DG110" s="76">
        <f>AT110</f>
        <v>0</v>
      </c>
      <c r="DH110" s="16">
        <f t="shared" ref="DH110:DH120" si="341">IF(ISNUMBER($AE110),IF(OR(HLOOKUP($DH$5,$I$2:$Y$8,4,FALSE)=1,HLOOKUP($DH$5,$I$2:$Y$8,5,FALSE)=1,),HLOOKUP($DH$5,$I$2:$Y$8,4,FALSE)*VLOOKUP($AC110,$B$32:$G$45,MATCH($AD110,$B$33:$G$33,0),FALSE)+HLOOKUP($DH$5,$I$2:$Y$8,5,FALSE)*VLOOKUP($AC110,$B$47:$G$60,MATCH($AD110,$B$48:$G$48,0),FALSE)+$AE110,$AE110),"N/A")</f>
        <v>48</v>
      </c>
      <c r="DI110" s="16">
        <f t="shared" ref="DI110:DI120" si="342">IF(ISNUMBER($AF110),$AF110*SQRT(SUMSQ(HLOOKUP($DH$5,$J$2:$Y$8,2,FALSE)*VLOOKUP($AC110,$B$2:$G$15,MATCH($AD110,$B$3:$G$3,0),FALSE),HLOOKUP($DH$5,$J$2:$Y$8,3,FALSE)*VLOOKUP($AC110,$B$17:$G$30,MATCH($AD110,$B$18:$G$18,0),FALSE),HLOOKUP($DH$5,$J$2:$Y$8,6,FALSE)))+HLOOKUP($DH$5,$J$2:$Y$8,4,FALSE)*VLOOKUP($AC110,$B$32:$G$45,MATCH($AD110,$B$33:$G$33,0),FALSE)+HLOOKUP($DH$5,$J$2:$Y$8,5,FALSE)*VLOOKUP($AC110,$B$47:$G$60,MATCH($AD110,$B$48:$G$48,0),FALSE),"N/A")</f>
        <v>68.165093706383189</v>
      </c>
      <c r="DJ110" s="16">
        <f t="shared" ref="DJ110:DJ120" si="343">IF(ISNUMBER($AG110),IF(OR(HLOOKUP($DH$5,$I$2:$Y$8,4,FALSE)=1,HLOOKUP($DH$5,$I$2:$Y$8,5,FALSE)=1,),HLOOKUP($DH$5,$I$2:$Y$8,4,FALSE)*VLOOKUP($AC110,$B$32:$G$45,MATCH($AD110,$B$33:$G$33,0),FALSE)+HLOOKUP($DH$5,$I$2:$Y$8,5,FALSE)*VLOOKUP($AC110,$B$47:$G$60,MATCH($AD110,$B$48:$G$48,0),FALSE)+$AG110,$AG110),"N/A")</f>
        <v>55.6</v>
      </c>
      <c r="DK110" s="16" t="str">
        <f>IF(DL110&gt;0, "true", "false")</f>
        <v>false</v>
      </c>
      <c r="DL110" s="76">
        <f>AT110</f>
        <v>0</v>
      </c>
      <c r="DM110" s="16">
        <f t="shared" ref="DM110:DM120" si="344">IF(ISNUMBER($AE110),IF(OR(HLOOKUP($DM$5,$I$2:$Y$8,4,FALSE)=1,HLOOKUP($DM$5,$I$2:$Y$8,5,FALSE)=1,),HLOOKUP($DM$5,$I$2:$Y$8,4,FALSE)*VLOOKUP($AC110,$B$32:$G$45,MATCH($AD110,$B$33:$G$33,0),FALSE)+HLOOKUP($DM$5,$I$2:$Y$8,5,FALSE)*VLOOKUP($AC110,$B$47:$G$60,MATCH($AD110,$B$48:$G$48,0),FALSE)+$AE110,$AE110),"N/A")</f>
        <v>48</v>
      </c>
      <c r="DN110" s="16">
        <f t="shared" ref="DN110:DN120" si="345">IF(ISNUMBER($AF110),$AF110*SQRT(SUMSQ(HLOOKUP($DM$5,$J$2:$Y$8,2,FALSE)*VLOOKUP($AC110,$B$2:$G$15,MATCH($AD110,$B$3:$G$3,0),FALSE),HLOOKUP($DM$5,$J$2:$Y$8,3,FALSE)*VLOOKUP($AC110,$B$17:$G$30,MATCH($AD110,$B$18:$G$18,0),FALSE),HLOOKUP($DM$5,$J$2:$Y$8,6,FALSE)))+HLOOKUP($DM$5,$J$2:$Y$8,4,FALSE)*VLOOKUP($AC110,$B$32:$G$45,MATCH($AD110,$B$33:$G$33,0),FALSE)+HLOOKUP($DM$5,$J$2:$Y$8,5,FALSE)*VLOOKUP($AC110,$B$47:$G$60,MATCH($AD110,$B$48:$G$48,0),FALSE),"N/A")</f>
        <v>68.165093706383189</v>
      </c>
      <c r="DO110" s="16">
        <f t="shared" ref="DO110:DO120" si="346">IF(ISNUMBER($AG110),IF(OR(HLOOKUP($DM$5,$I$2:$Y$8,4,FALSE)=1,HLOOKUP($DM$5,$I$2:$Y$8,5,FALSE)=1,),HLOOKUP($DM$5,$I$2:$Y$8,4,FALSE)*VLOOKUP($AC110,$B$32:$G$45,MATCH($AD110,$B$33:$G$33,0),FALSE)+HLOOKUP($DM$5,$I$2:$Y$8,5,FALSE)*VLOOKUP($AC110,$B$47:$G$60,MATCH($AD110,$B$48:$G$48,0),FALSE)+$AG110,$AG110),"N/A")</f>
        <v>55.6</v>
      </c>
      <c r="DP110" s="16" t="str">
        <f>IF(DQ110&gt;0, "true", "false")</f>
        <v>false</v>
      </c>
      <c r="DQ110" s="76">
        <f>AT110</f>
        <v>0</v>
      </c>
      <c r="DR110" s="16">
        <f t="shared" ref="DR110:DR120" si="347">IF(ISNUMBER($AE110),IF(OR(HLOOKUP($DR$5,$I$2:$Y$8,4,FALSE)=1,HLOOKUP($DR$5,$I$2:$Y$8,5,FALSE)=1,),HLOOKUP($DR$5,$I$2:$Y$8,4,FALSE)*VLOOKUP($AC110,$B$32:$G$45,MATCH($AD110,$B$33:$G$33,0),FALSE)+HLOOKUP($DR$5,$I$2:$Y$8,5,FALSE)*VLOOKUP($AC110,$B$47:$G$60,MATCH($AD110,$B$48:$G$48,0),FALSE)+$AE110,$AE110),"N/A")</f>
        <v>48</v>
      </c>
      <c r="DS110" s="16">
        <f t="shared" ref="DS110:DS120" si="348">IF(ISNUMBER($AF110),$AF110*SQRT(SUMSQ(HLOOKUP($DR$5,$J$2:$Y$8,2,FALSE)*VLOOKUP($AC110,$B$2:$G$15,MATCH($AD110,$B$3:$G$3,0),FALSE),HLOOKUP($DR$5,$J$2:$Y$8,3,FALSE)*VLOOKUP($AC110,$B$17:$G$30,MATCH($AD110,$B$18:$G$18,0),FALSE),HLOOKUP($DR$5,$J$2:$Y$8,6,FALSE)))+HLOOKUP($DR$5,$J$2:$Y$8,4,FALSE)*VLOOKUP($AC110,$B$32:$G$45,MATCH($AD110,$B$33:$G$33,0),FALSE)+HLOOKUP($DR$5,$J$2:$Y$8,5,FALSE)*VLOOKUP($AC110,$B$47:$G$60,MATCH($AD110,$B$48:$G$48,0),FALSE),"N/A")</f>
        <v>68.165093706383189</v>
      </c>
      <c r="DT110" s="16">
        <f t="shared" ref="DT110:DT120" si="349">IF(ISNUMBER($AG110),IF(OR(HLOOKUP($DR$5,$I$2:$Y$8,4,FALSE)=1,HLOOKUP($DR$5,$I$2:$Y$8,5,FALSE)=1,),HLOOKUP($DR$5,$I$2:$Y$8,4,FALSE)*VLOOKUP($AC110,$B$32:$G$45,MATCH($AD110,$B$33:$G$33,0),FALSE)+HLOOKUP($DR$5,$I$2:$Y$8,5,FALSE)*VLOOKUP($AC110,$B$47:$G$60,MATCH($AD110,$B$48:$G$48,0),FALSE)+$AG110,$AG110),"N/A")</f>
        <v>55.6</v>
      </c>
      <c r="DU110" s="16" t="str">
        <f>IF(DV110&gt;0, "true", "false")</f>
        <v>false</v>
      </c>
      <c r="DV110" s="76">
        <f>AT110</f>
        <v>0</v>
      </c>
    </row>
    <row r="111" spans="27:126" x14ac:dyDescent="0.35">
      <c r="AA111" s="74" t="s">
        <v>114</v>
      </c>
      <c r="AB111" s="73" t="str">
        <f t="shared" si="301"/>
        <v>-</v>
      </c>
      <c r="AC111" s="47" t="s">
        <v>8</v>
      </c>
      <c r="AD111" s="47" t="s">
        <v>2</v>
      </c>
      <c r="AE111" s="16"/>
      <c r="AF111" s="16"/>
      <c r="AG111" s="16" t="str">
        <f>IF(MAX(AV9,BA9,BF9,BK9,BP9,BU9,BZ9,CE9,CJ9,CO9,CT9,CY9,DD9,DI9,DN9,DS9)=0,"N/A",MAX(AV9,BA9,BF9,BK9,BP9,BU9,BZ9,CE9,CJ9,CO9,CT9,CY9,DD9,DI9,DN9,DS9))</f>
        <v>N/A</v>
      </c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 t="str">
        <f t="shared" si="302"/>
        <v>N/A</v>
      </c>
      <c r="AV111" s="16" t="str">
        <f t="shared" si="303"/>
        <v>N/A</v>
      </c>
      <c r="AW111" s="16" t="str">
        <f t="shared" si="304"/>
        <v>N/A</v>
      </c>
      <c r="AX111" s="47"/>
      <c r="AY111" s="16"/>
      <c r="AZ111" s="16" t="str">
        <f t="shared" si="305"/>
        <v>N/A</v>
      </c>
      <c r="BA111" s="16" t="str">
        <f t="shared" si="306"/>
        <v>N/A</v>
      </c>
      <c r="BB111" s="16" t="str">
        <f t="shared" si="307"/>
        <v>N/A</v>
      </c>
      <c r="BC111" s="16"/>
      <c r="BD111" s="16"/>
      <c r="BE111" s="16" t="str">
        <f t="shared" si="308"/>
        <v>N/A</v>
      </c>
      <c r="BF111" s="16" t="str">
        <f t="shared" si="309"/>
        <v>N/A</v>
      </c>
      <c r="BG111" s="16" t="str">
        <f t="shared" si="310"/>
        <v>N/A</v>
      </c>
      <c r="BH111" s="16"/>
      <c r="BI111" s="16"/>
      <c r="BJ111" s="16" t="str">
        <f t="shared" si="311"/>
        <v>N/A</v>
      </c>
      <c r="BK111" s="16" t="str">
        <f t="shared" si="312"/>
        <v>N/A</v>
      </c>
      <c r="BL111" s="16" t="str">
        <f t="shared" si="313"/>
        <v>N/A</v>
      </c>
      <c r="BM111" s="16"/>
      <c r="BN111" s="16"/>
      <c r="BO111" s="16" t="str">
        <f t="shared" si="314"/>
        <v>N/A</v>
      </c>
      <c r="BP111" s="16" t="str">
        <f t="shared" si="315"/>
        <v>N/A</v>
      </c>
      <c r="BQ111" s="16" t="str">
        <f t="shared" si="316"/>
        <v>N/A</v>
      </c>
      <c r="BR111" s="16"/>
      <c r="BS111" s="16"/>
      <c r="BT111" s="16" t="str">
        <f t="shared" si="317"/>
        <v>N/A</v>
      </c>
      <c r="BU111" s="16" t="str">
        <f t="shared" si="318"/>
        <v>N/A</v>
      </c>
      <c r="BV111" s="16" t="str">
        <f t="shared" si="319"/>
        <v>N/A</v>
      </c>
      <c r="BW111" s="16"/>
      <c r="BX111" s="16"/>
      <c r="BY111" s="16" t="str">
        <f t="shared" si="320"/>
        <v>N/A</v>
      </c>
      <c r="BZ111" s="16" t="str">
        <f t="shared" si="321"/>
        <v>N/A</v>
      </c>
      <c r="CA111" s="16" t="str">
        <f t="shared" si="322"/>
        <v>N/A</v>
      </c>
      <c r="CB111" s="16"/>
      <c r="CC111" s="16"/>
      <c r="CD111" s="16" t="str">
        <f t="shared" si="323"/>
        <v>N/A</v>
      </c>
      <c r="CE111" s="16" t="str">
        <f t="shared" si="324"/>
        <v>N/A</v>
      </c>
      <c r="CF111" s="16" t="str">
        <f t="shared" si="325"/>
        <v>N/A</v>
      </c>
      <c r="CG111" s="16"/>
      <c r="CH111" s="16"/>
      <c r="CI111" s="16" t="str">
        <f t="shared" si="326"/>
        <v>N/A</v>
      </c>
      <c r="CJ111" s="16" t="str">
        <f t="shared" si="327"/>
        <v>N/A</v>
      </c>
      <c r="CK111" s="16" t="str">
        <f t="shared" si="328"/>
        <v>N/A</v>
      </c>
      <c r="CL111" s="16"/>
      <c r="CM111" s="76"/>
      <c r="CN111" s="16" t="str">
        <f t="shared" si="329"/>
        <v>N/A</v>
      </c>
      <c r="CO111" s="16" t="str">
        <f t="shared" si="330"/>
        <v>N/A</v>
      </c>
      <c r="CP111" s="16" t="str">
        <f t="shared" si="331"/>
        <v>N/A</v>
      </c>
      <c r="CQ111" s="16"/>
      <c r="CR111" s="76"/>
      <c r="CS111" s="16" t="str">
        <f t="shared" si="332"/>
        <v>N/A</v>
      </c>
      <c r="CT111" s="16" t="str">
        <f t="shared" si="333"/>
        <v>N/A</v>
      </c>
      <c r="CU111" s="16" t="str">
        <f t="shared" si="334"/>
        <v>N/A</v>
      </c>
      <c r="CV111" s="16"/>
      <c r="CW111" s="76"/>
      <c r="CX111" s="16" t="str">
        <f t="shared" si="335"/>
        <v>N/A</v>
      </c>
      <c r="CY111" s="16" t="str">
        <f t="shared" si="336"/>
        <v>N/A</v>
      </c>
      <c r="CZ111" s="16" t="str">
        <f t="shared" si="337"/>
        <v>N/A</v>
      </c>
      <c r="DA111" s="16"/>
      <c r="DB111" s="76"/>
      <c r="DC111" s="16" t="str">
        <f t="shared" si="338"/>
        <v>N/A</v>
      </c>
      <c r="DD111" s="16" t="str">
        <f t="shared" si="339"/>
        <v>N/A</v>
      </c>
      <c r="DE111" s="16" t="str">
        <f t="shared" si="340"/>
        <v>N/A</v>
      </c>
      <c r="DF111" s="16"/>
      <c r="DG111" s="76"/>
      <c r="DH111" s="16" t="str">
        <f t="shared" si="341"/>
        <v>N/A</v>
      </c>
      <c r="DI111" s="16" t="str">
        <f t="shared" si="342"/>
        <v>N/A</v>
      </c>
      <c r="DJ111" s="16" t="str">
        <f t="shared" si="343"/>
        <v>N/A</v>
      </c>
      <c r="DK111" s="16"/>
      <c r="DL111" s="76"/>
      <c r="DM111" s="16" t="str">
        <f t="shared" si="344"/>
        <v>N/A</v>
      </c>
      <c r="DN111" s="16" t="str">
        <f t="shared" si="345"/>
        <v>N/A</v>
      </c>
      <c r="DO111" s="16" t="str">
        <f t="shared" si="346"/>
        <v>N/A</v>
      </c>
      <c r="DP111" s="16"/>
      <c r="DQ111" s="76"/>
      <c r="DR111" s="16" t="str">
        <f t="shared" si="347"/>
        <v>N/A</v>
      </c>
      <c r="DS111" s="16" t="str">
        <f t="shared" si="348"/>
        <v>N/A</v>
      </c>
      <c r="DT111" s="16" t="str">
        <f t="shared" si="349"/>
        <v>N/A</v>
      </c>
      <c r="DU111" s="16"/>
      <c r="DV111" s="76"/>
    </row>
    <row r="112" spans="27:126" x14ac:dyDescent="0.35">
      <c r="AA112" s="74">
        <v>1.5</v>
      </c>
      <c r="AB112" s="73">
        <f t="shared" si="301"/>
        <v>19.499999999999751</v>
      </c>
      <c r="AC112" s="47" t="s">
        <v>9</v>
      </c>
      <c r="AD112" s="47" t="s">
        <v>2</v>
      </c>
      <c r="AE112" s="16">
        <f>[2]beta_Schätzung_Corr_Poll!E125</f>
        <v>38</v>
      </c>
      <c r="AF112" s="16">
        <f>[2]beta_Schätzung_Corr_Poll!E126</f>
        <v>38.200000000000003</v>
      </c>
      <c r="AG112" s="16">
        <f>[2]beta_Schätzung_Corr_Poll!E127</f>
        <v>45.6</v>
      </c>
      <c r="AH112" s="16">
        <f>[2]beta_Schätzung_Corr_Poll!E123</f>
        <v>0.99839999999999995</v>
      </c>
      <c r="AI112" s="16">
        <f>[2]beta_Schätzung_Corr_Poll!F125</f>
        <v>38</v>
      </c>
      <c r="AJ112" s="16">
        <f>[2]beta_Schätzung_Corr_Poll!F126</f>
        <v>38.299999999999997</v>
      </c>
      <c r="AK112" s="16">
        <f>[2]beta_Schätzung_Corr_Poll!F127</f>
        <v>45.6</v>
      </c>
      <c r="AL112" s="16">
        <f>[2]beta_Schätzung_Corr_Poll!F123</f>
        <v>0.96866666666666668</v>
      </c>
      <c r="AM112" s="16">
        <f>[2]beta_Schätzung_Corr_Poll!G125</f>
        <v>38</v>
      </c>
      <c r="AN112" s="16">
        <f>[2]beta_Schätzung_Corr_Poll!G126</f>
        <v>38.299999999999997</v>
      </c>
      <c r="AO112" s="16">
        <f>[2]beta_Schätzung_Corr_Poll!G127</f>
        <v>45.6</v>
      </c>
      <c r="AP112" s="16">
        <f>[2]beta_Schätzung_Corr_Poll!G123</f>
        <v>0.96040000000000003</v>
      </c>
      <c r="AQ112" s="16">
        <f>[2]beta_Schätzung_Corr_Poll!H125</f>
        <v>38</v>
      </c>
      <c r="AR112" s="16">
        <f>[2]beta_Schätzung_Corr_Poll!H126</f>
        <v>45.6</v>
      </c>
      <c r="AS112" s="16">
        <f>[2]beta_Schätzung_Corr_Poll!H127</f>
        <v>45.6</v>
      </c>
      <c r="AT112" s="16">
        <f>[2]beta_Schätzung_Corr_Poll!H123</f>
        <v>0</v>
      </c>
      <c r="AU112" s="16">
        <f t="shared" si="302"/>
        <v>38</v>
      </c>
      <c r="AV112" s="16">
        <f t="shared" si="303"/>
        <v>38.200000000000003</v>
      </c>
      <c r="AW112" s="16">
        <f t="shared" si="304"/>
        <v>45.6</v>
      </c>
      <c r="AX112" s="47" t="str">
        <f>IF(AY112&gt;0, "true", "false")</f>
        <v>true</v>
      </c>
      <c r="AY112" s="16">
        <f>AH112</f>
        <v>0.99839999999999995</v>
      </c>
      <c r="AZ112" s="16">
        <f t="shared" si="305"/>
        <v>38</v>
      </c>
      <c r="BA112" s="16">
        <f t="shared" si="306"/>
        <v>38.200000000000003</v>
      </c>
      <c r="BB112" s="16">
        <f t="shared" si="307"/>
        <v>45.6</v>
      </c>
      <c r="BC112" s="16" t="str">
        <f>IF(BD112&gt;0, "true", "false")</f>
        <v>true</v>
      </c>
      <c r="BD112" s="16">
        <f>AH112</f>
        <v>0.99839999999999995</v>
      </c>
      <c r="BE112" s="16">
        <f t="shared" si="308"/>
        <v>38</v>
      </c>
      <c r="BF112" s="16">
        <f t="shared" si="309"/>
        <v>38.200000000000003</v>
      </c>
      <c r="BG112" s="16">
        <f t="shared" si="310"/>
        <v>45.6</v>
      </c>
      <c r="BH112" s="16" t="str">
        <f>IF(BI112&gt;0, "true", "false")</f>
        <v>true</v>
      </c>
      <c r="BI112" s="16">
        <f>AH112</f>
        <v>0.99839999999999995</v>
      </c>
      <c r="BJ112" s="16">
        <f t="shared" si="311"/>
        <v>38</v>
      </c>
      <c r="BK112" s="16">
        <f t="shared" si="312"/>
        <v>38.200000000000003</v>
      </c>
      <c r="BL112" s="16">
        <f t="shared" si="313"/>
        <v>45.6</v>
      </c>
      <c r="BM112" s="16" t="str">
        <f>IF(BN112&gt;0, "true", "false")</f>
        <v>true</v>
      </c>
      <c r="BN112" s="16">
        <f>AH112</f>
        <v>0.99839999999999995</v>
      </c>
      <c r="BO112" s="16">
        <f t="shared" si="314"/>
        <v>38</v>
      </c>
      <c r="BP112" s="16">
        <f t="shared" si="315"/>
        <v>38.200000000000003</v>
      </c>
      <c r="BQ112" s="16">
        <f t="shared" si="316"/>
        <v>45.6</v>
      </c>
      <c r="BR112" s="16" t="str">
        <f>IF(BS112&gt;0, "true", "false")</f>
        <v>true</v>
      </c>
      <c r="BS112" s="16">
        <f>AL112</f>
        <v>0.96866666666666668</v>
      </c>
      <c r="BT112" s="16">
        <f t="shared" si="317"/>
        <v>38</v>
      </c>
      <c r="BU112" s="16">
        <f t="shared" si="318"/>
        <v>38.200000000000003</v>
      </c>
      <c r="BV112" s="16">
        <f t="shared" si="319"/>
        <v>45.6</v>
      </c>
      <c r="BW112" s="16" t="str">
        <f>IF(BX112&gt;0, "true", "false")</f>
        <v>true</v>
      </c>
      <c r="BX112" s="16">
        <f>AL112</f>
        <v>0.96866666666666668</v>
      </c>
      <c r="BY112" s="16">
        <f t="shared" si="320"/>
        <v>38</v>
      </c>
      <c r="BZ112" s="16">
        <f t="shared" si="321"/>
        <v>38.200000000000003</v>
      </c>
      <c r="CA112" s="16">
        <f t="shared" si="322"/>
        <v>45.6</v>
      </c>
      <c r="CB112" s="16" t="str">
        <f>IF(CC112&gt;0, "true", "false")</f>
        <v>true</v>
      </c>
      <c r="CC112" s="16">
        <f>AL112</f>
        <v>0.96866666666666668</v>
      </c>
      <c r="CD112" s="16">
        <f t="shared" si="323"/>
        <v>38</v>
      </c>
      <c r="CE112" s="16">
        <f t="shared" si="324"/>
        <v>38.200000000000003</v>
      </c>
      <c r="CF112" s="16">
        <f t="shared" si="325"/>
        <v>45.6</v>
      </c>
      <c r="CG112" s="16" t="str">
        <f>IF(CH112&gt;0, "true", "false")</f>
        <v>true</v>
      </c>
      <c r="CH112" s="16">
        <f>AL112</f>
        <v>0.96866666666666668</v>
      </c>
      <c r="CI112" s="16">
        <f t="shared" si="326"/>
        <v>38</v>
      </c>
      <c r="CJ112" s="16">
        <f t="shared" si="327"/>
        <v>57.300000000000004</v>
      </c>
      <c r="CK112" s="16">
        <f t="shared" si="328"/>
        <v>45.6</v>
      </c>
      <c r="CL112" s="16" t="str">
        <f>IF(CM112&gt;0, "true", "false")</f>
        <v>true</v>
      </c>
      <c r="CM112" s="76">
        <f>AP112</f>
        <v>0.96040000000000003</v>
      </c>
      <c r="CN112" s="16">
        <f t="shared" si="329"/>
        <v>38</v>
      </c>
      <c r="CO112" s="16">
        <f t="shared" si="330"/>
        <v>57.300000000000004</v>
      </c>
      <c r="CP112" s="16">
        <f t="shared" si="331"/>
        <v>45.6</v>
      </c>
      <c r="CQ112" s="16" t="str">
        <f>IF(CR112&gt;0, "true", "false")</f>
        <v>true</v>
      </c>
      <c r="CR112" s="76">
        <f>AP112</f>
        <v>0.96040000000000003</v>
      </c>
      <c r="CS112" s="16">
        <f t="shared" si="332"/>
        <v>38</v>
      </c>
      <c r="CT112" s="16">
        <f t="shared" si="333"/>
        <v>57.300000000000004</v>
      </c>
      <c r="CU112" s="16">
        <f t="shared" si="334"/>
        <v>45.6</v>
      </c>
      <c r="CV112" s="16" t="str">
        <f>IF(CW112&gt;0, "true", "false")</f>
        <v>true</v>
      </c>
      <c r="CW112" s="76">
        <f>AP112</f>
        <v>0.96040000000000003</v>
      </c>
      <c r="CX112" s="16">
        <f t="shared" si="335"/>
        <v>38</v>
      </c>
      <c r="CY112" s="16">
        <f t="shared" si="336"/>
        <v>57.300000000000004</v>
      </c>
      <c r="CZ112" s="16">
        <f t="shared" si="337"/>
        <v>45.6</v>
      </c>
      <c r="DA112" s="16" t="str">
        <f>IF(DB112&gt;0, "true", "false")</f>
        <v>true</v>
      </c>
      <c r="DB112" s="76">
        <f>AP112</f>
        <v>0.96040000000000003</v>
      </c>
      <c r="DC112" s="16">
        <f t="shared" si="338"/>
        <v>38</v>
      </c>
      <c r="DD112" s="16">
        <f t="shared" si="339"/>
        <v>68.866029361362195</v>
      </c>
      <c r="DE112" s="16">
        <f t="shared" si="340"/>
        <v>45.6</v>
      </c>
      <c r="DF112" s="16" t="str">
        <f>IF(DG112&gt;0, "true", "false")</f>
        <v>false</v>
      </c>
      <c r="DG112" s="76">
        <f>AT112</f>
        <v>0</v>
      </c>
      <c r="DH112" s="16">
        <f t="shared" si="341"/>
        <v>38</v>
      </c>
      <c r="DI112" s="16">
        <f t="shared" si="342"/>
        <v>68.866029361362195</v>
      </c>
      <c r="DJ112" s="16">
        <f t="shared" si="343"/>
        <v>45.6</v>
      </c>
      <c r="DK112" s="16" t="str">
        <f>IF(DL112&gt;0, "true", "false")</f>
        <v>false</v>
      </c>
      <c r="DL112" s="76">
        <f>AT112</f>
        <v>0</v>
      </c>
      <c r="DM112" s="16">
        <f t="shared" si="344"/>
        <v>38</v>
      </c>
      <c r="DN112" s="16">
        <f t="shared" si="345"/>
        <v>68.866029361362195</v>
      </c>
      <c r="DO112" s="16">
        <f t="shared" si="346"/>
        <v>45.6</v>
      </c>
      <c r="DP112" s="16" t="str">
        <f>IF(DQ112&gt;0, "true", "false")</f>
        <v>false</v>
      </c>
      <c r="DQ112" s="76">
        <f>AT112</f>
        <v>0</v>
      </c>
      <c r="DR112" s="16">
        <f t="shared" si="347"/>
        <v>38</v>
      </c>
      <c r="DS112" s="16">
        <f t="shared" si="348"/>
        <v>68.866029361362195</v>
      </c>
      <c r="DT112" s="16">
        <f t="shared" si="349"/>
        <v>45.6</v>
      </c>
      <c r="DU112" s="16" t="str">
        <f>IF(DV112&gt;0, "true", "false")</f>
        <v>false</v>
      </c>
      <c r="DV112" s="76">
        <f>AT112</f>
        <v>0</v>
      </c>
    </row>
    <row r="113" spans="27:126" x14ac:dyDescent="0.35">
      <c r="AA113" s="74">
        <v>1.5</v>
      </c>
      <c r="AB113" s="73">
        <f t="shared" si="301"/>
        <v>19.499999999999751</v>
      </c>
      <c r="AC113" s="47" t="s">
        <v>10</v>
      </c>
      <c r="AD113" s="47" t="s">
        <v>2</v>
      </c>
      <c r="AE113" s="16">
        <f>[2]beta_Schätzung_Corr_Poll!E144</f>
        <v>38</v>
      </c>
      <c r="AF113" s="16">
        <f>[2]beta_Schätzung_Corr_Poll!E145</f>
        <v>38.200000000000003</v>
      </c>
      <c r="AG113" s="16">
        <f>[2]beta_Schätzung_Corr_Poll!E146</f>
        <v>45.6</v>
      </c>
      <c r="AH113" s="16">
        <f>[2]beta_Schätzung_Corr_Poll!E142</f>
        <v>0.99719999999999998</v>
      </c>
      <c r="AI113" s="16">
        <f>[2]beta_Schätzung_Corr_Poll!F144</f>
        <v>38</v>
      </c>
      <c r="AJ113" s="16">
        <f>[2]beta_Schätzung_Corr_Poll!F145</f>
        <v>38.200000000000003</v>
      </c>
      <c r="AK113" s="16">
        <f>[2]beta_Schätzung_Corr_Poll!F146</f>
        <v>45.6</v>
      </c>
      <c r="AL113" s="16">
        <f>[2]beta_Schätzung_Corr_Poll!F142</f>
        <v>0.96633333333333338</v>
      </c>
      <c r="AM113" s="16">
        <f>[2]beta_Schätzung_Corr_Poll!G144</f>
        <v>38</v>
      </c>
      <c r="AN113" s="16">
        <f>[2]beta_Schätzung_Corr_Poll!G145</f>
        <v>38.299999999999997</v>
      </c>
      <c r="AO113" s="16">
        <f>[2]beta_Schätzung_Corr_Poll!G146</f>
        <v>45.6</v>
      </c>
      <c r="AP113" s="16">
        <f>[2]beta_Schätzung_Corr_Poll!G142</f>
        <v>0.95960000000000001</v>
      </c>
      <c r="AQ113" s="16">
        <f>[2]beta_Schätzung_Corr_Poll!H144</f>
        <v>38</v>
      </c>
      <c r="AR113" s="16">
        <f>[2]beta_Schätzung_Corr_Poll!H145</f>
        <v>45.6</v>
      </c>
      <c r="AS113" s="16">
        <f>[2]beta_Schätzung_Corr_Poll!H146</f>
        <v>45.6</v>
      </c>
      <c r="AT113" s="16">
        <f>[2]beta_Schätzung_Corr_Poll!H142</f>
        <v>0</v>
      </c>
      <c r="AU113" s="16">
        <f t="shared" si="302"/>
        <v>38</v>
      </c>
      <c r="AV113" s="16">
        <f t="shared" si="303"/>
        <v>38.200000000000003</v>
      </c>
      <c r="AW113" s="16">
        <f t="shared" si="304"/>
        <v>45.6</v>
      </c>
      <c r="AX113" s="47" t="str">
        <f>IF(AY113&gt;0, "true", "false")</f>
        <v>true</v>
      </c>
      <c r="AY113" s="16">
        <f>AH113</f>
        <v>0.99719999999999998</v>
      </c>
      <c r="AZ113" s="16">
        <f t="shared" si="305"/>
        <v>38</v>
      </c>
      <c r="BA113" s="16">
        <f t="shared" si="306"/>
        <v>38.200000000000003</v>
      </c>
      <c r="BB113" s="16">
        <f t="shared" si="307"/>
        <v>45.6</v>
      </c>
      <c r="BC113" s="16" t="str">
        <f>IF(BD113&gt;0, "true", "false")</f>
        <v>true</v>
      </c>
      <c r="BD113" s="16">
        <f>AH113</f>
        <v>0.99719999999999998</v>
      </c>
      <c r="BE113" s="16">
        <f t="shared" si="308"/>
        <v>38</v>
      </c>
      <c r="BF113" s="16">
        <f t="shared" si="309"/>
        <v>38.200000000000003</v>
      </c>
      <c r="BG113" s="16">
        <f t="shared" si="310"/>
        <v>45.6</v>
      </c>
      <c r="BH113" s="16" t="str">
        <f>IF(BI113&gt;0, "true", "false")</f>
        <v>true</v>
      </c>
      <c r="BI113" s="16">
        <f>AH113</f>
        <v>0.99719999999999998</v>
      </c>
      <c r="BJ113" s="16">
        <f t="shared" si="311"/>
        <v>38</v>
      </c>
      <c r="BK113" s="16">
        <f t="shared" si="312"/>
        <v>38.200000000000003</v>
      </c>
      <c r="BL113" s="16">
        <f t="shared" si="313"/>
        <v>45.6</v>
      </c>
      <c r="BM113" s="16" t="str">
        <f>IF(BN113&gt;0, "true", "false")</f>
        <v>true</v>
      </c>
      <c r="BN113" s="16">
        <f>AH113</f>
        <v>0.99719999999999998</v>
      </c>
      <c r="BO113" s="16">
        <f t="shared" si="314"/>
        <v>38</v>
      </c>
      <c r="BP113" s="16">
        <f t="shared" si="315"/>
        <v>38.200000000000003</v>
      </c>
      <c r="BQ113" s="16">
        <f t="shared" si="316"/>
        <v>45.6</v>
      </c>
      <c r="BR113" s="16" t="str">
        <f>IF(BS113&gt;0, "true", "false")</f>
        <v>true</v>
      </c>
      <c r="BS113" s="16">
        <f>AL113</f>
        <v>0.96633333333333338</v>
      </c>
      <c r="BT113" s="16">
        <f t="shared" si="317"/>
        <v>38</v>
      </c>
      <c r="BU113" s="16">
        <f t="shared" si="318"/>
        <v>38.200000000000003</v>
      </c>
      <c r="BV113" s="16">
        <f t="shared" si="319"/>
        <v>45.6</v>
      </c>
      <c r="BW113" s="16" t="str">
        <f>IF(BX113&gt;0, "true", "false")</f>
        <v>true</v>
      </c>
      <c r="BX113" s="16">
        <f>AL113</f>
        <v>0.96633333333333338</v>
      </c>
      <c r="BY113" s="16">
        <f t="shared" si="320"/>
        <v>38</v>
      </c>
      <c r="BZ113" s="16">
        <f t="shared" si="321"/>
        <v>38.200000000000003</v>
      </c>
      <c r="CA113" s="16">
        <f t="shared" si="322"/>
        <v>45.6</v>
      </c>
      <c r="CB113" s="16" t="str">
        <f>IF(CC113&gt;0, "true", "false")</f>
        <v>true</v>
      </c>
      <c r="CC113" s="16">
        <f>AL113</f>
        <v>0.96633333333333338</v>
      </c>
      <c r="CD113" s="16">
        <f t="shared" si="323"/>
        <v>38</v>
      </c>
      <c r="CE113" s="16">
        <f t="shared" si="324"/>
        <v>38.200000000000003</v>
      </c>
      <c r="CF113" s="16">
        <f t="shared" si="325"/>
        <v>45.6</v>
      </c>
      <c r="CG113" s="16" t="str">
        <f>IF(CH113&gt;0, "true", "false")</f>
        <v>true</v>
      </c>
      <c r="CH113" s="16">
        <f>AL113</f>
        <v>0.96633333333333338</v>
      </c>
      <c r="CI113" s="16">
        <f t="shared" si="326"/>
        <v>38</v>
      </c>
      <c r="CJ113" s="16">
        <f t="shared" si="327"/>
        <v>38.200000000000003</v>
      </c>
      <c r="CK113" s="16">
        <f t="shared" si="328"/>
        <v>45.6</v>
      </c>
      <c r="CL113" s="16" t="str">
        <f>IF(CM113&gt;0, "true", "false")</f>
        <v>true</v>
      </c>
      <c r="CM113" s="76">
        <f>AP113</f>
        <v>0.95960000000000001</v>
      </c>
      <c r="CN113" s="16">
        <f t="shared" si="329"/>
        <v>38</v>
      </c>
      <c r="CO113" s="16">
        <f t="shared" si="330"/>
        <v>38.200000000000003</v>
      </c>
      <c r="CP113" s="16">
        <f t="shared" si="331"/>
        <v>45.6</v>
      </c>
      <c r="CQ113" s="16" t="str">
        <f>IF(CR113&gt;0, "true", "false")</f>
        <v>true</v>
      </c>
      <c r="CR113" s="76">
        <f>AP113</f>
        <v>0.95960000000000001</v>
      </c>
      <c r="CS113" s="16">
        <f t="shared" si="332"/>
        <v>38</v>
      </c>
      <c r="CT113" s="16">
        <f t="shared" si="333"/>
        <v>38.200000000000003</v>
      </c>
      <c r="CU113" s="16">
        <f t="shared" si="334"/>
        <v>45.6</v>
      </c>
      <c r="CV113" s="16" t="str">
        <f>IF(CW113&gt;0, "true", "false")</f>
        <v>true</v>
      </c>
      <c r="CW113" s="76">
        <f>AP113</f>
        <v>0.95960000000000001</v>
      </c>
      <c r="CX113" s="16">
        <f t="shared" si="335"/>
        <v>38</v>
      </c>
      <c r="CY113" s="16">
        <f t="shared" si="336"/>
        <v>38.200000000000003</v>
      </c>
      <c r="CZ113" s="16">
        <f t="shared" si="337"/>
        <v>45.6</v>
      </c>
      <c r="DA113" s="16" t="str">
        <f>IF(DB113&gt;0, "true", "false")</f>
        <v>true</v>
      </c>
      <c r="DB113" s="76">
        <f>AP113</f>
        <v>0.95960000000000001</v>
      </c>
      <c r="DC113" s="16">
        <f t="shared" si="338"/>
        <v>38</v>
      </c>
      <c r="DD113" s="16">
        <f t="shared" si="339"/>
        <v>54.022958082652238</v>
      </c>
      <c r="DE113" s="16">
        <f t="shared" si="340"/>
        <v>45.6</v>
      </c>
      <c r="DF113" s="16" t="str">
        <f>IF(DG113&gt;0, "true", "false")</f>
        <v>false</v>
      </c>
      <c r="DG113" s="76">
        <f>AT113</f>
        <v>0</v>
      </c>
      <c r="DH113" s="16">
        <f t="shared" si="341"/>
        <v>38</v>
      </c>
      <c r="DI113" s="16">
        <f t="shared" si="342"/>
        <v>54.022958082652238</v>
      </c>
      <c r="DJ113" s="16">
        <f t="shared" si="343"/>
        <v>45.6</v>
      </c>
      <c r="DK113" s="16" t="str">
        <f>IF(DL113&gt;0, "true", "false")</f>
        <v>false</v>
      </c>
      <c r="DL113" s="76">
        <f>AT113</f>
        <v>0</v>
      </c>
      <c r="DM113" s="16">
        <f t="shared" si="344"/>
        <v>38</v>
      </c>
      <c r="DN113" s="16">
        <f t="shared" si="345"/>
        <v>54.022958082652238</v>
      </c>
      <c r="DO113" s="16">
        <f t="shared" si="346"/>
        <v>45.6</v>
      </c>
      <c r="DP113" s="16" t="str">
        <f>IF(DQ113&gt;0, "true", "false")</f>
        <v>false</v>
      </c>
      <c r="DQ113" s="76">
        <f>AT113</f>
        <v>0</v>
      </c>
      <c r="DR113" s="16">
        <f t="shared" si="347"/>
        <v>38</v>
      </c>
      <c r="DS113" s="16">
        <f t="shared" si="348"/>
        <v>54.022958082652238</v>
      </c>
      <c r="DT113" s="16">
        <f t="shared" si="349"/>
        <v>45.6</v>
      </c>
      <c r="DU113" s="16" t="str">
        <f>IF(DV113&gt;0, "true", "false")</f>
        <v>false</v>
      </c>
      <c r="DV113" s="76">
        <f>AT113</f>
        <v>0</v>
      </c>
    </row>
    <row r="114" spans="27:126" x14ac:dyDescent="0.35">
      <c r="AA114" s="74">
        <v>1.5</v>
      </c>
      <c r="AB114" s="73">
        <f t="shared" si="301"/>
        <v>4.1893203883495165</v>
      </c>
      <c r="AC114" s="47" t="s">
        <v>11</v>
      </c>
      <c r="AD114" s="47" t="s">
        <v>2</v>
      </c>
      <c r="AE114" s="16">
        <f>[2]beta_Schätzung_Corr_Poll!E165</f>
        <v>50</v>
      </c>
      <c r="AF114" s="16">
        <f>[2]beta_Schätzung_Corr_Poll!E166</f>
        <v>61.7</v>
      </c>
      <c r="AG114" s="16">
        <f>[2]beta_Schätzung_Corr_Poll!E167</f>
        <v>126</v>
      </c>
      <c r="AH114" s="16">
        <f>[2]beta_Schätzung_Corr_Poll!E163</f>
        <v>0.99560000000000004</v>
      </c>
      <c r="AI114" s="16">
        <f>[2]beta_Schätzung_Corr_Poll!F165</f>
        <v>50</v>
      </c>
      <c r="AJ114" s="16">
        <f>[2]beta_Schätzung_Corr_Poll!F166</f>
        <v>61.9</v>
      </c>
      <c r="AK114" s="16">
        <f>[2]beta_Schätzung_Corr_Poll!F167</f>
        <v>126</v>
      </c>
      <c r="AL114" s="16">
        <f>[2]beta_Schätzung_Corr_Poll!F163</f>
        <v>0.93500000000000005</v>
      </c>
      <c r="AM114" s="16">
        <f>[2]beta_Schätzung_Corr_Poll!G165</f>
        <v>50</v>
      </c>
      <c r="AN114" s="16">
        <f>[2]beta_Schätzung_Corr_Poll!G166</f>
        <v>62.7</v>
      </c>
      <c r="AO114" s="16">
        <f>[2]beta_Schätzung_Corr_Poll!G167</f>
        <v>126</v>
      </c>
      <c r="AP114" s="16">
        <f>[2]beta_Schätzung_Corr_Poll!G163</f>
        <v>0.94</v>
      </c>
      <c r="AQ114" s="16">
        <f>[2]beta_Schätzung_Corr_Poll!H165</f>
        <v>50</v>
      </c>
      <c r="AR114" s="16">
        <f>[2]beta_Schätzung_Corr_Poll!H166</f>
        <v>126</v>
      </c>
      <c r="AS114" s="16">
        <f>[2]beta_Schätzung_Corr_Poll!H167</f>
        <v>126</v>
      </c>
      <c r="AT114" s="16">
        <f>[2]beta_Schätzung_Corr_Poll!H163</f>
        <v>0</v>
      </c>
      <c r="AU114" s="16">
        <f t="shared" si="302"/>
        <v>50</v>
      </c>
      <c r="AV114" s="16">
        <f t="shared" si="303"/>
        <v>61.7</v>
      </c>
      <c r="AW114" s="16">
        <f t="shared" si="304"/>
        <v>126</v>
      </c>
      <c r="AX114" s="47" t="str">
        <f>IF(AY114&gt;0, "true", "false")</f>
        <v>true</v>
      </c>
      <c r="AY114" s="16">
        <f>AH114</f>
        <v>0.99560000000000004</v>
      </c>
      <c r="AZ114" s="16">
        <f t="shared" si="305"/>
        <v>50</v>
      </c>
      <c r="BA114" s="16">
        <f t="shared" si="306"/>
        <v>61.7</v>
      </c>
      <c r="BB114" s="16">
        <f t="shared" si="307"/>
        <v>126</v>
      </c>
      <c r="BC114" s="16" t="str">
        <f>IF(BD114&gt;0, "true", "false")</f>
        <v>true</v>
      </c>
      <c r="BD114" s="16">
        <f>AH114</f>
        <v>0.99560000000000004</v>
      </c>
      <c r="BE114" s="16">
        <f t="shared" si="308"/>
        <v>50</v>
      </c>
      <c r="BF114" s="16">
        <f t="shared" si="309"/>
        <v>61.7</v>
      </c>
      <c r="BG114" s="16">
        <f t="shared" si="310"/>
        <v>126</v>
      </c>
      <c r="BH114" s="16" t="str">
        <f>IF(BI114&gt;0, "true", "false")</f>
        <v>true</v>
      </c>
      <c r="BI114" s="16">
        <f>AH114</f>
        <v>0.99560000000000004</v>
      </c>
      <c r="BJ114" s="16">
        <f t="shared" si="311"/>
        <v>50</v>
      </c>
      <c r="BK114" s="16">
        <f t="shared" si="312"/>
        <v>61.7</v>
      </c>
      <c r="BL114" s="16">
        <f t="shared" si="313"/>
        <v>126</v>
      </c>
      <c r="BM114" s="16" t="str">
        <f>IF(BN114&gt;0, "true", "false")</f>
        <v>true</v>
      </c>
      <c r="BN114" s="16">
        <f>AH114</f>
        <v>0.99560000000000004</v>
      </c>
      <c r="BO114" s="16">
        <f t="shared" si="314"/>
        <v>50</v>
      </c>
      <c r="BP114" s="16">
        <f t="shared" si="315"/>
        <v>80.210000000000008</v>
      </c>
      <c r="BQ114" s="16">
        <f t="shared" si="316"/>
        <v>126</v>
      </c>
      <c r="BR114" s="16" t="str">
        <f>IF(BS114&gt;0, "true", "false")</f>
        <v>true</v>
      </c>
      <c r="BS114" s="16">
        <f>AL114</f>
        <v>0.93500000000000005</v>
      </c>
      <c r="BT114" s="16">
        <f t="shared" si="317"/>
        <v>50</v>
      </c>
      <c r="BU114" s="16">
        <f t="shared" si="318"/>
        <v>80.210000000000008</v>
      </c>
      <c r="BV114" s="16">
        <f t="shared" si="319"/>
        <v>126</v>
      </c>
      <c r="BW114" s="16" t="str">
        <f>IF(BX114&gt;0, "true", "false")</f>
        <v>true</v>
      </c>
      <c r="BX114" s="16">
        <f>AL114</f>
        <v>0.93500000000000005</v>
      </c>
      <c r="BY114" s="16">
        <f t="shared" si="320"/>
        <v>50</v>
      </c>
      <c r="BZ114" s="16">
        <f t="shared" si="321"/>
        <v>80.210000000000008</v>
      </c>
      <c r="CA114" s="16">
        <f t="shared" si="322"/>
        <v>126</v>
      </c>
      <c r="CB114" s="16" t="str">
        <f>IF(CC114&gt;0, "true", "false")</f>
        <v>true</v>
      </c>
      <c r="CC114" s="16">
        <f>AL114</f>
        <v>0.93500000000000005</v>
      </c>
      <c r="CD114" s="16">
        <f t="shared" si="323"/>
        <v>50</v>
      </c>
      <c r="CE114" s="16">
        <f t="shared" si="324"/>
        <v>80.210000000000008</v>
      </c>
      <c r="CF114" s="16">
        <f t="shared" si="325"/>
        <v>126</v>
      </c>
      <c r="CG114" s="16" t="str">
        <f>IF(CH114&gt;0, "true", "false")</f>
        <v>true</v>
      </c>
      <c r="CH114" s="16">
        <f>AL114</f>
        <v>0.93500000000000005</v>
      </c>
      <c r="CI114" s="16">
        <f t="shared" si="326"/>
        <v>50</v>
      </c>
      <c r="CJ114" s="16">
        <f t="shared" si="327"/>
        <v>92.550000000000011</v>
      </c>
      <c r="CK114" s="16">
        <f t="shared" si="328"/>
        <v>126</v>
      </c>
      <c r="CL114" s="16" t="str">
        <f>IF(CM114&gt;0, "true", "false")</f>
        <v>true</v>
      </c>
      <c r="CM114" s="76">
        <f>AP114</f>
        <v>0.94</v>
      </c>
      <c r="CN114" s="16">
        <f t="shared" si="329"/>
        <v>50</v>
      </c>
      <c r="CO114" s="16">
        <f t="shared" si="330"/>
        <v>92.550000000000011</v>
      </c>
      <c r="CP114" s="16">
        <f t="shared" si="331"/>
        <v>126</v>
      </c>
      <c r="CQ114" s="16" t="str">
        <f>IF(CR114&gt;0, "true", "false")</f>
        <v>true</v>
      </c>
      <c r="CR114" s="76">
        <f>AP114</f>
        <v>0.94</v>
      </c>
      <c r="CS114" s="16">
        <f t="shared" si="332"/>
        <v>50</v>
      </c>
      <c r="CT114" s="16">
        <f t="shared" si="333"/>
        <v>92.550000000000011</v>
      </c>
      <c r="CU114" s="16">
        <f t="shared" si="334"/>
        <v>126</v>
      </c>
      <c r="CV114" s="16" t="str">
        <f>IF(CW114&gt;0, "true", "false")</f>
        <v>true</v>
      </c>
      <c r="CW114" s="76">
        <f>AP114</f>
        <v>0.94</v>
      </c>
      <c r="CX114" s="16">
        <f t="shared" si="335"/>
        <v>50</v>
      </c>
      <c r="CY114" s="16">
        <f t="shared" si="336"/>
        <v>92.550000000000011</v>
      </c>
      <c r="CZ114" s="16">
        <f t="shared" si="337"/>
        <v>126</v>
      </c>
      <c r="DA114" s="16" t="str">
        <f>IF(DB114&gt;0, "true", "false")</f>
        <v>true</v>
      </c>
      <c r="DB114" s="76">
        <f>AP114</f>
        <v>0.94</v>
      </c>
      <c r="DC114" s="16">
        <f t="shared" si="338"/>
        <v>50</v>
      </c>
      <c r="DD114" s="16">
        <f t="shared" si="339"/>
        <v>122.47100309869272</v>
      </c>
      <c r="DE114" s="16">
        <f t="shared" si="340"/>
        <v>126</v>
      </c>
      <c r="DF114" s="16" t="str">
        <f>IF(DG114&gt;0, "true", "false")</f>
        <v>false</v>
      </c>
      <c r="DG114" s="76">
        <f>AT114</f>
        <v>0</v>
      </c>
      <c r="DH114" s="16">
        <f t="shared" si="341"/>
        <v>50</v>
      </c>
      <c r="DI114" s="16">
        <f t="shared" si="342"/>
        <v>122.47100309869272</v>
      </c>
      <c r="DJ114" s="16">
        <f t="shared" si="343"/>
        <v>126</v>
      </c>
      <c r="DK114" s="16" t="str">
        <f>IF(DL114&gt;0, "true", "false")</f>
        <v>false</v>
      </c>
      <c r="DL114" s="76">
        <f>AT114</f>
        <v>0</v>
      </c>
      <c r="DM114" s="16">
        <f t="shared" si="344"/>
        <v>50</v>
      </c>
      <c r="DN114" s="16">
        <f t="shared" si="345"/>
        <v>122.47100309869272</v>
      </c>
      <c r="DO114" s="16">
        <f t="shared" si="346"/>
        <v>126</v>
      </c>
      <c r="DP114" s="16" t="str">
        <f>IF(DQ114&gt;0, "true", "false")</f>
        <v>false</v>
      </c>
      <c r="DQ114" s="76">
        <f>AT114</f>
        <v>0</v>
      </c>
      <c r="DR114" s="16">
        <f t="shared" si="347"/>
        <v>50</v>
      </c>
      <c r="DS114" s="16">
        <f t="shared" si="348"/>
        <v>122.47100309869272</v>
      </c>
      <c r="DT114" s="16">
        <f t="shared" si="349"/>
        <v>126</v>
      </c>
      <c r="DU114" s="16" t="str">
        <f>IF(DV114&gt;0, "true", "false")</f>
        <v>false</v>
      </c>
      <c r="DV114" s="76">
        <f>AT114</f>
        <v>0</v>
      </c>
    </row>
    <row r="115" spans="27:126" x14ac:dyDescent="0.35">
      <c r="AA115" s="74" t="s">
        <v>114</v>
      </c>
      <c r="AB115" s="73" t="str">
        <f t="shared" si="301"/>
        <v>-</v>
      </c>
      <c r="AC115" s="47" t="s">
        <v>12</v>
      </c>
      <c r="AD115" s="47" t="s">
        <v>2</v>
      </c>
      <c r="AE115" s="16"/>
      <c r="AF115" s="16"/>
      <c r="AG115" s="16" t="str">
        <f t="shared" ref="AG115:AG120" si="350">IF(MAX(AV13,BA13,BF13,BK13,BP13,BU13,BZ13,CE13,CJ13,CO13,CT13,CY13,DD13,DI13,DN13,DS13)=0,"N/A",MAX(AV13,BA13,BF13,BK13,BP13,BU13,BZ13,CE13,CJ13,CO13,CT13,CY13,DD13,DI13,DN13,DS13))</f>
        <v>N/A</v>
      </c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 t="str">
        <f t="shared" si="302"/>
        <v>N/A</v>
      </c>
      <c r="AV115" s="16" t="str">
        <f t="shared" si="303"/>
        <v>N/A</v>
      </c>
      <c r="AW115" s="16" t="str">
        <f t="shared" si="304"/>
        <v>N/A</v>
      </c>
      <c r="AX115" s="16"/>
      <c r="AY115" s="16"/>
      <c r="AZ115" s="16" t="str">
        <f t="shared" si="305"/>
        <v>N/A</v>
      </c>
      <c r="BA115" s="16" t="str">
        <f t="shared" si="306"/>
        <v>N/A</v>
      </c>
      <c r="BB115" s="16" t="str">
        <f t="shared" si="307"/>
        <v>N/A</v>
      </c>
      <c r="BC115" s="16"/>
      <c r="BD115" s="16"/>
      <c r="BE115" s="16" t="str">
        <f t="shared" si="308"/>
        <v>N/A</v>
      </c>
      <c r="BF115" s="16" t="str">
        <f t="shared" si="309"/>
        <v>N/A</v>
      </c>
      <c r="BG115" s="16" t="str">
        <f t="shared" si="310"/>
        <v>N/A</v>
      </c>
      <c r="BH115" s="16"/>
      <c r="BI115" s="16"/>
      <c r="BJ115" s="16" t="str">
        <f t="shared" si="311"/>
        <v>N/A</v>
      </c>
      <c r="BK115" s="16" t="str">
        <f t="shared" si="312"/>
        <v>N/A</v>
      </c>
      <c r="BL115" s="16" t="str">
        <f t="shared" si="313"/>
        <v>N/A</v>
      </c>
      <c r="BM115" s="16"/>
      <c r="BN115" s="16"/>
      <c r="BO115" s="16" t="str">
        <f t="shared" si="314"/>
        <v>N/A</v>
      </c>
      <c r="BP115" s="16" t="str">
        <f t="shared" si="315"/>
        <v>N/A</v>
      </c>
      <c r="BQ115" s="16" t="str">
        <f t="shared" si="316"/>
        <v>N/A</v>
      </c>
      <c r="BR115" s="16"/>
      <c r="BS115" s="16"/>
      <c r="BT115" s="16" t="str">
        <f t="shared" si="317"/>
        <v>N/A</v>
      </c>
      <c r="BU115" s="16" t="str">
        <f t="shared" si="318"/>
        <v>N/A</v>
      </c>
      <c r="BV115" s="16" t="str">
        <f t="shared" si="319"/>
        <v>N/A</v>
      </c>
      <c r="BW115" s="16"/>
      <c r="BX115" s="16"/>
      <c r="BY115" s="16" t="str">
        <f t="shared" si="320"/>
        <v>N/A</v>
      </c>
      <c r="BZ115" s="16" t="str">
        <f t="shared" si="321"/>
        <v>N/A</v>
      </c>
      <c r="CA115" s="16" t="str">
        <f t="shared" si="322"/>
        <v>N/A</v>
      </c>
      <c r="CB115" s="16"/>
      <c r="CC115" s="16"/>
      <c r="CD115" s="16" t="str">
        <f t="shared" si="323"/>
        <v>N/A</v>
      </c>
      <c r="CE115" s="16" t="str">
        <f t="shared" si="324"/>
        <v>N/A</v>
      </c>
      <c r="CF115" s="16" t="str">
        <f t="shared" si="325"/>
        <v>N/A</v>
      </c>
      <c r="CG115" s="16"/>
      <c r="CH115" s="16"/>
      <c r="CI115" s="16" t="str">
        <f t="shared" si="326"/>
        <v>N/A</v>
      </c>
      <c r="CJ115" s="16" t="str">
        <f t="shared" si="327"/>
        <v>N/A</v>
      </c>
      <c r="CK115" s="16" t="str">
        <f t="shared" si="328"/>
        <v>N/A</v>
      </c>
      <c r="CL115" s="16"/>
      <c r="CM115" s="16"/>
      <c r="CN115" s="16" t="str">
        <f t="shared" si="329"/>
        <v>N/A</v>
      </c>
      <c r="CO115" s="16" t="str">
        <f t="shared" si="330"/>
        <v>N/A</v>
      </c>
      <c r="CP115" s="16" t="str">
        <f t="shared" si="331"/>
        <v>N/A</v>
      </c>
      <c r="CQ115" s="16"/>
      <c r="CR115" s="16"/>
      <c r="CS115" s="16" t="str">
        <f t="shared" si="332"/>
        <v>N/A</v>
      </c>
      <c r="CT115" s="16" t="str">
        <f t="shared" si="333"/>
        <v>N/A</v>
      </c>
      <c r="CU115" s="16" t="str">
        <f t="shared" si="334"/>
        <v>N/A</v>
      </c>
      <c r="CV115" s="16"/>
      <c r="CW115" s="16"/>
      <c r="CX115" s="16" t="str">
        <f t="shared" si="335"/>
        <v>N/A</v>
      </c>
      <c r="CY115" s="16" t="str">
        <f t="shared" si="336"/>
        <v>N/A</v>
      </c>
      <c r="CZ115" s="16" t="str">
        <f t="shared" si="337"/>
        <v>N/A</v>
      </c>
      <c r="DA115" s="16"/>
      <c r="DB115" s="16"/>
      <c r="DC115" s="16" t="str">
        <f t="shared" si="338"/>
        <v>N/A</v>
      </c>
      <c r="DD115" s="16" t="str">
        <f t="shared" si="339"/>
        <v>N/A</v>
      </c>
      <c r="DE115" s="16" t="str">
        <f t="shared" si="340"/>
        <v>N/A</v>
      </c>
      <c r="DF115" s="16"/>
      <c r="DG115" s="16"/>
      <c r="DH115" s="16" t="str">
        <f t="shared" si="341"/>
        <v>N/A</v>
      </c>
      <c r="DI115" s="16" t="str">
        <f t="shared" si="342"/>
        <v>N/A</v>
      </c>
      <c r="DJ115" s="16" t="str">
        <f t="shared" si="343"/>
        <v>N/A</v>
      </c>
      <c r="DK115" s="16"/>
      <c r="DL115" s="16"/>
      <c r="DM115" s="16" t="str">
        <f t="shared" si="344"/>
        <v>N/A</v>
      </c>
      <c r="DN115" s="16" t="str">
        <f t="shared" si="345"/>
        <v>N/A</v>
      </c>
      <c r="DO115" s="16" t="str">
        <f t="shared" si="346"/>
        <v>N/A</v>
      </c>
      <c r="DP115" s="16"/>
      <c r="DQ115" s="16"/>
      <c r="DR115" s="16" t="str">
        <f t="shared" si="347"/>
        <v>N/A</v>
      </c>
      <c r="DS115" s="16" t="str">
        <f t="shared" si="348"/>
        <v>N/A</v>
      </c>
      <c r="DT115" s="16" t="str">
        <f t="shared" si="349"/>
        <v>N/A</v>
      </c>
      <c r="DU115" s="16"/>
      <c r="DV115" s="16"/>
    </row>
    <row r="116" spans="27:126" x14ac:dyDescent="0.35">
      <c r="AA116" s="74" t="s">
        <v>114</v>
      </c>
      <c r="AB116" s="73" t="str">
        <f t="shared" si="301"/>
        <v>-</v>
      </c>
      <c r="AC116" s="47" t="s">
        <v>13</v>
      </c>
      <c r="AD116" s="47" t="s">
        <v>2</v>
      </c>
      <c r="AE116" s="16"/>
      <c r="AF116" s="16"/>
      <c r="AG116" s="16" t="str">
        <f t="shared" si="350"/>
        <v>N/A</v>
      </c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 t="str">
        <f t="shared" si="302"/>
        <v>N/A</v>
      </c>
      <c r="AV116" s="16" t="str">
        <f t="shared" si="303"/>
        <v>N/A</v>
      </c>
      <c r="AW116" s="16" t="str">
        <f t="shared" si="304"/>
        <v>N/A</v>
      </c>
      <c r="AX116" s="16"/>
      <c r="AY116" s="16"/>
      <c r="AZ116" s="16" t="str">
        <f t="shared" si="305"/>
        <v>N/A</v>
      </c>
      <c r="BA116" s="16" t="str">
        <f t="shared" si="306"/>
        <v>N/A</v>
      </c>
      <c r="BB116" s="16" t="str">
        <f t="shared" si="307"/>
        <v>N/A</v>
      </c>
      <c r="BC116" s="16"/>
      <c r="BD116" s="16"/>
      <c r="BE116" s="16" t="str">
        <f t="shared" si="308"/>
        <v>N/A</v>
      </c>
      <c r="BF116" s="16" t="str">
        <f t="shared" si="309"/>
        <v>N/A</v>
      </c>
      <c r="BG116" s="16" t="str">
        <f t="shared" si="310"/>
        <v>N/A</v>
      </c>
      <c r="BH116" s="16"/>
      <c r="BI116" s="16"/>
      <c r="BJ116" s="16" t="str">
        <f t="shared" si="311"/>
        <v>N/A</v>
      </c>
      <c r="BK116" s="16" t="str">
        <f t="shared" si="312"/>
        <v>N/A</v>
      </c>
      <c r="BL116" s="16" t="str">
        <f t="shared" si="313"/>
        <v>N/A</v>
      </c>
      <c r="BM116" s="16"/>
      <c r="BN116" s="16"/>
      <c r="BO116" s="16" t="str">
        <f t="shared" si="314"/>
        <v>N/A</v>
      </c>
      <c r="BP116" s="16" t="str">
        <f t="shared" si="315"/>
        <v>N/A</v>
      </c>
      <c r="BQ116" s="16" t="str">
        <f t="shared" si="316"/>
        <v>N/A</v>
      </c>
      <c r="BR116" s="16"/>
      <c r="BS116" s="16"/>
      <c r="BT116" s="16" t="str">
        <f t="shared" si="317"/>
        <v>N/A</v>
      </c>
      <c r="BU116" s="16" t="str">
        <f t="shared" si="318"/>
        <v>N/A</v>
      </c>
      <c r="BV116" s="16" t="str">
        <f t="shared" si="319"/>
        <v>N/A</v>
      </c>
      <c r="BW116" s="16"/>
      <c r="BX116" s="16"/>
      <c r="BY116" s="16" t="str">
        <f t="shared" si="320"/>
        <v>N/A</v>
      </c>
      <c r="BZ116" s="16" t="str">
        <f t="shared" si="321"/>
        <v>N/A</v>
      </c>
      <c r="CA116" s="16" t="str">
        <f t="shared" si="322"/>
        <v>N/A</v>
      </c>
      <c r="CB116" s="16"/>
      <c r="CC116" s="16"/>
      <c r="CD116" s="16" t="str">
        <f t="shared" si="323"/>
        <v>N/A</v>
      </c>
      <c r="CE116" s="16" t="str">
        <f t="shared" si="324"/>
        <v>N/A</v>
      </c>
      <c r="CF116" s="16" t="str">
        <f t="shared" si="325"/>
        <v>N/A</v>
      </c>
      <c r="CG116" s="16"/>
      <c r="CH116" s="16"/>
      <c r="CI116" s="16" t="str">
        <f t="shared" si="326"/>
        <v>N/A</v>
      </c>
      <c r="CJ116" s="16" t="str">
        <f t="shared" si="327"/>
        <v>N/A</v>
      </c>
      <c r="CK116" s="16" t="str">
        <f t="shared" si="328"/>
        <v>N/A</v>
      </c>
      <c r="CL116" s="16"/>
      <c r="CM116" s="16"/>
      <c r="CN116" s="16" t="str">
        <f t="shared" si="329"/>
        <v>N/A</v>
      </c>
      <c r="CO116" s="16" t="str">
        <f t="shared" si="330"/>
        <v>N/A</v>
      </c>
      <c r="CP116" s="16" t="str">
        <f t="shared" si="331"/>
        <v>N/A</v>
      </c>
      <c r="CQ116" s="16"/>
      <c r="CR116" s="16"/>
      <c r="CS116" s="16" t="str">
        <f t="shared" si="332"/>
        <v>N/A</v>
      </c>
      <c r="CT116" s="16" t="str">
        <f t="shared" si="333"/>
        <v>N/A</v>
      </c>
      <c r="CU116" s="16" t="str">
        <f t="shared" si="334"/>
        <v>N/A</v>
      </c>
      <c r="CV116" s="16"/>
      <c r="CW116" s="16"/>
      <c r="CX116" s="16" t="str">
        <f t="shared" si="335"/>
        <v>N/A</v>
      </c>
      <c r="CY116" s="16" t="str">
        <f t="shared" si="336"/>
        <v>N/A</v>
      </c>
      <c r="CZ116" s="16" t="str">
        <f t="shared" si="337"/>
        <v>N/A</v>
      </c>
      <c r="DA116" s="16"/>
      <c r="DB116" s="16"/>
      <c r="DC116" s="16" t="str">
        <f t="shared" si="338"/>
        <v>N/A</v>
      </c>
      <c r="DD116" s="16" t="str">
        <f t="shared" si="339"/>
        <v>N/A</v>
      </c>
      <c r="DE116" s="16" t="str">
        <f t="shared" si="340"/>
        <v>N/A</v>
      </c>
      <c r="DF116" s="16"/>
      <c r="DG116" s="16"/>
      <c r="DH116" s="16" t="str">
        <f t="shared" si="341"/>
        <v>N/A</v>
      </c>
      <c r="DI116" s="16" t="str">
        <f t="shared" si="342"/>
        <v>N/A</v>
      </c>
      <c r="DJ116" s="16" t="str">
        <f t="shared" si="343"/>
        <v>N/A</v>
      </c>
      <c r="DK116" s="16"/>
      <c r="DL116" s="16"/>
      <c r="DM116" s="16" t="str">
        <f t="shared" si="344"/>
        <v>N/A</v>
      </c>
      <c r="DN116" s="16" t="str">
        <f t="shared" si="345"/>
        <v>N/A</v>
      </c>
      <c r="DO116" s="16" t="str">
        <f t="shared" si="346"/>
        <v>N/A</v>
      </c>
      <c r="DP116" s="16"/>
      <c r="DQ116" s="16"/>
      <c r="DR116" s="16" t="str">
        <f t="shared" si="347"/>
        <v>N/A</v>
      </c>
      <c r="DS116" s="16" t="str">
        <f t="shared" si="348"/>
        <v>N/A</v>
      </c>
      <c r="DT116" s="16" t="str">
        <f t="shared" si="349"/>
        <v>N/A</v>
      </c>
      <c r="DU116" s="16"/>
      <c r="DV116" s="16"/>
    </row>
    <row r="117" spans="27:126" x14ac:dyDescent="0.35">
      <c r="AA117" s="74" t="s">
        <v>114</v>
      </c>
      <c r="AB117" s="73" t="str">
        <f t="shared" si="301"/>
        <v>-</v>
      </c>
      <c r="AC117" s="47" t="s">
        <v>14</v>
      </c>
      <c r="AD117" s="47" t="s">
        <v>2</v>
      </c>
      <c r="AE117" s="16"/>
      <c r="AF117" s="16"/>
      <c r="AG117" s="16" t="str">
        <f t="shared" si="350"/>
        <v>N/A</v>
      </c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 t="str">
        <f t="shared" si="302"/>
        <v>N/A</v>
      </c>
      <c r="AV117" s="16" t="str">
        <f t="shared" si="303"/>
        <v>N/A</v>
      </c>
      <c r="AW117" s="16" t="str">
        <f t="shared" si="304"/>
        <v>N/A</v>
      </c>
      <c r="AX117" s="16"/>
      <c r="AY117" s="16"/>
      <c r="AZ117" s="16" t="str">
        <f t="shared" si="305"/>
        <v>N/A</v>
      </c>
      <c r="BA117" s="16" t="str">
        <f t="shared" si="306"/>
        <v>N/A</v>
      </c>
      <c r="BB117" s="16" t="str">
        <f t="shared" si="307"/>
        <v>N/A</v>
      </c>
      <c r="BC117" s="16"/>
      <c r="BD117" s="16"/>
      <c r="BE117" s="16" t="str">
        <f t="shared" si="308"/>
        <v>N/A</v>
      </c>
      <c r="BF117" s="16" t="str">
        <f t="shared" si="309"/>
        <v>N/A</v>
      </c>
      <c r="BG117" s="16" t="str">
        <f t="shared" si="310"/>
        <v>N/A</v>
      </c>
      <c r="BH117" s="16"/>
      <c r="BI117" s="16"/>
      <c r="BJ117" s="16" t="str">
        <f t="shared" si="311"/>
        <v>N/A</v>
      </c>
      <c r="BK117" s="16" t="str">
        <f t="shared" si="312"/>
        <v>N/A</v>
      </c>
      <c r="BL117" s="16" t="str">
        <f t="shared" si="313"/>
        <v>N/A</v>
      </c>
      <c r="BM117" s="16"/>
      <c r="BN117" s="16"/>
      <c r="BO117" s="16" t="str">
        <f t="shared" si="314"/>
        <v>N/A</v>
      </c>
      <c r="BP117" s="16" t="str">
        <f t="shared" si="315"/>
        <v>N/A</v>
      </c>
      <c r="BQ117" s="16" t="str">
        <f t="shared" si="316"/>
        <v>N/A</v>
      </c>
      <c r="BR117" s="16"/>
      <c r="BS117" s="16"/>
      <c r="BT117" s="16" t="str">
        <f t="shared" si="317"/>
        <v>N/A</v>
      </c>
      <c r="BU117" s="16" t="str">
        <f t="shared" si="318"/>
        <v>N/A</v>
      </c>
      <c r="BV117" s="16" t="str">
        <f t="shared" si="319"/>
        <v>N/A</v>
      </c>
      <c r="BW117" s="16"/>
      <c r="BX117" s="16"/>
      <c r="BY117" s="16" t="str">
        <f t="shared" si="320"/>
        <v>N/A</v>
      </c>
      <c r="BZ117" s="16" t="str">
        <f t="shared" si="321"/>
        <v>N/A</v>
      </c>
      <c r="CA117" s="16" t="str">
        <f t="shared" si="322"/>
        <v>N/A</v>
      </c>
      <c r="CB117" s="16"/>
      <c r="CC117" s="16"/>
      <c r="CD117" s="16" t="str">
        <f t="shared" si="323"/>
        <v>N/A</v>
      </c>
      <c r="CE117" s="16" t="str">
        <f t="shared" si="324"/>
        <v>N/A</v>
      </c>
      <c r="CF117" s="16" t="str">
        <f t="shared" si="325"/>
        <v>N/A</v>
      </c>
      <c r="CG117" s="16"/>
      <c r="CH117" s="16"/>
      <c r="CI117" s="16" t="str">
        <f t="shared" si="326"/>
        <v>N/A</v>
      </c>
      <c r="CJ117" s="16" t="str">
        <f t="shared" si="327"/>
        <v>N/A</v>
      </c>
      <c r="CK117" s="16" t="str">
        <f t="shared" si="328"/>
        <v>N/A</v>
      </c>
      <c r="CL117" s="16"/>
      <c r="CM117" s="16"/>
      <c r="CN117" s="16" t="str">
        <f t="shared" si="329"/>
        <v>N/A</v>
      </c>
      <c r="CO117" s="16" t="str">
        <f t="shared" si="330"/>
        <v>N/A</v>
      </c>
      <c r="CP117" s="16" t="str">
        <f t="shared" si="331"/>
        <v>N/A</v>
      </c>
      <c r="CQ117" s="16"/>
      <c r="CR117" s="16"/>
      <c r="CS117" s="16" t="str">
        <f t="shared" si="332"/>
        <v>N/A</v>
      </c>
      <c r="CT117" s="16" t="str">
        <f t="shared" si="333"/>
        <v>N/A</v>
      </c>
      <c r="CU117" s="16" t="str">
        <f t="shared" si="334"/>
        <v>N/A</v>
      </c>
      <c r="CV117" s="16"/>
      <c r="CW117" s="16"/>
      <c r="CX117" s="16" t="str">
        <f t="shared" si="335"/>
        <v>N/A</v>
      </c>
      <c r="CY117" s="16" t="str">
        <f t="shared" si="336"/>
        <v>N/A</v>
      </c>
      <c r="CZ117" s="16" t="str">
        <f t="shared" si="337"/>
        <v>N/A</v>
      </c>
      <c r="DA117" s="16"/>
      <c r="DB117" s="16"/>
      <c r="DC117" s="16" t="str">
        <f t="shared" si="338"/>
        <v>N/A</v>
      </c>
      <c r="DD117" s="16" t="str">
        <f t="shared" si="339"/>
        <v>N/A</v>
      </c>
      <c r="DE117" s="16" t="str">
        <f t="shared" si="340"/>
        <v>N/A</v>
      </c>
      <c r="DF117" s="16"/>
      <c r="DG117" s="16"/>
      <c r="DH117" s="16" t="str">
        <f t="shared" si="341"/>
        <v>N/A</v>
      </c>
      <c r="DI117" s="16" t="str">
        <f t="shared" si="342"/>
        <v>N/A</v>
      </c>
      <c r="DJ117" s="16" t="str">
        <f t="shared" si="343"/>
        <v>N/A</v>
      </c>
      <c r="DK117" s="16"/>
      <c r="DL117" s="16"/>
      <c r="DM117" s="16" t="str">
        <f t="shared" si="344"/>
        <v>N/A</v>
      </c>
      <c r="DN117" s="16" t="str">
        <f t="shared" si="345"/>
        <v>N/A</v>
      </c>
      <c r="DO117" s="16" t="str">
        <f t="shared" si="346"/>
        <v>N/A</v>
      </c>
      <c r="DP117" s="16"/>
      <c r="DQ117" s="16"/>
      <c r="DR117" s="16" t="str">
        <f t="shared" si="347"/>
        <v>N/A</v>
      </c>
      <c r="DS117" s="16" t="str">
        <f t="shared" si="348"/>
        <v>N/A</v>
      </c>
      <c r="DT117" s="16" t="str">
        <f t="shared" si="349"/>
        <v>N/A</v>
      </c>
      <c r="DU117" s="16"/>
      <c r="DV117" s="16"/>
    </row>
    <row r="118" spans="27:126" x14ac:dyDescent="0.35">
      <c r="AA118" s="74" t="s">
        <v>114</v>
      </c>
      <c r="AB118" s="73" t="str">
        <f t="shared" si="301"/>
        <v>-</v>
      </c>
      <c r="AC118" s="47" t="s">
        <v>15</v>
      </c>
      <c r="AD118" s="47" t="s">
        <v>2</v>
      </c>
      <c r="AE118" s="16"/>
      <c r="AF118" s="16"/>
      <c r="AG118" s="16" t="str">
        <f t="shared" si="350"/>
        <v>N/A</v>
      </c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 t="str">
        <f t="shared" si="302"/>
        <v>N/A</v>
      </c>
      <c r="AV118" s="16" t="str">
        <f t="shared" si="303"/>
        <v>N/A</v>
      </c>
      <c r="AW118" s="16" t="str">
        <f t="shared" si="304"/>
        <v>N/A</v>
      </c>
      <c r="AX118" s="16"/>
      <c r="AY118" s="16"/>
      <c r="AZ118" s="16" t="str">
        <f t="shared" si="305"/>
        <v>N/A</v>
      </c>
      <c r="BA118" s="16" t="str">
        <f t="shared" si="306"/>
        <v>N/A</v>
      </c>
      <c r="BB118" s="16" t="str">
        <f t="shared" si="307"/>
        <v>N/A</v>
      </c>
      <c r="BC118" s="16"/>
      <c r="BD118" s="16"/>
      <c r="BE118" s="16" t="str">
        <f t="shared" si="308"/>
        <v>N/A</v>
      </c>
      <c r="BF118" s="16" t="str">
        <f t="shared" si="309"/>
        <v>N/A</v>
      </c>
      <c r="BG118" s="16" t="str">
        <f t="shared" si="310"/>
        <v>N/A</v>
      </c>
      <c r="BH118" s="16"/>
      <c r="BI118" s="16"/>
      <c r="BJ118" s="16" t="str">
        <f t="shared" si="311"/>
        <v>N/A</v>
      </c>
      <c r="BK118" s="16" t="str">
        <f t="shared" si="312"/>
        <v>N/A</v>
      </c>
      <c r="BL118" s="16" t="str">
        <f t="shared" si="313"/>
        <v>N/A</v>
      </c>
      <c r="BM118" s="16"/>
      <c r="BN118" s="16"/>
      <c r="BO118" s="16" t="str">
        <f t="shared" si="314"/>
        <v>N/A</v>
      </c>
      <c r="BP118" s="16" t="str">
        <f t="shared" si="315"/>
        <v>N/A</v>
      </c>
      <c r="BQ118" s="16" t="str">
        <f t="shared" si="316"/>
        <v>N/A</v>
      </c>
      <c r="BR118" s="16"/>
      <c r="BS118" s="16"/>
      <c r="BT118" s="16" t="str">
        <f t="shared" si="317"/>
        <v>N/A</v>
      </c>
      <c r="BU118" s="16" t="str">
        <f t="shared" si="318"/>
        <v>N/A</v>
      </c>
      <c r="BV118" s="16" t="str">
        <f t="shared" si="319"/>
        <v>N/A</v>
      </c>
      <c r="BW118" s="16"/>
      <c r="BX118" s="16"/>
      <c r="BY118" s="16" t="str">
        <f t="shared" si="320"/>
        <v>N/A</v>
      </c>
      <c r="BZ118" s="16" t="str">
        <f t="shared" si="321"/>
        <v>N/A</v>
      </c>
      <c r="CA118" s="16" t="str">
        <f t="shared" si="322"/>
        <v>N/A</v>
      </c>
      <c r="CB118" s="16"/>
      <c r="CC118" s="16"/>
      <c r="CD118" s="16" t="str">
        <f t="shared" si="323"/>
        <v>N/A</v>
      </c>
      <c r="CE118" s="16" t="str">
        <f t="shared" si="324"/>
        <v>N/A</v>
      </c>
      <c r="CF118" s="16" t="str">
        <f t="shared" si="325"/>
        <v>N/A</v>
      </c>
      <c r="CG118" s="16"/>
      <c r="CH118" s="16"/>
      <c r="CI118" s="16" t="str">
        <f t="shared" si="326"/>
        <v>N/A</v>
      </c>
      <c r="CJ118" s="16" t="str">
        <f t="shared" si="327"/>
        <v>N/A</v>
      </c>
      <c r="CK118" s="16" t="str">
        <f t="shared" si="328"/>
        <v>N/A</v>
      </c>
      <c r="CL118" s="16"/>
      <c r="CM118" s="16"/>
      <c r="CN118" s="16" t="str">
        <f t="shared" si="329"/>
        <v>N/A</v>
      </c>
      <c r="CO118" s="16" t="str">
        <f t="shared" si="330"/>
        <v>N/A</v>
      </c>
      <c r="CP118" s="16" t="str">
        <f t="shared" si="331"/>
        <v>N/A</v>
      </c>
      <c r="CQ118" s="16"/>
      <c r="CR118" s="16"/>
      <c r="CS118" s="16" t="str">
        <f t="shared" si="332"/>
        <v>N/A</v>
      </c>
      <c r="CT118" s="16" t="str">
        <f t="shared" si="333"/>
        <v>N/A</v>
      </c>
      <c r="CU118" s="16" t="str">
        <f t="shared" si="334"/>
        <v>N/A</v>
      </c>
      <c r="CV118" s="16"/>
      <c r="CW118" s="16"/>
      <c r="CX118" s="16" t="str">
        <f t="shared" si="335"/>
        <v>N/A</v>
      </c>
      <c r="CY118" s="16" t="str">
        <f t="shared" si="336"/>
        <v>N/A</v>
      </c>
      <c r="CZ118" s="16" t="str">
        <f t="shared" si="337"/>
        <v>N/A</v>
      </c>
      <c r="DA118" s="16"/>
      <c r="DB118" s="16"/>
      <c r="DC118" s="16" t="str">
        <f t="shared" si="338"/>
        <v>N/A</v>
      </c>
      <c r="DD118" s="16" t="str">
        <f t="shared" si="339"/>
        <v>N/A</v>
      </c>
      <c r="DE118" s="16" t="str">
        <f t="shared" si="340"/>
        <v>N/A</v>
      </c>
      <c r="DF118" s="16"/>
      <c r="DG118" s="16"/>
      <c r="DH118" s="16" t="str">
        <f t="shared" si="341"/>
        <v>N/A</v>
      </c>
      <c r="DI118" s="16" t="str">
        <f t="shared" si="342"/>
        <v>N/A</v>
      </c>
      <c r="DJ118" s="16" t="str">
        <f t="shared" si="343"/>
        <v>N/A</v>
      </c>
      <c r="DK118" s="16"/>
      <c r="DL118" s="16"/>
      <c r="DM118" s="16" t="str">
        <f t="shared" si="344"/>
        <v>N/A</v>
      </c>
      <c r="DN118" s="16" t="str">
        <f t="shared" si="345"/>
        <v>N/A</v>
      </c>
      <c r="DO118" s="16" t="str">
        <f t="shared" si="346"/>
        <v>N/A</v>
      </c>
      <c r="DP118" s="16"/>
      <c r="DQ118" s="16"/>
      <c r="DR118" s="16" t="str">
        <f t="shared" si="347"/>
        <v>N/A</v>
      </c>
      <c r="DS118" s="16" t="str">
        <f t="shared" si="348"/>
        <v>N/A</v>
      </c>
      <c r="DT118" s="16" t="str">
        <f t="shared" si="349"/>
        <v>N/A</v>
      </c>
      <c r="DU118" s="16"/>
      <c r="DV118" s="16"/>
    </row>
    <row r="119" spans="27:126" x14ac:dyDescent="0.35">
      <c r="AA119" s="74" t="s">
        <v>114</v>
      </c>
      <c r="AB119" s="73" t="str">
        <f t="shared" si="301"/>
        <v>-</v>
      </c>
      <c r="AC119" s="47" t="s">
        <v>16</v>
      </c>
      <c r="AD119" s="47" t="s">
        <v>2</v>
      </c>
      <c r="AE119" s="16"/>
      <c r="AF119" s="16"/>
      <c r="AG119" s="16" t="str">
        <f t="shared" si="350"/>
        <v>N/A</v>
      </c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 t="str">
        <f t="shared" si="302"/>
        <v>N/A</v>
      </c>
      <c r="AV119" s="16" t="str">
        <f t="shared" si="303"/>
        <v>N/A</v>
      </c>
      <c r="AW119" s="16" t="str">
        <f t="shared" si="304"/>
        <v>N/A</v>
      </c>
      <c r="AX119" s="16"/>
      <c r="AY119" s="16"/>
      <c r="AZ119" s="16" t="str">
        <f t="shared" si="305"/>
        <v>N/A</v>
      </c>
      <c r="BA119" s="16" t="str">
        <f t="shared" si="306"/>
        <v>N/A</v>
      </c>
      <c r="BB119" s="16" t="str">
        <f t="shared" si="307"/>
        <v>N/A</v>
      </c>
      <c r="BC119" s="16"/>
      <c r="BD119" s="16"/>
      <c r="BE119" s="16" t="str">
        <f t="shared" si="308"/>
        <v>N/A</v>
      </c>
      <c r="BF119" s="16" t="str">
        <f t="shared" si="309"/>
        <v>N/A</v>
      </c>
      <c r="BG119" s="16" t="str">
        <f t="shared" si="310"/>
        <v>N/A</v>
      </c>
      <c r="BH119" s="16"/>
      <c r="BI119" s="16"/>
      <c r="BJ119" s="16" t="str">
        <f t="shared" si="311"/>
        <v>N/A</v>
      </c>
      <c r="BK119" s="16" t="str">
        <f t="shared" si="312"/>
        <v>N/A</v>
      </c>
      <c r="BL119" s="16" t="str">
        <f t="shared" si="313"/>
        <v>N/A</v>
      </c>
      <c r="BM119" s="16"/>
      <c r="BN119" s="16"/>
      <c r="BO119" s="16" t="str">
        <f t="shared" si="314"/>
        <v>N/A</v>
      </c>
      <c r="BP119" s="16" t="str">
        <f t="shared" si="315"/>
        <v>N/A</v>
      </c>
      <c r="BQ119" s="16" t="str">
        <f t="shared" si="316"/>
        <v>N/A</v>
      </c>
      <c r="BR119" s="16"/>
      <c r="BS119" s="16"/>
      <c r="BT119" s="16" t="str">
        <f t="shared" si="317"/>
        <v>N/A</v>
      </c>
      <c r="BU119" s="16" t="str">
        <f t="shared" si="318"/>
        <v>N/A</v>
      </c>
      <c r="BV119" s="16" t="str">
        <f t="shared" si="319"/>
        <v>N/A</v>
      </c>
      <c r="BW119" s="16"/>
      <c r="BX119" s="16"/>
      <c r="BY119" s="16" t="str">
        <f t="shared" si="320"/>
        <v>N/A</v>
      </c>
      <c r="BZ119" s="16" t="str">
        <f t="shared" si="321"/>
        <v>N/A</v>
      </c>
      <c r="CA119" s="16" t="str">
        <f t="shared" si="322"/>
        <v>N/A</v>
      </c>
      <c r="CB119" s="16"/>
      <c r="CC119" s="16"/>
      <c r="CD119" s="16" t="str">
        <f t="shared" si="323"/>
        <v>N/A</v>
      </c>
      <c r="CE119" s="16" t="str">
        <f t="shared" si="324"/>
        <v>N/A</v>
      </c>
      <c r="CF119" s="16" t="str">
        <f t="shared" si="325"/>
        <v>N/A</v>
      </c>
      <c r="CG119" s="16"/>
      <c r="CH119" s="16"/>
      <c r="CI119" s="16" t="str">
        <f t="shared" si="326"/>
        <v>N/A</v>
      </c>
      <c r="CJ119" s="16" t="str">
        <f t="shared" si="327"/>
        <v>N/A</v>
      </c>
      <c r="CK119" s="16" t="str">
        <f t="shared" si="328"/>
        <v>N/A</v>
      </c>
      <c r="CL119" s="16"/>
      <c r="CM119" s="16"/>
      <c r="CN119" s="16" t="str">
        <f t="shared" si="329"/>
        <v>N/A</v>
      </c>
      <c r="CO119" s="16" t="str">
        <f t="shared" si="330"/>
        <v>N/A</v>
      </c>
      <c r="CP119" s="16" t="str">
        <f t="shared" si="331"/>
        <v>N/A</v>
      </c>
      <c r="CQ119" s="16"/>
      <c r="CR119" s="16"/>
      <c r="CS119" s="16" t="str">
        <f t="shared" si="332"/>
        <v>N/A</v>
      </c>
      <c r="CT119" s="16" t="str">
        <f t="shared" si="333"/>
        <v>N/A</v>
      </c>
      <c r="CU119" s="16" t="str">
        <f t="shared" si="334"/>
        <v>N/A</v>
      </c>
      <c r="CV119" s="16"/>
      <c r="CW119" s="16"/>
      <c r="CX119" s="16" t="str">
        <f t="shared" si="335"/>
        <v>N/A</v>
      </c>
      <c r="CY119" s="16" t="str">
        <f t="shared" si="336"/>
        <v>N/A</v>
      </c>
      <c r="CZ119" s="16" t="str">
        <f t="shared" si="337"/>
        <v>N/A</v>
      </c>
      <c r="DA119" s="16"/>
      <c r="DB119" s="16"/>
      <c r="DC119" s="16" t="str">
        <f t="shared" si="338"/>
        <v>N/A</v>
      </c>
      <c r="DD119" s="16" t="str">
        <f t="shared" si="339"/>
        <v>N/A</v>
      </c>
      <c r="DE119" s="16" t="str">
        <f t="shared" si="340"/>
        <v>N/A</v>
      </c>
      <c r="DF119" s="16"/>
      <c r="DG119" s="16"/>
      <c r="DH119" s="16" t="str">
        <f t="shared" si="341"/>
        <v>N/A</v>
      </c>
      <c r="DI119" s="16" t="str">
        <f t="shared" si="342"/>
        <v>N/A</v>
      </c>
      <c r="DJ119" s="16" t="str">
        <f t="shared" si="343"/>
        <v>N/A</v>
      </c>
      <c r="DK119" s="16"/>
      <c r="DL119" s="16"/>
      <c r="DM119" s="16" t="str">
        <f t="shared" si="344"/>
        <v>N/A</v>
      </c>
      <c r="DN119" s="16" t="str">
        <f t="shared" si="345"/>
        <v>N/A</v>
      </c>
      <c r="DO119" s="16" t="str">
        <f t="shared" si="346"/>
        <v>N/A</v>
      </c>
      <c r="DP119" s="16"/>
      <c r="DQ119" s="16"/>
      <c r="DR119" s="16" t="str">
        <f t="shared" si="347"/>
        <v>N/A</v>
      </c>
      <c r="DS119" s="16" t="str">
        <f t="shared" si="348"/>
        <v>N/A</v>
      </c>
      <c r="DT119" s="16" t="str">
        <f t="shared" si="349"/>
        <v>N/A</v>
      </c>
      <c r="DU119" s="16"/>
      <c r="DV119" s="16"/>
    </row>
    <row r="120" spans="27:126" ht="15" thickBot="1" x14ac:dyDescent="0.4">
      <c r="AA120" s="74" t="s">
        <v>114</v>
      </c>
      <c r="AB120" s="73" t="str">
        <f t="shared" si="301"/>
        <v>-</v>
      </c>
      <c r="AC120" s="48" t="s">
        <v>17</v>
      </c>
      <c r="AD120" s="48" t="s">
        <v>2</v>
      </c>
      <c r="AE120" s="21"/>
      <c r="AF120" s="21"/>
      <c r="AG120" s="21" t="str">
        <f t="shared" si="350"/>
        <v>N/A</v>
      </c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 t="str">
        <f t="shared" si="302"/>
        <v>N/A</v>
      </c>
      <c r="AV120" s="21" t="str">
        <f t="shared" si="303"/>
        <v>N/A</v>
      </c>
      <c r="AW120" s="21" t="str">
        <f t="shared" si="304"/>
        <v>N/A</v>
      </c>
      <c r="AX120" s="21"/>
      <c r="AY120" s="21"/>
      <c r="AZ120" s="21" t="str">
        <f t="shared" si="305"/>
        <v>N/A</v>
      </c>
      <c r="BA120" s="21" t="str">
        <f t="shared" si="306"/>
        <v>N/A</v>
      </c>
      <c r="BB120" s="21" t="str">
        <f t="shared" si="307"/>
        <v>N/A</v>
      </c>
      <c r="BC120" s="21"/>
      <c r="BD120" s="21"/>
      <c r="BE120" s="21" t="str">
        <f t="shared" si="308"/>
        <v>N/A</v>
      </c>
      <c r="BF120" s="21" t="str">
        <f t="shared" si="309"/>
        <v>N/A</v>
      </c>
      <c r="BG120" s="21" t="str">
        <f t="shared" si="310"/>
        <v>N/A</v>
      </c>
      <c r="BH120" s="21"/>
      <c r="BI120" s="21"/>
      <c r="BJ120" s="21" t="str">
        <f t="shared" si="311"/>
        <v>N/A</v>
      </c>
      <c r="BK120" s="21" t="str">
        <f t="shared" si="312"/>
        <v>N/A</v>
      </c>
      <c r="BL120" s="21" t="str">
        <f t="shared" si="313"/>
        <v>N/A</v>
      </c>
      <c r="BM120" s="21"/>
      <c r="BN120" s="21"/>
      <c r="BO120" s="21" t="str">
        <f t="shared" si="314"/>
        <v>N/A</v>
      </c>
      <c r="BP120" s="21" t="str">
        <f t="shared" si="315"/>
        <v>N/A</v>
      </c>
      <c r="BQ120" s="21" t="str">
        <f t="shared" si="316"/>
        <v>N/A</v>
      </c>
      <c r="BR120" s="21"/>
      <c r="BS120" s="21"/>
      <c r="BT120" s="21" t="str">
        <f t="shared" si="317"/>
        <v>N/A</v>
      </c>
      <c r="BU120" s="21" t="str">
        <f t="shared" si="318"/>
        <v>N/A</v>
      </c>
      <c r="BV120" s="21" t="str">
        <f t="shared" si="319"/>
        <v>N/A</v>
      </c>
      <c r="BW120" s="21"/>
      <c r="BX120" s="21"/>
      <c r="BY120" s="21" t="str">
        <f t="shared" si="320"/>
        <v>N/A</v>
      </c>
      <c r="BZ120" s="21" t="str">
        <f t="shared" si="321"/>
        <v>N/A</v>
      </c>
      <c r="CA120" s="21" t="str">
        <f t="shared" si="322"/>
        <v>N/A</v>
      </c>
      <c r="CB120" s="21"/>
      <c r="CC120" s="21"/>
      <c r="CD120" s="21" t="str">
        <f t="shared" si="323"/>
        <v>N/A</v>
      </c>
      <c r="CE120" s="21" t="str">
        <f t="shared" si="324"/>
        <v>N/A</v>
      </c>
      <c r="CF120" s="21" t="str">
        <f t="shared" si="325"/>
        <v>N/A</v>
      </c>
      <c r="CG120" s="21"/>
      <c r="CH120" s="21"/>
      <c r="CI120" s="21" t="str">
        <f t="shared" si="326"/>
        <v>N/A</v>
      </c>
      <c r="CJ120" s="21" t="str">
        <f t="shared" si="327"/>
        <v>N/A</v>
      </c>
      <c r="CK120" s="21" t="str">
        <f t="shared" si="328"/>
        <v>N/A</v>
      </c>
      <c r="CL120" s="21"/>
      <c r="CM120" s="21"/>
      <c r="CN120" s="21" t="str">
        <f t="shared" si="329"/>
        <v>N/A</v>
      </c>
      <c r="CO120" s="21" t="str">
        <f t="shared" si="330"/>
        <v>N/A</v>
      </c>
      <c r="CP120" s="21" t="str">
        <f t="shared" si="331"/>
        <v>N/A</v>
      </c>
      <c r="CQ120" s="21"/>
      <c r="CR120" s="21"/>
      <c r="CS120" s="21" t="str">
        <f t="shared" si="332"/>
        <v>N/A</v>
      </c>
      <c r="CT120" s="21" t="str">
        <f t="shared" si="333"/>
        <v>N/A</v>
      </c>
      <c r="CU120" s="21" t="str">
        <f t="shared" si="334"/>
        <v>N/A</v>
      </c>
      <c r="CV120" s="21"/>
      <c r="CW120" s="21"/>
      <c r="CX120" s="21" t="str">
        <f t="shared" si="335"/>
        <v>N/A</v>
      </c>
      <c r="CY120" s="21" t="str">
        <f t="shared" si="336"/>
        <v>N/A</v>
      </c>
      <c r="CZ120" s="21" t="str">
        <f t="shared" si="337"/>
        <v>N/A</v>
      </c>
      <c r="DA120" s="21"/>
      <c r="DB120" s="21"/>
      <c r="DC120" s="21" t="str">
        <f t="shared" si="338"/>
        <v>N/A</v>
      </c>
      <c r="DD120" s="21" t="str">
        <f t="shared" si="339"/>
        <v>N/A</v>
      </c>
      <c r="DE120" s="21" t="str">
        <f t="shared" si="340"/>
        <v>N/A</v>
      </c>
      <c r="DF120" s="21"/>
      <c r="DG120" s="21"/>
      <c r="DH120" s="21" t="str">
        <f t="shared" si="341"/>
        <v>N/A</v>
      </c>
      <c r="DI120" s="21" t="str">
        <f t="shared" si="342"/>
        <v>N/A</v>
      </c>
      <c r="DJ120" s="21" t="str">
        <f t="shared" si="343"/>
        <v>N/A</v>
      </c>
      <c r="DK120" s="21"/>
      <c r="DL120" s="21"/>
      <c r="DM120" s="21" t="str">
        <f t="shared" si="344"/>
        <v>N/A</v>
      </c>
      <c r="DN120" s="21" t="str">
        <f t="shared" si="345"/>
        <v>N/A</v>
      </c>
      <c r="DO120" s="21" t="str">
        <f t="shared" si="346"/>
        <v>N/A</v>
      </c>
      <c r="DP120" s="16"/>
      <c r="DQ120" s="16"/>
      <c r="DR120" s="21" t="str">
        <f t="shared" si="347"/>
        <v>N/A</v>
      </c>
      <c r="DS120" s="21" t="str">
        <f t="shared" si="348"/>
        <v>N/A</v>
      </c>
      <c r="DT120" s="21" t="str">
        <f t="shared" si="349"/>
        <v>N/A</v>
      </c>
      <c r="DU120" s="16"/>
      <c r="DV120" s="16"/>
    </row>
    <row r="121" spans="27:126" ht="15" thickBot="1" x14ac:dyDescent="0.4"/>
    <row r="122" spans="27:126" x14ac:dyDescent="0.35">
      <c r="AA122" s="140" t="s">
        <v>83</v>
      </c>
      <c r="AB122" s="141"/>
      <c r="AC122" s="63" t="s">
        <v>24</v>
      </c>
      <c r="AD122" s="45"/>
      <c r="AE122" s="116" t="s">
        <v>75</v>
      </c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69"/>
    </row>
    <row r="123" spans="27:126" x14ac:dyDescent="0.35">
      <c r="AA123" s="142"/>
      <c r="AB123" s="143"/>
      <c r="AC123" s="95" t="s">
        <v>26</v>
      </c>
      <c r="AD123" s="46"/>
      <c r="AE123" s="170" t="s">
        <v>2</v>
      </c>
      <c r="AF123" s="171"/>
      <c r="AG123" s="171"/>
      <c r="AH123" s="171"/>
      <c r="AI123" s="171"/>
      <c r="AJ123" s="171"/>
      <c r="AK123" s="171"/>
      <c r="AL123" s="171"/>
      <c r="AM123" s="171"/>
      <c r="AN123" s="171"/>
      <c r="AO123" s="171"/>
      <c r="AP123" s="171"/>
      <c r="AQ123" s="171"/>
      <c r="AR123" s="171"/>
      <c r="AS123" s="171"/>
      <c r="AT123" s="171"/>
      <c r="AU123" s="171"/>
      <c r="AV123" s="171"/>
      <c r="AW123" s="171"/>
      <c r="AX123" s="171"/>
      <c r="AY123" s="171"/>
      <c r="AZ123" s="171"/>
      <c r="BA123" s="171"/>
      <c r="BB123" s="171"/>
      <c r="BC123" s="171"/>
      <c r="BD123" s="171"/>
      <c r="BE123" s="171"/>
      <c r="BF123" s="171"/>
      <c r="BG123" s="171"/>
      <c r="BH123" s="171"/>
      <c r="BI123" s="171"/>
      <c r="BJ123" s="171"/>
      <c r="BK123" s="171"/>
      <c r="BL123" s="171"/>
      <c r="BM123" s="171"/>
      <c r="BN123" s="171"/>
      <c r="BO123" s="171"/>
      <c r="BP123" s="171"/>
      <c r="BQ123" s="171"/>
      <c r="BR123" s="171"/>
      <c r="BS123" s="171"/>
      <c r="BT123" s="171"/>
      <c r="BU123" s="171"/>
      <c r="BV123" s="171"/>
      <c r="BW123" s="171"/>
      <c r="BX123" s="171"/>
      <c r="BY123" s="171"/>
      <c r="BZ123" s="171"/>
      <c r="CA123" s="171"/>
      <c r="CB123" s="171"/>
      <c r="CC123" s="171"/>
      <c r="CD123" s="171"/>
      <c r="CE123" s="171"/>
      <c r="CF123" s="171"/>
      <c r="CG123" s="171"/>
      <c r="CH123" s="171"/>
      <c r="CI123" s="171"/>
      <c r="CJ123" s="171"/>
      <c r="CK123" s="171"/>
      <c r="CL123" s="171"/>
      <c r="CM123" s="171"/>
      <c r="CN123" s="171"/>
      <c r="CO123" s="171"/>
      <c r="CP123" s="171"/>
      <c r="CQ123" s="171"/>
      <c r="CR123" s="171"/>
      <c r="CS123" s="171"/>
      <c r="CT123" s="171"/>
      <c r="CU123" s="171"/>
      <c r="CV123" s="171"/>
      <c r="CW123" s="171"/>
      <c r="CX123" s="171"/>
      <c r="CY123" s="171"/>
      <c r="CZ123" s="171"/>
      <c r="DA123" s="171"/>
      <c r="DB123" s="171"/>
      <c r="DC123" s="171"/>
      <c r="DD123" s="171"/>
      <c r="DE123" s="171"/>
      <c r="DF123" s="171"/>
      <c r="DG123" s="171"/>
      <c r="DH123" s="171"/>
      <c r="DI123" s="171"/>
      <c r="DJ123" s="171"/>
      <c r="DK123" s="171"/>
      <c r="DL123" s="171"/>
      <c r="DM123" s="171"/>
      <c r="DN123" s="171"/>
      <c r="DO123" s="171"/>
      <c r="DP123" s="171"/>
      <c r="DQ123" s="171"/>
      <c r="DR123" s="171"/>
      <c r="DS123" s="171"/>
      <c r="DT123" s="171"/>
      <c r="DU123" s="171"/>
      <c r="DV123" s="171"/>
    </row>
    <row r="124" spans="27:126" x14ac:dyDescent="0.35">
      <c r="AA124" s="142"/>
      <c r="AB124" s="143"/>
      <c r="AC124" s="95" t="s">
        <v>20</v>
      </c>
      <c r="AD124" s="46"/>
      <c r="AE124" s="131" t="s">
        <v>265</v>
      </c>
      <c r="AF124" s="132"/>
      <c r="AG124" s="132"/>
      <c r="AH124" s="133"/>
      <c r="AI124" s="131" t="s">
        <v>264</v>
      </c>
      <c r="AJ124" s="132"/>
      <c r="AK124" s="132"/>
      <c r="AL124" s="133"/>
      <c r="AM124" s="131" t="s">
        <v>263</v>
      </c>
      <c r="AN124" s="132"/>
      <c r="AO124" s="132"/>
      <c r="AP124" s="133"/>
      <c r="AQ124" s="131" t="s">
        <v>262</v>
      </c>
      <c r="AR124" s="132"/>
      <c r="AS124" s="132"/>
      <c r="AT124" s="133"/>
      <c r="AU124" s="131" t="s">
        <v>27</v>
      </c>
      <c r="AV124" s="132"/>
      <c r="AW124" s="132"/>
      <c r="AX124" s="132"/>
      <c r="AY124" s="133"/>
      <c r="AZ124" s="131" t="s">
        <v>28</v>
      </c>
      <c r="BA124" s="132"/>
      <c r="BB124" s="132"/>
      <c r="BC124" s="132"/>
      <c r="BD124" s="133"/>
      <c r="BE124" s="131" t="s">
        <v>30</v>
      </c>
      <c r="BF124" s="132"/>
      <c r="BG124" s="132"/>
      <c r="BH124" s="132"/>
      <c r="BI124" s="133"/>
      <c r="BJ124" s="131" t="s">
        <v>31</v>
      </c>
      <c r="BK124" s="132"/>
      <c r="BL124" s="132"/>
      <c r="BM124" s="132"/>
      <c r="BN124" s="133"/>
      <c r="BO124" s="131" t="s">
        <v>32</v>
      </c>
      <c r="BP124" s="132"/>
      <c r="BQ124" s="132"/>
      <c r="BR124" s="132"/>
      <c r="BS124" s="133"/>
      <c r="BT124" s="131" t="s">
        <v>33</v>
      </c>
      <c r="BU124" s="132"/>
      <c r="BV124" s="132"/>
      <c r="BW124" s="132"/>
      <c r="BX124" s="133"/>
      <c r="BY124" s="131" t="s">
        <v>34</v>
      </c>
      <c r="BZ124" s="132"/>
      <c r="CA124" s="132"/>
      <c r="CB124" s="132"/>
      <c r="CC124" s="133"/>
      <c r="CD124" s="131" t="s">
        <v>35</v>
      </c>
      <c r="CE124" s="132"/>
      <c r="CF124" s="132"/>
      <c r="CG124" s="132"/>
      <c r="CH124" s="133"/>
      <c r="CI124" s="131" t="s">
        <v>36</v>
      </c>
      <c r="CJ124" s="132"/>
      <c r="CK124" s="132"/>
      <c r="CL124" s="132"/>
      <c r="CM124" s="133"/>
      <c r="CN124" s="131" t="s">
        <v>37</v>
      </c>
      <c r="CO124" s="132"/>
      <c r="CP124" s="132"/>
      <c r="CQ124" s="132"/>
      <c r="CR124" s="133"/>
      <c r="CS124" s="131" t="s">
        <v>38</v>
      </c>
      <c r="CT124" s="132"/>
      <c r="CU124" s="132"/>
      <c r="CV124" s="132"/>
      <c r="CW124" s="133"/>
      <c r="CX124" s="131" t="s">
        <v>39</v>
      </c>
      <c r="CY124" s="132"/>
      <c r="CZ124" s="132"/>
      <c r="DA124" s="132"/>
      <c r="DB124" s="133"/>
      <c r="DC124" s="131" t="s">
        <v>40</v>
      </c>
      <c r="DD124" s="132"/>
      <c r="DE124" s="132"/>
      <c r="DF124" s="132"/>
      <c r="DG124" s="133"/>
      <c r="DH124" s="131" t="s">
        <v>41</v>
      </c>
      <c r="DI124" s="132"/>
      <c r="DJ124" s="132"/>
      <c r="DK124" s="132"/>
      <c r="DL124" s="133"/>
      <c r="DM124" s="131" t="s">
        <v>42</v>
      </c>
      <c r="DN124" s="132"/>
      <c r="DO124" s="132"/>
      <c r="DP124" s="132"/>
      <c r="DQ124" s="133"/>
      <c r="DR124" s="131" t="s">
        <v>43</v>
      </c>
      <c r="DS124" s="132"/>
      <c r="DT124" s="132"/>
      <c r="DU124" s="132"/>
      <c r="DV124" s="133"/>
    </row>
    <row r="125" spans="27:126" x14ac:dyDescent="0.35">
      <c r="AA125" s="96" t="s">
        <v>112</v>
      </c>
      <c r="AB125" s="25" t="s">
        <v>113</v>
      </c>
      <c r="AC125" s="95" t="s">
        <v>67</v>
      </c>
      <c r="AD125" s="46"/>
      <c r="AE125" s="36" t="s">
        <v>64</v>
      </c>
      <c r="AF125" s="37" t="s">
        <v>115</v>
      </c>
      <c r="AG125" s="38" t="s">
        <v>66</v>
      </c>
      <c r="AH125" s="70" t="s">
        <v>261</v>
      </c>
      <c r="AI125" s="36" t="s">
        <v>64</v>
      </c>
      <c r="AJ125" s="37" t="s">
        <v>115</v>
      </c>
      <c r="AK125" s="38" t="s">
        <v>66</v>
      </c>
      <c r="AL125" s="70" t="s">
        <v>261</v>
      </c>
      <c r="AM125" s="36" t="s">
        <v>64</v>
      </c>
      <c r="AN125" s="37" t="s">
        <v>115</v>
      </c>
      <c r="AO125" s="38" t="s">
        <v>66</v>
      </c>
      <c r="AP125" s="70" t="s">
        <v>261</v>
      </c>
      <c r="AQ125" s="36" t="s">
        <v>64</v>
      </c>
      <c r="AR125" s="37" t="s">
        <v>115</v>
      </c>
      <c r="AS125" s="38" t="s">
        <v>66</v>
      </c>
      <c r="AT125" s="70" t="s">
        <v>261</v>
      </c>
      <c r="AU125" s="36" t="s">
        <v>64</v>
      </c>
      <c r="AV125" s="37" t="s">
        <v>115</v>
      </c>
      <c r="AW125" s="38" t="s">
        <v>66</v>
      </c>
      <c r="AX125" s="70" t="s">
        <v>260</v>
      </c>
      <c r="AY125" s="70" t="s">
        <v>261</v>
      </c>
      <c r="AZ125" s="36" t="s">
        <v>64</v>
      </c>
      <c r="BA125" s="37" t="s">
        <v>115</v>
      </c>
      <c r="BB125" s="38" t="s">
        <v>66</v>
      </c>
      <c r="BC125" s="70" t="s">
        <v>260</v>
      </c>
      <c r="BD125" s="70" t="s">
        <v>261</v>
      </c>
      <c r="BE125" s="36" t="s">
        <v>64</v>
      </c>
      <c r="BF125" s="37" t="s">
        <v>115</v>
      </c>
      <c r="BG125" s="38" t="s">
        <v>66</v>
      </c>
      <c r="BH125" s="70" t="s">
        <v>260</v>
      </c>
      <c r="BI125" s="70" t="s">
        <v>261</v>
      </c>
      <c r="BJ125" s="36" t="s">
        <v>64</v>
      </c>
      <c r="BK125" s="37" t="s">
        <v>115</v>
      </c>
      <c r="BL125" s="38" t="s">
        <v>66</v>
      </c>
      <c r="BM125" s="70" t="s">
        <v>260</v>
      </c>
      <c r="BN125" s="70" t="s">
        <v>261</v>
      </c>
      <c r="BO125" s="36" t="s">
        <v>64</v>
      </c>
      <c r="BP125" s="37" t="s">
        <v>115</v>
      </c>
      <c r="BQ125" s="38" t="s">
        <v>66</v>
      </c>
      <c r="BR125" s="70" t="s">
        <v>260</v>
      </c>
      <c r="BS125" s="70" t="s">
        <v>261</v>
      </c>
      <c r="BT125" s="36" t="s">
        <v>64</v>
      </c>
      <c r="BU125" s="37" t="s">
        <v>115</v>
      </c>
      <c r="BV125" s="38" t="s">
        <v>66</v>
      </c>
      <c r="BW125" s="70" t="s">
        <v>260</v>
      </c>
      <c r="BX125" s="70" t="s">
        <v>261</v>
      </c>
      <c r="BY125" s="36" t="s">
        <v>64</v>
      </c>
      <c r="BZ125" s="37" t="s">
        <v>115</v>
      </c>
      <c r="CA125" s="38" t="s">
        <v>66</v>
      </c>
      <c r="CB125" s="70" t="s">
        <v>260</v>
      </c>
      <c r="CC125" s="70" t="s">
        <v>261</v>
      </c>
      <c r="CD125" s="36" t="s">
        <v>64</v>
      </c>
      <c r="CE125" s="37" t="s">
        <v>115</v>
      </c>
      <c r="CF125" s="38" t="s">
        <v>66</v>
      </c>
      <c r="CG125" s="70" t="s">
        <v>260</v>
      </c>
      <c r="CH125" s="70" t="s">
        <v>261</v>
      </c>
      <c r="CI125" s="36" t="s">
        <v>64</v>
      </c>
      <c r="CJ125" s="37" t="s">
        <v>115</v>
      </c>
      <c r="CK125" s="38" t="s">
        <v>66</v>
      </c>
      <c r="CL125" s="70" t="s">
        <v>260</v>
      </c>
      <c r="CM125" s="70" t="s">
        <v>261</v>
      </c>
      <c r="CN125" s="36" t="s">
        <v>64</v>
      </c>
      <c r="CO125" s="37" t="s">
        <v>115</v>
      </c>
      <c r="CP125" s="38" t="s">
        <v>66</v>
      </c>
      <c r="CQ125" s="70" t="s">
        <v>260</v>
      </c>
      <c r="CR125" s="70" t="s">
        <v>261</v>
      </c>
      <c r="CS125" s="36" t="s">
        <v>64</v>
      </c>
      <c r="CT125" s="37" t="s">
        <v>115</v>
      </c>
      <c r="CU125" s="38" t="s">
        <v>66</v>
      </c>
      <c r="CV125" s="70" t="s">
        <v>260</v>
      </c>
      <c r="CW125" s="70" t="s">
        <v>261</v>
      </c>
      <c r="CX125" s="36" t="s">
        <v>64</v>
      </c>
      <c r="CY125" s="37" t="s">
        <v>115</v>
      </c>
      <c r="CZ125" s="38" t="s">
        <v>66</v>
      </c>
      <c r="DA125" s="70" t="s">
        <v>260</v>
      </c>
      <c r="DB125" s="70" t="s">
        <v>261</v>
      </c>
      <c r="DC125" s="36" t="s">
        <v>64</v>
      </c>
      <c r="DD125" s="37" t="s">
        <v>115</v>
      </c>
      <c r="DE125" s="38" t="s">
        <v>66</v>
      </c>
      <c r="DF125" s="70" t="s">
        <v>260</v>
      </c>
      <c r="DG125" s="70" t="s">
        <v>261</v>
      </c>
      <c r="DH125" s="36" t="s">
        <v>64</v>
      </c>
      <c r="DI125" s="37" t="s">
        <v>115</v>
      </c>
      <c r="DJ125" s="38" t="s">
        <v>66</v>
      </c>
      <c r="DK125" s="70" t="s">
        <v>260</v>
      </c>
      <c r="DL125" s="70" t="s">
        <v>261</v>
      </c>
      <c r="DM125" s="36" t="s">
        <v>64</v>
      </c>
      <c r="DN125" s="37" t="s">
        <v>115</v>
      </c>
      <c r="DO125" s="38" t="s">
        <v>66</v>
      </c>
      <c r="DP125" s="70" t="s">
        <v>260</v>
      </c>
      <c r="DQ125" s="70" t="s">
        <v>261</v>
      </c>
      <c r="DR125" s="36" t="s">
        <v>64</v>
      </c>
      <c r="DS125" s="37" t="s">
        <v>115</v>
      </c>
      <c r="DT125" s="37" t="s">
        <v>66</v>
      </c>
      <c r="DU125" s="70" t="s">
        <v>260</v>
      </c>
      <c r="DV125" s="70" t="s">
        <v>261</v>
      </c>
    </row>
    <row r="126" spans="27:126" x14ac:dyDescent="0.35">
      <c r="AA126" s="74">
        <v>1.5</v>
      </c>
      <c r="AB126" s="73">
        <f t="shared" ref="AB126:AB137" si="351">IF(ISNUMBER(AA7),(AA7*(AF7-AG7)+AE7+AG7-2*AF7)/(AE7-AF7),"-")</f>
        <v>4.4317443120260034</v>
      </c>
      <c r="AC126" s="47" t="s">
        <v>6</v>
      </c>
      <c r="AD126" s="47" t="s">
        <v>2</v>
      </c>
      <c r="AE126" s="16">
        <f>VLOOKUP(AE122,I37:J74,2,FALSE)*[2]beta_Schätzung_Corr_Poll!E87</f>
        <v>688.84999999999991</v>
      </c>
      <c r="AF126" s="16">
        <f>VLOOKUP(AE122,I37:J74,2,FALSE)*[2]beta_Schätzung_Corr_Poll!E88</f>
        <v>919.65499999999997</v>
      </c>
      <c r="AG126" s="16">
        <f>VLOOKUP(AE122,I37:J74,2,FALSE)*[2]beta_Schätzung_Corr_Poll!E89</f>
        <v>2633.5</v>
      </c>
      <c r="AH126" s="16">
        <f>[2]beta_Schätzung_Corr_Poll!E85</f>
        <v>0.98119999999999996</v>
      </c>
      <c r="AI126" s="16">
        <f>VLOOKUP(AE122,I37:J74,2,FALSE)*[2]beta_Schätzung_Corr_Poll!F87</f>
        <v>688.84999999999991</v>
      </c>
      <c r="AJ126" s="16">
        <f>VLOOKUP(AE122,I37:J74,2,FALSE)*[2]beta_Schätzung_Corr_Poll!F88</f>
        <v>1117.4549999999999</v>
      </c>
      <c r="AK126" s="16">
        <f>VLOOKUP(AE122,I37:J74,2,FALSE)*[2]beta_Schätzung_Corr_Poll!F89</f>
        <v>2633.5</v>
      </c>
      <c r="AL126" s="16">
        <f>[2]beta_Schätzung_Corr_Poll!F85</f>
        <v>0.7593333333333333</v>
      </c>
      <c r="AM126" s="16">
        <f>VLOOKUP(AE122,I37:J74,2,FALSE)*[2]beta_Schätzung_Corr_Poll!G87</f>
        <v>688.84999999999991</v>
      </c>
      <c r="AN126" s="16">
        <f>VLOOKUP(AE122,I37:J74,2,FALSE)*[2]beta_Schätzung_Corr_Poll!G88</f>
        <v>1047.8799999999999</v>
      </c>
      <c r="AO126" s="16">
        <f>VLOOKUP(AE122,I37:J74,2,FALSE)*[2]beta_Schätzung_Corr_Poll!G89</f>
        <v>2633.5</v>
      </c>
      <c r="AP126" s="16">
        <f>[2]beta_Schätzung_Corr_Poll!G85</f>
        <v>0.76519999999999999</v>
      </c>
      <c r="AQ126" s="16">
        <f>VLOOKUP(AE122,I37:J74,2,FALSE)*[2]beta_Schätzung_Corr_Poll!H87</f>
        <v>688.84999999999991</v>
      </c>
      <c r="AR126" s="16">
        <f>VLOOKUP(AE122,I37:J74,2,FALSE)*[2]beta_Schätzung_Corr_Poll!H88</f>
        <v>2633.5</v>
      </c>
      <c r="AS126" s="16">
        <f>VLOOKUP(AE122,I37:J74,2,FALSE)*[2]beta_Schätzung_Corr_Poll!H89</f>
        <v>2633.5</v>
      </c>
      <c r="AT126" s="16">
        <f>[2]beta_Schätzung_Corr_Poll!H85</f>
        <v>0</v>
      </c>
      <c r="AU126" s="16">
        <f t="shared" ref="AU126:AU137" si="352">IF(ISNUMBER($AE126),IF(OR(HLOOKUP($AU$5,$I$2:$Y$8,4,FALSE)=1,HLOOKUP($AU$5,$I$2:$Y$8,5,FALSE)=1,),HLOOKUP($AU$5,$I$2:$Y$8,4,FALSE)*VLOOKUP($AC126,$B$32:$G$45,MATCH($AD126,$B$33:$G$33,0),FALSE)+HLOOKUP($AU$5,$I$2:$Y$8,5,FALSE)*VLOOKUP($AC126,$B$47:$G$60,MATCH($AD126,$B$48:$G$48,0),FALSE)+$AE126,$AE126),"N/A")</f>
        <v>688.84999999999991</v>
      </c>
      <c r="AV126" s="16">
        <f t="shared" ref="AV126:AV137" si="353">IF(ISNUMBER($AF126),$AF126*SQRT(SUMSQ(HLOOKUP($AU$5,$J$2:$Y$8,2,FALSE)*VLOOKUP($AC126,$B$2:$G$15,MATCH($AD126,$B$3:$G$3,0),FALSE),HLOOKUP($AU$5,$J$2:$Y$8,3,FALSE)*VLOOKUP($AC126,$B$17:$G$30,MATCH($AD126,$B$18:$G$18,0),FALSE),HLOOKUP($AU$5,$J$2:$Y$8,6,FALSE)))+HLOOKUP($AU$5,$J$2:$Y$8,4,FALSE)*VLOOKUP($AC126,$B$32:$G$45,MATCH($AD126,$B$33:$G$33,0),FALSE)+HLOOKUP($AU$5,$J$2:$Y$8,5,FALSE)*VLOOKUP($AC126,$B$47:$G$60,MATCH($AD126,$B$48:$G$48,0),FALSE),"N/A")</f>
        <v>919.65499999999997</v>
      </c>
      <c r="AW126" s="16">
        <f t="shared" ref="AW126:AW137" si="354">IF(ISNUMBER($AG126),IF(OR(HLOOKUP($AU$5,$I$2:$Y$8,4,FALSE)=1,HLOOKUP($AU$5,$I$2:$Y$8,5,FALSE)=1,),HLOOKUP($AU$5,$I$2:$Y$8,4,FALSE)*VLOOKUP($AC126,$B$32:$G$45,MATCH($AD126,$B$33:$G$33,0),FALSE)+HLOOKUP($AU$5,$I$2:$Y$8,5,FALSE)*VLOOKUP($AC126,$B$47:$G$60,MATCH($AD126,$B$48:$G$48,0),FALSE)+$AG126,$AG126),"N/A")</f>
        <v>2633.5</v>
      </c>
      <c r="AX126" s="47" t="str">
        <f>IF(AY126&gt;0, "true", "false")</f>
        <v>true</v>
      </c>
      <c r="AY126" s="16">
        <f>AH126</f>
        <v>0.98119999999999996</v>
      </c>
      <c r="AZ126" s="16">
        <f t="shared" ref="AZ126:AZ137" si="355">IF(ISNUMBER($AE126),IF(OR(HLOOKUP($AZ$5,$I$2:$Y$8,4,FALSE)=1,HLOOKUP($AZ$5,$I$2:$Y$8,5,FALSE)=1,),HLOOKUP($AZ$5,$I$2:$Y$8,4,FALSE)*VLOOKUP($AC126,$B$32:$G$45,MATCH($AD126,$B$33:$G$33,0),FALSE)+HLOOKUP($AZ$5,$I$2:$Y$8,5,FALSE)*VLOOKUP($AC126,$B$47:$G$60,MATCH($AD126,$B$48:$G$48,0),FALSE)+$AE126,$AE126),"N/A")</f>
        <v>619.84999999999991</v>
      </c>
      <c r="BA126" s="16">
        <f t="shared" ref="BA126:BA137" si="356">IF(ISNUMBER($AF126),$AF126*SQRT(SUMSQ(HLOOKUP($AZ$5,$J$2:$Y$8,2,FALSE)*VLOOKUP($AC126,$B$2:$G$15,MATCH($AD126,$B$3:$G$3,0),FALSE),HLOOKUP($AZ$5,$J$2:$Y$8,3,FALSE)*VLOOKUP($AC126,$B$17:$G$30,MATCH($AD126,$B$18:$G$18,0),FALSE),HLOOKUP($AZ$5,$J$2:$Y$8,6,FALSE)))+HLOOKUP($AZ$5,$J$2:$Y$8,4,FALSE)*VLOOKUP($AC126,$B$32:$G$45,MATCH($AD126,$B$33:$G$33,0),FALSE)+HLOOKUP($AZ$5,$J$2:$Y$8,5,FALSE)*VLOOKUP($AC126,$B$47:$G$60,MATCH($AD126,$B$48:$G$48,0),FALSE),"N/A")</f>
        <v>850.65499999999997</v>
      </c>
      <c r="BB126" s="16">
        <f t="shared" ref="BB126:BB137" si="357">IF(ISNUMBER($AG126),IF(OR(HLOOKUP($AZ$5,$I$2:$Y$8,4,FALSE)=1,HLOOKUP($AZ$5,$I$2:$Y$8,5,FALSE)=1,),HLOOKUP($AZ$5,$I$2:$Y$8,4,FALSE)*VLOOKUP($AC126,$B$32:$G$45,MATCH($AD126,$B$33:$G$33,0),FALSE)+HLOOKUP($AZ$5,$I$2:$Y$8,5,FALSE)*VLOOKUP($AC126,$B$47:$G$60,MATCH($AD126,$B$48:$G$48,0),FALSE)+$AG126,$AG126),"N/A")</f>
        <v>2564.5</v>
      </c>
      <c r="BC126" s="16" t="str">
        <f>IF(BD126&gt;0, "true", "false")</f>
        <v>true</v>
      </c>
      <c r="BD126" s="16">
        <f>AH126</f>
        <v>0.98119999999999996</v>
      </c>
      <c r="BE126" s="16">
        <f t="shared" ref="BE126:BE137" si="358">IF(ISNUMBER($AE126),IF(OR(HLOOKUP($BE$5,$I$2:$Y$8,4,FALSE)=1,HLOOKUP($BE$5,$I$2:$Y$8,5,FALSE)=1,),HLOOKUP($BE$5,$I$2:$Y$8,4,FALSE)*VLOOKUP($AC126,$B$32:$G$45,MATCH($AD126,$B$33:$G$33,0),FALSE)+HLOOKUP($AU$5,$I$2:$Y$8,5,FALSE)*VLOOKUP($AC126,$B$47:$G$60,MATCH($AD126,$B$48:$G$48,0),FALSE)+$AE126,$AE126),"N/A")</f>
        <v>690.14999999999986</v>
      </c>
      <c r="BF126" s="16">
        <f t="shared" ref="BF126:BF137" si="359">IF(ISNUMBER($AF126),$AF126*SQRT(SUMSQ(HLOOKUP($BE$5,$J$2:$Y$8,2,FALSE)*VLOOKUP($AC126,$B$2:$G$15,MATCH($AD126,$B$3:$G$3,0),FALSE),HLOOKUP($BE$5,$J$2:$Y$8,3,FALSE)*VLOOKUP($AC126,$B$17:$G$30,MATCH($AD126,$B$18:$G$18,0),FALSE),HLOOKUP($BE$5,$J$2:$Y$8,6,FALSE)))+HLOOKUP($BE$5,$J$2:$Y$8,4,FALSE)*VLOOKUP($AC126,$B$32:$G$45,MATCH($AD126,$B$33:$G$33,0),FALSE)+HLOOKUP($BE$5,$J$2:$Y$8,5,FALSE)*VLOOKUP($AC126,$B$47:$G$60,MATCH($AD126,$B$48:$G$48,0),FALSE),"N/A")</f>
        <v>920.95499999999993</v>
      </c>
      <c r="BG126" s="16">
        <f t="shared" ref="BG126:BG137" si="360">IF(ISNUMBER($AG126),IF(OR(HLOOKUP($BE$5,$I$2:$Y$8,4,FALSE)=1,HLOOKUP($BE$5,$I$2:$Y$8,5,FALSE)=1,),HLOOKUP($BE$5,$I$2:$Y$8,4,FALSE)*VLOOKUP($AC126,$B$32:$G$45,MATCH($AD126,$B$33:$G$33,0),FALSE)+HLOOKUP($BE$5,$I$2:$Y$8,5,FALSE)*VLOOKUP($AC126,$B$47:$G$60,MATCH($AD126,$B$48:$G$48,0),FALSE)+$AG126,$AG126),"N/A")</f>
        <v>2634.8</v>
      </c>
      <c r="BH126" s="16" t="str">
        <f>IF(BI126&gt;0, "true", "false")</f>
        <v>true</v>
      </c>
      <c r="BI126" s="16">
        <f>AH126</f>
        <v>0.98119999999999996</v>
      </c>
      <c r="BJ126" s="16">
        <f t="shared" ref="BJ126:BJ137" si="361">IF(ISNUMBER($AE126),IF(OR(HLOOKUP($BJ$5,$I$2:$Y$8,4,FALSE)=1,HLOOKUP($BJ$5,$I$2:$Y$8,5,FALSE)=1,),HLOOKUP($BJ$5,$I$2:$Y$8,4,FALSE)*VLOOKUP($AC126,$B$32:$G$45,MATCH($AD126,$B$33:$G$33,0),FALSE)+HLOOKUP($BJ$5,$I$2:$Y$8,5,FALSE)*VLOOKUP($AC126,$B$47:$G$60,MATCH($AD126,$B$48:$G$48,0),FALSE)+$AE126,$AE126),"N/A")</f>
        <v>621.14999999999986</v>
      </c>
      <c r="BK126" s="16">
        <f t="shared" ref="BK126:BK137" si="362">IF(ISNUMBER($AF126),$AF126*SQRT(SUMSQ(HLOOKUP($BJ$5,$J$2:$Y$8,2,FALSE)*VLOOKUP($AC126,$B$2:$G$15,MATCH($AD126,$B$3:$G$3,0),FALSE),HLOOKUP($BJ$5,$J$2:$Y$8,3,FALSE)*VLOOKUP($AC126,$B$17:$G$30,MATCH($AD126,$B$18:$G$18,0),FALSE),HLOOKUP($BJ$5,$J$2:$Y$8,6,FALSE)))+HLOOKUP($BJ$5,$J$2:$Y$8,4,FALSE)*VLOOKUP($AC126,$B$32:$G$45,MATCH($AD126,$B$33:$G$33,0),FALSE)+HLOOKUP($BJ$5,$J$2:$Y$8,5,FALSE)*VLOOKUP($AC126,$B$47:$G$60,MATCH($AD126,$B$48:$G$48,0),FALSE),"N/A")</f>
        <v>851.95499999999993</v>
      </c>
      <c r="BL126" s="16">
        <f t="shared" ref="BL126:BL137" si="363">IF(ISNUMBER($AG126),IF(OR(HLOOKUP($BJ$5,$I$2:$Y$8,4,FALSE)=1,HLOOKUP($BJ$5,$I$2:$Y$8,5,FALSE)=1,),HLOOKUP($BJ$5,$I$2:$Y$8,4,FALSE)*VLOOKUP($AC126,$B$32:$G$45,MATCH($AD126,$B$33:$G$33,0),FALSE)+HLOOKUP($BJ$5,$I$2:$Y$8,5,FALSE)*VLOOKUP($AC126,$B$47:$G$60,MATCH($AD126,$B$48:$G$48,0),FALSE)+$AG126,$AG126),"N/A")</f>
        <v>2565.8000000000002</v>
      </c>
      <c r="BM126" s="16" t="str">
        <f>IF(BN126&gt;0, "true", "false")</f>
        <v>true</v>
      </c>
      <c r="BN126" s="16">
        <f>AH126</f>
        <v>0.98119999999999996</v>
      </c>
      <c r="BO126" s="16">
        <f>IF(ISNUMBER($AI126),$AI126+HLOOKUP($BO$5,$J$2:$Y$8,4,FALSE)*VLOOKUP($AC126,$B$32:$G$45,MATCH($AD126,$B$33:$G$33,0),FALSE)+HLOOKUP($BO$5,$J$2:$Y$8,5,FALSE)*VLOOKUP($AC126,$B$47:$G$60,MATCH($AD126,$B$48:$G$48,0),FALSE),"N/A")</f>
        <v>688.84999999999991</v>
      </c>
      <c r="BP126" s="16">
        <f>IF(ISNUMBER($AJ126),$AJ126+HLOOKUP($BO$5,$J$2:$Y$8,4,FALSE)*VLOOKUP($AC126,$B$32:$G$45,MATCH($AD126,$B$33:$G$33,0),FALSE)+HLOOKUP($BO$5,$J$2:$Y$8,5,FALSE)*VLOOKUP($AC126,$B$47:$G$60,MATCH($AD126,$B$48:$G$48,0),FALSE),"N/A")</f>
        <v>1117.4549999999999</v>
      </c>
      <c r="BQ126" s="16">
        <f>IF(ISNUMBER($AK126),$AK126+HLOOKUP($BO$5,$J$2:$Y$8,4,FALSE)*VLOOKUP($AC126,$B$32:$G$45,MATCH($AD126,$B$33:$G$33,0),FALSE)+HLOOKUP($BO$5,$J$2:$Y$8,5,FALSE)*VLOOKUP($AC126,$B$47:$G$60,MATCH($AD126,$B$48:$G$48,0),FALSE),"N/A")</f>
        <v>2633.5</v>
      </c>
      <c r="BR126" s="16" t="str">
        <f>IF(BS126&gt;0, "true", "false")</f>
        <v>true</v>
      </c>
      <c r="BS126" s="16">
        <f>AL126</f>
        <v>0.7593333333333333</v>
      </c>
      <c r="BT126" s="16">
        <f>IF(ISNUMBER($AI126),$AI126+HLOOKUP($BT$5,$J$2:$Y$8,4,FALSE)*VLOOKUP($AC126,$B$32:$G$45,MATCH($AD126,$B$33:$G$33,0),FALSE)+HLOOKUP($BT$5,$J$2:$Y$8,5,FALSE)*VLOOKUP($AC126,$B$47:$G$60,MATCH($AD126,$B$48:$G$48,0),FALSE),"N/A")</f>
        <v>619.84999999999991</v>
      </c>
      <c r="BU126" s="16">
        <f>IF(ISNUMBER($AJ126),$AJ126+HLOOKUP($BT$5,$J$2:$Y$8,4,FALSE)*VLOOKUP($AC126,$B$32:$G$45,MATCH($AD126,$B$33:$G$33,0),FALSE)+HLOOKUP($BT$5,$J$2:$Y$8,5,FALSE)*VLOOKUP($AC126,$B$47:$G$60,MATCH($AD126,$B$48:$G$48,0),FALSE),"N/A")</f>
        <v>1048.4549999999999</v>
      </c>
      <c r="BV126" s="16">
        <f>IF(ISNUMBER($AK126),$AK126+HLOOKUP($BT$5,$J$2:$Y$8,4,FALSE)*VLOOKUP($AC126,$B$32:$G$45,MATCH($AD126,$B$33:$G$33,0),FALSE)+HLOOKUP($BT$5,$J$2:$Y$8,5,FALSE)*VLOOKUP($AC126,$B$47:$G$60,MATCH($AD126,$B$48:$G$48,0),FALSE),"N/A")</f>
        <v>2564.5</v>
      </c>
      <c r="BW126" s="16" t="str">
        <f>IF(BX126&gt;0, "true", "false")</f>
        <v>true</v>
      </c>
      <c r="BX126" s="16">
        <f>AL126</f>
        <v>0.7593333333333333</v>
      </c>
      <c r="BY126" s="16">
        <f>IF(ISNUMBER($AI126),$AI126+HLOOKUP($BY$5,$J$2:$Y$8,4,FALSE)*VLOOKUP($AC126,$B$32:$G$45,MATCH($AD126,$B$33:$G$33,0),FALSE)+HLOOKUP($BY$5,$J$2:$Y$8,5,FALSE)*VLOOKUP($AC126,$B$47:$G$60,MATCH($AD126,$B$48:$G$48,0),FALSE),"N/A")</f>
        <v>690.14999999999986</v>
      </c>
      <c r="BZ126" s="16">
        <f>IF(ISNUMBER($AJ126),$AJ126+HLOOKUP($BY$5,$J$2:$Y$8,4,FALSE)*VLOOKUP($AC126,$B$32:$G$45,MATCH($AD126,$B$33:$G$33,0),FALSE)+HLOOKUP($BY$5,$J$2:$Y$8,5,FALSE)*VLOOKUP($AC126,$B$47:$G$60,MATCH($AD126,$B$48:$G$48,0),FALSE),"N/A")</f>
        <v>1118.7549999999999</v>
      </c>
      <c r="CA126" s="16">
        <f>IF(ISNUMBER($AK126),$AK126+HLOOKUP($BY$5,$J$2:$Y$8,4,FALSE)*VLOOKUP($AC126,$B$32:$G$45,MATCH($AD126,$B$33:$G$33,0),FALSE)+HLOOKUP($BY$5,$J$2:$Y$8,5,FALSE)*VLOOKUP($AC126,$B$47:$G$60,MATCH($AD126,$B$48:$G$48,0),FALSE),"N/A")</f>
        <v>2634.8</v>
      </c>
      <c r="CB126" s="16" t="str">
        <f>IF(CC126&gt;0, "true", "false")</f>
        <v>true</v>
      </c>
      <c r="CC126" s="16">
        <f>AL126</f>
        <v>0.7593333333333333</v>
      </c>
      <c r="CD126" s="16">
        <f>IF(ISNUMBER($AI126),$AI126+HLOOKUP($CD$5,$J$2:$Y$8,4,FALSE)*VLOOKUP($AC126,$B$32:$G$45,MATCH($AD126,$B$33:$G$33,0),FALSE)+HLOOKUP($CD$5,$J$2:$Y$8,5,FALSE)*VLOOKUP($AC126,$B$47:$G$60,MATCH($AD126,$B$48:$G$48,0),FALSE),"N/A")</f>
        <v>621.14999999999986</v>
      </c>
      <c r="CE126" s="16">
        <f>IF(ISNUMBER($AJ126),$AJ126+HLOOKUP($CD$5,$J$2:$Y$8,4,FALSE)*VLOOKUP($AC126,$B$32:$G$45,MATCH($AD126,$B$33:$G$33,0),FALSE)+HLOOKUP($CD$5,$J$2:$Y$8,5,FALSE)*VLOOKUP($AC126,$B$47:$G$60,MATCH($AD126,$B$48:$G$48,0),FALSE),"N/A")</f>
        <v>1049.7549999999999</v>
      </c>
      <c r="CF126" s="16">
        <f>IF(ISNUMBER($AK126),$AK126+HLOOKUP($CD$5,$J$2:$Y$8,4,FALSE)*VLOOKUP($AC126,$B$32:$G$45,MATCH($AD126,$B$33:$G$33,0),FALSE)+HLOOKUP($CD$5,$J$2:$Y$8,5,FALSE)*VLOOKUP($AC126,$B$47:$G$60,MATCH($AD126,$B$48:$G$48,0),FALSE),"N/A")</f>
        <v>2565.8000000000002</v>
      </c>
      <c r="CG126" s="16" t="str">
        <f>IF(CH126&gt;0, "true", "false")</f>
        <v>true</v>
      </c>
      <c r="CH126" s="16">
        <f>AL126</f>
        <v>0.7593333333333333</v>
      </c>
      <c r="CI126" s="16">
        <f>IF(ISNUMBER($AM126),$AM126+HLOOKUP($CI$5,$J$2:$Y$8,4,FALSE)*VLOOKUP($AC126,$B$32:$G$45,MATCH($AD126,$B$33:$G$33,0),FALSE)+HLOOKUP($CI$5,$J$2:$Y$8,5,FALSE)*VLOOKUP($AC126,$B$47:$G$60,MATCH($AD126,$B$48:$G$48,0),FALSE),"N/A")</f>
        <v>688.84999999999991</v>
      </c>
      <c r="CJ126" s="16">
        <f>IF(ISNUMBER($AN126),$AN126+HLOOKUP($CI$5,$J$2:$Y$8,4,FALSE)*VLOOKUP($AC126,$B$32:$G$45,MATCH($AD126,$B$33:$G$33,0),FALSE)+HLOOKUP($CI$5,$J$2:$Y$8,5,FALSE)*VLOOKUP($AC126,$B$47:$G$60,MATCH($AD126,$B$48:$G$48,0),FALSE),"N/A")</f>
        <v>1047.8799999999999</v>
      </c>
      <c r="CK126" s="16">
        <f>IF(ISNUMBER($AO126),$AO126+HLOOKUP($CI$5,$J$2:$Y$8,4,FALSE)*VLOOKUP($AC126,$B$32:$G$45,MATCH($AD126,$B$33:$G$33,0),FALSE)+HLOOKUP($CI$5,$J$2:$Y$8,5,FALSE)*VLOOKUP($AC126,$B$47:$G$60,MATCH($AD126,$B$48:$G$48,0),FALSE),"N/A")</f>
        <v>2633.5</v>
      </c>
      <c r="CL126" s="16" t="str">
        <f>IF(CM126&gt;0, "true", "false")</f>
        <v>true</v>
      </c>
      <c r="CM126" s="76">
        <f>AP126</f>
        <v>0.76519999999999999</v>
      </c>
      <c r="CN126" s="16">
        <f>IF(ISNUMBER($AM126),$AM126+HLOOKUP($CN$5,$J$2:$Y$8,4,FALSE)*VLOOKUP($AC126,$B$32:$G$45,MATCH($AD126,$B$33:$G$33,0),FALSE)+HLOOKUP($CN$5,$J$2:$Y$8,5,FALSE)*VLOOKUP($AC126,$B$47:$G$60,MATCH($AD126,$B$48:$G$48,0),FALSE),"N/A")</f>
        <v>619.84999999999991</v>
      </c>
      <c r="CO126" s="16">
        <f>IF(ISNUMBER($AN126),$AN126+HLOOKUP($CN$5,$J$2:$Y$8,4,FALSE)*VLOOKUP($AC126,$B$32:$G$45,MATCH($AD126,$B$33:$G$33,0),FALSE)+HLOOKUP($CN$5,$J$2:$Y$8,5,FALSE)*VLOOKUP($AC126,$B$47:$G$60,MATCH($AD126,$B$48:$G$48,0),FALSE),"N/A")</f>
        <v>978.87999999999988</v>
      </c>
      <c r="CP126" s="16">
        <f>IF(ISNUMBER($AO126),$AO126+HLOOKUP($CN$5,$J$2:$Y$8,4,FALSE)*VLOOKUP($AC126,$B$32:$G$45,MATCH($AD126,$B$33:$G$33,0),FALSE)+HLOOKUP($CN$5,$J$2:$Y$8,5,FALSE)*VLOOKUP($AC126,$B$47:$G$60,MATCH($AD126,$B$48:$G$48,0),FALSE),"N/A")</f>
        <v>2564.5</v>
      </c>
      <c r="CQ126" s="16" t="str">
        <f>IF(CR126&gt;0, "true", "false")</f>
        <v>true</v>
      </c>
      <c r="CR126" s="76">
        <f>AP126</f>
        <v>0.76519999999999999</v>
      </c>
      <c r="CS126" s="16">
        <f>IF(ISNUMBER($AM126),$AM126+HLOOKUP($CS$5,$J$2:$Y$8,4,FALSE)*VLOOKUP($AC126,$B$32:$G$45,MATCH($AD126,$B$33:$G$33,0),FALSE)+HLOOKUP($CS$5,$J$2:$Y$8,5,FALSE)*VLOOKUP($AC126,$B$47:$G$60,MATCH($AD126,$B$48:$G$48,0),FALSE),"N/A")</f>
        <v>690.14999999999986</v>
      </c>
      <c r="CT126" s="16">
        <f>IF(ISNUMBER($AN126),$AN126+HLOOKUP($CS$5,$J$2:$Y$8,4,FALSE)*VLOOKUP($AC126,$B$32:$G$45,MATCH($AD126,$B$33:$G$33,0),FALSE)+HLOOKUP($CS$5,$J$2:$Y$8,5,FALSE)*VLOOKUP($AC126,$B$47:$G$60,MATCH($AD126,$B$48:$G$48,0),FALSE),"N/A")</f>
        <v>1049.1799999999998</v>
      </c>
      <c r="CU126" s="16">
        <f>IF(ISNUMBER($AO126),$AO126+HLOOKUP($CS$5,$J$2:$Y$8,4,FALSE)*VLOOKUP($AC126,$B$32:$G$45,MATCH($AD126,$B$33:$G$33,0),FALSE)+HLOOKUP($CS$5,$J$2:$Y$8,5,FALSE)*VLOOKUP($AC126,$B$47:$G$60,MATCH($AD126,$B$48:$G$48,0),FALSE),"N/A")</f>
        <v>2634.8</v>
      </c>
      <c r="CV126" s="16" t="str">
        <f>IF(CW126&gt;0, "true", "false")</f>
        <v>true</v>
      </c>
      <c r="CW126" s="76">
        <f>AP126</f>
        <v>0.76519999999999999</v>
      </c>
      <c r="CX126" s="16">
        <f>IF(ISNUMBER($AM126),$AM126+HLOOKUP($CX$5,$J$2:$Y$8,4,FALSE)*VLOOKUP($AC126,$B$32:$G$45,MATCH($AD126,$B$33:$G$33,0),FALSE)+HLOOKUP($CX$5,$J$2:$Y$8,5,FALSE)*VLOOKUP($AC126,$B$47:$G$60,MATCH($AD126,$B$48:$G$48,0),FALSE),"N/A")</f>
        <v>621.14999999999986</v>
      </c>
      <c r="CY126" s="16">
        <f>IF(ISNUMBER($AN126),$AN126+HLOOKUP($CX$5,$J$2:$Y$8,4,FALSE)*VLOOKUP($AC126,$B$32:$G$45,MATCH($AD126,$B$33:$G$33,0),FALSE)+HLOOKUP($CX$5,$J$2:$Y$8,5,FALSE)*VLOOKUP($AC126,$B$47:$G$60,MATCH($AD126,$B$48:$G$48,0),FALSE),"N/A")</f>
        <v>980.17999999999984</v>
      </c>
      <c r="CZ126" s="16">
        <f>IF(ISNUMBER($AO126),$AO126+HLOOKUP($CX$5,$J$2:$Y$8,4,FALSE)*VLOOKUP($AC126,$B$32:$G$45,MATCH($AD126,$B$33:$G$33,0),FALSE)+HLOOKUP($CX$5,$J$2:$Y$8,5,FALSE)*VLOOKUP($AC126,$B$47:$G$60,MATCH($AD126,$B$48:$G$48,0),FALSE),"N/A")</f>
        <v>2565.8000000000002</v>
      </c>
      <c r="DA126" s="16" t="str">
        <f>IF(DB126&gt;0, "true", "false")</f>
        <v>true</v>
      </c>
      <c r="DB126" s="76">
        <f>AP126</f>
        <v>0.76519999999999999</v>
      </c>
      <c r="DC126" s="16">
        <f>IF(ISNUMBER($AQ126),$AQ126+HLOOKUP($DC$5,$J$2:$Y$8,4,FALSE)*VLOOKUP($AC126,$B$32:$G$45,MATCH($AD126,$B$33:$G$33,0),FALSE)+HLOOKUP($DC$5,$J$2:$Y$8,5,FALSE)*VLOOKUP($AC126,$B$47:$G$60,MATCH($AD126,$B$48:$G$48,0),FALSE),"N/A")</f>
        <v>688.84999999999991</v>
      </c>
      <c r="DD126" s="16">
        <f>IF(ISNUMBER($AR126),$AR126+HLOOKUP($DC$5,$J$2:$Y$8,4,FALSE)*VLOOKUP($AC126,$B$32:$G$45,MATCH($AD126,$B$33:$G$33,0),FALSE)+HLOOKUP($DC$5,$J$2:$Y$8,5,FALSE)*VLOOKUP($AC126,$B$47:$G$60,MATCH($AD126,$B$48:$G$48,0),FALSE),"N/A")</f>
        <v>2633.5</v>
      </c>
      <c r="DE126" s="16">
        <f>IF(ISNUMBER($AS126),$AS126+HLOOKUP($DC$5,$J$2:$Y$8,4,FALSE)*VLOOKUP($AC126,$B$32:$G$45,MATCH($AD126,$B$33:$G$33,0),FALSE)+HLOOKUP($DC$5,$J$2:$Y$8,5,FALSE)*VLOOKUP($AC126,$B$47:$G$60,MATCH($AD126,$B$48:$G$48,0),FALSE),"N/A")</f>
        <v>2633.5</v>
      </c>
      <c r="DF126" s="16" t="str">
        <f>IF(DG126&gt;0, "true", "false")</f>
        <v>false</v>
      </c>
      <c r="DG126" s="76">
        <f>AT126</f>
        <v>0</v>
      </c>
      <c r="DH126" s="16">
        <f>IF(ISNUMBER($AQ126),$AQ126+HLOOKUP($DH$5,$J$2:$Y$8,4,FALSE)*VLOOKUP($AC126,$B$32:$G$45,MATCH($AD126,$B$33:$G$33,0),FALSE)+HLOOKUP($DH$5,$J$2:$Y$8,5,FALSE)*VLOOKUP($AC126,$B$47:$G$60,MATCH($AD126,$B$48:$G$48,0),FALSE),"N/A")</f>
        <v>619.84999999999991</v>
      </c>
      <c r="DI126" s="16">
        <f>IF(ISNUMBER($AR126),$AR126+HLOOKUP($DH$5,$J$2:$Y$8,4,FALSE)*VLOOKUP($AC126,$B$32:$G$45,MATCH($AD126,$B$33:$G$33,0),FALSE)+HLOOKUP($DH$5,$J$2:$Y$8,5,FALSE)*VLOOKUP($AC126,$B$47:$G$60,MATCH($AD126,$B$48:$G$48,0),FALSE),"N/A")</f>
        <v>2564.5</v>
      </c>
      <c r="DJ126" s="16">
        <f>IF(ISNUMBER($AS126),$AS126+HLOOKUP($DH$5,$J$2:$Y$8,4,FALSE)*VLOOKUP($AC126,$B$32:$G$45,MATCH($AD126,$B$33:$G$33,0),FALSE)+HLOOKUP($DH$5,$J$2:$Y$8,5,FALSE)*VLOOKUP($AC126,$B$47:$G$60,MATCH($AD126,$B$48:$G$48,0),FALSE),"N/A")</f>
        <v>2564.5</v>
      </c>
      <c r="DK126" s="16" t="str">
        <f>IF(DL126&gt;0, "true", "false")</f>
        <v>false</v>
      </c>
      <c r="DL126" s="76">
        <f>AT126</f>
        <v>0</v>
      </c>
      <c r="DM126" s="16">
        <f>IF(ISNUMBER($AQ126),$AQ126+HLOOKUP($DM$5,$J$2:$Y$8,4,FALSE)*VLOOKUP($AC126,$B$32:$G$45,MATCH($AD126,$B$33:$G$33,0),FALSE)+HLOOKUP($DM$5,$J$2:$Y$8,5,FALSE)*VLOOKUP($AC126,$B$47:$G$60,MATCH($AD126,$B$48:$G$48,0),FALSE),"N/A")</f>
        <v>690.14999999999986</v>
      </c>
      <c r="DN126" s="16">
        <f>IF(ISNUMBER($AR126),$AR126+HLOOKUP($DM$5,$J$2:$Y$8,4,FALSE)*VLOOKUP($AC126,$B$32:$G$45,MATCH($AD126,$B$33:$G$33,0),FALSE)+HLOOKUP($DM$5,$J$2:$Y$8,5,FALSE)*VLOOKUP($AC126,$B$47:$G$60,MATCH($AD126,$B$48:$G$48,0),FALSE),"N/A")</f>
        <v>2634.8</v>
      </c>
      <c r="DO126" s="16">
        <f>IF(ISNUMBER($AS126),$AS126+HLOOKUP($DM$5,$J$2:$Y$8,4,FALSE)*VLOOKUP($AC126,$B$32:$G$45,MATCH($AD126,$B$33:$G$33,0),FALSE)+HLOOKUP($DM$5,$J$2:$Y$8,5,FALSE)*VLOOKUP($AC126,$B$47:$G$60,MATCH($AD126,$B$48:$G$48,0),FALSE),"N/A")</f>
        <v>2634.8</v>
      </c>
      <c r="DP126" s="16" t="str">
        <f>IF(DQ126&gt;0, "true", "false")</f>
        <v>false</v>
      </c>
      <c r="DQ126" s="76">
        <f>AT126</f>
        <v>0</v>
      </c>
      <c r="DR126" s="16">
        <f>IF(ISNUMBER($AQ126),$AQ126+HLOOKUP($DR$5,$J$2:$Y$8,4,FALSE)*VLOOKUP($AC126,$B$32:$G$45,MATCH($AD126,$B$33:$G$33,0),FALSE)+HLOOKUP($DR$5,$J$2:$Y$8,5,FALSE)*VLOOKUP($AC126,$B$47:$G$60,MATCH($AD126,$B$48:$G$48,0),FALSE),"N/A")</f>
        <v>621.14999999999986</v>
      </c>
      <c r="DS126" s="16">
        <f>IF(ISNUMBER($AR126),$AR126+HLOOKUP($DR$5,$J$2:$Y$8,4,FALSE)*VLOOKUP($AC126,$B$32:$G$45,MATCH($AD126,$B$33:$G$33,0),FALSE)+HLOOKUP($DR$5,$J$2:$Y$8,5,FALSE)*VLOOKUP($AC126,$B$47:$G$60,MATCH($AD126,$B$48:$G$48,0),FALSE),"N/A")</f>
        <v>2565.8000000000002</v>
      </c>
      <c r="DT126" s="16">
        <f>IF(ISNUMBER($AS126),$AS126+HLOOKUP($DR$5,$J$2:$Y$8,4,FALSE)*VLOOKUP($AC126,$B$32:$G$45,MATCH($AD126,$B$33:$G$33,0),FALSE)+HLOOKUP($DR$5,$J$2:$Y$8,5,FALSE)*VLOOKUP($AC126,$B$47:$G$60,MATCH($AD126,$B$48:$G$48,0),FALSE),"N/A")</f>
        <v>2565.8000000000002</v>
      </c>
      <c r="DU126" s="16" t="str">
        <f>IF(DV126&gt;0, "true", "false")</f>
        <v>false</v>
      </c>
      <c r="DV126" s="76">
        <f>AT126</f>
        <v>0</v>
      </c>
    </row>
    <row r="127" spans="27:126" x14ac:dyDescent="0.35">
      <c r="AA127" s="74">
        <v>1.5</v>
      </c>
      <c r="AB127" s="73">
        <f t="shared" si="351"/>
        <v>19.499999999999751</v>
      </c>
      <c r="AC127" s="47" t="s">
        <v>7</v>
      </c>
      <c r="AD127" s="47" t="s">
        <v>2</v>
      </c>
      <c r="AE127" s="16">
        <f>[2]beta_Schätzung_Corr_Poll!E107</f>
        <v>48</v>
      </c>
      <c r="AF127" s="16">
        <f>[2]beta_Schätzung_Corr_Poll!E108</f>
        <v>48.2</v>
      </c>
      <c r="AG127" s="16">
        <f>[2]beta_Schätzung_Corr_Poll!E109</f>
        <v>55.6</v>
      </c>
      <c r="AH127" s="16">
        <f>[2]beta_Schätzung_Corr_Poll!E105</f>
        <v>0.99839999999999995</v>
      </c>
      <c r="AI127" s="16">
        <f>[2]beta_Schätzung_Corr_Poll!F107</f>
        <v>48</v>
      </c>
      <c r="AJ127" s="16">
        <f>[2]beta_Schätzung_Corr_Poll!IF9</f>
        <v>209</v>
      </c>
      <c r="AK127" s="16">
        <f>[2]beta_Schätzung_Corr_Poll!F109</f>
        <v>55.6</v>
      </c>
      <c r="AL127" s="16">
        <f>[2]beta_Schätzung_Corr_Poll!F105</f>
        <v>0.96633333333333338</v>
      </c>
      <c r="AM127" s="16">
        <f>[2]beta_Schätzung_Corr_Poll!G107</f>
        <v>48</v>
      </c>
      <c r="AN127" s="16">
        <f>[2]beta_Schätzung_Corr_Poll!G108</f>
        <v>48.3</v>
      </c>
      <c r="AO127" s="16">
        <f>[2]beta_Schätzung_Corr_Poll!G109</f>
        <v>55.6</v>
      </c>
      <c r="AP127" s="16">
        <f>[2]beta_Schätzung_Corr_Poll!G105</f>
        <v>0.96279999999999999</v>
      </c>
      <c r="AQ127" s="16">
        <f>[2]beta_Schätzung_Corr_Poll!H107</f>
        <v>48</v>
      </c>
      <c r="AR127" s="16">
        <f>[2]beta_Schätzung_Corr_Poll!H108</f>
        <v>55.6</v>
      </c>
      <c r="AS127" s="16">
        <f>[2]beta_Schätzung_Corr_Poll!H109</f>
        <v>55.6</v>
      </c>
      <c r="AT127" s="16">
        <f>[2]beta_Schätzung_Corr_Poll!H105</f>
        <v>0</v>
      </c>
      <c r="AU127" s="16">
        <f t="shared" si="352"/>
        <v>48</v>
      </c>
      <c r="AV127" s="16">
        <f t="shared" si="353"/>
        <v>48.2</v>
      </c>
      <c r="AW127" s="16">
        <f t="shared" si="354"/>
        <v>55.6</v>
      </c>
      <c r="AX127" s="47" t="str">
        <f>IF(AY127&gt;0, "true", "false")</f>
        <v>true</v>
      </c>
      <c r="AY127" s="16">
        <f>AH127</f>
        <v>0.99839999999999995</v>
      </c>
      <c r="AZ127" s="16">
        <f t="shared" si="355"/>
        <v>48</v>
      </c>
      <c r="BA127" s="16">
        <f t="shared" si="356"/>
        <v>48.2</v>
      </c>
      <c r="BB127" s="16">
        <f t="shared" si="357"/>
        <v>55.6</v>
      </c>
      <c r="BC127" s="16" t="str">
        <f>IF(BD127&gt;0, "true", "false")</f>
        <v>true</v>
      </c>
      <c r="BD127" s="16">
        <f>AH127</f>
        <v>0.99839999999999995</v>
      </c>
      <c r="BE127" s="16">
        <f t="shared" si="358"/>
        <v>48</v>
      </c>
      <c r="BF127" s="16">
        <f t="shared" si="359"/>
        <v>48.2</v>
      </c>
      <c r="BG127" s="16">
        <f t="shared" si="360"/>
        <v>55.6</v>
      </c>
      <c r="BH127" s="16" t="str">
        <f>IF(BI127&gt;0, "true", "false")</f>
        <v>true</v>
      </c>
      <c r="BI127" s="16">
        <f>AH127</f>
        <v>0.99839999999999995</v>
      </c>
      <c r="BJ127" s="16">
        <f t="shared" si="361"/>
        <v>48</v>
      </c>
      <c r="BK127" s="16">
        <f t="shared" si="362"/>
        <v>48.2</v>
      </c>
      <c r="BL127" s="16">
        <f t="shared" si="363"/>
        <v>55.6</v>
      </c>
      <c r="BM127" s="16" t="str">
        <f>IF(BN127&gt;0, "true", "false")</f>
        <v>true</v>
      </c>
      <c r="BN127" s="16">
        <f>AH127</f>
        <v>0.99839999999999995</v>
      </c>
      <c r="BO127" s="16">
        <f t="shared" ref="BO127:BO137" si="364">IF(ISNUMBER($AE127),IF(OR(HLOOKUP($BO$5,$I$2:$Y$8,4,FALSE)=1,HLOOKUP($BO$5,$I$2:$Y$8,5,FALSE)=1,),HLOOKUP($BO$5,$I$2:$Y$8,4,FALSE)*VLOOKUP($AC127,$B$32:$G$45,MATCH($AD127,$B$33:$G$33,0),FALSE)+HLOOKUP($BO$5,$I$2:$Y$8,5,FALSE)*VLOOKUP($AC127,$B$47:$G$60,MATCH($AD127,$B$48:$G$48,0),FALSE)+$AE127,$AE127),"N/A")</f>
        <v>48</v>
      </c>
      <c r="BP127" s="16">
        <f t="shared" ref="BP127:BP137" si="365">IF(ISNUMBER($AF127),$AF127*SQRT(SUMSQ(HLOOKUP($BO$5,$J$2:$Y$8,2,FALSE)*VLOOKUP($AC127,$B$2:$G$15,MATCH($AD127,$B$3:$G$3,0),FALSE),HLOOKUP($BO$5,$J$2:$Y$8,3,FALSE)*VLOOKUP($AC127,$B$17:$G$30,MATCH($AD127,$B$18:$G$18,0),FALSE),HLOOKUP($BO$5,$J$2:$Y$8,6,FALSE)))+HLOOKUP($BO$5,$J$2:$Y$8,4,FALSE)*VLOOKUP($AC127,$B$32:$G$45,MATCH($AD127,$B$33:$G$33,0),FALSE)+HLOOKUP($BO$5,$J$2:$Y$8,5,FALSE)*VLOOKUP($AC127,$B$47:$G$60,MATCH($AD127,$B$48:$G$48,0),FALSE),"N/A")</f>
        <v>48.2</v>
      </c>
      <c r="BQ127" s="16">
        <f t="shared" ref="BQ127:BQ137" si="366">IF(ISNUMBER($AG127),IF(OR(HLOOKUP($BO$5,$I$2:$Y$8,4,FALSE)=1,HLOOKUP($BO$5,$I$2:$Y$8,5,FALSE)=1,),HLOOKUP($BO$5,$I$2:$Y$8,4,FALSE)*VLOOKUP($AC127,$B$32:$G$45,MATCH($AD127,$B$33:$G$33,0),FALSE)+HLOOKUP($BO$5,$I$2:$Y$8,5,FALSE)*VLOOKUP($AC127,$B$47:$G$60,MATCH($AD127,$B$48:$G$48,0),FALSE)+$AG127,$AG127),"N/A")</f>
        <v>55.6</v>
      </c>
      <c r="BR127" s="16" t="str">
        <f>IF(BS127&gt;0, "true", "false")</f>
        <v>true</v>
      </c>
      <c r="BS127" s="16">
        <f>AL127</f>
        <v>0.96633333333333338</v>
      </c>
      <c r="BT127" s="16">
        <f t="shared" ref="BT127:BT137" si="367">IF(ISNUMBER($AE127),IF(OR(HLOOKUP($BT$5,$I$2:$Y$8,4,FALSE)=1,HLOOKUP($BT$5,$I$2:$Y$8,5,FALSE)=1,),HLOOKUP($BT$5,$I$2:$Y$8,4,FALSE)*VLOOKUP($AC127,$B$32:$G$45,MATCH($AD127,$B$33:$G$33,0),FALSE)+HLOOKUP($BT$5,$I$2:$Y$8,5,FALSE)*VLOOKUP($AC127,$B$47:$G$60,MATCH($AD127,$B$48:$G$48,0),FALSE)+$AE127,$AE127),"N/A")</f>
        <v>48</v>
      </c>
      <c r="BU127" s="16">
        <f t="shared" ref="BU127:BU137" si="368">IF(ISNUMBER($AF127),$AF127*SQRT(SUMSQ(HLOOKUP($BT$5,$J$2:$Y$8,2,FALSE)*VLOOKUP($AC127,$B$2:$G$15,MATCH($AD127,$B$3:$G$3,0),FALSE),HLOOKUP($BT$5,$J$2:$Y$8,3,FALSE)*VLOOKUP($AC127,$B$17:$G$30,MATCH($AD127,$B$18:$G$18,0),FALSE),HLOOKUP($BT$5,$J$2:$Y$8,6,FALSE)))+HLOOKUP($BT$5,$J$2:$Y$8,4,FALSE)*VLOOKUP($AC127,$B$32:$G$45,MATCH($AD127,$B$33:$G$33,0),FALSE)+HLOOKUP($BT$5,$J$2:$Y$8,5,FALSE)*VLOOKUP($AC127,$B$47:$G$60,MATCH($AD127,$B$48:$G$48,0),FALSE),"N/A")</f>
        <v>48.2</v>
      </c>
      <c r="BV127" s="16">
        <f t="shared" ref="BV127:BV137" si="369">IF(ISNUMBER($AG127),IF(OR(HLOOKUP($BT$5,$I$2:$Y$8,4,FALSE)=1,HLOOKUP($BT$5,$I$2:$Y$8,5,FALSE)=1,),HLOOKUP($BT$5,$I$2:$Y$8,4,FALSE)*VLOOKUP($AC127,$B$32:$G$45,MATCH($AD127,$B$33:$G$33,0),FALSE)+HLOOKUP($BT$5,$I$2:$Y$8,5,FALSE)*VLOOKUP($AC127,$B$47:$G$60,MATCH($AD127,$B$48:$G$48,0),FALSE)+$AG127,$AG127),"N/A")</f>
        <v>55.6</v>
      </c>
      <c r="BW127" s="16" t="str">
        <f>IF(BX127&gt;0, "true", "false")</f>
        <v>true</v>
      </c>
      <c r="BX127" s="16">
        <f>AL127</f>
        <v>0.96633333333333338</v>
      </c>
      <c r="BY127" s="16">
        <f t="shared" ref="BY127:BY137" si="370">IF(ISNUMBER($AE127),IF(OR(HLOOKUP($BY$5,$I$2:$Y$8,4,FALSE)=1,HLOOKUP($BY$5,$I$2:$Y$8,5,FALSE)=1,),HLOOKUP($BY$5,$I$2:$Y$8,4,FALSE)*VLOOKUP($AC127,$B$32:$G$45,MATCH($AD127,$B$33:$G$33,0),FALSE)+HLOOKUP($BY$5,$I$2:$Y$8,5,FALSE)*VLOOKUP($AC127,$B$47:$G$60,MATCH($AD127,$B$48:$G$48,0),FALSE)+$AE127,$AE127),"N/A")</f>
        <v>48</v>
      </c>
      <c r="BZ127" s="16">
        <f t="shared" ref="BZ127:BZ137" si="371">IF(ISNUMBER($AF127),$AF127*SQRT(SUMSQ(HLOOKUP($BY$5,$J$2:$Y$8,2,FALSE)*VLOOKUP($AC127,$B$2:$G$15,MATCH($AD127,$B$3:$G$3,0),FALSE),HLOOKUP($BY$5,$J$2:$Y$8,3,FALSE)*VLOOKUP($AC127,$B$17:$G$30,MATCH($AD127,$B$18:$G$18,0),FALSE),HLOOKUP($BY$5,$J$2:$Y$8,6,FALSE)))+HLOOKUP($BY$5,$J$2:$Y$8,4,FALSE)*VLOOKUP($AC127,$B$32:$G$45,MATCH($AD127,$B$33:$G$33,0),FALSE)+HLOOKUP($BY$5,$J$2:$Y$8,5,FALSE)*VLOOKUP($AC127,$B$47:$G$60,MATCH($AD127,$B$48:$G$48,0),FALSE),"N/A")</f>
        <v>48.2</v>
      </c>
      <c r="CA127" s="16">
        <f t="shared" ref="CA127:CA137" si="372">IF(ISNUMBER($AG127),IF(OR(HLOOKUP($BY$5,$I$2:$Y$8,4,FALSE)=1,HLOOKUP($BY$5,$I$2:$Y$8,5,FALSE)=1,),HLOOKUP($BY$5,$I$2:$Y$8,4,FALSE)*VLOOKUP($AC127,$B$32:$G$45,MATCH($AD127,$B$33:$G$33,0),FALSE)+HLOOKUP($BY$5,$I$2:$Y$8,5,FALSE)*VLOOKUP($AC127,$B$47:$G$60,MATCH($AD127,$B$48:$G$48,0),FALSE)+$AG127,$AG127),"N/A")</f>
        <v>55.6</v>
      </c>
      <c r="CB127" s="16" t="str">
        <f>IF(CC127&gt;0, "true", "false")</f>
        <v>true</v>
      </c>
      <c r="CC127" s="16">
        <f>AL127</f>
        <v>0.96633333333333338</v>
      </c>
      <c r="CD127" s="16">
        <f t="shared" ref="CD127:CD137" si="373">IF(ISNUMBER($AE127),IF(OR(HLOOKUP($CD$5,$I$2:$Y$8,4,FALSE)=1,HLOOKUP($CD$5,$I$2:$Y$8,5,FALSE)=1,),HLOOKUP($CD$5,$I$2:$Y$8,4,FALSE)*VLOOKUP($AC127,$B$32:$G$45,MATCH($AD127,$B$33:$G$33,0),FALSE)+HLOOKUP($CD$5,$I$2:$Y$8,5,FALSE)*VLOOKUP($AC127,$B$47:$G$60,MATCH($AD127,$B$48:$G$48,0),FALSE)+$AE127,$AE127),"N/A")</f>
        <v>48</v>
      </c>
      <c r="CE127" s="16">
        <f t="shared" ref="CE127:CE137" si="374">IF(ISNUMBER($AF127),$AF127*SQRT(SUMSQ(HLOOKUP($CD$5,$J$2:$Y$8,2,FALSE)*VLOOKUP($AC127,$B$2:$G$15,MATCH($AD127,$B$3:$G$3,0),FALSE),HLOOKUP($CD$5,$J$2:$Y$8,3,FALSE)*VLOOKUP($AC127,$B$17:$G$30,MATCH($AD127,$B$18:$G$18,0),FALSE),HLOOKUP($CD$5,$J$2:$Y$8,6,FALSE)))+HLOOKUP($CD$5,$J$2:$Y$8,4,FALSE)*VLOOKUP($AC127,$B$32:$G$45,MATCH($AD127,$B$33:$G$33,0),FALSE)+HLOOKUP($CD$5,$J$2:$Y$8,5,FALSE)*VLOOKUP($AC127,$B$47:$G$60,MATCH($AD127,$B$48:$G$48,0),FALSE),"N/A")</f>
        <v>48.2</v>
      </c>
      <c r="CF127" s="16">
        <f t="shared" ref="CF127:CF137" si="375">IF(ISNUMBER($AG127),IF(OR(HLOOKUP($CD$5,$I$2:$Y$8,4,FALSE)=1,HLOOKUP($CD$5,$I$2:$Y$8,5,FALSE)=1,),HLOOKUP($CD$5,$I$2:$Y$8,4,FALSE)*VLOOKUP($AC127,$B$32:$G$45,MATCH($AD127,$B$33:$G$33,0),FALSE)+HLOOKUP($CD$5,$I$2:$Y$8,5,FALSE)*VLOOKUP($AC127,$B$47:$G$60,MATCH($AD127,$B$48:$G$48,0),FALSE)+$AG127,$AG127),"N/A")</f>
        <v>55.6</v>
      </c>
      <c r="CG127" s="16" t="str">
        <f>IF(CH127&gt;0, "true", "false")</f>
        <v>true</v>
      </c>
      <c r="CH127" s="16">
        <f>AL127</f>
        <v>0.96633333333333338</v>
      </c>
      <c r="CI127" s="16">
        <f t="shared" ref="CI127:CI137" si="376">IF(ISNUMBER($AE127),IF(OR(HLOOKUP($CI$5,$I$2:$Y$8,4,FALSE)=1,HLOOKUP($CI$5,$I$2:$Y$8,5,FALSE)=1,),HLOOKUP($CI$5,$I$2:$Y$8,4,FALSE)*VLOOKUP($AC127,$B$32:$G$45,MATCH($AD127,$B$33:$G$33,0),FALSE)+HLOOKUP($CI$5,$I$2:$Y$8,5,FALSE)*VLOOKUP($AC127,$B$47:$G$60,MATCH($AD127,$B$48:$G$48,0),FALSE)+$AE127,$AE127),"N/A")</f>
        <v>48</v>
      </c>
      <c r="CJ127" s="16">
        <f t="shared" ref="CJ127:CJ137" si="377">IF(ISNUMBER($AF127),$AF127*SQRT(SUMSQ(HLOOKUP($CI$5,$J$2:$Y$8,2,FALSE)*VLOOKUP($AC127,$B$2:$G$15,MATCH($AD127,$B$3:$G$3,0),FALSE),HLOOKUP($CI$5,$J$2:$Y$8,3,FALSE)*VLOOKUP($AC127,$B$17:$G$30,MATCH($AD127,$B$18:$G$18,0),FALSE),HLOOKUP($CI$5,$J$2:$Y$8,6,FALSE)))+HLOOKUP($CI$5,$J$2:$Y$8,4,FALSE)*VLOOKUP($AC127,$B$32:$G$45,MATCH($AD127,$B$33:$G$33,0),FALSE)+HLOOKUP($CI$5,$J$2:$Y$8,5,FALSE)*VLOOKUP($AC127,$B$47:$G$60,MATCH($AD127,$B$48:$G$48,0),FALSE),"N/A")</f>
        <v>48.2</v>
      </c>
      <c r="CK127" s="16">
        <f t="shared" ref="CK127:CK137" si="378">IF(ISNUMBER($AG127),IF(OR(HLOOKUP($CI$5,$I$2:$Y$8,4,FALSE)=1,HLOOKUP($CI$5,$I$2:$Y$8,5,FALSE)=1,),HLOOKUP($CI$5,$I$2:$Y$8,4,FALSE)*VLOOKUP($AC127,$B$32:$G$45,MATCH($AD127,$B$33:$G$33,0),FALSE)+HLOOKUP($CI$5,$I$2:$Y$8,5,FALSE)*VLOOKUP($AC127,$B$47:$G$60,MATCH($AD127,$B$48:$G$48,0),FALSE)+$AG127,$AG127),"N/A")</f>
        <v>55.6</v>
      </c>
      <c r="CL127" s="16" t="str">
        <f>IF(CM127&gt;0, "true", "false")</f>
        <v>true</v>
      </c>
      <c r="CM127" s="76">
        <f>AP127</f>
        <v>0.96279999999999999</v>
      </c>
      <c r="CN127" s="16">
        <f t="shared" ref="CN127:CN137" si="379">IF(ISNUMBER($AE127),IF(OR(HLOOKUP($CN$5,$I$2:$Y$8,4,FALSE)=1,HLOOKUP($CN$5,$I$2:$Y$8,5,FALSE)=1,),HLOOKUP($CN$5,$I$2:$Y$8,4,FALSE)*VLOOKUP($AC127,$B$32:$G$45,MATCH($AD127,$B$33:$G$33,0),FALSE)+HLOOKUP($CN$5,$I$2:$Y$8,5,FALSE)*VLOOKUP($AC127,$B$47:$G$60,MATCH($AD127,$B$48:$G$48,0),FALSE)+$AE127,$AE127),"N/A")</f>
        <v>48</v>
      </c>
      <c r="CO127" s="16">
        <f t="shared" ref="CO127:CO137" si="380">IF(ISNUMBER($AF127),$AF127*SQRT(SUMSQ(HLOOKUP($CN$5,$J$2:$Y$8,2,FALSE)*VLOOKUP($AC127,$B$2:$G$15,MATCH($AD127,$B$3:$G$3,0),FALSE),HLOOKUP($CN$5,$J$2:$Y$8,3,FALSE)*VLOOKUP($AC127,$B$17:$G$30,MATCH($AD127,$B$18:$G$18,0),FALSE),HLOOKUP($CN$5,$J$2:$Y$8,6,FALSE)))+HLOOKUP($CN$5,$J$2:$Y$8,4,FALSE)*VLOOKUP($AC127,$B$32:$G$45,MATCH($AD127,$B$33:$G$33,0),FALSE)+HLOOKUP($CN$5,$J$2:$Y$8,5,FALSE)*VLOOKUP($AC127,$B$47:$G$60,MATCH($AD127,$B$48:$G$48,0),FALSE),"N/A")</f>
        <v>48.2</v>
      </c>
      <c r="CP127" s="16">
        <f t="shared" ref="CP127:CP137" si="381">IF(ISNUMBER($AG127),IF(OR(HLOOKUP($CN$5,$I$2:$Y$8,4,FALSE)=1,HLOOKUP($CN$5,$I$2:$Y$8,5,FALSE)=1,),HLOOKUP($CN$5,$I$2:$Y$8,4,FALSE)*VLOOKUP($AC127,$B$32:$G$45,MATCH($AD127,$B$33:$G$33,0),FALSE)+HLOOKUP($CN$5,$I$2:$Y$8,5,FALSE)*VLOOKUP($AC127,$B$47:$G$60,MATCH($AD127,$B$48:$G$48,0),FALSE)+$AG127,$AG127),"N/A")</f>
        <v>55.6</v>
      </c>
      <c r="CQ127" s="16" t="str">
        <f>IF(CR127&gt;0, "true", "false")</f>
        <v>true</v>
      </c>
      <c r="CR127" s="76">
        <f>AP127</f>
        <v>0.96279999999999999</v>
      </c>
      <c r="CS127" s="16">
        <f t="shared" ref="CS127:CS137" si="382">IF(ISNUMBER($AE127),IF(OR(HLOOKUP($CS$5,$I$2:$Y$8,4,FALSE)=1,HLOOKUP($CS$5,$I$2:$Y$8,5,FALSE)=1,),HLOOKUP($CS$5,$I$2:$Y$8,4,FALSE)*VLOOKUP($AC127,$B$32:$G$45,MATCH($AD127,$B$33:$G$33,0),FALSE)+HLOOKUP($CS$5,$I$2:$Y$8,5,FALSE)*VLOOKUP($AC127,$B$47:$G$60,MATCH($AD127,$B$48:$G$48,0),FALSE)+$AE127,$AE127),"N/A")</f>
        <v>48</v>
      </c>
      <c r="CT127" s="16">
        <f t="shared" ref="CT127:CT137" si="383">IF(ISNUMBER($AF127),$AF127*SQRT(SUMSQ(HLOOKUP($CS$5,$J$2:$Y$8,2,FALSE)*VLOOKUP($AC127,$B$2:$G$15,MATCH($AD127,$B$3:$G$3,0),FALSE),HLOOKUP($CS$5,$J$2:$Y$8,3,FALSE)*VLOOKUP($AC127,$B$17:$G$30,MATCH($AD127,$B$18:$G$18,0),FALSE),HLOOKUP($CS$5,$J$2:$Y$8,6,FALSE)))+HLOOKUP($CS$5,$J$2:$Y$8,4,FALSE)*VLOOKUP($AC127,$B$32:$G$45,MATCH($AD127,$B$33:$G$33,0),FALSE)+HLOOKUP($CS$5,$J$2:$Y$8,5,FALSE)*VLOOKUP($AC127,$B$47:$G$60,MATCH($AD127,$B$48:$G$48,0),FALSE),"N/A")</f>
        <v>48.2</v>
      </c>
      <c r="CU127" s="16">
        <f t="shared" ref="CU127:CU137" si="384">IF(ISNUMBER($AG127),IF(OR(HLOOKUP($CS$5,$I$2:$Y$8,4,FALSE)=1,HLOOKUP($CS$5,$I$2:$Y$8,5,FALSE)=1,),HLOOKUP($CS$5,$I$2:$Y$8,4,FALSE)*VLOOKUP($AC127,$B$32:$G$45,MATCH($AD127,$B$33:$G$33,0),FALSE)+HLOOKUP($CS$5,$I$2:$Y$8,5,FALSE)*VLOOKUP($AC127,$B$47:$G$60,MATCH($AD127,$B$48:$G$48,0),FALSE)+$AG127,$AG127),"N/A")</f>
        <v>55.6</v>
      </c>
      <c r="CV127" s="16" t="str">
        <f>IF(CW127&gt;0, "true", "false")</f>
        <v>true</v>
      </c>
      <c r="CW127" s="76">
        <f>AP127</f>
        <v>0.96279999999999999</v>
      </c>
      <c r="CX127" s="16">
        <f t="shared" ref="CX127:CX137" si="385">IF(ISNUMBER($AE127),IF(OR(HLOOKUP($CX$5,$I$2:$Y$8,4,FALSE)=1,HLOOKUP($CX$5,$I$2:$Y$8,5,FALSE)=1,),HLOOKUP($CX$5,$I$2:$Y$8,4,FALSE)*VLOOKUP($AC127,$B$32:$G$45,MATCH($AD127,$B$33:$G$33,0),FALSE)+HLOOKUP($CX$5,$I$2:$Y$8,5,FALSE)*VLOOKUP($AC127,$B$47:$G$60,MATCH($AD127,$B$48:$G$48,0),FALSE)+$AE127,$AE127),"N/A")</f>
        <v>48</v>
      </c>
      <c r="CY127" s="16">
        <f t="shared" ref="CY127:CY137" si="386">IF(ISNUMBER($AF127),$AF127*SQRT(SUMSQ(HLOOKUP($CX$5,$J$2:$Y$8,2,FALSE)*VLOOKUP($AC127,$B$2:$G$15,MATCH($AD127,$B$3:$G$3,0),FALSE),HLOOKUP($CX$5,$J$2:$Y$8,3,FALSE)*VLOOKUP($AC127,$B$17:$G$30,MATCH($AD127,$B$18:$G$18,0),FALSE),HLOOKUP($CX$5,$J$2:$Y$8,6,FALSE)))+HLOOKUP($CX$5,$J$2:$Y$8,4,FALSE)*VLOOKUP($AC127,$B$32:$G$45,MATCH($AD127,$B$33:$G$33,0),FALSE)+HLOOKUP($CX$5,$J$2:$Y$8,5,FALSE)*VLOOKUP($AC127,$B$47:$G$60,MATCH($AD127,$B$48:$G$48,0),FALSE),"N/A")</f>
        <v>48.2</v>
      </c>
      <c r="CZ127" s="16">
        <f t="shared" ref="CZ127:CZ137" si="387">IF(ISNUMBER($AG127),IF(OR(HLOOKUP($CX$5,$I$2:$Y$8,4,FALSE)=1,HLOOKUP($CX$5,$I$2:$Y$8,5,FALSE)=1,),HLOOKUP($CX$5,$I$2:$Y$8,4,FALSE)*VLOOKUP($AC127,$B$32:$G$45,MATCH($AD127,$B$33:$G$33,0),FALSE)+HLOOKUP($CX$5,$I$2:$Y$8,5,FALSE)*VLOOKUP($AC127,$B$47:$G$60,MATCH($AD127,$B$48:$G$48,0),FALSE)+$AG127,$AG127),"N/A")</f>
        <v>55.6</v>
      </c>
      <c r="DA127" s="16" t="str">
        <f>IF(DB127&gt;0, "true", "false")</f>
        <v>true</v>
      </c>
      <c r="DB127" s="76">
        <f>AP127</f>
        <v>0.96279999999999999</v>
      </c>
      <c r="DC127" s="16">
        <f t="shared" ref="DC127:DC137" si="388">IF(ISNUMBER($AE127),IF(OR(HLOOKUP($DC$5,$I$2:$Y$8,4,FALSE)=1,HLOOKUP($DC$5,$I$2:$Y$8,5,FALSE)=1,),HLOOKUP($DC$5,$I$2:$Y$8,4,FALSE)*VLOOKUP($AC127,$B$32:$G$45,MATCH($AD127,$B$33:$G$33,0),FALSE)+HLOOKUP($DC$5,$I$2:$Y$8,5,FALSE)*VLOOKUP($AC127,$B$47:$G$60,MATCH($AD127,$B$48:$G$48,0),FALSE)+$AE127,$AE127),"N/A")</f>
        <v>48</v>
      </c>
      <c r="DD127" s="16">
        <f t="shared" ref="DD127:DD137" si="389">IF(ISNUMBER($AF127),$AF127*SQRT(SUMSQ(HLOOKUP($DC$5,$J$2:$Y$8,2,FALSE)*VLOOKUP($AC127,$B$2:$G$15,MATCH($AD127,$B$3:$G$3,0),FALSE),HLOOKUP($DC$5,$J$2:$Y$8,3,FALSE)*VLOOKUP($AC127,$B$17:$G$30,MATCH($AD127,$B$18:$G$18,0),FALSE),HLOOKUP($DC$5,$J$2:$Y$8,6,FALSE)))+HLOOKUP($DC$5,$J$2:$Y$8,4,FALSE)*VLOOKUP($AC127,$B$32:$G$45,MATCH($AD127,$B$33:$G$33,0),FALSE)+HLOOKUP($DC$5,$J$2:$Y$8,5,FALSE)*VLOOKUP($AC127,$B$47:$G$60,MATCH($AD127,$B$48:$G$48,0),FALSE),"N/A")</f>
        <v>68.165093706383189</v>
      </c>
      <c r="DE127" s="16">
        <f t="shared" ref="DE127:DE137" si="390">IF(ISNUMBER($AG127),IF(OR(HLOOKUP($DC$5,$I$2:$Y$8,4,FALSE)=1,HLOOKUP($DC$5,$I$2:$Y$8,5,FALSE)=1,),HLOOKUP($DC$5,$I$2:$Y$8,4,FALSE)*VLOOKUP($AC127,$B$32:$G$45,MATCH($AD127,$B$33:$G$33,0),FALSE)+HLOOKUP($DC$5,$I$2:$Y$8,5,FALSE)*VLOOKUP($AC127,$B$47:$G$60,MATCH($AD127,$B$48:$G$48,0),FALSE)+$AG127,$AG127),"N/A")</f>
        <v>55.6</v>
      </c>
      <c r="DF127" s="16" t="str">
        <f>IF(DG127&gt;0, "true", "false")</f>
        <v>false</v>
      </c>
      <c r="DG127" s="76">
        <f>AT127</f>
        <v>0</v>
      </c>
      <c r="DH127" s="16">
        <f t="shared" ref="DH127:DH137" si="391">IF(ISNUMBER($AE127),IF(OR(HLOOKUP($DH$5,$I$2:$Y$8,4,FALSE)=1,HLOOKUP($DH$5,$I$2:$Y$8,5,FALSE)=1,),HLOOKUP($DH$5,$I$2:$Y$8,4,FALSE)*VLOOKUP($AC127,$B$32:$G$45,MATCH($AD127,$B$33:$G$33,0),FALSE)+HLOOKUP($DH$5,$I$2:$Y$8,5,FALSE)*VLOOKUP($AC127,$B$47:$G$60,MATCH($AD127,$B$48:$G$48,0),FALSE)+$AE127,$AE127),"N/A")</f>
        <v>48</v>
      </c>
      <c r="DI127" s="16">
        <f t="shared" ref="DI127:DI137" si="392">IF(ISNUMBER($AF127),$AF127*SQRT(SUMSQ(HLOOKUP($DH$5,$J$2:$Y$8,2,FALSE)*VLOOKUP($AC127,$B$2:$G$15,MATCH($AD127,$B$3:$G$3,0),FALSE),HLOOKUP($DH$5,$J$2:$Y$8,3,FALSE)*VLOOKUP($AC127,$B$17:$G$30,MATCH($AD127,$B$18:$G$18,0),FALSE),HLOOKUP($DH$5,$J$2:$Y$8,6,FALSE)))+HLOOKUP($DH$5,$J$2:$Y$8,4,FALSE)*VLOOKUP($AC127,$B$32:$G$45,MATCH($AD127,$B$33:$G$33,0),FALSE)+HLOOKUP($DH$5,$J$2:$Y$8,5,FALSE)*VLOOKUP($AC127,$B$47:$G$60,MATCH($AD127,$B$48:$G$48,0),FALSE),"N/A")</f>
        <v>68.165093706383189</v>
      </c>
      <c r="DJ127" s="16">
        <f t="shared" ref="DJ127:DJ137" si="393">IF(ISNUMBER($AG127),IF(OR(HLOOKUP($DH$5,$I$2:$Y$8,4,FALSE)=1,HLOOKUP($DH$5,$I$2:$Y$8,5,FALSE)=1,),HLOOKUP($DH$5,$I$2:$Y$8,4,FALSE)*VLOOKUP($AC127,$B$32:$G$45,MATCH($AD127,$B$33:$G$33,0),FALSE)+HLOOKUP($DH$5,$I$2:$Y$8,5,FALSE)*VLOOKUP($AC127,$B$47:$G$60,MATCH($AD127,$B$48:$G$48,0),FALSE)+$AG127,$AG127),"N/A")</f>
        <v>55.6</v>
      </c>
      <c r="DK127" s="16" t="str">
        <f>IF(DL127&gt;0, "true", "false")</f>
        <v>false</v>
      </c>
      <c r="DL127" s="76">
        <f>AT127</f>
        <v>0</v>
      </c>
      <c r="DM127" s="16">
        <f t="shared" ref="DM127:DM137" si="394">IF(ISNUMBER($AE127),IF(OR(HLOOKUP($DM$5,$I$2:$Y$8,4,FALSE)=1,HLOOKUP($DM$5,$I$2:$Y$8,5,FALSE)=1,),HLOOKUP($DM$5,$I$2:$Y$8,4,FALSE)*VLOOKUP($AC127,$B$32:$G$45,MATCH($AD127,$B$33:$G$33,0),FALSE)+HLOOKUP($DM$5,$I$2:$Y$8,5,FALSE)*VLOOKUP($AC127,$B$47:$G$60,MATCH($AD127,$B$48:$G$48,0),FALSE)+$AE127,$AE127),"N/A")</f>
        <v>48</v>
      </c>
      <c r="DN127" s="16">
        <f t="shared" ref="DN127:DN137" si="395">IF(ISNUMBER($AF127),$AF127*SQRT(SUMSQ(HLOOKUP($DM$5,$J$2:$Y$8,2,FALSE)*VLOOKUP($AC127,$B$2:$G$15,MATCH($AD127,$B$3:$G$3,0),FALSE),HLOOKUP($DM$5,$J$2:$Y$8,3,FALSE)*VLOOKUP($AC127,$B$17:$G$30,MATCH($AD127,$B$18:$G$18,0),FALSE),HLOOKUP($DM$5,$J$2:$Y$8,6,FALSE)))+HLOOKUP($DM$5,$J$2:$Y$8,4,FALSE)*VLOOKUP($AC127,$B$32:$G$45,MATCH($AD127,$B$33:$G$33,0),FALSE)+HLOOKUP($DM$5,$J$2:$Y$8,5,FALSE)*VLOOKUP($AC127,$B$47:$G$60,MATCH($AD127,$B$48:$G$48,0),FALSE),"N/A")</f>
        <v>68.165093706383189</v>
      </c>
      <c r="DO127" s="16">
        <f t="shared" ref="DO127:DO137" si="396">IF(ISNUMBER($AG127),IF(OR(HLOOKUP($DM$5,$I$2:$Y$8,4,FALSE)=1,HLOOKUP($DM$5,$I$2:$Y$8,5,FALSE)=1,),HLOOKUP($DM$5,$I$2:$Y$8,4,FALSE)*VLOOKUP($AC127,$B$32:$G$45,MATCH($AD127,$B$33:$G$33,0),FALSE)+HLOOKUP($DM$5,$I$2:$Y$8,5,FALSE)*VLOOKUP($AC127,$B$47:$G$60,MATCH($AD127,$B$48:$G$48,0),FALSE)+$AG127,$AG127),"N/A")</f>
        <v>55.6</v>
      </c>
      <c r="DP127" s="16" t="str">
        <f>IF(DQ127&gt;0, "true", "false")</f>
        <v>false</v>
      </c>
      <c r="DQ127" s="76">
        <f>AT127</f>
        <v>0</v>
      </c>
      <c r="DR127" s="16">
        <f t="shared" ref="DR127:DR137" si="397">IF(ISNUMBER($AE127),IF(OR(HLOOKUP($DR$5,$I$2:$Y$8,4,FALSE)=1,HLOOKUP($DR$5,$I$2:$Y$8,5,FALSE)=1,),HLOOKUP($DR$5,$I$2:$Y$8,4,FALSE)*VLOOKUP($AC127,$B$32:$G$45,MATCH($AD127,$B$33:$G$33,0),FALSE)+HLOOKUP($DR$5,$I$2:$Y$8,5,FALSE)*VLOOKUP($AC127,$B$47:$G$60,MATCH($AD127,$B$48:$G$48,0),FALSE)+$AE127,$AE127),"N/A")</f>
        <v>48</v>
      </c>
      <c r="DS127" s="16">
        <f t="shared" ref="DS127:DS137" si="398">IF(ISNUMBER($AF127),$AF127*SQRT(SUMSQ(HLOOKUP($DR$5,$J$2:$Y$8,2,FALSE)*VLOOKUP($AC127,$B$2:$G$15,MATCH($AD127,$B$3:$G$3,0),FALSE),HLOOKUP($DR$5,$J$2:$Y$8,3,FALSE)*VLOOKUP($AC127,$B$17:$G$30,MATCH($AD127,$B$18:$G$18,0),FALSE),HLOOKUP($DR$5,$J$2:$Y$8,6,FALSE)))+HLOOKUP($DR$5,$J$2:$Y$8,4,FALSE)*VLOOKUP($AC127,$B$32:$G$45,MATCH($AD127,$B$33:$G$33,0),FALSE)+HLOOKUP($DR$5,$J$2:$Y$8,5,FALSE)*VLOOKUP($AC127,$B$47:$G$60,MATCH($AD127,$B$48:$G$48,0),FALSE),"N/A")</f>
        <v>68.165093706383189</v>
      </c>
      <c r="DT127" s="16">
        <f t="shared" ref="DT127:DT137" si="399">IF(ISNUMBER($AG127),IF(OR(HLOOKUP($DR$5,$I$2:$Y$8,4,FALSE)=1,HLOOKUP($DR$5,$I$2:$Y$8,5,FALSE)=1,),HLOOKUP($DR$5,$I$2:$Y$8,4,FALSE)*VLOOKUP($AC127,$B$32:$G$45,MATCH($AD127,$B$33:$G$33,0),FALSE)+HLOOKUP($DR$5,$I$2:$Y$8,5,FALSE)*VLOOKUP($AC127,$B$47:$G$60,MATCH($AD127,$B$48:$G$48,0),FALSE)+$AG127,$AG127),"N/A")</f>
        <v>55.6</v>
      </c>
      <c r="DU127" s="16" t="str">
        <f>IF(DV127&gt;0, "true", "false")</f>
        <v>false</v>
      </c>
      <c r="DV127" s="76">
        <f>AT127</f>
        <v>0</v>
      </c>
    </row>
    <row r="128" spans="27:126" x14ac:dyDescent="0.35">
      <c r="AA128" s="74" t="s">
        <v>114</v>
      </c>
      <c r="AB128" s="73" t="str">
        <f t="shared" si="351"/>
        <v>-</v>
      </c>
      <c r="AC128" s="47" t="s">
        <v>8</v>
      </c>
      <c r="AD128" s="47" t="s">
        <v>2</v>
      </c>
      <c r="AE128" s="16"/>
      <c r="AF128" s="16"/>
      <c r="AG128" s="16" t="str">
        <f>IF(MAX(AV9,BA9,BF9,BK9,BP9,BU9,BZ9,CE9,CJ9,CO9,CT9,CY9,DD9,DI9,DN9,DS9)=0,"N/A",MAX(AV9,BA9,BF9,BK9,BP9,BU9,BZ9,CE9,CJ9,CO9,CT9,CY9,DD9,DI9,DN9,DS9))</f>
        <v>N/A</v>
      </c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 t="str">
        <f t="shared" si="352"/>
        <v>N/A</v>
      </c>
      <c r="AV128" s="16" t="str">
        <f t="shared" si="353"/>
        <v>N/A</v>
      </c>
      <c r="AW128" s="16" t="str">
        <f t="shared" si="354"/>
        <v>N/A</v>
      </c>
      <c r="AX128" s="47"/>
      <c r="AY128" s="16"/>
      <c r="AZ128" s="16" t="str">
        <f t="shared" si="355"/>
        <v>N/A</v>
      </c>
      <c r="BA128" s="16" t="str">
        <f t="shared" si="356"/>
        <v>N/A</v>
      </c>
      <c r="BB128" s="16" t="str">
        <f t="shared" si="357"/>
        <v>N/A</v>
      </c>
      <c r="BC128" s="16"/>
      <c r="BD128" s="16"/>
      <c r="BE128" s="16" t="str">
        <f t="shared" si="358"/>
        <v>N/A</v>
      </c>
      <c r="BF128" s="16" t="str">
        <f t="shared" si="359"/>
        <v>N/A</v>
      </c>
      <c r="BG128" s="16" t="str">
        <f t="shared" si="360"/>
        <v>N/A</v>
      </c>
      <c r="BH128" s="16"/>
      <c r="BI128" s="16"/>
      <c r="BJ128" s="16" t="str">
        <f t="shared" si="361"/>
        <v>N/A</v>
      </c>
      <c r="BK128" s="16" t="str">
        <f t="shared" si="362"/>
        <v>N/A</v>
      </c>
      <c r="BL128" s="16" t="str">
        <f t="shared" si="363"/>
        <v>N/A</v>
      </c>
      <c r="BM128" s="16"/>
      <c r="BN128" s="16"/>
      <c r="BO128" s="16" t="str">
        <f t="shared" si="364"/>
        <v>N/A</v>
      </c>
      <c r="BP128" s="16" t="str">
        <f t="shared" si="365"/>
        <v>N/A</v>
      </c>
      <c r="BQ128" s="16" t="str">
        <f t="shared" si="366"/>
        <v>N/A</v>
      </c>
      <c r="BR128" s="16"/>
      <c r="BS128" s="16"/>
      <c r="BT128" s="16" t="str">
        <f t="shared" si="367"/>
        <v>N/A</v>
      </c>
      <c r="BU128" s="16" t="str">
        <f t="shared" si="368"/>
        <v>N/A</v>
      </c>
      <c r="BV128" s="16" t="str">
        <f t="shared" si="369"/>
        <v>N/A</v>
      </c>
      <c r="BW128" s="16"/>
      <c r="BX128" s="16"/>
      <c r="BY128" s="16" t="str">
        <f t="shared" si="370"/>
        <v>N/A</v>
      </c>
      <c r="BZ128" s="16" t="str">
        <f t="shared" si="371"/>
        <v>N/A</v>
      </c>
      <c r="CA128" s="16" t="str">
        <f t="shared" si="372"/>
        <v>N/A</v>
      </c>
      <c r="CB128" s="16"/>
      <c r="CC128" s="16"/>
      <c r="CD128" s="16" t="str">
        <f t="shared" si="373"/>
        <v>N/A</v>
      </c>
      <c r="CE128" s="16" t="str">
        <f t="shared" si="374"/>
        <v>N/A</v>
      </c>
      <c r="CF128" s="16" t="str">
        <f t="shared" si="375"/>
        <v>N/A</v>
      </c>
      <c r="CG128" s="16"/>
      <c r="CH128" s="16"/>
      <c r="CI128" s="16" t="str">
        <f t="shared" si="376"/>
        <v>N/A</v>
      </c>
      <c r="CJ128" s="16" t="str">
        <f t="shared" si="377"/>
        <v>N/A</v>
      </c>
      <c r="CK128" s="16" t="str">
        <f t="shared" si="378"/>
        <v>N/A</v>
      </c>
      <c r="CL128" s="16"/>
      <c r="CM128" s="76"/>
      <c r="CN128" s="16" t="str">
        <f t="shared" si="379"/>
        <v>N/A</v>
      </c>
      <c r="CO128" s="16" t="str">
        <f t="shared" si="380"/>
        <v>N/A</v>
      </c>
      <c r="CP128" s="16" t="str">
        <f t="shared" si="381"/>
        <v>N/A</v>
      </c>
      <c r="CQ128" s="16"/>
      <c r="CR128" s="76"/>
      <c r="CS128" s="16" t="str">
        <f t="shared" si="382"/>
        <v>N/A</v>
      </c>
      <c r="CT128" s="16" t="str">
        <f t="shared" si="383"/>
        <v>N/A</v>
      </c>
      <c r="CU128" s="16" t="str">
        <f t="shared" si="384"/>
        <v>N/A</v>
      </c>
      <c r="CV128" s="16"/>
      <c r="CW128" s="76"/>
      <c r="CX128" s="16" t="str">
        <f t="shared" si="385"/>
        <v>N/A</v>
      </c>
      <c r="CY128" s="16" t="str">
        <f t="shared" si="386"/>
        <v>N/A</v>
      </c>
      <c r="CZ128" s="16" t="str">
        <f t="shared" si="387"/>
        <v>N/A</v>
      </c>
      <c r="DA128" s="16"/>
      <c r="DB128" s="76"/>
      <c r="DC128" s="16" t="str">
        <f t="shared" si="388"/>
        <v>N/A</v>
      </c>
      <c r="DD128" s="16" t="str">
        <f t="shared" si="389"/>
        <v>N/A</v>
      </c>
      <c r="DE128" s="16" t="str">
        <f t="shared" si="390"/>
        <v>N/A</v>
      </c>
      <c r="DF128" s="16"/>
      <c r="DG128" s="76"/>
      <c r="DH128" s="16" t="str">
        <f t="shared" si="391"/>
        <v>N/A</v>
      </c>
      <c r="DI128" s="16" t="str">
        <f t="shared" si="392"/>
        <v>N/A</v>
      </c>
      <c r="DJ128" s="16" t="str">
        <f t="shared" si="393"/>
        <v>N/A</v>
      </c>
      <c r="DK128" s="16"/>
      <c r="DL128" s="76"/>
      <c r="DM128" s="16" t="str">
        <f t="shared" si="394"/>
        <v>N/A</v>
      </c>
      <c r="DN128" s="16" t="str">
        <f t="shared" si="395"/>
        <v>N/A</v>
      </c>
      <c r="DO128" s="16" t="str">
        <f t="shared" si="396"/>
        <v>N/A</v>
      </c>
      <c r="DP128" s="16"/>
      <c r="DQ128" s="76"/>
      <c r="DR128" s="16" t="str">
        <f t="shared" si="397"/>
        <v>N/A</v>
      </c>
      <c r="DS128" s="16" t="str">
        <f t="shared" si="398"/>
        <v>N/A</v>
      </c>
      <c r="DT128" s="16" t="str">
        <f t="shared" si="399"/>
        <v>N/A</v>
      </c>
      <c r="DU128" s="16"/>
      <c r="DV128" s="76"/>
    </row>
    <row r="129" spans="27:126" x14ac:dyDescent="0.35">
      <c r="AA129" s="74">
        <v>1.5</v>
      </c>
      <c r="AB129" s="73">
        <f t="shared" si="351"/>
        <v>19.499999999999751</v>
      </c>
      <c r="AC129" s="47" t="s">
        <v>9</v>
      </c>
      <c r="AD129" s="47" t="s">
        <v>2</v>
      </c>
      <c r="AE129" s="16">
        <f>[2]beta_Schätzung_Corr_Poll!E125</f>
        <v>38</v>
      </c>
      <c r="AF129" s="16">
        <f>[2]beta_Schätzung_Corr_Poll!E126</f>
        <v>38.200000000000003</v>
      </c>
      <c r="AG129" s="16">
        <f>[2]beta_Schätzung_Corr_Poll!E127</f>
        <v>45.6</v>
      </c>
      <c r="AH129" s="16">
        <f>[2]beta_Schätzung_Corr_Poll!E123</f>
        <v>0.99839999999999995</v>
      </c>
      <c r="AI129" s="16">
        <f>[2]beta_Schätzung_Corr_Poll!F125</f>
        <v>38</v>
      </c>
      <c r="AJ129" s="16">
        <f>[2]beta_Schätzung_Corr_Poll!F126</f>
        <v>38.299999999999997</v>
      </c>
      <c r="AK129" s="16">
        <f>[2]beta_Schätzung_Corr_Poll!F127</f>
        <v>45.6</v>
      </c>
      <c r="AL129" s="16">
        <f>[2]beta_Schätzung_Corr_Poll!F123</f>
        <v>0.96866666666666668</v>
      </c>
      <c r="AM129" s="16">
        <f>[2]beta_Schätzung_Corr_Poll!G125</f>
        <v>38</v>
      </c>
      <c r="AN129" s="16">
        <f>[2]beta_Schätzung_Corr_Poll!G126</f>
        <v>38.299999999999997</v>
      </c>
      <c r="AO129" s="16">
        <f>[2]beta_Schätzung_Corr_Poll!G127</f>
        <v>45.6</v>
      </c>
      <c r="AP129" s="16">
        <f>[2]beta_Schätzung_Corr_Poll!G123</f>
        <v>0.96040000000000003</v>
      </c>
      <c r="AQ129" s="16">
        <f>[2]beta_Schätzung_Corr_Poll!H125</f>
        <v>38</v>
      </c>
      <c r="AR129" s="16">
        <f>[2]beta_Schätzung_Corr_Poll!H126</f>
        <v>45.6</v>
      </c>
      <c r="AS129" s="16">
        <f>[2]beta_Schätzung_Corr_Poll!H127</f>
        <v>45.6</v>
      </c>
      <c r="AT129" s="16">
        <f>[2]beta_Schätzung_Corr_Poll!H123</f>
        <v>0</v>
      </c>
      <c r="AU129" s="16">
        <f t="shared" si="352"/>
        <v>38</v>
      </c>
      <c r="AV129" s="16">
        <f t="shared" si="353"/>
        <v>38.200000000000003</v>
      </c>
      <c r="AW129" s="16">
        <f t="shared" si="354"/>
        <v>45.6</v>
      </c>
      <c r="AX129" s="47" t="str">
        <f>IF(AY129&gt;0, "true", "false")</f>
        <v>true</v>
      </c>
      <c r="AY129" s="16">
        <f>AH129</f>
        <v>0.99839999999999995</v>
      </c>
      <c r="AZ129" s="16">
        <f t="shared" si="355"/>
        <v>38</v>
      </c>
      <c r="BA129" s="16">
        <f t="shared" si="356"/>
        <v>38.200000000000003</v>
      </c>
      <c r="BB129" s="16">
        <f t="shared" si="357"/>
        <v>45.6</v>
      </c>
      <c r="BC129" s="16" t="str">
        <f>IF(BD129&gt;0, "true", "false")</f>
        <v>true</v>
      </c>
      <c r="BD129" s="16">
        <f>AH129</f>
        <v>0.99839999999999995</v>
      </c>
      <c r="BE129" s="16">
        <f t="shared" si="358"/>
        <v>38</v>
      </c>
      <c r="BF129" s="16">
        <f t="shared" si="359"/>
        <v>38.200000000000003</v>
      </c>
      <c r="BG129" s="16">
        <f t="shared" si="360"/>
        <v>45.6</v>
      </c>
      <c r="BH129" s="16" t="str">
        <f>IF(BI129&gt;0, "true", "false")</f>
        <v>true</v>
      </c>
      <c r="BI129" s="16">
        <f>AH129</f>
        <v>0.99839999999999995</v>
      </c>
      <c r="BJ129" s="16">
        <f t="shared" si="361"/>
        <v>38</v>
      </c>
      <c r="BK129" s="16">
        <f t="shared" si="362"/>
        <v>38.200000000000003</v>
      </c>
      <c r="BL129" s="16">
        <f t="shared" si="363"/>
        <v>45.6</v>
      </c>
      <c r="BM129" s="16" t="str">
        <f>IF(BN129&gt;0, "true", "false")</f>
        <v>true</v>
      </c>
      <c r="BN129" s="16">
        <f>AH129</f>
        <v>0.99839999999999995</v>
      </c>
      <c r="BO129" s="16">
        <f t="shared" si="364"/>
        <v>38</v>
      </c>
      <c r="BP129" s="16">
        <f t="shared" si="365"/>
        <v>38.200000000000003</v>
      </c>
      <c r="BQ129" s="16">
        <f t="shared" si="366"/>
        <v>45.6</v>
      </c>
      <c r="BR129" s="16" t="str">
        <f>IF(BS129&gt;0, "true", "false")</f>
        <v>true</v>
      </c>
      <c r="BS129" s="16">
        <f>AL129</f>
        <v>0.96866666666666668</v>
      </c>
      <c r="BT129" s="16">
        <f t="shared" si="367"/>
        <v>38</v>
      </c>
      <c r="BU129" s="16">
        <f t="shared" si="368"/>
        <v>38.200000000000003</v>
      </c>
      <c r="BV129" s="16">
        <f t="shared" si="369"/>
        <v>45.6</v>
      </c>
      <c r="BW129" s="16" t="str">
        <f>IF(BX129&gt;0, "true", "false")</f>
        <v>true</v>
      </c>
      <c r="BX129" s="16">
        <f>AL129</f>
        <v>0.96866666666666668</v>
      </c>
      <c r="BY129" s="16">
        <f t="shared" si="370"/>
        <v>38</v>
      </c>
      <c r="BZ129" s="16">
        <f t="shared" si="371"/>
        <v>38.200000000000003</v>
      </c>
      <c r="CA129" s="16">
        <f t="shared" si="372"/>
        <v>45.6</v>
      </c>
      <c r="CB129" s="16" t="str">
        <f>IF(CC129&gt;0, "true", "false")</f>
        <v>true</v>
      </c>
      <c r="CC129" s="16">
        <f>AL129</f>
        <v>0.96866666666666668</v>
      </c>
      <c r="CD129" s="16">
        <f t="shared" si="373"/>
        <v>38</v>
      </c>
      <c r="CE129" s="16">
        <f t="shared" si="374"/>
        <v>38.200000000000003</v>
      </c>
      <c r="CF129" s="16">
        <f t="shared" si="375"/>
        <v>45.6</v>
      </c>
      <c r="CG129" s="16" t="str">
        <f>IF(CH129&gt;0, "true", "false")</f>
        <v>true</v>
      </c>
      <c r="CH129" s="16">
        <f>AL129</f>
        <v>0.96866666666666668</v>
      </c>
      <c r="CI129" s="16">
        <f t="shared" si="376"/>
        <v>38</v>
      </c>
      <c r="CJ129" s="16">
        <f t="shared" si="377"/>
        <v>57.300000000000004</v>
      </c>
      <c r="CK129" s="16">
        <f t="shared" si="378"/>
        <v>45.6</v>
      </c>
      <c r="CL129" s="16" t="str">
        <f>IF(CM129&gt;0, "true", "false")</f>
        <v>true</v>
      </c>
      <c r="CM129" s="76">
        <f>AP129</f>
        <v>0.96040000000000003</v>
      </c>
      <c r="CN129" s="16">
        <f t="shared" si="379"/>
        <v>38</v>
      </c>
      <c r="CO129" s="16">
        <f t="shared" si="380"/>
        <v>57.300000000000004</v>
      </c>
      <c r="CP129" s="16">
        <f t="shared" si="381"/>
        <v>45.6</v>
      </c>
      <c r="CQ129" s="16" t="str">
        <f>IF(CR129&gt;0, "true", "false")</f>
        <v>true</v>
      </c>
      <c r="CR129" s="76">
        <f>AP129</f>
        <v>0.96040000000000003</v>
      </c>
      <c r="CS129" s="16">
        <f t="shared" si="382"/>
        <v>38</v>
      </c>
      <c r="CT129" s="16">
        <f t="shared" si="383"/>
        <v>57.300000000000004</v>
      </c>
      <c r="CU129" s="16">
        <f t="shared" si="384"/>
        <v>45.6</v>
      </c>
      <c r="CV129" s="16" t="str">
        <f>IF(CW129&gt;0, "true", "false")</f>
        <v>true</v>
      </c>
      <c r="CW129" s="76">
        <f>AP129</f>
        <v>0.96040000000000003</v>
      </c>
      <c r="CX129" s="16">
        <f t="shared" si="385"/>
        <v>38</v>
      </c>
      <c r="CY129" s="16">
        <f t="shared" si="386"/>
        <v>57.300000000000004</v>
      </c>
      <c r="CZ129" s="16">
        <f t="shared" si="387"/>
        <v>45.6</v>
      </c>
      <c r="DA129" s="16" t="str">
        <f>IF(DB129&gt;0, "true", "false")</f>
        <v>true</v>
      </c>
      <c r="DB129" s="76">
        <f>AP129</f>
        <v>0.96040000000000003</v>
      </c>
      <c r="DC129" s="16">
        <f t="shared" si="388"/>
        <v>38</v>
      </c>
      <c r="DD129" s="16">
        <f t="shared" si="389"/>
        <v>68.866029361362195</v>
      </c>
      <c r="DE129" s="16">
        <f t="shared" si="390"/>
        <v>45.6</v>
      </c>
      <c r="DF129" s="16" t="str">
        <f>IF(DG129&gt;0, "true", "false")</f>
        <v>false</v>
      </c>
      <c r="DG129" s="76">
        <f>AT129</f>
        <v>0</v>
      </c>
      <c r="DH129" s="16">
        <f t="shared" si="391"/>
        <v>38</v>
      </c>
      <c r="DI129" s="16">
        <f t="shared" si="392"/>
        <v>68.866029361362195</v>
      </c>
      <c r="DJ129" s="16">
        <f t="shared" si="393"/>
        <v>45.6</v>
      </c>
      <c r="DK129" s="16" t="str">
        <f>IF(DL129&gt;0, "true", "false")</f>
        <v>false</v>
      </c>
      <c r="DL129" s="76">
        <f>AT129</f>
        <v>0</v>
      </c>
      <c r="DM129" s="16">
        <f t="shared" si="394"/>
        <v>38</v>
      </c>
      <c r="DN129" s="16">
        <f t="shared" si="395"/>
        <v>68.866029361362195</v>
      </c>
      <c r="DO129" s="16">
        <f t="shared" si="396"/>
        <v>45.6</v>
      </c>
      <c r="DP129" s="16" t="str">
        <f>IF(DQ129&gt;0, "true", "false")</f>
        <v>false</v>
      </c>
      <c r="DQ129" s="76">
        <f>AT129</f>
        <v>0</v>
      </c>
      <c r="DR129" s="16">
        <f t="shared" si="397"/>
        <v>38</v>
      </c>
      <c r="DS129" s="16">
        <f t="shared" si="398"/>
        <v>68.866029361362195</v>
      </c>
      <c r="DT129" s="16">
        <f t="shared" si="399"/>
        <v>45.6</v>
      </c>
      <c r="DU129" s="16" t="str">
        <f>IF(DV129&gt;0, "true", "false")</f>
        <v>false</v>
      </c>
      <c r="DV129" s="76">
        <f>AT129</f>
        <v>0</v>
      </c>
    </row>
    <row r="130" spans="27:126" x14ac:dyDescent="0.35">
      <c r="AA130" s="74">
        <v>1.5</v>
      </c>
      <c r="AB130" s="73">
        <f t="shared" si="351"/>
        <v>19.499999999999751</v>
      </c>
      <c r="AC130" s="47" t="s">
        <v>10</v>
      </c>
      <c r="AD130" s="47" t="s">
        <v>2</v>
      </c>
      <c r="AE130" s="16">
        <f>[2]beta_Schätzung_Corr_Poll!E144</f>
        <v>38</v>
      </c>
      <c r="AF130" s="16">
        <f>[2]beta_Schätzung_Corr_Poll!E145</f>
        <v>38.200000000000003</v>
      </c>
      <c r="AG130" s="16">
        <f>[2]beta_Schätzung_Corr_Poll!E146</f>
        <v>45.6</v>
      </c>
      <c r="AH130" s="16">
        <f>[2]beta_Schätzung_Corr_Poll!E142</f>
        <v>0.99719999999999998</v>
      </c>
      <c r="AI130" s="16">
        <f>[2]beta_Schätzung_Corr_Poll!F144</f>
        <v>38</v>
      </c>
      <c r="AJ130" s="16">
        <f>[2]beta_Schätzung_Corr_Poll!F145</f>
        <v>38.200000000000003</v>
      </c>
      <c r="AK130" s="16">
        <f>[2]beta_Schätzung_Corr_Poll!F146</f>
        <v>45.6</v>
      </c>
      <c r="AL130" s="16">
        <f>[2]beta_Schätzung_Corr_Poll!F142</f>
        <v>0.96633333333333338</v>
      </c>
      <c r="AM130" s="16">
        <f>[2]beta_Schätzung_Corr_Poll!G144</f>
        <v>38</v>
      </c>
      <c r="AN130" s="16">
        <f>[2]beta_Schätzung_Corr_Poll!G145</f>
        <v>38.299999999999997</v>
      </c>
      <c r="AO130" s="16">
        <f>[2]beta_Schätzung_Corr_Poll!G146</f>
        <v>45.6</v>
      </c>
      <c r="AP130" s="16">
        <f>[2]beta_Schätzung_Corr_Poll!G142</f>
        <v>0.95960000000000001</v>
      </c>
      <c r="AQ130" s="16">
        <f>[2]beta_Schätzung_Corr_Poll!H144</f>
        <v>38</v>
      </c>
      <c r="AR130" s="16">
        <f>[2]beta_Schätzung_Corr_Poll!H145</f>
        <v>45.6</v>
      </c>
      <c r="AS130" s="16">
        <f>[2]beta_Schätzung_Corr_Poll!H146</f>
        <v>45.6</v>
      </c>
      <c r="AT130" s="16">
        <f>[2]beta_Schätzung_Corr_Poll!H142</f>
        <v>0</v>
      </c>
      <c r="AU130" s="16">
        <f t="shared" si="352"/>
        <v>38</v>
      </c>
      <c r="AV130" s="16">
        <f t="shared" si="353"/>
        <v>38.200000000000003</v>
      </c>
      <c r="AW130" s="16">
        <f t="shared" si="354"/>
        <v>45.6</v>
      </c>
      <c r="AX130" s="47" t="str">
        <f>IF(AY130&gt;0, "true", "false")</f>
        <v>true</v>
      </c>
      <c r="AY130" s="16">
        <f>AH130</f>
        <v>0.99719999999999998</v>
      </c>
      <c r="AZ130" s="16">
        <f t="shared" si="355"/>
        <v>38</v>
      </c>
      <c r="BA130" s="16">
        <f t="shared" si="356"/>
        <v>38.200000000000003</v>
      </c>
      <c r="BB130" s="16">
        <f t="shared" si="357"/>
        <v>45.6</v>
      </c>
      <c r="BC130" s="16" t="str">
        <f>IF(BD130&gt;0, "true", "false")</f>
        <v>true</v>
      </c>
      <c r="BD130" s="16">
        <f>AH130</f>
        <v>0.99719999999999998</v>
      </c>
      <c r="BE130" s="16">
        <f t="shared" si="358"/>
        <v>38</v>
      </c>
      <c r="BF130" s="16">
        <f t="shared" si="359"/>
        <v>38.200000000000003</v>
      </c>
      <c r="BG130" s="16">
        <f t="shared" si="360"/>
        <v>45.6</v>
      </c>
      <c r="BH130" s="16" t="str">
        <f>IF(BI130&gt;0, "true", "false")</f>
        <v>true</v>
      </c>
      <c r="BI130" s="16">
        <f>AH130</f>
        <v>0.99719999999999998</v>
      </c>
      <c r="BJ130" s="16">
        <f t="shared" si="361"/>
        <v>38</v>
      </c>
      <c r="BK130" s="16">
        <f t="shared" si="362"/>
        <v>38.200000000000003</v>
      </c>
      <c r="BL130" s="16">
        <f t="shared" si="363"/>
        <v>45.6</v>
      </c>
      <c r="BM130" s="16" t="str">
        <f>IF(BN130&gt;0, "true", "false")</f>
        <v>true</v>
      </c>
      <c r="BN130" s="16">
        <f>AH130</f>
        <v>0.99719999999999998</v>
      </c>
      <c r="BO130" s="16">
        <f t="shared" si="364"/>
        <v>38</v>
      </c>
      <c r="BP130" s="16">
        <f t="shared" si="365"/>
        <v>38.200000000000003</v>
      </c>
      <c r="BQ130" s="16">
        <f t="shared" si="366"/>
        <v>45.6</v>
      </c>
      <c r="BR130" s="16" t="str">
        <f>IF(BS130&gt;0, "true", "false")</f>
        <v>true</v>
      </c>
      <c r="BS130" s="16">
        <f>AL130</f>
        <v>0.96633333333333338</v>
      </c>
      <c r="BT130" s="16">
        <f t="shared" si="367"/>
        <v>38</v>
      </c>
      <c r="BU130" s="16">
        <f t="shared" si="368"/>
        <v>38.200000000000003</v>
      </c>
      <c r="BV130" s="16">
        <f t="shared" si="369"/>
        <v>45.6</v>
      </c>
      <c r="BW130" s="16" t="str">
        <f>IF(BX130&gt;0, "true", "false")</f>
        <v>true</v>
      </c>
      <c r="BX130" s="16">
        <f>AL130</f>
        <v>0.96633333333333338</v>
      </c>
      <c r="BY130" s="16">
        <f t="shared" si="370"/>
        <v>38</v>
      </c>
      <c r="BZ130" s="16">
        <f t="shared" si="371"/>
        <v>38.200000000000003</v>
      </c>
      <c r="CA130" s="16">
        <f t="shared" si="372"/>
        <v>45.6</v>
      </c>
      <c r="CB130" s="16" t="str">
        <f>IF(CC130&gt;0, "true", "false")</f>
        <v>true</v>
      </c>
      <c r="CC130" s="16">
        <f>AL130</f>
        <v>0.96633333333333338</v>
      </c>
      <c r="CD130" s="16">
        <f t="shared" si="373"/>
        <v>38</v>
      </c>
      <c r="CE130" s="16">
        <f t="shared" si="374"/>
        <v>38.200000000000003</v>
      </c>
      <c r="CF130" s="16">
        <f t="shared" si="375"/>
        <v>45.6</v>
      </c>
      <c r="CG130" s="16" t="str">
        <f>IF(CH130&gt;0, "true", "false")</f>
        <v>true</v>
      </c>
      <c r="CH130" s="16">
        <f>AL130</f>
        <v>0.96633333333333338</v>
      </c>
      <c r="CI130" s="16">
        <f t="shared" si="376"/>
        <v>38</v>
      </c>
      <c r="CJ130" s="16">
        <f t="shared" si="377"/>
        <v>38.200000000000003</v>
      </c>
      <c r="CK130" s="16">
        <f t="shared" si="378"/>
        <v>45.6</v>
      </c>
      <c r="CL130" s="16" t="str">
        <f>IF(CM130&gt;0, "true", "false")</f>
        <v>true</v>
      </c>
      <c r="CM130" s="76">
        <f>AP130</f>
        <v>0.95960000000000001</v>
      </c>
      <c r="CN130" s="16">
        <f t="shared" si="379"/>
        <v>38</v>
      </c>
      <c r="CO130" s="16">
        <f t="shared" si="380"/>
        <v>38.200000000000003</v>
      </c>
      <c r="CP130" s="16">
        <f t="shared" si="381"/>
        <v>45.6</v>
      </c>
      <c r="CQ130" s="16" t="str">
        <f>IF(CR130&gt;0, "true", "false")</f>
        <v>true</v>
      </c>
      <c r="CR130" s="76">
        <f>AP130</f>
        <v>0.95960000000000001</v>
      </c>
      <c r="CS130" s="16">
        <f t="shared" si="382"/>
        <v>38</v>
      </c>
      <c r="CT130" s="16">
        <f t="shared" si="383"/>
        <v>38.200000000000003</v>
      </c>
      <c r="CU130" s="16">
        <f t="shared" si="384"/>
        <v>45.6</v>
      </c>
      <c r="CV130" s="16" t="str">
        <f>IF(CW130&gt;0, "true", "false")</f>
        <v>true</v>
      </c>
      <c r="CW130" s="76">
        <f>AP130</f>
        <v>0.95960000000000001</v>
      </c>
      <c r="CX130" s="16">
        <f t="shared" si="385"/>
        <v>38</v>
      </c>
      <c r="CY130" s="16">
        <f t="shared" si="386"/>
        <v>38.200000000000003</v>
      </c>
      <c r="CZ130" s="16">
        <f t="shared" si="387"/>
        <v>45.6</v>
      </c>
      <c r="DA130" s="16" t="str">
        <f>IF(DB130&gt;0, "true", "false")</f>
        <v>true</v>
      </c>
      <c r="DB130" s="76">
        <f>AP130</f>
        <v>0.95960000000000001</v>
      </c>
      <c r="DC130" s="16">
        <f t="shared" si="388"/>
        <v>38</v>
      </c>
      <c r="DD130" s="16">
        <f t="shared" si="389"/>
        <v>54.022958082652238</v>
      </c>
      <c r="DE130" s="16">
        <f t="shared" si="390"/>
        <v>45.6</v>
      </c>
      <c r="DF130" s="16" t="str">
        <f>IF(DG130&gt;0, "true", "false")</f>
        <v>false</v>
      </c>
      <c r="DG130" s="76">
        <f>AT130</f>
        <v>0</v>
      </c>
      <c r="DH130" s="16">
        <f t="shared" si="391"/>
        <v>38</v>
      </c>
      <c r="DI130" s="16">
        <f t="shared" si="392"/>
        <v>54.022958082652238</v>
      </c>
      <c r="DJ130" s="16">
        <f t="shared" si="393"/>
        <v>45.6</v>
      </c>
      <c r="DK130" s="16" t="str">
        <f>IF(DL130&gt;0, "true", "false")</f>
        <v>false</v>
      </c>
      <c r="DL130" s="76">
        <f>AT130</f>
        <v>0</v>
      </c>
      <c r="DM130" s="16">
        <f t="shared" si="394"/>
        <v>38</v>
      </c>
      <c r="DN130" s="16">
        <f t="shared" si="395"/>
        <v>54.022958082652238</v>
      </c>
      <c r="DO130" s="16">
        <f t="shared" si="396"/>
        <v>45.6</v>
      </c>
      <c r="DP130" s="16" t="str">
        <f>IF(DQ130&gt;0, "true", "false")</f>
        <v>false</v>
      </c>
      <c r="DQ130" s="76">
        <f>AT130</f>
        <v>0</v>
      </c>
      <c r="DR130" s="16">
        <f t="shared" si="397"/>
        <v>38</v>
      </c>
      <c r="DS130" s="16">
        <f t="shared" si="398"/>
        <v>54.022958082652238</v>
      </c>
      <c r="DT130" s="16">
        <f t="shared" si="399"/>
        <v>45.6</v>
      </c>
      <c r="DU130" s="16" t="str">
        <f>IF(DV130&gt;0, "true", "false")</f>
        <v>false</v>
      </c>
      <c r="DV130" s="76">
        <f>AT130</f>
        <v>0</v>
      </c>
    </row>
    <row r="131" spans="27:126" x14ac:dyDescent="0.35">
      <c r="AA131" s="74">
        <v>1.5</v>
      </c>
      <c r="AB131" s="73">
        <f t="shared" si="351"/>
        <v>4.1893203883495165</v>
      </c>
      <c r="AC131" s="47" t="s">
        <v>11</v>
      </c>
      <c r="AD131" s="47" t="s">
        <v>2</v>
      </c>
      <c r="AE131" s="16">
        <f>[2]beta_Schätzung_Corr_Poll!E165</f>
        <v>50</v>
      </c>
      <c r="AF131" s="16">
        <f>[2]beta_Schätzung_Corr_Poll!E166</f>
        <v>61.7</v>
      </c>
      <c r="AG131" s="16">
        <f>[2]beta_Schätzung_Corr_Poll!E167</f>
        <v>126</v>
      </c>
      <c r="AH131" s="16">
        <f>[2]beta_Schätzung_Corr_Poll!E163</f>
        <v>0.99560000000000004</v>
      </c>
      <c r="AI131" s="16">
        <f>[2]beta_Schätzung_Corr_Poll!F165</f>
        <v>50</v>
      </c>
      <c r="AJ131" s="16">
        <f>[2]beta_Schätzung_Corr_Poll!F166</f>
        <v>61.9</v>
      </c>
      <c r="AK131" s="16">
        <f>[2]beta_Schätzung_Corr_Poll!F167</f>
        <v>126</v>
      </c>
      <c r="AL131" s="16">
        <f>[2]beta_Schätzung_Corr_Poll!F163</f>
        <v>0.93500000000000005</v>
      </c>
      <c r="AM131" s="16">
        <f>[2]beta_Schätzung_Corr_Poll!G165</f>
        <v>50</v>
      </c>
      <c r="AN131" s="16">
        <f>[2]beta_Schätzung_Corr_Poll!G166</f>
        <v>62.7</v>
      </c>
      <c r="AO131" s="16">
        <f>[2]beta_Schätzung_Corr_Poll!G167</f>
        <v>126</v>
      </c>
      <c r="AP131" s="16">
        <f>[2]beta_Schätzung_Corr_Poll!G163</f>
        <v>0.94</v>
      </c>
      <c r="AQ131" s="16">
        <f>[2]beta_Schätzung_Corr_Poll!H165</f>
        <v>50</v>
      </c>
      <c r="AR131" s="16">
        <f>[2]beta_Schätzung_Corr_Poll!H166</f>
        <v>126</v>
      </c>
      <c r="AS131" s="16">
        <f>[2]beta_Schätzung_Corr_Poll!H167</f>
        <v>126</v>
      </c>
      <c r="AT131" s="16">
        <f>[2]beta_Schätzung_Corr_Poll!H163</f>
        <v>0</v>
      </c>
      <c r="AU131" s="16">
        <f t="shared" si="352"/>
        <v>50</v>
      </c>
      <c r="AV131" s="16">
        <f t="shared" si="353"/>
        <v>61.7</v>
      </c>
      <c r="AW131" s="16">
        <f t="shared" si="354"/>
        <v>126</v>
      </c>
      <c r="AX131" s="47" t="str">
        <f>IF(AY131&gt;0, "true", "false")</f>
        <v>true</v>
      </c>
      <c r="AY131" s="16">
        <f>AH131</f>
        <v>0.99560000000000004</v>
      </c>
      <c r="AZ131" s="16">
        <f t="shared" si="355"/>
        <v>50</v>
      </c>
      <c r="BA131" s="16">
        <f t="shared" si="356"/>
        <v>61.7</v>
      </c>
      <c r="BB131" s="16">
        <f t="shared" si="357"/>
        <v>126</v>
      </c>
      <c r="BC131" s="16" t="str">
        <f>IF(BD131&gt;0, "true", "false")</f>
        <v>true</v>
      </c>
      <c r="BD131" s="16">
        <f>AH131</f>
        <v>0.99560000000000004</v>
      </c>
      <c r="BE131" s="16">
        <f t="shared" si="358"/>
        <v>50</v>
      </c>
      <c r="BF131" s="16">
        <f t="shared" si="359"/>
        <v>61.7</v>
      </c>
      <c r="BG131" s="16">
        <f t="shared" si="360"/>
        <v>126</v>
      </c>
      <c r="BH131" s="16" t="str">
        <f>IF(BI131&gt;0, "true", "false")</f>
        <v>true</v>
      </c>
      <c r="BI131" s="16">
        <f>AH131</f>
        <v>0.99560000000000004</v>
      </c>
      <c r="BJ131" s="16">
        <f t="shared" si="361"/>
        <v>50</v>
      </c>
      <c r="BK131" s="16">
        <f t="shared" si="362"/>
        <v>61.7</v>
      </c>
      <c r="BL131" s="16">
        <f t="shared" si="363"/>
        <v>126</v>
      </c>
      <c r="BM131" s="16" t="str">
        <f>IF(BN131&gt;0, "true", "false")</f>
        <v>true</v>
      </c>
      <c r="BN131" s="16">
        <f>AH131</f>
        <v>0.99560000000000004</v>
      </c>
      <c r="BO131" s="16">
        <f t="shared" si="364"/>
        <v>50</v>
      </c>
      <c r="BP131" s="16">
        <f t="shared" si="365"/>
        <v>80.210000000000008</v>
      </c>
      <c r="BQ131" s="16">
        <f t="shared" si="366"/>
        <v>126</v>
      </c>
      <c r="BR131" s="16" t="str">
        <f>IF(BS131&gt;0, "true", "false")</f>
        <v>true</v>
      </c>
      <c r="BS131" s="16">
        <f>AL131</f>
        <v>0.93500000000000005</v>
      </c>
      <c r="BT131" s="16">
        <f t="shared" si="367"/>
        <v>50</v>
      </c>
      <c r="BU131" s="16">
        <f t="shared" si="368"/>
        <v>80.210000000000008</v>
      </c>
      <c r="BV131" s="16">
        <f t="shared" si="369"/>
        <v>126</v>
      </c>
      <c r="BW131" s="16" t="str">
        <f>IF(BX131&gt;0, "true", "false")</f>
        <v>true</v>
      </c>
      <c r="BX131" s="16">
        <f>AL131</f>
        <v>0.93500000000000005</v>
      </c>
      <c r="BY131" s="16">
        <f t="shared" si="370"/>
        <v>50</v>
      </c>
      <c r="BZ131" s="16">
        <f t="shared" si="371"/>
        <v>80.210000000000008</v>
      </c>
      <c r="CA131" s="16">
        <f t="shared" si="372"/>
        <v>126</v>
      </c>
      <c r="CB131" s="16" t="str">
        <f>IF(CC131&gt;0, "true", "false")</f>
        <v>true</v>
      </c>
      <c r="CC131" s="16">
        <f>AL131</f>
        <v>0.93500000000000005</v>
      </c>
      <c r="CD131" s="16">
        <f t="shared" si="373"/>
        <v>50</v>
      </c>
      <c r="CE131" s="16">
        <f t="shared" si="374"/>
        <v>80.210000000000008</v>
      </c>
      <c r="CF131" s="16">
        <f t="shared" si="375"/>
        <v>126</v>
      </c>
      <c r="CG131" s="16" t="str">
        <f>IF(CH131&gt;0, "true", "false")</f>
        <v>true</v>
      </c>
      <c r="CH131" s="16">
        <f>AL131</f>
        <v>0.93500000000000005</v>
      </c>
      <c r="CI131" s="16">
        <f t="shared" si="376"/>
        <v>50</v>
      </c>
      <c r="CJ131" s="16">
        <f t="shared" si="377"/>
        <v>92.550000000000011</v>
      </c>
      <c r="CK131" s="16">
        <f t="shared" si="378"/>
        <v>126</v>
      </c>
      <c r="CL131" s="16" t="str">
        <f>IF(CM131&gt;0, "true", "false")</f>
        <v>true</v>
      </c>
      <c r="CM131" s="76">
        <f>AP131</f>
        <v>0.94</v>
      </c>
      <c r="CN131" s="16">
        <f t="shared" si="379"/>
        <v>50</v>
      </c>
      <c r="CO131" s="16">
        <f t="shared" si="380"/>
        <v>92.550000000000011</v>
      </c>
      <c r="CP131" s="16">
        <f t="shared" si="381"/>
        <v>126</v>
      </c>
      <c r="CQ131" s="16" t="str">
        <f>IF(CR131&gt;0, "true", "false")</f>
        <v>true</v>
      </c>
      <c r="CR131" s="76">
        <f>AP131</f>
        <v>0.94</v>
      </c>
      <c r="CS131" s="16">
        <f t="shared" si="382"/>
        <v>50</v>
      </c>
      <c r="CT131" s="16">
        <f t="shared" si="383"/>
        <v>92.550000000000011</v>
      </c>
      <c r="CU131" s="16">
        <f t="shared" si="384"/>
        <v>126</v>
      </c>
      <c r="CV131" s="16" t="str">
        <f>IF(CW131&gt;0, "true", "false")</f>
        <v>true</v>
      </c>
      <c r="CW131" s="76">
        <f>AP131</f>
        <v>0.94</v>
      </c>
      <c r="CX131" s="16">
        <f t="shared" si="385"/>
        <v>50</v>
      </c>
      <c r="CY131" s="16">
        <f t="shared" si="386"/>
        <v>92.550000000000011</v>
      </c>
      <c r="CZ131" s="16">
        <f t="shared" si="387"/>
        <v>126</v>
      </c>
      <c r="DA131" s="16" t="str">
        <f>IF(DB131&gt;0, "true", "false")</f>
        <v>true</v>
      </c>
      <c r="DB131" s="76">
        <f>AP131</f>
        <v>0.94</v>
      </c>
      <c r="DC131" s="16">
        <f t="shared" si="388"/>
        <v>50</v>
      </c>
      <c r="DD131" s="16">
        <f t="shared" si="389"/>
        <v>122.47100309869272</v>
      </c>
      <c r="DE131" s="16">
        <f t="shared" si="390"/>
        <v>126</v>
      </c>
      <c r="DF131" s="16" t="str">
        <f>IF(DG131&gt;0, "true", "false")</f>
        <v>false</v>
      </c>
      <c r="DG131" s="76">
        <f>AT131</f>
        <v>0</v>
      </c>
      <c r="DH131" s="16">
        <f t="shared" si="391"/>
        <v>50</v>
      </c>
      <c r="DI131" s="16">
        <f t="shared" si="392"/>
        <v>122.47100309869272</v>
      </c>
      <c r="DJ131" s="16">
        <f t="shared" si="393"/>
        <v>126</v>
      </c>
      <c r="DK131" s="16" t="str">
        <f>IF(DL131&gt;0, "true", "false")</f>
        <v>false</v>
      </c>
      <c r="DL131" s="76">
        <f>AT131</f>
        <v>0</v>
      </c>
      <c r="DM131" s="16">
        <f t="shared" si="394"/>
        <v>50</v>
      </c>
      <c r="DN131" s="16">
        <f t="shared" si="395"/>
        <v>122.47100309869272</v>
      </c>
      <c r="DO131" s="16">
        <f t="shared" si="396"/>
        <v>126</v>
      </c>
      <c r="DP131" s="16" t="str">
        <f>IF(DQ131&gt;0, "true", "false")</f>
        <v>false</v>
      </c>
      <c r="DQ131" s="76">
        <f>AT131</f>
        <v>0</v>
      </c>
      <c r="DR131" s="16">
        <f t="shared" si="397"/>
        <v>50</v>
      </c>
      <c r="DS131" s="16">
        <f t="shared" si="398"/>
        <v>122.47100309869272</v>
      </c>
      <c r="DT131" s="16">
        <f t="shared" si="399"/>
        <v>126</v>
      </c>
      <c r="DU131" s="16" t="str">
        <f>IF(DV131&gt;0, "true", "false")</f>
        <v>false</v>
      </c>
      <c r="DV131" s="76">
        <f>AT131</f>
        <v>0</v>
      </c>
    </row>
    <row r="132" spans="27:126" x14ac:dyDescent="0.35">
      <c r="AA132" s="74" t="s">
        <v>114</v>
      </c>
      <c r="AB132" s="73" t="str">
        <f t="shared" si="351"/>
        <v>-</v>
      </c>
      <c r="AC132" s="47" t="s">
        <v>12</v>
      </c>
      <c r="AD132" s="47" t="s">
        <v>2</v>
      </c>
      <c r="AE132" s="16"/>
      <c r="AF132" s="16"/>
      <c r="AG132" s="16" t="str">
        <f t="shared" ref="AG132:AG137" si="400">IF(MAX(AV13,BA13,BF13,BK13,BP13,BU13,BZ13,CE13,CJ13,CO13,CT13,CY13,DD13,DI13,DN13,DS13)=0,"N/A",MAX(AV13,BA13,BF13,BK13,BP13,BU13,BZ13,CE13,CJ13,CO13,CT13,CY13,DD13,DI13,DN13,DS13))</f>
        <v>N/A</v>
      </c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 t="str">
        <f t="shared" si="352"/>
        <v>N/A</v>
      </c>
      <c r="AV132" s="16" t="str">
        <f t="shared" si="353"/>
        <v>N/A</v>
      </c>
      <c r="AW132" s="16" t="str">
        <f t="shared" si="354"/>
        <v>N/A</v>
      </c>
      <c r="AX132" s="16"/>
      <c r="AY132" s="16"/>
      <c r="AZ132" s="16" t="str">
        <f t="shared" si="355"/>
        <v>N/A</v>
      </c>
      <c r="BA132" s="16" t="str">
        <f t="shared" si="356"/>
        <v>N/A</v>
      </c>
      <c r="BB132" s="16" t="str">
        <f t="shared" si="357"/>
        <v>N/A</v>
      </c>
      <c r="BC132" s="16"/>
      <c r="BD132" s="16"/>
      <c r="BE132" s="16" t="str">
        <f t="shared" si="358"/>
        <v>N/A</v>
      </c>
      <c r="BF132" s="16" t="str">
        <f t="shared" si="359"/>
        <v>N/A</v>
      </c>
      <c r="BG132" s="16" t="str">
        <f t="shared" si="360"/>
        <v>N/A</v>
      </c>
      <c r="BH132" s="16"/>
      <c r="BI132" s="16"/>
      <c r="BJ132" s="16" t="str">
        <f t="shared" si="361"/>
        <v>N/A</v>
      </c>
      <c r="BK132" s="16" t="str">
        <f t="shared" si="362"/>
        <v>N/A</v>
      </c>
      <c r="BL132" s="16" t="str">
        <f t="shared" si="363"/>
        <v>N/A</v>
      </c>
      <c r="BM132" s="16"/>
      <c r="BN132" s="16"/>
      <c r="BO132" s="16" t="str">
        <f t="shared" si="364"/>
        <v>N/A</v>
      </c>
      <c r="BP132" s="16" t="str">
        <f t="shared" si="365"/>
        <v>N/A</v>
      </c>
      <c r="BQ132" s="16" t="str">
        <f t="shared" si="366"/>
        <v>N/A</v>
      </c>
      <c r="BR132" s="16"/>
      <c r="BS132" s="16"/>
      <c r="BT132" s="16" t="str">
        <f t="shared" si="367"/>
        <v>N/A</v>
      </c>
      <c r="BU132" s="16" t="str">
        <f t="shared" si="368"/>
        <v>N/A</v>
      </c>
      <c r="BV132" s="16" t="str">
        <f t="shared" si="369"/>
        <v>N/A</v>
      </c>
      <c r="BW132" s="16"/>
      <c r="BX132" s="16"/>
      <c r="BY132" s="16" t="str">
        <f t="shared" si="370"/>
        <v>N/A</v>
      </c>
      <c r="BZ132" s="16" t="str">
        <f t="shared" si="371"/>
        <v>N/A</v>
      </c>
      <c r="CA132" s="16" t="str">
        <f t="shared" si="372"/>
        <v>N/A</v>
      </c>
      <c r="CB132" s="16"/>
      <c r="CC132" s="16"/>
      <c r="CD132" s="16" t="str">
        <f t="shared" si="373"/>
        <v>N/A</v>
      </c>
      <c r="CE132" s="16" t="str">
        <f t="shared" si="374"/>
        <v>N/A</v>
      </c>
      <c r="CF132" s="16" t="str">
        <f t="shared" si="375"/>
        <v>N/A</v>
      </c>
      <c r="CG132" s="16"/>
      <c r="CH132" s="16"/>
      <c r="CI132" s="16" t="str">
        <f t="shared" si="376"/>
        <v>N/A</v>
      </c>
      <c r="CJ132" s="16" t="str">
        <f t="shared" si="377"/>
        <v>N/A</v>
      </c>
      <c r="CK132" s="16" t="str">
        <f t="shared" si="378"/>
        <v>N/A</v>
      </c>
      <c r="CL132" s="16"/>
      <c r="CM132" s="16"/>
      <c r="CN132" s="16" t="str">
        <f t="shared" si="379"/>
        <v>N/A</v>
      </c>
      <c r="CO132" s="16" t="str">
        <f t="shared" si="380"/>
        <v>N/A</v>
      </c>
      <c r="CP132" s="16" t="str">
        <f t="shared" si="381"/>
        <v>N/A</v>
      </c>
      <c r="CQ132" s="16"/>
      <c r="CR132" s="16"/>
      <c r="CS132" s="16" t="str">
        <f t="shared" si="382"/>
        <v>N/A</v>
      </c>
      <c r="CT132" s="16" t="str">
        <f t="shared" si="383"/>
        <v>N/A</v>
      </c>
      <c r="CU132" s="16" t="str">
        <f t="shared" si="384"/>
        <v>N/A</v>
      </c>
      <c r="CV132" s="16"/>
      <c r="CW132" s="16"/>
      <c r="CX132" s="16" t="str">
        <f t="shared" si="385"/>
        <v>N/A</v>
      </c>
      <c r="CY132" s="16" t="str">
        <f t="shared" si="386"/>
        <v>N/A</v>
      </c>
      <c r="CZ132" s="16" t="str">
        <f t="shared" si="387"/>
        <v>N/A</v>
      </c>
      <c r="DA132" s="16"/>
      <c r="DB132" s="16"/>
      <c r="DC132" s="16" t="str">
        <f t="shared" si="388"/>
        <v>N/A</v>
      </c>
      <c r="DD132" s="16" t="str">
        <f t="shared" si="389"/>
        <v>N/A</v>
      </c>
      <c r="DE132" s="16" t="str">
        <f t="shared" si="390"/>
        <v>N/A</v>
      </c>
      <c r="DF132" s="16"/>
      <c r="DG132" s="16"/>
      <c r="DH132" s="16" t="str">
        <f t="shared" si="391"/>
        <v>N/A</v>
      </c>
      <c r="DI132" s="16" t="str">
        <f t="shared" si="392"/>
        <v>N/A</v>
      </c>
      <c r="DJ132" s="16" t="str">
        <f t="shared" si="393"/>
        <v>N/A</v>
      </c>
      <c r="DK132" s="16"/>
      <c r="DL132" s="16"/>
      <c r="DM132" s="16" t="str">
        <f t="shared" si="394"/>
        <v>N/A</v>
      </c>
      <c r="DN132" s="16" t="str">
        <f t="shared" si="395"/>
        <v>N/A</v>
      </c>
      <c r="DO132" s="16" t="str">
        <f t="shared" si="396"/>
        <v>N/A</v>
      </c>
      <c r="DP132" s="16"/>
      <c r="DQ132" s="16"/>
      <c r="DR132" s="16" t="str">
        <f t="shared" si="397"/>
        <v>N/A</v>
      </c>
      <c r="DS132" s="16" t="str">
        <f t="shared" si="398"/>
        <v>N/A</v>
      </c>
      <c r="DT132" s="16" t="str">
        <f t="shared" si="399"/>
        <v>N/A</v>
      </c>
      <c r="DU132" s="16"/>
      <c r="DV132" s="16"/>
    </row>
    <row r="133" spans="27:126" x14ac:dyDescent="0.35">
      <c r="AA133" s="74" t="s">
        <v>114</v>
      </c>
      <c r="AB133" s="73" t="str">
        <f t="shared" si="351"/>
        <v>-</v>
      </c>
      <c r="AC133" s="47" t="s">
        <v>13</v>
      </c>
      <c r="AD133" s="47" t="s">
        <v>2</v>
      </c>
      <c r="AE133" s="16"/>
      <c r="AF133" s="16"/>
      <c r="AG133" s="16" t="str">
        <f t="shared" si="400"/>
        <v>N/A</v>
      </c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 t="str">
        <f t="shared" si="352"/>
        <v>N/A</v>
      </c>
      <c r="AV133" s="16" t="str">
        <f t="shared" si="353"/>
        <v>N/A</v>
      </c>
      <c r="AW133" s="16" t="str">
        <f t="shared" si="354"/>
        <v>N/A</v>
      </c>
      <c r="AX133" s="16"/>
      <c r="AY133" s="16"/>
      <c r="AZ133" s="16" t="str">
        <f t="shared" si="355"/>
        <v>N/A</v>
      </c>
      <c r="BA133" s="16" t="str">
        <f t="shared" si="356"/>
        <v>N/A</v>
      </c>
      <c r="BB133" s="16" t="str">
        <f t="shared" si="357"/>
        <v>N/A</v>
      </c>
      <c r="BC133" s="16"/>
      <c r="BD133" s="16"/>
      <c r="BE133" s="16" t="str">
        <f t="shared" si="358"/>
        <v>N/A</v>
      </c>
      <c r="BF133" s="16" t="str">
        <f t="shared" si="359"/>
        <v>N/A</v>
      </c>
      <c r="BG133" s="16" t="str">
        <f t="shared" si="360"/>
        <v>N/A</v>
      </c>
      <c r="BH133" s="16"/>
      <c r="BI133" s="16"/>
      <c r="BJ133" s="16" t="str">
        <f t="shared" si="361"/>
        <v>N/A</v>
      </c>
      <c r="BK133" s="16" t="str">
        <f t="shared" si="362"/>
        <v>N/A</v>
      </c>
      <c r="BL133" s="16" t="str">
        <f t="shared" si="363"/>
        <v>N/A</v>
      </c>
      <c r="BM133" s="16"/>
      <c r="BN133" s="16"/>
      <c r="BO133" s="16" t="str">
        <f t="shared" si="364"/>
        <v>N/A</v>
      </c>
      <c r="BP133" s="16" t="str">
        <f t="shared" si="365"/>
        <v>N/A</v>
      </c>
      <c r="BQ133" s="16" t="str">
        <f t="shared" si="366"/>
        <v>N/A</v>
      </c>
      <c r="BR133" s="16"/>
      <c r="BS133" s="16"/>
      <c r="BT133" s="16" t="str">
        <f t="shared" si="367"/>
        <v>N/A</v>
      </c>
      <c r="BU133" s="16" t="str">
        <f t="shared" si="368"/>
        <v>N/A</v>
      </c>
      <c r="BV133" s="16" t="str">
        <f t="shared" si="369"/>
        <v>N/A</v>
      </c>
      <c r="BW133" s="16"/>
      <c r="BX133" s="16"/>
      <c r="BY133" s="16" t="str">
        <f t="shared" si="370"/>
        <v>N/A</v>
      </c>
      <c r="BZ133" s="16" t="str">
        <f t="shared" si="371"/>
        <v>N/A</v>
      </c>
      <c r="CA133" s="16" t="str">
        <f t="shared" si="372"/>
        <v>N/A</v>
      </c>
      <c r="CB133" s="16"/>
      <c r="CC133" s="16"/>
      <c r="CD133" s="16" t="str">
        <f t="shared" si="373"/>
        <v>N/A</v>
      </c>
      <c r="CE133" s="16" t="str">
        <f t="shared" si="374"/>
        <v>N/A</v>
      </c>
      <c r="CF133" s="16" t="str">
        <f t="shared" si="375"/>
        <v>N/A</v>
      </c>
      <c r="CG133" s="16"/>
      <c r="CH133" s="16"/>
      <c r="CI133" s="16" t="str">
        <f t="shared" si="376"/>
        <v>N/A</v>
      </c>
      <c r="CJ133" s="16" t="str">
        <f t="shared" si="377"/>
        <v>N/A</v>
      </c>
      <c r="CK133" s="16" t="str">
        <f t="shared" si="378"/>
        <v>N/A</v>
      </c>
      <c r="CL133" s="16"/>
      <c r="CM133" s="16"/>
      <c r="CN133" s="16" t="str">
        <f t="shared" si="379"/>
        <v>N/A</v>
      </c>
      <c r="CO133" s="16" t="str">
        <f t="shared" si="380"/>
        <v>N/A</v>
      </c>
      <c r="CP133" s="16" t="str">
        <f t="shared" si="381"/>
        <v>N/A</v>
      </c>
      <c r="CQ133" s="16"/>
      <c r="CR133" s="16"/>
      <c r="CS133" s="16" t="str">
        <f t="shared" si="382"/>
        <v>N/A</v>
      </c>
      <c r="CT133" s="16" t="str">
        <f t="shared" si="383"/>
        <v>N/A</v>
      </c>
      <c r="CU133" s="16" t="str">
        <f t="shared" si="384"/>
        <v>N/A</v>
      </c>
      <c r="CV133" s="16"/>
      <c r="CW133" s="16"/>
      <c r="CX133" s="16" t="str">
        <f t="shared" si="385"/>
        <v>N/A</v>
      </c>
      <c r="CY133" s="16" t="str">
        <f t="shared" si="386"/>
        <v>N/A</v>
      </c>
      <c r="CZ133" s="16" t="str">
        <f t="shared" si="387"/>
        <v>N/A</v>
      </c>
      <c r="DA133" s="16"/>
      <c r="DB133" s="16"/>
      <c r="DC133" s="16" t="str">
        <f t="shared" si="388"/>
        <v>N/A</v>
      </c>
      <c r="DD133" s="16" t="str">
        <f t="shared" si="389"/>
        <v>N/A</v>
      </c>
      <c r="DE133" s="16" t="str">
        <f t="shared" si="390"/>
        <v>N/A</v>
      </c>
      <c r="DF133" s="16"/>
      <c r="DG133" s="16"/>
      <c r="DH133" s="16" t="str">
        <f t="shared" si="391"/>
        <v>N/A</v>
      </c>
      <c r="DI133" s="16" t="str">
        <f t="shared" si="392"/>
        <v>N/A</v>
      </c>
      <c r="DJ133" s="16" t="str">
        <f t="shared" si="393"/>
        <v>N/A</v>
      </c>
      <c r="DK133" s="16"/>
      <c r="DL133" s="16"/>
      <c r="DM133" s="16" t="str">
        <f t="shared" si="394"/>
        <v>N/A</v>
      </c>
      <c r="DN133" s="16" t="str">
        <f t="shared" si="395"/>
        <v>N/A</v>
      </c>
      <c r="DO133" s="16" t="str">
        <f t="shared" si="396"/>
        <v>N/A</v>
      </c>
      <c r="DP133" s="16"/>
      <c r="DQ133" s="16"/>
      <c r="DR133" s="16" t="str">
        <f t="shared" si="397"/>
        <v>N/A</v>
      </c>
      <c r="DS133" s="16" t="str">
        <f t="shared" si="398"/>
        <v>N/A</v>
      </c>
      <c r="DT133" s="16" t="str">
        <f t="shared" si="399"/>
        <v>N/A</v>
      </c>
      <c r="DU133" s="16"/>
      <c r="DV133" s="16"/>
    </row>
    <row r="134" spans="27:126" x14ac:dyDescent="0.35">
      <c r="AA134" s="74" t="s">
        <v>114</v>
      </c>
      <c r="AB134" s="73" t="str">
        <f t="shared" si="351"/>
        <v>-</v>
      </c>
      <c r="AC134" s="47" t="s">
        <v>14</v>
      </c>
      <c r="AD134" s="47" t="s">
        <v>2</v>
      </c>
      <c r="AE134" s="16"/>
      <c r="AF134" s="16"/>
      <c r="AG134" s="16" t="str">
        <f t="shared" si="400"/>
        <v>N/A</v>
      </c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 t="str">
        <f t="shared" si="352"/>
        <v>N/A</v>
      </c>
      <c r="AV134" s="16" t="str">
        <f t="shared" si="353"/>
        <v>N/A</v>
      </c>
      <c r="AW134" s="16" t="str">
        <f t="shared" si="354"/>
        <v>N/A</v>
      </c>
      <c r="AX134" s="16"/>
      <c r="AY134" s="16"/>
      <c r="AZ134" s="16" t="str">
        <f t="shared" si="355"/>
        <v>N/A</v>
      </c>
      <c r="BA134" s="16" t="str">
        <f t="shared" si="356"/>
        <v>N/A</v>
      </c>
      <c r="BB134" s="16" t="str">
        <f t="shared" si="357"/>
        <v>N/A</v>
      </c>
      <c r="BC134" s="16"/>
      <c r="BD134" s="16"/>
      <c r="BE134" s="16" t="str">
        <f t="shared" si="358"/>
        <v>N/A</v>
      </c>
      <c r="BF134" s="16" t="str">
        <f t="shared" si="359"/>
        <v>N/A</v>
      </c>
      <c r="BG134" s="16" t="str">
        <f t="shared" si="360"/>
        <v>N/A</v>
      </c>
      <c r="BH134" s="16"/>
      <c r="BI134" s="16"/>
      <c r="BJ134" s="16" t="str">
        <f t="shared" si="361"/>
        <v>N/A</v>
      </c>
      <c r="BK134" s="16" t="str">
        <f t="shared" si="362"/>
        <v>N/A</v>
      </c>
      <c r="BL134" s="16" t="str">
        <f t="shared" si="363"/>
        <v>N/A</v>
      </c>
      <c r="BM134" s="16"/>
      <c r="BN134" s="16"/>
      <c r="BO134" s="16" t="str">
        <f t="shared" si="364"/>
        <v>N/A</v>
      </c>
      <c r="BP134" s="16" t="str">
        <f t="shared" si="365"/>
        <v>N/A</v>
      </c>
      <c r="BQ134" s="16" t="str">
        <f t="shared" si="366"/>
        <v>N/A</v>
      </c>
      <c r="BR134" s="16"/>
      <c r="BS134" s="16"/>
      <c r="BT134" s="16" t="str">
        <f t="shared" si="367"/>
        <v>N/A</v>
      </c>
      <c r="BU134" s="16" t="str">
        <f t="shared" si="368"/>
        <v>N/A</v>
      </c>
      <c r="BV134" s="16" t="str">
        <f t="shared" si="369"/>
        <v>N/A</v>
      </c>
      <c r="BW134" s="16"/>
      <c r="BX134" s="16"/>
      <c r="BY134" s="16" t="str">
        <f t="shared" si="370"/>
        <v>N/A</v>
      </c>
      <c r="BZ134" s="16" t="str">
        <f t="shared" si="371"/>
        <v>N/A</v>
      </c>
      <c r="CA134" s="16" t="str">
        <f t="shared" si="372"/>
        <v>N/A</v>
      </c>
      <c r="CB134" s="16"/>
      <c r="CC134" s="16"/>
      <c r="CD134" s="16" t="str">
        <f t="shared" si="373"/>
        <v>N/A</v>
      </c>
      <c r="CE134" s="16" t="str">
        <f t="shared" si="374"/>
        <v>N/A</v>
      </c>
      <c r="CF134" s="16" t="str">
        <f t="shared" si="375"/>
        <v>N/A</v>
      </c>
      <c r="CG134" s="16"/>
      <c r="CH134" s="16"/>
      <c r="CI134" s="16" t="str">
        <f t="shared" si="376"/>
        <v>N/A</v>
      </c>
      <c r="CJ134" s="16" t="str">
        <f t="shared" si="377"/>
        <v>N/A</v>
      </c>
      <c r="CK134" s="16" t="str">
        <f t="shared" si="378"/>
        <v>N/A</v>
      </c>
      <c r="CL134" s="16"/>
      <c r="CM134" s="16"/>
      <c r="CN134" s="16" t="str">
        <f t="shared" si="379"/>
        <v>N/A</v>
      </c>
      <c r="CO134" s="16" t="str">
        <f t="shared" si="380"/>
        <v>N/A</v>
      </c>
      <c r="CP134" s="16" t="str">
        <f t="shared" si="381"/>
        <v>N/A</v>
      </c>
      <c r="CQ134" s="16"/>
      <c r="CR134" s="16"/>
      <c r="CS134" s="16" t="str">
        <f t="shared" si="382"/>
        <v>N/A</v>
      </c>
      <c r="CT134" s="16" t="str">
        <f t="shared" si="383"/>
        <v>N/A</v>
      </c>
      <c r="CU134" s="16" t="str">
        <f t="shared" si="384"/>
        <v>N/A</v>
      </c>
      <c r="CV134" s="16"/>
      <c r="CW134" s="16"/>
      <c r="CX134" s="16" t="str">
        <f t="shared" si="385"/>
        <v>N/A</v>
      </c>
      <c r="CY134" s="16" t="str">
        <f t="shared" si="386"/>
        <v>N/A</v>
      </c>
      <c r="CZ134" s="16" t="str">
        <f t="shared" si="387"/>
        <v>N/A</v>
      </c>
      <c r="DA134" s="16"/>
      <c r="DB134" s="16"/>
      <c r="DC134" s="16" t="str">
        <f t="shared" si="388"/>
        <v>N/A</v>
      </c>
      <c r="DD134" s="16" t="str">
        <f t="shared" si="389"/>
        <v>N/A</v>
      </c>
      <c r="DE134" s="16" t="str">
        <f t="shared" si="390"/>
        <v>N/A</v>
      </c>
      <c r="DF134" s="16"/>
      <c r="DG134" s="16"/>
      <c r="DH134" s="16" t="str">
        <f t="shared" si="391"/>
        <v>N/A</v>
      </c>
      <c r="DI134" s="16" t="str">
        <f t="shared" si="392"/>
        <v>N/A</v>
      </c>
      <c r="DJ134" s="16" t="str">
        <f t="shared" si="393"/>
        <v>N/A</v>
      </c>
      <c r="DK134" s="16"/>
      <c r="DL134" s="16"/>
      <c r="DM134" s="16" t="str">
        <f t="shared" si="394"/>
        <v>N/A</v>
      </c>
      <c r="DN134" s="16" t="str">
        <f t="shared" si="395"/>
        <v>N/A</v>
      </c>
      <c r="DO134" s="16" t="str">
        <f t="shared" si="396"/>
        <v>N/A</v>
      </c>
      <c r="DP134" s="16"/>
      <c r="DQ134" s="16"/>
      <c r="DR134" s="16" t="str">
        <f t="shared" si="397"/>
        <v>N/A</v>
      </c>
      <c r="DS134" s="16" t="str">
        <f t="shared" si="398"/>
        <v>N/A</v>
      </c>
      <c r="DT134" s="16" t="str">
        <f t="shared" si="399"/>
        <v>N/A</v>
      </c>
      <c r="DU134" s="16"/>
      <c r="DV134" s="16"/>
    </row>
    <row r="135" spans="27:126" x14ac:dyDescent="0.35">
      <c r="AA135" s="74" t="s">
        <v>114</v>
      </c>
      <c r="AB135" s="73" t="str">
        <f t="shared" si="351"/>
        <v>-</v>
      </c>
      <c r="AC135" s="47" t="s">
        <v>15</v>
      </c>
      <c r="AD135" s="47" t="s">
        <v>2</v>
      </c>
      <c r="AE135" s="16"/>
      <c r="AF135" s="16"/>
      <c r="AG135" s="16" t="str">
        <f t="shared" si="400"/>
        <v>N/A</v>
      </c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 t="str">
        <f t="shared" si="352"/>
        <v>N/A</v>
      </c>
      <c r="AV135" s="16" t="str">
        <f t="shared" si="353"/>
        <v>N/A</v>
      </c>
      <c r="AW135" s="16" t="str">
        <f t="shared" si="354"/>
        <v>N/A</v>
      </c>
      <c r="AX135" s="16"/>
      <c r="AY135" s="16"/>
      <c r="AZ135" s="16" t="str">
        <f t="shared" si="355"/>
        <v>N/A</v>
      </c>
      <c r="BA135" s="16" t="str">
        <f t="shared" si="356"/>
        <v>N/A</v>
      </c>
      <c r="BB135" s="16" t="str">
        <f t="shared" si="357"/>
        <v>N/A</v>
      </c>
      <c r="BC135" s="16"/>
      <c r="BD135" s="16"/>
      <c r="BE135" s="16" t="str">
        <f t="shared" si="358"/>
        <v>N/A</v>
      </c>
      <c r="BF135" s="16" t="str">
        <f t="shared" si="359"/>
        <v>N/A</v>
      </c>
      <c r="BG135" s="16" t="str">
        <f t="shared" si="360"/>
        <v>N/A</v>
      </c>
      <c r="BH135" s="16"/>
      <c r="BI135" s="16"/>
      <c r="BJ135" s="16" t="str">
        <f t="shared" si="361"/>
        <v>N/A</v>
      </c>
      <c r="BK135" s="16" t="str">
        <f t="shared" si="362"/>
        <v>N/A</v>
      </c>
      <c r="BL135" s="16" t="str">
        <f t="shared" si="363"/>
        <v>N/A</v>
      </c>
      <c r="BM135" s="16"/>
      <c r="BN135" s="16"/>
      <c r="BO135" s="16" t="str">
        <f t="shared" si="364"/>
        <v>N/A</v>
      </c>
      <c r="BP135" s="16" t="str">
        <f t="shared" si="365"/>
        <v>N/A</v>
      </c>
      <c r="BQ135" s="16" t="str">
        <f t="shared" si="366"/>
        <v>N/A</v>
      </c>
      <c r="BR135" s="16"/>
      <c r="BS135" s="16"/>
      <c r="BT135" s="16" t="str">
        <f t="shared" si="367"/>
        <v>N/A</v>
      </c>
      <c r="BU135" s="16" t="str">
        <f t="shared" si="368"/>
        <v>N/A</v>
      </c>
      <c r="BV135" s="16" t="str">
        <f t="shared" si="369"/>
        <v>N/A</v>
      </c>
      <c r="BW135" s="16"/>
      <c r="BX135" s="16"/>
      <c r="BY135" s="16" t="str">
        <f t="shared" si="370"/>
        <v>N/A</v>
      </c>
      <c r="BZ135" s="16" t="str">
        <f t="shared" si="371"/>
        <v>N/A</v>
      </c>
      <c r="CA135" s="16" t="str">
        <f t="shared" si="372"/>
        <v>N/A</v>
      </c>
      <c r="CB135" s="16"/>
      <c r="CC135" s="16"/>
      <c r="CD135" s="16" t="str">
        <f t="shared" si="373"/>
        <v>N/A</v>
      </c>
      <c r="CE135" s="16" t="str">
        <f t="shared" si="374"/>
        <v>N/A</v>
      </c>
      <c r="CF135" s="16" t="str">
        <f t="shared" si="375"/>
        <v>N/A</v>
      </c>
      <c r="CG135" s="16"/>
      <c r="CH135" s="16"/>
      <c r="CI135" s="16" t="str">
        <f t="shared" si="376"/>
        <v>N/A</v>
      </c>
      <c r="CJ135" s="16" t="str">
        <f t="shared" si="377"/>
        <v>N/A</v>
      </c>
      <c r="CK135" s="16" t="str">
        <f t="shared" si="378"/>
        <v>N/A</v>
      </c>
      <c r="CL135" s="16"/>
      <c r="CM135" s="16"/>
      <c r="CN135" s="16" t="str">
        <f t="shared" si="379"/>
        <v>N/A</v>
      </c>
      <c r="CO135" s="16" t="str">
        <f t="shared" si="380"/>
        <v>N/A</v>
      </c>
      <c r="CP135" s="16" t="str">
        <f t="shared" si="381"/>
        <v>N/A</v>
      </c>
      <c r="CQ135" s="16"/>
      <c r="CR135" s="16"/>
      <c r="CS135" s="16" t="str">
        <f t="shared" si="382"/>
        <v>N/A</v>
      </c>
      <c r="CT135" s="16" t="str">
        <f t="shared" si="383"/>
        <v>N/A</v>
      </c>
      <c r="CU135" s="16" t="str">
        <f t="shared" si="384"/>
        <v>N/A</v>
      </c>
      <c r="CV135" s="16"/>
      <c r="CW135" s="16"/>
      <c r="CX135" s="16" t="str">
        <f t="shared" si="385"/>
        <v>N/A</v>
      </c>
      <c r="CY135" s="16" t="str">
        <f t="shared" si="386"/>
        <v>N/A</v>
      </c>
      <c r="CZ135" s="16" t="str">
        <f t="shared" si="387"/>
        <v>N/A</v>
      </c>
      <c r="DA135" s="16"/>
      <c r="DB135" s="16"/>
      <c r="DC135" s="16" t="str">
        <f t="shared" si="388"/>
        <v>N/A</v>
      </c>
      <c r="DD135" s="16" t="str">
        <f t="shared" si="389"/>
        <v>N/A</v>
      </c>
      <c r="DE135" s="16" t="str">
        <f t="shared" si="390"/>
        <v>N/A</v>
      </c>
      <c r="DF135" s="16"/>
      <c r="DG135" s="16"/>
      <c r="DH135" s="16" t="str">
        <f t="shared" si="391"/>
        <v>N/A</v>
      </c>
      <c r="DI135" s="16" t="str">
        <f t="shared" si="392"/>
        <v>N/A</v>
      </c>
      <c r="DJ135" s="16" t="str">
        <f t="shared" si="393"/>
        <v>N/A</v>
      </c>
      <c r="DK135" s="16"/>
      <c r="DL135" s="16"/>
      <c r="DM135" s="16" t="str">
        <f t="shared" si="394"/>
        <v>N/A</v>
      </c>
      <c r="DN135" s="16" t="str">
        <f t="shared" si="395"/>
        <v>N/A</v>
      </c>
      <c r="DO135" s="16" t="str">
        <f t="shared" si="396"/>
        <v>N/A</v>
      </c>
      <c r="DP135" s="16"/>
      <c r="DQ135" s="16"/>
      <c r="DR135" s="16" t="str">
        <f t="shared" si="397"/>
        <v>N/A</v>
      </c>
      <c r="DS135" s="16" t="str">
        <f t="shared" si="398"/>
        <v>N/A</v>
      </c>
      <c r="DT135" s="16" t="str">
        <f t="shared" si="399"/>
        <v>N/A</v>
      </c>
      <c r="DU135" s="16"/>
      <c r="DV135" s="16"/>
    </row>
    <row r="136" spans="27:126" x14ac:dyDescent="0.35">
      <c r="AA136" s="74" t="s">
        <v>114</v>
      </c>
      <c r="AB136" s="73" t="str">
        <f t="shared" si="351"/>
        <v>-</v>
      </c>
      <c r="AC136" s="47" t="s">
        <v>16</v>
      </c>
      <c r="AD136" s="47" t="s">
        <v>2</v>
      </c>
      <c r="AE136" s="16"/>
      <c r="AF136" s="16"/>
      <c r="AG136" s="16" t="str">
        <f t="shared" si="400"/>
        <v>N/A</v>
      </c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 t="str">
        <f t="shared" si="352"/>
        <v>N/A</v>
      </c>
      <c r="AV136" s="16" t="str">
        <f t="shared" si="353"/>
        <v>N/A</v>
      </c>
      <c r="AW136" s="16" t="str">
        <f t="shared" si="354"/>
        <v>N/A</v>
      </c>
      <c r="AX136" s="16"/>
      <c r="AY136" s="16"/>
      <c r="AZ136" s="16" t="str">
        <f t="shared" si="355"/>
        <v>N/A</v>
      </c>
      <c r="BA136" s="16" t="str">
        <f t="shared" si="356"/>
        <v>N/A</v>
      </c>
      <c r="BB136" s="16" t="str">
        <f t="shared" si="357"/>
        <v>N/A</v>
      </c>
      <c r="BC136" s="16"/>
      <c r="BD136" s="16"/>
      <c r="BE136" s="16" t="str">
        <f t="shared" si="358"/>
        <v>N/A</v>
      </c>
      <c r="BF136" s="16" t="str">
        <f t="shared" si="359"/>
        <v>N/A</v>
      </c>
      <c r="BG136" s="16" t="str">
        <f t="shared" si="360"/>
        <v>N/A</v>
      </c>
      <c r="BH136" s="16"/>
      <c r="BI136" s="16"/>
      <c r="BJ136" s="16" t="str">
        <f t="shared" si="361"/>
        <v>N/A</v>
      </c>
      <c r="BK136" s="16" t="str">
        <f t="shared" si="362"/>
        <v>N/A</v>
      </c>
      <c r="BL136" s="16" t="str">
        <f t="shared" si="363"/>
        <v>N/A</v>
      </c>
      <c r="BM136" s="16"/>
      <c r="BN136" s="16"/>
      <c r="BO136" s="16" t="str">
        <f t="shared" si="364"/>
        <v>N/A</v>
      </c>
      <c r="BP136" s="16" t="str">
        <f t="shared" si="365"/>
        <v>N/A</v>
      </c>
      <c r="BQ136" s="16" t="str">
        <f t="shared" si="366"/>
        <v>N/A</v>
      </c>
      <c r="BR136" s="16"/>
      <c r="BS136" s="16"/>
      <c r="BT136" s="16" t="str">
        <f t="shared" si="367"/>
        <v>N/A</v>
      </c>
      <c r="BU136" s="16" t="str">
        <f t="shared" si="368"/>
        <v>N/A</v>
      </c>
      <c r="BV136" s="16" t="str">
        <f t="shared" si="369"/>
        <v>N/A</v>
      </c>
      <c r="BW136" s="16"/>
      <c r="BX136" s="16"/>
      <c r="BY136" s="16" t="str">
        <f t="shared" si="370"/>
        <v>N/A</v>
      </c>
      <c r="BZ136" s="16" t="str">
        <f t="shared" si="371"/>
        <v>N/A</v>
      </c>
      <c r="CA136" s="16" t="str">
        <f t="shared" si="372"/>
        <v>N/A</v>
      </c>
      <c r="CB136" s="16"/>
      <c r="CC136" s="16"/>
      <c r="CD136" s="16" t="str">
        <f t="shared" si="373"/>
        <v>N/A</v>
      </c>
      <c r="CE136" s="16" t="str">
        <f t="shared" si="374"/>
        <v>N/A</v>
      </c>
      <c r="CF136" s="16" t="str">
        <f t="shared" si="375"/>
        <v>N/A</v>
      </c>
      <c r="CG136" s="16"/>
      <c r="CH136" s="16"/>
      <c r="CI136" s="16" t="str">
        <f t="shared" si="376"/>
        <v>N/A</v>
      </c>
      <c r="CJ136" s="16" t="str">
        <f t="shared" si="377"/>
        <v>N/A</v>
      </c>
      <c r="CK136" s="16" t="str">
        <f t="shared" si="378"/>
        <v>N/A</v>
      </c>
      <c r="CL136" s="16"/>
      <c r="CM136" s="16"/>
      <c r="CN136" s="16" t="str">
        <f t="shared" si="379"/>
        <v>N/A</v>
      </c>
      <c r="CO136" s="16" t="str">
        <f t="shared" si="380"/>
        <v>N/A</v>
      </c>
      <c r="CP136" s="16" t="str">
        <f t="shared" si="381"/>
        <v>N/A</v>
      </c>
      <c r="CQ136" s="16"/>
      <c r="CR136" s="16"/>
      <c r="CS136" s="16" t="str">
        <f t="shared" si="382"/>
        <v>N/A</v>
      </c>
      <c r="CT136" s="16" t="str">
        <f t="shared" si="383"/>
        <v>N/A</v>
      </c>
      <c r="CU136" s="16" t="str">
        <f t="shared" si="384"/>
        <v>N/A</v>
      </c>
      <c r="CV136" s="16"/>
      <c r="CW136" s="16"/>
      <c r="CX136" s="16" t="str">
        <f t="shared" si="385"/>
        <v>N/A</v>
      </c>
      <c r="CY136" s="16" t="str">
        <f t="shared" si="386"/>
        <v>N/A</v>
      </c>
      <c r="CZ136" s="16" t="str">
        <f t="shared" si="387"/>
        <v>N/A</v>
      </c>
      <c r="DA136" s="16"/>
      <c r="DB136" s="16"/>
      <c r="DC136" s="16" t="str">
        <f t="shared" si="388"/>
        <v>N/A</v>
      </c>
      <c r="DD136" s="16" t="str">
        <f t="shared" si="389"/>
        <v>N/A</v>
      </c>
      <c r="DE136" s="16" t="str">
        <f t="shared" si="390"/>
        <v>N/A</v>
      </c>
      <c r="DF136" s="16"/>
      <c r="DG136" s="16"/>
      <c r="DH136" s="16" t="str">
        <f t="shared" si="391"/>
        <v>N/A</v>
      </c>
      <c r="DI136" s="16" t="str">
        <f t="shared" si="392"/>
        <v>N/A</v>
      </c>
      <c r="DJ136" s="16" t="str">
        <f t="shared" si="393"/>
        <v>N/A</v>
      </c>
      <c r="DK136" s="16"/>
      <c r="DL136" s="16"/>
      <c r="DM136" s="16" t="str">
        <f t="shared" si="394"/>
        <v>N/A</v>
      </c>
      <c r="DN136" s="16" t="str">
        <f t="shared" si="395"/>
        <v>N/A</v>
      </c>
      <c r="DO136" s="16" t="str">
        <f t="shared" si="396"/>
        <v>N/A</v>
      </c>
      <c r="DP136" s="16"/>
      <c r="DQ136" s="16"/>
      <c r="DR136" s="16" t="str">
        <f t="shared" si="397"/>
        <v>N/A</v>
      </c>
      <c r="DS136" s="16" t="str">
        <f t="shared" si="398"/>
        <v>N/A</v>
      </c>
      <c r="DT136" s="16" t="str">
        <f t="shared" si="399"/>
        <v>N/A</v>
      </c>
      <c r="DU136" s="16"/>
      <c r="DV136" s="16"/>
    </row>
    <row r="137" spans="27:126" ht="15" thickBot="1" x14ac:dyDescent="0.4">
      <c r="AA137" s="74" t="s">
        <v>114</v>
      </c>
      <c r="AB137" s="73" t="str">
        <f t="shared" si="351"/>
        <v>-</v>
      </c>
      <c r="AC137" s="48" t="s">
        <v>17</v>
      </c>
      <c r="AD137" s="48" t="s">
        <v>2</v>
      </c>
      <c r="AE137" s="21"/>
      <c r="AF137" s="21"/>
      <c r="AG137" s="21" t="str">
        <f t="shared" si="400"/>
        <v>N/A</v>
      </c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 t="str">
        <f t="shared" si="352"/>
        <v>N/A</v>
      </c>
      <c r="AV137" s="21" t="str">
        <f t="shared" si="353"/>
        <v>N/A</v>
      </c>
      <c r="AW137" s="21" t="str">
        <f t="shared" si="354"/>
        <v>N/A</v>
      </c>
      <c r="AX137" s="21"/>
      <c r="AY137" s="21"/>
      <c r="AZ137" s="21" t="str">
        <f t="shared" si="355"/>
        <v>N/A</v>
      </c>
      <c r="BA137" s="21" t="str">
        <f t="shared" si="356"/>
        <v>N/A</v>
      </c>
      <c r="BB137" s="21" t="str">
        <f t="shared" si="357"/>
        <v>N/A</v>
      </c>
      <c r="BC137" s="21"/>
      <c r="BD137" s="21"/>
      <c r="BE137" s="21" t="str">
        <f t="shared" si="358"/>
        <v>N/A</v>
      </c>
      <c r="BF137" s="21" t="str">
        <f t="shared" si="359"/>
        <v>N/A</v>
      </c>
      <c r="BG137" s="21" t="str">
        <f t="shared" si="360"/>
        <v>N/A</v>
      </c>
      <c r="BH137" s="21"/>
      <c r="BI137" s="21"/>
      <c r="BJ137" s="21" t="str">
        <f t="shared" si="361"/>
        <v>N/A</v>
      </c>
      <c r="BK137" s="21" t="str">
        <f t="shared" si="362"/>
        <v>N/A</v>
      </c>
      <c r="BL137" s="21" t="str">
        <f t="shared" si="363"/>
        <v>N/A</v>
      </c>
      <c r="BM137" s="21"/>
      <c r="BN137" s="21"/>
      <c r="BO137" s="21" t="str">
        <f t="shared" si="364"/>
        <v>N/A</v>
      </c>
      <c r="BP137" s="21" t="str">
        <f t="shared" si="365"/>
        <v>N/A</v>
      </c>
      <c r="BQ137" s="21" t="str">
        <f t="shared" si="366"/>
        <v>N/A</v>
      </c>
      <c r="BR137" s="21"/>
      <c r="BS137" s="21"/>
      <c r="BT137" s="21" t="str">
        <f t="shared" si="367"/>
        <v>N/A</v>
      </c>
      <c r="BU137" s="21" t="str">
        <f t="shared" si="368"/>
        <v>N/A</v>
      </c>
      <c r="BV137" s="21" t="str">
        <f t="shared" si="369"/>
        <v>N/A</v>
      </c>
      <c r="BW137" s="21"/>
      <c r="BX137" s="21"/>
      <c r="BY137" s="21" t="str">
        <f t="shared" si="370"/>
        <v>N/A</v>
      </c>
      <c r="BZ137" s="21" t="str">
        <f t="shared" si="371"/>
        <v>N/A</v>
      </c>
      <c r="CA137" s="21" t="str">
        <f t="shared" si="372"/>
        <v>N/A</v>
      </c>
      <c r="CB137" s="21"/>
      <c r="CC137" s="21"/>
      <c r="CD137" s="21" t="str">
        <f t="shared" si="373"/>
        <v>N/A</v>
      </c>
      <c r="CE137" s="21" t="str">
        <f t="shared" si="374"/>
        <v>N/A</v>
      </c>
      <c r="CF137" s="21" t="str">
        <f t="shared" si="375"/>
        <v>N/A</v>
      </c>
      <c r="CG137" s="21"/>
      <c r="CH137" s="21"/>
      <c r="CI137" s="21" t="str">
        <f t="shared" si="376"/>
        <v>N/A</v>
      </c>
      <c r="CJ137" s="21" t="str">
        <f t="shared" si="377"/>
        <v>N/A</v>
      </c>
      <c r="CK137" s="21" t="str">
        <f t="shared" si="378"/>
        <v>N/A</v>
      </c>
      <c r="CL137" s="21"/>
      <c r="CM137" s="21"/>
      <c r="CN137" s="21" t="str">
        <f t="shared" si="379"/>
        <v>N/A</v>
      </c>
      <c r="CO137" s="21" t="str">
        <f t="shared" si="380"/>
        <v>N/A</v>
      </c>
      <c r="CP137" s="21" t="str">
        <f t="shared" si="381"/>
        <v>N/A</v>
      </c>
      <c r="CQ137" s="21"/>
      <c r="CR137" s="21"/>
      <c r="CS137" s="21" t="str">
        <f t="shared" si="382"/>
        <v>N/A</v>
      </c>
      <c r="CT137" s="21" t="str">
        <f t="shared" si="383"/>
        <v>N/A</v>
      </c>
      <c r="CU137" s="21" t="str">
        <f t="shared" si="384"/>
        <v>N/A</v>
      </c>
      <c r="CV137" s="21"/>
      <c r="CW137" s="21"/>
      <c r="CX137" s="21" t="str">
        <f t="shared" si="385"/>
        <v>N/A</v>
      </c>
      <c r="CY137" s="21" t="str">
        <f t="shared" si="386"/>
        <v>N/A</v>
      </c>
      <c r="CZ137" s="21" t="str">
        <f t="shared" si="387"/>
        <v>N/A</v>
      </c>
      <c r="DA137" s="21"/>
      <c r="DB137" s="21"/>
      <c r="DC137" s="21" t="str">
        <f t="shared" si="388"/>
        <v>N/A</v>
      </c>
      <c r="DD137" s="21" t="str">
        <f t="shared" si="389"/>
        <v>N/A</v>
      </c>
      <c r="DE137" s="21" t="str">
        <f t="shared" si="390"/>
        <v>N/A</v>
      </c>
      <c r="DF137" s="21"/>
      <c r="DG137" s="21"/>
      <c r="DH137" s="21" t="str">
        <f t="shared" si="391"/>
        <v>N/A</v>
      </c>
      <c r="DI137" s="21" t="str">
        <f t="shared" si="392"/>
        <v>N/A</v>
      </c>
      <c r="DJ137" s="21" t="str">
        <f t="shared" si="393"/>
        <v>N/A</v>
      </c>
      <c r="DK137" s="21"/>
      <c r="DL137" s="21"/>
      <c r="DM137" s="21" t="str">
        <f t="shared" si="394"/>
        <v>N/A</v>
      </c>
      <c r="DN137" s="21" t="str">
        <f t="shared" si="395"/>
        <v>N/A</v>
      </c>
      <c r="DO137" s="21" t="str">
        <f t="shared" si="396"/>
        <v>N/A</v>
      </c>
      <c r="DP137" s="16"/>
      <c r="DQ137" s="16"/>
      <c r="DR137" s="21" t="str">
        <f t="shared" si="397"/>
        <v>N/A</v>
      </c>
      <c r="DS137" s="21" t="str">
        <f t="shared" si="398"/>
        <v>N/A</v>
      </c>
      <c r="DT137" s="21" t="str">
        <f t="shared" si="399"/>
        <v>N/A</v>
      </c>
      <c r="DU137" s="16"/>
      <c r="DV137" s="16"/>
    </row>
    <row r="138" spans="27:126" ht="15" thickBot="1" x14ac:dyDescent="0.4"/>
    <row r="139" spans="27:126" x14ac:dyDescent="0.35">
      <c r="AA139" s="140" t="s">
        <v>83</v>
      </c>
      <c r="AB139" s="141"/>
      <c r="AC139" s="63" t="s">
        <v>24</v>
      </c>
      <c r="AD139" s="45"/>
      <c r="AE139" s="116" t="s">
        <v>80</v>
      </c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69"/>
    </row>
    <row r="140" spans="27:126" x14ac:dyDescent="0.35">
      <c r="AA140" s="142"/>
      <c r="AB140" s="143"/>
      <c r="AC140" s="95" t="s">
        <v>26</v>
      </c>
      <c r="AD140" s="46"/>
      <c r="AE140" s="170" t="s">
        <v>2</v>
      </c>
      <c r="AF140" s="171"/>
      <c r="AG140" s="171"/>
      <c r="AH140" s="171"/>
      <c r="AI140" s="171"/>
      <c r="AJ140" s="171"/>
      <c r="AK140" s="171"/>
      <c r="AL140" s="171"/>
      <c r="AM140" s="171"/>
      <c r="AN140" s="171"/>
      <c r="AO140" s="171"/>
      <c r="AP140" s="171"/>
      <c r="AQ140" s="171"/>
      <c r="AR140" s="171"/>
      <c r="AS140" s="171"/>
      <c r="AT140" s="171"/>
      <c r="AU140" s="171"/>
      <c r="AV140" s="171"/>
      <c r="AW140" s="171"/>
      <c r="AX140" s="171"/>
      <c r="AY140" s="171"/>
      <c r="AZ140" s="171"/>
      <c r="BA140" s="171"/>
      <c r="BB140" s="171"/>
      <c r="BC140" s="171"/>
      <c r="BD140" s="171"/>
      <c r="BE140" s="171"/>
      <c r="BF140" s="171"/>
      <c r="BG140" s="171"/>
      <c r="BH140" s="171"/>
      <c r="BI140" s="171"/>
      <c r="BJ140" s="171"/>
      <c r="BK140" s="171"/>
      <c r="BL140" s="171"/>
      <c r="BM140" s="171"/>
      <c r="BN140" s="171"/>
      <c r="BO140" s="171"/>
      <c r="BP140" s="171"/>
      <c r="BQ140" s="171"/>
      <c r="BR140" s="171"/>
      <c r="BS140" s="171"/>
      <c r="BT140" s="171"/>
      <c r="BU140" s="171"/>
      <c r="BV140" s="171"/>
      <c r="BW140" s="171"/>
      <c r="BX140" s="171"/>
      <c r="BY140" s="171"/>
      <c r="BZ140" s="171"/>
      <c r="CA140" s="171"/>
      <c r="CB140" s="171"/>
      <c r="CC140" s="171"/>
      <c r="CD140" s="171"/>
      <c r="CE140" s="171"/>
      <c r="CF140" s="171"/>
      <c r="CG140" s="171"/>
      <c r="CH140" s="171"/>
      <c r="CI140" s="171"/>
      <c r="CJ140" s="171"/>
      <c r="CK140" s="171"/>
      <c r="CL140" s="171"/>
      <c r="CM140" s="171"/>
      <c r="CN140" s="171"/>
      <c r="CO140" s="171"/>
      <c r="CP140" s="171"/>
      <c r="CQ140" s="171"/>
      <c r="CR140" s="171"/>
      <c r="CS140" s="171"/>
      <c r="CT140" s="171"/>
      <c r="CU140" s="171"/>
      <c r="CV140" s="171"/>
      <c r="CW140" s="171"/>
      <c r="CX140" s="171"/>
      <c r="CY140" s="171"/>
      <c r="CZ140" s="171"/>
      <c r="DA140" s="171"/>
      <c r="DB140" s="171"/>
      <c r="DC140" s="171"/>
      <c r="DD140" s="171"/>
      <c r="DE140" s="171"/>
      <c r="DF140" s="171"/>
      <c r="DG140" s="171"/>
      <c r="DH140" s="171"/>
      <c r="DI140" s="171"/>
      <c r="DJ140" s="171"/>
      <c r="DK140" s="171"/>
      <c r="DL140" s="171"/>
      <c r="DM140" s="171"/>
      <c r="DN140" s="171"/>
      <c r="DO140" s="171"/>
      <c r="DP140" s="171"/>
      <c r="DQ140" s="171"/>
      <c r="DR140" s="171"/>
      <c r="DS140" s="171"/>
      <c r="DT140" s="171"/>
      <c r="DU140" s="171"/>
      <c r="DV140" s="171"/>
    </row>
    <row r="141" spans="27:126" x14ac:dyDescent="0.35">
      <c r="AA141" s="142"/>
      <c r="AB141" s="143"/>
      <c r="AC141" s="95" t="s">
        <v>20</v>
      </c>
      <c r="AD141" s="46"/>
      <c r="AE141" s="131" t="s">
        <v>265</v>
      </c>
      <c r="AF141" s="132"/>
      <c r="AG141" s="132"/>
      <c r="AH141" s="133"/>
      <c r="AI141" s="131" t="s">
        <v>264</v>
      </c>
      <c r="AJ141" s="132"/>
      <c r="AK141" s="132"/>
      <c r="AL141" s="133"/>
      <c r="AM141" s="131" t="s">
        <v>263</v>
      </c>
      <c r="AN141" s="132"/>
      <c r="AO141" s="132"/>
      <c r="AP141" s="133"/>
      <c r="AQ141" s="131" t="s">
        <v>262</v>
      </c>
      <c r="AR141" s="132"/>
      <c r="AS141" s="132"/>
      <c r="AT141" s="133"/>
      <c r="AU141" s="131" t="s">
        <v>27</v>
      </c>
      <c r="AV141" s="132"/>
      <c r="AW141" s="132"/>
      <c r="AX141" s="132"/>
      <c r="AY141" s="133"/>
      <c r="AZ141" s="131" t="s">
        <v>28</v>
      </c>
      <c r="BA141" s="132"/>
      <c r="BB141" s="132"/>
      <c r="BC141" s="132"/>
      <c r="BD141" s="133"/>
      <c r="BE141" s="131" t="s">
        <v>30</v>
      </c>
      <c r="BF141" s="132"/>
      <c r="BG141" s="132"/>
      <c r="BH141" s="132"/>
      <c r="BI141" s="133"/>
      <c r="BJ141" s="131" t="s">
        <v>31</v>
      </c>
      <c r="BK141" s="132"/>
      <c r="BL141" s="132"/>
      <c r="BM141" s="132"/>
      <c r="BN141" s="133"/>
      <c r="BO141" s="131" t="s">
        <v>32</v>
      </c>
      <c r="BP141" s="132"/>
      <c r="BQ141" s="132"/>
      <c r="BR141" s="132"/>
      <c r="BS141" s="133"/>
      <c r="BT141" s="131" t="s">
        <v>33</v>
      </c>
      <c r="BU141" s="132"/>
      <c r="BV141" s="132"/>
      <c r="BW141" s="132"/>
      <c r="BX141" s="133"/>
      <c r="BY141" s="131" t="s">
        <v>34</v>
      </c>
      <c r="BZ141" s="132"/>
      <c r="CA141" s="132"/>
      <c r="CB141" s="132"/>
      <c r="CC141" s="133"/>
      <c r="CD141" s="131" t="s">
        <v>35</v>
      </c>
      <c r="CE141" s="132"/>
      <c r="CF141" s="132"/>
      <c r="CG141" s="132"/>
      <c r="CH141" s="133"/>
      <c r="CI141" s="131" t="s">
        <v>36</v>
      </c>
      <c r="CJ141" s="132"/>
      <c r="CK141" s="132"/>
      <c r="CL141" s="132"/>
      <c r="CM141" s="133"/>
      <c r="CN141" s="131" t="s">
        <v>37</v>
      </c>
      <c r="CO141" s="132"/>
      <c r="CP141" s="132"/>
      <c r="CQ141" s="132"/>
      <c r="CR141" s="133"/>
      <c r="CS141" s="131" t="s">
        <v>38</v>
      </c>
      <c r="CT141" s="132"/>
      <c r="CU141" s="132"/>
      <c r="CV141" s="132"/>
      <c r="CW141" s="133"/>
      <c r="CX141" s="131" t="s">
        <v>39</v>
      </c>
      <c r="CY141" s="132"/>
      <c r="CZ141" s="132"/>
      <c r="DA141" s="132"/>
      <c r="DB141" s="133"/>
      <c r="DC141" s="131" t="s">
        <v>40</v>
      </c>
      <c r="DD141" s="132"/>
      <c r="DE141" s="132"/>
      <c r="DF141" s="132"/>
      <c r="DG141" s="133"/>
      <c r="DH141" s="131" t="s">
        <v>41</v>
      </c>
      <c r="DI141" s="132"/>
      <c r="DJ141" s="132"/>
      <c r="DK141" s="132"/>
      <c r="DL141" s="133"/>
      <c r="DM141" s="131" t="s">
        <v>42</v>
      </c>
      <c r="DN141" s="132"/>
      <c r="DO141" s="132"/>
      <c r="DP141" s="132"/>
      <c r="DQ141" s="133"/>
      <c r="DR141" s="131" t="s">
        <v>43</v>
      </c>
      <c r="DS141" s="132"/>
      <c r="DT141" s="132"/>
      <c r="DU141" s="132"/>
      <c r="DV141" s="133"/>
    </row>
    <row r="142" spans="27:126" x14ac:dyDescent="0.35">
      <c r="AA142" s="96" t="s">
        <v>112</v>
      </c>
      <c r="AB142" s="25" t="s">
        <v>113</v>
      </c>
      <c r="AC142" s="95" t="s">
        <v>67</v>
      </c>
      <c r="AD142" s="46"/>
      <c r="AE142" s="36" t="s">
        <v>64</v>
      </c>
      <c r="AF142" s="37" t="s">
        <v>115</v>
      </c>
      <c r="AG142" s="38" t="s">
        <v>66</v>
      </c>
      <c r="AH142" s="70" t="s">
        <v>261</v>
      </c>
      <c r="AI142" s="36" t="s">
        <v>64</v>
      </c>
      <c r="AJ142" s="37" t="s">
        <v>115</v>
      </c>
      <c r="AK142" s="38" t="s">
        <v>66</v>
      </c>
      <c r="AL142" s="70" t="s">
        <v>261</v>
      </c>
      <c r="AM142" s="36" t="s">
        <v>64</v>
      </c>
      <c r="AN142" s="37" t="s">
        <v>115</v>
      </c>
      <c r="AO142" s="38" t="s">
        <v>66</v>
      </c>
      <c r="AP142" s="70" t="s">
        <v>261</v>
      </c>
      <c r="AQ142" s="36" t="s">
        <v>64</v>
      </c>
      <c r="AR142" s="37" t="s">
        <v>115</v>
      </c>
      <c r="AS142" s="38" t="s">
        <v>66</v>
      </c>
      <c r="AT142" s="70" t="s">
        <v>261</v>
      </c>
      <c r="AU142" s="36" t="s">
        <v>64</v>
      </c>
      <c r="AV142" s="37" t="s">
        <v>115</v>
      </c>
      <c r="AW142" s="38" t="s">
        <v>66</v>
      </c>
      <c r="AX142" s="70" t="s">
        <v>260</v>
      </c>
      <c r="AY142" s="70" t="s">
        <v>261</v>
      </c>
      <c r="AZ142" s="36" t="s">
        <v>64</v>
      </c>
      <c r="BA142" s="37" t="s">
        <v>115</v>
      </c>
      <c r="BB142" s="38" t="s">
        <v>66</v>
      </c>
      <c r="BC142" s="70" t="s">
        <v>260</v>
      </c>
      <c r="BD142" s="70" t="s">
        <v>261</v>
      </c>
      <c r="BE142" s="36" t="s">
        <v>64</v>
      </c>
      <c r="BF142" s="37" t="s">
        <v>115</v>
      </c>
      <c r="BG142" s="38" t="s">
        <v>66</v>
      </c>
      <c r="BH142" s="70" t="s">
        <v>260</v>
      </c>
      <c r="BI142" s="70" t="s">
        <v>261</v>
      </c>
      <c r="BJ142" s="36" t="s">
        <v>64</v>
      </c>
      <c r="BK142" s="37" t="s">
        <v>115</v>
      </c>
      <c r="BL142" s="38" t="s">
        <v>66</v>
      </c>
      <c r="BM142" s="70" t="s">
        <v>260</v>
      </c>
      <c r="BN142" s="70" t="s">
        <v>261</v>
      </c>
      <c r="BO142" s="36" t="s">
        <v>64</v>
      </c>
      <c r="BP142" s="37" t="s">
        <v>115</v>
      </c>
      <c r="BQ142" s="38" t="s">
        <v>66</v>
      </c>
      <c r="BR142" s="70" t="s">
        <v>260</v>
      </c>
      <c r="BS142" s="70" t="s">
        <v>261</v>
      </c>
      <c r="BT142" s="36" t="s">
        <v>64</v>
      </c>
      <c r="BU142" s="37" t="s">
        <v>115</v>
      </c>
      <c r="BV142" s="38" t="s">
        <v>66</v>
      </c>
      <c r="BW142" s="70" t="s">
        <v>260</v>
      </c>
      <c r="BX142" s="70" t="s">
        <v>261</v>
      </c>
      <c r="BY142" s="36" t="s">
        <v>64</v>
      </c>
      <c r="BZ142" s="37" t="s">
        <v>115</v>
      </c>
      <c r="CA142" s="38" t="s">
        <v>66</v>
      </c>
      <c r="CB142" s="70" t="s">
        <v>260</v>
      </c>
      <c r="CC142" s="70" t="s">
        <v>261</v>
      </c>
      <c r="CD142" s="36" t="s">
        <v>64</v>
      </c>
      <c r="CE142" s="37" t="s">
        <v>115</v>
      </c>
      <c r="CF142" s="38" t="s">
        <v>66</v>
      </c>
      <c r="CG142" s="70" t="s">
        <v>260</v>
      </c>
      <c r="CH142" s="70" t="s">
        <v>261</v>
      </c>
      <c r="CI142" s="36" t="s">
        <v>64</v>
      </c>
      <c r="CJ142" s="37" t="s">
        <v>115</v>
      </c>
      <c r="CK142" s="38" t="s">
        <v>66</v>
      </c>
      <c r="CL142" s="70" t="s">
        <v>260</v>
      </c>
      <c r="CM142" s="70" t="s">
        <v>261</v>
      </c>
      <c r="CN142" s="36" t="s">
        <v>64</v>
      </c>
      <c r="CO142" s="37" t="s">
        <v>115</v>
      </c>
      <c r="CP142" s="38" t="s">
        <v>66</v>
      </c>
      <c r="CQ142" s="70" t="s">
        <v>260</v>
      </c>
      <c r="CR142" s="70" t="s">
        <v>261</v>
      </c>
      <c r="CS142" s="36" t="s">
        <v>64</v>
      </c>
      <c r="CT142" s="37" t="s">
        <v>115</v>
      </c>
      <c r="CU142" s="38" t="s">
        <v>66</v>
      </c>
      <c r="CV142" s="70" t="s">
        <v>260</v>
      </c>
      <c r="CW142" s="70" t="s">
        <v>261</v>
      </c>
      <c r="CX142" s="36" t="s">
        <v>64</v>
      </c>
      <c r="CY142" s="37" t="s">
        <v>115</v>
      </c>
      <c r="CZ142" s="38" t="s">
        <v>66</v>
      </c>
      <c r="DA142" s="70" t="s">
        <v>260</v>
      </c>
      <c r="DB142" s="70" t="s">
        <v>261</v>
      </c>
      <c r="DC142" s="36" t="s">
        <v>64</v>
      </c>
      <c r="DD142" s="37" t="s">
        <v>115</v>
      </c>
      <c r="DE142" s="38" t="s">
        <v>66</v>
      </c>
      <c r="DF142" s="70" t="s">
        <v>260</v>
      </c>
      <c r="DG142" s="70" t="s">
        <v>261</v>
      </c>
      <c r="DH142" s="36" t="s">
        <v>64</v>
      </c>
      <c r="DI142" s="37" t="s">
        <v>115</v>
      </c>
      <c r="DJ142" s="38" t="s">
        <v>66</v>
      </c>
      <c r="DK142" s="70" t="s">
        <v>260</v>
      </c>
      <c r="DL142" s="70" t="s">
        <v>261</v>
      </c>
      <c r="DM142" s="36" t="s">
        <v>64</v>
      </c>
      <c r="DN142" s="37" t="s">
        <v>115</v>
      </c>
      <c r="DO142" s="38" t="s">
        <v>66</v>
      </c>
      <c r="DP142" s="70" t="s">
        <v>260</v>
      </c>
      <c r="DQ142" s="70" t="s">
        <v>261</v>
      </c>
      <c r="DR142" s="36" t="s">
        <v>64</v>
      </c>
      <c r="DS142" s="37" t="s">
        <v>115</v>
      </c>
      <c r="DT142" s="37" t="s">
        <v>66</v>
      </c>
      <c r="DU142" s="70" t="s">
        <v>260</v>
      </c>
      <c r="DV142" s="70" t="s">
        <v>261</v>
      </c>
    </row>
    <row r="143" spans="27:126" x14ac:dyDescent="0.35">
      <c r="AA143" s="74">
        <v>1.5</v>
      </c>
      <c r="AB143" s="73">
        <f t="shared" ref="AB143:AB154" si="401">IF(ISNUMBER(AA7),(AA7*(AF7-AG7)+AE7+AG7-2*AF7)/(AE7-AF7),"-")</f>
        <v>4.4317443120260034</v>
      </c>
      <c r="AC143" s="47" t="s">
        <v>6</v>
      </c>
      <c r="AD143" s="47" t="s">
        <v>2</v>
      </c>
      <c r="AE143" s="16">
        <f>VLOOKUP(AE139,I37:J74,2,FALSE)*[2]beta_Schätzung_Corr_Poll!E87</f>
        <v>828.61666666666667</v>
      </c>
      <c r="AF143" s="16">
        <f>VLOOKUP(AE139,I37:J74,2,FALSE)*[2]beta_Schätzung_Corr_Poll!E88</f>
        <v>1106.2516666666668</v>
      </c>
      <c r="AG143" s="16">
        <f>VLOOKUP(AE139,I37:J74,2,FALSE)*[2]beta_Schätzung_Corr_Poll!E89</f>
        <v>3167.8333333333335</v>
      </c>
      <c r="AH143" s="16">
        <f>[2]beta_Schätzung_Corr_Poll!E85</f>
        <v>0.98119999999999996</v>
      </c>
      <c r="AI143" s="16">
        <f>VLOOKUP(AE139,I37:J74,2,FALSE)*[2]beta_Schätzung_Corr_Poll!F87</f>
        <v>828.61666666666667</v>
      </c>
      <c r="AJ143" s="16">
        <f>VLOOKUP(AE139,I37:J74,2,FALSE)*[2]beta_Schätzung_Corr_Poll!F88</f>
        <v>1344.1849999999999</v>
      </c>
      <c r="AK143" s="16">
        <f>VLOOKUP(AE139,I37:J74,2,FALSE)*[2]beta_Schätzung_Corr_Poll!F89</f>
        <v>3167.8333333333335</v>
      </c>
      <c r="AL143" s="16">
        <f>[2]beta_Schätzung_Corr_Poll!F85</f>
        <v>0.7593333333333333</v>
      </c>
      <c r="AM143" s="16">
        <f>VLOOKUP(AE139,I37:J74,2,FALSE)*[2]beta_Schätzung_Corr_Poll!G87</f>
        <v>828.61666666666667</v>
      </c>
      <c r="AN143" s="16">
        <f>VLOOKUP(AE139,I37:J74,2,FALSE)*[2]beta_Schätzung_Corr_Poll!G88</f>
        <v>1260.4933333333333</v>
      </c>
      <c r="AO143" s="16">
        <f>VLOOKUP(AE139,I37:J74,2,FALSE)*[2]beta_Schätzung_Corr_Poll!G89</f>
        <v>3167.8333333333335</v>
      </c>
      <c r="AP143" s="16">
        <f>[2]beta_Schätzung_Corr_Poll!G85</f>
        <v>0.76519999999999999</v>
      </c>
      <c r="AQ143" s="16">
        <f>VLOOKUP(AE139,I37:J74,2,FALSE)*[2]beta_Schätzung_Corr_Poll!H87</f>
        <v>828.61666666666667</v>
      </c>
      <c r="AR143" s="16">
        <f>VLOOKUP(AE139,I37:J74,2,FALSE)*[2]beta_Schätzung_Corr_Poll!H88</f>
        <v>3167.8333333333335</v>
      </c>
      <c r="AS143" s="16">
        <f>VLOOKUP(AE139,I37:J74,2,FALSE)*[2]beta_Schätzung_Corr_Poll!H89</f>
        <v>3167.8333333333335</v>
      </c>
      <c r="AT143" s="16">
        <f>[2]beta_Schätzung_Corr_Poll!H85</f>
        <v>0</v>
      </c>
      <c r="AU143" s="16">
        <f t="shared" ref="AU143:AU154" si="402">IF(ISNUMBER($AE143),IF(OR(HLOOKUP($AU$5,$I$2:$Y$8,4,FALSE)=1,HLOOKUP($AU$5,$I$2:$Y$8,5,FALSE)=1,),HLOOKUP($AU$5,$I$2:$Y$8,4,FALSE)*VLOOKUP($AC143,$B$32:$G$45,MATCH($AD143,$B$33:$G$33,0),FALSE)+HLOOKUP($AU$5,$I$2:$Y$8,5,FALSE)*VLOOKUP($AC143,$B$47:$G$60,MATCH($AD143,$B$48:$G$48,0),FALSE)+$AE143,$AE143),"N/A")</f>
        <v>828.61666666666667</v>
      </c>
      <c r="AV143" s="16">
        <f t="shared" ref="AV143:AV154" si="403">IF(ISNUMBER($AF143),$AF143*SQRT(SUMSQ(HLOOKUP($AU$5,$J$2:$Y$8,2,FALSE)*VLOOKUP($AC143,$B$2:$G$15,MATCH($AD143,$B$3:$G$3,0),FALSE),HLOOKUP($AU$5,$J$2:$Y$8,3,FALSE)*VLOOKUP($AC143,$B$17:$G$30,MATCH($AD143,$B$18:$G$18,0),FALSE),HLOOKUP($AU$5,$J$2:$Y$8,6,FALSE)))+HLOOKUP($AU$5,$J$2:$Y$8,4,FALSE)*VLOOKUP($AC143,$B$32:$G$45,MATCH($AD143,$B$33:$G$33,0),FALSE)+HLOOKUP($AU$5,$J$2:$Y$8,5,FALSE)*VLOOKUP($AC143,$B$47:$G$60,MATCH($AD143,$B$48:$G$48,0),FALSE),"N/A")</f>
        <v>1106.2516666666668</v>
      </c>
      <c r="AW143" s="16">
        <f t="shared" ref="AW143:AW154" si="404">IF(ISNUMBER($AG143),IF(OR(HLOOKUP($AU$5,$I$2:$Y$8,4,FALSE)=1,HLOOKUP($AU$5,$I$2:$Y$8,5,FALSE)=1,),HLOOKUP($AU$5,$I$2:$Y$8,4,FALSE)*VLOOKUP($AC143,$B$32:$G$45,MATCH($AD143,$B$33:$G$33,0),FALSE)+HLOOKUP($AU$5,$I$2:$Y$8,5,FALSE)*VLOOKUP($AC143,$B$47:$G$60,MATCH($AD143,$B$48:$G$48,0),FALSE)+$AG143,$AG143),"N/A")</f>
        <v>3167.8333333333335</v>
      </c>
      <c r="AX143" s="47" t="str">
        <f>IF(AY143&gt;0, "true", "false")</f>
        <v>true</v>
      </c>
      <c r="AY143" s="16">
        <f>AH143</f>
        <v>0.98119999999999996</v>
      </c>
      <c r="AZ143" s="16">
        <f t="shared" ref="AZ143:AZ154" si="405">IF(ISNUMBER($AE143),IF(OR(HLOOKUP($AZ$5,$I$2:$Y$8,4,FALSE)=1,HLOOKUP($AZ$5,$I$2:$Y$8,5,FALSE)=1,),HLOOKUP($AZ$5,$I$2:$Y$8,4,FALSE)*VLOOKUP($AC143,$B$32:$G$45,MATCH($AD143,$B$33:$G$33,0),FALSE)+HLOOKUP($AZ$5,$I$2:$Y$8,5,FALSE)*VLOOKUP($AC143,$B$47:$G$60,MATCH($AD143,$B$48:$G$48,0),FALSE)+$AE143,$AE143),"N/A")</f>
        <v>759.61666666666667</v>
      </c>
      <c r="BA143" s="16">
        <f t="shared" ref="BA143:BA154" si="406">IF(ISNUMBER($AF143),$AF143*SQRT(SUMSQ(HLOOKUP($AZ$5,$J$2:$Y$8,2,FALSE)*VLOOKUP($AC143,$B$2:$G$15,MATCH($AD143,$B$3:$G$3,0),FALSE),HLOOKUP($AZ$5,$J$2:$Y$8,3,FALSE)*VLOOKUP($AC143,$B$17:$G$30,MATCH($AD143,$B$18:$G$18,0),FALSE),HLOOKUP($AZ$5,$J$2:$Y$8,6,FALSE)))+HLOOKUP($AZ$5,$J$2:$Y$8,4,FALSE)*VLOOKUP($AC143,$B$32:$G$45,MATCH($AD143,$B$33:$G$33,0),FALSE)+HLOOKUP($AZ$5,$J$2:$Y$8,5,FALSE)*VLOOKUP($AC143,$B$47:$G$60,MATCH($AD143,$B$48:$G$48,0),FALSE),"N/A")</f>
        <v>1037.2516666666668</v>
      </c>
      <c r="BB143" s="16">
        <f t="shared" ref="BB143:BB154" si="407">IF(ISNUMBER($AG143),IF(OR(HLOOKUP($AZ$5,$I$2:$Y$8,4,FALSE)=1,HLOOKUP($AZ$5,$I$2:$Y$8,5,FALSE)=1,),HLOOKUP($AZ$5,$I$2:$Y$8,4,FALSE)*VLOOKUP($AC143,$B$32:$G$45,MATCH($AD143,$B$33:$G$33,0),FALSE)+HLOOKUP($AZ$5,$I$2:$Y$8,5,FALSE)*VLOOKUP($AC143,$B$47:$G$60,MATCH($AD143,$B$48:$G$48,0),FALSE)+$AG143,$AG143),"N/A")</f>
        <v>3098.8333333333335</v>
      </c>
      <c r="BC143" s="16" t="str">
        <f>IF(BD143&gt;0, "true", "false")</f>
        <v>true</v>
      </c>
      <c r="BD143" s="16">
        <f>AH143</f>
        <v>0.98119999999999996</v>
      </c>
      <c r="BE143" s="16">
        <f t="shared" ref="BE143:BE154" si="408">IF(ISNUMBER($AE143),IF(OR(HLOOKUP($BE$5,$I$2:$Y$8,4,FALSE)=1,HLOOKUP($BE$5,$I$2:$Y$8,5,FALSE)=1,),HLOOKUP($BE$5,$I$2:$Y$8,4,FALSE)*VLOOKUP($AC143,$B$32:$G$45,MATCH($AD143,$B$33:$G$33,0),FALSE)+HLOOKUP($AU$5,$I$2:$Y$8,5,FALSE)*VLOOKUP($AC143,$B$47:$G$60,MATCH($AD143,$B$48:$G$48,0),FALSE)+$AE143,$AE143),"N/A")</f>
        <v>829.91666666666663</v>
      </c>
      <c r="BF143" s="16">
        <f t="shared" ref="BF143:BF154" si="409">IF(ISNUMBER($AF143),$AF143*SQRT(SUMSQ(HLOOKUP($BE$5,$J$2:$Y$8,2,FALSE)*VLOOKUP($AC143,$B$2:$G$15,MATCH($AD143,$B$3:$G$3,0),FALSE),HLOOKUP($BE$5,$J$2:$Y$8,3,FALSE)*VLOOKUP($AC143,$B$17:$G$30,MATCH($AD143,$B$18:$G$18,0),FALSE),HLOOKUP($BE$5,$J$2:$Y$8,6,FALSE)))+HLOOKUP($BE$5,$J$2:$Y$8,4,FALSE)*VLOOKUP($AC143,$B$32:$G$45,MATCH($AD143,$B$33:$G$33,0),FALSE)+HLOOKUP($BE$5,$J$2:$Y$8,5,FALSE)*VLOOKUP($AC143,$B$47:$G$60,MATCH($AD143,$B$48:$G$48,0),FALSE),"N/A")</f>
        <v>1107.5516666666667</v>
      </c>
      <c r="BG143" s="16">
        <f t="shared" ref="BG143:BG154" si="410">IF(ISNUMBER($AG143),IF(OR(HLOOKUP($BE$5,$I$2:$Y$8,4,FALSE)=1,HLOOKUP($BE$5,$I$2:$Y$8,5,FALSE)=1,),HLOOKUP($BE$5,$I$2:$Y$8,4,FALSE)*VLOOKUP($AC143,$B$32:$G$45,MATCH($AD143,$B$33:$G$33,0),FALSE)+HLOOKUP($BE$5,$I$2:$Y$8,5,FALSE)*VLOOKUP($AC143,$B$47:$G$60,MATCH($AD143,$B$48:$G$48,0),FALSE)+$AG143,$AG143),"N/A")</f>
        <v>3169.1333333333337</v>
      </c>
      <c r="BH143" s="16" t="str">
        <f>IF(BI143&gt;0, "true", "false")</f>
        <v>true</v>
      </c>
      <c r="BI143" s="16">
        <f>AH143</f>
        <v>0.98119999999999996</v>
      </c>
      <c r="BJ143" s="16">
        <f t="shared" ref="BJ143:BJ154" si="411">IF(ISNUMBER($AE143),IF(OR(HLOOKUP($BJ$5,$I$2:$Y$8,4,FALSE)=1,HLOOKUP($BJ$5,$I$2:$Y$8,5,FALSE)=1,),HLOOKUP($BJ$5,$I$2:$Y$8,4,FALSE)*VLOOKUP($AC143,$B$32:$G$45,MATCH($AD143,$B$33:$G$33,0),FALSE)+HLOOKUP($BJ$5,$I$2:$Y$8,5,FALSE)*VLOOKUP($AC143,$B$47:$G$60,MATCH($AD143,$B$48:$G$48,0),FALSE)+$AE143,$AE143),"N/A")</f>
        <v>760.91666666666663</v>
      </c>
      <c r="BK143" s="16">
        <f t="shared" ref="BK143:BK154" si="412">IF(ISNUMBER($AF143),$AF143*SQRT(SUMSQ(HLOOKUP($BJ$5,$J$2:$Y$8,2,FALSE)*VLOOKUP($AC143,$B$2:$G$15,MATCH($AD143,$B$3:$G$3,0),FALSE),HLOOKUP($BJ$5,$J$2:$Y$8,3,FALSE)*VLOOKUP($AC143,$B$17:$G$30,MATCH($AD143,$B$18:$G$18,0),FALSE),HLOOKUP($BJ$5,$J$2:$Y$8,6,FALSE)))+HLOOKUP($BJ$5,$J$2:$Y$8,4,FALSE)*VLOOKUP($AC143,$B$32:$G$45,MATCH($AD143,$B$33:$G$33,0),FALSE)+HLOOKUP($BJ$5,$J$2:$Y$8,5,FALSE)*VLOOKUP($AC143,$B$47:$G$60,MATCH($AD143,$B$48:$G$48,0),FALSE),"N/A")</f>
        <v>1038.5516666666667</v>
      </c>
      <c r="BL143" s="16">
        <f t="shared" ref="BL143:BL154" si="413">IF(ISNUMBER($AG143),IF(OR(HLOOKUP($BJ$5,$I$2:$Y$8,4,FALSE)=1,HLOOKUP($BJ$5,$I$2:$Y$8,5,FALSE)=1,),HLOOKUP($BJ$5,$I$2:$Y$8,4,FALSE)*VLOOKUP($AC143,$B$32:$G$45,MATCH($AD143,$B$33:$G$33,0),FALSE)+HLOOKUP($BJ$5,$I$2:$Y$8,5,FALSE)*VLOOKUP($AC143,$B$47:$G$60,MATCH($AD143,$B$48:$G$48,0),FALSE)+$AG143,$AG143),"N/A")</f>
        <v>3100.1333333333337</v>
      </c>
      <c r="BM143" s="16" t="str">
        <f>IF(BN143&gt;0, "true", "false")</f>
        <v>true</v>
      </c>
      <c r="BN143" s="16">
        <f>AH143</f>
        <v>0.98119999999999996</v>
      </c>
      <c r="BO143" s="16">
        <f>IF(ISNUMBER($AI143),$AI143+HLOOKUP($BO$5,$J$2:$Y$8,4,FALSE)*VLOOKUP($AC143,$B$32:$G$45,MATCH($AD143,$B$33:$G$33,0),FALSE)+HLOOKUP($BO$5,$J$2:$Y$8,5,FALSE)*VLOOKUP($AC143,$B$47:$G$60,MATCH($AD143,$B$48:$G$48,0),FALSE),"N/A")</f>
        <v>828.61666666666667</v>
      </c>
      <c r="BP143" s="16">
        <f>IF(ISNUMBER($AJ143),$AJ143+HLOOKUP($BO$5,$J$2:$Y$8,4,FALSE)*VLOOKUP($AC143,$B$32:$G$45,MATCH($AD143,$B$33:$G$33,0),FALSE)+HLOOKUP($BO$5,$J$2:$Y$8,5,FALSE)*VLOOKUP($AC143,$B$47:$G$60,MATCH($AD143,$B$48:$G$48,0),FALSE),"N/A")</f>
        <v>1344.1849999999999</v>
      </c>
      <c r="BQ143" s="16">
        <f>IF(ISNUMBER($AK143),$AK143+HLOOKUP($BO$5,$J$2:$Y$8,4,FALSE)*VLOOKUP($AC143,$B$32:$G$45,MATCH($AD143,$B$33:$G$33,0),FALSE)+HLOOKUP($BO$5,$J$2:$Y$8,5,FALSE)*VLOOKUP($AC143,$B$47:$G$60,MATCH($AD143,$B$48:$G$48,0),FALSE),"N/A")</f>
        <v>3167.8333333333335</v>
      </c>
      <c r="BR143" s="16" t="str">
        <f>IF(BS143&gt;0, "true", "false")</f>
        <v>true</v>
      </c>
      <c r="BS143" s="16">
        <f>AL143</f>
        <v>0.7593333333333333</v>
      </c>
      <c r="BT143" s="16">
        <f>IF(ISNUMBER($AI143),$AI143+HLOOKUP($BT$5,$J$2:$Y$8,4,FALSE)*VLOOKUP($AC143,$B$32:$G$45,MATCH($AD143,$B$33:$G$33,0),FALSE)+HLOOKUP($BT$5,$J$2:$Y$8,5,FALSE)*VLOOKUP($AC143,$B$47:$G$60,MATCH($AD143,$B$48:$G$48,0),FALSE),"N/A")</f>
        <v>759.61666666666667</v>
      </c>
      <c r="BU143" s="16">
        <f>IF(ISNUMBER($AJ143),$AJ143+HLOOKUP($BT$5,$J$2:$Y$8,4,FALSE)*VLOOKUP($AC143,$B$32:$G$45,MATCH($AD143,$B$33:$G$33,0),FALSE)+HLOOKUP($BT$5,$J$2:$Y$8,5,FALSE)*VLOOKUP($AC143,$B$47:$G$60,MATCH($AD143,$B$48:$G$48,0),FALSE),"N/A")</f>
        <v>1275.1849999999999</v>
      </c>
      <c r="BV143" s="16">
        <f>IF(ISNUMBER($AK143),$AK143+HLOOKUP($BT$5,$J$2:$Y$8,4,FALSE)*VLOOKUP($AC143,$B$32:$G$45,MATCH($AD143,$B$33:$G$33,0),FALSE)+HLOOKUP($BT$5,$J$2:$Y$8,5,FALSE)*VLOOKUP($AC143,$B$47:$G$60,MATCH($AD143,$B$48:$G$48,0),FALSE),"N/A")</f>
        <v>3098.8333333333335</v>
      </c>
      <c r="BW143" s="16" t="str">
        <f>IF(BX143&gt;0, "true", "false")</f>
        <v>true</v>
      </c>
      <c r="BX143" s="16">
        <f>AL143</f>
        <v>0.7593333333333333</v>
      </c>
      <c r="BY143" s="16">
        <f>IF(ISNUMBER($AI143),$AI143+HLOOKUP($BY$5,$J$2:$Y$8,4,FALSE)*VLOOKUP($AC143,$B$32:$G$45,MATCH($AD143,$B$33:$G$33,0),FALSE)+HLOOKUP($BY$5,$J$2:$Y$8,5,FALSE)*VLOOKUP($AC143,$B$47:$G$60,MATCH($AD143,$B$48:$G$48,0),FALSE),"N/A")</f>
        <v>829.91666666666663</v>
      </c>
      <c r="BZ143" s="16">
        <f>IF(ISNUMBER($AJ143),$AJ143+HLOOKUP($BY$5,$J$2:$Y$8,4,FALSE)*VLOOKUP($AC143,$B$32:$G$45,MATCH($AD143,$B$33:$G$33,0),FALSE)+HLOOKUP($BY$5,$J$2:$Y$8,5,FALSE)*VLOOKUP($AC143,$B$47:$G$60,MATCH($AD143,$B$48:$G$48,0),FALSE),"N/A")</f>
        <v>1345.4849999999999</v>
      </c>
      <c r="CA143" s="16">
        <f>IF(ISNUMBER($AK143),$AK143+HLOOKUP($BY$5,$J$2:$Y$8,4,FALSE)*VLOOKUP($AC143,$B$32:$G$45,MATCH($AD143,$B$33:$G$33,0),FALSE)+HLOOKUP($BY$5,$J$2:$Y$8,5,FALSE)*VLOOKUP($AC143,$B$47:$G$60,MATCH($AD143,$B$48:$G$48,0),FALSE),"N/A")</f>
        <v>3169.1333333333337</v>
      </c>
      <c r="CB143" s="16" t="str">
        <f>IF(CC143&gt;0, "true", "false")</f>
        <v>true</v>
      </c>
      <c r="CC143" s="16">
        <f>AL143</f>
        <v>0.7593333333333333</v>
      </c>
      <c r="CD143" s="16">
        <f>IF(ISNUMBER($AI143),$AI143+HLOOKUP($CD$5,$J$2:$Y$8,4,FALSE)*VLOOKUP($AC143,$B$32:$G$45,MATCH($AD143,$B$33:$G$33,0),FALSE)+HLOOKUP($CD$5,$J$2:$Y$8,5,FALSE)*VLOOKUP($AC143,$B$47:$G$60,MATCH($AD143,$B$48:$G$48,0),FALSE),"N/A")</f>
        <v>760.91666666666663</v>
      </c>
      <c r="CE143" s="16">
        <f>IF(ISNUMBER($AJ143),$AJ143+HLOOKUP($CD$5,$J$2:$Y$8,4,FALSE)*VLOOKUP($AC143,$B$32:$G$45,MATCH($AD143,$B$33:$G$33,0),FALSE)+HLOOKUP($CD$5,$J$2:$Y$8,5,FALSE)*VLOOKUP($AC143,$B$47:$G$60,MATCH($AD143,$B$48:$G$48,0),FALSE),"N/A")</f>
        <v>1276.4849999999999</v>
      </c>
      <c r="CF143" s="16">
        <f>IF(ISNUMBER($AK143),$AK143+HLOOKUP($CD$5,$J$2:$Y$8,4,FALSE)*VLOOKUP($AC143,$B$32:$G$45,MATCH($AD143,$B$33:$G$33,0),FALSE)+HLOOKUP($CD$5,$J$2:$Y$8,5,FALSE)*VLOOKUP($AC143,$B$47:$G$60,MATCH($AD143,$B$48:$G$48,0),FALSE),"N/A")</f>
        <v>3100.1333333333337</v>
      </c>
      <c r="CG143" s="16" t="str">
        <f>IF(CH143&gt;0, "true", "false")</f>
        <v>true</v>
      </c>
      <c r="CH143" s="16">
        <f>AL143</f>
        <v>0.7593333333333333</v>
      </c>
      <c r="CI143" s="16">
        <f>IF(ISNUMBER($AM143),$AM143+HLOOKUP($CI$5,$J$2:$Y$8,4,FALSE)*VLOOKUP($AC143,$B$32:$G$45,MATCH($AD143,$B$33:$G$33,0),FALSE)+HLOOKUP($CI$5,$J$2:$Y$8,5,FALSE)*VLOOKUP($AC143,$B$47:$G$60,MATCH($AD143,$B$48:$G$48,0),FALSE),"N/A")</f>
        <v>828.61666666666667</v>
      </c>
      <c r="CJ143" s="16">
        <f>IF(ISNUMBER($AN143),$AN143+HLOOKUP($CI$5,$J$2:$Y$8,4,FALSE)*VLOOKUP($AC143,$B$32:$G$45,MATCH($AD143,$B$33:$G$33,0),FALSE)+HLOOKUP($CI$5,$J$2:$Y$8,5,FALSE)*VLOOKUP($AC143,$B$47:$G$60,MATCH($AD143,$B$48:$G$48,0),FALSE),"N/A")</f>
        <v>1260.4933333333333</v>
      </c>
      <c r="CK143" s="16">
        <f>IF(ISNUMBER($AO143),$AO143+HLOOKUP($CI$5,$J$2:$Y$8,4,FALSE)*VLOOKUP($AC143,$B$32:$G$45,MATCH($AD143,$B$33:$G$33,0),FALSE)+HLOOKUP($CI$5,$J$2:$Y$8,5,FALSE)*VLOOKUP($AC143,$B$47:$G$60,MATCH($AD143,$B$48:$G$48,0),FALSE),"N/A")</f>
        <v>3167.8333333333335</v>
      </c>
      <c r="CL143" s="16" t="str">
        <f>IF(CM143&gt;0, "true", "false")</f>
        <v>true</v>
      </c>
      <c r="CM143" s="76">
        <f>AP143</f>
        <v>0.76519999999999999</v>
      </c>
      <c r="CN143" s="16">
        <f>IF(ISNUMBER($AM143),$AM143+HLOOKUP($CN$5,$J$2:$Y$8,4,FALSE)*VLOOKUP($AC143,$B$32:$G$45,MATCH($AD143,$B$33:$G$33,0),FALSE)+HLOOKUP($CN$5,$J$2:$Y$8,5,FALSE)*VLOOKUP($AC143,$B$47:$G$60,MATCH($AD143,$B$48:$G$48,0),FALSE),"N/A")</f>
        <v>759.61666666666667</v>
      </c>
      <c r="CO143" s="16">
        <f>IF(ISNUMBER($AN143),$AN143+HLOOKUP($CN$5,$J$2:$Y$8,4,FALSE)*VLOOKUP($AC143,$B$32:$G$45,MATCH($AD143,$B$33:$G$33,0),FALSE)+HLOOKUP($CN$5,$J$2:$Y$8,5,FALSE)*VLOOKUP($AC143,$B$47:$G$60,MATCH($AD143,$B$48:$G$48,0),FALSE),"N/A")</f>
        <v>1191.4933333333333</v>
      </c>
      <c r="CP143" s="16">
        <f>IF(ISNUMBER($AO143),$AO143+HLOOKUP($CN$5,$J$2:$Y$8,4,FALSE)*VLOOKUP($AC143,$B$32:$G$45,MATCH($AD143,$B$33:$G$33,0),FALSE)+HLOOKUP($CN$5,$J$2:$Y$8,5,FALSE)*VLOOKUP($AC143,$B$47:$G$60,MATCH($AD143,$B$48:$G$48,0),FALSE),"N/A")</f>
        <v>3098.8333333333335</v>
      </c>
      <c r="CQ143" s="16" t="str">
        <f>IF(CR143&gt;0, "true", "false")</f>
        <v>true</v>
      </c>
      <c r="CR143" s="76">
        <f>AP143</f>
        <v>0.76519999999999999</v>
      </c>
      <c r="CS143" s="16">
        <f>IF(ISNUMBER($AM143),$AM143+HLOOKUP($CS$5,$J$2:$Y$8,4,FALSE)*VLOOKUP($AC143,$B$32:$G$45,MATCH($AD143,$B$33:$G$33,0),FALSE)+HLOOKUP($CS$5,$J$2:$Y$8,5,FALSE)*VLOOKUP($AC143,$B$47:$G$60,MATCH($AD143,$B$48:$G$48,0),FALSE),"N/A")</f>
        <v>829.91666666666663</v>
      </c>
      <c r="CT143" s="16">
        <f>IF(ISNUMBER($AN143),$AN143+HLOOKUP($CS$5,$J$2:$Y$8,4,FALSE)*VLOOKUP($AC143,$B$32:$G$45,MATCH($AD143,$B$33:$G$33,0),FALSE)+HLOOKUP($CS$5,$J$2:$Y$8,5,FALSE)*VLOOKUP($AC143,$B$47:$G$60,MATCH($AD143,$B$48:$G$48,0),FALSE),"N/A")</f>
        <v>1261.7933333333333</v>
      </c>
      <c r="CU143" s="16">
        <f>IF(ISNUMBER($AO143),$AO143+HLOOKUP($CS$5,$J$2:$Y$8,4,FALSE)*VLOOKUP($AC143,$B$32:$G$45,MATCH($AD143,$B$33:$G$33,0),FALSE)+HLOOKUP($CS$5,$J$2:$Y$8,5,FALSE)*VLOOKUP($AC143,$B$47:$G$60,MATCH($AD143,$B$48:$G$48,0),FALSE),"N/A")</f>
        <v>3169.1333333333337</v>
      </c>
      <c r="CV143" s="16" t="str">
        <f>IF(CW143&gt;0, "true", "false")</f>
        <v>true</v>
      </c>
      <c r="CW143" s="76">
        <f>AP143</f>
        <v>0.76519999999999999</v>
      </c>
      <c r="CX143" s="16">
        <f>IF(ISNUMBER($AM143),$AM143+HLOOKUP($CX$5,$J$2:$Y$8,4,FALSE)*VLOOKUP($AC143,$B$32:$G$45,MATCH($AD143,$B$33:$G$33,0),FALSE)+HLOOKUP($CX$5,$J$2:$Y$8,5,FALSE)*VLOOKUP($AC143,$B$47:$G$60,MATCH($AD143,$B$48:$G$48,0),FALSE),"N/A")</f>
        <v>760.91666666666663</v>
      </c>
      <c r="CY143" s="16">
        <f>IF(ISNUMBER($AN143),$AN143+HLOOKUP($CX$5,$J$2:$Y$8,4,FALSE)*VLOOKUP($AC143,$B$32:$G$45,MATCH($AD143,$B$33:$G$33,0),FALSE)+HLOOKUP($CX$5,$J$2:$Y$8,5,FALSE)*VLOOKUP($AC143,$B$47:$G$60,MATCH($AD143,$B$48:$G$48,0),FALSE),"N/A")</f>
        <v>1192.7933333333333</v>
      </c>
      <c r="CZ143" s="16">
        <f>IF(ISNUMBER($AO143),$AO143+HLOOKUP($CX$5,$J$2:$Y$8,4,FALSE)*VLOOKUP($AC143,$B$32:$G$45,MATCH($AD143,$B$33:$G$33,0),FALSE)+HLOOKUP($CX$5,$J$2:$Y$8,5,FALSE)*VLOOKUP($AC143,$B$47:$G$60,MATCH($AD143,$B$48:$G$48,0),FALSE),"N/A")</f>
        <v>3100.1333333333337</v>
      </c>
      <c r="DA143" s="16" t="str">
        <f>IF(DB143&gt;0, "true", "false")</f>
        <v>true</v>
      </c>
      <c r="DB143" s="76">
        <f>AP143</f>
        <v>0.76519999999999999</v>
      </c>
      <c r="DC143" s="16">
        <f>IF(ISNUMBER($AQ143),$AQ143+HLOOKUP($DC$5,$J$2:$Y$8,4,FALSE)*VLOOKUP($AC143,$B$32:$G$45,MATCH($AD143,$B$33:$G$33,0),FALSE)+HLOOKUP($DC$5,$J$2:$Y$8,5,FALSE)*VLOOKUP($AC143,$B$47:$G$60,MATCH($AD143,$B$48:$G$48,0),FALSE),"N/A")</f>
        <v>828.61666666666667</v>
      </c>
      <c r="DD143" s="16">
        <f>IF(ISNUMBER($AR143),$AR143+HLOOKUP($DC$5,$J$2:$Y$8,4,FALSE)*VLOOKUP($AC143,$B$32:$G$45,MATCH($AD143,$B$33:$G$33,0),FALSE)+HLOOKUP($DC$5,$J$2:$Y$8,5,FALSE)*VLOOKUP($AC143,$B$47:$G$60,MATCH($AD143,$B$48:$G$48,0),FALSE),"N/A")</f>
        <v>3167.8333333333335</v>
      </c>
      <c r="DE143" s="16">
        <f>IF(ISNUMBER($AS143),$AS143+HLOOKUP($DC$5,$J$2:$Y$8,4,FALSE)*VLOOKUP($AC143,$B$32:$G$45,MATCH($AD143,$B$33:$G$33,0),FALSE)+HLOOKUP($DC$5,$J$2:$Y$8,5,FALSE)*VLOOKUP($AC143,$B$47:$G$60,MATCH($AD143,$B$48:$G$48,0),FALSE),"N/A")</f>
        <v>3167.8333333333335</v>
      </c>
      <c r="DF143" s="16" t="str">
        <f>IF(DG143&gt;0, "true", "false")</f>
        <v>false</v>
      </c>
      <c r="DG143" s="76">
        <f>AT143</f>
        <v>0</v>
      </c>
      <c r="DH143" s="16">
        <f>IF(ISNUMBER($AQ143),$AQ143+HLOOKUP($DH$5,$J$2:$Y$8,4,FALSE)*VLOOKUP($AC143,$B$32:$G$45,MATCH($AD143,$B$33:$G$33,0),FALSE)+HLOOKUP($DH$5,$J$2:$Y$8,5,FALSE)*VLOOKUP($AC143,$B$47:$G$60,MATCH($AD143,$B$48:$G$48,0),FALSE),"N/A")</f>
        <v>759.61666666666667</v>
      </c>
      <c r="DI143" s="16">
        <f>IF(ISNUMBER($AR143),$AR143+HLOOKUP($DH$5,$J$2:$Y$8,4,FALSE)*VLOOKUP($AC143,$B$32:$G$45,MATCH($AD143,$B$33:$G$33,0),FALSE)+HLOOKUP($DH$5,$J$2:$Y$8,5,FALSE)*VLOOKUP($AC143,$B$47:$G$60,MATCH($AD143,$B$48:$G$48,0),FALSE),"N/A")</f>
        <v>3098.8333333333335</v>
      </c>
      <c r="DJ143" s="16">
        <f>IF(ISNUMBER($AS143),$AS143+HLOOKUP($DH$5,$J$2:$Y$8,4,FALSE)*VLOOKUP($AC143,$B$32:$G$45,MATCH($AD143,$B$33:$G$33,0),FALSE)+HLOOKUP($DH$5,$J$2:$Y$8,5,FALSE)*VLOOKUP($AC143,$B$47:$G$60,MATCH($AD143,$B$48:$G$48,0),FALSE),"N/A")</f>
        <v>3098.8333333333335</v>
      </c>
      <c r="DK143" s="16" t="str">
        <f>IF(DL143&gt;0, "true", "false")</f>
        <v>false</v>
      </c>
      <c r="DL143" s="76">
        <f>AT143</f>
        <v>0</v>
      </c>
      <c r="DM143" s="16">
        <f>IF(ISNUMBER($AQ143),$AQ143+HLOOKUP($DM$5,$J$2:$Y$8,4,FALSE)*VLOOKUP($AC143,$B$32:$G$45,MATCH($AD143,$B$33:$G$33,0),FALSE)+HLOOKUP($DM$5,$J$2:$Y$8,5,FALSE)*VLOOKUP($AC143,$B$47:$G$60,MATCH($AD143,$B$48:$G$48,0),FALSE),"N/A")</f>
        <v>829.91666666666663</v>
      </c>
      <c r="DN143" s="16">
        <f>IF(ISNUMBER($AR143),$AR143+HLOOKUP($DM$5,$J$2:$Y$8,4,FALSE)*VLOOKUP($AC143,$B$32:$G$45,MATCH($AD143,$B$33:$G$33,0),FALSE)+HLOOKUP($DM$5,$J$2:$Y$8,5,FALSE)*VLOOKUP($AC143,$B$47:$G$60,MATCH($AD143,$B$48:$G$48,0),FALSE),"N/A")</f>
        <v>3169.1333333333337</v>
      </c>
      <c r="DO143" s="16">
        <f>IF(ISNUMBER($AS143),$AS143+HLOOKUP($DM$5,$J$2:$Y$8,4,FALSE)*VLOOKUP($AC143,$B$32:$G$45,MATCH($AD143,$B$33:$G$33,0),FALSE)+HLOOKUP($DM$5,$J$2:$Y$8,5,FALSE)*VLOOKUP($AC143,$B$47:$G$60,MATCH($AD143,$B$48:$G$48,0),FALSE),"N/A")</f>
        <v>3169.1333333333337</v>
      </c>
      <c r="DP143" s="16" t="str">
        <f>IF(DQ143&gt;0, "true", "false")</f>
        <v>false</v>
      </c>
      <c r="DQ143" s="76">
        <f>AT143</f>
        <v>0</v>
      </c>
      <c r="DR143" s="16">
        <f>IF(ISNUMBER($AQ143),$AQ143+HLOOKUP($DR$5,$J$2:$Y$8,4,FALSE)*VLOOKUP($AC143,$B$32:$G$45,MATCH($AD143,$B$33:$G$33,0),FALSE)+HLOOKUP($DR$5,$J$2:$Y$8,5,FALSE)*VLOOKUP($AC143,$B$47:$G$60,MATCH($AD143,$B$48:$G$48,0),FALSE),"N/A")</f>
        <v>760.91666666666663</v>
      </c>
      <c r="DS143" s="16">
        <f>IF(ISNUMBER($AR143),$AR143+HLOOKUP($DR$5,$J$2:$Y$8,4,FALSE)*VLOOKUP($AC143,$B$32:$G$45,MATCH($AD143,$B$33:$G$33,0),FALSE)+HLOOKUP($DR$5,$J$2:$Y$8,5,FALSE)*VLOOKUP($AC143,$B$47:$G$60,MATCH($AD143,$B$48:$G$48,0),FALSE),"N/A")</f>
        <v>3100.1333333333337</v>
      </c>
      <c r="DT143" s="16">
        <f>IF(ISNUMBER($AS143),$AS143+HLOOKUP($DR$5,$J$2:$Y$8,4,FALSE)*VLOOKUP($AC143,$B$32:$G$45,MATCH($AD143,$B$33:$G$33,0),FALSE)+HLOOKUP($DR$5,$J$2:$Y$8,5,FALSE)*VLOOKUP($AC143,$B$47:$G$60,MATCH($AD143,$B$48:$G$48,0),FALSE),"N/A")</f>
        <v>3100.1333333333337</v>
      </c>
      <c r="DU143" s="16" t="str">
        <f>IF(DV143&gt;0, "true", "false")</f>
        <v>false</v>
      </c>
      <c r="DV143" s="76">
        <f>AT143</f>
        <v>0</v>
      </c>
    </row>
    <row r="144" spans="27:126" x14ac:dyDescent="0.35">
      <c r="AA144" s="74">
        <v>1.5</v>
      </c>
      <c r="AB144" s="73">
        <f t="shared" si="401"/>
        <v>19.499999999999751</v>
      </c>
      <c r="AC144" s="47" t="s">
        <v>7</v>
      </c>
      <c r="AD144" s="47" t="s">
        <v>2</v>
      </c>
      <c r="AE144" s="16">
        <f>[2]beta_Schätzung_Corr_Poll!E107</f>
        <v>48</v>
      </c>
      <c r="AF144" s="16">
        <f>[2]beta_Schätzung_Corr_Poll!E108</f>
        <v>48.2</v>
      </c>
      <c r="AG144" s="16">
        <f>[2]beta_Schätzung_Corr_Poll!E109</f>
        <v>55.6</v>
      </c>
      <c r="AH144" s="16">
        <f>[2]beta_Schätzung_Corr_Poll!E105</f>
        <v>0.99839999999999995</v>
      </c>
      <c r="AI144" s="16">
        <f>[2]beta_Schätzung_Corr_Poll!F107</f>
        <v>48</v>
      </c>
      <c r="AJ144" s="16">
        <f>[2]beta_Schätzung_Corr_Poll!IF9</f>
        <v>209</v>
      </c>
      <c r="AK144" s="16">
        <f>[2]beta_Schätzung_Corr_Poll!F109</f>
        <v>55.6</v>
      </c>
      <c r="AL144" s="16">
        <f>[2]beta_Schätzung_Corr_Poll!F105</f>
        <v>0.96633333333333338</v>
      </c>
      <c r="AM144" s="16">
        <f>[2]beta_Schätzung_Corr_Poll!G107</f>
        <v>48</v>
      </c>
      <c r="AN144" s="16">
        <f>[2]beta_Schätzung_Corr_Poll!G108</f>
        <v>48.3</v>
      </c>
      <c r="AO144" s="16">
        <f>[2]beta_Schätzung_Corr_Poll!G109</f>
        <v>55.6</v>
      </c>
      <c r="AP144" s="16">
        <f>[2]beta_Schätzung_Corr_Poll!G105</f>
        <v>0.96279999999999999</v>
      </c>
      <c r="AQ144" s="16">
        <f>[2]beta_Schätzung_Corr_Poll!H107</f>
        <v>48</v>
      </c>
      <c r="AR144" s="16">
        <f>[2]beta_Schätzung_Corr_Poll!H108</f>
        <v>55.6</v>
      </c>
      <c r="AS144" s="16">
        <f>[2]beta_Schätzung_Corr_Poll!H109</f>
        <v>55.6</v>
      </c>
      <c r="AT144" s="16">
        <f>[2]beta_Schätzung_Corr_Poll!H105</f>
        <v>0</v>
      </c>
      <c r="AU144" s="16">
        <f t="shared" si="402"/>
        <v>48</v>
      </c>
      <c r="AV144" s="16">
        <f t="shared" si="403"/>
        <v>48.2</v>
      </c>
      <c r="AW144" s="16">
        <f t="shared" si="404"/>
        <v>55.6</v>
      </c>
      <c r="AX144" s="47" t="str">
        <f>IF(AY144&gt;0, "true", "false")</f>
        <v>true</v>
      </c>
      <c r="AY144" s="16">
        <f>AH144</f>
        <v>0.99839999999999995</v>
      </c>
      <c r="AZ144" s="16">
        <f t="shared" si="405"/>
        <v>48</v>
      </c>
      <c r="BA144" s="16">
        <f t="shared" si="406"/>
        <v>48.2</v>
      </c>
      <c r="BB144" s="16">
        <f t="shared" si="407"/>
        <v>55.6</v>
      </c>
      <c r="BC144" s="16" t="str">
        <f>IF(BD144&gt;0, "true", "false")</f>
        <v>true</v>
      </c>
      <c r="BD144" s="16">
        <f>AH144</f>
        <v>0.99839999999999995</v>
      </c>
      <c r="BE144" s="16">
        <f t="shared" si="408"/>
        <v>48</v>
      </c>
      <c r="BF144" s="16">
        <f t="shared" si="409"/>
        <v>48.2</v>
      </c>
      <c r="BG144" s="16">
        <f t="shared" si="410"/>
        <v>55.6</v>
      </c>
      <c r="BH144" s="16" t="str">
        <f>IF(BI144&gt;0, "true", "false")</f>
        <v>true</v>
      </c>
      <c r="BI144" s="16">
        <f>AH144</f>
        <v>0.99839999999999995</v>
      </c>
      <c r="BJ144" s="16">
        <f t="shared" si="411"/>
        <v>48</v>
      </c>
      <c r="BK144" s="16">
        <f t="shared" si="412"/>
        <v>48.2</v>
      </c>
      <c r="BL144" s="16">
        <f t="shared" si="413"/>
        <v>55.6</v>
      </c>
      <c r="BM144" s="16" t="str">
        <f>IF(BN144&gt;0, "true", "false")</f>
        <v>true</v>
      </c>
      <c r="BN144" s="16">
        <f>AH144</f>
        <v>0.99839999999999995</v>
      </c>
      <c r="BO144" s="16">
        <f t="shared" ref="BO144:BO154" si="414">IF(ISNUMBER($AE144),IF(OR(HLOOKUP($BO$5,$I$2:$Y$8,4,FALSE)=1,HLOOKUP($BO$5,$I$2:$Y$8,5,FALSE)=1,),HLOOKUP($BO$5,$I$2:$Y$8,4,FALSE)*VLOOKUP($AC144,$B$32:$G$45,MATCH($AD144,$B$33:$G$33,0),FALSE)+HLOOKUP($BO$5,$I$2:$Y$8,5,FALSE)*VLOOKUP($AC144,$B$47:$G$60,MATCH($AD144,$B$48:$G$48,0),FALSE)+$AE144,$AE144),"N/A")</f>
        <v>48</v>
      </c>
      <c r="BP144" s="16">
        <f t="shared" ref="BP144:BP154" si="415">IF(ISNUMBER($AF144),$AF144*SQRT(SUMSQ(HLOOKUP($BO$5,$J$2:$Y$8,2,FALSE)*VLOOKUP($AC144,$B$2:$G$15,MATCH($AD144,$B$3:$G$3,0),FALSE),HLOOKUP($BO$5,$J$2:$Y$8,3,FALSE)*VLOOKUP($AC144,$B$17:$G$30,MATCH($AD144,$B$18:$G$18,0),FALSE),HLOOKUP($BO$5,$J$2:$Y$8,6,FALSE)))+HLOOKUP($BO$5,$J$2:$Y$8,4,FALSE)*VLOOKUP($AC144,$B$32:$G$45,MATCH($AD144,$B$33:$G$33,0),FALSE)+HLOOKUP($BO$5,$J$2:$Y$8,5,FALSE)*VLOOKUP($AC144,$B$47:$G$60,MATCH($AD144,$B$48:$G$48,0),FALSE),"N/A")</f>
        <v>48.2</v>
      </c>
      <c r="BQ144" s="16">
        <f t="shared" ref="BQ144:BQ154" si="416">IF(ISNUMBER($AG144),IF(OR(HLOOKUP($BO$5,$I$2:$Y$8,4,FALSE)=1,HLOOKUP($BO$5,$I$2:$Y$8,5,FALSE)=1,),HLOOKUP($BO$5,$I$2:$Y$8,4,FALSE)*VLOOKUP($AC144,$B$32:$G$45,MATCH($AD144,$B$33:$G$33,0),FALSE)+HLOOKUP($BO$5,$I$2:$Y$8,5,FALSE)*VLOOKUP($AC144,$B$47:$G$60,MATCH($AD144,$B$48:$G$48,0),FALSE)+$AG144,$AG144),"N/A")</f>
        <v>55.6</v>
      </c>
      <c r="BR144" s="16" t="str">
        <f>IF(BS144&gt;0, "true", "false")</f>
        <v>true</v>
      </c>
      <c r="BS144" s="16">
        <f>AL144</f>
        <v>0.96633333333333338</v>
      </c>
      <c r="BT144" s="16">
        <f t="shared" ref="BT144:BT154" si="417">IF(ISNUMBER($AE144),IF(OR(HLOOKUP($BT$5,$I$2:$Y$8,4,FALSE)=1,HLOOKUP($BT$5,$I$2:$Y$8,5,FALSE)=1,),HLOOKUP($BT$5,$I$2:$Y$8,4,FALSE)*VLOOKUP($AC144,$B$32:$G$45,MATCH($AD144,$B$33:$G$33,0),FALSE)+HLOOKUP($BT$5,$I$2:$Y$8,5,FALSE)*VLOOKUP($AC144,$B$47:$G$60,MATCH($AD144,$B$48:$G$48,0),FALSE)+$AE144,$AE144),"N/A")</f>
        <v>48</v>
      </c>
      <c r="BU144" s="16">
        <f t="shared" ref="BU144:BU154" si="418">IF(ISNUMBER($AF144),$AF144*SQRT(SUMSQ(HLOOKUP($BT$5,$J$2:$Y$8,2,FALSE)*VLOOKUP($AC144,$B$2:$G$15,MATCH($AD144,$B$3:$G$3,0),FALSE),HLOOKUP($BT$5,$J$2:$Y$8,3,FALSE)*VLOOKUP($AC144,$B$17:$G$30,MATCH($AD144,$B$18:$G$18,0),FALSE),HLOOKUP($BT$5,$J$2:$Y$8,6,FALSE)))+HLOOKUP($BT$5,$J$2:$Y$8,4,FALSE)*VLOOKUP($AC144,$B$32:$G$45,MATCH($AD144,$B$33:$G$33,0),FALSE)+HLOOKUP($BT$5,$J$2:$Y$8,5,FALSE)*VLOOKUP($AC144,$B$47:$G$60,MATCH($AD144,$B$48:$G$48,0),FALSE),"N/A")</f>
        <v>48.2</v>
      </c>
      <c r="BV144" s="16">
        <f t="shared" ref="BV144:BV154" si="419">IF(ISNUMBER($AG144),IF(OR(HLOOKUP($BT$5,$I$2:$Y$8,4,FALSE)=1,HLOOKUP($BT$5,$I$2:$Y$8,5,FALSE)=1,),HLOOKUP($BT$5,$I$2:$Y$8,4,FALSE)*VLOOKUP($AC144,$B$32:$G$45,MATCH($AD144,$B$33:$G$33,0),FALSE)+HLOOKUP($BT$5,$I$2:$Y$8,5,FALSE)*VLOOKUP($AC144,$B$47:$G$60,MATCH($AD144,$B$48:$G$48,0),FALSE)+$AG144,$AG144),"N/A")</f>
        <v>55.6</v>
      </c>
      <c r="BW144" s="16" t="str">
        <f>IF(BX144&gt;0, "true", "false")</f>
        <v>true</v>
      </c>
      <c r="BX144" s="16">
        <f>AL144</f>
        <v>0.96633333333333338</v>
      </c>
      <c r="BY144" s="16">
        <f t="shared" ref="BY144:BY154" si="420">IF(ISNUMBER($AE144),IF(OR(HLOOKUP($BY$5,$I$2:$Y$8,4,FALSE)=1,HLOOKUP($BY$5,$I$2:$Y$8,5,FALSE)=1,),HLOOKUP($BY$5,$I$2:$Y$8,4,FALSE)*VLOOKUP($AC144,$B$32:$G$45,MATCH($AD144,$B$33:$G$33,0),FALSE)+HLOOKUP($BY$5,$I$2:$Y$8,5,FALSE)*VLOOKUP($AC144,$B$47:$G$60,MATCH($AD144,$B$48:$G$48,0),FALSE)+$AE144,$AE144),"N/A")</f>
        <v>48</v>
      </c>
      <c r="BZ144" s="16">
        <f t="shared" ref="BZ144:BZ154" si="421">IF(ISNUMBER($AF144),$AF144*SQRT(SUMSQ(HLOOKUP($BY$5,$J$2:$Y$8,2,FALSE)*VLOOKUP($AC144,$B$2:$G$15,MATCH($AD144,$B$3:$G$3,0),FALSE),HLOOKUP($BY$5,$J$2:$Y$8,3,FALSE)*VLOOKUP($AC144,$B$17:$G$30,MATCH($AD144,$B$18:$G$18,0),FALSE),HLOOKUP($BY$5,$J$2:$Y$8,6,FALSE)))+HLOOKUP($BY$5,$J$2:$Y$8,4,FALSE)*VLOOKUP($AC144,$B$32:$G$45,MATCH($AD144,$B$33:$G$33,0),FALSE)+HLOOKUP($BY$5,$J$2:$Y$8,5,FALSE)*VLOOKUP($AC144,$B$47:$G$60,MATCH($AD144,$B$48:$G$48,0),FALSE),"N/A")</f>
        <v>48.2</v>
      </c>
      <c r="CA144" s="16">
        <f t="shared" ref="CA144:CA154" si="422">IF(ISNUMBER($AG144),IF(OR(HLOOKUP($BY$5,$I$2:$Y$8,4,FALSE)=1,HLOOKUP($BY$5,$I$2:$Y$8,5,FALSE)=1,),HLOOKUP($BY$5,$I$2:$Y$8,4,FALSE)*VLOOKUP($AC144,$B$32:$G$45,MATCH($AD144,$B$33:$G$33,0),FALSE)+HLOOKUP($BY$5,$I$2:$Y$8,5,FALSE)*VLOOKUP($AC144,$B$47:$G$60,MATCH($AD144,$B$48:$G$48,0),FALSE)+$AG144,$AG144),"N/A")</f>
        <v>55.6</v>
      </c>
      <c r="CB144" s="16" t="str">
        <f>IF(CC144&gt;0, "true", "false")</f>
        <v>true</v>
      </c>
      <c r="CC144" s="16">
        <f>AL144</f>
        <v>0.96633333333333338</v>
      </c>
      <c r="CD144" s="16">
        <f t="shared" ref="CD144:CD154" si="423">IF(ISNUMBER($AE144),IF(OR(HLOOKUP($CD$5,$I$2:$Y$8,4,FALSE)=1,HLOOKUP($CD$5,$I$2:$Y$8,5,FALSE)=1,),HLOOKUP($CD$5,$I$2:$Y$8,4,FALSE)*VLOOKUP($AC144,$B$32:$G$45,MATCH($AD144,$B$33:$G$33,0),FALSE)+HLOOKUP($CD$5,$I$2:$Y$8,5,FALSE)*VLOOKUP($AC144,$B$47:$G$60,MATCH($AD144,$B$48:$G$48,0),FALSE)+$AE144,$AE144),"N/A")</f>
        <v>48</v>
      </c>
      <c r="CE144" s="16">
        <f t="shared" ref="CE144:CE154" si="424">IF(ISNUMBER($AF144),$AF144*SQRT(SUMSQ(HLOOKUP($CD$5,$J$2:$Y$8,2,FALSE)*VLOOKUP($AC144,$B$2:$G$15,MATCH($AD144,$B$3:$G$3,0),FALSE),HLOOKUP($CD$5,$J$2:$Y$8,3,FALSE)*VLOOKUP($AC144,$B$17:$G$30,MATCH($AD144,$B$18:$G$18,0),FALSE),HLOOKUP($CD$5,$J$2:$Y$8,6,FALSE)))+HLOOKUP($CD$5,$J$2:$Y$8,4,FALSE)*VLOOKUP($AC144,$B$32:$G$45,MATCH($AD144,$B$33:$G$33,0),FALSE)+HLOOKUP($CD$5,$J$2:$Y$8,5,FALSE)*VLOOKUP($AC144,$B$47:$G$60,MATCH($AD144,$B$48:$G$48,0),FALSE),"N/A")</f>
        <v>48.2</v>
      </c>
      <c r="CF144" s="16">
        <f t="shared" ref="CF144:CF154" si="425">IF(ISNUMBER($AG144),IF(OR(HLOOKUP($CD$5,$I$2:$Y$8,4,FALSE)=1,HLOOKUP($CD$5,$I$2:$Y$8,5,FALSE)=1,),HLOOKUP($CD$5,$I$2:$Y$8,4,FALSE)*VLOOKUP($AC144,$B$32:$G$45,MATCH($AD144,$B$33:$G$33,0),FALSE)+HLOOKUP($CD$5,$I$2:$Y$8,5,FALSE)*VLOOKUP($AC144,$B$47:$G$60,MATCH($AD144,$B$48:$G$48,0),FALSE)+$AG144,$AG144),"N/A")</f>
        <v>55.6</v>
      </c>
      <c r="CG144" s="16" t="str">
        <f>IF(CH144&gt;0, "true", "false")</f>
        <v>true</v>
      </c>
      <c r="CH144" s="16">
        <f>AL144</f>
        <v>0.96633333333333338</v>
      </c>
      <c r="CI144" s="16">
        <f t="shared" ref="CI144:CI154" si="426">IF(ISNUMBER($AE144),IF(OR(HLOOKUP($CI$5,$I$2:$Y$8,4,FALSE)=1,HLOOKUP($CI$5,$I$2:$Y$8,5,FALSE)=1,),HLOOKUP($CI$5,$I$2:$Y$8,4,FALSE)*VLOOKUP($AC144,$B$32:$G$45,MATCH($AD144,$B$33:$G$33,0),FALSE)+HLOOKUP($CI$5,$I$2:$Y$8,5,FALSE)*VLOOKUP($AC144,$B$47:$G$60,MATCH($AD144,$B$48:$G$48,0),FALSE)+$AE144,$AE144),"N/A")</f>
        <v>48</v>
      </c>
      <c r="CJ144" s="16">
        <f t="shared" ref="CJ144:CJ154" si="427">IF(ISNUMBER($AF144),$AF144*SQRT(SUMSQ(HLOOKUP($CI$5,$J$2:$Y$8,2,FALSE)*VLOOKUP($AC144,$B$2:$G$15,MATCH($AD144,$B$3:$G$3,0),FALSE),HLOOKUP($CI$5,$J$2:$Y$8,3,FALSE)*VLOOKUP($AC144,$B$17:$G$30,MATCH($AD144,$B$18:$G$18,0),FALSE),HLOOKUP($CI$5,$J$2:$Y$8,6,FALSE)))+HLOOKUP($CI$5,$J$2:$Y$8,4,FALSE)*VLOOKUP($AC144,$B$32:$G$45,MATCH($AD144,$B$33:$G$33,0),FALSE)+HLOOKUP($CI$5,$J$2:$Y$8,5,FALSE)*VLOOKUP($AC144,$B$47:$G$60,MATCH($AD144,$B$48:$G$48,0),FALSE),"N/A")</f>
        <v>48.2</v>
      </c>
      <c r="CK144" s="16">
        <f t="shared" ref="CK144:CK154" si="428">IF(ISNUMBER($AG144),IF(OR(HLOOKUP($CI$5,$I$2:$Y$8,4,FALSE)=1,HLOOKUP($CI$5,$I$2:$Y$8,5,FALSE)=1,),HLOOKUP($CI$5,$I$2:$Y$8,4,FALSE)*VLOOKUP($AC144,$B$32:$G$45,MATCH($AD144,$B$33:$G$33,0),FALSE)+HLOOKUP($CI$5,$I$2:$Y$8,5,FALSE)*VLOOKUP($AC144,$B$47:$G$60,MATCH($AD144,$B$48:$G$48,0),FALSE)+$AG144,$AG144),"N/A")</f>
        <v>55.6</v>
      </c>
      <c r="CL144" s="16" t="str">
        <f>IF(CM144&gt;0, "true", "false")</f>
        <v>true</v>
      </c>
      <c r="CM144" s="76">
        <f>AP144</f>
        <v>0.96279999999999999</v>
      </c>
      <c r="CN144" s="16">
        <f t="shared" ref="CN144:CN154" si="429">IF(ISNUMBER($AE144),IF(OR(HLOOKUP($CN$5,$I$2:$Y$8,4,FALSE)=1,HLOOKUP($CN$5,$I$2:$Y$8,5,FALSE)=1,),HLOOKUP($CN$5,$I$2:$Y$8,4,FALSE)*VLOOKUP($AC144,$B$32:$G$45,MATCH($AD144,$B$33:$G$33,0),FALSE)+HLOOKUP($CN$5,$I$2:$Y$8,5,FALSE)*VLOOKUP($AC144,$B$47:$G$60,MATCH($AD144,$B$48:$G$48,0),FALSE)+$AE144,$AE144),"N/A")</f>
        <v>48</v>
      </c>
      <c r="CO144" s="16">
        <f t="shared" ref="CO144:CO154" si="430">IF(ISNUMBER($AF144),$AF144*SQRT(SUMSQ(HLOOKUP($CN$5,$J$2:$Y$8,2,FALSE)*VLOOKUP($AC144,$B$2:$G$15,MATCH($AD144,$B$3:$G$3,0),FALSE),HLOOKUP($CN$5,$J$2:$Y$8,3,FALSE)*VLOOKUP($AC144,$B$17:$G$30,MATCH($AD144,$B$18:$G$18,0),FALSE),HLOOKUP($CN$5,$J$2:$Y$8,6,FALSE)))+HLOOKUP($CN$5,$J$2:$Y$8,4,FALSE)*VLOOKUP($AC144,$B$32:$G$45,MATCH($AD144,$B$33:$G$33,0),FALSE)+HLOOKUP($CN$5,$J$2:$Y$8,5,FALSE)*VLOOKUP($AC144,$B$47:$G$60,MATCH($AD144,$B$48:$G$48,0),FALSE),"N/A")</f>
        <v>48.2</v>
      </c>
      <c r="CP144" s="16">
        <f t="shared" ref="CP144:CP154" si="431">IF(ISNUMBER($AG144),IF(OR(HLOOKUP($CN$5,$I$2:$Y$8,4,FALSE)=1,HLOOKUP($CN$5,$I$2:$Y$8,5,FALSE)=1,),HLOOKUP($CN$5,$I$2:$Y$8,4,FALSE)*VLOOKUP($AC144,$B$32:$G$45,MATCH($AD144,$B$33:$G$33,0),FALSE)+HLOOKUP($CN$5,$I$2:$Y$8,5,FALSE)*VLOOKUP($AC144,$B$47:$G$60,MATCH($AD144,$B$48:$G$48,0),FALSE)+$AG144,$AG144),"N/A")</f>
        <v>55.6</v>
      </c>
      <c r="CQ144" s="16" t="str">
        <f>IF(CR144&gt;0, "true", "false")</f>
        <v>true</v>
      </c>
      <c r="CR144" s="76">
        <f>AP144</f>
        <v>0.96279999999999999</v>
      </c>
      <c r="CS144" s="16">
        <f t="shared" ref="CS144:CS154" si="432">IF(ISNUMBER($AE144),IF(OR(HLOOKUP($CS$5,$I$2:$Y$8,4,FALSE)=1,HLOOKUP($CS$5,$I$2:$Y$8,5,FALSE)=1,),HLOOKUP($CS$5,$I$2:$Y$8,4,FALSE)*VLOOKUP($AC144,$B$32:$G$45,MATCH($AD144,$B$33:$G$33,0),FALSE)+HLOOKUP($CS$5,$I$2:$Y$8,5,FALSE)*VLOOKUP($AC144,$B$47:$G$60,MATCH($AD144,$B$48:$G$48,0),FALSE)+$AE144,$AE144),"N/A")</f>
        <v>48</v>
      </c>
      <c r="CT144" s="16">
        <f t="shared" ref="CT144:CT154" si="433">IF(ISNUMBER($AF144),$AF144*SQRT(SUMSQ(HLOOKUP($CS$5,$J$2:$Y$8,2,FALSE)*VLOOKUP($AC144,$B$2:$G$15,MATCH($AD144,$B$3:$G$3,0),FALSE),HLOOKUP($CS$5,$J$2:$Y$8,3,FALSE)*VLOOKUP($AC144,$B$17:$G$30,MATCH($AD144,$B$18:$G$18,0),FALSE),HLOOKUP($CS$5,$J$2:$Y$8,6,FALSE)))+HLOOKUP($CS$5,$J$2:$Y$8,4,FALSE)*VLOOKUP($AC144,$B$32:$G$45,MATCH($AD144,$B$33:$G$33,0),FALSE)+HLOOKUP($CS$5,$J$2:$Y$8,5,FALSE)*VLOOKUP($AC144,$B$47:$G$60,MATCH($AD144,$B$48:$G$48,0),FALSE),"N/A")</f>
        <v>48.2</v>
      </c>
      <c r="CU144" s="16">
        <f t="shared" ref="CU144:CU154" si="434">IF(ISNUMBER($AG144),IF(OR(HLOOKUP($CS$5,$I$2:$Y$8,4,FALSE)=1,HLOOKUP($CS$5,$I$2:$Y$8,5,FALSE)=1,),HLOOKUP($CS$5,$I$2:$Y$8,4,FALSE)*VLOOKUP($AC144,$B$32:$G$45,MATCH($AD144,$B$33:$G$33,0),FALSE)+HLOOKUP($CS$5,$I$2:$Y$8,5,FALSE)*VLOOKUP($AC144,$B$47:$G$60,MATCH($AD144,$B$48:$G$48,0),FALSE)+$AG144,$AG144),"N/A")</f>
        <v>55.6</v>
      </c>
      <c r="CV144" s="16" t="str">
        <f>IF(CW144&gt;0, "true", "false")</f>
        <v>true</v>
      </c>
      <c r="CW144" s="76">
        <f>AP144</f>
        <v>0.96279999999999999</v>
      </c>
      <c r="CX144" s="16">
        <f t="shared" ref="CX144:CX154" si="435">IF(ISNUMBER($AE144),IF(OR(HLOOKUP($CX$5,$I$2:$Y$8,4,FALSE)=1,HLOOKUP($CX$5,$I$2:$Y$8,5,FALSE)=1,),HLOOKUP($CX$5,$I$2:$Y$8,4,FALSE)*VLOOKUP($AC144,$B$32:$G$45,MATCH($AD144,$B$33:$G$33,0),FALSE)+HLOOKUP($CX$5,$I$2:$Y$8,5,FALSE)*VLOOKUP($AC144,$B$47:$G$60,MATCH($AD144,$B$48:$G$48,0),FALSE)+$AE144,$AE144),"N/A")</f>
        <v>48</v>
      </c>
      <c r="CY144" s="16">
        <f t="shared" ref="CY144:CY154" si="436">IF(ISNUMBER($AF144),$AF144*SQRT(SUMSQ(HLOOKUP($CX$5,$J$2:$Y$8,2,FALSE)*VLOOKUP($AC144,$B$2:$G$15,MATCH($AD144,$B$3:$G$3,0),FALSE),HLOOKUP($CX$5,$J$2:$Y$8,3,FALSE)*VLOOKUP($AC144,$B$17:$G$30,MATCH($AD144,$B$18:$G$18,0),FALSE),HLOOKUP($CX$5,$J$2:$Y$8,6,FALSE)))+HLOOKUP($CX$5,$J$2:$Y$8,4,FALSE)*VLOOKUP($AC144,$B$32:$G$45,MATCH($AD144,$B$33:$G$33,0),FALSE)+HLOOKUP($CX$5,$J$2:$Y$8,5,FALSE)*VLOOKUP($AC144,$B$47:$G$60,MATCH($AD144,$B$48:$G$48,0),FALSE),"N/A")</f>
        <v>48.2</v>
      </c>
      <c r="CZ144" s="16">
        <f t="shared" ref="CZ144:CZ154" si="437">IF(ISNUMBER($AG144),IF(OR(HLOOKUP($CX$5,$I$2:$Y$8,4,FALSE)=1,HLOOKUP($CX$5,$I$2:$Y$8,5,FALSE)=1,),HLOOKUP($CX$5,$I$2:$Y$8,4,FALSE)*VLOOKUP($AC144,$B$32:$G$45,MATCH($AD144,$B$33:$G$33,0),FALSE)+HLOOKUP($CX$5,$I$2:$Y$8,5,FALSE)*VLOOKUP($AC144,$B$47:$G$60,MATCH($AD144,$B$48:$G$48,0),FALSE)+$AG144,$AG144),"N/A")</f>
        <v>55.6</v>
      </c>
      <c r="DA144" s="16" t="str">
        <f>IF(DB144&gt;0, "true", "false")</f>
        <v>true</v>
      </c>
      <c r="DB144" s="76">
        <f>AP144</f>
        <v>0.96279999999999999</v>
      </c>
      <c r="DC144" s="16">
        <f t="shared" ref="DC144:DC154" si="438">IF(ISNUMBER($AE144),IF(OR(HLOOKUP($DC$5,$I$2:$Y$8,4,FALSE)=1,HLOOKUP($DC$5,$I$2:$Y$8,5,FALSE)=1,),HLOOKUP($DC$5,$I$2:$Y$8,4,FALSE)*VLOOKUP($AC144,$B$32:$G$45,MATCH($AD144,$B$33:$G$33,0),FALSE)+HLOOKUP($DC$5,$I$2:$Y$8,5,FALSE)*VLOOKUP($AC144,$B$47:$G$60,MATCH($AD144,$B$48:$G$48,0),FALSE)+$AE144,$AE144),"N/A")</f>
        <v>48</v>
      </c>
      <c r="DD144" s="16">
        <f t="shared" ref="DD144:DD154" si="439">IF(ISNUMBER($AF144),$AF144*SQRT(SUMSQ(HLOOKUP($DC$5,$J$2:$Y$8,2,FALSE)*VLOOKUP($AC144,$B$2:$G$15,MATCH($AD144,$B$3:$G$3,0),FALSE),HLOOKUP($DC$5,$J$2:$Y$8,3,FALSE)*VLOOKUP($AC144,$B$17:$G$30,MATCH($AD144,$B$18:$G$18,0),FALSE),HLOOKUP($DC$5,$J$2:$Y$8,6,FALSE)))+HLOOKUP($DC$5,$J$2:$Y$8,4,FALSE)*VLOOKUP($AC144,$B$32:$G$45,MATCH($AD144,$B$33:$G$33,0),FALSE)+HLOOKUP($DC$5,$J$2:$Y$8,5,FALSE)*VLOOKUP($AC144,$B$47:$G$60,MATCH($AD144,$B$48:$G$48,0),FALSE),"N/A")</f>
        <v>68.165093706383189</v>
      </c>
      <c r="DE144" s="16">
        <f t="shared" ref="DE144:DE154" si="440">IF(ISNUMBER($AG144),IF(OR(HLOOKUP($DC$5,$I$2:$Y$8,4,FALSE)=1,HLOOKUP($DC$5,$I$2:$Y$8,5,FALSE)=1,),HLOOKUP($DC$5,$I$2:$Y$8,4,FALSE)*VLOOKUP($AC144,$B$32:$G$45,MATCH($AD144,$B$33:$G$33,0),FALSE)+HLOOKUP($DC$5,$I$2:$Y$8,5,FALSE)*VLOOKUP($AC144,$B$47:$G$60,MATCH($AD144,$B$48:$G$48,0),FALSE)+$AG144,$AG144),"N/A")</f>
        <v>55.6</v>
      </c>
      <c r="DF144" s="16" t="str">
        <f>IF(DG144&gt;0, "true", "false")</f>
        <v>false</v>
      </c>
      <c r="DG144" s="76">
        <f>AT144</f>
        <v>0</v>
      </c>
      <c r="DH144" s="16">
        <f t="shared" ref="DH144:DH154" si="441">IF(ISNUMBER($AE144),IF(OR(HLOOKUP($DH$5,$I$2:$Y$8,4,FALSE)=1,HLOOKUP($DH$5,$I$2:$Y$8,5,FALSE)=1,),HLOOKUP($DH$5,$I$2:$Y$8,4,FALSE)*VLOOKUP($AC144,$B$32:$G$45,MATCH($AD144,$B$33:$G$33,0),FALSE)+HLOOKUP($DH$5,$I$2:$Y$8,5,FALSE)*VLOOKUP($AC144,$B$47:$G$60,MATCH($AD144,$B$48:$G$48,0),FALSE)+$AE144,$AE144),"N/A")</f>
        <v>48</v>
      </c>
      <c r="DI144" s="16">
        <f t="shared" ref="DI144:DI154" si="442">IF(ISNUMBER($AF144),$AF144*SQRT(SUMSQ(HLOOKUP($DH$5,$J$2:$Y$8,2,FALSE)*VLOOKUP($AC144,$B$2:$G$15,MATCH($AD144,$B$3:$G$3,0),FALSE),HLOOKUP($DH$5,$J$2:$Y$8,3,FALSE)*VLOOKUP($AC144,$B$17:$G$30,MATCH($AD144,$B$18:$G$18,0),FALSE),HLOOKUP($DH$5,$J$2:$Y$8,6,FALSE)))+HLOOKUP($DH$5,$J$2:$Y$8,4,FALSE)*VLOOKUP($AC144,$B$32:$G$45,MATCH($AD144,$B$33:$G$33,0),FALSE)+HLOOKUP($DH$5,$J$2:$Y$8,5,FALSE)*VLOOKUP($AC144,$B$47:$G$60,MATCH($AD144,$B$48:$G$48,0),FALSE),"N/A")</f>
        <v>68.165093706383189</v>
      </c>
      <c r="DJ144" s="16">
        <f t="shared" ref="DJ144:DJ154" si="443">IF(ISNUMBER($AG144),IF(OR(HLOOKUP($DH$5,$I$2:$Y$8,4,FALSE)=1,HLOOKUP($DH$5,$I$2:$Y$8,5,FALSE)=1,),HLOOKUP($DH$5,$I$2:$Y$8,4,FALSE)*VLOOKUP($AC144,$B$32:$G$45,MATCH($AD144,$B$33:$G$33,0),FALSE)+HLOOKUP($DH$5,$I$2:$Y$8,5,FALSE)*VLOOKUP($AC144,$B$47:$G$60,MATCH($AD144,$B$48:$G$48,0),FALSE)+$AG144,$AG144),"N/A")</f>
        <v>55.6</v>
      </c>
      <c r="DK144" s="16" t="str">
        <f>IF(DL144&gt;0, "true", "false")</f>
        <v>false</v>
      </c>
      <c r="DL144" s="76">
        <f>AT144</f>
        <v>0</v>
      </c>
      <c r="DM144" s="16">
        <f t="shared" ref="DM144:DM154" si="444">IF(ISNUMBER($AE144),IF(OR(HLOOKUP($DM$5,$I$2:$Y$8,4,FALSE)=1,HLOOKUP($DM$5,$I$2:$Y$8,5,FALSE)=1,),HLOOKUP($DM$5,$I$2:$Y$8,4,FALSE)*VLOOKUP($AC144,$B$32:$G$45,MATCH($AD144,$B$33:$G$33,0),FALSE)+HLOOKUP($DM$5,$I$2:$Y$8,5,FALSE)*VLOOKUP($AC144,$B$47:$G$60,MATCH($AD144,$B$48:$G$48,0),FALSE)+$AE144,$AE144),"N/A")</f>
        <v>48</v>
      </c>
      <c r="DN144" s="16">
        <f t="shared" ref="DN144:DN154" si="445">IF(ISNUMBER($AF144),$AF144*SQRT(SUMSQ(HLOOKUP($DM$5,$J$2:$Y$8,2,FALSE)*VLOOKUP($AC144,$B$2:$G$15,MATCH($AD144,$B$3:$G$3,0),FALSE),HLOOKUP($DM$5,$J$2:$Y$8,3,FALSE)*VLOOKUP($AC144,$B$17:$G$30,MATCH($AD144,$B$18:$G$18,0),FALSE),HLOOKUP($DM$5,$J$2:$Y$8,6,FALSE)))+HLOOKUP($DM$5,$J$2:$Y$8,4,FALSE)*VLOOKUP($AC144,$B$32:$G$45,MATCH($AD144,$B$33:$G$33,0),FALSE)+HLOOKUP($DM$5,$J$2:$Y$8,5,FALSE)*VLOOKUP($AC144,$B$47:$G$60,MATCH($AD144,$B$48:$G$48,0),FALSE),"N/A")</f>
        <v>68.165093706383189</v>
      </c>
      <c r="DO144" s="16">
        <f t="shared" ref="DO144:DO154" si="446">IF(ISNUMBER($AG144),IF(OR(HLOOKUP($DM$5,$I$2:$Y$8,4,FALSE)=1,HLOOKUP($DM$5,$I$2:$Y$8,5,FALSE)=1,),HLOOKUP($DM$5,$I$2:$Y$8,4,FALSE)*VLOOKUP($AC144,$B$32:$G$45,MATCH($AD144,$B$33:$G$33,0),FALSE)+HLOOKUP($DM$5,$I$2:$Y$8,5,FALSE)*VLOOKUP($AC144,$B$47:$G$60,MATCH($AD144,$B$48:$G$48,0),FALSE)+$AG144,$AG144),"N/A")</f>
        <v>55.6</v>
      </c>
      <c r="DP144" s="16" t="str">
        <f>IF(DQ144&gt;0, "true", "false")</f>
        <v>false</v>
      </c>
      <c r="DQ144" s="76">
        <f>AT144</f>
        <v>0</v>
      </c>
      <c r="DR144" s="16">
        <f t="shared" ref="DR144:DR154" si="447">IF(ISNUMBER($AE144),IF(OR(HLOOKUP($DR$5,$I$2:$Y$8,4,FALSE)=1,HLOOKUP($DR$5,$I$2:$Y$8,5,FALSE)=1,),HLOOKUP($DR$5,$I$2:$Y$8,4,FALSE)*VLOOKUP($AC144,$B$32:$G$45,MATCH($AD144,$B$33:$G$33,0),FALSE)+HLOOKUP($DR$5,$I$2:$Y$8,5,FALSE)*VLOOKUP($AC144,$B$47:$G$60,MATCH($AD144,$B$48:$G$48,0),FALSE)+$AE144,$AE144),"N/A")</f>
        <v>48</v>
      </c>
      <c r="DS144" s="16">
        <f t="shared" ref="DS144:DS154" si="448">IF(ISNUMBER($AF144),$AF144*SQRT(SUMSQ(HLOOKUP($DR$5,$J$2:$Y$8,2,FALSE)*VLOOKUP($AC144,$B$2:$G$15,MATCH($AD144,$B$3:$G$3,0),FALSE),HLOOKUP($DR$5,$J$2:$Y$8,3,FALSE)*VLOOKUP($AC144,$B$17:$G$30,MATCH($AD144,$B$18:$G$18,0),FALSE),HLOOKUP($DR$5,$J$2:$Y$8,6,FALSE)))+HLOOKUP($DR$5,$J$2:$Y$8,4,FALSE)*VLOOKUP($AC144,$B$32:$G$45,MATCH($AD144,$B$33:$G$33,0),FALSE)+HLOOKUP($DR$5,$J$2:$Y$8,5,FALSE)*VLOOKUP($AC144,$B$47:$G$60,MATCH($AD144,$B$48:$G$48,0),FALSE),"N/A")</f>
        <v>68.165093706383189</v>
      </c>
      <c r="DT144" s="16">
        <f t="shared" ref="DT144:DT154" si="449">IF(ISNUMBER($AG144),IF(OR(HLOOKUP($DR$5,$I$2:$Y$8,4,FALSE)=1,HLOOKUP($DR$5,$I$2:$Y$8,5,FALSE)=1,),HLOOKUP($DR$5,$I$2:$Y$8,4,FALSE)*VLOOKUP($AC144,$B$32:$G$45,MATCH($AD144,$B$33:$G$33,0),FALSE)+HLOOKUP($DR$5,$I$2:$Y$8,5,FALSE)*VLOOKUP($AC144,$B$47:$G$60,MATCH($AD144,$B$48:$G$48,0),FALSE)+$AG144,$AG144),"N/A")</f>
        <v>55.6</v>
      </c>
      <c r="DU144" s="16" t="str">
        <f>IF(DV144&gt;0, "true", "false")</f>
        <v>false</v>
      </c>
      <c r="DV144" s="76">
        <f>AT144</f>
        <v>0</v>
      </c>
    </row>
    <row r="145" spans="27:126" x14ac:dyDescent="0.35">
      <c r="AA145" s="74" t="s">
        <v>114</v>
      </c>
      <c r="AB145" s="73" t="str">
        <f t="shared" si="401"/>
        <v>-</v>
      </c>
      <c r="AC145" s="47" t="s">
        <v>8</v>
      </c>
      <c r="AD145" s="47" t="s">
        <v>2</v>
      </c>
      <c r="AE145" s="16"/>
      <c r="AF145" s="16"/>
      <c r="AG145" s="16" t="str">
        <f>IF(MAX(AV9,BA9,BF9,BK9,BP9,BU9,BZ9,CE9,CJ9,CO9,CT9,CY9,DD9,DI9,DN9,DS9)=0,"N/A",MAX(AV9,BA9,BF9,BK9,BP9,BU9,BZ9,CE9,CJ9,CO9,CT9,CY9,DD9,DI9,DN9,DS9))</f>
        <v>N/A</v>
      </c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 t="str">
        <f t="shared" si="402"/>
        <v>N/A</v>
      </c>
      <c r="AV145" s="16" t="str">
        <f t="shared" si="403"/>
        <v>N/A</v>
      </c>
      <c r="AW145" s="16" t="str">
        <f t="shared" si="404"/>
        <v>N/A</v>
      </c>
      <c r="AX145" s="47"/>
      <c r="AY145" s="16"/>
      <c r="AZ145" s="16" t="str">
        <f t="shared" si="405"/>
        <v>N/A</v>
      </c>
      <c r="BA145" s="16" t="str">
        <f t="shared" si="406"/>
        <v>N/A</v>
      </c>
      <c r="BB145" s="16" t="str">
        <f t="shared" si="407"/>
        <v>N/A</v>
      </c>
      <c r="BC145" s="16"/>
      <c r="BD145" s="16"/>
      <c r="BE145" s="16" t="str">
        <f t="shared" si="408"/>
        <v>N/A</v>
      </c>
      <c r="BF145" s="16" t="str">
        <f t="shared" si="409"/>
        <v>N/A</v>
      </c>
      <c r="BG145" s="16" t="str">
        <f t="shared" si="410"/>
        <v>N/A</v>
      </c>
      <c r="BH145" s="16"/>
      <c r="BI145" s="16"/>
      <c r="BJ145" s="16" t="str">
        <f t="shared" si="411"/>
        <v>N/A</v>
      </c>
      <c r="BK145" s="16" t="str">
        <f t="shared" si="412"/>
        <v>N/A</v>
      </c>
      <c r="BL145" s="16" t="str">
        <f t="shared" si="413"/>
        <v>N/A</v>
      </c>
      <c r="BM145" s="16"/>
      <c r="BN145" s="16"/>
      <c r="BO145" s="16" t="str">
        <f t="shared" si="414"/>
        <v>N/A</v>
      </c>
      <c r="BP145" s="16" t="str">
        <f t="shared" si="415"/>
        <v>N/A</v>
      </c>
      <c r="BQ145" s="16" t="str">
        <f t="shared" si="416"/>
        <v>N/A</v>
      </c>
      <c r="BR145" s="16"/>
      <c r="BS145" s="16"/>
      <c r="BT145" s="16" t="str">
        <f t="shared" si="417"/>
        <v>N/A</v>
      </c>
      <c r="BU145" s="16" t="str">
        <f t="shared" si="418"/>
        <v>N/A</v>
      </c>
      <c r="BV145" s="16" t="str">
        <f t="shared" si="419"/>
        <v>N/A</v>
      </c>
      <c r="BW145" s="16"/>
      <c r="BX145" s="16"/>
      <c r="BY145" s="16" t="str">
        <f t="shared" si="420"/>
        <v>N/A</v>
      </c>
      <c r="BZ145" s="16" t="str">
        <f t="shared" si="421"/>
        <v>N/A</v>
      </c>
      <c r="CA145" s="16" t="str">
        <f t="shared" si="422"/>
        <v>N/A</v>
      </c>
      <c r="CB145" s="16"/>
      <c r="CC145" s="16"/>
      <c r="CD145" s="16" t="str">
        <f t="shared" si="423"/>
        <v>N/A</v>
      </c>
      <c r="CE145" s="16" t="str">
        <f t="shared" si="424"/>
        <v>N/A</v>
      </c>
      <c r="CF145" s="16" t="str">
        <f t="shared" si="425"/>
        <v>N/A</v>
      </c>
      <c r="CG145" s="16"/>
      <c r="CH145" s="16"/>
      <c r="CI145" s="16" t="str">
        <f t="shared" si="426"/>
        <v>N/A</v>
      </c>
      <c r="CJ145" s="16" t="str">
        <f t="shared" si="427"/>
        <v>N/A</v>
      </c>
      <c r="CK145" s="16" t="str">
        <f t="shared" si="428"/>
        <v>N/A</v>
      </c>
      <c r="CL145" s="16"/>
      <c r="CM145" s="76"/>
      <c r="CN145" s="16" t="str">
        <f t="shared" si="429"/>
        <v>N/A</v>
      </c>
      <c r="CO145" s="16" t="str">
        <f t="shared" si="430"/>
        <v>N/A</v>
      </c>
      <c r="CP145" s="16" t="str">
        <f t="shared" si="431"/>
        <v>N/A</v>
      </c>
      <c r="CQ145" s="16"/>
      <c r="CR145" s="76"/>
      <c r="CS145" s="16" t="str">
        <f t="shared" si="432"/>
        <v>N/A</v>
      </c>
      <c r="CT145" s="16" t="str">
        <f t="shared" si="433"/>
        <v>N/A</v>
      </c>
      <c r="CU145" s="16" t="str">
        <f t="shared" si="434"/>
        <v>N/A</v>
      </c>
      <c r="CV145" s="16"/>
      <c r="CW145" s="76"/>
      <c r="CX145" s="16" t="str">
        <f t="shared" si="435"/>
        <v>N/A</v>
      </c>
      <c r="CY145" s="16" t="str">
        <f t="shared" si="436"/>
        <v>N/A</v>
      </c>
      <c r="CZ145" s="16" t="str">
        <f t="shared" si="437"/>
        <v>N/A</v>
      </c>
      <c r="DA145" s="16"/>
      <c r="DB145" s="76"/>
      <c r="DC145" s="16" t="str">
        <f t="shared" si="438"/>
        <v>N/A</v>
      </c>
      <c r="DD145" s="16" t="str">
        <f t="shared" si="439"/>
        <v>N/A</v>
      </c>
      <c r="DE145" s="16" t="str">
        <f t="shared" si="440"/>
        <v>N/A</v>
      </c>
      <c r="DF145" s="16"/>
      <c r="DG145" s="76"/>
      <c r="DH145" s="16" t="str">
        <f t="shared" si="441"/>
        <v>N/A</v>
      </c>
      <c r="DI145" s="16" t="str">
        <f t="shared" si="442"/>
        <v>N/A</v>
      </c>
      <c r="DJ145" s="16" t="str">
        <f t="shared" si="443"/>
        <v>N/A</v>
      </c>
      <c r="DK145" s="16"/>
      <c r="DL145" s="76"/>
      <c r="DM145" s="16" t="str">
        <f t="shared" si="444"/>
        <v>N/A</v>
      </c>
      <c r="DN145" s="16" t="str">
        <f t="shared" si="445"/>
        <v>N/A</v>
      </c>
      <c r="DO145" s="16" t="str">
        <f t="shared" si="446"/>
        <v>N/A</v>
      </c>
      <c r="DP145" s="16"/>
      <c r="DQ145" s="76"/>
      <c r="DR145" s="16" t="str">
        <f t="shared" si="447"/>
        <v>N/A</v>
      </c>
      <c r="DS145" s="16" t="str">
        <f t="shared" si="448"/>
        <v>N/A</v>
      </c>
      <c r="DT145" s="16" t="str">
        <f t="shared" si="449"/>
        <v>N/A</v>
      </c>
      <c r="DU145" s="16"/>
      <c r="DV145" s="76"/>
    </row>
    <row r="146" spans="27:126" x14ac:dyDescent="0.35">
      <c r="AA146" s="74">
        <v>1.5</v>
      </c>
      <c r="AB146" s="73">
        <f t="shared" si="401"/>
        <v>19.499999999999751</v>
      </c>
      <c r="AC146" s="47" t="s">
        <v>9</v>
      </c>
      <c r="AD146" s="47" t="s">
        <v>2</v>
      </c>
      <c r="AE146" s="16">
        <f>[2]beta_Schätzung_Corr_Poll!E125</f>
        <v>38</v>
      </c>
      <c r="AF146" s="16">
        <f>[2]beta_Schätzung_Corr_Poll!E126</f>
        <v>38.200000000000003</v>
      </c>
      <c r="AG146" s="16">
        <f>[2]beta_Schätzung_Corr_Poll!E127</f>
        <v>45.6</v>
      </c>
      <c r="AH146" s="16">
        <f>[2]beta_Schätzung_Corr_Poll!E123</f>
        <v>0.99839999999999995</v>
      </c>
      <c r="AI146" s="16">
        <f>[2]beta_Schätzung_Corr_Poll!F125</f>
        <v>38</v>
      </c>
      <c r="AJ146" s="16">
        <f>[2]beta_Schätzung_Corr_Poll!F126</f>
        <v>38.299999999999997</v>
      </c>
      <c r="AK146" s="16">
        <f>[2]beta_Schätzung_Corr_Poll!F127</f>
        <v>45.6</v>
      </c>
      <c r="AL146" s="16">
        <f>[2]beta_Schätzung_Corr_Poll!F123</f>
        <v>0.96866666666666668</v>
      </c>
      <c r="AM146" s="16">
        <f>[2]beta_Schätzung_Corr_Poll!G125</f>
        <v>38</v>
      </c>
      <c r="AN146" s="16">
        <f>[2]beta_Schätzung_Corr_Poll!G126</f>
        <v>38.299999999999997</v>
      </c>
      <c r="AO146" s="16">
        <f>[2]beta_Schätzung_Corr_Poll!G127</f>
        <v>45.6</v>
      </c>
      <c r="AP146" s="16">
        <f>[2]beta_Schätzung_Corr_Poll!G123</f>
        <v>0.96040000000000003</v>
      </c>
      <c r="AQ146" s="16">
        <f>[2]beta_Schätzung_Corr_Poll!H125</f>
        <v>38</v>
      </c>
      <c r="AR146" s="16">
        <f>[2]beta_Schätzung_Corr_Poll!H126</f>
        <v>45.6</v>
      </c>
      <c r="AS146" s="16">
        <f>[2]beta_Schätzung_Corr_Poll!H127</f>
        <v>45.6</v>
      </c>
      <c r="AT146" s="16">
        <f>[2]beta_Schätzung_Corr_Poll!H123</f>
        <v>0</v>
      </c>
      <c r="AU146" s="16">
        <f t="shared" si="402"/>
        <v>38</v>
      </c>
      <c r="AV146" s="16">
        <f t="shared" si="403"/>
        <v>38.200000000000003</v>
      </c>
      <c r="AW146" s="16">
        <f t="shared" si="404"/>
        <v>45.6</v>
      </c>
      <c r="AX146" s="47" t="str">
        <f>IF(AY146&gt;0, "true", "false")</f>
        <v>true</v>
      </c>
      <c r="AY146" s="16">
        <f>AH146</f>
        <v>0.99839999999999995</v>
      </c>
      <c r="AZ146" s="16">
        <f t="shared" si="405"/>
        <v>38</v>
      </c>
      <c r="BA146" s="16">
        <f t="shared" si="406"/>
        <v>38.200000000000003</v>
      </c>
      <c r="BB146" s="16">
        <f t="shared" si="407"/>
        <v>45.6</v>
      </c>
      <c r="BC146" s="16" t="str">
        <f>IF(BD146&gt;0, "true", "false")</f>
        <v>true</v>
      </c>
      <c r="BD146" s="16">
        <f>AH146</f>
        <v>0.99839999999999995</v>
      </c>
      <c r="BE146" s="16">
        <f t="shared" si="408"/>
        <v>38</v>
      </c>
      <c r="BF146" s="16">
        <f t="shared" si="409"/>
        <v>38.200000000000003</v>
      </c>
      <c r="BG146" s="16">
        <f t="shared" si="410"/>
        <v>45.6</v>
      </c>
      <c r="BH146" s="16" t="str">
        <f>IF(BI146&gt;0, "true", "false")</f>
        <v>true</v>
      </c>
      <c r="BI146" s="16">
        <f>AH146</f>
        <v>0.99839999999999995</v>
      </c>
      <c r="BJ146" s="16">
        <f t="shared" si="411"/>
        <v>38</v>
      </c>
      <c r="BK146" s="16">
        <f t="shared" si="412"/>
        <v>38.200000000000003</v>
      </c>
      <c r="BL146" s="16">
        <f t="shared" si="413"/>
        <v>45.6</v>
      </c>
      <c r="BM146" s="16" t="str">
        <f>IF(BN146&gt;0, "true", "false")</f>
        <v>true</v>
      </c>
      <c r="BN146" s="16">
        <f>AH146</f>
        <v>0.99839999999999995</v>
      </c>
      <c r="BO146" s="16">
        <f t="shared" si="414"/>
        <v>38</v>
      </c>
      <c r="BP146" s="16">
        <f t="shared" si="415"/>
        <v>38.200000000000003</v>
      </c>
      <c r="BQ146" s="16">
        <f t="shared" si="416"/>
        <v>45.6</v>
      </c>
      <c r="BR146" s="16" t="str">
        <f>IF(BS146&gt;0, "true", "false")</f>
        <v>true</v>
      </c>
      <c r="BS146" s="16">
        <f>AL146</f>
        <v>0.96866666666666668</v>
      </c>
      <c r="BT146" s="16">
        <f t="shared" si="417"/>
        <v>38</v>
      </c>
      <c r="BU146" s="16">
        <f t="shared" si="418"/>
        <v>38.200000000000003</v>
      </c>
      <c r="BV146" s="16">
        <f t="shared" si="419"/>
        <v>45.6</v>
      </c>
      <c r="BW146" s="16" t="str">
        <f>IF(BX146&gt;0, "true", "false")</f>
        <v>true</v>
      </c>
      <c r="BX146" s="16">
        <f>AL146</f>
        <v>0.96866666666666668</v>
      </c>
      <c r="BY146" s="16">
        <f t="shared" si="420"/>
        <v>38</v>
      </c>
      <c r="BZ146" s="16">
        <f t="shared" si="421"/>
        <v>38.200000000000003</v>
      </c>
      <c r="CA146" s="16">
        <f t="shared" si="422"/>
        <v>45.6</v>
      </c>
      <c r="CB146" s="16" t="str">
        <f>IF(CC146&gt;0, "true", "false")</f>
        <v>true</v>
      </c>
      <c r="CC146" s="16">
        <f>AL146</f>
        <v>0.96866666666666668</v>
      </c>
      <c r="CD146" s="16">
        <f t="shared" si="423"/>
        <v>38</v>
      </c>
      <c r="CE146" s="16">
        <f t="shared" si="424"/>
        <v>38.200000000000003</v>
      </c>
      <c r="CF146" s="16">
        <f t="shared" si="425"/>
        <v>45.6</v>
      </c>
      <c r="CG146" s="16" t="str">
        <f>IF(CH146&gt;0, "true", "false")</f>
        <v>true</v>
      </c>
      <c r="CH146" s="16">
        <f>AL146</f>
        <v>0.96866666666666668</v>
      </c>
      <c r="CI146" s="16">
        <f t="shared" si="426"/>
        <v>38</v>
      </c>
      <c r="CJ146" s="16">
        <f t="shared" si="427"/>
        <v>57.300000000000004</v>
      </c>
      <c r="CK146" s="16">
        <f t="shared" si="428"/>
        <v>45.6</v>
      </c>
      <c r="CL146" s="16" t="str">
        <f>IF(CM146&gt;0, "true", "false")</f>
        <v>true</v>
      </c>
      <c r="CM146" s="76">
        <f>AP146</f>
        <v>0.96040000000000003</v>
      </c>
      <c r="CN146" s="16">
        <f t="shared" si="429"/>
        <v>38</v>
      </c>
      <c r="CO146" s="16">
        <f t="shared" si="430"/>
        <v>57.300000000000004</v>
      </c>
      <c r="CP146" s="16">
        <f t="shared" si="431"/>
        <v>45.6</v>
      </c>
      <c r="CQ146" s="16" t="str">
        <f>IF(CR146&gt;0, "true", "false")</f>
        <v>true</v>
      </c>
      <c r="CR146" s="76">
        <f>AP146</f>
        <v>0.96040000000000003</v>
      </c>
      <c r="CS146" s="16">
        <f t="shared" si="432"/>
        <v>38</v>
      </c>
      <c r="CT146" s="16">
        <f t="shared" si="433"/>
        <v>57.300000000000004</v>
      </c>
      <c r="CU146" s="16">
        <f t="shared" si="434"/>
        <v>45.6</v>
      </c>
      <c r="CV146" s="16" t="str">
        <f>IF(CW146&gt;0, "true", "false")</f>
        <v>true</v>
      </c>
      <c r="CW146" s="76">
        <f>AP146</f>
        <v>0.96040000000000003</v>
      </c>
      <c r="CX146" s="16">
        <f t="shared" si="435"/>
        <v>38</v>
      </c>
      <c r="CY146" s="16">
        <f t="shared" si="436"/>
        <v>57.300000000000004</v>
      </c>
      <c r="CZ146" s="16">
        <f t="shared" si="437"/>
        <v>45.6</v>
      </c>
      <c r="DA146" s="16" t="str">
        <f>IF(DB146&gt;0, "true", "false")</f>
        <v>true</v>
      </c>
      <c r="DB146" s="76">
        <f>AP146</f>
        <v>0.96040000000000003</v>
      </c>
      <c r="DC146" s="16">
        <f t="shared" si="438"/>
        <v>38</v>
      </c>
      <c r="DD146" s="16">
        <f t="shared" si="439"/>
        <v>68.866029361362195</v>
      </c>
      <c r="DE146" s="16">
        <f t="shared" si="440"/>
        <v>45.6</v>
      </c>
      <c r="DF146" s="16" t="str">
        <f>IF(DG146&gt;0, "true", "false")</f>
        <v>false</v>
      </c>
      <c r="DG146" s="76">
        <f>AT146</f>
        <v>0</v>
      </c>
      <c r="DH146" s="16">
        <f t="shared" si="441"/>
        <v>38</v>
      </c>
      <c r="DI146" s="16">
        <f t="shared" si="442"/>
        <v>68.866029361362195</v>
      </c>
      <c r="DJ146" s="16">
        <f t="shared" si="443"/>
        <v>45.6</v>
      </c>
      <c r="DK146" s="16" t="str">
        <f>IF(DL146&gt;0, "true", "false")</f>
        <v>false</v>
      </c>
      <c r="DL146" s="76">
        <f>AT146</f>
        <v>0</v>
      </c>
      <c r="DM146" s="16">
        <f t="shared" si="444"/>
        <v>38</v>
      </c>
      <c r="DN146" s="16">
        <f t="shared" si="445"/>
        <v>68.866029361362195</v>
      </c>
      <c r="DO146" s="16">
        <f t="shared" si="446"/>
        <v>45.6</v>
      </c>
      <c r="DP146" s="16" t="str">
        <f>IF(DQ146&gt;0, "true", "false")</f>
        <v>false</v>
      </c>
      <c r="DQ146" s="76">
        <f>AT146</f>
        <v>0</v>
      </c>
      <c r="DR146" s="16">
        <f t="shared" si="447"/>
        <v>38</v>
      </c>
      <c r="DS146" s="16">
        <f t="shared" si="448"/>
        <v>68.866029361362195</v>
      </c>
      <c r="DT146" s="16">
        <f t="shared" si="449"/>
        <v>45.6</v>
      </c>
      <c r="DU146" s="16" t="str">
        <f>IF(DV146&gt;0, "true", "false")</f>
        <v>false</v>
      </c>
      <c r="DV146" s="76">
        <f>AT146</f>
        <v>0</v>
      </c>
    </row>
    <row r="147" spans="27:126" x14ac:dyDescent="0.35">
      <c r="AA147" s="74">
        <v>1.5</v>
      </c>
      <c r="AB147" s="73">
        <f t="shared" si="401"/>
        <v>19.499999999999751</v>
      </c>
      <c r="AC147" s="47" t="s">
        <v>10</v>
      </c>
      <c r="AD147" s="47" t="s">
        <v>2</v>
      </c>
      <c r="AE147" s="16">
        <f>[2]beta_Schätzung_Corr_Poll!E144</f>
        <v>38</v>
      </c>
      <c r="AF147" s="16">
        <f>[2]beta_Schätzung_Corr_Poll!E145</f>
        <v>38.200000000000003</v>
      </c>
      <c r="AG147" s="16">
        <f>[2]beta_Schätzung_Corr_Poll!E146</f>
        <v>45.6</v>
      </c>
      <c r="AH147" s="16">
        <f>[2]beta_Schätzung_Corr_Poll!E142</f>
        <v>0.99719999999999998</v>
      </c>
      <c r="AI147" s="16">
        <f>[2]beta_Schätzung_Corr_Poll!F144</f>
        <v>38</v>
      </c>
      <c r="AJ147" s="16">
        <f>[2]beta_Schätzung_Corr_Poll!F145</f>
        <v>38.200000000000003</v>
      </c>
      <c r="AK147" s="16">
        <f>[2]beta_Schätzung_Corr_Poll!F146</f>
        <v>45.6</v>
      </c>
      <c r="AL147" s="16">
        <f>[2]beta_Schätzung_Corr_Poll!F142</f>
        <v>0.96633333333333338</v>
      </c>
      <c r="AM147" s="16">
        <f>[2]beta_Schätzung_Corr_Poll!G144</f>
        <v>38</v>
      </c>
      <c r="AN147" s="16">
        <f>[2]beta_Schätzung_Corr_Poll!G145</f>
        <v>38.299999999999997</v>
      </c>
      <c r="AO147" s="16">
        <f>[2]beta_Schätzung_Corr_Poll!G146</f>
        <v>45.6</v>
      </c>
      <c r="AP147" s="16">
        <f>[2]beta_Schätzung_Corr_Poll!G142</f>
        <v>0.95960000000000001</v>
      </c>
      <c r="AQ147" s="16">
        <f>[2]beta_Schätzung_Corr_Poll!H144</f>
        <v>38</v>
      </c>
      <c r="AR147" s="16">
        <f>[2]beta_Schätzung_Corr_Poll!H145</f>
        <v>45.6</v>
      </c>
      <c r="AS147" s="16">
        <f>[2]beta_Schätzung_Corr_Poll!H146</f>
        <v>45.6</v>
      </c>
      <c r="AT147" s="16">
        <f>[2]beta_Schätzung_Corr_Poll!H142</f>
        <v>0</v>
      </c>
      <c r="AU147" s="16">
        <f t="shared" si="402"/>
        <v>38</v>
      </c>
      <c r="AV147" s="16">
        <f t="shared" si="403"/>
        <v>38.200000000000003</v>
      </c>
      <c r="AW147" s="16">
        <f t="shared" si="404"/>
        <v>45.6</v>
      </c>
      <c r="AX147" s="47" t="str">
        <f>IF(AY147&gt;0, "true", "false")</f>
        <v>true</v>
      </c>
      <c r="AY147" s="16">
        <f>AH147</f>
        <v>0.99719999999999998</v>
      </c>
      <c r="AZ147" s="16">
        <f t="shared" si="405"/>
        <v>38</v>
      </c>
      <c r="BA147" s="16">
        <f t="shared" si="406"/>
        <v>38.200000000000003</v>
      </c>
      <c r="BB147" s="16">
        <f t="shared" si="407"/>
        <v>45.6</v>
      </c>
      <c r="BC147" s="16" t="str">
        <f>IF(BD147&gt;0, "true", "false")</f>
        <v>true</v>
      </c>
      <c r="BD147" s="16">
        <f>AH147</f>
        <v>0.99719999999999998</v>
      </c>
      <c r="BE147" s="16">
        <f t="shared" si="408"/>
        <v>38</v>
      </c>
      <c r="BF147" s="16">
        <f t="shared" si="409"/>
        <v>38.200000000000003</v>
      </c>
      <c r="BG147" s="16">
        <f t="shared" si="410"/>
        <v>45.6</v>
      </c>
      <c r="BH147" s="16" t="str">
        <f>IF(BI147&gt;0, "true", "false")</f>
        <v>true</v>
      </c>
      <c r="BI147" s="16">
        <f>AH147</f>
        <v>0.99719999999999998</v>
      </c>
      <c r="BJ147" s="16">
        <f t="shared" si="411"/>
        <v>38</v>
      </c>
      <c r="BK147" s="16">
        <f t="shared" si="412"/>
        <v>38.200000000000003</v>
      </c>
      <c r="BL147" s="16">
        <f t="shared" si="413"/>
        <v>45.6</v>
      </c>
      <c r="BM147" s="16" t="str">
        <f>IF(BN147&gt;0, "true", "false")</f>
        <v>true</v>
      </c>
      <c r="BN147" s="16">
        <f>AH147</f>
        <v>0.99719999999999998</v>
      </c>
      <c r="BO147" s="16">
        <f t="shared" si="414"/>
        <v>38</v>
      </c>
      <c r="BP147" s="16">
        <f t="shared" si="415"/>
        <v>38.200000000000003</v>
      </c>
      <c r="BQ147" s="16">
        <f t="shared" si="416"/>
        <v>45.6</v>
      </c>
      <c r="BR147" s="16" t="str">
        <f>IF(BS147&gt;0, "true", "false")</f>
        <v>true</v>
      </c>
      <c r="BS147" s="16">
        <f>AL147</f>
        <v>0.96633333333333338</v>
      </c>
      <c r="BT147" s="16">
        <f t="shared" si="417"/>
        <v>38</v>
      </c>
      <c r="BU147" s="16">
        <f t="shared" si="418"/>
        <v>38.200000000000003</v>
      </c>
      <c r="BV147" s="16">
        <f t="shared" si="419"/>
        <v>45.6</v>
      </c>
      <c r="BW147" s="16" t="str">
        <f>IF(BX147&gt;0, "true", "false")</f>
        <v>true</v>
      </c>
      <c r="BX147" s="16">
        <f>AL147</f>
        <v>0.96633333333333338</v>
      </c>
      <c r="BY147" s="16">
        <f t="shared" si="420"/>
        <v>38</v>
      </c>
      <c r="BZ147" s="16">
        <f t="shared" si="421"/>
        <v>38.200000000000003</v>
      </c>
      <c r="CA147" s="16">
        <f t="shared" si="422"/>
        <v>45.6</v>
      </c>
      <c r="CB147" s="16" t="str">
        <f>IF(CC147&gt;0, "true", "false")</f>
        <v>true</v>
      </c>
      <c r="CC147" s="16">
        <f>AL147</f>
        <v>0.96633333333333338</v>
      </c>
      <c r="CD147" s="16">
        <f t="shared" si="423"/>
        <v>38</v>
      </c>
      <c r="CE147" s="16">
        <f t="shared" si="424"/>
        <v>38.200000000000003</v>
      </c>
      <c r="CF147" s="16">
        <f t="shared" si="425"/>
        <v>45.6</v>
      </c>
      <c r="CG147" s="16" t="str">
        <f>IF(CH147&gt;0, "true", "false")</f>
        <v>true</v>
      </c>
      <c r="CH147" s="16">
        <f>AL147</f>
        <v>0.96633333333333338</v>
      </c>
      <c r="CI147" s="16">
        <f t="shared" si="426"/>
        <v>38</v>
      </c>
      <c r="CJ147" s="16">
        <f t="shared" si="427"/>
        <v>38.200000000000003</v>
      </c>
      <c r="CK147" s="16">
        <f t="shared" si="428"/>
        <v>45.6</v>
      </c>
      <c r="CL147" s="16" t="str">
        <f>IF(CM147&gt;0, "true", "false")</f>
        <v>true</v>
      </c>
      <c r="CM147" s="76">
        <f>AP147</f>
        <v>0.95960000000000001</v>
      </c>
      <c r="CN147" s="16">
        <f t="shared" si="429"/>
        <v>38</v>
      </c>
      <c r="CO147" s="16">
        <f t="shared" si="430"/>
        <v>38.200000000000003</v>
      </c>
      <c r="CP147" s="16">
        <f t="shared" si="431"/>
        <v>45.6</v>
      </c>
      <c r="CQ147" s="16" t="str">
        <f>IF(CR147&gt;0, "true", "false")</f>
        <v>true</v>
      </c>
      <c r="CR147" s="76">
        <f>AP147</f>
        <v>0.95960000000000001</v>
      </c>
      <c r="CS147" s="16">
        <f t="shared" si="432"/>
        <v>38</v>
      </c>
      <c r="CT147" s="16">
        <f t="shared" si="433"/>
        <v>38.200000000000003</v>
      </c>
      <c r="CU147" s="16">
        <f t="shared" si="434"/>
        <v>45.6</v>
      </c>
      <c r="CV147" s="16" t="str">
        <f>IF(CW147&gt;0, "true", "false")</f>
        <v>true</v>
      </c>
      <c r="CW147" s="76">
        <f>AP147</f>
        <v>0.95960000000000001</v>
      </c>
      <c r="CX147" s="16">
        <f t="shared" si="435"/>
        <v>38</v>
      </c>
      <c r="CY147" s="16">
        <f t="shared" si="436"/>
        <v>38.200000000000003</v>
      </c>
      <c r="CZ147" s="16">
        <f t="shared" si="437"/>
        <v>45.6</v>
      </c>
      <c r="DA147" s="16" t="str">
        <f>IF(DB147&gt;0, "true", "false")</f>
        <v>true</v>
      </c>
      <c r="DB147" s="76">
        <f>AP147</f>
        <v>0.95960000000000001</v>
      </c>
      <c r="DC147" s="16">
        <f t="shared" si="438"/>
        <v>38</v>
      </c>
      <c r="DD147" s="16">
        <f t="shared" si="439"/>
        <v>54.022958082652238</v>
      </c>
      <c r="DE147" s="16">
        <f t="shared" si="440"/>
        <v>45.6</v>
      </c>
      <c r="DF147" s="16" t="str">
        <f>IF(DG147&gt;0, "true", "false")</f>
        <v>false</v>
      </c>
      <c r="DG147" s="76">
        <f>AT147</f>
        <v>0</v>
      </c>
      <c r="DH147" s="16">
        <f t="shared" si="441"/>
        <v>38</v>
      </c>
      <c r="DI147" s="16">
        <f t="shared" si="442"/>
        <v>54.022958082652238</v>
      </c>
      <c r="DJ147" s="16">
        <f t="shared" si="443"/>
        <v>45.6</v>
      </c>
      <c r="DK147" s="16" t="str">
        <f>IF(DL147&gt;0, "true", "false")</f>
        <v>false</v>
      </c>
      <c r="DL147" s="76">
        <f>AT147</f>
        <v>0</v>
      </c>
      <c r="DM147" s="16">
        <f t="shared" si="444"/>
        <v>38</v>
      </c>
      <c r="DN147" s="16">
        <f t="shared" si="445"/>
        <v>54.022958082652238</v>
      </c>
      <c r="DO147" s="16">
        <f t="shared" si="446"/>
        <v>45.6</v>
      </c>
      <c r="DP147" s="16" t="str">
        <f>IF(DQ147&gt;0, "true", "false")</f>
        <v>false</v>
      </c>
      <c r="DQ147" s="76">
        <f>AT147</f>
        <v>0</v>
      </c>
      <c r="DR147" s="16">
        <f t="shared" si="447"/>
        <v>38</v>
      </c>
      <c r="DS147" s="16">
        <f t="shared" si="448"/>
        <v>54.022958082652238</v>
      </c>
      <c r="DT147" s="16">
        <f t="shared" si="449"/>
        <v>45.6</v>
      </c>
      <c r="DU147" s="16" t="str">
        <f>IF(DV147&gt;0, "true", "false")</f>
        <v>false</v>
      </c>
      <c r="DV147" s="76">
        <f>AT147</f>
        <v>0</v>
      </c>
    </row>
    <row r="148" spans="27:126" x14ac:dyDescent="0.35">
      <c r="AA148" s="74">
        <v>1.5</v>
      </c>
      <c r="AB148" s="73">
        <f t="shared" si="401"/>
        <v>4.1893203883495165</v>
      </c>
      <c r="AC148" s="47" t="s">
        <v>11</v>
      </c>
      <c r="AD148" s="47" t="s">
        <v>2</v>
      </c>
      <c r="AE148" s="16">
        <f>[2]beta_Schätzung_Corr_Poll!E165</f>
        <v>50</v>
      </c>
      <c r="AF148" s="16">
        <f>[2]beta_Schätzung_Corr_Poll!E166</f>
        <v>61.7</v>
      </c>
      <c r="AG148" s="16">
        <f>[2]beta_Schätzung_Corr_Poll!E167</f>
        <v>126</v>
      </c>
      <c r="AH148" s="16">
        <f>[2]beta_Schätzung_Corr_Poll!E163</f>
        <v>0.99560000000000004</v>
      </c>
      <c r="AI148" s="16">
        <f>[2]beta_Schätzung_Corr_Poll!F165</f>
        <v>50</v>
      </c>
      <c r="AJ148" s="16">
        <f>[2]beta_Schätzung_Corr_Poll!F166</f>
        <v>61.9</v>
      </c>
      <c r="AK148" s="16">
        <f>[2]beta_Schätzung_Corr_Poll!F167</f>
        <v>126</v>
      </c>
      <c r="AL148" s="16">
        <f>[2]beta_Schätzung_Corr_Poll!F163</f>
        <v>0.93500000000000005</v>
      </c>
      <c r="AM148" s="16">
        <f>[2]beta_Schätzung_Corr_Poll!G165</f>
        <v>50</v>
      </c>
      <c r="AN148" s="16">
        <f>[2]beta_Schätzung_Corr_Poll!G166</f>
        <v>62.7</v>
      </c>
      <c r="AO148" s="16">
        <f>[2]beta_Schätzung_Corr_Poll!G167</f>
        <v>126</v>
      </c>
      <c r="AP148" s="16">
        <f>[2]beta_Schätzung_Corr_Poll!G163</f>
        <v>0.94</v>
      </c>
      <c r="AQ148" s="16">
        <f>[2]beta_Schätzung_Corr_Poll!H165</f>
        <v>50</v>
      </c>
      <c r="AR148" s="16">
        <f>[2]beta_Schätzung_Corr_Poll!H166</f>
        <v>126</v>
      </c>
      <c r="AS148" s="16">
        <f>[2]beta_Schätzung_Corr_Poll!H167</f>
        <v>126</v>
      </c>
      <c r="AT148" s="16">
        <f>[2]beta_Schätzung_Corr_Poll!H163</f>
        <v>0</v>
      </c>
      <c r="AU148" s="16">
        <f t="shared" si="402"/>
        <v>50</v>
      </c>
      <c r="AV148" s="16">
        <f t="shared" si="403"/>
        <v>61.7</v>
      </c>
      <c r="AW148" s="16">
        <f t="shared" si="404"/>
        <v>126</v>
      </c>
      <c r="AX148" s="47" t="str">
        <f>IF(AY148&gt;0, "true", "false")</f>
        <v>true</v>
      </c>
      <c r="AY148" s="16">
        <f>AH148</f>
        <v>0.99560000000000004</v>
      </c>
      <c r="AZ148" s="16">
        <f t="shared" si="405"/>
        <v>50</v>
      </c>
      <c r="BA148" s="16">
        <f t="shared" si="406"/>
        <v>61.7</v>
      </c>
      <c r="BB148" s="16">
        <f t="shared" si="407"/>
        <v>126</v>
      </c>
      <c r="BC148" s="16" t="str">
        <f>IF(BD148&gt;0, "true", "false")</f>
        <v>true</v>
      </c>
      <c r="BD148" s="16">
        <f>AH148</f>
        <v>0.99560000000000004</v>
      </c>
      <c r="BE148" s="16">
        <f t="shared" si="408"/>
        <v>50</v>
      </c>
      <c r="BF148" s="16">
        <f t="shared" si="409"/>
        <v>61.7</v>
      </c>
      <c r="BG148" s="16">
        <f t="shared" si="410"/>
        <v>126</v>
      </c>
      <c r="BH148" s="16" t="str">
        <f>IF(BI148&gt;0, "true", "false")</f>
        <v>true</v>
      </c>
      <c r="BI148" s="16">
        <f>AH148</f>
        <v>0.99560000000000004</v>
      </c>
      <c r="BJ148" s="16">
        <f t="shared" si="411"/>
        <v>50</v>
      </c>
      <c r="BK148" s="16">
        <f t="shared" si="412"/>
        <v>61.7</v>
      </c>
      <c r="BL148" s="16">
        <f t="shared" si="413"/>
        <v>126</v>
      </c>
      <c r="BM148" s="16" t="str">
        <f>IF(BN148&gt;0, "true", "false")</f>
        <v>true</v>
      </c>
      <c r="BN148" s="16">
        <f>AH148</f>
        <v>0.99560000000000004</v>
      </c>
      <c r="BO148" s="16">
        <f t="shared" si="414"/>
        <v>50</v>
      </c>
      <c r="BP148" s="16">
        <f t="shared" si="415"/>
        <v>80.210000000000008</v>
      </c>
      <c r="BQ148" s="16">
        <f t="shared" si="416"/>
        <v>126</v>
      </c>
      <c r="BR148" s="16" t="str">
        <f>IF(BS148&gt;0, "true", "false")</f>
        <v>true</v>
      </c>
      <c r="BS148" s="16">
        <f>AL148</f>
        <v>0.93500000000000005</v>
      </c>
      <c r="BT148" s="16">
        <f t="shared" si="417"/>
        <v>50</v>
      </c>
      <c r="BU148" s="16">
        <f t="shared" si="418"/>
        <v>80.210000000000008</v>
      </c>
      <c r="BV148" s="16">
        <f t="shared" si="419"/>
        <v>126</v>
      </c>
      <c r="BW148" s="16" t="str">
        <f>IF(BX148&gt;0, "true", "false")</f>
        <v>true</v>
      </c>
      <c r="BX148" s="16">
        <f>AL148</f>
        <v>0.93500000000000005</v>
      </c>
      <c r="BY148" s="16">
        <f t="shared" si="420"/>
        <v>50</v>
      </c>
      <c r="BZ148" s="16">
        <f t="shared" si="421"/>
        <v>80.210000000000008</v>
      </c>
      <c r="CA148" s="16">
        <f t="shared" si="422"/>
        <v>126</v>
      </c>
      <c r="CB148" s="16" t="str">
        <f>IF(CC148&gt;0, "true", "false")</f>
        <v>true</v>
      </c>
      <c r="CC148" s="16">
        <f>AL148</f>
        <v>0.93500000000000005</v>
      </c>
      <c r="CD148" s="16">
        <f t="shared" si="423"/>
        <v>50</v>
      </c>
      <c r="CE148" s="16">
        <f t="shared" si="424"/>
        <v>80.210000000000008</v>
      </c>
      <c r="CF148" s="16">
        <f t="shared" si="425"/>
        <v>126</v>
      </c>
      <c r="CG148" s="16" t="str">
        <f>IF(CH148&gt;0, "true", "false")</f>
        <v>true</v>
      </c>
      <c r="CH148" s="16">
        <f>AL148</f>
        <v>0.93500000000000005</v>
      </c>
      <c r="CI148" s="16">
        <f t="shared" si="426"/>
        <v>50</v>
      </c>
      <c r="CJ148" s="16">
        <f t="shared" si="427"/>
        <v>92.550000000000011</v>
      </c>
      <c r="CK148" s="16">
        <f t="shared" si="428"/>
        <v>126</v>
      </c>
      <c r="CL148" s="16" t="str">
        <f>IF(CM148&gt;0, "true", "false")</f>
        <v>true</v>
      </c>
      <c r="CM148" s="76">
        <f>AP148</f>
        <v>0.94</v>
      </c>
      <c r="CN148" s="16">
        <f t="shared" si="429"/>
        <v>50</v>
      </c>
      <c r="CO148" s="16">
        <f t="shared" si="430"/>
        <v>92.550000000000011</v>
      </c>
      <c r="CP148" s="16">
        <f t="shared" si="431"/>
        <v>126</v>
      </c>
      <c r="CQ148" s="16" t="str">
        <f>IF(CR148&gt;0, "true", "false")</f>
        <v>true</v>
      </c>
      <c r="CR148" s="76">
        <f>AP148</f>
        <v>0.94</v>
      </c>
      <c r="CS148" s="16">
        <f t="shared" si="432"/>
        <v>50</v>
      </c>
      <c r="CT148" s="16">
        <f t="shared" si="433"/>
        <v>92.550000000000011</v>
      </c>
      <c r="CU148" s="16">
        <f t="shared" si="434"/>
        <v>126</v>
      </c>
      <c r="CV148" s="16" t="str">
        <f>IF(CW148&gt;0, "true", "false")</f>
        <v>true</v>
      </c>
      <c r="CW148" s="76">
        <f>AP148</f>
        <v>0.94</v>
      </c>
      <c r="CX148" s="16">
        <f t="shared" si="435"/>
        <v>50</v>
      </c>
      <c r="CY148" s="16">
        <f t="shared" si="436"/>
        <v>92.550000000000011</v>
      </c>
      <c r="CZ148" s="16">
        <f t="shared" si="437"/>
        <v>126</v>
      </c>
      <c r="DA148" s="16" t="str">
        <f>IF(DB148&gt;0, "true", "false")</f>
        <v>true</v>
      </c>
      <c r="DB148" s="76">
        <f>AP148</f>
        <v>0.94</v>
      </c>
      <c r="DC148" s="16">
        <f t="shared" si="438"/>
        <v>50</v>
      </c>
      <c r="DD148" s="16">
        <f t="shared" si="439"/>
        <v>122.47100309869272</v>
      </c>
      <c r="DE148" s="16">
        <f t="shared" si="440"/>
        <v>126</v>
      </c>
      <c r="DF148" s="16" t="str">
        <f>IF(DG148&gt;0, "true", "false")</f>
        <v>false</v>
      </c>
      <c r="DG148" s="76">
        <f>AT148</f>
        <v>0</v>
      </c>
      <c r="DH148" s="16">
        <f t="shared" si="441"/>
        <v>50</v>
      </c>
      <c r="DI148" s="16">
        <f t="shared" si="442"/>
        <v>122.47100309869272</v>
      </c>
      <c r="DJ148" s="16">
        <f t="shared" si="443"/>
        <v>126</v>
      </c>
      <c r="DK148" s="16" t="str">
        <f>IF(DL148&gt;0, "true", "false")</f>
        <v>false</v>
      </c>
      <c r="DL148" s="76">
        <f>AT148</f>
        <v>0</v>
      </c>
      <c r="DM148" s="16">
        <f t="shared" si="444"/>
        <v>50</v>
      </c>
      <c r="DN148" s="16">
        <f t="shared" si="445"/>
        <v>122.47100309869272</v>
      </c>
      <c r="DO148" s="16">
        <f t="shared" si="446"/>
        <v>126</v>
      </c>
      <c r="DP148" s="16" t="str">
        <f>IF(DQ148&gt;0, "true", "false")</f>
        <v>false</v>
      </c>
      <c r="DQ148" s="76">
        <f>AT148</f>
        <v>0</v>
      </c>
      <c r="DR148" s="16">
        <f t="shared" si="447"/>
        <v>50</v>
      </c>
      <c r="DS148" s="16">
        <f t="shared" si="448"/>
        <v>122.47100309869272</v>
      </c>
      <c r="DT148" s="16">
        <f t="shared" si="449"/>
        <v>126</v>
      </c>
      <c r="DU148" s="16" t="str">
        <f>IF(DV148&gt;0, "true", "false")</f>
        <v>false</v>
      </c>
      <c r="DV148" s="76">
        <f>AT148</f>
        <v>0</v>
      </c>
    </row>
    <row r="149" spans="27:126" x14ac:dyDescent="0.35">
      <c r="AA149" s="74" t="s">
        <v>114</v>
      </c>
      <c r="AB149" s="73" t="str">
        <f t="shared" si="401"/>
        <v>-</v>
      </c>
      <c r="AC149" s="47" t="s">
        <v>12</v>
      </c>
      <c r="AD149" s="47" t="s">
        <v>2</v>
      </c>
      <c r="AE149" s="16"/>
      <c r="AF149" s="16"/>
      <c r="AG149" s="16" t="str">
        <f t="shared" ref="AG149:AG154" si="450">IF(MAX(AV13,BA13,BF13,BK13,BP13,BU13,BZ13,CE13,CJ13,CO13,CT13,CY13,DD13,DI13,DN13,DS13)=0,"N/A",MAX(AV13,BA13,BF13,BK13,BP13,BU13,BZ13,CE13,CJ13,CO13,CT13,CY13,DD13,DI13,DN13,DS13))</f>
        <v>N/A</v>
      </c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 t="str">
        <f t="shared" si="402"/>
        <v>N/A</v>
      </c>
      <c r="AV149" s="16" t="str">
        <f t="shared" si="403"/>
        <v>N/A</v>
      </c>
      <c r="AW149" s="16" t="str">
        <f t="shared" si="404"/>
        <v>N/A</v>
      </c>
      <c r="AX149" s="16"/>
      <c r="AY149" s="16"/>
      <c r="AZ149" s="16" t="str">
        <f t="shared" si="405"/>
        <v>N/A</v>
      </c>
      <c r="BA149" s="16" t="str">
        <f t="shared" si="406"/>
        <v>N/A</v>
      </c>
      <c r="BB149" s="16" t="str">
        <f t="shared" si="407"/>
        <v>N/A</v>
      </c>
      <c r="BC149" s="16"/>
      <c r="BD149" s="16"/>
      <c r="BE149" s="16" t="str">
        <f t="shared" si="408"/>
        <v>N/A</v>
      </c>
      <c r="BF149" s="16" t="str">
        <f t="shared" si="409"/>
        <v>N/A</v>
      </c>
      <c r="BG149" s="16" t="str">
        <f t="shared" si="410"/>
        <v>N/A</v>
      </c>
      <c r="BH149" s="16"/>
      <c r="BI149" s="16"/>
      <c r="BJ149" s="16" t="str">
        <f t="shared" si="411"/>
        <v>N/A</v>
      </c>
      <c r="BK149" s="16" t="str">
        <f t="shared" si="412"/>
        <v>N/A</v>
      </c>
      <c r="BL149" s="16" t="str">
        <f t="shared" si="413"/>
        <v>N/A</v>
      </c>
      <c r="BM149" s="16"/>
      <c r="BN149" s="16"/>
      <c r="BO149" s="16" t="str">
        <f t="shared" si="414"/>
        <v>N/A</v>
      </c>
      <c r="BP149" s="16" t="str">
        <f t="shared" si="415"/>
        <v>N/A</v>
      </c>
      <c r="BQ149" s="16" t="str">
        <f t="shared" si="416"/>
        <v>N/A</v>
      </c>
      <c r="BR149" s="16"/>
      <c r="BS149" s="16"/>
      <c r="BT149" s="16" t="str">
        <f t="shared" si="417"/>
        <v>N/A</v>
      </c>
      <c r="BU149" s="16" t="str">
        <f t="shared" si="418"/>
        <v>N/A</v>
      </c>
      <c r="BV149" s="16" t="str">
        <f t="shared" si="419"/>
        <v>N/A</v>
      </c>
      <c r="BW149" s="16"/>
      <c r="BX149" s="16"/>
      <c r="BY149" s="16" t="str">
        <f t="shared" si="420"/>
        <v>N/A</v>
      </c>
      <c r="BZ149" s="16" t="str">
        <f t="shared" si="421"/>
        <v>N/A</v>
      </c>
      <c r="CA149" s="16" t="str">
        <f t="shared" si="422"/>
        <v>N/A</v>
      </c>
      <c r="CB149" s="16"/>
      <c r="CC149" s="16"/>
      <c r="CD149" s="16" t="str">
        <f t="shared" si="423"/>
        <v>N/A</v>
      </c>
      <c r="CE149" s="16" t="str">
        <f t="shared" si="424"/>
        <v>N/A</v>
      </c>
      <c r="CF149" s="16" t="str">
        <f t="shared" si="425"/>
        <v>N/A</v>
      </c>
      <c r="CG149" s="16"/>
      <c r="CH149" s="16"/>
      <c r="CI149" s="16" t="str">
        <f t="shared" si="426"/>
        <v>N/A</v>
      </c>
      <c r="CJ149" s="16" t="str">
        <f t="shared" si="427"/>
        <v>N/A</v>
      </c>
      <c r="CK149" s="16" t="str">
        <f t="shared" si="428"/>
        <v>N/A</v>
      </c>
      <c r="CL149" s="16"/>
      <c r="CM149" s="16"/>
      <c r="CN149" s="16" t="str">
        <f t="shared" si="429"/>
        <v>N/A</v>
      </c>
      <c r="CO149" s="16" t="str">
        <f t="shared" si="430"/>
        <v>N/A</v>
      </c>
      <c r="CP149" s="16" t="str">
        <f t="shared" si="431"/>
        <v>N/A</v>
      </c>
      <c r="CQ149" s="16"/>
      <c r="CR149" s="16"/>
      <c r="CS149" s="16" t="str">
        <f t="shared" si="432"/>
        <v>N/A</v>
      </c>
      <c r="CT149" s="16" t="str">
        <f t="shared" si="433"/>
        <v>N/A</v>
      </c>
      <c r="CU149" s="16" t="str">
        <f t="shared" si="434"/>
        <v>N/A</v>
      </c>
      <c r="CV149" s="16"/>
      <c r="CW149" s="16"/>
      <c r="CX149" s="16" t="str">
        <f t="shared" si="435"/>
        <v>N/A</v>
      </c>
      <c r="CY149" s="16" t="str">
        <f t="shared" si="436"/>
        <v>N/A</v>
      </c>
      <c r="CZ149" s="16" t="str">
        <f t="shared" si="437"/>
        <v>N/A</v>
      </c>
      <c r="DA149" s="16"/>
      <c r="DB149" s="16"/>
      <c r="DC149" s="16" t="str">
        <f t="shared" si="438"/>
        <v>N/A</v>
      </c>
      <c r="DD149" s="16" t="str">
        <f t="shared" si="439"/>
        <v>N/A</v>
      </c>
      <c r="DE149" s="16" t="str">
        <f t="shared" si="440"/>
        <v>N/A</v>
      </c>
      <c r="DF149" s="16"/>
      <c r="DG149" s="16"/>
      <c r="DH149" s="16" t="str">
        <f t="shared" si="441"/>
        <v>N/A</v>
      </c>
      <c r="DI149" s="16" t="str">
        <f t="shared" si="442"/>
        <v>N/A</v>
      </c>
      <c r="DJ149" s="16" t="str">
        <f t="shared" si="443"/>
        <v>N/A</v>
      </c>
      <c r="DK149" s="16"/>
      <c r="DL149" s="16"/>
      <c r="DM149" s="16" t="str">
        <f t="shared" si="444"/>
        <v>N/A</v>
      </c>
      <c r="DN149" s="16" t="str">
        <f t="shared" si="445"/>
        <v>N/A</v>
      </c>
      <c r="DO149" s="16" t="str">
        <f t="shared" si="446"/>
        <v>N/A</v>
      </c>
      <c r="DP149" s="16"/>
      <c r="DQ149" s="16"/>
      <c r="DR149" s="16" t="str">
        <f t="shared" si="447"/>
        <v>N/A</v>
      </c>
      <c r="DS149" s="16" t="str">
        <f t="shared" si="448"/>
        <v>N/A</v>
      </c>
      <c r="DT149" s="16" t="str">
        <f t="shared" si="449"/>
        <v>N/A</v>
      </c>
      <c r="DU149" s="16"/>
      <c r="DV149" s="16"/>
    </row>
    <row r="150" spans="27:126" x14ac:dyDescent="0.35">
      <c r="AA150" s="74" t="s">
        <v>114</v>
      </c>
      <c r="AB150" s="73" t="str">
        <f t="shared" si="401"/>
        <v>-</v>
      </c>
      <c r="AC150" s="47" t="s">
        <v>13</v>
      </c>
      <c r="AD150" s="47" t="s">
        <v>2</v>
      </c>
      <c r="AE150" s="16"/>
      <c r="AF150" s="16"/>
      <c r="AG150" s="16" t="str">
        <f t="shared" si="450"/>
        <v>N/A</v>
      </c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 t="str">
        <f t="shared" si="402"/>
        <v>N/A</v>
      </c>
      <c r="AV150" s="16" t="str">
        <f t="shared" si="403"/>
        <v>N/A</v>
      </c>
      <c r="AW150" s="16" t="str">
        <f t="shared" si="404"/>
        <v>N/A</v>
      </c>
      <c r="AX150" s="16"/>
      <c r="AY150" s="16"/>
      <c r="AZ150" s="16" t="str">
        <f t="shared" si="405"/>
        <v>N/A</v>
      </c>
      <c r="BA150" s="16" t="str">
        <f t="shared" si="406"/>
        <v>N/A</v>
      </c>
      <c r="BB150" s="16" t="str">
        <f t="shared" si="407"/>
        <v>N/A</v>
      </c>
      <c r="BC150" s="16"/>
      <c r="BD150" s="16"/>
      <c r="BE150" s="16" t="str">
        <f t="shared" si="408"/>
        <v>N/A</v>
      </c>
      <c r="BF150" s="16" t="str">
        <f t="shared" si="409"/>
        <v>N/A</v>
      </c>
      <c r="BG150" s="16" t="str">
        <f t="shared" si="410"/>
        <v>N/A</v>
      </c>
      <c r="BH150" s="16"/>
      <c r="BI150" s="16"/>
      <c r="BJ150" s="16" t="str">
        <f t="shared" si="411"/>
        <v>N/A</v>
      </c>
      <c r="BK150" s="16" t="str">
        <f t="shared" si="412"/>
        <v>N/A</v>
      </c>
      <c r="BL150" s="16" t="str">
        <f t="shared" si="413"/>
        <v>N/A</v>
      </c>
      <c r="BM150" s="16"/>
      <c r="BN150" s="16"/>
      <c r="BO150" s="16" t="str">
        <f t="shared" si="414"/>
        <v>N/A</v>
      </c>
      <c r="BP150" s="16" t="str">
        <f t="shared" si="415"/>
        <v>N/A</v>
      </c>
      <c r="BQ150" s="16" t="str">
        <f t="shared" si="416"/>
        <v>N/A</v>
      </c>
      <c r="BR150" s="16"/>
      <c r="BS150" s="16"/>
      <c r="BT150" s="16" t="str">
        <f t="shared" si="417"/>
        <v>N/A</v>
      </c>
      <c r="BU150" s="16" t="str">
        <f t="shared" si="418"/>
        <v>N/A</v>
      </c>
      <c r="BV150" s="16" t="str">
        <f t="shared" si="419"/>
        <v>N/A</v>
      </c>
      <c r="BW150" s="16"/>
      <c r="BX150" s="16"/>
      <c r="BY150" s="16" t="str">
        <f t="shared" si="420"/>
        <v>N/A</v>
      </c>
      <c r="BZ150" s="16" t="str">
        <f t="shared" si="421"/>
        <v>N/A</v>
      </c>
      <c r="CA150" s="16" t="str">
        <f t="shared" si="422"/>
        <v>N/A</v>
      </c>
      <c r="CB150" s="16"/>
      <c r="CC150" s="16"/>
      <c r="CD150" s="16" t="str">
        <f t="shared" si="423"/>
        <v>N/A</v>
      </c>
      <c r="CE150" s="16" t="str">
        <f t="shared" si="424"/>
        <v>N/A</v>
      </c>
      <c r="CF150" s="16" t="str">
        <f t="shared" si="425"/>
        <v>N/A</v>
      </c>
      <c r="CG150" s="16"/>
      <c r="CH150" s="16"/>
      <c r="CI150" s="16" t="str">
        <f t="shared" si="426"/>
        <v>N/A</v>
      </c>
      <c r="CJ150" s="16" t="str">
        <f t="shared" si="427"/>
        <v>N/A</v>
      </c>
      <c r="CK150" s="16" t="str">
        <f t="shared" si="428"/>
        <v>N/A</v>
      </c>
      <c r="CL150" s="16"/>
      <c r="CM150" s="16"/>
      <c r="CN150" s="16" t="str">
        <f t="shared" si="429"/>
        <v>N/A</v>
      </c>
      <c r="CO150" s="16" t="str">
        <f t="shared" si="430"/>
        <v>N/A</v>
      </c>
      <c r="CP150" s="16" t="str">
        <f t="shared" si="431"/>
        <v>N/A</v>
      </c>
      <c r="CQ150" s="16"/>
      <c r="CR150" s="16"/>
      <c r="CS150" s="16" t="str">
        <f t="shared" si="432"/>
        <v>N/A</v>
      </c>
      <c r="CT150" s="16" t="str">
        <f t="shared" si="433"/>
        <v>N/A</v>
      </c>
      <c r="CU150" s="16" t="str">
        <f t="shared" si="434"/>
        <v>N/A</v>
      </c>
      <c r="CV150" s="16"/>
      <c r="CW150" s="16"/>
      <c r="CX150" s="16" t="str">
        <f t="shared" si="435"/>
        <v>N/A</v>
      </c>
      <c r="CY150" s="16" t="str">
        <f t="shared" si="436"/>
        <v>N/A</v>
      </c>
      <c r="CZ150" s="16" t="str">
        <f t="shared" si="437"/>
        <v>N/A</v>
      </c>
      <c r="DA150" s="16"/>
      <c r="DB150" s="16"/>
      <c r="DC150" s="16" t="str">
        <f t="shared" si="438"/>
        <v>N/A</v>
      </c>
      <c r="DD150" s="16" t="str">
        <f t="shared" si="439"/>
        <v>N/A</v>
      </c>
      <c r="DE150" s="16" t="str">
        <f t="shared" si="440"/>
        <v>N/A</v>
      </c>
      <c r="DF150" s="16"/>
      <c r="DG150" s="16"/>
      <c r="DH150" s="16" t="str">
        <f t="shared" si="441"/>
        <v>N/A</v>
      </c>
      <c r="DI150" s="16" t="str">
        <f t="shared" si="442"/>
        <v>N/A</v>
      </c>
      <c r="DJ150" s="16" t="str">
        <f t="shared" si="443"/>
        <v>N/A</v>
      </c>
      <c r="DK150" s="16"/>
      <c r="DL150" s="16"/>
      <c r="DM150" s="16" t="str">
        <f t="shared" si="444"/>
        <v>N/A</v>
      </c>
      <c r="DN150" s="16" t="str">
        <f t="shared" si="445"/>
        <v>N/A</v>
      </c>
      <c r="DO150" s="16" t="str">
        <f t="shared" si="446"/>
        <v>N/A</v>
      </c>
      <c r="DP150" s="16"/>
      <c r="DQ150" s="16"/>
      <c r="DR150" s="16" t="str">
        <f t="shared" si="447"/>
        <v>N/A</v>
      </c>
      <c r="DS150" s="16" t="str">
        <f t="shared" si="448"/>
        <v>N/A</v>
      </c>
      <c r="DT150" s="16" t="str">
        <f t="shared" si="449"/>
        <v>N/A</v>
      </c>
      <c r="DU150" s="16"/>
      <c r="DV150" s="16"/>
    </row>
    <row r="151" spans="27:126" x14ac:dyDescent="0.35">
      <c r="AA151" s="74" t="s">
        <v>114</v>
      </c>
      <c r="AB151" s="73" t="str">
        <f t="shared" si="401"/>
        <v>-</v>
      </c>
      <c r="AC151" s="47" t="s">
        <v>14</v>
      </c>
      <c r="AD151" s="47" t="s">
        <v>2</v>
      </c>
      <c r="AE151" s="16"/>
      <c r="AF151" s="16"/>
      <c r="AG151" s="16" t="str">
        <f t="shared" si="450"/>
        <v>N/A</v>
      </c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 t="str">
        <f t="shared" si="402"/>
        <v>N/A</v>
      </c>
      <c r="AV151" s="16" t="str">
        <f t="shared" si="403"/>
        <v>N/A</v>
      </c>
      <c r="AW151" s="16" t="str">
        <f t="shared" si="404"/>
        <v>N/A</v>
      </c>
      <c r="AX151" s="16"/>
      <c r="AY151" s="16"/>
      <c r="AZ151" s="16" t="str">
        <f t="shared" si="405"/>
        <v>N/A</v>
      </c>
      <c r="BA151" s="16" t="str">
        <f t="shared" si="406"/>
        <v>N/A</v>
      </c>
      <c r="BB151" s="16" t="str">
        <f t="shared" si="407"/>
        <v>N/A</v>
      </c>
      <c r="BC151" s="16"/>
      <c r="BD151" s="16"/>
      <c r="BE151" s="16" t="str">
        <f t="shared" si="408"/>
        <v>N/A</v>
      </c>
      <c r="BF151" s="16" t="str">
        <f t="shared" si="409"/>
        <v>N/A</v>
      </c>
      <c r="BG151" s="16" t="str">
        <f t="shared" si="410"/>
        <v>N/A</v>
      </c>
      <c r="BH151" s="16"/>
      <c r="BI151" s="16"/>
      <c r="BJ151" s="16" t="str">
        <f t="shared" si="411"/>
        <v>N/A</v>
      </c>
      <c r="BK151" s="16" t="str">
        <f t="shared" si="412"/>
        <v>N/A</v>
      </c>
      <c r="BL151" s="16" t="str">
        <f t="shared" si="413"/>
        <v>N/A</v>
      </c>
      <c r="BM151" s="16"/>
      <c r="BN151" s="16"/>
      <c r="BO151" s="16" t="str">
        <f t="shared" si="414"/>
        <v>N/A</v>
      </c>
      <c r="BP151" s="16" t="str">
        <f t="shared" si="415"/>
        <v>N/A</v>
      </c>
      <c r="BQ151" s="16" t="str">
        <f t="shared" si="416"/>
        <v>N/A</v>
      </c>
      <c r="BR151" s="16"/>
      <c r="BS151" s="16"/>
      <c r="BT151" s="16" t="str">
        <f t="shared" si="417"/>
        <v>N/A</v>
      </c>
      <c r="BU151" s="16" t="str">
        <f t="shared" si="418"/>
        <v>N/A</v>
      </c>
      <c r="BV151" s="16" t="str">
        <f t="shared" si="419"/>
        <v>N/A</v>
      </c>
      <c r="BW151" s="16"/>
      <c r="BX151" s="16"/>
      <c r="BY151" s="16" t="str">
        <f t="shared" si="420"/>
        <v>N/A</v>
      </c>
      <c r="BZ151" s="16" t="str">
        <f t="shared" si="421"/>
        <v>N/A</v>
      </c>
      <c r="CA151" s="16" t="str">
        <f t="shared" si="422"/>
        <v>N/A</v>
      </c>
      <c r="CB151" s="16"/>
      <c r="CC151" s="16"/>
      <c r="CD151" s="16" t="str">
        <f t="shared" si="423"/>
        <v>N/A</v>
      </c>
      <c r="CE151" s="16" t="str">
        <f t="shared" si="424"/>
        <v>N/A</v>
      </c>
      <c r="CF151" s="16" t="str">
        <f t="shared" si="425"/>
        <v>N/A</v>
      </c>
      <c r="CG151" s="16"/>
      <c r="CH151" s="16"/>
      <c r="CI151" s="16" t="str">
        <f t="shared" si="426"/>
        <v>N/A</v>
      </c>
      <c r="CJ151" s="16" t="str">
        <f t="shared" si="427"/>
        <v>N/A</v>
      </c>
      <c r="CK151" s="16" t="str">
        <f t="shared" si="428"/>
        <v>N/A</v>
      </c>
      <c r="CL151" s="16"/>
      <c r="CM151" s="16"/>
      <c r="CN151" s="16" t="str">
        <f t="shared" si="429"/>
        <v>N/A</v>
      </c>
      <c r="CO151" s="16" t="str">
        <f t="shared" si="430"/>
        <v>N/A</v>
      </c>
      <c r="CP151" s="16" t="str">
        <f t="shared" si="431"/>
        <v>N/A</v>
      </c>
      <c r="CQ151" s="16"/>
      <c r="CR151" s="16"/>
      <c r="CS151" s="16" t="str">
        <f t="shared" si="432"/>
        <v>N/A</v>
      </c>
      <c r="CT151" s="16" t="str">
        <f t="shared" si="433"/>
        <v>N/A</v>
      </c>
      <c r="CU151" s="16" t="str">
        <f t="shared" si="434"/>
        <v>N/A</v>
      </c>
      <c r="CV151" s="16"/>
      <c r="CW151" s="16"/>
      <c r="CX151" s="16" t="str">
        <f t="shared" si="435"/>
        <v>N/A</v>
      </c>
      <c r="CY151" s="16" t="str">
        <f t="shared" si="436"/>
        <v>N/A</v>
      </c>
      <c r="CZ151" s="16" t="str">
        <f t="shared" si="437"/>
        <v>N/A</v>
      </c>
      <c r="DA151" s="16"/>
      <c r="DB151" s="16"/>
      <c r="DC151" s="16" t="str">
        <f t="shared" si="438"/>
        <v>N/A</v>
      </c>
      <c r="DD151" s="16" t="str">
        <f t="shared" si="439"/>
        <v>N/A</v>
      </c>
      <c r="DE151" s="16" t="str">
        <f t="shared" si="440"/>
        <v>N/A</v>
      </c>
      <c r="DF151" s="16"/>
      <c r="DG151" s="16"/>
      <c r="DH151" s="16" t="str">
        <f t="shared" si="441"/>
        <v>N/A</v>
      </c>
      <c r="DI151" s="16" t="str">
        <f t="shared" si="442"/>
        <v>N/A</v>
      </c>
      <c r="DJ151" s="16" t="str">
        <f t="shared" si="443"/>
        <v>N/A</v>
      </c>
      <c r="DK151" s="16"/>
      <c r="DL151" s="16"/>
      <c r="DM151" s="16" t="str">
        <f t="shared" si="444"/>
        <v>N/A</v>
      </c>
      <c r="DN151" s="16" t="str">
        <f t="shared" si="445"/>
        <v>N/A</v>
      </c>
      <c r="DO151" s="16" t="str">
        <f t="shared" si="446"/>
        <v>N/A</v>
      </c>
      <c r="DP151" s="16"/>
      <c r="DQ151" s="16"/>
      <c r="DR151" s="16" t="str">
        <f t="shared" si="447"/>
        <v>N/A</v>
      </c>
      <c r="DS151" s="16" t="str">
        <f t="shared" si="448"/>
        <v>N/A</v>
      </c>
      <c r="DT151" s="16" t="str">
        <f t="shared" si="449"/>
        <v>N/A</v>
      </c>
      <c r="DU151" s="16"/>
      <c r="DV151" s="16"/>
    </row>
    <row r="152" spans="27:126" x14ac:dyDescent="0.35">
      <c r="AA152" s="74" t="s">
        <v>114</v>
      </c>
      <c r="AB152" s="73" t="str">
        <f t="shared" si="401"/>
        <v>-</v>
      </c>
      <c r="AC152" s="47" t="s">
        <v>15</v>
      </c>
      <c r="AD152" s="47" t="s">
        <v>2</v>
      </c>
      <c r="AE152" s="16"/>
      <c r="AF152" s="16"/>
      <c r="AG152" s="16" t="str">
        <f t="shared" si="450"/>
        <v>N/A</v>
      </c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 t="str">
        <f t="shared" si="402"/>
        <v>N/A</v>
      </c>
      <c r="AV152" s="16" t="str">
        <f t="shared" si="403"/>
        <v>N/A</v>
      </c>
      <c r="AW152" s="16" t="str">
        <f t="shared" si="404"/>
        <v>N/A</v>
      </c>
      <c r="AX152" s="16"/>
      <c r="AY152" s="16"/>
      <c r="AZ152" s="16" t="str">
        <f t="shared" si="405"/>
        <v>N/A</v>
      </c>
      <c r="BA152" s="16" t="str">
        <f t="shared" si="406"/>
        <v>N/A</v>
      </c>
      <c r="BB152" s="16" t="str">
        <f t="shared" si="407"/>
        <v>N/A</v>
      </c>
      <c r="BC152" s="16"/>
      <c r="BD152" s="16"/>
      <c r="BE152" s="16" t="str">
        <f t="shared" si="408"/>
        <v>N/A</v>
      </c>
      <c r="BF152" s="16" t="str">
        <f t="shared" si="409"/>
        <v>N/A</v>
      </c>
      <c r="BG152" s="16" t="str">
        <f t="shared" si="410"/>
        <v>N/A</v>
      </c>
      <c r="BH152" s="16"/>
      <c r="BI152" s="16"/>
      <c r="BJ152" s="16" t="str">
        <f t="shared" si="411"/>
        <v>N/A</v>
      </c>
      <c r="BK152" s="16" t="str">
        <f t="shared" si="412"/>
        <v>N/A</v>
      </c>
      <c r="BL152" s="16" t="str">
        <f t="shared" si="413"/>
        <v>N/A</v>
      </c>
      <c r="BM152" s="16"/>
      <c r="BN152" s="16"/>
      <c r="BO152" s="16" t="str">
        <f t="shared" si="414"/>
        <v>N/A</v>
      </c>
      <c r="BP152" s="16" t="str">
        <f t="shared" si="415"/>
        <v>N/A</v>
      </c>
      <c r="BQ152" s="16" t="str">
        <f t="shared" si="416"/>
        <v>N/A</v>
      </c>
      <c r="BR152" s="16"/>
      <c r="BS152" s="16"/>
      <c r="BT152" s="16" t="str">
        <f t="shared" si="417"/>
        <v>N/A</v>
      </c>
      <c r="BU152" s="16" t="str">
        <f t="shared" si="418"/>
        <v>N/A</v>
      </c>
      <c r="BV152" s="16" t="str">
        <f t="shared" si="419"/>
        <v>N/A</v>
      </c>
      <c r="BW152" s="16"/>
      <c r="BX152" s="16"/>
      <c r="BY152" s="16" t="str">
        <f t="shared" si="420"/>
        <v>N/A</v>
      </c>
      <c r="BZ152" s="16" t="str">
        <f t="shared" si="421"/>
        <v>N/A</v>
      </c>
      <c r="CA152" s="16" t="str">
        <f t="shared" si="422"/>
        <v>N/A</v>
      </c>
      <c r="CB152" s="16"/>
      <c r="CC152" s="16"/>
      <c r="CD152" s="16" t="str">
        <f t="shared" si="423"/>
        <v>N/A</v>
      </c>
      <c r="CE152" s="16" t="str">
        <f t="shared" si="424"/>
        <v>N/A</v>
      </c>
      <c r="CF152" s="16" t="str">
        <f t="shared" si="425"/>
        <v>N/A</v>
      </c>
      <c r="CG152" s="16"/>
      <c r="CH152" s="16"/>
      <c r="CI152" s="16" t="str">
        <f t="shared" si="426"/>
        <v>N/A</v>
      </c>
      <c r="CJ152" s="16" t="str">
        <f t="shared" si="427"/>
        <v>N/A</v>
      </c>
      <c r="CK152" s="16" t="str">
        <f t="shared" si="428"/>
        <v>N/A</v>
      </c>
      <c r="CL152" s="16"/>
      <c r="CM152" s="16"/>
      <c r="CN152" s="16" t="str">
        <f t="shared" si="429"/>
        <v>N/A</v>
      </c>
      <c r="CO152" s="16" t="str">
        <f t="shared" si="430"/>
        <v>N/A</v>
      </c>
      <c r="CP152" s="16" t="str">
        <f t="shared" si="431"/>
        <v>N/A</v>
      </c>
      <c r="CQ152" s="16"/>
      <c r="CR152" s="16"/>
      <c r="CS152" s="16" t="str">
        <f t="shared" si="432"/>
        <v>N/A</v>
      </c>
      <c r="CT152" s="16" t="str">
        <f t="shared" si="433"/>
        <v>N/A</v>
      </c>
      <c r="CU152" s="16" t="str">
        <f t="shared" si="434"/>
        <v>N/A</v>
      </c>
      <c r="CV152" s="16"/>
      <c r="CW152" s="16"/>
      <c r="CX152" s="16" t="str">
        <f t="shared" si="435"/>
        <v>N/A</v>
      </c>
      <c r="CY152" s="16" t="str">
        <f t="shared" si="436"/>
        <v>N/A</v>
      </c>
      <c r="CZ152" s="16" t="str">
        <f t="shared" si="437"/>
        <v>N/A</v>
      </c>
      <c r="DA152" s="16"/>
      <c r="DB152" s="16"/>
      <c r="DC152" s="16" t="str">
        <f t="shared" si="438"/>
        <v>N/A</v>
      </c>
      <c r="DD152" s="16" t="str">
        <f t="shared" si="439"/>
        <v>N/A</v>
      </c>
      <c r="DE152" s="16" t="str">
        <f t="shared" si="440"/>
        <v>N/A</v>
      </c>
      <c r="DF152" s="16"/>
      <c r="DG152" s="16"/>
      <c r="DH152" s="16" t="str">
        <f t="shared" si="441"/>
        <v>N/A</v>
      </c>
      <c r="DI152" s="16" t="str">
        <f t="shared" si="442"/>
        <v>N/A</v>
      </c>
      <c r="DJ152" s="16" t="str">
        <f t="shared" si="443"/>
        <v>N/A</v>
      </c>
      <c r="DK152" s="16"/>
      <c r="DL152" s="16"/>
      <c r="DM152" s="16" t="str">
        <f t="shared" si="444"/>
        <v>N/A</v>
      </c>
      <c r="DN152" s="16" t="str">
        <f t="shared" si="445"/>
        <v>N/A</v>
      </c>
      <c r="DO152" s="16" t="str">
        <f t="shared" si="446"/>
        <v>N/A</v>
      </c>
      <c r="DP152" s="16"/>
      <c r="DQ152" s="16"/>
      <c r="DR152" s="16" t="str">
        <f t="shared" si="447"/>
        <v>N/A</v>
      </c>
      <c r="DS152" s="16" t="str">
        <f t="shared" si="448"/>
        <v>N/A</v>
      </c>
      <c r="DT152" s="16" t="str">
        <f t="shared" si="449"/>
        <v>N/A</v>
      </c>
      <c r="DU152" s="16"/>
      <c r="DV152" s="16"/>
    </row>
    <row r="153" spans="27:126" x14ac:dyDescent="0.35">
      <c r="AA153" s="74" t="s">
        <v>114</v>
      </c>
      <c r="AB153" s="73" t="str">
        <f t="shared" si="401"/>
        <v>-</v>
      </c>
      <c r="AC153" s="47" t="s">
        <v>16</v>
      </c>
      <c r="AD153" s="47" t="s">
        <v>2</v>
      </c>
      <c r="AE153" s="16"/>
      <c r="AF153" s="16"/>
      <c r="AG153" s="16" t="str">
        <f t="shared" si="450"/>
        <v>N/A</v>
      </c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 t="str">
        <f t="shared" si="402"/>
        <v>N/A</v>
      </c>
      <c r="AV153" s="16" t="str">
        <f t="shared" si="403"/>
        <v>N/A</v>
      </c>
      <c r="AW153" s="16" t="str">
        <f t="shared" si="404"/>
        <v>N/A</v>
      </c>
      <c r="AX153" s="16"/>
      <c r="AY153" s="16"/>
      <c r="AZ153" s="16" t="str">
        <f t="shared" si="405"/>
        <v>N/A</v>
      </c>
      <c r="BA153" s="16" t="str">
        <f t="shared" si="406"/>
        <v>N/A</v>
      </c>
      <c r="BB153" s="16" t="str">
        <f t="shared" si="407"/>
        <v>N/A</v>
      </c>
      <c r="BC153" s="16"/>
      <c r="BD153" s="16"/>
      <c r="BE153" s="16" t="str">
        <f t="shared" si="408"/>
        <v>N/A</v>
      </c>
      <c r="BF153" s="16" t="str">
        <f t="shared" si="409"/>
        <v>N/A</v>
      </c>
      <c r="BG153" s="16" t="str">
        <f t="shared" si="410"/>
        <v>N/A</v>
      </c>
      <c r="BH153" s="16"/>
      <c r="BI153" s="16"/>
      <c r="BJ153" s="16" t="str">
        <f t="shared" si="411"/>
        <v>N/A</v>
      </c>
      <c r="BK153" s="16" t="str">
        <f t="shared" si="412"/>
        <v>N/A</v>
      </c>
      <c r="BL153" s="16" t="str">
        <f t="shared" si="413"/>
        <v>N/A</v>
      </c>
      <c r="BM153" s="16"/>
      <c r="BN153" s="16"/>
      <c r="BO153" s="16" t="str">
        <f t="shared" si="414"/>
        <v>N/A</v>
      </c>
      <c r="BP153" s="16" t="str">
        <f t="shared" si="415"/>
        <v>N/A</v>
      </c>
      <c r="BQ153" s="16" t="str">
        <f t="shared" si="416"/>
        <v>N/A</v>
      </c>
      <c r="BR153" s="16"/>
      <c r="BS153" s="16"/>
      <c r="BT153" s="16" t="str">
        <f t="shared" si="417"/>
        <v>N/A</v>
      </c>
      <c r="BU153" s="16" t="str">
        <f t="shared" si="418"/>
        <v>N/A</v>
      </c>
      <c r="BV153" s="16" t="str">
        <f t="shared" si="419"/>
        <v>N/A</v>
      </c>
      <c r="BW153" s="16"/>
      <c r="BX153" s="16"/>
      <c r="BY153" s="16" t="str">
        <f t="shared" si="420"/>
        <v>N/A</v>
      </c>
      <c r="BZ153" s="16" t="str">
        <f t="shared" si="421"/>
        <v>N/A</v>
      </c>
      <c r="CA153" s="16" t="str">
        <f t="shared" si="422"/>
        <v>N/A</v>
      </c>
      <c r="CB153" s="16"/>
      <c r="CC153" s="16"/>
      <c r="CD153" s="16" t="str">
        <f t="shared" si="423"/>
        <v>N/A</v>
      </c>
      <c r="CE153" s="16" t="str">
        <f t="shared" si="424"/>
        <v>N/A</v>
      </c>
      <c r="CF153" s="16" t="str">
        <f t="shared" si="425"/>
        <v>N/A</v>
      </c>
      <c r="CG153" s="16"/>
      <c r="CH153" s="16"/>
      <c r="CI153" s="16" t="str">
        <f t="shared" si="426"/>
        <v>N/A</v>
      </c>
      <c r="CJ153" s="16" t="str">
        <f t="shared" si="427"/>
        <v>N/A</v>
      </c>
      <c r="CK153" s="16" t="str">
        <f t="shared" si="428"/>
        <v>N/A</v>
      </c>
      <c r="CL153" s="16"/>
      <c r="CM153" s="16"/>
      <c r="CN153" s="16" t="str">
        <f t="shared" si="429"/>
        <v>N/A</v>
      </c>
      <c r="CO153" s="16" t="str">
        <f t="shared" si="430"/>
        <v>N/A</v>
      </c>
      <c r="CP153" s="16" t="str">
        <f t="shared" si="431"/>
        <v>N/A</v>
      </c>
      <c r="CQ153" s="16"/>
      <c r="CR153" s="16"/>
      <c r="CS153" s="16" t="str">
        <f t="shared" si="432"/>
        <v>N/A</v>
      </c>
      <c r="CT153" s="16" t="str">
        <f t="shared" si="433"/>
        <v>N/A</v>
      </c>
      <c r="CU153" s="16" t="str">
        <f t="shared" si="434"/>
        <v>N/A</v>
      </c>
      <c r="CV153" s="16"/>
      <c r="CW153" s="16"/>
      <c r="CX153" s="16" t="str">
        <f t="shared" si="435"/>
        <v>N/A</v>
      </c>
      <c r="CY153" s="16" t="str">
        <f t="shared" si="436"/>
        <v>N/A</v>
      </c>
      <c r="CZ153" s="16" t="str">
        <f t="shared" si="437"/>
        <v>N/A</v>
      </c>
      <c r="DA153" s="16"/>
      <c r="DB153" s="16"/>
      <c r="DC153" s="16" t="str">
        <f t="shared" si="438"/>
        <v>N/A</v>
      </c>
      <c r="DD153" s="16" t="str">
        <f t="shared" si="439"/>
        <v>N/A</v>
      </c>
      <c r="DE153" s="16" t="str">
        <f t="shared" si="440"/>
        <v>N/A</v>
      </c>
      <c r="DF153" s="16"/>
      <c r="DG153" s="16"/>
      <c r="DH153" s="16" t="str">
        <f t="shared" si="441"/>
        <v>N/A</v>
      </c>
      <c r="DI153" s="16" t="str">
        <f t="shared" si="442"/>
        <v>N/A</v>
      </c>
      <c r="DJ153" s="16" t="str">
        <f t="shared" si="443"/>
        <v>N/A</v>
      </c>
      <c r="DK153" s="16"/>
      <c r="DL153" s="16"/>
      <c r="DM153" s="16" t="str">
        <f t="shared" si="444"/>
        <v>N/A</v>
      </c>
      <c r="DN153" s="16" t="str">
        <f t="shared" si="445"/>
        <v>N/A</v>
      </c>
      <c r="DO153" s="16" t="str">
        <f t="shared" si="446"/>
        <v>N/A</v>
      </c>
      <c r="DP153" s="16"/>
      <c r="DQ153" s="16"/>
      <c r="DR153" s="16" t="str">
        <f t="shared" si="447"/>
        <v>N/A</v>
      </c>
      <c r="DS153" s="16" t="str">
        <f t="shared" si="448"/>
        <v>N/A</v>
      </c>
      <c r="DT153" s="16" t="str">
        <f t="shared" si="449"/>
        <v>N/A</v>
      </c>
      <c r="DU153" s="16"/>
      <c r="DV153" s="16"/>
    </row>
    <row r="154" spans="27:126" ht="15" thickBot="1" x14ac:dyDescent="0.4">
      <c r="AA154" s="74" t="s">
        <v>114</v>
      </c>
      <c r="AB154" s="73" t="str">
        <f t="shared" si="401"/>
        <v>-</v>
      </c>
      <c r="AC154" s="48" t="s">
        <v>17</v>
      </c>
      <c r="AD154" s="48" t="s">
        <v>2</v>
      </c>
      <c r="AE154" s="21"/>
      <c r="AF154" s="21"/>
      <c r="AG154" s="21" t="str">
        <f t="shared" si="450"/>
        <v>N/A</v>
      </c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 t="str">
        <f t="shared" si="402"/>
        <v>N/A</v>
      </c>
      <c r="AV154" s="21" t="str">
        <f t="shared" si="403"/>
        <v>N/A</v>
      </c>
      <c r="AW154" s="21" t="str">
        <f t="shared" si="404"/>
        <v>N/A</v>
      </c>
      <c r="AX154" s="21"/>
      <c r="AY154" s="21"/>
      <c r="AZ154" s="21" t="str">
        <f t="shared" si="405"/>
        <v>N/A</v>
      </c>
      <c r="BA154" s="21" t="str">
        <f t="shared" si="406"/>
        <v>N/A</v>
      </c>
      <c r="BB154" s="21" t="str">
        <f t="shared" si="407"/>
        <v>N/A</v>
      </c>
      <c r="BC154" s="21"/>
      <c r="BD154" s="21"/>
      <c r="BE154" s="21" t="str">
        <f t="shared" si="408"/>
        <v>N/A</v>
      </c>
      <c r="BF154" s="21" t="str">
        <f t="shared" si="409"/>
        <v>N/A</v>
      </c>
      <c r="BG154" s="21" t="str">
        <f t="shared" si="410"/>
        <v>N/A</v>
      </c>
      <c r="BH154" s="21"/>
      <c r="BI154" s="21"/>
      <c r="BJ154" s="21" t="str">
        <f t="shared" si="411"/>
        <v>N/A</v>
      </c>
      <c r="BK154" s="21" t="str">
        <f t="shared" si="412"/>
        <v>N/A</v>
      </c>
      <c r="BL154" s="21" t="str">
        <f t="shared" si="413"/>
        <v>N/A</v>
      </c>
      <c r="BM154" s="21"/>
      <c r="BN154" s="21"/>
      <c r="BO154" s="21" t="str">
        <f t="shared" si="414"/>
        <v>N/A</v>
      </c>
      <c r="BP154" s="21" t="str">
        <f t="shared" si="415"/>
        <v>N/A</v>
      </c>
      <c r="BQ154" s="21" t="str">
        <f t="shared" si="416"/>
        <v>N/A</v>
      </c>
      <c r="BR154" s="21"/>
      <c r="BS154" s="21"/>
      <c r="BT154" s="21" t="str">
        <f t="shared" si="417"/>
        <v>N/A</v>
      </c>
      <c r="BU154" s="21" t="str">
        <f t="shared" si="418"/>
        <v>N/A</v>
      </c>
      <c r="BV154" s="21" t="str">
        <f t="shared" si="419"/>
        <v>N/A</v>
      </c>
      <c r="BW154" s="21"/>
      <c r="BX154" s="21"/>
      <c r="BY154" s="21" t="str">
        <f t="shared" si="420"/>
        <v>N/A</v>
      </c>
      <c r="BZ154" s="21" t="str">
        <f t="shared" si="421"/>
        <v>N/A</v>
      </c>
      <c r="CA154" s="21" t="str">
        <f t="shared" si="422"/>
        <v>N/A</v>
      </c>
      <c r="CB154" s="21"/>
      <c r="CC154" s="21"/>
      <c r="CD154" s="21" t="str">
        <f t="shared" si="423"/>
        <v>N/A</v>
      </c>
      <c r="CE154" s="21" t="str">
        <f t="shared" si="424"/>
        <v>N/A</v>
      </c>
      <c r="CF154" s="21" t="str">
        <f t="shared" si="425"/>
        <v>N/A</v>
      </c>
      <c r="CG154" s="21"/>
      <c r="CH154" s="21"/>
      <c r="CI154" s="21" t="str">
        <f t="shared" si="426"/>
        <v>N/A</v>
      </c>
      <c r="CJ154" s="21" t="str">
        <f t="shared" si="427"/>
        <v>N/A</v>
      </c>
      <c r="CK154" s="21" t="str">
        <f t="shared" si="428"/>
        <v>N/A</v>
      </c>
      <c r="CL154" s="21"/>
      <c r="CM154" s="21"/>
      <c r="CN154" s="21" t="str">
        <f t="shared" si="429"/>
        <v>N/A</v>
      </c>
      <c r="CO154" s="21" t="str">
        <f t="shared" si="430"/>
        <v>N/A</v>
      </c>
      <c r="CP154" s="21" t="str">
        <f t="shared" si="431"/>
        <v>N/A</v>
      </c>
      <c r="CQ154" s="21"/>
      <c r="CR154" s="21"/>
      <c r="CS154" s="21" t="str">
        <f t="shared" si="432"/>
        <v>N/A</v>
      </c>
      <c r="CT154" s="21" t="str">
        <f t="shared" si="433"/>
        <v>N/A</v>
      </c>
      <c r="CU154" s="21" t="str">
        <f t="shared" si="434"/>
        <v>N/A</v>
      </c>
      <c r="CV154" s="21"/>
      <c r="CW154" s="21"/>
      <c r="CX154" s="21" t="str">
        <f t="shared" si="435"/>
        <v>N/A</v>
      </c>
      <c r="CY154" s="21" t="str">
        <f t="shared" si="436"/>
        <v>N/A</v>
      </c>
      <c r="CZ154" s="21" t="str">
        <f t="shared" si="437"/>
        <v>N/A</v>
      </c>
      <c r="DA154" s="21"/>
      <c r="DB154" s="21"/>
      <c r="DC154" s="21" t="str">
        <f t="shared" si="438"/>
        <v>N/A</v>
      </c>
      <c r="DD154" s="21" t="str">
        <f t="shared" si="439"/>
        <v>N/A</v>
      </c>
      <c r="DE154" s="21" t="str">
        <f t="shared" si="440"/>
        <v>N/A</v>
      </c>
      <c r="DF154" s="21"/>
      <c r="DG154" s="21"/>
      <c r="DH154" s="21" t="str">
        <f t="shared" si="441"/>
        <v>N/A</v>
      </c>
      <c r="DI154" s="21" t="str">
        <f t="shared" si="442"/>
        <v>N/A</v>
      </c>
      <c r="DJ154" s="21" t="str">
        <f t="shared" si="443"/>
        <v>N/A</v>
      </c>
      <c r="DK154" s="21"/>
      <c r="DL154" s="21"/>
      <c r="DM154" s="21" t="str">
        <f t="shared" si="444"/>
        <v>N/A</v>
      </c>
      <c r="DN154" s="21" t="str">
        <f t="shared" si="445"/>
        <v>N/A</v>
      </c>
      <c r="DO154" s="21" t="str">
        <f t="shared" si="446"/>
        <v>N/A</v>
      </c>
      <c r="DP154" s="16"/>
      <c r="DQ154" s="16"/>
      <c r="DR154" s="21" t="str">
        <f t="shared" si="447"/>
        <v>N/A</v>
      </c>
      <c r="DS154" s="21" t="str">
        <f t="shared" si="448"/>
        <v>N/A</v>
      </c>
      <c r="DT154" s="21" t="str">
        <f t="shared" si="449"/>
        <v>N/A</v>
      </c>
      <c r="DU154" s="16"/>
      <c r="DV154" s="16"/>
    </row>
    <row r="155" spans="27:126" ht="15" thickBot="1" x14ac:dyDescent="0.4"/>
    <row r="156" spans="27:126" x14ac:dyDescent="0.35">
      <c r="AA156" s="140" t="s">
        <v>83</v>
      </c>
      <c r="AB156" s="141"/>
      <c r="AC156" s="63" t="s">
        <v>24</v>
      </c>
      <c r="AD156" s="45"/>
      <c r="AE156" s="116" t="s">
        <v>103</v>
      </c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69"/>
    </row>
    <row r="157" spans="27:126" x14ac:dyDescent="0.35">
      <c r="AA157" s="142"/>
      <c r="AB157" s="143"/>
      <c r="AC157" s="95" t="s">
        <v>26</v>
      </c>
      <c r="AD157" s="46"/>
      <c r="AE157" s="170" t="s">
        <v>2</v>
      </c>
      <c r="AF157" s="171"/>
      <c r="AG157" s="171"/>
      <c r="AH157" s="171"/>
      <c r="AI157" s="171"/>
      <c r="AJ157" s="171"/>
      <c r="AK157" s="171"/>
      <c r="AL157" s="171"/>
      <c r="AM157" s="171"/>
      <c r="AN157" s="171"/>
      <c r="AO157" s="171"/>
      <c r="AP157" s="171"/>
      <c r="AQ157" s="171"/>
      <c r="AR157" s="171"/>
      <c r="AS157" s="171"/>
      <c r="AT157" s="171"/>
      <c r="AU157" s="171"/>
      <c r="AV157" s="171"/>
      <c r="AW157" s="171"/>
      <c r="AX157" s="171"/>
      <c r="AY157" s="171"/>
      <c r="AZ157" s="171"/>
      <c r="BA157" s="171"/>
      <c r="BB157" s="171"/>
      <c r="BC157" s="171"/>
      <c r="BD157" s="171"/>
      <c r="BE157" s="171"/>
      <c r="BF157" s="171"/>
      <c r="BG157" s="171"/>
      <c r="BH157" s="171"/>
      <c r="BI157" s="171"/>
      <c r="BJ157" s="171"/>
      <c r="BK157" s="171"/>
      <c r="BL157" s="171"/>
      <c r="BM157" s="171"/>
      <c r="BN157" s="171"/>
      <c r="BO157" s="171"/>
      <c r="BP157" s="171"/>
      <c r="BQ157" s="171"/>
      <c r="BR157" s="171"/>
      <c r="BS157" s="171"/>
      <c r="BT157" s="171"/>
      <c r="BU157" s="171"/>
      <c r="BV157" s="171"/>
      <c r="BW157" s="171"/>
      <c r="BX157" s="171"/>
      <c r="BY157" s="171"/>
      <c r="BZ157" s="171"/>
      <c r="CA157" s="171"/>
      <c r="CB157" s="171"/>
      <c r="CC157" s="171"/>
      <c r="CD157" s="171"/>
      <c r="CE157" s="171"/>
      <c r="CF157" s="171"/>
      <c r="CG157" s="171"/>
      <c r="CH157" s="171"/>
      <c r="CI157" s="171"/>
      <c r="CJ157" s="171"/>
      <c r="CK157" s="171"/>
      <c r="CL157" s="171"/>
      <c r="CM157" s="171"/>
      <c r="CN157" s="171"/>
      <c r="CO157" s="171"/>
      <c r="CP157" s="171"/>
      <c r="CQ157" s="171"/>
      <c r="CR157" s="171"/>
      <c r="CS157" s="171"/>
      <c r="CT157" s="171"/>
      <c r="CU157" s="171"/>
      <c r="CV157" s="171"/>
      <c r="CW157" s="171"/>
      <c r="CX157" s="171"/>
      <c r="CY157" s="171"/>
      <c r="CZ157" s="171"/>
      <c r="DA157" s="171"/>
      <c r="DB157" s="171"/>
      <c r="DC157" s="171"/>
      <c r="DD157" s="171"/>
      <c r="DE157" s="171"/>
      <c r="DF157" s="171"/>
      <c r="DG157" s="171"/>
      <c r="DH157" s="171"/>
      <c r="DI157" s="171"/>
      <c r="DJ157" s="171"/>
      <c r="DK157" s="171"/>
      <c r="DL157" s="171"/>
      <c r="DM157" s="171"/>
      <c r="DN157" s="171"/>
      <c r="DO157" s="171"/>
      <c r="DP157" s="171"/>
      <c r="DQ157" s="171"/>
      <c r="DR157" s="171"/>
      <c r="DS157" s="171"/>
      <c r="DT157" s="171"/>
      <c r="DU157" s="171"/>
      <c r="DV157" s="171"/>
    </row>
    <row r="158" spans="27:126" x14ac:dyDescent="0.35">
      <c r="AA158" s="142"/>
      <c r="AB158" s="143"/>
      <c r="AC158" s="95" t="s">
        <v>20</v>
      </c>
      <c r="AD158" s="46"/>
      <c r="AE158" s="131" t="s">
        <v>265</v>
      </c>
      <c r="AF158" s="132"/>
      <c r="AG158" s="132"/>
      <c r="AH158" s="133"/>
      <c r="AI158" s="131" t="s">
        <v>264</v>
      </c>
      <c r="AJ158" s="132"/>
      <c r="AK158" s="132"/>
      <c r="AL158" s="133"/>
      <c r="AM158" s="131" t="s">
        <v>263</v>
      </c>
      <c r="AN158" s="132"/>
      <c r="AO158" s="132"/>
      <c r="AP158" s="133"/>
      <c r="AQ158" s="131" t="s">
        <v>262</v>
      </c>
      <c r="AR158" s="132"/>
      <c r="AS158" s="132"/>
      <c r="AT158" s="133"/>
      <c r="AU158" s="131" t="s">
        <v>27</v>
      </c>
      <c r="AV158" s="132"/>
      <c r="AW158" s="132"/>
      <c r="AX158" s="132"/>
      <c r="AY158" s="133"/>
      <c r="AZ158" s="131" t="s">
        <v>28</v>
      </c>
      <c r="BA158" s="132"/>
      <c r="BB158" s="132"/>
      <c r="BC158" s="132"/>
      <c r="BD158" s="133"/>
      <c r="BE158" s="131" t="s">
        <v>30</v>
      </c>
      <c r="BF158" s="132"/>
      <c r="BG158" s="132"/>
      <c r="BH158" s="132"/>
      <c r="BI158" s="133"/>
      <c r="BJ158" s="131" t="s">
        <v>31</v>
      </c>
      <c r="BK158" s="132"/>
      <c r="BL158" s="132"/>
      <c r="BM158" s="132"/>
      <c r="BN158" s="133"/>
      <c r="BO158" s="131" t="s">
        <v>32</v>
      </c>
      <c r="BP158" s="132"/>
      <c r="BQ158" s="132"/>
      <c r="BR158" s="132"/>
      <c r="BS158" s="133"/>
      <c r="BT158" s="131" t="s">
        <v>33</v>
      </c>
      <c r="BU158" s="132"/>
      <c r="BV158" s="132"/>
      <c r="BW158" s="132"/>
      <c r="BX158" s="133"/>
      <c r="BY158" s="131" t="s">
        <v>34</v>
      </c>
      <c r="BZ158" s="132"/>
      <c r="CA158" s="132"/>
      <c r="CB158" s="132"/>
      <c r="CC158" s="133"/>
      <c r="CD158" s="131" t="s">
        <v>35</v>
      </c>
      <c r="CE158" s="132"/>
      <c r="CF158" s="132"/>
      <c r="CG158" s="132"/>
      <c r="CH158" s="133"/>
      <c r="CI158" s="131" t="s">
        <v>36</v>
      </c>
      <c r="CJ158" s="132"/>
      <c r="CK158" s="132"/>
      <c r="CL158" s="132"/>
      <c r="CM158" s="133"/>
      <c r="CN158" s="131" t="s">
        <v>37</v>
      </c>
      <c r="CO158" s="132"/>
      <c r="CP158" s="132"/>
      <c r="CQ158" s="132"/>
      <c r="CR158" s="133"/>
      <c r="CS158" s="131" t="s">
        <v>38</v>
      </c>
      <c r="CT158" s="132"/>
      <c r="CU158" s="132"/>
      <c r="CV158" s="132"/>
      <c r="CW158" s="133"/>
      <c r="CX158" s="131" t="s">
        <v>39</v>
      </c>
      <c r="CY158" s="132"/>
      <c r="CZ158" s="132"/>
      <c r="DA158" s="132"/>
      <c r="DB158" s="133"/>
      <c r="DC158" s="131" t="s">
        <v>40</v>
      </c>
      <c r="DD158" s="132"/>
      <c r="DE158" s="132"/>
      <c r="DF158" s="132"/>
      <c r="DG158" s="133"/>
      <c r="DH158" s="131" t="s">
        <v>41</v>
      </c>
      <c r="DI158" s="132"/>
      <c r="DJ158" s="132"/>
      <c r="DK158" s="132"/>
      <c r="DL158" s="133"/>
      <c r="DM158" s="131" t="s">
        <v>42</v>
      </c>
      <c r="DN158" s="132"/>
      <c r="DO158" s="132"/>
      <c r="DP158" s="132"/>
      <c r="DQ158" s="133"/>
      <c r="DR158" s="131" t="s">
        <v>43</v>
      </c>
      <c r="DS158" s="132"/>
      <c r="DT158" s="132"/>
      <c r="DU158" s="132"/>
      <c r="DV158" s="133"/>
    </row>
    <row r="159" spans="27:126" x14ac:dyDescent="0.35">
      <c r="AA159" s="96" t="s">
        <v>112</v>
      </c>
      <c r="AB159" s="25" t="s">
        <v>113</v>
      </c>
      <c r="AC159" s="95" t="s">
        <v>67</v>
      </c>
      <c r="AD159" s="46"/>
      <c r="AE159" s="36" t="s">
        <v>64</v>
      </c>
      <c r="AF159" s="37" t="s">
        <v>115</v>
      </c>
      <c r="AG159" s="38" t="s">
        <v>66</v>
      </c>
      <c r="AH159" s="70" t="s">
        <v>261</v>
      </c>
      <c r="AI159" s="36" t="s">
        <v>64</v>
      </c>
      <c r="AJ159" s="37" t="s">
        <v>115</v>
      </c>
      <c r="AK159" s="38" t="s">
        <v>66</v>
      </c>
      <c r="AL159" s="70" t="s">
        <v>261</v>
      </c>
      <c r="AM159" s="36" t="s">
        <v>64</v>
      </c>
      <c r="AN159" s="37" t="s">
        <v>115</v>
      </c>
      <c r="AO159" s="38" t="s">
        <v>66</v>
      </c>
      <c r="AP159" s="70" t="s">
        <v>261</v>
      </c>
      <c r="AQ159" s="36" t="s">
        <v>64</v>
      </c>
      <c r="AR159" s="37" t="s">
        <v>115</v>
      </c>
      <c r="AS159" s="38" t="s">
        <v>66</v>
      </c>
      <c r="AT159" s="70" t="s">
        <v>261</v>
      </c>
      <c r="AU159" s="36" t="s">
        <v>64</v>
      </c>
      <c r="AV159" s="37" t="s">
        <v>115</v>
      </c>
      <c r="AW159" s="38" t="s">
        <v>66</v>
      </c>
      <c r="AX159" s="70" t="s">
        <v>260</v>
      </c>
      <c r="AY159" s="70" t="s">
        <v>261</v>
      </c>
      <c r="AZ159" s="36" t="s">
        <v>64</v>
      </c>
      <c r="BA159" s="37" t="s">
        <v>115</v>
      </c>
      <c r="BB159" s="38" t="s">
        <v>66</v>
      </c>
      <c r="BC159" s="70" t="s">
        <v>260</v>
      </c>
      <c r="BD159" s="70" t="s">
        <v>261</v>
      </c>
      <c r="BE159" s="36" t="s">
        <v>64</v>
      </c>
      <c r="BF159" s="37" t="s">
        <v>115</v>
      </c>
      <c r="BG159" s="38" t="s">
        <v>66</v>
      </c>
      <c r="BH159" s="70" t="s">
        <v>260</v>
      </c>
      <c r="BI159" s="70" t="s">
        <v>261</v>
      </c>
      <c r="BJ159" s="36" t="s">
        <v>64</v>
      </c>
      <c r="BK159" s="37" t="s">
        <v>115</v>
      </c>
      <c r="BL159" s="38" t="s">
        <v>66</v>
      </c>
      <c r="BM159" s="70" t="s">
        <v>260</v>
      </c>
      <c r="BN159" s="70" t="s">
        <v>261</v>
      </c>
      <c r="BO159" s="36" t="s">
        <v>64</v>
      </c>
      <c r="BP159" s="37" t="s">
        <v>115</v>
      </c>
      <c r="BQ159" s="38" t="s">
        <v>66</v>
      </c>
      <c r="BR159" s="70" t="s">
        <v>260</v>
      </c>
      <c r="BS159" s="70" t="s">
        <v>261</v>
      </c>
      <c r="BT159" s="36" t="s">
        <v>64</v>
      </c>
      <c r="BU159" s="37" t="s">
        <v>115</v>
      </c>
      <c r="BV159" s="38" t="s">
        <v>66</v>
      </c>
      <c r="BW159" s="70" t="s">
        <v>260</v>
      </c>
      <c r="BX159" s="70" t="s">
        <v>261</v>
      </c>
      <c r="BY159" s="36" t="s">
        <v>64</v>
      </c>
      <c r="BZ159" s="37" t="s">
        <v>115</v>
      </c>
      <c r="CA159" s="38" t="s">
        <v>66</v>
      </c>
      <c r="CB159" s="70" t="s">
        <v>260</v>
      </c>
      <c r="CC159" s="70" t="s">
        <v>261</v>
      </c>
      <c r="CD159" s="36" t="s">
        <v>64</v>
      </c>
      <c r="CE159" s="37" t="s">
        <v>115</v>
      </c>
      <c r="CF159" s="38" t="s">
        <v>66</v>
      </c>
      <c r="CG159" s="70" t="s">
        <v>260</v>
      </c>
      <c r="CH159" s="70" t="s">
        <v>261</v>
      </c>
      <c r="CI159" s="36" t="s">
        <v>64</v>
      </c>
      <c r="CJ159" s="37" t="s">
        <v>115</v>
      </c>
      <c r="CK159" s="38" t="s">
        <v>66</v>
      </c>
      <c r="CL159" s="70" t="s">
        <v>260</v>
      </c>
      <c r="CM159" s="70" t="s">
        <v>261</v>
      </c>
      <c r="CN159" s="36" t="s">
        <v>64</v>
      </c>
      <c r="CO159" s="37" t="s">
        <v>115</v>
      </c>
      <c r="CP159" s="38" t="s">
        <v>66</v>
      </c>
      <c r="CQ159" s="70" t="s">
        <v>260</v>
      </c>
      <c r="CR159" s="70" t="s">
        <v>261</v>
      </c>
      <c r="CS159" s="36" t="s">
        <v>64</v>
      </c>
      <c r="CT159" s="37" t="s">
        <v>115</v>
      </c>
      <c r="CU159" s="38" t="s">
        <v>66</v>
      </c>
      <c r="CV159" s="70" t="s">
        <v>260</v>
      </c>
      <c r="CW159" s="70" t="s">
        <v>261</v>
      </c>
      <c r="CX159" s="36" t="s">
        <v>64</v>
      </c>
      <c r="CY159" s="37" t="s">
        <v>115</v>
      </c>
      <c r="CZ159" s="38" t="s">
        <v>66</v>
      </c>
      <c r="DA159" s="70" t="s">
        <v>260</v>
      </c>
      <c r="DB159" s="70" t="s">
        <v>261</v>
      </c>
      <c r="DC159" s="36" t="s">
        <v>64</v>
      </c>
      <c r="DD159" s="37" t="s">
        <v>115</v>
      </c>
      <c r="DE159" s="38" t="s">
        <v>66</v>
      </c>
      <c r="DF159" s="70" t="s">
        <v>260</v>
      </c>
      <c r="DG159" s="70" t="s">
        <v>261</v>
      </c>
      <c r="DH159" s="36" t="s">
        <v>64</v>
      </c>
      <c r="DI159" s="37" t="s">
        <v>115</v>
      </c>
      <c r="DJ159" s="38" t="s">
        <v>66</v>
      </c>
      <c r="DK159" s="70" t="s">
        <v>260</v>
      </c>
      <c r="DL159" s="70" t="s">
        <v>261</v>
      </c>
      <c r="DM159" s="36" t="s">
        <v>64</v>
      </c>
      <c r="DN159" s="37" t="s">
        <v>115</v>
      </c>
      <c r="DO159" s="38" t="s">
        <v>66</v>
      </c>
      <c r="DP159" s="70" t="s">
        <v>260</v>
      </c>
      <c r="DQ159" s="70" t="s">
        <v>261</v>
      </c>
      <c r="DR159" s="36" t="s">
        <v>64</v>
      </c>
      <c r="DS159" s="37" t="s">
        <v>115</v>
      </c>
      <c r="DT159" s="37" t="s">
        <v>66</v>
      </c>
      <c r="DU159" s="70" t="s">
        <v>260</v>
      </c>
      <c r="DV159" s="70" t="s">
        <v>261</v>
      </c>
    </row>
    <row r="160" spans="27:126" x14ac:dyDescent="0.35">
      <c r="AA160" s="74">
        <v>1.5</v>
      </c>
      <c r="AB160" s="73">
        <f t="shared" ref="AB160:AB171" si="451">IF(ISNUMBER(AA7),(AA7*(AF7-AG7)+AE7+AG7-2*AF7)/(AE7-AF7),"-")</f>
        <v>4.4317443120260034</v>
      </c>
      <c r="AC160" s="47" t="s">
        <v>6</v>
      </c>
      <c r="AD160" s="47" t="s">
        <v>2</v>
      </c>
      <c r="AE160" s="16">
        <f>VLOOKUP(AE156,I37:J74,2,FALSE)*[2]beta_Schätzung_Corr_Poll!E87</f>
        <v>599</v>
      </c>
      <c r="AF160" s="16">
        <f>VLOOKUP(AE156,I37:J74,2,FALSE)*[2]beta_Schätzung_Corr_Poll!E88</f>
        <v>799.7</v>
      </c>
      <c r="AG160" s="16">
        <f>VLOOKUP(AE156,I37:J74,2,FALSE)*[2]beta_Schätzung_Corr_Poll!E89</f>
        <v>2290</v>
      </c>
      <c r="AH160" s="16">
        <f>[2]beta_Schätzung_Corr_Poll!E85</f>
        <v>0.98119999999999996</v>
      </c>
      <c r="AI160" s="16">
        <f>VLOOKUP(AE156,I37:J74,2,FALSE)*[2]beta_Schätzung_Corr_Poll!F87</f>
        <v>599</v>
      </c>
      <c r="AJ160" s="16">
        <f>VLOOKUP(AE156,I37:J74,2,FALSE)*[2]beta_Schätzung_Corr_Poll!F88</f>
        <v>971.7</v>
      </c>
      <c r="AK160" s="16">
        <f>VLOOKUP(AE156,I37:J74,2,FALSE)*[2]beta_Schätzung_Corr_Poll!F89</f>
        <v>2290</v>
      </c>
      <c r="AL160" s="16">
        <f>[2]beta_Schätzung_Corr_Poll!F85</f>
        <v>0.7593333333333333</v>
      </c>
      <c r="AM160" s="16">
        <f>VLOOKUP(AE156,I37:J74,2,FALSE)*[2]beta_Schätzung_Corr_Poll!G87</f>
        <v>599</v>
      </c>
      <c r="AN160" s="16">
        <f>VLOOKUP(AE156,I37:J74,2,FALSE)*[2]beta_Schätzung_Corr_Poll!G88</f>
        <v>911.2</v>
      </c>
      <c r="AO160" s="16">
        <f>VLOOKUP(AE156,I37:J74,2,FALSE)*[2]beta_Schätzung_Corr_Poll!G89</f>
        <v>2290</v>
      </c>
      <c r="AP160" s="16">
        <f>[2]beta_Schätzung_Corr_Poll!G85</f>
        <v>0.76519999999999999</v>
      </c>
      <c r="AQ160" s="16">
        <f>VLOOKUP(AE156,I37:J74,2,FALSE)*[2]beta_Schätzung_Corr_Poll!H87</f>
        <v>599</v>
      </c>
      <c r="AR160" s="16">
        <f>VLOOKUP(AE156,I37:J74,2,FALSE)*[2]beta_Schätzung_Corr_Poll!H88</f>
        <v>2290</v>
      </c>
      <c r="AS160" s="16">
        <f>VLOOKUP(AE156,I37:J74,2,FALSE)*[2]beta_Schätzung_Corr_Poll!H89</f>
        <v>2290</v>
      </c>
      <c r="AT160" s="16">
        <f>[2]beta_Schätzung_Corr_Poll!H85</f>
        <v>0</v>
      </c>
      <c r="AU160" s="16">
        <f t="shared" ref="AU160:AU171" si="452">IF(ISNUMBER($AE160),IF(OR(HLOOKUP($AU$5,$I$2:$Y$8,4,FALSE)=1,HLOOKUP($AU$5,$I$2:$Y$8,5,FALSE)=1,),HLOOKUP($AU$5,$I$2:$Y$8,4,FALSE)*VLOOKUP($AC160,$B$32:$G$45,MATCH($AD160,$B$33:$G$33,0),FALSE)+HLOOKUP($AU$5,$I$2:$Y$8,5,FALSE)*VLOOKUP($AC160,$B$47:$G$60,MATCH($AD160,$B$48:$G$48,0),FALSE)+$AE160,$AE160),"N/A")</f>
        <v>599</v>
      </c>
      <c r="AV160" s="16">
        <f t="shared" ref="AV160:AV171" si="453">IF(ISNUMBER($AF160),$AF160*SQRT(SUMSQ(HLOOKUP($AU$5,$J$2:$Y$8,2,FALSE)*VLOOKUP($AC160,$B$2:$G$15,MATCH($AD160,$B$3:$G$3,0),FALSE),HLOOKUP($AU$5,$J$2:$Y$8,3,FALSE)*VLOOKUP($AC160,$B$17:$G$30,MATCH($AD160,$B$18:$G$18,0),FALSE),HLOOKUP($AU$5,$J$2:$Y$8,6,FALSE)))+HLOOKUP($AU$5,$J$2:$Y$8,4,FALSE)*VLOOKUP($AC160,$B$32:$G$45,MATCH($AD160,$B$33:$G$33,0),FALSE)+HLOOKUP($AU$5,$J$2:$Y$8,5,FALSE)*VLOOKUP($AC160,$B$47:$G$60,MATCH($AD160,$B$48:$G$48,0),FALSE),"N/A")</f>
        <v>799.7</v>
      </c>
      <c r="AW160" s="16">
        <f t="shared" ref="AW160:AW171" si="454">IF(ISNUMBER($AG160),IF(OR(HLOOKUP($AU$5,$I$2:$Y$8,4,FALSE)=1,HLOOKUP($AU$5,$I$2:$Y$8,5,FALSE)=1,),HLOOKUP($AU$5,$I$2:$Y$8,4,FALSE)*VLOOKUP($AC160,$B$32:$G$45,MATCH($AD160,$B$33:$G$33,0),FALSE)+HLOOKUP($AU$5,$I$2:$Y$8,5,FALSE)*VLOOKUP($AC160,$B$47:$G$60,MATCH($AD160,$B$48:$G$48,0),FALSE)+$AG160,$AG160),"N/A")</f>
        <v>2290</v>
      </c>
      <c r="AX160" s="47" t="str">
        <f>IF(AY160&gt;0, "true", "false")</f>
        <v>true</v>
      </c>
      <c r="AY160" s="16">
        <f>AH160</f>
        <v>0.98119999999999996</v>
      </c>
      <c r="AZ160" s="16">
        <f t="shared" ref="AZ160:AZ171" si="455">IF(ISNUMBER($AE160),IF(OR(HLOOKUP($AZ$5,$I$2:$Y$8,4,FALSE)=1,HLOOKUP($AZ$5,$I$2:$Y$8,5,FALSE)=1,),HLOOKUP($AZ$5,$I$2:$Y$8,4,FALSE)*VLOOKUP($AC160,$B$32:$G$45,MATCH($AD160,$B$33:$G$33,0),FALSE)+HLOOKUP($AZ$5,$I$2:$Y$8,5,FALSE)*VLOOKUP($AC160,$B$47:$G$60,MATCH($AD160,$B$48:$G$48,0),FALSE)+$AE160,$AE160),"N/A")</f>
        <v>530</v>
      </c>
      <c r="BA160" s="16">
        <f t="shared" ref="BA160:BA171" si="456">IF(ISNUMBER($AF160),$AF160*SQRT(SUMSQ(HLOOKUP($AZ$5,$J$2:$Y$8,2,FALSE)*VLOOKUP($AC160,$B$2:$G$15,MATCH($AD160,$B$3:$G$3,0),FALSE),HLOOKUP($AZ$5,$J$2:$Y$8,3,FALSE)*VLOOKUP($AC160,$B$17:$G$30,MATCH($AD160,$B$18:$G$18,0),FALSE),HLOOKUP($AZ$5,$J$2:$Y$8,6,FALSE)))+HLOOKUP($AZ$5,$J$2:$Y$8,4,FALSE)*VLOOKUP($AC160,$B$32:$G$45,MATCH($AD160,$B$33:$G$33,0),FALSE)+HLOOKUP($AZ$5,$J$2:$Y$8,5,FALSE)*VLOOKUP($AC160,$B$47:$G$60,MATCH($AD160,$B$48:$G$48,0),FALSE),"N/A")</f>
        <v>730.7</v>
      </c>
      <c r="BB160" s="16">
        <f t="shared" ref="BB160:BB171" si="457">IF(ISNUMBER($AG160),IF(OR(HLOOKUP($AZ$5,$I$2:$Y$8,4,FALSE)=1,HLOOKUP($AZ$5,$I$2:$Y$8,5,FALSE)=1,),HLOOKUP($AZ$5,$I$2:$Y$8,4,FALSE)*VLOOKUP($AC160,$B$32:$G$45,MATCH($AD160,$B$33:$G$33,0),FALSE)+HLOOKUP($AZ$5,$I$2:$Y$8,5,FALSE)*VLOOKUP($AC160,$B$47:$G$60,MATCH($AD160,$B$48:$G$48,0),FALSE)+$AG160,$AG160),"N/A")</f>
        <v>2221</v>
      </c>
      <c r="BC160" s="16" t="str">
        <f>IF(BD160&gt;0, "true", "false")</f>
        <v>true</v>
      </c>
      <c r="BD160" s="16">
        <f>AH160</f>
        <v>0.98119999999999996</v>
      </c>
      <c r="BE160" s="16">
        <f t="shared" ref="BE160:BE171" si="458">IF(ISNUMBER($AE160),IF(OR(HLOOKUP($BE$5,$I$2:$Y$8,4,FALSE)=1,HLOOKUP($BE$5,$I$2:$Y$8,5,FALSE)=1,),HLOOKUP($BE$5,$I$2:$Y$8,4,FALSE)*VLOOKUP($AC160,$B$32:$G$45,MATCH($AD160,$B$33:$G$33,0),FALSE)+HLOOKUP($AU$5,$I$2:$Y$8,5,FALSE)*VLOOKUP($AC160,$B$47:$G$60,MATCH($AD160,$B$48:$G$48,0),FALSE)+$AE160,$AE160),"N/A")</f>
        <v>600.29999999999995</v>
      </c>
      <c r="BF160" s="16">
        <f t="shared" ref="BF160:BF171" si="459">IF(ISNUMBER($AF160),$AF160*SQRT(SUMSQ(HLOOKUP($BE$5,$J$2:$Y$8,2,FALSE)*VLOOKUP($AC160,$B$2:$G$15,MATCH($AD160,$B$3:$G$3,0),FALSE),HLOOKUP($BE$5,$J$2:$Y$8,3,FALSE)*VLOOKUP($AC160,$B$17:$G$30,MATCH($AD160,$B$18:$G$18,0),FALSE),HLOOKUP($BE$5,$J$2:$Y$8,6,FALSE)))+HLOOKUP($BE$5,$J$2:$Y$8,4,FALSE)*VLOOKUP($AC160,$B$32:$G$45,MATCH($AD160,$B$33:$G$33,0),FALSE)+HLOOKUP($BE$5,$J$2:$Y$8,5,FALSE)*VLOOKUP($AC160,$B$47:$G$60,MATCH($AD160,$B$48:$G$48,0),FALSE),"N/A")</f>
        <v>801</v>
      </c>
      <c r="BG160" s="16">
        <f t="shared" ref="BG160:BG171" si="460">IF(ISNUMBER($AG160),IF(OR(HLOOKUP($BE$5,$I$2:$Y$8,4,FALSE)=1,HLOOKUP($BE$5,$I$2:$Y$8,5,FALSE)=1,),HLOOKUP($BE$5,$I$2:$Y$8,4,FALSE)*VLOOKUP($AC160,$B$32:$G$45,MATCH($AD160,$B$33:$G$33,0),FALSE)+HLOOKUP($BE$5,$I$2:$Y$8,5,FALSE)*VLOOKUP($AC160,$B$47:$G$60,MATCH($AD160,$B$48:$G$48,0),FALSE)+$AG160,$AG160),"N/A")</f>
        <v>2291.3000000000002</v>
      </c>
      <c r="BH160" s="16" t="str">
        <f>IF(BI160&gt;0, "true", "false")</f>
        <v>true</v>
      </c>
      <c r="BI160" s="16">
        <f>AH160</f>
        <v>0.98119999999999996</v>
      </c>
      <c r="BJ160" s="16">
        <f t="shared" ref="BJ160:BJ171" si="461">IF(ISNUMBER($AE160),IF(OR(HLOOKUP($BJ$5,$I$2:$Y$8,4,FALSE)=1,HLOOKUP($BJ$5,$I$2:$Y$8,5,FALSE)=1,),HLOOKUP($BJ$5,$I$2:$Y$8,4,FALSE)*VLOOKUP($AC160,$B$32:$G$45,MATCH($AD160,$B$33:$G$33,0),FALSE)+HLOOKUP($BJ$5,$I$2:$Y$8,5,FALSE)*VLOOKUP($AC160,$B$47:$G$60,MATCH($AD160,$B$48:$G$48,0),FALSE)+$AE160,$AE160),"N/A")</f>
        <v>531.29999999999995</v>
      </c>
      <c r="BK160" s="16">
        <f t="shared" ref="BK160:BK171" si="462">IF(ISNUMBER($AF160),$AF160*SQRT(SUMSQ(HLOOKUP($BJ$5,$J$2:$Y$8,2,FALSE)*VLOOKUP($AC160,$B$2:$G$15,MATCH($AD160,$B$3:$G$3,0),FALSE),HLOOKUP($BJ$5,$J$2:$Y$8,3,FALSE)*VLOOKUP($AC160,$B$17:$G$30,MATCH($AD160,$B$18:$G$18,0),FALSE),HLOOKUP($BJ$5,$J$2:$Y$8,6,FALSE)))+HLOOKUP($BJ$5,$J$2:$Y$8,4,FALSE)*VLOOKUP($AC160,$B$32:$G$45,MATCH($AD160,$B$33:$G$33,0),FALSE)+HLOOKUP($BJ$5,$J$2:$Y$8,5,FALSE)*VLOOKUP($AC160,$B$47:$G$60,MATCH($AD160,$B$48:$G$48,0),FALSE),"N/A")</f>
        <v>732</v>
      </c>
      <c r="BL160" s="16">
        <f t="shared" ref="BL160:BL171" si="463">IF(ISNUMBER($AG160),IF(OR(HLOOKUP($BJ$5,$I$2:$Y$8,4,FALSE)=1,HLOOKUP($BJ$5,$I$2:$Y$8,5,FALSE)=1,),HLOOKUP($BJ$5,$I$2:$Y$8,4,FALSE)*VLOOKUP($AC160,$B$32:$G$45,MATCH($AD160,$B$33:$G$33,0),FALSE)+HLOOKUP($BJ$5,$I$2:$Y$8,5,FALSE)*VLOOKUP($AC160,$B$47:$G$60,MATCH($AD160,$B$48:$G$48,0),FALSE)+$AG160,$AG160),"N/A")</f>
        <v>2222.3000000000002</v>
      </c>
      <c r="BM160" s="16" t="str">
        <f>IF(BN160&gt;0, "true", "false")</f>
        <v>true</v>
      </c>
      <c r="BN160" s="16">
        <f>AH160</f>
        <v>0.98119999999999996</v>
      </c>
      <c r="BO160" s="16">
        <f>IF(ISNUMBER($AI160),$AI160+HLOOKUP($BO$5,$J$2:$Y$8,4,FALSE)*VLOOKUP($AC160,$B$32:$G$45,MATCH($AD160,$B$33:$G$33,0),FALSE)+HLOOKUP($BO$5,$J$2:$Y$8,5,FALSE)*VLOOKUP($AC160,$B$47:$G$60,MATCH($AD160,$B$48:$G$48,0),FALSE),"N/A")</f>
        <v>599</v>
      </c>
      <c r="BP160" s="16">
        <f>IF(ISNUMBER($AJ160),$AJ160+HLOOKUP($BO$5,$J$2:$Y$8,4,FALSE)*VLOOKUP($AC160,$B$32:$G$45,MATCH($AD160,$B$33:$G$33,0),FALSE)+HLOOKUP($BO$5,$J$2:$Y$8,5,FALSE)*VLOOKUP($AC160,$B$47:$G$60,MATCH($AD160,$B$48:$G$48,0),FALSE),"N/A")</f>
        <v>971.7</v>
      </c>
      <c r="BQ160" s="16">
        <f>IF(ISNUMBER($AK160),$AK160+HLOOKUP($BO$5,$J$2:$Y$8,4,FALSE)*VLOOKUP($AC160,$B$32:$G$45,MATCH($AD160,$B$33:$G$33,0),FALSE)+HLOOKUP($BO$5,$J$2:$Y$8,5,FALSE)*VLOOKUP($AC160,$B$47:$G$60,MATCH($AD160,$B$48:$G$48,0),FALSE),"N/A")</f>
        <v>2290</v>
      </c>
      <c r="BR160" s="16" t="str">
        <f>IF(BS160&gt;0, "true", "false")</f>
        <v>true</v>
      </c>
      <c r="BS160" s="16">
        <f>AL160</f>
        <v>0.7593333333333333</v>
      </c>
      <c r="BT160" s="16">
        <f>IF(ISNUMBER($AI160),$AI160+HLOOKUP($BT$5,$J$2:$Y$8,4,FALSE)*VLOOKUP($AC160,$B$32:$G$45,MATCH($AD160,$B$33:$G$33,0),FALSE)+HLOOKUP($BT$5,$J$2:$Y$8,5,FALSE)*VLOOKUP($AC160,$B$47:$G$60,MATCH($AD160,$B$48:$G$48,0),FALSE),"N/A")</f>
        <v>530</v>
      </c>
      <c r="BU160" s="16">
        <f>IF(ISNUMBER($AJ160),$AJ160+HLOOKUP($BT$5,$J$2:$Y$8,4,FALSE)*VLOOKUP($AC160,$B$32:$G$45,MATCH($AD160,$B$33:$G$33,0),FALSE)+HLOOKUP($BT$5,$J$2:$Y$8,5,FALSE)*VLOOKUP($AC160,$B$47:$G$60,MATCH($AD160,$B$48:$G$48,0),FALSE),"N/A")</f>
        <v>902.7</v>
      </c>
      <c r="BV160" s="16">
        <f>IF(ISNUMBER($AK160),$AK160+HLOOKUP($BT$5,$J$2:$Y$8,4,FALSE)*VLOOKUP($AC160,$B$32:$G$45,MATCH($AD160,$B$33:$G$33,0),FALSE)+HLOOKUP($BT$5,$J$2:$Y$8,5,FALSE)*VLOOKUP($AC160,$B$47:$G$60,MATCH($AD160,$B$48:$G$48,0),FALSE),"N/A")</f>
        <v>2221</v>
      </c>
      <c r="BW160" s="16" t="str">
        <f>IF(BX160&gt;0, "true", "false")</f>
        <v>true</v>
      </c>
      <c r="BX160" s="16">
        <f>AL160</f>
        <v>0.7593333333333333</v>
      </c>
      <c r="BY160" s="16">
        <f>IF(ISNUMBER($AI160),$AI160+HLOOKUP($BY$5,$J$2:$Y$8,4,FALSE)*VLOOKUP($AC160,$B$32:$G$45,MATCH($AD160,$B$33:$G$33,0),FALSE)+HLOOKUP($BY$5,$J$2:$Y$8,5,FALSE)*VLOOKUP($AC160,$B$47:$G$60,MATCH($AD160,$B$48:$G$48,0),FALSE),"N/A")</f>
        <v>600.29999999999995</v>
      </c>
      <c r="BZ160" s="16">
        <f>IF(ISNUMBER($AJ160),$AJ160+HLOOKUP($BY$5,$J$2:$Y$8,4,FALSE)*VLOOKUP($AC160,$B$32:$G$45,MATCH($AD160,$B$33:$G$33,0),FALSE)+HLOOKUP($BY$5,$J$2:$Y$8,5,FALSE)*VLOOKUP($AC160,$B$47:$G$60,MATCH($AD160,$B$48:$G$48,0),FALSE),"N/A")</f>
        <v>973</v>
      </c>
      <c r="CA160" s="16">
        <f>IF(ISNUMBER($AK160),$AK160+HLOOKUP($BY$5,$J$2:$Y$8,4,FALSE)*VLOOKUP($AC160,$B$32:$G$45,MATCH($AD160,$B$33:$G$33,0),FALSE)+HLOOKUP($BY$5,$J$2:$Y$8,5,FALSE)*VLOOKUP($AC160,$B$47:$G$60,MATCH($AD160,$B$48:$G$48,0),FALSE),"N/A")</f>
        <v>2291.3000000000002</v>
      </c>
      <c r="CB160" s="16" t="str">
        <f>IF(CC160&gt;0, "true", "false")</f>
        <v>true</v>
      </c>
      <c r="CC160" s="16">
        <f>AL160</f>
        <v>0.7593333333333333</v>
      </c>
      <c r="CD160" s="16">
        <f>IF(ISNUMBER($AI160),$AI160+HLOOKUP($CD$5,$J$2:$Y$8,4,FALSE)*VLOOKUP($AC160,$B$32:$G$45,MATCH($AD160,$B$33:$G$33,0),FALSE)+HLOOKUP($CD$5,$J$2:$Y$8,5,FALSE)*VLOOKUP($AC160,$B$47:$G$60,MATCH($AD160,$B$48:$G$48,0),FALSE),"N/A")</f>
        <v>531.29999999999995</v>
      </c>
      <c r="CE160" s="16">
        <f>IF(ISNUMBER($AJ160),$AJ160+HLOOKUP($CD$5,$J$2:$Y$8,4,FALSE)*VLOOKUP($AC160,$B$32:$G$45,MATCH($AD160,$B$33:$G$33,0),FALSE)+HLOOKUP($CD$5,$J$2:$Y$8,5,FALSE)*VLOOKUP($AC160,$B$47:$G$60,MATCH($AD160,$B$48:$G$48,0),FALSE),"N/A")</f>
        <v>904</v>
      </c>
      <c r="CF160" s="16">
        <f>IF(ISNUMBER($AK160),$AK160+HLOOKUP($CD$5,$J$2:$Y$8,4,FALSE)*VLOOKUP($AC160,$B$32:$G$45,MATCH($AD160,$B$33:$G$33,0),FALSE)+HLOOKUP($CD$5,$J$2:$Y$8,5,FALSE)*VLOOKUP($AC160,$B$47:$G$60,MATCH($AD160,$B$48:$G$48,0),FALSE),"N/A")</f>
        <v>2222.3000000000002</v>
      </c>
      <c r="CG160" s="16" t="str">
        <f>IF(CH160&gt;0, "true", "false")</f>
        <v>true</v>
      </c>
      <c r="CH160" s="16">
        <f>AL160</f>
        <v>0.7593333333333333</v>
      </c>
      <c r="CI160" s="16">
        <f>IF(ISNUMBER($AM160),$AM160+HLOOKUP($CI$5,$J$2:$Y$8,4,FALSE)*VLOOKUP($AC160,$B$32:$G$45,MATCH($AD160,$B$33:$G$33,0),FALSE)+HLOOKUP($CI$5,$J$2:$Y$8,5,FALSE)*VLOOKUP($AC160,$B$47:$G$60,MATCH($AD160,$B$48:$G$48,0),FALSE),"N/A")</f>
        <v>599</v>
      </c>
      <c r="CJ160" s="16">
        <f>IF(ISNUMBER($AN160),$AN160+HLOOKUP($CI$5,$J$2:$Y$8,4,FALSE)*VLOOKUP($AC160,$B$32:$G$45,MATCH($AD160,$B$33:$G$33,0),FALSE)+HLOOKUP($CI$5,$J$2:$Y$8,5,FALSE)*VLOOKUP($AC160,$B$47:$G$60,MATCH($AD160,$B$48:$G$48,0),FALSE),"N/A")</f>
        <v>911.2</v>
      </c>
      <c r="CK160" s="16">
        <f>IF(ISNUMBER($AO160),$AO160+HLOOKUP($CI$5,$J$2:$Y$8,4,FALSE)*VLOOKUP($AC160,$B$32:$G$45,MATCH($AD160,$B$33:$G$33,0),FALSE)+HLOOKUP($CI$5,$J$2:$Y$8,5,FALSE)*VLOOKUP($AC160,$B$47:$G$60,MATCH($AD160,$B$48:$G$48,0),FALSE),"N/A")</f>
        <v>2290</v>
      </c>
      <c r="CL160" s="16" t="str">
        <f>IF(CM160&gt;0, "true", "false")</f>
        <v>true</v>
      </c>
      <c r="CM160" s="76">
        <f>AP160</f>
        <v>0.76519999999999999</v>
      </c>
      <c r="CN160" s="16">
        <f>IF(ISNUMBER($AM160),$AM160+HLOOKUP($CN$5,$J$2:$Y$8,4,FALSE)*VLOOKUP($AC160,$B$32:$G$45,MATCH($AD160,$B$33:$G$33,0),FALSE)+HLOOKUP($CN$5,$J$2:$Y$8,5,FALSE)*VLOOKUP($AC160,$B$47:$G$60,MATCH($AD160,$B$48:$G$48,0),FALSE),"N/A")</f>
        <v>530</v>
      </c>
      <c r="CO160" s="16">
        <f>IF(ISNUMBER($AN160),$AN160+HLOOKUP($CN$5,$J$2:$Y$8,4,FALSE)*VLOOKUP($AC160,$B$32:$G$45,MATCH($AD160,$B$33:$G$33,0),FALSE)+HLOOKUP($CN$5,$J$2:$Y$8,5,FALSE)*VLOOKUP($AC160,$B$47:$G$60,MATCH($AD160,$B$48:$G$48,0),FALSE),"N/A")</f>
        <v>842.2</v>
      </c>
      <c r="CP160" s="16">
        <f>IF(ISNUMBER($AO160),$AO160+HLOOKUP($CN$5,$J$2:$Y$8,4,FALSE)*VLOOKUP($AC160,$B$32:$G$45,MATCH($AD160,$B$33:$G$33,0),FALSE)+HLOOKUP($CN$5,$J$2:$Y$8,5,FALSE)*VLOOKUP($AC160,$B$47:$G$60,MATCH($AD160,$B$48:$G$48,0),FALSE),"N/A")</f>
        <v>2221</v>
      </c>
      <c r="CQ160" s="16" t="str">
        <f>IF(CR160&gt;0, "true", "false")</f>
        <v>true</v>
      </c>
      <c r="CR160" s="76">
        <f>AP160</f>
        <v>0.76519999999999999</v>
      </c>
      <c r="CS160" s="16">
        <f>IF(ISNUMBER($AM160),$AM160+HLOOKUP($CS$5,$J$2:$Y$8,4,FALSE)*VLOOKUP($AC160,$B$32:$G$45,MATCH($AD160,$B$33:$G$33,0),FALSE)+HLOOKUP($CS$5,$J$2:$Y$8,5,FALSE)*VLOOKUP($AC160,$B$47:$G$60,MATCH($AD160,$B$48:$G$48,0),FALSE),"N/A")</f>
        <v>600.29999999999995</v>
      </c>
      <c r="CT160" s="16">
        <f>IF(ISNUMBER($AN160),$AN160+HLOOKUP($CS$5,$J$2:$Y$8,4,FALSE)*VLOOKUP($AC160,$B$32:$G$45,MATCH($AD160,$B$33:$G$33,0),FALSE)+HLOOKUP($CS$5,$J$2:$Y$8,5,FALSE)*VLOOKUP($AC160,$B$47:$G$60,MATCH($AD160,$B$48:$G$48,0),FALSE),"N/A")</f>
        <v>912.5</v>
      </c>
      <c r="CU160" s="16">
        <f>IF(ISNUMBER($AO160),$AO160+HLOOKUP($CS$5,$J$2:$Y$8,4,FALSE)*VLOOKUP($AC160,$B$32:$G$45,MATCH($AD160,$B$33:$G$33,0),FALSE)+HLOOKUP($CS$5,$J$2:$Y$8,5,FALSE)*VLOOKUP($AC160,$B$47:$G$60,MATCH($AD160,$B$48:$G$48,0),FALSE),"N/A")</f>
        <v>2291.3000000000002</v>
      </c>
      <c r="CV160" s="16" t="str">
        <f>IF(CW160&gt;0, "true", "false")</f>
        <v>true</v>
      </c>
      <c r="CW160" s="76">
        <f>AP160</f>
        <v>0.76519999999999999</v>
      </c>
      <c r="CX160" s="16">
        <f>IF(ISNUMBER($AM160),$AM160+HLOOKUP($CX$5,$J$2:$Y$8,4,FALSE)*VLOOKUP($AC160,$B$32:$G$45,MATCH($AD160,$B$33:$G$33,0),FALSE)+HLOOKUP($CX$5,$J$2:$Y$8,5,FALSE)*VLOOKUP($AC160,$B$47:$G$60,MATCH($AD160,$B$48:$G$48,0),FALSE),"N/A")</f>
        <v>531.29999999999995</v>
      </c>
      <c r="CY160" s="16">
        <f>IF(ISNUMBER($AN160),$AN160+HLOOKUP($CX$5,$J$2:$Y$8,4,FALSE)*VLOOKUP($AC160,$B$32:$G$45,MATCH($AD160,$B$33:$G$33,0),FALSE)+HLOOKUP($CX$5,$J$2:$Y$8,5,FALSE)*VLOOKUP($AC160,$B$47:$G$60,MATCH($AD160,$B$48:$G$48,0),FALSE),"N/A")</f>
        <v>843.5</v>
      </c>
      <c r="CZ160" s="16">
        <f>IF(ISNUMBER($AO160),$AO160+HLOOKUP($CX$5,$J$2:$Y$8,4,FALSE)*VLOOKUP($AC160,$B$32:$G$45,MATCH($AD160,$B$33:$G$33,0),FALSE)+HLOOKUP($CX$5,$J$2:$Y$8,5,FALSE)*VLOOKUP($AC160,$B$47:$G$60,MATCH($AD160,$B$48:$G$48,0),FALSE),"N/A")</f>
        <v>2222.3000000000002</v>
      </c>
      <c r="DA160" s="16" t="str">
        <f>IF(DB160&gt;0, "true", "false")</f>
        <v>true</v>
      </c>
      <c r="DB160" s="76">
        <f>AP160</f>
        <v>0.76519999999999999</v>
      </c>
      <c r="DC160" s="16">
        <f>IF(ISNUMBER($AQ160),$AQ160+HLOOKUP($DC$5,$J$2:$Y$8,4,FALSE)*VLOOKUP($AC160,$B$32:$G$45,MATCH($AD160,$B$33:$G$33,0),FALSE)+HLOOKUP($DC$5,$J$2:$Y$8,5,FALSE)*VLOOKUP($AC160,$B$47:$G$60,MATCH($AD160,$B$48:$G$48,0),FALSE),"N/A")</f>
        <v>599</v>
      </c>
      <c r="DD160" s="16">
        <f>IF(ISNUMBER($AR160),$AR160+HLOOKUP($DC$5,$J$2:$Y$8,4,FALSE)*VLOOKUP($AC160,$B$32:$G$45,MATCH($AD160,$B$33:$G$33,0),FALSE)+HLOOKUP($DC$5,$J$2:$Y$8,5,FALSE)*VLOOKUP($AC160,$B$47:$G$60,MATCH($AD160,$B$48:$G$48,0),FALSE),"N/A")</f>
        <v>2290</v>
      </c>
      <c r="DE160" s="16">
        <f>IF(ISNUMBER($AS160),$AS160+HLOOKUP($DC$5,$J$2:$Y$8,4,FALSE)*VLOOKUP($AC160,$B$32:$G$45,MATCH($AD160,$B$33:$G$33,0),FALSE)+HLOOKUP($DC$5,$J$2:$Y$8,5,FALSE)*VLOOKUP($AC160,$B$47:$G$60,MATCH($AD160,$B$48:$G$48,0),FALSE),"N/A")</f>
        <v>2290</v>
      </c>
      <c r="DF160" s="16" t="str">
        <f>IF(DG160&gt;0, "true", "false")</f>
        <v>false</v>
      </c>
      <c r="DG160" s="76">
        <f>AT160</f>
        <v>0</v>
      </c>
      <c r="DH160" s="16">
        <f>IF(ISNUMBER($AQ160),$AQ160+HLOOKUP($DH$5,$J$2:$Y$8,4,FALSE)*VLOOKUP($AC160,$B$32:$G$45,MATCH($AD160,$B$33:$G$33,0),FALSE)+HLOOKUP($DH$5,$J$2:$Y$8,5,FALSE)*VLOOKUP($AC160,$B$47:$G$60,MATCH($AD160,$B$48:$G$48,0),FALSE),"N/A")</f>
        <v>530</v>
      </c>
      <c r="DI160" s="16">
        <f>IF(ISNUMBER($AR160),$AR160+HLOOKUP($DH$5,$J$2:$Y$8,4,FALSE)*VLOOKUP($AC160,$B$32:$G$45,MATCH($AD160,$B$33:$G$33,0),FALSE)+HLOOKUP($DH$5,$J$2:$Y$8,5,FALSE)*VLOOKUP($AC160,$B$47:$G$60,MATCH($AD160,$B$48:$G$48,0),FALSE),"N/A")</f>
        <v>2221</v>
      </c>
      <c r="DJ160" s="16">
        <f>IF(ISNUMBER($AS160),$AS160+HLOOKUP($DH$5,$J$2:$Y$8,4,FALSE)*VLOOKUP($AC160,$B$32:$G$45,MATCH($AD160,$B$33:$G$33,0),FALSE)+HLOOKUP($DH$5,$J$2:$Y$8,5,FALSE)*VLOOKUP($AC160,$B$47:$G$60,MATCH($AD160,$B$48:$G$48,0),FALSE),"N/A")</f>
        <v>2221</v>
      </c>
      <c r="DK160" s="16" t="str">
        <f>IF(DL160&gt;0, "true", "false")</f>
        <v>false</v>
      </c>
      <c r="DL160" s="76">
        <f>AT160</f>
        <v>0</v>
      </c>
      <c r="DM160" s="16">
        <f>IF(ISNUMBER($AQ160),$AQ160+HLOOKUP($DM$5,$J$2:$Y$8,4,FALSE)*VLOOKUP($AC160,$B$32:$G$45,MATCH($AD160,$B$33:$G$33,0),FALSE)+HLOOKUP($DM$5,$J$2:$Y$8,5,FALSE)*VLOOKUP($AC160,$B$47:$G$60,MATCH($AD160,$B$48:$G$48,0),FALSE),"N/A")</f>
        <v>600.29999999999995</v>
      </c>
      <c r="DN160" s="16">
        <f>IF(ISNUMBER($AR160),$AR160+HLOOKUP($DM$5,$J$2:$Y$8,4,FALSE)*VLOOKUP($AC160,$B$32:$G$45,MATCH($AD160,$B$33:$G$33,0),FALSE)+HLOOKUP($DM$5,$J$2:$Y$8,5,FALSE)*VLOOKUP($AC160,$B$47:$G$60,MATCH($AD160,$B$48:$G$48,0),FALSE),"N/A")</f>
        <v>2291.3000000000002</v>
      </c>
      <c r="DO160" s="16">
        <f>IF(ISNUMBER($AS160),$AS160+HLOOKUP($DM$5,$J$2:$Y$8,4,FALSE)*VLOOKUP($AC160,$B$32:$G$45,MATCH($AD160,$B$33:$G$33,0),FALSE)+HLOOKUP($DM$5,$J$2:$Y$8,5,FALSE)*VLOOKUP($AC160,$B$47:$G$60,MATCH($AD160,$B$48:$G$48,0),FALSE),"N/A")</f>
        <v>2291.3000000000002</v>
      </c>
      <c r="DP160" s="16" t="str">
        <f>IF(DQ160&gt;0, "true", "false")</f>
        <v>false</v>
      </c>
      <c r="DQ160" s="76">
        <f>AT160</f>
        <v>0</v>
      </c>
      <c r="DR160" s="16">
        <f>IF(ISNUMBER($AQ160),$AQ160+HLOOKUP($DR$5,$J$2:$Y$8,4,FALSE)*VLOOKUP($AC160,$B$32:$G$45,MATCH($AD160,$B$33:$G$33,0),FALSE)+HLOOKUP($DR$5,$J$2:$Y$8,5,FALSE)*VLOOKUP($AC160,$B$47:$G$60,MATCH($AD160,$B$48:$G$48,0),FALSE),"N/A")</f>
        <v>531.29999999999995</v>
      </c>
      <c r="DS160" s="16">
        <f>IF(ISNUMBER($AR160),$AR160+HLOOKUP($DR$5,$J$2:$Y$8,4,FALSE)*VLOOKUP($AC160,$B$32:$G$45,MATCH($AD160,$B$33:$G$33,0),FALSE)+HLOOKUP($DR$5,$J$2:$Y$8,5,FALSE)*VLOOKUP($AC160,$B$47:$G$60,MATCH($AD160,$B$48:$G$48,0),FALSE),"N/A")</f>
        <v>2222.3000000000002</v>
      </c>
      <c r="DT160" s="16">
        <f>IF(ISNUMBER($AS160),$AS160+HLOOKUP($DR$5,$J$2:$Y$8,4,FALSE)*VLOOKUP($AC160,$B$32:$G$45,MATCH($AD160,$B$33:$G$33,0),FALSE)+HLOOKUP($DR$5,$J$2:$Y$8,5,FALSE)*VLOOKUP($AC160,$B$47:$G$60,MATCH($AD160,$B$48:$G$48,0),FALSE),"N/A")</f>
        <v>2222.3000000000002</v>
      </c>
      <c r="DU160" s="16" t="str">
        <f>IF(DV160&gt;0, "true", "false")</f>
        <v>false</v>
      </c>
      <c r="DV160" s="76">
        <f>AT160</f>
        <v>0</v>
      </c>
    </row>
    <row r="161" spans="27:126" x14ac:dyDescent="0.35">
      <c r="AA161" s="74">
        <v>1.5</v>
      </c>
      <c r="AB161" s="73">
        <f t="shared" si="451"/>
        <v>19.499999999999751</v>
      </c>
      <c r="AC161" s="47" t="s">
        <v>7</v>
      </c>
      <c r="AD161" s="47" t="s">
        <v>2</v>
      </c>
      <c r="AE161" s="16">
        <f>[2]beta_Schätzung_Corr_Poll!E107</f>
        <v>48</v>
      </c>
      <c r="AF161" s="16">
        <f>[2]beta_Schätzung_Corr_Poll!E108</f>
        <v>48.2</v>
      </c>
      <c r="AG161" s="16">
        <f>[2]beta_Schätzung_Corr_Poll!E109</f>
        <v>55.6</v>
      </c>
      <c r="AH161" s="16">
        <f>[2]beta_Schätzung_Corr_Poll!E105</f>
        <v>0.99839999999999995</v>
      </c>
      <c r="AI161" s="16">
        <f>[2]beta_Schätzung_Corr_Poll!F107</f>
        <v>48</v>
      </c>
      <c r="AJ161" s="16">
        <f>[2]beta_Schätzung_Corr_Poll!IF9</f>
        <v>209</v>
      </c>
      <c r="AK161" s="16">
        <f>[2]beta_Schätzung_Corr_Poll!F109</f>
        <v>55.6</v>
      </c>
      <c r="AL161" s="16">
        <f>[2]beta_Schätzung_Corr_Poll!F105</f>
        <v>0.96633333333333338</v>
      </c>
      <c r="AM161" s="16">
        <f>[2]beta_Schätzung_Corr_Poll!G107</f>
        <v>48</v>
      </c>
      <c r="AN161" s="16">
        <f>[2]beta_Schätzung_Corr_Poll!G108</f>
        <v>48.3</v>
      </c>
      <c r="AO161" s="16">
        <f>[2]beta_Schätzung_Corr_Poll!G109</f>
        <v>55.6</v>
      </c>
      <c r="AP161" s="16">
        <f>[2]beta_Schätzung_Corr_Poll!G105</f>
        <v>0.96279999999999999</v>
      </c>
      <c r="AQ161" s="16">
        <f>[2]beta_Schätzung_Corr_Poll!H107</f>
        <v>48</v>
      </c>
      <c r="AR161" s="16">
        <f>[2]beta_Schätzung_Corr_Poll!H108</f>
        <v>55.6</v>
      </c>
      <c r="AS161" s="16">
        <f>[2]beta_Schätzung_Corr_Poll!H109</f>
        <v>55.6</v>
      </c>
      <c r="AT161" s="16">
        <f>[2]beta_Schätzung_Corr_Poll!H105</f>
        <v>0</v>
      </c>
      <c r="AU161" s="16">
        <f t="shared" si="452"/>
        <v>48</v>
      </c>
      <c r="AV161" s="16">
        <f t="shared" si="453"/>
        <v>48.2</v>
      </c>
      <c r="AW161" s="16">
        <f t="shared" si="454"/>
        <v>55.6</v>
      </c>
      <c r="AX161" s="47" t="str">
        <f>IF(AY161&gt;0, "true", "false")</f>
        <v>true</v>
      </c>
      <c r="AY161" s="16">
        <f>AH161</f>
        <v>0.99839999999999995</v>
      </c>
      <c r="AZ161" s="16">
        <f t="shared" si="455"/>
        <v>48</v>
      </c>
      <c r="BA161" s="16">
        <f t="shared" si="456"/>
        <v>48.2</v>
      </c>
      <c r="BB161" s="16">
        <f t="shared" si="457"/>
        <v>55.6</v>
      </c>
      <c r="BC161" s="16" t="str">
        <f>IF(BD161&gt;0, "true", "false")</f>
        <v>true</v>
      </c>
      <c r="BD161" s="16">
        <f>AH161</f>
        <v>0.99839999999999995</v>
      </c>
      <c r="BE161" s="16">
        <f t="shared" si="458"/>
        <v>48</v>
      </c>
      <c r="BF161" s="16">
        <f t="shared" si="459"/>
        <v>48.2</v>
      </c>
      <c r="BG161" s="16">
        <f t="shared" si="460"/>
        <v>55.6</v>
      </c>
      <c r="BH161" s="16" t="str">
        <f>IF(BI161&gt;0, "true", "false")</f>
        <v>true</v>
      </c>
      <c r="BI161" s="16">
        <f>AH161</f>
        <v>0.99839999999999995</v>
      </c>
      <c r="BJ161" s="16">
        <f t="shared" si="461"/>
        <v>48</v>
      </c>
      <c r="BK161" s="16">
        <f t="shared" si="462"/>
        <v>48.2</v>
      </c>
      <c r="BL161" s="16">
        <f t="shared" si="463"/>
        <v>55.6</v>
      </c>
      <c r="BM161" s="16" t="str">
        <f>IF(BN161&gt;0, "true", "false")</f>
        <v>true</v>
      </c>
      <c r="BN161" s="16">
        <f>AH161</f>
        <v>0.99839999999999995</v>
      </c>
      <c r="BO161" s="16">
        <f t="shared" ref="BO161:BO171" si="464">IF(ISNUMBER($AE161),IF(OR(HLOOKUP($BO$5,$I$2:$Y$8,4,FALSE)=1,HLOOKUP($BO$5,$I$2:$Y$8,5,FALSE)=1,),HLOOKUP($BO$5,$I$2:$Y$8,4,FALSE)*VLOOKUP($AC161,$B$32:$G$45,MATCH($AD161,$B$33:$G$33,0),FALSE)+HLOOKUP($BO$5,$I$2:$Y$8,5,FALSE)*VLOOKUP($AC161,$B$47:$G$60,MATCH($AD161,$B$48:$G$48,0),FALSE)+$AE161,$AE161),"N/A")</f>
        <v>48</v>
      </c>
      <c r="BP161" s="16">
        <f t="shared" ref="BP161:BP171" si="465">IF(ISNUMBER($AF161),$AF161*SQRT(SUMSQ(HLOOKUP($BO$5,$J$2:$Y$8,2,FALSE)*VLOOKUP($AC161,$B$2:$G$15,MATCH($AD161,$B$3:$G$3,0),FALSE),HLOOKUP($BO$5,$J$2:$Y$8,3,FALSE)*VLOOKUP($AC161,$B$17:$G$30,MATCH($AD161,$B$18:$G$18,0),FALSE),HLOOKUP($BO$5,$J$2:$Y$8,6,FALSE)))+HLOOKUP($BO$5,$J$2:$Y$8,4,FALSE)*VLOOKUP($AC161,$B$32:$G$45,MATCH($AD161,$B$33:$G$33,0),FALSE)+HLOOKUP($BO$5,$J$2:$Y$8,5,FALSE)*VLOOKUP($AC161,$B$47:$G$60,MATCH($AD161,$B$48:$G$48,0),FALSE),"N/A")</f>
        <v>48.2</v>
      </c>
      <c r="BQ161" s="16">
        <f t="shared" ref="BQ161:BQ171" si="466">IF(ISNUMBER($AG161),IF(OR(HLOOKUP($BO$5,$I$2:$Y$8,4,FALSE)=1,HLOOKUP($BO$5,$I$2:$Y$8,5,FALSE)=1,),HLOOKUP($BO$5,$I$2:$Y$8,4,FALSE)*VLOOKUP($AC161,$B$32:$G$45,MATCH($AD161,$B$33:$G$33,0),FALSE)+HLOOKUP($BO$5,$I$2:$Y$8,5,FALSE)*VLOOKUP($AC161,$B$47:$G$60,MATCH($AD161,$B$48:$G$48,0),FALSE)+$AG161,$AG161),"N/A")</f>
        <v>55.6</v>
      </c>
      <c r="BR161" s="16" t="str">
        <f>IF(BS161&gt;0, "true", "false")</f>
        <v>true</v>
      </c>
      <c r="BS161" s="16">
        <f>AL161</f>
        <v>0.96633333333333338</v>
      </c>
      <c r="BT161" s="16">
        <f t="shared" ref="BT161:BT171" si="467">IF(ISNUMBER($AE161),IF(OR(HLOOKUP($BT$5,$I$2:$Y$8,4,FALSE)=1,HLOOKUP($BT$5,$I$2:$Y$8,5,FALSE)=1,),HLOOKUP($BT$5,$I$2:$Y$8,4,FALSE)*VLOOKUP($AC161,$B$32:$G$45,MATCH($AD161,$B$33:$G$33,0),FALSE)+HLOOKUP($BT$5,$I$2:$Y$8,5,FALSE)*VLOOKUP($AC161,$B$47:$G$60,MATCH($AD161,$B$48:$G$48,0),FALSE)+$AE161,$AE161),"N/A")</f>
        <v>48</v>
      </c>
      <c r="BU161" s="16">
        <f t="shared" ref="BU161:BU171" si="468">IF(ISNUMBER($AF161),$AF161*SQRT(SUMSQ(HLOOKUP($BT$5,$J$2:$Y$8,2,FALSE)*VLOOKUP($AC161,$B$2:$G$15,MATCH($AD161,$B$3:$G$3,0),FALSE),HLOOKUP($BT$5,$J$2:$Y$8,3,FALSE)*VLOOKUP($AC161,$B$17:$G$30,MATCH($AD161,$B$18:$G$18,0),FALSE),HLOOKUP($BT$5,$J$2:$Y$8,6,FALSE)))+HLOOKUP($BT$5,$J$2:$Y$8,4,FALSE)*VLOOKUP($AC161,$B$32:$G$45,MATCH($AD161,$B$33:$G$33,0),FALSE)+HLOOKUP($BT$5,$J$2:$Y$8,5,FALSE)*VLOOKUP($AC161,$B$47:$G$60,MATCH($AD161,$B$48:$G$48,0),FALSE),"N/A")</f>
        <v>48.2</v>
      </c>
      <c r="BV161" s="16">
        <f t="shared" ref="BV161:BV171" si="469">IF(ISNUMBER($AG161),IF(OR(HLOOKUP($BT$5,$I$2:$Y$8,4,FALSE)=1,HLOOKUP($BT$5,$I$2:$Y$8,5,FALSE)=1,),HLOOKUP($BT$5,$I$2:$Y$8,4,FALSE)*VLOOKUP($AC161,$B$32:$G$45,MATCH($AD161,$B$33:$G$33,0),FALSE)+HLOOKUP($BT$5,$I$2:$Y$8,5,FALSE)*VLOOKUP($AC161,$B$47:$G$60,MATCH($AD161,$B$48:$G$48,0),FALSE)+$AG161,$AG161),"N/A")</f>
        <v>55.6</v>
      </c>
      <c r="BW161" s="16" t="str">
        <f>IF(BX161&gt;0, "true", "false")</f>
        <v>true</v>
      </c>
      <c r="BX161" s="16">
        <f>AL161</f>
        <v>0.96633333333333338</v>
      </c>
      <c r="BY161" s="16">
        <f t="shared" ref="BY161:BY171" si="470">IF(ISNUMBER($AE161),IF(OR(HLOOKUP($BY$5,$I$2:$Y$8,4,FALSE)=1,HLOOKUP($BY$5,$I$2:$Y$8,5,FALSE)=1,),HLOOKUP($BY$5,$I$2:$Y$8,4,FALSE)*VLOOKUP($AC161,$B$32:$G$45,MATCH($AD161,$B$33:$G$33,0),FALSE)+HLOOKUP($BY$5,$I$2:$Y$8,5,FALSE)*VLOOKUP($AC161,$B$47:$G$60,MATCH($AD161,$B$48:$G$48,0),FALSE)+$AE161,$AE161),"N/A")</f>
        <v>48</v>
      </c>
      <c r="BZ161" s="16">
        <f t="shared" ref="BZ161:BZ171" si="471">IF(ISNUMBER($AF161),$AF161*SQRT(SUMSQ(HLOOKUP($BY$5,$J$2:$Y$8,2,FALSE)*VLOOKUP($AC161,$B$2:$G$15,MATCH($AD161,$B$3:$G$3,0),FALSE),HLOOKUP($BY$5,$J$2:$Y$8,3,FALSE)*VLOOKUP($AC161,$B$17:$G$30,MATCH($AD161,$B$18:$G$18,0),FALSE),HLOOKUP($BY$5,$J$2:$Y$8,6,FALSE)))+HLOOKUP($BY$5,$J$2:$Y$8,4,FALSE)*VLOOKUP($AC161,$B$32:$G$45,MATCH($AD161,$B$33:$G$33,0),FALSE)+HLOOKUP($BY$5,$J$2:$Y$8,5,FALSE)*VLOOKUP($AC161,$B$47:$G$60,MATCH($AD161,$B$48:$G$48,0),FALSE),"N/A")</f>
        <v>48.2</v>
      </c>
      <c r="CA161" s="16">
        <f t="shared" ref="CA161:CA171" si="472">IF(ISNUMBER($AG161),IF(OR(HLOOKUP($BY$5,$I$2:$Y$8,4,FALSE)=1,HLOOKUP($BY$5,$I$2:$Y$8,5,FALSE)=1,),HLOOKUP($BY$5,$I$2:$Y$8,4,FALSE)*VLOOKUP($AC161,$B$32:$G$45,MATCH($AD161,$B$33:$G$33,0),FALSE)+HLOOKUP($BY$5,$I$2:$Y$8,5,FALSE)*VLOOKUP($AC161,$B$47:$G$60,MATCH($AD161,$B$48:$G$48,0),FALSE)+$AG161,$AG161),"N/A")</f>
        <v>55.6</v>
      </c>
      <c r="CB161" s="16" t="str">
        <f>IF(CC161&gt;0, "true", "false")</f>
        <v>true</v>
      </c>
      <c r="CC161" s="16">
        <f>AL161</f>
        <v>0.96633333333333338</v>
      </c>
      <c r="CD161" s="16">
        <f t="shared" ref="CD161:CD171" si="473">IF(ISNUMBER($AE161),IF(OR(HLOOKUP($CD$5,$I$2:$Y$8,4,FALSE)=1,HLOOKUP($CD$5,$I$2:$Y$8,5,FALSE)=1,),HLOOKUP($CD$5,$I$2:$Y$8,4,FALSE)*VLOOKUP($AC161,$B$32:$G$45,MATCH($AD161,$B$33:$G$33,0),FALSE)+HLOOKUP($CD$5,$I$2:$Y$8,5,FALSE)*VLOOKUP($AC161,$B$47:$G$60,MATCH($AD161,$B$48:$G$48,0),FALSE)+$AE161,$AE161),"N/A")</f>
        <v>48</v>
      </c>
      <c r="CE161" s="16">
        <f t="shared" ref="CE161:CE171" si="474">IF(ISNUMBER($AF161),$AF161*SQRT(SUMSQ(HLOOKUP($CD$5,$J$2:$Y$8,2,FALSE)*VLOOKUP($AC161,$B$2:$G$15,MATCH($AD161,$B$3:$G$3,0),FALSE),HLOOKUP($CD$5,$J$2:$Y$8,3,FALSE)*VLOOKUP($AC161,$B$17:$G$30,MATCH($AD161,$B$18:$G$18,0),FALSE),HLOOKUP($CD$5,$J$2:$Y$8,6,FALSE)))+HLOOKUP($CD$5,$J$2:$Y$8,4,FALSE)*VLOOKUP($AC161,$B$32:$G$45,MATCH($AD161,$B$33:$G$33,0),FALSE)+HLOOKUP($CD$5,$J$2:$Y$8,5,FALSE)*VLOOKUP($AC161,$B$47:$G$60,MATCH($AD161,$B$48:$G$48,0),FALSE),"N/A")</f>
        <v>48.2</v>
      </c>
      <c r="CF161" s="16">
        <f t="shared" ref="CF161:CF171" si="475">IF(ISNUMBER($AG161),IF(OR(HLOOKUP($CD$5,$I$2:$Y$8,4,FALSE)=1,HLOOKUP($CD$5,$I$2:$Y$8,5,FALSE)=1,),HLOOKUP($CD$5,$I$2:$Y$8,4,FALSE)*VLOOKUP($AC161,$B$32:$G$45,MATCH($AD161,$B$33:$G$33,0),FALSE)+HLOOKUP($CD$5,$I$2:$Y$8,5,FALSE)*VLOOKUP($AC161,$B$47:$G$60,MATCH($AD161,$B$48:$G$48,0),FALSE)+$AG161,$AG161),"N/A")</f>
        <v>55.6</v>
      </c>
      <c r="CG161" s="16" t="str">
        <f>IF(CH161&gt;0, "true", "false")</f>
        <v>true</v>
      </c>
      <c r="CH161" s="16">
        <f>AL161</f>
        <v>0.96633333333333338</v>
      </c>
      <c r="CI161" s="16">
        <f t="shared" ref="CI161:CI171" si="476">IF(ISNUMBER($AE161),IF(OR(HLOOKUP($CI$5,$I$2:$Y$8,4,FALSE)=1,HLOOKUP($CI$5,$I$2:$Y$8,5,FALSE)=1,),HLOOKUP($CI$5,$I$2:$Y$8,4,FALSE)*VLOOKUP($AC161,$B$32:$G$45,MATCH($AD161,$B$33:$G$33,0),FALSE)+HLOOKUP($CI$5,$I$2:$Y$8,5,FALSE)*VLOOKUP($AC161,$B$47:$G$60,MATCH($AD161,$B$48:$G$48,0),FALSE)+$AE161,$AE161),"N/A")</f>
        <v>48</v>
      </c>
      <c r="CJ161" s="16">
        <f t="shared" ref="CJ161:CJ171" si="477">IF(ISNUMBER($AF161),$AF161*SQRT(SUMSQ(HLOOKUP($CI$5,$J$2:$Y$8,2,FALSE)*VLOOKUP($AC161,$B$2:$G$15,MATCH($AD161,$B$3:$G$3,0),FALSE),HLOOKUP($CI$5,$J$2:$Y$8,3,FALSE)*VLOOKUP($AC161,$B$17:$G$30,MATCH($AD161,$B$18:$G$18,0),FALSE),HLOOKUP($CI$5,$J$2:$Y$8,6,FALSE)))+HLOOKUP($CI$5,$J$2:$Y$8,4,FALSE)*VLOOKUP($AC161,$B$32:$G$45,MATCH($AD161,$B$33:$G$33,0),FALSE)+HLOOKUP($CI$5,$J$2:$Y$8,5,FALSE)*VLOOKUP($AC161,$B$47:$G$60,MATCH($AD161,$B$48:$G$48,0),FALSE),"N/A")</f>
        <v>48.2</v>
      </c>
      <c r="CK161" s="16">
        <f t="shared" ref="CK161:CK171" si="478">IF(ISNUMBER($AG161),IF(OR(HLOOKUP($CI$5,$I$2:$Y$8,4,FALSE)=1,HLOOKUP($CI$5,$I$2:$Y$8,5,FALSE)=1,),HLOOKUP($CI$5,$I$2:$Y$8,4,FALSE)*VLOOKUP($AC161,$B$32:$G$45,MATCH($AD161,$B$33:$G$33,0),FALSE)+HLOOKUP($CI$5,$I$2:$Y$8,5,FALSE)*VLOOKUP($AC161,$B$47:$G$60,MATCH($AD161,$B$48:$G$48,0),FALSE)+$AG161,$AG161),"N/A")</f>
        <v>55.6</v>
      </c>
      <c r="CL161" s="16" t="str">
        <f>IF(CM161&gt;0, "true", "false")</f>
        <v>true</v>
      </c>
      <c r="CM161" s="76">
        <f>AP161</f>
        <v>0.96279999999999999</v>
      </c>
      <c r="CN161" s="16">
        <f t="shared" ref="CN161:CN171" si="479">IF(ISNUMBER($AE161),IF(OR(HLOOKUP($CN$5,$I$2:$Y$8,4,FALSE)=1,HLOOKUP($CN$5,$I$2:$Y$8,5,FALSE)=1,),HLOOKUP($CN$5,$I$2:$Y$8,4,FALSE)*VLOOKUP($AC161,$B$32:$G$45,MATCH($AD161,$B$33:$G$33,0),FALSE)+HLOOKUP($CN$5,$I$2:$Y$8,5,FALSE)*VLOOKUP($AC161,$B$47:$G$60,MATCH($AD161,$B$48:$G$48,0),FALSE)+$AE161,$AE161),"N/A")</f>
        <v>48</v>
      </c>
      <c r="CO161" s="16">
        <f t="shared" ref="CO161:CO171" si="480">IF(ISNUMBER($AF161),$AF161*SQRT(SUMSQ(HLOOKUP($CN$5,$J$2:$Y$8,2,FALSE)*VLOOKUP($AC161,$B$2:$G$15,MATCH($AD161,$B$3:$G$3,0),FALSE),HLOOKUP($CN$5,$J$2:$Y$8,3,FALSE)*VLOOKUP($AC161,$B$17:$G$30,MATCH($AD161,$B$18:$G$18,0),FALSE),HLOOKUP($CN$5,$J$2:$Y$8,6,FALSE)))+HLOOKUP($CN$5,$J$2:$Y$8,4,FALSE)*VLOOKUP($AC161,$B$32:$G$45,MATCH($AD161,$B$33:$G$33,0),FALSE)+HLOOKUP($CN$5,$J$2:$Y$8,5,FALSE)*VLOOKUP($AC161,$B$47:$G$60,MATCH($AD161,$B$48:$G$48,0),FALSE),"N/A")</f>
        <v>48.2</v>
      </c>
      <c r="CP161" s="16">
        <f t="shared" ref="CP161:CP171" si="481">IF(ISNUMBER($AG161),IF(OR(HLOOKUP($CN$5,$I$2:$Y$8,4,FALSE)=1,HLOOKUP($CN$5,$I$2:$Y$8,5,FALSE)=1,),HLOOKUP($CN$5,$I$2:$Y$8,4,FALSE)*VLOOKUP($AC161,$B$32:$G$45,MATCH($AD161,$B$33:$G$33,0),FALSE)+HLOOKUP($CN$5,$I$2:$Y$8,5,FALSE)*VLOOKUP($AC161,$B$47:$G$60,MATCH($AD161,$B$48:$G$48,0),FALSE)+$AG161,$AG161),"N/A")</f>
        <v>55.6</v>
      </c>
      <c r="CQ161" s="16" t="str">
        <f>IF(CR161&gt;0, "true", "false")</f>
        <v>true</v>
      </c>
      <c r="CR161" s="76">
        <f>AP161</f>
        <v>0.96279999999999999</v>
      </c>
      <c r="CS161" s="16">
        <f t="shared" ref="CS161:CS171" si="482">IF(ISNUMBER($AE161),IF(OR(HLOOKUP($CS$5,$I$2:$Y$8,4,FALSE)=1,HLOOKUP($CS$5,$I$2:$Y$8,5,FALSE)=1,),HLOOKUP($CS$5,$I$2:$Y$8,4,FALSE)*VLOOKUP($AC161,$B$32:$G$45,MATCH($AD161,$B$33:$G$33,0),FALSE)+HLOOKUP($CS$5,$I$2:$Y$8,5,FALSE)*VLOOKUP($AC161,$B$47:$G$60,MATCH($AD161,$B$48:$G$48,0),FALSE)+$AE161,$AE161),"N/A")</f>
        <v>48</v>
      </c>
      <c r="CT161" s="16">
        <f t="shared" ref="CT161:CT171" si="483">IF(ISNUMBER($AF161),$AF161*SQRT(SUMSQ(HLOOKUP($CS$5,$J$2:$Y$8,2,FALSE)*VLOOKUP($AC161,$B$2:$G$15,MATCH($AD161,$B$3:$G$3,0),FALSE),HLOOKUP($CS$5,$J$2:$Y$8,3,FALSE)*VLOOKUP($AC161,$B$17:$G$30,MATCH($AD161,$B$18:$G$18,0),FALSE),HLOOKUP($CS$5,$J$2:$Y$8,6,FALSE)))+HLOOKUP($CS$5,$J$2:$Y$8,4,FALSE)*VLOOKUP($AC161,$B$32:$G$45,MATCH($AD161,$B$33:$G$33,0),FALSE)+HLOOKUP($CS$5,$J$2:$Y$8,5,FALSE)*VLOOKUP($AC161,$B$47:$G$60,MATCH($AD161,$B$48:$G$48,0),FALSE),"N/A")</f>
        <v>48.2</v>
      </c>
      <c r="CU161" s="16">
        <f t="shared" ref="CU161:CU171" si="484">IF(ISNUMBER($AG161),IF(OR(HLOOKUP($CS$5,$I$2:$Y$8,4,FALSE)=1,HLOOKUP($CS$5,$I$2:$Y$8,5,FALSE)=1,),HLOOKUP($CS$5,$I$2:$Y$8,4,FALSE)*VLOOKUP($AC161,$B$32:$G$45,MATCH($AD161,$B$33:$G$33,0),FALSE)+HLOOKUP($CS$5,$I$2:$Y$8,5,FALSE)*VLOOKUP($AC161,$B$47:$G$60,MATCH($AD161,$B$48:$G$48,0),FALSE)+$AG161,$AG161),"N/A")</f>
        <v>55.6</v>
      </c>
      <c r="CV161" s="16" t="str">
        <f>IF(CW161&gt;0, "true", "false")</f>
        <v>true</v>
      </c>
      <c r="CW161" s="76">
        <f>AP161</f>
        <v>0.96279999999999999</v>
      </c>
      <c r="CX161" s="16">
        <f t="shared" ref="CX161:CX171" si="485">IF(ISNUMBER($AE161),IF(OR(HLOOKUP($CX$5,$I$2:$Y$8,4,FALSE)=1,HLOOKUP($CX$5,$I$2:$Y$8,5,FALSE)=1,),HLOOKUP($CX$5,$I$2:$Y$8,4,FALSE)*VLOOKUP($AC161,$B$32:$G$45,MATCH($AD161,$B$33:$G$33,0),FALSE)+HLOOKUP($CX$5,$I$2:$Y$8,5,FALSE)*VLOOKUP($AC161,$B$47:$G$60,MATCH($AD161,$B$48:$G$48,0),FALSE)+$AE161,$AE161),"N/A")</f>
        <v>48</v>
      </c>
      <c r="CY161" s="16">
        <f t="shared" ref="CY161:CY171" si="486">IF(ISNUMBER($AF161),$AF161*SQRT(SUMSQ(HLOOKUP($CX$5,$J$2:$Y$8,2,FALSE)*VLOOKUP($AC161,$B$2:$G$15,MATCH($AD161,$B$3:$G$3,0),FALSE),HLOOKUP($CX$5,$J$2:$Y$8,3,FALSE)*VLOOKUP($AC161,$B$17:$G$30,MATCH($AD161,$B$18:$G$18,0),FALSE),HLOOKUP($CX$5,$J$2:$Y$8,6,FALSE)))+HLOOKUP($CX$5,$J$2:$Y$8,4,FALSE)*VLOOKUP($AC161,$B$32:$G$45,MATCH($AD161,$B$33:$G$33,0),FALSE)+HLOOKUP($CX$5,$J$2:$Y$8,5,FALSE)*VLOOKUP($AC161,$B$47:$G$60,MATCH($AD161,$B$48:$G$48,0),FALSE),"N/A")</f>
        <v>48.2</v>
      </c>
      <c r="CZ161" s="16">
        <f t="shared" ref="CZ161:CZ171" si="487">IF(ISNUMBER($AG161),IF(OR(HLOOKUP($CX$5,$I$2:$Y$8,4,FALSE)=1,HLOOKUP($CX$5,$I$2:$Y$8,5,FALSE)=1,),HLOOKUP($CX$5,$I$2:$Y$8,4,FALSE)*VLOOKUP($AC161,$B$32:$G$45,MATCH($AD161,$B$33:$G$33,0),FALSE)+HLOOKUP($CX$5,$I$2:$Y$8,5,FALSE)*VLOOKUP($AC161,$B$47:$G$60,MATCH($AD161,$B$48:$G$48,0),FALSE)+$AG161,$AG161),"N/A")</f>
        <v>55.6</v>
      </c>
      <c r="DA161" s="16" t="str">
        <f>IF(DB161&gt;0, "true", "false")</f>
        <v>true</v>
      </c>
      <c r="DB161" s="76">
        <f>AP161</f>
        <v>0.96279999999999999</v>
      </c>
      <c r="DC161" s="16">
        <f t="shared" ref="DC161:DC171" si="488">IF(ISNUMBER($AE161),IF(OR(HLOOKUP($DC$5,$I$2:$Y$8,4,FALSE)=1,HLOOKUP($DC$5,$I$2:$Y$8,5,FALSE)=1,),HLOOKUP($DC$5,$I$2:$Y$8,4,FALSE)*VLOOKUP($AC161,$B$32:$G$45,MATCH($AD161,$B$33:$G$33,0),FALSE)+HLOOKUP($DC$5,$I$2:$Y$8,5,FALSE)*VLOOKUP($AC161,$B$47:$G$60,MATCH($AD161,$B$48:$G$48,0),FALSE)+$AE161,$AE161),"N/A")</f>
        <v>48</v>
      </c>
      <c r="DD161" s="16">
        <f t="shared" ref="DD161:DD171" si="489">IF(ISNUMBER($AF161),$AF161*SQRT(SUMSQ(HLOOKUP($DC$5,$J$2:$Y$8,2,FALSE)*VLOOKUP($AC161,$B$2:$G$15,MATCH($AD161,$B$3:$G$3,0),FALSE),HLOOKUP($DC$5,$J$2:$Y$8,3,FALSE)*VLOOKUP($AC161,$B$17:$G$30,MATCH($AD161,$B$18:$G$18,0),FALSE),HLOOKUP($DC$5,$J$2:$Y$8,6,FALSE)))+HLOOKUP($DC$5,$J$2:$Y$8,4,FALSE)*VLOOKUP($AC161,$B$32:$G$45,MATCH($AD161,$B$33:$G$33,0),FALSE)+HLOOKUP($DC$5,$J$2:$Y$8,5,FALSE)*VLOOKUP($AC161,$B$47:$G$60,MATCH($AD161,$B$48:$G$48,0),FALSE),"N/A")</f>
        <v>68.165093706383189</v>
      </c>
      <c r="DE161" s="16">
        <f t="shared" ref="DE161:DE171" si="490">IF(ISNUMBER($AG161),IF(OR(HLOOKUP($DC$5,$I$2:$Y$8,4,FALSE)=1,HLOOKUP($DC$5,$I$2:$Y$8,5,FALSE)=1,),HLOOKUP($DC$5,$I$2:$Y$8,4,FALSE)*VLOOKUP($AC161,$B$32:$G$45,MATCH($AD161,$B$33:$G$33,0),FALSE)+HLOOKUP($DC$5,$I$2:$Y$8,5,FALSE)*VLOOKUP($AC161,$B$47:$G$60,MATCH($AD161,$B$48:$G$48,0),FALSE)+$AG161,$AG161),"N/A")</f>
        <v>55.6</v>
      </c>
      <c r="DF161" s="16" t="str">
        <f>IF(DG161&gt;0, "true", "false")</f>
        <v>false</v>
      </c>
      <c r="DG161" s="76">
        <f>AT161</f>
        <v>0</v>
      </c>
      <c r="DH161" s="16">
        <f t="shared" ref="DH161:DH171" si="491">IF(ISNUMBER($AE161),IF(OR(HLOOKUP($DH$5,$I$2:$Y$8,4,FALSE)=1,HLOOKUP($DH$5,$I$2:$Y$8,5,FALSE)=1,),HLOOKUP($DH$5,$I$2:$Y$8,4,FALSE)*VLOOKUP($AC161,$B$32:$G$45,MATCH($AD161,$B$33:$G$33,0),FALSE)+HLOOKUP($DH$5,$I$2:$Y$8,5,FALSE)*VLOOKUP($AC161,$B$47:$G$60,MATCH($AD161,$B$48:$G$48,0),FALSE)+$AE161,$AE161),"N/A")</f>
        <v>48</v>
      </c>
      <c r="DI161" s="16">
        <f t="shared" ref="DI161:DI171" si="492">IF(ISNUMBER($AF161),$AF161*SQRT(SUMSQ(HLOOKUP($DH$5,$J$2:$Y$8,2,FALSE)*VLOOKUP($AC161,$B$2:$G$15,MATCH($AD161,$B$3:$G$3,0),FALSE),HLOOKUP($DH$5,$J$2:$Y$8,3,FALSE)*VLOOKUP($AC161,$B$17:$G$30,MATCH($AD161,$B$18:$G$18,0),FALSE),HLOOKUP($DH$5,$J$2:$Y$8,6,FALSE)))+HLOOKUP($DH$5,$J$2:$Y$8,4,FALSE)*VLOOKUP($AC161,$B$32:$G$45,MATCH($AD161,$B$33:$G$33,0),FALSE)+HLOOKUP($DH$5,$J$2:$Y$8,5,FALSE)*VLOOKUP($AC161,$B$47:$G$60,MATCH($AD161,$B$48:$G$48,0),FALSE),"N/A")</f>
        <v>68.165093706383189</v>
      </c>
      <c r="DJ161" s="16">
        <f t="shared" ref="DJ161:DJ171" si="493">IF(ISNUMBER($AG161),IF(OR(HLOOKUP($DH$5,$I$2:$Y$8,4,FALSE)=1,HLOOKUP($DH$5,$I$2:$Y$8,5,FALSE)=1,),HLOOKUP($DH$5,$I$2:$Y$8,4,FALSE)*VLOOKUP($AC161,$B$32:$G$45,MATCH($AD161,$B$33:$G$33,0),FALSE)+HLOOKUP($DH$5,$I$2:$Y$8,5,FALSE)*VLOOKUP($AC161,$B$47:$G$60,MATCH($AD161,$B$48:$G$48,0),FALSE)+$AG161,$AG161),"N/A")</f>
        <v>55.6</v>
      </c>
      <c r="DK161" s="16" t="str">
        <f>IF(DL161&gt;0, "true", "false")</f>
        <v>false</v>
      </c>
      <c r="DL161" s="76">
        <f>AT161</f>
        <v>0</v>
      </c>
      <c r="DM161" s="16">
        <f t="shared" ref="DM161:DM171" si="494">IF(ISNUMBER($AE161),IF(OR(HLOOKUP($DM$5,$I$2:$Y$8,4,FALSE)=1,HLOOKUP($DM$5,$I$2:$Y$8,5,FALSE)=1,),HLOOKUP($DM$5,$I$2:$Y$8,4,FALSE)*VLOOKUP($AC161,$B$32:$G$45,MATCH($AD161,$B$33:$G$33,0),FALSE)+HLOOKUP($DM$5,$I$2:$Y$8,5,FALSE)*VLOOKUP($AC161,$B$47:$G$60,MATCH($AD161,$B$48:$G$48,0),FALSE)+$AE161,$AE161),"N/A")</f>
        <v>48</v>
      </c>
      <c r="DN161" s="16">
        <f t="shared" ref="DN161:DN171" si="495">IF(ISNUMBER($AF161),$AF161*SQRT(SUMSQ(HLOOKUP($DM$5,$J$2:$Y$8,2,FALSE)*VLOOKUP($AC161,$B$2:$G$15,MATCH($AD161,$B$3:$G$3,0),FALSE),HLOOKUP($DM$5,$J$2:$Y$8,3,FALSE)*VLOOKUP($AC161,$B$17:$G$30,MATCH($AD161,$B$18:$G$18,0),FALSE),HLOOKUP($DM$5,$J$2:$Y$8,6,FALSE)))+HLOOKUP($DM$5,$J$2:$Y$8,4,FALSE)*VLOOKUP($AC161,$B$32:$G$45,MATCH($AD161,$B$33:$G$33,0),FALSE)+HLOOKUP($DM$5,$J$2:$Y$8,5,FALSE)*VLOOKUP($AC161,$B$47:$G$60,MATCH($AD161,$B$48:$G$48,0),FALSE),"N/A")</f>
        <v>68.165093706383189</v>
      </c>
      <c r="DO161" s="16">
        <f t="shared" ref="DO161:DO171" si="496">IF(ISNUMBER($AG161),IF(OR(HLOOKUP($DM$5,$I$2:$Y$8,4,FALSE)=1,HLOOKUP($DM$5,$I$2:$Y$8,5,FALSE)=1,),HLOOKUP($DM$5,$I$2:$Y$8,4,FALSE)*VLOOKUP($AC161,$B$32:$G$45,MATCH($AD161,$B$33:$G$33,0),FALSE)+HLOOKUP($DM$5,$I$2:$Y$8,5,FALSE)*VLOOKUP($AC161,$B$47:$G$60,MATCH($AD161,$B$48:$G$48,0),FALSE)+$AG161,$AG161),"N/A")</f>
        <v>55.6</v>
      </c>
      <c r="DP161" s="16" t="str">
        <f>IF(DQ161&gt;0, "true", "false")</f>
        <v>false</v>
      </c>
      <c r="DQ161" s="76">
        <f>AT161</f>
        <v>0</v>
      </c>
      <c r="DR161" s="16">
        <f t="shared" ref="DR161:DR171" si="497">IF(ISNUMBER($AE161),IF(OR(HLOOKUP($DR$5,$I$2:$Y$8,4,FALSE)=1,HLOOKUP($DR$5,$I$2:$Y$8,5,FALSE)=1,),HLOOKUP($DR$5,$I$2:$Y$8,4,FALSE)*VLOOKUP($AC161,$B$32:$G$45,MATCH($AD161,$B$33:$G$33,0),FALSE)+HLOOKUP($DR$5,$I$2:$Y$8,5,FALSE)*VLOOKUP($AC161,$B$47:$G$60,MATCH($AD161,$B$48:$G$48,0),FALSE)+$AE161,$AE161),"N/A")</f>
        <v>48</v>
      </c>
      <c r="DS161" s="16">
        <f t="shared" ref="DS161:DS171" si="498">IF(ISNUMBER($AF161),$AF161*SQRT(SUMSQ(HLOOKUP($DR$5,$J$2:$Y$8,2,FALSE)*VLOOKUP($AC161,$B$2:$G$15,MATCH($AD161,$B$3:$G$3,0),FALSE),HLOOKUP($DR$5,$J$2:$Y$8,3,FALSE)*VLOOKUP($AC161,$B$17:$G$30,MATCH($AD161,$B$18:$G$18,0),FALSE),HLOOKUP($DR$5,$J$2:$Y$8,6,FALSE)))+HLOOKUP($DR$5,$J$2:$Y$8,4,FALSE)*VLOOKUP($AC161,$B$32:$G$45,MATCH($AD161,$B$33:$G$33,0),FALSE)+HLOOKUP($DR$5,$J$2:$Y$8,5,FALSE)*VLOOKUP($AC161,$B$47:$G$60,MATCH($AD161,$B$48:$G$48,0),FALSE),"N/A")</f>
        <v>68.165093706383189</v>
      </c>
      <c r="DT161" s="16">
        <f t="shared" ref="DT161:DT171" si="499">IF(ISNUMBER($AG161),IF(OR(HLOOKUP($DR$5,$I$2:$Y$8,4,FALSE)=1,HLOOKUP($DR$5,$I$2:$Y$8,5,FALSE)=1,),HLOOKUP($DR$5,$I$2:$Y$8,4,FALSE)*VLOOKUP($AC161,$B$32:$G$45,MATCH($AD161,$B$33:$G$33,0),FALSE)+HLOOKUP($DR$5,$I$2:$Y$8,5,FALSE)*VLOOKUP($AC161,$B$47:$G$60,MATCH($AD161,$B$48:$G$48,0),FALSE)+$AG161,$AG161),"N/A")</f>
        <v>55.6</v>
      </c>
      <c r="DU161" s="16" t="str">
        <f>IF(DV161&gt;0, "true", "false")</f>
        <v>false</v>
      </c>
      <c r="DV161" s="76">
        <f>AT161</f>
        <v>0</v>
      </c>
    </row>
    <row r="162" spans="27:126" x14ac:dyDescent="0.35">
      <c r="AA162" s="74" t="s">
        <v>114</v>
      </c>
      <c r="AB162" s="73" t="str">
        <f t="shared" si="451"/>
        <v>-</v>
      </c>
      <c r="AC162" s="47" t="s">
        <v>8</v>
      </c>
      <c r="AD162" s="47" t="s">
        <v>2</v>
      </c>
      <c r="AE162" s="16"/>
      <c r="AF162" s="16"/>
      <c r="AG162" s="16" t="str">
        <f>IF(MAX(AV9,BA9,BF9,BK9,BP9,BU9,BZ9,CE9,CJ9,CO9,CT9,CY9,DD9,DI9,DN9,DS9)=0,"N/A",MAX(AV9,BA9,BF9,BK9,BP9,BU9,BZ9,CE9,CJ9,CO9,CT9,CY9,DD9,DI9,DN9,DS9))</f>
        <v>N/A</v>
      </c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 t="str">
        <f t="shared" si="452"/>
        <v>N/A</v>
      </c>
      <c r="AV162" s="16" t="str">
        <f t="shared" si="453"/>
        <v>N/A</v>
      </c>
      <c r="AW162" s="16" t="str">
        <f t="shared" si="454"/>
        <v>N/A</v>
      </c>
      <c r="AX162" s="47"/>
      <c r="AY162" s="16"/>
      <c r="AZ162" s="16" t="str">
        <f t="shared" si="455"/>
        <v>N/A</v>
      </c>
      <c r="BA162" s="16" t="str">
        <f t="shared" si="456"/>
        <v>N/A</v>
      </c>
      <c r="BB162" s="16" t="str">
        <f t="shared" si="457"/>
        <v>N/A</v>
      </c>
      <c r="BC162" s="16"/>
      <c r="BD162" s="16"/>
      <c r="BE162" s="16" t="str">
        <f t="shared" si="458"/>
        <v>N/A</v>
      </c>
      <c r="BF162" s="16" t="str">
        <f t="shared" si="459"/>
        <v>N/A</v>
      </c>
      <c r="BG162" s="16" t="str">
        <f t="shared" si="460"/>
        <v>N/A</v>
      </c>
      <c r="BH162" s="16"/>
      <c r="BI162" s="16"/>
      <c r="BJ162" s="16" t="str">
        <f t="shared" si="461"/>
        <v>N/A</v>
      </c>
      <c r="BK162" s="16" t="str">
        <f t="shared" si="462"/>
        <v>N/A</v>
      </c>
      <c r="BL162" s="16" t="str">
        <f t="shared" si="463"/>
        <v>N/A</v>
      </c>
      <c r="BM162" s="16"/>
      <c r="BN162" s="16"/>
      <c r="BO162" s="16" t="str">
        <f t="shared" si="464"/>
        <v>N/A</v>
      </c>
      <c r="BP162" s="16" t="str">
        <f t="shared" si="465"/>
        <v>N/A</v>
      </c>
      <c r="BQ162" s="16" t="str">
        <f t="shared" si="466"/>
        <v>N/A</v>
      </c>
      <c r="BR162" s="16"/>
      <c r="BS162" s="16"/>
      <c r="BT162" s="16" t="str">
        <f t="shared" si="467"/>
        <v>N/A</v>
      </c>
      <c r="BU162" s="16" t="str">
        <f t="shared" si="468"/>
        <v>N/A</v>
      </c>
      <c r="BV162" s="16" t="str">
        <f t="shared" si="469"/>
        <v>N/A</v>
      </c>
      <c r="BW162" s="16"/>
      <c r="BX162" s="16"/>
      <c r="BY162" s="16" t="str">
        <f t="shared" si="470"/>
        <v>N/A</v>
      </c>
      <c r="BZ162" s="16" t="str">
        <f t="shared" si="471"/>
        <v>N/A</v>
      </c>
      <c r="CA162" s="16" t="str">
        <f t="shared" si="472"/>
        <v>N/A</v>
      </c>
      <c r="CB162" s="16"/>
      <c r="CC162" s="16"/>
      <c r="CD162" s="16" t="str">
        <f t="shared" si="473"/>
        <v>N/A</v>
      </c>
      <c r="CE162" s="16" t="str">
        <f t="shared" si="474"/>
        <v>N/A</v>
      </c>
      <c r="CF162" s="16" t="str">
        <f t="shared" si="475"/>
        <v>N/A</v>
      </c>
      <c r="CG162" s="16"/>
      <c r="CH162" s="16"/>
      <c r="CI162" s="16" t="str">
        <f t="shared" si="476"/>
        <v>N/A</v>
      </c>
      <c r="CJ162" s="16" t="str">
        <f t="shared" si="477"/>
        <v>N/A</v>
      </c>
      <c r="CK162" s="16" t="str">
        <f t="shared" si="478"/>
        <v>N/A</v>
      </c>
      <c r="CL162" s="16"/>
      <c r="CM162" s="76"/>
      <c r="CN162" s="16" t="str">
        <f t="shared" si="479"/>
        <v>N/A</v>
      </c>
      <c r="CO162" s="16" t="str">
        <f t="shared" si="480"/>
        <v>N/A</v>
      </c>
      <c r="CP162" s="16" t="str">
        <f t="shared" si="481"/>
        <v>N/A</v>
      </c>
      <c r="CQ162" s="16"/>
      <c r="CR162" s="76"/>
      <c r="CS162" s="16" t="str">
        <f t="shared" si="482"/>
        <v>N/A</v>
      </c>
      <c r="CT162" s="16" t="str">
        <f t="shared" si="483"/>
        <v>N/A</v>
      </c>
      <c r="CU162" s="16" t="str">
        <f t="shared" si="484"/>
        <v>N/A</v>
      </c>
      <c r="CV162" s="16"/>
      <c r="CW162" s="76"/>
      <c r="CX162" s="16" t="str">
        <f t="shared" si="485"/>
        <v>N/A</v>
      </c>
      <c r="CY162" s="16" t="str">
        <f t="shared" si="486"/>
        <v>N/A</v>
      </c>
      <c r="CZ162" s="16" t="str">
        <f t="shared" si="487"/>
        <v>N/A</v>
      </c>
      <c r="DA162" s="16"/>
      <c r="DB162" s="76"/>
      <c r="DC162" s="16" t="str">
        <f t="shared" si="488"/>
        <v>N/A</v>
      </c>
      <c r="DD162" s="16" t="str">
        <f t="shared" si="489"/>
        <v>N/A</v>
      </c>
      <c r="DE162" s="16" t="str">
        <f t="shared" si="490"/>
        <v>N/A</v>
      </c>
      <c r="DF162" s="16"/>
      <c r="DG162" s="76"/>
      <c r="DH162" s="16" t="str">
        <f t="shared" si="491"/>
        <v>N/A</v>
      </c>
      <c r="DI162" s="16" t="str">
        <f t="shared" si="492"/>
        <v>N/A</v>
      </c>
      <c r="DJ162" s="16" t="str">
        <f t="shared" si="493"/>
        <v>N/A</v>
      </c>
      <c r="DK162" s="16"/>
      <c r="DL162" s="76"/>
      <c r="DM162" s="16" t="str">
        <f t="shared" si="494"/>
        <v>N/A</v>
      </c>
      <c r="DN162" s="16" t="str">
        <f t="shared" si="495"/>
        <v>N/A</v>
      </c>
      <c r="DO162" s="16" t="str">
        <f t="shared" si="496"/>
        <v>N/A</v>
      </c>
      <c r="DP162" s="16"/>
      <c r="DQ162" s="76"/>
      <c r="DR162" s="16" t="str">
        <f t="shared" si="497"/>
        <v>N/A</v>
      </c>
      <c r="DS162" s="16" t="str">
        <f t="shared" si="498"/>
        <v>N/A</v>
      </c>
      <c r="DT162" s="16" t="str">
        <f t="shared" si="499"/>
        <v>N/A</v>
      </c>
      <c r="DU162" s="16"/>
      <c r="DV162" s="76"/>
    </row>
    <row r="163" spans="27:126" x14ac:dyDescent="0.35">
      <c r="AA163" s="74">
        <v>1.5</v>
      </c>
      <c r="AB163" s="73">
        <f t="shared" si="451"/>
        <v>19.499999999999751</v>
      </c>
      <c r="AC163" s="47" t="s">
        <v>9</v>
      </c>
      <c r="AD163" s="47" t="s">
        <v>2</v>
      </c>
      <c r="AE163" s="16">
        <f>[2]beta_Schätzung_Corr_Poll!E125</f>
        <v>38</v>
      </c>
      <c r="AF163" s="16">
        <f>[2]beta_Schätzung_Corr_Poll!E126</f>
        <v>38.200000000000003</v>
      </c>
      <c r="AG163" s="16">
        <f>[2]beta_Schätzung_Corr_Poll!E127</f>
        <v>45.6</v>
      </c>
      <c r="AH163" s="16">
        <f>[2]beta_Schätzung_Corr_Poll!E123</f>
        <v>0.99839999999999995</v>
      </c>
      <c r="AI163" s="16">
        <f>[2]beta_Schätzung_Corr_Poll!F125</f>
        <v>38</v>
      </c>
      <c r="AJ163" s="16">
        <f>[2]beta_Schätzung_Corr_Poll!F126</f>
        <v>38.299999999999997</v>
      </c>
      <c r="AK163" s="16">
        <f>[2]beta_Schätzung_Corr_Poll!F127</f>
        <v>45.6</v>
      </c>
      <c r="AL163" s="16">
        <f>[2]beta_Schätzung_Corr_Poll!F123</f>
        <v>0.96866666666666668</v>
      </c>
      <c r="AM163" s="16">
        <f>[2]beta_Schätzung_Corr_Poll!G125</f>
        <v>38</v>
      </c>
      <c r="AN163" s="16">
        <f>[2]beta_Schätzung_Corr_Poll!G126</f>
        <v>38.299999999999997</v>
      </c>
      <c r="AO163" s="16">
        <f>[2]beta_Schätzung_Corr_Poll!G127</f>
        <v>45.6</v>
      </c>
      <c r="AP163" s="16">
        <f>[2]beta_Schätzung_Corr_Poll!G123</f>
        <v>0.96040000000000003</v>
      </c>
      <c r="AQ163" s="16">
        <f>[2]beta_Schätzung_Corr_Poll!H125</f>
        <v>38</v>
      </c>
      <c r="AR163" s="16">
        <f>[2]beta_Schätzung_Corr_Poll!H126</f>
        <v>45.6</v>
      </c>
      <c r="AS163" s="16">
        <f>[2]beta_Schätzung_Corr_Poll!H127</f>
        <v>45.6</v>
      </c>
      <c r="AT163" s="16">
        <f>[2]beta_Schätzung_Corr_Poll!H123</f>
        <v>0</v>
      </c>
      <c r="AU163" s="16">
        <f t="shared" si="452"/>
        <v>38</v>
      </c>
      <c r="AV163" s="16">
        <f t="shared" si="453"/>
        <v>38.200000000000003</v>
      </c>
      <c r="AW163" s="16">
        <f t="shared" si="454"/>
        <v>45.6</v>
      </c>
      <c r="AX163" s="47" t="str">
        <f>IF(AY163&gt;0, "true", "false")</f>
        <v>true</v>
      </c>
      <c r="AY163" s="16">
        <f>AH163</f>
        <v>0.99839999999999995</v>
      </c>
      <c r="AZ163" s="16">
        <f t="shared" si="455"/>
        <v>38</v>
      </c>
      <c r="BA163" s="16">
        <f t="shared" si="456"/>
        <v>38.200000000000003</v>
      </c>
      <c r="BB163" s="16">
        <f t="shared" si="457"/>
        <v>45.6</v>
      </c>
      <c r="BC163" s="16" t="str">
        <f>IF(BD163&gt;0, "true", "false")</f>
        <v>true</v>
      </c>
      <c r="BD163" s="16">
        <f>AH163</f>
        <v>0.99839999999999995</v>
      </c>
      <c r="BE163" s="16">
        <f t="shared" si="458"/>
        <v>38</v>
      </c>
      <c r="BF163" s="16">
        <f t="shared" si="459"/>
        <v>38.200000000000003</v>
      </c>
      <c r="BG163" s="16">
        <f t="shared" si="460"/>
        <v>45.6</v>
      </c>
      <c r="BH163" s="16" t="str">
        <f>IF(BI163&gt;0, "true", "false")</f>
        <v>true</v>
      </c>
      <c r="BI163" s="16">
        <f>AH163</f>
        <v>0.99839999999999995</v>
      </c>
      <c r="BJ163" s="16">
        <f t="shared" si="461"/>
        <v>38</v>
      </c>
      <c r="BK163" s="16">
        <f t="shared" si="462"/>
        <v>38.200000000000003</v>
      </c>
      <c r="BL163" s="16">
        <f t="shared" si="463"/>
        <v>45.6</v>
      </c>
      <c r="BM163" s="16" t="str">
        <f>IF(BN163&gt;0, "true", "false")</f>
        <v>true</v>
      </c>
      <c r="BN163" s="16">
        <f>AH163</f>
        <v>0.99839999999999995</v>
      </c>
      <c r="BO163" s="16">
        <f t="shared" si="464"/>
        <v>38</v>
      </c>
      <c r="BP163" s="16">
        <f t="shared" si="465"/>
        <v>38.200000000000003</v>
      </c>
      <c r="BQ163" s="16">
        <f t="shared" si="466"/>
        <v>45.6</v>
      </c>
      <c r="BR163" s="16" t="str">
        <f>IF(BS163&gt;0, "true", "false")</f>
        <v>true</v>
      </c>
      <c r="BS163" s="16">
        <f>AL163</f>
        <v>0.96866666666666668</v>
      </c>
      <c r="BT163" s="16">
        <f t="shared" si="467"/>
        <v>38</v>
      </c>
      <c r="BU163" s="16">
        <f t="shared" si="468"/>
        <v>38.200000000000003</v>
      </c>
      <c r="BV163" s="16">
        <f t="shared" si="469"/>
        <v>45.6</v>
      </c>
      <c r="BW163" s="16" t="str">
        <f>IF(BX163&gt;0, "true", "false")</f>
        <v>true</v>
      </c>
      <c r="BX163" s="16">
        <f>AL163</f>
        <v>0.96866666666666668</v>
      </c>
      <c r="BY163" s="16">
        <f t="shared" si="470"/>
        <v>38</v>
      </c>
      <c r="BZ163" s="16">
        <f t="shared" si="471"/>
        <v>38.200000000000003</v>
      </c>
      <c r="CA163" s="16">
        <f t="shared" si="472"/>
        <v>45.6</v>
      </c>
      <c r="CB163" s="16" t="str">
        <f>IF(CC163&gt;0, "true", "false")</f>
        <v>true</v>
      </c>
      <c r="CC163" s="16">
        <f>AL163</f>
        <v>0.96866666666666668</v>
      </c>
      <c r="CD163" s="16">
        <f t="shared" si="473"/>
        <v>38</v>
      </c>
      <c r="CE163" s="16">
        <f t="shared" si="474"/>
        <v>38.200000000000003</v>
      </c>
      <c r="CF163" s="16">
        <f t="shared" si="475"/>
        <v>45.6</v>
      </c>
      <c r="CG163" s="16" t="str">
        <f>IF(CH163&gt;0, "true", "false")</f>
        <v>true</v>
      </c>
      <c r="CH163" s="16">
        <f>AL163</f>
        <v>0.96866666666666668</v>
      </c>
      <c r="CI163" s="16">
        <f t="shared" si="476"/>
        <v>38</v>
      </c>
      <c r="CJ163" s="16">
        <f t="shared" si="477"/>
        <v>57.300000000000004</v>
      </c>
      <c r="CK163" s="16">
        <f t="shared" si="478"/>
        <v>45.6</v>
      </c>
      <c r="CL163" s="16" t="str">
        <f>IF(CM163&gt;0, "true", "false")</f>
        <v>true</v>
      </c>
      <c r="CM163" s="76">
        <f>AP163</f>
        <v>0.96040000000000003</v>
      </c>
      <c r="CN163" s="16">
        <f t="shared" si="479"/>
        <v>38</v>
      </c>
      <c r="CO163" s="16">
        <f t="shared" si="480"/>
        <v>57.300000000000004</v>
      </c>
      <c r="CP163" s="16">
        <f t="shared" si="481"/>
        <v>45.6</v>
      </c>
      <c r="CQ163" s="16" t="str">
        <f>IF(CR163&gt;0, "true", "false")</f>
        <v>true</v>
      </c>
      <c r="CR163" s="76">
        <f>AP163</f>
        <v>0.96040000000000003</v>
      </c>
      <c r="CS163" s="16">
        <f t="shared" si="482"/>
        <v>38</v>
      </c>
      <c r="CT163" s="16">
        <f t="shared" si="483"/>
        <v>57.300000000000004</v>
      </c>
      <c r="CU163" s="16">
        <f t="shared" si="484"/>
        <v>45.6</v>
      </c>
      <c r="CV163" s="16" t="str">
        <f>IF(CW163&gt;0, "true", "false")</f>
        <v>true</v>
      </c>
      <c r="CW163" s="76">
        <f>AP163</f>
        <v>0.96040000000000003</v>
      </c>
      <c r="CX163" s="16">
        <f t="shared" si="485"/>
        <v>38</v>
      </c>
      <c r="CY163" s="16">
        <f t="shared" si="486"/>
        <v>57.300000000000004</v>
      </c>
      <c r="CZ163" s="16">
        <f t="shared" si="487"/>
        <v>45.6</v>
      </c>
      <c r="DA163" s="16" t="str">
        <f>IF(DB163&gt;0, "true", "false")</f>
        <v>true</v>
      </c>
      <c r="DB163" s="76">
        <f>AP163</f>
        <v>0.96040000000000003</v>
      </c>
      <c r="DC163" s="16">
        <f t="shared" si="488"/>
        <v>38</v>
      </c>
      <c r="DD163" s="16">
        <f t="shared" si="489"/>
        <v>68.866029361362195</v>
      </c>
      <c r="DE163" s="16">
        <f t="shared" si="490"/>
        <v>45.6</v>
      </c>
      <c r="DF163" s="16" t="str">
        <f>IF(DG163&gt;0, "true", "false")</f>
        <v>false</v>
      </c>
      <c r="DG163" s="76">
        <f>AT163</f>
        <v>0</v>
      </c>
      <c r="DH163" s="16">
        <f t="shared" si="491"/>
        <v>38</v>
      </c>
      <c r="DI163" s="16">
        <f t="shared" si="492"/>
        <v>68.866029361362195</v>
      </c>
      <c r="DJ163" s="16">
        <f t="shared" si="493"/>
        <v>45.6</v>
      </c>
      <c r="DK163" s="16" t="str">
        <f>IF(DL163&gt;0, "true", "false")</f>
        <v>false</v>
      </c>
      <c r="DL163" s="76">
        <f>AT163</f>
        <v>0</v>
      </c>
      <c r="DM163" s="16">
        <f t="shared" si="494"/>
        <v>38</v>
      </c>
      <c r="DN163" s="16">
        <f t="shared" si="495"/>
        <v>68.866029361362195</v>
      </c>
      <c r="DO163" s="16">
        <f t="shared" si="496"/>
        <v>45.6</v>
      </c>
      <c r="DP163" s="16" t="str">
        <f>IF(DQ163&gt;0, "true", "false")</f>
        <v>false</v>
      </c>
      <c r="DQ163" s="76">
        <f>AT163</f>
        <v>0</v>
      </c>
      <c r="DR163" s="16">
        <f t="shared" si="497"/>
        <v>38</v>
      </c>
      <c r="DS163" s="16">
        <f t="shared" si="498"/>
        <v>68.866029361362195</v>
      </c>
      <c r="DT163" s="16">
        <f t="shared" si="499"/>
        <v>45.6</v>
      </c>
      <c r="DU163" s="16" t="str">
        <f>IF(DV163&gt;0, "true", "false")</f>
        <v>false</v>
      </c>
      <c r="DV163" s="76">
        <f>AT163</f>
        <v>0</v>
      </c>
    </row>
    <row r="164" spans="27:126" x14ac:dyDescent="0.35">
      <c r="AA164" s="74">
        <v>1.5</v>
      </c>
      <c r="AB164" s="73">
        <f t="shared" si="451"/>
        <v>19.499999999999751</v>
      </c>
      <c r="AC164" s="47" t="s">
        <v>10</v>
      </c>
      <c r="AD164" s="47" t="s">
        <v>2</v>
      </c>
      <c r="AE164" s="16">
        <f>[2]beta_Schätzung_Corr_Poll!E144</f>
        <v>38</v>
      </c>
      <c r="AF164" s="16">
        <f>[2]beta_Schätzung_Corr_Poll!E145</f>
        <v>38.200000000000003</v>
      </c>
      <c r="AG164" s="16">
        <f>[2]beta_Schätzung_Corr_Poll!E146</f>
        <v>45.6</v>
      </c>
      <c r="AH164" s="16">
        <f>[2]beta_Schätzung_Corr_Poll!E142</f>
        <v>0.99719999999999998</v>
      </c>
      <c r="AI164" s="16">
        <f>[2]beta_Schätzung_Corr_Poll!F144</f>
        <v>38</v>
      </c>
      <c r="AJ164" s="16">
        <f>[2]beta_Schätzung_Corr_Poll!F145</f>
        <v>38.200000000000003</v>
      </c>
      <c r="AK164" s="16">
        <f>[2]beta_Schätzung_Corr_Poll!F146</f>
        <v>45.6</v>
      </c>
      <c r="AL164" s="16">
        <f>[2]beta_Schätzung_Corr_Poll!F142</f>
        <v>0.96633333333333338</v>
      </c>
      <c r="AM164" s="16">
        <f>[2]beta_Schätzung_Corr_Poll!G144</f>
        <v>38</v>
      </c>
      <c r="AN164" s="16">
        <f>[2]beta_Schätzung_Corr_Poll!G145</f>
        <v>38.299999999999997</v>
      </c>
      <c r="AO164" s="16">
        <f>[2]beta_Schätzung_Corr_Poll!G146</f>
        <v>45.6</v>
      </c>
      <c r="AP164" s="16">
        <f>[2]beta_Schätzung_Corr_Poll!G142</f>
        <v>0.95960000000000001</v>
      </c>
      <c r="AQ164" s="16">
        <f>[2]beta_Schätzung_Corr_Poll!H144</f>
        <v>38</v>
      </c>
      <c r="AR164" s="16">
        <f>[2]beta_Schätzung_Corr_Poll!H145</f>
        <v>45.6</v>
      </c>
      <c r="AS164" s="16">
        <f>[2]beta_Schätzung_Corr_Poll!H146</f>
        <v>45.6</v>
      </c>
      <c r="AT164" s="16">
        <f>[2]beta_Schätzung_Corr_Poll!H142</f>
        <v>0</v>
      </c>
      <c r="AU164" s="16">
        <f t="shared" si="452"/>
        <v>38</v>
      </c>
      <c r="AV164" s="16">
        <f t="shared" si="453"/>
        <v>38.200000000000003</v>
      </c>
      <c r="AW164" s="16">
        <f t="shared" si="454"/>
        <v>45.6</v>
      </c>
      <c r="AX164" s="47" t="str">
        <f>IF(AY164&gt;0, "true", "false")</f>
        <v>true</v>
      </c>
      <c r="AY164" s="16">
        <f>AH164</f>
        <v>0.99719999999999998</v>
      </c>
      <c r="AZ164" s="16">
        <f t="shared" si="455"/>
        <v>38</v>
      </c>
      <c r="BA164" s="16">
        <f t="shared" si="456"/>
        <v>38.200000000000003</v>
      </c>
      <c r="BB164" s="16">
        <f t="shared" si="457"/>
        <v>45.6</v>
      </c>
      <c r="BC164" s="16" t="str">
        <f>IF(BD164&gt;0, "true", "false")</f>
        <v>true</v>
      </c>
      <c r="BD164" s="16">
        <f>AH164</f>
        <v>0.99719999999999998</v>
      </c>
      <c r="BE164" s="16">
        <f t="shared" si="458"/>
        <v>38</v>
      </c>
      <c r="BF164" s="16">
        <f t="shared" si="459"/>
        <v>38.200000000000003</v>
      </c>
      <c r="BG164" s="16">
        <f t="shared" si="460"/>
        <v>45.6</v>
      </c>
      <c r="BH164" s="16" t="str">
        <f>IF(BI164&gt;0, "true", "false")</f>
        <v>true</v>
      </c>
      <c r="BI164" s="16">
        <f>AH164</f>
        <v>0.99719999999999998</v>
      </c>
      <c r="BJ164" s="16">
        <f t="shared" si="461"/>
        <v>38</v>
      </c>
      <c r="BK164" s="16">
        <f t="shared" si="462"/>
        <v>38.200000000000003</v>
      </c>
      <c r="BL164" s="16">
        <f t="shared" si="463"/>
        <v>45.6</v>
      </c>
      <c r="BM164" s="16" t="str">
        <f>IF(BN164&gt;0, "true", "false")</f>
        <v>true</v>
      </c>
      <c r="BN164" s="16">
        <f>AH164</f>
        <v>0.99719999999999998</v>
      </c>
      <c r="BO164" s="16">
        <f t="shared" si="464"/>
        <v>38</v>
      </c>
      <c r="BP164" s="16">
        <f t="shared" si="465"/>
        <v>38.200000000000003</v>
      </c>
      <c r="BQ164" s="16">
        <f t="shared" si="466"/>
        <v>45.6</v>
      </c>
      <c r="BR164" s="16" t="str">
        <f>IF(BS164&gt;0, "true", "false")</f>
        <v>true</v>
      </c>
      <c r="BS164" s="16">
        <f>AL164</f>
        <v>0.96633333333333338</v>
      </c>
      <c r="BT164" s="16">
        <f t="shared" si="467"/>
        <v>38</v>
      </c>
      <c r="BU164" s="16">
        <f t="shared" si="468"/>
        <v>38.200000000000003</v>
      </c>
      <c r="BV164" s="16">
        <f t="shared" si="469"/>
        <v>45.6</v>
      </c>
      <c r="BW164" s="16" t="str">
        <f>IF(BX164&gt;0, "true", "false")</f>
        <v>true</v>
      </c>
      <c r="BX164" s="16">
        <f>AL164</f>
        <v>0.96633333333333338</v>
      </c>
      <c r="BY164" s="16">
        <f t="shared" si="470"/>
        <v>38</v>
      </c>
      <c r="BZ164" s="16">
        <f t="shared" si="471"/>
        <v>38.200000000000003</v>
      </c>
      <c r="CA164" s="16">
        <f t="shared" si="472"/>
        <v>45.6</v>
      </c>
      <c r="CB164" s="16" t="str">
        <f>IF(CC164&gt;0, "true", "false")</f>
        <v>true</v>
      </c>
      <c r="CC164" s="16">
        <f>AL164</f>
        <v>0.96633333333333338</v>
      </c>
      <c r="CD164" s="16">
        <f t="shared" si="473"/>
        <v>38</v>
      </c>
      <c r="CE164" s="16">
        <f t="shared" si="474"/>
        <v>38.200000000000003</v>
      </c>
      <c r="CF164" s="16">
        <f t="shared" si="475"/>
        <v>45.6</v>
      </c>
      <c r="CG164" s="16" t="str">
        <f>IF(CH164&gt;0, "true", "false")</f>
        <v>true</v>
      </c>
      <c r="CH164" s="16">
        <f>AL164</f>
        <v>0.96633333333333338</v>
      </c>
      <c r="CI164" s="16">
        <f t="shared" si="476"/>
        <v>38</v>
      </c>
      <c r="CJ164" s="16">
        <f t="shared" si="477"/>
        <v>38.200000000000003</v>
      </c>
      <c r="CK164" s="16">
        <f t="shared" si="478"/>
        <v>45.6</v>
      </c>
      <c r="CL164" s="16" t="str">
        <f>IF(CM164&gt;0, "true", "false")</f>
        <v>true</v>
      </c>
      <c r="CM164" s="76">
        <f>AP164</f>
        <v>0.95960000000000001</v>
      </c>
      <c r="CN164" s="16">
        <f t="shared" si="479"/>
        <v>38</v>
      </c>
      <c r="CO164" s="16">
        <f t="shared" si="480"/>
        <v>38.200000000000003</v>
      </c>
      <c r="CP164" s="16">
        <f t="shared" si="481"/>
        <v>45.6</v>
      </c>
      <c r="CQ164" s="16" t="str">
        <f>IF(CR164&gt;0, "true", "false")</f>
        <v>true</v>
      </c>
      <c r="CR164" s="76">
        <f>AP164</f>
        <v>0.95960000000000001</v>
      </c>
      <c r="CS164" s="16">
        <f t="shared" si="482"/>
        <v>38</v>
      </c>
      <c r="CT164" s="16">
        <f t="shared" si="483"/>
        <v>38.200000000000003</v>
      </c>
      <c r="CU164" s="16">
        <f t="shared" si="484"/>
        <v>45.6</v>
      </c>
      <c r="CV164" s="16" t="str">
        <f>IF(CW164&gt;0, "true", "false")</f>
        <v>true</v>
      </c>
      <c r="CW164" s="76">
        <f>AP164</f>
        <v>0.95960000000000001</v>
      </c>
      <c r="CX164" s="16">
        <f t="shared" si="485"/>
        <v>38</v>
      </c>
      <c r="CY164" s="16">
        <f t="shared" si="486"/>
        <v>38.200000000000003</v>
      </c>
      <c r="CZ164" s="16">
        <f t="shared" si="487"/>
        <v>45.6</v>
      </c>
      <c r="DA164" s="16" t="str">
        <f>IF(DB164&gt;0, "true", "false")</f>
        <v>true</v>
      </c>
      <c r="DB164" s="76">
        <f>AP164</f>
        <v>0.95960000000000001</v>
      </c>
      <c r="DC164" s="16">
        <f t="shared" si="488"/>
        <v>38</v>
      </c>
      <c r="DD164" s="16">
        <f t="shared" si="489"/>
        <v>54.022958082652238</v>
      </c>
      <c r="DE164" s="16">
        <f t="shared" si="490"/>
        <v>45.6</v>
      </c>
      <c r="DF164" s="16" t="str">
        <f>IF(DG164&gt;0, "true", "false")</f>
        <v>false</v>
      </c>
      <c r="DG164" s="76">
        <f>AT164</f>
        <v>0</v>
      </c>
      <c r="DH164" s="16">
        <f t="shared" si="491"/>
        <v>38</v>
      </c>
      <c r="DI164" s="16">
        <f t="shared" si="492"/>
        <v>54.022958082652238</v>
      </c>
      <c r="DJ164" s="16">
        <f t="shared" si="493"/>
        <v>45.6</v>
      </c>
      <c r="DK164" s="16" t="str">
        <f>IF(DL164&gt;0, "true", "false")</f>
        <v>false</v>
      </c>
      <c r="DL164" s="76">
        <f>AT164</f>
        <v>0</v>
      </c>
      <c r="DM164" s="16">
        <f t="shared" si="494"/>
        <v>38</v>
      </c>
      <c r="DN164" s="16">
        <f t="shared" si="495"/>
        <v>54.022958082652238</v>
      </c>
      <c r="DO164" s="16">
        <f t="shared" si="496"/>
        <v>45.6</v>
      </c>
      <c r="DP164" s="16" t="str">
        <f>IF(DQ164&gt;0, "true", "false")</f>
        <v>false</v>
      </c>
      <c r="DQ164" s="76">
        <f>AT164</f>
        <v>0</v>
      </c>
      <c r="DR164" s="16">
        <f t="shared" si="497"/>
        <v>38</v>
      </c>
      <c r="DS164" s="16">
        <f t="shared" si="498"/>
        <v>54.022958082652238</v>
      </c>
      <c r="DT164" s="16">
        <f t="shared" si="499"/>
        <v>45.6</v>
      </c>
      <c r="DU164" s="16" t="str">
        <f>IF(DV164&gt;0, "true", "false")</f>
        <v>false</v>
      </c>
      <c r="DV164" s="76">
        <f>AT164</f>
        <v>0</v>
      </c>
    </row>
    <row r="165" spans="27:126" x14ac:dyDescent="0.35">
      <c r="AA165" s="74">
        <v>1.5</v>
      </c>
      <c r="AB165" s="73">
        <f t="shared" si="451"/>
        <v>4.1893203883495165</v>
      </c>
      <c r="AC165" s="47" t="s">
        <v>11</v>
      </c>
      <c r="AD165" s="47" t="s">
        <v>2</v>
      </c>
      <c r="AE165" s="16">
        <f>[2]beta_Schätzung_Corr_Poll!E165</f>
        <v>50</v>
      </c>
      <c r="AF165" s="16">
        <f>[2]beta_Schätzung_Corr_Poll!E166</f>
        <v>61.7</v>
      </c>
      <c r="AG165" s="16">
        <f>[2]beta_Schätzung_Corr_Poll!E167</f>
        <v>126</v>
      </c>
      <c r="AH165" s="16">
        <f>[2]beta_Schätzung_Corr_Poll!E163</f>
        <v>0.99560000000000004</v>
      </c>
      <c r="AI165" s="16">
        <f>[2]beta_Schätzung_Corr_Poll!F165</f>
        <v>50</v>
      </c>
      <c r="AJ165" s="16">
        <f>[2]beta_Schätzung_Corr_Poll!F166</f>
        <v>61.9</v>
      </c>
      <c r="AK165" s="16">
        <f>[2]beta_Schätzung_Corr_Poll!F167</f>
        <v>126</v>
      </c>
      <c r="AL165" s="16">
        <f>[2]beta_Schätzung_Corr_Poll!F163</f>
        <v>0.93500000000000005</v>
      </c>
      <c r="AM165" s="16">
        <f>[2]beta_Schätzung_Corr_Poll!G165</f>
        <v>50</v>
      </c>
      <c r="AN165" s="16">
        <f>[2]beta_Schätzung_Corr_Poll!G166</f>
        <v>62.7</v>
      </c>
      <c r="AO165" s="16">
        <f>[2]beta_Schätzung_Corr_Poll!G167</f>
        <v>126</v>
      </c>
      <c r="AP165" s="16">
        <f>[2]beta_Schätzung_Corr_Poll!G163</f>
        <v>0.94</v>
      </c>
      <c r="AQ165" s="16">
        <f>[2]beta_Schätzung_Corr_Poll!H165</f>
        <v>50</v>
      </c>
      <c r="AR165" s="16">
        <f>[2]beta_Schätzung_Corr_Poll!H166</f>
        <v>126</v>
      </c>
      <c r="AS165" s="16">
        <f>[2]beta_Schätzung_Corr_Poll!H167</f>
        <v>126</v>
      </c>
      <c r="AT165" s="16">
        <f>[2]beta_Schätzung_Corr_Poll!H163</f>
        <v>0</v>
      </c>
      <c r="AU165" s="16">
        <f t="shared" si="452"/>
        <v>50</v>
      </c>
      <c r="AV165" s="16">
        <f t="shared" si="453"/>
        <v>61.7</v>
      </c>
      <c r="AW165" s="16">
        <f t="shared" si="454"/>
        <v>126</v>
      </c>
      <c r="AX165" s="47" t="str">
        <f>IF(AY165&gt;0, "true", "false")</f>
        <v>true</v>
      </c>
      <c r="AY165" s="16">
        <f>AH165</f>
        <v>0.99560000000000004</v>
      </c>
      <c r="AZ165" s="16">
        <f t="shared" si="455"/>
        <v>50</v>
      </c>
      <c r="BA165" s="16">
        <f t="shared" si="456"/>
        <v>61.7</v>
      </c>
      <c r="BB165" s="16">
        <f t="shared" si="457"/>
        <v>126</v>
      </c>
      <c r="BC165" s="16" t="str">
        <f>IF(BD165&gt;0, "true", "false")</f>
        <v>true</v>
      </c>
      <c r="BD165" s="16">
        <f>AH165</f>
        <v>0.99560000000000004</v>
      </c>
      <c r="BE165" s="16">
        <f t="shared" si="458"/>
        <v>50</v>
      </c>
      <c r="BF165" s="16">
        <f t="shared" si="459"/>
        <v>61.7</v>
      </c>
      <c r="BG165" s="16">
        <f t="shared" si="460"/>
        <v>126</v>
      </c>
      <c r="BH165" s="16" t="str">
        <f>IF(BI165&gt;0, "true", "false")</f>
        <v>true</v>
      </c>
      <c r="BI165" s="16">
        <f>AH165</f>
        <v>0.99560000000000004</v>
      </c>
      <c r="BJ165" s="16">
        <f t="shared" si="461"/>
        <v>50</v>
      </c>
      <c r="BK165" s="16">
        <f t="shared" si="462"/>
        <v>61.7</v>
      </c>
      <c r="BL165" s="16">
        <f t="shared" si="463"/>
        <v>126</v>
      </c>
      <c r="BM165" s="16" t="str">
        <f>IF(BN165&gt;0, "true", "false")</f>
        <v>true</v>
      </c>
      <c r="BN165" s="16">
        <f>AH165</f>
        <v>0.99560000000000004</v>
      </c>
      <c r="BO165" s="16">
        <f t="shared" si="464"/>
        <v>50</v>
      </c>
      <c r="BP165" s="16">
        <f t="shared" si="465"/>
        <v>80.210000000000008</v>
      </c>
      <c r="BQ165" s="16">
        <f t="shared" si="466"/>
        <v>126</v>
      </c>
      <c r="BR165" s="16" t="str">
        <f>IF(BS165&gt;0, "true", "false")</f>
        <v>true</v>
      </c>
      <c r="BS165" s="16">
        <f>AL165</f>
        <v>0.93500000000000005</v>
      </c>
      <c r="BT165" s="16">
        <f t="shared" si="467"/>
        <v>50</v>
      </c>
      <c r="BU165" s="16">
        <f t="shared" si="468"/>
        <v>80.210000000000008</v>
      </c>
      <c r="BV165" s="16">
        <f t="shared" si="469"/>
        <v>126</v>
      </c>
      <c r="BW165" s="16" t="str">
        <f>IF(BX165&gt;0, "true", "false")</f>
        <v>true</v>
      </c>
      <c r="BX165" s="16">
        <f>AL165</f>
        <v>0.93500000000000005</v>
      </c>
      <c r="BY165" s="16">
        <f t="shared" si="470"/>
        <v>50</v>
      </c>
      <c r="BZ165" s="16">
        <f t="shared" si="471"/>
        <v>80.210000000000008</v>
      </c>
      <c r="CA165" s="16">
        <f t="shared" si="472"/>
        <v>126</v>
      </c>
      <c r="CB165" s="16" t="str">
        <f>IF(CC165&gt;0, "true", "false")</f>
        <v>true</v>
      </c>
      <c r="CC165" s="16">
        <f>AL165</f>
        <v>0.93500000000000005</v>
      </c>
      <c r="CD165" s="16">
        <f t="shared" si="473"/>
        <v>50</v>
      </c>
      <c r="CE165" s="16">
        <f t="shared" si="474"/>
        <v>80.210000000000008</v>
      </c>
      <c r="CF165" s="16">
        <f t="shared" si="475"/>
        <v>126</v>
      </c>
      <c r="CG165" s="16" t="str">
        <f>IF(CH165&gt;0, "true", "false")</f>
        <v>true</v>
      </c>
      <c r="CH165" s="16">
        <f>AL165</f>
        <v>0.93500000000000005</v>
      </c>
      <c r="CI165" s="16">
        <f t="shared" si="476"/>
        <v>50</v>
      </c>
      <c r="CJ165" s="16">
        <f t="shared" si="477"/>
        <v>92.550000000000011</v>
      </c>
      <c r="CK165" s="16">
        <f t="shared" si="478"/>
        <v>126</v>
      </c>
      <c r="CL165" s="16" t="str">
        <f>IF(CM165&gt;0, "true", "false")</f>
        <v>true</v>
      </c>
      <c r="CM165" s="76">
        <f>AP165</f>
        <v>0.94</v>
      </c>
      <c r="CN165" s="16">
        <f t="shared" si="479"/>
        <v>50</v>
      </c>
      <c r="CO165" s="16">
        <f t="shared" si="480"/>
        <v>92.550000000000011</v>
      </c>
      <c r="CP165" s="16">
        <f t="shared" si="481"/>
        <v>126</v>
      </c>
      <c r="CQ165" s="16" t="str">
        <f>IF(CR165&gt;0, "true", "false")</f>
        <v>true</v>
      </c>
      <c r="CR165" s="76">
        <f>AP165</f>
        <v>0.94</v>
      </c>
      <c r="CS165" s="16">
        <f t="shared" si="482"/>
        <v>50</v>
      </c>
      <c r="CT165" s="16">
        <f t="shared" si="483"/>
        <v>92.550000000000011</v>
      </c>
      <c r="CU165" s="16">
        <f t="shared" si="484"/>
        <v>126</v>
      </c>
      <c r="CV165" s="16" t="str">
        <f>IF(CW165&gt;0, "true", "false")</f>
        <v>true</v>
      </c>
      <c r="CW165" s="76">
        <f>AP165</f>
        <v>0.94</v>
      </c>
      <c r="CX165" s="16">
        <f t="shared" si="485"/>
        <v>50</v>
      </c>
      <c r="CY165" s="16">
        <f t="shared" si="486"/>
        <v>92.550000000000011</v>
      </c>
      <c r="CZ165" s="16">
        <f t="shared" si="487"/>
        <v>126</v>
      </c>
      <c r="DA165" s="16" t="str">
        <f>IF(DB165&gt;0, "true", "false")</f>
        <v>true</v>
      </c>
      <c r="DB165" s="76">
        <f>AP165</f>
        <v>0.94</v>
      </c>
      <c r="DC165" s="16">
        <f t="shared" si="488"/>
        <v>50</v>
      </c>
      <c r="DD165" s="16">
        <f t="shared" si="489"/>
        <v>122.47100309869272</v>
      </c>
      <c r="DE165" s="16">
        <f t="shared" si="490"/>
        <v>126</v>
      </c>
      <c r="DF165" s="16" t="str">
        <f>IF(DG165&gt;0, "true", "false")</f>
        <v>false</v>
      </c>
      <c r="DG165" s="76">
        <f>AT165</f>
        <v>0</v>
      </c>
      <c r="DH165" s="16">
        <f t="shared" si="491"/>
        <v>50</v>
      </c>
      <c r="DI165" s="16">
        <f t="shared" si="492"/>
        <v>122.47100309869272</v>
      </c>
      <c r="DJ165" s="16">
        <f t="shared" si="493"/>
        <v>126</v>
      </c>
      <c r="DK165" s="16" t="str">
        <f>IF(DL165&gt;0, "true", "false")</f>
        <v>false</v>
      </c>
      <c r="DL165" s="76">
        <f>AT165</f>
        <v>0</v>
      </c>
      <c r="DM165" s="16">
        <f t="shared" si="494"/>
        <v>50</v>
      </c>
      <c r="DN165" s="16">
        <f t="shared" si="495"/>
        <v>122.47100309869272</v>
      </c>
      <c r="DO165" s="16">
        <f t="shared" si="496"/>
        <v>126</v>
      </c>
      <c r="DP165" s="16" t="str">
        <f>IF(DQ165&gt;0, "true", "false")</f>
        <v>false</v>
      </c>
      <c r="DQ165" s="76">
        <f>AT165</f>
        <v>0</v>
      </c>
      <c r="DR165" s="16">
        <f t="shared" si="497"/>
        <v>50</v>
      </c>
      <c r="DS165" s="16">
        <f t="shared" si="498"/>
        <v>122.47100309869272</v>
      </c>
      <c r="DT165" s="16">
        <f t="shared" si="499"/>
        <v>126</v>
      </c>
      <c r="DU165" s="16" t="str">
        <f>IF(DV165&gt;0, "true", "false")</f>
        <v>false</v>
      </c>
      <c r="DV165" s="76">
        <f>AT165</f>
        <v>0</v>
      </c>
    </row>
    <row r="166" spans="27:126" x14ac:dyDescent="0.35">
      <c r="AA166" s="74" t="s">
        <v>114</v>
      </c>
      <c r="AB166" s="73" t="str">
        <f t="shared" si="451"/>
        <v>-</v>
      </c>
      <c r="AC166" s="47" t="s">
        <v>12</v>
      </c>
      <c r="AD166" s="47" t="s">
        <v>2</v>
      </c>
      <c r="AE166" s="16"/>
      <c r="AF166" s="16"/>
      <c r="AG166" s="16" t="str">
        <f t="shared" ref="AG166:AG171" si="500">IF(MAX(AV13,BA13,BF13,BK13,BP13,BU13,BZ13,CE13,CJ13,CO13,CT13,CY13,DD13,DI13,DN13,DS13)=0,"N/A",MAX(AV13,BA13,BF13,BK13,BP13,BU13,BZ13,CE13,CJ13,CO13,CT13,CY13,DD13,DI13,DN13,DS13))</f>
        <v>N/A</v>
      </c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 t="str">
        <f t="shared" si="452"/>
        <v>N/A</v>
      </c>
      <c r="AV166" s="16" t="str">
        <f t="shared" si="453"/>
        <v>N/A</v>
      </c>
      <c r="AW166" s="16" t="str">
        <f t="shared" si="454"/>
        <v>N/A</v>
      </c>
      <c r="AX166" s="16"/>
      <c r="AY166" s="16"/>
      <c r="AZ166" s="16" t="str">
        <f t="shared" si="455"/>
        <v>N/A</v>
      </c>
      <c r="BA166" s="16" t="str">
        <f t="shared" si="456"/>
        <v>N/A</v>
      </c>
      <c r="BB166" s="16" t="str">
        <f t="shared" si="457"/>
        <v>N/A</v>
      </c>
      <c r="BC166" s="16"/>
      <c r="BD166" s="16"/>
      <c r="BE166" s="16" t="str">
        <f t="shared" si="458"/>
        <v>N/A</v>
      </c>
      <c r="BF166" s="16" t="str">
        <f t="shared" si="459"/>
        <v>N/A</v>
      </c>
      <c r="BG166" s="16" t="str">
        <f t="shared" si="460"/>
        <v>N/A</v>
      </c>
      <c r="BH166" s="16"/>
      <c r="BI166" s="16"/>
      <c r="BJ166" s="16" t="str">
        <f t="shared" si="461"/>
        <v>N/A</v>
      </c>
      <c r="BK166" s="16" t="str">
        <f t="shared" si="462"/>
        <v>N/A</v>
      </c>
      <c r="BL166" s="16" t="str">
        <f t="shared" si="463"/>
        <v>N/A</v>
      </c>
      <c r="BM166" s="16"/>
      <c r="BN166" s="16"/>
      <c r="BO166" s="16" t="str">
        <f t="shared" si="464"/>
        <v>N/A</v>
      </c>
      <c r="BP166" s="16" t="str">
        <f t="shared" si="465"/>
        <v>N/A</v>
      </c>
      <c r="BQ166" s="16" t="str">
        <f t="shared" si="466"/>
        <v>N/A</v>
      </c>
      <c r="BR166" s="16"/>
      <c r="BS166" s="16"/>
      <c r="BT166" s="16" t="str">
        <f t="shared" si="467"/>
        <v>N/A</v>
      </c>
      <c r="BU166" s="16" t="str">
        <f t="shared" si="468"/>
        <v>N/A</v>
      </c>
      <c r="BV166" s="16" t="str">
        <f t="shared" si="469"/>
        <v>N/A</v>
      </c>
      <c r="BW166" s="16"/>
      <c r="BX166" s="16"/>
      <c r="BY166" s="16" t="str">
        <f t="shared" si="470"/>
        <v>N/A</v>
      </c>
      <c r="BZ166" s="16" t="str">
        <f t="shared" si="471"/>
        <v>N/A</v>
      </c>
      <c r="CA166" s="16" t="str">
        <f t="shared" si="472"/>
        <v>N/A</v>
      </c>
      <c r="CB166" s="16"/>
      <c r="CC166" s="16"/>
      <c r="CD166" s="16" t="str">
        <f t="shared" si="473"/>
        <v>N/A</v>
      </c>
      <c r="CE166" s="16" t="str">
        <f t="shared" si="474"/>
        <v>N/A</v>
      </c>
      <c r="CF166" s="16" t="str">
        <f t="shared" si="475"/>
        <v>N/A</v>
      </c>
      <c r="CG166" s="16"/>
      <c r="CH166" s="16"/>
      <c r="CI166" s="16" t="str">
        <f t="shared" si="476"/>
        <v>N/A</v>
      </c>
      <c r="CJ166" s="16" t="str">
        <f t="shared" si="477"/>
        <v>N/A</v>
      </c>
      <c r="CK166" s="16" t="str">
        <f t="shared" si="478"/>
        <v>N/A</v>
      </c>
      <c r="CL166" s="16"/>
      <c r="CM166" s="16"/>
      <c r="CN166" s="16" t="str">
        <f t="shared" si="479"/>
        <v>N/A</v>
      </c>
      <c r="CO166" s="16" t="str">
        <f t="shared" si="480"/>
        <v>N/A</v>
      </c>
      <c r="CP166" s="16" t="str">
        <f t="shared" si="481"/>
        <v>N/A</v>
      </c>
      <c r="CQ166" s="16"/>
      <c r="CR166" s="16"/>
      <c r="CS166" s="16" t="str">
        <f t="shared" si="482"/>
        <v>N/A</v>
      </c>
      <c r="CT166" s="16" t="str">
        <f t="shared" si="483"/>
        <v>N/A</v>
      </c>
      <c r="CU166" s="16" t="str">
        <f t="shared" si="484"/>
        <v>N/A</v>
      </c>
      <c r="CV166" s="16"/>
      <c r="CW166" s="16"/>
      <c r="CX166" s="16" t="str">
        <f t="shared" si="485"/>
        <v>N/A</v>
      </c>
      <c r="CY166" s="16" t="str">
        <f t="shared" si="486"/>
        <v>N/A</v>
      </c>
      <c r="CZ166" s="16" t="str">
        <f t="shared" si="487"/>
        <v>N/A</v>
      </c>
      <c r="DA166" s="16"/>
      <c r="DB166" s="16"/>
      <c r="DC166" s="16" t="str">
        <f t="shared" si="488"/>
        <v>N/A</v>
      </c>
      <c r="DD166" s="16" t="str">
        <f t="shared" si="489"/>
        <v>N/A</v>
      </c>
      <c r="DE166" s="16" t="str">
        <f t="shared" si="490"/>
        <v>N/A</v>
      </c>
      <c r="DF166" s="16"/>
      <c r="DG166" s="16"/>
      <c r="DH166" s="16" t="str">
        <f t="shared" si="491"/>
        <v>N/A</v>
      </c>
      <c r="DI166" s="16" t="str">
        <f t="shared" si="492"/>
        <v>N/A</v>
      </c>
      <c r="DJ166" s="16" t="str">
        <f t="shared" si="493"/>
        <v>N/A</v>
      </c>
      <c r="DK166" s="16"/>
      <c r="DL166" s="16"/>
      <c r="DM166" s="16" t="str">
        <f t="shared" si="494"/>
        <v>N/A</v>
      </c>
      <c r="DN166" s="16" t="str">
        <f t="shared" si="495"/>
        <v>N/A</v>
      </c>
      <c r="DO166" s="16" t="str">
        <f t="shared" si="496"/>
        <v>N/A</v>
      </c>
      <c r="DP166" s="16"/>
      <c r="DQ166" s="16"/>
      <c r="DR166" s="16" t="str">
        <f t="shared" si="497"/>
        <v>N/A</v>
      </c>
      <c r="DS166" s="16" t="str">
        <f t="shared" si="498"/>
        <v>N/A</v>
      </c>
      <c r="DT166" s="16" t="str">
        <f t="shared" si="499"/>
        <v>N/A</v>
      </c>
      <c r="DU166" s="16"/>
      <c r="DV166" s="16"/>
    </row>
    <row r="167" spans="27:126" x14ac:dyDescent="0.35">
      <c r="AA167" s="74" t="s">
        <v>114</v>
      </c>
      <c r="AB167" s="73" t="str">
        <f t="shared" si="451"/>
        <v>-</v>
      </c>
      <c r="AC167" s="47" t="s">
        <v>13</v>
      </c>
      <c r="AD167" s="47" t="s">
        <v>2</v>
      </c>
      <c r="AE167" s="16"/>
      <c r="AF167" s="16"/>
      <c r="AG167" s="16" t="str">
        <f t="shared" si="500"/>
        <v>N/A</v>
      </c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 t="str">
        <f t="shared" si="452"/>
        <v>N/A</v>
      </c>
      <c r="AV167" s="16" t="str">
        <f t="shared" si="453"/>
        <v>N/A</v>
      </c>
      <c r="AW167" s="16" t="str">
        <f t="shared" si="454"/>
        <v>N/A</v>
      </c>
      <c r="AX167" s="16"/>
      <c r="AY167" s="16"/>
      <c r="AZ167" s="16" t="str">
        <f t="shared" si="455"/>
        <v>N/A</v>
      </c>
      <c r="BA167" s="16" t="str">
        <f t="shared" si="456"/>
        <v>N/A</v>
      </c>
      <c r="BB167" s="16" t="str">
        <f t="shared" si="457"/>
        <v>N/A</v>
      </c>
      <c r="BC167" s="16"/>
      <c r="BD167" s="16"/>
      <c r="BE167" s="16" t="str">
        <f t="shared" si="458"/>
        <v>N/A</v>
      </c>
      <c r="BF167" s="16" t="str">
        <f t="shared" si="459"/>
        <v>N/A</v>
      </c>
      <c r="BG167" s="16" t="str">
        <f t="shared" si="460"/>
        <v>N/A</v>
      </c>
      <c r="BH167" s="16"/>
      <c r="BI167" s="16"/>
      <c r="BJ167" s="16" t="str">
        <f t="shared" si="461"/>
        <v>N/A</v>
      </c>
      <c r="BK167" s="16" t="str">
        <f t="shared" si="462"/>
        <v>N/A</v>
      </c>
      <c r="BL167" s="16" t="str">
        <f t="shared" si="463"/>
        <v>N/A</v>
      </c>
      <c r="BM167" s="16"/>
      <c r="BN167" s="16"/>
      <c r="BO167" s="16" t="str">
        <f t="shared" si="464"/>
        <v>N/A</v>
      </c>
      <c r="BP167" s="16" t="str">
        <f t="shared" si="465"/>
        <v>N/A</v>
      </c>
      <c r="BQ167" s="16" t="str">
        <f t="shared" si="466"/>
        <v>N/A</v>
      </c>
      <c r="BR167" s="16"/>
      <c r="BS167" s="16"/>
      <c r="BT167" s="16" t="str">
        <f t="shared" si="467"/>
        <v>N/A</v>
      </c>
      <c r="BU167" s="16" t="str">
        <f t="shared" si="468"/>
        <v>N/A</v>
      </c>
      <c r="BV167" s="16" t="str">
        <f t="shared" si="469"/>
        <v>N/A</v>
      </c>
      <c r="BW167" s="16"/>
      <c r="BX167" s="16"/>
      <c r="BY167" s="16" t="str">
        <f t="shared" si="470"/>
        <v>N/A</v>
      </c>
      <c r="BZ167" s="16" t="str">
        <f t="shared" si="471"/>
        <v>N/A</v>
      </c>
      <c r="CA167" s="16" t="str">
        <f t="shared" si="472"/>
        <v>N/A</v>
      </c>
      <c r="CB167" s="16"/>
      <c r="CC167" s="16"/>
      <c r="CD167" s="16" t="str">
        <f t="shared" si="473"/>
        <v>N/A</v>
      </c>
      <c r="CE167" s="16" t="str">
        <f t="shared" si="474"/>
        <v>N/A</v>
      </c>
      <c r="CF167" s="16" t="str">
        <f t="shared" si="475"/>
        <v>N/A</v>
      </c>
      <c r="CG167" s="16"/>
      <c r="CH167" s="16"/>
      <c r="CI167" s="16" t="str">
        <f t="shared" si="476"/>
        <v>N/A</v>
      </c>
      <c r="CJ167" s="16" t="str">
        <f t="shared" si="477"/>
        <v>N/A</v>
      </c>
      <c r="CK167" s="16" t="str">
        <f t="shared" si="478"/>
        <v>N/A</v>
      </c>
      <c r="CL167" s="16"/>
      <c r="CM167" s="16"/>
      <c r="CN167" s="16" t="str">
        <f t="shared" si="479"/>
        <v>N/A</v>
      </c>
      <c r="CO167" s="16" t="str">
        <f t="shared" si="480"/>
        <v>N/A</v>
      </c>
      <c r="CP167" s="16" t="str">
        <f t="shared" si="481"/>
        <v>N/A</v>
      </c>
      <c r="CQ167" s="16"/>
      <c r="CR167" s="16"/>
      <c r="CS167" s="16" t="str">
        <f t="shared" si="482"/>
        <v>N/A</v>
      </c>
      <c r="CT167" s="16" t="str">
        <f t="shared" si="483"/>
        <v>N/A</v>
      </c>
      <c r="CU167" s="16" t="str">
        <f t="shared" si="484"/>
        <v>N/A</v>
      </c>
      <c r="CV167" s="16"/>
      <c r="CW167" s="16"/>
      <c r="CX167" s="16" t="str">
        <f t="shared" si="485"/>
        <v>N/A</v>
      </c>
      <c r="CY167" s="16" t="str">
        <f t="shared" si="486"/>
        <v>N/A</v>
      </c>
      <c r="CZ167" s="16" t="str">
        <f t="shared" si="487"/>
        <v>N/A</v>
      </c>
      <c r="DA167" s="16"/>
      <c r="DB167" s="16"/>
      <c r="DC167" s="16" t="str">
        <f t="shared" si="488"/>
        <v>N/A</v>
      </c>
      <c r="DD167" s="16" t="str">
        <f t="shared" si="489"/>
        <v>N/A</v>
      </c>
      <c r="DE167" s="16" t="str">
        <f t="shared" si="490"/>
        <v>N/A</v>
      </c>
      <c r="DF167" s="16"/>
      <c r="DG167" s="16"/>
      <c r="DH167" s="16" t="str">
        <f t="shared" si="491"/>
        <v>N/A</v>
      </c>
      <c r="DI167" s="16" t="str">
        <f t="shared" si="492"/>
        <v>N/A</v>
      </c>
      <c r="DJ167" s="16" t="str">
        <f t="shared" si="493"/>
        <v>N/A</v>
      </c>
      <c r="DK167" s="16"/>
      <c r="DL167" s="16"/>
      <c r="DM167" s="16" t="str">
        <f t="shared" si="494"/>
        <v>N/A</v>
      </c>
      <c r="DN167" s="16" t="str">
        <f t="shared" si="495"/>
        <v>N/A</v>
      </c>
      <c r="DO167" s="16" t="str">
        <f t="shared" si="496"/>
        <v>N/A</v>
      </c>
      <c r="DP167" s="16"/>
      <c r="DQ167" s="16"/>
      <c r="DR167" s="16" t="str">
        <f t="shared" si="497"/>
        <v>N/A</v>
      </c>
      <c r="DS167" s="16" t="str">
        <f t="shared" si="498"/>
        <v>N/A</v>
      </c>
      <c r="DT167" s="16" t="str">
        <f t="shared" si="499"/>
        <v>N/A</v>
      </c>
      <c r="DU167" s="16"/>
      <c r="DV167" s="16"/>
    </row>
    <row r="168" spans="27:126" x14ac:dyDescent="0.35">
      <c r="AA168" s="74" t="s">
        <v>114</v>
      </c>
      <c r="AB168" s="73" t="str">
        <f t="shared" si="451"/>
        <v>-</v>
      </c>
      <c r="AC168" s="47" t="s">
        <v>14</v>
      </c>
      <c r="AD168" s="47" t="s">
        <v>2</v>
      </c>
      <c r="AE168" s="16"/>
      <c r="AF168" s="16"/>
      <c r="AG168" s="16" t="str">
        <f t="shared" si="500"/>
        <v>N/A</v>
      </c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 t="str">
        <f t="shared" si="452"/>
        <v>N/A</v>
      </c>
      <c r="AV168" s="16" t="str">
        <f t="shared" si="453"/>
        <v>N/A</v>
      </c>
      <c r="AW168" s="16" t="str">
        <f t="shared" si="454"/>
        <v>N/A</v>
      </c>
      <c r="AX168" s="16"/>
      <c r="AY168" s="16"/>
      <c r="AZ168" s="16" t="str">
        <f t="shared" si="455"/>
        <v>N/A</v>
      </c>
      <c r="BA168" s="16" t="str">
        <f t="shared" si="456"/>
        <v>N/A</v>
      </c>
      <c r="BB168" s="16" t="str">
        <f t="shared" si="457"/>
        <v>N/A</v>
      </c>
      <c r="BC168" s="16"/>
      <c r="BD168" s="16"/>
      <c r="BE168" s="16" t="str">
        <f t="shared" si="458"/>
        <v>N/A</v>
      </c>
      <c r="BF168" s="16" t="str">
        <f t="shared" si="459"/>
        <v>N/A</v>
      </c>
      <c r="BG168" s="16" t="str">
        <f t="shared" si="460"/>
        <v>N/A</v>
      </c>
      <c r="BH168" s="16"/>
      <c r="BI168" s="16"/>
      <c r="BJ168" s="16" t="str">
        <f t="shared" si="461"/>
        <v>N/A</v>
      </c>
      <c r="BK168" s="16" t="str">
        <f t="shared" si="462"/>
        <v>N/A</v>
      </c>
      <c r="BL168" s="16" t="str">
        <f t="shared" si="463"/>
        <v>N/A</v>
      </c>
      <c r="BM168" s="16"/>
      <c r="BN168" s="16"/>
      <c r="BO168" s="16" t="str">
        <f t="shared" si="464"/>
        <v>N/A</v>
      </c>
      <c r="BP168" s="16" t="str">
        <f t="shared" si="465"/>
        <v>N/A</v>
      </c>
      <c r="BQ168" s="16" t="str">
        <f t="shared" si="466"/>
        <v>N/A</v>
      </c>
      <c r="BR168" s="16"/>
      <c r="BS168" s="16"/>
      <c r="BT168" s="16" t="str">
        <f t="shared" si="467"/>
        <v>N/A</v>
      </c>
      <c r="BU168" s="16" t="str">
        <f t="shared" si="468"/>
        <v>N/A</v>
      </c>
      <c r="BV168" s="16" t="str">
        <f t="shared" si="469"/>
        <v>N/A</v>
      </c>
      <c r="BW168" s="16"/>
      <c r="BX168" s="16"/>
      <c r="BY168" s="16" t="str">
        <f t="shared" si="470"/>
        <v>N/A</v>
      </c>
      <c r="BZ168" s="16" t="str">
        <f t="shared" si="471"/>
        <v>N/A</v>
      </c>
      <c r="CA168" s="16" t="str">
        <f t="shared" si="472"/>
        <v>N/A</v>
      </c>
      <c r="CB168" s="16"/>
      <c r="CC168" s="16"/>
      <c r="CD168" s="16" t="str">
        <f t="shared" si="473"/>
        <v>N/A</v>
      </c>
      <c r="CE168" s="16" t="str">
        <f t="shared" si="474"/>
        <v>N/A</v>
      </c>
      <c r="CF168" s="16" t="str">
        <f t="shared" si="475"/>
        <v>N/A</v>
      </c>
      <c r="CG168" s="16"/>
      <c r="CH168" s="16"/>
      <c r="CI168" s="16" t="str">
        <f t="shared" si="476"/>
        <v>N/A</v>
      </c>
      <c r="CJ168" s="16" t="str">
        <f t="shared" si="477"/>
        <v>N/A</v>
      </c>
      <c r="CK168" s="16" t="str">
        <f t="shared" si="478"/>
        <v>N/A</v>
      </c>
      <c r="CL168" s="16"/>
      <c r="CM168" s="16"/>
      <c r="CN168" s="16" t="str">
        <f t="shared" si="479"/>
        <v>N/A</v>
      </c>
      <c r="CO168" s="16" t="str">
        <f t="shared" si="480"/>
        <v>N/A</v>
      </c>
      <c r="CP168" s="16" t="str">
        <f t="shared" si="481"/>
        <v>N/A</v>
      </c>
      <c r="CQ168" s="16"/>
      <c r="CR168" s="16"/>
      <c r="CS168" s="16" t="str">
        <f t="shared" si="482"/>
        <v>N/A</v>
      </c>
      <c r="CT168" s="16" t="str">
        <f t="shared" si="483"/>
        <v>N/A</v>
      </c>
      <c r="CU168" s="16" t="str">
        <f t="shared" si="484"/>
        <v>N/A</v>
      </c>
      <c r="CV168" s="16"/>
      <c r="CW168" s="16"/>
      <c r="CX168" s="16" t="str">
        <f t="shared" si="485"/>
        <v>N/A</v>
      </c>
      <c r="CY168" s="16" t="str">
        <f t="shared" si="486"/>
        <v>N/A</v>
      </c>
      <c r="CZ168" s="16" t="str">
        <f t="shared" si="487"/>
        <v>N/A</v>
      </c>
      <c r="DA168" s="16"/>
      <c r="DB168" s="16"/>
      <c r="DC168" s="16" t="str">
        <f t="shared" si="488"/>
        <v>N/A</v>
      </c>
      <c r="DD168" s="16" t="str">
        <f t="shared" si="489"/>
        <v>N/A</v>
      </c>
      <c r="DE168" s="16" t="str">
        <f t="shared" si="490"/>
        <v>N/A</v>
      </c>
      <c r="DF168" s="16"/>
      <c r="DG168" s="16"/>
      <c r="DH168" s="16" t="str">
        <f t="shared" si="491"/>
        <v>N/A</v>
      </c>
      <c r="DI168" s="16" t="str">
        <f t="shared" si="492"/>
        <v>N/A</v>
      </c>
      <c r="DJ168" s="16" t="str">
        <f t="shared" si="493"/>
        <v>N/A</v>
      </c>
      <c r="DK168" s="16"/>
      <c r="DL168" s="16"/>
      <c r="DM168" s="16" t="str">
        <f t="shared" si="494"/>
        <v>N/A</v>
      </c>
      <c r="DN168" s="16" t="str">
        <f t="shared" si="495"/>
        <v>N/A</v>
      </c>
      <c r="DO168" s="16" t="str">
        <f t="shared" si="496"/>
        <v>N/A</v>
      </c>
      <c r="DP168" s="16"/>
      <c r="DQ168" s="16"/>
      <c r="DR168" s="16" t="str">
        <f t="shared" si="497"/>
        <v>N/A</v>
      </c>
      <c r="DS168" s="16" t="str">
        <f t="shared" si="498"/>
        <v>N/A</v>
      </c>
      <c r="DT168" s="16" t="str">
        <f t="shared" si="499"/>
        <v>N/A</v>
      </c>
      <c r="DU168" s="16"/>
      <c r="DV168" s="16"/>
    </row>
    <row r="169" spans="27:126" x14ac:dyDescent="0.35">
      <c r="AA169" s="74" t="s">
        <v>114</v>
      </c>
      <c r="AB169" s="73" t="str">
        <f t="shared" si="451"/>
        <v>-</v>
      </c>
      <c r="AC169" s="47" t="s">
        <v>15</v>
      </c>
      <c r="AD169" s="47" t="s">
        <v>2</v>
      </c>
      <c r="AE169" s="16"/>
      <c r="AF169" s="16"/>
      <c r="AG169" s="16" t="str">
        <f t="shared" si="500"/>
        <v>N/A</v>
      </c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 t="str">
        <f t="shared" si="452"/>
        <v>N/A</v>
      </c>
      <c r="AV169" s="16" t="str">
        <f t="shared" si="453"/>
        <v>N/A</v>
      </c>
      <c r="AW169" s="16" t="str">
        <f t="shared" si="454"/>
        <v>N/A</v>
      </c>
      <c r="AX169" s="16"/>
      <c r="AY169" s="16"/>
      <c r="AZ169" s="16" t="str">
        <f t="shared" si="455"/>
        <v>N/A</v>
      </c>
      <c r="BA169" s="16" t="str">
        <f t="shared" si="456"/>
        <v>N/A</v>
      </c>
      <c r="BB169" s="16" t="str">
        <f t="shared" si="457"/>
        <v>N/A</v>
      </c>
      <c r="BC169" s="16"/>
      <c r="BD169" s="16"/>
      <c r="BE169" s="16" t="str">
        <f t="shared" si="458"/>
        <v>N/A</v>
      </c>
      <c r="BF169" s="16" t="str">
        <f t="shared" si="459"/>
        <v>N/A</v>
      </c>
      <c r="BG169" s="16" t="str">
        <f t="shared" si="460"/>
        <v>N/A</v>
      </c>
      <c r="BH169" s="16"/>
      <c r="BI169" s="16"/>
      <c r="BJ169" s="16" t="str">
        <f t="shared" si="461"/>
        <v>N/A</v>
      </c>
      <c r="BK169" s="16" t="str">
        <f t="shared" si="462"/>
        <v>N/A</v>
      </c>
      <c r="BL169" s="16" t="str">
        <f t="shared" si="463"/>
        <v>N/A</v>
      </c>
      <c r="BM169" s="16"/>
      <c r="BN169" s="16"/>
      <c r="BO169" s="16" t="str">
        <f t="shared" si="464"/>
        <v>N/A</v>
      </c>
      <c r="BP169" s="16" t="str">
        <f t="shared" si="465"/>
        <v>N/A</v>
      </c>
      <c r="BQ169" s="16" t="str">
        <f t="shared" si="466"/>
        <v>N/A</v>
      </c>
      <c r="BR169" s="16"/>
      <c r="BS169" s="16"/>
      <c r="BT169" s="16" t="str">
        <f t="shared" si="467"/>
        <v>N/A</v>
      </c>
      <c r="BU169" s="16" t="str">
        <f t="shared" si="468"/>
        <v>N/A</v>
      </c>
      <c r="BV169" s="16" t="str">
        <f t="shared" si="469"/>
        <v>N/A</v>
      </c>
      <c r="BW169" s="16"/>
      <c r="BX169" s="16"/>
      <c r="BY169" s="16" t="str">
        <f t="shared" si="470"/>
        <v>N/A</v>
      </c>
      <c r="BZ169" s="16" t="str">
        <f t="shared" si="471"/>
        <v>N/A</v>
      </c>
      <c r="CA169" s="16" t="str">
        <f t="shared" si="472"/>
        <v>N/A</v>
      </c>
      <c r="CB169" s="16"/>
      <c r="CC169" s="16"/>
      <c r="CD169" s="16" t="str">
        <f t="shared" si="473"/>
        <v>N/A</v>
      </c>
      <c r="CE169" s="16" t="str">
        <f t="shared" si="474"/>
        <v>N/A</v>
      </c>
      <c r="CF169" s="16" t="str">
        <f t="shared" si="475"/>
        <v>N/A</v>
      </c>
      <c r="CG169" s="16"/>
      <c r="CH169" s="16"/>
      <c r="CI169" s="16" t="str">
        <f t="shared" si="476"/>
        <v>N/A</v>
      </c>
      <c r="CJ169" s="16" t="str">
        <f t="shared" si="477"/>
        <v>N/A</v>
      </c>
      <c r="CK169" s="16" t="str">
        <f t="shared" si="478"/>
        <v>N/A</v>
      </c>
      <c r="CL169" s="16"/>
      <c r="CM169" s="16"/>
      <c r="CN169" s="16" t="str">
        <f t="shared" si="479"/>
        <v>N/A</v>
      </c>
      <c r="CO169" s="16" t="str">
        <f t="shared" si="480"/>
        <v>N/A</v>
      </c>
      <c r="CP169" s="16" t="str">
        <f t="shared" si="481"/>
        <v>N/A</v>
      </c>
      <c r="CQ169" s="16"/>
      <c r="CR169" s="16"/>
      <c r="CS169" s="16" t="str">
        <f t="shared" si="482"/>
        <v>N/A</v>
      </c>
      <c r="CT169" s="16" t="str">
        <f t="shared" si="483"/>
        <v>N/A</v>
      </c>
      <c r="CU169" s="16" t="str">
        <f t="shared" si="484"/>
        <v>N/A</v>
      </c>
      <c r="CV169" s="16"/>
      <c r="CW169" s="16"/>
      <c r="CX169" s="16" t="str">
        <f t="shared" si="485"/>
        <v>N/A</v>
      </c>
      <c r="CY169" s="16" t="str">
        <f t="shared" si="486"/>
        <v>N/A</v>
      </c>
      <c r="CZ169" s="16" t="str">
        <f t="shared" si="487"/>
        <v>N/A</v>
      </c>
      <c r="DA169" s="16"/>
      <c r="DB169" s="16"/>
      <c r="DC169" s="16" t="str">
        <f t="shared" si="488"/>
        <v>N/A</v>
      </c>
      <c r="DD169" s="16" t="str">
        <f t="shared" si="489"/>
        <v>N/A</v>
      </c>
      <c r="DE169" s="16" t="str">
        <f t="shared" si="490"/>
        <v>N/A</v>
      </c>
      <c r="DF169" s="16"/>
      <c r="DG169" s="16"/>
      <c r="DH169" s="16" t="str">
        <f t="shared" si="491"/>
        <v>N/A</v>
      </c>
      <c r="DI169" s="16" t="str">
        <f t="shared" si="492"/>
        <v>N/A</v>
      </c>
      <c r="DJ169" s="16" t="str">
        <f t="shared" si="493"/>
        <v>N/A</v>
      </c>
      <c r="DK169" s="16"/>
      <c r="DL169" s="16"/>
      <c r="DM169" s="16" t="str">
        <f t="shared" si="494"/>
        <v>N/A</v>
      </c>
      <c r="DN169" s="16" t="str">
        <f t="shared" si="495"/>
        <v>N/A</v>
      </c>
      <c r="DO169" s="16" t="str">
        <f t="shared" si="496"/>
        <v>N/A</v>
      </c>
      <c r="DP169" s="16"/>
      <c r="DQ169" s="16"/>
      <c r="DR169" s="16" t="str">
        <f t="shared" si="497"/>
        <v>N/A</v>
      </c>
      <c r="DS169" s="16" t="str">
        <f t="shared" si="498"/>
        <v>N/A</v>
      </c>
      <c r="DT169" s="16" t="str">
        <f t="shared" si="499"/>
        <v>N/A</v>
      </c>
      <c r="DU169" s="16"/>
      <c r="DV169" s="16"/>
    </row>
    <row r="170" spans="27:126" x14ac:dyDescent="0.35">
      <c r="AA170" s="74" t="s">
        <v>114</v>
      </c>
      <c r="AB170" s="73" t="str">
        <f t="shared" si="451"/>
        <v>-</v>
      </c>
      <c r="AC170" s="47" t="s">
        <v>16</v>
      </c>
      <c r="AD170" s="47" t="s">
        <v>2</v>
      </c>
      <c r="AE170" s="16"/>
      <c r="AF170" s="16"/>
      <c r="AG170" s="16" t="str">
        <f t="shared" si="500"/>
        <v>N/A</v>
      </c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 t="str">
        <f t="shared" si="452"/>
        <v>N/A</v>
      </c>
      <c r="AV170" s="16" t="str">
        <f t="shared" si="453"/>
        <v>N/A</v>
      </c>
      <c r="AW170" s="16" t="str">
        <f t="shared" si="454"/>
        <v>N/A</v>
      </c>
      <c r="AX170" s="16"/>
      <c r="AY170" s="16"/>
      <c r="AZ170" s="16" t="str">
        <f t="shared" si="455"/>
        <v>N/A</v>
      </c>
      <c r="BA170" s="16" t="str">
        <f t="shared" si="456"/>
        <v>N/A</v>
      </c>
      <c r="BB170" s="16" t="str">
        <f t="shared" si="457"/>
        <v>N/A</v>
      </c>
      <c r="BC170" s="16"/>
      <c r="BD170" s="16"/>
      <c r="BE170" s="16" t="str">
        <f t="shared" si="458"/>
        <v>N/A</v>
      </c>
      <c r="BF170" s="16" t="str">
        <f t="shared" si="459"/>
        <v>N/A</v>
      </c>
      <c r="BG170" s="16" t="str">
        <f t="shared" si="460"/>
        <v>N/A</v>
      </c>
      <c r="BH170" s="16"/>
      <c r="BI170" s="16"/>
      <c r="BJ170" s="16" t="str">
        <f t="shared" si="461"/>
        <v>N/A</v>
      </c>
      <c r="BK170" s="16" t="str">
        <f t="shared" si="462"/>
        <v>N/A</v>
      </c>
      <c r="BL170" s="16" t="str">
        <f t="shared" si="463"/>
        <v>N/A</v>
      </c>
      <c r="BM170" s="16"/>
      <c r="BN170" s="16"/>
      <c r="BO170" s="16" t="str">
        <f t="shared" si="464"/>
        <v>N/A</v>
      </c>
      <c r="BP170" s="16" t="str">
        <f t="shared" si="465"/>
        <v>N/A</v>
      </c>
      <c r="BQ170" s="16" t="str">
        <f t="shared" si="466"/>
        <v>N/A</v>
      </c>
      <c r="BR170" s="16"/>
      <c r="BS170" s="16"/>
      <c r="BT170" s="16" t="str">
        <f t="shared" si="467"/>
        <v>N/A</v>
      </c>
      <c r="BU170" s="16" t="str">
        <f t="shared" si="468"/>
        <v>N/A</v>
      </c>
      <c r="BV170" s="16" t="str">
        <f t="shared" si="469"/>
        <v>N/A</v>
      </c>
      <c r="BW170" s="16"/>
      <c r="BX170" s="16"/>
      <c r="BY170" s="16" t="str">
        <f t="shared" si="470"/>
        <v>N/A</v>
      </c>
      <c r="BZ170" s="16" t="str">
        <f t="shared" si="471"/>
        <v>N/A</v>
      </c>
      <c r="CA170" s="16" t="str">
        <f t="shared" si="472"/>
        <v>N/A</v>
      </c>
      <c r="CB170" s="16"/>
      <c r="CC170" s="16"/>
      <c r="CD170" s="16" t="str">
        <f t="shared" si="473"/>
        <v>N/A</v>
      </c>
      <c r="CE170" s="16" t="str">
        <f t="shared" si="474"/>
        <v>N/A</v>
      </c>
      <c r="CF170" s="16" t="str">
        <f t="shared" si="475"/>
        <v>N/A</v>
      </c>
      <c r="CG170" s="16"/>
      <c r="CH170" s="16"/>
      <c r="CI170" s="16" t="str">
        <f t="shared" si="476"/>
        <v>N/A</v>
      </c>
      <c r="CJ170" s="16" t="str">
        <f t="shared" si="477"/>
        <v>N/A</v>
      </c>
      <c r="CK170" s="16" t="str">
        <f t="shared" si="478"/>
        <v>N/A</v>
      </c>
      <c r="CL170" s="16"/>
      <c r="CM170" s="16"/>
      <c r="CN170" s="16" t="str">
        <f t="shared" si="479"/>
        <v>N/A</v>
      </c>
      <c r="CO170" s="16" t="str">
        <f t="shared" si="480"/>
        <v>N/A</v>
      </c>
      <c r="CP170" s="16" t="str">
        <f t="shared" si="481"/>
        <v>N/A</v>
      </c>
      <c r="CQ170" s="16"/>
      <c r="CR170" s="16"/>
      <c r="CS170" s="16" t="str">
        <f t="shared" si="482"/>
        <v>N/A</v>
      </c>
      <c r="CT170" s="16" t="str">
        <f t="shared" si="483"/>
        <v>N/A</v>
      </c>
      <c r="CU170" s="16" t="str">
        <f t="shared" si="484"/>
        <v>N/A</v>
      </c>
      <c r="CV170" s="16"/>
      <c r="CW170" s="16"/>
      <c r="CX170" s="16" t="str">
        <f t="shared" si="485"/>
        <v>N/A</v>
      </c>
      <c r="CY170" s="16" t="str">
        <f t="shared" si="486"/>
        <v>N/A</v>
      </c>
      <c r="CZ170" s="16" t="str">
        <f t="shared" si="487"/>
        <v>N/A</v>
      </c>
      <c r="DA170" s="16"/>
      <c r="DB170" s="16"/>
      <c r="DC170" s="16" t="str">
        <f t="shared" si="488"/>
        <v>N/A</v>
      </c>
      <c r="DD170" s="16" t="str">
        <f t="shared" si="489"/>
        <v>N/A</v>
      </c>
      <c r="DE170" s="16" t="str">
        <f t="shared" si="490"/>
        <v>N/A</v>
      </c>
      <c r="DF170" s="16"/>
      <c r="DG170" s="16"/>
      <c r="DH170" s="16" t="str">
        <f t="shared" si="491"/>
        <v>N/A</v>
      </c>
      <c r="DI170" s="16" t="str">
        <f t="shared" si="492"/>
        <v>N/A</v>
      </c>
      <c r="DJ170" s="16" t="str">
        <f t="shared" si="493"/>
        <v>N/A</v>
      </c>
      <c r="DK170" s="16"/>
      <c r="DL170" s="16"/>
      <c r="DM170" s="16" t="str">
        <f t="shared" si="494"/>
        <v>N/A</v>
      </c>
      <c r="DN170" s="16" t="str">
        <f t="shared" si="495"/>
        <v>N/A</v>
      </c>
      <c r="DO170" s="16" t="str">
        <f t="shared" si="496"/>
        <v>N/A</v>
      </c>
      <c r="DP170" s="16"/>
      <c r="DQ170" s="16"/>
      <c r="DR170" s="16" t="str">
        <f t="shared" si="497"/>
        <v>N/A</v>
      </c>
      <c r="DS170" s="16" t="str">
        <f t="shared" si="498"/>
        <v>N/A</v>
      </c>
      <c r="DT170" s="16" t="str">
        <f t="shared" si="499"/>
        <v>N/A</v>
      </c>
      <c r="DU170" s="16"/>
      <c r="DV170" s="16"/>
    </row>
    <row r="171" spans="27:126" ht="15" thickBot="1" x14ac:dyDescent="0.4">
      <c r="AA171" s="74" t="s">
        <v>114</v>
      </c>
      <c r="AB171" s="73" t="str">
        <f t="shared" si="451"/>
        <v>-</v>
      </c>
      <c r="AC171" s="48" t="s">
        <v>17</v>
      </c>
      <c r="AD171" s="48" t="s">
        <v>2</v>
      </c>
      <c r="AE171" s="21"/>
      <c r="AF171" s="21"/>
      <c r="AG171" s="21" t="str">
        <f t="shared" si="500"/>
        <v>N/A</v>
      </c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 t="str">
        <f t="shared" si="452"/>
        <v>N/A</v>
      </c>
      <c r="AV171" s="21" t="str">
        <f t="shared" si="453"/>
        <v>N/A</v>
      </c>
      <c r="AW171" s="21" t="str">
        <f t="shared" si="454"/>
        <v>N/A</v>
      </c>
      <c r="AX171" s="21"/>
      <c r="AY171" s="21"/>
      <c r="AZ171" s="21" t="str">
        <f t="shared" si="455"/>
        <v>N/A</v>
      </c>
      <c r="BA171" s="21" t="str">
        <f t="shared" si="456"/>
        <v>N/A</v>
      </c>
      <c r="BB171" s="21" t="str">
        <f t="shared" si="457"/>
        <v>N/A</v>
      </c>
      <c r="BC171" s="21"/>
      <c r="BD171" s="21"/>
      <c r="BE171" s="21" t="str">
        <f t="shared" si="458"/>
        <v>N/A</v>
      </c>
      <c r="BF171" s="21" t="str">
        <f t="shared" si="459"/>
        <v>N/A</v>
      </c>
      <c r="BG171" s="21" t="str">
        <f t="shared" si="460"/>
        <v>N/A</v>
      </c>
      <c r="BH171" s="21"/>
      <c r="BI171" s="21"/>
      <c r="BJ171" s="21" t="str">
        <f t="shared" si="461"/>
        <v>N/A</v>
      </c>
      <c r="BK171" s="21" t="str">
        <f t="shared" si="462"/>
        <v>N/A</v>
      </c>
      <c r="BL171" s="21" t="str">
        <f t="shared" si="463"/>
        <v>N/A</v>
      </c>
      <c r="BM171" s="21"/>
      <c r="BN171" s="21"/>
      <c r="BO171" s="21" t="str">
        <f t="shared" si="464"/>
        <v>N/A</v>
      </c>
      <c r="BP171" s="21" t="str">
        <f t="shared" si="465"/>
        <v>N/A</v>
      </c>
      <c r="BQ171" s="21" t="str">
        <f t="shared" si="466"/>
        <v>N/A</v>
      </c>
      <c r="BR171" s="21"/>
      <c r="BS171" s="21"/>
      <c r="BT171" s="21" t="str">
        <f t="shared" si="467"/>
        <v>N/A</v>
      </c>
      <c r="BU171" s="21" t="str">
        <f t="shared" si="468"/>
        <v>N/A</v>
      </c>
      <c r="BV171" s="21" t="str">
        <f t="shared" si="469"/>
        <v>N/A</v>
      </c>
      <c r="BW171" s="21"/>
      <c r="BX171" s="21"/>
      <c r="BY171" s="21" t="str">
        <f t="shared" si="470"/>
        <v>N/A</v>
      </c>
      <c r="BZ171" s="21" t="str">
        <f t="shared" si="471"/>
        <v>N/A</v>
      </c>
      <c r="CA171" s="21" t="str">
        <f t="shared" si="472"/>
        <v>N/A</v>
      </c>
      <c r="CB171" s="21"/>
      <c r="CC171" s="21"/>
      <c r="CD171" s="21" t="str">
        <f t="shared" si="473"/>
        <v>N/A</v>
      </c>
      <c r="CE171" s="21" t="str">
        <f t="shared" si="474"/>
        <v>N/A</v>
      </c>
      <c r="CF171" s="21" t="str">
        <f t="shared" si="475"/>
        <v>N/A</v>
      </c>
      <c r="CG171" s="21"/>
      <c r="CH171" s="21"/>
      <c r="CI171" s="21" t="str">
        <f t="shared" si="476"/>
        <v>N/A</v>
      </c>
      <c r="CJ171" s="21" t="str">
        <f t="shared" si="477"/>
        <v>N/A</v>
      </c>
      <c r="CK171" s="21" t="str">
        <f t="shared" si="478"/>
        <v>N/A</v>
      </c>
      <c r="CL171" s="21"/>
      <c r="CM171" s="21"/>
      <c r="CN171" s="21" t="str">
        <f t="shared" si="479"/>
        <v>N/A</v>
      </c>
      <c r="CO171" s="21" t="str">
        <f t="shared" si="480"/>
        <v>N/A</v>
      </c>
      <c r="CP171" s="21" t="str">
        <f t="shared" si="481"/>
        <v>N/A</v>
      </c>
      <c r="CQ171" s="21"/>
      <c r="CR171" s="21"/>
      <c r="CS171" s="21" t="str">
        <f t="shared" si="482"/>
        <v>N/A</v>
      </c>
      <c r="CT171" s="21" t="str">
        <f t="shared" si="483"/>
        <v>N/A</v>
      </c>
      <c r="CU171" s="21" t="str">
        <f t="shared" si="484"/>
        <v>N/A</v>
      </c>
      <c r="CV171" s="21"/>
      <c r="CW171" s="21"/>
      <c r="CX171" s="21" t="str">
        <f t="shared" si="485"/>
        <v>N/A</v>
      </c>
      <c r="CY171" s="21" t="str">
        <f t="shared" si="486"/>
        <v>N/A</v>
      </c>
      <c r="CZ171" s="21" t="str">
        <f t="shared" si="487"/>
        <v>N/A</v>
      </c>
      <c r="DA171" s="21"/>
      <c r="DB171" s="21"/>
      <c r="DC171" s="21" t="str">
        <f t="shared" si="488"/>
        <v>N/A</v>
      </c>
      <c r="DD171" s="21" t="str">
        <f t="shared" si="489"/>
        <v>N/A</v>
      </c>
      <c r="DE171" s="21" t="str">
        <f t="shared" si="490"/>
        <v>N/A</v>
      </c>
      <c r="DF171" s="21"/>
      <c r="DG171" s="21"/>
      <c r="DH171" s="21" t="str">
        <f t="shared" si="491"/>
        <v>N/A</v>
      </c>
      <c r="DI171" s="21" t="str">
        <f t="shared" si="492"/>
        <v>N/A</v>
      </c>
      <c r="DJ171" s="21" t="str">
        <f t="shared" si="493"/>
        <v>N/A</v>
      </c>
      <c r="DK171" s="21"/>
      <c r="DL171" s="21"/>
      <c r="DM171" s="21" t="str">
        <f t="shared" si="494"/>
        <v>N/A</v>
      </c>
      <c r="DN171" s="21" t="str">
        <f t="shared" si="495"/>
        <v>N/A</v>
      </c>
      <c r="DO171" s="21" t="str">
        <f t="shared" si="496"/>
        <v>N/A</v>
      </c>
      <c r="DP171" s="16"/>
      <c r="DQ171" s="16"/>
      <c r="DR171" s="21" t="str">
        <f t="shared" si="497"/>
        <v>N/A</v>
      </c>
      <c r="DS171" s="21" t="str">
        <f t="shared" si="498"/>
        <v>N/A</v>
      </c>
      <c r="DT171" s="21" t="str">
        <f t="shared" si="499"/>
        <v>N/A</v>
      </c>
      <c r="DU171" s="16"/>
      <c r="DV171" s="16"/>
    </row>
    <row r="172" spans="27:126" ht="15" thickBot="1" x14ac:dyDescent="0.4"/>
    <row r="173" spans="27:126" x14ac:dyDescent="0.35">
      <c r="AA173" s="140" t="s">
        <v>83</v>
      </c>
      <c r="AB173" s="141"/>
      <c r="AC173" s="63" t="s">
        <v>24</v>
      </c>
      <c r="AD173" s="45"/>
      <c r="AE173" s="116" t="s">
        <v>77</v>
      </c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69"/>
    </row>
    <row r="174" spans="27:126" x14ac:dyDescent="0.35">
      <c r="AA174" s="142"/>
      <c r="AB174" s="143"/>
      <c r="AC174" s="95" t="s">
        <v>26</v>
      </c>
      <c r="AD174" s="46"/>
      <c r="AE174" s="170" t="s">
        <v>2</v>
      </c>
      <c r="AF174" s="171"/>
      <c r="AG174" s="171"/>
      <c r="AH174" s="171"/>
      <c r="AI174" s="171"/>
      <c r="AJ174" s="171"/>
      <c r="AK174" s="171"/>
      <c r="AL174" s="171"/>
      <c r="AM174" s="171"/>
      <c r="AN174" s="171"/>
      <c r="AO174" s="171"/>
      <c r="AP174" s="171"/>
      <c r="AQ174" s="171"/>
      <c r="AR174" s="171"/>
      <c r="AS174" s="171"/>
      <c r="AT174" s="171"/>
      <c r="AU174" s="171"/>
      <c r="AV174" s="171"/>
      <c r="AW174" s="171"/>
      <c r="AX174" s="171"/>
      <c r="AY174" s="171"/>
      <c r="AZ174" s="171"/>
      <c r="BA174" s="171"/>
      <c r="BB174" s="171"/>
      <c r="BC174" s="171"/>
      <c r="BD174" s="171"/>
      <c r="BE174" s="171"/>
      <c r="BF174" s="171"/>
      <c r="BG174" s="171"/>
      <c r="BH174" s="171"/>
      <c r="BI174" s="171"/>
      <c r="BJ174" s="171"/>
      <c r="BK174" s="171"/>
      <c r="BL174" s="171"/>
      <c r="BM174" s="171"/>
      <c r="BN174" s="171"/>
      <c r="BO174" s="171"/>
      <c r="BP174" s="171"/>
      <c r="BQ174" s="171"/>
      <c r="BR174" s="171"/>
      <c r="BS174" s="171"/>
      <c r="BT174" s="171"/>
      <c r="BU174" s="171"/>
      <c r="BV174" s="171"/>
      <c r="BW174" s="171"/>
      <c r="BX174" s="171"/>
      <c r="BY174" s="171"/>
      <c r="BZ174" s="171"/>
      <c r="CA174" s="171"/>
      <c r="CB174" s="171"/>
      <c r="CC174" s="171"/>
      <c r="CD174" s="171"/>
      <c r="CE174" s="171"/>
      <c r="CF174" s="171"/>
      <c r="CG174" s="171"/>
      <c r="CH174" s="171"/>
      <c r="CI174" s="171"/>
      <c r="CJ174" s="171"/>
      <c r="CK174" s="171"/>
      <c r="CL174" s="171"/>
      <c r="CM174" s="171"/>
      <c r="CN174" s="171"/>
      <c r="CO174" s="171"/>
      <c r="CP174" s="171"/>
      <c r="CQ174" s="171"/>
      <c r="CR174" s="171"/>
      <c r="CS174" s="171"/>
      <c r="CT174" s="171"/>
      <c r="CU174" s="171"/>
      <c r="CV174" s="171"/>
      <c r="CW174" s="171"/>
      <c r="CX174" s="171"/>
      <c r="CY174" s="171"/>
      <c r="CZ174" s="171"/>
      <c r="DA174" s="171"/>
      <c r="DB174" s="171"/>
      <c r="DC174" s="171"/>
      <c r="DD174" s="171"/>
      <c r="DE174" s="171"/>
      <c r="DF174" s="171"/>
      <c r="DG174" s="171"/>
      <c r="DH174" s="171"/>
      <c r="DI174" s="171"/>
      <c r="DJ174" s="171"/>
      <c r="DK174" s="171"/>
      <c r="DL174" s="171"/>
      <c r="DM174" s="171"/>
      <c r="DN174" s="171"/>
      <c r="DO174" s="171"/>
      <c r="DP174" s="171"/>
      <c r="DQ174" s="171"/>
      <c r="DR174" s="171"/>
      <c r="DS174" s="171"/>
      <c r="DT174" s="171"/>
      <c r="DU174" s="171"/>
      <c r="DV174" s="171"/>
    </row>
    <row r="175" spans="27:126" x14ac:dyDescent="0.35">
      <c r="AA175" s="142"/>
      <c r="AB175" s="143"/>
      <c r="AC175" s="95" t="s">
        <v>20</v>
      </c>
      <c r="AD175" s="46"/>
      <c r="AE175" s="131" t="s">
        <v>265</v>
      </c>
      <c r="AF175" s="132"/>
      <c r="AG175" s="132"/>
      <c r="AH175" s="133"/>
      <c r="AI175" s="131" t="s">
        <v>264</v>
      </c>
      <c r="AJ175" s="132"/>
      <c r="AK175" s="132"/>
      <c r="AL175" s="133"/>
      <c r="AM175" s="131" t="s">
        <v>263</v>
      </c>
      <c r="AN175" s="132"/>
      <c r="AO175" s="132"/>
      <c r="AP175" s="133"/>
      <c r="AQ175" s="131" t="s">
        <v>262</v>
      </c>
      <c r="AR175" s="132"/>
      <c r="AS175" s="132"/>
      <c r="AT175" s="133"/>
      <c r="AU175" s="131" t="s">
        <v>27</v>
      </c>
      <c r="AV175" s="132"/>
      <c r="AW175" s="132"/>
      <c r="AX175" s="132"/>
      <c r="AY175" s="133"/>
      <c r="AZ175" s="131" t="s">
        <v>28</v>
      </c>
      <c r="BA175" s="132"/>
      <c r="BB175" s="132"/>
      <c r="BC175" s="132"/>
      <c r="BD175" s="133"/>
      <c r="BE175" s="131" t="s">
        <v>30</v>
      </c>
      <c r="BF175" s="132"/>
      <c r="BG175" s="132"/>
      <c r="BH175" s="132"/>
      <c r="BI175" s="133"/>
      <c r="BJ175" s="131" t="s">
        <v>31</v>
      </c>
      <c r="BK175" s="132"/>
      <c r="BL175" s="132"/>
      <c r="BM175" s="132"/>
      <c r="BN175" s="133"/>
      <c r="BO175" s="131" t="s">
        <v>32</v>
      </c>
      <c r="BP175" s="132"/>
      <c r="BQ175" s="132"/>
      <c r="BR175" s="132"/>
      <c r="BS175" s="133"/>
      <c r="BT175" s="131" t="s">
        <v>33</v>
      </c>
      <c r="BU175" s="132"/>
      <c r="BV175" s="132"/>
      <c r="BW175" s="132"/>
      <c r="BX175" s="133"/>
      <c r="BY175" s="131" t="s">
        <v>34</v>
      </c>
      <c r="BZ175" s="132"/>
      <c r="CA175" s="132"/>
      <c r="CB175" s="132"/>
      <c r="CC175" s="133"/>
      <c r="CD175" s="131" t="s">
        <v>35</v>
      </c>
      <c r="CE175" s="132"/>
      <c r="CF175" s="132"/>
      <c r="CG175" s="132"/>
      <c r="CH175" s="133"/>
      <c r="CI175" s="131" t="s">
        <v>36</v>
      </c>
      <c r="CJ175" s="132"/>
      <c r="CK175" s="132"/>
      <c r="CL175" s="132"/>
      <c r="CM175" s="133"/>
      <c r="CN175" s="131" t="s">
        <v>37</v>
      </c>
      <c r="CO175" s="132"/>
      <c r="CP175" s="132"/>
      <c r="CQ175" s="132"/>
      <c r="CR175" s="133"/>
      <c r="CS175" s="131" t="s">
        <v>38</v>
      </c>
      <c r="CT175" s="132"/>
      <c r="CU175" s="132"/>
      <c r="CV175" s="132"/>
      <c r="CW175" s="133"/>
      <c r="CX175" s="131" t="s">
        <v>39</v>
      </c>
      <c r="CY175" s="132"/>
      <c r="CZ175" s="132"/>
      <c r="DA175" s="132"/>
      <c r="DB175" s="133"/>
      <c r="DC175" s="131" t="s">
        <v>40</v>
      </c>
      <c r="DD175" s="132"/>
      <c r="DE175" s="132"/>
      <c r="DF175" s="132"/>
      <c r="DG175" s="133"/>
      <c r="DH175" s="131" t="s">
        <v>41</v>
      </c>
      <c r="DI175" s="132"/>
      <c r="DJ175" s="132"/>
      <c r="DK175" s="132"/>
      <c r="DL175" s="133"/>
      <c r="DM175" s="131" t="s">
        <v>42</v>
      </c>
      <c r="DN175" s="132"/>
      <c r="DO175" s="132"/>
      <c r="DP175" s="132"/>
      <c r="DQ175" s="133"/>
      <c r="DR175" s="131" t="s">
        <v>43</v>
      </c>
      <c r="DS175" s="132"/>
      <c r="DT175" s="132"/>
      <c r="DU175" s="132"/>
      <c r="DV175" s="133"/>
    </row>
    <row r="176" spans="27:126" x14ac:dyDescent="0.35">
      <c r="AA176" s="96" t="s">
        <v>112</v>
      </c>
      <c r="AB176" s="25" t="s">
        <v>113</v>
      </c>
      <c r="AC176" s="95" t="s">
        <v>67</v>
      </c>
      <c r="AD176" s="46"/>
      <c r="AE176" s="36" t="s">
        <v>64</v>
      </c>
      <c r="AF176" s="37" t="s">
        <v>115</v>
      </c>
      <c r="AG176" s="38" t="s">
        <v>66</v>
      </c>
      <c r="AH176" s="70" t="s">
        <v>261</v>
      </c>
      <c r="AI176" s="36" t="s">
        <v>64</v>
      </c>
      <c r="AJ176" s="37" t="s">
        <v>115</v>
      </c>
      <c r="AK176" s="38" t="s">
        <v>66</v>
      </c>
      <c r="AL176" s="70" t="s">
        <v>261</v>
      </c>
      <c r="AM176" s="36" t="s">
        <v>64</v>
      </c>
      <c r="AN176" s="37" t="s">
        <v>115</v>
      </c>
      <c r="AO176" s="38" t="s">
        <v>66</v>
      </c>
      <c r="AP176" s="70" t="s">
        <v>261</v>
      </c>
      <c r="AQ176" s="36" t="s">
        <v>64</v>
      </c>
      <c r="AR176" s="37" t="s">
        <v>115</v>
      </c>
      <c r="AS176" s="38" t="s">
        <v>66</v>
      </c>
      <c r="AT176" s="70" t="s">
        <v>261</v>
      </c>
      <c r="AU176" s="36" t="s">
        <v>64</v>
      </c>
      <c r="AV176" s="37" t="s">
        <v>115</v>
      </c>
      <c r="AW176" s="38" t="s">
        <v>66</v>
      </c>
      <c r="AX176" s="70" t="s">
        <v>260</v>
      </c>
      <c r="AY176" s="70" t="s">
        <v>261</v>
      </c>
      <c r="AZ176" s="36" t="s">
        <v>64</v>
      </c>
      <c r="BA176" s="37" t="s">
        <v>115</v>
      </c>
      <c r="BB176" s="38" t="s">
        <v>66</v>
      </c>
      <c r="BC176" s="70" t="s">
        <v>260</v>
      </c>
      <c r="BD176" s="70" t="s">
        <v>261</v>
      </c>
      <c r="BE176" s="36" t="s">
        <v>64</v>
      </c>
      <c r="BF176" s="37" t="s">
        <v>115</v>
      </c>
      <c r="BG176" s="38" t="s">
        <v>66</v>
      </c>
      <c r="BH176" s="70" t="s">
        <v>260</v>
      </c>
      <c r="BI176" s="70" t="s">
        <v>261</v>
      </c>
      <c r="BJ176" s="36" t="s">
        <v>64</v>
      </c>
      <c r="BK176" s="37" t="s">
        <v>115</v>
      </c>
      <c r="BL176" s="38" t="s">
        <v>66</v>
      </c>
      <c r="BM176" s="70" t="s">
        <v>260</v>
      </c>
      <c r="BN176" s="70" t="s">
        <v>261</v>
      </c>
      <c r="BO176" s="36" t="s">
        <v>64</v>
      </c>
      <c r="BP176" s="37" t="s">
        <v>115</v>
      </c>
      <c r="BQ176" s="38" t="s">
        <v>66</v>
      </c>
      <c r="BR176" s="70" t="s">
        <v>260</v>
      </c>
      <c r="BS176" s="70" t="s">
        <v>261</v>
      </c>
      <c r="BT176" s="36" t="s">
        <v>64</v>
      </c>
      <c r="BU176" s="37" t="s">
        <v>115</v>
      </c>
      <c r="BV176" s="38" t="s">
        <v>66</v>
      </c>
      <c r="BW176" s="70" t="s">
        <v>260</v>
      </c>
      <c r="BX176" s="70" t="s">
        <v>261</v>
      </c>
      <c r="BY176" s="36" t="s">
        <v>64</v>
      </c>
      <c r="BZ176" s="37" t="s">
        <v>115</v>
      </c>
      <c r="CA176" s="38" t="s">
        <v>66</v>
      </c>
      <c r="CB176" s="70" t="s">
        <v>260</v>
      </c>
      <c r="CC176" s="70" t="s">
        <v>261</v>
      </c>
      <c r="CD176" s="36" t="s">
        <v>64</v>
      </c>
      <c r="CE176" s="37" t="s">
        <v>115</v>
      </c>
      <c r="CF176" s="38" t="s">
        <v>66</v>
      </c>
      <c r="CG176" s="70" t="s">
        <v>260</v>
      </c>
      <c r="CH176" s="70" t="s">
        <v>261</v>
      </c>
      <c r="CI176" s="36" t="s">
        <v>64</v>
      </c>
      <c r="CJ176" s="37" t="s">
        <v>115</v>
      </c>
      <c r="CK176" s="38" t="s">
        <v>66</v>
      </c>
      <c r="CL176" s="70" t="s">
        <v>260</v>
      </c>
      <c r="CM176" s="70" t="s">
        <v>261</v>
      </c>
      <c r="CN176" s="36" t="s">
        <v>64</v>
      </c>
      <c r="CO176" s="37" t="s">
        <v>115</v>
      </c>
      <c r="CP176" s="38" t="s">
        <v>66</v>
      </c>
      <c r="CQ176" s="70" t="s">
        <v>260</v>
      </c>
      <c r="CR176" s="70" t="s">
        <v>261</v>
      </c>
      <c r="CS176" s="36" t="s">
        <v>64</v>
      </c>
      <c r="CT176" s="37" t="s">
        <v>115</v>
      </c>
      <c r="CU176" s="38" t="s">
        <v>66</v>
      </c>
      <c r="CV176" s="70" t="s">
        <v>260</v>
      </c>
      <c r="CW176" s="70" t="s">
        <v>261</v>
      </c>
      <c r="CX176" s="36" t="s">
        <v>64</v>
      </c>
      <c r="CY176" s="37" t="s">
        <v>115</v>
      </c>
      <c r="CZ176" s="38" t="s">
        <v>66</v>
      </c>
      <c r="DA176" s="70" t="s">
        <v>260</v>
      </c>
      <c r="DB176" s="70" t="s">
        <v>261</v>
      </c>
      <c r="DC176" s="36" t="s">
        <v>64</v>
      </c>
      <c r="DD176" s="37" t="s">
        <v>115</v>
      </c>
      <c r="DE176" s="38" t="s">
        <v>66</v>
      </c>
      <c r="DF176" s="70" t="s">
        <v>260</v>
      </c>
      <c r="DG176" s="70" t="s">
        <v>261</v>
      </c>
      <c r="DH176" s="36" t="s">
        <v>64</v>
      </c>
      <c r="DI176" s="37" t="s">
        <v>115</v>
      </c>
      <c r="DJ176" s="38" t="s">
        <v>66</v>
      </c>
      <c r="DK176" s="70" t="s">
        <v>260</v>
      </c>
      <c r="DL176" s="70" t="s">
        <v>261</v>
      </c>
      <c r="DM176" s="36" t="s">
        <v>64</v>
      </c>
      <c r="DN176" s="37" t="s">
        <v>115</v>
      </c>
      <c r="DO176" s="38" t="s">
        <v>66</v>
      </c>
      <c r="DP176" s="70" t="s">
        <v>260</v>
      </c>
      <c r="DQ176" s="70" t="s">
        <v>261</v>
      </c>
      <c r="DR176" s="36" t="s">
        <v>64</v>
      </c>
      <c r="DS176" s="37" t="s">
        <v>115</v>
      </c>
      <c r="DT176" s="37" t="s">
        <v>66</v>
      </c>
      <c r="DU176" s="70" t="s">
        <v>260</v>
      </c>
      <c r="DV176" s="70" t="s">
        <v>261</v>
      </c>
    </row>
    <row r="177" spans="27:126" x14ac:dyDescent="0.35">
      <c r="AA177" s="74">
        <v>1.5</v>
      </c>
      <c r="AB177" s="73">
        <f t="shared" ref="AB177:AB188" si="501">IF(ISNUMBER(AA7),(AA7*(AF7-AG7)+AE7+AG7-2*AF7)/(AE7-AF7),"-")</f>
        <v>4.4317443120260034</v>
      </c>
      <c r="AC177" s="47" t="s">
        <v>6</v>
      </c>
      <c r="AD177" s="47" t="s">
        <v>2</v>
      </c>
      <c r="AE177" s="16">
        <f>VLOOKUP(AE173,I37:J74,2,FALSE)*[2]beta_Schätzung_Corr_Poll!E87</f>
        <v>898.5</v>
      </c>
      <c r="AF177" s="16">
        <f>VLOOKUP(AE173,I37:J74,2,FALSE)*[2]beta_Schätzung_Corr_Poll!E88</f>
        <v>1199.5500000000002</v>
      </c>
      <c r="AG177" s="16">
        <f>VLOOKUP(AE173,I37:J74,2,FALSE)*[2]beta_Schätzung_Corr_Poll!E89</f>
        <v>3435</v>
      </c>
      <c r="AH177" s="16">
        <f>[2]beta_Schätzung_Corr_Poll!E85</f>
        <v>0.98119999999999996</v>
      </c>
      <c r="AI177" s="16">
        <f>VLOOKUP(AE173,I37:J74,2,FALSE)*[2]beta_Schätzung_Corr_Poll!F87</f>
        <v>898.5</v>
      </c>
      <c r="AJ177" s="16">
        <f>VLOOKUP(AE173,I37:J74,2,FALSE)*[2]beta_Schätzung_Corr_Poll!F88</f>
        <v>1457.5500000000002</v>
      </c>
      <c r="AK177" s="16">
        <f>VLOOKUP(AE173,I37:J74,2,FALSE)*[2]beta_Schätzung_Corr_Poll!F89</f>
        <v>3435</v>
      </c>
      <c r="AL177" s="16">
        <f>[2]beta_Schätzung_Corr_Poll!F85</f>
        <v>0.7593333333333333</v>
      </c>
      <c r="AM177" s="16">
        <f>VLOOKUP(AE173,I37:J74,2,FALSE)*[2]beta_Schätzung_Corr_Poll!G87</f>
        <v>898.5</v>
      </c>
      <c r="AN177" s="16">
        <f>VLOOKUP(AE173,I37:J74,2,FALSE)*[2]beta_Schätzung_Corr_Poll!G88</f>
        <v>1366.8000000000002</v>
      </c>
      <c r="AO177" s="16">
        <f>VLOOKUP(AE173,I37:J74,2,FALSE)*[2]beta_Schätzung_Corr_Poll!G89</f>
        <v>3435</v>
      </c>
      <c r="AP177" s="16">
        <f>[2]beta_Schätzung_Corr_Poll!G85</f>
        <v>0.76519999999999999</v>
      </c>
      <c r="AQ177" s="16">
        <f>VLOOKUP(AE173,I37:J74,2,FALSE)*[2]beta_Schätzung_Corr_Poll!H87</f>
        <v>898.5</v>
      </c>
      <c r="AR177" s="16">
        <f>VLOOKUP(AE173,I37:J74,2,FALSE)*[2]beta_Schätzung_Corr_Poll!H88</f>
        <v>3435</v>
      </c>
      <c r="AS177" s="16">
        <f>VLOOKUP(AE173,I37:J74,2,FALSE)*[2]beta_Schätzung_Corr_Poll!H89</f>
        <v>3435</v>
      </c>
      <c r="AT177" s="16">
        <f>[2]beta_Schätzung_Corr_Poll!H85</f>
        <v>0</v>
      </c>
      <c r="AU177" s="16">
        <f t="shared" ref="AU177:AU188" si="502">IF(ISNUMBER($AE177),IF(OR(HLOOKUP($AU$5,$I$2:$Y$8,4,FALSE)=1,HLOOKUP($AU$5,$I$2:$Y$8,5,FALSE)=1,),HLOOKUP($AU$5,$I$2:$Y$8,4,FALSE)*VLOOKUP($AC177,$B$32:$G$45,MATCH($AD177,$B$33:$G$33,0),FALSE)+HLOOKUP($AU$5,$I$2:$Y$8,5,FALSE)*VLOOKUP($AC177,$B$47:$G$60,MATCH($AD177,$B$48:$G$48,0),FALSE)+$AE177,$AE177),"N/A")</f>
        <v>898.5</v>
      </c>
      <c r="AV177" s="16">
        <f t="shared" ref="AV177:AV188" si="503">IF(ISNUMBER($AF177),$AF177*SQRT(SUMSQ(HLOOKUP($AU$5,$J$2:$Y$8,2,FALSE)*VLOOKUP($AC177,$B$2:$G$15,MATCH($AD177,$B$3:$G$3,0),FALSE),HLOOKUP($AU$5,$J$2:$Y$8,3,FALSE)*VLOOKUP($AC177,$B$17:$G$30,MATCH($AD177,$B$18:$G$18,0),FALSE),HLOOKUP($AU$5,$J$2:$Y$8,6,FALSE)))+HLOOKUP($AU$5,$J$2:$Y$8,4,FALSE)*VLOOKUP($AC177,$B$32:$G$45,MATCH($AD177,$B$33:$G$33,0),FALSE)+HLOOKUP($AU$5,$J$2:$Y$8,5,FALSE)*VLOOKUP($AC177,$B$47:$G$60,MATCH($AD177,$B$48:$G$48,0),FALSE),"N/A")</f>
        <v>1199.5500000000002</v>
      </c>
      <c r="AW177" s="16">
        <f t="shared" ref="AW177:AW188" si="504">IF(ISNUMBER($AG177),IF(OR(HLOOKUP($AU$5,$I$2:$Y$8,4,FALSE)=1,HLOOKUP($AU$5,$I$2:$Y$8,5,FALSE)=1,),HLOOKUP($AU$5,$I$2:$Y$8,4,FALSE)*VLOOKUP($AC177,$B$32:$G$45,MATCH($AD177,$B$33:$G$33,0),FALSE)+HLOOKUP($AU$5,$I$2:$Y$8,5,FALSE)*VLOOKUP($AC177,$B$47:$G$60,MATCH($AD177,$B$48:$G$48,0),FALSE)+$AG177,$AG177),"N/A")</f>
        <v>3435</v>
      </c>
      <c r="AX177" s="47" t="str">
        <f>IF(AY177&gt;0, "true", "false")</f>
        <v>true</v>
      </c>
      <c r="AY177" s="16">
        <f>AH177</f>
        <v>0.98119999999999996</v>
      </c>
      <c r="AZ177" s="16">
        <f t="shared" ref="AZ177:AZ188" si="505">IF(ISNUMBER($AE177),IF(OR(HLOOKUP($AZ$5,$I$2:$Y$8,4,FALSE)=1,HLOOKUP($AZ$5,$I$2:$Y$8,5,FALSE)=1,),HLOOKUP($AZ$5,$I$2:$Y$8,4,FALSE)*VLOOKUP($AC177,$B$32:$G$45,MATCH($AD177,$B$33:$G$33,0),FALSE)+HLOOKUP($AZ$5,$I$2:$Y$8,5,FALSE)*VLOOKUP($AC177,$B$47:$G$60,MATCH($AD177,$B$48:$G$48,0),FALSE)+$AE177,$AE177),"N/A")</f>
        <v>829.5</v>
      </c>
      <c r="BA177" s="16">
        <f t="shared" ref="BA177:BA188" si="506">IF(ISNUMBER($AF177),$AF177*SQRT(SUMSQ(HLOOKUP($AZ$5,$J$2:$Y$8,2,FALSE)*VLOOKUP($AC177,$B$2:$G$15,MATCH($AD177,$B$3:$G$3,0),FALSE),HLOOKUP($AZ$5,$J$2:$Y$8,3,FALSE)*VLOOKUP($AC177,$B$17:$G$30,MATCH($AD177,$B$18:$G$18,0),FALSE),HLOOKUP($AZ$5,$J$2:$Y$8,6,FALSE)))+HLOOKUP($AZ$5,$J$2:$Y$8,4,FALSE)*VLOOKUP($AC177,$B$32:$G$45,MATCH($AD177,$B$33:$G$33,0),FALSE)+HLOOKUP($AZ$5,$J$2:$Y$8,5,FALSE)*VLOOKUP($AC177,$B$47:$G$60,MATCH($AD177,$B$48:$G$48,0),FALSE),"N/A")</f>
        <v>1130.5500000000002</v>
      </c>
      <c r="BB177" s="16">
        <f t="shared" ref="BB177:BB188" si="507">IF(ISNUMBER($AG177),IF(OR(HLOOKUP($AZ$5,$I$2:$Y$8,4,FALSE)=1,HLOOKUP($AZ$5,$I$2:$Y$8,5,FALSE)=1,),HLOOKUP($AZ$5,$I$2:$Y$8,4,FALSE)*VLOOKUP($AC177,$B$32:$G$45,MATCH($AD177,$B$33:$G$33,0),FALSE)+HLOOKUP($AZ$5,$I$2:$Y$8,5,FALSE)*VLOOKUP($AC177,$B$47:$G$60,MATCH($AD177,$B$48:$G$48,0),FALSE)+$AG177,$AG177),"N/A")</f>
        <v>3366</v>
      </c>
      <c r="BC177" s="16" t="str">
        <f>IF(BD177&gt;0, "true", "false")</f>
        <v>true</v>
      </c>
      <c r="BD177" s="16">
        <f>AH177</f>
        <v>0.98119999999999996</v>
      </c>
      <c r="BE177" s="16">
        <f t="shared" ref="BE177:BE188" si="508">IF(ISNUMBER($AE177),IF(OR(HLOOKUP($BE$5,$I$2:$Y$8,4,FALSE)=1,HLOOKUP($BE$5,$I$2:$Y$8,5,FALSE)=1,),HLOOKUP($BE$5,$I$2:$Y$8,4,FALSE)*VLOOKUP($AC177,$B$32:$G$45,MATCH($AD177,$B$33:$G$33,0),FALSE)+HLOOKUP($AU$5,$I$2:$Y$8,5,FALSE)*VLOOKUP($AC177,$B$47:$G$60,MATCH($AD177,$B$48:$G$48,0),FALSE)+$AE177,$AE177),"N/A")</f>
        <v>899.8</v>
      </c>
      <c r="BF177" s="16">
        <f t="shared" ref="BF177:BF188" si="509">IF(ISNUMBER($AF177),$AF177*SQRT(SUMSQ(HLOOKUP($BE$5,$J$2:$Y$8,2,FALSE)*VLOOKUP($AC177,$B$2:$G$15,MATCH($AD177,$B$3:$G$3,0),FALSE),HLOOKUP($BE$5,$J$2:$Y$8,3,FALSE)*VLOOKUP($AC177,$B$17:$G$30,MATCH($AD177,$B$18:$G$18,0),FALSE),HLOOKUP($BE$5,$J$2:$Y$8,6,FALSE)))+HLOOKUP($BE$5,$J$2:$Y$8,4,FALSE)*VLOOKUP($AC177,$B$32:$G$45,MATCH($AD177,$B$33:$G$33,0),FALSE)+HLOOKUP($BE$5,$J$2:$Y$8,5,FALSE)*VLOOKUP($AC177,$B$47:$G$60,MATCH($AD177,$B$48:$G$48,0),FALSE),"N/A")</f>
        <v>1200.8500000000001</v>
      </c>
      <c r="BG177" s="16">
        <f t="shared" ref="BG177:BG188" si="510">IF(ISNUMBER($AG177),IF(OR(HLOOKUP($BE$5,$I$2:$Y$8,4,FALSE)=1,HLOOKUP($BE$5,$I$2:$Y$8,5,FALSE)=1,),HLOOKUP($BE$5,$I$2:$Y$8,4,FALSE)*VLOOKUP($AC177,$B$32:$G$45,MATCH($AD177,$B$33:$G$33,0),FALSE)+HLOOKUP($BE$5,$I$2:$Y$8,5,FALSE)*VLOOKUP($AC177,$B$47:$G$60,MATCH($AD177,$B$48:$G$48,0),FALSE)+$AG177,$AG177),"N/A")</f>
        <v>3436.3</v>
      </c>
      <c r="BH177" s="16" t="str">
        <f>IF(BI177&gt;0, "true", "false")</f>
        <v>true</v>
      </c>
      <c r="BI177" s="16">
        <f>AH177</f>
        <v>0.98119999999999996</v>
      </c>
      <c r="BJ177" s="16">
        <f t="shared" ref="BJ177:BJ188" si="511">IF(ISNUMBER($AE177),IF(OR(HLOOKUP($BJ$5,$I$2:$Y$8,4,FALSE)=1,HLOOKUP($BJ$5,$I$2:$Y$8,5,FALSE)=1,),HLOOKUP($BJ$5,$I$2:$Y$8,4,FALSE)*VLOOKUP($AC177,$B$32:$G$45,MATCH($AD177,$B$33:$G$33,0),FALSE)+HLOOKUP($BJ$5,$I$2:$Y$8,5,FALSE)*VLOOKUP($AC177,$B$47:$G$60,MATCH($AD177,$B$48:$G$48,0),FALSE)+$AE177,$AE177),"N/A")</f>
        <v>830.8</v>
      </c>
      <c r="BK177" s="16">
        <f t="shared" ref="BK177:BK188" si="512">IF(ISNUMBER($AF177),$AF177*SQRT(SUMSQ(HLOOKUP($BJ$5,$J$2:$Y$8,2,FALSE)*VLOOKUP($AC177,$B$2:$G$15,MATCH($AD177,$B$3:$G$3,0),FALSE),HLOOKUP($BJ$5,$J$2:$Y$8,3,FALSE)*VLOOKUP($AC177,$B$17:$G$30,MATCH($AD177,$B$18:$G$18,0),FALSE),HLOOKUP($BJ$5,$J$2:$Y$8,6,FALSE)))+HLOOKUP($BJ$5,$J$2:$Y$8,4,FALSE)*VLOOKUP($AC177,$B$32:$G$45,MATCH($AD177,$B$33:$G$33,0),FALSE)+HLOOKUP($BJ$5,$J$2:$Y$8,5,FALSE)*VLOOKUP($AC177,$B$47:$G$60,MATCH($AD177,$B$48:$G$48,0),FALSE),"N/A")</f>
        <v>1131.8500000000001</v>
      </c>
      <c r="BL177" s="16">
        <f t="shared" ref="BL177:BL188" si="513">IF(ISNUMBER($AG177),IF(OR(HLOOKUP($BJ$5,$I$2:$Y$8,4,FALSE)=1,HLOOKUP($BJ$5,$I$2:$Y$8,5,FALSE)=1,),HLOOKUP($BJ$5,$I$2:$Y$8,4,FALSE)*VLOOKUP($AC177,$B$32:$G$45,MATCH($AD177,$B$33:$G$33,0),FALSE)+HLOOKUP($BJ$5,$I$2:$Y$8,5,FALSE)*VLOOKUP($AC177,$B$47:$G$60,MATCH($AD177,$B$48:$G$48,0),FALSE)+$AG177,$AG177),"N/A")</f>
        <v>3367.3</v>
      </c>
      <c r="BM177" s="16" t="str">
        <f>IF(BN177&gt;0, "true", "false")</f>
        <v>true</v>
      </c>
      <c r="BN177" s="16">
        <f>AH177</f>
        <v>0.98119999999999996</v>
      </c>
      <c r="BO177" s="16">
        <f>IF(ISNUMBER($AI177),$AI177+HLOOKUP($BO$5,$J$2:$Y$8,4,FALSE)*VLOOKUP($AC177,$B$32:$G$45,MATCH($AD177,$B$33:$G$33,0),FALSE)+HLOOKUP($BO$5,$J$2:$Y$8,5,FALSE)*VLOOKUP($AC177,$B$47:$G$60,MATCH($AD177,$B$48:$G$48,0),FALSE),"N/A")</f>
        <v>898.5</v>
      </c>
      <c r="BP177" s="16">
        <f>IF(ISNUMBER($AJ177),$AJ177+HLOOKUP($BO$5,$J$2:$Y$8,4,FALSE)*VLOOKUP($AC177,$B$32:$G$45,MATCH($AD177,$B$33:$G$33,0),FALSE)+HLOOKUP($BO$5,$J$2:$Y$8,5,FALSE)*VLOOKUP($AC177,$B$47:$G$60,MATCH($AD177,$B$48:$G$48,0),FALSE),"N/A")</f>
        <v>1457.5500000000002</v>
      </c>
      <c r="BQ177" s="16">
        <f>IF(ISNUMBER($AK177),$AK177+HLOOKUP($BO$5,$J$2:$Y$8,4,FALSE)*VLOOKUP($AC177,$B$32:$G$45,MATCH($AD177,$B$33:$G$33,0),FALSE)+HLOOKUP($BO$5,$J$2:$Y$8,5,FALSE)*VLOOKUP($AC177,$B$47:$G$60,MATCH($AD177,$B$48:$G$48,0),FALSE),"N/A")</f>
        <v>3435</v>
      </c>
      <c r="BR177" s="16" t="str">
        <f>IF(BS177&gt;0, "true", "false")</f>
        <v>true</v>
      </c>
      <c r="BS177" s="16">
        <f>AL177</f>
        <v>0.7593333333333333</v>
      </c>
      <c r="BT177" s="16">
        <f>IF(ISNUMBER($AI177),$AI177+HLOOKUP($BT$5,$J$2:$Y$8,4,FALSE)*VLOOKUP($AC177,$B$32:$G$45,MATCH($AD177,$B$33:$G$33,0),FALSE)+HLOOKUP($BT$5,$J$2:$Y$8,5,FALSE)*VLOOKUP($AC177,$B$47:$G$60,MATCH($AD177,$B$48:$G$48,0),FALSE),"N/A")</f>
        <v>829.5</v>
      </c>
      <c r="BU177" s="16">
        <f>IF(ISNUMBER($AJ177),$AJ177+HLOOKUP($BT$5,$J$2:$Y$8,4,FALSE)*VLOOKUP($AC177,$B$32:$G$45,MATCH($AD177,$B$33:$G$33,0),FALSE)+HLOOKUP($BT$5,$J$2:$Y$8,5,FALSE)*VLOOKUP($AC177,$B$47:$G$60,MATCH($AD177,$B$48:$G$48,0),FALSE),"N/A")</f>
        <v>1388.5500000000002</v>
      </c>
      <c r="BV177" s="16">
        <f>IF(ISNUMBER($AK177),$AK177+HLOOKUP($BT$5,$J$2:$Y$8,4,FALSE)*VLOOKUP($AC177,$B$32:$G$45,MATCH($AD177,$B$33:$G$33,0),FALSE)+HLOOKUP($BT$5,$J$2:$Y$8,5,FALSE)*VLOOKUP($AC177,$B$47:$G$60,MATCH($AD177,$B$48:$G$48,0),FALSE),"N/A")</f>
        <v>3366</v>
      </c>
      <c r="BW177" s="16" t="str">
        <f>IF(BX177&gt;0, "true", "false")</f>
        <v>true</v>
      </c>
      <c r="BX177" s="16">
        <f>AL177</f>
        <v>0.7593333333333333</v>
      </c>
      <c r="BY177" s="16">
        <f>IF(ISNUMBER($AI177),$AI177+HLOOKUP($BY$5,$J$2:$Y$8,4,FALSE)*VLOOKUP($AC177,$B$32:$G$45,MATCH($AD177,$B$33:$G$33,0),FALSE)+HLOOKUP($BY$5,$J$2:$Y$8,5,FALSE)*VLOOKUP($AC177,$B$47:$G$60,MATCH($AD177,$B$48:$G$48,0),FALSE),"N/A")</f>
        <v>899.8</v>
      </c>
      <c r="BZ177" s="16">
        <f>IF(ISNUMBER($AJ177),$AJ177+HLOOKUP($BY$5,$J$2:$Y$8,4,FALSE)*VLOOKUP($AC177,$B$32:$G$45,MATCH($AD177,$B$33:$G$33,0),FALSE)+HLOOKUP($BY$5,$J$2:$Y$8,5,FALSE)*VLOOKUP($AC177,$B$47:$G$60,MATCH($AD177,$B$48:$G$48,0),FALSE),"N/A")</f>
        <v>1458.8500000000001</v>
      </c>
      <c r="CA177" s="16">
        <f>IF(ISNUMBER($AK177),$AK177+HLOOKUP($BY$5,$J$2:$Y$8,4,FALSE)*VLOOKUP($AC177,$B$32:$G$45,MATCH($AD177,$B$33:$G$33,0),FALSE)+HLOOKUP($BY$5,$J$2:$Y$8,5,FALSE)*VLOOKUP($AC177,$B$47:$G$60,MATCH($AD177,$B$48:$G$48,0),FALSE),"N/A")</f>
        <v>3436.3</v>
      </c>
      <c r="CB177" s="16" t="str">
        <f>IF(CC177&gt;0, "true", "false")</f>
        <v>true</v>
      </c>
      <c r="CC177" s="16">
        <f>AL177</f>
        <v>0.7593333333333333</v>
      </c>
      <c r="CD177" s="16">
        <f>IF(ISNUMBER($AI177),$AI177+HLOOKUP($CD$5,$J$2:$Y$8,4,FALSE)*VLOOKUP($AC177,$B$32:$G$45,MATCH($AD177,$B$33:$G$33,0),FALSE)+HLOOKUP($CD$5,$J$2:$Y$8,5,FALSE)*VLOOKUP($AC177,$B$47:$G$60,MATCH($AD177,$B$48:$G$48,0),FALSE),"N/A")</f>
        <v>830.8</v>
      </c>
      <c r="CE177" s="16">
        <f>IF(ISNUMBER($AJ177),$AJ177+HLOOKUP($CD$5,$J$2:$Y$8,4,FALSE)*VLOOKUP($AC177,$B$32:$G$45,MATCH($AD177,$B$33:$G$33,0),FALSE)+HLOOKUP($CD$5,$J$2:$Y$8,5,FALSE)*VLOOKUP($AC177,$B$47:$G$60,MATCH($AD177,$B$48:$G$48,0),FALSE),"N/A")</f>
        <v>1389.8500000000001</v>
      </c>
      <c r="CF177" s="16">
        <f>IF(ISNUMBER($AK177),$AK177+HLOOKUP($CD$5,$J$2:$Y$8,4,FALSE)*VLOOKUP($AC177,$B$32:$G$45,MATCH($AD177,$B$33:$G$33,0),FALSE)+HLOOKUP($CD$5,$J$2:$Y$8,5,FALSE)*VLOOKUP($AC177,$B$47:$G$60,MATCH($AD177,$B$48:$G$48,0),FALSE),"N/A")</f>
        <v>3367.3</v>
      </c>
      <c r="CG177" s="16" t="str">
        <f>IF(CH177&gt;0, "true", "false")</f>
        <v>true</v>
      </c>
      <c r="CH177" s="16">
        <f>AL177</f>
        <v>0.7593333333333333</v>
      </c>
      <c r="CI177" s="16">
        <f>IF(ISNUMBER($AM177),$AM177+HLOOKUP($CI$5,$J$2:$Y$8,4,FALSE)*VLOOKUP($AC177,$B$32:$G$45,MATCH($AD177,$B$33:$G$33,0),FALSE)+HLOOKUP($CI$5,$J$2:$Y$8,5,FALSE)*VLOOKUP($AC177,$B$47:$G$60,MATCH($AD177,$B$48:$G$48,0),FALSE),"N/A")</f>
        <v>898.5</v>
      </c>
      <c r="CJ177" s="16">
        <f>IF(ISNUMBER($AN177),$AN177+HLOOKUP($CI$5,$J$2:$Y$8,4,FALSE)*VLOOKUP($AC177,$B$32:$G$45,MATCH($AD177,$B$33:$G$33,0),FALSE)+HLOOKUP($CI$5,$J$2:$Y$8,5,FALSE)*VLOOKUP($AC177,$B$47:$G$60,MATCH($AD177,$B$48:$G$48,0),FALSE),"N/A")</f>
        <v>1366.8000000000002</v>
      </c>
      <c r="CK177" s="16">
        <f>IF(ISNUMBER($AO177),$AO177+HLOOKUP($CI$5,$J$2:$Y$8,4,FALSE)*VLOOKUP($AC177,$B$32:$G$45,MATCH($AD177,$B$33:$G$33,0),FALSE)+HLOOKUP($CI$5,$J$2:$Y$8,5,FALSE)*VLOOKUP($AC177,$B$47:$G$60,MATCH($AD177,$B$48:$G$48,0),FALSE),"N/A")</f>
        <v>3435</v>
      </c>
      <c r="CL177" s="16" t="str">
        <f>IF(CM177&gt;0, "true", "false")</f>
        <v>true</v>
      </c>
      <c r="CM177" s="76">
        <f>AP177</f>
        <v>0.76519999999999999</v>
      </c>
      <c r="CN177" s="16">
        <f>IF(ISNUMBER($AM177),$AM177+HLOOKUP($CN$5,$J$2:$Y$8,4,FALSE)*VLOOKUP($AC177,$B$32:$G$45,MATCH($AD177,$B$33:$G$33,0),FALSE)+HLOOKUP($CN$5,$J$2:$Y$8,5,FALSE)*VLOOKUP($AC177,$B$47:$G$60,MATCH($AD177,$B$48:$G$48,0),FALSE),"N/A")</f>
        <v>829.5</v>
      </c>
      <c r="CO177" s="16">
        <f>IF(ISNUMBER($AN177),$AN177+HLOOKUP($CN$5,$J$2:$Y$8,4,FALSE)*VLOOKUP($AC177,$B$32:$G$45,MATCH($AD177,$B$33:$G$33,0),FALSE)+HLOOKUP($CN$5,$J$2:$Y$8,5,FALSE)*VLOOKUP($AC177,$B$47:$G$60,MATCH($AD177,$B$48:$G$48,0),FALSE),"N/A")</f>
        <v>1297.8000000000002</v>
      </c>
      <c r="CP177" s="16">
        <f>IF(ISNUMBER($AO177),$AO177+HLOOKUP($CN$5,$J$2:$Y$8,4,FALSE)*VLOOKUP($AC177,$B$32:$G$45,MATCH($AD177,$B$33:$G$33,0),FALSE)+HLOOKUP($CN$5,$J$2:$Y$8,5,FALSE)*VLOOKUP($AC177,$B$47:$G$60,MATCH($AD177,$B$48:$G$48,0),FALSE),"N/A")</f>
        <v>3366</v>
      </c>
      <c r="CQ177" s="16" t="str">
        <f>IF(CR177&gt;0, "true", "false")</f>
        <v>true</v>
      </c>
      <c r="CR177" s="76">
        <f>AP177</f>
        <v>0.76519999999999999</v>
      </c>
      <c r="CS177" s="16">
        <f>IF(ISNUMBER($AM177),$AM177+HLOOKUP($CS$5,$J$2:$Y$8,4,FALSE)*VLOOKUP($AC177,$B$32:$G$45,MATCH($AD177,$B$33:$G$33,0),FALSE)+HLOOKUP($CS$5,$J$2:$Y$8,5,FALSE)*VLOOKUP($AC177,$B$47:$G$60,MATCH($AD177,$B$48:$G$48,0),FALSE),"N/A")</f>
        <v>899.8</v>
      </c>
      <c r="CT177" s="16">
        <f>IF(ISNUMBER($AN177),$AN177+HLOOKUP($CS$5,$J$2:$Y$8,4,FALSE)*VLOOKUP($AC177,$B$32:$G$45,MATCH($AD177,$B$33:$G$33,0),FALSE)+HLOOKUP($CS$5,$J$2:$Y$8,5,FALSE)*VLOOKUP($AC177,$B$47:$G$60,MATCH($AD177,$B$48:$G$48,0),FALSE),"N/A")</f>
        <v>1368.1000000000001</v>
      </c>
      <c r="CU177" s="16">
        <f>IF(ISNUMBER($AO177),$AO177+HLOOKUP($CS$5,$J$2:$Y$8,4,FALSE)*VLOOKUP($AC177,$B$32:$G$45,MATCH($AD177,$B$33:$G$33,0),FALSE)+HLOOKUP($CS$5,$J$2:$Y$8,5,FALSE)*VLOOKUP($AC177,$B$47:$G$60,MATCH($AD177,$B$48:$G$48,0),FALSE),"N/A")</f>
        <v>3436.3</v>
      </c>
      <c r="CV177" s="16" t="str">
        <f>IF(CW177&gt;0, "true", "false")</f>
        <v>true</v>
      </c>
      <c r="CW177" s="76">
        <f>AP177</f>
        <v>0.76519999999999999</v>
      </c>
      <c r="CX177" s="16">
        <f>IF(ISNUMBER($AM177),$AM177+HLOOKUP($CX$5,$J$2:$Y$8,4,FALSE)*VLOOKUP($AC177,$B$32:$G$45,MATCH($AD177,$B$33:$G$33,0),FALSE)+HLOOKUP($CX$5,$J$2:$Y$8,5,FALSE)*VLOOKUP($AC177,$B$47:$G$60,MATCH($AD177,$B$48:$G$48,0),FALSE),"N/A")</f>
        <v>830.8</v>
      </c>
      <c r="CY177" s="16">
        <f>IF(ISNUMBER($AN177),$AN177+HLOOKUP($CX$5,$J$2:$Y$8,4,FALSE)*VLOOKUP($AC177,$B$32:$G$45,MATCH($AD177,$B$33:$G$33,0),FALSE)+HLOOKUP($CX$5,$J$2:$Y$8,5,FALSE)*VLOOKUP($AC177,$B$47:$G$60,MATCH($AD177,$B$48:$G$48,0),FALSE),"N/A")</f>
        <v>1299.1000000000001</v>
      </c>
      <c r="CZ177" s="16">
        <f>IF(ISNUMBER($AO177),$AO177+HLOOKUP($CX$5,$J$2:$Y$8,4,FALSE)*VLOOKUP($AC177,$B$32:$G$45,MATCH($AD177,$B$33:$G$33,0),FALSE)+HLOOKUP($CX$5,$J$2:$Y$8,5,FALSE)*VLOOKUP($AC177,$B$47:$G$60,MATCH($AD177,$B$48:$G$48,0),FALSE),"N/A")</f>
        <v>3367.3</v>
      </c>
      <c r="DA177" s="16" t="str">
        <f>IF(DB177&gt;0, "true", "false")</f>
        <v>true</v>
      </c>
      <c r="DB177" s="76">
        <f>AP177</f>
        <v>0.76519999999999999</v>
      </c>
      <c r="DC177" s="16">
        <f>IF(ISNUMBER($AQ177),$AQ177+HLOOKUP($DC$5,$J$2:$Y$8,4,FALSE)*VLOOKUP($AC177,$B$32:$G$45,MATCH($AD177,$B$33:$G$33,0),FALSE)+HLOOKUP($DC$5,$J$2:$Y$8,5,FALSE)*VLOOKUP($AC177,$B$47:$G$60,MATCH($AD177,$B$48:$G$48,0),FALSE),"N/A")</f>
        <v>898.5</v>
      </c>
      <c r="DD177" s="16">
        <f>IF(ISNUMBER($AR177),$AR177+HLOOKUP($DC$5,$J$2:$Y$8,4,FALSE)*VLOOKUP($AC177,$B$32:$G$45,MATCH($AD177,$B$33:$G$33,0),FALSE)+HLOOKUP($DC$5,$J$2:$Y$8,5,FALSE)*VLOOKUP($AC177,$B$47:$G$60,MATCH($AD177,$B$48:$G$48,0),FALSE),"N/A")</f>
        <v>3435</v>
      </c>
      <c r="DE177" s="16">
        <f>IF(ISNUMBER($AS177),$AS177+HLOOKUP($DC$5,$J$2:$Y$8,4,FALSE)*VLOOKUP($AC177,$B$32:$G$45,MATCH($AD177,$B$33:$G$33,0),FALSE)+HLOOKUP($DC$5,$J$2:$Y$8,5,FALSE)*VLOOKUP($AC177,$B$47:$G$60,MATCH($AD177,$B$48:$G$48,0),FALSE),"N/A")</f>
        <v>3435</v>
      </c>
      <c r="DF177" s="16" t="str">
        <f>IF(DG177&gt;0, "true", "false")</f>
        <v>false</v>
      </c>
      <c r="DG177" s="76">
        <f>AT177</f>
        <v>0</v>
      </c>
      <c r="DH177" s="16">
        <f>IF(ISNUMBER($AQ177),$AQ177+HLOOKUP($DH$5,$J$2:$Y$8,4,FALSE)*VLOOKUP($AC177,$B$32:$G$45,MATCH($AD177,$B$33:$G$33,0),FALSE)+HLOOKUP($DH$5,$J$2:$Y$8,5,FALSE)*VLOOKUP($AC177,$B$47:$G$60,MATCH($AD177,$B$48:$G$48,0),FALSE),"N/A")</f>
        <v>829.5</v>
      </c>
      <c r="DI177" s="16">
        <f>IF(ISNUMBER($AR177),$AR177+HLOOKUP($DH$5,$J$2:$Y$8,4,FALSE)*VLOOKUP($AC177,$B$32:$G$45,MATCH($AD177,$B$33:$G$33,0),FALSE)+HLOOKUP($DH$5,$J$2:$Y$8,5,FALSE)*VLOOKUP($AC177,$B$47:$G$60,MATCH($AD177,$B$48:$G$48,0),FALSE),"N/A")</f>
        <v>3366</v>
      </c>
      <c r="DJ177" s="16">
        <f>IF(ISNUMBER($AS177),$AS177+HLOOKUP($DH$5,$J$2:$Y$8,4,FALSE)*VLOOKUP($AC177,$B$32:$G$45,MATCH($AD177,$B$33:$G$33,0),FALSE)+HLOOKUP($DH$5,$J$2:$Y$8,5,FALSE)*VLOOKUP($AC177,$B$47:$G$60,MATCH($AD177,$B$48:$G$48,0),FALSE),"N/A")</f>
        <v>3366</v>
      </c>
      <c r="DK177" s="16" t="str">
        <f>IF(DL177&gt;0, "true", "false")</f>
        <v>false</v>
      </c>
      <c r="DL177" s="76">
        <f>AT177</f>
        <v>0</v>
      </c>
      <c r="DM177" s="16">
        <f>IF(ISNUMBER($AQ177),$AQ177+HLOOKUP($DM$5,$J$2:$Y$8,4,FALSE)*VLOOKUP($AC177,$B$32:$G$45,MATCH($AD177,$B$33:$G$33,0),FALSE)+HLOOKUP($DM$5,$J$2:$Y$8,5,FALSE)*VLOOKUP($AC177,$B$47:$G$60,MATCH($AD177,$B$48:$G$48,0),FALSE),"N/A")</f>
        <v>899.8</v>
      </c>
      <c r="DN177" s="16">
        <f>IF(ISNUMBER($AR177),$AR177+HLOOKUP($DM$5,$J$2:$Y$8,4,FALSE)*VLOOKUP($AC177,$B$32:$G$45,MATCH($AD177,$B$33:$G$33,0),FALSE)+HLOOKUP($DM$5,$J$2:$Y$8,5,FALSE)*VLOOKUP($AC177,$B$47:$G$60,MATCH($AD177,$B$48:$G$48,0),FALSE),"N/A")</f>
        <v>3436.3</v>
      </c>
      <c r="DO177" s="16">
        <f>IF(ISNUMBER($AS177),$AS177+HLOOKUP($DM$5,$J$2:$Y$8,4,FALSE)*VLOOKUP($AC177,$B$32:$G$45,MATCH($AD177,$B$33:$G$33,0),FALSE)+HLOOKUP($DM$5,$J$2:$Y$8,5,FALSE)*VLOOKUP($AC177,$B$47:$G$60,MATCH($AD177,$B$48:$G$48,0),FALSE),"N/A")</f>
        <v>3436.3</v>
      </c>
      <c r="DP177" s="16" t="str">
        <f>IF(DQ177&gt;0, "true", "false")</f>
        <v>false</v>
      </c>
      <c r="DQ177" s="76">
        <f>AT177</f>
        <v>0</v>
      </c>
      <c r="DR177" s="16">
        <f>IF(ISNUMBER($AQ177),$AQ177+HLOOKUP($DR$5,$J$2:$Y$8,4,FALSE)*VLOOKUP($AC177,$B$32:$G$45,MATCH($AD177,$B$33:$G$33,0),FALSE)+HLOOKUP($DR$5,$J$2:$Y$8,5,FALSE)*VLOOKUP($AC177,$B$47:$G$60,MATCH($AD177,$B$48:$G$48,0),FALSE),"N/A")</f>
        <v>830.8</v>
      </c>
      <c r="DS177" s="16">
        <f>IF(ISNUMBER($AR177),$AR177+HLOOKUP($DR$5,$J$2:$Y$8,4,FALSE)*VLOOKUP($AC177,$B$32:$G$45,MATCH($AD177,$B$33:$G$33,0),FALSE)+HLOOKUP($DR$5,$J$2:$Y$8,5,FALSE)*VLOOKUP($AC177,$B$47:$G$60,MATCH($AD177,$B$48:$G$48,0),FALSE),"N/A")</f>
        <v>3367.3</v>
      </c>
      <c r="DT177" s="16">
        <f>IF(ISNUMBER($AS177),$AS177+HLOOKUP($DR$5,$J$2:$Y$8,4,FALSE)*VLOOKUP($AC177,$B$32:$G$45,MATCH($AD177,$B$33:$G$33,0),FALSE)+HLOOKUP($DR$5,$J$2:$Y$8,5,FALSE)*VLOOKUP($AC177,$B$47:$G$60,MATCH($AD177,$B$48:$G$48,0),FALSE),"N/A")</f>
        <v>3367.3</v>
      </c>
      <c r="DU177" s="16" t="str">
        <f>IF(DV177&gt;0, "true", "false")</f>
        <v>false</v>
      </c>
      <c r="DV177" s="76">
        <f>AT177</f>
        <v>0</v>
      </c>
    </row>
    <row r="178" spans="27:126" x14ac:dyDescent="0.35">
      <c r="AA178" s="74">
        <v>1.5</v>
      </c>
      <c r="AB178" s="73">
        <f t="shared" si="501"/>
        <v>19.499999999999751</v>
      </c>
      <c r="AC178" s="47" t="s">
        <v>7</v>
      </c>
      <c r="AD178" s="47" t="s">
        <v>2</v>
      </c>
      <c r="AE178" s="16">
        <f>[2]beta_Schätzung_Corr_Poll!E107</f>
        <v>48</v>
      </c>
      <c r="AF178" s="16">
        <f>[2]beta_Schätzung_Corr_Poll!E108</f>
        <v>48.2</v>
      </c>
      <c r="AG178" s="16">
        <f>[2]beta_Schätzung_Corr_Poll!E109</f>
        <v>55.6</v>
      </c>
      <c r="AH178" s="16">
        <f>[2]beta_Schätzung_Corr_Poll!E105</f>
        <v>0.99839999999999995</v>
      </c>
      <c r="AI178" s="16">
        <f>[2]beta_Schätzung_Corr_Poll!F107</f>
        <v>48</v>
      </c>
      <c r="AJ178" s="16">
        <f>[2]beta_Schätzung_Corr_Poll!IF9</f>
        <v>209</v>
      </c>
      <c r="AK178" s="16">
        <f>[2]beta_Schätzung_Corr_Poll!F109</f>
        <v>55.6</v>
      </c>
      <c r="AL178" s="16">
        <f>[2]beta_Schätzung_Corr_Poll!F105</f>
        <v>0.96633333333333338</v>
      </c>
      <c r="AM178" s="16">
        <f>[2]beta_Schätzung_Corr_Poll!G107</f>
        <v>48</v>
      </c>
      <c r="AN178" s="16">
        <f>[2]beta_Schätzung_Corr_Poll!G108</f>
        <v>48.3</v>
      </c>
      <c r="AO178" s="16">
        <f>[2]beta_Schätzung_Corr_Poll!G109</f>
        <v>55.6</v>
      </c>
      <c r="AP178" s="16">
        <f>[2]beta_Schätzung_Corr_Poll!G105</f>
        <v>0.96279999999999999</v>
      </c>
      <c r="AQ178" s="16">
        <f>[2]beta_Schätzung_Corr_Poll!H107</f>
        <v>48</v>
      </c>
      <c r="AR178" s="16">
        <f>[2]beta_Schätzung_Corr_Poll!H108</f>
        <v>55.6</v>
      </c>
      <c r="AS178" s="16">
        <f>[2]beta_Schätzung_Corr_Poll!H109</f>
        <v>55.6</v>
      </c>
      <c r="AT178" s="16">
        <f>[2]beta_Schätzung_Corr_Poll!H105</f>
        <v>0</v>
      </c>
      <c r="AU178" s="16">
        <f t="shared" si="502"/>
        <v>48</v>
      </c>
      <c r="AV178" s="16">
        <f t="shared" si="503"/>
        <v>48.2</v>
      </c>
      <c r="AW178" s="16">
        <f t="shared" si="504"/>
        <v>55.6</v>
      </c>
      <c r="AX178" s="47" t="str">
        <f>IF(AY178&gt;0, "true", "false")</f>
        <v>true</v>
      </c>
      <c r="AY178" s="16">
        <f>AH178</f>
        <v>0.99839999999999995</v>
      </c>
      <c r="AZ178" s="16">
        <f t="shared" si="505"/>
        <v>48</v>
      </c>
      <c r="BA178" s="16">
        <f t="shared" si="506"/>
        <v>48.2</v>
      </c>
      <c r="BB178" s="16">
        <f t="shared" si="507"/>
        <v>55.6</v>
      </c>
      <c r="BC178" s="16" t="str">
        <f>IF(BD178&gt;0, "true", "false")</f>
        <v>true</v>
      </c>
      <c r="BD178" s="16">
        <f>AH178</f>
        <v>0.99839999999999995</v>
      </c>
      <c r="BE178" s="16">
        <f t="shared" si="508"/>
        <v>48</v>
      </c>
      <c r="BF178" s="16">
        <f t="shared" si="509"/>
        <v>48.2</v>
      </c>
      <c r="BG178" s="16">
        <f t="shared" si="510"/>
        <v>55.6</v>
      </c>
      <c r="BH178" s="16" t="str">
        <f>IF(BI178&gt;0, "true", "false")</f>
        <v>true</v>
      </c>
      <c r="BI178" s="16">
        <f>AH178</f>
        <v>0.99839999999999995</v>
      </c>
      <c r="BJ178" s="16">
        <f t="shared" si="511"/>
        <v>48</v>
      </c>
      <c r="BK178" s="16">
        <f t="shared" si="512"/>
        <v>48.2</v>
      </c>
      <c r="BL178" s="16">
        <f t="shared" si="513"/>
        <v>55.6</v>
      </c>
      <c r="BM178" s="16" t="str">
        <f>IF(BN178&gt;0, "true", "false")</f>
        <v>true</v>
      </c>
      <c r="BN178" s="16">
        <f>AH178</f>
        <v>0.99839999999999995</v>
      </c>
      <c r="BO178" s="16">
        <f t="shared" ref="BO178:BO188" si="514">IF(ISNUMBER($AE178),IF(OR(HLOOKUP($BO$5,$I$2:$Y$8,4,FALSE)=1,HLOOKUP($BO$5,$I$2:$Y$8,5,FALSE)=1,),HLOOKUP($BO$5,$I$2:$Y$8,4,FALSE)*VLOOKUP($AC178,$B$32:$G$45,MATCH($AD178,$B$33:$G$33,0),FALSE)+HLOOKUP($BO$5,$I$2:$Y$8,5,FALSE)*VLOOKUP($AC178,$B$47:$G$60,MATCH($AD178,$B$48:$G$48,0),FALSE)+$AE178,$AE178),"N/A")</f>
        <v>48</v>
      </c>
      <c r="BP178" s="16">
        <f t="shared" ref="BP178:BP188" si="515">IF(ISNUMBER($AF178),$AF178*SQRT(SUMSQ(HLOOKUP($BO$5,$J$2:$Y$8,2,FALSE)*VLOOKUP($AC178,$B$2:$G$15,MATCH($AD178,$B$3:$G$3,0),FALSE),HLOOKUP($BO$5,$J$2:$Y$8,3,FALSE)*VLOOKUP($AC178,$B$17:$G$30,MATCH($AD178,$B$18:$G$18,0),FALSE),HLOOKUP($BO$5,$J$2:$Y$8,6,FALSE)))+HLOOKUP($BO$5,$J$2:$Y$8,4,FALSE)*VLOOKUP($AC178,$B$32:$G$45,MATCH($AD178,$B$33:$G$33,0),FALSE)+HLOOKUP($BO$5,$J$2:$Y$8,5,FALSE)*VLOOKUP($AC178,$B$47:$G$60,MATCH($AD178,$B$48:$G$48,0),FALSE),"N/A")</f>
        <v>48.2</v>
      </c>
      <c r="BQ178" s="16">
        <f t="shared" ref="BQ178:BQ188" si="516">IF(ISNUMBER($AG178),IF(OR(HLOOKUP($BO$5,$I$2:$Y$8,4,FALSE)=1,HLOOKUP($BO$5,$I$2:$Y$8,5,FALSE)=1,),HLOOKUP($BO$5,$I$2:$Y$8,4,FALSE)*VLOOKUP($AC178,$B$32:$G$45,MATCH($AD178,$B$33:$G$33,0),FALSE)+HLOOKUP($BO$5,$I$2:$Y$8,5,FALSE)*VLOOKUP($AC178,$B$47:$G$60,MATCH($AD178,$B$48:$G$48,0),FALSE)+$AG178,$AG178),"N/A")</f>
        <v>55.6</v>
      </c>
      <c r="BR178" s="16" t="str">
        <f>IF(BS178&gt;0, "true", "false")</f>
        <v>true</v>
      </c>
      <c r="BS178" s="16">
        <f>AL178</f>
        <v>0.96633333333333338</v>
      </c>
      <c r="BT178" s="16">
        <f t="shared" ref="BT178:BT188" si="517">IF(ISNUMBER($AE178),IF(OR(HLOOKUP($BT$5,$I$2:$Y$8,4,FALSE)=1,HLOOKUP($BT$5,$I$2:$Y$8,5,FALSE)=1,),HLOOKUP($BT$5,$I$2:$Y$8,4,FALSE)*VLOOKUP($AC178,$B$32:$G$45,MATCH($AD178,$B$33:$G$33,0),FALSE)+HLOOKUP($BT$5,$I$2:$Y$8,5,FALSE)*VLOOKUP($AC178,$B$47:$G$60,MATCH($AD178,$B$48:$G$48,0),FALSE)+$AE178,$AE178),"N/A")</f>
        <v>48</v>
      </c>
      <c r="BU178" s="16">
        <f t="shared" ref="BU178:BU188" si="518">IF(ISNUMBER($AF178),$AF178*SQRT(SUMSQ(HLOOKUP($BT$5,$J$2:$Y$8,2,FALSE)*VLOOKUP($AC178,$B$2:$G$15,MATCH($AD178,$B$3:$G$3,0),FALSE),HLOOKUP($BT$5,$J$2:$Y$8,3,FALSE)*VLOOKUP($AC178,$B$17:$G$30,MATCH($AD178,$B$18:$G$18,0),FALSE),HLOOKUP($BT$5,$J$2:$Y$8,6,FALSE)))+HLOOKUP($BT$5,$J$2:$Y$8,4,FALSE)*VLOOKUP($AC178,$B$32:$G$45,MATCH($AD178,$B$33:$G$33,0),FALSE)+HLOOKUP($BT$5,$J$2:$Y$8,5,FALSE)*VLOOKUP($AC178,$B$47:$G$60,MATCH($AD178,$B$48:$G$48,0),FALSE),"N/A")</f>
        <v>48.2</v>
      </c>
      <c r="BV178" s="16">
        <f t="shared" ref="BV178:BV188" si="519">IF(ISNUMBER($AG178),IF(OR(HLOOKUP($BT$5,$I$2:$Y$8,4,FALSE)=1,HLOOKUP($BT$5,$I$2:$Y$8,5,FALSE)=1,),HLOOKUP($BT$5,$I$2:$Y$8,4,FALSE)*VLOOKUP($AC178,$B$32:$G$45,MATCH($AD178,$B$33:$G$33,0),FALSE)+HLOOKUP($BT$5,$I$2:$Y$8,5,FALSE)*VLOOKUP($AC178,$B$47:$G$60,MATCH($AD178,$B$48:$G$48,0),FALSE)+$AG178,$AG178),"N/A")</f>
        <v>55.6</v>
      </c>
      <c r="BW178" s="16" t="str">
        <f>IF(BX178&gt;0, "true", "false")</f>
        <v>true</v>
      </c>
      <c r="BX178" s="16">
        <f>AL178</f>
        <v>0.96633333333333338</v>
      </c>
      <c r="BY178" s="16">
        <f t="shared" ref="BY178:BY188" si="520">IF(ISNUMBER($AE178),IF(OR(HLOOKUP($BY$5,$I$2:$Y$8,4,FALSE)=1,HLOOKUP($BY$5,$I$2:$Y$8,5,FALSE)=1,),HLOOKUP($BY$5,$I$2:$Y$8,4,FALSE)*VLOOKUP($AC178,$B$32:$G$45,MATCH($AD178,$B$33:$G$33,0),FALSE)+HLOOKUP($BY$5,$I$2:$Y$8,5,FALSE)*VLOOKUP($AC178,$B$47:$G$60,MATCH($AD178,$B$48:$G$48,0),FALSE)+$AE178,$AE178),"N/A")</f>
        <v>48</v>
      </c>
      <c r="BZ178" s="16">
        <f t="shared" ref="BZ178:BZ188" si="521">IF(ISNUMBER($AF178),$AF178*SQRT(SUMSQ(HLOOKUP($BY$5,$J$2:$Y$8,2,FALSE)*VLOOKUP($AC178,$B$2:$G$15,MATCH($AD178,$B$3:$G$3,0),FALSE),HLOOKUP($BY$5,$J$2:$Y$8,3,FALSE)*VLOOKUP($AC178,$B$17:$G$30,MATCH($AD178,$B$18:$G$18,0),FALSE),HLOOKUP($BY$5,$J$2:$Y$8,6,FALSE)))+HLOOKUP($BY$5,$J$2:$Y$8,4,FALSE)*VLOOKUP($AC178,$B$32:$G$45,MATCH($AD178,$B$33:$G$33,0),FALSE)+HLOOKUP($BY$5,$J$2:$Y$8,5,FALSE)*VLOOKUP($AC178,$B$47:$G$60,MATCH($AD178,$B$48:$G$48,0),FALSE),"N/A")</f>
        <v>48.2</v>
      </c>
      <c r="CA178" s="16">
        <f t="shared" ref="CA178:CA188" si="522">IF(ISNUMBER($AG178),IF(OR(HLOOKUP($BY$5,$I$2:$Y$8,4,FALSE)=1,HLOOKUP($BY$5,$I$2:$Y$8,5,FALSE)=1,),HLOOKUP($BY$5,$I$2:$Y$8,4,FALSE)*VLOOKUP($AC178,$B$32:$G$45,MATCH($AD178,$B$33:$G$33,0),FALSE)+HLOOKUP($BY$5,$I$2:$Y$8,5,FALSE)*VLOOKUP($AC178,$B$47:$G$60,MATCH($AD178,$B$48:$G$48,0),FALSE)+$AG178,$AG178),"N/A")</f>
        <v>55.6</v>
      </c>
      <c r="CB178" s="16" t="str">
        <f>IF(CC178&gt;0, "true", "false")</f>
        <v>true</v>
      </c>
      <c r="CC178" s="16">
        <f>AL178</f>
        <v>0.96633333333333338</v>
      </c>
      <c r="CD178" s="16">
        <f t="shared" ref="CD178:CD188" si="523">IF(ISNUMBER($AE178),IF(OR(HLOOKUP($CD$5,$I$2:$Y$8,4,FALSE)=1,HLOOKUP($CD$5,$I$2:$Y$8,5,FALSE)=1,),HLOOKUP($CD$5,$I$2:$Y$8,4,FALSE)*VLOOKUP($AC178,$B$32:$G$45,MATCH($AD178,$B$33:$G$33,0),FALSE)+HLOOKUP($CD$5,$I$2:$Y$8,5,FALSE)*VLOOKUP($AC178,$B$47:$G$60,MATCH($AD178,$B$48:$G$48,0),FALSE)+$AE178,$AE178),"N/A")</f>
        <v>48</v>
      </c>
      <c r="CE178" s="16">
        <f t="shared" ref="CE178:CE188" si="524">IF(ISNUMBER($AF178),$AF178*SQRT(SUMSQ(HLOOKUP($CD$5,$J$2:$Y$8,2,FALSE)*VLOOKUP($AC178,$B$2:$G$15,MATCH($AD178,$B$3:$G$3,0),FALSE),HLOOKUP($CD$5,$J$2:$Y$8,3,FALSE)*VLOOKUP($AC178,$B$17:$G$30,MATCH($AD178,$B$18:$G$18,0),FALSE),HLOOKUP($CD$5,$J$2:$Y$8,6,FALSE)))+HLOOKUP($CD$5,$J$2:$Y$8,4,FALSE)*VLOOKUP($AC178,$B$32:$G$45,MATCH($AD178,$B$33:$G$33,0),FALSE)+HLOOKUP($CD$5,$J$2:$Y$8,5,FALSE)*VLOOKUP($AC178,$B$47:$G$60,MATCH($AD178,$B$48:$G$48,0),FALSE),"N/A")</f>
        <v>48.2</v>
      </c>
      <c r="CF178" s="16">
        <f t="shared" ref="CF178:CF188" si="525">IF(ISNUMBER($AG178),IF(OR(HLOOKUP($CD$5,$I$2:$Y$8,4,FALSE)=1,HLOOKUP($CD$5,$I$2:$Y$8,5,FALSE)=1,),HLOOKUP($CD$5,$I$2:$Y$8,4,FALSE)*VLOOKUP($AC178,$B$32:$G$45,MATCH($AD178,$B$33:$G$33,0),FALSE)+HLOOKUP($CD$5,$I$2:$Y$8,5,FALSE)*VLOOKUP($AC178,$B$47:$G$60,MATCH($AD178,$B$48:$G$48,0),FALSE)+$AG178,$AG178),"N/A")</f>
        <v>55.6</v>
      </c>
      <c r="CG178" s="16" t="str">
        <f>IF(CH178&gt;0, "true", "false")</f>
        <v>true</v>
      </c>
      <c r="CH178" s="16">
        <f>AL178</f>
        <v>0.96633333333333338</v>
      </c>
      <c r="CI178" s="16">
        <f t="shared" ref="CI178:CI188" si="526">IF(ISNUMBER($AE178),IF(OR(HLOOKUP($CI$5,$I$2:$Y$8,4,FALSE)=1,HLOOKUP($CI$5,$I$2:$Y$8,5,FALSE)=1,),HLOOKUP($CI$5,$I$2:$Y$8,4,FALSE)*VLOOKUP($AC178,$B$32:$G$45,MATCH($AD178,$B$33:$G$33,0),FALSE)+HLOOKUP($CI$5,$I$2:$Y$8,5,FALSE)*VLOOKUP($AC178,$B$47:$G$60,MATCH($AD178,$B$48:$G$48,0),FALSE)+$AE178,$AE178),"N/A")</f>
        <v>48</v>
      </c>
      <c r="CJ178" s="16">
        <f t="shared" ref="CJ178:CJ188" si="527">IF(ISNUMBER($AF178),$AF178*SQRT(SUMSQ(HLOOKUP($CI$5,$J$2:$Y$8,2,FALSE)*VLOOKUP($AC178,$B$2:$G$15,MATCH($AD178,$B$3:$G$3,0),FALSE),HLOOKUP($CI$5,$J$2:$Y$8,3,FALSE)*VLOOKUP($AC178,$B$17:$G$30,MATCH($AD178,$B$18:$G$18,0),FALSE),HLOOKUP($CI$5,$J$2:$Y$8,6,FALSE)))+HLOOKUP($CI$5,$J$2:$Y$8,4,FALSE)*VLOOKUP($AC178,$B$32:$G$45,MATCH($AD178,$B$33:$G$33,0),FALSE)+HLOOKUP($CI$5,$J$2:$Y$8,5,FALSE)*VLOOKUP($AC178,$B$47:$G$60,MATCH($AD178,$B$48:$G$48,0),FALSE),"N/A")</f>
        <v>48.2</v>
      </c>
      <c r="CK178" s="16">
        <f t="shared" ref="CK178:CK188" si="528">IF(ISNUMBER($AG178),IF(OR(HLOOKUP($CI$5,$I$2:$Y$8,4,FALSE)=1,HLOOKUP($CI$5,$I$2:$Y$8,5,FALSE)=1,),HLOOKUP($CI$5,$I$2:$Y$8,4,FALSE)*VLOOKUP($AC178,$B$32:$G$45,MATCH($AD178,$B$33:$G$33,0),FALSE)+HLOOKUP($CI$5,$I$2:$Y$8,5,FALSE)*VLOOKUP($AC178,$B$47:$G$60,MATCH($AD178,$B$48:$G$48,0),FALSE)+$AG178,$AG178),"N/A")</f>
        <v>55.6</v>
      </c>
      <c r="CL178" s="16" t="str">
        <f>IF(CM178&gt;0, "true", "false")</f>
        <v>true</v>
      </c>
      <c r="CM178" s="76">
        <f>AP178</f>
        <v>0.96279999999999999</v>
      </c>
      <c r="CN178" s="16">
        <f t="shared" ref="CN178:CN188" si="529">IF(ISNUMBER($AE178),IF(OR(HLOOKUP($CN$5,$I$2:$Y$8,4,FALSE)=1,HLOOKUP($CN$5,$I$2:$Y$8,5,FALSE)=1,),HLOOKUP($CN$5,$I$2:$Y$8,4,FALSE)*VLOOKUP($AC178,$B$32:$G$45,MATCH($AD178,$B$33:$G$33,0),FALSE)+HLOOKUP($CN$5,$I$2:$Y$8,5,FALSE)*VLOOKUP($AC178,$B$47:$G$60,MATCH($AD178,$B$48:$G$48,0),FALSE)+$AE178,$AE178),"N/A")</f>
        <v>48</v>
      </c>
      <c r="CO178" s="16">
        <f t="shared" ref="CO178:CO188" si="530">IF(ISNUMBER($AF178),$AF178*SQRT(SUMSQ(HLOOKUP($CN$5,$J$2:$Y$8,2,FALSE)*VLOOKUP($AC178,$B$2:$G$15,MATCH($AD178,$B$3:$G$3,0),FALSE),HLOOKUP($CN$5,$J$2:$Y$8,3,FALSE)*VLOOKUP($AC178,$B$17:$G$30,MATCH($AD178,$B$18:$G$18,0),FALSE),HLOOKUP($CN$5,$J$2:$Y$8,6,FALSE)))+HLOOKUP($CN$5,$J$2:$Y$8,4,FALSE)*VLOOKUP($AC178,$B$32:$G$45,MATCH($AD178,$B$33:$G$33,0),FALSE)+HLOOKUP($CN$5,$J$2:$Y$8,5,FALSE)*VLOOKUP($AC178,$B$47:$G$60,MATCH($AD178,$B$48:$G$48,0),FALSE),"N/A")</f>
        <v>48.2</v>
      </c>
      <c r="CP178" s="16">
        <f t="shared" ref="CP178:CP188" si="531">IF(ISNUMBER($AG178),IF(OR(HLOOKUP($CN$5,$I$2:$Y$8,4,FALSE)=1,HLOOKUP($CN$5,$I$2:$Y$8,5,FALSE)=1,),HLOOKUP($CN$5,$I$2:$Y$8,4,FALSE)*VLOOKUP($AC178,$B$32:$G$45,MATCH($AD178,$B$33:$G$33,0),FALSE)+HLOOKUP($CN$5,$I$2:$Y$8,5,FALSE)*VLOOKUP($AC178,$B$47:$G$60,MATCH($AD178,$B$48:$G$48,0),FALSE)+$AG178,$AG178),"N/A")</f>
        <v>55.6</v>
      </c>
      <c r="CQ178" s="16" t="str">
        <f>IF(CR178&gt;0, "true", "false")</f>
        <v>true</v>
      </c>
      <c r="CR178" s="76">
        <f>AP178</f>
        <v>0.96279999999999999</v>
      </c>
      <c r="CS178" s="16">
        <f t="shared" ref="CS178:CS188" si="532">IF(ISNUMBER($AE178),IF(OR(HLOOKUP($CS$5,$I$2:$Y$8,4,FALSE)=1,HLOOKUP($CS$5,$I$2:$Y$8,5,FALSE)=1,),HLOOKUP($CS$5,$I$2:$Y$8,4,FALSE)*VLOOKUP($AC178,$B$32:$G$45,MATCH($AD178,$B$33:$G$33,0),FALSE)+HLOOKUP($CS$5,$I$2:$Y$8,5,FALSE)*VLOOKUP($AC178,$B$47:$G$60,MATCH($AD178,$B$48:$G$48,0),FALSE)+$AE178,$AE178),"N/A")</f>
        <v>48</v>
      </c>
      <c r="CT178" s="16">
        <f t="shared" ref="CT178:CT188" si="533">IF(ISNUMBER($AF178),$AF178*SQRT(SUMSQ(HLOOKUP($CS$5,$J$2:$Y$8,2,FALSE)*VLOOKUP($AC178,$B$2:$G$15,MATCH($AD178,$B$3:$G$3,0),FALSE),HLOOKUP($CS$5,$J$2:$Y$8,3,FALSE)*VLOOKUP($AC178,$B$17:$G$30,MATCH($AD178,$B$18:$G$18,0),FALSE),HLOOKUP($CS$5,$J$2:$Y$8,6,FALSE)))+HLOOKUP($CS$5,$J$2:$Y$8,4,FALSE)*VLOOKUP($AC178,$B$32:$G$45,MATCH($AD178,$B$33:$G$33,0),FALSE)+HLOOKUP($CS$5,$J$2:$Y$8,5,FALSE)*VLOOKUP($AC178,$B$47:$G$60,MATCH($AD178,$B$48:$G$48,0),FALSE),"N/A")</f>
        <v>48.2</v>
      </c>
      <c r="CU178" s="16">
        <f t="shared" ref="CU178:CU188" si="534">IF(ISNUMBER($AG178),IF(OR(HLOOKUP($CS$5,$I$2:$Y$8,4,FALSE)=1,HLOOKUP($CS$5,$I$2:$Y$8,5,FALSE)=1,),HLOOKUP($CS$5,$I$2:$Y$8,4,FALSE)*VLOOKUP($AC178,$B$32:$G$45,MATCH($AD178,$B$33:$G$33,0),FALSE)+HLOOKUP($CS$5,$I$2:$Y$8,5,FALSE)*VLOOKUP($AC178,$B$47:$G$60,MATCH($AD178,$B$48:$G$48,0),FALSE)+$AG178,$AG178),"N/A")</f>
        <v>55.6</v>
      </c>
      <c r="CV178" s="16" t="str">
        <f>IF(CW178&gt;0, "true", "false")</f>
        <v>true</v>
      </c>
      <c r="CW178" s="76">
        <f>AP178</f>
        <v>0.96279999999999999</v>
      </c>
      <c r="CX178" s="16">
        <f t="shared" ref="CX178:CX188" si="535">IF(ISNUMBER($AE178),IF(OR(HLOOKUP($CX$5,$I$2:$Y$8,4,FALSE)=1,HLOOKUP($CX$5,$I$2:$Y$8,5,FALSE)=1,),HLOOKUP($CX$5,$I$2:$Y$8,4,FALSE)*VLOOKUP($AC178,$B$32:$G$45,MATCH($AD178,$B$33:$G$33,0),FALSE)+HLOOKUP($CX$5,$I$2:$Y$8,5,FALSE)*VLOOKUP($AC178,$B$47:$G$60,MATCH($AD178,$B$48:$G$48,0),FALSE)+$AE178,$AE178),"N/A")</f>
        <v>48</v>
      </c>
      <c r="CY178" s="16">
        <f t="shared" ref="CY178:CY188" si="536">IF(ISNUMBER($AF178),$AF178*SQRT(SUMSQ(HLOOKUP($CX$5,$J$2:$Y$8,2,FALSE)*VLOOKUP($AC178,$B$2:$G$15,MATCH($AD178,$B$3:$G$3,0),FALSE),HLOOKUP($CX$5,$J$2:$Y$8,3,FALSE)*VLOOKUP($AC178,$B$17:$G$30,MATCH($AD178,$B$18:$G$18,0),FALSE),HLOOKUP($CX$5,$J$2:$Y$8,6,FALSE)))+HLOOKUP($CX$5,$J$2:$Y$8,4,FALSE)*VLOOKUP($AC178,$B$32:$G$45,MATCH($AD178,$B$33:$G$33,0),FALSE)+HLOOKUP($CX$5,$J$2:$Y$8,5,FALSE)*VLOOKUP($AC178,$B$47:$G$60,MATCH($AD178,$B$48:$G$48,0),FALSE),"N/A")</f>
        <v>48.2</v>
      </c>
      <c r="CZ178" s="16">
        <f t="shared" ref="CZ178:CZ188" si="537">IF(ISNUMBER($AG178),IF(OR(HLOOKUP($CX$5,$I$2:$Y$8,4,FALSE)=1,HLOOKUP($CX$5,$I$2:$Y$8,5,FALSE)=1,),HLOOKUP($CX$5,$I$2:$Y$8,4,FALSE)*VLOOKUP($AC178,$B$32:$G$45,MATCH($AD178,$B$33:$G$33,0),FALSE)+HLOOKUP($CX$5,$I$2:$Y$8,5,FALSE)*VLOOKUP($AC178,$B$47:$G$60,MATCH($AD178,$B$48:$G$48,0),FALSE)+$AG178,$AG178),"N/A")</f>
        <v>55.6</v>
      </c>
      <c r="DA178" s="16" t="str">
        <f>IF(DB178&gt;0, "true", "false")</f>
        <v>true</v>
      </c>
      <c r="DB178" s="76">
        <f>AP178</f>
        <v>0.96279999999999999</v>
      </c>
      <c r="DC178" s="16">
        <f t="shared" ref="DC178:DC188" si="538">IF(ISNUMBER($AE178),IF(OR(HLOOKUP($DC$5,$I$2:$Y$8,4,FALSE)=1,HLOOKUP($DC$5,$I$2:$Y$8,5,FALSE)=1,),HLOOKUP($DC$5,$I$2:$Y$8,4,FALSE)*VLOOKUP($AC178,$B$32:$G$45,MATCH($AD178,$B$33:$G$33,0),FALSE)+HLOOKUP($DC$5,$I$2:$Y$8,5,FALSE)*VLOOKUP($AC178,$B$47:$G$60,MATCH($AD178,$B$48:$G$48,0),FALSE)+$AE178,$AE178),"N/A")</f>
        <v>48</v>
      </c>
      <c r="DD178" s="16">
        <f t="shared" ref="DD178:DD188" si="539">IF(ISNUMBER($AF178),$AF178*SQRT(SUMSQ(HLOOKUP($DC$5,$J$2:$Y$8,2,FALSE)*VLOOKUP($AC178,$B$2:$G$15,MATCH($AD178,$B$3:$G$3,0),FALSE),HLOOKUP($DC$5,$J$2:$Y$8,3,FALSE)*VLOOKUP($AC178,$B$17:$G$30,MATCH($AD178,$B$18:$G$18,0),FALSE),HLOOKUP($DC$5,$J$2:$Y$8,6,FALSE)))+HLOOKUP($DC$5,$J$2:$Y$8,4,FALSE)*VLOOKUP($AC178,$B$32:$G$45,MATCH($AD178,$B$33:$G$33,0),FALSE)+HLOOKUP($DC$5,$J$2:$Y$8,5,FALSE)*VLOOKUP($AC178,$B$47:$G$60,MATCH($AD178,$B$48:$G$48,0),FALSE),"N/A")</f>
        <v>68.165093706383189</v>
      </c>
      <c r="DE178" s="16">
        <f t="shared" ref="DE178:DE188" si="540">IF(ISNUMBER($AG178),IF(OR(HLOOKUP($DC$5,$I$2:$Y$8,4,FALSE)=1,HLOOKUP($DC$5,$I$2:$Y$8,5,FALSE)=1,),HLOOKUP($DC$5,$I$2:$Y$8,4,FALSE)*VLOOKUP($AC178,$B$32:$G$45,MATCH($AD178,$B$33:$G$33,0),FALSE)+HLOOKUP($DC$5,$I$2:$Y$8,5,FALSE)*VLOOKUP($AC178,$B$47:$G$60,MATCH($AD178,$B$48:$G$48,0),FALSE)+$AG178,$AG178),"N/A")</f>
        <v>55.6</v>
      </c>
      <c r="DF178" s="16" t="str">
        <f>IF(DG178&gt;0, "true", "false")</f>
        <v>false</v>
      </c>
      <c r="DG178" s="76">
        <f>AT178</f>
        <v>0</v>
      </c>
      <c r="DH178" s="16">
        <f t="shared" ref="DH178:DH188" si="541">IF(ISNUMBER($AE178),IF(OR(HLOOKUP($DH$5,$I$2:$Y$8,4,FALSE)=1,HLOOKUP($DH$5,$I$2:$Y$8,5,FALSE)=1,),HLOOKUP($DH$5,$I$2:$Y$8,4,FALSE)*VLOOKUP($AC178,$B$32:$G$45,MATCH($AD178,$B$33:$G$33,0),FALSE)+HLOOKUP($DH$5,$I$2:$Y$8,5,FALSE)*VLOOKUP($AC178,$B$47:$G$60,MATCH($AD178,$B$48:$G$48,0),FALSE)+$AE178,$AE178),"N/A")</f>
        <v>48</v>
      </c>
      <c r="DI178" s="16">
        <f t="shared" ref="DI178:DI188" si="542">IF(ISNUMBER($AF178),$AF178*SQRT(SUMSQ(HLOOKUP($DH$5,$J$2:$Y$8,2,FALSE)*VLOOKUP($AC178,$B$2:$G$15,MATCH($AD178,$B$3:$G$3,0),FALSE),HLOOKUP($DH$5,$J$2:$Y$8,3,FALSE)*VLOOKUP($AC178,$B$17:$G$30,MATCH($AD178,$B$18:$G$18,0),FALSE),HLOOKUP($DH$5,$J$2:$Y$8,6,FALSE)))+HLOOKUP($DH$5,$J$2:$Y$8,4,FALSE)*VLOOKUP($AC178,$B$32:$G$45,MATCH($AD178,$B$33:$G$33,0),FALSE)+HLOOKUP($DH$5,$J$2:$Y$8,5,FALSE)*VLOOKUP($AC178,$B$47:$G$60,MATCH($AD178,$B$48:$G$48,0),FALSE),"N/A")</f>
        <v>68.165093706383189</v>
      </c>
      <c r="DJ178" s="16">
        <f t="shared" ref="DJ178:DJ188" si="543">IF(ISNUMBER($AG178),IF(OR(HLOOKUP($DH$5,$I$2:$Y$8,4,FALSE)=1,HLOOKUP($DH$5,$I$2:$Y$8,5,FALSE)=1,),HLOOKUP($DH$5,$I$2:$Y$8,4,FALSE)*VLOOKUP($AC178,$B$32:$G$45,MATCH($AD178,$B$33:$G$33,0),FALSE)+HLOOKUP($DH$5,$I$2:$Y$8,5,FALSE)*VLOOKUP($AC178,$B$47:$G$60,MATCH($AD178,$B$48:$G$48,0),FALSE)+$AG178,$AG178),"N/A")</f>
        <v>55.6</v>
      </c>
      <c r="DK178" s="16" t="str">
        <f>IF(DL178&gt;0, "true", "false")</f>
        <v>false</v>
      </c>
      <c r="DL178" s="76">
        <f>AT178</f>
        <v>0</v>
      </c>
      <c r="DM178" s="16">
        <f t="shared" ref="DM178:DM188" si="544">IF(ISNUMBER($AE178),IF(OR(HLOOKUP($DM$5,$I$2:$Y$8,4,FALSE)=1,HLOOKUP($DM$5,$I$2:$Y$8,5,FALSE)=1,),HLOOKUP($DM$5,$I$2:$Y$8,4,FALSE)*VLOOKUP($AC178,$B$32:$G$45,MATCH($AD178,$B$33:$G$33,0),FALSE)+HLOOKUP($DM$5,$I$2:$Y$8,5,FALSE)*VLOOKUP($AC178,$B$47:$G$60,MATCH($AD178,$B$48:$G$48,0),FALSE)+$AE178,$AE178),"N/A")</f>
        <v>48</v>
      </c>
      <c r="DN178" s="16">
        <f t="shared" ref="DN178:DN188" si="545">IF(ISNUMBER($AF178),$AF178*SQRT(SUMSQ(HLOOKUP($DM$5,$J$2:$Y$8,2,FALSE)*VLOOKUP($AC178,$B$2:$G$15,MATCH($AD178,$B$3:$G$3,0),FALSE),HLOOKUP($DM$5,$J$2:$Y$8,3,FALSE)*VLOOKUP($AC178,$B$17:$G$30,MATCH($AD178,$B$18:$G$18,0),FALSE),HLOOKUP($DM$5,$J$2:$Y$8,6,FALSE)))+HLOOKUP($DM$5,$J$2:$Y$8,4,FALSE)*VLOOKUP($AC178,$B$32:$G$45,MATCH($AD178,$B$33:$G$33,0),FALSE)+HLOOKUP($DM$5,$J$2:$Y$8,5,FALSE)*VLOOKUP($AC178,$B$47:$G$60,MATCH($AD178,$B$48:$G$48,0),FALSE),"N/A")</f>
        <v>68.165093706383189</v>
      </c>
      <c r="DO178" s="16">
        <f t="shared" ref="DO178:DO188" si="546">IF(ISNUMBER($AG178),IF(OR(HLOOKUP($DM$5,$I$2:$Y$8,4,FALSE)=1,HLOOKUP($DM$5,$I$2:$Y$8,5,FALSE)=1,),HLOOKUP($DM$5,$I$2:$Y$8,4,FALSE)*VLOOKUP($AC178,$B$32:$G$45,MATCH($AD178,$B$33:$G$33,0),FALSE)+HLOOKUP($DM$5,$I$2:$Y$8,5,FALSE)*VLOOKUP($AC178,$B$47:$G$60,MATCH($AD178,$B$48:$G$48,0),FALSE)+$AG178,$AG178),"N/A")</f>
        <v>55.6</v>
      </c>
      <c r="DP178" s="16" t="str">
        <f>IF(DQ178&gt;0, "true", "false")</f>
        <v>false</v>
      </c>
      <c r="DQ178" s="76">
        <f>AT178</f>
        <v>0</v>
      </c>
      <c r="DR178" s="16">
        <f t="shared" ref="DR178:DR188" si="547">IF(ISNUMBER($AE178),IF(OR(HLOOKUP($DR$5,$I$2:$Y$8,4,FALSE)=1,HLOOKUP($DR$5,$I$2:$Y$8,5,FALSE)=1,),HLOOKUP($DR$5,$I$2:$Y$8,4,FALSE)*VLOOKUP($AC178,$B$32:$G$45,MATCH($AD178,$B$33:$G$33,0),FALSE)+HLOOKUP($DR$5,$I$2:$Y$8,5,FALSE)*VLOOKUP($AC178,$B$47:$G$60,MATCH($AD178,$B$48:$G$48,0),FALSE)+$AE178,$AE178),"N/A")</f>
        <v>48</v>
      </c>
      <c r="DS178" s="16">
        <f t="shared" ref="DS178:DS188" si="548">IF(ISNUMBER($AF178),$AF178*SQRT(SUMSQ(HLOOKUP($DR$5,$J$2:$Y$8,2,FALSE)*VLOOKUP($AC178,$B$2:$G$15,MATCH($AD178,$B$3:$G$3,0),FALSE),HLOOKUP($DR$5,$J$2:$Y$8,3,FALSE)*VLOOKUP($AC178,$B$17:$G$30,MATCH($AD178,$B$18:$G$18,0),FALSE),HLOOKUP($DR$5,$J$2:$Y$8,6,FALSE)))+HLOOKUP($DR$5,$J$2:$Y$8,4,FALSE)*VLOOKUP($AC178,$B$32:$G$45,MATCH($AD178,$B$33:$G$33,0),FALSE)+HLOOKUP($DR$5,$J$2:$Y$8,5,FALSE)*VLOOKUP($AC178,$B$47:$G$60,MATCH($AD178,$B$48:$G$48,0),FALSE),"N/A")</f>
        <v>68.165093706383189</v>
      </c>
      <c r="DT178" s="16">
        <f t="shared" ref="DT178:DT188" si="549">IF(ISNUMBER($AG178),IF(OR(HLOOKUP($DR$5,$I$2:$Y$8,4,FALSE)=1,HLOOKUP($DR$5,$I$2:$Y$8,5,FALSE)=1,),HLOOKUP($DR$5,$I$2:$Y$8,4,FALSE)*VLOOKUP($AC178,$B$32:$G$45,MATCH($AD178,$B$33:$G$33,0),FALSE)+HLOOKUP($DR$5,$I$2:$Y$8,5,FALSE)*VLOOKUP($AC178,$B$47:$G$60,MATCH($AD178,$B$48:$G$48,0),FALSE)+$AG178,$AG178),"N/A")</f>
        <v>55.6</v>
      </c>
      <c r="DU178" s="16" t="str">
        <f>IF(DV178&gt;0, "true", "false")</f>
        <v>false</v>
      </c>
      <c r="DV178" s="76">
        <f>AT178</f>
        <v>0</v>
      </c>
    </row>
    <row r="179" spans="27:126" x14ac:dyDescent="0.35">
      <c r="AA179" s="74" t="s">
        <v>114</v>
      </c>
      <c r="AB179" s="73" t="str">
        <f t="shared" si="501"/>
        <v>-</v>
      </c>
      <c r="AC179" s="47" t="s">
        <v>8</v>
      </c>
      <c r="AD179" s="47" t="s">
        <v>2</v>
      </c>
      <c r="AE179" s="16"/>
      <c r="AF179" s="16"/>
      <c r="AG179" s="16" t="str">
        <f>IF(MAX(AV9,BA9,BF9,BK9,BP9,BU9,BZ9,CE9,CJ9,CO9,CT9,CY9,DD9,DI9,DN9,DS9)=0,"N/A",MAX(AV9,BA9,BF9,BK9,BP9,BU9,BZ9,CE9,CJ9,CO9,CT9,CY9,DD9,DI9,DN9,DS9))</f>
        <v>N/A</v>
      </c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 t="str">
        <f t="shared" si="502"/>
        <v>N/A</v>
      </c>
      <c r="AV179" s="16" t="str">
        <f t="shared" si="503"/>
        <v>N/A</v>
      </c>
      <c r="AW179" s="16" t="str">
        <f t="shared" si="504"/>
        <v>N/A</v>
      </c>
      <c r="AX179" s="47"/>
      <c r="AY179" s="16"/>
      <c r="AZ179" s="16" t="str">
        <f t="shared" si="505"/>
        <v>N/A</v>
      </c>
      <c r="BA179" s="16" t="str">
        <f t="shared" si="506"/>
        <v>N/A</v>
      </c>
      <c r="BB179" s="16" t="str">
        <f t="shared" si="507"/>
        <v>N/A</v>
      </c>
      <c r="BC179" s="16"/>
      <c r="BD179" s="16"/>
      <c r="BE179" s="16" t="str">
        <f t="shared" si="508"/>
        <v>N/A</v>
      </c>
      <c r="BF179" s="16" t="str">
        <f t="shared" si="509"/>
        <v>N/A</v>
      </c>
      <c r="BG179" s="16" t="str">
        <f t="shared" si="510"/>
        <v>N/A</v>
      </c>
      <c r="BH179" s="16"/>
      <c r="BI179" s="16"/>
      <c r="BJ179" s="16" t="str">
        <f t="shared" si="511"/>
        <v>N/A</v>
      </c>
      <c r="BK179" s="16" t="str">
        <f t="shared" si="512"/>
        <v>N/A</v>
      </c>
      <c r="BL179" s="16" t="str">
        <f t="shared" si="513"/>
        <v>N/A</v>
      </c>
      <c r="BM179" s="16"/>
      <c r="BN179" s="16"/>
      <c r="BO179" s="16" t="str">
        <f t="shared" si="514"/>
        <v>N/A</v>
      </c>
      <c r="BP179" s="16" t="str">
        <f t="shared" si="515"/>
        <v>N/A</v>
      </c>
      <c r="BQ179" s="16" t="str">
        <f t="shared" si="516"/>
        <v>N/A</v>
      </c>
      <c r="BR179" s="16"/>
      <c r="BS179" s="16"/>
      <c r="BT179" s="16" t="str">
        <f t="shared" si="517"/>
        <v>N/A</v>
      </c>
      <c r="BU179" s="16" t="str">
        <f t="shared" si="518"/>
        <v>N/A</v>
      </c>
      <c r="BV179" s="16" t="str">
        <f t="shared" si="519"/>
        <v>N/A</v>
      </c>
      <c r="BW179" s="16"/>
      <c r="BX179" s="16"/>
      <c r="BY179" s="16" t="str">
        <f t="shared" si="520"/>
        <v>N/A</v>
      </c>
      <c r="BZ179" s="16" t="str">
        <f t="shared" si="521"/>
        <v>N/A</v>
      </c>
      <c r="CA179" s="16" t="str">
        <f t="shared" si="522"/>
        <v>N/A</v>
      </c>
      <c r="CB179" s="16"/>
      <c r="CC179" s="16"/>
      <c r="CD179" s="16" t="str">
        <f t="shared" si="523"/>
        <v>N/A</v>
      </c>
      <c r="CE179" s="16" t="str">
        <f t="shared" si="524"/>
        <v>N/A</v>
      </c>
      <c r="CF179" s="16" t="str">
        <f t="shared" si="525"/>
        <v>N/A</v>
      </c>
      <c r="CG179" s="16"/>
      <c r="CH179" s="16"/>
      <c r="CI179" s="16" t="str">
        <f t="shared" si="526"/>
        <v>N/A</v>
      </c>
      <c r="CJ179" s="16" t="str">
        <f t="shared" si="527"/>
        <v>N/A</v>
      </c>
      <c r="CK179" s="16" t="str">
        <f t="shared" si="528"/>
        <v>N/A</v>
      </c>
      <c r="CL179" s="16"/>
      <c r="CM179" s="76"/>
      <c r="CN179" s="16" t="str">
        <f t="shared" si="529"/>
        <v>N/A</v>
      </c>
      <c r="CO179" s="16" t="str">
        <f t="shared" si="530"/>
        <v>N/A</v>
      </c>
      <c r="CP179" s="16" t="str">
        <f t="shared" si="531"/>
        <v>N/A</v>
      </c>
      <c r="CQ179" s="16"/>
      <c r="CR179" s="76"/>
      <c r="CS179" s="16" t="str">
        <f t="shared" si="532"/>
        <v>N/A</v>
      </c>
      <c r="CT179" s="16" t="str">
        <f t="shared" si="533"/>
        <v>N/A</v>
      </c>
      <c r="CU179" s="16" t="str">
        <f t="shared" si="534"/>
        <v>N/A</v>
      </c>
      <c r="CV179" s="16"/>
      <c r="CW179" s="76"/>
      <c r="CX179" s="16" t="str">
        <f t="shared" si="535"/>
        <v>N/A</v>
      </c>
      <c r="CY179" s="16" t="str">
        <f t="shared" si="536"/>
        <v>N/A</v>
      </c>
      <c r="CZ179" s="16" t="str">
        <f t="shared" si="537"/>
        <v>N/A</v>
      </c>
      <c r="DA179" s="16"/>
      <c r="DB179" s="76"/>
      <c r="DC179" s="16" t="str">
        <f t="shared" si="538"/>
        <v>N/A</v>
      </c>
      <c r="DD179" s="16" t="str">
        <f t="shared" si="539"/>
        <v>N/A</v>
      </c>
      <c r="DE179" s="16" t="str">
        <f t="shared" si="540"/>
        <v>N/A</v>
      </c>
      <c r="DF179" s="16"/>
      <c r="DG179" s="76"/>
      <c r="DH179" s="16" t="str">
        <f t="shared" si="541"/>
        <v>N/A</v>
      </c>
      <c r="DI179" s="16" t="str">
        <f t="shared" si="542"/>
        <v>N/A</v>
      </c>
      <c r="DJ179" s="16" t="str">
        <f t="shared" si="543"/>
        <v>N/A</v>
      </c>
      <c r="DK179" s="16"/>
      <c r="DL179" s="76"/>
      <c r="DM179" s="16" t="str">
        <f t="shared" si="544"/>
        <v>N/A</v>
      </c>
      <c r="DN179" s="16" t="str">
        <f t="shared" si="545"/>
        <v>N/A</v>
      </c>
      <c r="DO179" s="16" t="str">
        <f t="shared" si="546"/>
        <v>N/A</v>
      </c>
      <c r="DP179" s="16"/>
      <c r="DQ179" s="76"/>
      <c r="DR179" s="16" t="str">
        <f t="shared" si="547"/>
        <v>N/A</v>
      </c>
      <c r="DS179" s="16" t="str">
        <f t="shared" si="548"/>
        <v>N/A</v>
      </c>
      <c r="DT179" s="16" t="str">
        <f t="shared" si="549"/>
        <v>N/A</v>
      </c>
      <c r="DU179" s="16"/>
      <c r="DV179" s="76"/>
    </row>
    <row r="180" spans="27:126" x14ac:dyDescent="0.35">
      <c r="AA180" s="74">
        <v>1.5</v>
      </c>
      <c r="AB180" s="73">
        <f t="shared" si="501"/>
        <v>19.499999999999751</v>
      </c>
      <c r="AC180" s="47" t="s">
        <v>9</v>
      </c>
      <c r="AD180" s="47" t="s">
        <v>2</v>
      </c>
      <c r="AE180" s="16">
        <f>[2]beta_Schätzung_Corr_Poll!E125</f>
        <v>38</v>
      </c>
      <c r="AF180" s="16">
        <f>[2]beta_Schätzung_Corr_Poll!E126</f>
        <v>38.200000000000003</v>
      </c>
      <c r="AG180" s="16">
        <f>[2]beta_Schätzung_Corr_Poll!E127</f>
        <v>45.6</v>
      </c>
      <c r="AH180" s="16">
        <f>[2]beta_Schätzung_Corr_Poll!E123</f>
        <v>0.99839999999999995</v>
      </c>
      <c r="AI180" s="16">
        <f>[2]beta_Schätzung_Corr_Poll!F125</f>
        <v>38</v>
      </c>
      <c r="AJ180" s="16">
        <f>[2]beta_Schätzung_Corr_Poll!F126</f>
        <v>38.299999999999997</v>
      </c>
      <c r="AK180" s="16">
        <f>[2]beta_Schätzung_Corr_Poll!F127</f>
        <v>45.6</v>
      </c>
      <c r="AL180" s="16">
        <f>[2]beta_Schätzung_Corr_Poll!F123</f>
        <v>0.96866666666666668</v>
      </c>
      <c r="AM180" s="16">
        <f>[2]beta_Schätzung_Corr_Poll!G125</f>
        <v>38</v>
      </c>
      <c r="AN180" s="16">
        <f>[2]beta_Schätzung_Corr_Poll!G126</f>
        <v>38.299999999999997</v>
      </c>
      <c r="AO180" s="16">
        <f>[2]beta_Schätzung_Corr_Poll!G127</f>
        <v>45.6</v>
      </c>
      <c r="AP180" s="16">
        <f>[2]beta_Schätzung_Corr_Poll!G123</f>
        <v>0.96040000000000003</v>
      </c>
      <c r="AQ180" s="16">
        <f>[2]beta_Schätzung_Corr_Poll!H125</f>
        <v>38</v>
      </c>
      <c r="AR180" s="16">
        <f>[2]beta_Schätzung_Corr_Poll!H126</f>
        <v>45.6</v>
      </c>
      <c r="AS180" s="16">
        <f>[2]beta_Schätzung_Corr_Poll!H127</f>
        <v>45.6</v>
      </c>
      <c r="AT180" s="16">
        <f>[2]beta_Schätzung_Corr_Poll!H123</f>
        <v>0</v>
      </c>
      <c r="AU180" s="16">
        <f t="shared" si="502"/>
        <v>38</v>
      </c>
      <c r="AV180" s="16">
        <f t="shared" si="503"/>
        <v>38.200000000000003</v>
      </c>
      <c r="AW180" s="16">
        <f t="shared" si="504"/>
        <v>45.6</v>
      </c>
      <c r="AX180" s="47" t="str">
        <f>IF(AY180&gt;0, "true", "false")</f>
        <v>true</v>
      </c>
      <c r="AY180" s="16">
        <f>AH180</f>
        <v>0.99839999999999995</v>
      </c>
      <c r="AZ180" s="16">
        <f t="shared" si="505"/>
        <v>38</v>
      </c>
      <c r="BA180" s="16">
        <f t="shared" si="506"/>
        <v>38.200000000000003</v>
      </c>
      <c r="BB180" s="16">
        <f t="shared" si="507"/>
        <v>45.6</v>
      </c>
      <c r="BC180" s="16" t="str">
        <f>IF(BD180&gt;0, "true", "false")</f>
        <v>true</v>
      </c>
      <c r="BD180" s="16">
        <f>AH180</f>
        <v>0.99839999999999995</v>
      </c>
      <c r="BE180" s="16">
        <f t="shared" si="508"/>
        <v>38</v>
      </c>
      <c r="BF180" s="16">
        <f t="shared" si="509"/>
        <v>38.200000000000003</v>
      </c>
      <c r="BG180" s="16">
        <f t="shared" si="510"/>
        <v>45.6</v>
      </c>
      <c r="BH180" s="16" t="str">
        <f>IF(BI180&gt;0, "true", "false")</f>
        <v>true</v>
      </c>
      <c r="BI180" s="16">
        <f>AH180</f>
        <v>0.99839999999999995</v>
      </c>
      <c r="BJ180" s="16">
        <f t="shared" si="511"/>
        <v>38</v>
      </c>
      <c r="BK180" s="16">
        <f t="shared" si="512"/>
        <v>38.200000000000003</v>
      </c>
      <c r="BL180" s="16">
        <f t="shared" si="513"/>
        <v>45.6</v>
      </c>
      <c r="BM180" s="16" t="str">
        <f>IF(BN180&gt;0, "true", "false")</f>
        <v>true</v>
      </c>
      <c r="BN180" s="16">
        <f>AH180</f>
        <v>0.99839999999999995</v>
      </c>
      <c r="BO180" s="16">
        <f t="shared" si="514"/>
        <v>38</v>
      </c>
      <c r="BP180" s="16">
        <f t="shared" si="515"/>
        <v>38.200000000000003</v>
      </c>
      <c r="BQ180" s="16">
        <f t="shared" si="516"/>
        <v>45.6</v>
      </c>
      <c r="BR180" s="16" t="str">
        <f>IF(BS180&gt;0, "true", "false")</f>
        <v>true</v>
      </c>
      <c r="BS180" s="16">
        <f>AL180</f>
        <v>0.96866666666666668</v>
      </c>
      <c r="BT180" s="16">
        <f t="shared" si="517"/>
        <v>38</v>
      </c>
      <c r="BU180" s="16">
        <f t="shared" si="518"/>
        <v>38.200000000000003</v>
      </c>
      <c r="BV180" s="16">
        <f t="shared" si="519"/>
        <v>45.6</v>
      </c>
      <c r="BW180" s="16" t="str">
        <f>IF(BX180&gt;0, "true", "false")</f>
        <v>true</v>
      </c>
      <c r="BX180" s="16">
        <f>AL180</f>
        <v>0.96866666666666668</v>
      </c>
      <c r="BY180" s="16">
        <f t="shared" si="520"/>
        <v>38</v>
      </c>
      <c r="BZ180" s="16">
        <f t="shared" si="521"/>
        <v>38.200000000000003</v>
      </c>
      <c r="CA180" s="16">
        <f t="shared" si="522"/>
        <v>45.6</v>
      </c>
      <c r="CB180" s="16" t="str">
        <f>IF(CC180&gt;0, "true", "false")</f>
        <v>true</v>
      </c>
      <c r="CC180" s="16">
        <f>AL180</f>
        <v>0.96866666666666668</v>
      </c>
      <c r="CD180" s="16">
        <f t="shared" si="523"/>
        <v>38</v>
      </c>
      <c r="CE180" s="16">
        <f t="shared" si="524"/>
        <v>38.200000000000003</v>
      </c>
      <c r="CF180" s="16">
        <f t="shared" si="525"/>
        <v>45.6</v>
      </c>
      <c r="CG180" s="16" t="str">
        <f>IF(CH180&gt;0, "true", "false")</f>
        <v>true</v>
      </c>
      <c r="CH180" s="16">
        <f>AL180</f>
        <v>0.96866666666666668</v>
      </c>
      <c r="CI180" s="16">
        <f t="shared" si="526"/>
        <v>38</v>
      </c>
      <c r="CJ180" s="16">
        <f t="shared" si="527"/>
        <v>57.300000000000004</v>
      </c>
      <c r="CK180" s="16">
        <f t="shared" si="528"/>
        <v>45.6</v>
      </c>
      <c r="CL180" s="16" t="str">
        <f>IF(CM180&gt;0, "true", "false")</f>
        <v>true</v>
      </c>
      <c r="CM180" s="76">
        <f>AP180</f>
        <v>0.96040000000000003</v>
      </c>
      <c r="CN180" s="16">
        <f t="shared" si="529"/>
        <v>38</v>
      </c>
      <c r="CO180" s="16">
        <f t="shared" si="530"/>
        <v>57.300000000000004</v>
      </c>
      <c r="CP180" s="16">
        <f t="shared" si="531"/>
        <v>45.6</v>
      </c>
      <c r="CQ180" s="16" t="str">
        <f>IF(CR180&gt;0, "true", "false")</f>
        <v>true</v>
      </c>
      <c r="CR180" s="76">
        <f>AP180</f>
        <v>0.96040000000000003</v>
      </c>
      <c r="CS180" s="16">
        <f t="shared" si="532"/>
        <v>38</v>
      </c>
      <c r="CT180" s="16">
        <f t="shared" si="533"/>
        <v>57.300000000000004</v>
      </c>
      <c r="CU180" s="16">
        <f t="shared" si="534"/>
        <v>45.6</v>
      </c>
      <c r="CV180" s="16" t="str">
        <f>IF(CW180&gt;0, "true", "false")</f>
        <v>true</v>
      </c>
      <c r="CW180" s="76">
        <f>AP180</f>
        <v>0.96040000000000003</v>
      </c>
      <c r="CX180" s="16">
        <f t="shared" si="535"/>
        <v>38</v>
      </c>
      <c r="CY180" s="16">
        <f t="shared" si="536"/>
        <v>57.300000000000004</v>
      </c>
      <c r="CZ180" s="16">
        <f t="shared" si="537"/>
        <v>45.6</v>
      </c>
      <c r="DA180" s="16" t="str">
        <f>IF(DB180&gt;0, "true", "false")</f>
        <v>true</v>
      </c>
      <c r="DB180" s="76">
        <f>AP180</f>
        <v>0.96040000000000003</v>
      </c>
      <c r="DC180" s="16">
        <f t="shared" si="538"/>
        <v>38</v>
      </c>
      <c r="DD180" s="16">
        <f t="shared" si="539"/>
        <v>68.866029361362195</v>
      </c>
      <c r="DE180" s="16">
        <f t="shared" si="540"/>
        <v>45.6</v>
      </c>
      <c r="DF180" s="16" t="str">
        <f>IF(DG180&gt;0, "true", "false")</f>
        <v>false</v>
      </c>
      <c r="DG180" s="76">
        <f>AT180</f>
        <v>0</v>
      </c>
      <c r="DH180" s="16">
        <f t="shared" si="541"/>
        <v>38</v>
      </c>
      <c r="DI180" s="16">
        <f t="shared" si="542"/>
        <v>68.866029361362195</v>
      </c>
      <c r="DJ180" s="16">
        <f t="shared" si="543"/>
        <v>45.6</v>
      </c>
      <c r="DK180" s="16" t="str">
        <f>IF(DL180&gt;0, "true", "false")</f>
        <v>false</v>
      </c>
      <c r="DL180" s="76">
        <f>AT180</f>
        <v>0</v>
      </c>
      <c r="DM180" s="16">
        <f t="shared" si="544"/>
        <v>38</v>
      </c>
      <c r="DN180" s="16">
        <f t="shared" si="545"/>
        <v>68.866029361362195</v>
      </c>
      <c r="DO180" s="16">
        <f t="shared" si="546"/>
        <v>45.6</v>
      </c>
      <c r="DP180" s="16" t="str">
        <f>IF(DQ180&gt;0, "true", "false")</f>
        <v>false</v>
      </c>
      <c r="DQ180" s="76">
        <f>AT180</f>
        <v>0</v>
      </c>
      <c r="DR180" s="16">
        <f t="shared" si="547"/>
        <v>38</v>
      </c>
      <c r="DS180" s="16">
        <f t="shared" si="548"/>
        <v>68.866029361362195</v>
      </c>
      <c r="DT180" s="16">
        <f t="shared" si="549"/>
        <v>45.6</v>
      </c>
      <c r="DU180" s="16" t="str">
        <f>IF(DV180&gt;0, "true", "false")</f>
        <v>false</v>
      </c>
      <c r="DV180" s="76">
        <f>AT180</f>
        <v>0</v>
      </c>
    </row>
    <row r="181" spans="27:126" x14ac:dyDescent="0.35">
      <c r="AA181" s="74">
        <v>1.5</v>
      </c>
      <c r="AB181" s="73">
        <f t="shared" si="501"/>
        <v>19.499999999999751</v>
      </c>
      <c r="AC181" s="47" t="s">
        <v>10</v>
      </c>
      <c r="AD181" s="47" t="s">
        <v>2</v>
      </c>
      <c r="AE181" s="16">
        <f>[2]beta_Schätzung_Corr_Poll!E144</f>
        <v>38</v>
      </c>
      <c r="AF181" s="16">
        <f>[2]beta_Schätzung_Corr_Poll!E145</f>
        <v>38.200000000000003</v>
      </c>
      <c r="AG181" s="16">
        <f>[2]beta_Schätzung_Corr_Poll!E146</f>
        <v>45.6</v>
      </c>
      <c r="AH181" s="16">
        <f>[2]beta_Schätzung_Corr_Poll!E142</f>
        <v>0.99719999999999998</v>
      </c>
      <c r="AI181" s="16">
        <f>[2]beta_Schätzung_Corr_Poll!F144</f>
        <v>38</v>
      </c>
      <c r="AJ181" s="16">
        <f>[2]beta_Schätzung_Corr_Poll!F145</f>
        <v>38.200000000000003</v>
      </c>
      <c r="AK181" s="16">
        <f>[2]beta_Schätzung_Corr_Poll!F146</f>
        <v>45.6</v>
      </c>
      <c r="AL181" s="16">
        <f>[2]beta_Schätzung_Corr_Poll!F142</f>
        <v>0.96633333333333338</v>
      </c>
      <c r="AM181" s="16">
        <f>[2]beta_Schätzung_Corr_Poll!G144</f>
        <v>38</v>
      </c>
      <c r="AN181" s="16">
        <f>[2]beta_Schätzung_Corr_Poll!G145</f>
        <v>38.299999999999997</v>
      </c>
      <c r="AO181" s="16">
        <f>[2]beta_Schätzung_Corr_Poll!G146</f>
        <v>45.6</v>
      </c>
      <c r="AP181" s="16">
        <f>[2]beta_Schätzung_Corr_Poll!G142</f>
        <v>0.95960000000000001</v>
      </c>
      <c r="AQ181" s="16">
        <f>[2]beta_Schätzung_Corr_Poll!H144</f>
        <v>38</v>
      </c>
      <c r="AR181" s="16">
        <f>[2]beta_Schätzung_Corr_Poll!H145</f>
        <v>45.6</v>
      </c>
      <c r="AS181" s="16">
        <f>[2]beta_Schätzung_Corr_Poll!H146</f>
        <v>45.6</v>
      </c>
      <c r="AT181" s="16">
        <f>[2]beta_Schätzung_Corr_Poll!H142</f>
        <v>0</v>
      </c>
      <c r="AU181" s="16">
        <f t="shared" si="502"/>
        <v>38</v>
      </c>
      <c r="AV181" s="16">
        <f t="shared" si="503"/>
        <v>38.200000000000003</v>
      </c>
      <c r="AW181" s="16">
        <f t="shared" si="504"/>
        <v>45.6</v>
      </c>
      <c r="AX181" s="47" t="str">
        <f>IF(AY181&gt;0, "true", "false")</f>
        <v>true</v>
      </c>
      <c r="AY181" s="16">
        <f>AH181</f>
        <v>0.99719999999999998</v>
      </c>
      <c r="AZ181" s="16">
        <f t="shared" si="505"/>
        <v>38</v>
      </c>
      <c r="BA181" s="16">
        <f t="shared" si="506"/>
        <v>38.200000000000003</v>
      </c>
      <c r="BB181" s="16">
        <f t="shared" si="507"/>
        <v>45.6</v>
      </c>
      <c r="BC181" s="16" t="str">
        <f>IF(BD181&gt;0, "true", "false")</f>
        <v>true</v>
      </c>
      <c r="BD181" s="16">
        <f>AH181</f>
        <v>0.99719999999999998</v>
      </c>
      <c r="BE181" s="16">
        <f t="shared" si="508"/>
        <v>38</v>
      </c>
      <c r="BF181" s="16">
        <f t="shared" si="509"/>
        <v>38.200000000000003</v>
      </c>
      <c r="BG181" s="16">
        <f t="shared" si="510"/>
        <v>45.6</v>
      </c>
      <c r="BH181" s="16" t="str">
        <f>IF(BI181&gt;0, "true", "false")</f>
        <v>true</v>
      </c>
      <c r="BI181" s="16">
        <f>AH181</f>
        <v>0.99719999999999998</v>
      </c>
      <c r="BJ181" s="16">
        <f t="shared" si="511"/>
        <v>38</v>
      </c>
      <c r="BK181" s="16">
        <f t="shared" si="512"/>
        <v>38.200000000000003</v>
      </c>
      <c r="BL181" s="16">
        <f t="shared" si="513"/>
        <v>45.6</v>
      </c>
      <c r="BM181" s="16" t="str">
        <f>IF(BN181&gt;0, "true", "false")</f>
        <v>true</v>
      </c>
      <c r="BN181" s="16">
        <f>AH181</f>
        <v>0.99719999999999998</v>
      </c>
      <c r="BO181" s="16">
        <f t="shared" si="514"/>
        <v>38</v>
      </c>
      <c r="BP181" s="16">
        <f t="shared" si="515"/>
        <v>38.200000000000003</v>
      </c>
      <c r="BQ181" s="16">
        <f t="shared" si="516"/>
        <v>45.6</v>
      </c>
      <c r="BR181" s="16" t="str">
        <f>IF(BS181&gt;0, "true", "false")</f>
        <v>true</v>
      </c>
      <c r="BS181" s="16">
        <f>AL181</f>
        <v>0.96633333333333338</v>
      </c>
      <c r="BT181" s="16">
        <f t="shared" si="517"/>
        <v>38</v>
      </c>
      <c r="BU181" s="16">
        <f t="shared" si="518"/>
        <v>38.200000000000003</v>
      </c>
      <c r="BV181" s="16">
        <f t="shared" si="519"/>
        <v>45.6</v>
      </c>
      <c r="BW181" s="16" t="str">
        <f>IF(BX181&gt;0, "true", "false")</f>
        <v>true</v>
      </c>
      <c r="BX181" s="16">
        <f>AL181</f>
        <v>0.96633333333333338</v>
      </c>
      <c r="BY181" s="16">
        <f t="shared" si="520"/>
        <v>38</v>
      </c>
      <c r="BZ181" s="16">
        <f t="shared" si="521"/>
        <v>38.200000000000003</v>
      </c>
      <c r="CA181" s="16">
        <f t="shared" si="522"/>
        <v>45.6</v>
      </c>
      <c r="CB181" s="16" t="str">
        <f>IF(CC181&gt;0, "true", "false")</f>
        <v>true</v>
      </c>
      <c r="CC181" s="16">
        <f>AL181</f>
        <v>0.96633333333333338</v>
      </c>
      <c r="CD181" s="16">
        <f t="shared" si="523"/>
        <v>38</v>
      </c>
      <c r="CE181" s="16">
        <f t="shared" si="524"/>
        <v>38.200000000000003</v>
      </c>
      <c r="CF181" s="16">
        <f t="shared" si="525"/>
        <v>45.6</v>
      </c>
      <c r="CG181" s="16" t="str">
        <f>IF(CH181&gt;0, "true", "false")</f>
        <v>true</v>
      </c>
      <c r="CH181" s="16">
        <f>AL181</f>
        <v>0.96633333333333338</v>
      </c>
      <c r="CI181" s="16">
        <f t="shared" si="526"/>
        <v>38</v>
      </c>
      <c r="CJ181" s="16">
        <f t="shared" si="527"/>
        <v>38.200000000000003</v>
      </c>
      <c r="CK181" s="16">
        <f t="shared" si="528"/>
        <v>45.6</v>
      </c>
      <c r="CL181" s="16" t="str">
        <f>IF(CM181&gt;0, "true", "false")</f>
        <v>true</v>
      </c>
      <c r="CM181" s="76">
        <f>AP181</f>
        <v>0.95960000000000001</v>
      </c>
      <c r="CN181" s="16">
        <f t="shared" si="529"/>
        <v>38</v>
      </c>
      <c r="CO181" s="16">
        <f t="shared" si="530"/>
        <v>38.200000000000003</v>
      </c>
      <c r="CP181" s="16">
        <f t="shared" si="531"/>
        <v>45.6</v>
      </c>
      <c r="CQ181" s="16" t="str">
        <f>IF(CR181&gt;0, "true", "false")</f>
        <v>true</v>
      </c>
      <c r="CR181" s="76">
        <f>AP181</f>
        <v>0.95960000000000001</v>
      </c>
      <c r="CS181" s="16">
        <f t="shared" si="532"/>
        <v>38</v>
      </c>
      <c r="CT181" s="16">
        <f t="shared" si="533"/>
        <v>38.200000000000003</v>
      </c>
      <c r="CU181" s="16">
        <f t="shared" si="534"/>
        <v>45.6</v>
      </c>
      <c r="CV181" s="16" t="str">
        <f>IF(CW181&gt;0, "true", "false")</f>
        <v>true</v>
      </c>
      <c r="CW181" s="76">
        <f>AP181</f>
        <v>0.95960000000000001</v>
      </c>
      <c r="CX181" s="16">
        <f t="shared" si="535"/>
        <v>38</v>
      </c>
      <c r="CY181" s="16">
        <f t="shared" si="536"/>
        <v>38.200000000000003</v>
      </c>
      <c r="CZ181" s="16">
        <f t="shared" si="537"/>
        <v>45.6</v>
      </c>
      <c r="DA181" s="16" t="str">
        <f>IF(DB181&gt;0, "true", "false")</f>
        <v>true</v>
      </c>
      <c r="DB181" s="76">
        <f>AP181</f>
        <v>0.95960000000000001</v>
      </c>
      <c r="DC181" s="16">
        <f t="shared" si="538"/>
        <v>38</v>
      </c>
      <c r="DD181" s="16">
        <f t="shared" si="539"/>
        <v>54.022958082652238</v>
      </c>
      <c r="DE181" s="16">
        <f t="shared" si="540"/>
        <v>45.6</v>
      </c>
      <c r="DF181" s="16" t="str">
        <f>IF(DG181&gt;0, "true", "false")</f>
        <v>false</v>
      </c>
      <c r="DG181" s="76">
        <f>AT181</f>
        <v>0</v>
      </c>
      <c r="DH181" s="16">
        <f t="shared" si="541"/>
        <v>38</v>
      </c>
      <c r="DI181" s="16">
        <f t="shared" si="542"/>
        <v>54.022958082652238</v>
      </c>
      <c r="DJ181" s="16">
        <f t="shared" si="543"/>
        <v>45.6</v>
      </c>
      <c r="DK181" s="16" t="str">
        <f>IF(DL181&gt;0, "true", "false")</f>
        <v>false</v>
      </c>
      <c r="DL181" s="76">
        <f>AT181</f>
        <v>0</v>
      </c>
      <c r="DM181" s="16">
        <f t="shared" si="544"/>
        <v>38</v>
      </c>
      <c r="DN181" s="16">
        <f t="shared" si="545"/>
        <v>54.022958082652238</v>
      </c>
      <c r="DO181" s="16">
        <f t="shared" si="546"/>
        <v>45.6</v>
      </c>
      <c r="DP181" s="16" t="str">
        <f>IF(DQ181&gt;0, "true", "false")</f>
        <v>false</v>
      </c>
      <c r="DQ181" s="76">
        <f>AT181</f>
        <v>0</v>
      </c>
      <c r="DR181" s="16">
        <f t="shared" si="547"/>
        <v>38</v>
      </c>
      <c r="DS181" s="16">
        <f t="shared" si="548"/>
        <v>54.022958082652238</v>
      </c>
      <c r="DT181" s="16">
        <f t="shared" si="549"/>
        <v>45.6</v>
      </c>
      <c r="DU181" s="16" t="str">
        <f>IF(DV181&gt;0, "true", "false")</f>
        <v>false</v>
      </c>
      <c r="DV181" s="76">
        <f>AT181</f>
        <v>0</v>
      </c>
    </row>
    <row r="182" spans="27:126" x14ac:dyDescent="0.35">
      <c r="AA182" s="74">
        <v>1.5</v>
      </c>
      <c r="AB182" s="73">
        <f t="shared" si="501"/>
        <v>4.1893203883495165</v>
      </c>
      <c r="AC182" s="47" t="s">
        <v>11</v>
      </c>
      <c r="AD182" s="47" t="s">
        <v>2</v>
      </c>
      <c r="AE182" s="16">
        <f>[2]beta_Schätzung_Corr_Poll!E165</f>
        <v>50</v>
      </c>
      <c r="AF182" s="16">
        <f>[2]beta_Schätzung_Corr_Poll!E166</f>
        <v>61.7</v>
      </c>
      <c r="AG182" s="16">
        <f>[2]beta_Schätzung_Corr_Poll!E167</f>
        <v>126</v>
      </c>
      <c r="AH182" s="16">
        <f>[2]beta_Schätzung_Corr_Poll!E163</f>
        <v>0.99560000000000004</v>
      </c>
      <c r="AI182" s="16">
        <f>[2]beta_Schätzung_Corr_Poll!F165</f>
        <v>50</v>
      </c>
      <c r="AJ182" s="16">
        <f>[2]beta_Schätzung_Corr_Poll!F166</f>
        <v>61.9</v>
      </c>
      <c r="AK182" s="16">
        <f>[2]beta_Schätzung_Corr_Poll!F167</f>
        <v>126</v>
      </c>
      <c r="AL182" s="16">
        <f>[2]beta_Schätzung_Corr_Poll!F163</f>
        <v>0.93500000000000005</v>
      </c>
      <c r="AM182" s="16">
        <f>[2]beta_Schätzung_Corr_Poll!G165</f>
        <v>50</v>
      </c>
      <c r="AN182" s="16">
        <f>[2]beta_Schätzung_Corr_Poll!G166</f>
        <v>62.7</v>
      </c>
      <c r="AO182" s="16">
        <f>[2]beta_Schätzung_Corr_Poll!G167</f>
        <v>126</v>
      </c>
      <c r="AP182" s="16">
        <f>[2]beta_Schätzung_Corr_Poll!G163</f>
        <v>0.94</v>
      </c>
      <c r="AQ182" s="16">
        <f>[2]beta_Schätzung_Corr_Poll!H165</f>
        <v>50</v>
      </c>
      <c r="AR182" s="16">
        <f>[2]beta_Schätzung_Corr_Poll!H166</f>
        <v>126</v>
      </c>
      <c r="AS182" s="16">
        <f>[2]beta_Schätzung_Corr_Poll!H167</f>
        <v>126</v>
      </c>
      <c r="AT182" s="16">
        <f>[2]beta_Schätzung_Corr_Poll!H163</f>
        <v>0</v>
      </c>
      <c r="AU182" s="16">
        <f t="shared" si="502"/>
        <v>50</v>
      </c>
      <c r="AV182" s="16">
        <f t="shared" si="503"/>
        <v>61.7</v>
      </c>
      <c r="AW182" s="16">
        <f t="shared" si="504"/>
        <v>126</v>
      </c>
      <c r="AX182" s="47" t="str">
        <f>IF(AY182&gt;0, "true", "false")</f>
        <v>true</v>
      </c>
      <c r="AY182" s="16">
        <f>AH182</f>
        <v>0.99560000000000004</v>
      </c>
      <c r="AZ182" s="16">
        <f t="shared" si="505"/>
        <v>50</v>
      </c>
      <c r="BA182" s="16">
        <f t="shared" si="506"/>
        <v>61.7</v>
      </c>
      <c r="BB182" s="16">
        <f t="shared" si="507"/>
        <v>126</v>
      </c>
      <c r="BC182" s="16" t="str">
        <f>IF(BD182&gt;0, "true", "false")</f>
        <v>true</v>
      </c>
      <c r="BD182" s="16">
        <f>AH182</f>
        <v>0.99560000000000004</v>
      </c>
      <c r="BE182" s="16">
        <f t="shared" si="508"/>
        <v>50</v>
      </c>
      <c r="BF182" s="16">
        <f t="shared" si="509"/>
        <v>61.7</v>
      </c>
      <c r="BG182" s="16">
        <f t="shared" si="510"/>
        <v>126</v>
      </c>
      <c r="BH182" s="16" t="str">
        <f>IF(BI182&gt;0, "true", "false")</f>
        <v>true</v>
      </c>
      <c r="BI182" s="16">
        <f>AH182</f>
        <v>0.99560000000000004</v>
      </c>
      <c r="BJ182" s="16">
        <f t="shared" si="511"/>
        <v>50</v>
      </c>
      <c r="BK182" s="16">
        <f t="shared" si="512"/>
        <v>61.7</v>
      </c>
      <c r="BL182" s="16">
        <f t="shared" si="513"/>
        <v>126</v>
      </c>
      <c r="BM182" s="16" t="str">
        <f>IF(BN182&gt;0, "true", "false")</f>
        <v>true</v>
      </c>
      <c r="BN182" s="16">
        <f>AH182</f>
        <v>0.99560000000000004</v>
      </c>
      <c r="BO182" s="16">
        <f t="shared" si="514"/>
        <v>50</v>
      </c>
      <c r="BP182" s="16">
        <f t="shared" si="515"/>
        <v>80.210000000000008</v>
      </c>
      <c r="BQ182" s="16">
        <f t="shared" si="516"/>
        <v>126</v>
      </c>
      <c r="BR182" s="16" t="str">
        <f>IF(BS182&gt;0, "true", "false")</f>
        <v>true</v>
      </c>
      <c r="BS182" s="16">
        <f>AL182</f>
        <v>0.93500000000000005</v>
      </c>
      <c r="BT182" s="16">
        <f t="shared" si="517"/>
        <v>50</v>
      </c>
      <c r="BU182" s="16">
        <f t="shared" si="518"/>
        <v>80.210000000000008</v>
      </c>
      <c r="BV182" s="16">
        <f t="shared" si="519"/>
        <v>126</v>
      </c>
      <c r="BW182" s="16" t="str">
        <f>IF(BX182&gt;0, "true", "false")</f>
        <v>true</v>
      </c>
      <c r="BX182" s="16">
        <f>AL182</f>
        <v>0.93500000000000005</v>
      </c>
      <c r="BY182" s="16">
        <f t="shared" si="520"/>
        <v>50</v>
      </c>
      <c r="BZ182" s="16">
        <f t="shared" si="521"/>
        <v>80.210000000000008</v>
      </c>
      <c r="CA182" s="16">
        <f t="shared" si="522"/>
        <v>126</v>
      </c>
      <c r="CB182" s="16" t="str">
        <f>IF(CC182&gt;0, "true", "false")</f>
        <v>true</v>
      </c>
      <c r="CC182" s="16">
        <f>AL182</f>
        <v>0.93500000000000005</v>
      </c>
      <c r="CD182" s="16">
        <f t="shared" si="523"/>
        <v>50</v>
      </c>
      <c r="CE182" s="16">
        <f t="shared" si="524"/>
        <v>80.210000000000008</v>
      </c>
      <c r="CF182" s="16">
        <f t="shared" si="525"/>
        <v>126</v>
      </c>
      <c r="CG182" s="16" t="str">
        <f>IF(CH182&gt;0, "true", "false")</f>
        <v>true</v>
      </c>
      <c r="CH182" s="16">
        <f>AL182</f>
        <v>0.93500000000000005</v>
      </c>
      <c r="CI182" s="16">
        <f t="shared" si="526"/>
        <v>50</v>
      </c>
      <c r="CJ182" s="16">
        <f t="shared" si="527"/>
        <v>92.550000000000011</v>
      </c>
      <c r="CK182" s="16">
        <f t="shared" si="528"/>
        <v>126</v>
      </c>
      <c r="CL182" s="16" t="str">
        <f>IF(CM182&gt;0, "true", "false")</f>
        <v>true</v>
      </c>
      <c r="CM182" s="76">
        <f>AP182</f>
        <v>0.94</v>
      </c>
      <c r="CN182" s="16">
        <f t="shared" si="529"/>
        <v>50</v>
      </c>
      <c r="CO182" s="16">
        <f t="shared" si="530"/>
        <v>92.550000000000011</v>
      </c>
      <c r="CP182" s="16">
        <f t="shared" si="531"/>
        <v>126</v>
      </c>
      <c r="CQ182" s="16" t="str">
        <f>IF(CR182&gt;0, "true", "false")</f>
        <v>true</v>
      </c>
      <c r="CR182" s="76">
        <f>AP182</f>
        <v>0.94</v>
      </c>
      <c r="CS182" s="16">
        <f t="shared" si="532"/>
        <v>50</v>
      </c>
      <c r="CT182" s="16">
        <f t="shared" si="533"/>
        <v>92.550000000000011</v>
      </c>
      <c r="CU182" s="16">
        <f t="shared" si="534"/>
        <v>126</v>
      </c>
      <c r="CV182" s="16" t="str">
        <f>IF(CW182&gt;0, "true", "false")</f>
        <v>true</v>
      </c>
      <c r="CW182" s="76">
        <f>AP182</f>
        <v>0.94</v>
      </c>
      <c r="CX182" s="16">
        <f t="shared" si="535"/>
        <v>50</v>
      </c>
      <c r="CY182" s="16">
        <f t="shared" si="536"/>
        <v>92.550000000000011</v>
      </c>
      <c r="CZ182" s="16">
        <f t="shared" si="537"/>
        <v>126</v>
      </c>
      <c r="DA182" s="16" t="str">
        <f>IF(DB182&gt;0, "true", "false")</f>
        <v>true</v>
      </c>
      <c r="DB182" s="76">
        <f>AP182</f>
        <v>0.94</v>
      </c>
      <c r="DC182" s="16">
        <f t="shared" si="538"/>
        <v>50</v>
      </c>
      <c r="DD182" s="16">
        <f t="shared" si="539"/>
        <v>122.47100309869272</v>
      </c>
      <c r="DE182" s="16">
        <f t="shared" si="540"/>
        <v>126</v>
      </c>
      <c r="DF182" s="16" t="str">
        <f>IF(DG182&gt;0, "true", "false")</f>
        <v>false</v>
      </c>
      <c r="DG182" s="76">
        <f>AT182</f>
        <v>0</v>
      </c>
      <c r="DH182" s="16">
        <f t="shared" si="541"/>
        <v>50</v>
      </c>
      <c r="DI182" s="16">
        <f t="shared" si="542"/>
        <v>122.47100309869272</v>
      </c>
      <c r="DJ182" s="16">
        <f t="shared" si="543"/>
        <v>126</v>
      </c>
      <c r="DK182" s="16" t="str">
        <f>IF(DL182&gt;0, "true", "false")</f>
        <v>false</v>
      </c>
      <c r="DL182" s="76">
        <f>AT182</f>
        <v>0</v>
      </c>
      <c r="DM182" s="16">
        <f t="shared" si="544"/>
        <v>50</v>
      </c>
      <c r="DN182" s="16">
        <f t="shared" si="545"/>
        <v>122.47100309869272</v>
      </c>
      <c r="DO182" s="16">
        <f t="shared" si="546"/>
        <v>126</v>
      </c>
      <c r="DP182" s="16" t="str">
        <f>IF(DQ182&gt;0, "true", "false")</f>
        <v>false</v>
      </c>
      <c r="DQ182" s="76">
        <f>AT182</f>
        <v>0</v>
      </c>
      <c r="DR182" s="16">
        <f t="shared" si="547"/>
        <v>50</v>
      </c>
      <c r="DS182" s="16">
        <f t="shared" si="548"/>
        <v>122.47100309869272</v>
      </c>
      <c r="DT182" s="16">
        <f t="shared" si="549"/>
        <v>126</v>
      </c>
      <c r="DU182" s="16" t="str">
        <f>IF(DV182&gt;0, "true", "false")</f>
        <v>false</v>
      </c>
      <c r="DV182" s="76">
        <f>AT182</f>
        <v>0</v>
      </c>
    </row>
    <row r="183" spans="27:126" x14ac:dyDescent="0.35">
      <c r="AA183" s="74" t="s">
        <v>114</v>
      </c>
      <c r="AB183" s="73" t="str">
        <f t="shared" si="501"/>
        <v>-</v>
      </c>
      <c r="AC183" s="47" t="s">
        <v>12</v>
      </c>
      <c r="AD183" s="47" t="s">
        <v>2</v>
      </c>
      <c r="AE183" s="16"/>
      <c r="AF183" s="16"/>
      <c r="AG183" s="16" t="str">
        <f t="shared" ref="AG183:AG188" si="550">IF(MAX(AV13,BA13,BF13,BK13,BP13,BU13,BZ13,CE13,CJ13,CO13,CT13,CY13,DD13,DI13,DN13,DS13)=0,"N/A",MAX(AV13,BA13,BF13,BK13,BP13,BU13,BZ13,CE13,CJ13,CO13,CT13,CY13,DD13,DI13,DN13,DS13))</f>
        <v>N/A</v>
      </c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 t="str">
        <f t="shared" si="502"/>
        <v>N/A</v>
      </c>
      <c r="AV183" s="16" t="str">
        <f t="shared" si="503"/>
        <v>N/A</v>
      </c>
      <c r="AW183" s="16" t="str">
        <f t="shared" si="504"/>
        <v>N/A</v>
      </c>
      <c r="AX183" s="16"/>
      <c r="AY183" s="16"/>
      <c r="AZ183" s="16" t="str">
        <f t="shared" si="505"/>
        <v>N/A</v>
      </c>
      <c r="BA183" s="16" t="str">
        <f t="shared" si="506"/>
        <v>N/A</v>
      </c>
      <c r="BB183" s="16" t="str">
        <f t="shared" si="507"/>
        <v>N/A</v>
      </c>
      <c r="BC183" s="16"/>
      <c r="BD183" s="16"/>
      <c r="BE183" s="16" t="str">
        <f t="shared" si="508"/>
        <v>N/A</v>
      </c>
      <c r="BF183" s="16" t="str">
        <f t="shared" si="509"/>
        <v>N/A</v>
      </c>
      <c r="BG183" s="16" t="str">
        <f t="shared" si="510"/>
        <v>N/A</v>
      </c>
      <c r="BH183" s="16"/>
      <c r="BI183" s="16"/>
      <c r="BJ183" s="16" t="str">
        <f t="shared" si="511"/>
        <v>N/A</v>
      </c>
      <c r="BK183" s="16" t="str">
        <f t="shared" si="512"/>
        <v>N/A</v>
      </c>
      <c r="BL183" s="16" t="str">
        <f t="shared" si="513"/>
        <v>N/A</v>
      </c>
      <c r="BM183" s="16"/>
      <c r="BN183" s="16"/>
      <c r="BO183" s="16" t="str">
        <f t="shared" si="514"/>
        <v>N/A</v>
      </c>
      <c r="BP183" s="16" t="str">
        <f t="shared" si="515"/>
        <v>N/A</v>
      </c>
      <c r="BQ183" s="16" t="str">
        <f t="shared" si="516"/>
        <v>N/A</v>
      </c>
      <c r="BR183" s="16"/>
      <c r="BS183" s="16"/>
      <c r="BT183" s="16" t="str">
        <f t="shared" si="517"/>
        <v>N/A</v>
      </c>
      <c r="BU183" s="16" t="str">
        <f t="shared" si="518"/>
        <v>N/A</v>
      </c>
      <c r="BV183" s="16" t="str">
        <f t="shared" si="519"/>
        <v>N/A</v>
      </c>
      <c r="BW183" s="16"/>
      <c r="BX183" s="16"/>
      <c r="BY183" s="16" t="str">
        <f t="shared" si="520"/>
        <v>N/A</v>
      </c>
      <c r="BZ183" s="16" t="str">
        <f t="shared" si="521"/>
        <v>N/A</v>
      </c>
      <c r="CA183" s="16" t="str">
        <f t="shared" si="522"/>
        <v>N/A</v>
      </c>
      <c r="CB183" s="16"/>
      <c r="CC183" s="16"/>
      <c r="CD183" s="16" t="str">
        <f t="shared" si="523"/>
        <v>N/A</v>
      </c>
      <c r="CE183" s="16" t="str">
        <f t="shared" si="524"/>
        <v>N/A</v>
      </c>
      <c r="CF183" s="16" t="str">
        <f t="shared" si="525"/>
        <v>N/A</v>
      </c>
      <c r="CG183" s="16"/>
      <c r="CH183" s="16"/>
      <c r="CI183" s="16" t="str">
        <f t="shared" si="526"/>
        <v>N/A</v>
      </c>
      <c r="CJ183" s="16" t="str">
        <f t="shared" si="527"/>
        <v>N/A</v>
      </c>
      <c r="CK183" s="16" t="str">
        <f t="shared" si="528"/>
        <v>N/A</v>
      </c>
      <c r="CL183" s="16"/>
      <c r="CM183" s="16"/>
      <c r="CN183" s="16" t="str">
        <f t="shared" si="529"/>
        <v>N/A</v>
      </c>
      <c r="CO183" s="16" t="str">
        <f t="shared" si="530"/>
        <v>N/A</v>
      </c>
      <c r="CP183" s="16" t="str">
        <f t="shared" si="531"/>
        <v>N/A</v>
      </c>
      <c r="CQ183" s="16"/>
      <c r="CR183" s="16"/>
      <c r="CS183" s="16" t="str">
        <f t="shared" si="532"/>
        <v>N/A</v>
      </c>
      <c r="CT183" s="16" t="str">
        <f t="shared" si="533"/>
        <v>N/A</v>
      </c>
      <c r="CU183" s="16" t="str">
        <f t="shared" si="534"/>
        <v>N/A</v>
      </c>
      <c r="CV183" s="16"/>
      <c r="CW183" s="16"/>
      <c r="CX183" s="16" t="str">
        <f t="shared" si="535"/>
        <v>N/A</v>
      </c>
      <c r="CY183" s="16" t="str">
        <f t="shared" si="536"/>
        <v>N/A</v>
      </c>
      <c r="CZ183" s="16" t="str">
        <f t="shared" si="537"/>
        <v>N/A</v>
      </c>
      <c r="DA183" s="16"/>
      <c r="DB183" s="16"/>
      <c r="DC183" s="16" t="str">
        <f t="shared" si="538"/>
        <v>N/A</v>
      </c>
      <c r="DD183" s="16" t="str">
        <f t="shared" si="539"/>
        <v>N/A</v>
      </c>
      <c r="DE183" s="16" t="str">
        <f t="shared" si="540"/>
        <v>N/A</v>
      </c>
      <c r="DF183" s="16"/>
      <c r="DG183" s="16"/>
      <c r="DH183" s="16" t="str">
        <f t="shared" si="541"/>
        <v>N/A</v>
      </c>
      <c r="DI183" s="16" t="str">
        <f t="shared" si="542"/>
        <v>N/A</v>
      </c>
      <c r="DJ183" s="16" t="str">
        <f t="shared" si="543"/>
        <v>N/A</v>
      </c>
      <c r="DK183" s="16"/>
      <c r="DL183" s="16"/>
      <c r="DM183" s="16" t="str">
        <f t="shared" si="544"/>
        <v>N/A</v>
      </c>
      <c r="DN183" s="16" t="str">
        <f t="shared" si="545"/>
        <v>N/A</v>
      </c>
      <c r="DO183" s="16" t="str">
        <f t="shared" si="546"/>
        <v>N/A</v>
      </c>
      <c r="DP183" s="16"/>
      <c r="DQ183" s="16"/>
      <c r="DR183" s="16" t="str">
        <f t="shared" si="547"/>
        <v>N/A</v>
      </c>
      <c r="DS183" s="16" t="str">
        <f t="shared" si="548"/>
        <v>N/A</v>
      </c>
      <c r="DT183" s="16" t="str">
        <f t="shared" si="549"/>
        <v>N/A</v>
      </c>
      <c r="DU183" s="16"/>
      <c r="DV183" s="16"/>
    </row>
    <row r="184" spans="27:126" x14ac:dyDescent="0.35">
      <c r="AA184" s="74" t="s">
        <v>114</v>
      </c>
      <c r="AB184" s="73" t="str">
        <f t="shared" si="501"/>
        <v>-</v>
      </c>
      <c r="AC184" s="47" t="s">
        <v>13</v>
      </c>
      <c r="AD184" s="47" t="s">
        <v>2</v>
      </c>
      <c r="AE184" s="16"/>
      <c r="AF184" s="16"/>
      <c r="AG184" s="16" t="str">
        <f t="shared" si="550"/>
        <v>N/A</v>
      </c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 t="str">
        <f t="shared" si="502"/>
        <v>N/A</v>
      </c>
      <c r="AV184" s="16" t="str">
        <f t="shared" si="503"/>
        <v>N/A</v>
      </c>
      <c r="AW184" s="16" t="str">
        <f t="shared" si="504"/>
        <v>N/A</v>
      </c>
      <c r="AX184" s="16"/>
      <c r="AY184" s="16"/>
      <c r="AZ184" s="16" t="str">
        <f t="shared" si="505"/>
        <v>N/A</v>
      </c>
      <c r="BA184" s="16" t="str">
        <f t="shared" si="506"/>
        <v>N/A</v>
      </c>
      <c r="BB184" s="16" t="str">
        <f t="shared" si="507"/>
        <v>N/A</v>
      </c>
      <c r="BC184" s="16"/>
      <c r="BD184" s="16"/>
      <c r="BE184" s="16" t="str">
        <f t="shared" si="508"/>
        <v>N/A</v>
      </c>
      <c r="BF184" s="16" t="str">
        <f t="shared" si="509"/>
        <v>N/A</v>
      </c>
      <c r="BG184" s="16" t="str">
        <f t="shared" si="510"/>
        <v>N/A</v>
      </c>
      <c r="BH184" s="16"/>
      <c r="BI184" s="16"/>
      <c r="BJ184" s="16" t="str">
        <f t="shared" si="511"/>
        <v>N/A</v>
      </c>
      <c r="BK184" s="16" t="str">
        <f t="shared" si="512"/>
        <v>N/A</v>
      </c>
      <c r="BL184" s="16" t="str">
        <f t="shared" si="513"/>
        <v>N/A</v>
      </c>
      <c r="BM184" s="16"/>
      <c r="BN184" s="16"/>
      <c r="BO184" s="16" t="str">
        <f t="shared" si="514"/>
        <v>N/A</v>
      </c>
      <c r="BP184" s="16" t="str">
        <f t="shared" si="515"/>
        <v>N/A</v>
      </c>
      <c r="BQ184" s="16" t="str">
        <f t="shared" si="516"/>
        <v>N/A</v>
      </c>
      <c r="BR184" s="16"/>
      <c r="BS184" s="16"/>
      <c r="BT184" s="16" t="str">
        <f t="shared" si="517"/>
        <v>N/A</v>
      </c>
      <c r="BU184" s="16" t="str">
        <f t="shared" si="518"/>
        <v>N/A</v>
      </c>
      <c r="BV184" s="16" t="str">
        <f t="shared" si="519"/>
        <v>N/A</v>
      </c>
      <c r="BW184" s="16"/>
      <c r="BX184" s="16"/>
      <c r="BY184" s="16" t="str">
        <f t="shared" si="520"/>
        <v>N/A</v>
      </c>
      <c r="BZ184" s="16" t="str">
        <f t="shared" si="521"/>
        <v>N/A</v>
      </c>
      <c r="CA184" s="16" t="str">
        <f t="shared" si="522"/>
        <v>N/A</v>
      </c>
      <c r="CB184" s="16"/>
      <c r="CC184" s="16"/>
      <c r="CD184" s="16" t="str">
        <f t="shared" si="523"/>
        <v>N/A</v>
      </c>
      <c r="CE184" s="16" t="str">
        <f t="shared" si="524"/>
        <v>N/A</v>
      </c>
      <c r="CF184" s="16" t="str">
        <f t="shared" si="525"/>
        <v>N/A</v>
      </c>
      <c r="CG184" s="16"/>
      <c r="CH184" s="16"/>
      <c r="CI184" s="16" t="str">
        <f t="shared" si="526"/>
        <v>N/A</v>
      </c>
      <c r="CJ184" s="16" t="str">
        <f t="shared" si="527"/>
        <v>N/A</v>
      </c>
      <c r="CK184" s="16" t="str">
        <f t="shared" si="528"/>
        <v>N/A</v>
      </c>
      <c r="CL184" s="16"/>
      <c r="CM184" s="16"/>
      <c r="CN184" s="16" t="str">
        <f t="shared" si="529"/>
        <v>N/A</v>
      </c>
      <c r="CO184" s="16" t="str">
        <f t="shared" si="530"/>
        <v>N/A</v>
      </c>
      <c r="CP184" s="16" t="str">
        <f t="shared" si="531"/>
        <v>N/A</v>
      </c>
      <c r="CQ184" s="16"/>
      <c r="CR184" s="16"/>
      <c r="CS184" s="16" t="str">
        <f t="shared" si="532"/>
        <v>N/A</v>
      </c>
      <c r="CT184" s="16" t="str">
        <f t="shared" si="533"/>
        <v>N/A</v>
      </c>
      <c r="CU184" s="16" t="str">
        <f t="shared" si="534"/>
        <v>N/A</v>
      </c>
      <c r="CV184" s="16"/>
      <c r="CW184" s="16"/>
      <c r="CX184" s="16" t="str">
        <f t="shared" si="535"/>
        <v>N/A</v>
      </c>
      <c r="CY184" s="16" t="str">
        <f t="shared" si="536"/>
        <v>N/A</v>
      </c>
      <c r="CZ184" s="16" t="str">
        <f t="shared" si="537"/>
        <v>N/A</v>
      </c>
      <c r="DA184" s="16"/>
      <c r="DB184" s="16"/>
      <c r="DC184" s="16" t="str">
        <f t="shared" si="538"/>
        <v>N/A</v>
      </c>
      <c r="DD184" s="16" t="str">
        <f t="shared" si="539"/>
        <v>N/A</v>
      </c>
      <c r="DE184" s="16" t="str">
        <f t="shared" si="540"/>
        <v>N/A</v>
      </c>
      <c r="DF184" s="16"/>
      <c r="DG184" s="16"/>
      <c r="DH184" s="16" t="str">
        <f t="shared" si="541"/>
        <v>N/A</v>
      </c>
      <c r="DI184" s="16" t="str">
        <f t="shared" si="542"/>
        <v>N/A</v>
      </c>
      <c r="DJ184" s="16" t="str">
        <f t="shared" si="543"/>
        <v>N/A</v>
      </c>
      <c r="DK184" s="16"/>
      <c r="DL184" s="16"/>
      <c r="DM184" s="16" t="str">
        <f t="shared" si="544"/>
        <v>N/A</v>
      </c>
      <c r="DN184" s="16" t="str">
        <f t="shared" si="545"/>
        <v>N/A</v>
      </c>
      <c r="DO184" s="16" t="str">
        <f t="shared" si="546"/>
        <v>N/A</v>
      </c>
      <c r="DP184" s="16"/>
      <c r="DQ184" s="16"/>
      <c r="DR184" s="16" t="str">
        <f t="shared" si="547"/>
        <v>N/A</v>
      </c>
      <c r="DS184" s="16" t="str">
        <f t="shared" si="548"/>
        <v>N/A</v>
      </c>
      <c r="DT184" s="16" t="str">
        <f t="shared" si="549"/>
        <v>N/A</v>
      </c>
      <c r="DU184" s="16"/>
      <c r="DV184" s="16"/>
    </row>
    <row r="185" spans="27:126" x14ac:dyDescent="0.35">
      <c r="AA185" s="74" t="s">
        <v>114</v>
      </c>
      <c r="AB185" s="73" t="str">
        <f t="shared" si="501"/>
        <v>-</v>
      </c>
      <c r="AC185" s="47" t="s">
        <v>14</v>
      </c>
      <c r="AD185" s="47" t="s">
        <v>2</v>
      </c>
      <c r="AE185" s="16"/>
      <c r="AF185" s="16"/>
      <c r="AG185" s="16" t="str">
        <f t="shared" si="550"/>
        <v>N/A</v>
      </c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 t="str">
        <f t="shared" si="502"/>
        <v>N/A</v>
      </c>
      <c r="AV185" s="16" t="str">
        <f t="shared" si="503"/>
        <v>N/A</v>
      </c>
      <c r="AW185" s="16" t="str">
        <f t="shared" si="504"/>
        <v>N/A</v>
      </c>
      <c r="AX185" s="16"/>
      <c r="AY185" s="16"/>
      <c r="AZ185" s="16" t="str">
        <f t="shared" si="505"/>
        <v>N/A</v>
      </c>
      <c r="BA185" s="16" t="str">
        <f t="shared" si="506"/>
        <v>N/A</v>
      </c>
      <c r="BB185" s="16" t="str">
        <f t="shared" si="507"/>
        <v>N/A</v>
      </c>
      <c r="BC185" s="16"/>
      <c r="BD185" s="16"/>
      <c r="BE185" s="16" t="str">
        <f t="shared" si="508"/>
        <v>N/A</v>
      </c>
      <c r="BF185" s="16" t="str">
        <f t="shared" si="509"/>
        <v>N/A</v>
      </c>
      <c r="BG185" s="16" t="str">
        <f t="shared" si="510"/>
        <v>N/A</v>
      </c>
      <c r="BH185" s="16"/>
      <c r="BI185" s="16"/>
      <c r="BJ185" s="16" t="str">
        <f t="shared" si="511"/>
        <v>N/A</v>
      </c>
      <c r="BK185" s="16" t="str">
        <f t="shared" si="512"/>
        <v>N/A</v>
      </c>
      <c r="BL185" s="16" t="str">
        <f t="shared" si="513"/>
        <v>N/A</v>
      </c>
      <c r="BM185" s="16"/>
      <c r="BN185" s="16"/>
      <c r="BO185" s="16" t="str">
        <f t="shared" si="514"/>
        <v>N/A</v>
      </c>
      <c r="BP185" s="16" t="str">
        <f t="shared" si="515"/>
        <v>N/A</v>
      </c>
      <c r="BQ185" s="16" t="str">
        <f t="shared" si="516"/>
        <v>N/A</v>
      </c>
      <c r="BR185" s="16"/>
      <c r="BS185" s="16"/>
      <c r="BT185" s="16" t="str">
        <f t="shared" si="517"/>
        <v>N/A</v>
      </c>
      <c r="BU185" s="16" t="str">
        <f t="shared" si="518"/>
        <v>N/A</v>
      </c>
      <c r="BV185" s="16" t="str">
        <f t="shared" si="519"/>
        <v>N/A</v>
      </c>
      <c r="BW185" s="16"/>
      <c r="BX185" s="16"/>
      <c r="BY185" s="16" t="str">
        <f t="shared" si="520"/>
        <v>N/A</v>
      </c>
      <c r="BZ185" s="16" t="str">
        <f t="shared" si="521"/>
        <v>N/A</v>
      </c>
      <c r="CA185" s="16" t="str">
        <f t="shared" si="522"/>
        <v>N/A</v>
      </c>
      <c r="CB185" s="16"/>
      <c r="CC185" s="16"/>
      <c r="CD185" s="16" t="str">
        <f t="shared" si="523"/>
        <v>N/A</v>
      </c>
      <c r="CE185" s="16" t="str">
        <f t="shared" si="524"/>
        <v>N/A</v>
      </c>
      <c r="CF185" s="16" t="str">
        <f t="shared" si="525"/>
        <v>N/A</v>
      </c>
      <c r="CG185" s="16"/>
      <c r="CH185" s="16"/>
      <c r="CI185" s="16" t="str">
        <f t="shared" si="526"/>
        <v>N/A</v>
      </c>
      <c r="CJ185" s="16" t="str">
        <f t="shared" si="527"/>
        <v>N/A</v>
      </c>
      <c r="CK185" s="16" t="str">
        <f t="shared" si="528"/>
        <v>N/A</v>
      </c>
      <c r="CL185" s="16"/>
      <c r="CM185" s="16"/>
      <c r="CN185" s="16" t="str">
        <f t="shared" si="529"/>
        <v>N/A</v>
      </c>
      <c r="CO185" s="16" t="str">
        <f t="shared" si="530"/>
        <v>N/A</v>
      </c>
      <c r="CP185" s="16" t="str">
        <f t="shared" si="531"/>
        <v>N/A</v>
      </c>
      <c r="CQ185" s="16"/>
      <c r="CR185" s="16"/>
      <c r="CS185" s="16" t="str">
        <f t="shared" si="532"/>
        <v>N/A</v>
      </c>
      <c r="CT185" s="16" t="str">
        <f t="shared" si="533"/>
        <v>N/A</v>
      </c>
      <c r="CU185" s="16" t="str">
        <f t="shared" si="534"/>
        <v>N/A</v>
      </c>
      <c r="CV185" s="16"/>
      <c r="CW185" s="16"/>
      <c r="CX185" s="16" t="str">
        <f t="shared" si="535"/>
        <v>N/A</v>
      </c>
      <c r="CY185" s="16" t="str">
        <f t="shared" si="536"/>
        <v>N/A</v>
      </c>
      <c r="CZ185" s="16" t="str">
        <f t="shared" si="537"/>
        <v>N/A</v>
      </c>
      <c r="DA185" s="16"/>
      <c r="DB185" s="16"/>
      <c r="DC185" s="16" t="str">
        <f t="shared" si="538"/>
        <v>N/A</v>
      </c>
      <c r="DD185" s="16" t="str">
        <f t="shared" si="539"/>
        <v>N/A</v>
      </c>
      <c r="DE185" s="16" t="str">
        <f t="shared" si="540"/>
        <v>N/A</v>
      </c>
      <c r="DF185" s="16"/>
      <c r="DG185" s="16"/>
      <c r="DH185" s="16" t="str">
        <f t="shared" si="541"/>
        <v>N/A</v>
      </c>
      <c r="DI185" s="16" t="str">
        <f t="shared" si="542"/>
        <v>N/A</v>
      </c>
      <c r="DJ185" s="16" t="str">
        <f t="shared" si="543"/>
        <v>N/A</v>
      </c>
      <c r="DK185" s="16"/>
      <c r="DL185" s="16"/>
      <c r="DM185" s="16" t="str">
        <f t="shared" si="544"/>
        <v>N/A</v>
      </c>
      <c r="DN185" s="16" t="str">
        <f t="shared" si="545"/>
        <v>N/A</v>
      </c>
      <c r="DO185" s="16" t="str">
        <f t="shared" si="546"/>
        <v>N/A</v>
      </c>
      <c r="DP185" s="16"/>
      <c r="DQ185" s="16"/>
      <c r="DR185" s="16" t="str">
        <f t="shared" si="547"/>
        <v>N/A</v>
      </c>
      <c r="DS185" s="16" t="str">
        <f t="shared" si="548"/>
        <v>N/A</v>
      </c>
      <c r="DT185" s="16" t="str">
        <f t="shared" si="549"/>
        <v>N/A</v>
      </c>
      <c r="DU185" s="16"/>
      <c r="DV185" s="16"/>
    </row>
    <row r="186" spans="27:126" x14ac:dyDescent="0.35">
      <c r="AA186" s="74" t="s">
        <v>114</v>
      </c>
      <c r="AB186" s="73" t="str">
        <f t="shared" si="501"/>
        <v>-</v>
      </c>
      <c r="AC186" s="47" t="s">
        <v>15</v>
      </c>
      <c r="AD186" s="47" t="s">
        <v>2</v>
      </c>
      <c r="AE186" s="16"/>
      <c r="AF186" s="16"/>
      <c r="AG186" s="16" t="str">
        <f t="shared" si="550"/>
        <v>N/A</v>
      </c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 t="str">
        <f t="shared" si="502"/>
        <v>N/A</v>
      </c>
      <c r="AV186" s="16" t="str">
        <f t="shared" si="503"/>
        <v>N/A</v>
      </c>
      <c r="AW186" s="16" t="str">
        <f t="shared" si="504"/>
        <v>N/A</v>
      </c>
      <c r="AX186" s="16"/>
      <c r="AY186" s="16"/>
      <c r="AZ186" s="16" t="str">
        <f t="shared" si="505"/>
        <v>N/A</v>
      </c>
      <c r="BA186" s="16" t="str">
        <f t="shared" si="506"/>
        <v>N/A</v>
      </c>
      <c r="BB186" s="16" t="str">
        <f t="shared" si="507"/>
        <v>N/A</v>
      </c>
      <c r="BC186" s="16"/>
      <c r="BD186" s="16"/>
      <c r="BE186" s="16" t="str">
        <f t="shared" si="508"/>
        <v>N/A</v>
      </c>
      <c r="BF186" s="16" t="str">
        <f t="shared" si="509"/>
        <v>N/A</v>
      </c>
      <c r="BG186" s="16" t="str">
        <f t="shared" si="510"/>
        <v>N/A</v>
      </c>
      <c r="BH186" s="16"/>
      <c r="BI186" s="16"/>
      <c r="BJ186" s="16" t="str">
        <f t="shared" si="511"/>
        <v>N/A</v>
      </c>
      <c r="BK186" s="16" t="str">
        <f t="shared" si="512"/>
        <v>N/A</v>
      </c>
      <c r="BL186" s="16" t="str">
        <f t="shared" si="513"/>
        <v>N/A</v>
      </c>
      <c r="BM186" s="16"/>
      <c r="BN186" s="16"/>
      <c r="BO186" s="16" t="str">
        <f t="shared" si="514"/>
        <v>N/A</v>
      </c>
      <c r="BP186" s="16" t="str">
        <f t="shared" si="515"/>
        <v>N/A</v>
      </c>
      <c r="BQ186" s="16" t="str">
        <f t="shared" si="516"/>
        <v>N/A</v>
      </c>
      <c r="BR186" s="16"/>
      <c r="BS186" s="16"/>
      <c r="BT186" s="16" t="str">
        <f t="shared" si="517"/>
        <v>N/A</v>
      </c>
      <c r="BU186" s="16" t="str">
        <f t="shared" si="518"/>
        <v>N/A</v>
      </c>
      <c r="BV186" s="16" t="str">
        <f t="shared" si="519"/>
        <v>N/A</v>
      </c>
      <c r="BW186" s="16"/>
      <c r="BX186" s="16"/>
      <c r="BY186" s="16" t="str">
        <f t="shared" si="520"/>
        <v>N/A</v>
      </c>
      <c r="BZ186" s="16" t="str">
        <f t="shared" si="521"/>
        <v>N/A</v>
      </c>
      <c r="CA186" s="16" t="str">
        <f t="shared" si="522"/>
        <v>N/A</v>
      </c>
      <c r="CB186" s="16"/>
      <c r="CC186" s="16"/>
      <c r="CD186" s="16" t="str">
        <f t="shared" si="523"/>
        <v>N/A</v>
      </c>
      <c r="CE186" s="16" t="str">
        <f t="shared" si="524"/>
        <v>N/A</v>
      </c>
      <c r="CF186" s="16" t="str">
        <f t="shared" si="525"/>
        <v>N/A</v>
      </c>
      <c r="CG186" s="16"/>
      <c r="CH186" s="16"/>
      <c r="CI186" s="16" t="str">
        <f t="shared" si="526"/>
        <v>N/A</v>
      </c>
      <c r="CJ186" s="16" t="str">
        <f t="shared" si="527"/>
        <v>N/A</v>
      </c>
      <c r="CK186" s="16" t="str">
        <f t="shared" si="528"/>
        <v>N/A</v>
      </c>
      <c r="CL186" s="16"/>
      <c r="CM186" s="16"/>
      <c r="CN186" s="16" t="str">
        <f t="shared" si="529"/>
        <v>N/A</v>
      </c>
      <c r="CO186" s="16" t="str">
        <f t="shared" si="530"/>
        <v>N/A</v>
      </c>
      <c r="CP186" s="16" t="str">
        <f t="shared" si="531"/>
        <v>N/A</v>
      </c>
      <c r="CQ186" s="16"/>
      <c r="CR186" s="16"/>
      <c r="CS186" s="16" t="str">
        <f t="shared" si="532"/>
        <v>N/A</v>
      </c>
      <c r="CT186" s="16" t="str">
        <f t="shared" si="533"/>
        <v>N/A</v>
      </c>
      <c r="CU186" s="16" t="str">
        <f t="shared" si="534"/>
        <v>N/A</v>
      </c>
      <c r="CV186" s="16"/>
      <c r="CW186" s="16"/>
      <c r="CX186" s="16" t="str">
        <f t="shared" si="535"/>
        <v>N/A</v>
      </c>
      <c r="CY186" s="16" t="str">
        <f t="shared" si="536"/>
        <v>N/A</v>
      </c>
      <c r="CZ186" s="16" t="str">
        <f t="shared" si="537"/>
        <v>N/A</v>
      </c>
      <c r="DA186" s="16"/>
      <c r="DB186" s="16"/>
      <c r="DC186" s="16" t="str">
        <f t="shared" si="538"/>
        <v>N/A</v>
      </c>
      <c r="DD186" s="16" t="str">
        <f t="shared" si="539"/>
        <v>N/A</v>
      </c>
      <c r="DE186" s="16" t="str">
        <f t="shared" si="540"/>
        <v>N/A</v>
      </c>
      <c r="DF186" s="16"/>
      <c r="DG186" s="16"/>
      <c r="DH186" s="16" t="str">
        <f t="shared" si="541"/>
        <v>N/A</v>
      </c>
      <c r="DI186" s="16" t="str">
        <f t="shared" si="542"/>
        <v>N/A</v>
      </c>
      <c r="DJ186" s="16" t="str">
        <f t="shared" si="543"/>
        <v>N/A</v>
      </c>
      <c r="DK186" s="16"/>
      <c r="DL186" s="16"/>
      <c r="DM186" s="16" t="str">
        <f t="shared" si="544"/>
        <v>N/A</v>
      </c>
      <c r="DN186" s="16" t="str">
        <f t="shared" si="545"/>
        <v>N/A</v>
      </c>
      <c r="DO186" s="16" t="str">
        <f t="shared" si="546"/>
        <v>N/A</v>
      </c>
      <c r="DP186" s="16"/>
      <c r="DQ186" s="16"/>
      <c r="DR186" s="16" t="str">
        <f t="shared" si="547"/>
        <v>N/A</v>
      </c>
      <c r="DS186" s="16" t="str">
        <f t="shared" si="548"/>
        <v>N/A</v>
      </c>
      <c r="DT186" s="16" t="str">
        <f t="shared" si="549"/>
        <v>N/A</v>
      </c>
      <c r="DU186" s="16"/>
      <c r="DV186" s="16"/>
    </row>
    <row r="187" spans="27:126" x14ac:dyDescent="0.35">
      <c r="AA187" s="74" t="s">
        <v>114</v>
      </c>
      <c r="AB187" s="73" t="str">
        <f t="shared" si="501"/>
        <v>-</v>
      </c>
      <c r="AC187" s="47" t="s">
        <v>16</v>
      </c>
      <c r="AD187" s="47" t="s">
        <v>2</v>
      </c>
      <c r="AE187" s="16"/>
      <c r="AF187" s="16"/>
      <c r="AG187" s="16" t="str">
        <f t="shared" si="550"/>
        <v>N/A</v>
      </c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 t="str">
        <f t="shared" si="502"/>
        <v>N/A</v>
      </c>
      <c r="AV187" s="16" t="str">
        <f t="shared" si="503"/>
        <v>N/A</v>
      </c>
      <c r="AW187" s="16" t="str">
        <f t="shared" si="504"/>
        <v>N/A</v>
      </c>
      <c r="AX187" s="16"/>
      <c r="AY187" s="16"/>
      <c r="AZ187" s="16" t="str">
        <f t="shared" si="505"/>
        <v>N/A</v>
      </c>
      <c r="BA187" s="16" t="str">
        <f t="shared" si="506"/>
        <v>N/A</v>
      </c>
      <c r="BB187" s="16" t="str">
        <f t="shared" si="507"/>
        <v>N/A</v>
      </c>
      <c r="BC187" s="16"/>
      <c r="BD187" s="16"/>
      <c r="BE187" s="16" t="str">
        <f t="shared" si="508"/>
        <v>N/A</v>
      </c>
      <c r="BF187" s="16" t="str">
        <f t="shared" si="509"/>
        <v>N/A</v>
      </c>
      <c r="BG187" s="16" t="str">
        <f t="shared" si="510"/>
        <v>N/A</v>
      </c>
      <c r="BH187" s="16"/>
      <c r="BI187" s="16"/>
      <c r="BJ187" s="16" t="str">
        <f t="shared" si="511"/>
        <v>N/A</v>
      </c>
      <c r="BK187" s="16" t="str">
        <f t="shared" si="512"/>
        <v>N/A</v>
      </c>
      <c r="BL187" s="16" t="str">
        <f t="shared" si="513"/>
        <v>N/A</v>
      </c>
      <c r="BM187" s="16"/>
      <c r="BN187" s="16"/>
      <c r="BO187" s="16" t="str">
        <f t="shared" si="514"/>
        <v>N/A</v>
      </c>
      <c r="BP187" s="16" t="str">
        <f t="shared" si="515"/>
        <v>N/A</v>
      </c>
      <c r="BQ187" s="16" t="str">
        <f t="shared" si="516"/>
        <v>N/A</v>
      </c>
      <c r="BR187" s="16"/>
      <c r="BS187" s="16"/>
      <c r="BT187" s="16" t="str">
        <f t="shared" si="517"/>
        <v>N/A</v>
      </c>
      <c r="BU187" s="16" t="str">
        <f t="shared" si="518"/>
        <v>N/A</v>
      </c>
      <c r="BV187" s="16" t="str">
        <f t="shared" si="519"/>
        <v>N/A</v>
      </c>
      <c r="BW187" s="16"/>
      <c r="BX187" s="16"/>
      <c r="BY187" s="16" t="str">
        <f t="shared" si="520"/>
        <v>N/A</v>
      </c>
      <c r="BZ187" s="16" t="str">
        <f t="shared" si="521"/>
        <v>N/A</v>
      </c>
      <c r="CA187" s="16" t="str">
        <f t="shared" si="522"/>
        <v>N/A</v>
      </c>
      <c r="CB187" s="16"/>
      <c r="CC187" s="16"/>
      <c r="CD187" s="16" t="str">
        <f t="shared" si="523"/>
        <v>N/A</v>
      </c>
      <c r="CE187" s="16" t="str">
        <f t="shared" si="524"/>
        <v>N/A</v>
      </c>
      <c r="CF187" s="16" t="str">
        <f t="shared" si="525"/>
        <v>N/A</v>
      </c>
      <c r="CG187" s="16"/>
      <c r="CH187" s="16"/>
      <c r="CI187" s="16" t="str">
        <f t="shared" si="526"/>
        <v>N/A</v>
      </c>
      <c r="CJ187" s="16" t="str">
        <f t="shared" si="527"/>
        <v>N/A</v>
      </c>
      <c r="CK187" s="16" t="str">
        <f t="shared" si="528"/>
        <v>N/A</v>
      </c>
      <c r="CL187" s="16"/>
      <c r="CM187" s="16"/>
      <c r="CN187" s="16" t="str">
        <f t="shared" si="529"/>
        <v>N/A</v>
      </c>
      <c r="CO187" s="16" t="str">
        <f t="shared" si="530"/>
        <v>N/A</v>
      </c>
      <c r="CP187" s="16" t="str">
        <f t="shared" si="531"/>
        <v>N/A</v>
      </c>
      <c r="CQ187" s="16"/>
      <c r="CR187" s="16"/>
      <c r="CS187" s="16" t="str">
        <f t="shared" si="532"/>
        <v>N/A</v>
      </c>
      <c r="CT187" s="16" t="str">
        <f t="shared" si="533"/>
        <v>N/A</v>
      </c>
      <c r="CU187" s="16" t="str">
        <f t="shared" si="534"/>
        <v>N/A</v>
      </c>
      <c r="CV187" s="16"/>
      <c r="CW187" s="16"/>
      <c r="CX187" s="16" t="str">
        <f t="shared" si="535"/>
        <v>N/A</v>
      </c>
      <c r="CY187" s="16" t="str">
        <f t="shared" si="536"/>
        <v>N/A</v>
      </c>
      <c r="CZ187" s="16" t="str">
        <f t="shared" si="537"/>
        <v>N/A</v>
      </c>
      <c r="DA187" s="16"/>
      <c r="DB187" s="16"/>
      <c r="DC187" s="16" t="str">
        <f t="shared" si="538"/>
        <v>N/A</v>
      </c>
      <c r="DD187" s="16" t="str">
        <f t="shared" si="539"/>
        <v>N/A</v>
      </c>
      <c r="DE187" s="16" t="str">
        <f t="shared" si="540"/>
        <v>N/A</v>
      </c>
      <c r="DF187" s="16"/>
      <c r="DG187" s="16"/>
      <c r="DH187" s="16" t="str">
        <f t="shared" si="541"/>
        <v>N/A</v>
      </c>
      <c r="DI187" s="16" t="str">
        <f t="shared" si="542"/>
        <v>N/A</v>
      </c>
      <c r="DJ187" s="16" t="str">
        <f t="shared" si="543"/>
        <v>N/A</v>
      </c>
      <c r="DK187" s="16"/>
      <c r="DL187" s="16"/>
      <c r="DM187" s="16" t="str">
        <f t="shared" si="544"/>
        <v>N/A</v>
      </c>
      <c r="DN187" s="16" t="str">
        <f t="shared" si="545"/>
        <v>N/A</v>
      </c>
      <c r="DO187" s="16" t="str">
        <f t="shared" si="546"/>
        <v>N/A</v>
      </c>
      <c r="DP187" s="16"/>
      <c r="DQ187" s="16"/>
      <c r="DR187" s="16" t="str">
        <f t="shared" si="547"/>
        <v>N/A</v>
      </c>
      <c r="DS187" s="16" t="str">
        <f t="shared" si="548"/>
        <v>N/A</v>
      </c>
      <c r="DT187" s="16" t="str">
        <f t="shared" si="549"/>
        <v>N/A</v>
      </c>
      <c r="DU187" s="16"/>
      <c r="DV187" s="16"/>
    </row>
    <row r="188" spans="27:126" ht="15" thickBot="1" x14ac:dyDescent="0.4">
      <c r="AA188" s="74" t="s">
        <v>114</v>
      </c>
      <c r="AB188" s="73" t="str">
        <f t="shared" si="501"/>
        <v>-</v>
      </c>
      <c r="AC188" s="48" t="s">
        <v>17</v>
      </c>
      <c r="AD188" s="48" t="s">
        <v>2</v>
      </c>
      <c r="AE188" s="21"/>
      <c r="AF188" s="21"/>
      <c r="AG188" s="21" t="str">
        <f t="shared" si="550"/>
        <v>N/A</v>
      </c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 t="str">
        <f t="shared" si="502"/>
        <v>N/A</v>
      </c>
      <c r="AV188" s="21" t="str">
        <f t="shared" si="503"/>
        <v>N/A</v>
      </c>
      <c r="AW188" s="21" t="str">
        <f t="shared" si="504"/>
        <v>N/A</v>
      </c>
      <c r="AX188" s="21"/>
      <c r="AY188" s="21"/>
      <c r="AZ188" s="21" t="str">
        <f t="shared" si="505"/>
        <v>N/A</v>
      </c>
      <c r="BA188" s="21" t="str">
        <f t="shared" si="506"/>
        <v>N/A</v>
      </c>
      <c r="BB188" s="21" t="str">
        <f t="shared" si="507"/>
        <v>N/A</v>
      </c>
      <c r="BC188" s="21"/>
      <c r="BD188" s="21"/>
      <c r="BE188" s="21" t="str">
        <f t="shared" si="508"/>
        <v>N/A</v>
      </c>
      <c r="BF188" s="21" t="str">
        <f t="shared" si="509"/>
        <v>N/A</v>
      </c>
      <c r="BG188" s="21" t="str">
        <f t="shared" si="510"/>
        <v>N/A</v>
      </c>
      <c r="BH188" s="21"/>
      <c r="BI188" s="21"/>
      <c r="BJ188" s="21" t="str">
        <f t="shared" si="511"/>
        <v>N/A</v>
      </c>
      <c r="BK188" s="21" t="str">
        <f t="shared" si="512"/>
        <v>N/A</v>
      </c>
      <c r="BL188" s="21" t="str">
        <f t="shared" si="513"/>
        <v>N/A</v>
      </c>
      <c r="BM188" s="21"/>
      <c r="BN188" s="21"/>
      <c r="BO188" s="21" t="str">
        <f t="shared" si="514"/>
        <v>N/A</v>
      </c>
      <c r="BP188" s="21" t="str">
        <f t="shared" si="515"/>
        <v>N/A</v>
      </c>
      <c r="BQ188" s="21" t="str">
        <f t="shared" si="516"/>
        <v>N/A</v>
      </c>
      <c r="BR188" s="21"/>
      <c r="BS188" s="21"/>
      <c r="BT188" s="21" t="str">
        <f t="shared" si="517"/>
        <v>N/A</v>
      </c>
      <c r="BU188" s="21" t="str">
        <f t="shared" si="518"/>
        <v>N/A</v>
      </c>
      <c r="BV188" s="21" t="str">
        <f t="shared" si="519"/>
        <v>N/A</v>
      </c>
      <c r="BW188" s="21"/>
      <c r="BX188" s="21"/>
      <c r="BY188" s="21" t="str">
        <f t="shared" si="520"/>
        <v>N/A</v>
      </c>
      <c r="BZ188" s="21" t="str">
        <f t="shared" si="521"/>
        <v>N/A</v>
      </c>
      <c r="CA188" s="21" t="str">
        <f t="shared" si="522"/>
        <v>N/A</v>
      </c>
      <c r="CB188" s="21"/>
      <c r="CC188" s="21"/>
      <c r="CD188" s="21" t="str">
        <f t="shared" si="523"/>
        <v>N/A</v>
      </c>
      <c r="CE188" s="21" t="str">
        <f t="shared" si="524"/>
        <v>N/A</v>
      </c>
      <c r="CF188" s="21" t="str">
        <f t="shared" si="525"/>
        <v>N/A</v>
      </c>
      <c r="CG188" s="21"/>
      <c r="CH188" s="21"/>
      <c r="CI188" s="21" t="str">
        <f t="shared" si="526"/>
        <v>N/A</v>
      </c>
      <c r="CJ188" s="21" t="str">
        <f t="shared" si="527"/>
        <v>N/A</v>
      </c>
      <c r="CK188" s="21" t="str">
        <f t="shared" si="528"/>
        <v>N/A</v>
      </c>
      <c r="CL188" s="21"/>
      <c r="CM188" s="21"/>
      <c r="CN188" s="21" t="str">
        <f t="shared" si="529"/>
        <v>N/A</v>
      </c>
      <c r="CO188" s="21" t="str">
        <f t="shared" si="530"/>
        <v>N/A</v>
      </c>
      <c r="CP188" s="21" t="str">
        <f t="shared" si="531"/>
        <v>N/A</v>
      </c>
      <c r="CQ188" s="21"/>
      <c r="CR188" s="21"/>
      <c r="CS188" s="21" t="str">
        <f t="shared" si="532"/>
        <v>N/A</v>
      </c>
      <c r="CT188" s="21" t="str">
        <f t="shared" si="533"/>
        <v>N/A</v>
      </c>
      <c r="CU188" s="21" t="str">
        <f t="shared" si="534"/>
        <v>N/A</v>
      </c>
      <c r="CV188" s="21"/>
      <c r="CW188" s="21"/>
      <c r="CX188" s="21" t="str">
        <f t="shared" si="535"/>
        <v>N/A</v>
      </c>
      <c r="CY188" s="21" t="str">
        <f t="shared" si="536"/>
        <v>N/A</v>
      </c>
      <c r="CZ188" s="21" t="str">
        <f t="shared" si="537"/>
        <v>N/A</v>
      </c>
      <c r="DA188" s="21"/>
      <c r="DB188" s="21"/>
      <c r="DC188" s="21" t="str">
        <f t="shared" si="538"/>
        <v>N/A</v>
      </c>
      <c r="DD188" s="21" t="str">
        <f t="shared" si="539"/>
        <v>N/A</v>
      </c>
      <c r="DE188" s="21" t="str">
        <f t="shared" si="540"/>
        <v>N/A</v>
      </c>
      <c r="DF188" s="21"/>
      <c r="DG188" s="21"/>
      <c r="DH188" s="21" t="str">
        <f t="shared" si="541"/>
        <v>N/A</v>
      </c>
      <c r="DI188" s="21" t="str">
        <f t="shared" si="542"/>
        <v>N/A</v>
      </c>
      <c r="DJ188" s="21" t="str">
        <f t="shared" si="543"/>
        <v>N/A</v>
      </c>
      <c r="DK188" s="21"/>
      <c r="DL188" s="21"/>
      <c r="DM188" s="21" t="str">
        <f t="shared" si="544"/>
        <v>N/A</v>
      </c>
      <c r="DN188" s="21" t="str">
        <f t="shared" si="545"/>
        <v>N/A</v>
      </c>
      <c r="DO188" s="21" t="str">
        <f t="shared" si="546"/>
        <v>N/A</v>
      </c>
      <c r="DP188" s="16"/>
      <c r="DQ188" s="16"/>
      <c r="DR188" s="21" t="str">
        <f t="shared" si="547"/>
        <v>N/A</v>
      </c>
      <c r="DS188" s="21" t="str">
        <f t="shared" si="548"/>
        <v>N/A</v>
      </c>
      <c r="DT188" s="21" t="str">
        <f t="shared" si="549"/>
        <v>N/A</v>
      </c>
      <c r="DU188" s="16"/>
      <c r="DV188" s="16"/>
    </row>
    <row r="189" spans="27:126" ht="15" thickBot="1" x14ac:dyDescent="0.4"/>
    <row r="190" spans="27:126" x14ac:dyDescent="0.35">
      <c r="AA190" s="140" t="s">
        <v>83</v>
      </c>
      <c r="AB190" s="141"/>
      <c r="AC190" s="63" t="s">
        <v>24</v>
      </c>
      <c r="AD190" s="45"/>
      <c r="AE190" s="116" t="s">
        <v>74</v>
      </c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69"/>
    </row>
    <row r="191" spans="27:126" x14ac:dyDescent="0.35">
      <c r="AA191" s="142"/>
      <c r="AB191" s="143"/>
      <c r="AC191" s="95" t="s">
        <v>26</v>
      </c>
      <c r="AD191" s="46"/>
      <c r="AE191" s="170" t="s">
        <v>2</v>
      </c>
      <c r="AF191" s="171"/>
      <c r="AG191" s="171"/>
      <c r="AH191" s="171"/>
      <c r="AI191" s="171"/>
      <c r="AJ191" s="171"/>
      <c r="AK191" s="171"/>
      <c r="AL191" s="171"/>
      <c r="AM191" s="171"/>
      <c r="AN191" s="171"/>
      <c r="AO191" s="171"/>
      <c r="AP191" s="171"/>
      <c r="AQ191" s="171"/>
      <c r="AR191" s="171"/>
      <c r="AS191" s="171"/>
      <c r="AT191" s="171"/>
      <c r="AU191" s="171"/>
      <c r="AV191" s="171"/>
      <c r="AW191" s="171"/>
      <c r="AX191" s="171"/>
      <c r="AY191" s="171"/>
      <c r="AZ191" s="171"/>
      <c r="BA191" s="171"/>
      <c r="BB191" s="171"/>
      <c r="BC191" s="171"/>
      <c r="BD191" s="171"/>
      <c r="BE191" s="171"/>
      <c r="BF191" s="171"/>
      <c r="BG191" s="171"/>
      <c r="BH191" s="171"/>
      <c r="BI191" s="171"/>
      <c r="BJ191" s="171"/>
      <c r="BK191" s="171"/>
      <c r="BL191" s="171"/>
      <c r="BM191" s="171"/>
      <c r="BN191" s="171"/>
      <c r="BO191" s="171"/>
      <c r="BP191" s="171"/>
      <c r="BQ191" s="171"/>
      <c r="BR191" s="171"/>
      <c r="BS191" s="171"/>
      <c r="BT191" s="171"/>
      <c r="BU191" s="171"/>
      <c r="BV191" s="171"/>
      <c r="BW191" s="171"/>
      <c r="BX191" s="171"/>
      <c r="BY191" s="171"/>
      <c r="BZ191" s="171"/>
      <c r="CA191" s="171"/>
      <c r="CB191" s="171"/>
      <c r="CC191" s="171"/>
      <c r="CD191" s="171"/>
      <c r="CE191" s="171"/>
      <c r="CF191" s="171"/>
      <c r="CG191" s="171"/>
      <c r="CH191" s="171"/>
      <c r="CI191" s="171"/>
      <c r="CJ191" s="171"/>
      <c r="CK191" s="171"/>
      <c r="CL191" s="171"/>
      <c r="CM191" s="171"/>
      <c r="CN191" s="171"/>
      <c r="CO191" s="171"/>
      <c r="CP191" s="171"/>
      <c r="CQ191" s="171"/>
      <c r="CR191" s="171"/>
      <c r="CS191" s="171"/>
      <c r="CT191" s="171"/>
      <c r="CU191" s="171"/>
      <c r="CV191" s="171"/>
      <c r="CW191" s="171"/>
      <c r="CX191" s="171"/>
      <c r="CY191" s="171"/>
      <c r="CZ191" s="171"/>
      <c r="DA191" s="171"/>
      <c r="DB191" s="171"/>
      <c r="DC191" s="171"/>
      <c r="DD191" s="171"/>
      <c r="DE191" s="171"/>
      <c r="DF191" s="171"/>
      <c r="DG191" s="171"/>
      <c r="DH191" s="171"/>
      <c r="DI191" s="171"/>
      <c r="DJ191" s="171"/>
      <c r="DK191" s="171"/>
      <c r="DL191" s="171"/>
      <c r="DM191" s="171"/>
      <c r="DN191" s="171"/>
      <c r="DO191" s="171"/>
      <c r="DP191" s="171"/>
      <c r="DQ191" s="171"/>
      <c r="DR191" s="171"/>
      <c r="DS191" s="171"/>
      <c r="DT191" s="171"/>
      <c r="DU191" s="171"/>
      <c r="DV191" s="171"/>
    </row>
    <row r="192" spans="27:126" x14ac:dyDescent="0.35">
      <c r="AA192" s="142"/>
      <c r="AB192" s="143"/>
      <c r="AC192" s="95" t="s">
        <v>20</v>
      </c>
      <c r="AD192" s="46"/>
      <c r="AE192" s="131" t="s">
        <v>265</v>
      </c>
      <c r="AF192" s="132"/>
      <c r="AG192" s="132"/>
      <c r="AH192" s="133"/>
      <c r="AI192" s="131" t="s">
        <v>264</v>
      </c>
      <c r="AJ192" s="132"/>
      <c r="AK192" s="132"/>
      <c r="AL192" s="133"/>
      <c r="AM192" s="131" t="s">
        <v>263</v>
      </c>
      <c r="AN192" s="132"/>
      <c r="AO192" s="132"/>
      <c r="AP192" s="133"/>
      <c r="AQ192" s="131" t="s">
        <v>262</v>
      </c>
      <c r="AR192" s="132"/>
      <c r="AS192" s="132"/>
      <c r="AT192" s="133"/>
      <c r="AU192" s="131" t="s">
        <v>27</v>
      </c>
      <c r="AV192" s="132"/>
      <c r="AW192" s="132"/>
      <c r="AX192" s="132"/>
      <c r="AY192" s="133"/>
      <c r="AZ192" s="131" t="s">
        <v>28</v>
      </c>
      <c r="BA192" s="132"/>
      <c r="BB192" s="132"/>
      <c r="BC192" s="132"/>
      <c r="BD192" s="133"/>
      <c r="BE192" s="131" t="s">
        <v>30</v>
      </c>
      <c r="BF192" s="132"/>
      <c r="BG192" s="132"/>
      <c r="BH192" s="132"/>
      <c r="BI192" s="133"/>
      <c r="BJ192" s="131" t="s">
        <v>31</v>
      </c>
      <c r="BK192" s="132"/>
      <c r="BL192" s="132"/>
      <c r="BM192" s="132"/>
      <c r="BN192" s="133"/>
      <c r="BO192" s="131" t="s">
        <v>32</v>
      </c>
      <c r="BP192" s="132"/>
      <c r="BQ192" s="132"/>
      <c r="BR192" s="132"/>
      <c r="BS192" s="133"/>
      <c r="BT192" s="131" t="s">
        <v>33</v>
      </c>
      <c r="BU192" s="132"/>
      <c r="BV192" s="132"/>
      <c r="BW192" s="132"/>
      <c r="BX192" s="133"/>
      <c r="BY192" s="131" t="s">
        <v>34</v>
      </c>
      <c r="BZ192" s="132"/>
      <c r="CA192" s="132"/>
      <c r="CB192" s="132"/>
      <c r="CC192" s="133"/>
      <c r="CD192" s="131" t="s">
        <v>35</v>
      </c>
      <c r="CE192" s="132"/>
      <c r="CF192" s="132"/>
      <c r="CG192" s="132"/>
      <c r="CH192" s="133"/>
      <c r="CI192" s="131" t="s">
        <v>36</v>
      </c>
      <c r="CJ192" s="132"/>
      <c r="CK192" s="132"/>
      <c r="CL192" s="132"/>
      <c r="CM192" s="133"/>
      <c r="CN192" s="131" t="s">
        <v>37</v>
      </c>
      <c r="CO192" s="132"/>
      <c r="CP192" s="132"/>
      <c r="CQ192" s="132"/>
      <c r="CR192" s="133"/>
      <c r="CS192" s="131" t="s">
        <v>38</v>
      </c>
      <c r="CT192" s="132"/>
      <c r="CU192" s="132"/>
      <c r="CV192" s="132"/>
      <c r="CW192" s="133"/>
      <c r="CX192" s="131" t="s">
        <v>39</v>
      </c>
      <c r="CY192" s="132"/>
      <c r="CZ192" s="132"/>
      <c r="DA192" s="132"/>
      <c r="DB192" s="133"/>
      <c r="DC192" s="131" t="s">
        <v>40</v>
      </c>
      <c r="DD192" s="132"/>
      <c r="DE192" s="132"/>
      <c r="DF192" s="132"/>
      <c r="DG192" s="133"/>
      <c r="DH192" s="131" t="s">
        <v>41</v>
      </c>
      <c r="DI192" s="132"/>
      <c r="DJ192" s="132"/>
      <c r="DK192" s="132"/>
      <c r="DL192" s="133"/>
      <c r="DM192" s="131" t="s">
        <v>42</v>
      </c>
      <c r="DN192" s="132"/>
      <c r="DO192" s="132"/>
      <c r="DP192" s="132"/>
      <c r="DQ192" s="133"/>
      <c r="DR192" s="131" t="s">
        <v>43</v>
      </c>
      <c r="DS192" s="132"/>
      <c r="DT192" s="132"/>
      <c r="DU192" s="132"/>
      <c r="DV192" s="133"/>
    </row>
    <row r="193" spans="27:126" x14ac:dyDescent="0.35">
      <c r="AA193" s="96" t="s">
        <v>112</v>
      </c>
      <c r="AB193" s="25" t="s">
        <v>113</v>
      </c>
      <c r="AC193" s="95" t="s">
        <v>67</v>
      </c>
      <c r="AD193" s="46"/>
      <c r="AE193" s="36" t="s">
        <v>64</v>
      </c>
      <c r="AF193" s="37" t="s">
        <v>115</v>
      </c>
      <c r="AG193" s="38" t="s">
        <v>66</v>
      </c>
      <c r="AH193" s="70" t="s">
        <v>261</v>
      </c>
      <c r="AI193" s="36" t="s">
        <v>64</v>
      </c>
      <c r="AJ193" s="37" t="s">
        <v>115</v>
      </c>
      <c r="AK193" s="38" t="s">
        <v>66</v>
      </c>
      <c r="AL193" s="70" t="s">
        <v>261</v>
      </c>
      <c r="AM193" s="36" t="s">
        <v>64</v>
      </c>
      <c r="AN193" s="37" t="s">
        <v>115</v>
      </c>
      <c r="AO193" s="38" t="s">
        <v>66</v>
      </c>
      <c r="AP193" s="70" t="s">
        <v>261</v>
      </c>
      <c r="AQ193" s="36" t="s">
        <v>64</v>
      </c>
      <c r="AR193" s="37" t="s">
        <v>115</v>
      </c>
      <c r="AS193" s="38" t="s">
        <v>66</v>
      </c>
      <c r="AT193" s="70" t="s">
        <v>261</v>
      </c>
      <c r="AU193" s="36" t="s">
        <v>64</v>
      </c>
      <c r="AV193" s="37" t="s">
        <v>115</v>
      </c>
      <c r="AW193" s="38" t="s">
        <v>66</v>
      </c>
      <c r="AX193" s="70" t="s">
        <v>260</v>
      </c>
      <c r="AY193" s="70" t="s">
        <v>261</v>
      </c>
      <c r="AZ193" s="36" t="s">
        <v>64</v>
      </c>
      <c r="BA193" s="37" t="s">
        <v>115</v>
      </c>
      <c r="BB193" s="38" t="s">
        <v>66</v>
      </c>
      <c r="BC193" s="70" t="s">
        <v>260</v>
      </c>
      <c r="BD193" s="70" t="s">
        <v>261</v>
      </c>
      <c r="BE193" s="36" t="s">
        <v>64</v>
      </c>
      <c r="BF193" s="37" t="s">
        <v>115</v>
      </c>
      <c r="BG193" s="38" t="s">
        <v>66</v>
      </c>
      <c r="BH193" s="70" t="s">
        <v>260</v>
      </c>
      <c r="BI193" s="70" t="s">
        <v>261</v>
      </c>
      <c r="BJ193" s="36" t="s">
        <v>64</v>
      </c>
      <c r="BK193" s="37" t="s">
        <v>115</v>
      </c>
      <c r="BL193" s="38" t="s">
        <v>66</v>
      </c>
      <c r="BM193" s="70" t="s">
        <v>260</v>
      </c>
      <c r="BN193" s="70" t="s">
        <v>261</v>
      </c>
      <c r="BO193" s="36" t="s">
        <v>64</v>
      </c>
      <c r="BP193" s="37" t="s">
        <v>115</v>
      </c>
      <c r="BQ193" s="38" t="s">
        <v>66</v>
      </c>
      <c r="BR193" s="70" t="s">
        <v>260</v>
      </c>
      <c r="BS193" s="70" t="s">
        <v>261</v>
      </c>
      <c r="BT193" s="36" t="s">
        <v>64</v>
      </c>
      <c r="BU193" s="37" t="s">
        <v>115</v>
      </c>
      <c r="BV193" s="38" t="s">
        <v>66</v>
      </c>
      <c r="BW193" s="70" t="s">
        <v>260</v>
      </c>
      <c r="BX193" s="70" t="s">
        <v>261</v>
      </c>
      <c r="BY193" s="36" t="s">
        <v>64</v>
      </c>
      <c r="BZ193" s="37" t="s">
        <v>115</v>
      </c>
      <c r="CA193" s="38" t="s">
        <v>66</v>
      </c>
      <c r="CB193" s="70" t="s">
        <v>260</v>
      </c>
      <c r="CC193" s="70" t="s">
        <v>261</v>
      </c>
      <c r="CD193" s="36" t="s">
        <v>64</v>
      </c>
      <c r="CE193" s="37" t="s">
        <v>115</v>
      </c>
      <c r="CF193" s="38" t="s">
        <v>66</v>
      </c>
      <c r="CG193" s="70" t="s">
        <v>260</v>
      </c>
      <c r="CH193" s="70" t="s">
        <v>261</v>
      </c>
      <c r="CI193" s="36" t="s">
        <v>64</v>
      </c>
      <c r="CJ193" s="37" t="s">
        <v>115</v>
      </c>
      <c r="CK193" s="38" t="s">
        <v>66</v>
      </c>
      <c r="CL193" s="70" t="s">
        <v>260</v>
      </c>
      <c r="CM193" s="70" t="s">
        <v>261</v>
      </c>
      <c r="CN193" s="36" t="s">
        <v>64</v>
      </c>
      <c r="CO193" s="37" t="s">
        <v>115</v>
      </c>
      <c r="CP193" s="38" t="s">
        <v>66</v>
      </c>
      <c r="CQ193" s="70" t="s">
        <v>260</v>
      </c>
      <c r="CR193" s="70" t="s">
        <v>261</v>
      </c>
      <c r="CS193" s="36" t="s">
        <v>64</v>
      </c>
      <c r="CT193" s="37" t="s">
        <v>115</v>
      </c>
      <c r="CU193" s="38" t="s">
        <v>66</v>
      </c>
      <c r="CV193" s="70" t="s">
        <v>260</v>
      </c>
      <c r="CW193" s="70" t="s">
        <v>261</v>
      </c>
      <c r="CX193" s="36" t="s">
        <v>64</v>
      </c>
      <c r="CY193" s="37" t="s">
        <v>115</v>
      </c>
      <c r="CZ193" s="38" t="s">
        <v>66</v>
      </c>
      <c r="DA193" s="70" t="s">
        <v>260</v>
      </c>
      <c r="DB193" s="70" t="s">
        <v>261</v>
      </c>
      <c r="DC193" s="36" t="s">
        <v>64</v>
      </c>
      <c r="DD193" s="37" t="s">
        <v>115</v>
      </c>
      <c r="DE193" s="38" t="s">
        <v>66</v>
      </c>
      <c r="DF193" s="70" t="s">
        <v>260</v>
      </c>
      <c r="DG193" s="70" t="s">
        <v>261</v>
      </c>
      <c r="DH193" s="36" t="s">
        <v>64</v>
      </c>
      <c r="DI193" s="37" t="s">
        <v>115</v>
      </c>
      <c r="DJ193" s="38" t="s">
        <v>66</v>
      </c>
      <c r="DK193" s="70" t="s">
        <v>260</v>
      </c>
      <c r="DL193" s="70" t="s">
        <v>261</v>
      </c>
      <c r="DM193" s="36" t="s">
        <v>64</v>
      </c>
      <c r="DN193" s="37" t="s">
        <v>115</v>
      </c>
      <c r="DO193" s="38" t="s">
        <v>66</v>
      </c>
      <c r="DP193" s="70" t="s">
        <v>260</v>
      </c>
      <c r="DQ193" s="70" t="s">
        <v>261</v>
      </c>
      <c r="DR193" s="36" t="s">
        <v>64</v>
      </c>
      <c r="DS193" s="37" t="s">
        <v>115</v>
      </c>
      <c r="DT193" s="37" t="s">
        <v>66</v>
      </c>
      <c r="DU193" s="70" t="s">
        <v>260</v>
      </c>
      <c r="DV193" s="70" t="s">
        <v>261</v>
      </c>
    </row>
    <row r="194" spans="27:126" x14ac:dyDescent="0.35">
      <c r="AA194" s="74">
        <v>1.5</v>
      </c>
      <c r="AB194" s="73">
        <f t="shared" ref="AB194:AB205" si="551">IF(ISNUMBER(AA7),(AA7*(AF7-AG7)+AE7+AG7-2*AF7)/(AE7-AF7),"-")</f>
        <v>4.4317443120260034</v>
      </c>
      <c r="AC194" s="47" t="s">
        <v>6</v>
      </c>
      <c r="AD194" s="47" t="s">
        <v>2</v>
      </c>
      <c r="AE194" s="16">
        <f>VLOOKUP(AE190,I37:J74,2,FALSE)*[2]beta_Schätzung_Corr_Poll!E87</f>
        <v>748.75</v>
      </c>
      <c r="AF194" s="16">
        <f>VLOOKUP(AE190,I37:J74,2,FALSE)*[2]beta_Schätzung_Corr_Poll!E88</f>
        <v>999.625</v>
      </c>
      <c r="AG194" s="16">
        <f>VLOOKUP(AE190,I37:J74,2,FALSE)*[2]beta_Schätzung_Corr_Poll!E89</f>
        <v>2862.5</v>
      </c>
      <c r="AH194" s="16">
        <f>[2]beta_Schätzung_Corr_Poll!E85</f>
        <v>0.98119999999999996</v>
      </c>
      <c r="AI194" s="16">
        <f>VLOOKUP(AE190,I37:J74,2,FALSE)*[2]beta_Schätzung_Corr_Poll!F87</f>
        <v>748.75</v>
      </c>
      <c r="AJ194" s="16">
        <f>VLOOKUP(AE190,I37:J74,2,FALSE)*[2]beta_Schätzung_Corr_Poll!F88</f>
        <v>1214.625</v>
      </c>
      <c r="AK194" s="16">
        <f>VLOOKUP(AE190,I37:J74,2,FALSE)*[2]beta_Schätzung_Corr_Poll!F89</f>
        <v>2862.5</v>
      </c>
      <c r="AL194" s="16">
        <f>[2]beta_Schätzung_Corr_Poll!F85</f>
        <v>0.7593333333333333</v>
      </c>
      <c r="AM194" s="16">
        <f>VLOOKUP(AE190,I37:J74,2,FALSE)*[2]beta_Schätzung_Corr_Poll!G87</f>
        <v>748.75</v>
      </c>
      <c r="AN194" s="16">
        <f>VLOOKUP(AE190,I37:J74,2,FALSE)*[2]beta_Schätzung_Corr_Poll!G88</f>
        <v>1139</v>
      </c>
      <c r="AO194" s="16">
        <f>VLOOKUP(AE190,I37:J74,2,FALSE)*[2]beta_Schätzung_Corr_Poll!G89</f>
        <v>2862.5</v>
      </c>
      <c r="AP194" s="16">
        <f>[2]beta_Schätzung_Corr_Poll!G85</f>
        <v>0.76519999999999999</v>
      </c>
      <c r="AQ194" s="16">
        <f>VLOOKUP(AE190,I37:J74,2,FALSE)*[2]beta_Schätzung_Corr_Poll!H87</f>
        <v>748.75</v>
      </c>
      <c r="AR194" s="16">
        <f>VLOOKUP(AE190,I37:J74,2,FALSE)*[2]beta_Schätzung_Corr_Poll!H88</f>
        <v>2862.5</v>
      </c>
      <c r="AS194" s="16">
        <f>VLOOKUP(AE190,I37:J74,2,FALSE)*[2]beta_Schätzung_Corr_Poll!H89</f>
        <v>2862.5</v>
      </c>
      <c r="AT194" s="16">
        <f>[2]beta_Schätzung_Corr_Poll!H85</f>
        <v>0</v>
      </c>
      <c r="AU194" s="16">
        <f t="shared" ref="AU194:AU205" si="552">IF(ISNUMBER($AE194),IF(OR(HLOOKUP($AU$5,$I$2:$Y$8,4,FALSE)=1,HLOOKUP($AU$5,$I$2:$Y$8,5,FALSE)=1,),HLOOKUP($AU$5,$I$2:$Y$8,4,FALSE)*VLOOKUP($AC194,$B$32:$G$45,MATCH($AD194,$B$33:$G$33,0),FALSE)+HLOOKUP($AU$5,$I$2:$Y$8,5,FALSE)*VLOOKUP($AC194,$B$47:$G$60,MATCH($AD194,$B$48:$G$48,0),FALSE)+$AE194,$AE194),"N/A")</f>
        <v>748.75</v>
      </c>
      <c r="AV194" s="16">
        <f t="shared" ref="AV194:AV205" si="553">IF(ISNUMBER($AF194),$AF194*SQRT(SUMSQ(HLOOKUP($AU$5,$J$2:$Y$8,2,FALSE)*VLOOKUP($AC194,$B$2:$G$15,MATCH($AD194,$B$3:$G$3,0),FALSE),HLOOKUP($AU$5,$J$2:$Y$8,3,FALSE)*VLOOKUP($AC194,$B$17:$G$30,MATCH($AD194,$B$18:$G$18,0),FALSE),HLOOKUP($AU$5,$J$2:$Y$8,6,FALSE)))+HLOOKUP($AU$5,$J$2:$Y$8,4,FALSE)*VLOOKUP($AC194,$B$32:$G$45,MATCH($AD194,$B$33:$G$33,0),FALSE)+HLOOKUP($AU$5,$J$2:$Y$8,5,FALSE)*VLOOKUP($AC194,$B$47:$G$60,MATCH($AD194,$B$48:$G$48,0),FALSE),"N/A")</f>
        <v>999.625</v>
      </c>
      <c r="AW194" s="16">
        <f t="shared" ref="AW194:AW205" si="554">IF(ISNUMBER($AG194),IF(OR(HLOOKUP($AU$5,$I$2:$Y$8,4,FALSE)=1,HLOOKUP($AU$5,$I$2:$Y$8,5,FALSE)=1,),HLOOKUP($AU$5,$I$2:$Y$8,4,FALSE)*VLOOKUP($AC194,$B$32:$G$45,MATCH($AD194,$B$33:$G$33,0),FALSE)+HLOOKUP($AU$5,$I$2:$Y$8,5,FALSE)*VLOOKUP($AC194,$B$47:$G$60,MATCH($AD194,$B$48:$G$48,0),FALSE)+$AG194,$AG194),"N/A")</f>
        <v>2862.5</v>
      </c>
      <c r="AX194" s="47" t="str">
        <f>IF(AY194&gt;0, "true", "false")</f>
        <v>true</v>
      </c>
      <c r="AY194" s="16">
        <f>AH194</f>
        <v>0.98119999999999996</v>
      </c>
      <c r="AZ194" s="16">
        <f t="shared" ref="AZ194:AZ205" si="555">IF(ISNUMBER($AE194),IF(OR(HLOOKUP($AZ$5,$I$2:$Y$8,4,FALSE)=1,HLOOKUP($AZ$5,$I$2:$Y$8,5,FALSE)=1,),HLOOKUP($AZ$5,$I$2:$Y$8,4,FALSE)*VLOOKUP($AC194,$B$32:$G$45,MATCH($AD194,$B$33:$G$33,0),FALSE)+HLOOKUP($AZ$5,$I$2:$Y$8,5,FALSE)*VLOOKUP($AC194,$B$47:$G$60,MATCH($AD194,$B$48:$G$48,0),FALSE)+$AE194,$AE194),"N/A")</f>
        <v>679.75</v>
      </c>
      <c r="BA194" s="16">
        <f t="shared" ref="BA194:BA205" si="556">IF(ISNUMBER($AF194),$AF194*SQRT(SUMSQ(HLOOKUP($AZ$5,$J$2:$Y$8,2,FALSE)*VLOOKUP($AC194,$B$2:$G$15,MATCH($AD194,$B$3:$G$3,0),FALSE),HLOOKUP($AZ$5,$J$2:$Y$8,3,FALSE)*VLOOKUP($AC194,$B$17:$G$30,MATCH($AD194,$B$18:$G$18,0),FALSE),HLOOKUP($AZ$5,$J$2:$Y$8,6,FALSE)))+HLOOKUP($AZ$5,$J$2:$Y$8,4,FALSE)*VLOOKUP($AC194,$B$32:$G$45,MATCH($AD194,$B$33:$G$33,0),FALSE)+HLOOKUP($AZ$5,$J$2:$Y$8,5,FALSE)*VLOOKUP($AC194,$B$47:$G$60,MATCH($AD194,$B$48:$G$48,0),FALSE),"N/A")</f>
        <v>930.625</v>
      </c>
      <c r="BB194" s="16">
        <f t="shared" ref="BB194:BB205" si="557">IF(ISNUMBER($AG194),IF(OR(HLOOKUP($AZ$5,$I$2:$Y$8,4,FALSE)=1,HLOOKUP($AZ$5,$I$2:$Y$8,5,FALSE)=1,),HLOOKUP($AZ$5,$I$2:$Y$8,4,FALSE)*VLOOKUP($AC194,$B$32:$G$45,MATCH($AD194,$B$33:$G$33,0),FALSE)+HLOOKUP($AZ$5,$I$2:$Y$8,5,FALSE)*VLOOKUP($AC194,$B$47:$G$60,MATCH($AD194,$B$48:$G$48,0),FALSE)+$AG194,$AG194),"N/A")</f>
        <v>2793.5</v>
      </c>
      <c r="BC194" s="16" t="str">
        <f>IF(BD194&gt;0, "true", "false")</f>
        <v>true</v>
      </c>
      <c r="BD194" s="16">
        <f>AH194</f>
        <v>0.98119999999999996</v>
      </c>
      <c r="BE194" s="16">
        <f t="shared" ref="BE194:BE205" si="558">IF(ISNUMBER($AE194),IF(OR(HLOOKUP($BE$5,$I$2:$Y$8,4,FALSE)=1,HLOOKUP($BE$5,$I$2:$Y$8,5,FALSE)=1,),HLOOKUP($BE$5,$I$2:$Y$8,4,FALSE)*VLOOKUP($AC194,$B$32:$G$45,MATCH($AD194,$B$33:$G$33,0),FALSE)+HLOOKUP($AU$5,$I$2:$Y$8,5,FALSE)*VLOOKUP($AC194,$B$47:$G$60,MATCH($AD194,$B$48:$G$48,0),FALSE)+$AE194,$AE194),"N/A")</f>
        <v>750.05</v>
      </c>
      <c r="BF194" s="16">
        <f t="shared" ref="BF194:BF205" si="559">IF(ISNUMBER($AF194),$AF194*SQRT(SUMSQ(HLOOKUP($BE$5,$J$2:$Y$8,2,FALSE)*VLOOKUP($AC194,$B$2:$G$15,MATCH($AD194,$B$3:$G$3,0),FALSE),HLOOKUP($BE$5,$J$2:$Y$8,3,FALSE)*VLOOKUP($AC194,$B$17:$G$30,MATCH($AD194,$B$18:$G$18,0),FALSE),HLOOKUP($BE$5,$J$2:$Y$8,6,FALSE)))+HLOOKUP($BE$5,$J$2:$Y$8,4,FALSE)*VLOOKUP($AC194,$B$32:$G$45,MATCH($AD194,$B$33:$G$33,0),FALSE)+HLOOKUP($BE$5,$J$2:$Y$8,5,FALSE)*VLOOKUP($AC194,$B$47:$G$60,MATCH($AD194,$B$48:$G$48,0),FALSE),"N/A")</f>
        <v>1000.925</v>
      </c>
      <c r="BG194" s="16">
        <f t="shared" ref="BG194:BG205" si="560">IF(ISNUMBER($AG194),IF(OR(HLOOKUP($BE$5,$I$2:$Y$8,4,FALSE)=1,HLOOKUP($BE$5,$I$2:$Y$8,5,FALSE)=1,),HLOOKUP($BE$5,$I$2:$Y$8,4,FALSE)*VLOOKUP($AC194,$B$32:$G$45,MATCH($AD194,$B$33:$G$33,0),FALSE)+HLOOKUP($BE$5,$I$2:$Y$8,5,FALSE)*VLOOKUP($AC194,$B$47:$G$60,MATCH($AD194,$B$48:$G$48,0),FALSE)+$AG194,$AG194),"N/A")</f>
        <v>2863.8</v>
      </c>
      <c r="BH194" s="16" t="str">
        <f>IF(BI194&gt;0, "true", "false")</f>
        <v>true</v>
      </c>
      <c r="BI194" s="16">
        <f>AH194</f>
        <v>0.98119999999999996</v>
      </c>
      <c r="BJ194" s="16">
        <f t="shared" ref="BJ194:BJ205" si="561">IF(ISNUMBER($AE194),IF(OR(HLOOKUP($BJ$5,$I$2:$Y$8,4,FALSE)=1,HLOOKUP($BJ$5,$I$2:$Y$8,5,FALSE)=1,),HLOOKUP($BJ$5,$I$2:$Y$8,4,FALSE)*VLOOKUP($AC194,$B$32:$G$45,MATCH($AD194,$B$33:$G$33,0),FALSE)+HLOOKUP($BJ$5,$I$2:$Y$8,5,FALSE)*VLOOKUP($AC194,$B$47:$G$60,MATCH($AD194,$B$48:$G$48,0),FALSE)+$AE194,$AE194),"N/A")</f>
        <v>681.05</v>
      </c>
      <c r="BK194" s="16">
        <f t="shared" ref="BK194:BK205" si="562">IF(ISNUMBER($AF194),$AF194*SQRT(SUMSQ(HLOOKUP($BJ$5,$J$2:$Y$8,2,FALSE)*VLOOKUP($AC194,$B$2:$G$15,MATCH($AD194,$B$3:$G$3,0),FALSE),HLOOKUP($BJ$5,$J$2:$Y$8,3,FALSE)*VLOOKUP($AC194,$B$17:$G$30,MATCH($AD194,$B$18:$G$18,0),FALSE),HLOOKUP($BJ$5,$J$2:$Y$8,6,FALSE)))+HLOOKUP($BJ$5,$J$2:$Y$8,4,FALSE)*VLOOKUP($AC194,$B$32:$G$45,MATCH($AD194,$B$33:$G$33,0),FALSE)+HLOOKUP($BJ$5,$J$2:$Y$8,5,FALSE)*VLOOKUP($AC194,$B$47:$G$60,MATCH($AD194,$B$48:$G$48,0),FALSE),"N/A")</f>
        <v>931.92499999999995</v>
      </c>
      <c r="BL194" s="16">
        <f t="shared" ref="BL194:BL205" si="563">IF(ISNUMBER($AG194),IF(OR(HLOOKUP($BJ$5,$I$2:$Y$8,4,FALSE)=1,HLOOKUP($BJ$5,$I$2:$Y$8,5,FALSE)=1,),HLOOKUP($BJ$5,$I$2:$Y$8,4,FALSE)*VLOOKUP($AC194,$B$32:$G$45,MATCH($AD194,$B$33:$G$33,0),FALSE)+HLOOKUP($BJ$5,$I$2:$Y$8,5,FALSE)*VLOOKUP($AC194,$B$47:$G$60,MATCH($AD194,$B$48:$G$48,0),FALSE)+$AG194,$AG194),"N/A")</f>
        <v>2794.8</v>
      </c>
      <c r="BM194" s="16" t="str">
        <f>IF(BN194&gt;0, "true", "false")</f>
        <v>true</v>
      </c>
      <c r="BN194" s="16">
        <f>AH194</f>
        <v>0.98119999999999996</v>
      </c>
      <c r="BO194" s="16">
        <f>IF(ISNUMBER($AI194),$AI194+HLOOKUP($BO$5,$J$2:$Y$8,4,FALSE)*VLOOKUP($AC194,$B$32:$G$45,MATCH($AD194,$B$33:$G$33,0),FALSE)+HLOOKUP($BO$5,$J$2:$Y$8,5,FALSE)*VLOOKUP($AC194,$B$47:$G$60,MATCH($AD194,$B$48:$G$48,0),FALSE),"N/A")</f>
        <v>748.75</v>
      </c>
      <c r="BP194" s="16">
        <f>IF(ISNUMBER($AJ194),$AJ194+HLOOKUP($BO$5,$J$2:$Y$8,4,FALSE)*VLOOKUP($AC194,$B$32:$G$45,MATCH($AD194,$B$33:$G$33,0),FALSE)+HLOOKUP($BO$5,$J$2:$Y$8,5,FALSE)*VLOOKUP($AC194,$B$47:$G$60,MATCH($AD194,$B$48:$G$48,0),FALSE),"N/A")</f>
        <v>1214.625</v>
      </c>
      <c r="BQ194" s="16">
        <f>IF(ISNUMBER($AK194),$AK194+HLOOKUP($BO$5,$J$2:$Y$8,4,FALSE)*VLOOKUP($AC194,$B$32:$G$45,MATCH($AD194,$B$33:$G$33,0),FALSE)+HLOOKUP($BO$5,$J$2:$Y$8,5,FALSE)*VLOOKUP($AC194,$B$47:$G$60,MATCH($AD194,$B$48:$G$48,0),FALSE),"N/A")</f>
        <v>2862.5</v>
      </c>
      <c r="BR194" s="16" t="str">
        <f>IF(BS194&gt;0, "true", "false")</f>
        <v>true</v>
      </c>
      <c r="BS194" s="16">
        <f>AL194</f>
        <v>0.7593333333333333</v>
      </c>
      <c r="BT194" s="16">
        <f>IF(ISNUMBER($AI194),$AI194+HLOOKUP($BT$5,$J$2:$Y$8,4,FALSE)*VLOOKUP($AC194,$B$32:$G$45,MATCH($AD194,$B$33:$G$33,0),FALSE)+HLOOKUP($BT$5,$J$2:$Y$8,5,FALSE)*VLOOKUP($AC194,$B$47:$G$60,MATCH($AD194,$B$48:$G$48,0),FALSE),"N/A")</f>
        <v>679.75</v>
      </c>
      <c r="BU194" s="16">
        <f>IF(ISNUMBER($AJ194),$AJ194+HLOOKUP($BT$5,$J$2:$Y$8,4,FALSE)*VLOOKUP($AC194,$B$32:$G$45,MATCH($AD194,$B$33:$G$33,0),FALSE)+HLOOKUP($BT$5,$J$2:$Y$8,5,FALSE)*VLOOKUP($AC194,$B$47:$G$60,MATCH($AD194,$B$48:$G$48,0),FALSE),"N/A")</f>
        <v>1145.625</v>
      </c>
      <c r="BV194" s="16">
        <f>IF(ISNUMBER($AK194),$AK194+HLOOKUP($BT$5,$J$2:$Y$8,4,FALSE)*VLOOKUP($AC194,$B$32:$G$45,MATCH($AD194,$B$33:$G$33,0),FALSE)+HLOOKUP($BT$5,$J$2:$Y$8,5,FALSE)*VLOOKUP($AC194,$B$47:$G$60,MATCH($AD194,$B$48:$G$48,0),FALSE),"N/A")</f>
        <v>2793.5</v>
      </c>
      <c r="BW194" s="16" t="str">
        <f>IF(BX194&gt;0, "true", "false")</f>
        <v>true</v>
      </c>
      <c r="BX194" s="16">
        <f>AL194</f>
        <v>0.7593333333333333</v>
      </c>
      <c r="BY194" s="16">
        <f>IF(ISNUMBER($AI194),$AI194+HLOOKUP($BY$5,$J$2:$Y$8,4,FALSE)*VLOOKUP($AC194,$B$32:$G$45,MATCH($AD194,$B$33:$G$33,0),FALSE)+HLOOKUP($BY$5,$J$2:$Y$8,5,FALSE)*VLOOKUP($AC194,$B$47:$G$60,MATCH($AD194,$B$48:$G$48,0),FALSE),"N/A")</f>
        <v>750.05</v>
      </c>
      <c r="BZ194" s="16">
        <f>IF(ISNUMBER($AJ194),$AJ194+HLOOKUP($BY$5,$J$2:$Y$8,4,FALSE)*VLOOKUP($AC194,$B$32:$G$45,MATCH($AD194,$B$33:$G$33,0),FALSE)+HLOOKUP($BY$5,$J$2:$Y$8,5,FALSE)*VLOOKUP($AC194,$B$47:$G$60,MATCH($AD194,$B$48:$G$48,0),FALSE),"N/A")</f>
        <v>1215.925</v>
      </c>
      <c r="CA194" s="16">
        <f>IF(ISNUMBER($AK194),$AK194+HLOOKUP($BY$5,$J$2:$Y$8,4,FALSE)*VLOOKUP($AC194,$B$32:$G$45,MATCH($AD194,$B$33:$G$33,0),FALSE)+HLOOKUP($BY$5,$J$2:$Y$8,5,FALSE)*VLOOKUP($AC194,$B$47:$G$60,MATCH($AD194,$B$48:$G$48,0),FALSE),"N/A")</f>
        <v>2863.8</v>
      </c>
      <c r="CB194" s="16" t="str">
        <f>IF(CC194&gt;0, "true", "false")</f>
        <v>true</v>
      </c>
      <c r="CC194" s="16">
        <f>AL194</f>
        <v>0.7593333333333333</v>
      </c>
      <c r="CD194" s="16">
        <f>IF(ISNUMBER($AI194),$AI194+HLOOKUP($CD$5,$J$2:$Y$8,4,FALSE)*VLOOKUP($AC194,$B$32:$G$45,MATCH($AD194,$B$33:$G$33,0),FALSE)+HLOOKUP($CD$5,$J$2:$Y$8,5,FALSE)*VLOOKUP($AC194,$B$47:$G$60,MATCH($AD194,$B$48:$G$48,0),FALSE),"N/A")</f>
        <v>681.05</v>
      </c>
      <c r="CE194" s="16">
        <f>IF(ISNUMBER($AJ194),$AJ194+HLOOKUP($CD$5,$J$2:$Y$8,4,FALSE)*VLOOKUP($AC194,$B$32:$G$45,MATCH($AD194,$B$33:$G$33,0),FALSE)+HLOOKUP($CD$5,$J$2:$Y$8,5,FALSE)*VLOOKUP($AC194,$B$47:$G$60,MATCH($AD194,$B$48:$G$48,0),FALSE),"N/A")</f>
        <v>1146.925</v>
      </c>
      <c r="CF194" s="16">
        <f>IF(ISNUMBER($AK194),$AK194+HLOOKUP($CD$5,$J$2:$Y$8,4,FALSE)*VLOOKUP($AC194,$B$32:$G$45,MATCH($AD194,$B$33:$G$33,0),FALSE)+HLOOKUP($CD$5,$J$2:$Y$8,5,FALSE)*VLOOKUP($AC194,$B$47:$G$60,MATCH($AD194,$B$48:$G$48,0),FALSE),"N/A")</f>
        <v>2794.8</v>
      </c>
      <c r="CG194" s="16" t="str">
        <f>IF(CH194&gt;0, "true", "false")</f>
        <v>true</v>
      </c>
      <c r="CH194" s="16">
        <f>AL194</f>
        <v>0.7593333333333333</v>
      </c>
      <c r="CI194" s="16">
        <f>IF(ISNUMBER($AM194),$AM194+HLOOKUP($CI$5,$J$2:$Y$8,4,FALSE)*VLOOKUP($AC194,$B$32:$G$45,MATCH($AD194,$B$33:$G$33,0),FALSE)+HLOOKUP($CI$5,$J$2:$Y$8,5,FALSE)*VLOOKUP($AC194,$B$47:$G$60,MATCH($AD194,$B$48:$G$48,0),FALSE),"N/A")</f>
        <v>748.75</v>
      </c>
      <c r="CJ194" s="16">
        <f>IF(ISNUMBER($AN194),$AN194+HLOOKUP($CI$5,$J$2:$Y$8,4,FALSE)*VLOOKUP($AC194,$B$32:$G$45,MATCH($AD194,$B$33:$G$33,0),FALSE)+HLOOKUP($CI$5,$J$2:$Y$8,5,FALSE)*VLOOKUP($AC194,$B$47:$G$60,MATCH($AD194,$B$48:$G$48,0),FALSE),"N/A")</f>
        <v>1139</v>
      </c>
      <c r="CK194" s="16">
        <f>IF(ISNUMBER($AO194),$AO194+HLOOKUP($CI$5,$J$2:$Y$8,4,FALSE)*VLOOKUP($AC194,$B$32:$G$45,MATCH($AD194,$B$33:$G$33,0),FALSE)+HLOOKUP($CI$5,$J$2:$Y$8,5,FALSE)*VLOOKUP($AC194,$B$47:$G$60,MATCH($AD194,$B$48:$G$48,0),FALSE),"N/A")</f>
        <v>2862.5</v>
      </c>
      <c r="CL194" s="16" t="str">
        <f>IF(CM194&gt;0, "true", "false")</f>
        <v>true</v>
      </c>
      <c r="CM194" s="76">
        <f>AP194</f>
        <v>0.76519999999999999</v>
      </c>
      <c r="CN194" s="16">
        <f>IF(ISNUMBER($AM194),$AM194+HLOOKUP($CN$5,$J$2:$Y$8,4,FALSE)*VLOOKUP($AC194,$B$32:$G$45,MATCH($AD194,$B$33:$G$33,0),FALSE)+HLOOKUP($CN$5,$J$2:$Y$8,5,FALSE)*VLOOKUP($AC194,$B$47:$G$60,MATCH($AD194,$B$48:$G$48,0),FALSE),"N/A")</f>
        <v>679.75</v>
      </c>
      <c r="CO194" s="16">
        <f>IF(ISNUMBER($AN194),$AN194+HLOOKUP($CN$5,$J$2:$Y$8,4,FALSE)*VLOOKUP($AC194,$B$32:$G$45,MATCH($AD194,$B$33:$G$33,0),FALSE)+HLOOKUP($CN$5,$J$2:$Y$8,5,FALSE)*VLOOKUP($AC194,$B$47:$G$60,MATCH($AD194,$B$48:$G$48,0),FALSE),"N/A")</f>
        <v>1070</v>
      </c>
      <c r="CP194" s="16">
        <f>IF(ISNUMBER($AO194),$AO194+HLOOKUP($CN$5,$J$2:$Y$8,4,FALSE)*VLOOKUP($AC194,$B$32:$G$45,MATCH($AD194,$B$33:$G$33,0),FALSE)+HLOOKUP($CN$5,$J$2:$Y$8,5,FALSE)*VLOOKUP($AC194,$B$47:$G$60,MATCH($AD194,$B$48:$G$48,0),FALSE),"N/A")</f>
        <v>2793.5</v>
      </c>
      <c r="CQ194" s="16" t="str">
        <f>IF(CR194&gt;0, "true", "false")</f>
        <v>true</v>
      </c>
      <c r="CR194" s="76">
        <f>AP194</f>
        <v>0.76519999999999999</v>
      </c>
      <c r="CS194" s="16">
        <f>IF(ISNUMBER($AM194),$AM194+HLOOKUP($CS$5,$J$2:$Y$8,4,FALSE)*VLOOKUP($AC194,$B$32:$G$45,MATCH($AD194,$B$33:$G$33,0),FALSE)+HLOOKUP($CS$5,$J$2:$Y$8,5,FALSE)*VLOOKUP($AC194,$B$47:$G$60,MATCH($AD194,$B$48:$G$48,0),FALSE),"N/A")</f>
        <v>750.05</v>
      </c>
      <c r="CT194" s="16">
        <f>IF(ISNUMBER($AN194),$AN194+HLOOKUP($CS$5,$J$2:$Y$8,4,FALSE)*VLOOKUP($AC194,$B$32:$G$45,MATCH($AD194,$B$33:$G$33,0),FALSE)+HLOOKUP($CS$5,$J$2:$Y$8,5,FALSE)*VLOOKUP($AC194,$B$47:$G$60,MATCH($AD194,$B$48:$G$48,0),FALSE),"N/A")</f>
        <v>1140.3</v>
      </c>
      <c r="CU194" s="16">
        <f>IF(ISNUMBER($AO194),$AO194+HLOOKUP($CS$5,$J$2:$Y$8,4,FALSE)*VLOOKUP($AC194,$B$32:$G$45,MATCH($AD194,$B$33:$G$33,0),FALSE)+HLOOKUP($CS$5,$J$2:$Y$8,5,FALSE)*VLOOKUP($AC194,$B$47:$G$60,MATCH($AD194,$B$48:$G$48,0),FALSE),"N/A")</f>
        <v>2863.8</v>
      </c>
      <c r="CV194" s="16" t="str">
        <f>IF(CW194&gt;0, "true", "false")</f>
        <v>true</v>
      </c>
      <c r="CW194" s="76">
        <f>AP194</f>
        <v>0.76519999999999999</v>
      </c>
      <c r="CX194" s="16">
        <f>IF(ISNUMBER($AM194),$AM194+HLOOKUP($CX$5,$J$2:$Y$8,4,FALSE)*VLOOKUP($AC194,$B$32:$G$45,MATCH($AD194,$B$33:$G$33,0),FALSE)+HLOOKUP($CX$5,$J$2:$Y$8,5,FALSE)*VLOOKUP($AC194,$B$47:$G$60,MATCH($AD194,$B$48:$G$48,0),FALSE),"N/A")</f>
        <v>681.05</v>
      </c>
      <c r="CY194" s="16">
        <f>IF(ISNUMBER($AN194),$AN194+HLOOKUP($CX$5,$J$2:$Y$8,4,FALSE)*VLOOKUP($AC194,$B$32:$G$45,MATCH($AD194,$B$33:$G$33,0),FALSE)+HLOOKUP($CX$5,$J$2:$Y$8,5,FALSE)*VLOOKUP($AC194,$B$47:$G$60,MATCH($AD194,$B$48:$G$48,0),FALSE),"N/A")</f>
        <v>1071.3</v>
      </c>
      <c r="CZ194" s="16">
        <f>IF(ISNUMBER($AO194),$AO194+HLOOKUP($CX$5,$J$2:$Y$8,4,FALSE)*VLOOKUP($AC194,$B$32:$G$45,MATCH($AD194,$B$33:$G$33,0),FALSE)+HLOOKUP($CX$5,$J$2:$Y$8,5,FALSE)*VLOOKUP($AC194,$B$47:$G$60,MATCH($AD194,$B$48:$G$48,0),FALSE),"N/A")</f>
        <v>2794.8</v>
      </c>
      <c r="DA194" s="16" t="str">
        <f>IF(DB194&gt;0, "true", "false")</f>
        <v>true</v>
      </c>
      <c r="DB194" s="76">
        <f>AP194</f>
        <v>0.76519999999999999</v>
      </c>
      <c r="DC194" s="16">
        <f>IF(ISNUMBER($AQ194),$AQ194+HLOOKUP($DC$5,$J$2:$Y$8,4,FALSE)*VLOOKUP($AC194,$B$32:$G$45,MATCH($AD194,$B$33:$G$33,0),FALSE)+HLOOKUP($DC$5,$J$2:$Y$8,5,FALSE)*VLOOKUP($AC194,$B$47:$G$60,MATCH($AD194,$B$48:$G$48,0),FALSE),"N/A")</f>
        <v>748.75</v>
      </c>
      <c r="DD194" s="16">
        <f>IF(ISNUMBER($AR194),$AR194+HLOOKUP($DC$5,$J$2:$Y$8,4,FALSE)*VLOOKUP($AC194,$B$32:$G$45,MATCH($AD194,$B$33:$G$33,0),FALSE)+HLOOKUP($DC$5,$J$2:$Y$8,5,FALSE)*VLOOKUP($AC194,$B$47:$G$60,MATCH($AD194,$B$48:$G$48,0),FALSE),"N/A")</f>
        <v>2862.5</v>
      </c>
      <c r="DE194" s="16">
        <f>IF(ISNUMBER($AS194),$AS194+HLOOKUP($DC$5,$J$2:$Y$8,4,FALSE)*VLOOKUP($AC194,$B$32:$G$45,MATCH($AD194,$B$33:$G$33,0),FALSE)+HLOOKUP($DC$5,$J$2:$Y$8,5,FALSE)*VLOOKUP($AC194,$B$47:$G$60,MATCH($AD194,$B$48:$G$48,0),FALSE),"N/A")</f>
        <v>2862.5</v>
      </c>
      <c r="DF194" s="16" t="str">
        <f>IF(DG194&gt;0, "true", "false")</f>
        <v>false</v>
      </c>
      <c r="DG194" s="76">
        <f>AT194</f>
        <v>0</v>
      </c>
      <c r="DH194" s="16">
        <f>IF(ISNUMBER($AQ194),$AQ194+HLOOKUP($DH$5,$J$2:$Y$8,4,FALSE)*VLOOKUP($AC194,$B$32:$G$45,MATCH($AD194,$B$33:$G$33,0),FALSE)+HLOOKUP($DH$5,$J$2:$Y$8,5,FALSE)*VLOOKUP($AC194,$B$47:$G$60,MATCH($AD194,$B$48:$G$48,0),FALSE),"N/A")</f>
        <v>679.75</v>
      </c>
      <c r="DI194" s="16">
        <f>IF(ISNUMBER($AR194),$AR194+HLOOKUP($DH$5,$J$2:$Y$8,4,FALSE)*VLOOKUP($AC194,$B$32:$G$45,MATCH($AD194,$B$33:$G$33,0),FALSE)+HLOOKUP($DH$5,$J$2:$Y$8,5,FALSE)*VLOOKUP($AC194,$B$47:$G$60,MATCH($AD194,$B$48:$G$48,0),FALSE),"N/A")</f>
        <v>2793.5</v>
      </c>
      <c r="DJ194" s="16">
        <f>IF(ISNUMBER($AS194),$AS194+HLOOKUP($DH$5,$J$2:$Y$8,4,FALSE)*VLOOKUP($AC194,$B$32:$G$45,MATCH($AD194,$B$33:$G$33,0),FALSE)+HLOOKUP($DH$5,$J$2:$Y$8,5,FALSE)*VLOOKUP($AC194,$B$47:$G$60,MATCH($AD194,$B$48:$G$48,0),FALSE),"N/A")</f>
        <v>2793.5</v>
      </c>
      <c r="DK194" s="16" t="str">
        <f>IF(DL194&gt;0, "true", "false")</f>
        <v>false</v>
      </c>
      <c r="DL194" s="76">
        <f>AT194</f>
        <v>0</v>
      </c>
      <c r="DM194" s="16">
        <f>IF(ISNUMBER($AQ194),$AQ194+HLOOKUP($DM$5,$J$2:$Y$8,4,FALSE)*VLOOKUP($AC194,$B$32:$G$45,MATCH($AD194,$B$33:$G$33,0),FALSE)+HLOOKUP($DM$5,$J$2:$Y$8,5,FALSE)*VLOOKUP($AC194,$B$47:$G$60,MATCH($AD194,$B$48:$G$48,0),FALSE),"N/A")</f>
        <v>750.05</v>
      </c>
      <c r="DN194" s="16">
        <f>IF(ISNUMBER($AR194),$AR194+HLOOKUP($DM$5,$J$2:$Y$8,4,FALSE)*VLOOKUP($AC194,$B$32:$G$45,MATCH($AD194,$B$33:$G$33,0),FALSE)+HLOOKUP($DM$5,$J$2:$Y$8,5,FALSE)*VLOOKUP($AC194,$B$47:$G$60,MATCH($AD194,$B$48:$G$48,0),FALSE),"N/A")</f>
        <v>2863.8</v>
      </c>
      <c r="DO194" s="16">
        <f>IF(ISNUMBER($AS194),$AS194+HLOOKUP($DM$5,$J$2:$Y$8,4,FALSE)*VLOOKUP($AC194,$B$32:$G$45,MATCH($AD194,$B$33:$G$33,0),FALSE)+HLOOKUP($DM$5,$J$2:$Y$8,5,FALSE)*VLOOKUP($AC194,$B$47:$G$60,MATCH($AD194,$B$48:$G$48,0),FALSE),"N/A")</f>
        <v>2863.8</v>
      </c>
      <c r="DP194" s="16" t="str">
        <f>IF(DQ194&gt;0, "true", "false")</f>
        <v>false</v>
      </c>
      <c r="DQ194" s="76">
        <f>AT194</f>
        <v>0</v>
      </c>
      <c r="DR194" s="16">
        <f>IF(ISNUMBER($AQ194),$AQ194+HLOOKUP($DR$5,$J$2:$Y$8,4,FALSE)*VLOOKUP($AC194,$B$32:$G$45,MATCH($AD194,$B$33:$G$33,0),FALSE)+HLOOKUP($DR$5,$J$2:$Y$8,5,FALSE)*VLOOKUP($AC194,$B$47:$G$60,MATCH($AD194,$B$48:$G$48,0),FALSE),"N/A")</f>
        <v>681.05</v>
      </c>
      <c r="DS194" s="16">
        <f>IF(ISNUMBER($AR194),$AR194+HLOOKUP($DR$5,$J$2:$Y$8,4,FALSE)*VLOOKUP($AC194,$B$32:$G$45,MATCH($AD194,$B$33:$G$33,0),FALSE)+HLOOKUP($DR$5,$J$2:$Y$8,5,FALSE)*VLOOKUP($AC194,$B$47:$G$60,MATCH($AD194,$B$48:$G$48,0),FALSE),"N/A")</f>
        <v>2794.8</v>
      </c>
      <c r="DT194" s="16">
        <f>IF(ISNUMBER($AS194),$AS194+HLOOKUP($DR$5,$J$2:$Y$8,4,FALSE)*VLOOKUP($AC194,$B$32:$G$45,MATCH($AD194,$B$33:$G$33,0),FALSE)+HLOOKUP($DR$5,$J$2:$Y$8,5,FALSE)*VLOOKUP($AC194,$B$47:$G$60,MATCH($AD194,$B$48:$G$48,0),FALSE),"N/A")</f>
        <v>2794.8</v>
      </c>
      <c r="DU194" s="16" t="str">
        <f>IF(DV194&gt;0, "true", "false")</f>
        <v>false</v>
      </c>
      <c r="DV194" s="76">
        <f>AT194</f>
        <v>0</v>
      </c>
    </row>
    <row r="195" spans="27:126" x14ac:dyDescent="0.35">
      <c r="AA195" s="74">
        <v>1.5</v>
      </c>
      <c r="AB195" s="73">
        <f t="shared" si="551"/>
        <v>19.499999999999751</v>
      </c>
      <c r="AC195" s="47" t="s">
        <v>7</v>
      </c>
      <c r="AD195" s="47" t="s">
        <v>2</v>
      </c>
      <c r="AE195" s="16">
        <f>[2]beta_Schätzung_Corr_Poll!E107</f>
        <v>48</v>
      </c>
      <c r="AF195" s="16">
        <f>[2]beta_Schätzung_Corr_Poll!E108</f>
        <v>48.2</v>
      </c>
      <c r="AG195" s="16">
        <f>[2]beta_Schätzung_Corr_Poll!E109</f>
        <v>55.6</v>
      </c>
      <c r="AH195" s="16">
        <f>[2]beta_Schätzung_Corr_Poll!E105</f>
        <v>0.99839999999999995</v>
      </c>
      <c r="AI195" s="16">
        <f>[2]beta_Schätzung_Corr_Poll!F107</f>
        <v>48</v>
      </c>
      <c r="AJ195" s="16">
        <f>[2]beta_Schätzung_Corr_Poll!IF9</f>
        <v>209</v>
      </c>
      <c r="AK195" s="16">
        <f>[2]beta_Schätzung_Corr_Poll!F109</f>
        <v>55.6</v>
      </c>
      <c r="AL195" s="16">
        <f>[2]beta_Schätzung_Corr_Poll!F105</f>
        <v>0.96633333333333338</v>
      </c>
      <c r="AM195" s="16">
        <f>[2]beta_Schätzung_Corr_Poll!G107</f>
        <v>48</v>
      </c>
      <c r="AN195" s="16">
        <f>[2]beta_Schätzung_Corr_Poll!G108</f>
        <v>48.3</v>
      </c>
      <c r="AO195" s="16">
        <f>[2]beta_Schätzung_Corr_Poll!G109</f>
        <v>55.6</v>
      </c>
      <c r="AP195" s="16">
        <f>[2]beta_Schätzung_Corr_Poll!G105</f>
        <v>0.96279999999999999</v>
      </c>
      <c r="AQ195" s="16">
        <f>[2]beta_Schätzung_Corr_Poll!H107</f>
        <v>48</v>
      </c>
      <c r="AR195" s="16">
        <f>[2]beta_Schätzung_Corr_Poll!H108</f>
        <v>55.6</v>
      </c>
      <c r="AS195" s="16">
        <f>[2]beta_Schätzung_Corr_Poll!H109</f>
        <v>55.6</v>
      </c>
      <c r="AT195" s="16">
        <f>[2]beta_Schätzung_Corr_Poll!H105</f>
        <v>0</v>
      </c>
      <c r="AU195" s="16">
        <f t="shared" si="552"/>
        <v>48</v>
      </c>
      <c r="AV195" s="16">
        <f t="shared" si="553"/>
        <v>48.2</v>
      </c>
      <c r="AW195" s="16">
        <f t="shared" si="554"/>
        <v>55.6</v>
      </c>
      <c r="AX195" s="47" t="str">
        <f>IF(AY195&gt;0, "true", "false")</f>
        <v>true</v>
      </c>
      <c r="AY195" s="16">
        <f>AH195</f>
        <v>0.99839999999999995</v>
      </c>
      <c r="AZ195" s="16">
        <f t="shared" si="555"/>
        <v>48</v>
      </c>
      <c r="BA195" s="16">
        <f t="shared" si="556"/>
        <v>48.2</v>
      </c>
      <c r="BB195" s="16">
        <f t="shared" si="557"/>
        <v>55.6</v>
      </c>
      <c r="BC195" s="16" t="str">
        <f>IF(BD195&gt;0, "true", "false")</f>
        <v>true</v>
      </c>
      <c r="BD195" s="16">
        <f>AH195</f>
        <v>0.99839999999999995</v>
      </c>
      <c r="BE195" s="16">
        <f t="shared" si="558"/>
        <v>48</v>
      </c>
      <c r="BF195" s="16">
        <f t="shared" si="559"/>
        <v>48.2</v>
      </c>
      <c r="BG195" s="16">
        <f t="shared" si="560"/>
        <v>55.6</v>
      </c>
      <c r="BH195" s="16" t="str">
        <f>IF(BI195&gt;0, "true", "false")</f>
        <v>true</v>
      </c>
      <c r="BI195" s="16">
        <f>AH195</f>
        <v>0.99839999999999995</v>
      </c>
      <c r="BJ195" s="16">
        <f t="shared" si="561"/>
        <v>48</v>
      </c>
      <c r="BK195" s="16">
        <f t="shared" si="562"/>
        <v>48.2</v>
      </c>
      <c r="BL195" s="16">
        <f t="shared" si="563"/>
        <v>55.6</v>
      </c>
      <c r="BM195" s="16" t="str">
        <f>IF(BN195&gt;0, "true", "false")</f>
        <v>true</v>
      </c>
      <c r="BN195" s="16">
        <f>AH195</f>
        <v>0.99839999999999995</v>
      </c>
      <c r="BO195" s="16">
        <f t="shared" ref="BO195:BO205" si="564">IF(ISNUMBER($AE195),IF(OR(HLOOKUP($BO$5,$I$2:$Y$8,4,FALSE)=1,HLOOKUP($BO$5,$I$2:$Y$8,5,FALSE)=1,),HLOOKUP($BO$5,$I$2:$Y$8,4,FALSE)*VLOOKUP($AC195,$B$32:$G$45,MATCH($AD195,$B$33:$G$33,0),FALSE)+HLOOKUP($BO$5,$I$2:$Y$8,5,FALSE)*VLOOKUP($AC195,$B$47:$G$60,MATCH($AD195,$B$48:$G$48,0),FALSE)+$AE195,$AE195),"N/A")</f>
        <v>48</v>
      </c>
      <c r="BP195" s="16">
        <f t="shared" ref="BP195:BP205" si="565">IF(ISNUMBER($AF195),$AF195*SQRT(SUMSQ(HLOOKUP($BO$5,$J$2:$Y$8,2,FALSE)*VLOOKUP($AC195,$B$2:$G$15,MATCH($AD195,$B$3:$G$3,0),FALSE),HLOOKUP($BO$5,$J$2:$Y$8,3,FALSE)*VLOOKUP($AC195,$B$17:$G$30,MATCH($AD195,$B$18:$G$18,0),FALSE),HLOOKUP($BO$5,$J$2:$Y$8,6,FALSE)))+HLOOKUP($BO$5,$J$2:$Y$8,4,FALSE)*VLOOKUP($AC195,$B$32:$G$45,MATCH($AD195,$B$33:$G$33,0),FALSE)+HLOOKUP($BO$5,$J$2:$Y$8,5,FALSE)*VLOOKUP($AC195,$B$47:$G$60,MATCH($AD195,$B$48:$G$48,0),FALSE),"N/A")</f>
        <v>48.2</v>
      </c>
      <c r="BQ195" s="16">
        <f t="shared" ref="BQ195:BQ205" si="566">IF(ISNUMBER($AG195),IF(OR(HLOOKUP($BO$5,$I$2:$Y$8,4,FALSE)=1,HLOOKUP($BO$5,$I$2:$Y$8,5,FALSE)=1,),HLOOKUP($BO$5,$I$2:$Y$8,4,FALSE)*VLOOKUP($AC195,$B$32:$G$45,MATCH($AD195,$B$33:$G$33,0),FALSE)+HLOOKUP($BO$5,$I$2:$Y$8,5,FALSE)*VLOOKUP($AC195,$B$47:$G$60,MATCH($AD195,$B$48:$G$48,0),FALSE)+$AG195,$AG195),"N/A")</f>
        <v>55.6</v>
      </c>
      <c r="BR195" s="16" t="str">
        <f>IF(BS195&gt;0, "true", "false")</f>
        <v>true</v>
      </c>
      <c r="BS195" s="16">
        <f>AL195</f>
        <v>0.96633333333333338</v>
      </c>
      <c r="BT195" s="16">
        <f t="shared" ref="BT195:BT205" si="567">IF(ISNUMBER($AE195),IF(OR(HLOOKUP($BT$5,$I$2:$Y$8,4,FALSE)=1,HLOOKUP($BT$5,$I$2:$Y$8,5,FALSE)=1,),HLOOKUP($BT$5,$I$2:$Y$8,4,FALSE)*VLOOKUP($AC195,$B$32:$G$45,MATCH($AD195,$B$33:$G$33,0),FALSE)+HLOOKUP($BT$5,$I$2:$Y$8,5,FALSE)*VLOOKUP($AC195,$B$47:$G$60,MATCH($AD195,$B$48:$G$48,0),FALSE)+$AE195,$AE195),"N/A")</f>
        <v>48</v>
      </c>
      <c r="BU195" s="16">
        <f t="shared" ref="BU195:BU205" si="568">IF(ISNUMBER($AF195),$AF195*SQRT(SUMSQ(HLOOKUP($BT$5,$J$2:$Y$8,2,FALSE)*VLOOKUP($AC195,$B$2:$G$15,MATCH($AD195,$B$3:$G$3,0),FALSE),HLOOKUP($BT$5,$J$2:$Y$8,3,FALSE)*VLOOKUP($AC195,$B$17:$G$30,MATCH($AD195,$B$18:$G$18,0),FALSE),HLOOKUP($BT$5,$J$2:$Y$8,6,FALSE)))+HLOOKUP($BT$5,$J$2:$Y$8,4,FALSE)*VLOOKUP($AC195,$B$32:$G$45,MATCH($AD195,$B$33:$G$33,0),FALSE)+HLOOKUP($BT$5,$J$2:$Y$8,5,FALSE)*VLOOKUP($AC195,$B$47:$G$60,MATCH($AD195,$B$48:$G$48,0),FALSE),"N/A")</f>
        <v>48.2</v>
      </c>
      <c r="BV195" s="16">
        <f t="shared" ref="BV195:BV205" si="569">IF(ISNUMBER($AG195),IF(OR(HLOOKUP($BT$5,$I$2:$Y$8,4,FALSE)=1,HLOOKUP($BT$5,$I$2:$Y$8,5,FALSE)=1,),HLOOKUP($BT$5,$I$2:$Y$8,4,FALSE)*VLOOKUP($AC195,$B$32:$G$45,MATCH($AD195,$B$33:$G$33,0),FALSE)+HLOOKUP($BT$5,$I$2:$Y$8,5,FALSE)*VLOOKUP($AC195,$B$47:$G$60,MATCH($AD195,$B$48:$G$48,0),FALSE)+$AG195,$AG195),"N/A")</f>
        <v>55.6</v>
      </c>
      <c r="BW195" s="16" t="str">
        <f>IF(BX195&gt;0, "true", "false")</f>
        <v>true</v>
      </c>
      <c r="BX195" s="16">
        <f>AL195</f>
        <v>0.96633333333333338</v>
      </c>
      <c r="BY195" s="16">
        <f t="shared" ref="BY195:BY205" si="570">IF(ISNUMBER($AE195),IF(OR(HLOOKUP($BY$5,$I$2:$Y$8,4,FALSE)=1,HLOOKUP($BY$5,$I$2:$Y$8,5,FALSE)=1,),HLOOKUP($BY$5,$I$2:$Y$8,4,FALSE)*VLOOKUP($AC195,$B$32:$G$45,MATCH($AD195,$B$33:$G$33,0),FALSE)+HLOOKUP($BY$5,$I$2:$Y$8,5,FALSE)*VLOOKUP($AC195,$B$47:$G$60,MATCH($AD195,$B$48:$G$48,0),FALSE)+$AE195,$AE195),"N/A")</f>
        <v>48</v>
      </c>
      <c r="BZ195" s="16">
        <f t="shared" ref="BZ195:BZ205" si="571">IF(ISNUMBER($AF195),$AF195*SQRT(SUMSQ(HLOOKUP($BY$5,$J$2:$Y$8,2,FALSE)*VLOOKUP($AC195,$B$2:$G$15,MATCH($AD195,$B$3:$G$3,0),FALSE),HLOOKUP($BY$5,$J$2:$Y$8,3,FALSE)*VLOOKUP($AC195,$B$17:$G$30,MATCH($AD195,$B$18:$G$18,0),FALSE),HLOOKUP($BY$5,$J$2:$Y$8,6,FALSE)))+HLOOKUP($BY$5,$J$2:$Y$8,4,FALSE)*VLOOKUP($AC195,$B$32:$G$45,MATCH($AD195,$B$33:$G$33,0),FALSE)+HLOOKUP($BY$5,$J$2:$Y$8,5,FALSE)*VLOOKUP($AC195,$B$47:$G$60,MATCH($AD195,$B$48:$G$48,0),FALSE),"N/A")</f>
        <v>48.2</v>
      </c>
      <c r="CA195" s="16">
        <f t="shared" ref="CA195:CA205" si="572">IF(ISNUMBER($AG195),IF(OR(HLOOKUP($BY$5,$I$2:$Y$8,4,FALSE)=1,HLOOKUP($BY$5,$I$2:$Y$8,5,FALSE)=1,),HLOOKUP($BY$5,$I$2:$Y$8,4,FALSE)*VLOOKUP($AC195,$B$32:$G$45,MATCH($AD195,$B$33:$G$33,0),FALSE)+HLOOKUP($BY$5,$I$2:$Y$8,5,FALSE)*VLOOKUP($AC195,$B$47:$G$60,MATCH($AD195,$B$48:$G$48,0),FALSE)+$AG195,$AG195),"N/A")</f>
        <v>55.6</v>
      </c>
      <c r="CB195" s="16" t="str">
        <f>IF(CC195&gt;0, "true", "false")</f>
        <v>true</v>
      </c>
      <c r="CC195" s="16">
        <f>AL195</f>
        <v>0.96633333333333338</v>
      </c>
      <c r="CD195" s="16">
        <f t="shared" ref="CD195:CD205" si="573">IF(ISNUMBER($AE195),IF(OR(HLOOKUP($CD$5,$I$2:$Y$8,4,FALSE)=1,HLOOKUP($CD$5,$I$2:$Y$8,5,FALSE)=1,),HLOOKUP($CD$5,$I$2:$Y$8,4,FALSE)*VLOOKUP($AC195,$B$32:$G$45,MATCH($AD195,$B$33:$G$33,0),FALSE)+HLOOKUP($CD$5,$I$2:$Y$8,5,FALSE)*VLOOKUP($AC195,$B$47:$G$60,MATCH($AD195,$B$48:$G$48,0),FALSE)+$AE195,$AE195),"N/A")</f>
        <v>48</v>
      </c>
      <c r="CE195" s="16">
        <f t="shared" ref="CE195:CE205" si="574">IF(ISNUMBER($AF195),$AF195*SQRT(SUMSQ(HLOOKUP($CD$5,$J$2:$Y$8,2,FALSE)*VLOOKUP($AC195,$B$2:$G$15,MATCH($AD195,$B$3:$G$3,0),FALSE),HLOOKUP($CD$5,$J$2:$Y$8,3,FALSE)*VLOOKUP($AC195,$B$17:$G$30,MATCH($AD195,$B$18:$G$18,0),FALSE),HLOOKUP($CD$5,$J$2:$Y$8,6,FALSE)))+HLOOKUP($CD$5,$J$2:$Y$8,4,FALSE)*VLOOKUP($AC195,$B$32:$G$45,MATCH($AD195,$B$33:$G$33,0),FALSE)+HLOOKUP($CD$5,$J$2:$Y$8,5,FALSE)*VLOOKUP($AC195,$B$47:$G$60,MATCH($AD195,$B$48:$G$48,0),FALSE),"N/A")</f>
        <v>48.2</v>
      </c>
      <c r="CF195" s="16">
        <f t="shared" ref="CF195:CF205" si="575">IF(ISNUMBER($AG195),IF(OR(HLOOKUP($CD$5,$I$2:$Y$8,4,FALSE)=1,HLOOKUP($CD$5,$I$2:$Y$8,5,FALSE)=1,),HLOOKUP($CD$5,$I$2:$Y$8,4,FALSE)*VLOOKUP($AC195,$B$32:$G$45,MATCH($AD195,$B$33:$G$33,0),FALSE)+HLOOKUP($CD$5,$I$2:$Y$8,5,FALSE)*VLOOKUP($AC195,$B$47:$G$60,MATCH($AD195,$B$48:$G$48,0),FALSE)+$AG195,$AG195),"N/A")</f>
        <v>55.6</v>
      </c>
      <c r="CG195" s="16" t="str">
        <f>IF(CH195&gt;0, "true", "false")</f>
        <v>true</v>
      </c>
      <c r="CH195" s="16">
        <f>AL195</f>
        <v>0.96633333333333338</v>
      </c>
      <c r="CI195" s="16">
        <f t="shared" ref="CI195:CI205" si="576">IF(ISNUMBER($AE195),IF(OR(HLOOKUP($CI$5,$I$2:$Y$8,4,FALSE)=1,HLOOKUP($CI$5,$I$2:$Y$8,5,FALSE)=1,),HLOOKUP($CI$5,$I$2:$Y$8,4,FALSE)*VLOOKUP($AC195,$B$32:$G$45,MATCH($AD195,$B$33:$G$33,0),FALSE)+HLOOKUP($CI$5,$I$2:$Y$8,5,FALSE)*VLOOKUP($AC195,$B$47:$G$60,MATCH($AD195,$B$48:$G$48,0),FALSE)+$AE195,$AE195),"N/A")</f>
        <v>48</v>
      </c>
      <c r="CJ195" s="16">
        <f t="shared" ref="CJ195:CJ205" si="577">IF(ISNUMBER($AF195),$AF195*SQRT(SUMSQ(HLOOKUP($CI$5,$J$2:$Y$8,2,FALSE)*VLOOKUP($AC195,$B$2:$G$15,MATCH($AD195,$B$3:$G$3,0),FALSE),HLOOKUP($CI$5,$J$2:$Y$8,3,FALSE)*VLOOKUP($AC195,$B$17:$G$30,MATCH($AD195,$B$18:$G$18,0),FALSE),HLOOKUP($CI$5,$J$2:$Y$8,6,FALSE)))+HLOOKUP($CI$5,$J$2:$Y$8,4,FALSE)*VLOOKUP($AC195,$B$32:$G$45,MATCH($AD195,$B$33:$G$33,0),FALSE)+HLOOKUP($CI$5,$J$2:$Y$8,5,FALSE)*VLOOKUP($AC195,$B$47:$G$60,MATCH($AD195,$B$48:$G$48,0),FALSE),"N/A")</f>
        <v>48.2</v>
      </c>
      <c r="CK195" s="16">
        <f t="shared" ref="CK195:CK205" si="578">IF(ISNUMBER($AG195),IF(OR(HLOOKUP($CI$5,$I$2:$Y$8,4,FALSE)=1,HLOOKUP($CI$5,$I$2:$Y$8,5,FALSE)=1,),HLOOKUP($CI$5,$I$2:$Y$8,4,FALSE)*VLOOKUP($AC195,$B$32:$G$45,MATCH($AD195,$B$33:$G$33,0),FALSE)+HLOOKUP($CI$5,$I$2:$Y$8,5,FALSE)*VLOOKUP($AC195,$B$47:$G$60,MATCH($AD195,$B$48:$G$48,0),FALSE)+$AG195,$AG195),"N/A")</f>
        <v>55.6</v>
      </c>
      <c r="CL195" s="16" t="str">
        <f>IF(CM195&gt;0, "true", "false")</f>
        <v>true</v>
      </c>
      <c r="CM195" s="76">
        <f>AP195</f>
        <v>0.96279999999999999</v>
      </c>
      <c r="CN195" s="16">
        <f t="shared" ref="CN195:CN205" si="579">IF(ISNUMBER($AE195),IF(OR(HLOOKUP($CN$5,$I$2:$Y$8,4,FALSE)=1,HLOOKUP($CN$5,$I$2:$Y$8,5,FALSE)=1,),HLOOKUP($CN$5,$I$2:$Y$8,4,FALSE)*VLOOKUP($AC195,$B$32:$G$45,MATCH($AD195,$B$33:$G$33,0),FALSE)+HLOOKUP($CN$5,$I$2:$Y$8,5,FALSE)*VLOOKUP($AC195,$B$47:$G$60,MATCH($AD195,$B$48:$G$48,0),FALSE)+$AE195,$AE195),"N/A")</f>
        <v>48</v>
      </c>
      <c r="CO195" s="16">
        <f t="shared" ref="CO195:CO205" si="580">IF(ISNUMBER($AF195),$AF195*SQRT(SUMSQ(HLOOKUP($CN$5,$J$2:$Y$8,2,FALSE)*VLOOKUP($AC195,$B$2:$G$15,MATCH($AD195,$B$3:$G$3,0),FALSE),HLOOKUP($CN$5,$J$2:$Y$8,3,FALSE)*VLOOKUP($AC195,$B$17:$G$30,MATCH($AD195,$B$18:$G$18,0),FALSE),HLOOKUP($CN$5,$J$2:$Y$8,6,FALSE)))+HLOOKUP($CN$5,$J$2:$Y$8,4,FALSE)*VLOOKUP($AC195,$B$32:$G$45,MATCH($AD195,$B$33:$G$33,0),FALSE)+HLOOKUP($CN$5,$J$2:$Y$8,5,FALSE)*VLOOKUP($AC195,$B$47:$G$60,MATCH($AD195,$B$48:$G$48,0),FALSE),"N/A")</f>
        <v>48.2</v>
      </c>
      <c r="CP195" s="16">
        <f t="shared" ref="CP195:CP205" si="581">IF(ISNUMBER($AG195),IF(OR(HLOOKUP($CN$5,$I$2:$Y$8,4,FALSE)=1,HLOOKUP($CN$5,$I$2:$Y$8,5,FALSE)=1,),HLOOKUP($CN$5,$I$2:$Y$8,4,FALSE)*VLOOKUP($AC195,$B$32:$G$45,MATCH($AD195,$B$33:$G$33,0),FALSE)+HLOOKUP($CN$5,$I$2:$Y$8,5,FALSE)*VLOOKUP($AC195,$B$47:$G$60,MATCH($AD195,$B$48:$G$48,0),FALSE)+$AG195,$AG195),"N/A")</f>
        <v>55.6</v>
      </c>
      <c r="CQ195" s="16" t="str">
        <f>IF(CR195&gt;0, "true", "false")</f>
        <v>true</v>
      </c>
      <c r="CR195" s="76">
        <f>AP195</f>
        <v>0.96279999999999999</v>
      </c>
      <c r="CS195" s="16">
        <f t="shared" ref="CS195:CS205" si="582">IF(ISNUMBER($AE195),IF(OR(HLOOKUP($CS$5,$I$2:$Y$8,4,FALSE)=1,HLOOKUP($CS$5,$I$2:$Y$8,5,FALSE)=1,),HLOOKUP($CS$5,$I$2:$Y$8,4,FALSE)*VLOOKUP($AC195,$B$32:$G$45,MATCH($AD195,$B$33:$G$33,0),FALSE)+HLOOKUP($CS$5,$I$2:$Y$8,5,FALSE)*VLOOKUP($AC195,$B$47:$G$60,MATCH($AD195,$B$48:$G$48,0),FALSE)+$AE195,$AE195),"N/A")</f>
        <v>48</v>
      </c>
      <c r="CT195" s="16">
        <f t="shared" ref="CT195:CT205" si="583">IF(ISNUMBER($AF195),$AF195*SQRT(SUMSQ(HLOOKUP($CS$5,$J$2:$Y$8,2,FALSE)*VLOOKUP($AC195,$B$2:$G$15,MATCH($AD195,$B$3:$G$3,0),FALSE),HLOOKUP($CS$5,$J$2:$Y$8,3,FALSE)*VLOOKUP($AC195,$B$17:$G$30,MATCH($AD195,$B$18:$G$18,0),FALSE),HLOOKUP($CS$5,$J$2:$Y$8,6,FALSE)))+HLOOKUP($CS$5,$J$2:$Y$8,4,FALSE)*VLOOKUP($AC195,$B$32:$G$45,MATCH($AD195,$B$33:$G$33,0),FALSE)+HLOOKUP($CS$5,$J$2:$Y$8,5,FALSE)*VLOOKUP($AC195,$B$47:$G$60,MATCH($AD195,$B$48:$G$48,0),FALSE),"N/A")</f>
        <v>48.2</v>
      </c>
      <c r="CU195" s="16">
        <f t="shared" ref="CU195:CU205" si="584">IF(ISNUMBER($AG195),IF(OR(HLOOKUP($CS$5,$I$2:$Y$8,4,FALSE)=1,HLOOKUP($CS$5,$I$2:$Y$8,5,FALSE)=1,),HLOOKUP($CS$5,$I$2:$Y$8,4,FALSE)*VLOOKUP($AC195,$B$32:$G$45,MATCH($AD195,$B$33:$G$33,0),FALSE)+HLOOKUP($CS$5,$I$2:$Y$8,5,FALSE)*VLOOKUP($AC195,$B$47:$G$60,MATCH($AD195,$B$48:$G$48,0),FALSE)+$AG195,$AG195),"N/A")</f>
        <v>55.6</v>
      </c>
      <c r="CV195" s="16" t="str">
        <f>IF(CW195&gt;0, "true", "false")</f>
        <v>true</v>
      </c>
      <c r="CW195" s="76">
        <f>AP195</f>
        <v>0.96279999999999999</v>
      </c>
      <c r="CX195" s="16">
        <f t="shared" ref="CX195:CX205" si="585">IF(ISNUMBER($AE195),IF(OR(HLOOKUP($CX$5,$I$2:$Y$8,4,FALSE)=1,HLOOKUP($CX$5,$I$2:$Y$8,5,FALSE)=1,),HLOOKUP($CX$5,$I$2:$Y$8,4,FALSE)*VLOOKUP($AC195,$B$32:$G$45,MATCH($AD195,$B$33:$G$33,0),FALSE)+HLOOKUP($CX$5,$I$2:$Y$8,5,FALSE)*VLOOKUP($AC195,$B$47:$G$60,MATCH($AD195,$B$48:$G$48,0),FALSE)+$AE195,$AE195),"N/A")</f>
        <v>48</v>
      </c>
      <c r="CY195" s="16">
        <f t="shared" ref="CY195:CY205" si="586">IF(ISNUMBER($AF195),$AF195*SQRT(SUMSQ(HLOOKUP($CX$5,$J$2:$Y$8,2,FALSE)*VLOOKUP($AC195,$B$2:$G$15,MATCH($AD195,$B$3:$G$3,0),FALSE),HLOOKUP($CX$5,$J$2:$Y$8,3,FALSE)*VLOOKUP($AC195,$B$17:$G$30,MATCH($AD195,$B$18:$G$18,0),FALSE),HLOOKUP($CX$5,$J$2:$Y$8,6,FALSE)))+HLOOKUP($CX$5,$J$2:$Y$8,4,FALSE)*VLOOKUP($AC195,$B$32:$G$45,MATCH($AD195,$B$33:$G$33,0),FALSE)+HLOOKUP($CX$5,$J$2:$Y$8,5,FALSE)*VLOOKUP($AC195,$B$47:$G$60,MATCH($AD195,$B$48:$G$48,0),FALSE),"N/A")</f>
        <v>48.2</v>
      </c>
      <c r="CZ195" s="16">
        <f t="shared" ref="CZ195:CZ205" si="587">IF(ISNUMBER($AG195),IF(OR(HLOOKUP($CX$5,$I$2:$Y$8,4,FALSE)=1,HLOOKUP($CX$5,$I$2:$Y$8,5,FALSE)=1,),HLOOKUP($CX$5,$I$2:$Y$8,4,FALSE)*VLOOKUP($AC195,$B$32:$G$45,MATCH($AD195,$B$33:$G$33,0),FALSE)+HLOOKUP($CX$5,$I$2:$Y$8,5,FALSE)*VLOOKUP($AC195,$B$47:$G$60,MATCH($AD195,$B$48:$G$48,0),FALSE)+$AG195,$AG195),"N/A")</f>
        <v>55.6</v>
      </c>
      <c r="DA195" s="16" t="str">
        <f>IF(DB195&gt;0, "true", "false")</f>
        <v>true</v>
      </c>
      <c r="DB195" s="76">
        <f>AP195</f>
        <v>0.96279999999999999</v>
      </c>
      <c r="DC195" s="16">
        <f t="shared" ref="DC195:DC205" si="588">IF(ISNUMBER($AE195),IF(OR(HLOOKUP($DC$5,$I$2:$Y$8,4,FALSE)=1,HLOOKUP($DC$5,$I$2:$Y$8,5,FALSE)=1,),HLOOKUP($DC$5,$I$2:$Y$8,4,FALSE)*VLOOKUP($AC195,$B$32:$G$45,MATCH($AD195,$B$33:$G$33,0),FALSE)+HLOOKUP($DC$5,$I$2:$Y$8,5,FALSE)*VLOOKUP($AC195,$B$47:$G$60,MATCH($AD195,$B$48:$G$48,0),FALSE)+$AE195,$AE195),"N/A")</f>
        <v>48</v>
      </c>
      <c r="DD195" s="16">
        <f t="shared" ref="DD195:DD205" si="589">IF(ISNUMBER($AF195),$AF195*SQRT(SUMSQ(HLOOKUP($DC$5,$J$2:$Y$8,2,FALSE)*VLOOKUP($AC195,$B$2:$G$15,MATCH($AD195,$B$3:$G$3,0),FALSE),HLOOKUP($DC$5,$J$2:$Y$8,3,FALSE)*VLOOKUP($AC195,$B$17:$G$30,MATCH($AD195,$B$18:$G$18,0),FALSE),HLOOKUP($DC$5,$J$2:$Y$8,6,FALSE)))+HLOOKUP($DC$5,$J$2:$Y$8,4,FALSE)*VLOOKUP($AC195,$B$32:$G$45,MATCH($AD195,$B$33:$G$33,0),FALSE)+HLOOKUP($DC$5,$J$2:$Y$8,5,FALSE)*VLOOKUP($AC195,$B$47:$G$60,MATCH($AD195,$B$48:$G$48,0),FALSE),"N/A")</f>
        <v>68.165093706383189</v>
      </c>
      <c r="DE195" s="16">
        <f t="shared" ref="DE195:DE205" si="590">IF(ISNUMBER($AG195),IF(OR(HLOOKUP($DC$5,$I$2:$Y$8,4,FALSE)=1,HLOOKUP($DC$5,$I$2:$Y$8,5,FALSE)=1,),HLOOKUP($DC$5,$I$2:$Y$8,4,FALSE)*VLOOKUP($AC195,$B$32:$G$45,MATCH($AD195,$B$33:$G$33,0),FALSE)+HLOOKUP($DC$5,$I$2:$Y$8,5,FALSE)*VLOOKUP($AC195,$B$47:$G$60,MATCH($AD195,$B$48:$G$48,0),FALSE)+$AG195,$AG195),"N/A")</f>
        <v>55.6</v>
      </c>
      <c r="DF195" s="16" t="str">
        <f>IF(DG195&gt;0, "true", "false")</f>
        <v>false</v>
      </c>
      <c r="DG195" s="76">
        <f>AT195</f>
        <v>0</v>
      </c>
      <c r="DH195" s="16">
        <f t="shared" ref="DH195:DH205" si="591">IF(ISNUMBER($AE195),IF(OR(HLOOKUP($DH$5,$I$2:$Y$8,4,FALSE)=1,HLOOKUP($DH$5,$I$2:$Y$8,5,FALSE)=1,),HLOOKUP($DH$5,$I$2:$Y$8,4,FALSE)*VLOOKUP($AC195,$B$32:$G$45,MATCH($AD195,$B$33:$G$33,0),FALSE)+HLOOKUP($DH$5,$I$2:$Y$8,5,FALSE)*VLOOKUP($AC195,$B$47:$G$60,MATCH($AD195,$B$48:$G$48,0),FALSE)+$AE195,$AE195),"N/A")</f>
        <v>48</v>
      </c>
      <c r="DI195" s="16">
        <f t="shared" ref="DI195:DI205" si="592">IF(ISNUMBER($AF195),$AF195*SQRT(SUMSQ(HLOOKUP($DH$5,$J$2:$Y$8,2,FALSE)*VLOOKUP($AC195,$B$2:$G$15,MATCH($AD195,$B$3:$G$3,0),FALSE),HLOOKUP($DH$5,$J$2:$Y$8,3,FALSE)*VLOOKUP($AC195,$B$17:$G$30,MATCH($AD195,$B$18:$G$18,0),FALSE),HLOOKUP($DH$5,$J$2:$Y$8,6,FALSE)))+HLOOKUP($DH$5,$J$2:$Y$8,4,FALSE)*VLOOKUP($AC195,$B$32:$G$45,MATCH($AD195,$B$33:$G$33,0),FALSE)+HLOOKUP($DH$5,$J$2:$Y$8,5,FALSE)*VLOOKUP($AC195,$B$47:$G$60,MATCH($AD195,$B$48:$G$48,0),FALSE),"N/A")</f>
        <v>68.165093706383189</v>
      </c>
      <c r="DJ195" s="16">
        <f t="shared" ref="DJ195:DJ205" si="593">IF(ISNUMBER($AG195),IF(OR(HLOOKUP($DH$5,$I$2:$Y$8,4,FALSE)=1,HLOOKUP($DH$5,$I$2:$Y$8,5,FALSE)=1,),HLOOKUP($DH$5,$I$2:$Y$8,4,FALSE)*VLOOKUP($AC195,$B$32:$G$45,MATCH($AD195,$B$33:$G$33,0),FALSE)+HLOOKUP($DH$5,$I$2:$Y$8,5,FALSE)*VLOOKUP($AC195,$B$47:$G$60,MATCH($AD195,$B$48:$G$48,0),FALSE)+$AG195,$AG195),"N/A")</f>
        <v>55.6</v>
      </c>
      <c r="DK195" s="16" t="str">
        <f>IF(DL195&gt;0, "true", "false")</f>
        <v>false</v>
      </c>
      <c r="DL195" s="76">
        <f>AT195</f>
        <v>0</v>
      </c>
      <c r="DM195" s="16">
        <f t="shared" ref="DM195:DM205" si="594">IF(ISNUMBER($AE195),IF(OR(HLOOKUP($DM$5,$I$2:$Y$8,4,FALSE)=1,HLOOKUP($DM$5,$I$2:$Y$8,5,FALSE)=1,),HLOOKUP($DM$5,$I$2:$Y$8,4,FALSE)*VLOOKUP($AC195,$B$32:$G$45,MATCH($AD195,$B$33:$G$33,0),FALSE)+HLOOKUP($DM$5,$I$2:$Y$8,5,FALSE)*VLOOKUP($AC195,$B$47:$G$60,MATCH($AD195,$B$48:$G$48,0),FALSE)+$AE195,$AE195),"N/A")</f>
        <v>48</v>
      </c>
      <c r="DN195" s="16">
        <f t="shared" ref="DN195:DN205" si="595">IF(ISNUMBER($AF195),$AF195*SQRT(SUMSQ(HLOOKUP($DM$5,$J$2:$Y$8,2,FALSE)*VLOOKUP($AC195,$B$2:$G$15,MATCH($AD195,$B$3:$G$3,0),FALSE),HLOOKUP($DM$5,$J$2:$Y$8,3,FALSE)*VLOOKUP($AC195,$B$17:$G$30,MATCH($AD195,$B$18:$G$18,0),FALSE),HLOOKUP($DM$5,$J$2:$Y$8,6,FALSE)))+HLOOKUP($DM$5,$J$2:$Y$8,4,FALSE)*VLOOKUP($AC195,$B$32:$G$45,MATCH($AD195,$B$33:$G$33,0),FALSE)+HLOOKUP($DM$5,$J$2:$Y$8,5,FALSE)*VLOOKUP($AC195,$B$47:$G$60,MATCH($AD195,$B$48:$G$48,0),FALSE),"N/A")</f>
        <v>68.165093706383189</v>
      </c>
      <c r="DO195" s="16">
        <f t="shared" ref="DO195:DO205" si="596">IF(ISNUMBER($AG195),IF(OR(HLOOKUP($DM$5,$I$2:$Y$8,4,FALSE)=1,HLOOKUP($DM$5,$I$2:$Y$8,5,FALSE)=1,),HLOOKUP($DM$5,$I$2:$Y$8,4,FALSE)*VLOOKUP($AC195,$B$32:$G$45,MATCH($AD195,$B$33:$G$33,0),FALSE)+HLOOKUP($DM$5,$I$2:$Y$8,5,FALSE)*VLOOKUP($AC195,$B$47:$G$60,MATCH($AD195,$B$48:$G$48,0),FALSE)+$AG195,$AG195),"N/A")</f>
        <v>55.6</v>
      </c>
      <c r="DP195" s="16" t="str">
        <f>IF(DQ195&gt;0, "true", "false")</f>
        <v>false</v>
      </c>
      <c r="DQ195" s="76">
        <f>AT195</f>
        <v>0</v>
      </c>
      <c r="DR195" s="16">
        <f t="shared" ref="DR195:DR205" si="597">IF(ISNUMBER($AE195),IF(OR(HLOOKUP($DR$5,$I$2:$Y$8,4,FALSE)=1,HLOOKUP($DR$5,$I$2:$Y$8,5,FALSE)=1,),HLOOKUP($DR$5,$I$2:$Y$8,4,FALSE)*VLOOKUP($AC195,$B$32:$G$45,MATCH($AD195,$B$33:$G$33,0),FALSE)+HLOOKUP($DR$5,$I$2:$Y$8,5,FALSE)*VLOOKUP($AC195,$B$47:$G$60,MATCH($AD195,$B$48:$G$48,0),FALSE)+$AE195,$AE195),"N/A")</f>
        <v>48</v>
      </c>
      <c r="DS195" s="16">
        <f t="shared" ref="DS195:DS205" si="598">IF(ISNUMBER($AF195),$AF195*SQRT(SUMSQ(HLOOKUP($DR$5,$J$2:$Y$8,2,FALSE)*VLOOKUP($AC195,$B$2:$G$15,MATCH($AD195,$B$3:$G$3,0),FALSE),HLOOKUP($DR$5,$J$2:$Y$8,3,FALSE)*VLOOKUP($AC195,$B$17:$G$30,MATCH($AD195,$B$18:$G$18,0),FALSE),HLOOKUP($DR$5,$J$2:$Y$8,6,FALSE)))+HLOOKUP($DR$5,$J$2:$Y$8,4,FALSE)*VLOOKUP($AC195,$B$32:$G$45,MATCH($AD195,$B$33:$G$33,0),FALSE)+HLOOKUP($DR$5,$J$2:$Y$8,5,FALSE)*VLOOKUP($AC195,$B$47:$G$60,MATCH($AD195,$B$48:$G$48,0),FALSE),"N/A")</f>
        <v>68.165093706383189</v>
      </c>
      <c r="DT195" s="16">
        <f t="shared" ref="DT195:DT205" si="599">IF(ISNUMBER($AG195),IF(OR(HLOOKUP($DR$5,$I$2:$Y$8,4,FALSE)=1,HLOOKUP($DR$5,$I$2:$Y$8,5,FALSE)=1,),HLOOKUP($DR$5,$I$2:$Y$8,4,FALSE)*VLOOKUP($AC195,$B$32:$G$45,MATCH($AD195,$B$33:$G$33,0),FALSE)+HLOOKUP($DR$5,$I$2:$Y$8,5,FALSE)*VLOOKUP($AC195,$B$47:$G$60,MATCH($AD195,$B$48:$G$48,0),FALSE)+$AG195,$AG195),"N/A")</f>
        <v>55.6</v>
      </c>
      <c r="DU195" s="16" t="str">
        <f>IF(DV195&gt;0, "true", "false")</f>
        <v>false</v>
      </c>
      <c r="DV195" s="76">
        <f>AT195</f>
        <v>0</v>
      </c>
    </row>
    <row r="196" spans="27:126" x14ac:dyDescent="0.35">
      <c r="AA196" s="74" t="s">
        <v>114</v>
      </c>
      <c r="AB196" s="73" t="str">
        <f t="shared" si="551"/>
        <v>-</v>
      </c>
      <c r="AC196" s="47" t="s">
        <v>8</v>
      </c>
      <c r="AD196" s="47" t="s">
        <v>2</v>
      </c>
      <c r="AE196" s="16"/>
      <c r="AF196" s="16"/>
      <c r="AG196" s="16" t="str">
        <f>IF(MAX(AV9,BA9,BF9,BK9,BP9,BU9,BZ9,CE9,CJ9,CO9,CT9,CY9,DD9,DI9,DN9,DS9)=0,"N/A",MAX(AV9,BA9,BF9,BK9,BP9,BU9,BZ9,CE9,CJ9,CO9,CT9,CY9,DD9,DI9,DN9,DS9))</f>
        <v>N/A</v>
      </c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 t="str">
        <f t="shared" si="552"/>
        <v>N/A</v>
      </c>
      <c r="AV196" s="16" t="str">
        <f t="shared" si="553"/>
        <v>N/A</v>
      </c>
      <c r="AW196" s="16" t="str">
        <f t="shared" si="554"/>
        <v>N/A</v>
      </c>
      <c r="AX196" s="47"/>
      <c r="AY196" s="16"/>
      <c r="AZ196" s="16" t="str">
        <f t="shared" si="555"/>
        <v>N/A</v>
      </c>
      <c r="BA196" s="16" t="str">
        <f t="shared" si="556"/>
        <v>N/A</v>
      </c>
      <c r="BB196" s="16" t="str">
        <f t="shared" si="557"/>
        <v>N/A</v>
      </c>
      <c r="BC196" s="16"/>
      <c r="BD196" s="16"/>
      <c r="BE196" s="16" t="str">
        <f t="shared" si="558"/>
        <v>N/A</v>
      </c>
      <c r="BF196" s="16" t="str">
        <f t="shared" si="559"/>
        <v>N/A</v>
      </c>
      <c r="BG196" s="16" t="str">
        <f t="shared" si="560"/>
        <v>N/A</v>
      </c>
      <c r="BH196" s="16"/>
      <c r="BI196" s="16"/>
      <c r="BJ196" s="16" t="str">
        <f t="shared" si="561"/>
        <v>N/A</v>
      </c>
      <c r="BK196" s="16" t="str">
        <f t="shared" si="562"/>
        <v>N/A</v>
      </c>
      <c r="BL196" s="16" t="str">
        <f t="shared" si="563"/>
        <v>N/A</v>
      </c>
      <c r="BM196" s="16"/>
      <c r="BN196" s="16"/>
      <c r="BO196" s="16" t="str">
        <f t="shared" si="564"/>
        <v>N/A</v>
      </c>
      <c r="BP196" s="16" t="str">
        <f t="shared" si="565"/>
        <v>N/A</v>
      </c>
      <c r="BQ196" s="16" t="str">
        <f t="shared" si="566"/>
        <v>N/A</v>
      </c>
      <c r="BR196" s="16"/>
      <c r="BS196" s="16"/>
      <c r="BT196" s="16" t="str">
        <f t="shared" si="567"/>
        <v>N/A</v>
      </c>
      <c r="BU196" s="16" t="str">
        <f t="shared" si="568"/>
        <v>N/A</v>
      </c>
      <c r="BV196" s="16" t="str">
        <f t="shared" si="569"/>
        <v>N/A</v>
      </c>
      <c r="BW196" s="16"/>
      <c r="BX196" s="16"/>
      <c r="BY196" s="16" t="str">
        <f t="shared" si="570"/>
        <v>N/A</v>
      </c>
      <c r="BZ196" s="16" t="str">
        <f t="shared" si="571"/>
        <v>N/A</v>
      </c>
      <c r="CA196" s="16" t="str">
        <f t="shared" si="572"/>
        <v>N/A</v>
      </c>
      <c r="CB196" s="16"/>
      <c r="CC196" s="16"/>
      <c r="CD196" s="16" t="str">
        <f t="shared" si="573"/>
        <v>N/A</v>
      </c>
      <c r="CE196" s="16" t="str">
        <f t="shared" si="574"/>
        <v>N/A</v>
      </c>
      <c r="CF196" s="16" t="str">
        <f t="shared" si="575"/>
        <v>N/A</v>
      </c>
      <c r="CG196" s="16"/>
      <c r="CH196" s="16"/>
      <c r="CI196" s="16" t="str">
        <f t="shared" si="576"/>
        <v>N/A</v>
      </c>
      <c r="CJ196" s="16" t="str">
        <f t="shared" si="577"/>
        <v>N/A</v>
      </c>
      <c r="CK196" s="16" t="str">
        <f t="shared" si="578"/>
        <v>N/A</v>
      </c>
      <c r="CL196" s="16"/>
      <c r="CM196" s="76"/>
      <c r="CN196" s="16" t="str">
        <f t="shared" si="579"/>
        <v>N/A</v>
      </c>
      <c r="CO196" s="16" t="str">
        <f t="shared" si="580"/>
        <v>N/A</v>
      </c>
      <c r="CP196" s="16" t="str">
        <f t="shared" si="581"/>
        <v>N/A</v>
      </c>
      <c r="CQ196" s="16"/>
      <c r="CR196" s="76"/>
      <c r="CS196" s="16" t="str">
        <f t="shared" si="582"/>
        <v>N/A</v>
      </c>
      <c r="CT196" s="16" t="str">
        <f t="shared" si="583"/>
        <v>N/A</v>
      </c>
      <c r="CU196" s="16" t="str">
        <f t="shared" si="584"/>
        <v>N/A</v>
      </c>
      <c r="CV196" s="16"/>
      <c r="CW196" s="76"/>
      <c r="CX196" s="16" t="str">
        <f t="shared" si="585"/>
        <v>N/A</v>
      </c>
      <c r="CY196" s="16" t="str">
        <f t="shared" si="586"/>
        <v>N/A</v>
      </c>
      <c r="CZ196" s="16" t="str">
        <f t="shared" si="587"/>
        <v>N/A</v>
      </c>
      <c r="DA196" s="16"/>
      <c r="DB196" s="76"/>
      <c r="DC196" s="16" t="str">
        <f t="shared" si="588"/>
        <v>N/A</v>
      </c>
      <c r="DD196" s="16" t="str">
        <f t="shared" si="589"/>
        <v>N/A</v>
      </c>
      <c r="DE196" s="16" t="str">
        <f t="shared" si="590"/>
        <v>N/A</v>
      </c>
      <c r="DF196" s="16"/>
      <c r="DG196" s="76"/>
      <c r="DH196" s="16" t="str">
        <f t="shared" si="591"/>
        <v>N/A</v>
      </c>
      <c r="DI196" s="16" t="str">
        <f t="shared" si="592"/>
        <v>N/A</v>
      </c>
      <c r="DJ196" s="16" t="str">
        <f t="shared" si="593"/>
        <v>N/A</v>
      </c>
      <c r="DK196" s="16"/>
      <c r="DL196" s="76"/>
      <c r="DM196" s="16" t="str">
        <f t="shared" si="594"/>
        <v>N/A</v>
      </c>
      <c r="DN196" s="16" t="str">
        <f t="shared" si="595"/>
        <v>N/A</v>
      </c>
      <c r="DO196" s="16" t="str">
        <f t="shared" si="596"/>
        <v>N/A</v>
      </c>
      <c r="DP196" s="16"/>
      <c r="DQ196" s="76"/>
      <c r="DR196" s="16" t="str">
        <f t="shared" si="597"/>
        <v>N/A</v>
      </c>
      <c r="DS196" s="16" t="str">
        <f t="shared" si="598"/>
        <v>N/A</v>
      </c>
      <c r="DT196" s="16" t="str">
        <f t="shared" si="599"/>
        <v>N/A</v>
      </c>
      <c r="DU196" s="16"/>
      <c r="DV196" s="76"/>
    </row>
    <row r="197" spans="27:126" x14ac:dyDescent="0.35">
      <c r="AA197" s="74">
        <v>1.5</v>
      </c>
      <c r="AB197" s="73">
        <f t="shared" si="551"/>
        <v>19.499999999999751</v>
      </c>
      <c r="AC197" s="47" t="s">
        <v>9</v>
      </c>
      <c r="AD197" s="47" t="s">
        <v>2</v>
      </c>
      <c r="AE197" s="16">
        <f>[2]beta_Schätzung_Corr_Poll!E125</f>
        <v>38</v>
      </c>
      <c r="AF197" s="16">
        <f>[2]beta_Schätzung_Corr_Poll!E126</f>
        <v>38.200000000000003</v>
      </c>
      <c r="AG197" s="16">
        <f>[2]beta_Schätzung_Corr_Poll!E127</f>
        <v>45.6</v>
      </c>
      <c r="AH197" s="16">
        <f>[2]beta_Schätzung_Corr_Poll!E123</f>
        <v>0.99839999999999995</v>
      </c>
      <c r="AI197" s="16">
        <f>[2]beta_Schätzung_Corr_Poll!F125</f>
        <v>38</v>
      </c>
      <c r="AJ197" s="16">
        <f>[2]beta_Schätzung_Corr_Poll!F126</f>
        <v>38.299999999999997</v>
      </c>
      <c r="AK197" s="16">
        <f>[2]beta_Schätzung_Corr_Poll!F127</f>
        <v>45.6</v>
      </c>
      <c r="AL197" s="16">
        <f>[2]beta_Schätzung_Corr_Poll!F123</f>
        <v>0.96866666666666668</v>
      </c>
      <c r="AM197" s="16">
        <f>[2]beta_Schätzung_Corr_Poll!G125</f>
        <v>38</v>
      </c>
      <c r="AN197" s="16">
        <f>[2]beta_Schätzung_Corr_Poll!G126</f>
        <v>38.299999999999997</v>
      </c>
      <c r="AO197" s="16">
        <f>[2]beta_Schätzung_Corr_Poll!G127</f>
        <v>45.6</v>
      </c>
      <c r="AP197" s="16">
        <f>[2]beta_Schätzung_Corr_Poll!G123</f>
        <v>0.96040000000000003</v>
      </c>
      <c r="AQ197" s="16">
        <f>[2]beta_Schätzung_Corr_Poll!H125</f>
        <v>38</v>
      </c>
      <c r="AR197" s="16">
        <f>[2]beta_Schätzung_Corr_Poll!H126</f>
        <v>45.6</v>
      </c>
      <c r="AS197" s="16">
        <f>[2]beta_Schätzung_Corr_Poll!H127</f>
        <v>45.6</v>
      </c>
      <c r="AT197" s="16">
        <f>[2]beta_Schätzung_Corr_Poll!H123</f>
        <v>0</v>
      </c>
      <c r="AU197" s="16">
        <f t="shared" si="552"/>
        <v>38</v>
      </c>
      <c r="AV197" s="16">
        <f t="shared" si="553"/>
        <v>38.200000000000003</v>
      </c>
      <c r="AW197" s="16">
        <f t="shared" si="554"/>
        <v>45.6</v>
      </c>
      <c r="AX197" s="47" t="str">
        <f>IF(AY197&gt;0, "true", "false")</f>
        <v>true</v>
      </c>
      <c r="AY197" s="16">
        <f>AH197</f>
        <v>0.99839999999999995</v>
      </c>
      <c r="AZ197" s="16">
        <f t="shared" si="555"/>
        <v>38</v>
      </c>
      <c r="BA197" s="16">
        <f t="shared" si="556"/>
        <v>38.200000000000003</v>
      </c>
      <c r="BB197" s="16">
        <f t="shared" si="557"/>
        <v>45.6</v>
      </c>
      <c r="BC197" s="16" t="str">
        <f>IF(BD197&gt;0, "true", "false")</f>
        <v>true</v>
      </c>
      <c r="BD197" s="16">
        <f>AH197</f>
        <v>0.99839999999999995</v>
      </c>
      <c r="BE197" s="16">
        <f t="shared" si="558"/>
        <v>38</v>
      </c>
      <c r="BF197" s="16">
        <f t="shared" si="559"/>
        <v>38.200000000000003</v>
      </c>
      <c r="BG197" s="16">
        <f t="shared" si="560"/>
        <v>45.6</v>
      </c>
      <c r="BH197" s="16" t="str">
        <f>IF(BI197&gt;0, "true", "false")</f>
        <v>true</v>
      </c>
      <c r="BI197" s="16">
        <f>AH197</f>
        <v>0.99839999999999995</v>
      </c>
      <c r="BJ197" s="16">
        <f t="shared" si="561"/>
        <v>38</v>
      </c>
      <c r="BK197" s="16">
        <f t="shared" si="562"/>
        <v>38.200000000000003</v>
      </c>
      <c r="BL197" s="16">
        <f t="shared" si="563"/>
        <v>45.6</v>
      </c>
      <c r="BM197" s="16" t="str">
        <f>IF(BN197&gt;0, "true", "false")</f>
        <v>true</v>
      </c>
      <c r="BN197" s="16">
        <f>AH197</f>
        <v>0.99839999999999995</v>
      </c>
      <c r="BO197" s="16">
        <f t="shared" si="564"/>
        <v>38</v>
      </c>
      <c r="BP197" s="16">
        <f t="shared" si="565"/>
        <v>38.200000000000003</v>
      </c>
      <c r="BQ197" s="16">
        <f t="shared" si="566"/>
        <v>45.6</v>
      </c>
      <c r="BR197" s="16" t="str">
        <f>IF(BS197&gt;0, "true", "false")</f>
        <v>true</v>
      </c>
      <c r="BS197" s="16">
        <f>AL197</f>
        <v>0.96866666666666668</v>
      </c>
      <c r="BT197" s="16">
        <f t="shared" si="567"/>
        <v>38</v>
      </c>
      <c r="BU197" s="16">
        <f t="shared" si="568"/>
        <v>38.200000000000003</v>
      </c>
      <c r="BV197" s="16">
        <f t="shared" si="569"/>
        <v>45.6</v>
      </c>
      <c r="BW197" s="16" t="str">
        <f>IF(BX197&gt;0, "true", "false")</f>
        <v>true</v>
      </c>
      <c r="BX197" s="16">
        <f>AL197</f>
        <v>0.96866666666666668</v>
      </c>
      <c r="BY197" s="16">
        <f t="shared" si="570"/>
        <v>38</v>
      </c>
      <c r="BZ197" s="16">
        <f t="shared" si="571"/>
        <v>38.200000000000003</v>
      </c>
      <c r="CA197" s="16">
        <f t="shared" si="572"/>
        <v>45.6</v>
      </c>
      <c r="CB197" s="16" t="str">
        <f>IF(CC197&gt;0, "true", "false")</f>
        <v>true</v>
      </c>
      <c r="CC197" s="16">
        <f>AL197</f>
        <v>0.96866666666666668</v>
      </c>
      <c r="CD197" s="16">
        <f t="shared" si="573"/>
        <v>38</v>
      </c>
      <c r="CE197" s="16">
        <f t="shared" si="574"/>
        <v>38.200000000000003</v>
      </c>
      <c r="CF197" s="16">
        <f t="shared" si="575"/>
        <v>45.6</v>
      </c>
      <c r="CG197" s="16" t="str">
        <f>IF(CH197&gt;0, "true", "false")</f>
        <v>true</v>
      </c>
      <c r="CH197" s="16">
        <f>AL197</f>
        <v>0.96866666666666668</v>
      </c>
      <c r="CI197" s="16">
        <f t="shared" si="576"/>
        <v>38</v>
      </c>
      <c r="CJ197" s="16">
        <f t="shared" si="577"/>
        <v>57.300000000000004</v>
      </c>
      <c r="CK197" s="16">
        <f t="shared" si="578"/>
        <v>45.6</v>
      </c>
      <c r="CL197" s="16" t="str">
        <f>IF(CM197&gt;0, "true", "false")</f>
        <v>true</v>
      </c>
      <c r="CM197" s="76">
        <f>AP197</f>
        <v>0.96040000000000003</v>
      </c>
      <c r="CN197" s="16">
        <f t="shared" si="579"/>
        <v>38</v>
      </c>
      <c r="CO197" s="16">
        <f t="shared" si="580"/>
        <v>57.300000000000004</v>
      </c>
      <c r="CP197" s="16">
        <f t="shared" si="581"/>
        <v>45.6</v>
      </c>
      <c r="CQ197" s="16" t="str">
        <f>IF(CR197&gt;0, "true", "false")</f>
        <v>true</v>
      </c>
      <c r="CR197" s="76">
        <f>AP197</f>
        <v>0.96040000000000003</v>
      </c>
      <c r="CS197" s="16">
        <f t="shared" si="582"/>
        <v>38</v>
      </c>
      <c r="CT197" s="16">
        <f t="shared" si="583"/>
        <v>57.300000000000004</v>
      </c>
      <c r="CU197" s="16">
        <f t="shared" si="584"/>
        <v>45.6</v>
      </c>
      <c r="CV197" s="16" t="str">
        <f>IF(CW197&gt;0, "true", "false")</f>
        <v>true</v>
      </c>
      <c r="CW197" s="76">
        <f>AP197</f>
        <v>0.96040000000000003</v>
      </c>
      <c r="CX197" s="16">
        <f t="shared" si="585"/>
        <v>38</v>
      </c>
      <c r="CY197" s="16">
        <f t="shared" si="586"/>
        <v>57.300000000000004</v>
      </c>
      <c r="CZ197" s="16">
        <f t="shared" si="587"/>
        <v>45.6</v>
      </c>
      <c r="DA197" s="16" t="str">
        <f>IF(DB197&gt;0, "true", "false")</f>
        <v>true</v>
      </c>
      <c r="DB197" s="76">
        <f>AP197</f>
        <v>0.96040000000000003</v>
      </c>
      <c r="DC197" s="16">
        <f t="shared" si="588"/>
        <v>38</v>
      </c>
      <c r="DD197" s="16">
        <f t="shared" si="589"/>
        <v>68.866029361362195</v>
      </c>
      <c r="DE197" s="16">
        <f t="shared" si="590"/>
        <v>45.6</v>
      </c>
      <c r="DF197" s="16" t="str">
        <f>IF(DG197&gt;0, "true", "false")</f>
        <v>false</v>
      </c>
      <c r="DG197" s="76">
        <f>AT197</f>
        <v>0</v>
      </c>
      <c r="DH197" s="16">
        <f t="shared" si="591"/>
        <v>38</v>
      </c>
      <c r="DI197" s="16">
        <f t="shared" si="592"/>
        <v>68.866029361362195</v>
      </c>
      <c r="DJ197" s="16">
        <f t="shared" si="593"/>
        <v>45.6</v>
      </c>
      <c r="DK197" s="16" t="str">
        <f>IF(DL197&gt;0, "true", "false")</f>
        <v>false</v>
      </c>
      <c r="DL197" s="76">
        <f>AT197</f>
        <v>0</v>
      </c>
      <c r="DM197" s="16">
        <f t="shared" si="594"/>
        <v>38</v>
      </c>
      <c r="DN197" s="16">
        <f t="shared" si="595"/>
        <v>68.866029361362195</v>
      </c>
      <c r="DO197" s="16">
        <f t="shared" si="596"/>
        <v>45.6</v>
      </c>
      <c r="DP197" s="16" t="str">
        <f>IF(DQ197&gt;0, "true", "false")</f>
        <v>false</v>
      </c>
      <c r="DQ197" s="76">
        <f>AT197</f>
        <v>0</v>
      </c>
      <c r="DR197" s="16">
        <f t="shared" si="597"/>
        <v>38</v>
      </c>
      <c r="DS197" s="16">
        <f t="shared" si="598"/>
        <v>68.866029361362195</v>
      </c>
      <c r="DT197" s="16">
        <f t="shared" si="599"/>
        <v>45.6</v>
      </c>
      <c r="DU197" s="16" t="str">
        <f>IF(DV197&gt;0, "true", "false")</f>
        <v>false</v>
      </c>
      <c r="DV197" s="76">
        <f>AT197</f>
        <v>0</v>
      </c>
    </row>
    <row r="198" spans="27:126" x14ac:dyDescent="0.35">
      <c r="AA198" s="74">
        <v>1.5</v>
      </c>
      <c r="AB198" s="73">
        <f t="shared" si="551"/>
        <v>19.499999999999751</v>
      </c>
      <c r="AC198" s="47" t="s">
        <v>10</v>
      </c>
      <c r="AD198" s="47" t="s">
        <v>2</v>
      </c>
      <c r="AE198" s="16">
        <f>[2]beta_Schätzung_Corr_Poll!E144</f>
        <v>38</v>
      </c>
      <c r="AF198" s="16">
        <f>[2]beta_Schätzung_Corr_Poll!E145</f>
        <v>38.200000000000003</v>
      </c>
      <c r="AG198" s="16">
        <f>[2]beta_Schätzung_Corr_Poll!E146</f>
        <v>45.6</v>
      </c>
      <c r="AH198" s="16">
        <f>[2]beta_Schätzung_Corr_Poll!E142</f>
        <v>0.99719999999999998</v>
      </c>
      <c r="AI198" s="16">
        <f>[2]beta_Schätzung_Corr_Poll!F144</f>
        <v>38</v>
      </c>
      <c r="AJ198" s="16">
        <f>[2]beta_Schätzung_Corr_Poll!F145</f>
        <v>38.200000000000003</v>
      </c>
      <c r="AK198" s="16">
        <f>[2]beta_Schätzung_Corr_Poll!F146</f>
        <v>45.6</v>
      </c>
      <c r="AL198" s="16">
        <f>[2]beta_Schätzung_Corr_Poll!F142</f>
        <v>0.96633333333333338</v>
      </c>
      <c r="AM198" s="16">
        <f>[2]beta_Schätzung_Corr_Poll!G144</f>
        <v>38</v>
      </c>
      <c r="AN198" s="16">
        <f>[2]beta_Schätzung_Corr_Poll!G145</f>
        <v>38.299999999999997</v>
      </c>
      <c r="AO198" s="16">
        <f>[2]beta_Schätzung_Corr_Poll!G146</f>
        <v>45.6</v>
      </c>
      <c r="AP198" s="16">
        <f>[2]beta_Schätzung_Corr_Poll!G142</f>
        <v>0.95960000000000001</v>
      </c>
      <c r="AQ198" s="16">
        <f>[2]beta_Schätzung_Corr_Poll!H144</f>
        <v>38</v>
      </c>
      <c r="AR198" s="16">
        <f>[2]beta_Schätzung_Corr_Poll!H145</f>
        <v>45.6</v>
      </c>
      <c r="AS198" s="16">
        <f>[2]beta_Schätzung_Corr_Poll!H146</f>
        <v>45.6</v>
      </c>
      <c r="AT198" s="16">
        <f>[2]beta_Schätzung_Corr_Poll!H142</f>
        <v>0</v>
      </c>
      <c r="AU198" s="16">
        <f t="shared" si="552"/>
        <v>38</v>
      </c>
      <c r="AV198" s="16">
        <f t="shared" si="553"/>
        <v>38.200000000000003</v>
      </c>
      <c r="AW198" s="16">
        <f t="shared" si="554"/>
        <v>45.6</v>
      </c>
      <c r="AX198" s="47" t="str">
        <f>IF(AY198&gt;0, "true", "false")</f>
        <v>true</v>
      </c>
      <c r="AY198" s="16">
        <f>AH198</f>
        <v>0.99719999999999998</v>
      </c>
      <c r="AZ198" s="16">
        <f t="shared" si="555"/>
        <v>38</v>
      </c>
      <c r="BA198" s="16">
        <f t="shared" si="556"/>
        <v>38.200000000000003</v>
      </c>
      <c r="BB198" s="16">
        <f t="shared" si="557"/>
        <v>45.6</v>
      </c>
      <c r="BC198" s="16" t="str">
        <f>IF(BD198&gt;0, "true", "false")</f>
        <v>true</v>
      </c>
      <c r="BD198" s="16">
        <f>AH198</f>
        <v>0.99719999999999998</v>
      </c>
      <c r="BE198" s="16">
        <f t="shared" si="558"/>
        <v>38</v>
      </c>
      <c r="BF198" s="16">
        <f t="shared" si="559"/>
        <v>38.200000000000003</v>
      </c>
      <c r="BG198" s="16">
        <f t="shared" si="560"/>
        <v>45.6</v>
      </c>
      <c r="BH198" s="16" t="str">
        <f>IF(BI198&gt;0, "true", "false")</f>
        <v>true</v>
      </c>
      <c r="BI198" s="16">
        <f>AH198</f>
        <v>0.99719999999999998</v>
      </c>
      <c r="BJ198" s="16">
        <f t="shared" si="561"/>
        <v>38</v>
      </c>
      <c r="BK198" s="16">
        <f t="shared" si="562"/>
        <v>38.200000000000003</v>
      </c>
      <c r="BL198" s="16">
        <f t="shared" si="563"/>
        <v>45.6</v>
      </c>
      <c r="BM198" s="16" t="str">
        <f>IF(BN198&gt;0, "true", "false")</f>
        <v>true</v>
      </c>
      <c r="BN198" s="16">
        <f>AH198</f>
        <v>0.99719999999999998</v>
      </c>
      <c r="BO198" s="16">
        <f t="shared" si="564"/>
        <v>38</v>
      </c>
      <c r="BP198" s="16">
        <f t="shared" si="565"/>
        <v>38.200000000000003</v>
      </c>
      <c r="BQ198" s="16">
        <f t="shared" si="566"/>
        <v>45.6</v>
      </c>
      <c r="BR198" s="16" t="str">
        <f>IF(BS198&gt;0, "true", "false")</f>
        <v>true</v>
      </c>
      <c r="BS198" s="16">
        <f>AL198</f>
        <v>0.96633333333333338</v>
      </c>
      <c r="BT198" s="16">
        <f t="shared" si="567"/>
        <v>38</v>
      </c>
      <c r="BU198" s="16">
        <f t="shared" si="568"/>
        <v>38.200000000000003</v>
      </c>
      <c r="BV198" s="16">
        <f t="shared" si="569"/>
        <v>45.6</v>
      </c>
      <c r="BW198" s="16" t="str">
        <f>IF(BX198&gt;0, "true", "false")</f>
        <v>true</v>
      </c>
      <c r="BX198" s="16">
        <f>AL198</f>
        <v>0.96633333333333338</v>
      </c>
      <c r="BY198" s="16">
        <f t="shared" si="570"/>
        <v>38</v>
      </c>
      <c r="BZ198" s="16">
        <f t="shared" si="571"/>
        <v>38.200000000000003</v>
      </c>
      <c r="CA198" s="16">
        <f t="shared" si="572"/>
        <v>45.6</v>
      </c>
      <c r="CB198" s="16" t="str">
        <f>IF(CC198&gt;0, "true", "false")</f>
        <v>true</v>
      </c>
      <c r="CC198" s="16">
        <f>AL198</f>
        <v>0.96633333333333338</v>
      </c>
      <c r="CD198" s="16">
        <f t="shared" si="573"/>
        <v>38</v>
      </c>
      <c r="CE198" s="16">
        <f t="shared" si="574"/>
        <v>38.200000000000003</v>
      </c>
      <c r="CF198" s="16">
        <f t="shared" si="575"/>
        <v>45.6</v>
      </c>
      <c r="CG198" s="16" t="str">
        <f>IF(CH198&gt;0, "true", "false")</f>
        <v>true</v>
      </c>
      <c r="CH198" s="16">
        <f>AL198</f>
        <v>0.96633333333333338</v>
      </c>
      <c r="CI198" s="16">
        <f t="shared" si="576"/>
        <v>38</v>
      </c>
      <c r="CJ198" s="16">
        <f t="shared" si="577"/>
        <v>38.200000000000003</v>
      </c>
      <c r="CK198" s="16">
        <f t="shared" si="578"/>
        <v>45.6</v>
      </c>
      <c r="CL198" s="16" t="str">
        <f>IF(CM198&gt;0, "true", "false")</f>
        <v>true</v>
      </c>
      <c r="CM198" s="76">
        <f>AP198</f>
        <v>0.95960000000000001</v>
      </c>
      <c r="CN198" s="16">
        <f t="shared" si="579"/>
        <v>38</v>
      </c>
      <c r="CO198" s="16">
        <f t="shared" si="580"/>
        <v>38.200000000000003</v>
      </c>
      <c r="CP198" s="16">
        <f t="shared" si="581"/>
        <v>45.6</v>
      </c>
      <c r="CQ198" s="16" t="str">
        <f>IF(CR198&gt;0, "true", "false")</f>
        <v>true</v>
      </c>
      <c r="CR198" s="76">
        <f>AP198</f>
        <v>0.95960000000000001</v>
      </c>
      <c r="CS198" s="16">
        <f t="shared" si="582"/>
        <v>38</v>
      </c>
      <c r="CT198" s="16">
        <f t="shared" si="583"/>
        <v>38.200000000000003</v>
      </c>
      <c r="CU198" s="16">
        <f t="shared" si="584"/>
        <v>45.6</v>
      </c>
      <c r="CV198" s="16" t="str">
        <f>IF(CW198&gt;0, "true", "false")</f>
        <v>true</v>
      </c>
      <c r="CW198" s="76">
        <f>AP198</f>
        <v>0.95960000000000001</v>
      </c>
      <c r="CX198" s="16">
        <f t="shared" si="585"/>
        <v>38</v>
      </c>
      <c r="CY198" s="16">
        <f t="shared" si="586"/>
        <v>38.200000000000003</v>
      </c>
      <c r="CZ198" s="16">
        <f t="shared" si="587"/>
        <v>45.6</v>
      </c>
      <c r="DA198" s="16" t="str">
        <f>IF(DB198&gt;0, "true", "false")</f>
        <v>true</v>
      </c>
      <c r="DB198" s="76">
        <f>AP198</f>
        <v>0.95960000000000001</v>
      </c>
      <c r="DC198" s="16">
        <f t="shared" si="588"/>
        <v>38</v>
      </c>
      <c r="DD198" s="16">
        <f t="shared" si="589"/>
        <v>54.022958082652238</v>
      </c>
      <c r="DE198" s="16">
        <f t="shared" si="590"/>
        <v>45.6</v>
      </c>
      <c r="DF198" s="16" t="str">
        <f>IF(DG198&gt;0, "true", "false")</f>
        <v>false</v>
      </c>
      <c r="DG198" s="76">
        <f>AT198</f>
        <v>0</v>
      </c>
      <c r="DH198" s="16">
        <f t="shared" si="591"/>
        <v>38</v>
      </c>
      <c r="DI198" s="16">
        <f t="shared" si="592"/>
        <v>54.022958082652238</v>
      </c>
      <c r="DJ198" s="16">
        <f t="shared" si="593"/>
        <v>45.6</v>
      </c>
      <c r="DK198" s="16" t="str">
        <f>IF(DL198&gt;0, "true", "false")</f>
        <v>false</v>
      </c>
      <c r="DL198" s="76">
        <f>AT198</f>
        <v>0</v>
      </c>
      <c r="DM198" s="16">
        <f t="shared" si="594"/>
        <v>38</v>
      </c>
      <c r="DN198" s="16">
        <f t="shared" si="595"/>
        <v>54.022958082652238</v>
      </c>
      <c r="DO198" s="16">
        <f t="shared" si="596"/>
        <v>45.6</v>
      </c>
      <c r="DP198" s="16" t="str">
        <f>IF(DQ198&gt;0, "true", "false")</f>
        <v>false</v>
      </c>
      <c r="DQ198" s="76">
        <f>AT198</f>
        <v>0</v>
      </c>
      <c r="DR198" s="16">
        <f t="shared" si="597"/>
        <v>38</v>
      </c>
      <c r="DS198" s="16">
        <f t="shared" si="598"/>
        <v>54.022958082652238</v>
      </c>
      <c r="DT198" s="16">
        <f t="shared" si="599"/>
        <v>45.6</v>
      </c>
      <c r="DU198" s="16" t="str">
        <f>IF(DV198&gt;0, "true", "false")</f>
        <v>false</v>
      </c>
      <c r="DV198" s="76">
        <f>AT198</f>
        <v>0</v>
      </c>
    </row>
    <row r="199" spans="27:126" x14ac:dyDescent="0.35">
      <c r="AA199" s="74">
        <v>1.5</v>
      </c>
      <c r="AB199" s="73">
        <f t="shared" si="551"/>
        <v>4.1893203883495165</v>
      </c>
      <c r="AC199" s="47" t="s">
        <v>11</v>
      </c>
      <c r="AD199" s="47" t="s">
        <v>2</v>
      </c>
      <c r="AE199" s="16">
        <f>[2]beta_Schätzung_Corr_Poll!E165</f>
        <v>50</v>
      </c>
      <c r="AF199" s="16">
        <f>[2]beta_Schätzung_Corr_Poll!E166</f>
        <v>61.7</v>
      </c>
      <c r="AG199" s="16">
        <f>[2]beta_Schätzung_Corr_Poll!E167</f>
        <v>126</v>
      </c>
      <c r="AH199" s="16">
        <f>[2]beta_Schätzung_Corr_Poll!E163</f>
        <v>0.99560000000000004</v>
      </c>
      <c r="AI199" s="16">
        <f>[2]beta_Schätzung_Corr_Poll!F165</f>
        <v>50</v>
      </c>
      <c r="AJ199" s="16">
        <f>[2]beta_Schätzung_Corr_Poll!F166</f>
        <v>61.9</v>
      </c>
      <c r="AK199" s="16">
        <f>[2]beta_Schätzung_Corr_Poll!F167</f>
        <v>126</v>
      </c>
      <c r="AL199" s="16">
        <f>[2]beta_Schätzung_Corr_Poll!F163</f>
        <v>0.93500000000000005</v>
      </c>
      <c r="AM199" s="16">
        <f>[2]beta_Schätzung_Corr_Poll!G165</f>
        <v>50</v>
      </c>
      <c r="AN199" s="16">
        <f>[2]beta_Schätzung_Corr_Poll!G166</f>
        <v>62.7</v>
      </c>
      <c r="AO199" s="16">
        <f>[2]beta_Schätzung_Corr_Poll!G167</f>
        <v>126</v>
      </c>
      <c r="AP199" s="16">
        <f>[2]beta_Schätzung_Corr_Poll!G163</f>
        <v>0.94</v>
      </c>
      <c r="AQ199" s="16">
        <f>[2]beta_Schätzung_Corr_Poll!H165</f>
        <v>50</v>
      </c>
      <c r="AR199" s="16">
        <f>[2]beta_Schätzung_Corr_Poll!H166</f>
        <v>126</v>
      </c>
      <c r="AS199" s="16">
        <f>[2]beta_Schätzung_Corr_Poll!H167</f>
        <v>126</v>
      </c>
      <c r="AT199" s="16">
        <f>[2]beta_Schätzung_Corr_Poll!H163</f>
        <v>0</v>
      </c>
      <c r="AU199" s="16">
        <f t="shared" si="552"/>
        <v>50</v>
      </c>
      <c r="AV199" s="16">
        <f t="shared" si="553"/>
        <v>61.7</v>
      </c>
      <c r="AW199" s="16">
        <f t="shared" si="554"/>
        <v>126</v>
      </c>
      <c r="AX199" s="47" t="str">
        <f>IF(AY199&gt;0, "true", "false")</f>
        <v>true</v>
      </c>
      <c r="AY199" s="16">
        <f>AH199</f>
        <v>0.99560000000000004</v>
      </c>
      <c r="AZ199" s="16">
        <f t="shared" si="555"/>
        <v>50</v>
      </c>
      <c r="BA199" s="16">
        <f t="shared" si="556"/>
        <v>61.7</v>
      </c>
      <c r="BB199" s="16">
        <f t="shared" si="557"/>
        <v>126</v>
      </c>
      <c r="BC199" s="16" t="str">
        <f>IF(BD199&gt;0, "true", "false")</f>
        <v>true</v>
      </c>
      <c r="BD199" s="16">
        <f>AH199</f>
        <v>0.99560000000000004</v>
      </c>
      <c r="BE199" s="16">
        <f t="shared" si="558"/>
        <v>50</v>
      </c>
      <c r="BF199" s="16">
        <f t="shared" si="559"/>
        <v>61.7</v>
      </c>
      <c r="BG199" s="16">
        <f t="shared" si="560"/>
        <v>126</v>
      </c>
      <c r="BH199" s="16" t="str">
        <f>IF(BI199&gt;0, "true", "false")</f>
        <v>true</v>
      </c>
      <c r="BI199" s="16">
        <f>AH199</f>
        <v>0.99560000000000004</v>
      </c>
      <c r="BJ199" s="16">
        <f t="shared" si="561"/>
        <v>50</v>
      </c>
      <c r="BK199" s="16">
        <f t="shared" si="562"/>
        <v>61.7</v>
      </c>
      <c r="BL199" s="16">
        <f t="shared" si="563"/>
        <v>126</v>
      </c>
      <c r="BM199" s="16" t="str">
        <f>IF(BN199&gt;0, "true", "false")</f>
        <v>true</v>
      </c>
      <c r="BN199" s="16">
        <f>AH199</f>
        <v>0.99560000000000004</v>
      </c>
      <c r="BO199" s="16">
        <f t="shared" si="564"/>
        <v>50</v>
      </c>
      <c r="BP199" s="16">
        <f t="shared" si="565"/>
        <v>80.210000000000008</v>
      </c>
      <c r="BQ199" s="16">
        <f t="shared" si="566"/>
        <v>126</v>
      </c>
      <c r="BR199" s="16" t="str">
        <f>IF(BS199&gt;0, "true", "false")</f>
        <v>true</v>
      </c>
      <c r="BS199" s="16">
        <f>AL199</f>
        <v>0.93500000000000005</v>
      </c>
      <c r="BT199" s="16">
        <f t="shared" si="567"/>
        <v>50</v>
      </c>
      <c r="BU199" s="16">
        <f t="shared" si="568"/>
        <v>80.210000000000008</v>
      </c>
      <c r="BV199" s="16">
        <f t="shared" si="569"/>
        <v>126</v>
      </c>
      <c r="BW199" s="16" t="str">
        <f>IF(BX199&gt;0, "true", "false")</f>
        <v>true</v>
      </c>
      <c r="BX199" s="16">
        <f>AL199</f>
        <v>0.93500000000000005</v>
      </c>
      <c r="BY199" s="16">
        <f t="shared" si="570"/>
        <v>50</v>
      </c>
      <c r="BZ199" s="16">
        <f t="shared" si="571"/>
        <v>80.210000000000008</v>
      </c>
      <c r="CA199" s="16">
        <f t="shared" si="572"/>
        <v>126</v>
      </c>
      <c r="CB199" s="16" t="str">
        <f>IF(CC199&gt;0, "true", "false")</f>
        <v>true</v>
      </c>
      <c r="CC199" s="16">
        <f>AL199</f>
        <v>0.93500000000000005</v>
      </c>
      <c r="CD199" s="16">
        <f t="shared" si="573"/>
        <v>50</v>
      </c>
      <c r="CE199" s="16">
        <f t="shared" si="574"/>
        <v>80.210000000000008</v>
      </c>
      <c r="CF199" s="16">
        <f t="shared" si="575"/>
        <v>126</v>
      </c>
      <c r="CG199" s="16" t="str">
        <f>IF(CH199&gt;0, "true", "false")</f>
        <v>true</v>
      </c>
      <c r="CH199" s="16">
        <f>AL199</f>
        <v>0.93500000000000005</v>
      </c>
      <c r="CI199" s="16">
        <f t="shared" si="576"/>
        <v>50</v>
      </c>
      <c r="CJ199" s="16">
        <f t="shared" si="577"/>
        <v>92.550000000000011</v>
      </c>
      <c r="CK199" s="16">
        <f t="shared" si="578"/>
        <v>126</v>
      </c>
      <c r="CL199" s="16" t="str">
        <f>IF(CM199&gt;0, "true", "false")</f>
        <v>true</v>
      </c>
      <c r="CM199" s="76">
        <f>AP199</f>
        <v>0.94</v>
      </c>
      <c r="CN199" s="16">
        <f t="shared" si="579"/>
        <v>50</v>
      </c>
      <c r="CO199" s="16">
        <f t="shared" si="580"/>
        <v>92.550000000000011</v>
      </c>
      <c r="CP199" s="16">
        <f t="shared" si="581"/>
        <v>126</v>
      </c>
      <c r="CQ199" s="16" t="str">
        <f>IF(CR199&gt;0, "true", "false")</f>
        <v>true</v>
      </c>
      <c r="CR199" s="76">
        <f>AP199</f>
        <v>0.94</v>
      </c>
      <c r="CS199" s="16">
        <f t="shared" si="582"/>
        <v>50</v>
      </c>
      <c r="CT199" s="16">
        <f t="shared" si="583"/>
        <v>92.550000000000011</v>
      </c>
      <c r="CU199" s="16">
        <f t="shared" si="584"/>
        <v>126</v>
      </c>
      <c r="CV199" s="16" t="str">
        <f>IF(CW199&gt;0, "true", "false")</f>
        <v>true</v>
      </c>
      <c r="CW199" s="76">
        <f>AP199</f>
        <v>0.94</v>
      </c>
      <c r="CX199" s="16">
        <f t="shared" si="585"/>
        <v>50</v>
      </c>
      <c r="CY199" s="16">
        <f t="shared" si="586"/>
        <v>92.550000000000011</v>
      </c>
      <c r="CZ199" s="16">
        <f t="shared" si="587"/>
        <v>126</v>
      </c>
      <c r="DA199" s="16" t="str">
        <f>IF(DB199&gt;0, "true", "false")</f>
        <v>true</v>
      </c>
      <c r="DB199" s="76">
        <f>AP199</f>
        <v>0.94</v>
      </c>
      <c r="DC199" s="16">
        <f t="shared" si="588"/>
        <v>50</v>
      </c>
      <c r="DD199" s="16">
        <f t="shared" si="589"/>
        <v>122.47100309869272</v>
      </c>
      <c r="DE199" s="16">
        <f t="shared" si="590"/>
        <v>126</v>
      </c>
      <c r="DF199" s="16" t="str">
        <f>IF(DG199&gt;0, "true", "false")</f>
        <v>false</v>
      </c>
      <c r="DG199" s="76">
        <f>AT199</f>
        <v>0</v>
      </c>
      <c r="DH199" s="16">
        <f t="shared" si="591"/>
        <v>50</v>
      </c>
      <c r="DI199" s="16">
        <f t="shared" si="592"/>
        <v>122.47100309869272</v>
      </c>
      <c r="DJ199" s="16">
        <f t="shared" si="593"/>
        <v>126</v>
      </c>
      <c r="DK199" s="16" t="str">
        <f>IF(DL199&gt;0, "true", "false")</f>
        <v>false</v>
      </c>
      <c r="DL199" s="76">
        <f>AT199</f>
        <v>0</v>
      </c>
      <c r="DM199" s="16">
        <f t="shared" si="594"/>
        <v>50</v>
      </c>
      <c r="DN199" s="16">
        <f t="shared" si="595"/>
        <v>122.47100309869272</v>
      </c>
      <c r="DO199" s="16">
        <f t="shared" si="596"/>
        <v>126</v>
      </c>
      <c r="DP199" s="16" t="str">
        <f>IF(DQ199&gt;0, "true", "false")</f>
        <v>false</v>
      </c>
      <c r="DQ199" s="76">
        <f>AT199</f>
        <v>0</v>
      </c>
      <c r="DR199" s="16">
        <f t="shared" si="597"/>
        <v>50</v>
      </c>
      <c r="DS199" s="16">
        <f t="shared" si="598"/>
        <v>122.47100309869272</v>
      </c>
      <c r="DT199" s="16">
        <f t="shared" si="599"/>
        <v>126</v>
      </c>
      <c r="DU199" s="16" t="str">
        <f>IF(DV199&gt;0, "true", "false")</f>
        <v>false</v>
      </c>
      <c r="DV199" s="76">
        <f>AT199</f>
        <v>0</v>
      </c>
    </row>
    <row r="200" spans="27:126" x14ac:dyDescent="0.35">
      <c r="AA200" s="74" t="s">
        <v>114</v>
      </c>
      <c r="AB200" s="73" t="str">
        <f t="shared" si="551"/>
        <v>-</v>
      </c>
      <c r="AC200" s="47" t="s">
        <v>12</v>
      </c>
      <c r="AD200" s="47" t="s">
        <v>2</v>
      </c>
      <c r="AE200" s="16"/>
      <c r="AF200" s="16"/>
      <c r="AG200" s="16" t="str">
        <f t="shared" ref="AG200:AG205" si="600">IF(MAX(AV13,BA13,BF13,BK13,BP13,BU13,BZ13,CE13,CJ13,CO13,CT13,CY13,DD13,DI13,DN13,DS13)=0,"N/A",MAX(AV13,BA13,BF13,BK13,BP13,BU13,BZ13,CE13,CJ13,CO13,CT13,CY13,DD13,DI13,DN13,DS13))</f>
        <v>N/A</v>
      </c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 t="str">
        <f t="shared" si="552"/>
        <v>N/A</v>
      </c>
      <c r="AV200" s="16" t="str">
        <f t="shared" si="553"/>
        <v>N/A</v>
      </c>
      <c r="AW200" s="16" t="str">
        <f t="shared" si="554"/>
        <v>N/A</v>
      </c>
      <c r="AX200" s="16"/>
      <c r="AY200" s="16"/>
      <c r="AZ200" s="16" t="str">
        <f t="shared" si="555"/>
        <v>N/A</v>
      </c>
      <c r="BA200" s="16" t="str">
        <f t="shared" si="556"/>
        <v>N/A</v>
      </c>
      <c r="BB200" s="16" t="str">
        <f t="shared" si="557"/>
        <v>N/A</v>
      </c>
      <c r="BC200" s="16"/>
      <c r="BD200" s="16"/>
      <c r="BE200" s="16" t="str">
        <f t="shared" si="558"/>
        <v>N/A</v>
      </c>
      <c r="BF200" s="16" t="str">
        <f t="shared" si="559"/>
        <v>N/A</v>
      </c>
      <c r="BG200" s="16" t="str">
        <f t="shared" si="560"/>
        <v>N/A</v>
      </c>
      <c r="BH200" s="16"/>
      <c r="BI200" s="16"/>
      <c r="BJ200" s="16" t="str">
        <f t="shared" si="561"/>
        <v>N/A</v>
      </c>
      <c r="BK200" s="16" t="str">
        <f t="shared" si="562"/>
        <v>N/A</v>
      </c>
      <c r="BL200" s="16" t="str">
        <f t="shared" si="563"/>
        <v>N/A</v>
      </c>
      <c r="BM200" s="16"/>
      <c r="BN200" s="16"/>
      <c r="BO200" s="16" t="str">
        <f t="shared" si="564"/>
        <v>N/A</v>
      </c>
      <c r="BP200" s="16" t="str">
        <f t="shared" si="565"/>
        <v>N/A</v>
      </c>
      <c r="BQ200" s="16" t="str">
        <f t="shared" si="566"/>
        <v>N/A</v>
      </c>
      <c r="BR200" s="16"/>
      <c r="BS200" s="16"/>
      <c r="BT200" s="16" t="str">
        <f t="shared" si="567"/>
        <v>N/A</v>
      </c>
      <c r="BU200" s="16" t="str">
        <f t="shared" si="568"/>
        <v>N/A</v>
      </c>
      <c r="BV200" s="16" t="str">
        <f t="shared" si="569"/>
        <v>N/A</v>
      </c>
      <c r="BW200" s="16"/>
      <c r="BX200" s="16"/>
      <c r="BY200" s="16" t="str">
        <f t="shared" si="570"/>
        <v>N/A</v>
      </c>
      <c r="BZ200" s="16" t="str">
        <f t="shared" si="571"/>
        <v>N/A</v>
      </c>
      <c r="CA200" s="16" t="str">
        <f t="shared" si="572"/>
        <v>N/A</v>
      </c>
      <c r="CB200" s="16"/>
      <c r="CC200" s="16"/>
      <c r="CD200" s="16" t="str">
        <f t="shared" si="573"/>
        <v>N/A</v>
      </c>
      <c r="CE200" s="16" t="str">
        <f t="shared" si="574"/>
        <v>N/A</v>
      </c>
      <c r="CF200" s="16" t="str">
        <f t="shared" si="575"/>
        <v>N/A</v>
      </c>
      <c r="CG200" s="16"/>
      <c r="CH200" s="16"/>
      <c r="CI200" s="16" t="str">
        <f t="shared" si="576"/>
        <v>N/A</v>
      </c>
      <c r="CJ200" s="16" t="str">
        <f t="shared" si="577"/>
        <v>N/A</v>
      </c>
      <c r="CK200" s="16" t="str">
        <f t="shared" si="578"/>
        <v>N/A</v>
      </c>
      <c r="CL200" s="16"/>
      <c r="CM200" s="16"/>
      <c r="CN200" s="16" t="str">
        <f t="shared" si="579"/>
        <v>N/A</v>
      </c>
      <c r="CO200" s="16" t="str">
        <f t="shared" si="580"/>
        <v>N/A</v>
      </c>
      <c r="CP200" s="16" t="str">
        <f t="shared" si="581"/>
        <v>N/A</v>
      </c>
      <c r="CQ200" s="16"/>
      <c r="CR200" s="16"/>
      <c r="CS200" s="16" t="str">
        <f t="shared" si="582"/>
        <v>N/A</v>
      </c>
      <c r="CT200" s="16" t="str">
        <f t="shared" si="583"/>
        <v>N/A</v>
      </c>
      <c r="CU200" s="16" t="str">
        <f t="shared" si="584"/>
        <v>N/A</v>
      </c>
      <c r="CV200" s="16"/>
      <c r="CW200" s="16"/>
      <c r="CX200" s="16" t="str">
        <f t="shared" si="585"/>
        <v>N/A</v>
      </c>
      <c r="CY200" s="16" t="str">
        <f t="shared" si="586"/>
        <v>N/A</v>
      </c>
      <c r="CZ200" s="16" t="str">
        <f t="shared" si="587"/>
        <v>N/A</v>
      </c>
      <c r="DA200" s="16"/>
      <c r="DB200" s="16"/>
      <c r="DC200" s="16" t="str">
        <f t="shared" si="588"/>
        <v>N/A</v>
      </c>
      <c r="DD200" s="16" t="str">
        <f t="shared" si="589"/>
        <v>N/A</v>
      </c>
      <c r="DE200" s="16" t="str">
        <f t="shared" si="590"/>
        <v>N/A</v>
      </c>
      <c r="DF200" s="16"/>
      <c r="DG200" s="16"/>
      <c r="DH200" s="16" t="str">
        <f t="shared" si="591"/>
        <v>N/A</v>
      </c>
      <c r="DI200" s="16" t="str">
        <f t="shared" si="592"/>
        <v>N/A</v>
      </c>
      <c r="DJ200" s="16" t="str">
        <f t="shared" si="593"/>
        <v>N/A</v>
      </c>
      <c r="DK200" s="16"/>
      <c r="DL200" s="16"/>
      <c r="DM200" s="16" t="str">
        <f t="shared" si="594"/>
        <v>N/A</v>
      </c>
      <c r="DN200" s="16" t="str">
        <f t="shared" si="595"/>
        <v>N/A</v>
      </c>
      <c r="DO200" s="16" t="str">
        <f t="shared" si="596"/>
        <v>N/A</v>
      </c>
      <c r="DP200" s="16"/>
      <c r="DQ200" s="16"/>
      <c r="DR200" s="16" t="str">
        <f t="shared" si="597"/>
        <v>N/A</v>
      </c>
      <c r="DS200" s="16" t="str">
        <f t="shared" si="598"/>
        <v>N/A</v>
      </c>
      <c r="DT200" s="16" t="str">
        <f t="shared" si="599"/>
        <v>N/A</v>
      </c>
      <c r="DU200" s="16"/>
      <c r="DV200" s="16"/>
    </row>
    <row r="201" spans="27:126" x14ac:dyDescent="0.35">
      <c r="AA201" s="74" t="s">
        <v>114</v>
      </c>
      <c r="AB201" s="73" t="str">
        <f t="shared" si="551"/>
        <v>-</v>
      </c>
      <c r="AC201" s="47" t="s">
        <v>13</v>
      </c>
      <c r="AD201" s="47" t="s">
        <v>2</v>
      </c>
      <c r="AE201" s="16"/>
      <c r="AF201" s="16"/>
      <c r="AG201" s="16" t="str">
        <f t="shared" si="600"/>
        <v>N/A</v>
      </c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 t="str">
        <f t="shared" si="552"/>
        <v>N/A</v>
      </c>
      <c r="AV201" s="16" t="str">
        <f t="shared" si="553"/>
        <v>N/A</v>
      </c>
      <c r="AW201" s="16" t="str">
        <f t="shared" si="554"/>
        <v>N/A</v>
      </c>
      <c r="AX201" s="16"/>
      <c r="AY201" s="16"/>
      <c r="AZ201" s="16" t="str">
        <f t="shared" si="555"/>
        <v>N/A</v>
      </c>
      <c r="BA201" s="16" t="str">
        <f t="shared" si="556"/>
        <v>N/A</v>
      </c>
      <c r="BB201" s="16" t="str">
        <f t="shared" si="557"/>
        <v>N/A</v>
      </c>
      <c r="BC201" s="16"/>
      <c r="BD201" s="16"/>
      <c r="BE201" s="16" t="str">
        <f t="shared" si="558"/>
        <v>N/A</v>
      </c>
      <c r="BF201" s="16" t="str">
        <f t="shared" si="559"/>
        <v>N/A</v>
      </c>
      <c r="BG201" s="16" t="str">
        <f t="shared" si="560"/>
        <v>N/A</v>
      </c>
      <c r="BH201" s="16"/>
      <c r="BI201" s="16"/>
      <c r="BJ201" s="16" t="str">
        <f t="shared" si="561"/>
        <v>N/A</v>
      </c>
      <c r="BK201" s="16" t="str">
        <f t="shared" si="562"/>
        <v>N/A</v>
      </c>
      <c r="BL201" s="16" t="str">
        <f t="shared" si="563"/>
        <v>N/A</v>
      </c>
      <c r="BM201" s="16"/>
      <c r="BN201" s="16"/>
      <c r="BO201" s="16" t="str">
        <f t="shared" si="564"/>
        <v>N/A</v>
      </c>
      <c r="BP201" s="16" t="str">
        <f t="shared" si="565"/>
        <v>N/A</v>
      </c>
      <c r="BQ201" s="16" t="str">
        <f t="shared" si="566"/>
        <v>N/A</v>
      </c>
      <c r="BR201" s="16"/>
      <c r="BS201" s="16"/>
      <c r="BT201" s="16" t="str">
        <f t="shared" si="567"/>
        <v>N/A</v>
      </c>
      <c r="BU201" s="16" t="str">
        <f t="shared" si="568"/>
        <v>N/A</v>
      </c>
      <c r="BV201" s="16" t="str">
        <f t="shared" si="569"/>
        <v>N/A</v>
      </c>
      <c r="BW201" s="16"/>
      <c r="BX201" s="16"/>
      <c r="BY201" s="16" t="str">
        <f t="shared" si="570"/>
        <v>N/A</v>
      </c>
      <c r="BZ201" s="16" t="str">
        <f t="shared" si="571"/>
        <v>N/A</v>
      </c>
      <c r="CA201" s="16" t="str">
        <f t="shared" si="572"/>
        <v>N/A</v>
      </c>
      <c r="CB201" s="16"/>
      <c r="CC201" s="16"/>
      <c r="CD201" s="16" t="str">
        <f t="shared" si="573"/>
        <v>N/A</v>
      </c>
      <c r="CE201" s="16" t="str">
        <f t="shared" si="574"/>
        <v>N/A</v>
      </c>
      <c r="CF201" s="16" t="str">
        <f t="shared" si="575"/>
        <v>N/A</v>
      </c>
      <c r="CG201" s="16"/>
      <c r="CH201" s="16"/>
      <c r="CI201" s="16" t="str">
        <f t="shared" si="576"/>
        <v>N/A</v>
      </c>
      <c r="CJ201" s="16" t="str">
        <f t="shared" si="577"/>
        <v>N/A</v>
      </c>
      <c r="CK201" s="16" t="str">
        <f t="shared" si="578"/>
        <v>N/A</v>
      </c>
      <c r="CL201" s="16"/>
      <c r="CM201" s="16"/>
      <c r="CN201" s="16" t="str">
        <f t="shared" si="579"/>
        <v>N/A</v>
      </c>
      <c r="CO201" s="16" t="str">
        <f t="shared" si="580"/>
        <v>N/A</v>
      </c>
      <c r="CP201" s="16" t="str">
        <f t="shared" si="581"/>
        <v>N/A</v>
      </c>
      <c r="CQ201" s="16"/>
      <c r="CR201" s="16"/>
      <c r="CS201" s="16" t="str">
        <f t="shared" si="582"/>
        <v>N/A</v>
      </c>
      <c r="CT201" s="16" t="str">
        <f t="shared" si="583"/>
        <v>N/A</v>
      </c>
      <c r="CU201" s="16" t="str">
        <f t="shared" si="584"/>
        <v>N/A</v>
      </c>
      <c r="CV201" s="16"/>
      <c r="CW201" s="16"/>
      <c r="CX201" s="16" t="str">
        <f t="shared" si="585"/>
        <v>N/A</v>
      </c>
      <c r="CY201" s="16" t="str">
        <f t="shared" si="586"/>
        <v>N/A</v>
      </c>
      <c r="CZ201" s="16" t="str">
        <f t="shared" si="587"/>
        <v>N/A</v>
      </c>
      <c r="DA201" s="16"/>
      <c r="DB201" s="16"/>
      <c r="DC201" s="16" t="str">
        <f t="shared" si="588"/>
        <v>N/A</v>
      </c>
      <c r="DD201" s="16" t="str">
        <f t="shared" si="589"/>
        <v>N/A</v>
      </c>
      <c r="DE201" s="16" t="str">
        <f t="shared" si="590"/>
        <v>N/A</v>
      </c>
      <c r="DF201" s="16"/>
      <c r="DG201" s="16"/>
      <c r="DH201" s="16" t="str">
        <f t="shared" si="591"/>
        <v>N/A</v>
      </c>
      <c r="DI201" s="16" t="str">
        <f t="shared" si="592"/>
        <v>N/A</v>
      </c>
      <c r="DJ201" s="16" t="str">
        <f t="shared" si="593"/>
        <v>N/A</v>
      </c>
      <c r="DK201" s="16"/>
      <c r="DL201" s="16"/>
      <c r="DM201" s="16" t="str">
        <f t="shared" si="594"/>
        <v>N/A</v>
      </c>
      <c r="DN201" s="16" t="str">
        <f t="shared" si="595"/>
        <v>N/A</v>
      </c>
      <c r="DO201" s="16" t="str">
        <f t="shared" si="596"/>
        <v>N/A</v>
      </c>
      <c r="DP201" s="16"/>
      <c r="DQ201" s="16"/>
      <c r="DR201" s="16" t="str">
        <f t="shared" si="597"/>
        <v>N/A</v>
      </c>
      <c r="DS201" s="16" t="str">
        <f t="shared" si="598"/>
        <v>N/A</v>
      </c>
      <c r="DT201" s="16" t="str">
        <f t="shared" si="599"/>
        <v>N/A</v>
      </c>
      <c r="DU201" s="16"/>
      <c r="DV201" s="16"/>
    </row>
    <row r="202" spans="27:126" x14ac:dyDescent="0.35">
      <c r="AA202" s="74" t="s">
        <v>114</v>
      </c>
      <c r="AB202" s="73" t="str">
        <f t="shared" si="551"/>
        <v>-</v>
      </c>
      <c r="AC202" s="47" t="s">
        <v>14</v>
      </c>
      <c r="AD202" s="47" t="s">
        <v>2</v>
      </c>
      <c r="AE202" s="16"/>
      <c r="AF202" s="16"/>
      <c r="AG202" s="16" t="str">
        <f t="shared" si="600"/>
        <v>N/A</v>
      </c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 t="str">
        <f t="shared" si="552"/>
        <v>N/A</v>
      </c>
      <c r="AV202" s="16" t="str">
        <f t="shared" si="553"/>
        <v>N/A</v>
      </c>
      <c r="AW202" s="16" t="str">
        <f t="shared" si="554"/>
        <v>N/A</v>
      </c>
      <c r="AX202" s="16"/>
      <c r="AY202" s="16"/>
      <c r="AZ202" s="16" t="str">
        <f t="shared" si="555"/>
        <v>N/A</v>
      </c>
      <c r="BA202" s="16" t="str">
        <f t="shared" si="556"/>
        <v>N/A</v>
      </c>
      <c r="BB202" s="16" t="str">
        <f t="shared" si="557"/>
        <v>N/A</v>
      </c>
      <c r="BC202" s="16"/>
      <c r="BD202" s="16"/>
      <c r="BE202" s="16" t="str">
        <f t="shared" si="558"/>
        <v>N/A</v>
      </c>
      <c r="BF202" s="16" t="str">
        <f t="shared" si="559"/>
        <v>N/A</v>
      </c>
      <c r="BG202" s="16" t="str">
        <f t="shared" si="560"/>
        <v>N/A</v>
      </c>
      <c r="BH202" s="16"/>
      <c r="BI202" s="16"/>
      <c r="BJ202" s="16" t="str">
        <f t="shared" si="561"/>
        <v>N/A</v>
      </c>
      <c r="BK202" s="16" t="str">
        <f t="shared" si="562"/>
        <v>N/A</v>
      </c>
      <c r="BL202" s="16" t="str">
        <f t="shared" si="563"/>
        <v>N/A</v>
      </c>
      <c r="BM202" s="16"/>
      <c r="BN202" s="16"/>
      <c r="BO202" s="16" t="str">
        <f t="shared" si="564"/>
        <v>N/A</v>
      </c>
      <c r="BP202" s="16" t="str">
        <f t="shared" si="565"/>
        <v>N/A</v>
      </c>
      <c r="BQ202" s="16" t="str">
        <f t="shared" si="566"/>
        <v>N/A</v>
      </c>
      <c r="BR202" s="16"/>
      <c r="BS202" s="16"/>
      <c r="BT202" s="16" t="str">
        <f t="shared" si="567"/>
        <v>N/A</v>
      </c>
      <c r="BU202" s="16" t="str">
        <f t="shared" si="568"/>
        <v>N/A</v>
      </c>
      <c r="BV202" s="16" t="str">
        <f t="shared" si="569"/>
        <v>N/A</v>
      </c>
      <c r="BW202" s="16"/>
      <c r="BX202" s="16"/>
      <c r="BY202" s="16" t="str">
        <f t="shared" si="570"/>
        <v>N/A</v>
      </c>
      <c r="BZ202" s="16" t="str">
        <f t="shared" si="571"/>
        <v>N/A</v>
      </c>
      <c r="CA202" s="16" t="str">
        <f t="shared" si="572"/>
        <v>N/A</v>
      </c>
      <c r="CB202" s="16"/>
      <c r="CC202" s="16"/>
      <c r="CD202" s="16" t="str">
        <f t="shared" si="573"/>
        <v>N/A</v>
      </c>
      <c r="CE202" s="16" t="str">
        <f t="shared" si="574"/>
        <v>N/A</v>
      </c>
      <c r="CF202" s="16" t="str">
        <f t="shared" si="575"/>
        <v>N/A</v>
      </c>
      <c r="CG202" s="16"/>
      <c r="CH202" s="16"/>
      <c r="CI202" s="16" t="str">
        <f t="shared" si="576"/>
        <v>N/A</v>
      </c>
      <c r="CJ202" s="16" t="str">
        <f t="shared" si="577"/>
        <v>N/A</v>
      </c>
      <c r="CK202" s="16" t="str">
        <f t="shared" si="578"/>
        <v>N/A</v>
      </c>
      <c r="CL202" s="16"/>
      <c r="CM202" s="16"/>
      <c r="CN202" s="16" t="str">
        <f t="shared" si="579"/>
        <v>N/A</v>
      </c>
      <c r="CO202" s="16" t="str">
        <f t="shared" si="580"/>
        <v>N/A</v>
      </c>
      <c r="CP202" s="16" t="str">
        <f t="shared" si="581"/>
        <v>N/A</v>
      </c>
      <c r="CQ202" s="16"/>
      <c r="CR202" s="16"/>
      <c r="CS202" s="16" t="str">
        <f t="shared" si="582"/>
        <v>N/A</v>
      </c>
      <c r="CT202" s="16" t="str">
        <f t="shared" si="583"/>
        <v>N/A</v>
      </c>
      <c r="CU202" s="16" t="str">
        <f t="shared" si="584"/>
        <v>N/A</v>
      </c>
      <c r="CV202" s="16"/>
      <c r="CW202" s="16"/>
      <c r="CX202" s="16" t="str">
        <f t="shared" si="585"/>
        <v>N/A</v>
      </c>
      <c r="CY202" s="16" t="str">
        <f t="shared" si="586"/>
        <v>N/A</v>
      </c>
      <c r="CZ202" s="16" t="str">
        <f t="shared" si="587"/>
        <v>N/A</v>
      </c>
      <c r="DA202" s="16"/>
      <c r="DB202" s="16"/>
      <c r="DC202" s="16" t="str">
        <f t="shared" si="588"/>
        <v>N/A</v>
      </c>
      <c r="DD202" s="16" t="str">
        <f t="shared" si="589"/>
        <v>N/A</v>
      </c>
      <c r="DE202" s="16" t="str">
        <f t="shared" si="590"/>
        <v>N/A</v>
      </c>
      <c r="DF202" s="16"/>
      <c r="DG202" s="16"/>
      <c r="DH202" s="16" t="str">
        <f t="shared" si="591"/>
        <v>N/A</v>
      </c>
      <c r="DI202" s="16" t="str">
        <f t="shared" si="592"/>
        <v>N/A</v>
      </c>
      <c r="DJ202" s="16" t="str">
        <f t="shared" si="593"/>
        <v>N/A</v>
      </c>
      <c r="DK202" s="16"/>
      <c r="DL202" s="16"/>
      <c r="DM202" s="16" t="str">
        <f t="shared" si="594"/>
        <v>N/A</v>
      </c>
      <c r="DN202" s="16" t="str">
        <f t="shared" si="595"/>
        <v>N/A</v>
      </c>
      <c r="DO202" s="16" t="str">
        <f t="shared" si="596"/>
        <v>N/A</v>
      </c>
      <c r="DP202" s="16"/>
      <c r="DQ202" s="16"/>
      <c r="DR202" s="16" t="str">
        <f t="shared" si="597"/>
        <v>N/A</v>
      </c>
      <c r="DS202" s="16" t="str">
        <f t="shared" si="598"/>
        <v>N/A</v>
      </c>
      <c r="DT202" s="16" t="str">
        <f t="shared" si="599"/>
        <v>N/A</v>
      </c>
      <c r="DU202" s="16"/>
      <c r="DV202" s="16"/>
    </row>
    <row r="203" spans="27:126" x14ac:dyDescent="0.35">
      <c r="AA203" s="74" t="s">
        <v>114</v>
      </c>
      <c r="AB203" s="73" t="str">
        <f t="shared" si="551"/>
        <v>-</v>
      </c>
      <c r="AC203" s="47" t="s">
        <v>15</v>
      </c>
      <c r="AD203" s="47" t="s">
        <v>2</v>
      </c>
      <c r="AE203" s="16"/>
      <c r="AF203" s="16"/>
      <c r="AG203" s="16" t="str">
        <f t="shared" si="600"/>
        <v>N/A</v>
      </c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 t="str">
        <f t="shared" si="552"/>
        <v>N/A</v>
      </c>
      <c r="AV203" s="16" t="str">
        <f t="shared" si="553"/>
        <v>N/A</v>
      </c>
      <c r="AW203" s="16" t="str">
        <f t="shared" si="554"/>
        <v>N/A</v>
      </c>
      <c r="AX203" s="16"/>
      <c r="AY203" s="16"/>
      <c r="AZ203" s="16" t="str">
        <f t="shared" si="555"/>
        <v>N/A</v>
      </c>
      <c r="BA203" s="16" t="str">
        <f t="shared" si="556"/>
        <v>N/A</v>
      </c>
      <c r="BB203" s="16" t="str">
        <f t="shared" si="557"/>
        <v>N/A</v>
      </c>
      <c r="BC203" s="16"/>
      <c r="BD203" s="16"/>
      <c r="BE203" s="16" t="str">
        <f t="shared" si="558"/>
        <v>N/A</v>
      </c>
      <c r="BF203" s="16" t="str">
        <f t="shared" si="559"/>
        <v>N/A</v>
      </c>
      <c r="BG203" s="16" t="str">
        <f t="shared" si="560"/>
        <v>N/A</v>
      </c>
      <c r="BH203" s="16"/>
      <c r="BI203" s="16"/>
      <c r="BJ203" s="16" t="str">
        <f t="shared" si="561"/>
        <v>N/A</v>
      </c>
      <c r="BK203" s="16" t="str">
        <f t="shared" si="562"/>
        <v>N/A</v>
      </c>
      <c r="BL203" s="16" t="str">
        <f t="shared" si="563"/>
        <v>N/A</v>
      </c>
      <c r="BM203" s="16"/>
      <c r="BN203" s="16"/>
      <c r="BO203" s="16" t="str">
        <f t="shared" si="564"/>
        <v>N/A</v>
      </c>
      <c r="BP203" s="16" t="str">
        <f t="shared" si="565"/>
        <v>N/A</v>
      </c>
      <c r="BQ203" s="16" t="str">
        <f t="shared" si="566"/>
        <v>N/A</v>
      </c>
      <c r="BR203" s="16"/>
      <c r="BS203" s="16"/>
      <c r="BT203" s="16" t="str">
        <f t="shared" si="567"/>
        <v>N/A</v>
      </c>
      <c r="BU203" s="16" t="str">
        <f t="shared" si="568"/>
        <v>N/A</v>
      </c>
      <c r="BV203" s="16" t="str">
        <f t="shared" si="569"/>
        <v>N/A</v>
      </c>
      <c r="BW203" s="16"/>
      <c r="BX203" s="16"/>
      <c r="BY203" s="16" t="str">
        <f t="shared" si="570"/>
        <v>N/A</v>
      </c>
      <c r="BZ203" s="16" t="str">
        <f t="shared" si="571"/>
        <v>N/A</v>
      </c>
      <c r="CA203" s="16" t="str">
        <f t="shared" si="572"/>
        <v>N/A</v>
      </c>
      <c r="CB203" s="16"/>
      <c r="CC203" s="16"/>
      <c r="CD203" s="16" t="str">
        <f t="shared" si="573"/>
        <v>N/A</v>
      </c>
      <c r="CE203" s="16" t="str">
        <f t="shared" si="574"/>
        <v>N/A</v>
      </c>
      <c r="CF203" s="16" t="str">
        <f t="shared" si="575"/>
        <v>N/A</v>
      </c>
      <c r="CG203" s="16"/>
      <c r="CH203" s="16"/>
      <c r="CI203" s="16" t="str">
        <f t="shared" si="576"/>
        <v>N/A</v>
      </c>
      <c r="CJ203" s="16" t="str">
        <f t="shared" si="577"/>
        <v>N/A</v>
      </c>
      <c r="CK203" s="16" t="str">
        <f t="shared" si="578"/>
        <v>N/A</v>
      </c>
      <c r="CL203" s="16"/>
      <c r="CM203" s="16"/>
      <c r="CN203" s="16" t="str">
        <f t="shared" si="579"/>
        <v>N/A</v>
      </c>
      <c r="CO203" s="16" t="str">
        <f t="shared" si="580"/>
        <v>N/A</v>
      </c>
      <c r="CP203" s="16" t="str">
        <f t="shared" si="581"/>
        <v>N/A</v>
      </c>
      <c r="CQ203" s="16"/>
      <c r="CR203" s="16"/>
      <c r="CS203" s="16" t="str">
        <f t="shared" si="582"/>
        <v>N/A</v>
      </c>
      <c r="CT203" s="16" t="str">
        <f t="shared" si="583"/>
        <v>N/A</v>
      </c>
      <c r="CU203" s="16" t="str">
        <f t="shared" si="584"/>
        <v>N/A</v>
      </c>
      <c r="CV203" s="16"/>
      <c r="CW203" s="16"/>
      <c r="CX203" s="16" t="str">
        <f t="shared" si="585"/>
        <v>N/A</v>
      </c>
      <c r="CY203" s="16" t="str">
        <f t="shared" si="586"/>
        <v>N/A</v>
      </c>
      <c r="CZ203" s="16" t="str">
        <f t="shared" si="587"/>
        <v>N/A</v>
      </c>
      <c r="DA203" s="16"/>
      <c r="DB203" s="16"/>
      <c r="DC203" s="16" t="str">
        <f t="shared" si="588"/>
        <v>N/A</v>
      </c>
      <c r="DD203" s="16" t="str">
        <f t="shared" si="589"/>
        <v>N/A</v>
      </c>
      <c r="DE203" s="16" t="str">
        <f t="shared" si="590"/>
        <v>N/A</v>
      </c>
      <c r="DF203" s="16"/>
      <c r="DG203" s="16"/>
      <c r="DH203" s="16" t="str">
        <f t="shared" si="591"/>
        <v>N/A</v>
      </c>
      <c r="DI203" s="16" t="str">
        <f t="shared" si="592"/>
        <v>N/A</v>
      </c>
      <c r="DJ203" s="16" t="str">
        <f t="shared" si="593"/>
        <v>N/A</v>
      </c>
      <c r="DK203" s="16"/>
      <c r="DL203" s="16"/>
      <c r="DM203" s="16" t="str">
        <f t="shared" si="594"/>
        <v>N/A</v>
      </c>
      <c r="DN203" s="16" t="str">
        <f t="shared" si="595"/>
        <v>N/A</v>
      </c>
      <c r="DO203" s="16" t="str">
        <f t="shared" si="596"/>
        <v>N/A</v>
      </c>
      <c r="DP203" s="16"/>
      <c r="DQ203" s="16"/>
      <c r="DR203" s="16" t="str">
        <f t="shared" si="597"/>
        <v>N/A</v>
      </c>
      <c r="DS203" s="16" t="str">
        <f t="shared" si="598"/>
        <v>N/A</v>
      </c>
      <c r="DT203" s="16" t="str">
        <f t="shared" si="599"/>
        <v>N/A</v>
      </c>
      <c r="DU203" s="16"/>
      <c r="DV203" s="16"/>
    </row>
    <row r="204" spans="27:126" x14ac:dyDescent="0.35">
      <c r="AA204" s="74" t="s">
        <v>114</v>
      </c>
      <c r="AB204" s="73" t="str">
        <f t="shared" si="551"/>
        <v>-</v>
      </c>
      <c r="AC204" s="47" t="s">
        <v>16</v>
      </c>
      <c r="AD204" s="47" t="s">
        <v>2</v>
      </c>
      <c r="AE204" s="16"/>
      <c r="AF204" s="16"/>
      <c r="AG204" s="16" t="str">
        <f t="shared" si="600"/>
        <v>N/A</v>
      </c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 t="str">
        <f t="shared" si="552"/>
        <v>N/A</v>
      </c>
      <c r="AV204" s="16" t="str">
        <f t="shared" si="553"/>
        <v>N/A</v>
      </c>
      <c r="AW204" s="16" t="str">
        <f t="shared" si="554"/>
        <v>N/A</v>
      </c>
      <c r="AX204" s="16"/>
      <c r="AY204" s="16"/>
      <c r="AZ204" s="16" t="str">
        <f t="shared" si="555"/>
        <v>N/A</v>
      </c>
      <c r="BA204" s="16" t="str">
        <f t="shared" si="556"/>
        <v>N/A</v>
      </c>
      <c r="BB204" s="16" t="str">
        <f t="shared" si="557"/>
        <v>N/A</v>
      </c>
      <c r="BC204" s="16"/>
      <c r="BD204" s="16"/>
      <c r="BE204" s="16" t="str">
        <f t="shared" si="558"/>
        <v>N/A</v>
      </c>
      <c r="BF204" s="16" t="str">
        <f t="shared" si="559"/>
        <v>N/A</v>
      </c>
      <c r="BG204" s="16" t="str">
        <f t="shared" si="560"/>
        <v>N/A</v>
      </c>
      <c r="BH204" s="16"/>
      <c r="BI204" s="16"/>
      <c r="BJ204" s="16" t="str">
        <f t="shared" si="561"/>
        <v>N/A</v>
      </c>
      <c r="BK204" s="16" t="str">
        <f t="shared" si="562"/>
        <v>N/A</v>
      </c>
      <c r="BL204" s="16" t="str">
        <f t="shared" si="563"/>
        <v>N/A</v>
      </c>
      <c r="BM204" s="16"/>
      <c r="BN204" s="16"/>
      <c r="BO204" s="16" t="str">
        <f t="shared" si="564"/>
        <v>N/A</v>
      </c>
      <c r="BP204" s="16" t="str">
        <f t="shared" si="565"/>
        <v>N/A</v>
      </c>
      <c r="BQ204" s="16" t="str">
        <f t="shared" si="566"/>
        <v>N/A</v>
      </c>
      <c r="BR204" s="16"/>
      <c r="BS204" s="16"/>
      <c r="BT204" s="16" t="str">
        <f t="shared" si="567"/>
        <v>N/A</v>
      </c>
      <c r="BU204" s="16" t="str">
        <f t="shared" si="568"/>
        <v>N/A</v>
      </c>
      <c r="BV204" s="16" t="str">
        <f t="shared" si="569"/>
        <v>N/A</v>
      </c>
      <c r="BW204" s="16"/>
      <c r="BX204" s="16"/>
      <c r="BY204" s="16" t="str">
        <f t="shared" si="570"/>
        <v>N/A</v>
      </c>
      <c r="BZ204" s="16" t="str">
        <f t="shared" si="571"/>
        <v>N/A</v>
      </c>
      <c r="CA204" s="16" t="str">
        <f t="shared" si="572"/>
        <v>N/A</v>
      </c>
      <c r="CB204" s="16"/>
      <c r="CC204" s="16"/>
      <c r="CD204" s="16" t="str">
        <f t="shared" si="573"/>
        <v>N/A</v>
      </c>
      <c r="CE204" s="16" t="str">
        <f t="shared" si="574"/>
        <v>N/A</v>
      </c>
      <c r="CF204" s="16" t="str">
        <f t="shared" si="575"/>
        <v>N/A</v>
      </c>
      <c r="CG204" s="16"/>
      <c r="CH204" s="16"/>
      <c r="CI204" s="16" t="str">
        <f t="shared" si="576"/>
        <v>N/A</v>
      </c>
      <c r="CJ204" s="16" t="str">
        <f t="shared" si="577"/>
        <v>N/A</v>
      </c>
      <c r="CK204" s="16" t="str">
        <f t="shared" si="578"/>
        <v>N/A</v>
      </c>
      <c r="CL204" s="16"/>
      <c r="CM204" s="16"/>
      <c r="CN204" s="16" t="str">
        <f t="shared" si="579"/>
        <v>N/A</v>
      </c>
      <c r="CO204" s="16" t="str">
        <f t="shared" si="580"/>
        <v>N/A</v>
      </c>
      <c r="CP204" s="16" t="str">
        <f t="shared" si="581"/>
        <v>N/A</v>
      </c>
      <c r="CQ204" s="16"/>
      <c r="CR204" s="16"/>
      <c r="CS204" s="16" t="str">
        <f t="shared" si="582"/>
        <v>N/A</v>
      </c>
      <c r="CT204" s="16" t="str">
        <f t="shared" si="583"/>
        <v>N/A</v>
      </c>
      <c r="CU204" s="16" t="str">
        <f t="shared" si="584"/>
        <v>N/A</v>
      </c>
      <c r="CV204" s="16"/>
      <c r="CW204" s="16"/>
      <c r="CX204" s="16" t="str">
        <f t="shared" si="585"/>
        <v>N/A</v>
      </c>
      <c r="CY204" s="16" t="str">
        <f t="shared" si="586"/>
        <v>N/A</v>
      </c>
      <c r="CZ204" s="16" t="str">
        <f t="shared" si="587"/>
        <v>N/A</v>
      </c>
      <c r="DA204" s="16"/>
      <c r="DB204" s="16"/>
      <c r="DC204" s="16" t="str">
        <f t="shared" si="588"/>
        <v>N/A</v>
      </c>
      <c r="DD204" s="16" t="str">
        <f t="shared" si="589"/>
        <v>N/A</v>
      </c>
      <c r="DE204" s="16" t="str">
        <f t="shared" si="590"/>
        <v>N/A</v>
      </c>
      <c r="DF204" s="16"/>
      <c r="DG204" s="16"/>
      <c r="DH204" s="16" t="str">
        <f t="shared" si="591"/>
        <v>N/A</v>
      </c>
      <c r="DI204" s="16" t="str">
        <f t="shared" si="592"/>
        <v>N/A</v>
      </c>
      <c r="DJ204" s="16" t="str">
        <f t="shared" si="593"/>
        <v>N/A</v>
      </c>
      <c r="DK204" s="16"/>
      <c r="DL204" s="16"/>
      <c r="DM204" s="16" t="str">
        <f t="shared" si="594"/>
        <v>N/A</v>
      </c>
      <c r="DN204" s="16" t="str">
        <f t="shared" si="595"/>
        <v>N/A</v>
      </c>
      <c r="DO204" s="16" t="str">
        <f t="shared" si="596"/>
        <v>N/A</v>
      </c>
      <c r="DP204" s="16"/>
      <c r="DQ204" s="16"/>
      <c r="DR204" s="16" t="str">
        <f t="shared" si="597"/>
        <v>N/A</v>
      </c>
      <c r="DS204" s="16" t="str">
        <f t="shared" si="598"/>
        <v>N/A</v>
      </c>
      <c r="DT204" s="16" t="str">
        <f t="shared" si="599"/>
        <v>N/A</v>
      </c>
      <c r="DU204" s="16"/>
      <c r="DV204" s="16"/>
    </row>
    <row r="205" spans="27:126" ht="15" thickBot="1" x14ac:dyDescent="0.4">
      <c r="AA205" s="74" t="s">
        <v>114</v>
      </c>
      <c r="AB205" s="73" t="str">
        <f t="shared" si="551"/>
        <v>-</v>
      </c>
      <c r="AC205" s="48" t="s">
        <v>17</v>
      </c>
      <c r="AD205" s="48" t="s">
        <v>2</v>
      </c>
      <c r="AE205" s="21"/>
      <c r="AF205" s="21"/>
      <c r="AG205" s="21" t="str">
        <f t="shared" si="600"/>
        <v>N/A</v>
      </c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 t="str">
        <f t="shared" si="552"/>
        <v>N/A</v>
      </c>
      <c r="AV205" s="21" t="str">
        <f t="shared" si="553"/>
        <v>N/A</v>
      </c>
      <c r="AW205" s="21" t="str">
        <f t="shared" si="554"/>
        <v>N/A</v>
      </c>
      <c r="AX205" s="21"/>
      <c r="AY205" s="21"/>
      <c r="AZ205" s="21" t="str">
        <f t="shared" si="555"/>
        <v>N/A</v>
      </c>
      <c r="BA205" s="21" t="str">
        <f t="shared" si="556"/>
        <v>N/A</v>
      </c>
      <c r="BB205" s="21" t="str">
        <f t="shared" si="557"/>
        <v>N/A</v>
      </c>
      <c r="BC205" s="21"/>
      <c r="BD205" s="21"/>
      <c r="BE205" s="21" t="str">
        <f t="shared" si="558"/>
        <v>N/A</v>
      </c>
      <c r="BF205" s="21" t="str">
        <f t="shared" si="559"/>
        <v>N/A</v>
      </c>
      <c r="BG205" s="21" t="str">
        <f t="shared" si="560"/>
        <v>N/A</v>
      </c>
      <c r="BH205" s="21"/>
      <c r="BI205" s="21"/>
      <c r="BJ205" s="21" t="str">
        <f t="shared" si="561"/>
        <v>N/A</v>
      </c>
      <c r="BK205" s="21" t="str">
        <f t="shared" si="562"/>
        <v>N/A</v>
      </c>
      <c r="BL205" s="21" t="str">
        <f t="shared" si="563"/>
        <v>N/A</v>
      </c>
      <c r="BM205" s="21"/>
      <c r="BN205" s="21"/>
      <c r="BO205" s="21" t="str">
        <f t="shared" si="564"/>
        <v>N/A</v>
      </c>
      <c r="BP205" s="21" t="str">
        <f t="shared" si="565"/>
        <v>N/A</v>
      </c>
      <c r="BQ205" s="21" t="str">
        <f t="shared" si="566"/>
        <v>N/A</v>
      </c>
      <c r="BR205" s="21"/>
      <c r="BS205" s="21"/>
      <c r="BT205" s="21" t="str">
        <f t="shared" si="567"/>
        <v>N/A</v>
      </c>
      <c r="BU205" s="21" t="str">
        <f t="shared" si="568"/>
        <v>N/A</v>
      </c>
      <c r="BV205" s="21" t="str">
        <f t="shared" si="569"/>
        <v>N/A</v>
      </c>
      <c r="BW205" s="21"/>
      <c r="BX205" s="21"/>
      <c r="BY205" s="21" t="str">
        <f t="shared" si="570"/>
        <v>N/A</v>
      </c>
      <c r="BZ205" s="21" t="str">
        <f t="shared" si="571"/>
        <v>N/A</v>
      </c>
      <c r="CA205" s="21" t="str">
        <f t="shared" si="572"/>
        <v>N/A</v>
      </c>
      <c r="CB205" s="21"/>
      <c r="CC205" s="21"/>
      <c r="CD205" s="21" t="str">
        <f t="shared" si="573"/>
        <v>N/A</v>
      </c>
      <c r="CE205" s="21" t="str">
        <f t="shared" si="574"/>
        <v>N/A</v>
      </c>
      <c r="CF205" s="21" t="str">
        <f t="shared" si="575"/>
        <v>N/A</v>
      </c>
      <c r="CG205" s="21"/>
      <c r="CH205" s="21"/>
      <c r="CI205" s="21" t="str">
        <f t="shared" si="576"/>
        <v>N/A</v>
      </c>
      <c r="CJ205" s="21" t="str">
        <f t="shared" si="577"/>
        <v>N/A</v>
      </c>
      <c r="CK205" s="21" t="str">
        <f t="shared" si="578"/>
        <v>N/A</v>
      </c>
      <c r="CL205" s="21"/>
      <c r="CM205" s="21"/>
      <c r="CN205" s="21" t="str">
        <f t="shared" si="579"/>
        <v>N/A</v>
      </c>
      <c r="CO205" s="21" t="str">
        <f t="shared" si="580"/>
        <v>N/A</v>
      </c>
      <c r="CP205" s="21" t="str">
        <f t="shared" si="581"/>
        <v>N/A</v>
      </c>
      <c r="CQ205" s="21"/>
      <c r="CR205" s="21"/>
      <c r="CS205" s="21" t="str">
        <f t="shared" si="582"/>
        <v>N/A</v>
      </c>
      <c r="CT205" s="21" t="str">
        <f t="shared" si="583"/>
        <v>N/A</v>
      </c>
      <c r="CU205" s="21" t="str">
        <f t="shared" si="584"/>
        <v>N/A</v>
      </c>
      <c r="CV205" s="21"/>
      <c r="CW205" s="21"/>
      <c r="CX205" s="21" t="str">
        <f t="shared" si="585"/>
        <v>N/A</v>
      </c>
      <c r="CY205" s="21" t="str">
        <f t="shared" si="586"/>
        <v>N/A</v>
      </c>
      <c r="CZ205" s="21" t="str">
        <f t="shared" si="587"/>
        <v>N/A</v>
      </c>
      <c r="DA205" s="21"/>
      <c r="DB205" s="21"/>
      <c r="DC205" s="21" t="str">
        <f t="shared" si="588"/>
        <v>N/A</v>
      </c>
      <c r="DD205" s="21" t="str">
        <f t="shared" si="589"/>
        <v>N/A</v>
      </c>
      <c r="DE205" s="21" t="str">
        <f t="shared" si="590"/>
        <v>N/A</v>
      </c>
      <c r="DF205" s="21"/>
      <c r="DG205" s="21"/>
      <c r="DH205" s="21" t="str">
        <f t="shared" si="591"/>
        <v>N/A</v>
      </c>
      <c r="DI205" s="21" t="str">
        <f t="shared" si="592"/>
        <v>N/A</v>
      </c>
      <c r="DJ205" s="21" t="str">
        <f t="shared" si="593"/>
        <v>N/A</v>
      </c>
      <c r="DK205" s="21"/>
      <c r="DL205" s="21"/>
      <c r="DM205" s="21" t="str">
        <f t="shared" si="594"/>
        <v>N/A</v>
      </c>
      <c r="DN205" s="21" t="str">
        <f t="shared" si="595"/>
        <v>N/A</v>
      </c>
      <c r="DO205" s="21" t="str">
        <f t="shared" si="596"/>
        <v>N/A</v>
      </c>
      <c r="DP205" s="16"/>
      <c r="DQ205" s="16"/>
      <c r="DR205" s="21" t="str">
        <f t="shared" si="597"/>
        <v>N/A</v>
      </c>
      <c r="DS205" s="21" t="str">
        <f t="shared" si="598"/>
        <v>N/A</v>
      </c>
      <c r="DT205" s="21" t="str">
        <f t="shared" si="599"/>
        <v>N/A</v>
      </c>
      <c r="DU205" s="16"/>
      <c r="DV205" s="16"/>
    </row>
    <row r="206" spans="27:126" ht="15" thickBot="1" x14ac:dyDescent="0.4"/>
    <row r="207" spans="27:126" x14ac:dyDescent="0.35">
      <c r="AA207" s="140" t="s">
        <v>83</v>
      </c>
      <c r="AB207" s="141"/>
      <c r="AC207" s="63" t="s">
        <v>24</v>
      </c>
      <c r="AD207" s="45"/>
      <c r="AE207" s="116" t="s">
        <v>90</v>
      </c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69"/>
    </row>
    <row r="208" spans="27:126" x14ac:dyDescent="0.35">
      <c r="AA208" s="142"/>
      <c r="AB208" s="143"/>
      <c r="AC208" s="95" t="s">
        <v>26</v>
      </c>
      <c r="AD208" s="46"/>
      <c r="AE208" s="170" t="s">
        <v>2</v>
      </c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</row>
    <row r="209" spans="27:126" x14ac:dyDescent="0.35">
      <c r="AA209" s="142"/>
      <c r="AB209" s="143"/>
      <c r="AC209" s="95" t="s">
        <v>20</v>
      </c>
      <c r="AD209" s="46"/>
      <c r="AE209" s="131" t="s">
        <v>265</v>
      </c>
      <c r="AF209" s="132"/>
      <c r="AG209" s="132"/>
      <c r="AH209" s="133"/>
      <c r="AI209" s="131" t="s">
        <v>264</v>
      </c>
      <c r="AJ209" s="132"/>
      <c r="AK209" s="132"/>
      <c r="AL209" s="133"/>
      <c r="AM209" s="131" t="s">
        <v>263</v>
      </c>
      <c r="AN209" s="132"/>
      <c r="AO209" s="132"/>
      <c r="AP209" s="133"/>
      <c r="AQ209" s="131" t="s">
        <v>262</v>
      </c>
      <c r="AR209" s="132"/>
      <c r="AS209" s="132"/>
      <c r="AT209" s="133"/>
      <c r="AU209" s="131" t="s">
        <v>27</v>
      </c>
      <c r="AV209" s="132"/>
      <c r="AW209" s="132"/>
      <c r="AX209" s="132"/>
      <c r="AY209" s="133"/>
      <c r="AZ209" s="131" t="s">
        <v>28</v>
      </c>
      <c r="BA209" s="132"/>
      <c r="BB209" s="132"/>
      <c r="BC209" s="132"/>
      <c r="BD209" s="133"/>
      <c r="BE209" s="131" t="s">
        <v>30</v>
      </c>
      <c r="BF209" s="132"/>
      <c r="BG209" s="132"/>
      <c r="BH209" s="132"/>
      <c r="BI209" s="133"/>
      <c r="BJ209" s="131" t="s">
        <v>31</v>
      </c>
      <c r="BK209" s="132"/>
      <c r="BL209" s="132"/>
      <c r="BM209" s="132"/>
      <c r="BN209" s="133"/>
      <c r="BO209" s="131" t="s">
        <v>32</v>
      </c>
      <c r="BP209" s="132"/>
      <c r="BQ209" s="132"/>
      <c r="BR209" s="132"/>
      <c r="BS209" s="133"/>
      <c r="BT209" s="131" t="s">
        <v>33</v>
      </c>
      <c r="BU209" s="132"/>
      <c r="BV209" s="132"/>
      <c r="BW209" s="132"/>
      <c r="BX209" s="133"/>
      <c r="BY209" s="131" t="s">
        <v>34</v>
      </c>
      <c r="BZ209" s="132"/>
      <c r="CA209" s="132"/>
      <c r="CB209" s="132"/>
      <c r="CC209" s="133"/>
      <c r="CD209" s="131" t="s">
        <v>35</v>
      </c>
      <c r="CE209" s="132"/>
      <c r="CF209" s="132"/>
      <c r="CG209" s="132"/>
      <c r="CH209" s="133"/>
      <c r="CI209" s="131" t="s">
        <v>36</v>
      </c>
      <c r="CJ209" s="132"/>
      <c r="CK209" s="132"/>
      <c r="CL209" s="132"/>
      <c r="CM209" s="133"/>
      <c r="CN209" s="131" t="s">
        <v>37</v>
      </c>
      <c r="CO209" s="132"/>
      <c r="CP209" s="132"/>
      <c r="CQ209" s="132"/>
      <c r="CR209" s="133"/>
      <c r="CS209" s="131" t="s">
        <v>38</v>
      </c>
      <c r="CT209" s="132"/>
      <c r="CU209" s="132"/>
      <c r="CV209" s="132"/>
      <c r="CW209" s="133"/>
      <c r="CX209" s="131" t="s">
        <v>39</v>
      </c>
      <c r="CY209" s="132"/>
      <c r="CZ209" s="132"/>
      <c r="DA209" s="132"/>
      <c r="DB209" s="133"/>
      <c r="DC209" s="131" t="s">
        <v>40</v>
      </c>
      <c r="DD209" s="132"/>
      <c r="DE209" s="132"/>
      <c r="DF209" s="132"/>
      <c r="DG209" s="133"/>
      <c r="DH209" s="131" t="s">
        <v>41</v>
      </c>
      <c r="DI209" s="132"/>
      <c r="DJ209" s="132"/>
      <c r="DK209" s="132"/>
      <c r="DL209" s="133"/>
      <c r="DM209" s="131" t="s">
        <v>42</v>
      </c>
      <c r="DN209" s="132"/>
      <c r="DO209" s="132"/>
      <c r="DP209" s="132"/>
      <c r="DQ209" s="133"/>
      <c r="DR209" s="131" t="s">
        <v>43</v>
      </c>
      <c r="DS209" s="132"/>
      <c r="DT209" s="132"/>
      <c r="DU209" s="132"/>
      <c r="DV209" s="133"/>
    </row>
    <row r="210" spans="27:126" x14ac:dyDescent="0.35">
      <c r="AA210" s="96" t="s">
        <v>112</v>
      </c>
      <c r="AB210" s="25" t="s">
        <v>113</v>
      </c>
      <c r="AC210" s="95" t="s">
        <v>67</v>
      </c>
      <c r="AD210" s="46"/>
      <c r="AE210" s="36" t="s">
        <v>64</v>
      </c>
      <c r="AF210" s="37" t="s">
        <v>115</v>
      </c>
      <c r="AG210" s="38" t="s">
        <v>66</v>
      </c>
      <c r="AH210" s="70" t="s">
        <v>261</v>
      </c>
      <c r="AI210" s="36" t="s">
        <v>64</v>
      </c>
      <c r="AJ210" s="37" t="s">
        <v>115</v>
      </c>
      <c r="AK210" s="38" t="s">
        <v>66</v>
      </c>
      <c r="AL210" s="70" t="s">
        <v>261</v>
      </c>
      <c r="AM210" s="36" t="s">
        <v>64</v>
      </c>
      <c r="AN210" s="37" t="s">
        <v>115</v>
      </c>
      <c r="AO210" s="38" t="s">
        <v>66</v>
      </c>
      <c r="AP210" s="70" t="s">
        <v>261</v>
      </c>
      <c r="AQ210" s="36" t="s">
        <v>64</v>
      </c>
      <c r="AR210" s="37" t="s">
        <v>115</v>
      </c>
      <c r="AS210" s="38" t="s">
        <v>66</v>
      </c>
      <c r="AT210" s="70" t="s">
        <v>261</v>
      </c>
      <c r="AU210" s="36" t="s">
        <v>64</v>
      </c>
      <c r="AV210" s="37" t="s">
        <v>115</v>
      </c>
      <c r="AW210" s="38" t="s">
        <v>66</v>
      </c>
      <c r="AX210" s="70" t="s">
        <v>260</v>
      </c>
      <c r="AY210" s="70" t="s">
        <v>261</v>
      </c>
      <c r="AZ210" s="36" t="s">
        <v>64</v>
      </c>
      <c r="BA210" s="37" t="s">
        <v>115</v>
      </c>
      <c r="BB210" s="38" t="s">
        <v>66</v>
      </c>
      <c r="BC210" s="70" t="s">
        <v>260</v>
      </c>
      <c r="BD210" s="70" t="s">
        <v>261</v>
      </c>
      <c r="BE210" s="36" t="s">
        <v>64</v>
      </c>
      <c r="BF210" s="37" t="s">
        <v>115</v>
      </c>
      <c r="BG210" s="38" t="s">
        <v>66</v>
      </c>
      <c r="BH210" s="70" t="s">
        <v>260</v>
      </c>
      <c r="BI210" s="70" t="s">
        <v>261</v>
      </c>
      <c r="BJ210" s="36" t="s">
        <v>64</v>
      </c>
      <c r="BK210" s="37" t="s">
        <v>115</v>
      </c>
      <c r="BL210" s="38" t="s">
        <v>66</v>
      </c>
      <c r="BM210" s="70" t="s">
        <v>260</v>
      </c>
      <c r="BN210" s="70" t="s">
        <v>261</v>
      </c>
      <c r="BO210" s="36" t="s">
        <v>64</v>
      </c>
      <c r="BP210" s="37" t="s">
        <v>115</v>
      </c>
      <c r="BQ210" s="38" t="s">
        <v>66</v>
      </c>
      <c r="BR210" s="70" t="s">
        <v>260</v>
      </c>
      <c r="BS210" s="70" t="s">
        <v>261</v>
      </c>
      <c r="BT210" s="36" t="s">
        <v>64</v>
      </c>
      <c r="BU210" s="37" t="s">
        <v>115</v>
      </c>
      <c r="BV210" s="38" t="s">
        <v>66</v>
      </c>
      <c r="BW210" s="70" t="s">
        <v>260</v>
      </c>
      <c r="BX210" s="70" t="s">
        <v>261</v>
      </c>
      <c r="BY210" s="36" t="s">
        <v>64</v>
      </c>
      <c r="BZ210" s="37" t="s">
        <v>115</v>
      </c>
      <c r="CA210" s="38" t="s">
        <v>66</v>
      </c>
      <c r="CB210" s="70" t="s">
        <v>260</v>
      </c>
      <c r="CC210" s="70" t="s">
        <v>261</v>
      </c>
      <c r="CD210" s="36" t="s">
        <v>64</v>
      </c>
      <c r="CE210" s="37" t="s">
        <v>115</v>
      </c>
      <c r="CF210" s="38" t="s">
        <v>66</v>
      </c>
      <c r="CG210" s="70" t="s">
        <v>260</v>
      </c>
      <c r="CH210" s="70" t="s">
        <v>261</v>
      </c>
      <c r="CI210" s="36" t="s">
        <v>64</v>
      </c>
      <c r="CJ210" s="37" t="s">
        <v>115</v>
      </c>
      <c r="CK210" s="38" t="s">
        <v>66</v>
      </c>
      <c r="CL210" s="70" t="s">
        <v>260</v>
      </c>
      <c r="CM210" s="70" t="s">
        <v>261</v>
      </c>
      <c r="CN210" s="36" t="s">
        <v>64</v>
      </c>
      <c r="CO210" s="37" t="s">
        <v>115</v>
      </c>
      <c r="CP210" s="38" t="s">
        <v>66</v>
      </c>
      <c r="CQ210" s="70" t="s">
        <v>260</v>
      </c>
      <c r="CR210" s="70" t="s">
        <v>261</v>
      </c>
      <c r="CS210" s="36" t="s">
        <v>64</v>
      </c>
      <c r="CT210" s="37" t="s">
        <v>115</v>
      </c>
      <c r="CU210" s="38" t="s">
        <v>66</v>
      </c>
      <c r="CV210" s="70" t="s">
        <v>260</v>
      </c>
      <c r="CW210" s="70" t="s">
        <v>261</v>
      </c>
      <c r="CX210" s="36" t="s">
        <v>64</v>
      </c>
      <c r="CY210" s="37" t="s">
        <v>115</v>
      </c>
      <c r="CZ210" s="38" t="s">
        <v>66</v>
      </c>
      <c r="DA210" s="70" t="s">
        <v>260</v>
      </c>
      <c r="DB210" s="70" t="s">
        <v>261</v>
      </c>
      <c r="DC210" s="36" t="s">
        <v>64</v>
      </c>
      <c r="DD210" s="37" t="s">
        <v>115</v>
      </c>
      <c r="DE210" s="38" t="s">
        <v>66</v>
      </c>
      <c r="DF210" s="70" t="s">
        <v>260</v>
      </c>
      <c r="DG210" s="70" t="s">
        <v>261</v>
      </c>
      <c r="DH210" s="36" t="s">
        <v>64</v>
      </c>
      <c r="DI210" s="37" t="s">
        <v>115</v>
      </c>
      <c r="DJ210" s="38" t="s">
        <v>66</v>
      </c>
      <c r="DK210" s="70" t="s">
        <v>260</v>
      </c>
      <c r="DL210" s="70" t="s">
        <v>261</v>
      </c>
      <c r="DM210" s="36" t="s">
        <v>64</v>
      </c>
      <c r="DN210" s="37" t="s">
        <v>115</v>
      </c>
      <c r="DO210" s="38" t="s">
        <v>66</v>
      </c>
      <c r="DP210" s="70" t="s">
        <v>260</v>
      </c>
      <c r="DQ210" s="70" t="s">
        <v>261</v>
      </c>
      <c r="DR210" s="36" t="s">
        <v>64</v>
      </c>
      <c r="DS210" s="37" t="s">
        <v>115</v>
      </c>
      <c r="DT210" s="37" t="s">
        <v>66</v>
      </c>
      <c r="DU210" s="70" t="s">
        <v>260</v>
      </c>
      <c r="DV210" s="70" t="s">
        <v>261</v>
      </c>
    </row>
    <row r="211" spans="27:126" x14ac:dyDescent="0.35">
      <c r="AA211" s="74">
        <v>1.5</v>
      </c>
      <c r="AB211" s="73">
        <f t="shared" ref="AB211:AB222" si="601">IF(ISNUMBER(AA7),(AA7*(AF7-AG7)+AE7+AG7-2*AF7)/(AE7-AF7),"-")</f>
        <v>4.4317443120260034</v>
      </c>
      <c r="AC211" s="47" t="s">
        <v>6</v>
      </c>
      <c r="AD211" s="47" t="s">
        <v>2</v>
      </c>
      <c r="AE211" s="16">
        <f>VLOOKUP(AE207,I37:J74,2,FALSE)*[2]beta_Schätzung_Corr_Poll!E87</f>
        <v>868.55</v>
      </c>
      <c r="AF211" s="16">
        <f>VLOOKUP(AE207,I37:J74,2,FALSE)*[2]beta_Schätzung_Corr_Poll!E88</f>
        <v>1159.5650000000001</v>
      </c>
      <c r="AG211" s="16">
        <f>VLOOKUP(AE207,I37:J74,2,FALSE)*[2]beta_Schätzung_Corr_Poll!E89</f>
        <v>3320.5</v>
      </c>
      <c r="AH211" s="16">
        <f>[2]beta_Schätzung_Corr_Poll!E85</f>
        <v>0.98119999999999996</v>
      </c>
      <c r="AI211" s="16">
        <f>VLOOKUP(AE207,I37:J74,2,FALSE)*[2]beta_Schätzung_Corr_Poll!F87</f>
        <v>868.55</v>
      </c>
      <c r="AJ211" s="16">
        <f>VLOOKUP(AE207,I37:J74,2,FALSE)*[2]beta_Schätzung_Corr_Poll!F88</f>
        <v>1408.9649999999999</v>
      </c>
      <c r="AK211" s="16">
        <f>VLOOKUP(AE207,I37:J74,2,FALSE)*[2]beta_Schätzung_Corr_Poll!F89</f>
        <v>3320.5</v>
      </c>
      <c r="AL211" s="16">
        <f>[2]beta_Schätzung_Corr_Poll!F85</f>
        <v>0.7593333333333333</v>
      </c>
      <c r="AM211" s="16">
        <f>VLOOKUP(AE207,I37:J74,2,FALSE)*[2]beta_Schätzung_Corr_Poll!G87</f>
        <v>868.55</v>
      </c>
      <c r="AN211" s="16">
        <f>VLOOKUP(AE207,I37:J74,2,FALSE)*[2]beta_Schätzung_Corr_Poll!G88</f>
        <v>1321.24</v>
      </c>
      <c r="AO211" s="16">
        <f>VLOOKUP(AE207,I37:J74,2,FALSE)*[2]beta_Schätzung_Corr_Poll!G89</f>
        <v>3320.5</v>
      </c>
      <c r="AP211" s="16">
        <f>[2]beta_Schätzung_Corr_Poll!G85</f>
        <v>0.76519999999999999</v>
      </c>
      <c r="AQ211" s="16">
        <f>VLOOKUP(AE207,I37:J74,2,FALSE)*[2]beta_Schätzung_Corr_Poll!H87</f>
        <v>868.55</v>
      </c>
      <c r="AR211" s="16">
        <f>VLOOKUP(AE207,I37:J74,2,FALSE)*[2]beta_Schätzung_Corr_Poll!H88</f>
        <v>3320.5</v>
      </c>
      <c r="AS211" s="16">
        <f>VLOOKUP(AE207,I37:J74,2,FALSE)*[2]beta_Schätzung_Corr_Poll!H89</f>
        <v>3320.5</v>
      </c>
      <c r="AT211" s="16">
        <f>[2]beta_Schätzung_Corr_Poll!H85</f>
        <v>0</v>
      </c>
      <c r="AU211" s="16">
        <f t="shared" ref="AU211:AU222" si="602">IF(ISNUMBER($AE211),IF(OR(HLOOKUP($AU$5,$I$2:$Y$8,4,FALSE)=1,HLOOKUP($AU$5,$I$2:$Y$8,5,FALSE)=1,),HLOOKUP($AU$5,$I$2:$Y$8,4,FALSE)*VLOOKUP($AC211,$B$32:$G$45,MATCH($AD211,$B$33:$G$33,0),FALSE)+HLOOKUP($AU$5,$I$2:$Y$8,5,FALSE)*VLOOKUP($AC211,$B$47:$G$60,MATCH($AD211,$B$48:$G$48,0),FALSE)+$AE211,$AE211),"N/A")</f>
        <v>868.55</v>
      </c>
      <c r="AV211" s="16">
        <f t="shared" ref="AV211:AV222" si="603">IF(ISNUMBER($AF211),$AF211*SQRT(SUMSQ(HLOOKUP($AU$5,$J$2:$Y$8,2,FALSE)*VLOOKUP($AC211,$B$2:$G$15,MATCH($AD211,$B$3:$G$3,0),FALSE),HLOOKUP($AU$5,$J$2:$Y$8,3,FALSE)*VLOOKUP($AC211,$B$17:$G$30,MATCH($AD211,$B$18:$G$18,0),FALSE),HLOOKUP($AU$5,$J$2:$Y$8,6,FALSE)))+HLOOKUP($AU$5,$J$2:$Y$8,4,FALSE)*VLOOKUP($AC211,$B$32:$G$45,MATCH($AD211,$B$33:$G$33,0),FALSE)+HLOOKUP($AU$5,$J$2:$Y$8,5,FALSE)*VLOOKUP($AC211,$B$47:$G$60,MATCH($AD211,$B$48:$G$48,0),FALSE),"N/A")</f>
        <v>1159.5650000000001</v>
      </c>
      <c r="AW211" s="16">
        <f t="shared" ref="AW211:AW222" si="604">IF(ISNUMBER($AG211),IF(OR(HLOOKUP($AU$5,$I$2:$Y$8,4,FALSE)=1,HLOOKUP($AU$5,$I$2:$Y$8,5,FALSE)=1,),HLOOKUP($AU$5,$I$2:$Y$8,4,FALSE)*VLOOKUP($AC211,$B$32:$G$45,MATCH($AD211,$B$33:$G$33,0),FALSE)+HLOOKUP($AU$5,$I$2:$Y$8,5,FALSE)*VLOOKUP($AC211,$B$47:$G$60,MATCH($AD211,$B$48:$G$48,0),FALSE)+$AG211,$AG211),"N/A")</f>
        <v>3320.5</v>
      </c>
      <c r="AX211" s="47" t="str">
        <f>IF(AY211&gt;0, "true", "false")</f>
        <v>true</v>
      </c>
      <c r="AY211" s="16">
        <f>AH211</f>
        <v>0.98119999999999996</v>
      </c>
      <c r="AZ211" s="16">
        <f t="shared" ref="AZ211:AZ222" si="605">IF(ISNUMBER($AE211),IF(OR(HLOOKUP($AZ$5,$I$2:$Y$8,4,FALSE)=1,HLOOKUP($AZ$5,$I$2:$Y$8,5,FALSE)=1,),HLOOKUP($AZ$5,$I$2:$Y$8,4,FALSE)*VLOOKUP($AC211,$B$32:$G$45,MATCH($AD211,$B$33:$G$33,0),FALSE)+HLOOKUP($AZ$5,$I$2:$Y$8,5,FALSE)*VLOOKUP($AC211,$B$47:$G$60,MATCH($AD211,$B$48:$G$48,0),FALSE)+$AE211,$AE211),"N/A")</f>
        <v>799.55</v>
      </c>
      <c r="BA211" s="16">
        <f t="shared" ref="BA211:BA222" si="606">IF(ISNUMBER($AF211),$AF211*SQRT(SUMSQ(HLOOKUP($AZ$5,$J$2:$Y$8,2,FALSE)*VLOOKUP($AC211,$B$2:$G$15,MATCH($AD211,$B$3:$G$3,0),FALSE),HLOOKUP($AZ$5,$J$2:$Y$8,3,FALSE)*VLOOKUP($AC211,$B$17:$G$30,MATCH($AD211,$B$18:$G$18,0),FALSE),HLOOKUP($AZ$5,$J$2:$Y$8,6,FALSE)))+HLOOKUP($AZ$5,$J$2:$Y$8,4,FALSE)*VLOOKUP($AC211,$B$32:$G$45,MATCH($AD211,$B$33:$G$33,0),FALSE)+HLOOKUP($AZ$5,$J$2:$Y$8,5,FALSE)*VLOOKUP($AC211,$B$47:$G$60,MATCH($AD211,$B$48:$G$48,0),FALSE),"N/A")</f>
        <v>1090.5650000000001</v>
      </c>
      <c r="BB211" s="16">
        <f t="shared" ref="BB211:BB222" si="607">IF(ISNUMBER($AG211),IF(OR(HLOOKUP($AZ$5,$I$2:$Y$8,4,FALSE)=1,HLOOKUP($AZ$5,$I$2:$Y$8,5,FALSE)=1,),HLOOKUP($AZ$5,$I$2:$Y$8,4,FALSE)*VLOOKUP($AC211,$B$32:$G$45,MATCH($AD211,$B$33:$G$33,0),FALSE)+HLOOKUP($AZ$5,$I$2:$Y$8,5,FALSE)*VLOOKUP($AC211,$B$47:$G$60,MATCH($AD211,$B$48:$G$48,0),FALSE)+$AG211,$AG211),"N/A")</f>
        <v>3251.5</v>
      </c>
      <c r="BC211" s="16" t="str">
        <f>IF(BD211&gt;0, "true", "false")</f>
        <v>true</v>
      </c>
      <c r="BD211" s="16">
        <f>AH211</f>
        <v>0.98119999999999996</v>
      </c>
      <c r="BE211" s="16">
        <f t="shared" ref="BE211:BE222" si="608">IF(ISNUMBER($AE211),IF(OR(HLOOKUP($BE$5,$I$2:$Y$8,4,FALSE)=1,HLOOKUP($BE$5,$I$2:$Y$8,5,FALSE)=1,),HLOOKUP($BE$5,$I$2:$Y$8,4,FALSE)*VLOOKUP($AC211,$B$32:$G$45,MATCH($AD211,$B$33:$G$33,0),FALSE)+HLOOKUP($AU$5,$I$2:$Y$8,5,FALSE)*VLOOKUP($AC211,$B$47:$G$60,MATCH($AD211,$B$48:$G$48,0),FALSE)+$AE211,$AE211),"N/A")</f>
        <v>869.84999999999991</v>
      </c>
      <c r="BF211" s="16">
        <f t="shared" ref="BF211:BF222" si="609">IF(ISNUMBER($AF211),$AF211*SQRT(SUMSQ(HLOOKUP($BE$5,$J$2:$Y$8,2,FALSE)*VLOOKUP($AC211,$B$2:$G$15,MATCH($AD211,$B$3:$G$3,0),FALSE),HLOOKUP($BE$5,$J$2:$Y$8,3,FALSE)*VLOOKUP($AC211,$B$17:$G$30,MATCH($AD211,$B$18:$G$18,0),FALSE),HLOOKUP($BE$5,$J$2:$Y$8,6,FALSE)))+HLOOKUP($BE$5,$J$2:$Y$8,4,FALSE)*VLOOKUP($AC211,$B$32:$G$45,MATCH($AD211,$B$33:$G$33,0),FALSE)+HLOOKUP($BE$5,$J$2:$Y$8,5,FALSE)*VLOOKUP($AC211,$B$47:$G$60,MATCH($AD211,$B$48:$G$48,0),FALSE),"N/A")</f>
        <v>1160.865</v>
      </c>
      <c r="BG211" s="16">
        <f t="shared" ref="BG211:BG222" si="610">IF(ISNUMBER($AG211),IF(OR(HLOOKUP($BE$5,$I$2:$Y$8,4,FALSE)=1,HLOOKUP($BE$5,$I$2:$Y$8,5,FALSE)=1,),HLOOKUP($BE$5,$I$2:$Y$8,4,FALSE)*VLOOKUP($AC211,$B$32:$G$45,MATCH($AD211,$B$33:$G$33,0),FALSE)+HLOOKUP($BE$5,$I$2:$Y$8,5,FALSE)*VLOOKUP($AC211,$B$47:$G$60,MATCH($AD211,$B$48:$G$48,0),FALSE)+$AG211,$AG211),"N/A")</f>
        <v>3321.8</v>
      </c>
      <c r="BH211" s="16" t="str">
        <f>IF(BI211&gt;0, "true", "false")</f>
        <v>true</v>
      </c>
      <c r="BI211" s="16">
        <f>AH211</f>
        <v>0.98119999999999996</v>
      </c>
      <c r="BJ211" s="16">
        <f t="shared" ref="BJ211:BJ222" si="611">IF(ISNUMBER($AE211),IF(OR(HLOOKUP($BJ$5,$I$2:$Y$8,4,FALSE)=1,HLOOKUP($BJ$5,$I$2:$Y$8,5,FALSE)=1,),HLOOKUP($BJ$5,$I$2:$Y$8,4,FALSE)*VLOOKUP($AC211,$B$32:$G$45,MATCH($AD211,$B$33:$G$33,0),FALSE)+HLOOKUP($BJ$5,$I$2:$Y$8,5,FALSE)*VLOOKUP($AC211,$B$47:$G$60,MATCH($AD211,$B$48:$G$48,0),FALSE)+$AE211,$AE211),"N/A")</f>
        <v>800.84999999999991</v>
      </c>
      <c r="BK211" s="16">
        <f t="shared" ref="BK211:BK222" si="612">IF(ISNUMBER($AF211),$AF211*SQRT(SUMSQ(HLOOKUP($BJ$5,$J$2:$Y$8,2,FALSE)*VLOOKUP($AC211,$B$2:$G$15,MATCH($AD211,$B$3:$G$3,0),FALSE),HLOOKUP($BJ$5,$J$2:$Y$8,3,FALSE)*VLOOKUP($AC211,$B$17:$G$30,MATCH($AD211,$B$18:$G$18,0),FALSE),HLOOKUP($BJ$5,$J$2:$Y$8,6,FALSE)))+HLOOKUP($BJ$5,$J$2:$Y$8,4,FALSE)*VLOOKUP($AC211,$B$32:$G$45,MATCH($AD211,$B$33:$G$33,0),FALSE)+HLOOKUP($BJ$5,$J$2:$Y$8,5,FALSE)*VLOOKUP($AC211,$B$47:$G$60,MATCH($AD211,$B$48:$G$48,0),FALSE),"N/A")</f>
        <v>1091.865</v>
      </c>
      <c r="BL211" s="16">
        <f t="shared" ref="BL211:BL222" si="613">IF(ISNUMBER($AG211),IF(OR(HLOOKUP($BJ$5,$I$2:$Y$8,4,FALSE)=1,HLOOKUP($BJ$5,$I$2:$Y$8,5,FALSE)=1,),HLOOKUP($BJ$5,$I$2:$Y$8,4,FALSE)*VLOOKUP($AC211,$B$32:$G$45,MATCH($AD211,$B$33:$G$33,0),FALSE)+HLOOKUP($BJ$5,$I$2:$Y$8,5,FALSE)*VLOOKUP($AC211,$B$47:$G$60,MATCH($AD211,$B$48:$G$48,0),FALSE)+$AG211,$AG211),"N/A")</f>
        <v>3252.8</v>
      </c>
      <c r="BM211" s="16" t="str">
        <f>IF(BN211&gt;0, "true", "false")</f>
        <v>true</v>
      </c>
      <c r="BN211" s="16">
        <f>AH211</f>
        <v>0.98119999999999996</v>
      </c>
      <c r="BO211" s="16">
        <f>IF(ISNUMBER($AI211),$AI211+HLOOKUP($BO$5,$J$2:$Y$8,4,FALSE)*VLOOKUP($AC211,$B$32:$G$45,MATCH($AD211,$B$33:$G$33,0),FALSE)+HLOOKUP($BO$5,$J$2:$Y$8,5,FALSE)*VLOOKUP($AC211,$B$47:$G$60,MATCH($AD211,$B$48:$G$48,0),FALSE),"N/A")</f>
        <v>868.55</v>
      </c>
      <c r="BP211" s="16">
        <f>IF(ISNUMBER($AJ211),$AJ211+HLOOKUP($BO$5,$J$2:$Y$8,4,FALSE)*VLOOKUP($AC211,$B$32:$G$45,MATCH($AD211,$B$33:$G$33,0),FALSE)+HLOOKUP($BO$5,$J$2:$Y$8,5,FALSE)*VLOOKUP($AC211,$B$47:$G$60,MATCH($AD211,$B$48:$G$48,0),FALSE),"N/A")</f>
        <v>1408.9649999999999</v>
      </c>
      <c r="BQ211" s="16">
        <f>IF(ISNUMBER($AK211),$AK211+HLOOKUP($BO$5,$J$2:$Y$8,4,FALSE)*VLOOKUP($AC211,$B$32:$G$45,MATCH($AD211,$B$33:$G$33,0),FALSE)+HLOOKUP($BO$5,$J$2:$Y$8,5,FALSE)*VLOOKUP($AC211,$B$47:$G$60,MATCH($AD211,$B$48:$G$48,0),FALSE),"N/A")</f>
        <v>3320.5</v>
      </c>
      <c r="BR211" s="16" t="str">
        <f>IF(BS211&gt;0, "true", "false")</f>
        <v>true</v>
      </c>
      <c r="BS211" s="16">
        <f>AL211</f>
        <v>0.7593333333333333</v>
      </c>
      <c r="BT211" s="16">
        <f>IF(ISNUMBER($AI211),$AI211+HLOOKUP($BT$5,$J$2:$Y$8,4,FALSE)*VLOOKUP($AC211,$B$32:$G$45,MATCH($AD211,$B$33:$G$33,0),FALSE)+HLOOKUP($BT$5,$J$2:$Y$8,5,FALSE)*VLOOKUP($AC211,$B$47:$G$60,MATCH($AD211,$B$48:$G$48,0),FALSE),"N/A")</f>
        <v>799.55</v>
      </c>
      <c r="BU211" s="16">
        <f>IF(ISNUMBER($AJ211),$AJ211+HLOOKUP($BT$5,$J$2:$Y$8,4,FALSE)*VLOOKUP($AC211,$B$32:$G$45,MATCH($AD211,$B$33:$G$33,0),FALSE)+HLOOKUP($BT$5,$J$2:$Y$8,5,FALSE)*VLOOKUP($AC211,$B$47:$G$60,MATCH($AD211,$B$48:$G$48,0),FALSE),"N/A")</f>
        <v>1339.9649999999999</v>
      </c>
      <c r="BV211" s="16">
        <f>IF(ISNUMBER($AK211),$AK211+HLOOKUP($BT$5,$J$2:$Y$8,4,FALSE)*VLOOKUP($AC211,$B$32:$G$45,MATCH($AD211,$B$33:$G$33,0),FALSE)+HLOOKUP($BT$5,$J$2:$Y$8,5,FALSE)*VLOOKUP($AC211,$B$47:$G$60,MATCH($AD211,$B$48:$G$48,0),FALSE),"N/A")</f>
        <v>3251.5</v>
      </c>
      <c r="BW211" s="16" t="str">
        <f>IF(BX211&gt;0, "true", "false")</f>
        <v>true</v>
      </c>
      <c r="BX211" s="16">
        <f>AL211</f>
        <v>0.7593333333333333</v>
      </c>
      <c r="BY211" s="16">
        <f>IF(ISNUMBER($AI211),$AI211+HLOOKUP($BY$5,$J$2:$Y$8,4,FALSE)*VLOOKUP($AC211,$B$32:$G$45,MATCH($AD211,$B$33:$G$33,0),FALSE)+HLOOKUP($BY$5,$J$2:$Y$8,5,FALSE)*VLOOKUP($AC211,$B$47:$G$60,MATCH($AD211,$B$48:$G$48,0),FALSE),"N/A")</f>
        <v>869.84999999999991</v>
      </c>
      <c r="BZ211" s="16">
        <f>IF(ISNUMBER($AJ211),$AJ211+HLOOKUP($BY$5,$J$2:$Y$8,4,FALSE)*VLOOKUP($AC211,$B$32:$G$45,MATCH($AD211,$B$33:$G$33,0),FALSE)+HLOOKUP($BY$5,$J$2:$Y$8,5,FALSE)*VLOOKUP($AC211,$B$47:$G$60,MATCH($AD211,$B$48:$G$48,0),FALSE),"N/A")</f>
        <v>1410.2649999999999</v>
      </c>
      <c r="CA211" s="16">
        <f>IF(ISNUMBER($AK211),$AK211+HLOOKUP($BY$5,$J$2:$Y$8,4,FALSE)*VLOOKUP($AC211,$B$32:$G$45,MATCH($AD211,$B$33:$G$33,0),FALSE)+HLOOKUP($BY$5,$J$2:$Y$8,5,FALSE)*VLOOKUP($AC211,$B$47:$G$60,MATCH($AD211,$B$48:$G$48,0),FALSE),"N/A")</f>
        <v>3321.8</v>
      </c>
      <c r="CB211" s="16" t="str">
        <f>IF(CC211&gt;0, "true", "false")</f>
        <v>true</v>
      </c>
      <c r="CC211" s="16">
        <f>AL211</f>
        <v>0.7593333333333333</v>
      </c>
      <c r="CD211" s="16">
        <f>IF(ISNUMBER($AI211),$AI211+HLOOKUP($CD$5,$J$2:$Y$8,4,FALSE)*VLOOKUP($AC211,$B$32:$G$45,MATCH($AD211,$B$33:$G$33,0),FALSE)+HLOOKUP($CD$5,$J$2:$Y$8,5,FALSE)*VLOOKUP($AC211,$B$47:$G$60,MATCH($AD211,$B$48:$G$48,0),FALSE),"N/A")</f>
        <v>800.84999999999991</v>
      </c>
      <c r="CE211" s="16">
        <f>IF(ISNUMBER($AJ211),$AJ211+HLOOKUP($CD$5,$J$2:$Y$8,4,FALSE)*VLOOKUP($AC211,$B$32:$G$45,MATCH($AD211,$B$33:$G$33,0),FALSE)+HLOOKUP($CD$5,$J$2:$Y$8,5,FALSE)*VLOOKUP($AC211,$B$47:$G$60,MATCH($AD211,$B$48:$G$48,0),FALSE),"N/A")</f>
        <v>1341.2649999999999</v>
      </c>
      <c r="CF211" s="16">
        <f>IF(ISNUMBER($AK211),$AK211+HLOOKUP($CD$5,$J$2:$Y$8,4,FALSE)*VLOOKUP($AC211,$B$32:$G$45,MATCH($AD211,$B$33:$G$33,0),FALSE)+HLOOKUP($CD$5,$J$2:$Y$8,5,FALSE)*VLOOKUP($AC211,$B$47:$G$60,MATCH($AD211,$B$48:$G$48,0),FALSE),"N/A")</f>
        <v>3252.8</v>
      </c>
      <c r="CG211" s="16" t="str">
        <f>IF(CH211&gt;0, "true", "false")</f>
        <v>true</v>
      </c>
      <c r="CH211" s="16">
        <f>AL211</f>
        <v>0.7593333333333333</v>
      </c>
      <c r="CI211" s="16">
        <f>IF(ISNUMBER($AM211),$AM211+HLOOKUP($CI$5,$J$2:$Y$8,4,FALSE)*VLOOKUP($AC211,$B$32:$G$45,MATCH($AD211,$B$33:$G$33,0),FALSE)+HLOOKUP($CI$5,$J$2:$Y$8,5,FALSE)*VLOOKUP($AC211,$B$47:$G$60,MATCH($AD211,$B$48:$G$48,0),FALSE),"N/A")</f>
        <v>868.55</v>
      </c>
      <c r="CJ211" s="16">
        <f>IF(ISNUMBER($AN211),$AN211+HLOOKUP($CI$5,$J$2:$Y$8,4,FALSE)*VLOOKUP($AC211,$B$32:$G$45,MATCH($AD211,$B$33:$G$33,0),FALSE)+HLOOKUP($CI$5,$J$2:$Y$8,5,FALSE)*VLOOKUP($AC211,$B$47:$G$60,MATCH($AD211,$B$48:$G$48,0),FALSE),"N/A")</f>
        <v>1321.24</v>
      </c>
      <c r="CK211" s="16">
        <f>IF(ISNUMBER($AO211),$AO211+HLOOKUP($CI$5,$J$2:$Y$8,4,FALSE)*VLOOKUP($AC211,$B$32:$G$45,MATCH($AD211,$B$33:$G$33,0),FALSE)+HLOOKUP($CI$5,$J$2:$Y$8,5,FALSE)*VLOOKUP($AC211,$B$47:$G$60,MATCH($AD211,$B$48:$G$48,0),FALSE),"N/A")</f>
        <v>3320.5</v>
      </c>
      <c r="CL211" s="16" t="str">
        <f>IF(CM211&gt;0, "true", "false")</f>
        <v>true</v>
      </c>
      <c r="CM211" s="76">
        <f>AP211</f>
        <v>0.76519999999999999</v>
      </c>
      <c r="CN211" s="16">
        <f>IF(ISNUMBER($AM211),$AM211+HLOOKUP($CN$5,$J$2:$Y$8,4,FALSE)*VLOOKUP($AC211,$B$32:$G$45,MATCH($AD211,$B$33:$G$33,0),FALSE)+HLOOKUP($CN$5,$J$2:$Y$8,5,FALSE)*VLOOKUP($AC211,$B$47:$G$60,MATCH($AD211,$B$48:$G$48,0),FALSE),"N/A")</f>
        <v>799.55</v>
      </c>
      <c r="CO211" s="16">
        <f>IF(ISNUMBER($AN211),$AN211+HLOOKUP($CN$5,$J$2:$Y$8,4,FALSE)*VLOOKUP($AC211,$B$32:$G$45,MATCH($AD211,$B$33:$G$33,0),FALSE)+HLOOKUP($CN$5,$J$2:$Y$8,5,FALSE)*VLOOKUP($AC211,$B$47:$G$60,MATCH($AD211,$B$48:$G$48,0),FALSE),"N/A")</f>
        <v>1252.24</v>
      </c>
      <c r="CP211" s="16">
        <f>IF(ISNUMBER($AO211),$AO211+HLOOKUP($CN$5,$J$2:$Y$8,4,FALSE)*VLOOKUP($AC211,$B$32:$G$45,MATCH($AD211,$B$33:$G$33,0),FALSE)+HLOOKUP($CN$5,$J$2:$Y$8,5,FALSE)*VLOOKUP($AC211,$B$47:$G$60,MATCH($AD211,$B$48:$G$48,0),FALSE),"N/A")</f>
        <v>3251.5</v>
      </c>
      <c r="CQ211" s="16" t="str">
        <f>IF(CR211&gt;0, "true", "false")</f>
        <v>true</v>
      </c>
      <c r="CR211" s="76">
        <f>AP211</f>
        <v>0.76519999999999999</v>
      </c>
      <c r="CS211" s="16">
        <f>IF(ISNUMBER($AM211),$AM211+HLOOKUP($CS$5,$J$2:$Y$8,4,FALSE)*VLOOKUP($AC211,$B$32:$G$45,MATCH($AD211,$B$33:$G$33,0),FALSE)+HLOOKUP($CS$5,$J$2:$Y$8,5,FALSE)*VLOOKUP($AC211,$B$47:$G$60,MATCH($AD211,$B$48:$G$48,0),FALSE),"N/A")</f>
        <v>869.84999999999991</v>
      </c>
      <c r="CT211" s="16">
        <f>IF(ISNUMBER($AN211),$AN211+HLOOKUP($CS$5,$J$2:$Y$8,4,FALSE)*VLOOKUP($AC211,$B$32:$G$45,MATCH($AD211,$B$33:$G$33,0),FALSE)+HLOOKUP($CS$5,$J$2:$Y$8,5,FALSE)*VLOOKUP($AC211,$B$47:$G$60,MATCH($AD211,$B$48:$G$48,0),FALSE),"N/A")</f>
        <v>1322.54</v>
      </c>
      <c r="CU211" s="16">
        <f>IF(ISNUMBER($AO211),$AO211+HLOOKUP($CS$5,$J$2:$Y$8,4,FALSE)*VLOOKUP($AC211,$B$32:$G$45,MATCH($AD211,$B$33:$G$33,0),FALSE)+HLOOKUP($CS$5,$J$2:$Y$8,5,FALSE)*VLOOKUP($AC211,$B$47:$G$60,MATCH($AD211,$B$48:$G$48,0),FALSE),"N/A")</f>
        <v>3321.8</v>
      </c>
      <c r="CV211" s="16" t="str">
        <f>IF(CW211&gt;0, "true", "false")</f>
        <v>true</v>
      </c>
      <c r="CW211" s="76">
        <f>AP211</f>
        <v>0.76519999999999999</v>
      </c>
      <c r="CX211" s="16">
        <f>IF(ISNUMBER($AM211),$AM211+HLOOKUP($CX$5,$J$2:$Y$8,4,FALSE)*VLOOKUP($AC211,$B$32:$G$45,MATCH($AD211,$B$33:$G$33,0),FALSE)+HLOOKUP($CX$5,$J$2:$Y$8,5,FALSE)*VLOOKUP($AC211,$B$47:$G$60,MATCH($AD211,$B$48:$G$48,0),FALSE),"N/A")</f>
        <v>800.84999999999991</v>
      </c>
      <c r="CY211" s="16">
        <f>IF(ISNUMBER($AN211),$AN211+HLOOKUP($CX$5,$J$2:$Y$8,4,FALSE)*VLOOKUP($AC211,$B$32:$G$45,MATCH($AD211,$B$33:$G$33,0),FALSE)+HLOOKUP($CX$5,$J$2:$Y$8,5,FALSE)*VLOOKUP($AC211,$B$47:$G$60,MATCH($AD211,$B$48:$G$48,0),FALSE),"N/A")</f>
        <v>1253.54</v>
      </c>
      <c r="CZ211" s="16">
        <f>IF(ISNUMBER($AO211),$AO211+HLOOKUP($CX$5,$J$2:$Y$8,4,FALSE)*VLOOKUP($AC211,$B$32:$G$45,MATCH($AD211,$B$33:$G$33,0),FALSE)+HLOOKUP($CX$5,$J$2:$Y$8,5,FALSE)*VLOOKUP($AC211,$B$47:$G$60,MATCH($AD211,$B$48:$G$48,0),FALSE),"N/A")</f>
        <v>3252.8</v>
      </c>
      <c r="DA211" s="16" t="str">
        <f>IF(DB211&gt;0, "true", "false")</f>
        <v>true</v>
      </c>
      <c r="DB211" s="76">
        <f>AP211</f>
        <v>0.76519999999999999</v>
      </c>
      <c r="DC211" s="16">
        <f>IF(ISNUMBER($AQ211),$AQ211+HLOOKUP($DC$5,$J$2:$Y$8,4,FALSE)*VLOOKUP($AC211,$B$32:$G$45,MATCH($AD211,$B$33:$G$33,0),FALSE)+HLOOKUP($DC$5,$J$2:$Y$8,5,FALSE)*VLOOKUP($AC211,$B$47:$G$60,MATCH($AD211,$B$48:$G$48,0),FALSE),"N/A")</f>
        <v>868.55</v>
      </c>
      <c r="DD211" s="16">
        <f>IF(ISNUMBER($AR211),$AR211+HLOOKUP($DC$5,$J$2:$Y$8,4,FALSE)*VLOOKUP($AC211,$B$32:$G$45,MATCH($AD211,$B$33:$G$33,0),FALSE)+HLOOKUP($DC$5,$J$2:$Y$8,5,FALSE)*VLOOKUP($AC211,$B$47:$G$60,MATCH($AD211,$B$48:$G$48,0),FALSE),"N/A")</f>
        <v>3320.5</v>
      </c>
      <c r="DE211" s="16">
        <f>IF(ISNUMBER($AS211),$AS211+HLOOKUP($DC$5,$J$2:$Y$8,4,FALSE)*VLOOKUP($AC211,$B$32:$G$45,MATCH($AD211,$B$33:$G$33,0),FALSE)+HLOOKUP($DC$5,$J$2:$Y$8,5,FALSE)*VLOOKUP($AC211,$B$47:$G$60,MATCH($AD211,$B$48:$G$48,0),FALSE),"N/A")</f>
        <v>3320.5</v>
      </c>
      <c r="DF211" s="16" t="str">
        <f>IF(DG211&gt;0, "true", "false")</f>
        <v>false</v>
      </c>
      <c r="DG211" s="76">
        <f>AT211</f>
        <v>0</v>
      </c>
      <c r="DH211" s="16">
        <f>IF(ISNUMBER($AQ211),$AQ211+HLOOKUP($DH$5,$J$2:$Y$8,4,FALSE)*VLOOKUP($AC211,$B$32:$G$45,MATCH($AD211,$B$33:$G$33,0),FALSE)+HLOOKUP($DH$5,$J$2:$Y$8,5,FALSE)*VLOOKUP($AC211,$B$47:$G$60,MATCH($AD211,$B$48:$G$48,0),FALSE),"N/A")</f>
        <v>799.55</v>
      </c>
      <c r="DI211" s="16">
        <f>IF(ISNUMBER($AR211),$AR211+HLOOKUP($DH$5,$J$2:$Y$8,4,FALSE)*VLOOKUP($AC211,$B$32:$G$45,MATCH($AD211,$B$33:$G$33,0),FALSE)+HLOOKUP($DH$5,$J$2:$Y$8,5,FALSE)*VLOOKUP($AC211,$B$47:$G$60,MATCH($AD211,$B$48:$G$48,0),FALSE),"N/A")</f>
        <v>3251.5</v>
      </c>
      <c r="DJ211" s="16">
        <f>IF(ISNUMBER($AS211),$AS211+HLOOKUP($DH$5,$J$2:$Y$8,4,FALSE)*VLOOKUP($AC211,$B$32:$G$45,MATCH($AD211,$B$33:$G$33,0),FALSE)+HLOOKUP($DH$5,$J$2:$Y$8,5,FALSE)*VLOOKUP($AC211,$B$47:$G$60,MATCH($AD211,$B$48:$G$48,0),FALSE),"N/A")</f>
        <v>3251.5</v>
      </c>
      <c r="DK211" s="16" t="str">
        <f>IF(DL211&gt;0, "true", "false")</f>
        <v>false</v>
      </c>
      <c r="DL211" s="76">
        <f>AT211</f>
        <v>0</v>
      </c>
      <c r="DM211" s="16">
        <f>IF(ISNUMBER($AQ211),$AQ211+HLOOKUP($DM$5,$J$2:$Y$8,4,FALSE)*VLOOKUP($AC211,$B$32:$G$45,MATCH($AD211,$B$33:$G$33,0),FALSE)+HLOOKUP($DM$5,$J$2:$Y$8,5,FALSE)*VLOOKUP($AC211,$B$47:$G$60,MATCH($AD211,$B$48:$G$48,0),FALSE),"N/A")</f>
        <v>869.84999999999991</v>
      </c>
      <c r="DN211" s="16">
        <f>IF(ISNUMBER($AR211),$AR211+HLOOKUP($DM$5,$J$2:$Y$8,4,FALSE)*VLOOKUP($AC211,$B$32:$G$45,MATCH($AD211,$B$33:$G$33,0),FALSE)+HLOOKUP($DM$5,$J$2:$Y$8,5,FALSE)*VLOOKUP($AC211,$B$47:$G$60,MATCH($AD211,$B$48:$G$48,0),FALSE),"N/A")</f>
        <v>3321.8</v>
      </c>
      <c r="DO211" s="16">
        <f>IF(ISNUMBER($AS211),$AS211+HLOOKUP($DM$5,$J$2:$Y$8,4,FALSE)*VLOOKUP($AC211,$B$32:$G$45,MATCH($AD211,$B$33:$G$33,0),FALSE)+HLOOKUP($DM$5,$J$2:$Y$8,5,FALSE)*VLOOKUP($AC211,$B$47:$G$60,MATCH($AD211,$B$48:$G$48,0),FALSE),"N/A")</f>
        <v>3321.8</v>
      </c>
      <c r="DP211" s="16" t="str">
        <f>IF(DQ211&gt;0, "true", "false")</f>
        <v>false</v>
      </c>
      <c r="DQ211" s="76">
        <f>AT211</f>
        <v>0</v>
      </c>
      <c r="DR211" s="16">
        <f>IF(ISNUMBER($AQ211),$AQ211+HLOOKUP($DR$5,$J$2:$Y$8,4,FALSE)*VLOOKUP($AC211,$B$32:$G$45,MATCH($AD211,$B$33:$G$33,0),FALSE)+HLOOKUP($DR$5,$J$2:$Y$8,5,FALSE)*VLOOKUP($AC211,$B$47:$G$60,MATCH($AD211,$B$48:$G$48,0),FALSE),"N/A")</f>
        <v>800.84999999999991</v>
      </c>
      <c r="DS211" s="16">
        <f>IF(ISNUMBER($AR211),$AR211+HLOOKUP($DR$5,$J$2:$Y$8,4,FALSE)*VLOOKUP($AC211,$B$32:$G$45,MATCH($AD211,$B$33:$G$33,0),FALSE)+HLOOKUP($DR$5,$J$2:$Y$8,5,FALSE)*VLOOKUP($AC211,$B$47:$G$60,MATCH($AD211,$B$48:$G$48,0),FALSE),"N/A")</f>
        <v>3252.8</v>
      </c>
      <c r="DT211" s="16">
        <f>IF(ISNUMBER($AS211),$AS211+HLOOKUP($DR$5,$J$2:$Y$8,4,FALSE)*VLOOKUP($AC211,$B$32:$G$45,MATCH($AD211,$B$33:$G$33,0),FALSE)+HLOOKUP($DR$5,$J$2:$Y$8,5,FALSE)*VLOOKUP($AC211,$B$47:$G$60,MATCH($AD211,$B$48:$G$48,0),FALSE),"N/A")</f>
        <v>3252.8</v>
      </c>
      <c r="DU211" s="16" t="str">
        <f>IF(DV211&gt;0, "true", "false")</f>
        <v>false</v>
      </c>
      <c r="DV211" s="76">
        <f>AT211</f>
        <v>0</v>
      </c>
    </row>
    <row r="212" spans="27:126" x14ac:dyDescent="0.35">
      <c r="AA212" s="74">
        <v>1.5</v>
      </c>
      <c r="AB212" s="73">
        <f t="shared" si="601"/>
        <v>19.499999999999751</v>
      </c>
      <c r="AC212" s="47" t="s">
        <v>7</v>
      </c>
      <c r="AD212" s="47" t="s">
        <v>2</v>
      </c>
      <c r="AE212" s="16">
        <f>[2]beta_Schätzung_Corr_Poll!E107</f>
        <v>48</v>
      </c>
      <c r="AF212" s="16">
        <f>[2]beta_Schätzung_Corr_Poll!E108</f>
        <v>48.2</v>
      </c>
      <c r="AG212" s="16">
        <f>[2]beta_Schätzung_Corr_Poll!E109</f>
        <v>55.6</v>
      </c>
      <c r="AH212" s="16">
        <f>[2]beta_Schätzung_Corr_Poll!E105</f>
        <v>0.99839999999999995</v>
      </c>
      <c r="AI212" s="16">
        <f>[2]beta_Schätzung_Corr_Poll!F107</f>
        <v>48</v>
      </c>
      <c r="AJ212" s="16">
        <f>[2]beta_Schätzung_Corr_Poll!IF9</f>
        <v>209</v>
      </c>
      <c r="AK212" s="16">
        <f>[2]beta_Schätzung_Corr_Poll!F109</f>
        <v>55.6</v>
      </c>
      <c r="AL212" s="16">
        <f>[2]beta_Schätzung_Corr_Poll!F105</f>
        <v>0.96633333333333338</v>
      </c>
      <c r="AM212" s="16">
        <f>[2]beta_Schätzung_Corr_Poll!G107</f>
        <v>48</v>
      </c>
      <c r="AN212" s="16">
        <f>[2]beta_Schätzung_Corr_Poll!G108</f>
        <v>48.3</v>
      </c>
      <c r="AO212" s="16">
        <f>[2]beta_Schätzung_Corr_Poll!G109</f>
        <v>55.6</v>
      </c>
      <c r="AP212" s="16">
        <f>[2]beta_Schätzung_Corr_Poll!G105</f>
        <v>0.96279999999999999</v>
      </c>
      <c r="AQ212" s="16">
        <f>[2]beta_Schätzung_Corr_Poll!H107</f>
        <v>48</v>
      </c>
      <c r="AR212" s="16">
        <f>[2]beta_Schätzung_Corr_Poll!H108</f>
        <v>55.6</v>
      </c>
      <c r="AS212" s="16">
        <f>[2]beta_Schätzung_Corr_Poll!H109</f>
        <v>55.6</v>
      </c>
      <c r="AT212" s="16">
        <f>[2]beta_Schätzung_Corr_Poll!H105</f>
        <v>0</v>
      </c>
      <c r="AU212" s="16">
        <f t="shared" si="602"/>
        <v>48</v>
      </c>
      <c r="AV212" s="16">
        <f t="shared" si="603"/>
        <v>48.2</v>
      </c>
      <c r="AW212" s="16">
        <f t="shared" si="604"/>
        <v>55.6</v>
      </c>
      <c r="AX212" s="47" t="str">
        <f>IF(AY212&gt;0, "true", "false")</f>
        <v>true</v>
      </c>
      <c r="AY212" s="16">
        <f>AH212</f>
        <v>0.99839999999999995</v>
      </c>
      <c r="AZ212" s="16">
        <f t="shared" si="605"/>
        <v>48</v>
      </c>
      <c r="BA212" s="16">
        <f t="shared" si="606"/>
        <v>48.2</v>
      </c>
      <c r="BB212" s="16">
        <f t="shared" si="607"/>
        <v>55.6</v>
      </c>
      <c r="BC212" s="16" t="str">
        <f>IF(BD212&gt;0, "true", "false")</f>
        <v>true</v>
      </c>
      <c r="BD212" s="16">
        <f>AH212</f>
        <v>0.99839999999999995</v>
      </c>
      <c r="BE212" s="16">
        <f t="shared" si="608"/>
        <v>48</v>
      </c>
      <c r="BF212" s="16">
        <f t="shared" si="609"/>
        <v>48.2</v>
      </c>
      <c r="BG212" s="16">
        <f t="shared" si="610"/>
        <v>55.6</v>
      </c>
      <c r="BH212" s="16" t="str">
        <f>IF(BI212&gt;0, "true", "false")</f>
        <v>true</v>
      </c>
      <c r="BI212" s="16">
        <f>AH212</f>
        <v>0.99839999999999995</v>
      </c>
      <c r="BJ212" s="16">
        <f t="shared" si="611"/>
        <v>48</v>
      </c>
      <c r="BK212" s="16">
        <f t="shared" si="612"/>
        <v>48.2</v>
      </c>
      <c r="BL212" s="16">
        <f t="shared" si="613"/>
        <v>55.6</v>
      </c>
      <c r="BM212" s="16" t="str">
        <f>IF(BN212&gt;0, "true", "false")</f>
        <v>true</v>
      </c>
      <c r="BN212" s="16">
        <f>AH212</f>
        <v>0.99839999999999995</v>
      </c>
      <c r="BO212" s="16">
        <f t="shared" ref="BO212:BO222" si="614">IF(ISNUMBER($AE212),IF(OR(HLOOKUP($BO$5,$I$2:$Y$8,4,FALSE)=1,HLOOKUP($BO$5,$I$2:$Y$8,5,FALSE)=1,),HLOOKUP($BO$5,$I$2:$Y$8,4,FALSE)*VLOOKUP($AC212,$B$32:$G$45,MATCH($AD212,$B$33:$G$33,0),FALSE)+HLOOKUP($BO$5,$I$2:$Y$8,5,FALSE)*VLOOKUP($AC212,$B$47:$G$60,MATCH($AD212,$B$48:$G$48,0),FALSE)+$AE212,$AE212),"N/A")</f>
        <v>48</v>
      </c>
      <c r="BP212" s="16">
        <f t="shared" ref="BP212:BP222" si="615">IF(ISNUMBER($AF212),$AF212*SQRT(SUMSQ(HLOOKUP($BO$5,$J$2:$Y$8,2,FALSE)*VLOOKUP($AC212,$B$2:$G$15,MATCH($AD212,$B$3:$G$3,0),FALSE),HLOOKUP($BO$5,$J$2:$Y$8,3,FALSE)*VLOOKUP($AC212,$B$17:$G$30,MATCH($AD212,$B$18:$G$18,0),FALSE),HLOOKUP($BO$5,$J$2:$Y$8,6,FALSE)))+HLOOKUP($BO$5,$J$2:$Y$8,4,FALSE)*VLOOKUP($AC212,$B$32:$G$45,MATCH($AD212,$B$33:$G$33,0),FALSE)+HLOOKUP($BO$5,$J$2:$Y$8,5,FALSE)*VLOOKUP($AC212,$B$47:$G$60,MATCH($AD212,$B$48:$G$48,0),FALSE),"N/A")</f>
        <v>48.2</v>
      </c>
      <c r="BQ212" s="16">
        <f t="shared" ref="BQ212:BQ222" si="616">IF(ISNUMBER($AG212),IF(OR(HLOOKUP($BO$5,$I$2:$Y$8,4,FALSE)=1,HLOOKUP($BO$5,$I$2:$Y$8,5,FALSE)=1,),HLOOKUP($BO$5,$I$2:$Y$8,4,FALSE)*VLOOKUP($AC212,$B$32:$G$45,MATCH($AD212,$B$33:$G$33,0),FALSE)+HLOOKUP($BO$5,$I$2:$Y$8,5,FALSE)*VLOOKUP($AC212,$B$47:$G$60,MATCH($AD212,$B$48:$G$48,0),FALSE)+$AG212,$AG212),"N/A")</f>
        <v>55.6</v>
      </c>
      <c r="BR212" s="16" t="str">
        <f>IF(BS212&gt;0, "true", "false")</f>
        <v>true</v>
      </c>
      <c r="BS212" s="16">
        <f>AL212</f>
        <v>0.96633333333333338</v>
      </c>
      <c r="BT212" s="16">
        <f t="shared" ref="BT212:BT222" si="617">IF(ISNUMBER($AE212),IF(OR(HLOOKUP($BT$5,$I$2:$Y$8,4,FALSE)=1,HLOOKUP($BT$5,$I$2:$Y$8,5,FALSE)=1,),HLOOKUP($BT$5,$I$2:$Y$8,4,FALSE)*VLOOKUP($AC212,$B$32:$G$45,MATCH($AD212,$B$33:$G$33,0),FALSE)+HLOOKUP($BT$5,$I$2:$Y$8,5,FALSE)*VLOOKUP($AC212,$B$47:$G$60,MATCH($AD212,$B$48:$G$48,0),FALSE)+$AE212,$AE212),"N/A")</f>
        <v>48</v>
      </c>
      <c r="BU212" s="16">
        <f t="shared" ref="BU212:BU222" si="618">IF(ISNUMBER($AF212),$AF212*SQRT(SUMSQ(HLOOKUP($BT$5,$J$2:$Y$8,2,FALSE)*VLOOKUP($AC212,$B$2:$G$15,MATCH($AD212,$B$3:$G$3,0),FALSE),HLOOKUP($BT$5,$J$2:$Y$8,3,FALSE)*VLOOKUP($AC212,$B$17:$G$30,MATCH($AD212,$B$18:$G$18,0),FALSE),HLOOKUP($BT$5,$J$2:$Y$8,6,FALSE)))+HLOOKUP($BT$5,$J$2:$Y$8,4,FALSE)*VLOOKUP($AC212,$B$32:$G$45,MATCH($AD212,$B$33:$G$33,0),FALSE)+HLOOKUP($BT$5,$J$2:$Y$8,5,FALSE)*VLOOKUP($AC212,$B$47:$G$60,MATCH($AD212,$B$48:$G$48,0),FALSE),"N/A")</f>
        <v>48.2</v>
      </c>
      <c r="BV212" s="16">
        <f t="shared" ref="BV212:BV222" si="619">IF(ISNUMBER($AG212),IF(OR(HLOOKUP($BT$5,$I$2:$Y$8,4,FALSE)=1,HLOOKUP($BT$5,$I$2:$Y$8,5,FALSE)=1,),HLOOKUP($BT$5,$I$2:$Y$8,4,FALSE)*VLOOKUP($AC212,$B$32:$G$45,MATCH($AD212,$B$33:$G$33,0),FALSE)+HLOOKUP($BT$5,$I$2:$Y$8,5,FALSE)*VLOOKUP($AC212,$B$47:$G$60,MATCH($AD212,$B$48:$G$48,0),FALSE)+$AG212,$AG212),"N/A")</f>
        <v>55.6</v>
      </c>
      <c r="BW212" s="16" t="str">
        <f>IF(BX212&gt;0, "true", "false")</f>
        <v>true</v>
      </c>
      <c r="BX212" s="16">
        <f>AL212</f>
        <v>0.96633333333333338</v>
      </c>
      <c r="BY212" s="16">
        <f t="shared" ref="BY212:BY222" si="620">IF(ISNUMBER($AE212),IF(OR(HLOOKUP($BY$5,$I$2:$Y$8,4,FALSE)=1,HLOOKUP($BY$5,$I$2:$Y$8,5,FALSE)=1,),HLOOKUP($BY$5,$I$2:$Y$8,4,FALSE)*VLOOKUP($AC212,$B$32:$G$45,MATCH($AD212,$B$33:$G$33,0),FALSE)+HLOOKUP($BY$5,$I$2:$Y$8,5,FALSE)*VLOOKUP($AC212,$B$47:$G$60,MATCH($AD212,$B$48:$G$48,0),FALSE)+$AE212,$AE212),"N/A")</f>
        <v>48</v>
      </c>
      <c r="BZ212" s="16">
        <f t="shared" ref="BZ212:BZ222" si="621">IF(ISNUMBER($AF212),$AF212*SQRT(SUMSQ(HLOOKUP($BY$5,$J$2:$Y$8,2,FALSE)*VLOOKUP($AC212,$B$2:$G$15,MATCH($AD212,$B$3:$G$3,0),FALSE),HLOOKUP($BY$5,$J$2:$Y$8,3,FALSE)*VLOOKUP($AC212,$B$17:$G$30,MATCH($AD212,$B$18:$G$18,0),FALSE),HLOOKUP($BY$5,$J$2:$Y$8,6,FALSE)))+HLOOKUP($BY$5,$J$2:$Y$8,4,FALSE)*VLOOKUP($AC212,$B$32:$G$45,MATCH($AD212,$B$33:$G$33,0),FALSE)+HLOOKUP($BY$5,$J$2:$Y$8,5,FALSE)*VLOOKUP($AC212,$B$47:$G$60,MATCH($AD212,$B$48:$G$48,0),FALSE),"N/A")</f>
        <v>48.2</v>
      </c>
      <c r="CA212" s="16">
        <f t="shared" ref="CA212:CA222" si="622">IF(ISNUMBER($AG212),IF(OR(HLOOKUP($BY$5,$I$2:$Y$8,4,FALSE)=1,HLOOKUP($BY$5,$I$2:$Y$8,5,FALSE)=1,),HLOOKUP($BY$5,$I$2:$Y$8,4,FALSE)*VLOOKUP($AC212,$B$32:$G$45,MATCH($AD212,$B$33:$G$33,0),FALSE)+HLOOKUP($BY$5,$I$2:$Y$8,5,FALSE)*VLOOKUP($AC212,$B$47:$G$60,MATCH($AD212,$B$48:$G$48,0),FALSE)+$AG212,$AG212),"N/A")</f>
        <v>55.6</v>
      </c>
      <c r="CB212" s="16" t="str">
        <f>IF(CC212&gt;0, "true", "false")</f>
        <v>true</v>
      </c>
      <c r="CC212" s="16">
        <f>AL212</f>
        <v>0.96633333333333338</v>
      </c>
      <c r="CD212" s="16">
        <f t="shared" ref="CD212:CD222" si="623">IF(ISNUMBER($AE212),IF(OR(HLOOKUP($CD$5,$I$2:$Y$8,4,FALSE)=1,HLOOKUP($CD$5,$I$2:$Y$8,5,FALSE)=1,),HLOOKUP($CD$5,$I$2:$Y$8,4,FALSE)*VLOOKUP($AC212,$B$32:$G$45,MATCH($AD212,$B$33:$G$33,0),FALSE)+HLOOKUP($CD$5,$I$2:$Y$8,5,FALSE)*VLOOKUP($AC212,$B$47:$G$60,MATCH($AD212,$B$48:$G$48,0),FALSE)+$AE212,$AE212),"N/A")</f>
        <v>48</v>
      </c>
      <c r="CE212" s="16">
        <f t="shared" ref="CE212:CE222" si="624">IF(ISNUMBER($AF212),$AF212*SQRT(SUMSQ(HLOOKUP($CD$5,$J$2:$Y$8,2,FALSE)*VLOOKUP($AC212,$B$2:$G$15,MATCH($AD212,$B$3:$G$3,0),FALSE),HLOOKUP($CD$5,$J$2:$Y$8,3,FALSE)*VLOOKUP($AC212,$B$17:$G$30,MATCH($AD212,$B$18:$G$18,0),FALSE),HLOOKUP($CD$5,$J$2:$Y$8,6,FALSE)))+HLOOKUP($CD$5,$J$2:$Y$8,4,FALSE)*VLOOKUP($AC212,$B$32:$G$45,MATCH($AD212,$B$33:$G$33,0),FALSE)+HLOOKUP($CD$5,$J$2:$Y$8,5,FALSE)*VLOOKUP($AC212,$B$47:$G$60,MATCH($AD212,$B$48:$G$48,0),FALSE),"N/A")</f>
        <v>48.2</v>
      </c>
      <c r="CF212" s="16">
        <f t="shared" ref="CF212:CF222" si="625">IF(ISNUMBER($AG212),IF(OR(HLOOKUP($CD$5,$I$2:$Y$8,4,FALSE)=1,HLOOKUP($CD$5,$I$2:$Y$8,5,FALSE)=1,),HLOOKUP($CD$5,$I$2:$Y$8,4,FALSE)*VLOOKUP($AC212,$B$32:$G$45,MATCH($AD212,$B$33:$G$33,0),FALSE)+HLOOKUP($CD$5,$I$2:$Y$8,5,FALSE)*VLOOKUP($AC212,$B$47:$G$60,MATCH($AD212,$B$48:$G$48,0),FALSE)+$AG212,$AG212),"N/A")</f>
        <v>55.6</v>
      </c>
      <c r="CG212" s="16" t="str">
        <f>IF(CH212&gt;0, "true", "false")</f>
        <v>true</v>
      </c>
      <c r="CH212" s="16">
        <f>AL212</f>
        <v>0.96633333333333338</v>
      </c>
      <c r="CI212" s="16">
        <f t="shared" ref="CI212:CI222" si="626">IF(ISNUMBER($AE212),IF(OR(HLOOKUP($CI$5,$I$2:$Y$8,4,FALSE)=1,HLOOKUP($CI$5,$I$2:$Y$8,5,FALSE)=1,),HLOOKUP($CI$5,$I$2:$Y$8,4,FALSE)*VLOOKUP($AC212,$B$32:$G$45,MATCH($AD212,$B$33:$G$33,0),FALSE)+HLOOKUP($CI$5,$I$2:$Y$8,5,FALSE)*VLOOKUP($AC212,$B$47:$G$60,MATCH($AD212,$B$48:$G$48,0),FALSE)+$AE212,$AE212),"N/A")</f>
        <v>48</v>
      </c>
      <c r="CJ212" s="16">
        <f t="shared" ref="CJ212:CJ222" si="627">IF(ISNUMBER($AF212),$AF212*SQRT(SUMSQ(HLOOKUP($CI$5,$J$2:$Y$8,2,FALSE)*VLOOKUP($AC212,$B$2:$G$15,MATCH($AD212,$B$3:$G$3,0),FALSE),HLOOKUP($CI$5,$J$2:$Y$8,3,FALSE)*VLOOKUP($AC212,$B$17:$G$30,MATCH($AD212,$B$18:$G$18,0),FALSE),HLOOKUP($CI$5,$J$2:$Y$8,6,FALSE)))+HLOOKUP($CI$5,$J$2:$Y$8,4,FALSE)*VLOOKUP($AC212,$B$32:$G$45,MATCH($AD212,$B$33:$G$33,0),FALSE)+HLOOKUP($CI$5,$J$2:$Y$8,5,FALSE)*VLOOKUP($AC212,$B$47:$G$60,MATCH($AD212,$B$48:$G$48,0),FALSE),"N/A")</f>
        <v>48.2</v>
      </c>
      <c r="CK212" s="16">
        <f t="shared" ref="CK212:CK222" si="628">IF(ISNUMBER($AG212),IF(OR(HLOOKUP($CI$5,$I$2:$Y$8,4,FALSE)=1,HLOOKUP($CI$5,$I$2:$Y$8,5,FALSE)=1,),HLOOKUP($CI$5,$I$2:$Y$8,4,FALSE)*VLOOKUP($AC212,$B$32:$G$45,MATCH($AD212,$B$33:$G$33,0),FALSE)+HLOOKUP($CI$5,$I$2:$Y$8,5,FALSE)*VLOOKUP($AC212,$B$47:$G$60,MATCH($AD212,$B$48:$G$48,0),FALSE)+$AG212,$AG212),"N/A")</f>
        <v>55.6</v>
      </c>
      <c r="CL212" s="16" t="str">
        <f>IF(CM212&gt;0, "true", "false")</f>
        <v>true</v>
      </c>
      <c r="CM212" s="76">
        <f>AP212</f>
        <v>0.96279999999999999</v>
      </c>
      <c r="CN212" s="16">
        <f t="shared" ref="CN212:CN222" si="629">IF(ISNUMBER($AE212),IF(OR(HLOOKUP($CN$5,$I$2:$Y$8,4,FALSE)=1,HLOOKUP($CN$5,$I$2:$Y$8,5,FALSE)=1,),HLOOKUP($CN$5,$I$2:$Y$8,4,FALSE)*VLOOKUP($AC212,$B$32:$G$45,MATCH($AD212,$B$33:$G$33,0),FALSE)+HLOOKUP($CN$5,$I$2:$Y$8,5,FALSE)*VLOOKUP($AC212,$B$47:$G$60,MATCH($AD212,$B$48:$G$48,0),FALSE)+$AE212,$AE212),"N/A")</f>
        <v>48</v>
      </c>
      <c r="CO212" s="16">
        <f t="shared" ref="CO212:CO222" si="630">IF(ISNUMBER($AF212),$AF212*SQRT(SUMSQ(HLOOKUP($CN$5,$J$2:$Y$8,2,FALSE)*VLOOKUP($AC212,$B$2:$G$15,MATCH($AD212,$B$3:$G$3,0),FALSE),HLOOKUP($CN$5,$J$2:$Y$8,3,FALSE)*VLOOKUP($AC212,$B$17:$G$30,MATCH($AD212,$B$18:$G$18,0),FALSE),HLOOKUP($CN$5,$J$2:$Y$8,6,FALSE)))+HLOOKUP($CN$5,$J$2:$Y$8,4,FALSE)*VLOOKUP($AC212,$B$32:$G$45,MATCH($AD212,$B$33:$G$33,0),FALSE)+HLOOKUP($CN$5,$J$2:$Y$8,5,FALSE)*VLOOKUP($AC212,$B$47:$G$60,MATCH($AD212,$B$48:$G$48,0),FALSE),"N/A")</f>
        <v>48.2</v>
      </c>
      <c r="CP212" s="16">
        <f t="shared" ref="CP212:CP222" si="631">IF(ISNUMBER($AG212),IF(OR(HLOOKUP($CN$5,$I$2:$Y$8,4,FALSE)=1,HLOOKUP($CN$5,$I$2:$Y$8,5,FALSE)=1,),HLOOKUP($CN$5,$I$2:$Y$8,4,FALSE)*VLOOKUP($AC212,$B$32:$G$45,MATCH($AD212,$B$33:$G$33,0),FALSE)+HLOOKUP($CN$5,$I$2:$Y$8,5,FALSE)*VLOOKUP($AC212,$B$47:$G$60,MATCH($AD212,$B$48:$G$48,0),FALSE)+$AG212,$AG212),"N/A")</f>
        <v>55.6</v>
      </c>
      <c r="CQ212" s="16" t="str">
        <f>IF(CR212&gt;0, "true", "false")</f>
        <v>true</v>
      </c>
      <c r="CR212" s="76">
        <f>AP212</f>
        <v>0.96279999999999999</v>
      </c>
      <c r="CS212" s="16">
        <f t="shared" ref="CS212:CS222" si="632">IF(ISNUMBER($AE212),IF(OR(HLOOKUP($CS$5,$I$2:$Y$8,4,FALSE)=1,HLOOKUP($CS$5,$I$2:$Y$8,5,FALSE)=1,),HLOOKUP($CS$5,$I$2:$Y$8,4,FALSE)*VLOOKUP($AC212,$B$32:$G$45,MATCH($AD212,$B$33:$G$33,0),FALSE)+HLOOKUP($CS$5,$I$2:$Y$8,5,FALSE)*VLOOKUP($AC212,$B$47:$G$60,MATCH($AD212,$B$48:$G$48,0),FALSE)+$AE212,$AE212),"N/A")</f>
        <v>48</v>
      </c>
      <c r="CT212" s="16">
        <f t="shared" ref="CT212:CT222" si="633">IF(ISNUMBER($AF212),$AF212*SQRT(SUMSQ(HLOOKUP($CS$5,$J$2:$Y$8,2,FALSE)*VLOOKUP($AC212,$B$2:$G$15,MATCH($AD212,$B$3:$G$3,0),FALSE),HLOOKUP($CS$5,$J$2:$Y$8,3,FALSE)*VLOOKUP($AC212,$B$17:$G$30,MATCH($AD212,$B$18:$G$18,0),FALSE),HLOOKUP($CS$5,$J$2:$Y$8,6,FALSE)))+HLOOKUP($CS$5,$J$2:$Y$8,4,FALSE)*VLOOKUP($AC212,$B$32:$G$45,MATCH($AD212,$B$33:$G$33,0),FALSE)+HLOOKUP($CS$5,$J$2:$Y$8,5,FALSE)*VLOOKUP($AC212,$B$47:$G$60,MATCH($AD212,$B$48:$G$48,0),FALSE),"N/A")</f>
        <v>48.2</v>
      </c>
      <c r="CU212" s="16">
        <f t="shared" ref="CU212:CU222" si="634">IF(ISNUMBER($AG212),IF(OR(HLOOKUP($CS$5,$I$2:$Y$8,4,FALSE)=1,HLOOKUP($CS$5,$I$2:$Y$8,5,FALSE)=1,),HLOOKUP($CS$5,$I$2:$Y$8,4,FALSE)*VLOOKUP($AC212,$B$32:$G$45,MATCH($AD212,$B$33:$G$33,0),FALSE)+HLOOKUP($CS$5,$I$2:$Y$8,5,FALSE)*VLOOKUP($AC212,$B$47:$G$60,MATCH($AD212,$B$48:$G$48,0),FALSE)+$AG212,$AG212),"N/A")</f>
        <v>55.6</v>
      </c>
      <c r="CV212" s="16" t="str">
        <f>IF(CW212&gt;0, "true", "false")</f>
        <v>true</v>
      </c>
      <c r="CW212" s="76">
        <f>AP212</f>
        <v>0.96279999999999999</v>
      </c>
      <c r="CX212" s="16">
        <f t="shared" ref="CX212:CX222" si="635">IF(ISNUMBER($AE212),IF(OR(HLOOKUP($CX$5,$I$2:$Y$8,4,FALSE)=1,HLOOKUP($CX$5,$I$2:$Y$8,5,FALSE)=1,),HLOOKUP($CX$5,$I$2:$Y$8,4,FALSE)*VLOOKUP($AC212,$B$32:$G$45,MATCH($AD212,$B$33:$G$33,0),FALSE)+HLOOKUP($CX$5,$I$2:$Y$8,5,FALSE)*VLOOKUP($AC212,$B$47:$G$60,MATCH($AD212,$B$48:$G$48,0),FALSE)+$AE212,$AE212),"N/A")</f>
        <v>48</v>
      </c>
      <c r="CY212" s="16">
        <f t="shared" ref="CY212:CY222" si="636">IF(ISNUMBER($AF212),$AF212*SQRT(SUMSQ(HLOOKUP($CX$5,$J$2:$Y$8,2,FALSE)*VLOOKUP($AC212,$B$2:$G$15,MATCH($AD212,$B$3:$G$3,0),FALSE),HLOOKUP($CX$5,$J$2:$Y$8,3,FALSE)*VLOOKUP($AC212,$B$17:$G$30,MATCH($AD212,$B$18:$G$18,0),FALSE),HLOOKUP($CX$5,$J$2:$Y$8,6,FALSE)))+HLOOKUP($CX$5,$J$2:$Y$8,4,FALSE)*VLOOKUP($AC212,$B$32:$G$45,MATCH($AD212,$B$33:$G$33,0),FALSE)+HLOOKUP($CX$5,$J$2:$Y$8,5,FALSE)*VLOOKUP($AC212,$B$47:$G$60,MATCH($AD212,$B$48:$G$48,0),FALSE),"N/A")</f>
        <v>48.2</v>
      </c>
      <c r="CZ212" s="16">
        <f t="shared" ref="CZ212:CZ222" si="637">IF(ISNUMBER($AG212),IF(OR(HLOOKUP($CX$5,$I$2:$Y$8,4,FALSE)=1,HLOOKUP($CX$5,$I$2:$Y$8,5,FALSE)=1,),HLOOKUP($CX$5,$I$2:$Y$8,4,FALSE)*VLOOKUP($AC212,$B$32:$G$45,MATCH($AD212,$B$33:$G$33,0),FALSE)+HLOOKUP($CX$5,$I$2:$Y$8,5,FALSE)*VLOOKUP($AC212,$B$47:$G$60,MATCH($AD212,$B$48:$G$48,0),FALSE)+$AG212,$AG212),"N/A")</f>
        <v>55.6</v>
      </c>
      <c r="DA212" s="16" t="str">
        <f>IF(DB212&gt;0, "true", "false")</f>
        <v>true</v>
      </c>
      <c r="DB212" s="76">
        <f>AP212</f>
        <v>0.96279999999999999</v>
      </c>
      <c r="DC212" s="16">
        <f t="shared" ref="DC212:DC222" si="638">IF(ISNUMBER($AE212),IF(OR(HLOOKUP($DC$5,$I$2:$Y$8,4,FALSE)=1,HLOOKUP($DC$5,$I$2:$Y$8,5,FALSE)=1,),HLOOKUP($DC$5,$I$2:$Y$8,4,FALSE)*VLOOKUP($AC212,$B$32:$G$45,MATCH($AD212,$B$33:$G$33,0),FALSE)+HLOOKUP($DC$5,$I$2:$Y$8,5,FALSE)*VLOOKUP($AC212,$B$47:$G$60,MATCH($AD212,$B$48:$G$48,0),FALSE)+$AE212,$AE212),"N/A")</f>
        <v>48</v>
      </c>
      <c r="DD212" s="16">
        <f t="shared" ref="DD212:DD222" si="639">IF(ISNUMBER($AF212),$AF212*SQRT(SUMSQ(HLOOKUP($DC$5,$J$2:$Y$8,2,FALSE)*VLOOKUP($AC212,$B$2:$G$15,MATCH($AD212,$B$3:$G$3,0),FALSE),HLOOKUP($DC$5,$J$2:$Y$8,3,FALSE)*VLOOKUP($AC212,$B$17:$G$30,MATCH($AD212,$B$18:$G$18,0),FALSE),HLOOKUP($DC$5,$J$2:$Y$8,6,FALSE)))+HLOOKUP($DC$5,$J$2:$Y$8,4,FALSE)*VLOOKUP($AC212,$B$32:$G$45,MATCH($AD212,$B$33:$G$33,0),FALSE)+HLOOKUP($DC$5,$J$2:$Y$8,5,FALSE)*VLOOKUP($AC212,$B$47:$G$60,MATCH($AD212,$B$48:$G$48,0),FALSE),"N/A")</f>
        <v>68.165093706383189</v>
      </c>
      <c r="DE212" s="16">
        <f t="shared" ref="DE212:DE222" si="640">IF(ISNUMBER($AG212),IF(OR(HLOOKUP($DC$5,$I$2:$Y$8,4,FALSE)=1,HLOOKUP($DC$5,$I$2:$Y$8,5,FALSE)=1,),HLOOKUP($DC$5,$I$2:$Y$8,4,FALSE)*VLOOKUP($AC212,$B$32:$G$45,MATCH($AD212,$B$33:$G$33,0),FALSE)+HLOOKUP($DC$5,$I$2:$Y$8,5,FALSE)*VLOOKUP($AC212,$B$47:$G$60,MATCH($AD212,$B$48:$G$48,0),FALSE)+$AG212,$AG212),"N/A")</f>
        <v>55.6</v>
      </c>
      <c r="DF212" s="16" t="str">
        <f>IF(DG212&gt;0, "true", "false")</f>
        <v>false</v>
      </c>
      <c r="DG212" s="76">
        <f>AT212</f>
        <v>0</v>
      </c>
      <c r="DH212" s="16">
        <f t="shared" ref="DH212:DH222" si="641">IF(ISNUMBER($AE212),IF(OR(HLOOKUP($DH$5,$I$2:$Y$8,4,FALSE)=1,HLOOKUP($DH$5,$I$2:$Y$8,5,FALSE)=1,),HLOOKUP($DH$5,$I$2:$Y$8,4,FALSE)*VLOOKUP($AC212,$B$32:$G$45,MATCH($AD212,$B$33:$G$33,0),FALSE)+HLOOKUP($DH$5,$I$2:$Y$8,5,FALSE)*VLOOKUP($AC212,$B$47:$G$60,MATCH($AD212,$B$48:$G$48,0),FALSE)+$AE212,$AE212),"N/A")</f>
        <v>48</v>
      </c>
      <c r="DI212" s="16">
        <f t="shared" ref="DI212:DI222" si="642">IF(ISNUMBER($AF212),$AF212*SQRT(SUMSQ(HLOOKUP($DH$5,$J$2:$Y$8,2,FALSE)*VLOOKUP($AC212,$B$2:$G$15,MATCH($AD212,$B$3:$G$3,0),FALSE),HLOOKUP($DH$5,$J$2:$Y$8,3,FALSE)*VLOOKUP($AC212,$B$17:$G$30,MATCH($AD212,$B$18:$G$18,0),FALSE),HLOOKUP($DH$5,$J$2:$Y$8,6,FALSE)))+HLOOKUP($DH$5,$J$2:$Y$8,4,FALSE)*VLOOKUP($AC212,$B$32:$G$45,MATCH($AD212,$B$33:$G$33,0),FALSE)+HLOOKUP($DH$5,$J$2:$Y$8,5,FALSE)*VLOOKUP($AC212,$B$47:$G$60,MATCH($AD212,$B$48:$G$48,0),FALSE),"N/A")</f>
        <v>68.165093706383189</v>
      </c>
      <c r="DJ212" s="16">
        <f t="shared" ref="DJ212:DJ222" si="643">IF(ISNUMBER($AG212),IF(OR(HLOOKUP($DH$5,$I$2:$Y$8,4,FALSE)=1,HLOOKUP($DH$5,$I$2:$Y$8,5,FALSE)=1,),HLOOKUP($DH$5,$I$2:$Y$8,4,FALSE)*VLOOKUP($AC212,$B$32:$G$45,MATCH($AD212,$B$33:$G$33,0),FALSE)+HLOOKUP($DH$5,$I$2:$Y$8,5,FALSE)*VLOOKUP($AC212,$B$47:$G$60,MATCH($AD212,$B$48:$G$48,0),FALSE)+$AG212,$AG212),"N/A")</f>
        <v>55.6</v>
      </c>
      <c r="DK212" s="16" t="str">
        <f>IF(DL212&gt;0, "true", "false")</f>
        <v>false</v>
      </c>
      <c r="DL212" s="76">
        <f>AT212</f>
        <v>0</v>
      </c>
      <c r="DM212" s="16">
        <f t="shared" ref="DM212:DM222" si="644">IF(ISNUMBER($AE212),IF(OR(HLOOKUP($DM$5,$I$2:$Y$8,4,FALSE)=1,HLOOKUP($DM$5,$I$2:$Y$8,5,FALSE)=1,),HLOOKUP($DM$5,$I$2:$Y$8,4,FALSE)*VLOOKUP($AC212,$B$32:$G$45,MATCH($AD212,$B$33:$G$33,0),FALSE)+HLOOKUP($DM$5,$I$2:$Y$8,5,FALSE)*VLOOKUP($AC212,$B$47:$G$60,MATCH($AD212,$B$48:$G$48,0),FALSE)+$AE212,$AE212),"N/A")</f>
        <v>48</v>
      </c>
      <c r="DN212" s="16">
        <f t="shared" ref="DN212:DN222" si="645">IF(ISNUMBER($AF212),$AF212*SQRT(SUMSQ(HLOOKUP($DM$5,$J$2:$Y$8,2,FALSE)*VLOOKUP($AC212,$B$2:$G$15,MATCH($AD212,$B$3:$G$3,0),FALSE),HLOOKUP($DM$5,$J$2:$Y$8,3,FALSE)*VLOOKUP($AC212,$B$17:$G$30,MATCH($AD212,$B$18:$G$18,0),FALSE),HLOOKUP($DM$5,$J$2:$Y$8,6,FALSE)))+HLOOKUP($DM$5,$J$2:$Y$8,4,FALSE)*VLOOKUP($AC212,$B$32:$G$45,MATCH($AD212,$B$33:$G$33,0),FALSE)+HLOOKUP($DM$5,$J$2:$Y$8,5,FALSE)*VLOOKUP($AC212,$B$47:$G$60,MATCH($AD212,$B$48:$G$48,0),FALSE),"N/A")</f>
        <v>68.165093706383189</v>
      </c>
      <c r="DO212" s="16">
        <f t="shared" ref="DO212:DO222" si="646">IF(ISNUMBER($AG212),IF(OR(HLOOKUP($DM$5,$I$2:$Y$8,4,FALSE)=1,HLOOKUP($DM$5,$I$2:$Y$8,5,FALSE)=1,),HLOOKUP($DM$5,$I$2:$Y$8,4,FALSE)*VLOOKUP($AC212,$B$32:$G$45,MATCH($AD212,$B$33:$G$33,0),FALSE)+HLOOKUP($DM$5,$I$2:$Y$8,5,FALSE)*VLOOKUP($AC212,$B$47:$G$60,MATCH($AD212,$B$48:$G$48,0),FALSE)+$AG212,$AG212),"N/A")</f>
        <v>55.6</v>
      </c>
      <c r="DP212" s="16" t="str">
        <f>IF(DQ212&gt;0, "true", "false")</f>
        <v>false</v>
      </c>
      <c r="DQ212" s="76">
        <f>AT212</f>
        <v>0</v>
      </c>
      <c r="DR212" s="16">
        <f t="shared" ref="DR212:DR222" si="647">IF(ISNUMBER($AE212),IF(OR(HLOOKUP($DR$5,$I$2:$Y$8,4,FALSE)=1,HLOOKUP($DR$5,$I$2:$Y$8,5,FALSE)=1,),HLOOKUP($DR$5,$I$2:$Y$8,4,FALSE)*VLOOKUP($AC212,$B$32:$G$45,MATCH($AD212,$B$33:$G$33,0),FALSE)+HLOOKUP($DR$5,$I$2:$Y$8,5,FALSE)*VLOOKUP($AC212,$B$47:$G$60,MATCH($AD212,$B$48:$G$48,0),FALSE)+$AE212,$AE212),"N/A")</f>
        <v>48</v>
      </c>
      <c r="DS212" s="16">
        <f t="shared" ref="DS212:DS222" si="648">IF(ISNUMBER($AF212),$AF212*SQRT(SUMSQ(HLOOKUP($DR$5,$J$2:$Y$8,2,FALSE)*VLOOKUP($AC212,$B$2:$G$15,MATCH($AD212,$B$3:$G$3,0),FALSE),HLOOKUP($DR$5,$J$2:$Y$8,3,FALSE)*VLOOKUP($AC212,$B$17:$G$30,MATCH($AD212,$B$18:$G$18,0),FALSE),HLOOKUP($DR$5,$J$2:$Y$8,6,FALSE)))+HLOOKUP($DR$5,$J$2:$Y$8,4,FALSE)*VLOOKUP($AC212,$B$32:$G$45,MATCH($AD212,$B$33:$G$33,0),FALSE)+HLOOKUP($DR$5,$J$2:$Y$8,5,FALSE)*VLOOKUP($AC212,$B$47:$G$60,MATCH($AD212,$B$48:$G$48,0),FALSE),"N/A")</f>
        <v>68.165093706383189</v>
      </c>
      <c r="DT212" s="16">
        <f t="shared" ref="DT212:DT222" si="649">IF(ISNUMBER($AG212),IF(OR(HLOOKUP($DR$5,$I$2:$Y$8,4,FALSE)=1,HLOOKUP($DR$5,$I$2:$Y$8,5,FALSE)=1,),HLOOKUP($DR$5,$I$2:$Y$8,4,FALSE)*VLOOKUP($AC212,$B$32:$G$45,MATCH($AD212,$B$33:$G$33,0),FALSE)+HLOOKUP($DR$5,$I$2:$Y$8,5,FALSE)*VLOOKUP($AC212,$B$47:$G$60,MATCH($AD212,$B$48:$G$48,0),FALSE)+$AG212,$AG212),"N/A")</f>
        <v>55.6</v>
      </c>
      <c r="DU212" s="16" t="str">
        <f>IF(DV212&gt;0, "true", "false")</f>
        <v>false</v>
      </c>
      <c r="DV212" s="76">
        <f>AT212</f>
        <v>0</v>
      </c>
    </row>
    <row r="213" spans="27:126" x14ac:dyDescent="0.35">
      <c r="AA213" s="74" t="s">
        <v>114</v>
      </c>
      <c r="AB213" s="73" t="str">
        <f t="shared" si="601"/>
        <v>-</v>
      </c>
      <c r="AC213" s="47" t="s">
        <v>8</v>
      </c>
      <c r="AD213" s="47" t="s">
        <v>2</v>
      </c>
      <c r="AE213" s="16"/>
      <c r="AF213" s="16"/>
      <c r="AG213" s="16" t="str">
        <f>IF(MAX(AV9,BA9,BF9,BK9,BP9,BU9,BZ9,CE9,CJ9,CO9,CT9,CY9,DD9,DI9,DN9,DS9)=0,"N/A",MAX(AV9,BA9,BF9,BK9,BP9,BU9,BZ9,CE9,CJ9,CO9,CT9,CY9,DD9,DI9,DN9,DS9))</f>
        <v>N/A</v>
      </c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 t="str">
        <f t="shared" si="602"/>
        <v>N/A</v>
      </c>
      <c r="AV213" s="16" t="str">
        <f t="shared" si="603"/>
        <v>N/A</v>
      </c>
      <c r="AW213" s="16" t="str">
        <f t="shared" si="604"/>
        <v>N/A</v>
      </c>
      <c r="AX213" s="47"/>
      <c r="AY213" s="16"/>
      <c r="AZ213" s="16" t="str">
        <f t="shared" si="605"/>
        <v>N/A</v>
      </c>
      <c r="BA213" s="16" t="str">
        <f t="shared" si="606"/>
        <v>N/A</v>
      </c>
      <c r="BB213" s="16" t="str">
        <f t="shared" si="607"/>
        <v>N/A</v>
      </c>
      <c r="BC213" s="16"/>
      <c r="BD213" s="16"/>
      <c r="BE213" s="16" t="str">
        <f t="shared" si="608"/>
        <v>N/A</v>
      </c>
      <c r="BF213" s="16" t="str">
        <f t="shared" si="609"/>
        <v>N/A</v>
      </c>
      <c r="BG213" s="16" t="str">
        <f t="shared" si="610"/>
        <v>N/A</v>
      </c>
      <c r="BH213" s="16"/>
      <c r="BI213" s="16"/>
      <c r="BJ213" s="16" t="str">
        <f t="shared" si="611"/>
        <v>N/A</v>
      </c>
      <c r="BK213" s="16" t="str">
        <f t="shared" si="612"/>
        <v>N/A</v>
      </c>
      <c r="BL213" s="16" t="str">
        <f t="shared" si="613"/>
        <v>N/A</v>
      </c>
      <c r="BM213" s="16"/>
      <c r="BN213" s="16"/>
      <c r="BO213" s="16" t="str">
        <f t="shared" si="614"/>
        <v>N/A</v>
      </c>
      <c r="BP213" s="16" t="str">
        <f t="shared" si="615"/>
        <v>N/A</v>
      </c>
      <c r="BQ213" s="16" t="str">
        <f t="shared" si="616"/>
        <v>N/A</v>
      </c>
      <c r="BR213" s="16"/>
      <c r="BS213" s="16"/>
      <c r="BT213" s="16" t="str">
        <f t="shared" si="617"/>
        <v>N/A</v>
      </c>
      <c r="BU213" s="16" t="str">
        <f t="shared" si="618"/>
        <v>N/A</v>
      </c>
      <c r="BV213" s="16" t="str">
        <f t="shared" si="619"/>
        <v>N/A</v>
      </c>
      <c r="BW213" s="16"/>
      <c r="BX213" s="16"/>
      <c r="BY213" s="16" t="str">
        <f t="shared" si="620"/>
        <v>N/A</v>
      </c>
      <c r="BZ213" s="16" t="str">
        <f t="shared" si="621"/>
        <v>N/A</v>
      </c>
      <c r="CA213" s="16" t="str">
        <f t="shared" si="622"/>
        <v>N/A</v>
      </c>
      <c r="CB213" s="16"/>
      <c r="CC213" s="16"/>
      <c r="CD213" s="16" t="str">
        <f t="shared" si="623"/>
        <v>N/A</v>
      </c>
      <c r="CE213" s="16" t="str">
        <f t="shared" si="624"/>
        <v>N/A</v>
      </c>
      <c r="CF213" s="16" t="str">
        <f t="shared" si="625"/>
        <v>N/A</v>
      </c>
      <c r="CG213" s="16"/>
      <c r="CH213" s="16"/>
      <c r="CI213" s="16" t="str">
        <f t="shared" si="626"/>
        <v>N/A</v>
      </c>
      <c r="CJ213" s="16" t="str">
        <f t="shared" si="627"/>
        <v>N/A</v>
      </c>
      <c r="CK213" s="16" t="str">
        <f t="shared" si="628"/>
        <v>N/A</v>
      </c>
      <c r="CL213" s="16"/>
      <c r="CM213" s="76"/>
      <c r="CN213" s="16" t="str">
        <f t="shared" si="629"/>
        <v>N/A</v>
      </c>
      <c r="CO213" s="16" t="str">
        <f t="shared" si="630"/>
        <v>N/A</v>
      </c>
      <c r="CP213" s="16" t="str">
        <f t="shared" si="631"/>
        <v>N/A</v>
      </c>
      <c r="CQ213" s="16"/>
      <c r="CR213" s="76"/>
      <c r="CS213" s="16" t="str">
        <f t="shared" si="632"/>
        <v>N/A</v>
      </c>
      <c r="CT213" s="16" t="str">
        <f t="shared" si="633"/>
        <v>N/A</v>
      </c>
      <c r="CU213" s="16" t="str">
        <f t="shared" si="634"/>
        <v>N/A</v>
      </c>
      <c r="CV213" s="16"/>
      <c r="CW213" s="76"/>
      <c r="CX213" s="16" t="str">
        <f t="shared" si="635"/>
        <v>N/A</v>
      </c>
      <c r="CY213" s="16" t="str">
        <f t="shared" si="636"/>
        <v>N/A</v>
      </c>
      <c r="CZ213" s="16" t="str">
        <f t="shared" si="637"/>
        <v>N/A</v>
      </c>
      <c r="DA213" s="16"/>
      <c r="DB213" s="76"/>
      <c r="DC213" s="16" t="str">
        <f t="shared" si="638"/>
        <v>N/A</v>
      </c>
      <c r="DD213" s="16" t="str">
        <f t="shared" si="639"/>
        <v>N/A</v>
      </c>
      <c r="DE213" s="16" t="str">
        <f t="shared" si="640"/>
        <v>N/A</v>
      </c>
      <c r="DF213" s="16"/>
      <c r="DG213" s="76"/>
      <c r="DH213" s="16" t="str">
        <f t="shared" si="641"/>
        <v>N/A</v>
      </c>
      <c r="DI213" s="16" t="str">
        <f t="shared" si="642"/>
        <v>N/A</v>
      </c>
      <c r="DJ213" s="16" t="str">
        <f t="shared" si="643"/>
        <v>N/A</v>
      </c>
      <c r="DK213" s="16"/>
      <c r="DL213" s="76"/>
      <c r="DM213" s="16" t="str">
        <f t="shared" si="644"/>
        <v>N/A</v>
      </c>
      <c r="DN213" s="16" t="str">
        <f t="shared" si="645"/>
        <v>N/A</v>
      </c>
      <c r="DO213" s="16" t="str">
        <f t="shared" si="646"/>
        <v>N/A</v>
      </c>
      <c r="DP213" s="16"/>
      <c r="DQ213" s="76"/>
      <c r="DR213" s="16" t="str">
        <f t="shared" si="647"/>
        <v>N/A</v>
      </c>
      <c r="DS213" s="16" t="str">
        <f t="shared" si="648"/>
        <v>N/A</v>
      </c>
      <c r="DT213" s="16" t="str">
        <f t="shared" si="649"/>
        <v>N/A</v>
      </c>
      <c r="DU213" s="16"/>
      <c r="DV213" s="76"/>
    </row>
    <row r="214" spans="27:126" x14ac:dyDescent="0.35">
      <c r="AA214" s="74">
        <v>1.5</v>
      </c>
      <c r="AB214" s="73">
        <f t="shared" si="601"/>
        <v>19.499999999999751</v>
      </c>
      <c r="AC214" s="47" t="s">
        <v>9</v>
      </c>
      <c r="AD214" s="47" t="s">
        <v>2</v>
      </c>
      <c r="AE214" s="16">
        <f>[2]beta_Schätzung_Corr_Poll!E125</f>
        <v>38</v>
      </c>
      <c r="AF214" s="16">
        <f>[2]beta_Schätzung_Corr_Poll!E126</f>
        <v>38.200000000000003</v>
      </c>
      <c r="AG214" s="16">
        <f>[2]beta_Schätzung_Corr_Poll!E127</f>
        <v>45.6</v>
      </c>
      <c r="AH214" s="16">
        <f>[2]beta_Schätzung_Corr_Poll!E123</f>
        <v>0.99839999999999995</v>
      </c>
      <c r="AI214" s="16">
        <f>[2]beta_Schätzung_Corr_Poll!F125</f>
        <v>38</v>
      </c>
      <c r="AJ214" s="16">
        <f>[2]beta_Schätzung_Corr_Poll!F126</f>
        <v>38.299999999999997</v>
      </c>
      <c r="AK214" s="16">
        <f>[2]beta_Schätzung_Corr_Poll!F127</f>
        <v>45.6</v>
      </c>
      <c r="AL214" s="16">
        <f>[2]beta_Schätzung_Corr_Poll!F123</f>
        <v>0.96866666666666668</v>
      </c>
      <c r="AM214" s="16">
        <f>[2]beta_Schätzung_Corr_Poll!G125</f>
        <v>38</v>
      </c>
      <c r="AN214" s="16">
        <f>[2]beta_Schätzung_Corr_Poll!G126</f>
        <v>38.299999999999997</v>
      </c>
      <c r="AO214" s="16">
        <f>[2]beta_Schätzung_Corr_Poll!G127</f>
        <v>45.6</v>
      </c>
      <c r="AP214" s="16">
        <f>[2]beta_Schätzung_Corr_Poll!G123</f>
        <v>0.96040000000000003</v>
      </c>
      <c r="AQ214" s="16">
        <f>[2]beta_Schätzung_Corr_Poll!H125</f>
        <v>38</v>
      </c>
      <c r="AR214" s="16">
        <f>[2]beta_Schätzung_Corr_Poll!H126</f>
        <v>45.6</v>
      </c>
      <c r="AS214" s="16">
        <f>[2]beta_Schätzung_Corr_Poll!H127</f>
        <v>45.6</v>
      </c>
      <c r="AT214" s="16">
        <f>[2]beta_Schätzung_Corr_Poll!H123</f>
        <v>0</v>
      </c>
      <c r="AU214" s="16">
        <f t="shared" si="602"/>
        <v>38</v>
      </c>
      <c r="AV214" s="16">
        <f t="shared" si="603"/>
        <v>38.200000000000003</v>
      </c>
      <c r="AW214" s="16">
        <f t="shared" si="604"/>
        <v>45.6</v>
      </c>
      <c r="AX214" s="47" t="str">
        <f>IF(AY214&gt;0, "true", "false")</f>
        <v>true</v>
      </c>
      <c r="AY214" s="16">
        <f>AH214</f>
        <v>0.99839999999999995</v>
      </c>
      <c r="AZ214" s="16">
        <f t="shared" si="605"/>
        <v>38</v>
      </c>
      <c r="BA214" s="16">
        <f t="shared" si="606"/>
        <v>38.200000000000003</v>
      </c>
      <c r="BB214" s="16">
        <f t="shared" si="607"/>
        <v>45.6</v>
      </c>
      <c r="BC214" s="16" t="str">
        <f>IF(BD214&gt;0, "true", "false")</f>
        <v>true</v>
      </c>
      <c r="BD214" s="16">
        <f>AH214</f>
        <v>0.99839999999999995</v>
      </c>
      <c r="BE214" s="16">
        <f t="shared" si="608"/>
        <v>38</v>
      </c>
      <c r="BF214" s="16">
        <f t="shared" si="609"/>
        <v>38.200000000000003</v>
      </c>
      <c r="BG214" s="16">
        <f t="shared" si="610"/>
        <v>45.6</v>
      </c>
      <c r="BH214" s="16" t="str">
        <f>IF(BI214&gt;0, "true", "false")</f>
        <v>true</v>
      </c>
      <c r="BI214" s="16">
        <f>AH214</f>
        <v>0.99839999999999995</v>
      </c>
      <c r="BJ214" s="16">
        <f t="shared" si="611"/>
        <v>38</v>
      </c>
      <c r="BK214" s="16">
        <f t="shared" si="612"/>
        <v>38.200000000000003</v>
      </c>
      <c r="BL214" s="16">
        <f t="shared" si="613"/>
        <v>45.6</v>
      </c>
      <c r="BM214" s="16" t="str">
        <f>IF(BN214&gt;0, "true", "false")</f>
        <v>true</v>
      </c>
      <c r="BN214" s="16">
        <f>AH214</f>
        <v>0.99839999999999995</v>
      </c>
      <c r="BO214" s="16">
        <f t="shared" si="614"/>
        <v>38</v>
      </c>
      <c r="BP214" s="16">
        <f t="shared" si="615"/>
        <v>38.200000000000003</v>
      </c>
      <c r="BQ214" s="16">
        <f t="shared" si="616"/>
        <v>45.6</v>
      </c>
      <c r="BR214" s="16" t="str">
        <f>IF(BS214&gt;0, "true", "false")</f>
        <v>true</v>
      </c>
      <c r="BS214" s="16">
        <f>AL214</f>
        <v>0.96866666666666668</v>
      </c>
      <c r="BT214" s="16">
        <f t="shared" si="617"/>
        <v>38</v>
      </c>
      <c r="BU214" s="16">
        <f t="shared" si="618"/>
        <v>38.200000000000003</v>
      </c>
      <c r="BV214" s="16">
        <f t="shared" si="619"/>
        <v>45.6</v>
      </c>
      <c r="BW214" s="16" t="str">
        <f>IF(BX214&gt;0, "true", "false")</f>
        <v>true</v>
      </c>
      <c r="BX214" s="16">
        <f>AL214</f>
        <v>0.96866666666666668</v>
      </c>
      <c r="BY214" s="16">
        <f t="shared" si="620"/>
        <v>38</v>
      </c>
      <c r="BZ214" s="16">
        <f t="shared" si="621"/>
        <v>38.200000000000003</v>
      </c>
      <c r="CA214" s="16">
        <f t="shared" si="622"/>
        <v>45.6</v>
      </c>
      <c r="CB214" s="16" t="str">
        <f>IF(CC214&gt;0, "true", "false")</f>
        <v>true</v>
      </c>
      <c r="CC214" s="16">
        <f>AL214</f>
        <v>0.96866666666666668</v>
      </c>
      <c r="CD214" s="16">
        <f t="shared" si="623"/>
        <v>38</v>
      </c>
      <c r="CE214" s="16">
        <f t="shared" si="624"/>
        <v>38.200000000000003</v>
      </c>
      <c r="CF214" s="16">
        <f t="shared" si="625"/>
        <v>45.6</v>
      </c>
      <c r="CG214" s="16" t="str">
        <f>IF(CH214&gt;0, "true", "false")</f>
        <v>true</v>
      </c>
      <c r="CH214" s="16">
        <f>AL214</f>
        <v>0.96866666666666668</v>
      </c>
      <c r="CI214" s="16">
        <f t="shared" si="626"/>
        <v>38</v>
      </c>
      <c r="CJ214" s="16">
        <f t="shared" si="627"/>
        <v>57.300000000000004</v>
      </c>
      <c r="CK214" s="16">
        <f t="shared" si="628"/>
        <v>45.6</v>
      </c>
      <c r="CL214" s="16" t="str">
        <f>IF(CM214&gt;0, "true", "false")</f>
        <v>true</v>
      </c>
      <c r="CM214" s="76">
        <f>AP214</f>
        <v>0.96040000000000003</v>
      </c>
      <c r="CN214" s="16">
        <f t="shared" si="629"/>
        <v>38</v>
      </c>
      <c r="CO214" s="16">
        <f t="shared" si="630"/>
        <v>57.300000000000004</v>
      </c>
      <c r="CP214" s="16">
        <f t="shared" si="631"/>
        <v>45.6</v>
      </c>
      <c r="CQ214" s="16" t="str">
        <f>IF(CR214&gt;0, "true", "false")</f>
        <v>true</v>
      </c>
      <c r="CR214" s="76">
        <f>AP214</f>
        <v>0.96040000000000003</v>
      </c>
      <c r="CS214" s="16">
        <f t="shared" si="632"/>
        <v>38</v>
      </c>
      <c r="CT214" s="16">
        <f t="shared" si="633"/>
        <v>57.300000000000004</v>
      </c>
      <c r="CU214" s="16">
        <f t="shared" si="634"/>
        <v>45.6</v>
      </c>
      <c r="CV214" s="16" t="str">
        <f>IF(CW214&gt;0, "true", "false")</f>
        <v>true</v>
      </c>
      <c r="CW214" s="76">
        <f>AP214</f>
        <v>0.96040000000000003</v>
      </c>
      <c r="CX214" s="16">
        <f t="shared" si="635"/>
        <v>38</v>
      </c>
      <c r="CY214" s="16">
        <f t="shared" si="636"/>
        <v>57.300000000000004</v>
      </c>
      <c r="CZ214" s="16">
        <f t="shared" si="637"/>
        <v>45.6</v>
      </c>
      <c r="DA214" s="16" t="str">
        <f>IF(DB214&gt;0, "true", "false")</f>
        <v>true</v>
      </c>
      <c r="DB214" s="76">
        <f>AP214</f>
        <v>0.96040000000000003</v>
      </c>
      <c r="DC214" s="16">
        <f t="shared" si="638"/>
        <v>38</v>
      </c>
      <c r="DD214" s="16">
        <f t="shared" si="639"/>
        <v>68.866029361362195</v>
      </c>
      <c r="DE214" s="16">
        <f t="shared" si="640"/>
        <v>45.6</v>
      </c>
      <c r="DF214" s="16" t="str">
        <f>IF(DG214&gt;0, "true", "false")</f>
        <v>false</v>
      </c>
      <c r="DG214" s="76">
        <f>AT214</f>
        <v>0</v>
      </c>
      <c r="DH214" s="16">
        <f t="shared" si="641"/>
        <v>38</v>
      </c>
      <c r="DI214" s="16">
        <f t="shared" si="642"/>
        <v>68.866029361362195</v>
      </c>
      <c r="DJ214" s="16">
        <f t="shared" si="643"/>
        <v>45.6</v>
      </c>
      <c r="DK214" s="16" t="str">
        <f>IF(DL214&gt;0, "true", "false")</f>
        <v>false</v>
      </c>
      <c r="DL214" s="76">
        <f>AT214</f>
        <v>0</v>
      </c>
      <c r="DM214" s="16">
        <f t="shared" si="644"/>
        <v>38</v>
      </c>
      <c r="DN214" s="16">
        <f t="shared" si="645"/>
        <v>68.866029361362195</v>
      </c>
      <c r="DO214" s="16">
        <f t="shared" si="646"/>
        <v>45.6</v>
      </c>
      <c r="DP214" s="16" t="str">
        <f>IF(DQ214&gt;0, "true", "false")</f>
        <v>false</v>
      </c>
      <c r="DQ214" s="76">
        <f>AT214</f>
        <v>0</v>
      </c>
      <c r="DR214" s="16">
        <f t="shared" si="647"/>
        <v>38</v>
      </c>
      <c r="DS214" s="16">
        <f t="shared" si="648"/>
        <v>68.866029361362195</v>
      </c>
      <c r="DT214" s="16">
        <f t="shared" si="649"/>
        <v>45.6</v>
      </c>
      <c r="DU214" s="16" t="str">
        <f>IF(DV214&gt;0, "true", "false")</f>
        <v>false</v>
      </c>
      <c r="DV214" s="76">
        <f>AT214</f>
        <v>0</v>
      </c>
    </row>
    <row r="215" spans="27:126" x14ac:dyDescent="0.35">
      <c r="AA215" s="74">
        <v>1.5</v>
      </c>
      <c r="AB215" s="73">
        <f t="shared" si="601"/>
        <v>19.499999999999751</v>
      </c>
      <c r="AC215" s="47" t="s">
        <v>10</v>
      </c>
      <c r="AD215" s="47" t="s">
        <v>2</v>
      </c>
      <c r="AE215" s="16">
        <f>[2]beta_Schätzung_Corr_Poll!E144</f>
        <v>38</v>
      </c>
      <c r="AF215" s="16">
        <f>[2]beta_Schätzung_Corr_Poll!E145</f>
        <v>38.200000000000003</v>
      </c>
      <c r="AG215" s="16">
        <f>[2]beta_Schätzung_Corr_Poll!E146</f>
        <v>45.6</v>
      </c>
      <c r="AH215" s="16">
        <f>[2]beta_Schätzung_Corr_Poll!E142</f>
        <v>0.99719999999999998</v>
      </c>
      <c r="AI215" s="16">
        <f>[2]beta_Schätzung_Corr_Poll!F144</f>
        <v>38</v>
      </c>
      <c r="AJ215" s="16">
        <f>[2]beta_Schätzung_Corr_Poll!F145</f>
        <v>38.200000000000003</v>
      </c>
      <c r="AK215" s="16">
        <f>[2]beta_Schätzung_Corr_Poll!F146</f>
        <v>45.6</v>
      </c>
      <c r="AL215" s="16">
        <f>[2]beta_Schätzung_Corr_Poll!F142</f>
        <v>0.96633333333333338</v>
      </c>
      <c r="AM215" s="16">
        <f>[2]beta_Schätzung_Corr_Poll!G144</f>
        <v>38</v>
      </c>
      <c r="AN215" s="16">
        <f>[2]beta_Schätzung_Corr_Poll!G145</f>
        <v>38.299999999999997</v>
      </c>
      <c r="AO215" s="16">
        <f>[2]beta_Schätzung_Corr_Poll!G146</f>
        <v>45.6</v>
      </c>
      <c r="AP215" s="16">
        <f>[2]beta_Schätzung_Corr_Poll!G142</f>
        <v>0.95960000000000001</v>
      </c>
      <c r="AQ215" s="16">
        <f>[2]beta_Schätzung_Corr_Poll!H144</f>
        <v>38</v>
      </c>
      <c r="AR215" s="16">
        <f>[2]beta_Schätzung_Corr_Poll!H145</f>
        <v>45.6</v>
      </c>
      <c r="AS215" s="16">
        <f>[2]beta_Schätzung_Corr_Poll!H146</f>
        <v>45.6</v>
      </c>
      <c r="AT215" s="16">
        <f>[2]beta_Schätzung_Corr_Poll!H142</f>
        <v>0</v>
      </c>
      <c r="AU215" s="16">
        <f t="shared" si="602"/>
        <v>38</v>
      </c>
      <c r="AV215" s="16">
        <f t="shared" si="603"/>
        <v>38.200000000000003</v>
      </c>
      <c r="AW215" s="16">
        <f t="shared" si="604"/>
        <v>45.6</v>
      </c>
      <c r="AX215" s="47" t="str">
        <f>IF(AY215&gt;0, "true", "false")</f>
        <v>true</v>
      </c>
      <c r="AY215" s="16">
        <f>AH215</f>
        <v>0.99719999999999998</v>
      </c>
      <c r="AZ215" s="16">
        <f t="shared" si="605"/>
        <v>38</v>
      </c>
      <c r="BA215" s="16">
        <f t="shared" si="606"/>
        <v>38.200000000000003</v>
      </c>
      <c r="BB215" s="16">
        <f t="shared" si="607"/>
        <v>45.6</v>
      </c>
      <c r="BC215" s="16" t="str">
        <f>IF(BD215&gt;0, "true", "false")</f>
        <v>true</v>
      </c>
      <c r="BD215" s="16">
        <f>AH215</f>
        <v>0.99719999999999998</v>
      </c>
      <c r="BE215" s="16">
        <f t="shared" si="608"/>
        <v>38</v>
      </c>
      <c r="BF215" s="16">
        <f t="shared" si="609"/>
        <v>38.200000000000003</v>
      </c>
      <c r="BG215" s="16">
        <f t="shared" si="610"/>
        <v>45.6</v>
      </c>
      <c r="BH215" s="16" t="str">
        <f>IF(BI215&gt;0, "true", "false")</f>
        <v>true</v>
      </c>
      <c r="BI215" s="16">
        <f>AH215</f>
        <v>0.99719999999999998</v>
      </c>
      <c r="BJ215" s="16">
        <f t="shared" si="611"/>
        <v>38</v>
      </c>
      <c r="BK215" s="16">
        <f t="shared" si="612"/>
        <v>38.200000000000003</v>
      </c>
      <c r="BL215" s="16">
        <f t="shared" si="613"/>
        <v>45.6</v>
      </c>
      <c r="BM215" s="16" t="str">
        <f>IF(BN215&gt;0, "true", "false")</f>
        <v>true</v>
      </c>
      <c r="BN215" s="16">
        <f>AH215</f>
        <v>0.99719999999999998</v>
      </c>
      <c r="BO215" s="16">
        <f t="shared" si="614"/>
        <v>38</v>
      </c>
      <c r="BP215" s="16">
        <f t="shared" si="615"/>
        <v>38.200000000000003</v>
      </c>
      <c r="BQ215" s="16">
        <f t="shared" si="616"/>
        <v>45.6</v>
      </c>
      <c r="BR215" s="16" t="str">
        <f>IF(BS215&gt;0, "true", "false")</f>
        <v>true</v>
      </c>
      <c r="BS215" s="16">
        <f>AL215</f>
        <v>0.96633333333333338</v>
      </c>
      <c r="BT215" s="16">
        <f t="shared" si="617"/>
        <v>38</v>
      </c>
      <c r="BU215" s="16">
        <f t="shared" si="618"/>
        <v>38.200000000000003</v>
      </c>
      <c r="BV215" s="16">
        <f t="shared" si="619"/>
        <v>45.6</v>
      </c>
      <c r="BW215" s="16" t="str">
        <f>IF(BX215&gt;0, "true", "false")</f>
        <v>true</v>
      </c>
      <c r="BX215" s="16">
        <f>AL215</f>
        <v>0.96633333333333338</v>
      </c>
      <c r="BY215" s="16">
        <f t="shared" si="620"/>
        <v>38</v>
      </c>
      <c r="BZ215" s="16">
        <f t="shared" si="621"/>
        <v>38.200000000000003</v>
      </c>
      <c r="CA215" s="16">
        <f t="shared" si="622"/>
        <v>45.6</v>
      </c>
      <c r="CB215" s="16" t="str">
        <f>IF(CC215&gt;0, "true", "false")</f>
        <v>true</v>
      </c>
      <c r="CC215" s="16">
        <f>AL215</f>
        <v>0.96633333333333338</v>
      </c>
      <c r="CD215" s="16">
        <f t="shared" si="623"/>
        <v>38</v>
      </c>
      <c r="CE215" s="16">
        <f t="shared" si="624"/>
        <v>38.200000000000003</v>
      </c>
      <c r="CF215" s="16">
        <f t="shared" si="625"/>
        <v>45.6</v>
      </c>
      <c r="CG215" s="16" t="str">
        <f>IF(CH215&gt;0, "true", "false")</f>
        <v>true</v>
      </c>
      <c r="CH215" s="16">
        <f>AL215</f>
        <v>0.96633333333333338</v>
      </c>
      <c r="CI215" s="16">
        <f t="shared" si="626"/>
        <v>38</v>
      </c>
      <c r="CJ215" s="16">
        <f t="shared" si="627"/>
        <v>38.200000000000003</v>
      </c>
      <c r="CK215" s="16">
        <f t="shared" si="628"/>
        <v>45.6</v>
      </c>
      <c r="CL215" s="16" t="str">
        <f>IF(CM215&gt;0, "true", "false")</f>
        <v>true</v>
      </c>
      <c r="CM215" s="76">
        <f>AP215</f>
        <v>0.95960000000000001</v>
      </c>
      <c r="CN215" s="16">
        <f t="shared" si="629"/>
        <v>38</v>
      </c>
      <c r="CO215" s="16">
        <f t="shared" si="630"/>
        <v>38.200000000000003</v>
      </c>
      <c r="CP215" s="16">
        <f t="shared" si="631"/>
        <v>45.6</v>
      </c>
      <c r="CQ215" s="16" t="str">
        <f>IF(CR215&gt;0, "true", "false")</f>
        <v>true</v>
      </c>
      <c r="CR215" s="76">
        <f>AP215</f>
        <v>0.95960000000000001</v>
      </c>
      <c r="CS215" s="16">
        <f t="shared" si="632"/>
        <v>38</v>
      </c>
      <c r="CT215" s="16">
        <f t="shared" si="633"/>
        <v>38.200000000000003</v>
      </c>
      <c r="CU215" s="16">
        <f t="shared" si="634"/>
        <v>45.6</v>
      </c>
      <c r="CV215" s="16" t="str">
        <f>IF(CW215&gt;0, "true", "false")</f>
        <v>true</v>
      </c>
      <c r="CW215" s="76">
        <f>AP215</f>
        <v>0.95960000000000001</v>
      </c>
      <c r="CX215" s="16">
        <f t="shared" si="635"/>
        <v>38</v>
      </c>
      <c r="CY215" s="16">
        <f t="shared" si="636"/>
        <v>38.200000000000003</v>
      </c>
      <c r="CZ215" s="16">
        <f t="shared" si="637"/>
        <v>45.6</v>
      </c>
      <c r="DA215" s="16" t="str">
        <f>IF(DB215&gt;0, "true", "false")</f>
        <v>true</v>
      </c>
      <c r="DB215" s="76">
        <f>AP215</f>
        <v>0.95960000000000001</v>
      </c>
      <c r="DC215" s="16">
        <f t="shared" si="638"/>
        <v>38</v>
      </c>
      <c r="DD215" s="16">
        <f t="shared" si="639"/>
        <v>54.022958082652238</v>
      </c>
      <c r="DE215" s="16">
        <f t="shared" si="640"/>
        <v>45.6</v>
      </c>
      <c r="DF215" s="16" t="str">
        <f>IF(DG215&gt;0, "true", "false")</f>
        <v>false</v>
      </c>
      <c r="DG215" s="76">
        <f>AT215</f>
        <v>0</v>
      </c>
      <c r="DH215" s="16">
        <f t="shared" si="641"/>
        <v>38</v>
      </c>
      <c r="DI215" s="16">
        <f t="shared" si="642"/>
        <v>54.022958082652238</v>
      </c>
      <c r="DJ215" s="16">
        <f t="shared" si="643"/>
        <v>45.6</v>
      </c>
      <c r="DK215" s="16" t="str">
        <f>IF(DL215&gt;0, "true", "false")</f>
        <v>false</v>
      </c>
      <c r="DL215" s="76">
        <f>AT215</f>
        <v>0</v>
      </c>
      <c r="DM215" s="16">
        <f t="shared" si="644"/>
        <v>38</v>
      </c>
      <c r="DN215" s="16">
        <f t="shared" si="645"/>
        <v>54.022958082652238</v>
      </c>
      <c r="DO215" s="16">
        <f t="shared" si="646"/>
        <v>45.6</v>
      </c>
      <c r="DP215" s="16" t="str">
        <f>IF(DQ215&gt;0, "true", "false")</f>
        <v>false</v>
      </c>
      <c r="DQ215" s="76">
        <f>AT215</f>
        <v>0</v>
      </c>
      <c r="DR215" s="16">
        <f t="shared" si="647"/>
        <v>38</v>
      </c>
      <c r="DS215" s="16">
        <f t="shared" si="648"/>
        <v>54.022958082652238</v>
      </c>
      <c r="DT215" s="16">
        <f t="shared" si="649"/>
        <v>45.6</v>
      </c>
      <c r="DU215" s="16" t="str">
        <f>IF(DV215&gt;0, "true", "false")</f>
        <v>false</v>
      </c>
      <c r="DV215" s="76">
        <f>AT215</f>
        <v>0</v>
      </c>
    </row>
    <row r="216" spans="27:126" x14ac:dyDescent="0.35">
      <c r="AA216" s="74">
        <v>1.5</v>
      </c>
      <c r="AB216" s="73">
        <f t="shared" si="601"/>
        <v>4.1893203883495165</v>
      </c>
      <c r="AC216" s="47" t="s">
        <v>11</v>
      </c>
      <c r="AD216" s="47" t="s">
        <v>2</v>
      </c>
      <c r="AE216" s="16">
        <f>[2]beta_Schätzung_Corr_Poll!E165</f>
        <v>50</v>
      </c>
      <c r="AF216" s="16">
        <f>[2]beta_Schätzung_Corr_Poll!E166</f>
        <v>61.7</v>
      </c>
      <c r="AG216" s="16">
        <f>[2]beta_Schätzung_Corr_Poll!E167</f>
        <v>126</v>
      </c>
      <c r="AH216" s="16">
        <f>[2]beta_Schätzung_Corr_Poll!E163</f>
        <v>0.99560000000000004</v>
      </c>
      <c r="AI216" s="16">
        <f>[2]beta_Schätzung_Corr_Poll!F165</f>
        <v>50</v>
      </c>
      <c r="AJ216" s="16">
        <f>[2]beta_Schätzung_Corr_Poll!F166</f>
        <v>61.9</v>
      </c>
      <c r="AK216" s="16">
        <f>[2]beta_Schätzung_Corr_Poll!F167</f>
        <v>126</v>
      </c>
      <c r="AL216" s="16">
        <f>[2]beta_Schätzung_Corr_Poll!F163</f>
        <v>0.93500000000000005</v>
      </c>
      <c r="AM216" s="16">
        <f>[2]beta_Schätzung_Corr_Poll!G165</f>
        <v>50</v>
      </c>
      <c r="AN216" s="16">
        <f>[2]beta_Schätzung_Corr_Poll!G166</f>
        <v>62.7</v>
      </c>
      <c r="AO216" s="16">
        <f>[2]beta_Schätzung_Corr_Poll!G167</f>
        <v>126</v>
      </c>
      <c r="AP216" s="16">
        <f>[2]beta_Schätzung_Corr_Poll!G163</f>
        <v>0.94</v>
      </c>
      <c r="AQ216" s="16">
        <f>[2]beta_Schätzung_Corr_Poll!H165</f>
        <v>50</v>
      </c>
      <c r="AR216" s="16">
        <f>[2]beta_Schätzung_Corr_Poll!H166</f>
        <v>126</v>
      </c>
      <c r="AS216" s="16">
        <f>[2]beta_Schätzung_Corr_Poll!H167</f>
        <v>126</v>
      </c>
      <c r="AT216" s="16">
        <f>[2]beta_Schätzung_Corr_Poll!H163</f>
        <v>0</v>
      </c>
      <c r="AU216" s="16">
        <f t="shared" si="602"/>
        <v>50</v>
      </c>
      <c r="AV216" s="16">
        <f t="shared" si="603"/>
        <v>61.7</v>
      </c>
      <c r="AW216" s="16">
        <f t="shared" si="604"/>
        <v>126</v>
      </c>
      <c r="AX216" s="47" t="str">
        <f>IF(AY216&gt;0, "true", "false")</f>
        <v>true</v>
      </c>
      <c r="AY216" s="16">
        <f>AH216</f>
        <v>0.99560000000000004</v>
      </c>
      <c r="AZ216" s="16">
        <f t="shared" si="605"/>
        <v>50</v>
      </c>
      <c r="BA216" s="16">
        <f t="shared" si="606"/>
        <v>61.7</v>
      </c>
      <c r="BB216" s="16">
        <f t="shared" si="607"/>
        <v>126</v>
      </c>
      <c r="BC216" s="16" t="str">
        <f>IF(BD216&gt;0, "true", "false")</f>
        <v>true</v>
      </c>
      <c r="BD216" s="16">
        <f>AH216</f>
        <v>0.99560000000000004</v>
      </c>
      <c r="BE216" s="16">
        <f t="shared" si="608"/>
        <v>50</v>
      </c>
      <c r="BF216" s="16">
        <f t="shared" si="609"/>
        <v>61.7</v>
      </c>
      <c r="BG216" s="16">
        <f t="shared" si="610"/>
        <v>126</v>
      </c>
      <c r="BH216" s="16" t="str">
        <f>IF(BI216&gt;0, "true", "false")</f>
        <v>true</v>
      </c>
      <c r="BI216" s="16">
        <f>AH216</f>
        <v>0.99560000000000004</v>
      </c>
      <c r="BJ216" s="16">
        <f t="shared" si="611"/>
        <v>50</v>
      </c>
      <c r="BK216" s="16">
        <f t="shared" si="612"/>
        <v>61.7</v>
      </c>
      <c r="BL216" s="16">
        <f t="shared" si="613"/>
        <v>126</v>
      </c>
      <c r="BM216" s="16" t="str">
        <f>IF(BN216&gt;0, "true", "false")</f>
        <v>true</v>
      </c>
      <c r="BN216" s="16">
        <f>AH216</f>
        <v>0.99560000000000004</v>
      </c>
      <c r="BO216" s="16">
        <f t="shared" si="614"/>
        <v>50</v>
      </c>
      <c r="BP216" s="16">
        <f t="shared" si="615"/>
        <v>80.210000000000008</v>
      </c>
      <c r="BQ216" s="16">
        <f t="shared" si="616"/>
        <v>126</v>
      </c>
      <c r="BR216" s="16" t="str">
        <f>IF(BS216&gt;0, "true", "false")</f>
        <v>true</v>
      </c>
      <c r="BS216" s="16">
        <f>AL216</f>
        <v>0.93500000000000005</v>
      </c>
      <c r="BT216" s="16">
        <f t="shared" si="617"/>
        <v>50</v>
      </c>
      <c r="BU216" s="16">
        <f t="shared" si="618"/>
        <v>80.210000000000008</v>
      </c>
      <c r="BV216" s="16">
        <f t="shared" si="619"/>
        <v>126</v>
      </c>
      <c r="BW216" s="16" t="str">
        <f>IF(BX216&gt;0, "true", "false")</f>
        <v>true</v>
      </c>
      <c r="BX216" s="16">
        <f>AL216</f>
        <v>0.93500000000000005</v>
      </c>
      <c r="BY216" s="16">
        <f t="shared" si="620"/>
        <v>50</v>
      </c>
      <c r="BZ216" s="16">
        <f t="shared" si="621"/>
        <v>80.210000000000008</v>
      </c>
      <c r="CA216" s="16">
        <f t="shared" si="622"/>
        <v>126</v>
      </c>
      <c r="CB216" s="16" t="str">
        <f>IF(CC216&gt;0, "true", "false")</f>
        <v>true</v>
      </c>
      <c r="CC216" s="16">
        <f>AL216</f>
        <v>0.93500000000000005</v>
      </c>
      <c r="CD216" s="16">
        <f t="shared" si="623"/>
        <v>50</v>
      </c>
      <c r="CE216" s="16">
        <f t="shared" si="624"/>
        <v>80.210000000000008</v>
      </c>
      <c r="CF216" s="16">
        <f t="shared" si="625"/>
        <v>126</v>
      </c>
      <c r="CG216" s="16" t="str">
        <f>IF(CH216&gt;0, "true", "false")</f>
        <v>true</v>
      </c>
      <c r="CH216" s="16">
        <f>AL216</f>
        <v>0.93500000000000005</v>
      </c>
      <c r="CI216" s="16">
        <f t="shared" si="626"/>
        <v>50</v>
      </c>
      <c r="CJ216" s="16">
        <f t="shared" si="627"/>
        <v>92.550000000000011</v>
      </c>
      <c r="CK216" s="16">
        <f t="shared" si="628"/>
        <v>126</v>
      </c>
      <c r="CL216" s="16" t="str">
        <f>IF(CM216&gt;0, "true", "false")</f>
        <v>true</v>
      </c>
      <c r="CM216" s="76">
        <f>AP216</f>
        <v>0.94</v>
      </c>
      <c r="CN216" s="16">
        <f t="shared" si="629"/>
        <v>50</v>
      </c>
      <c r="CO216" s="16">
        <f t="shared" si="630"/>
        <v>92.550000000000011</v>
      </c>
      <c r="CP216" s="16">
        <f t="shared" si="631"/>
        <v>126</v>
      </c>
      <c r="CQ216" s="16" t="str">
        <f>IF(CR216&gt;0, "true", "false")</f>
        <v>true</v>
      </c>
      <c r="CR216" s="76">
        <f>AP216</f>
        <v>0.94</v>
      </c>
      <c r="CS216" s="16">
        <f t="shared" si="632"/>
        <v>50</v>
      </c>
      <c r="CT216" s="16">
        <f t="shared" si="633"/>
        <v>92.550000000000011</v>
      </c>
      <c r="CU216" s="16">
        <f t="shared" si="634"/>
        <v>126</v>
      </c>
      <c r="CV216" s="16" t="str">
        <f>IF(CW216&gt;0, "true", "false")</f>
        <v>true</v>
      </c>
      <c r="CW216" s="76">
        <f>AP216</f>
        <v>0.94</v>
      </c>
      <c r="CX216" s="16">
        <f t="shared" si="635"/>
        <v>50</v>
      </c>
      <c r="CY216" s="16">
        <f t="shared" si="636"/>
        <v>92.550000000000011</v>
      </c>
      <c r="CZ216" s="16">
        <f t="shared" si="637"/>
        <v>126</v>
      </c>
      <c r="DA216" s="16" t="str">
        <f>IF(DB216&gt;0, "true", "false")</f>
        <v>true</v>
      </c>
      <c r="DB216" s="76">
        <f>AP216</f>
        <v>0.94</v>
      </c>
      <c r="DC216" s="16">
        <f t="shared" si="638"/>
        <v>50</v>
      </c>
      <c r="DD216" s="16">
        <f t="shared" si="639"/>
        <v>122.47100309869272</v>
      </c>
      <c r="DE216" s="16">
        <f t="shared" si="640"/>
        <v>126</v>
      </c>
      <c r="DF216" s="16" t="str">
        <f>IF(DG216&gt;0, "true", "false")</f>
        <v>false</v>
      </c>
      <c r="DG216" s="76">
        <f>AT216</f>
        <v>0</v>
      </c>
      <c r="DH216" s="16">
        <f t="shared" si="641"/>
        <v>50</v>
      </c>
      <c r="DI216" s="16">
        <f t="shared" si="642"/>
        <v>122.47100309869272</v>
      </c>
      <c r="DJ216" s="16">
        <f t="shared" si="643"/>
        <v>126</v>
      </c>
      <c r="DK216" s="16" t="str">
        <f>IF(DL216&gt;0, "true", "false")</f>
        <v>false</v>
      </c>
      <c r="DL216" s="76">
        <f>AT216</f>
        <v>0</v>
      </c>
      <c r="DM216" s="16">
        <f t="shared" si="644"/>
        <v>50</v>
      </c>
      <c r="DN216" s="16">
        <f t="shared" si="645"/>
        <v>122.47100309869272</v>
      </c>
      <c r="DO216" s="16">
        <f t="shared" si="646"/>
        <v>126</v>
      </c>
      <c r="DP216" s="16" t="str">
        <f>IF(DQ216&gt;0, "true", "false")</f>
        <v>false</v>
      </c>
      <c r="DQ216" s="76">
        <f>AT216</f>
        <v>0</v>
      </c>
      <c r="DR216" s="16">
        <f t="shared" si="647"/>
        <v>50</v>
      </c>
      <c r="DS216" s="16">
        <f t="shared" si="648"/>
        <v>122.47100309869272</v>
      </c>
      <c r="DT216" s="16">
        <f t="shared" si="649"/>
        <v>126</v>
      </c>
      <c r="DU216" s="16" t="str">
        <f>IF(DV216&gt;0, "true", "false")</f>
        <v>false</v>
      </c>
      <c r="DV216" s="76">
        <f>AT216</f>
        <v>0</v>
      </c>
    </row>
    <row r="217" spans="27:126" x14ac:dyDescent="0.35">
      <c r="AA217" s="74" t="s">
        <v>114</v>
      </c>
      <c r="AB217" s="73" t="str">
        <f t="shared" si="601"/>
        <v>-</v>
      </c>
      <c r="AC217" s="47" t="s">
        <v>12</v>
      </c>
      <c r="AD217" s="47" t="s">
        <v>2</v>
      </c>
      <c r="AE217" s="16"/>
      <c r="AF217" s="16"/>
      <c r="AG217" s="16" t="str">
        <f t="shared" ref="AG217:AG222" si="650">IF(MAX(AV13,BA13,BF13,BK13,BP13,BU13,BZ13,CE13,CJ13,CO13,CT13,CY13,DD13,DI13,DN13,DS13)=0,"N/A",MAX(AV13,BA13,BF13,BK13,BP13,BU13,BZ13,CE13,CJ13,CO13,CT13,CY13,DD13,DI13,DN13,DS13))</f>
        <v>N/A</v>
      </c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 t="str">
        <f t="shared" si="602"/>
        <v>N/A</v>
      </c>
      <c r="AV217" s="16" t="str">
        <f t="shared" si="603"/>
        <v>N/A</v>
      </c>
      <c r="AW217" s="16" t="str">
        <f t="shared" si="604"/>
        <v>N/A</v>
      </c>
      <c r="AX217" s="16"/>
      <c r="AY217" s="16"/>
      <c r="AZ217" s="16" t="str">
        <f t="shared" si="605"/>
        <v>N/A</v>
      </c>
      <c r="BA217" s="16" t="str">
        <f t="shared" si="606"/>
        <v>N/A</v>
      </c>
      <c r="BB217" s="16" t="str">
        <f t="shared" si="607"/>
        <v>N/A</v>
      </c>
      <c r="BC217" s="16"/>
      <c r="BD217" s="16"/>
      <c r="BE217" s="16" t="str">
        <f t="shared" si="608"/>
        <v>N/A</v>
      </c>
      <c r="BF217" s="16" t="str">
        <f t="shared" si="609"/>
        <v>N/A</v>
      </c>
      <c r="BG217" s="16" t="str">
        <f t="shared" si="610"/>
        <v>N/A</v>
      </c>
      <c r="BH217" s="16"/>
      <c r="BI217" s="16"/>
      <c r="BJ217" s="16" t="str">
        <f t="shared" si="611"/>
        <v>N/A</v>
      </c>
      <c r="BK217" s="16" t="str">
        <f t="shared" si="612"/>
        <v>N/A</v>
      </c>
      <c r="BL217" s="16" t="str">
        <f t="shared" si="613"/>
        <v>N/A</v>
      </c>
      <c r="BM217" s="16"/>
      <c r="BN217" s="16"/>
      <c r="BO217" s="16" t="str">
        <f t="shared" si="614"/>
        <v>N/A</v>
      </c>
      <c r="BP217" s="16" t="str">
        <f t="shared" si="615"/>
        <v>N/A</v>
      </c>
      <c r="BQ217" s="16" t="str">
        <f t="shared" si="616"/>
        <v>N/A</v>
      </c>
      <c r="BR217" s="16"/>
      <c r="BS217" s="16"/>
      <c r="BT217" s="16" t="str">
        <f t="shared" si="617"/>
        <v>N/A</v>
      </c>
      <c r="BU217" s="16" t="str">
        <f t="shared" si="618"/>
        <v>N/A</v>
      </c>
      <c r="BV217" s="16" t="str">
        <f t="shared" si="619"/>
        <v>N/A</v>
      </c>
      <c r="BW217" s="16"/>
      <c r="BX217" s="16"/>
      <c r="BY217" s="16" t="str">
        <f t="shared" si="620"/>
        <v>N/A</v>
      </c>
      <c r="BZ217" s="16" t="str">
        <f t="shared" si="621"/>
        <v>N/A</v>
      </c>
      <c r="CA217" s="16" t="str">
        <f t="shared" si="622"/>
        <v>N/A</v>
      </c>
      <c r="CB217" s="16"/>
      <c r="CC217" s="16"/>
      <c r="CD217" s="16" t="str">
        <f t="shared" si="623"/>
        <v>N/A</v>
      </c>
      <c r="CE217" s="16" t="str">
        <f t="shared" si="624"/>
        <v>N/A</v>
      </c>
      <c r="CF217" s="16" t="str">
        <f t="shared" si="625"/>
        <v>N/A</v>
      </c>
      <c r="CG217" s="16"/>
      <c r="CH217" s="16"/>
      <c r="CI217" s="16" t="str">
        <f t="shared" si="626"/>
        <v>N/A</v>
      </c>
      <c r="CJ217" s="16" t="str">
        <f t="shared" si="627"/>
        <v>N/A</v>
      </c>
      <c r="CK217" s="16" t="str">
        <f t="shared" si="628"/>
        <v>N/A</v>
      </c>
      <c r="CL217" s="16"/>
      <c r="CM217" s="16"/>
      <c r="CN217" s="16" t="str">
        <f t="shared" si="629"/>
        <v>N/A</v>
      </c>
      <c r="CO217" s="16" t="str">
        <f t="shared" si="630"/>
        <v>N/A</v>
      </c>
      <c r="CP217" s="16" t="str">
        <f t="shared" si="631"/>
        <v>N/A</v>
      </c>
      <c r="CQ217" s="16"/>
      <c r="CR217" s="16"/>
      <c r="CS217" s="16" t="str">
        <f t="shared" si="632"/>
        <v>N/A</v>
      </c>
      <c r="CT217" s="16" t="str">
        <f t="shared" si="633"/>
        <v>N/A</v>
      </c>
      <c r="CU217" s="16" t="str">
        <f t="shared" si="634"/>
        <v>N/A</v>
      </c>
      <c r="CV217" s="16"/>
      <c r="CW217" s="16"/>
      <c r="CX217" s="16" t="str">
        <f t="shared" si="635"/>
        <v>N/A</v>
      </c>
      <c r="CY217" s="16" t="str">
        <f t="shared" si="636"/>
        <v>N/A</v>
      </c>
      <c r="CZ217" s="16" t="str">
        <f t="shared" si="637"/>
        <v>N/A</v>
      </c>
      <c r="DA217" s="16"/>
      <c r="DB217" s="16"/>
      <c r="DC217" s="16" t="str">
        <f t="shared" si="638"/>
        <v>N/A</v>
      </c>
      <c r="DD217" s="16" t="str">
        <f t="shared" si="639"/>
        <v>N/A</v>
      </c>
      <c r="DE217" s="16" t="str">
        <f t="shared" si="640"/>
        <v>N/A</v>
      </c>
      <c r="DF217" s="16"/>
      <c r="DG217" s="16"/>
      <c r="DH217" s="16" t="str">
        <f t="shared" si="641"/>
        <v>N/A</v>
      </c>
      <c r="DI217" s="16" t="str">
        <f t="shared" si="642"/>
        <v>N/A</v>
      </c>
      <c r="DJ217" s="16" t="str">
        <f t="shared" si="643"/>
        <v>N/A</v>
      </c>
      <c r="DK217" s="16"/>
      <c r="DL217" s="16"/>
      <c r="DM217" s="16" t="str">
        <f t="shared" si="644"/>
        <v>N/A</v>
      </c>
      <c r="DN217" s="16" t="str">
        <f t="shared" si="645"/>
        <v>N/A</v>
      </c>
      <c r="DO217" s="16" t="str">
        <f t="shared" si="646"/>
        <v>N/A</v>
      </c>
      <c r="DP217" s="16"/>
      <c r="DQ217" s="16"/>
      <c r="DR217" s="16" t="str">
        <f t="shared" si="647"/>
        <v>N/A</v>
      </c>
      <c r="DS217" s="16" t="str">
        <f t="shared" si="648"/>
        <v>N/A</v>
      </c>
      <c r="DT217" s="16" t="str">
        <f t="shared" si="649"/>
        <v>N/A</v>
      </c>
      <c r="DU217" s="16"/>
      <c r="DV217" s="16"/>
    </row>
    <row r="218" spans="27:126" x14ac:dyDescent="0.35">
      <c r="AA218" s="74" t="s">
        <v>114</v>
      </c>
      <c r="AB218" s="73" t="str">
        <f t="shared" si="601"/>
        <v>-</v>
      </c>
      <c r="AC218" s="47" t="s">
        <v>13</v>
      </c>
      <c r="AD218" s="47" t="s">
        <v>2</v>
      </c>
      <c r="AE218" s="16"/>
      <c r="AF218" s="16"/>
      <c r="AG218" s="16" t="str">
        <f t="shared" si="650"/>
        <v>N/A</v>
      </c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 t="str">
        <f t="shared" si="602"/>
        <v>N/A</v>
      </c>
      <c r="AV218" s="16" t="str">
        <f t="shared" si="603"/>
        <v>N/A</v>
      </c>
      <c r="AW218" s="16" t="str">
        <f t="shared" si="604"/>
        <v>N/A</v>
      </c>
      <c r="AX218" s="16"/>
      <c r="AY218" s="16"/>
      <c r="AZ218" s="16" t="str">
        <f t="shared" si="605"/>
        <v>N/A</v>
      </c>
      <c r="BA218" s="16" t="str">
        <f t="shared" si="606"/>
        <v>N/A</v>
      </c>
      <c r="BB218" s="16" t="str">
        <f t="shared" si="607"/>
        <v>N/A</v>
      </c>
      <c r="BC218" s="16"/>
      <c r="BD218" s="16"/>
      <c r="BE218" s="16" t="str">
        <f t="shared" si="608"/>
        <v>N/A</v>
      </c>
      <c r="BF218" s="16" t="str">
        <f t="shared" si="609"/>
        <v>N/A</v>
      </c>
      <c r="BG218" s="16" t="str">
        <f t="shared" si="610"/>
        <v>N/A</v>
      </c>
      <c r="BH218" s="16"/>
      <c r="BI218" s="16"/>
      <c r="BJ218" s="16" t="str">
        <f t="shared" si="611"/>
        <v>N/A</v>
      </c>
      <c r="BK218" s="16" t="str">
        <f t="shared" si="612"/>
        <v>N/A</v>
      </c>
      <c r="BL218" s="16" t="str">
        <f t="shared" si="613"/>
        <v>N/A</v>
      </c>
      <c r="BM218" s="16"/>
      <c r="BN218" s="16"/>
      <c r="BO218" s="16" t="str">
        <f t="shared" si="614"/>
        <v>N/A</v>
      </c>
      <c r="BP218" s="16" t="str">
        <f t="shared" si="615"/>
        <v>N/A</v>
      </c>
      <c r="BQ218" s="16" t="str">
        <f t="shared" si="616"/>
        <v>N/A</v>
      </c>
      <c r="BR218" s="16"/>
      <c r="BS218" s="16"/>
      <c r="BT218" s="16" t="str">
        <f t="shared" si="617"/>
        <v>N/A</v>
      </c>
      <c r="BU218" s="16" t="str">
        <f t="shared" si="618"/>
        <v>N/A</v>
      </c>
      <c r="BV218" s="16" t="str">
        <f t="shared" si="619"/>
        <v>N/A</v>
      </c>
      <c r="BW218" s="16"/>
      <c r="BX218" s="16"/>
      <c r="BY218" s="16" t="str">
        <f t="shared" si="620"/>
        <v>N/A</v>
      </c>
      <c r="BZ218" s="16" t="str">
        <f t="shared" si="621"/>
        <v>N/A</v>
      </c>
      <c r="CA218" s="16" t="str">
        <f t="shared" si="622"/>
        <v>N/A</v>
      </c>
      <c r="CB218" s="16"/>
      <c r="CC218" s="16"/>
      <c r="CD218" s="16" t="str">
        <f t="shared" si="623"/>
        <v>N/A</v>
      </c>
      <c r="CE218" s="16" t="str">
        <f t="shared" si="624"/>
        <v>N/A</v>
      </c>
      <c r="CF218" s="16" t="str">
        <f t="shared" si="625"/>
        <v>N/A</v>
      </c>
      <c r="CG218" s="16"/>
      <c r="CH218" s="16"/>
      <c r="CI218" s="16" t="str">
        <f t="shared" si="626"/>
        <v>N/A</v>
      </c>
      <c r="CJ218" s="16" t="str">
        <f t="shared" si="627"/>
        <v>N/A</v>
      </c>
      <c r="CK218" s="16" t="str">
        <f t="shared" si="628"/>
        <v>N/A</v>
      </c>
      <c r="CL218" s="16"/>
      <c r="CM218" s="16"/>
      <c r="CN218" s="16" t="str">
        <f t="shared" si="629"/>
        <v>N/A</v>
      </c>
      <c r="CO218" s="16" t="str">
        <f t="shared" si="630"/>
        <v>N/A</v>
      </c>
      <c r="CP218" s="16" t="str">
        <f t="shared" si="631"/>
        <v>N/A</v>
      </c>
      <c r="CQ218" s="16"/>
      <c r="CR218" s="16"/>
      <c r="CS218" s="16" t="str">
        <f t="shared" si="632"/>
        <v>N/A</v>
      </c>
      <c r="CT218" s="16" t="str">
        <f t="shared" si="633"/>
        <v>N/A</v>
      </c>
      <c r="CU218" s="16" t="str">
        <f t="shared" si="634"/>
        <v>N/A</v>
      </c>
      <c r="CV218" s="16"/>
      <c r="CW218" s="16"/>
      <c r="CX218" s="16" t="str">
        <f t="shared" si="635"/>
        <v>N/A</v>
      </c>
      <c r="CY218" s="16" t="str">
        <f t="shared" si="636"/>
        <v>N/A</v>
      </c>
      <c r="CZ218" s="16" t="str">
        <f t="shared" si="637"/>
        <v>N/A</v>
      </c>
      <c r="DA218" s="16"/>
      <c r="DB218" s="16"/>
      <c r="DC218" s="16" t="str">
        <f t="shared" si="638"/>
        <v>N/A</v>
      </c>
      <c r="DD218" s="16" t="str">
        <f t="shared" si="639"/>
        <v>N/A</v>
      </c>
      <c r="DE218" s="16" t="str">
        <f t="shared" si="640"/>
        <v>N/A</v>
      </c>
      <c r="DF218" s="16"/>
      <c r="DG218" s="16"/>
      <c r="DH218" s="16" t="str">
        <f t="shared" si="641"/>
        <v>N/A</v>
      </c>
      <c r="DI218" s="16" t="str">
        <f t="shared" si="642"/>
        <v>N/A</v>
      </c>
      <c r="DJ218" s="16" t="str">
        <f t="shared" si="643"/>
        <v>N/A</v>
      </c>
      <c r="DK218" s="16"/>
      <c r="DL218" s="16"/>
      <c r="DM218" s="16" t="str">
        <f t="shared" si="644"/>
        <v>N/A</v>
      </c>
      <c r="DN218" s="16" t="str">
        <f t="shared" si="645"/>
        <v>N/A</v>
      </c>
      <c r="DO218" s="16" t="str">
        <f t="shared" si="646"/>
        <v>N/A</v>
      </c>
      <c r="DP218" s="16"/>
      <c r="DQ218" s="16"/>
      <c r="DR218" s="16" t="str">
        <f t="shared" si="647"/>
        <v>N/A</v>
      </c>
      <c r="DS218" s="16" t="str">
        <f t="shared" si="648"/>
        <v>N/A</v>
      </c>
      <c r="DT218" s="16" t="str">
        <f t="shared" si="649"/>
        <v>N/A</v>
      </c>
      <c r="DU218" s="16"/>
      <c r="DV218" s="16"/>
    </row>
    <row r="219" spans="27:126" x14ac:dyDescent="0.35">
      <c r="AA219" s="74" t="s">
        <v>114</v>
      </c>
      <c r="AB219" s="73" t="str">
        <f t="shared" si="601"/>
        <v>-</v>
      </c>
      <c r="AC219" s="47" t="s">
        <v>14</v>
      </c>
      <c r="AD219" s="47" t="s">
        <v>2</v>
      </c>
      <c r="AE219" s="16"/>
      <c r="AF219" s="16"/>
      <c r="AG219" s="16" t="str">
        <f t="shared" si="650"/>
        <v>N/A</v>
      </c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 t="str">
        <f t="shared" si="602"/>
        <v>N/A</v>
      </c>
      <c r="AV219" s="16" t="str">
        <f t="shared" si="603"/>
        <v>N/A</v>
      </c>
      <c r="AW219" s="16" t="str">
        <f t="shared" si="604"/>
        <v>N/A</v>
      </c>
      <c r="AX219" s="16"/>
      <c r="AY219" s="16"/>
      <c r="AZ219" s="16" t="str">
        <f t="shared" si="605"/>
        <v>N/A</v>
      </c>
      <c r="BA219" s="16" t="str">
        <f t="shared" si="606"/>
        <v>N/A</v>
      </c>
      <c r="BB219" s="16" t="str">
        <f t="shared" si="607"/>
        <v>N/A</v>
      </c>
      <c r="BC219" s="16"/>
      <c r="BD219" s="16"/>
      <c r="BE219" s="16" t="str">
        <f t="shared" si="608"/>
        <v>N/A</v>
      </c>
      <c r="BF219" s="16" t="str">
        <f t="shared" si="609"/>
        <v>N/A</v>
      </c>
      <c r="BG219" s="16" t="str">
        <f t="shared" si="610"/>
        <v>N/A</v>
      </c>
      <c r="BH219" s="16"/>
      <c r="BI219" s="16"/>
      <c r="BJ219" s="16" t="str">
        <f t="shared" si="611"/>
        <v>N/A</v>
      </c>
      <c r="BK219" s="16" t="str">
        <f t="shared" si="612"/>
        <v>N/A</v>
      </c>
      <c r="BL219" s="16" t="str">
        <f t="shared" si="613"/>
        <v>N/A</v>
      </c>
      <c r="BM219" s="16"/>
      <c r="BN219" s="16"/>
      <c r="BO219" s="16" t="str">
        <f t="shared" si="614"/>
        <v>N/A</v>
      </c>
      <c r="BP219" s="16" t="str">
        <f t="shared" si="615"/>
        <v>N/A</v>
      </c>
      <c r="BQ219" s="16" t="str">
        <f t="shared" si="616"/>
        <v>N/A</v>
      </c>
      <c r="BR219" s="16"/>
      <c r="BS219" s="16"/>
      <c r="BT219" s="16" t="str">
        <f t="shared" si="617"/>
        <v>N/A</v>
      </c>
      <c r="BU219" s="16" t="str">
        <f t="shared" si="618"/>
        <v>N/A</v>
      </c>
      <c r="BV219" s="16" t="str">
        <f t="shared" si="619"/>
        <v>N/A</v>
      </c>
      <c r="BW219" s="16"/>
      <c r="BX219" s="16"/>
      <c r="BY219" s="16" t="str">
        <f t="shared" si="620"/>
        <v>N/A</v>
      </c>
      <c r="BZ219" s="16" t="str">
        <f t="shared" si="621"/>
        <v>N/A</v>
      </c>
      <c r="CA219" s="16" t="str">
        <f t="shared" si="622"/>
        <v>N/A</v>
      </c>
      <c r="CB219" s="16"/>
      <c r="CC219" s="16"/>
      <c r="CD219" s="16" t="str">
        <f t="shared" si="623"/>
        <v>N/A</v>
      </c>
      <c r="CE219" s="16" t="str">
        <f t="shared" si="624"/>
        <v>N/A</v>
      </c>
      <c r="CF219" s="16" t="str">
        <f t="shared" si="625"/>
        <v>N/A</v>
      </c>
      <c r="CG219" s="16"/>
      <c r="CH219" s="16"/>
      <c r="CI219" s="16" t="str">
        <f t="shared" si="626"/>
        <v>N/A</v>
      </c>
      <c r="CJ219" s="16" t="str">
        <f t="shared" si="627"/>
        <v>N/A</v>
      </c>
      <c r="CK219" s="16" t="str">
        <f t="shared" si="628"/>
        <v>N/A</v>
      </c>
      <c r="CL219" s="16"/>
      <c r="CM219" s="16"/>
      <c r="CN219" s="16" t="str">
        <f t="shared" si="629"/>
        <v>N/A</v>
      </c>
      <c r="CO219" s="16" t="str">
        <f t="shared" si="630"/>
        <v>N/A</v>
      </c>
      <c r="CP219" s="16" t="str">
        <f t="shared" si="631"/>
        <v>N/A</v>
      </c>
      <c r="CQ219" s="16"/>
      <c r="CR219" s="16"/>
      <c r="CS219" s="16" t="str">
        <f t="shared" si="632"/>
        <v>N/A</v>
      </c>
      <c r="CT219" s="16" t="str">
        <f t="shared" si="633"/>
        <v>N/A</v>
      </c>
      <c r="CU219" s="16" t="str">
        <f t="shared" si="634"/>
        <v>N/A</v>
      </c>
      <c r="CV219" s="16"/>
      <c r="CW219" s="16"/>
      <c r="CX219" s="16" t="str">
        <f t="shared" si="635"/>
        <v>N/A</v>
      </c>
      <c r="CY219" s="16" t="str">
        <f t="shared" si="636"/>
        <v>N/A</v>
      </c>
      <c r="CZ219" s="16" t="str">
        <f t="shared" si="637"/>
        <v>N/A</v>
      </c>
      <c r="DA219" s="16"/>
      <c r="DB219" s="16"/>
      <c r="DC219" s="16" t="str">
        <f t="shared" si="638"/>
        <v>N/A</v>
      </c>
      <c r="DD219" s="16" t="str">
        <f t="shared" si="639"/>
        <v>N/A</v>
      </c>
      <c r="DE219" s="16" t="str">
        <f t="shared" si="640"/>
        <v>N/A</v>
      </c>
      <c r="DF219" s="16"/>
      <c r="DG219" s="16"/>
      <c r="DH219" s="16" t="str">
        <f t="shared" si="641"/>
        <v>N/A</v>
      </c>
      <c r="DI219" s="16" t="str">
        <f t="shared" si="642"/>
        <v>N/A</v>
      </c>
      <c r="DJ219" s="16" t="str">
        <f t="shared" si="643"/>
        <v>N/A</v>
      </c>
      <c r="DK219" s="16"/>
      <c r="DL219" s="16"/>
      <c r="DM219" s="16" t="str">
        <f t="shared" si="644"/>
        <v>N/A</v>
      </c>
      <c r="DN219" s="16" t="str">
        <f t="shared" si="645"/>
        <v>N/A</v>
      </c>
      <c r="DO219" s="16" t="str">
        <f t="shared" si="646"/>
        <v>N/A</v>
      </c>
      <c r="DP219" s="16"/>
      <c r="DQ219" s="16"/>
      <c r="DR219" s="16" t="str">
        <f t="shared" si="647"/>
        <v>N/A</v>
      </c>
      <c r="DS219" s="16" t="str">
        <f t="shared" si="648"/>
        <v>N/A</v>
      </c>
      <c r="DT219" s="16" t="str">
        <f t="shared" si="649"/>
        <v>N/A</v>
      </c>
      <c r="DU219" s="16"/>
      <c r="DV219" s="16"/>
    </row>
    <row r="220" spans="27:126" x14ac:dyDescent="0.35">
      <c r="AA220" s="74" t="s">
        <v>114</v>
      </c>
      <c r="AB220" s="73" t="str">
        <f t="shared" si="601"/>
        <v>-</v>
      </c>
      <c r="AC220" s="47" t="s">
        <v>15</v>
      </c>
      <c r="AD220" s="47" t="s">
        <v>2</v>
      </c>
      <c r="AE220" s="16"/>
      <c r="AF220" s="16"/>
      <c r="AG220" s="16" t="str">
        <f t="shared" si="650"/>
        <v>N/A</v>
      </c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 t="str">
        <f t="shared" si="602"/>
        <v>N/A</v>
      </c>
      <c r="AV220" s="16" t="str">
        <f t="shared" si="603"/>
        <v>N/A</v>
      </c>
      <c r="AW220" s="16" t="str">
        <f t="shared" si="604"/>
        <v>N/A</v>
      </c>
      <c r="AX220" s="16"/>
      <c r="AY220" s="16"/>
      <c r="AZ220" s="16" t="str">
        <f t="shared" si="605"/>
        <v>N/A</v>
      </c>
      <c r="BA220" s="16" t="str">
        <f t="shared" si="606"/>
        <v>N/A</v>
      </c>
      <c r="BB220" s="16" t="str">
        <f t="shared" si="607"/>
        <v>N/A</v>
      </c>
      <c r="BC220" s="16"/>
      <c r="BD220" s="16"/>
      <c r="BE220" s="16" t="str">
        <f t="shared" si="608"/>
        <v>N/A</v>
      </c>
      <c r="BF220" s="16" t="str">
        <f t="shared" si="609"/>
        <v>N/A</v>
      </c>
      <c r="BG220" s="16" t="str">
        <f t="shared" si="610"/>
        <v>N/A</v>
      </c>
      <c r="BH220" s="16"/>
      <c r="BI220" s="16"/>
      <c r="BJ220" s="16" t="str">
        <f t="shared" si="611"/>
        <v>N/A</v>
      </c>
      <c r="BK220" s="16" t="str">
        <f t="shared" si="612"/>
        <v>N/A</v>
      </c>
      <c r="BL220" s="16" t="str">
        <f t="shared" si="613"/>
        <v>N/A</v>
      </c>
      <c r="BM220" s="16"/>
      <c r="BN220" s="16"/>
      <c r="BO220" s="16" t="str">
        <f t="shared" si="614"/>
        <v>N/A</v>
      </c>
      <c r="BP220" s="16" t="str">
        <f t="shared" si="615"/>
        <v>N/A</v>
      </c>
      <c r="BQ220" s="16" t="str">
        <f t="shared" si="616"/>
        <v>N/A</v>
      </c>
      <c r="BR220" s="16"/>
      <c r="BS220" s="16"/>
      <c r="BT220" s="16" t="str">
        <f t="shared" si="617"/>
        <v>N/A</v>
      </c>
      <c r="BU220" s="16" t="str">
        <f t="shared" si="618"/>
        <v>N/A</v>
      </c>
      <c r="BV220" s="16" t="str">
        <f t="shared" si="619"/>
        <v>N/A</v>
      </c>
      <c r="BW220" s="16"/>
      <c r="BX220" s="16"/>
      <c r="BY220" s="16" t="str">
        <f t="shared" si="620"/>
        <v>N/A</v>
      </c>
      <c r="BZ220" s="16" t="str">
        <f t="shared" si="621"/>
        <v>N/A</v>
      </c>
      <c r="CA220" s="16" t="str">
        <f t="shared" si="622"/>
        <v>N/A</v>
      </c>
      <c r="CB220" s="16"/>
      <c r="CC220" s="16"/>
      <c r="CD220" s="16" t="str">
        <f t="shared" si="623"/>
        <v>N/A</v>
      </c>
      <c r="CE220" s="16" t="str">
        <f t="shared" si="624"/>
        <v>N/A</v>
      </c>
      <c r="CF220" s="16" t="str">
        <f t="shared" si="625"/>
        <v>N/A</v>
      </c>
      <c r="CG220" s="16"/>
      <c r="CH220" s="16"/>
      <c r="CI220" s="16" t="str">
        <f t="shared" si="626"/>
        <v>N/A</v>
      </c>
      <c r="CJ220" s="16" t="str">
        <f t="shared" si="627"/>
        <v>N/A</v>
      </c>
      <c r="CK220" s="16" t="str">
        <f t="shared" si="628"/>
        <v>N/A</v>
      </c>
      <c r="CL220" s="16"/>
      <c r="CM220" s="16"/>
      <c r="CN220" s="16" t="str">
        <f t="shared" si="629"/>
        <v>N/A</v>
      </c>
      <c r="CO220" s="16" t="str">
        <f t="shared" si="630"/>
        <v>N/A</v>
      </c>
      <c r="CP220" s="16" t="str">
        <f t="shared" si="631"/>
        <v>N/A</v>
      </c>
      <c r="CQ220" s="16"/>
      <c r="CR220" s="16"/>
      <c r="CS220" s="16" t="str">
        <f t="shared" si="632"/>
        <v>N/A</v>
      </c>
      <c r="CT220" s="16" t="str">
        <f t="shared" si="633"/>
        <v>N/A</v>
      </c>
      <c r="CU220" s="16" t="str">
        <f t="shared" si="634"/>
        <v>N/A</v>
      </c>
      <c r="CV220" s="16"/>
      <c r="CW220" s="16"/>
      <c r="CX220" s="16" t="str">
        <f t="shared" si="635"/>
        <v>N/A</v>
      </c>
      <c r="CY220" s="16" t="str">
        <f t="shared" si="636"/>
        <v>N/A</v>
      </c>
      <c r="CZ220" s="16" t="str">
        <f t="shared" si="637"/>
        <v>N/A</v>
      </c>
      <c r="DA220" s="16"/>
      <c r="DB220" s="16"/>
      <c r="DC220" s="16" t="str">
        <f t="shared" si="638"/>
        <v>N/A</v>
      </c>
      <c r="DD220" s="16" t="str">
        <f t="shared" si="639"/>
        <v>N/A</v>
      </c>
      <c r="DE220" s="16" t="str">
        <f t="shared" si="640"/>
        <v>N/A</v>
      </c>
      <c r="DF220" s="16"/>
      <c r="DG220" s="16"/>
      <c r="DH220" s="16" t="str">
        <f t="shared" si="641"/>
        <v>N/A</v>
      </c>
      <c r="DI220" s="16" t="str">
        <f t="shared" si="642"/>
        <v>N/A</v>
      </c>
      <c r="DJ220" s="16" t="str">
        <f t="shared" si="643"/>
        <v>N/A</v>
      </c>
      <c r="DK220" s="16"/>
      <c r="DL220" s="16"/>
      <c r="DM220" s="16" t="str">
        <f t="shared" si="644"/>
        <v>N/A</v>
      </c>
      <c r="DN220" s="16" t="str">
        <f t="shared" si="645"/>
        <v>N/A</v>
      </c>
      <c r="DO220" s="16" t="str">
        <f t="shared" si="646"/>
        <v>N/A</v>
      </c>
      <c r="DP220" s="16"/>
      <c r="DQ220" s="16"/>
      <c r="DR220" s="16" t="str">
        <f t="shared" si="647"/>
        <v>N/A</v>
      </c>
      <c r="DS220" s="16" t="str">
        <f t="shared" si="648"/>
        <v>N/A</v>
      </c>
      <c r="DT220" s="16" t="str">
        <f t="shared" si="649"/>
        <v>N/A</v>
      </c>
      <c r="DU220" s="16"/>
      <c r="DV220" s="16"/>
    </row>
    <row r="221" spans="27:126" x14ac:dyDescent="0.35">
      <c r="AA221" s="74" t="s">
        <v>114</v>
      </c>
      <c r="AB221" s="73" t="str">
        <f t="shared" si="601"/>
        <v>-</v>
      </c>
      <c r="AC221" s="47" t="s">
        <v>16</v>
      </c>
      <c r="AD221" s="47" t="s">
        <v>2</v>
      </c>
      <c r="AE221" s="16"/>
      <c r="AF221" s="16"/>
      <c r="AG221" s="16" t="str">
        <f t="shared" si="650"/>
        <v>N/A</v>
      </c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 t="str">
        <f t="shared" si="602"/>
        <v>N/A</v>
      </c>
      <c r="AV221" s="16" t="str">
        <f t="shared" si="603"/>
        <v>N/A</v>
      </c>
      <c r="AW221" s="16" t="str">
        <f t="shared" si="604"/>
        <v>N/A</v>
      </c>
      <c r="AX221" s="16"/>
      <c r="AY221" s="16"/>
      <c r="AZ221" s="16" t="str">
        <f t="shared" si="605"/>
        <v>N/A</v>
      </c>
      <c r="BA221" s="16" t="str">
        <f t="shared" si="606"/>
        <v>N/A</v>
      </c>
      <c r="BB221" s="16" t="str">
        <f t="shared" si="607"/>
        <v>N/A</v>
      </c>
      <c r="BC221" s="16"/>
      <c r="BD221" s="16"/>
      <c r="BE221" s="16" t="str">
        <f t="shared" si="608"/>
        <v>N/A</v>
      </c>
      <c r="BF221" s="16" t="str">
        <f t="shared" si="609"/>
        <v>N/A</v>
      </c>
      <c r="BG221" s="16" t="str">
        <f t="shared" si="610"/>
        <v>N/A</v>
      </c>
      <c r="BH221" s="16"/>
      <c r="BI221" s="16"/>
      <c r="BJ221" s="16" t="str">
        <f t="shared" si="611"/>
        <v>N/A</v>
      </c>
      <c r="BK221" s="16" t="str">
        <f t="shared" si="612"/>
        <v>N/A</v>
      </c>
      <c r="BL221" s="16" t="str">
        <f t="shared" si="613"/>
        <v>N/A</v>
      </c>
      <c r="BM221" s="16"/>
      <c r="BN221" s="16"/>
      <c r="BO221" s="16" t="str">
        <f t="shared" si="614"/>
        <v>N/A</v>
      </c>
      <c r="BP221" s="16" t="str">
        <f t="shared" si="615"/>
        <v>N/A</v>
      </c>
      <c r="BQ221" s="16" t="str">
        <f t="shared" si="616"/>
        <v>N/A</v>
      </c>
      <c r="BR221" s="16"/>
      <c r="BS221" s="16"/>
      <c r="BT221" s="16" t="str">
        <f t="shared" si="617"/>
        <v>N/A</v>
      </c>
      <c r="BU221" s="16" t="str">
        <f t="shared" si="618"/>
        <v>N/A</v>
      </c>
      <c r="BV221" s="16" t="str">
        <f t="shared" si="619"/>
        <v>N/A</v>
      </c>
      <c r="BW221" s="16"/>
      <c r="BX221" s="16"/>
      <c r="BY221" s="16" t="str">
        <f t="shared" si="620"/>
        <v>N/A</v>
      </c>
      <c r="BZ221" s="16" t="str">
        <f t="shared" si="621"/>
        <v>N/A</v>
      </c>
      <c r="CA221" s="16" t="str">
        <f t="shared" si="622"/>
        <v>N/A</v>
      </c>
      <c r="CB221" s="16"/>
      <c r="CC221" s="16"/>
      <c r="CD221" s="16" t="str">
        <f t="shared" si="623"/>
        <v>N/A</v>
      </c>
      <c r="CE221" s="16" t="str">
        <f t="shared" si="624"/>
        <v>N/A</v>
      </c>
      <c r="CF221" s="16" t="str">
        <f t="shared" si="625"/>
        <v>N/A</v>
      </c>
      <c r="CG221" s="16"/>
      <c r="CH221" s="16"/>
      <c r="CI221" s="16" t="str">
        <f t="shared" si="626"/>
        <v>N/A</v>
      </c>
      <c r="CJ221" s="16" t="str">
        <f t="shared" si="627"/>
        <v>N/A</v>
      </c>
      <c r="CK221" s="16" t="str">
        <f t="shared" si="628"/>
        <v>N/A</v>
      </c>
      <c r="CL221" s="16"/>
      <c r="CM221" s="16"/>
      <c r="CN221" s="16" t="str">
        <f t="shared" si="629"/>
        <v>N/A</v>
      </c>
      <c r="CO221" s="16" t="str">
        <f t="shared" si="630"/>
        <v>N/A</v>
      </c>
      <c r="CP221" s="16" t="str">
        <f t="shared" si="631"/>
        <v>N/A</v>
      </c>
      <c r="CQ221" s="16"/>
      <c r="CR221" s="16"/>
      <c r="CS221" s="16" t="str">
        <f t="shared" si="632"/>
        <v>N/A</v>
      </c>
      <c r="CT221" s="16" t="str">
        <f t="shared" si="633"/>
        <v>N/A</v>
      </c>
      <c r="CU221" s="16" t="str">
        <f t="shared" si="634"/>
        <v>N/A</v>
      </c>
      <c r="CV221" s="16"/>
      <c r="CW221" s="16"/>
      <c r="CX221" s="16" t="str">
        <f t="shared" si="635"/>
        <v>N/A</v>
      </c>
      <c r="CY221" s="16" t="str">
        <f t="shared" si="636"/>
        <v>N/A</v>
      </c>
      <c r="CZ221" s="16" t="str">
        <f t="shared" si="637"/>
        <v>N/A</v>
      </c>
      <c r="DA221" s="16"/>
      <c r="DB221" s="16"/>
      <c r="DC221" s="16" t="str">
        <f t="shared" si="638"/>
        <v>N/A</v>
      </c>
      <c r="DD221" s="16" t="str">
        <f t="shared" si="639"/>
        <v>N/A</v>
      </c>
      <c r="DE221" s="16" t="str">
        <f t="shared" si="640"/>
        <v>N/A</v>
      </c>
      <c r="DF221" s="16"/>
      <c r="DG221" s="16"/>
      <c r="DH221" s="16" t="str">
        <f t="shared" si="641"/>
        <v>N/A</v>
      </c>
      <c r="DI221" s="16" t="str">
        <f t="shared" si="642"/>
        <v>N/A</v>
      </c>
      <c r="DJ221" s="16" t="str">
        <f t="shared" si="643"/>
        <v>N/A</v>
      </c>
      <c r="DK221" s="16"/>
      <c r="DL221" s="16"/>
      <c r="DM221" s="16" t="str">
        <f t="shared" si="644"/>
        <v>N/A</v>
      </c>
      <c r="DN221" s="16" t="str">
        <f t="shared" si="645"/>
        <v>N/A</v>
      </c>
      <c r="DO221" s="16" t="str">
        <f t="shared" si="646"/>
        <v>N/A</v>
      </c>
      <c r="DP221" s="16"/>
      <c r="DQ221" s="16"/>
      <c r="DR221" s="16" t="str">
        <f t="shared" si="647"/>
        <v>N/A</v>
      </c>
      <c r="DS221" s="16" t="str">
        <f t="shared" si="648"/>
        <v>N/A</v>
      </c>
      <c r="DT221" s="16" t="str">
        <f t="shared" si="649"/>
        <v>N/A</v>
      </c>
      <c r="DU221" s="16"/>
      <c r="DV221" s="16"/>
    </row>
    <row r="222" spans="27:126" ht="15" thickBot="1" x14ac:dyDescent="0.4">
      <c r="AA222" s="74" t="s">
        <v>114</v>
      </c>
      <c r="AB222" s="73" t="str">
        <f t="shared" si="601"/>
        <v>-</v>
      </c>
      <c r="AC222" s="48" t="s">
        <v>17</v>
      </c>
      <c r="AD222" s="48" t="s">
        <v>2</v>
      </c>
      <c r="AE222" s="21"/>
      <c r="AF222" s="21"/>
      <c r="AG222" s="21" t="str">
        <f t="shared" si="650"/>
        <v>N/A</v>
      </c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 t="str">
        <f t="shared" si="602"/>
        <v>N/A</v>
      </c>
      <c r="AV222" s="21" t="str">
        <f t="shared" si="603"/>
        <v>N/A</v>
      </c>
      <c r="AW222" s="21" t="str">
        <f t="shared" si="604"/>
        <v>N/A</v>
      </c>
      <c r="AX222" s="21"/>
      <c r="AY222" s="21"/>
      <c r="AZ222" s="21" t="str">
        <f t="shared" si="605"/>
        <v>N/A</v>
      </c>
      <c r="BA222" s="21" t="str">
        <f t="shared" si="606"/>
        <v>N/A</v>
      </c>
      <c r="BB222" s="21" t="str">
        <f t="shared" si="607"/>
        <v>N/A</v>
      </c>
      <c r="BC222" s="21"/>
      <c r="BD222" s="21"/>
      <c r="BE222" s="21" t="str">
        <f t="shared" si="608"/>
        <v>N/A</v>
      </c>
      <c r="BF222" s="21" t="str">
        <f t="shared" si="609"/>
        <v>N/A</v>
      </c>
      <c r="BG222" s="21" t="str">
        <f t="shared" si="610"/>
        <v>N/A</v>
      </c>
      <c r="BH222" s="21"/>
      <c r="BI222" s="21"/>
      <c r="BJ222" s="21" t="str">
        <f t="shared" si="611"/>
        <v>N/A</v>
      </c>
      <c r="BK222" s="21" t="str">
        <f t="shared" si="612"/>
        <v>N/A</v>
      </c>
      <c r="BL222" s="21" t="str">
        <f t="shared" si="613"/>
        <v>N/A</v>
      </c>
      <c r="BM222" s="21"/>
      <c r="BN222" s="21"/>
      <c r="BO222" s="21" t="str">
        <f t="shared" si="614"/>
        <v>N/A</v>
      </c>
      <c r="BP222" s="21" t="str">
        <f t="shared" si="615"/>
        <v>N/A</v>
      </c>
      <c r="BQ222" s="21" t="str">
        <f t="shared" si="616"/>
        <v>N/A</v>
      </c>
      <c r="BR222" s="21"/>
      <c r="BS222" s="21"/>
      <c r="BT222" s="21" t="str">
        <f t="shared" si="617"/>
        <v>N/A</v>
      </c>
      <c r="BU222" s="21" t="str">
        <f t="shared" si="618"/>
        <v>N/A</v>
      </c>
      <c r="BV222" s="21" t="str">
        <f t="shared" si="619"/>
        <v>N/A</v>
      </c>
      <c r="BW222" s="21"/>
      <c r="BX222" s="21"/>
      <c r="BY222" s="21" t="str">
        <f t="shared" si="620"/>
        <v>N/A</v>
      </c>
      <c r="BZ222" s="21" t="str">
        <f t="shared" si="621"/>
        <v>N/A</v>
      </c>
      <c r="CA222" s="21" t="str">
        <f t="shared" si="622"/>
        <v>N/A</v>
      </c>
      <c r="CB222" s="21"/>
      <c r="CC222" s="21"/>
      <c r="CD222" s="21" t="str">
        <f t="shared" si="623"/>
        <v>N/A</v>
      </c>
      <c r="CE222" s="21" t="str">
        <f t="shared" si="624"/>
        <v>N/A</v>
      </c>
      <c r="CF222" s="21" t="str">
        <f t="shared" si="625"/>
        <v>N/A</v>
      </c>
      <c r="CG222" s="21"/>
      <c r="CH222" s="21"/>
      <c r="CI222" s="21" t="str">
        <f t="shared" si="626"/>
        <v>N/A</v>
      </c>
      <c r="CJ222" s="21" t="str">
        <f t="shared" si="627"/>
        <v>N/A</v>
      </c>
      <c r="CK222" s="21" t="str">
        <f t="shared" si="628"/>
        <v>N/A</v>
      </c>
      <c r="CL222" s="21"/>
      <c r="CM222" s="21"/>
      <c r="CN222" s="21" t="str">
        <f t="shared" si="629"/>
        <v>N/A</v>
      </c>
      <c r="CO222" s="21" t="str">
        <f t="shared" si="630"/>
        <v>N/A</v>
      </c>
      <c r="CP222" s="21" t="str">
        <f t="shared" si="631"/>
        <v>N/A</v>
      </c>
      <c r="CQ222" s="21"/>
      <c r="CR222" s="21"/>
      <c r="CS222" s="21" t="str">
        <f t="shared" si="632"/>
        <v>N/A</v>
      </c>
      <c r="CT222" s="21" t="str">
        <f t="shared" si="633"/>
        <v>N/A</v>
      </c>
      <c r="CU222" s="21" t="str">
        <f t="shared" si="634"/>
        <v>N/A</v>
      </c>
      <c r="CV222" s="21"/>
      <c r="CW222" s="21"/>
      <c r="CX222" s="21" t="str">
        <f t="shared" si="635"/>
        <v>N/A</v>
      </c>
      <c r="CY222" s="21" t="str">
        <f t="shared" si="636"/>
        <v>N/A</v>
      </c>
      <c r="CZ222" s="21" t="str">
        <f t="shared" si="637"/>
        <v>N/A</v>
      </c>
      <c r="DA222" s="21"/>
      <c r="DB222" s="21"/>
      <c r="DC222" s="21" t="str">
        <f t="shared" si="638"/>
        <v>N/A</v>
      </c>
      <c r="DD222" s="21" t="str">
        <f t="shared" si="639"/>
        <v>N/A</v>
      </c>
      <c r="DE222" s="21" t="str">
        <f t="shared" si="640"/>
        <v>N/A</v>
      </c>
      <c r="DF222" s="21"/>
      <c r="DG222" s="21"/>
      <c r="DH222" s="21" t="str">
        <f t="shared" si="641"/>
        <v>N/A</v>
      </c>
      <c r="DI222" s="21" t="str">
        <f t="shared" si="642"/>
        <v>N/A</v>
      </c>
      <c r="DJ222" s="21" t="str">
        <f t="shared" si="643"/>
        <v>N/A</v>
      </c>
      <c r="DK222" s="21"/>
      <c r="DL222" s="21"/>
      <c r="DM222" s="21" t="str">
        <f t="shared" si="644"/>
        <v>N/A</v>
      </c>
      <c r="DN222" s="21" t="str">
        <f t="shared" si="645"/>
        <v>N/A</v>
      </c>
      <c r="DO222" s="21" t="str">
        <f t="shared" si="646"/>
        <v>N/A</v>
      </c>
      <c r="DP222" s="16"/>
      <c r="DQ222" s="16"/>
      <c r="DR222" s="21" t="str">
        <f t="shared" si="647"/>
        <v>N/A</v>
      </c>
      <c r="DS222" s="21" t="str">
        <f t="shared" si="648"/>
        <v>N/A</v>
      </c>
      <c r="DT222" s="21" t="str">
        <f t="shared" si="649"/>
        <v>N/A</v>
      </c>
      <c r="DU222" s="16"/>
      <c r="DV222" s="16"/>
    </row>
    <row r="223" spans="27:126" ht="15" thickBot="1" x14ac:dyDescent="0.4"/>
    <row r="224" spans="27:126" x14ac:dyDescent="0.35">
      <c r="AA224" s="140" t="s">
        <v>83</v>
      </c>
      <c r="AB224" s="141"/>
      <c r="AC224" s="63" t="s">
        <v>24</v>
      </c>
      <c r="AD224" s="45"/>
      <c r="AE224" s="116" t="s">
        <v>79</v>
      </c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69"/>
    </row>
    <row r="225" spans="27:126" x14ac:dyDescent="0.35">
      <c r="AA225" s="142"/>
      <c r="AB225" s="143"/>
      <c r="AC225" s="95" t="s">
        <v>26</v>
      </c>
      <c r="AD225" s="46"/>
      <c r="AE225" s="170" t="s">
        <v>2</v>
      </c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171"/>
      <c r="AT225" s="171"/>
      <c r="AU225" s="171"/>
      <c r="AV225" s="171"/>
      <c r="AW225" s="171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171"/>
      <c r="BJ225" s="171"/>
      <c r="BK225" s="171"/>
      <c r="BL225" s="171"/>
      <c r="BM225" s="171"/>
      <c r="BN225" s="171"/>
      <c r="BO225" s="171"/>
      <c r="BP225" s="171"/>
      <c r="BQ225" s="171"/>
      <c r="BR225" s="171"/>
      <c r="BS225" s="171"/>
      <c r="BT225" s="171"/>
      <c r="BU225" s="171"/>
      <c r="BV225" s="171"/>
      <c r="BW225" s="171"/>
      <c r="BX225" s="171"/>
      <c r="BY225" s="171"/>
      <c r="BZ225" s="171"/>
      <c r="CA225" s="171"/>
      <c r="CB225" s="171"/>
      <c r="CC225" s="171"/>
      <c r="CD225" s="171"/>
      <c r="CE225" s="171"/>
      <c r="CF225" s="171"/>
      <c r="CG225" s="171"/>
      <c r="CH225" s="171"/>
      <c r="CI225" s="171"/>
      <c r="CJ225" s="171"/>
      <c r="CK225" s="171"/>
      <c r="CL225" s="171"/>
      <c r="CM225" s="171"/>
      <c r="CN225" s="171"/>
      <c r="CO225" s="171"/>
      <c r="CP225" s="171"/>
      <c r="CQ225" s="171"/>
      <c r="CR225" s="171"/>
      <c r="CS225" s="171"/>
      <c r="CT225" s="171"/>
      <c r="CU225" s="171"/>
      <c r="CV225" s="171"/>
      <c r="CW225" s="171"/>
      <c r="CX225" s="171"/>
      <c r="CY225" s="171"/>
      <c r="CZ225" s="171"/>
      <c r="DA225" s="171"/>
      <c r="DB225" s="171"/>
      <c r="DC225" s="171"/>
      <c r="DD225" s="171"/>
      <c r="DE225" s="171"/>
      <c r="DF225" s="171"/>
      <c r="DG225" s="171"/>
      <c r="DH225" s="171"/>
      <c r="DI225" s="171"/>
      <c r="DJ225" s="171"/>
      <c r="DK225" s="171"/>
      <c r="DL225" s="171"/>
      <c r="DM225" s="171"/>
      <c r="DN225" s="171"/>
      <c r="DO225" s="171"/>
      <c r="DP225" s="171"/>
      <c r="DQ225" s="171"/>
      <c r="DR225" s="171"/>
      <c r="DS225" s="171"/>
      <c r="DT225" s="171"/>
      <c r="DU225" s="171"/>
      <c r="DV225" s="171"/>
    </row>
    <row r="226" spans="27:126" x14ac:dyDescent="0.35">
      <c r="AA226" s="142"/>
      <c r="AB226" s="143"/>
      <c r="AC226" s="95" t="s">
        <v>20</v>
      </c>
      <c r="AD226" s="46"/>
      <c r="AE226" s="131" t="s">
        <v>265</v>
      </c>
      <c r="AF226" s="132"/>
      <c r="AG226" s="132"/>
      <c r="AH226" s="133"/>
      <c r="AI226" s="131" t="s">
        <v>264</v>
      </c>
      <c r="AJ226" s="132"/>
      <c r="AK226" s="132"/>
      <c r="AL226" s="133"/>
      <c r="AM226" s="131" t="s">
        <v>263</v>
      </c>
      <c r="AN226" s="132"/>
      <c r="AO226" s="132"/>
      <c r="AP226" s="133"/>
      <c r="AQ226" s="131" t="s">
        <v>262</v>
      </c>
      <c r="AR226" s="132"/>
      <c r="AS226" s="132"/>
      <c r="AT226" s="133"/>
      <c r="AU226" s="131" t="s">
        <v>27</v>
      </c>
      <c r="AV226" s="132"/>
      <c r="AW226" s="132"/>
      <c r="AX226" s="132"/>
      <c r="AY226" s="133"/>
      <c r="AZ226" s="131" t="s">
        <v>28</v>
      </c>
      <c r="BA226" s="132"/>
      <c r="BB226" s="132"/>
      <c r="BC226" s="132"/>
      <c r="BD226" s="133"/>
      <c r="BE226" s="131" t="s">
        <v>30</v>
      </c>
      <c r="BF226" s="132"/>
      <c r="BG226" s="132"/>
      <c r="BH226" s="132"/>
      <c r="BI226" s="133"/>
      <c r="BJ226" s="131" t="s">
        <v>31</v>
      </c>
      <c r="BK226" s="132"/>
      <c r="BL226" s="132"/>
      <c r="BM226" s="132"/>
      <c r="BN226" s="133"/>
      <c r="BO226" s="131" t="s">
        <v>32</v>
      </c>
      <c r="BP226" s="132"/>
      <c r="BQ226" s="132"/>
      <c r="BR226" s="132"/>
      <c r="BS226" s="133"/>
      <c r="BT226" s="131" t="s">
        <v>33</v>
      </c>
      <c r="BU226" s="132"/>
      <c r="BV226" s="132"/>
      <c r="BW226" s="132"/>
      <c r="BX226" s="133"/>
      <c r="BY226" s="131" t="s">
        <v>34</v>
      </c>
      <c r="BZ226" s="132"/>
      <c r="CA226" s="132"/>
      <c r="CB226" s="132"/>
      <c r="CC226" s="133"/>
      <c r="CD226" s="131" t="s">
        <v>35</v>
      </c>
      <c r="CE226" s="132"/>
      <c r="CF226" s="132"/>
      <c r="CG226" s="132"/>
      <c r="CH226" s="133"/>
      <c r="CI226" s="131" t="s">
        <v>36</v>
      </c>
      <c r="CJ226" s="132"/>
      <c r="CK226" s="132"/>
      <c r="CL226" s="132"/>
      <c r="CM226" s="133"/>
      <c r="CN226" s="131" t="s">
        <v>37</v>
      </c>
      <c r="CO226" s="132"/>
      <c r="CP226" s="132"/>
      <c r="CQ226" s="132"/>
      <c r="CR226" s="133"/>
      <c r="CS226" s="131" t="s">
        <v>38</v>
      </c>
      <c r="CT226" s="132"/>
      <c r="CU226" s="132"/>
      <c r="CV226" s="132"/>
      <c r="CW226" s="133"/>
      <c r="CX226" s="131" t="s">
        <v>39</v>
      </c>
      <c r="CY226" s="132"/>
      <c r="CZ226" s="132"/>
      <c r="DA226" s="132"/>
      <c r="DB226" s="133"/>
      <c r="DC226" s="131" t="s">
        <v>40</v>
      </c>
      <c r="DD226" s="132"/>
      <c r="DE226" s="132"/>
      <c r="DF226" s="132"/>
      <c r="DG226" s="133"/>
      <c r="DH226" s="131" t="s">
        <v>41</v>
      </c>
      <c r="DI226" s="132"/>
      <c r="DJ226" s="132"/>
      <c r="DK226" s="132"/>
      <c r="DL226" s="133"/>
      <c r="DM226" s="131" t="s">
        <v>42</v>
      </c>
      <c r="DN226" s="132"/>
      <c r="DO226" s="132"/>
      <c r="DP226" s="132"/>
      <c r="DQ226" s="133"/>
      <c r="DR226" s="131" t="s">
        <v>43</v>
      </c>
      <c r="DS226" s="132"/>
      <c r="DT226" s="132"/>
      <c r="DU226" s="132"/>
      <c r="DV226" s="133"/>
    </row>
    <row r="227" spans="27:126" x14ac:dyDescent="0.35">
      <c r="AA227" s="96" t="s">
        <v>112</v>
      </c>
      <c r="AB227" s="25" t="s">
        <v>113</v>
      </c>
      <c r="AC227" s="95" t="s">
        <v>67</v>
      </c>
      <c r="AD227" s="46"/>
      <c r="AE227" s="36" t="s">
        <v>64</v>
      </c>
      <c r="AF227" s="37" t="s">
        <v>115</v>
      </c>
      <c r="AG227" s="38" t="s">
        <v>66</v>
      </c>
      <c r="AH227" s="70" t="s">
        <v>261</v>
      </c>
      <c r="AI227" s="36" t="s">
        <v>64</v>
      </c>
      <c r="AJ227" s="37" t="s">
        <v>115</v>
      </c>
      <c r="AK227" s="38" t="s">
        <v>66</v>
      </c>
      <c r="AL227" s="70" t="s">
        <v>261</v>
      </c>
      <c r="AM227" s="36" t="s">
        <v>64</v>
      </c>
      <c r="AN227" s="37" t="s">
        <v>115</v>
      </c>
      <c r="AO227" s="38" t="s">
        <v>66</v>
      </c>
      <c r="AP227" s="70" t="s">
        <v>261</v>
      </c>
      <c r="AQ227" s="36" t="s">
        <v>64</v>
      </c>
      <c r="AR227" s="37" t="s">
        <v>115</v>
      </c>
      <c r="AS227" s="38" t="s">
        <v>66</v>
      </c>
      <c r="AT227" s="70" t="s">
        <v>261</v>
      </c>
      <c r="AU227" s="36" t="s">
        <v>64</v>
      </c>
      <c r="AV227" s="37" t="s">
        <v>115</v>
      </c>
      <c r="AW227" s="38" t="s">
        <v>66</v>
      </c>
      <c r="AX227" s="70" t="s">
        <v>260</v>
      </c>
      <c r="AY227" s="70" t="s">
        <v>261</v>
      </c>
      <c r="AZ227" s="36" t="s">
        <v>64</v>
      </c>
      <c r="BA227" s="37" t="s">
        <v>115</v>
      </c>
      <c r="BB227" s="38" t="s">
        <v>66</v>
      </c>
      <c r="BC227" s="70" t="s">
        <v>260</v>
      </c>
      <c r="BD227" s="70" t="s">
        <v>261</v>
      </c>
      <c r="BE227" s="36" t="s">
        <v>64</v>
      </c>
      <c r="BF227" s="37" t="s">
        <v>115</v>
      </c>
      <c r="BG227" s="38" t="s">
        <v>66</v>
      </c>
      <c r="BH227" s="70" t="s">
        <v>260</v>
      </c>
      <c r="BI227" s="70" t="s">
        <v>261</v>
      </c>
      <c r="BJ227" s="36" t="s">
        <v>64</v>
      </c>
      <c r="BK227" s="37" t="s">
        <v>115</v>
      </c>
      <c r="BL227" s="38" t="s">
        <v>66</v>
      </c>
      <c r="BM227" s="70" t="s">
        <v>260</v>
      </c>
      <c r="BN227" s="70" t="s">
        <v>261</v>
      </c>
      <c r="BO227" s="36" t="s">
        <v>64</v>
      </c>
      <c r="BP227" s="37" t="s">
        <v>115</v>
      </c>
      <c r="BQ227" s="38" t="s">
        <v>66</v>
      </c>
      <c r="BR227" s="70" t="s">
        <v>260</v>
      </c>
      <c r="BS227" s="70" t="s">
        <v>261</v>
      </c>
      <c r="BT227" s="36" t="s">
        <v>64</v>
      </c>
      <c r="BU227" s="37" t="s">
        <v>115</v>
      </c>
      <c r="BV227" s="38" t="s">
        <v>66</v>
      </c>
      <c r="BW227" s="70" t="s">
        <v>260</v>
      </c>
      <c r="BX227" s="70" t="s">
        <v>261</v>
      </c>
      <c r="BY227" s="36" t="s">
        <v>64</v>
      </c>
      <c r="BZ227" s="37" t="s">
        <v>115</v>
      </c>
      <c r="CA227" s="38" t="s">
        <v>66</v>
      </c>
      <c r="CB227" s="70" t="s">
        <v>260</v>
      </c>
      <c r="CC227" s="70" t="s">
        <v>261</v>
      </c>
      <c r="CD227" s="36" t="s">
        <v>64</v>
      </c>
      <c r="CE227" s="37" t="s">
        <v>115</v>
      </c>
      <c r="CF227" s="38" t="s">
        <v>66</v>
      </c>
      <c r="CG227" s="70" t="s">
        <v>260</v>
      </c>
      <c r="CH227" s="70" t="s">
        <v>261</v>
      </c>
      <c r="CI227" s="36" t="s">
        <v>64</v>
      </c>
      <c r="CJ227" s="37" t="s">
        <v>115</v>
      </c>
      <c r="CK227" s="38" t="s">
        <v>66</v>
      </c>
      <c r="CL227" s="70" t="s">
        <v>260</v>
      </c>
      <c r="CM227" s="70" t="s">
        <v>261</v>
      </c>
      <c r="CN227" s="36" t="s">
        <v>64</v>
      </c>
      <c r="CO227" s="37" t="s">
        <v>115</v>
      </c>
      <c r="CP227" s="38" t="s">
        <v>66</v>
      </c>
      <c r="CQ227" s="70" t="s">
        <v>260</v>
      </c>
      <c r="CR227" s="70" t="s">
        <v>261</v>
      </c>
      <c r="CS227" s="36" t="s">
        <v>64</v>
      </c>
      <c r="CT227" s="37" t="s">
        <v>115</v>
      </c>
      <c r="CU227" s="38" t="s">
        <v>66</v>
      </c>
      <c r="CV227" s="70" t="s">
        <v>260</v>
      </c>
      <c r="CW227" s="70" t="s">
        <v>261</v>
      </c>
      <c r="CX227" s="36" t="s">
        <v>64</v>
      </c>
      <c r="CY227" s="37" t="s">
        <v>115</v>
      </c>
      <c r="CZ227" s="38" t="s">
        <v>66</v>
      </c>
      <c r="DA227" s="70" t="s">
        <v>260</v>
      </c>
      <c r="DB227" s="70" t="s">
        <v>261</v>
      </c>
      <c r="DC227" s="36" t="s">
        <v>64</v>
      </c>
      <c r="DD227" s="37" t="s">
        <v>115</v>
      </c>
      <c r="DE227" s="38" t="s">
        <v>66</v>
      </c>
      <c r="DF227" s="70" t="s">
        <v>260</v>
      </c>
      <c r="DG227" s="70" t="s">
        <v>261</v>
      </c>
      <c r="DH227" s="36" t="s">
        <v>64</v>
      </c>
      <c r="DI227" s="37" t="s">
        <v>115</v>
      </c>
      <c r="DJ227" s="38" t="s">
        <v>66</v>
      </c>
      <c r="DK227" s="70" t="s">
        <v>260</v>
      </c>
      <c r="DL227" s="70" t="s">
        <v>261</v>
      </c>
      <c r="DM227" s="36" t="s">
        <v>64</v>
      </c>
      <c r="DN227" s="37" t="s">
        <v>115</v>
      </c>
      <c r="DO227" s="38" t="s">
        <v>66</v>
      </c>
      <c r="DP227" s="70" t="s">
        <v>260</v>
      </c>
      <c r="DQ227" s="70" t="s">
        <v>261</v>
      </c>
      <c r="DR227" s="36" t="s">
        <v>64</v>
      </c>
      <c r="DS227" s="37" t="s">
        <v>115</v>
      </c>
      <c r="DT227" s="37" t="s">
        <v>66</v>
      </c>
      <c r="DU227" s="70" t="s">
        <v>260</v>
      </c>
      <c r="DV227" s="70" t="s">
        <v>261</v>
      </c>
    </row>
    <row r="228" spans="27:126" x14ac:dyDescent="0.35">
      <c r="AA228" s="74">
        <v>1.5</v>
      </c>
      <c r="AB228" s="73">
        <f t="shared" ref="AB228:AB239" si="651">IF(ISNUMBER(AA7),(AA7*(AF7-AG7)+AE7+AG7-2*AF7)/(AE7-AF7),"-")</f>
        <v>4.4317443120260034</v>
      </c>
      <c r="AC228" s="47" t="s">
        <v>6</v>
      </c>
      <c r="AD228" s="47" t="s">
        <v>2</v>
      </c>
      <c r="AE228" s="16">
        <f>VLOOKUP(AE224,I37:J74,2,FALSE)*[2]beta_Schätzung_Corr_Poll!E87</f>
        <v>688.84999999999991</v>
      </c>
      <c r="AF228" s="16">
        <f>VLOOKUP(AE224,I37:J74,2,FALSE)*[2]beta_Schätzung_Corr_Poll!E88</f>
        <v>919.65499999999997</v>
      </c>
      <c r="AG228" s="16">
        <f>VLOOKUP(AE224,I37:J74,2,FALSE)*[2]beta_Schätzung_Corr_Poll!E89</f>
        <v>2633.5</v>
      </c>
      <c r="AH228" s="16">
        <f>[2]beta_Schätzung_Corr_Poll!E85</f>
        <v>0.98119999999999996</v>
      </c>
      <c r="AI228" s="16">
        <f>VLOOKUP(AE224,I37:J74,2,FALSE)*[2]beta_Schätzung_Corr_Poll!F87</f>
        <v>688.84999999999991</v>
      </c>
      <c r="AJ228" s="16">
        <f>VLOOKUP(AE224,I37:J74,2,FALSE)*[2]beta_Schätzung_Corr_Poll!F88</f>
        <v>1117.4549999999999</v>
      </c>
      <c r="AK228" s="16">
        <f>VLOOKUP(AE224,I37:J74,2,FALSE)*[2]beta_Schätzung_Corr_Poll!F89</f>
        <v>2633.5</v>
      </c>
      <c r="AL228" s="16">
        <f>[2]beta_Schätzung_Corr_Poll!F85</f>
        <v>0.7593333333333333</v>
      </c>
      <c r="AM228" s="16">
        <f>VLOOKUP(AE224,I37:J74,2,FALSE)*[2]beta_Schätzung_Corr_Poll!G87</f>
        <v>688.84999999999991</v>
      </c>
      <c r="AN228" s="16">
        <f>VLOOKUP(AE224,I37:J74,2,FALSE)*[2]beta_Schätzung_Corr_Poll!G88</f>
        <v>1047.8799999999999</v>
      </c>
      <c r="AO228" s="16">
        <f>VLOOKUP(AE224,I37:J74,2,FALSE)*[2]beta_Schätzung_Corr_Poll!G89</f>
        <v>2633.5</v>
      </c>
      <c r="AP228" s="16">
        <f>[2]beta_Schätzung_Corr_Poll!G85</f>
        <v>0.76519999999999999</v>
      </c>
      <c r="AQ228" s="16">
        <f>VLOOKUP(AE224,I37:J74,2,FALSE)*[2]beta_Schätzung_Corr_Poll!H87</f>
        <v>688.84999999999991</v>
      </c>
      <c r="AR228" s="16">
        <f>VLOOKUP(AE224,I37:J74,2,FALSE)*[2]beta_Schätzung_Corr_Poll!H88</f>
        <v>2633.5</v>
      </c>
      <c r="AS228" s="16">
        <f>VLOOKUP(AE224,I37:J74,2,FALSE)*[2]beta_Schätzung_Corr_Poll!H89</f>
        <v>2633.5</v>
      </c>
      <c r="AT228" s="16">
        <f>[2]beta_Schätzung_Corr_Poll!H85</f>
        <v>0</v>
      </c>
      <c r="AU228" s="16">
        <f t="shared" ref="AU228:AU239" si="652">IF(ISNUMBER($AE228),IF(OR(HLOOKUP($AU$5,$I$2:$Y$8,4,FALSE)=1,HLOOKUP($AU$5,$I$2:$Y$8,5,FALSE)=1,),HLOOKUP($AU$5,$I$2:$Y$8,4,FALSE)*VLOOKUP($AC228,$B$32:$G$45,MATCH($AD228,$B$33:$G$33,0),FALSE)+HLOOKUP($AU$5,$I$2:$Y$8,5,FALSE)*VLOOKUP($AC228,$B$47:$G$60,MATCH($AD228,$B$48:$G$48,0),FALSE)+$AE228,$AE228),"N/A")</f>
        <v>688.84999999999991</v>
      </c>
      <c r="AV228" s="16">
        <f t="shared" ref="AV228:AV239" si="653">IF(ISNUMBER($AF228),$AF228*SQRT(SUMSQ(HLOOKUP($AU$5,$J$2:$Y$8,2,FALSE)*VLOOKUP($AC228,$B$2:$G$15,MATCH($AD228,$B$3:$G$3,0),FALSE),HLOOKUP($AU$5,$J$2:$Y$8,3,FALSE)*VLOOKUP($AC228,$B$17:$G$30,MATCH($AD228,$B$18:$G$18,0),FALSE),HLOOKUP($AU$5,$J$2:$Y$8,6,FALSE)))+HLOOKUP($AU$5,$J$2:$Y$8,4,FALSE)*VLOOKUP($AC228,$B$32:$G$45,MATCH($AD228,$B$33:$G$33,0),FALSE)+HLOOKUP($AU$5,$J$2:$Y$8,5,FALSE)*VLOOKUP($AC228,$B$47:$G$60,MATCH($AD228,$B$48:$G$48,0),FALSE),"N/A")</f>
        <v>919.65499999999997</v>
      </c>
      <c r="AW228" s="16">
        <f t="shared" ref="AW228:AW239" si="654">IF(ISNUMBER($AG228),IF(OR(HLOOKUP($AU$5,$I$2:$Y$8,4,FALSE)=1,HLOOKUP($AU$5,$I$2:$Y$8,5,FALSE)=1,),HLOOKUP($AU$5,$I$2:$Y$8,4,FALSE)*VLOOKUP($AC228,$B$32:$G$45,MATCH($AD228,$B$33:$G$33,0),FALSE)+HLOOKUP($AU$5,$I$2:$Y$8,5,FALSE)*VLOOKUP($AC228,$B$47:$G$60,MATCH($AD228,$B$48:$G$48,0),FALSE)+$AG228,$AG228),"N/A")</f>
        <v>2633.5</v>
      </c>
      <c r="AX228" s="47" t="str">
        <f>IF(AY228&gt;0, "true", "false")</f>
        <v>true</v>
      </c>
      <c r="AY228" s="16">
        <f>AH228</f>
        <v>0.98119999999999996</v>
      </c>
      <c r="AZ228" s="16">
        <f t="shared" ref="AZ228:AZ239" si="655">IF(ISNUMBER($AE228),IF(OR(HLOOKUP($AZ$5,$I$2:$Y$8,4,FALSE)=1,HLOOKUP($AZ$5,$I$2:$Y$8,5,FALSE)=1,),HLOOKUP($AZ$5,$I$2:$Y$8,4,FALSE)*VLOOKUP($AC228,$B$32:$G$45,MATCH($AD228,$B$33:$G$33,0),FALSE)+HLOOKUP($AZ$5,$I$2:$Y$8,5,FALSE)*VLOOKUP($AC228,$B$47:$G$60,MATCH($AD228,$B$48:$G$48,0),FALSE)+$AE228,$AE228),"N/A")</f>
        <v>619.84999999999991</v>
      </c>
      <c r="BA228" s="16">
        <f t="shared" ref="BA228:BA239" si="656">IF(ISNUMBER($AF228),$AF228*SQRT(SUMSQ(HLOOKUP($AZ$5,$J$2:$Y$8,2,FALSE)*VLOOKUP($AC228,$B$2:$G$15,MATCH($AD228,$B$3:$G$3,0),FALSE),HLOOKUP($AZ$5,$J$2:$Y$8,3,FALSE)*VLOOKUP($AC228,$B$17:$G$30,MATCH($AD228,$B$18:$G$18,0),FALSE),HLOOKUP($AZ$5,$J$2:$Y$8,6,FALSE)))+HLOOKUP($AZ$5,$J$2:$Y$8,4,FALSE)*VLOOKUP($AC228,$B$32:$G$45,MATCH($AD228,$B$33:$G$33,0),FALSE)+HLOOKUP($AZ$5,$J$2:$Y$8,5,FALSE)*VLOOKUP($AC228,$B$47:$G$60,MATCH($AD228,$B$48:$G$48,0),FALSE),"N/A")</f>
        <v>850.65499999999997</v>
      </c>
      <c r="BB228" s="16">
        <f t="shared" ref="BB228:BB239" si="657">IF(ISNUMBER($AG228),IF(OR(HLOOKUP($AZ$5,$I$2:$Y$8,4,FALSE)=1,HLOOKUP($AZ$5,$I$2:$Y$8,5,FALSE)=1,),HLOOKUP($AZ$5,$I$2:$Y$8,4,FALSE)*VLOOKUP($AC228,$B$32:$G$45,MATCH($AD228,$B$33:$G$33,0),FALSE)+HLOOKUP($AZ$5,$I$2:$Y$8,5,FALSE)*VLOOKUP($AC228,$B$47:$G$60,MATCH($AD228,$B$48:$G$48,0),FALSE)+$AG228,$AG228),"N/A")</f>
        <v>2564.5</v>
      </c>
      <c r="BC228" s="16" t="str">
        <f>IF(BD228&gt;0, "true", "false")</f>
        <v>true</v>
      </c>
      <c r="BD228" s="16">
        <f>AH228</f>
        <v>0.98119999999999996</v>
      </c>
      <c r="BE228" s="16">
        <f t="shared" ref="BE228:BE239" si="658">IF(ISNUMBER($AE228),IF(OR(HLOOKUP($BE$5,$I$2:$Y$8,4,FALSE)=1,HLOOKUP($BE$5,$I$2:$Y$8,5,FALSE)=1,),HLOOKUP($BE$5,$I$2:$Y$8,4,FALSE)*VLOOKUP($AC228,$B$32:$G$45,MATCH($AD228,$B$33:$G$33,0),FALSE)+HLOOKUP($AU$5,$I$2:$Y$8,5,FALSE)*VLOOKUP($AC228,$B$47:$G$60,MATCH($AD228,$B$48:$G$48,0),FALSE)+$AE228,$AE228),"N/A")</f>
        <v>690.14999999999986</v>
      </c>
      <c r="BF228" s="16">
        <f t="shared" ref="BF228:BF239" si="659">IF(ISNUMBER($AF228),$AF228*SQRT(SUMSQ(HLOOKUP($BE$5,$J$2:$Y$8,2,FALSE)*VLOOKUP($AC228,$B$2:$G$15,MATCH($AD228,$B$3:$G$3,0),FALSE),HLOOKUP($BE$5,$J$2:$Y$8,3,FALSE)*VLOOKUP($AC228,$B$17:$G$30,MATCH($AD228,$B$18:$G$18,0),FALSE),HLOOKUP($BE$5,$J$2:$Y$8,6,FALSE)))+HLOOKUP($BE$5,$J$2:$Y$8,4,FALSE)*VLOOKUP($AC228,$B$32:$G$45,MATCH($AD228,$B$33:$G$33,0),FALSE)+HLOOKUP($BE$5,$J$2:$Y$8,5,FALSE)*VLOOKUP($AC228,$B$47:$G$60,MATCH($AD228,$B$48:$G$48,0),FALSE),"N/A")</f>
        <v>920.95499999999993</v>
      </c>
      <c r="BG228" s="16">
        <f t="shared" ref="BG228:BG239" si="660">IF(ISNUMBER($AG228),IF(OR(HLOOKUP($BE$5,$I$2:$Y$8,4,FALSE)=1,HLOOKUP($BE$5,$I$2:$Y$8,5,FALSE)=1,),HLOOKUP($BE$5,$I$2:$Y$8,4,FALSE)*VLOOKUP($AC228,$B$32:$G$45,MATCH($AD228,$B$33:$G$33,0),FALSE)+HLOOKUP($BE$5,$I$2:$Y$8,5,FALSE)*VLOOKUP($AC228,$B$47:$G$60,MATCH($AD228,$B$48:$G$48,0),FALSE)+$AG228,$AG228),"N/A")</f>
        <v>2634.8</v>
      </c>
      <c r="BH228" s="16" t="str">
        <f>IF(BI228&gt;0, "true", "false")</f>
        <v>true</v>
      </c>
      <c r="BI228" s="16">
        <f>AH228</f>
        <v>0.98119999999999996</v>
      </c>
      <c r="BJ228" s="16">
        <f t="shared" ref="BJ228:BJ239" si="661">IF(ISNUMBER($AE228),IF(OR(HLOOKUP($BJ$5,$I$2:$Y$8,4,FALSE)=1,HLOOKUP($BJ$5,$I$2:$Y$8,5,FALSE)=1,),HLOOKUP($BJ$5,$I$2:$Y$8,4,FALSE)*VLOOKUP($AC228,$B$32:$G$45,MATCH($AD228,$B$33:$G$33,0),FALSE)+HLOOKUP($BJ$5,$I$2:$Y$8,5,FALSE)*VLOOKUP($AC228,$B$47:$G$60,MATCH($AD228,$B$48:$G$48,0),FALSE)+$AE228,$AE228),"N/A")</f>
        <v>621.14999999999986</v>
      </c>
      <c r="BK228" s="16">
        <f t="shared" ref="BK228:BK239" si="662">IF(ISNUMBER($AF228),$AF228*SQRT(SUMSQ(HLOOKUP($BJ$5,$J$2:$Y$8,2,FALSE)*VLOOKUP($AC228,$B$2:$G$15,MATCH($AD228,$B$3:$G$3,0),FALSE),HLOOKUP($BJ$5,$J$2:$Y$8,3,FALSE)*VLOOKUP($AC228,$B$17:$G$30,MATCH($AD228,$B$18:$G$18,0),FALSE),HLOOKUP($BJ$5,$J$2:$Y$8,6,FALSE)))+HLOOKUP($BJ$5,$J$2:$Y$8,4,FALSE)*VLOOKUP($AC228,$B$32:$G$45,MATCH($AD228,$B$33:$G$33,0),FALSE)+HLOOKUP($BJ$5,$J$2:$Y$8,5,FALSE)*VLOOKUP($AC228,$B$47:$G$60,MATCH($AD228,$B$48:$G$48,0),FALSE),"N/A")</f>
        <v>851.95499999999993</v>
      </c>
      <c r="BL228" s="16">
        <f t="shared" ref="BL228:BL239" si="663">IF(ISNUMBER($AG228),IF(OR(HLOOKUP($BJ$5,$I$2:$Y$8,4,FALSE)=1,HLOOKUP($BJ$5,$I$2:$Y$8,5,FALSE)=1,),HLOOKUP($BJ$5,$I$2:$Y$8,4,FALSE)*VLOOKUP($AC228,$B$32:$G$45,MATCH($AD228,$B$33:$G$33,0),FALSE)+HLOOKUP($BJ$5,$I$2:$Y$8,5,FALSE)*VLOOKUP($AC228,$B$47:$G$60,MATCH($AD228,$B$48:$G$48,0),FALSE)+$AG228,$AG228),"N/A")</f>
        <v>2565.8000000000002</v>
      </c>
      <c r="BM228" s="16" t="str">
        <f>IF(BN228&gt;0, "true", "false")</f>
        <v>true</v>
      </c>
      <c r="BN228" s="16">
        <f>AH228</f>
        <v>0.98119999999999996</v>
      </c>
      <c r="BO228" s="16">
        <f>IF(ISNUMBER($AI228),$AI228+HLOOKUP($BO$5,$J$2:$Y$8,4,FALSE)*VLOOKUP($AC228,$B$32:$G$45,MATCH($AD228,$B$33:$G$33,0),FALSE)+HLOOKUP($BO$5,$J$2:$Y$8,5,FALSE)*VLOOKUP($AC228,$B$47:$G$60,MATCH($AD228,$B$48:$G$48,0),FALSE),"N/A")</f>
        <v>688.84999999999991</v>
      </c>
      <c r="BP228" s="16">
        <f>IF(ISNUMBER($AJ228),$AJ228+HLOOKUP($BO$5,$J$2:$Y$8,4,FALSE)*VLOOKUP($AC228,$B$32:$G$45,MATCH($AD228,$B$33:$G$33,0),FALSE)+HLOOKUP($BO$5,$J$2:$Y$8,5,FALSE)*VLOOKUP($AC228,$B$47:$G$60,MATCH($AD228,$B$48:$G$48,0),FALSE),"N/A")</f>
        <v>1117.4549999999999</v>
      </c>
      <c r="BQ228" s="16">
        <f>IF(ISNUMBER($AK228),$AK228+HLOOKUP($BO$5,$J$2:$Y$8,4,FALSE)*VLOOKUP($AC228,$B$32:$G$45,MATCH($AD228,$B$33:$G$33,0),FALSE)+HLOOKUP($BO$5,$J$2:$Y$8,5,FALSE)*VLOOKUP($AC228,$B$47:$G$60,MATCH($AD228,$B$48:$G$48,0),FALSE),"N/A")</f>
        <v>2633.5</v>
      </c>
      <c r="BR228" s="16" t="str">
        <f>IF(BS228&gt;0, "true", "false")</f>
        <v>true</v>
      </c>
      <c r="BS228" s="16">
        <f>AL228</f>
        <v>0.7593333333333333</v>
      </c>
      <c r="BT228" s="16">
        <f>IF(ISNUMBER($AI228),$AI228+HLOOKUP($BT$5,$J$2:$Y$8,4,FALSE)*VLOOKUP($AC228,$B$32:$G$45,MATCH($AD228,$B$33:$G$33,0),FALSE)+HLOOKUP($BT$5,$J$2:$Y$8,5,FALSE)*VLOOKUP($AC228,$B$47:$G$60,MATCH($AD228,$B$48:$G$48,0),FALSE),"N/A")</f>
        <v>619.84999999999991</v>
      </c>
      <c r="BU228" s="16">
        <f>IF(ISNUMBER($AJ228),$AJ228+HLOOKUP($BT$5,$J$2:$Y$8,4,FALSE)*VLOOKUP($AC228,$B$32:$G$45,MATCH($AD228,$B$33:$G$33,0),FALSE)+HLOOKUP($BT$5,$J$2:$Y$8,5,FALSE)*VLOOKUP($AC228,$B$47:$G$60,MATCH($AD228,$B$48:$G$48,0),FALSE),"N/A")</f>
        <v>1048.4549999999999</v>
      </c>
      <c r="BV228" s="16">
        <f>IF(ISNUMBER($AK228),$AK228+HLOOKUP($BT$5,$J$2:$Y$8,4,FALSE)*VLOOKUP($AC228,$B$32:$G$45,MATCH($AD228,$B$33:$G$33,0),FALSE)+HLOOKUP($BT$5,$J$2:$Y$8,5,FALSE)*VLOOKUP($AC228,$B$47:$G$60,MATCH($AD228,$B$48:$G$48,0),FALSE),"N/A")</f>
        <v>2564.5</v>
      </c>
      <c r="BW228" s="16" t="str">
        <f>IF(BX228&gt;0, "true", "false")</f>
        <v>true</v>
      </c>
      <c r="BX228" s="16">
        <f>AL228</f>
        <v>0.7593333333333333</v>
      </c>
      <c r="BY228" s="16">
        <f>IF(ISNUMBER($AI228),$AI228+HLOOKUP($BY$5,$J$2:$Y$8,4,FALSE)*VLOOKUP($AC228,$B$32:$G$45,MATCH($AD228,$B$33:$G$33,0),FALSE)+HLOOKUP($BY$5,$J$2:$Y$8,5,FALSE)*VLOOKUP($AC228,$B$47:$G$60,MATCH($AD228,$B$48:$G$48,0),FALSE),"N/A")</f>
        <v>690.14999999999986</v>
      </c>
      <c r="BZ228" s="16">
        <f>IF(ISNUMBER($AJ228),$AJ228+HLOOKUP($BY$5,$J$2:$Y$8,4,FALSE)*VLOOKUP($AC228,$B$32:$G$45,MATCH($AD228,$B$33:$G$33,0),FALSE)+HLOOKUP($BY$5,$J$2:$Y$8,5,FALSE)*VLOOKUP($AC228,$B$47:$G$60,MATCH($AD228,$B$48:$G$48,0),FALSE),"N/A")</f>
        <v>1118.7549999999999</v>
      </c>
      <c r="CA228" s="16">
        <f>IF(ISNUMBER($AK228),$AK228+HLOOKUP($BY$5,$J$2:$Y$8,4,FALSE)*VLOOKUP($AC228,$B$32:$G$45,MATCH($AD228,$B$33:$G$33,0),FALSE)+HLOOKUP($BY$5,$J$2:$Y$8,5,FALSE)*VLOOKUP($AC228,$B$47:$G$60,MATCH($AD228,$B$48:$G$48,0),FALSE),"N/A")</f>
        <v>2634.8</v>
      </c>
      <c r="CB228" s="16" t="str">
        <f>IF(CC228&gt;0, "true", "false")</f>
        <v>true</v>
      </c>
      <c r="CC228" s="16">
        <f>AL228</f>
        <v>0.7593333333333333</v>
      </c>
      <c r="CD228" s="16">
        <f>IF(ISNUMBER($AI228),$AI228+HLOOKUP($CD$5,$J$2:$Y$8,4,FALSE)*VLOOKUP($AC228,$B$32:$G$45,MATCH($AD228,$B$33:$G$33,0),FALSE)+HLOOKUP($CD$5,$J$2:$Y$8,5,FALSE)*VLOOKUP($AC228,$B$47:$G$60,MATCH($AD228,$B$48:$G$48,0),FALSE),"N/A")</f>
        <v>621.14999999999986</v>
      </c>
      <c r="CE228" s="16">
        <f>IF(ISNUMBER($AJ228),$AJ228+HLOOKUP($CD$5,$J$2:$Y$8,4,FALSE)*VLOOKUP($AC228,$B$32:$G$45,MATCH($AD228,$B$33:$G$33,0),FALSE)+HLOOKUP($CD$5,$J$2:$Y$8,5,FALSE)*VLOOKUP($AC228,$B$47:$G$60,MATCH($AD228,$B$48:$G$48,0),FALSE),"N/A")</f>
        <v>1049.7549999999999</v>
      </c>
      <c r="CF228" s="16">
        <f>IF(ISNUMBER($AK228),$AK228+HLOOKUP($CD$5,$J$2:$Y$8,4,FALSE)*VLOOKUP($AC228,$B$32:$G$45,MATCH($AD228,$B$33:$G$33,0),FALSE)+HLOOKUP($CD$5,$J$2:$Y$8,5,FALSE)*VLOOKUP($AC228,$B$47:$G$60,MATCH($AD228,$B$48:$G$48,0),FALSE),"N/A")</f>
        <v>2565.8000000000002</v>
      </c>
      <c r="CG228" s="16" t="str">
        <f>IF(CH228&gt;0, "true", "false")</f>
        <v>true</v>
      </c>
      <c r="CH228" s="16">
        <f>AL228</f>
        <v>0.7593333333333333</v>
      </c>
      <c r="CI228" s="16">
        <f>IF(ISNUMBER($AM228),$AM228+HLOOKUP($CI$5,$J$2:$Y$8,4,FALSE)*VLOOKUP($AC228,$B$32:$G$45,MATCH($AD228,$B$33:$G$33,0),FALSE)+HLOOKUP($CI$5,$J$2:$Y$8,5,FALSE)*VLOOKUP($AC228,$B$47:$G$60,MATCH($AD228,$B$48:$G$48,0),FALSE),"N/A")</f>
        <v>688.84999999999991</v>
      </c>
      <c r="CJ228" s="16">
        <f>IF(ISNUMBER($AN228),$AN228+HLOOKUP($CI$5,$J$2:$Y$8,4,FALSE)*VLOOKUP($AC228,$B$32:$G$45,MATCH($AD228,$B$33:$G$33,0),FALSE)+HLOOKUP($CI$5,$J$2:$Y$8,5,FALSE)*VLOOKUP($AC228,$B$47:$G$60,MATCH($AD228,$B$48:$G$48,0),FALSE),"N/A")</f>
        <v>1047.8799999999999</v>
      </c>
      <c r="CK228" s="16">
        <f>IF(ISNUMBER($AO228),$AO228+HLOOKUP($CI$5,$J$2:$Y$8,4,FALSE)*VLOOKUP($AC228,$B$32:$G$45,MATCH($AD228,$B$33:$G$33,0),FALSE)+HLOOKUP($CI$5,$J$2:$Y$8,5,FALSE)*VLOOKUP($AC228,$B$47:$G$60,MATCH($AD228,$B$48:$G$48,0),FALSE),"N/A")</f>
        <v>2633.5</v>
      </c>
      <c r="CL228" s="16" t="str">
        <f>IF(CM228&gt;0, "true", "false")</f>
        <v>true</v>
      </c>
      <c r="CM228" s="76">
        <f>AP228</f>
        <v>0.76519999999999999</v>
      </c>
      <c r="CN228" s="16">
        <f>IF(ISNUMBER($AM228),$AM228+HLOOKUP($CN$5,$J$2:$Y$8,4,FALSE)*VLOOKUP($AC228,$B$32:$G$45,MATCH($AD228,$B$33:$G$33,0),FALSE)+HLOOKUP($CN$5,$J$2:$Y$8,5,FALSE)*VLOOKUP($AC228,$B$47:$G$60,MATCH($AD228,$B$48:$G$48,0),FALSE),"N/A")</f>
        <v>619.84999999999991</v>
      </c>
      <c r="CO228" s="16">
        <f>IF(ISNUMBER($AN228),$AN228+HLOOKUP($CN$5,$J$2:$Y$8,4,FALSE)*VLOOKUP($AC228,$B$32:$G$45,MATCH($AD228,$B$33:$G$33,0),FALSE)+HLOOKUP($CN$5,$J$2:$Y$8,5,FALSE)*VLOOKUP($AC228,$B$47:$G$60,MATCH($AD228,$B$48:$G$48,0),FALSE),"N/A")</f>
        <v>978.87999999999988</v>
      </c>
      <c r="CP228" s="16">
        <f>IF(ISNUMBER($AO228),$AO228+HLOOKUP($CN$5,$J$2:$Y$8,4,FALSE)*VLOOKUP($AC228,$B$32:$G$45,MATCH($AD228,$B$33:$G$33,0),FALSE)+HLOOKUP($CN$5,$J$2:$Y$8,5,FALSE)*VLOOKUP($AC228,$B$47:$G$60,MATCH($AD228,$B$48:$G$48,0),FALSE),"N/A")</f>
        <v>2564.5</v>
      </c>
      <c r="CQ228" s="16" t="str">
        <f>IF(CR228&gt;0, "true", "false")</f>
        <v>true</v>
      </c>
      <c r="CR228" s="76">
        <f>AP228</f>
        <v>0.76519999999999999</v>
      </c>
      <c r="CS228" s="16">
        <f>IF(ISNUMBER($AM228),$AM228+HLOOKUP($CS$5,$J$2:$Y$8,4,FALSE)*VLOOKUP($AC228,$B$32:$G$45,MATCH($AD228,$B$33:$G$33,0),FALSE)+HLOOKUP($CS$5,$J$2:$Y$8,5,FALSE)*VLOOKUP($AC228,$B$47:$G$60,MATCH($AD228,$B$48:$G$48,0),FALSE),"N/A")</f>
        <v>690.14999999999986</v>
      </c>
      <c r="CT228" s="16">
        <f>IF(ISNUMBER($AN228),$AN228+HLOOKUP($CS$5,$J$2:$Y$8,4,FALSE)*VLOOKUP($AC228,$B$32:$G$45,MATCH($AD228,$B$33:$G$33,0),FALSE)+HLOOKUP($CS$5,$J$2:$Y$8,5,FALSE)*VLOOKUP($AC228,$B$47:$G$60,MATCH($AD228,$B$48:$G$48,0),FALSE),"N/A")</f>
        <v>1049.1799999999998</v>
      </c>
      <c r="CU228" s="16">
        <f>IF(ISNUMBER($AO228),$AO228+HLOOKUP($CS$5,$J$2:$Y$8,4,FALSE)*VLOOKUP($AC228,$B$32:$G$45,MATCH($AD228,$B$33:$G$33,0),FALSE)+HLOOKUP($CS$5,$J$2:$Y$8,5,FALSE)*VLOOKUP($AC228,$B$47:$G$60,MATCH($AD228,$B$48:$G$48,0),FALSE),"N/A")</f>
        <v>2634.8</v>
      </c>
      <c r="CV228" s="16" t="str">
        <f>IF(CW228&gt;0, "true", "false")</f>
        <v>true</v>
      </c>
      <c r="CW228" s="76">
        <f>AP228</f>
        <v>0.76519999999999999</v>
      </c>
      <c r="CX228" s="16">
        <f>IF(ISNUMBER($AM228),$AM228+HLOOKUP($CX$5,$J$2:$Y$8,4,FALSE)*VLOOKUP($AC228,$B$32:$G$45,MATCH($AD228,$B$33:$G$33,0),FALSE)+HLOOKUP($CX$5,$J$2:$Y$8,5,FALSE)*VLOOKUP($AC228,$B$47:$G$60,MATCH($AD228,$B$48:$G$48,0),FALSE),"N/A")</f>
        <v>621.14999999999986</v>
      </c>
      <c r="CY228" s="16">
        <f>IF(ISNUMBER($AN228),$AN228+HLOOKUP($CX$5,$J$2:$Y$8,4,FALSE)*VLOOKUP($AC228,$B$32:$G$45,MATCH($AD228,$B$33:$G$33,0),FALSE)+HLOOKUP($CX$5,$J$2:$Y$8,5,FALSE)*VLOOKUP($AC228,$B$47:$G$60,MATCH($AD228,$B$48:$G$48,0),FALSE),"N/A")</f>
        <v>980.17999999999984</v>
      </c>
      <c r="CZ228" s="16">
        <f>IF(ISNUMBER($AO228),$AO228+HLOOKUP($CX$5,$J$2:$Y$8,4,FALSE)*VLOOKUP($AC228,$B$32:$G$45,MATCH($AD228,$B$33:$G$33,0),FALSE)+HLOOKUP($CX$5,$J$2:$Y$8,5,FALSE)*VLOOKUP($AC228,$B$47:$G$60,MATCH($AD228,$B$48:$G$48,0),FALSE),"N/A")</f>
        <v>2565.8000000000002</v>
      </c>
      <c r="DA228" s="16" t="str">
        <f>IF(DB228&gt;0, "true", "false")</f>
        <v>true</v>
      </c>
      <c r="DB228" s="76">
        <f>AP228</f>
        <v>0.76519999999999999</v>
      </c>
      <c r="DC228" s="16">
        <f>IF(ISNUMBER($AQ228),$AQ228+HLOOKUP($DC$5,$J$2:$Y$8,4,FALSE)*VLOOKUP($AC228,$B$32:$G$45,MATCH($AD228,$B$33:$G$33,0),FALSE)+HLOOKUP($DC$5,$J$2:$Y$8,5,FALSE)*VLOOKUP($AC228,$B$47:$G$60,MATCH($AD228,$B$48:$G$48,0),FALSE),"N/A")</f>
        <v>688.84999999999991</v>
      </c>
      <c r="DD228" s="16">
        <f>IF(ISNUMBER($AR228),$AR228+HLOOKUP($DC$5,$J$2:$Y$8,4,FALSE)*VLOOKUP($AC228,$B$32:$G$45,MATCH($AD228,$B$33:$G$33,0),FALSE)+HLOOKUP($DC$5,$J$2:$Y$8,5,FALSE)*VLOOKUP($AC228,$B$47:$G$60,MATCH($AD228,$B$48:$G$48,0),FALSE),"N/A")</f>
        <v>2633.5</v>
      </c>
      <c r="DE228" s="16">
        <f>IF(ISNUMBER($AS228),$AS228+HLOOKUP($DC$5,$J$2:$Y$8,4,FALSE)*VLOOKUP($AC228,$B$32:$G$45,MATCH($AD228,$B$33:$G$33,0),FALSE)+HLOOKUP($DC$5,$J$2:$Y$8,5,FALSE)*VLOOKUP($AC228,$B$47:$G$60,MATCH($AD228,$B$48:$G$48,0),FALSE),"N/A")</f>
        <v>2633.5</v>
      </c>
      <c r="DF228" s="16" t="str">
        <f>IF(DG228&gt;0, "true", "false")</f>
        <v>false</v>
      </c>
      <c r="DG228" s="76">
        <f>AT228</f>
        <v>0</v>
      </c>
      <c r="DH228" s="16">
        <f>IF(ISNUMBER($AQ228),$AQ228+HLOOKUP($DH$5,$J$2:$Y$8,4,FALSE)*VLOOKUP($AC228,$B$32:$G$45,MATCH($AD228,$B$33:$G$33,0),FALSE)+HLOOKUP($DH$5,$J$2:$Y$8,5,FALSE)*VLOOKUP($AC228,$B$47:$G$60,MATCH($AD228,$B$48:$G$48,0),FALSE),"N/A")</f>
        <v>619.84999999999991</v>
      </c>
      <c r="DI228" s="16">
        <f>IF(ISNUMBER($AR228),$AR228+HLOOKUP($DH$5,$J$2:$Y$8,4,FALSE)*VLOOKUP($AC228,$B$32:$G$45,MATCH($AD228,$B$33:$G$33,0),FALSE)+HLOOKUP($DH$5,$J$2:$Y$8,5,FALSE)*VLOOKUP($AC228,$B$47:$G$60,MATCH($AD228,$B$48:$G$48,0),FALSE),"N/A")</f>
        <v>2564.5</v>
      </c>
      <c r="DJ228" s="16">
        <f>IF(ISNUMBER($AS228),$AS228+HLOOKUP($DH$5,$J$2:$Y$8,4,FALSE)*VLOOKUP($AC228,$B$32:$G$45,MATCH($AD228,$B$33:$G$33,0),FALSE)+HLOOKUP($DH$5,$J$2:$Y$8,5,FALSE)*VLOOKUP($AC228,$B$47:$G$60,MATCH($AD228,$B$48:$G$48,0),FALSE),"N/A")</f>
        <v>2564.5</v>
      </c>
      <c r="DK228" s="16" t="str">
        <f>IF(DL228&gt;0, "true", "false")</f>
        <v>false</v>
      </c>
      <c r="DL228" s="76">
        <f>AT228</f>
        <v>0</v>
      </c>
      <c r="DM228" s="16">
        <f>IF(ISNUMBER($AQ228),$AQ228+HLOOKUP($DM$5,$J$2:$Y$8,4,FALSE)*VLOOKUP($AC228,$B$32:$G$45,MATCH($AD228,$B$33:$G$33,0),FALSE)+HLOOKUP($DM$5,$J$2:$Y$8,5,FALSE)*VLOOKUP($AC228,$B$47:$G$60,MATCH($AD228,$B$48:$G$48,0),FALSE),"N/A")</f>
        <v>690.14999999999986</v>
      </c>
      <c r="DN228" s="16">
        <f>IF(ISNUMBER($AR228),$AR228+HLOOKUP($DM$5,$J$2:$Y$8,4,FALSE)*VLOOKUP($AC228,$B$32:$G$45,MATCH($AD228,$B$33:$G$33,0),FALSE)+HLOOKUP($DM$5,$J$2:$Y$8,5,FALSE)*VLOOKUP($AC228,$B$47:$G$60,MATCH($AD228,$B$48:$G$48,0),FALSE),"N/A")</f>
        <v>2634.8</v>
      </c>
      <c r="DO228" s="16">
        <f>IF(ISNUMBER($AS228),$AS228+HLOOKUP($DM$5,$J$2:$Y$8,4,FALSE)*VLOOKUP($AC228,$B$32:$G$45,MATCH($AD228,$B$33:$G$33,0),FALSE)+HLOOKUP($DM$5,$J$2:$Y$8,5,FALSE)*VLOOKUP($AC228,$B$47:$G$60,MATCH($AD228,$B$48:$G$48,0),FALSE),"N/A")</f>
        <v>2634.8</v>
      </c>
      <c r="DP228" s="16" t="str">
        <f>IF(DQ228&gt;0, "true", "false")</f>
        <v>false</v>
      </c>
      <c r="DQ228" s="76">
        <f>AT228</f>
        <v>0</v>
      </c>
      <c r="DR228" s="16">
        <f>IF(ISNUMBER($AQ228),$AQ228+HLOOKUP($DR$5,$J$2:$Y$8,4,FALSE)*VLOOKUP($AC228,$B$32:$G$45,MATCH($AD228,$B$33:$G$33,0),FALSE)+HLOOKUP($DR$5,$J$2:$Y$8,5,FALSE)*VLOOKUP($AC228,$B$47:$G$60,MATCH($AD228,$B$48:$G$48,0),FALSE),"N/A")</f>
        <v>621.14999999999986</v>
      </c>
      <c r="DS228" s="16">
        <f>IF(ISNUMBER($AR228),$AR228+HLOOKUP($DR$5,$J$2:$Y$8,4,FALSE)*VLOOKUP($AC228,$B$32:$G$45,MATCH($AD228,$B$33:$G$33,0),FALSE)+HLOOKUP($DR$5,$J$2:$Y$8,5,FALSE)*VLOOKUP($AC228,$B$47:$G$60,MATCH($AD228,$B$48:$G$48,0),FALSE),"N/A")</f>
        <v>2565.8000000000002</v>
      </c>
      <c r="DT228" s="16">
        <f>IF(ISNUMBER($AS228),$AS228+HLOOKUP($DR$5,$J$2:$Y$8,4,FALSE)*VLOOKUP($AC228,$B$32:$G$45,MATCH($AD228,$B$33:$G$33,0),FALSE)+HLOOKUP($DR$5,$J$2:$Y$8,5,FALSE)*VLOOKUP($AC228,$B$47:$G$60,MATCH($AD228,$B$48:$G$48,0),FALSE),"N/A")</f>
        <v>2565.8000000000002</v>
      </c>
      <c r="DU228" s="16" t="str">
        <f>IF(DV228&gt;0, "true", "false")</f>
        <v>false</v>
      </c>
      <c r="DV228" s="76">
        <f>AT228</f>
        <v>0</v>
      </c>
    </row>
    <row r="229" spans="27:126" x14ac:dyDescent="0.35">
      <c r="AA229" s="74">
        <v>1.5</v>
      </c>
      <c r="AB229" s="73">
        <f t="shared" si="651"/>
        <v>19.499999999999751</v>
      </c>
      <c r="AC229" s="47" t="s">
        <v>7</v>
      </c>
      <c r="AD229" s="47" t="s">
        <v>2</v>
      </c>
      <c r="AE229" s="16">
        <f>[2]beta_Schätzung_Corr_Poll!E107</f>
        <v>48</v>
      </c>
      <c r="AF229" s="16">
        <f>[2]beta_Schätzung_Corr_Poll!E108</f>
        <v>48.2</v>
      </c>
      <c r="AG229" s="16">
        <f>[2]beta_Schätzung_Corr_Poll!E109</f>
        <v>55.6</v>
      </c>
      <c r="AH229" s="16">
        <f>[2]beta_Schätzung_Corr_Poll!E105</f>
        <v>0.99839999999999995</v>
      </c>
      <c r="AI229" s="16">
        <f>[2]beta_Schätzung_Corr_Poll!F107</f>
        <v>48</v>
      </c>
      <c r="AJ229" s="16">
        <f>[2]beta_Schätzung_Corr_Poll!IF9</f>
        <v>209</v>
      </c>
      <c r="AK229" s="16">
        <f>[2]beta_Schätzung_Corr_Poll!F109</f>
        <v>55.6</v>
      </c>
      <c r="AL229" s="16">
        <f>[2]beta_Schätzung_Corr_Poll!F105</f>
        <v>0.96633333333333338</v>
      </c>
      <c r="AM229" s="16">
        <f>[2]beta_Schätzung_Corr_Poll!G107</f>
        <v>48</v>
      </c>
      <c r="AN229" s="16">
        <f>[2]beta_Schätzung_Corr_Poll!G108</f>
        <v>48.3</v>
      </c>
      <c r="AO229" s="16">
        <f>[2]beta_Schätzung_Corr_Poll!G109</f>
        <v>55.6</v>
      </c>
      <c r="AP229" s="16">
        <f>[2]beta_Schätzung_Corr_Poll!G105</f>
        <v>0.96279999999999999</v>
      </c>
      <c r="AQ229" s="16">
        <f>[2]beta_Schätzung_Corr_Poll!H107</f>
        <v>48</v>
      </c>
      <c r="AR229" s="16">
        <f>[2]beta_Schätzung_Corr_Poll!H108</f>
        <v>55.6</v>
      </c>
      <c r="AS229" s="16">
        <f>[2]beta_Schätzung_Corr_Poll!H109</f>
        <v>55.6</v>
      </c>
      <c r="AT229" s="16">
        <f>[2]beta_Schätzung_Corr_Poll!H105</f>
        <v>0</v>
      </c>
      <c r="AU229" s="16">
        <f t="shared" si="652"/>
        <v>48</v>
      </c>
      <c r="AV229" s="16">
        <f t="shared" si="653"/>
        <v>48.2</v>
      </c>
      <c r="AW229" s="16">
        <f t="shared" si="654"/>
        <v>55.6</v>
      </c>
      <c r="AX229" s="47" t="str">
        <f>IF(AY229&gt;0, "true", "false")</f>
        <v>true</v>
      </c>
      <c r="AY229" s="16">
        <f>AH229</f>
        <v>0.99839999999999995</v>
      </c>
      <c r="AZ229" s="16">
        <f t="shared" si="655"/>
        <v>48</v>
      </c>
      <c r="BA229" s="16">
        <f t="shared" si="656"/>
        <v>48.2</v>
      </c>
      <c r="BB229" s="16">
        <f t="shared" si="657"/>
        <v>55.6</v>
      </c>
      <c r="BC229" s="16" t="str">
        <f>IF(BD229&gt;0, "true", "false")</f>
        <v>true</v>
      </c>
      <c r="BD229" s="16">
        <f>AH229</f>
        <v>0.99839999999999995</v>
      </c>
      <c r="BE229" s="16">
        <f t="shared" si="658"/>
        <v>48</v>
      </c>
      <c r="BF229" s="16">
        <f t="shared" si="659"/>
        <v>48.2</v>
      </c>
      <c r="BG229" s="16">
        <f t="shared" si="660"/>
        <v>55.6</v>
      </c>
      <c r="BH229" s="16" t="str">
        <f>IF(BI229&gt;0, "true", "false")</f>
        <v>true</v>
      </c>
      <c r="BI229" s="16">
        <f>AH229</f>
        <v>0.99839999999999995</v>
      </c>
      <c r="BJ229" s="16">
        <f t="shared" si="661"/>
        <v>48</v>
      </c>
      <c r="BK229" s="16">
        <f t="shared" si="662"/>
        <v>48.2</v>
      </c>
      <c r="BL229" s="16">
        <f t="shared" si="663"/>
        <v>55.6</v>
      </c>
      <c r="BM229" s="16" t="str">
        <f>IF(BN229&gt;0, "true", "false")</f>
        <v>true</v>
      </c>
      <c r="BN229" s="16">
        <f>AH229</f>
        <v>0.99839999999999995</v>
      </c>
      <c r="BO229" s="16">
        <f t="shared" ref="BO229:BO239" si="664">IF(ISNUMBER($AE229),IF(OR(HLOOKUP($BO$5,$I$2:$Y$8,4,FALSE)=1,HLOOKUP($BO$5,$I$2:$Y$8,5,FALSE)=1,),HLOOKUP($BO$5,$I$2:$Y$8,4,FALSE)*VLOOKUP($AC229,$B$32:$G$45,MATCH($AD229,$B$33:$G$33,0),FALSE)+HLOOKUP($BO$5,$I$2:$Y$8,5,FALSE)*VLOOKUP($AC229,$B$47:$G$60,MATCH($AD229,$B$48:$G$48,0),FALSE)+$AE229,$AE229),"N/A")</f>
        <v>48</v>
      </c>
      <c r="BP229" s="16">
        <f t="shared" ref="BP229:BP239" si="665">IF(ISNUMBER($AF229),$AF229*SQRT(SUMSQ(HLOOKUP($BO$5,$J$2:$Y$8,2,FALSE)*VLOOKUP($AC229,$B$2:$G$15,MATCH($AD229,$B$3:$G$3,0),FALSE),HLOOKUP($BO$5,$J$2:$Y$8,3,FALSE)*VLOOKUP($AC229,$B$17:$G$30,MATCH($AD229,$B$18:$G$18,0),FALSE),HLOOKUP($BO$5,$J$2:$Y$8,6,FALSE)))+HLOOKUP($BO$5,$J$2:$Y$8,4,FALSE)*VLOOKUP($AC229,$B$32:$G$45,MATCH($AD229,$B$33:$G$33,0),FALSE)+HLOOKUP($BO$5,$J$2:$Y$8,5,FALSE)*VLOOKUP($AC229,$B$47:$G$60,MATCH($AD229,$B$48:$G$48,0),FALSE),"N/A")</f>
        <v>48.2</v>
      </c>
      <c r="BQ229" s="16">
        <f t="shared" ref="BQ229:BQ239" si="666">IF(ISNUMBER($AG229),IF(OR(HLOOKUP($BO$5,$I$2:$Y$8,4,FALSE)=1,HLOOKUP($BO$5,$I$2:$Y$8,5,FALSE)=1,),HLOOKUP($BO$5,$I$2:$Y$8,4,FALSE)*VLOOKUP($AC229,$B$32:$G$45,MATCH($AD229,$B$33:$G$33,0),FALSE)+HLOOKUP($BO$5,$I$2:$Y$8,5,FALSE)*VLOOKUP($AC229,$B$47:$G$60,MATCH($AD229,$B$48:$G$48,0),FALSE)+$AG229,$AG229),"N/A")</f>
        <v>55.6</v>
      </c>
      <c r="BR229" s="16" t="str">
        <f>IF(BS229&gt;0, "true", "false")</f>
        <v>true</v>
      </c>
      <c r="BS229" s="16">
        <f>AL229</f>
        <v>0.96633333333333338</v>
      </c>
      <c r="BT229" s="16">
        <f t="shared" ref="BT229:BT239" si="667">IF(ISNUMBER($AE229),IF(OR(HLOOKUP($BT$5,$I$2:$Y$8,4,FALSE)=1,HLOOKUP($BT$5,$I$2:$Y$8,5,FALSE)=1,),HLOOKUP($BT$5,$I$2:$Y$8,4,FALSE)*VLOOKUP($AC229,$B$32:$G$45,MATCH($AD229,$B$33:$G$33,0),FALSE)+HLOOKUP($BT$5,$I$2:$Y$8,5,FALSE)*VLOOKUP($AC229,$B$47:$G$60,MATCH($AD229,$B$48:$G$48,0),FALSE)+$AE229,$AE229),"N/A")</f>
        <v>48</v>
      </c>
      <c r="BU229" s="16">
        <f t="shared" ref="BU229:BU239" si="668">IF(ISNUMBER($AF229),$AF229*SQRT(SUMSQ(HLOOKUP($BT$5,$J$2:$Y$8,2,FALSE)*VLOOKUP($AC229,$B$2:$G$15,MATCH($AD229,$B$3:$G$3,0),FALSE),HLOOKUP($BT$5,$J$2:$Y$8,3,FALSE)*VLOOKUP($AC229,$B$17:$G$30,MATCH($AD229,$B$18:$G$18,0),FALSE),HLOOKUP($BT$5,$J$2:$Y$8,6,FALSE)))+HLOOKUP($BT$5,$J$2:$Y$8,4,FALSE)*VLOOKUP($AC229,$B$32:$G$45,MATCH($AD229,$B$33:$G$33,0),FALSE)+HLOOKUP($BT$5,$J$2:$Y$8,5,FALSE)*VLOOKUP($AC229,$B$47:$G$60,MATCH($AD229,$B$48:$G$48,0),FALSE),"N/A")</f>
        <v>48.2</v>
      </c>
      <c r="BV229" s="16">
        <f t="shared" ref="BV229:BV239" si="669">IF(ISNUMBER($AG229),IF(OR(HLOOKUP($BT$5,$I$2:$Y$8,4,FALSE)=1,HLOOKUP($BT$5,$I$2:$Y$8,5,FALSE)=1,),HLOOKUP($BT$5,$I$2:$Y$8,4,FALSE)*VLOOKUP($AC229,$B$32:$G$45,MATCH($AD229,$B$33:$G$33,0),FALSE)+HLOOKUP($BT$5,$I$2:$Y$8,5,FALSE)*VLOOKUP($AC229,$B$47:$G$60,MATCH($AD229,$B$48:$G$48,0),FALSE)+$AG229,$AG229),"N/A")</f>
        <v>55.6</v>
      </c>
      <c r="BW229" s="16" t="str">
        <f>IF(BX229&gt;0, "true", "false")</f>
        <v>true</v>
      </c>
      <c r="BX229" s="16">
        <f>AL229</f>
        <v>0.96633333333333338</v>
      </c>
      <c r="BY229" s="16">
        <f t="shared" ref="BY229:BY239" si="670">IF(ISNUMBER($AE229),IF(OR(HLOOKUP($BY$5,$I$2:$Y$8,4,FALSE)=1,HLOOKUP($BY$5,$I$2:$Y$8,5,FALSE)=1,),HLOOKUP($BY$5,$I$2:$Y$8,4,FALSE)*VLOOKUP($AC229,$B$32:$G$45,MATCH($AD229,$B$33:$G$33,0),FALSE)+HLOOKUP($BY$5,$I$2:$Y$8,5,FALSE)*VLOOKUP($AC229,$B$47:$G$60,MATCH($AD229,$B$48:$G$48,0),FALSE)+$AE229,$AE229),"N/A")</f>
        <v>48</v>
      </c>
      <c r="BZ229" s="16">
        <f t="shared" ref="BZ229:BZ239" si="671">IF(ISNUMBER($AF229),$AF229*SQRT(SUMSQ(HLOOKUP($BY$5,$J$2:$Y$8,2,FALSE)*VLOOKUP($AC229,$B$2:$G$15,MATCH($AD229,$B$3:$G$3,0),FALSE),HLOOKUP($BY$5,$J$2:$Y$8,3,FALSE)*VLOOKUP($AC229,$B$17:$G$30,MATCH($AD229,$B$18:$G$18,0),FALSE),HLOOKUP($BY$5,$J$2:$Y$8,6,FALSE)))+HLOOKUP($BY$5,$J$2:$Y$8,4,FALSE)*VLOOKUP($AC229,$B$32:$G$45,MATCH($AD229,$B$33:$G$33,0),FALSE)+HLOOKUP($BY$5,$J$2:$Y$8,5,FALSE)*VLOOKUP($AC229,$B$47:$G$60,MATCH($AD229,$B$48:$G$48,0),FALSE),"N/A")</f>
        <v>48.2</v>
      </c>
      <c r="CA229" s="16">
        <f t="shared" ref="CA229:CA239" si="672">IF(ISNUMBER($AG229),IF(OR(HLOOKUP($BY$5,$I$2:$Y$8,4,FALSE)=1,HLOOKUP($BY$5,$I$2:$Y$8,5,FALSE)=1,),HLOOKUP($BY$5,$I$2:$Y$8,4,FALSE)*VLOOKUP($AC229,$B$32:$G$45,MATCH($AD229,$B$33:$G$33,0),FALSE)+HLOOKUP($BY$5,$I$2:$Y$8,5,FALSE)*VLOOKUP($AC229,$B$47:$G$60,MATCH($AD229,$B$48:$G$48,0),FALSE)+$AG229,$AG229),"N/A")</f>
        <v>55.6</v>
      </c>
      <c r="CB229" s="16" t="str">
        <f>IF(CC229&gt;0, "true", "false")</f>
        <v>true</v>
      </c>
      <c r="CC229" s="16">
        <f>AL229</f>
        <v>0.96633333333333338</v>
      </c>
      <c r="CD229" s="16">
        <f t="shared" ref="CD229:CD239" si="673">IF(ISNUMBER($AE229),IF(OR(HLOOKUP($CD$5,$I$2:$Y$8,4,FALSE)=1,HLOOKUP($CD$5,$I$2:$Y$8,5,FALSE)=1,),HLOOKUP($CD$5,$I$2:$Y$8,4,FALSE)*VLOOKUP($AC229,$B$32:$G$45,MATCH($AD229,$B$33:$G$33,0),FALSE)+HLOOKUP($CD$5,$I$2:$Y$8,5,FALSE)*VLOOKUP($AC229,$B$47:$G$60,MATCH($AD229,$B$48:$G$48,0),FALSE)+$AE229,$AE229),"N/A")</f>
        <v>48</v>
      </c>
      <c r="CE229" s="16">
        <f t="shared" ref="CE229:CE239" si="674">IF(ISNUMBER($AF229),$AF229*SQRT(SUMSQ(HLOOKUP($CD$5,$J$2:$Y$8,2,FALSE)*VLOOKUP($AC229,$B$2:$G$15,MATCH($AD229,$B$3:$G$3,0),FALSE),HLOOKUP($CD$5,$J$2:$Y$8,3,FALSE)*VLOOKUP($AC229,$B$17:$G$30,MATCH($AD229,$B$18:$G$18,0),FALSE),HLOOKUP($CD$5,$J$2:$Y$8,6,FALSE)))+HLOOKUP($CD$5,$J$2:$Y$8,4,FALSE)*VLOOKUP($AC229,$B$32:$G$45,MATCH($AD229,$B$33:$G$33,0),FALSE)+HLOOKUP($CD$5,$J$2:$Y$8,5,FALSE)*VLOOKUP($AC229,$B$47:$G$60,MATCH($AD229,$B$48:$G$48,0),FALSE),"N/A")</f>
        <v>48.2</v>
      </c>
      <c r="CF229" s="16">
        <f t="shared" ref="CF229:CF239" si="675">IF(ISNUMBER($AG229),IF(OR(HLOOKUP($CD$5,$I$2:$Y$8,4,FALSE)=1,HLOOKUP($CD$5,$I$2:$Y$8,5,FALSE)=1,),HLOOKUP($CD$5,$I$2:$Y$8,4,FALSE)*VLOOKUP($AC229,$B$32:$G$45,MATCH($AD229,$B$33:$G$33,0),FALSE)+HLOOKUP($CD$5,$I$2:$Y$8,5,FALSE)*VLOOKUP($AC229,$B$47:$G$60,MATCH($AD229,$B$48:$G$48,0),FALSE)+$AG229,$AG229),"N/A")</f>
        <v>55.6</v>
      </c>
      <c r="CG229" s="16" t="str">
        <f>IF(CH229&gt;0, "true", "false")</f>
        <v>true</v>
      </c>
      <c r="CH229" s="16">
        <f>AL229</f>
        <v>0.96633333333333338</v>
      </c>
      <c r="CI229" s="16">
        <f t="shared" ref="CI229:CI239" si="676">IF(ISNUMBER($AE229),IF(OR(HLOOKUP($CI$5,$I$2:$Y$8,4,FALSE)=1,HLOOKUP($CI$5,$I$2:$Y$8,5,FALSE)=1,),HLOOKUP($CI$5,$I$2:$Y$8,4,FALSE)*VLOOKUP($AC229,$B$32:$G$45,MATCH($AD229,$B$33:$G$33,0),FALSE)+HLOOKUP($CI$5,$I$2:$Y$8,5,FALSE)*VLOOKUP($AC229,$B$47:$G$60,MATCH($AD229,$B$48:$G$48,0),FALSE)+$AE229,$AE229),"N/A")</f>
        <v>48</v>
      </c>
      <c r="CJ229" s="16">
        <f t="shared" ref="CJ229:CJ239" si="677">IF(ISNUMBER($AF229),$AF229*SQRT(SUMSQ(HLOOKUP($CI$5,$J$2:$Y$8,2,FALSE)*VLOOKUP($AC229,$B$2:$G$15,MATCH($AD229,$B$3:$G$3,0),FALSE),HLOOKUP($CI$5,$J$2:$Y$8,3,FALSE)*VLOOKUP($AC229,$B$17:$G$30,MATCH($AD229,$B$18:$G$18,0),FALSE),HLOOKUP($CI$5,$J$2:$Y$8,6,FALSE)))+HLOOKUP($CI$5,$J$2:$Y$8,4,FALSE)*VLOOKUP($AC229,$B$32:$G$45,MATCH($AD229,$B$33:$G$33,0),FALSE)+HLOOKUP($CI$5,$J$2:$Y$8,5,FALSE)*VLOOKUP($AC229,$B$47:$G$60,MATCH($AD229,$B$48:$G$48,0),FALSE),"N/A")</f>
        <v>48.2</v>
      </c>
      <c r="CK229" s="16">
        <f t="shared" ref="CK229:CK239" si="678">IF(ISNUMBER($AG229),IF(OR(HLOOKUP($CI$5,$I$2:$Y$8,4,FALSE)=1,HLOOKUP($CI$5,$I$2:$Y$8,5,FALSE)=1,),HLOOKUP($CI$5,$I$2:$Y$8,4,FALSE)*VLOOKUP($AC229,$B$32:$G$45,MATCH($AD229,$B$33:$G$33,0),FALSE)+HLOOKUP($CI$5,$I$2:$Y$8,5,FALSE)*VLOOKUP($AC229,$B$47:$G$60,MATCH($AD229,$B$48:$G$48,0),FALSE)+$AG229,$AG229),"N/A")</f>
        <v>55.6</v>
      </c>
      <c r="CL229" s="16" t="str">
        <f>IF(CM229&gt;0, "true", "false")</f>
        <v>true</v>
      </c>
      <c r="CM229" s="76">
        <f>AP229</f>
        <v>0.96279999999999999</v>
      </c>
      <c r="CN229" s="16">
        <f t="shared" ref="CN229:CN239" si="679">IF(ISNUMBER($AE229),IF(OR(HLOOKUP($CN$5,$I$2:$Y$8,4,FALSE)=1,HLOOKUP($CN$5,$I$2:$Y$8,5,FALSE)=1,),HLOOKUP($CN$5,$I$2:$Y$8,4,FALSE)*VLOOKUP($AC229,$B$32:$G$45,MATCH($AD229,$B$33:$G$33,0),FALSE)+HLOOKUP($CN$5,$I$2:$Y$8,5,FALSE)*VLOOKUP($AC229,$B$47:$G$60,MATCH($AD229,$B$48:$G$48,0),FALSE)+$AE229,$AE229),"N/A")</f>
        <v>48</v>
      </c>
      <c r="CO229" s="16">
        <f t="shared" ref="CO229:CO239" si="680">IF(ISNUMBER($AF229),$AF229*SQRT(SUMSQ(HLOOKUP($CN$5,$J$2:$Y$8,2,FALSE)*VLOOKUP($AC229,$B$2:$G$15,MATCH($AD229,$B$3:$G$3,0),FALSE),HLOOKUP($CN$5,$J$2:$Y$8,3,FALSE)*VLOOKUP($AC229,$B$17:$G$30,MATCH($AD229,$B$18:$G$18,0),FALSE),HLOOKUP($CN$5,$J$2:$Y$8,6,FALSE)))+HLOOKUP($CN$5,$J$2:$Y$8,4,FALSE)*VLOOKUP($AC229,$B$32:$G$45,MATCH($AD229,$B$33:$G$33,0),FALSE)+HLOOKUP($CN$5,$J$2:$Y$8,5,FALSE)*VLOOKUP($AC229,$B$47:$G$60,MATCH($AD229,$B$48:$G$48,0),FALSE),"N/A")</f>
        <v>48.2</v>
      </c>
      <c r="CP229" s="16">
        <f t="shared" ref="CP229:CP239" si="681">IF(ISNUMBER($AG229),IF(OR(HLOOKUP($CN$5,$I$2:$Y$8,4,FALSE)=1,HLOOKUP($CN$5,$I$2:$Y$8,5,FALSE)=1,),HLOOKUP($CN$5,$I$2:$Y$8,4,FALSE)*VLOOKUP($AC229,$B$32:$G$45,MATCH($AD229,$B$33:$G$33,0),FALSE)+HLOOKUP($CN$5,$I$2:$Y$8,5,FALSE)*VLOOKUP($AC229,$B$47:$G$60,MATCH($AD229,$B$48:$G$48,0),FALSE)+$AG229,$AG229),"N/A")</f>
        <v>55.6</v>
      </c>
      <c r="CQ229" s="16" t="str">
        <f>IF(CR229&gt;0, "true", "false")</f>
        <v>true</v>
      </c>
      <c r="CR229" s="76">
        <f>AP229</f>
        <v>0.96279999999999999</v>
      </c>
      <c r="CS229" s="16">
        <f t="shared" ref="CS229:CS239" si="682">IF(ISNUMBER($AE229),IF(OR(HLOOKUP($CS$5,$I$2:$Y$8,4,FALSE)=1,HLOOKUP($CS$5,$I$2:$Y$8,5,FALSE)=1,),HLOOKUP($CS$5,$I$2:$Y$8,4,FALSE)*VLOOKUP($AC229,$B$32:$G$45,MATCH($AD229,$B$33:$G$33,0),FALSE)+HLOOKUP($CS$5,$I$2:$Y$8,5,FALSE)*VLOOKUP($AC229,$B$47:$G$60,MATCH($AD229,$B$48:$G$48,0),FALSE)+$AE229,$AE229),"N/A")</f>
        <v>48</v>
      </c>
      <c r="CT229" s="16">
        <f t="shared" ref="CT229:CT239" si="683">IF(ISNUMBER($AF229),$AF229*SQRT(SUMSQ(HLOOKUP($CS$5,$J$2:$Y$8,2,FALSE)*VLOOKUP($AC229,$B$2:$G$15,MATCH($AD229,$B$3:$G$3,0),FALSE),HLOOKUP($CS$5,$J$2:$Y$8,3,FALSE)*VLOOKUP($AC229,$B$17:$G$30,MATCH($AD229,$B$18:$G$18,0),FALSE),HLOOKUP($CS$5,$J$2:$Y$8,6,FALSE)))+HLOOKUP($CS$5,$J$2:$Y$8,4,FALSE)*VLOOKUP($AC229,$B$32:$G$45,MATCH($AD229,$B$33:$G$33,0),FALSE)+HLOOKUP($CS$5,$J$2:$Y$8,5,FALSE)*VLOOKUP($AC229,$B$47:$G$60,MATCH($AD229,$B$48:$G$48,0),FALSE),"N/A")</f>
        <v>48.2</v>
      </c>
      <c r="CU229" s="16">
        <f t="shared" ref="CU229:CU239" si="684">IF(ISNUMBER($AG229),IF(OR(HLOOKUP($CS$5,$I$2:$Y$8,4,FALSE)=1,HLOOKUP($CS$5,$I$2:$Y$8,5,FALSE)=1,),HLOOKUP($CS$5,$I$2:$Y$8,4,FALSE)*VLOOKUP($AC229,$B$32:$G$45,MATCH($AD229,$B$33:$G$33,0),FALSE)+HLOOKUP($CS$5,$I$2:$Y$8,5,FALSE)*VLOOKUP($AC229,$B$47:$G$60,MATCH($AD229,$B$48:$G$48,0),FALSE)+$AG229,$AG229),"N/A")</f>
        <v>55.6</v>
      </c>
      <c r="CV229" s="16" t="str">
        <f>IF(CW229&gt;0, "true", "false")</f>
        <v>true</v>
      </c>
      <c r="CW229" s="76">
        <f>AP229</f>
        <v>0.96279999999999999</v>
      </c>
      <c r="CX229" s="16">
        <f t="shared" ref="CX229:CX239" si="685">IF(ISNUMBER($AE229),IF(OR(HLOOKUP($CX$5,$I$2:$Y$8,4,FALSE)=1,HLOOKUP($CX$5,$I$2:$Y$8,5,FALSE)=1,),HLOOKUP($CX$5,$I$2:$Y$8,4,FALSE)*VLOOKUP($AC229,$B$32:$G$45,MATCH($AD229,$B$33:$G$33,0),FALSE)+HLOOKUP($CX$5,$I$2:$Y$8,5,FALSE)*VLOOKUP($AC229,$B$47:$G$60,MATCH($AD229,$B$48:$G$48,0),FALSE)+$AE229,$AE229),"N/A")</f>
        <v>48</v>
      </c>
      <c r="CY229" s="16">
        <f t="shared" ref="CY229:CY239" si="686">IF(ISNUMBER($AF229),$AF229*SQRT(SUMSQ(HLOOKUP($CX$5,$J$2:$Y$8,2,FALSE)*VLOOKUP($AC229,$B$2:$G$15,MATCH($AD229,$B$3:$G$3,0),FALSE),HLOOKUP($CX$5,$J$2:$Y$8,3,FALSE)*VLOOKUP($AC229,$B$17:$G$30,MATCH($AD229,$B$18:$G$18,0),FALSE),HLOOKUP($CX$5,$J$2:$Y$8,6,FALSE)))+HLOOKUP($CX$5,$J$2:$Y$8,4,FALSE)*VLOOKUP($AC229,$B$32:$G$45,MATCH($AD229,$B$33:$G$33,0),FALSE)+HLOOKUP($CX$5,$J$2:$Y$8,5,FALSE)*VLOOKUP($AC229,$B$47:$G$60,MATCH($AD229,$B$48:$G$48,0),FALSE),"N/A")</f>
        <v>48.2</v>
      </c>
      <c r="CZ229" s="16">
        <f t="shared" ref="CZ229:CZ239" si="687">IF(ISNUMBER($AG229),IF(OR(HLOOKUP($CX$5,$I$2:$Y$8,4,FALSE)=1,HLOOKUP($CX$5,$I$2:$Y$8,5,FALSE)=1,),HLOOKUP($CX$5,$I$2:$Y$8,4,FALSE)*VLOOKUP($AC229,$B$32:$G$45,MATCH($AD229,$B$33:$G$33,0),FALSE)+HLOOKUP($CX$5,$I$2:$Y$8,5,FALSE)*VLOOKUP($AC229,$B$47:$G$60,MATCH($AD229,$B$48:$G$48,0),FALSE)+$AG229,$AG229),"N/A")</f>
        <v>55.6</v>
      </c>
      <c r="DA229" s="16" t="str">
        <f>IF(DB229&gt;0, "true", "false")</f>
        <v>true</v>
      </c>
      <c r="DB229" s="76">
        <f>AP229</f>
        <v>0.96279999999999999</v>
      </c>
      <c r="DC229" s="16">
        <f t="shared" ref="DC229:DC239" si="688">IF(ISNUMBER($AE229),IF(OR(HLOOKUP($DC$5,$I$2:$Y$8,4,FALSE)=1,HLOOKUP($DC$5,$I$2:$Y$8,5,FALSE)=1,),HLOOKUP($DC$5,$I$2:$Y$8,4,FALSE)*VLOOKUP($AC229,$B$32:$G$45,MATCH($AD229,$B$33:$G$33,0),FALSE)+HLOOKUP($DC$5,$I$2:$Y$8,5,FALSE)*VLOOKUP($AC229,$B$47:$G$60,MATCH($AD229,$B$48:$G$48,0),FALSE)+$AE229,$AE229),"N/A")</f>
        <v>48</v>
      </c>
      <c r="DD229" s="16">
        <f t="shared" ref="DD229:DD239" si="689">IF(ISNUMBER($AF229),$AF229*SQRT(SUMSQ(HLOOKUP($DC$5,$J$2:$Y$8,2,FALSE)*VLOOKUP($AC229,$B$2:$G$15,MATCH($AD229,$B$3:$G$3,0),FALSE),HLOOKUP($DC$5,$J$2:$Y$8,3,FALSE)*VLOOKUP($AC229,$B$17:$G$30,MATCH($AD229,$B$18:$G$18,0),FALSE),HLOOKUP($DC$5,$J$2:$Y$8,6,FALSE)))+HLOOKUP($DC$5,$J$2:$Y$8,4,FALSE)*VLOOKUP($AC229,$B$32:$G$45,MATCH($AD229,$B$33:$G$33,0),FALSE)+HLOOKUP($DC$5,$J$2:$Y$8,5,FALSE)*VLOOKUP($AC229,$B$47:$G$60,MATCH($AD229,$B$48:$G$48,0),FALSE),"N/A")</f>
        <v>68.165093706383189</v>
      </c>
      <c r="DE229" s="16">
        <f t="shared" ref="DE229:DE239" si="690">IF(ISNUMBER($AG229),IF(OR(HLOOKUP($DC$5,$I$2:$Y$8,4,FALSE)=1,HLOOKUP($DC$5,$I$2:$Y$8,5,FALSE)=1,),HLOOKUP($DC$5,$I$2:$Y$8,4,FALSE)*VLOOKUP($AC229,$B$32:$G$45,MATCH($AD229,$B$33:$G$33,0),FALSE)+HLOOKUP($DC$5,$I$2:$Y$8,5,FALSE)*VLOOKUP($AC229,$B$47:$G$60,MATCH($AD229,$B$48:$G$48,0),FALSE)+$AG229,$AG229),"N/A")</f>
        <v>55.6</v>
      </c>
      <c r="DF229" s="16" t="str">
        <f>IF(DG229&gt;0, "true", "false")</f>
        <v>false</v>
      </c>
      <c r="DG229" s="76">
        <f>AT229</f>
        <v>0</v>
      </c>
      <c r="DH229" s="16">
        <f t="shared" ref="DH229:DH239" si="691">IF(ISNUMBER($AE229),IF(OR(HLOOKUP($DH$5,$I$2:$Y$8,4,FALSE)=1,HLOOKUP($DH$5,$I$2:$Y$8,5,FALSE)=1,),HLOOKUP($DH$5,$I$2:$Y$8,4,FALSE)*VLOOKUP($AC229,$B$32:$G$45,MATCH($AD229,$B$33:$G$33,0),FALSE)+HLOOKUP($DH$5,$I$2:$Y$8,5,FALSE)*VLOOKUP($AC229,$B$47:$G$60,MATCH($AD229,$B$48:$G$48,0),FALSE)+$AE229,$AE229),"N/A")</f>
        <v>48</v>
      </c>
      <c r="DI229" s="16">
        <f t="shared" ref="DI229:DI239" si="692">IF(ISNUMBER($AF229),$AF229*SQRT(SUMSQ(HLOOKUP($DH$5,$J$2:$Y$8,2,FALSE)*VLOOKUP($AC229,$B$2:$G$15,MATCH($AD229,$B$3:$G$3,0),FALSE),HLOOKUP($DH$5,$J$2:$Y$8,3,FALSE)*VLOOKUP($AC229,$B$17:$G$30,MATCH($AD229,$B$18:$G$18,0),FALSE),HLOOKUP($DH$5,$J$2:$Y$8,6,FALSE)))+HLOOKUP($DH$5,$J$2:$Y$8,4,FALSE)*VLOOKUP($AC229,$B$32:$G$45,MATCH($AD229,$B$33:$G$33,0),FALSE)+HLOOKUP($DH$5,$J$2:$Y$8,5,FALSE)*VLOOKUP($AC229,$B$47:$G$60,MATCH($AD229,$B$48:$G$48,0),FALSE),"N/A")</f>
        <v>68.165093706383189</v>
      </c>
      <c r="DJ229" s="16">
        <f t="shared" ref="DJ229:DJ239" si="693">IF(ISNUMBER($AG229),IF(OR(HLOOKUP($DH$5,$I$2:$Y$8,4,FALSE)=1,HLOOKUP($DH$5,$I$2:$Y$8,5,FALSE)=1,),HLOOKUP($DH$5,$I$2:$Y$8,4,FALSE)*VLOOKUP($AC229,$B$32:$G$45,MATCH($AD229,$B$33:$G$33,0),FALSE)+HLOOKUP($DH$5,$I$2:$Y$8,5,FALSE)*VLOOKUP($AC229,$B$47:$G$60,MATCH($AD229,$B$48:$G$48,0),FALSE)+$AG229,$AG229),"N/A")</f>
        <v>55.6</v>
      </c>
      <c r="DK229" s="16" t="str">
        <f>IF(DL229&gt;0, "true", "false")</f>
        <v>false</v>
      </c>
      <c r="DL229" s="76">
        <f>AT229</f>
        <v>0</v>
      </c>
      <c r="DM229" s="16">
        <f t="shared" ref="DM229:DM239" si="694">IF(ISNUMBER($AE229),IF(OR(HLOOKUP($DM$5,$I$2:$Y$8,4,FALSE)=1,HLOOKUP($DM$5,$I$2:$Y$8,5,FALSE)=1,),HLOOKUP($DM$5,$I$2:$Y$8,4,FALSE)*VLOOKUP($AC229,$B$32:$G$45,MATCH($AD229,$B$33:$G$33,0),FALSE)+HLOOKUP($DM$5,$I$2:$Y$8,5,FALSE)*VLOOKUP($AC229,$B$47:$G$60,MATCH($AD229,$B$48:$G$48,0),FALSE)+$AE229,$AE229),"N/A")</f>
        <v>48</v>
      </c>
      <c r="DN229" s="16">
        <f t="shared" ref="DN229:DN239" si="695">IF(ISNUMBER($AF229),$AF229*SQRT(SUMSQ(HLOOKUP($DM$5,$J$2:$Y$8,2,FALSE)*VLOOKUP($AC229,$B$2:$G$15,MATCH($AD229,$B$3:$G$3,0),FALSE),HLOOKUP($DM$5,$J$2:$Y$8,3,FALSE)*VLOOKUP($AC229,$B$17:$G$30,MATCH($AD229,$B$18:$G$18,0),FALSE),HLOOKUP($DM$5,$J$2:$Y$8,6,FALSE)))+HLOOKUP($DM$5,$J$2:$Y$8,4,FALSE)*VLOOKUP($AC229,$B$32:$G$45,MATCH($AD229,$B$33:$G$33,0),FALSE)+HLOOKUP($DM$5,$J$2:$Y$8,5,FALSE)*VLOOKUP($AC229,$B$47:$G$60,MATCH($AD229,$B$48:$G$48,0),FALSE),"N/A")</f>
        <v>68.165093706383189</v>
      </c>
      <c r="DO229" s="16">
        <f t="shared" ref="DO229:DO239" si="696">IF(ISNUMBER($AG229),IF(OR(HLOOKUP($DM$5,$I$2:$Y$8,4,FALSE)=1,HLOOKUP($DM$5,$I$2:$Y$8,5,FALSE)=1,),HLOOKUP($DM$5,$I$2:$Y$8,4,FALSE)*VLOOKUP($AC229,$B$32:$G$45,MATCH($AD229,$B$33:$G$33,0),FALSE)+HLOOKUP($DM$5,$I$2:$Y$8,5,FALSE)*VLOOKUP($AC229,$B$47:$G$60,MATCH($AD229,$B$48:$G$48,0),FALSE)+$AG229,$AG229),"N/A")</f>
        <v>55.6</v>
      </c>
      <c r="DP229" s="16" t="str">
        <f>IF(DQ229&gt;0, "true", "false")</f>
        <v>false</v>
      </c>
      <c r="DQ229" s="76">
        <f>AT229</f>
        <v>0</v>
      </c>
      <c r="DR229" s="16">
        <f t="shared" ref="DR229:DR239" si="697">IF(ISNUMBER($AE229),IF(OR(HLOOKUP($DR$5,$I$2:$Y$8,4,FALSE)=1,HLOOKUP($DR$5,$I$2:$Y$8,5,FALSE)=1,),HLOOKUP($DR$5,$I$2:$Y$8,4,FALSE)*VLOOKUP($AC229,$B$32:$G$45,MATCH($AD229,$B$33:$G$33,0),FALSE)+HLOOKUP($DR$5,$I$2:$Y$8,5,FALSE)*VLOOKUP($AC229,$B$47:$G$60,MATCH($AD229,$B$48:$G$48,0),FALSE)+$AE229,$AE229),"N/A")</f>
        <v>48</v>
      </c>
      <c r="DS229" s="16">
        <f t="shared" ref="DS229:DS239" si="698">IF(ISNUMBER($AF229),$AF229*SQRT(SUMSQ(HLOOKUP($DR$5,$J$2:$Y$8,2,FALSE)*VLOOKUP($AC229,$B$2:$G$15,MATCH($AD229,$B$3:$G$3,0),FALSE),HLOOKUP($DR$5,$J$2:$Y$8,3,FALSE)*VLOOKUP($AC229,$B$17:$G$30,MATCH($AD229,$B$18:$G$18,0),FALSE),HLOOKUP($DR$5,$J$2:$Y$8,6,FALSE)))+HLOOKUP($DR$5,$J$2:$Y$8,4,FALSE)*VLOOKUP($AC229,$B$32:$G$45,MATCH($AD229,$B$33:$G$33,0),FALSE)+HLOOKUP($DR$5,$J$2:$Y$8,5,FALSE)*VLOOKUP($AC229,$B$47:$G$60,MATCH($AD229,$B$48:$G$48,0),FALSE),"N/A")</f>
        <v>68.165093706383189</v>
      </c>
      <c r="DT229" s="16">
        <f t="shared" ref="DT229:DT239" si="699">IF(ISNUMBER($AG229),IF(OR(HLOOKUP($DR$5,$I$2:$Y$8,4,FALSE)=1,HLOOKUP($DR$5,$I$2:$Y$8,5,FALSE)=1,),HLOOKUP($DR$5,$I$2:$Y$8,4,FALSE)*VLOOKUP($AC229,$B$32:$G$45,MATCH($AD229,$B$33:$G$33,0),FALSE)+HLOOKUP($DR$5,$I$2:$Y$8,5,FALSE)*VLOOKUP($AC229,$B$47:$G$60,MATCH($AD229,$B$48:$G$48,0),FALSE)+$AG229,$AG229),"N/A")</f>
        <v>55.6</v>
      </c>
      <c r="DU229" s="16" t="str">
        <f>IF(DV229&gt;0, "true", "false")</f>
        <v>false</v>
      </c>
      <c r="DV229" s="76">
        <f>AT229</f>
        <v>0</v>
      </c>
    </row>
    <row r="230" spans="27:126" x14ac:dyDescent="0.35">
      <c r="AA230" s="74" t="s">
        <v>114</v>
      </c>
      <c r="AB230" s="73" t="str">
        <f t="shared" si="651"/>
        <v>-</v>
      </c>
      <c r="AC230" s="47" t="s">
        <v>8</v>
      </c>
      <c r="AD230" s="47" t="s">
        <v>2</v>
      </c>
      <c r="AE230" s="16"/>
      <c r="AF230" s="16"/>
      <c r="AG230" s="16" t="str">
        <f>IF(MAX(AV9,BA9,BF9,BK9,BP9,BU9,BZ9,CE9,CJ9,CO9,CT9,CY9,DD9,DI9,DN9,DS9)=0,"N/A",MAX(AV9,BA9,BF9,BK9,BP9,BU9,BZ9,CE9,CJ9,CO9,CT9,CY9,DD9,DI9,DN9,DS9))</f>
        <v>N/A</v>
      </c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 t="str">
        <f t="shared" si="652"/>
        <v>N/A</v>
      </c>
      <c r="AV230" s="16" t="str">
        <f t="shared" si="653"/>
        <v>N/A</v>
      </c>
      <c r="AW230" s="16" t="str">
        <f t="shared" si="654"/>
        <v>N/A</v>
      </c>
      <c r="AX230" s="47"/>
      <c r="AY230" s="16"/>
      <c r="AZ230" s="16" t="str">
        <f t="shared" si="655"/>
        <v>N/A</v>
      </c>
      <c r="BA230" s="16" t="str">
        <f t="shared" si="656"/>
        <v>N/A</v>
      </c>
      <c r="BB230" s="16" t="str">
        <f t="shared" si="657"/>
        <v>N/A</v>
      </c>
      <c r="BC230" s="16"/>
      <c r="BD230" s="16"/>
      <c r="BE230" s="16" t="str">
        <f t="shared" si="658"/>
        <v>N/A</v>
      </c>
      <c r="BF230" s="16" t="str">
        <f t="shared" si="659"/>
        <v>N/A</v>
      </c>
      <c r="BG230" s="16" t="str">
        <f t="shared" si="660"/>
        <v>N/A</v>
      </c>
      <c r="BH230" s="16"/>
      <c r="BI230" s="16"/>
      <c r="BJ230" s="16" t="str">
        <f t="shared" si="661"/>
        <v>N/A</v>
      </c>
      <c r="BK230" s="16" t="str">
        <f t="shared" si="662"/>
        <v>N/A</v>
      </c>
      <c r="BL230" s="16" t="str">
        <f t="shared" si="663"/>
        <v>N/A</v>
      </c>
      <c r="BM230" s="16"/>
      <c r="BN230" s="16"/>
      <c r="BO230" s="16" t="str">
        <f t="shared" si="664"/>
        <v>N/A</v>
      </c>
      <c r="BP230" s="16" t="str">
        <f t="shared" si="665"/>
        <v>N/A</v>
      </c>
      <c r="BQ230" s="16" t="str">
        <f t="shared" si="666"/>
        <v>N/A</v>
      </c>
      <c r="BR230" s="16"/>
      <c r="BS230" s="16"/>
      <c r="BT230" s="16" t="str">
        <f t="shared" si="667"/>
        <v>N/A</v>
      </c>
      <c r="BU230" s="16" t="str">
        <f t="shared" si="668"/>
        <v>N/A</v>
      </c>
      <c r="BV230" s="16" t="str">
        <f t="shared" si="669"/>
        <v>N/A</v>
      </c>
      <c r="BW230" s="16"/>
      <c r="BX230" s="16"/>
      <c r="BY230" s="16" t="str">
        <f t="shared" si="670"/>
        <v>N/A</v>
      </c>
      <c r="BZ230" s="16" t="str">
        <f t="shared" si="671"/>
        <v>N/A</v>
      </c>
      <c r="CA230" s="16" t="str">
        <f t="shared" si="672"/>
        <v>N/A</v>
      </c>
      <c r="CB230" s="16"/>
      <c r="CC230" s="16"/>
      <c r="CD230" s="16" t="str">
        <f t="shared" si="673"/>
        <v>N/A</v>
      </c>
      <c r="CE230" s="16" t="str">
        <f t="shared" si="674"/>
        <v>N/A</v>
      </c>
      <c r="CF230" s="16" t="str">
        <f t="shared" si="675"/>
        <v>N/A</v>
      </c>
      <c r="CG230" s="16"/>
      <c r="CH230" s="16"/>
      <c r="CI230" s="16" t="str">
        <f t="shared" si="676"/>
        <v>N/A</v>
      </c>
      <c r="CJ230" s="16" t="str">
        <f t="shared" si="677"/>
        <v>N/A</v>
      </c>
      <c r="CK230" s="16" t="str">
        <f t="shared" si="678"/>
        <v>N/A</v>
      </c>
      <c r="CL230" s="16"/>
      <c r="CM230" s="76"/>
      <c r="CN230" s="16" t="str">
        <f t="shared" si="679"/>
        <v>N/A</v>
      </c>
      <c r="CO230" s="16" t="str">
        <f t="shared" si="680"/>
        <v>N/A</v>
      </c>
      <c r="CP230" s="16" t="str">
        <f t="shared" si="681"/>
        <v>N/A</v>
      </c>
      <c r="CQ230" s="16"/>
      <c r="CR230" s="76"/>
      <c r="CS230" s="16" t="str">
        <f t="shared" si="682"/>
        <v>N/A</v>
      </c>
      <c r="CT230" s="16" t="str">
        <f t="shared" si="683"/>
        <v>N/A</v>
      </c>
      <c r="CU230" s="16" t="str">
        <f t="shared" si="684"/>
        <v>N/A</v>
      </c>
      <c r="CV230" s="16"/>
      <c r="CW230" s="76"/>
      <c r="CX230" s="16" t="str">
        <f t="shared" si="685"/>
        <v>N/A</v>
      </c>
      <c r="CY230" s="16" t="str">
        <f t="shared" si="686"/>
        <v>N/A</v>
      </c>
      <c r="CZ230" s="16" t="str">
        <f t="shared" si="687"/>
        <v>N/A</v>
      </c>
      <c r="DA230" s="16"/>
      <c r="DB230" s="76"/>
      <c r="DC230" s="16" t="str">
        <f t="shared" si="688"/>
        <v>N/A</v>
      </c>
      <c r="DD230" s="16" t="str">
        <f t="shared" si="689"/>
        <v>N/A</v>
      </c>
      <c r="DE230" s="16" t="str">
        <f t="shared" si="690"/>
        <v>N/A</v>
      </c>
      <c r="DF230" s="16"/>
      <c r="DG230" s="76"/>
      <c r="DH230" s="16" t="str">
        <f t="shared" si="691"/>
        <v>N/A</v>
      </c>
      <c r="DI230" s="16" t="str">
        <f t="shared" si="692"/>
        <v>N/A</v>
      </c>
      <c r="DJ230" s="16" t="str">
        <f t="shared" si="693"/>
        <v>N/A</v>
      </c>
      <c r="DK230" s="16"/>
      <c r="DL230" s="76"/>
      <c r="DM230" s="16" t="str">
        <f t="shared" si="694"/>
        <v>N/A</v>
      </c>
      <c r="DN230" s="16" t="str">
        <f t="shared" si="695"/>
        <v>N/A</v>
      </c>
      <c r="DO230" s="16" t="str">
        <f t="shared" si="696"/>
        <v>N/A</v>
      </c>
      <c r="DP230" s="16"/>
      <c r="DQ230" s="76"/>
      <c r="DR230" s="16" t="str">
        <f t="shared" si="697"/>
        <v>N/A</v>
      </c>
      <c r="DS230" s="16" t="str">
        <f t="shared" si="698"/>
        <v>N/A</v>
      </c>
      <c r="DT230" s="16" t="str">
        <f t="shared" si="699"/>
        <v>N/A</v>
      </c>
      <c r="DU230" s="16"/>
      <c r="DV230" s="76"/>
    </row>
    <row r="231" spans="27:126" x14ac:dyDescent="0.35">
      <c r="AA231" s="74">
        <v>1.5</v>
      </c>
      <c r="AB231" s="73">
        <f t="shared" si="651"/>
        <v>19.499999999999751</v>
      </c>
      <c r="AC231" s="47" t="s">
        <v>9</v>
      </c>
      <c r="AD231" s="47" t="s">
        <v>2</v>
      </c>
      <c r="AE231" s="16">
        <f>[2]beta_Schätzung_Corr_Poll!E125</f>
        <v>38</v>
      </c>
      <c r="AF231" s="16">
        <f>[2]beta_Schätzung_Corr_Poll!E126</f>
        <v>38.200000000000003</v>
      </c>
      <c r="AG231" s="16">
        <f>[2]beta_Schätzung_Corr_Poll!E127</f>
        <v>45.6</v>
      </c>
      <c r="AH231" s="16">
        <f>[2]beta_Schätzung_Corr_Poll!E123</f>
        <v>0.99839999999999995</v>
      </c>
      <c r="AI231" s="16">
        <f>[2]beta_Schätzung_Corr_Poll!F125</f>
        <v>38</v>
      </c>
      <c r="AJ231" s="16">
        <f>[2]beta_Schätzung_Corr_Poll!F126</f>
        <v>38.299999999999997</v>
      </c>
      <c r="AK231" s="16">
        <f>[2]beta_Schätzung_Corr_Poll!F127</f>
        <v>45.6</v>
      </c>
      <c r="AL231" s="16">
        <f>[2]beta_Schätzung_Corr_Poll!F123</f>
        <v>0.96866666666666668</v>
      </c>
      <c r="AM231" s="16">
        <f>[2]beta_Schätzung_Corr_Poll!G125</f>
        <v>38</v>
      </c>
      <c r="AN231" s="16">
        <f>[2]beta_Schätzung_Corr_Poll!G126</f>
        <v>38.299999999999997</v>
      </c>
      <c r="AO231" s="16">
        <f>[2]beta_Schätzung_Corr_Poll!G127</f>
        <v>45.6</v>
      </c>
      <c r="AP231" s="16">
        <f>[2]beta_Schätzung_Corr_Poll!G123</f>
        <v>0.96040000000000003</v>
      </c>
      <c r="AQ231" s="16">
        <f>[2]beta_Schätzung_Corr_Poll!H125</f>
        <v>38</v>
      </c>
      <c r="AR231" s="16">
        <f>[2]beta_Schätzung_Corr_Poll!H126</f>
        <v>45.6</v>
      </c>
      <c r="AS231" s="16">
        <f>[2]beta_Schätzung_Corr_Poll!H127</f>
        <v>45.6</v>
      </c>
      <c r="AT231" s="16">
        <f>[2]beta_Schätzung_Corr_Poll!H123</f>
        <v>0</v>
      </c>
      <c r="AU231" s="16">
        <f t="shared" si="652"/>
        <v>38</v>
      </c>
      <c r="AV231" s="16">
        <f t="shared" si="653"/>
        <v>38.200000000000003</v>
      </c>
      <c r="AW231" s="16">
        <f t="shared" si="654"/>
        <v>45.6</v>
      </c>
      <c r="AX231" s="47" t="str">
        <f>IF(AY231&gt;0, "true", "false")</f>
        <v>true</v>
      </c>
      <c r="AY231" s="16">
        <f>AH231</f>
        <v>0.99839999999999995</v>
      </c>
      <c r="AZ231" s="16">
        <f t="shared" si="655"/>
        <v>38</v>
      </c>
      <c r="BA231" s="16">
        <f t="shared" si="656"/>
        <v>38.200000000000003</v>
      </c>
      <c r="BB231" s="16">
        <f t="shared" si="657"/>
        <v>45.6</v>
      </c>
      <c r="BC231" s="16" t="str">
        <f>IF(BD231&gt;0, "true", "false")</f>
        <v>true</v>
      </c>
      <c r="BD231" s="16">
        <f>AH231</f>
        <v>0.99839999999999995</v>
      </c>
      <c r="BE231" s="16">
        <f t="shared" si="658"/>
        <v>38</v>
      </c>
      <c r="BF231" s="16">
        <f t="shared" si="659"/>
        <v>38.200000000000003</v>
      </c>
      <c r="BG231" s="16">
        <f t="shared" si="660"/>
        <v>45.6</v>
      </c>
      <c r="BH231" s="16" t="str">
        <f>IF(BI231&gt;0, "true", "false")</f>
        <v>true</v>
      </c>
      <c r="BI231" s="16">
        <f>AH231</f>
        <v>0.99839999999999995</v>
      </c>
      <c r="BJ231" s="16">
        <f t="shared" si="661"/>
        <v>38</v>
      </c>
      <c r="BK231" s="16">
        <f t="shared" si="662"/>
        <v>38.200000000000003</v>
      </c>
      <c r="BL231" s="16">
        <f t="shared" si="663"/>
        <v>45.6</v>
      </c>
      <c r="BM231" s="16" t="str">
        <f>IF(BN231&gt;0, "true", "false")</f>
        <v>true</v>
      </c>
      <c r="BN231" s="16">
        <f>AH231</f>
        <v>0.99839999999999995</v>
      </c>
      <c r="BO231" s="16">
        <f t="shared" si="664"/>
        <v>38</v>
      </c>
      <c r="BP231" s="16">
        <f t="shared" si="665"/>
        <v>38.200000000000003</v>
      </c>
      <c r="BQ231" s="16">
        <f t="shared" si="666"/>
        <v>45.6</v>
      </c>
      <c r="BR231" s="16" t="str">
        <f>IF(BS231&gt;0, "true", "false")</f>
        <v>true</v>
      </c>
      <c r="BS231" s="16">
        <f>AL231</f>
        <v>0.96866666666666668</v>
      </c>
      <c r="BT231" s="16">
        <f t="shared" si="667"/>
        <v>38</v>
      </c>
      <c r="BU231" s="16">
        <f t="shared" si="668"/>
        <v>38.200000000000003</v>
      </c>
      <c r="BV231" s="16">
        <f t="shared" si="669"/>
        <v>45.6</v>
      </c>
      <c r="BW231" s="16" t="str">
        <f>IF(BX231&gt;0, "true", "false")</f>
        <v>true</v>
      </c>
      <c r="BX231" s="16">
        <f>AL231</f>
        <v>0.96866666666666668</v>
      </c>
      <c r="BY231" s="16">
        <f t="shared" si="670"/>
        <v>38</v>
      </c>
      <c r="BZ231" s="16">
        <f t="shared" si="671"/>
        <v>38.200000000000003</v>
      </c>
      <c r="CA231" s="16">
        <f t="shared" si="672"/>
        <v>45.6</v>
      </c>
      <c r="CB231" s="16" t="str">
        <f>IF(CC231&gt;0, "true", "false")</f>
        <v>true</v>
      </c>
      <c r="CC231" s="16">
        <f>AL231</f>
        <v>0.96866666666666668</v>
      </c>
      <c r="CD231" s="16">
        <f t="shared" si="673"/>
        <v>38</v>
      </c>
      <c r="CE231" s="16">
        <f t="shared" si="674"/>
        <v>38.200000000000003</v>
      </c>
      <c r="CF231" s="16">
        <f t="shared" si="675"/>
        <v>45.6</v>
      </c>
      <c r="CG231" s="16" t="str">
        <f>IF(CH231&gt;0, "true", "false")</f>
        <v>true</v>
      </c>
      <c r="CH231" s="16">
        <f>AL231</f>
        <v>0.96866666666666668</v>
      </c>
      <c r="CI231" s="16">
        <f t="shared" si="676"/>
        <v>38</v>
      </c>
      <c r="CJ231" s="16">
        <f t="shared" si="677"/>
        <v>57.300000000000004</v>
      </c>
      <c r="CK231" s="16">
        <f t="shared" si="678"/>
        <v>45.6</v>
      </c>
      <c r="CL231" s="16" t="str">
        <f>IF(CM231&gt;0, "true", "false")</f>
        <v>true</v>
      </c>
      <c r="CM231" s="76">
        <f>AP231</f>
        <v>0.96040000000000003</v>
      </c>
      <c r="CN231" s="16">
        <f t="shared" si="679"/>
        <v>38</v>
      </c>
      <c r="CO231" s="16">
        <f t="shared" si="680"/>
        <v>57.300000000000004</v>
      </c>
      <c r="CP231" s="16">
        <f t="shared" si="681"/>
        <v>45.6</v>
      </c>
      <c r="CQ231" s="16" t="str">
        <f>IF(CR231&gt;0, "true", "false")</f>
        <v>true</v>
      </c>
      <c r="CR231" s="76">
        <f>AP231</f>
        <v>0.96040000000000003</v>
      </c>
      <c r="CS231" s="16">
        <f t="shared" si="682"/>
        <v>38</v>
      </c>
      <c r="CT231" s="16">
        <f t="shared" si="683"/>
        <v>57.300000000000004</v>
      </c>
      <c r="CU231" s="16">
        <f t="shared" si="684"/>
        <v>45.6</v>
      </c>
      <c r="CV231" s="16" t="str">
        <f>IF(CW231&gt;0, "true", "false")</f>
        <v>true</v>
      </c>
      <c r="CW231" s="76">
        <f>AP231</f>
        <v>0.96040000000000003</v>
      </c>
      <c r="CX231" s="16">
        <f t="shared" si="685"/>
        <v>38</v>
      </c>
      <c r="CY231" s="16">
        <f t="shared" si="686"/>
        <v>57.300000000000004</v>
      </c>
      <c r="CZ231" s="16">
        <f t="shared" si="687"/>
        <v>45.6</v>
      </c>
      <c r="DA231" s="16" t="str">
        <f>IF(DB231&gt;0, "true", "false")</f>
        <v>true</v>
      </c>
      <c r="DB231" s="76">
        <f>AP231</f>
        <v>0.96040000000000003</v>
      </c>
      <c r="DC231" s="16">
        <f t="shared" si="688"/>
        <v>38</v>
      </c>
      <c r="DD231" s="16">
        <f t="shared" si="689"/>
        <v>68.866029361362195</v>
      </c>
      <c r="DE231" s="16">
        <f t="shared" si="690"/>
        <v>45.6</v>
      </c>
      <c r="DF231" s="16" t="str">
        <f>IF(DG231&gt;0, "true", "false")</f>
        <v>false</v>
      </c>
      <c r="DG231" s="76">
        <f>AT231</f>
        <v>0</v>
      </c>
      <c r="DH231" s="16">
        <f t="shared" si="691"/>
        <v>38</v>
      </c>
      <c r="DI231" s="16">
        <f t="shared" si="692"/>
        <v>68.866029361362195</v>
      </c>
      <c r="DJ231" s="16">
        <f t="shared" si="693"/>
        <v>45.6</v>
      </c>
      <c r="DK231" s="16" t="str">
        <f>IF(DL231&gt;0, "true", "false")</f>
        <v>false</v>
      </c>
      <c r="DL231" s="76">
        <f>AT231</f>
        <v>0</v>
      </c>
      <c r="DM231" s="16">
        <f t="shared" si="694"/>
        <v>38</v>
      </c>
      <c r="DN231" s="16">
        <f t="shared" si="695"/>
        <v>68.866029361362195</v>
      </c>
      <c r="DO231" s="16">
        <f t="shared" si="696"/>
        <v>45.6</v>
      </c>
      <c r="DP231" s="16" t="str">
        <f>IF(DQ231&gt;0, "true", "false")</f>
        <v>false</v>
      </c>
      <c r="DQ231" s="76">
        <f>AT231</f>
        <v>0</v>
      </c>
      <c r="DR231" s="16">
        <f t="shared" si="697"/>
        <v>38</v>
      </c>
      <c r="DS231" s="16">
        <f t="shared" si="698"/>
        <v>68.866029361362195</v>
      </c>
      <c r="DT231" s="16">
        <f t="shared" si="699"/>
        <v>45.6</v>
      </c>
      <c r="DU231" s="16" t="str">
        <f>IF(DV231&gt;0, "true", "false")</f>
        <v>false</v>
      </c>
      <c r="DV231" s="76">
        <f>AT231</f>
        <v>0</v>
      </c>
    </row>
    <row r="232" spans="27:126" x14ac:dyDescent="0.35">
      <c r="AA232" s="74">
        <v>1.5</v>
      </c>
      <c r="AB232" s="73">
        <f t="shared" si="651"/>
        <v>19.499999999999751</v>
      </c>
      <c r="AC232" s="47" t="s">
        <v>10</v>
      </c>
      <c r="AD232" s="47" t="s">
        <v>2</v>
      </c>
      <c r="AE232" s="16">
        <f>[2]beta_Schätzung_Corr_Poll!E144</f>
        <v>38</v>
      </c>
      <c r="AF232" s="16">
        <f>[2]beta_Schätzung_Corr_Poll!E145</f>
        <v>38.200000000000003</v>
      </c>
      <c r="AG232" s="16">
        <f>[2]beta_Schätzung_Corr_Poll!E146</f>
        <v>45.6</v>
      </c>
      <c r="AH232" s="16">
        <f>[2]beta_Schätzung_Corr_Poll!E142</f>
        <v>0.99719999999999998</v>
      </c>
      <c r="AI232" s="16">
        <f>[2]beta_Schätzung_Corr_Poll!F144</f>
        <v>38</v>
      </c>
      <c r="AJ232" s="16">
        <f>[2]beta_Schätzung_Corr_Poll!F145</f>
        <v>38.200000000000003</v>
      </c>
      <c r="AK232" s="16">
        <f>[2]beta_Schätzung_Corr_Poll!F146</f>
        <v>45.6</v>
      </c>
      <c r="AL232" s="16">
        <f>[2]beta_Schätzung_Corr_Poll!F142</f>
        <v>0.96633333333333338</v>
      </c>
      <c r="AM232" s="16">
        <f>[2]beta_Schätzung_Corr_Poll!G144</f>
        <v>38</v>
      </c>
      <c r="AN232" s="16">
        <f>[2]beta_Schätzung_Corr_Poll!G145</f>
        <v>38.299999999999997</v>
      </c>
      <c r="AO232" s="16">
        <f>[2]beta_Schätzung_Corr_Poll!G146</f>
        <v>45.6</v>
      </c>
      <c r="AP232" s="16">
        <f>[2]beta_Schätzung_Corr_Poll!G142</f>
        <v>0.95960000000000001</v>
      </c>
      <c r="AQ232" s="16">
        <f>[2]beta_Schätzung_Corr_Poll!H144</f>
        <v>38</v>
      </c>
      <c r="AR232" s="16">
        <f>[2]beta_Schätzung_Corr_Poll!H145</f>
        <v>45.6</v>
      </c>
      <c r="AS232" s="16">
        <f>[2]beta_Schätzung_Corr_Poll!H146</f>
        <v>45.6</v>
      </c>
      <c r="AT232" s="16">
        <f>[2]beta_Schätzung_Corr_Poll!H142</f>
        <v>0</v>
      </c>
      <c r="AU232" s="16">
        <f t="shared" si="652"/>
        <v>38</v>
      </c>
      <c r="AV232" s="16">
        <f t="shared" si="653"/>
        <v>38.200000000000003</v>
      </c>
      <c r="AW232" s="16">
        <f t="shared" si="654"/>
        <v>45.6</v>
      </c>
      <c r="AX232" s="47" t="str">
        <f>IF(AY232&gt;0, "true", "false")</f>
        <v>true</v>
      </c>
      <c r="AY232" s="16">
        <f>AH232</f>
        <v>0.99719999999999998</v>
      </c>
      <c r="AZ232" s="16">
        <f t="shared" si="655"/>
        <v>38</v>
      </c>
      <c r="BA232" s="16">
        <f t="shared" si="656"/>
        <v>38.200000000000003</v>
      </c>
      <c r="BB232" s="16">
        <f t="shared" si="657"/>
        <v>45.6</v>
      </c>
      <c r="BC232" s="16" t="str">
        <f>IF(BD232&gt;0, "true", "false")</f>
        <v>true</v>
      </c>
      <c r="BD232" s="16">
        <f>AH232</f>
        <v>0.99719999999999998</v>
      </c>
      <c r="BE232" s="16">
        <f t="shared" si="658"/>
        <v>38</v>
      </c>
      <c r="BF232" s="16">
        <f t="shared" si="659"/>
        <v>38.200000000000003</v>
      </c>
      <c r="BG232" s="16">
        <f t="shared" si="660"/>
        <v>45.6</v>
      </c>
      <c r="BH232" s="16" t="str">
        <f>IF(BI232&gt;0, "true", "false")</f>
        <v>true</v>
      </c>
      <c r="BI232" s="16">
        <f>AH232</f>
        <v>0.99719999999999998</v>
      </c>
      <c r="BJ232" s="16">
        <f t="shared" si="661"/>
        <v>38</v>
      </c>
      <c r="BK232" s="16">
        <f t="shared" si="662"/>
        <v>38.200000000000003</v>
      </c>
      <c r="BL232" s="16">
        <f t="shared" si="663"/>
        <v>45.6</v>
      </c>
      <c r="BM232" s="16" t="str">
        <f>IF(BN232&gt;0, "true", "false")</f>
        <v>true</v>
      </c>
      <c r="BN232" s="16">
        <f>AH232</f>
        <v>0.99719999999999998</v>
      </c>
      <c r="BO232" s="16">
        <f t="shared" si="664"/>
        <v>38</v>
      </c>
      <c r="BP232" s="16">
        <f t="shared" si="665"/>
        <v>38.200000000000003</v>
      </c>
      <c r="BQ232" s="16">
        <f t="shared" si="666"/>
        <v>45.6</v>
      </c>
      <c r="BR232" s="16" t="str">
        <f>IF(BS232&gt;0, "true", "false")</f>
        <v>true</v>
      </c>
      <c r="BS232" s="16">
        <f>AL232</f>
        <v>0.96633333333333338</v>
      </c>
      <c r="BT232" s="16">
        <f t="shared" si="667"/>
        <v>38</v>
      </c>
      <c r="BU232" s="16">
        <f t="shared" si="668"/>
        <v>38.200000000000003</v>
      </c>
      <c r="BV232" s="16">
        <f t="shared" si="669"/>
        <v>45.6</v>
      </c>
      <c r="BW232" s="16" t="str">
        <f>IF(BX232&gt;0, "true", "false")</f>
        <v>true</v>
      </c>
      <c r="BX232" s="16">
        <f>AL232</f>
        <v>0.96633333333333338</v>
      </c>
      <c r="BY232" s="16">
        <f t="shared" si="670"/>
        <v>38</v>
      </c>
      <c r="BZ232" s="16">
        <f t="shared" si="671"/>
        <v>38.200000000000003</v>
      </c>
      <c r="CA232" s="16">
        <f t="shared" si="672"/>
        <v>45.6</v>
      </c>
      <c r="CB232" s="16" t="str">
        <f>IF(CC232&gt;0, "true", "false")</f>
        <v>true</v>
      </c>
      <c r="CC232" s="16">
        <f>AL232</f>
        <v>0.96633333333333338</v>
      </c>
      <c r="CD232" s="16">
        <f t="shared" si="673"/>
        <v>38</v>
      </c>
      <c r="CE232" s="16">
        <f t="shared" si="674"/>
        <v>38.200000000000003</v>
      </c>
      <c r="CF232" s="16">
        <f t="shared" si="675"/>
        <v>45.6</v>
      </c>
      <c r="CG232" s="16" t="str">
        <f>IF(CH232&gt;0, "true", "false")</f>
        <v>true</v>
      </c>
      <c r="CH232" s="16">
        <f>AL232</f>
        <v>0.96633333333333338</v>
      </c>
      <c r="CI232" s="16">
        <f t="shared" si="676"/>
        <v>38</v>
      </c>
      <c r="CJ232" s="16">
        <f t="shared" si="677"/>
        <v>38.200000000000003</v>
      </c>
      <c r="CK232" s="16">
        <f t="shared" si="678"/>
        <v>45.6</v>
      </c>
      <c r="CL232" s="16" t="str">
        <f>IF(CM232&gt;0, "true", "false")</f>
        <v>true</v>
      </c>
      <c r="CM232" s="76">
        <f>AP232</f>
        <v>0.95960000000000001</v>
      </c>
      <c r="CN232" s="16">
        <f t="shared" si="679"/>
        <v>38</v>
      </c>
      <c r="CO232" s="16">
        <f t="shared" si="680"/>
        <v>38.200000000000003</v>
      </c>
      <c r="CP232" s="16">
        <f t="shared" si="681"/>
        <v>45.6</v>
      </c>
      <c r="CQ232" s="16" t="str">
        <f>IF(CR232&gt;0, "true", "false")</f>
        <v>true</v>
      </c>
      <c r="CR232" s="76">
        <f>AP232</f>
        <v>0.95960000000000001</v>
      </c>
      <c r="CS232" s="16">
        <f t="shared" si="682"/>
        <v>38</v>
      </c>
      <c r="CT232" s="16">
        <f t="shared" si="683"/>
        <v>38.200000000000003</v>
      </c>
      <c r="CU232" s="16">
        <f t="shared" si="684"/>
        <v>45.6</v>
      </c>
      <c r="CV232" s="16" t="str">
        <f>IF(CW232&gt;0, "true", "false")</f>
        <v>true</v>
      </c>
      <c r="CW232" s="76">
        <f>AP232</f>
        <v>0.95960000000000001</v>
      </c>
      <c r="CX232" s="16">
        <f t="shared" si="685"/>
        <v>38</v>
      </c>
      <c r="CY232" s="16">
        <f t="shared" si="686"/>
        <v>38.200000000000003</v>
      </c>
      <c r="CZ232" s="16">
        <f t="shared" si="687"/>
        <v>45.6</v>
      </c>
      <c r="DA232" s="16" t="str">
        <f>IF(DB232&gt;0, "true", "false")</f>
        <v>true</v>
      </c>
      <c r="DB232" s="76">
        <f>AP232</f>
        <v>0.95960000000000001</v>
      </c>
      <c r="DC232" s="16">
        <f t="shared" si="688"/>
        <v>38</v>
      </c>
      <c r="DD232" s="16">
        <f t="shared" si="689"/>
        <v>54.022958082652238</v>
      </c>
      <c r="DE232" s="16">
        <f t="shared" si="690"/>
        <v>45.6</v>
      </c>
      <c r="DF232" s="16" t="str">
        <f>IF(DG232&gt;0, "true", "false")</f>
        <v>false</v>
      </c>
      <c r="DG232" s="76">
        <f>AT232</f>
        <v>0</v>
      </c>
      <c r="DH232" s="16">
        <f t="shared" si="691"/>
        <v>38</v>
      </c>
      <c r="DI232" s="16">
        <f t="shared" si="692"/>
        <v>54.022958082652238</v>
      </c>
      <c r="DJ232" s="16">
        <f t="shared" si="693"/>
        <v>45.6</v>
      </c>
      <c r="DK232" s="16" t="str">
        <f>IF(DL232&gt;0, "true", "false")</f>
        <v>false</v>
      </c>
      <c r="DL232" s="76">
        <f>AT232</f>
        <v>0</v>
      </c>
      <c r="DM232" s="16">
        <f t="shared" si="694"/>
        <v>38</v>
      </c>
      <c r="DN232" s="16">
        <f t="shared" si="695"/>
        <v>54.022958082652238</v>
      </c>
      <c r="DO232" s="16">
        <f t="shared" si="696"/>
        <v>45.6</v>
      </c>
      <c r="DP232" s="16" t="str">
        <f>IF(DQ232&gt;0, "true", "false")</f>
        <v>false</v>
      </c>
      <c r="DQ232" s="76">
        <f>AT232</f>
        <v>0</v>
      </c>
      <c r="DR232" s="16">
        <f t="shared" si="697"/>
        <v>38</v>
      </c>
      <c r="DS232" s="16">
        <f t="shared" si="698"/>
        <v>54.022958082652238</v>
      </c>
      <c r="DT232" s="16">
        <f t="shared" si="699"/>
        <v>45.6</v>
      </c>
      <c r="DU232" s="16" t="str">
        <f>IF(DV232&gt;0, "true", "false")</f>
        <v>false</v>
      </c>
      <c r="DV232" s="76">
        <f>AT232</f>
        <v>0</v>
      </c>
    </row>
    <row r="233" spans="27:126" x14ac:dyDescent="0.35">
      <c r="AA233" s="74">
        <v>1.5</v>
      </c>
      <c r="AB233" s="73">
        <f t="shared" si="651"/>
        <v>4.1893203883495165</v>
      </c>
      <c r="AC233" s="47" t="s">
        <v>11</v>
      </c>
      <c r="AD233" s="47" t="s">
        <v>2</v>
      </c>
      <c r="AE233" s="16">
        <f>[2]beta_Schätzung_Corr_Poll!E165</f>
        <v>50</v>
      </c>
      <c r="AF233" s="16">
        <f>[2]beta_Schätzung_Corr_Poll!E166</f>
        <v>61.7</v>
      </c>
      <c r="AG233" s="16">
        <f>[2]beta_Schätzung_Corr_Poll!E167</f>
        <v>126</v>
      </c>
      <c r="AH233" s="16">
        <f>[2]beta_Schätzung_Corr_Poll!E163</f>
        <v>0.99560000000000004</v>
      </c>
      <c r="AI233" s="16">
        <f>[2]beta_Schätzung_Corr_Poll!F165</f>
        <v>50</v>
      </c>
      <c r="AJ233" s="16">
        <f>[2]beta_Schätzung_Corr_Poll!F166</f>
        <v>61.9</v>
      </c>
      <c r="AK233" s="16">
        <f>[2]beta_Schätzung_Corr_Poll!F167</f>
        <v>126</v>
      </c>
      <c r="AL233" s="16">
        <f>[2]beta_Schätzung_Corr_Poll!F163</f>
        <v>0.93500000000000005</v>
      </c>
      <c r="AM233" s="16">
        <f>[2]beta_Schätzung_Corr_Poll!G165</f>
        <v>50</v>
      </c>
      <c r="AN233" s="16">
        <f>[2]beta_Schätzung_Corr_Poll!G166</f>
        <v>62.7</v>
      </c>
      <c r="AO233" s="16">
        <f>[2]beta_Schätzung_Corr_Poll!G167</f>
        <v>126</v>
      </c>
      <c r="AP233" s="16">
        <f>[2]beta_Schätzung_Corr_Poll!G163</f>
        <v>0.94</v>
      </c>
      <c r="AQ233" s="16">
        <f>[2]beta_Schätzung_Corr_Poll!H165</f>
        <v>50</v>
      </c>
      <c r="AR233" s="16">
        <f>[2]beta_Schätzung_Corr_Poll!H166</f>
        <v>126</v>
      </c>
      <c r="AS233" s="16">
        <f>[2]beta_Schätzung_Corr_Poll!H167</f>
        <v>126</v>
      </c>
      <c r="AT233" s="16">
        <f>[2]beta_Schätzung_Corr_Poll!H163</f>
        <v>0</v>
      </c>
      <c r="AU233" s="16">
        <f t="shared" si="652"/>
        <v>50</v>
      </c>
      <c r="AV233" s="16">
        <f t="shared" si="653"/>
        <v>61.7</v>
      </c>
      <c r="AW233" s="16">
        <f t="shared" si="654"/>
        <v>126</v>
      </c>
      <c r="AX233" s="47" t="str">
        <f>IF(AY233&gt;0, "true", "false")</f>
        <v>true</v>
      </c>
      <c r="AY233" s="16">
        <f>AH233</f>
        <v>0.99560000000000004</v>
      </c>
      <c r="AZ233" s="16">
        <f t="shared" si="655"/>
        <v>50</v>
      </c>
      <c r="BA233" s="16">
        <f t="shared" si="656"/>
        <v>61.7</v>
      </c>
      <c r="BB233" s="16">
        <f t="shared" si="657"/>
        <v>126</v>
      </c>
      <c r="BC233" s="16" t="str">
        <f>IF(BD233&gt;0, "true", "false")</f>
        <v>true</v>
      </c>
      <c r="BD233" s="16">
        <f>AH233</f>
        <v>0.99560000000000004</v>
      </c>
      <c r="BE233" s="16">
        <f t="shared" si="658"/>
        <v>50</v>
      </c>
      <c r="BF233" s="16">
        <f t="shared" si="659"/>
        <v>61.7</v>
      </c>
      <c r="BG233" s="16">
        <f t="shared" si="660"/>
        <v>126</v>
      </c>
      <c r="BH233" s="16" t="str">
        <f>IF(BI233&gt;0, "true", "false")</f>
        <v>true</v>
      </c>
      <c r="BI233" s="16">
        <f>AH233</f>
        <v>0.99560000000000004</v>
      </c>
      <c r="BJ233" s="16">
        <f t="shared" si="661"/>
        <v>50</v>
      </c>
      <c r="BK233" s="16">
        <f t="shared" si="662"/>
        <v>61.7</v>
      </c>
      <c r="BL233" s="16">
        <f t="shared" si="663"/>
        <v>126</v>
      </c>
      <c r="BM233" s="16" t="str">
        <f>IF(BN233&gt;0, "true", "false")</f>
        <v>true</v>
      </c>
      <c r="BN233" s="16">
        <f>AH233</f>
        <v>0.99560000000000004</v>
      </c>
      <c r="BO233" s="16">
        <f t="shared" si="664"/>
        <v>50</v>
      </c>
      <c r="BP233" s="16">
        <f t="shared" si="665"/>
        <v>80.210000000000008</v>
      </c>
      <c r="BQ233" s="16">
        <f t="shared" si="666"/>
        <v>126</v>
      </c>
      <c r="BR233" s="16" t="str">
        <f>IF(BS233&gt;0, "true", "false")</f>
        <v>true</v>
      </c>
      <c r="BS233" s="16">
        <f>AL233</f>
        <v>0.93500000000000005</v>
      </c>
      <c r="BT233" s="16">
        <f t="shared" si="667"/>
        <v>50</v>
      </c>
      <c r="BU233" s="16">
        <f t="shared" si="668"/>
        <v>80.210000000000008</v>
      </c>
      <c r="BV233" s="16">
        <f t="shared" si="669"/>
        <v>126</v>
      </c>
      <c r="BW233" s="16" t="str">
        <f>IF(BX233&gt;0, "true", "false")</f>
        <v>true</v>
      </c>
      <c r="BX233" s="16">
        <f>AL233</f>
        <v>0.93500000000000005</v>
      </c>
      <c r="BY233" s="16">
        <f t="shared" si="670"/>
        <v>50</v>
      </c>
      <c r="BZ233" s="16">
        <f t="shared" si="671"/>
        <v>80.210000000000008</v>
      </c>
      <c r="CA233" s="16">
        <f t="shared" si="672"/>
        <v>126</v>
      </c>
      <c r="CB233" s="16" t="str">
        <f>IF(CC233&gt;0, "true", "false")</f>
        <v>true</v>
      </c>
      <c r="CC233" s="16">
        <f>AL233</f>
        <v>0.93500000000000005</v>
      </c>
      <c r="CD233" s="16">
        <f t="shared" si="673"/>
        <v>50</v>
      </c>
      <c r="CE233" s="16">
        <f t="shared" si="674"/>
        <v>80.210000000000008</v>
      </c>
      <c r="CF233" s="16">
        <f t="shared" si="675"/>
        <v>126</v>
      </c>
      <c r="CG233" s="16" t="str">
        <f>IF(CH233&gt;0, "true", "false")</f>
        <v>true</v>
      </c>
      <c r="CH233" s="16">
        <f>AL233</f>
        <v>0.93500000000000005</v>
      </c>
      <c r="CI233" s="16">
        <f t="shared" si="676"/>
        <v>50</v>
      </c>
      <c r="CJ233" s="16">
        <f t="shared" si="677"/>
        <v>92.550000000000011</v>
      </c>
      <c r="CK233" s="16">
        <f t="shared" si="678"/>
        <v>126</v>
      </c>
      <c r="CL233" s="16" t="str">
        <f>IF(CM233&gt;0, "true", "false")</f>
        <v>true</v>
      </c>
      <c r="CM233" s="76">
        <f>AP233</f>
        <v>0.94</v>
      </c>
      <c r="CN233" s="16">
        <f t="shared" si="679"/>
        <v>50</v>
      </c>
      <c r="CO233" s="16">
        <f t="shared" si="680"/>
        <v>92.550000000000011</v>
      </c>
      <c r="CP233" s="16">
        <f t="shared" si="681"/>
        <v>126</v>
      </c>
      <c r="CQ233" s="16" t="str">
        <f>IF(CR233&gt;0, "true", "false")</f>
        <v>true</v>
      </c>
      <c r="CR233" s="76">
        <f>AP233</f>
        <v>0.94</v>
      </c>
      <c r="CS233" s="16">
        <f t="shared" si="682"/>
        <v>50</v>
      </c>
      <c r="CT233" s="16">
        <f t="shared" si="683"/>
        <v>92.550000000000011</v>
      </c>
      <c r="CU233" s="16">
        <f t="shared" si="684"/>
        <v>126</v>
      </c>
      <c r="CV233" s="16" t="str">
        <f>IF(CW233&gt;0, "true", "false")</f>
        <v>true</v>
      </c>
      <c r="CW233" s="76">
        <f>AP233</f>
        <v>0.94</v>
      </c>
      <c r="CX233" s="16">
        <f t="shared" si="685"/>
        <v>50</v>
      </c>
      <c r="CY233" s="16">
        <f t="shared" si="686"/>
        <v>92.550000000000011</v>
      </c>
      <c r="CZ233" s="16">
        <f t="shared" si="687"/>
        <v>126</v>
      </c>
      <c r="DA233" s="16" t="str">
        <f>IF(DB233&gt;0, "true", "false")</f>
        <v>true</v>
      </c>
      <c r="DB233" s="76">
        <f>AP233</f>
        <v>0.94</v>
      </c>
      <c r="DC233" s="16">
        <f t="shared" si="688"/>
        <v>50</v>
      </c>
      <c r="DD233" s="16">
        <f t="shared" si="689"/>
        <v>122.47100309869272</v>
      </c>
      <c r="DE233" s="16">
        <f t="shared" si="690"/>
        <v>126</v>
      </c>
      <c r="DF233" s="16" t="str">
        <f>IF(DG233&gt;0, "true", "false")</f>
        <v>false</v>
      </c>
      <c r="DG233" s="76">
        <f>AT233</f>
        <v>0</v>
      </c>
      <c r="DH233" s="16">
        <f t="shared" si="691"/>
        <v>50</v>
      </c>
      <c r="DI233" s="16">
        <f t="shared" si="692"/>
        <v>122.47100309869272</v>
      </c>
      <c r="DJ233" s="16">
        <f t="shared" si="693"/>
        <v>126</v>
      </c>
      <c r="DK233" s="16" t="str">
        <f>IF(DL233&gt;0, "true", "false")</f>
        <v>false</v>
      </c>
      <c r="DL233" s="76">
        <f>AT233</f>
        <v>0</v>
      </c>
      <c r="DM233" s="16">
        <f t="shared" si="694"/>
        <v>50</v>
      </c>
      <c r="DN233" s="16">
        <f t="shared" si="695"/>
        <v>122.47100309869272</v>
      </c>
      <c r="DO233" s="16">
        <f t="shared" si="696"/>
        <v>126</v>
      </c>
      <c r="DP233" s="16" t="str">
        <f>IF(DQ233&gt;0, "true", "false")</f>
        <v>false</v>
      </c>
      <c r="DQ233" s="76">
        <f>AT233</f>
        <v>0</v>
      </c>
      <c r="DR233" s="16">
        <f t="shared" si="697"/>
        <v>50</v>
      </c>
      <c r="DS233" s="16">
        <f t="shared" si="698"/>
        <v>122.47100309869272</v>
      </c>
      <c r="DT233" s="16">
        <f t="shared" si="699"/>
        <v>126</v>
      </c>
      <c r="DU233" s="16" t="str">
        <f>IF(DV233&gt;0, "true", "false")</f>
        <v>false</v>
      </c>
      <c r="DV233" s="76">
        <f>AT233</f>
        <v>0</v>
      </c>
    </row>
    <row r="234" spans="27:126" x14ac:dyDescent="0.35">
      <c r="AA234" s="74" t="s">
        <v>114</v>
      </c>
      <c r="AB234" s="73" t="str">
        <f t="shared" si="651"/>
        <v>-</v>
      </c>
      <c r="AC234" s="47" t="s">
        <v>12</v>
      </c>
      <c r="AD234" s="47" t="s">
        <v>2</v>
      </c>
      <c r="AE234" s="16"/>
      <c r="AF234" s="16"/>
      <c r="AG234" s="16" t="str">
        <f t="shared" ref="AG234:AG239" si="700">IF(MAX(AV13,BA13,BF13,BK13,BP13,BU13,BZ13,CE13,CJ13,CO13,CT13,CY13,DD13,DI13,DN13,DS13)=0,"N/A",MAX(AV13,BA13,BF13,BK13,BP13,BU13,BZ13,CE13,CJ13,CO13,CT13,CY13,DD13,DI13,DN13,DS13))</f>
        <v>N/A</v>
      </c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 t="str">
        <f t="shared" si="652"/>
        <v>N/A</v>
      </c>
      <c r="AV234" s="16" t="str">
        <f t="shared" si="653"/>
        <v>N/A</v>
      </c>
      <c r="AW234" s="16" t="str">
        <f t="shared" si="654"/>
        <v>N/A</v>
      </c>
      <c r="AX234" s="16"/>
      <c r="AY234" s="16"/>
      <c r="AZ234" s="16" t="str">
        <f t="shared" si="655"/>
        <v>N/A</v>
      </c>
      <c r="BA234" s="16" t="str">
        <f t="shared" si="656"/>
        <v>N/A</v>
      </c>
      <c r="BB234" s="16" t="str">
        <f t="shared" si="657"/>
        <v>N/A</v>
      </c>
      <c r="BC234" s="16"/>
      <c r="BD234" s="16"/>
      <c r="BE234" s="16" t="str">
        <f t="shared" si="658"/>
        <v>N/A</v>
      </c>
      <c r="BF234" s="16" t="str">
        <f t="shared" si="659"/>
        <v>N/A</v>
      </c>
      <c r="BG234" s="16" t="str">
        <f t="shared" si="660"/>
        <v>N/A</v>
      </c>
      <c r="BH234" s="16"/>
      <c r="BI234" s="16"/>
      <c r="BJ234" s="16" t="str">
        <f t="shared" si="661"/>
        <v>N/A</v>
      </c>
      <c r="BK234" s="16" t="str">
        <f t="shared" si="662"/>
        <v>N/A</v>
      </c>
      <c r="BL234" s="16" t="str">
        <f t="shared" si="663"/>
        <v>N/A</v>
      </c>
      <c r="BM234" s="16"/>
      <c r="BN234" s="16"/>
      <c r="BO234" s="16" t="str">
        <f t="shared" si="664"/>
        <v>N/A</v>
      </c>
      <c r="BP234" s="16" t="str">
        <f t="shared" si="665"/>
        <v>N/A</v>
      </c>
      <c r="BQ234" s="16" t="str">
        <f t="shared" si="666"/>
        <v>N/A</v>
      </c>
      <c r="BR234" s="16"/>
      <c r="BS234" s="16"/>
      <c r="BT234" s="16" t="str">
        <f t="shared" si="667"/>
        <v>N/A</v>
      </c>
      <c r="BU234" s="16" t="str">
        <f t="shared" si="668"/>
        <v>N/A</v>
      </c>
      <c r="BV234" s="16" t="str">
        <f t="shared" si="669"/>
        <v>N/A</v>
      </c>
      <c r="BW234" s="16"/>
      <c r="BX234" s="16"/>
      <c r="BY234" s="16" t="str">
        <f t="shared" si="670"/>
        <v>N/A</v>
      </c>
      <c r="BZ234" s="16" t="str">
        <f t="shared" si="671"/>
        <v>N/A</v>
      </c>
      <c r="CA234" s="16" t="str">
        <f t="shared" si="672"/>
        <v>N/A</v>
      </c>
      <c r="CB234" s="16"/>
      <c r="CC234" s="16"/>
      <c r="CD234" s="16" t="str">
        <f t="shared" si="673"/>
        <v>N/A</v>
      </c>
      <c r="CE234" s="16" t="str">
        <f t="shared" si="674"/>
        <v>N/A</v>
      </c>
      <c r="CF234" s="16" t="str">
        <f t="shared" si="675"/>
        <v>N/A</v>
      </c>
      <c r="CG234" s="16"/>
      <c r="CH234" s="16"/>
      <c r="CI234" s="16" t="str">
        <f t="shared" si="676"/>
        <v>N/A</v>
      </c>
      <c r="CJ234" s="16" t="str">
        <f t="shared" si="677"/>
        <v>N/A</v>
      </c>
      <c r="CK234" s="16" t="str">
        <f t="shared" si="678"/>
        <v>N/A</v>
      </c>
      <c r="CL234" s="16"/>
      <c r="CM234" s="16"/>
      <c r="CN234" s="16" t="str">
        <f t="shared" si="679"/>
        <v>N/A</v>
      </c>
      <c r="CO234" s="16" t="str">
        <f t="shared" si="680"/>
        <v>N/A</v>
      </c>
      <c r="CP234" s="16" t="str">
        <f t="shared" si="681"/>
        <v>N/A</v>
      </c>
      <c r="CQ234" s="16"/>
      <c r="CR234" s="16"/>
      <c r="CS234" s="16" t="str">
        <f t="shared" si="682"/>
        <v>N/A</v>
      </c>
      <c r="CT234" s="16" t="str">
        <f t="shared" si="683"/>
        <v>N/A</v>
      </c>
      <c r="CU234" s="16" t="str">
        <f t="shared" si="684"/>
        <v>N/A</v>
      </c>
      <c r="CV234" s="16"/>
      <c r="CW234" s="16"/>
      <c r="CX234" s="16" t="str">
        <f t="shared" si="685"/>
        <v>N/A</v>
      </c>
      <c r="CY234" s="16" t="str">
        <f t="shared" si="686"/>
        <v>N/A</v>
      </c>
      <c r="CZ234" s="16" t="str">
        <f t="shared" si="687"/>
        <v>N/A</v>
      </c>
      <c r="DA234" s="16"/>
      <c r="DB234" s="16"/>
      <c r="DC234" s="16" t="str">
        <f t="shared" si="688"/>
        <v>N/A</v>
      </c>
      <c r="DD234" s="16" t="str">
        <f t="shared" si="689"/>
        <v>N/A</v>
      </c>
      <c r="DE234" s="16" t="str">
        <f t="shared" si="690"/>
        <v>N/A</v>
      </c>
      <c r="DF234" s="16"/>
      <c r="DG234" s="16"/>
      <c r="DH234" s="16" t="str">
        <f t="shared" si="691"/>
        <v>N/A</v>
      </c>
      <c r="DI234" s="16" t="str">
        <f t="shared" si="692"/>
        <v>N/A</v>
      </c>
      <c r="DJ234" s="16" t="str">
        <f t="shared" si="693"/>
        <v>N/A</v>
      </c>
      <c r="DK234" s="16"/>
      <c r="DL234" s="16"/>
      <c r="DM234" s="16" t="str">
        <f t="shared" si="694"/>
        <v>N/A</v>
      </c>
      <c r="DN234" s="16" t="str">
        <f t="shared" si="695"/>
        <v>N/A</v>
      </c>
      <c r="DO234" s="16" t="str">
        <f t="shared" si="696"/>
        <v>N/A</v>
      </c>
      <c r="DP234" s="16"/>
      <c r="DQ234" s="16"/>
      <c r="DR234" s="16" t="str">
        <f t="shared" si="697"/>
        <v>N/A</v>
      </c>
      <c r="DS234" s="16" t="str">
        <f t="shared" si="698"/>
        <v>N/A</v>
      </c>
      <c r="DT234" s="16" t="str">
        <f t="shared" si="699"/>
        <v>N/A</v>
      </c>
      <c r="DU234" s="16"/>
      <c r="DV234" s="16"/>
    </row>
    <row r="235" spans="27:126" x14ac:dyDescent="0.35">
      <c r="AA235" s="74" t="s">
        <v>114</v>
      </c>
      <c r="AB235" s="73" t="str">
        <f t="shared" si="651"/>
        <v>-</v>
      </c>
      <c r="AC235" s="47" t="s">
        <v>13</v>
      </c>
      <c r="AD235" s="47" t="s">
        <v>2</v>
      </c>
      <c r="AE235" s="16"/>
      <c r="AF235" s="16"/>
      <c r="AG235" s="16" t="str">
        <f t="shared" si="700"/>
        <v>N/A</v>
      </c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 t="str">
        <f t="shared" si="652"/>
        <v>N/A</v>
      </c>
      <c r="AV235" s="16" t="str">
        <f t="shared" si="653"/>
        <v>N/A</v>
      </c>
      <c r="AW235" s="16" t="str">
        <f t="shared" si="654"/>
        <v>N/A</v>
      </c>
      <c r="AX235" s="16"/>
      <c r="AY235" s="16"/>
      <c r="AZ235" s="16" t="str">
        <f t="shared" si="655"/>
        <v>N/A</v>
      </c>
      <c r="BA235" s="16" t="str">
        <f t="shared" si="656"/>
        <v>N/A</v>
      </c>
      <c r="BB235" s="16" t="str">
        <f t="shared" si="657"/>
        <v>N/A</v>
      </c>
      <c r="BC235" s="16"/>
      <c r="BD235" s="16"/>
      <c r="BE235" s="16" t="str">
        <f t="shared" si="658"/>
        <v>N/A</v>
      </c>
      <c r="BF235" s="16" t="str">
        <f t="shared" si="659"/>
        <v>N/A</v>
      </c>
      <c r="BG235" s="16" t="str">
        <f t="shared" si="660"/>
        <v>N/A</v>
      </c>
      <c r="BH235" s="16"/>
      <c r="BI235" s="16"/>
      <c r="BJ235" s="16" t="str">
        <f t="shared" si="661"/>
        <v>N/A</v>
      </c>
      <c r="BK235" s="16" t="str">
        <f t="shared" si="662"/>
        <v>N/A</v>
      </c>
      <c r="BL235" s="16" t="str">
        <f t="shared" si="663"/>
        <v>N/A</v>
      </c>
      <c r="BM235" s="16"/>
      <c r="BN235" s="16"/>
      <c r="BO235" s="16" t="str">
        <f t="shared" si="664"/>
        <v>N/A</v>
      </c>
      <c r="BP235" s="16" t="str">
        <f t="shared" si="665"/>
        <v>N/A</v>
      </c>
      <c r="BQ235" s="16" t="str">
        <f t="shared" si="666"/>
        <v>N/A</v>
      </c>
      <c r="BR235" s="16"/>
      <c r="BS235" s="16"/>
      <c r="BT235" s="16" t="str">
        <f t="shared" si="667"/>
        <v>N/A</v>
      </c>
      <c r="BU235" s="16" t="str">
        <f t="shared" si="668"/>
        <v>N/A</v>
      </c>
      <c r="BV235" s="16" t="str">
        <f t="shared" si="669"/>
        <v>N/A</v>
      </c>
      <c r="BW235" s="16"/>
      <c r="BX235" s="16"/>
      <c r="BY235" s="16" t="str">
        <f t="shared" si="670"/>
        <v>N/A</v>
      </c>
      <c r="BZ235" s="16" t="str">
        <f t="shared" si="671"/>
        <v>N/A</v>
      </c>
      <c r="CA235" s="16" t="str">
        <f t="shared" si="672"/>
        <v>N/A</v>
      </c>
      <c r="CB235" s="16"/>
      <c r="CC235" s="16"/>
      <c r="CD235" s="16" t="str">
        <f t="shared" si="673"/>
        <v>N/A</v>
      </c>
      <c r="CE235" s="16" t="str">
        <f t="shared" si="674"/>
        <v>N/A</v>
      </c>
      <c r="CF235" s="16" t="str">
        <f t="shared" si="675"/>
        <v>N/A</v>
      </c>
      <c r="CG235" s="16"/>
      <c r="CH235" s="16"/>
      <c r="CI235" s="16" t="str">
        <f t="shared" si="676"/>
        <v>N/A</v>
      </c>
      <c r="CJ235" s="16" t="str">
        <f t="shared" si="677"/>
        <v>N/A</v>
      </c>
      <c r="CK235" s="16" t="str">
        <f t="shared" si="678"/>
        <v>N/A</v>
      </c>
      <c r="CL235" s="16"/>
      <c r="CM235" s="16"/>
      <c r="CN235" s="16" t="str">
        <f t="shared" si="679"/>
        <v>N/A</v>
      </c>
      <c r="CO235" s="16" t="str">
        <f t="shared" si="680"/>
        <v>N/A</v>
      </c>
      <c r="CP235" s="16" t="str">
        <f t="shared" si="681"/>
        <v>N/A</v>
      </c>
      <c r="CQ235" s="16"/>
      <c r="CR235" s="16"/>
      <c r="CS235" s="16" t="str">
        <f t="shared" si="682"/>
        <v>N/A</v>
      </c>
      <c r="CT235" s="16" t="str">
        <f t="shared" si="683"/>
        <v>N/A</v>
      </c>
      <c r="CU235" s="16" t="str">
        <f t="shared" si="684"/>
        <v>N/A</v>
      </c>
      <c r="CV235" s="16"/>
      <c r="CW235" s="16"/>
      <c r="CX235" s="16" t="str">
        <f t="shared" si="685"/>
        <v>N/A</v>
      </c>
      <c r="CY235" s="16" t="str">
        <f t="shared" si="686"/>
        <v>N/A</v>
      </c>
      <c r="CZ235" s="16" t="str">
        <f t="shared" si="687"/>
        <v>N/A</v>
      </c>
      <c r="DA235" s="16"/>
      <c r="DB235" s="16"/>
      <c r="DC235" s="16" t="str">
        <f t="shared" si="688"/>
        <v>N/A</v>
      </c>
      <c r="DD235" s="16" t="str">
        <f t="shared" si="689"/>
        <v>N/A</v>
      </c>
      <c r="DE235" s="16" t="str">
        <f t="shared" si="690"/>
        <v>N/A</v>
      </c>
      <c r="DF235" s="16"/>
      <c r="DG235" s="16"/>
      <c r="DH235" s="16" t="str">
        <f t="shared" si="691"/>
        <v>N/A</v>
      </c>
      <c r="DI235" s="16" t="str">
        <f t="shared" si="692"/>
        <v>N/A</v>
      </c>
      <c r="DJ235" s="16" t="str">
        <f t="shared" si="693"/>
        <v>N/A</v>
      </c>
      <c r="DK235" s="16"/>
      <c r="DL235" s="16"/>
      <c r="DM235" s="16" t="str">
        <f t="shared" si="694"/>
        <v>N/A</v>
      </c>
      <c r="DN235" s="16" t="str">
        <f t="shared" si="695"/>
        <v>N/A</v>
      </c>
      <c r="DO235" s="16" t="str">
        <f t="shared" si="696"/>
        <v>N/A</v>
      </c>
      <c r="DP235" s="16"/>
      <c r="DQ235" s="16"/>
      <c r="DR235" s="16" t="str">
        <f t="shared" si="697"/>
        <v>N/A</v>
      </c>
      <c r="DS235" s="16" t="str">
        <f t="shared" si="698"/>
        <v>N/A</v>
      </c>
      <c r="DT235" s="16" t="str">
        <f t="shared" si="699"/>
        <v>N/A</v>
      </c>
      <c r="DU235" s="16"/>
      <c r="DV235" s="16"/>
    </row>
    <row r="236" spans="27:126" x14ac:dyDescent="0.35">
      <c r="AA236" s="74" t="s">
        <v>114</v>
      </c>
      <c r="AB236" s="73" t="str">
        <f t="shared" si="651"/>
        <v>-</v>
      </c>
      <c r="AC236" s="47" t="s">
        <v>14</v>
      </c>
      <c r="AD236" s="47" t="s">
        <v>2</v>
      </c>
      <c r="AE236" s="16"/>
      <c r="AF236" s="16"/>
      <c r="AG236" s="16" t="str">
        <f t="shared" si="700"/>
        <v>N/A</v>
      </c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 t="str">
        <f t="shared" si="652"/>
        <v>N/A</v>
      </c>
      <c r="AV236" s="16" t="str">
        <f t="shared" si="653"/>
        <v>N/A</v>
      </c>
      <c r="AW236" s="16" t="str">
        <f t="shared" si="654"/>
        <v>N/A</v>
      </c>
      <c r="AX236" s="16"/>
      <c r="AY236" s="16"/>
      <c r="AZ236" s="16" t="str">
        <f t="shared" si="655"/>
        <v>N/A</v>
      </c>
      <c r="BA236" s="16" t="str">
        <f t="shared" si="656"/>
        <v>N/A</v>
      </c>
      <c r="BB236" s="16" t="str">
        <f t="shared" si="657"/>
        <v>N/A</v>
      </c>
      <c r="BC236" s="16"/>
      <c r="BD236" s="16"/>
      <c r="BE236" s="16" t="str">
        <f t="shared" si="658"/>
        <v>N/A</v>
      </c>
      <c r="BF236" s="16" t="str">
        <f t="shared" si="659"/>
        <v>N/A</v>
      </c>
      <c r="BG236" s="16" t="str">
        <f t="shared" si="660"/>
        <v>N/A</v>
      </c>
      <c r="BH236" s="16"/>
      <c r="BI236" s="16"/>
      <c r="BJ236" s="16" t="str">
        <f t="shared" si="661"/>
        <v>N/A</v>
      </c>
      <c r="BK236" s="16" t="str">
        <f t="shared" si="662"/>
        <v>N/A</v>
      </c>
      <c r="BL236" s="16" t="str">
        <f t="shared" si="663"/>
        <v>N/A</v>
      </c>
      <c r="BM236" s="16"/>
      <c r="BN236" s="16"/>
      <c r="BO236" s="16" t="str">
        <f t="shared" si="664"/>
        <v>N/A</v>
      </c>
      <c r="BP236" s="16" t="str">
        <f t="shared" si="665"/>
        <v>N/A</v>
      </c>
      <c r="BQ236" s="16" t="str">
        <f t="shared" si="666"/>
        <v>N/A</v>
      </c>
      <c r="BR236" s="16"/>
      <c r="BS236" s="16"/>
      <c r="BT236" s="16" t="str">
        <f t="shared" si="667"/>
        <v>N/A</v>
      </c>
      <c r="BU236" s="16" t="str">
        <f t="shared" si="668"/>
        <v>N/A</v>
      </c>
      <c r="BV236" s="16" t="str">
        <f t="shared" si="669"/>
        <v>N/A</v>
      </c>
      <c r="BW236" s="16"/>
      <c r="BX236" s="16"/>
      <c r="BY236" s="16" t="str">
        <f t="shared" si="670"/>
        <v>N/A</v>
      </c>
      <c r="BZ236" s="16" t="str">
        <f t="shared" si="671"/>
        <v>N/A</v>
      </c>
      <c r="CA236" s="16" t="str">
        <f t="shared" si="672"/>
        <v>N/A</v>
      </c>
      <c r="CB236" s="16"/>
      <c r="CC236" s="16"/>
      <c r="CD236" s="16" t="str">
        <f t="shared" si="673"/>
        <v>N/A</v>
      </c>
      <c r="CE236" s="16" t="str">
        <f t="shared" si="674"/>
        <v>N/A</v>
      </c>
      <c r="CF236" s="16" t="str">
        <f t="shared" si="675"/>
        <v>N/A</v>
      </c>
      <c r="CG236" s="16"/>
      <c r="CH236" s="16"/>
      <c r="CI236" s="16" t="str">
        <f t="shared" si="676"/>
        <v>N/A</v>
      </c>
      <c r="CJ236" s="16" t="str">
        <f t="shared" si="677"/>
        <v>N/A</v>
      </c>
      <c r="CK236" s="16" t="str">
        <f t="shared" si="678"/>
        <v>N/A</v>
      </c>
      <c r="CL236" s="16"/>
      <c r="CM236" s="16"/>
      <c r="CN236" s="16" t="str">
        <f t="shared" si="679"/>
        <v>N/A</v>
      </c>
      <c r="CO236" s="16" t="str">
        <f t="shared" si="680"/>
        <v>N/A</v>
      </c>
      <c r="CP236" s="16" t="str">
        <f t="shared" si="681"/>
        <v>N/A</v>
      </c>
      <c r="CQ236" s="16"/>
      <c r="CR236" s="16"/>
      <c r="CS236" s="16" t="str">
        <f t="shared" si="682"/>
        <v>N/A</v>
      </c>
      <c r="CT236" s="16" t="str">
        <f t="shared" si="683"/>
        <v>N/A</v>
      </c>
      <c r="CU236" s="16" t="str">
        <f t="shared" si="684"/>
        <v>N/A</v>
      </c>
      <c r="CV236" s="16"/>
      <c r="CW236" s="16"/>
      <c r="CX236" s="16" t="str">
        <f t="shared" si="685"/>
        <v>N/A</v>
      </c>
      <c r="CY236" s="16" t="str">
        <f t="shared" si="686"/>
        <v>N/A</v>
      </c>
      <c r="CZ236" s="16" t="str">
        <f t="shared" si="687"/>
        <v>N/A</v>
      </c>
      <c r="DA236" s="16"/>
      <c r="DB236" s="16"/>
      <c r="DC236" s="16" t="str">
        <f t="shared" si="688"/>
        <v>N/A</v>
      </c>
      <c r="DD236" s="16" t="str">
        <f t="shared" si="689"/>
        <v>N/A</v>
      </c>
      <c r="DE236" s="16" t="str">
        <f t="shared" si="690"/>
        <v>N/A</v>
      </c>
      <c r="DF236" s="16"/>
      <c r="DG236" s="16"/>
      <c r="DH236" s="16" t="str">
        <f t="shared" si="691"/>
        <v>N/A</v>
      </c>
      <c r="DI236" s="16" t="str">
        <f t="shared" si="692"/>
        <v>N/A</v>
      </c>
      <c r="DJ236" s="16" t="str">
        <f t="shared" si="693"/>
        <v>N/A</v>
      </c>
      <c r="DK236" s="16"/>
      <c r="DL236" s="16"/>
      <c r="DM236" s="16" t="str">
        <f t="shared" si="694"/>
        <v>N/A</v>
      </c>
      <c r="DN236" s="16" t="str">
        <f t="shared" si="695"/>
        <v>N/A</v>
      </c>
      <c r="DO236" s="16" t="str">
        <f t="shared" si="696"/>
        <v>N/A</v>
      </c>
      <c r="DP236" s="16"/>
      <c r="DQ236" s="16"/>
      <c r="DR236" s="16" t="str">
        <f t="shared" si="697"/>
        <v>N/A</v>
      </c>
      <c r="DS236" s="16" t="str">
        <f t="shared" si="698"/>
        <v>N/A</v>
      </c>
      <c r="DT236" s="16" t="str">
        <f t="shared" si="699"/>
        <v>N/A</v>
      </c>
      <c r="DU236" s="16"/>
      <c r="DV236" s="16"/>
    </row>
    <row r="237" spans="27:126" x14ac:dyDescent="0.35">
      <c r="AA237" s="74" t="s">
        <v>114</v>
      </c>
      <c r="AB237" s="73" t="str">
        <f t="shared" si="651"/>
        <v>-</v>
      </c>
      <c r="AC237" s="47" t="s">
        <v>15</v>
      </c>
      <c r="AD237" s="47" t="s">
        <v>2</v>
      </c>
      <c r="AE237" s="16"/>
      <c r="AF237" s="16"/>
      <c r="AG237" s="16" t="str">
        <f t="shared" si="700"/>
        <v>N/A</v>
      </c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 t="str">
        <f t="shared" si="652"/>
        <v>N/A</v>
      </c>
      <c r="AV237" s="16" t="str">
        <f t="shared" si="653"/>
        <v>N/A</v>
      </c>
      <c r="AW237" s="16" t="str">
        <f t="shared" si="654"/>
        <v>N/A</v>
      </c>
      <c r="AX237" s="16"/>
      <c r="AY237" s="16"/>
      <c r="AZ237" s="16" t="str">
        <f t="shared" si="655"/>
        <v>N/A</v>
      </c>
      <c r="BA237" s="16" t="str">
        <f t="shared" si="656"/>
        <v>N/A</v>
      </c>
      <c r="BB237" s="16" t="str">
        <f t="shared" si="657"/>
        <v>N/A</v>
      </c>
      <c r="BC237" s="16"/>
      <c r="BD237" s="16"/>
      <c r="BE237" s="16" t="str">
        <f t="shared" si="658"/>
        <v>N/A</v>
      </c>
      <c r="BF237" s="16" t="str">
        <f t="shared" si="659"/>
        <v>N/A</v>
      </c>
      <c r="BG237" s="16" t="str">
        <f t="shared" si="660"/>
        <v>N/A</v>
      </c>
      <c r="BH237" s="16"/>
      <c r="BI237" s="16"/>
      <c r="BJ237" s="16" t="str">
        <f t="shared" si="661"/>
        <v>N/A</v>
      </c>
      <c r="BK237" s="16" t="str">
        <f t="shared" si="662"/>
        <v>N/A</v>
      </c>
      <c r="BL237" s="16" t="str">
        <f t="shared" si="663"/>
        <v>N/A</v>
      </c>
      <c r="BM237" s="16"/>
      <c r="BN237" s="16"/>
      <c r="BO237" s="16" t="str">
        <f t="shared" si="664"/>
        <v>N/A</v>
      </c>
      <c r="BP237" s="16" t="str">
        <f t="shared" si="665"/>
        <v>N/A</v>
      </c>
      <c r="BQ237" s="16" t="str">
        <f t="shared" si="666"/>
        <v>N/A</v>
      </c>
      <c r="BR237" s="16"/>
      <c r="BS237" s="16"/>
      <c r="BT237" s="16" t="str">
        <f t="shared" si="667"/>
        <v>N/A</v>
      </c>
      <c r="BU237" s="16" t="str">
        <f t="shared" si="668"/>
        <v>N/A</v>
      </c>
      <c r="BV237" s="16" t="str">
        <f t="shared" si="669"/>
        <v>N/A</v>
      </c>
      <c r="BW237" s="16"/>
      <c r="BX237" s="16"/>
      <c r="BY237" s="16" t="str">
        <f t="shared" si="670"/>
        <v>N/A</v>
      </c>
      <c r="BZ237" s="16" t="str">
        <f t="shared" si="671"/>
        <v>N/A</v>
      </c>
      <c r="CA237" s="16" t="str">
        <f t="shared" si="672"/>
        <v>N/A</v>
      </c>
      <c r="CB237" s="16"/>
      <c r="CC237" s="16"/>
      <c r="CD237" s="16" t="str">
        <f t="shared" si="673"/>
        <v>N/A</v>
      </c>
      <c r="CE237" s="16" t="str">
        <f t="shared" si="674"/>
        <v>N/A</v>
      </c>
      <c r="CF237" s="16" t="str">
        <f t="shared" si="675"/>
        <v>N/A</v>
      </c>
      <c r="CG237" s="16"/>
      <c r="CH237" s="16"/>
      <c r="CI237" s="16" t="str">
        <f t="shared" si="676"/>
        <v>N/A</v>
      </c>
      <c r="CJ237" s="16" t="str">
        <f t="shared" si="677"/>
        <v>N/A</v>
      </c>
      <c r="CK237" s="16" t="str">
        <f t="shared" si="678"/>
        <v>N/A</v>
      </c>
      <c r="CL237" s="16"/>
      <c r="CM237" s="16"/>
      <c r="CN237" s="16" t="str">
        <f t="shared" si="679"/>
        <v>N/A</v>
      </c>
      <c r="CO237" s="16" t="str">
        <f t="shared" si="680"/>
        <v>N/A</v>
      </c>
      <c r="CP237" s="16" t="str">
        <f t="shared" si="681"/>
        <v>N/A</v>
      </c>
      <c r="CQ237" s="16"/>
      <c r="CR237" s="16"/>
      <c r="CS237" s="16" t="str">
        <f t="shared" si="682"/>
        <v>N/A</v>
      </c>
      <c r="CT237" s="16" t="str">
        <f t="shared" si="683"/>
        <v>N/A</v>
      </c>
      <c r="CU237" s="16" t="str">
        <f t="shared" si="684"/>
        <v>N/A</v>
      </c>
      <c r="CV237" s="16"/>
      <c r="CW237" s="16"/>
      <c r="CX237" s="16" t="str">
        <f t="shared" si="685"/>
        <v>N/A</v>
      </c>
      <c r="CY237" s="16" t="str">
        <f t="shared" si="686"/>
        <v>N/A</v>
      </c>
      <c r="CZ237" s="16" t="str">
        <f t="shared" si="687"/>
        <v>N/A</v>
      </c>
      <c r="DA237" s="16"/>
      <c r="DB237" s="16"/>
      <c r="DC237" s="16" t="str">
        <f t="shared" si="688"/>
        <v>N/A</v>
      </c>
      <c r="DD237" s="16" t="str">
        <f t="shared" si="689"/>
        <v>N/A</v>
      </c>
      <c r="DE237" s="16" t="str">
        <f t="shared" si="690"/>
        <v>N/A</v>
      </c>
      <c r="DF237" s="16"/>
      <c r="DG237" s="16"/>
      <c r="DH237" s="16" t="str">
        <f t="shared" si="691"/>
        <v>N/A</v>
      </c>
      <c r="DI237" s="16" t="str">
        <f t="shared" si="692"/>
        <v>N/A</v>
      </c>
      <c r="DJ237" s="16" t="str">
        <f t="shared" si="693"/>
        <v>N/A</v>
      </c>
      <c r="DK237" s="16"/>
      <c r="DL237" s="16"/>
      <c r="DM237" s="16" t="str">
        <f t="shared" si="694"/>
        <v>N/A</v>
      </c>
      <c r="DN237" s="16" t="str">
        <f t="shared" si="695"/>
        <v>N/A</v>
      </c>
      <c r="DO237" s="16" t="str">
        <f t="shared" si="696"/>
        <v>N/A</v>
      </c>
      <c r="DP237" s="16"/>
      <c r="DQ237" s="16"/>
      <c r="DR237" s="16" t="str">
        <f t="shared" si="697"/>
        <v>N/A</v>
      </c>
      <c r="DS237" s="16" t="str">
        <f t="shared" si="698"/>
        <v>N/A</v>
      </c>
      <c r="DT237" s="16" t="str">
        <f t="shared" si="699"/>
        <v>N/A</v>
      </c>
      <c r="DU237" s="16"/>
      <c r="DV237" s="16"/>
    </row>
    <row r="238" spans="27:126" x14ac:dyDescent="0.35">
      <c r="AA238" s="74" t="s">
        <v>114</v>
      </c>
      <c r="AB238" s="73" t="str">
        <f t="shared" si="651"/>
        <v>-</v>
      </c>
      <c r="AC238" s="47" t="s">
        <v>16</v>
      </c>
      <c r="AD238" s="47" t="s">
        <v>2</v>
      </c>
      <c r="AE238" s="16"/>
      <c r="AF238" s="16"/>
      <c r="AG238" s="16" t="str">
        <f t="shared" si="700"/>
        <v>N/A</v>
      </c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 t="str">
        <f t="shared" si="652"/>
        <v>N/A</v>
      </c>
      <c r="AV238" s="16" t="str">
        <f t="shared" si="653"/>
        <v>N/A</v>
      </c>
      <c r="AW238" s="16" t="str">
        <f t="shared" si="654"/>
        <v>N/A</v>
      </c>
      <c r="AX238" s="16"/>
      <c r="AY238" s="16"/>
      <c r="AZ238" s="16" t="str">
        <f t="shared" si="655"/>
        <v>N/A</v>
      </c>
      <c r="BA238" s="16" t="str">
        <f t="shared" si="656"/>
        <v>N/A</v>
      </c>
      <c r="BB238" s="16" t="str">
        <f t="shared" si="657"/>
        <v>N/A</v>
      </c>
      <c r="BC238" s="16"/>
      <c r="BD238" s="16"/>
      <c r="BE238" s="16" t="str">
        <f t="shared" si="658"/>
        <v>N/A</v>
      </c>
      <c r="BF238" s="16" t="str">
        <f t="shared" si="659"/>
        <v>N/A</v>
      </c>
      <c r="BG238" s="16" t="str">
        <f t="shared" si="660"/>
        <v>N/A</v>
      </c>
      <c r="BH238" s="16"/>
      <c r="BI238" s="16"/>
      <c r="BJ238" s="16" t="str">
        <f t="shared" si="661"/>
        <v>N/A</v>
      </c>
      <c r="BK238" s="16" t="str">
        <f t="shared" si="662"/>
        <v>N/A</v>
      </c>
      <c r="BL238" s="16" t="str">
        <f t="shared" si="663"/>
        <v>N/A</v>
      </c>
      <c r="BM238" s="16"/>
      <c r="BN238" s="16"/>
      <c r="BO238" s="16" t="str">
        <f t="shared" si="664"/>
        <v>N/A</v>
      </c>
      <c r="BP238" s="16" t="str">
        <f t="shared" si="665"/>
        <v>N/A</v>
      </c>
      <c r="BQ238" s="16" t="str">
        <f t="shared" si="666"/>
        <v>N/A</v>
      </c>
      <c r="BR238" s="16"/>
      <c r="BS238" s="16"/>
      <c r="BT238" s="16" t="str">
        <f t="shared" si="667"/>
        <v>N/A</v>
      </c>
      <c r="BU238" s="16" t="str">
        <f t="shared" si="668"/>
        <v>N/A</v>
      </c>
      <c r="BV238" s="16" t="str">
        <f t="shared" si="669"/>
        <v>N/A</v>
      </c>
      <c r="BW238" s="16"/>
      <c r="BX238" s="16"/>
      <c r="BY238" s="16" t="str">
        <f t="shared" si="670"/>
        <v>N/A</v>
      </c>
      <c r="BZ238" s="16" t="str">
        <f t="shared" si="671"/>
        <v>N/A</v>
      </c>
      <c r="CA238" s="16" t="str">
        <f t="shared" si="672"/>
        <v>N/A</v>
      </c>
      <c r="CB238" s="16"/>
      <c r="CC238" s="16"/>
      <c r="CD238" s="16" t="str">
        <f t="shared" si="673"/>
        <v>N/A</v>
      </c>
      <c r="CE238" s="16" t="str">
        <f t="shared" si="674"/>
        <v>N/A</v>
      </c>
      <c r="CF238" s="16" t="str">
        <f t="shared" si="675"/>
        <v>N/A</v>
      </c>
      <c r="CG238" s="16"/>
      <c r="CH238" s="16"/>
      <c r="CI238" s="16" t="str">
        <f t="shared" si="676"/>
        <v>N/A</v>
      </c>
      <c r="CJ238" s="16" t="str">
        <f t="shared" si="677"/>
        <v>N/A</v>
      </c>
      <c r="CK238" s="16" t="str">
        <f t="shared" si="678"/>
        <v>N/A</v>
      </c>
      <c r="CL238" s="16"/>
      <c r="CM238" s="16"/>
      <c r="CN238" s="16" t="str">
        <f t="shared" si="679"/>
        <v>N/A</v>
      </c>
      <c r="CO238" s="16" t="str">
        <f t="shared" si="680"/>
        <v>N/A</v>
      </c>
      <c r="CP238" s="16" t="str">
        <f t="shared" si="681"/>
        <v>N/A</v>
      </c>
      <c r="CQ238" s="16"/>
      <c r="CR238" s="16"/>
      <c r="CS238" s="16" t="str">
        <f t="shared" si="682"/>
        <v>N/A</v>
      </c>
      <c r="CT238" s="16" t="str">
        <f t="shared" si="683"/>
        <v>N/A</v>
      </c>
      <c r="CU238" s="16" t="str">
        <f t="shared" si="684"/>
        <v>N/A</v>
      </c>
      <c r="CV238" s="16"/>
      <c r="CW238" s="16"/>
      <c r="CX238" s="16" t="str">
        <f t="shared" si="685"/>
        <v>N/A</v>
      </c>
      <c r="CY238" s="16" t="str">
        <f t="shared" si="686"/>
        <v>N/A</v>
      </c>
      <c r="CZ238" s="16" t="str">
        <f t="shared" si="687"/>
        <v>N/A</v>
      </c>
      <c r="DA238" s="16"/>
      <c r="DB238" s="16"/>
      <c r="DC238" s="16" t="str">
        <f t="shared" si="688"/>
        <v>N/A</v>
      </c>
      <c r="DD238" s="16" t="str">
        <f t="shared" si="689"/>
        <v>N/A</v>
      </c>
      <c r="DE238" s="16" t="str">
        <f t="shared" si="690"/>
        <v>N/A</v>
      </c>
      <c r="DF238" s="16"/>
      <c r="DG238" s="16"/>
      <c r="DH238" s="16" t="str">
        <f t="shared" si="691"/>
        <v>N/A</v>
      </c>
      <c r="DI238" s="16" t="str">
        <f t="shared" si="692"/>
        <v>N/A</v>
      </c>
      <c r="DJ238" s="16" t="str">
        <f t="shared" si="693"/>
        <v>N/A</v>
      </c>
      <c r="DK238" s="16"/>
      <c r="DL238" s="16"/>
      <c r="DM238" s="16" t="str">
        <f t="shared" si="694"/>
        <v>N/A</v>
      </c>
      <c r="DN238" s="16" t="str">
        <f t="shared" si="695"/>
        <v>N/A</v>
      </c>
      <c r="DO238" s="16" t="str">
        <f t="shared" si="696"/>
        <v>N/A</v>
      </c>
      <c r="DP238" s="16"/>
      <c r="DQ238" s="16"/>
      <c r="DR238" s="16" t="str">
        <f t="shared" si="697"/>
        <v>N/A</v>
      </c>
      <c r="DS238" s="16" t="str">
        <f t="shared" si="698"/>
        <v>N/A</v>
      </c>
      <c r="DT238" s="16" t="str">
        <f t="shared" si="699"/>
        <v>N/A</v>
      </c>
      <c r="DU238" s="16"/>
      <c r="DV238" s="16"/>
    </row>
    <row r="239" spans="27:126" ht="15" thickBot="1" x14ac:dyDescent="0.4">
      <c r="AA239" s="74" t="s">
        <v>114</v>
      </c>
      <c r="AB239" s="73" t="str">
        <f t="shared" si="651"/>
        <v>-</v>
      </c>
      <c r="AC239" s="48" t="s">
        <v>17</v>
      </c>
      <c r="AD239" s="48" t="s">
        <v>2</v>
      </c>
      <c r="AE239" s="21"/>
      <c r="AF239" s="21"/>
      <c r="AG239" s="21" t="str">
        <f t="shared" si="700"/>
        <v>N/A</v>
      </c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 t="str">
        <f t="shared" si="652"/>
        <v>N/A</v>
      </c>
      <c r="AV239" s="21" t="str">
        <f t="shared" si="653"/>
        <v>N/A</v>
      </c>
      <c r="AW239" s="21" t="str">
        <f t="shared" si="654"/>
        <v>N/A</v>
      </c>
      <c r="AX239" s="21"/>
      <c r="AY239" s="21"/>
      <c r="AZ239" s="21" t="str">
        <f t="shared" si="655"/>
        <v>N/A</v>
      </c>
      <c r="BA239" s="21" t="str">
        <f t="shared" si="656"/>
        <v>N/A</v>
      </c>
      <c r="BB239" s="21" t="str">
        <f t="shared" si="657"/>
        <v>N/A</v>
      </c>
      <c r="BC239" s="21"/>
      <c r="BD239" s="21"/>
      <c r="BE239" s="21" t="str">
        <f t="shared" si="658"/>
        <v>N/A</v>
      </c>
      <c r="BF239" s="21" t="str">
        <f t="shared" si="659"/>
        <v>N/A</v>
      </c>
      <c r="BG239" s="21" t="str">
        <f t="shared" si="660"/>
        <v>N/A</v>
      </c>
      <c r="BH239" s="21"/>
      <c r="BI239" s="21"/>
      <c r="BJ239" s="21" t="str">
        <f t="shared" si="661"/>
        <v>N/A</v>
      </c>
      <c r="BK239" s="21" t="str">
        <f t="shared" si="662"/>
        <v>N/A</v>
      </c>
      <c r="BL239" s="21" t="str">
        <f t="shared" si="663"/>
        <v>N/A</v>
      </c>
      <c r="BM239" s="21"/>
      <c r="BN239" s="21"/>
      <c r="BO239" s="21" t="str">
        <f t="shared" si="664"/>
        <v>N/A</v>
      </c>
      <c r="BP239" s="21" t="str">
        <f t="shared" si="665"/>
        <v>N/A</v>
      </c>
      <c r="BQ239" s="21" t="str">
        <f t="shared" si="666"/>
        <v>N/A</v>
      </c>
      <c r="BR239" s="21"/>
      <c r="BS239" s="21"/>
      <c r="BT239" s="21" t="str">
        <f t="shared" si="667"/>
        <v>N/A</v>
      </c>
      <c r="BU239" s="21" t="str">
        <f t="shared" si="668"/>
        <v>N/A</v>
      </c>
      <c r="BV239" s="21" t="str">
        <f t="shared" si="669"/>
        <v>N/A</v>
      </c>
      <c r="BW239" s="21"/>
      <c r="BX239" s="21"/>
      <c r="BY239" s="21" t="str">
        <f t="shared" si="670"/>
        <v>N/A</v>
      </c>
      <c r="BZ239" s="21" t="str">
        <f t="shared" si="671"/>
        <v>N/A</v>
      </c>
      <c r="CA239" s="21" t="str">
        <f t="shared" si="672"/>
        <v>N/A</v>
      </c>
      <c r="CB239" s="21"/>
      <c r="CC239" s="21"/>
      <c r="CD239" s="21" t="str">
        <f t="shared" si="673"/>
        <v>N/A</v>
      </c>
      <c r="CE239" s="21" t="str">
        <f t="shared" si="674"/>
        <v>N/A</v>
      </c>
      <c r="CF239" s="21" t="str">
        <f t="shared" si="675"/>
        <v>N/A</v>
      </c>
      <c r="CG239" s="21"/>
      <c r="CH239" s="21"/>
      <c r="CI239" s="21" t="str">
        <f t="shared" si="676"/>
        <v>N/A</v>
      </c>
      <c r="CJ239" s="21" t="str">
        <f t="shared" si="677"/>
        <v>N/A</v>
      </c>
      <c r="CK239" s="21" t="str">
        <f t="shared" si="678"/>
        <v>N/A</v>
      </c>
      <c r="CL239" s="21"/>
      <c r="CM239" s="21"/>
      <c r="CN239" s="21" t="str">
        <f t="shared" si="679"/>
        <v>N/A</v>
      </c>
      <c r="CO239" s="21" t="str">
        <f t="shared" si="680"/>
        <v>N/A</v>
      </c>
      <c r="CP239" s="21" t="str">
        <f t="shared" si="681"/>
        <v>N/A</v>
      </c>
      <c r="CQ239" s="21"/>
      <c r="CR239" s="21"/>
      <c r="CS239" s="21" t="str">
        <f t="shared" si="682"/>
        <v>N/A</v>
      </c>
      <c r="CT239" s="21" t="str">
        <f t="shared" si="683"/>
        <v>N/A</v>
      </c>
      <c r="CU239" s="21" t="str">
        <f t="shared" si="684"/>
        <v>N/A</v>
      </c>
      <c r="CV239" s="21"/>
      <c r="CW239" s="21"/>
      <c r="CX239" s="21" t="str">
        <f t="shared" si="685"/>
        <v>N/A</v>
      </c>
      <c r="CY239" s="21" t="str">
        <f t="shared" si="686"/>
        <v>N/A</v>
      </c>
      <c r="CZ239" s="21" t="str">
        <f t="shared" si="687"/>
        <v>N/A</v>
      </c>
      <c r="DA239" s="21"/>
      <c r="DB239" s="21"/>
      <c r="DC239" s="21" t="str">
        <f t="shared" si="688"/>
        <v>N/A</v>
      </c>
      <c r="DD239" s="21" t="str">
        <f t="shared" si="689"/>
        <v>N/A</v>
      </c>
      <c r="DE239" s="21" t="str">
        <f t="shared" si="690"/>
        <v>N/A</v>
      </c>
      <c r="DF239" s="21"/>
      <c r="DG239" s="21"/>
      <c r="DH239" s="21" t="str">
        <f t="shared" si="691"/>
        <v>N/A</v>
      </c>
      <c r="DI239" s="21" t="str">
        <f t="shared" si="692"/>
        <v>N/A</v>
      </c>
      <c r="DJ239" s="21" t="str">
        <f t="shared" si="693"/>
        <v>N/A</v>
      </c>
      <c r="DK239" s="21"/>
      <c r="DL239" s="21"/>
      <c r="DM239" s="21" t="str">
        <f t="shared" si="694"/>
        <v>N/A</v>
      </c>
      <c r="DN239" s="21" t="str">
        <f t="shared" si="695"/>
        <v>N/A</v>
      </c>
      <c r="DO239" s="21" t="str">
        <f t="shared" si="696"/>
        <v>N/A</v>
      </c>
      <c r="DP239" s="16"/>
      <c r="DQ239" s="16"/>
      <c r="DR239" s="21" t="str">
        <f t="shared" si="697"/>
        <v>N/A</v>
      </c>
      <c r="DS239" s="21" t="str">
        <f t="shared" si="698"/>
        <v>N/A</v>
      </c>
      <c r="DT239" s="21" t="str">
        <f t="shared" si="699"/>
        <v>N/A</v>
      </c>
      <c r="DU239" s="16"/>
      <c r="DV239" s="16"/>
    </row>
    <row r="240" spans="27:126" ht="15" thickBot="1" x14ac:dyDescent="0.4"/>
    <row r="241" spans="27:126" x14ac:dyDescent="0.35">
      <c r="AA241" s="140" t="s">
        <v>83</v>
      </c>
      <c r="AB241" s="141"/>
      <c r="AC241" s="63" t="s">
        <v>24</v>
      </c>
      <c r="AD241" s="45"/>
      <c r="AE241" s="116" t="s">
        <v>78</v>
      </c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69"/>
    </row>
    <row r="242" spans="27:126" x14ac:dyDescent="0.35">
      <c r="AA242" s="142"/>
      <c r="AB242" s="143"/>
      <c r="AC242" s="95" t="s">
        <v>26</v>
      </c>
      <c r="AD242" s="46"/>
      <c r="AE242" s="170" t="s">
        <v>2</v>
      </c>
      <c r="AF242" s="171"/>
      <c r="AG242" s="171"/>
      <c r="AH242" s="171"/>
      <c r="AI242" s="171"/>
      <c r="AJ242" s="171"/>
      <c r="AK242" s="171"/>
      <c r="AL242" s="171"/>
      <c r="AM242" s="171"/>
      <c r="AN242" s="171"/>
      <c r="AO242" s="171"/>
      <c r="AP242" s="171"/>
      <c r="AQ242" s="171"/>
      <c r="AR242" s="171"/>
      <c r="AS242" s="171"/>
      <c r="AT242" s="171"/>
      <c r="AU242" s="171"/>
      <c r="AV242" s="171"/>
      <c r="AW242" s="171"/>
      <c r="AX242" s="171"/>
      <c r="AY242" s="171"/>
      <c r="AZ242" s="171"/>
      <c r="BA242" s="171"/>
      <c r="BB242" s="171"/>
      <c r="BC242" s="171"/>
      <c r="BD242" s="171"/>
      <c r="BE242" s="171"/>
      <c r="BF242" s="171"/>
      <c r="BG242" s="171"/>
      <c r="BH242" s="171"/>
      <c r="BI242" s="171"/>
      <c r="BJ242" s="171"/>
      <c r="BK242" s="171"/>
      <c r="BL242" s="171"/>
      <c r="BM242" s="171"/>
      <c r="BN242" s="171"/>
      <c r="BO242" s="171"/>
      <c r="BP242" s="171"/>
      <c r="BQ242" s="171"/>
      <c r="BR242" s="171"/>
      <c r="BS242" s="171"/>
      <c r="BT242" s="171"/>
      <c r="BU242" s="171"/>
      <c r="BV242" s="171"/>
      <c r="BW242" s="171"/>
      <c r="BX242" s="171"/>
      <c r="BY242" s="171"/>
      <c r="BZ242" s="171"/>
      <c r="CA242" s="171"/>
      <c r="CB242" s="171"/>
      <c r="CC242" s="171"/>
      <c r="CD242" s="171"/>
      <c r="CE242" s="171"/>
      <c r="CF242" s="171"/>
      <c r="CG242" s="171"/>
      <c r="CH242" s="171"/>
      <c r="CI242" s="171"/>
      <c r="CJ242" s="171"/>
      <c r="CK242" s="171"/>
      <c r="CL242" s="171"/>
      <c r="CM242" s="171"/>
      <c r="CN242" s="171"/>
      <c r="CO242" s="171"/>
      <c r="CP242" s="171"/>
      <c r="CQ242" s="171"/>
      <c r="CR242" s="171"/>
      <c r="CS242" s="171"/>
      <c r="CT242" s="171"/>
      <c r="CU242" s="171"/>
      <c r="CV242" s="171"/>
      <c r="CW242" s="171"/>
      <c r="CX242" s="171"/>
      <c r="CY242" s="171"/>
      <c r="CZ242" s="171"/>
      <c r="DA242" s="171"/>
      <c r="DB242" s="171"/>
      <c r="DC242" s="171"/>
      <c r="DD242" s="171"/>
      <c r="DE242" s="171"/>
      <c r="DF242" s="171"/>
      <c r="DG242" s="171"/>
      <c r="DH242" s="171"/>
      <c r="DI242" s="171"/>
      <c r="DJ242" s="171"/>
      <c r="DK242" s="171"/>
      <c r="DL242" s="171"/>
      <c r="DM242" s="171"/>
      <c r="DN242" s="171"/>
      <c r="DO242" s="171"/>
      <c r="DP242" s="171"/>
      <c r="DQ242" s="171"/>
      <c r="DR242" s="171"/>
      <c r="DS242" s="171"/>
      <c r="DT242" s="171"/>
      <c r="DU242" s="171"/>
      <c r="DV242" s="171"/>
    </row>
    <row r="243" spans="27:126" x14ac:dyDescent="0.35">
      <c r="AA243" s="142"/>
      <c r="AB243" s="143"/>
      <c r="AC243" s="95" t="s">
        <v>20</v>
      </c>
      <c r="AD243" s="46"/>
      <c r="AE243" s="131" t="s">
        <v>265</v>
      </c>
      <c r="AF243" s="132"/>
      <c r="AG243" s="132"/>
      <c r="AH243" s="133"/>
      <c r="AI243" s="131" t="s">
        <v>264</v>
      </c>
      <c r="AJ243" s="132"/>
      <c r="AK243" s="132"/>
      <c r="AL243" s="133"/>
      <c r="AM243" s="131" t="s">
        <v>263</v>
      </c>
      <c r="AN243" s="132"/>
      <c r="AO243" s="132"/>
      <c r="AP243" s="133"/>
      <c r="AQ243" s="131" t="s">
        <v>262</v>
      </c>
      <c r="AR243" s="132"/>
      <c r="AS243" s="132"/>
      <c r="AT243" s="133"/>
      <c r="AU243" s="131" t="s">
        <v>27</v>
      </c>
      <c r="AV243" s="132"/>
      <c r="AW243" s="132"/>
      <c r="AX243" s="132"/>
      <c r="AY243" s="133"/>
      <c r="AZ243" s="131" t="s">
        <v>28</v>
      </c>
      <c r="BA243" s="132"/>
      <c r="BB243" s="132"/>
      <c r="BC243" s="132"/>
      <c r="BD243" s="133"/>
      <c r="BE243" s="131" t="s">
        <v>30</v>
      </c>
      <c r="BF243" s="132"/>
      <c r="BG243" s="132"/>
      <c r="BH243" s="132"/>
      <c r="BI243" s="133"/>
      <c r="BJ243" s="131" t="s">
        <v>31</v>
      </c>
      <c r="BK243" s="132"/>
      <c r="BL243" s="132"/>
      <c r="BM243" s="132"/>
      <c r="BN243" s="133"/>
      <c r="BO243" s="131" t="s">
        <v>32</v>
      </c>
      <c r="BP243" s="132"/>
      <c r="BQ243" s="132"/>
      <c r="BR243" s="132"/>
      <c r="BS243" s="133"/>
      <c r="BT243" s="131" t="s">
        <v>33</v>
      </c>
      <c r="BU243" s="132"/>
      <c r="BV243" s="132"/>
      <c r="BW243" s="132"/>
      <c r="BX243" s="133"/>
      <c r="BY243" s="131" t="s">
        <v>34</v>
      </c>
      <c r="BZ243" s="132"/>
      <c r="CA243" s="132"/>
      <c r="CB243" s="132"/>
      <c r="CC243" s="133"/>
      <c r="CD243" s="131" t="s">
        <v>35</v>
      </c>
      <c r="CE243" s="132"/>
      <c r="CF243" s="132"/>
      <c r="CG243" s="132"/>
      <c r="CH243" s="133"/>
      <c r="CI243" s="131" t="s">
        <v>36</v>
      </c>
      <c r="CJ243" s="132"/>
      <c r="CK243" s="132"/>
      <c r="CL243" s="132"/>
      <c r="CM243" s="133"/>
      <c r="CN243" s="131" t="s">
        <v>37</v>
      </c>
      <c r="CO243" s="132"/>
      <c r="CP243" s="132"/>
      <c r="CQ243" s="132"/>
      <c r="CR243" s="133"/>
      <c r="CS243" s="131" t="s">
        <v>38</v>
      </c>
      <c r="CT243" s="132"/>
      <c r="CU243" s="132"/>
      <c r="CV243" s="132"/>
      <c r="CW243" s="133"/>
      <c r="CX243" s="131" t="s">
        <v>39</v>
      </c>
      <c r="CY243" s="132"/>
      <c r="CZ243" s="132"/>
      <c r="DA243" s="132"/>
      <c r="DB243" s="133"/>
      <c r="DC243" s="131" t="s">
        <v>40</v>
      </c>
      <c r="DD243" s="132"/>
      <c r="DE243" s="132"/>
      <c r="DF243" s="132"/>
      <c r="DG243" s="133"/>
      <c r="DH243" s="131" t="s">
        <v>41</v>
      </c>
      <c r="DI243" s="132"/>
      <c r="DJ243" s="132"/>
      <c r="DK243" s="132"/>
      <c r="DL243" s="133"/>
      <c r="DM243" s="131" t="s">
        <v>42</v>
      </c>
      <c r="DN243" s="132"/>
      <c r="DO243" s="132"/>
      <c r="DP243" s="132"/>
      <c r="DQ243" s="133"/>
      <c r="DR243" s="131" t="s">
        <v>43</v>
      </c>
      <c r="DS243" s="132"/>
      <c r="DT243" s="132"/>
      <c r="DU243" s="132"/>
      <c r="DV243" s="133"/>
    </row>
    <row r="244" spans="27:126" x14ac:dyDescent="0.35">
      <c r="AA244" s="96" t="s">
        <v>112</v>
      </c>
      <c r="AB244" s="25" t="s">
        <v>113</v>
      </c>
      <c r="AC244" s="95" t="s">
        <v>67</v>
      </c>
      <c r="AD244" s="46"/>
      <c r="AE244" s="36" t="s">
        <v>64</v>
      </c>
      <c r="AF244" s="37" t="s">
        <v>115</v>
      </c>
      <c r="AG244" s="38" t="s">
        <v>66</v>
      </c>
      <c r="AH244" s="70" t="s">
        <v>261</v>
      </c>
      <c r="AI244" s="36" t="s">
        <v>64</v>
      </c>
      <c r="AJ244" s="37" t="s">
        <v>115</v>
      </c>
      <c r="AK244" s="38" t="s">
        <v>66</v>
      </c>
      <c r="AL244" s="70" t="s">
        <v>261</v>
      </c>
      <c r="AM244" s="36" t="s">
        <v>64</v>
      </c>
      <c r="AN244" s="37" t="s">
        <v>115</v>
      </c>
      <c r="AO244" s="38" t="s">
        <v>66</v>
      </c>
      <c r="AP244" s="70" t="s">
        <v>261</v>
      </c>
      <c r="AQ244" s="36" t="s">
        <v>64</v>
      </c>
      <c r="AR244" s="37" t="s">
        <v>115</v>
      </c>
      <c r="AS244" s="38" t="s">
        <v>66</v>
      </c>
      <c r="AT244" s="70" t="s">
        <v>261</v>
      </c>
      <c r="AU244" s="36" t="s">
        <v>64</v>
      </c>
      <c r="AV244" s="37" t="s">
        <v>115</v>
      </c>
      <c r="AW244" s="38" t="s">
        <v>66</v>
      </c>
      <c r="AX244" s="70" t="s">
        <v>260</v>
      </c>
      <c r="AY244" s="70" t="s">
        <v>261</v>
      </c>
      <c r="AZ244" s="36" t="s">
        <v>64</v>
      </c>
      <c r="BA244" s="37" t="s">
        <v>115</v>
      </c>
      <c r="BB244" s="38" t="s">
        <v>66</v>
      </c>
      <c r="BC244" s="70" t="s">
        <v>260</v>
      </c>
      <c r="BD244" s="70" t="s">
        <v>261</v>
      </c>
      <c r="BE244" s="36" t="s">
        <v>64</v>
      </c>
      <c r="BF244" s="37" t="s">
        <v>115</v>
      </c>
      <c r="BG244" s="38" t="s">
        <v>66</v>
      </c>
      <c r="BH244" s="70" t="s">
        <v>260</v>
      </c>
      <c r="BI244" s="70" t="s">
        <v>261</v>
      </c>
      <c r="BJ244" s="36" t="s">
        <v>64</v>
      </c>
      <c r="BK244" s="37" t="s">
        <v>115</v>
      </c>
      <c r="BL244" s="38" t="s">
        <v>66</v>
      </c>
      <c r="BM244" s="70" t="s">
        <v>260</v>
      </c>
      <c r="BN244" s="70" t="s">
        <v>261</v>
      </c>
      <c r="BO244" s="36" t="s">
        <v>64</v>
      </c>
      <c r="BP244" s="37" t="s">
        <v>115</v>
      </c>
      <c r="BQ244" s="38" t="s">
        <v>66</v>
      </c>
      <c r="BR244" s="70" t="s">
        <v>260</v>
      </c>
      <c r="BS244" s="70" t="s">
        <v>261</v>
      </c>
      <c r="BT244" s="36" t="s">
        <v>64</v>
      </c>
      <c r="BU244" s="37" t="s">
        <v>115</v>
      </c>
      <c r="BV244" s="38" t="s">
        <v>66</v>
      </c>
      <c r="BW244" s="70" t="s">
        <v>260</v>
      </c>
      <c r="BX244" s="70" t="s">
        <v>261</v>
      </c>
      <c r="BY244" s="36" t="s">
        <v>64</v>
      </c>
      <c r="BZ244" s="37" t="s">
        <v>115</v>
      </c>
      <c r="CA244" s="38" t="s">
        <v>66</v>
      </c>
      <c r="CB244" s="70" t="s">
        <v>260</v>
      </c>
      <c r="CC244" s="70" t="s">
        <v>261</v>
      </c>
      <c r="CD244" s="36" t="s">
        <v>64</v>
      </c>
      <c r="CE244" s="37" t="s">
        <v>115</v>
      </c>
      <c r="CF244" s="38" t="s">
        <v>66</v>
      </c>
      <c r="CG244" s="70" t="s">
        <v>260</v>
      </c>
      <c r="CH244" s="70" t="s">
        <v>261</v>
      </c>
      <c r="CI244" s="36" t="s">
        <v>64</v>
      </c>
      <c r="CJ244" s="37" t="s">
        <v>115</v>
      </c>
      <c r="CK244" s="38" t="s">
        <v>66</v>
      </c>
      <c r="CL244" s="70" t="s">
        <v>260</v>
      </c>
      <c r="CM244" s="70" t="s">
        <v>261</v>
      </c>
      <c r="CN244" s="36" t="s">
        <v>64</v>
      </c>
      <c r="CO244" s="37" t="s">
        <v>115</v>
      </c>
      <c r="CP244" s="38" t="s">
        <v>66</v>
      </c>
      <c r="CQ244" s="70" t="s">
        <v>260</v>
      </c>
      <c r="CR244" s="70" t="s">
        <v>261</v>
      </c>
      <c r="CS244" s="36" t="s">
        <v>64</v>
      </c>
      <c r="CT244" s="37" t="s">
        <v>115</v>
      </c>
      <c r="CU244" s="38" t="s">
        <v>66</v>
      </c>
      <c r="CV244" s="70" t="s">
        <v>260</v>
      </c>
      <c r="CW244" s="70" t="s">
        <v>261</v>
      </c>
      <c r="CX244" s="36" t="s">
        <v>64</v>
      </c>
      <c r="CY244" s="37" t="s">
        <v>115</v>
      </c>
      <c r="CZ244" s="38" t="s">
        <v>66</v>
      </c>
      <c r="DA244" s="70" t="s">
        <v>260</v>
      </c>
      <c r="DB244" s="70" t="s">
        <v>261</v>
      </c>
      <c r="DC244" s="36" t="s">
        <v>64</v>
      </c>
      <c r="DD244" s="37" t="s">
        <v>115</v>
      </c>
      <c r="DE244" s="38" t="s">
        <v>66</v>
      </c>
      <c r="DF244" s="70" t="s">
        <v>260</v>
      </c>
      <c r="DG244" s="70" t="s">
        <v>261</v>
      </c>
      <c r="DH244" s="36" t="s">
        <v>64</v>
      </c>
      <c r="DI244" s="37" t="s">
        <v>115</v>
      </c>
      <c r="DJ244" s="38" t="s">
        <v>66</v>
      </c>
      <c r="DK244" s="70" t="s">
        <v>260</v>
      </c>
      <c r="DL244" s="70" t="s">
        <v>261</v>
      </c>
      <c r="DM244" s="36" t="s">
        <v>64</v>
      </c>
      <c r="DN244" s="37" t="s">
        <v>115</v>
      </c>
      <c r="DO244" s="38" t="s">
        <v>66</v>
      </c>
      <c r="DP244" s="70" t="s">
        <v>260</v>
      </c>
      <c r="DQ244" s="70" t="s">
        <v>261</v>
      </c>
      <c r="DR244" s="36" t="s">
        <v>64</v>
      </c>
      <c r="DS244" s="37" t="s">
        <v>115</v>
      </c>
      <c r="DT244" s="37" t="s">
        <v>66</v>
      </c>
      <c r="DU244" s="70" t="s">
        <v>260</v>
      </c>
      <c r="DV244" s="70" t="s">
        <v>261</v>
      </c>
    </row>
    <row r="245" spans="27:126" x14ac:dyDescent="0.35">
      <c r="AA245" s="74">
        <v>1.5</v>
      </c>
      <c r="AB245" s="73">
        <f t="shared" ref="AB245:AB256" si="701">IF(ISNUMBER(AA7),(AA7*(AF7-AG7)+AE7+AG7-2*AF7)/(AE7-AF7),"-")</f>
        <v>4.4317443120260034</v>
      </c>
      <c r="AC245" s="47" t="s">
        <v>6</v>
      </c>
      <c r="AD245" s="47" t="s">
        <v>2</v>
      </c>
      <c r="AE245" s="16">
        <f>VLOOKUP(AE241,I37:J74,2,FALSE)*[2]beta_Schätzung_Corr_Poll!E87</f>
        <v>688.84999999999991</v>
      </c>
      <c r="AF245" s="16">
        <f>VLOOKUP(AE241,I37:J74,2,FALSE)*[2]beta_Schätzung_Corr_Poll!E88</f>
        <v>919.65499999999997</v>
      </c>
      <c r="AG245" s="16">
        <f>VLOOKUP(AE241,I37:J74,2,FALSE)*[2]beta_Schätzung_Corr_Poll!E89</f>
        <v>2633.5</v>
      </c>
      <c r="AH245" s="16">
        <f>[2]beta_Schätzung_Corr_Poll!E85</f>
        <v>0.98119999999999996</v>
      </c>
      <c r="AI245" s="16">
        <f>VLOOKUP(AE241,I37:J74,2,FALSE)*[2]beta_Schätzung_Corr_Poll!F87</f>
        <v>688.84999999999991</v>
      </c>
      <c r="AJ245" s="16">
        <f>VLOOKUP(AE241,I37:J74,2,FALSE)*[2]beta_Schätzung_Corr_Poll!F88</f>
        <v>1117.4549999999999</v>
      </c>
      <c r="AK245" s="16">
        <f>VLOOKUP(AE241,I37:J74,2,FALSE)*[2]beta_Schätzung_Corr_Poll!F89</f>
        <v>2633.5</v>
      </c>
      <c r="AL245" s="16">
        <f>[2]beta_Schätzung_Corr_Poll!F85</f>
        <v>0.7593333333333333</v>
      </c>
      <c r="AM245" s="16">
        <f>VLOOKUP(AE241,I37:J74,2,FALSE)*[2]beta_Schätzung_Corr_Poll!G87</f>
        <v>688.84999999999991</v>
      </c>
      <c r="AN245" s="16">
        <f>VLOOKUP(AE241,I37:J74,2,FALSE)*[2]beta_Schätzung_Corr_Poll!G88</f>
        <v>1047.8799999999999</v>
      </c>
      <c r="AO245" s="16">
        <f>VLOOKUP(AE241,I37:J74,2,FALSE)*[2]beta_Schätzung_Corr_Poll!G89</f>
        <v>2633.5</v>
      </c>
      <c r="AP245" s="16">
        <f>[2]beta_Schätzung_Corr_Poll!G85</f>
        <v>0.76519999999999999</v>
      </c>
      <c r="AQ245" s="16">
        <f>VLOOKUP(AE241,I37:J74,2,FALSE)*[2]beta_Schätzung_Corr_Poll!H87</f>
        <v>688.84999999999991</v>
      </c>
      <c r="AR245" s="16">
        <f>VLOOKUP(AE241,I37:J74,2,FALSE)*[2]beta_Schätzung_Corr_Poll!H88</f>
        <v>2633.5</v>
      </c>
      <c r="AS245" s="16">
        <f>VLOOKUP(AE241,I37:J74,2,FALSE)*[2]beta_Schätzung_Corr_Poll!H89</f>
        <v>2633.5</v>
      </c>
      <c r="AT245" s="16">
        <f>[2]beta_Schätzung_Corr_Poll!H85</f>
        <v>0</v>
      </c>
      <c r="AU245" s="16">
        <f t="shared" ref="AU245:AU256" si="702">IF(ISNUMBER($AE245),IF(OR(HLOOKUP($AU$5,$I$2:$Y$8,4,FALSE)=1,HLOOKUP($AU$5,$I$2:$Y$8,5,FALSE)=1,),HLOOKUP($AU$5,$I$2:$Y$8,4,FALSE)*VLOOKUP($AC245,$B$32:$G$45,MATCH($AD245,$B$33:$G$33,0),FALSE)+HLOOKUP($AU$5,$I$2:$Y$8,5,FALSE)*VLOOKUP($AC245,$B$47:$G$60,MATCH($AD245,$B$48:$G$48,0),FALSE)+$AE245,$AE245),"N/A")</f>
        <v>688.84999999999991</v>
      </c>
      <c r="AV245" s="16">
        <f t="shared" ref="AV245:AV256" si="703">IF(ISNUMBER($AF245),$AF245*SQRT(SUMSQ(HLOOKUP($AU$5,$J$2:$Y$8,2,FALSE)*VLOOKUP($AC245,$B$2:$G$15,MATCH($AD245,$B$3:$G$3,0),FALSE),HLOOKUP($AU$5,$J$2:$Y$8,3,FALSE)*VLOOKUP($AC245,$B$17:$G$30,MATCH($AD245,$B$18:$G$18,0),FALSE),HLOOKUP($AU$5,$J$2:$Y$8,6,FALSE)))+HLOOKUP($AU$5,$J$2:$Y$8,4,FALSE)*VLOOKUP($AC245,$B$32:$G$45,MATCH($AD245,$B$33:$G$33,0),FALSE)+HLOOKUP($AU$5,$J$2:$Y$8,5,FALSE)*VLOOKUP($AC245,$B$47:$G$60,MATCH($AD245,$B$48:$G$48,0),FALSE),"N/A")</f>
        <v>919.65499999999997</v>
      </c>
      <c r="AW245" s="16">
        <f t="shared" ref="AW245:AW256" si="704">IF(ISNUMBER($AG245),IF(OR(HLOOKUP($AU$5,$I$2:$Y$8,4,FALSE)=1,HLOOKUP($AU$5,$I$2:$Y$8,5,FALSE)=1,),HLOOKUP($AU$5,$I$2:$Y$8,4,FALSE)*VLOOKUP($AC245,$B$32:$G$45,MATCH($AD245,$B$33:$G$33,0),FALSE)+HLOOKUP($AU$5,$I$2:$Y$8,5,FALSE)*VLOOKUP($AC245,$B$47:$G$60,MATCH($AD245,$B$48:$G$48,0),FALSE)+$AG245,$AG245),"N/A")</f>
        <v>2633.5</v>
      </c>
      <c r="AX245" s="47" t="str">
        <f>IF(AY245&gt;0, "true", "false")</f>
        <v>true</v>
      </c>
      <c r="AY245" s="16">
        <f>AH245</f>
        <v>0.98119999999999996</v>
      </c>
      <c r="AZ245" s="16">
        <f t="shared" ref="AZ245:AZ256" si="705">IF(ISNUMBER($AE245),IF(OR(HLOOKUP($AZ$5,$I$2:$Y$8,4,FALSE)=1,HLOOKUP($AZ$5,$I$2:$Y$8,5,FALSE)=1,),HLOOKUP($AZ$5,$I$2:$Y$8,4,FALSE)*VLOOKUP($AC245,$B$32:$G$45,MATCH($AD245,$B$33:$G$33,0),FALSE)+HLOOKUP($AZ$5,$I$2:$Y$8,5,FALSE)*VLOOKUP($AC245,$B$47:$G$60,MATCH($AD245,$B$48:$G$48,0),FALSE)+$AE245,$AE245),"N/A")</f>
        <v>619.84999999999991</v>
      </c>
      <c r="BA245" s="16">
        <f t="shared" ref="BA245:BA256" si="706">IF(ISNUMBER($AF245),$AF245*SQRT(SUMSQ(HLOOKUP($AZ$5,$J$2:$Y$8,2,FALSE)*VLOOKUP($AC245,$B$2:$G$15,MATCH($AD245,$B$3:$G$3,0),FALSE),HLOOKUP($AZ$5,$J$2:$Y$8,3,FALSE)*VLOOKUP($AC245,$B$17:$G$30,MATCH($AD245,$B$18:$G$18,0),FALSE),HLOOKUP($AZ$5,$J$2:$Y$8,6,FALSE)))+HLOOKUP($AZ$5,$J$2:$Y$8,4,FALSE)*VLOOKUP($AC245,$B$32:$G$45,MATCH($AD245,$B$33:$G$33,0),FALSE)+HLOOKUP($AZ$5,$J$2:$Y$8,5,FALSE)*VLOOKUP($AC245,$B$47:$G$60,MATCH($AD245,$B$48:$G$48,0),FALSE),"N/A")</f>
        <v>850.65499999999997</v>
      </c>
      <c r="BB245" s="16">
        <f t="shared" ref="BB245:BB256" si="707">IF(ISNUMBER($AG245),IF(OR(HLOOKUP($AZ$5,$I$2:$Y$8,4,FALSE)=1,HLOOKUP($AZ$5,$I$2:$Y$8,5,FALSE)=1,),HLOOKUP($AZ$5,$I$2:$Y$8,4,FALSE)*VLOOKUP($AC245,$B$32:$G$45,MATCH($AD245,$B$33:$G$33,0),FALSE)+HLOOKUP($AZ$5,$I$2:$Y$8,5,FALSE)*VLOOKUP($AC245,$B$47:$G$60,MATCH($AD245,$B$48:$G$48,0),FALSE)+$AG245,$AG245),"N/A")</f>
        <v>2564.5</v>
      </c>
      <c r="BC245" s="16" t="str">
        <f>IF(BD245&gt;0, "true", "false")</f>
        <v>true</v>
      </c>
      <c r="BD245" s="16">
        <f>AH245</f>
        <v>0.98119999999999996</v>
      </c>
      <c r="BE245" s="16">
        <f t="shared" ref="BE245:BE256" si="708">IF(ISNUMBER($AE245),IF(OR(HLOOKUP($BE$5,$I$2:$Y$8,4,FALSE)=1,HLOOKUP($BE$5,$I$2:$Y$8,5,FALSE)=1,),HLOOKUP($BE$5,$I$2:$Y$8,4,FALSE)*VLOOKUP($AC245,$B$32:$G$45,MATCH($AD245,$B$33:$G$33,0),FALSE)+HLOOKUP($AU$5,$I$2:$Y$8,5,FALSE)*VLOOKUP($AC245,$B$47:$G$60,MATCH($AD245,$B$48:$G$48,0),FALSE)+$AE245,$AE245),"N/A")</f>
        <v>690.14999999999986</v>
      </c>
      <c r="BF245" s="16">
        <f t="shared" ref="BF245:BF256" si="709">IF(ISNUMBER($AF245),$AF245*SQRT(SUMSQ(HLOOKUP($BE$5,$J$2:$Y$8,2,FALSE)*VLOOKUP($AC245,$B$2:$G$15,MATCH($AD245,$B$3:$G$3,0),FALSE),HLOOKUP($BE$5,$J$2:$Y$8,3,FALSE)*VLOOKUP($AC245,$B$17:$G$30,MATCH($AD245,$B$18:$G$18,0),FALSE),HLOOKUP($BE$5,$J$2:$Y$8,6,FALSE)))+HLOOKUP($BE$5,$J$2:$Y$8,4,FALSE)*VLOOKUP($AC245,$B$32:$G$45,MATCH($AD245,$B$33:$G$33,0),FALSE)+HLOOKUP($BE$5,$J$2:$Y$8,5,FALSE)*VLOOKUP($AC245,$B$47:$G$60,MATCH($AD245,$B$48:$G$48,0),FALSE),"N/A")</f>
        <v>920.95499999999993</v>
      </c>
      <c r="BG245" s="16">
        <f t="shared" ref="BG245:BG256" si="710">IF(ISNUMBER($AG245),IF(OR(HLOOKUP($BE$5,$I$2:$Y$8,4,FALSE)=1,HLOOKUP($BE$5,$I$2:$Y$8,5,FALSE)=1,),HLOOKUP($BE$5,$I$2:$Y$8,4,FALSE)*VLOOKUP($AC245,$B$32:$G$45,MATCH($AD245,$B$33:$G$33,0),FALSE)+HLOOKUP($BE$5,$I$2:$Y$8,5,FALSE)*VLOOKUP($AC245,$B$47:$G$60,MATCH($AD245,$B$48:$G$48,0),FALSE)+$AG245,$AG245),"N/A")</f>
        <v>2634.8</v>
      </c>
      <c r="BH245" s="16" t="str">
        <f>IF(BI245&gt;0, "true", "false")</f>
        <v>true</v>
      </c>
      <c r="BI245" s="16">
        <f>AH245</f>
        <v>0.98119999999999996</v>
      </c>
      <c r="BJ245" s="16">
        <f t="shared" ref="BJ245:BJ256" si="711">IF(ISNUMBER($AE245),IF(OR(HLOOKUP($BJ$5,$I$2:$Y$8,4,FALSE)=1,HLOOKUP($BJ$5,$I$2:$Y$8,5,FALSE)=1,),HLOOKUP($BJ$5,$I$2:$Y$8,4,FALSE)*VLOOKUP($AC245,$B$32:$G$45,MATCH($AD245,$B$33:$G$33,0),FALSE)+HLOOKUP($BJ$5,$I$2:$Y$8,5,FALSE)*VLOOKUP($AC245,$B$47:$G$60,MATCH($AD245,$B$48:$G$48,0),FALSE)+$AE245,$AE245),"N/A")</f>
        <v>621.14999999999986</v>
      </c>
      <c r="BK245" s="16">
        <f t="shared" ref="BK245:BK256" si="712">IF(ISNUMBER($AF245),$AF245*SQRT(SUMSQ(HLOOKUP($BJ$5,$J$2:$Y$8,2,FALSE)*VLOOKUP($AC245,$B$2:$G$15,MATCH($AD245,$B$3:$G$3,0),FALSE),HLOOKUP($BJ$5,$J$2:$Y$8,3,FALSE)*VLOOKUP($AC245,$B$17:$G$30,MATCH($AD245,$B$18:$G$18,0),FALSE),HLOOKUP($BJ$5,$J$2:$Y$8,6,FALSE)))+HLOOKUP($BJ$5,$J$2:$Y$8,4,FALSE)*VLOOKUP($AC245,$B$32:$G$45,MATCH($AD245,$B$33:$G$33,0),FALSE)+HLOOKUP($BJ$5,$J$2:$Y$8,5,FALSE)*VLOOKUP($AC245,$B$47:$G$60,MATCH($AD245,$B$48:$G$48,0),FALSE),"N/A")</f>
        <v>851.95499999999993</v>
      </c>
      <c r="BL245" s="16">
        <f t="shared" ref="BL245:BL256" si="713">IF(ISNUMBER($AG245),IF(OR(HLOOKUP($BJ$5,$I$2:$Y$8,4,FALSE)=1,HLOOKUP($BJ$5,$I$2:$Y$8,5,FALSE)=1,),HLOOKUP($BJ$5,$I$2:$Y$8,4,FALSE)*VLOOKUP($AC245,$B$32:$G$45,MATCH($AD245,$B$33:$G$33,0),FALSE)+HLOOKUP($BJ$5,$I$2:$Y$8,5,FALSE)*VLOOKUP($AC245,$B$47:$G$60,MATCH($AD245,$B$48:$G$48,0),FALSE)+$AG245,$AG245),"N/A")</f>
        <v>2565.8000000000002</v>
      </c>
      <c r="BM245" s="16" t="str">
        <f>IF(BN245&gt;0, "true", "false")</f>
        <v>true</v>
      </c>
      <c r="BN245" s="16">
        <f>AH245</f>
        <v>0.98119999999999996</v>
      </c>
      <c r="BO245" s="16">
        <f>IF(ISNUMBER($AI245),$AI245+HLOOKUP($BO$5,$J$2:$Y$8,4,FALSE)*VLOOKUP($AC245,$B$32:$G$45,MATCH($AD245,$B$33:$G$33,0),FALSE)+HLOOKUP($BO$5,$J$2:$Y$8,5,FALSE)*VLOOKUP($AC245,$B$47:$G$60,MATCH($AD245,$B$48:$G$48,0),FALSE),"N/A")</f>
        <v>688.84999999999991</v>
      </c>
      <c r="BP245" s="16">
        <f>IF(ISNUMBER($AJ245),$AJ245+HLOOKUP($BO$5,$J$2:$Y$8,4,FALSE)*VLOOKUP($AC245,$B$32:$G$45,MATCH($AD245,$B$33:$G$33,0),FALSE)+HLOOKUP($BO$5,$J$2:$Y$8,5,FALSE)*VLOOKUP($AC245,$B$47:$G$60,MATCH($AD245,$B$48:$G$48,0),FALSE),"N/A")</f>
        <v>1117.4549999999999</v>
      </c>
      <c r="BQ245" s="16">
        <f>IF(ISNUMBER($AK245),$AK245+HLOOKUP($BO$5,$J$2:$Y$8,4,FALSE)*VLOOKUP($AC245,$B$32:$G$45,MATCH($AD245,$B$33:$G$33,0),FALSE)+HLOOKUP($BO$5,$J$2:$Y$8,5,FALSE)*VLOOKUP($AC245,$B$47:$G$60,MATCH($AD245,$B$48:$G$48,0),FALSE),"N/A")</f>
        <v>2633.5</v>
      </c>
      <c r="BR245" s="16" t="str">
        <f>IF(BS245&gt;0, "true", "false")</f>
        <v>true</v>
      </c>
      <c r="BS245" s="16">
        <f>AL245</f>
        <v>0.7593333333333333</v>
      </c>
      <c r="BT245" s="16">
        <f>IF(ISNUMBER($AI245),$AI245+HLOOKUP($BT$5,$J$2:$Y$8,4,FALSE)*VLOOKUP($AC245,$B$32:$G$45,MATCH($AD245,$B$33:$G$33,0),FALSE)+HLOOKUP($BT$5,$J$2:$Y$8,5,FALSE)*VLOOKUP($AC245,$B$47:$G$60,MATCH($AD245,$B$48:$G$48,0),FALSE),"N/A")</f>
        <v>619.84999999999991</v>
      </c>
      <c r="BU245" s="16">
        <f>IF(ISNUMBER($AJ245),$AJ245+HLOOKUP($BT$5,$J$2:$Y$8,4,FALSE)*VLOOKUP($AC245,$B$32:$G$45,MATCH($AD245,$B$33:$G$33,0),FALSE)+HLOOKUP($BT$5,$J$2:$Y$8,5,FALSE)*VLOOKUP($AC245,$B$47:$G$60,MATCH($AD245,$B$48:$G$48,0),FALSE),"N/A")</f>
        <v>1048.4549999999999</v>
      </c>
      <c r="BV245" s="16">
        <f>IF(ISNUMBER($AK245),$AK245+HLOOKUP($BT$5,$J$2:$Y$8,4,FALSE)*VLOOKUP($AC245,$B$32:$G$45,MATCH($AD245,$B$33:$G$33,0),FALSE)+HLOOKUP($BT$5,$J$2:$Y$8,5,FALSE)*VLOOKUP($AC245,$B$47:$G$60,MATCH($AD245,$B$48:$G$48,0),FALSE),"N/A")</f>
        <v>2564.5</v>
      </c>
      <c r="BW245" s="16" t="str">
        <f>IF(BX245&gt;0, "true", "false")</f>
        <v>true</v>
      </c>
      <c r="BX245" s="16">
        <f>AL245</f>
        <v>0.7593333333333333</v>
      </c>
      <c r="BY245" s="16">
        <f>IF(ISNUMBER($AI245),$AI245+HLOOKUP($BY$5,$J$2:$Y$8,4,FALSE)*VLOOKUP($AC245,$B$32:$G$45,MATCH($AD245,$B$33:$G$33,0),FALSE)+HLOOKUP($BY$5,$J$2:$Y$8,5,FALSE)*VLOOKUP($AC245,$B$47:$G$60,MATCH($AD245,$B$48:$G$48,0),FALSE),"N/A")</f>
        <v>690.14999999999986</v>
      </c>
      <c r="BZ245" s="16">
        <f>IF(ISNUMBER($AJ245),$AJ245+HLOOKUP($BY$5,$J$2:$Y$8,4,FALSE)*VLOOKUP($AC245,$B$32:$G$45,MATCH($AD245,$B$33:$G$33,0),FALSE)+HLOOKUP($BY$5,$J$2:$Y$8,5,FALSE)*VLOOKUP($AC245,$B$47:$G$60,MATCH($AD245,$B$48:$G$48,0),FALSE),"N/A")</f>
        <v>1118.7549999999999</v>
      </c>
      <c r="CA245" s="16">
        <f>IF(ISNUMBER($AK245),$AK245+HLOOKUP($BY$5,$J$2:$Y$8,4,FALSE)*VLOOKUP($AC245,$B$32:$G$45,MATCH($AD245,$B$33:$G$33,0),FALSE)+HLOOKUP($BY$5,$J$2:$Y$8,5,FALSE)*VLOOKUP($AC245,$B$47:$G$60,MATCH($AD245,$B$48:$G$48,0),FALSE),"N/A")</f>
        <v>2634.8</v>
      </c>
      <c r="CB245" s="16" t="str">
        <f>IF(CC245&gt;0, "true", "false")</f>
        <v>true</v>
      </c>
      <c r="CC245" s="16">
        <f>AL245</f>
        <v>0.7593333333333333</v>
      </c>
      <c r="CD245" s="16">
        <f>IF(ISNUMBER($AI245),$AI245+HLOOKUP($CD$5,$J$2:$Y$8,4,FALSE)*VLOOKUP($AC245,$B$32:$G$45,MATCH($AD245,$B$33:$G$33,0),FALSE)+HLOOKUP($CD$5,$J$2:$Y$8,5,FALSE)*VLOOKUP($AC245,$B$47:$G$60,MATCH($AD245,$B$48:$G$48,0),FALSE),"N/A")</f>
        <v>621.14999999999986</v>
      </c>
      <c r="CE245" s="16">
        <f>IF(ISNUMBER($AJ245),$AJ245+HLOOKUP($CD$5,$J$2:$Y$8,4,FALSE)*VLOOKUP($AC245,$B$32:$G$45,MATCH($AD245,$B$33:$G$33,0),FALSE)+HLOOKUP($CD$5,$J$2:$Y$8,5,FALSE)*VLOOKUP($AC245,$B$47:$G$60,MATCH($AD245,$B$48:$G$48,0),FALSE),"N/A")</f>
        <v>1049.7549999999999</v>
      </c>
      <c r="CF245" s="16">
        <f>IF(ISNUMBER($AK245),$AK245+HLOOKUP($CD$5,$J$2:$Y$8,4,FALSE)*VLOOKUP($AC245,$B$32:$G$45,MATCH($AD245,$B$33:$G$33,0),FALSE)+HLOOKUP($CD$5,$J$2:$Y$8,5,FALSE)*VLOOKUP($AC245,$B$47:$G$60,MATCH($AD245,$B$48:$G$48,0),FALSE),"N/A")</f>
        <v>2565.8000000000002</v>
      </c>
      <c r="CG245" s="16" t="str">
        <f>IF(CH245&gt;0, "true", "false")</f>
        <v>true</v>
      </c>
      <c r="CH245" s="16">
        <f>AL245</f>
        <v>0.7593333333333333</v>
      </c>
      <c r="CI245" s="16">
        <f>IF(ISNUMBER($AM245),$AM245+HLOOKUP($CI$5,$J$2:$Y$8,4,FALSE)*VLOOKUP($AC245,$B$32:$G$45,MATCH($AD245,$B$33:$G$33,0),FALSE)+HLOOKUP($CI$5,$J$2:$Y$8,5,FALSE)*VLOOKUP($AC245,$B$47:$G$60,MATCH($AD245,$B$48:$G$48,0),FALSE),"N/A")</f>
        <v>688.84999999999991</v>
      </c>
      <c r="CJ245" s="16">
        <f>IF(ISNUMBER($AN245),$AN245+HLOOKUP($CI$5,$J$2:$Y$8,4,FALSE)*VLOOKUP($AC245,$B$32:$G$45,MATCH($AD245,$B$33:$G$33,0),FALSE)+HLOOKUP($CI$5,$J$2:$Y$8,5,FALSE)*VLOOKUP($AC245,$B$47:$G$60,MATCH($AD245,$B$48:$G$48,0),FALSE),"N/A")</f>
        <v>1047.8799999999999</v>
      </c>
      <c r="CK245" s="16">
        <f>IF(ISNUMBER($AO245),$AO245+HLOOKUP($CI$5,$J$2:$Y$8,4,FALSE)*VLOOKUP($AC245,$B$32:$G$45,MATCH($AD245,$B$33:$G$33,0),FALSE)+HLOOKUP($CI$5,$J$2:$Y$8,5,FALSE)*VLOOKUP($AC245,$B$47:$G$60,MATCH($AD245,$B$48:$G$48,0),FALSE),"N/A")</f>
        <v>2633.5</v>
      </c>
      <c r="CL245" s="16" t="str">
        <f>IF(CM245&gt;0, "true", "false")</f>
        <v>true</v>
      </c>
      <c r="CM245" s="76">
        <f>AP245</f>
        <v>0.76519999999999999</v>
      </c>
      <c r="CN245" s="16">
        <f>IF(ISNUMBER($AM245),$AM245+HLOOKUP($CN$5,$J$2:$Y$8,4,FALSE)*VLOOKUP($AC245,$B$32:$G$45,MATCH($AD245,$B$33:$G$33,0),FALSE)+HLOOKUP($CN$5,$J$2:$Y$8,5,FALSE)*VLOOKUP($AC245,$B$47:$G$60,MATCH($AD245,$B$48:$G$48,0),FALSE),"N/A")</f>
        <v>619.84999999999991</v>
      </c>
      <c r="CO245" s="16">
        <f>IF(ISNUMBER($AN245),$AN245+HLOOKUP($CN$5,$J$2:$Y$8,4,FALSE)*VLOOKUP($AC245,$B$32:$G$45,MATCH($AD245,$B$33:$G$33,0),FALSE)+HLOOKUP($CN$5,$J$2:$Y$8,5,FALSE)*VLOOKUP($AC245,$B$47:$G$60,MATCH($AD245,$B$48:$G$48,0),FALSE),"N/A")</f>
        <v>978.87999999999988</v>
      </c>
      <c r="CP245" s="16">
        <f>IF(ISNUMBER($AO245),$AO245+HLOOKUP($CN$5,$J$2:$Y$8,4,FALSE)*VLOOKUP($AC245,$B$32:$G$45,MATCH($AD245,$B$33:$G$33,0),FALSE)+HLOOKUP($CN$5,$J$2:$Y$8,5,FALSE)*VLOOKUP($AC245,$B$47:$G$60,MATCH($AD245,$B$48:$G$48,0),FALSE),"N/A")</f>
        <v>2564.5</v>
      </c>
      <c r="CQ245" s="16" t="str">
        <f>IF(CR245&gt;0, "true", "false")</f>
        <v>true</v>
      </c>
      <c r="CR245" s="76">
        <f>AP245</f>
        <v>0.76519999999999999</v>
      </c>
      <c r="CS245" s="16">
        <f>IF(ISNUMBER($AM245),$AM245+HLOOKUP($CS$5,$J$2:$Y$8,4,FALSE)*VLOOKUP($AC245,$B$32:$G$45,MATCH($AD245,$B$33:$G$33,0),FALSE)+HLOOKUP($CS$5,$J$2:$Y$8,5,FALSE)*VLOOKUP($AC245,$B$47:$G$60,MATCH($AD245,$B$48:$G$48,0),FALSE),"N/A")</f>
        <v>690.14999999999986</v>
      </c>
      <c r="CT245" s="16">
        <f>IF(ISNUMBER($AN245),$AN245+HLOOKUP($CS$5,$J$2:$Y$8,4,FALSE)*VLOOKUP($AC245,$B$32:$G$45,MATCH($AD245,$B$33:$G$33,0),FALSE)+HLOOKUP($CS$5,$J$2:$Y$8,5,FALSE)*VLOOKUP($AC245,$B$47:$G$60,MATCH($AD245,$B$48:$G$48,0),FALSE),"N/A")</f>
        <v>1049.1799999999998</v>
      </c>
      <c r="CU245" s="16">
        <f>IF(ISNUMBER($AO245),$AO245+HLOOKUP($CS$5,$J$2:$Y$8,4,FALSE)*VLOOKUP($AC245,$B$32:$G$45,MATCH($AD245,$B$33:$G$33,0),FALSE)+HLOOKUP($CS$5,$J$2:$Y$8,5,FALSE)*VLOOKUP($AC245,$B$47:$G$60,MATCH($AD245,$B$48:$G$48,0),FALSE),"N/A")</f>
        <v>2634.8</v>
      </c>
      <c r="CV245" s="16" t="str">
        <f>IF(CW245&gt;0, "true", "false")</f>
        <v>true</v>
      </c>
      <c r="CW245" s="76">
        <f>AP245</f>
        <v>0.76519999999999999</v>
      </c>
      <c r="CX245" s="16">
        <f>IF(ISNUMBER($AM245),$AM245+HLOOKUP($CX$5,$J$2:$Y$8,4,FALSE)*VLOOKUP($AC245,$B$32:$G$45,MATCH($AD245,$B$33:$G$33,0),FALSE)+HLOOKUP($CX$5,$J$2:$Y$8,5,FALSE)*VLOOKUP($AC245,$B$47:$G$60,MATCH($AD245,$B$48:$G$48,0),FALSE),"N/A")</f>
        <v>621.14999999999986</v>
      </c>
      <c r="CY245" s="16">
        <f>IF(ISNUMBER($AN245),$AN245+HLOOKUP($CX$5,$J$2:$Y$8,4,FALSE)*VLOOKUP($AC245,$B$32:$G$45,MATCH($AD245,$B$33:$G$33,0),FALSE)+HLOOKUP($CX$5,$J$2:$Y$8,5,FALSE)*VLOOKUP($AC245,$B$47:$G$60,MATCH($AD245,$B$48:$G$48,0),FALSE),"N/A")</f>
        <v>980.17999999999984</v>
      </c>
      <c r="CZ245" s="16">
        <f>IF(ISNUMBER($AO245),$AO245+HLOOKUP($CX$5,$J$2:$Y$8,4,FALSE)*VLOOKUP($AC245,$B$32:$G$45,MATCH($AD245,$B$33:$G$33,0),FALSE)+HLOOKUP($CX$5,$J$2:$Y$8,5,FALSE)*VLOOKUP($AC245,$B$47:$G$60,MATCH($AD245,$B$48:$G$48,0),FALSE),"N/A")</f>
        <v>2565.8000000000002</v>
      </c>
      <c r="DA245" s="16" t="str">
        <f>IF(DB245&gt;0, "true", "false")</f>
        <v>true</v>
      </c>
      <c r="DB245" s="76">
        <f>AP245</f>
        <v>0.76519999999999999</v>
      </c>
      <c r="DC245" s="16">
        <f>IF(ISNUMBER($AQ245),$AQ245+HLOOKUP($DC$5,$J$2:$Y$8,4,FALSE)*VLOOKUP($AC245,$B$32:$G$45,MATCH($AD245,$B$33:$G$33,0),FALSE)+HLOOKUP($DC$5,$J$2:$Y$8,5,FALSE)*VLOOKUP($AC245,$B$47:$G$60,MATCH($AD245,$B$48:$G$48,0),FALSE),"N/A")</f>
        <v>688.84999999999991</v>
      </c>
      <c r="DD245" s="16">
        <f>IF(ISNUMBER($AR245),$AR245+HLOOKUP($DC$5,$J$2:$Y$8,4,FALSE)*VLOOKUP($AC245,$B$32:$G$45,MATCH($AD245,$B$33:$G$33,0),FALSE)+HLOOKUP($DC$5,$J$2:$Y$8,5,FALSE)*VLOOKUP($AC245,$B$47:$G$60,MATCH($AD245,$B$48:$G$48,0),FALSE),"N/A")</f>
        <v>2633.5</v>
      </c>
      <c r="DE245" s="16">
        <f>IF(ISNUMBER($AS245),$AS245+HLOOKUP($DC$5,$J$2:$Y$8,4,FALSE)*VLOOKUP($AC245,$B$32:$G$45,MATCH($AD245,$B$33:$G$33,0),FALSE)+HLOOKUP($DC$5,$J$2:$Y$8,5,FALSE)*VLOOKUP($AC245,$B$47:$G$60,MATCH($AD245,$B$48:$G$48,0),FALSE),"N/A")</f>
        <v>2633.5</v>
      </c>
      <c r="DF245" s="16" t="str">
        <f>IF(DG245&gt;0, "true", "false")</f>
        <v>false</v>
      </c>
      <c r="DG245" s="76">
        <f>AT245</f>
        <v>0</v>
      </c>
      <c r="DH245" s="16">
        <f>IF(ISNUMBER($AQ245),$AQ245+HLOOKUP($DH$5,$J$2:$Y$8,4,FALSE)*VLOOKUP($AC245,$B$32:$G$45,MATCH($AD245,$B$33:$G$33,0),FALSE)+HLOOKUP($DH$5,$J$2:$Y$8,5,FALSE)*VLOOKUP($AC245,$B$47:$G$60,MATCH($AD245,$B$48:$G$48,0),FALSE),"N/A")</f>
        <v>619.84999999999991</v>
      </c>
      <c r="DI245" s="16">
        <f>IF(ISNUMBER($AR245),$AR245+HLOOKUP($DH$5,$J$2:$Y$8,4,FALSE)*VLOOKUP($AC245,$B$32:$G$45,MATCH($AD245,$B$33:$G$33,0),FALSE)+HLOOKUP($DH$5,$J$2:$Y$8,5,FALSE)*VLOOKUP($AC245,$B$47:$G$60,MATCH($AD245,$B$48:$G$48,0),FALSE),"N/A")</f>
        <v>2564.5</v>
      </c>
      <c r="DJ245" s="16">
        <f>IF(ISNUMBER($AS245),$AS245+HLOOKUP($DH$5,$J$2:$Y$8,4,FALSE)*VLOOKUP($AC245,$B$32:$G$45,MATCH($AD245,$B$33:$G$33,0),FALSE)+HLOOKUP($DH$5,$J$2:$Y$8,5,FALSE)*VLOOKUP($AC245,$B$47:$G$60,MATCH($AD245,$B$48:$G$48,0),FALSE),"N/A")</f>
        <v>2564.5</v>
      </c>
      <c r="DK245" s="16" t="str">
        <f>IF(DL245&gt;0, "true", "false")</f>
        <v>false</v>
      </c>
      <c r="DL245" s="76">
        <f>AT245</f>
        <v>0</v>
      </c>
      <c r="DM245" s="16">
        <f>IF(ISNUMBER($AQ245),$AQ245+HLOOKUP($DM$5,$J$2:$Y$8,4,FALSE)*VLOOKUP($AC245,$B$32:$G$45,MATCH($AD245,$B$33:$G$33,0),FALSE)+HLOOKUP($DM$5,$J$2:$Y$8,5,FALSE)*VLOOKUP($AC245,$B$47:$G$60,MATCH($AD245,$B$48:$G$48,0),FALSE),"N/A")</f>
        <v>690.14999999999986</v>
      </c>
      <c r="DN245" s="16">
        <f>IF(ISNUMBER($AR245),$AR245+HLOOKUP($DM$5,$J$2:$Y$8,4,FALSE)*VLOOKUP($AC245,$B$32:$G$45,MATCH($AD245,$B$33:$G$33,0),FALSE)+HLOOKUP($DM$5,$J$2:$Y$8,5,FALSE)*VLOOKUP($AC245,$B$47:$G$60,MATCH($AD245,$B$48:$G$48,0),FALSE),"N/A")</f>
        <v>2634.8</v>
      </c>
      <c r="DO245" s="16">
        <f>IF(ISNUMBER($AS245),$AS245+HLOOKUP($DM$5,$J$2:$Y$8,4,FALSE)*VLOOKUP($AC245,$B$32:$G$45,MATCH($AD245,$B$33:$G$33,0),FALSE)+HLOOKUP($DM$5,$J$2:$Y$8,5,FALSE)*VLOOKUP($AC245,$B$47:$G$60,MATCH($AD245,$B$48:$G$48,0),FALSE),"N/A")</f>
        <v>2634.8</v>
      </c>
      <c r="DP245" s="16" t="str">
        <f>IF(DQ245&gt;0, "true", "false")</f>
        <v>false</v>
      </c>
      <c r="DQ245" s="76">
        <f>AT245</f>
        <v>0</v>
      </c>
      <c r="DR245" s="16">
        <f>IF(ISNUMBER($AQ245),$AQ245+HLOOKUP($DR$5,$J$2:$Y$8,4,FALSE)*VLOOKUP($AC245,$B$32:$G$45,MATCH($AD245,$B$33:$G$33,0),FALSE)+HLOOKUP($DR$5,$J$2:$Y$8,5,FALSE)*VLOOKUP($AC245,$B$47:$G$60,MATCH($AD245,$B$48:$G$48,0),FALSE),"N/A")</f>
        <v>621.14999999999986</v>
      </c>
      <c r="DS245" s="16">
        <f>IF(ISNUMBER($AR245),$AR245+HLOOKUP($DR$5,$J$2:$Y$8,4,FALSE)*VLOOKUP($AC245,$B$32:$G$45,MATCH($AD245,$B$33:$G$33,0),FALSE)+HLOOKUP($DR$5,$J$2:$Y$8,5,FALSE)*VLOOKUP($AC245,$B$47:$G$60,MATCH($AD245,$B$48:$G$48,0),FALSE),"N/A")</f>
        <v>2565.8000000000002</v>
      </c>
      <c r="DT245" s="16">
        <f>IF(ISNUMBER($AS245),$AS245+HLOOKUP($DR$5,$J$2:$Y$8,4,FALSE)*VLOOKUP($AC245,$B$32:$G$45,MATCH($AD245,$B$33:$G$33,0),FALSE)+HLOOKUP($DR$5,$J$2:$Y$8,5,FALSE)*VLOOKUP($AC245,$B$47:$G$60,MATCH($AD245,$B$48:$G$48,0),FALSE),"N/A")</f>
        <v>2565.8000000000002</v>
      </c>
      <c r="DU245" s="16" t="str">
        <f>IF(DV245&gt;0, "true", "false")</f>
        <v>false</v>
      </c>
      <c r="DV245" s="76">
        <f>AT245</f>
        <v>0</v>
      </c>
    </row>
    <row r="246" spans="27:126" x14ac:dyDescent="0.35">
      <c r="AA246" s="74">
        <v>1.5</v>
      </c>
      <c r="AB246" s="73">
        <f t="shared" si="701"/>
        <v>19.499999999999751</v>
      </c>
      <c r="AC246" s="47" t="s">
        <v>7</v>
      </c>
      <c r="AD246" s="47" t="s">
        <v>2</v>
      </c>
      <c r="AE246" s="16">
        <f>[2]beta_Schätzung_Corr_Poll!E107</f>
        <v>48</v>
      </c>
      <c r="AF246" s="16">
        <f>[2]beta_Schätzung_Corr_Poll!E108</f>
        <v>48.2</v>
      </c>
      <c r="AG246" s="16">
        <f>[2]beta_Schätzung_Corr_Poll!E109</f>
        <v>55.6</v>
      </c>
      <c r="AH246" s="16">
        <f>[2]beta_Schätzung_Corr_Poll!E105</f>
        <v>0.99839999999999995</v>
      </c>
      <c r="AI246" s="16">
        <f>[2]beta_Schätzung_Corr_Poll!F107</f>
        <v>48</v>
      </c>
      <c r="AJ246" s="16">
        <f>[2]beta_Schätzung_Corr_Poll!IF9</f>
        <v>209</v>
      </c>
      <c r="AK246" s="16">
        <f>[2]beta_Schätzung_Corr_Poll!F109</f>
        <v>55.6</v>
      </c>
      <c r="AL246" s="16">
        <f>[2]beta_Schätzung_Corr_Poll!F105</f>
        <v>0.96633333333333338</v>
      </c>
      <c r="AM246" s="16">
        <f>[2]beta_Schätzung_Corr_Poll!G107</f>
        <v>48</v>
      </c>
      <c r="AN246" s="16">
        <f>[2]beta_Schätzung_Corr_Poll!G108</f>
        <v>48.3</v>
      </c>
      <c r="AO246" s="16">
        <f>[2]beta_Schätzung_Corr_Poll!G109</f>
        <v>55.6</v>
      </c>
      <c r="AP246" s="16">
        <f>[2]beta_Schätzung_Corr_Poll!G105</f>
        <v>0.96279999999999999</v>
      </c>
      <c r="AQ246" s="16">
        <f>[2]beta_Schätzung_Corr_Poll!H107</f>
        <v>48</v>
      </c>
      <c r="AR246" s="16">
        <f>[2]beta_Schätzung_Corr_Poll!H108</f>
        <v>55.6</v>
      </c>
      <c r="AS246" s="16">
        <f>[2]beta_Schätzung_Corr_Poll!H109</f>
        <v>55.6</v>
      </c>
      <c r="AT246" s="16">
        <f>[2]beta_Schätzung_Corr_Poll!H105</f>
        <v>0</v>
      </c>
      <c r="AU246" s="16">
        <f t="shared" si="702"/>
        <v>48</v>
      </c>
      <c r="AV246" s="16">
        <f t="shared" si="703"/>
        <v>48.2</v>
      </c>
      <c r="AW246" s="16">
        <f t="shared" si="704"/>
        <v>55.6</v>
      </c>
      <c r="AX246" s="47" t="str">
        <f>IF(AY246&gt;0, "true", "false")</f>
        <v>true</v>
      </c>
      <c r="AY246" s="16">
        <f>AH246</f>
        <v>0.99839999999999995</v>
      </c>
      <c r="AZ246" s="16">
        <f t="shared" si="705"/>
        <v>48</v>
      </c>
      <c r="BA246" s="16">
        <f t="shared" si="706"/>
        <v>48.2</v>
      </c>
      <c r="BB246" s="16">
        <f t="shared" si="707"/>
        <v>55.6</v>
      </c>
      <c r="BC246" s="16" t="str">
        <f>IF(BD246&gt;0, "true", "false")</f>
        <v>true</v>
      </c>
      <c r="BD246" s="16">
        <f>AH246</f>
        <v>0.99839999999999995</v>
      </c>
      <c r="BE246" s="16">
        <f t="shared" si="708"/>
        <v>48</v>
      </c>
      <c r="BF246" s="16">
        <f t="shared" si="709"/>
        <v>48.2</v>
      </c>
      <c r="BG246" s="16">
        <f t="shared" si="710"/>
        <v>55.6</v>
      </c>
      <c r="BH246" s="16" t="str">
        <f>IF(BI246&gt;0, "true", "false")</f>
        <v>true</v>
      </c>
      <c r="BI246" s="16">
        <f>AH246</f>
        <v>0.99839999999999995</v>
      </c>
      <c r="BJ246" s="16">
        <f t="shared" si="711"/>
        <v>48</v>
      </c>
      <c r="BK246" s="16">
        <f t="shared" si="712"/>
        <v>48.2</v>
      </c>
      <c r="BL246" s="16">
        <f t="shared" si="713"/>
        <v>55.6</v>
      </c>
      <c r="BM246" s="16" t="str">
        <f>IF(BN246&gt;0, "true", "false")</f>
        <v>true</v>
      </c>
      <c r="BN246" s="16">
        <f>AH246</f>
        <v>0.99839999999999995</v>
      </c>
      <c r="BO246" s="16">
        <f t="shared" ref="BO246:BO256" si="714">IF(ISNUMBER($AE246),IF(OR(HLOOKUP($BO$5,$I$2:$Y$8,4,FALSE)=1,HLOOKUP($BO$5,$I$2:$Y$8,5,FALSE)=1,),HLOOKUP($BO$5,$I$2:$Y$8,4,FALSE)*VLOOKUP($AC246,$B$32:$G$45,MATCH($AD246,$B$33:$G$33,0),FALSE)+HLOOKUP($BO$5,$I$2:$Y$8,5,FALSE)*VLOOKUP($AC246,$B$47:$G$60,MATCH($AD246,$B$48:$G$48,0),FALSE)+$AE246,$AE246),"N/A")</f>
        <v>48</v>
      </c>
      <c r="BP246" s="16">
        <f t="shared" ref="BP246:BP256" si="715">IF(ISNUMBER($AF246),$AF246*SQRT(SUMSQ(HLOOKUP($BO$5,$J$2:$Y$8,2,FALSE)*VLOOKUP($AC246,$B$2:$G$15,MATCH($AD246,$B$3:$G$3,0),FALSE),HLOOKUP($BO$5,$J$2:$Y$8,3,FALSE)*VLOOKUP($AC246,$B$17:$G$30,MATCH($AD246,$B$18:$G$18,0),FALSE),HLOOKUP($BO$5,$J$2:$Y$8,6,FALSE)))+HLOOKUP($BO$5,$J$2:$Y$8,4,FALSE)*VLOOKUP($AC246,$B$32:$G$45,MATCH($AD246,$B$33:$G$33,0),FALSE)+HLOOKUP($BO$5,$J$2:$Y$8,5,FALSE)*VLOOKUP($AC246,$B$47:$G$60,MATCH($AD246,$B$48:$G$48,0),FALSE),"N/A")</f>
        <v>48.2</v>
      </c>
      <c r="BQ246" s="16">
        <f t="shared" ref="BQ246:BQ256" si="716">IF(ISNUMBER($AG246),IF(OR(HLOOKUP($BO$5,$I$2:$Y$8,4,FALSE)=1,HLOOKUP($BO$5,$I$2:$Y$8,5,FALSE)=1,),HLOOKUP($BO$5,$I$2:$Y$8,4,FALSE)*VLOOKUP($AC246,$B$32:$G$45,MATCH($AD246,$B$33:$G$33,0),FALSE)+HLOOKUP($BO$5,$I$2:$Y$8,5,FALSE)*VLOOKUP($AC246,$B$47:$G$60,MATCH($AD246,$B$48:$G$48,0),FALSE)+$AG246,$AG246),"N/A")</f>
        <v>55.6</v>
      </c>
      <c r="BR246" s="16" t="str">
        <f>IF(BS246&gt;0, "true", "false")</f>
        <v>true</v>
      </c>
      <c r="BS246" s="16">
        <f>AL246</f>
        <v>0.96633333333333338</v>
      </c>
      <c r="BT246" s="16">
        <f t="shared" ref="BT246:BT256" si="717">IF(ISNUMBER($AE246),IF(OR(HLOOKUP($BT$5,$I$2:$Y$8,4,FALSE)=1,HLOOKUP($BT$5,$I$2:$Y$8,5,FALSE)=1,),HLOOKUP($BT$5,$I$2:$Y$8,4,FALSE)*VLOOKUP($AC246,$B$32:$G$45,MATCH($AD246,$B$33:$G$33,0),FALSE)+HLOOKUP($BT$5,$I$2:$Y$8,5,FALSE)*VLOOKUP($AC246,$B$47:$G$60,MATCH($AD246,$B$48:$G$48,0),FALSE)+$AE246,$AE246),"N/A")</f>
        <v>48</v>
      </c>
      <c r="BU246" s="16">
        <f t="shared" ref="BU246:BU256" si="718">IF(ISNUMBER($AF246),$AF246*SQRT(SUMSQ(HLOOKUP($BT$5,$J$2:$Y$8,2,FALSE)*VLOOKUP($AC246,$B$2:$G$15,MATCH($AD246,$B$3:$G$3,0),FALSE),HLOOKUP($BT$5,$J$2:$Y$8,3,FALSE)*VLOOKUP($AC246,$B$17:$G$30,MATCH($AD246,$B$18:$G$18,0),FALSE),HLOOKUP($BT$5,$J$2:$Y$8,6,FALSE)))+HLOOKUP($BT$5,$J$2:$Y$8,4,FALSE)*VLOOKUP($AC246,$B$32:$G$45,MATCH($AD246,$B$33:$G$33,0),FALSE)+HLOOKUP($BT$5,$J$2:$Y$8,5,FALSE)*VLOOKUP($AC246,$B$47:$G$60,MATCH($AD246,$B$48:$G$48,0),FALSE),"N/A")</f>
        <v>48.2</v>
      </c>
      <c r="BV246" s="16">
        <f t="shared" ref="BV246:BV256" si="719">IF(ISNUMBER($AG246),IF(OR(HLOOKUP($BT$5,$I$2:$Y$8,4,FALSE)=1,HLOOKUP($BT$5,$I$2:$Y$8,5,FALSE)=1,),HLOOKUP($BT$5,$I$2:$Y$8,4,FALSE)*VLOOKUP($AC246,$B$32:$G$45,MATCH($AD246,$B$33:$G$33,0),FALSE)+HLOOKUP($BT$5,$I$2:$Y$8,5,FALSE)*VLOOKUP($AC246,$B$47:$G$60,MATCH($AD246,$B$48:$G$48,0),FALSE)+$AG246,$AG246),"N/A")</f>
        <v>55.6</v>
      </c>
      <c r="BW246" s="16" t="str">
        <f>IF(BX246&gt;0, "true", "false")</f>
        <v>true</v>
      </c>
      <c r="BX246" s="16">
        <f>AL246</f>
        <v>0.96633333333333338</v>
      </c>
      <c r="BY246" s="16">
        <f t="shared" ref="BY246:BY256" si="720">IF(ISNUMBER($AE246),IF(OR(HLOOKUP($BY$5,$I$2:$Y$8,4,FALSE)=1,HLOOKUP($BY$5,$I$2:$Y$8,5,FALSE)=1,),HLOOKUP($BY$5,$I$2:$Y$8,4,FALSE)*VLOOKUP($AC246,$B$32:$G$45,MATCH($AD246,$B$33:$G$33,0),FALSE)+HLOOKUP($BY$5,$I$2:$Y$8,5,FALSE)*VLOOKUP($AC246,$B$47:$G$60,MATCH($AD246,$B$48:$G$48,0),FALSE)+$AE246,$AE246),"N/A")</f>
        <v>48</v>
      </c>
      <c r="BZ246" s="16">
        <f t="shared" ref="BZ246:BZ256" si="721">IF(ISNUMBER($AF246),$AF246*SQRT(SUMSQ(HLOOKUP($BY$5,$J$2:$Y$8,2,FALSE)*VLOOKUP($AC246,$B$2:$G$15,MATCH($AD246,$B$3:$G$3,0),FALSE),HLOOKUP($BY$5,$J$2:$Y$8,3,FALSE)*VLOOKUP($AC246,$B$17:$G$30,MATCH($AD246,$B$18:$G$18,0),FALSE),HLOOKUP($BY$5,$J$2:$Y$8,6,FALSE)))+HLOOKUP($BY$5,$J$2:$Y$8,4,FALSE)*VLOOKUP($AC246,$B$32:$G$45,MATCH($AD246,$B$33:$G$33,0),FALSE)+HLOOKUP($BY$5,$J$2:$Y$8,5,FALSE)*VLOOKUP($AC246,$B$47:$G$60,MATCH($AD246,$B$48:$G$48,0),FALSE),"N/A")</f>
        <v>48.2</v>
      </c>
      <c r="CA246" s="16">
        <f t="shared" ref="CA246:CA256" si="722">IF(ISNUMBER($AG246),IF(OR(HLOOKUP($BY$5,$I$2:$Y$8,4,FALSE)=1,HLOOKUP($BY$5,$I$2:$Y$8,5,FALSE)=1,),HLOOKUP($BY$5,$I$2:$Y$8,4,FALSE)*VLOOKUP($AC246,$B$32:$G$45,MATCH($AD246,$B$33:$G$33,0),FALSE)+HLOOKUP($BY$5,$I$2:$Y$8,5,FALSE)*VLOOKUP($AC246,$B$47:$G$60,MATCH($AD246,$B$48:$G$48,0),FALSE)+$AG246,$AG246),"N/A")</f>
        <v>55.6</v>
      </c>
      <c r="CB246" s="16" t="str">
        <f>IF(CC246&gt;0, "true", "false")</f>
        <v>true</v>
      </c>
      <c r="CC246" s="16">
        <f>AL246</f>
        <v>0.96633333333333338</v>
      </c>
      <c r="CD246" s="16">
        <f t="shared" ref="CD246:CD256" si="723">IF(ISNUMBER($AE246),IF(OR(HLOOKUP($CD$5,$I$2:$Y$8,4,FALSE)=1,HLOOKUP($CD$5,$I$2:$Y$8,5,FALSE)=1,),HLOOKUP($CD$5,$I$2:$Y$8,4,FALSE)*VLOOKUP($AC246,$B$32:$G$45,MATCH($AD246,$B$33:$G$33,0),FALSE)+HLOOKUP($CD$5,$I$2:$Y$8,5,FALSE)*VLOOKUP($AC246,$B$47:$G$60,MATCH($AD246,$B$48:$G$48,0),FALSE)+$AE246,$AE246),"N/A")</f>
        <v>48</v>
      </c>
      <c r="CE246" s="16">
        <f t="shared" ref="CE246:CE256" si="724">IF(ISNUMBER($AF246),$AF246*SQRT(SUMSQ(HLOOKUP($CD$5,$J$2:$Y$8,2,FALSE)*VLOOKUP($AC246,$B$2:$G$15,MATCH($AD246,$B$3:$G$3,0),FALSE),HLOOKUP($CD$5,$J$2:$Y$8,3,FALSE)*VLOOKUP($AC246,$B$17:$G$30,MATCH($AD246,$B$18:$G$18,0),FALSE),HLOOKUP($CD$5,$J$2:$Y$8,6,FALSE)))+HLOOKUP($CD$5,$J$2:$Y$8,4,FALSE)*VLOOKUP($AC246,$B$32:$G$45,MATCH($AD246,$B$33:$G$33,0),FALSE)+HLOOKUP($CD$5,$J$2:$Y$8,5,FALSE)*VLOOKUP($AC246,$B$47:$G$60,MATCH($AD246,$B$48:$G$48,0),FALSE),"N/A")</f>
        <v>48.2</v>
      </c>
      <c r="CF246" s="16">
        <f t="shared" ref="CF246:CF256" si="725">IF(ISNUMBER($AG246),IF(OR(HLOOKUP($CD$5,$I$2:$Y$8,4,FALSE)=1,HLOOKUP($CD$5,$I$2:$Y$8,5,FALSE)=1,),HLOOKUP($CD$5,$I$2:$Y$8,4,FALSE)*VLOOKUP($AC246,$B$32:$G$45,MATCH($AD246,$B$33:$G$33,0),FALSE)+HLOOKUP($CD$5,$I$2:$Y$8,5,FALSE)*VLOOKUP($AC246,$B$47:$G$60,MATCH($AD246,$B$48:$G$48,0),FALSE)+$AG246,$AG246),"N/A")</f>
        <v>55.6</v>
      </c>
      <c r="CG246" s="16" t="str">
        <f>IF(CH246&gt;0, "true", "false")</f>
        <v>true</v>
      </c>
      <c r="CH246" s="16">
        <f>AL246</f>
        <v>0.96633333333333338</v>
      </c>
      <c r="CI246" s="16">
        <f t="shared" ref="CI246:CI256" si="726">IF(ISNUMBER($AE246),IF(OR(HLOOKUP($CI$5,$I$2:$Y$8,4,FALSE)=1,HLOOKUP($CI$5,$I$2:$Y$8,5,FALSE)=1,),HLOOKUP($CI$5,$I$2:$Y$8,4,FALSE)*VLOOKUP($AC246,$B$32:$G$45,MATCH($AD246,$B$33:$G$33,0),FALSE)+HLOOKUP($CI$5,$I$2:$Y$8,5,FALSE)*VLOOKUP($AC246,$B$47:$G$60,MATCH($AD246,$B$48:$G$48,0),FALSE)+$AE246,$AE246),"N/A")</f>
        <v>48</v>
      </c>
      <c r="CJ246" s="16">
        <f t="shared" ref="CJ246:CJ256" si="727">IF(ISNUMBER($AF246),$AF246*SQRT(SUMSQ(HLOOKUP($CI$5,$J$2:$Y$8,2,FALSE)*VLOOKUP($AC246,$B$2:$G$15,MATCH($AD246,$B$3:$G$3,0),FALSE),HLOOKUP($CI$5,$J$2:$Y$8,3,FALSE)*VLOOKUP($AC246,$B$17:$G$30,MATCH($AD246,$B$18:$G$18,0),FALSE),HLOOKUP($CI$5,$J$2:$Y$8,6,FALSE)))+HLOOKUP($CI$5,$J$2:$Y$8,4,FALSE)*VLOOKUP($AC246,$B$32:$G$45,MATCH($AD246,$B$33:$G$33,0),FALSE)+HLOOKUP($CI$5,$J$2:$Y$8,5,FALSE)*VLOOKUP($AC246,$B$47:$G$60,MATCH($AD246,$B$48:$G$48,0),FALSE),"N/A")</f>
        <v>48.2</v>
      </c>
      <c r="CK246" s="16">
        <f t="shared" ref="CK246:CK256" si="728">IF(ISNUMBER($AG246),IF(OR(HLOOKUP($CI$5,$I$2:$Y$8,4,FALSE)=1,HLOOKUP($CI$5,$I$2:$Y$8,5,FALSE)=1,),HLOOKUP($CI$5,$I$2:$Y$8,4,FALSE)*VLOOKUP($AC246,$B$32:$G$45,MATCH($AD246,$B$33:$G$33,0),FALSE)+HLOOKUP($CI$5,$I$2:$Y$8,5,FALSE)*VLOOKUP($AC246,$B$47:$G$60,MATCH($AD246,$B$48:$G$48,0),FALSE)+$AG246,$AG246),"N/A")</f>
        <v>55.6</v>
      </c>
      <c r="CL246" s="16" t="str">
        <f>IF(CM246&gt;0, "true", "false")</f>
        <v>true</v>
      </c>
      <c r="CM246" s="76">
        <f>AP246</f>
        <v>0.96279999999999999</v>
      </c>
      <c r="CN246" s="16">
        <f t="shared" ref="CN246:CN256" si="729">IF(ISNUMBER($AE246),IF(OR(HLOOKUP($CN$5,$I$2:$Y$8,4,FALSE)=1,HLOOKUP($CN$5,$I$2:$Y$8,5,FALSE)=1,),HLOOKUP($CN$5,$I$2:$Y$8,4,FALSE)*VLOOKUP($AC246,$B$32:$G$45,MATCH($AD246,$B$33:$G$33,0),FALSE)+HLOOKUP($CN$5,$I$2:$Y$8,5,FALSE)*VLOOKUP($AC246,$B$47:$G$60,MATCH($AD246,$B$48:$G$48,0),FALSE)+$AE246,$AE246),"N/A")</f>
        <v>48</v>
      </c>
      <c r="CO246" s="16">
        <f t="shared" ref="CO246:CO256" si="730">IF(ISNUMBER($AF246),$AF246*SQRT(SUMSQ(HLOOKUP($CN$5,$J$2:$Y$8,2,FALSE)*VLOOKUP($AC246,$B$2:$G$15,MATCH($AD246,$B$3:$G$3,0),FALSE),HLOOKUP($CN$5,$J$2:$Y$8,3,FALSE)*VLOOKUP($AC246,$B$17:$G$30,MATCH($AD246,$B$18:$G$18,0),FALSE),HLOOKUP($CN$5,$J$2:$Y$8,6,FALSE)))+HLOOKUP($CN$5,$J$2:$Y$8,4,FALSE)*VLOOKUP($AC246,$B$32:$G$45,MATCH($AD246,$B$33:$G$33,0),FALSE)+HLOOKUP($CN$5,$J$2:$Y$8,5,FALSE)*VLOOKUP($AC246,$B$47:$G$60,MATCH($AD246,$B$48:$G$48,0),FALSE),"N/A")</f>
        <v>48.2</v>
      </c>
      <c r="CP246" s="16">
        <f t="shared" ref="CP246:CP256" si="731">IF(ISNUMBER($AG246),IF(OR(HLOOKUP($CN$5,$I$2:$Y$8,4,FALSE)=1,HLOOKUP($CN$5,$I$2:$Y$8,5,FALSE)=1,),HLOOKUP($CN$5,$I$2:$Y$8,4,FALSE)*VLOOKUP($AC246,$B$32:$G$45,MATCH($AD246,$B$33:$G$33,0),FALSE)+HLOOKUP($CN$5,$I$2:$Y$8,5,FALSE)*VLOOKUP($AC246,$B$47:$G$60,MATCH($AD246,$B$48:$G$48,0),FALSE)+$AG246,$AG246),"N/A")</f>
        <v>55.6</v>
      </c>
      <c r="CQ246" s="16" t="str">
        <f>IF(CR246&gt;0, "true", "false")</f>
        <v>true</v>
      </c>
      <c r="CR246" s="76">
        <f>AP246</f>
        <v>0.96279999999999999</v>
      </c>
      <c r="CS246" s="16">
        <f t="shared" ref="CS246:CS256" si="732">IF(ISNUMBER($AE246),IF(OR(HLOOKUP($CS$5,$I$2:$Y$8,4,FALSE)=1,HLOOKUP($CS$5,$I$2:$Y$8,5,FALSE)=1,),HLOOKUP($CS$5,$I$2:$Y$8,4,FALSE)*VLOOKUP($AC246,$B$32:$G$45,MATCH($AD246,$B$33:$G$33,0),FALSE)+HLOOKUP($CS$5,$I$2:$Y$8,5,FALSE)*VLOOKUP($AC246,$B$47:$G$60,MATCH($AD246,$B$48:$G$48,0),FALSE)+$AE246,$AE246),"N/A")</f>
        <v>48</v>
      </c>
      <c r="CT246" s="16">
        <f t="shared" ref="CT246:CT256" si="733">IF(ISNUMBER($AF246),$AF246*SQRT(SUMSQ(HLOOKUP($CS$5,$J$2:$Y$8,2,FALSE)*VLOOKUP($AC246,$B$2:$G$15,MATCH($AD246,$B$3:$G$3,0),FALSE),HLOOKUP($CS$5,$J$2:$Y$8,3,FALSE)*VLOOKUP($AC246,$B$17:$G$30,MATCH($AD246,$B$18:$G$18,0),FALSE),HLOOKUP($CS$5,$J$2:$Y$8,6,FALSE)))+HLOOKUP($CS$5,$J$2:$Y$8,4,FALSE)*VLOOKUP($AC246,$B$32:$G$45,MATCH($AD246,$B$33:$G$33,0),FALSE)+HLOOKUP($CS$5,$J$2:$Y$8,5,FALSE)*VLOOKUP($AC246,$B$47:$G$60,MATCH($AD246,$B$48:$G$48,0),FALSE),"N/A")</f>
        <v>48.2</v>
      </c>
      <c r="CU246" s="16">
        <f t="shared" ref="CU246:CU256" si="734">IF(ISNUMBER($AG246),IF(OR(HLOOKUP($CS$5,$I$2:$Y$8,4,FALSE)=1,HLOOKUP($CS$5,$I$2:$Y$8,5,FALSE)=1,),HLOOKUP($CS$5,$I$2:$Y$8,4,FALSE)*VLOOKUP($AC246,$B$32:$G$45,MATCH($AD246,$B$33:$G$33,0),FALSE)+HLOOKUP($CS$5,$I$2:$Y$8,5,FALSE)*VLOOKUP($AC246,$B$47:$G$60,MATCH($AD246,$B$48:$G$48,0),FALSE)+$AG246,$AG246),"N/A")</f>
        <v>55.6</v>
      </c>
      <c r="CV246" s="16" t="str">
        <f>IF(CW246&gt;0, "true", "false")</f>
        <v>true</v>
      </c>
      <c r="CW246" s="76">
        <f>AP246</f>
        <v>0.96279999999999999</v>
      </c>
      <c r="CX246" s="16">
        <f t="shared" ref="CX246:CX256" si="735">IF(ISNUMBER($AE246),IF(OR(HLOOKUP($CX$5,$I$2:$Y$8,4,FALSE)=1,HLOOKUP($CX$5,$I$2:$Y$8,5,FALSE)=1,),HLOOKUP($CX$5,$I$2:$Y$8,4,FALSE)*VLOOKUP($AC246,$B$32:$G$45,MATCH($AD246,$B$33:$G$33,0),FALSE)+HLOOKUP($CX$5,$I$2:$Y$8,5,FALSE)*VLOOKUP($AC246,$B$47:$G$60,MATCH($AD246,$B$48:$G$48,0),FALSE)+$AE246,$AE246),"N/A")</f>
        <v>48</v>
      </c>
      <c r="CY246" s="16">
        <f t="shared" ref="CY246:CY256" si="736">IF(ISNUMBER($AF246),$AF246*SQRT(SUMSQ(HLOOKUP($CX$5,$J$2:$Y$8,2,FALSE)*VLOOKUP($AC246,$B$2:$G$15,MATCH($AD246,$B$3:$G$3,0),FALSE),HLOOKUP($CX$5,$J$2:$Y$8,3,FALSE)*VLOOKUP($AC246,$B$17:$G$30,MATCH($AD246,$B$18:$G$18,0),FALSE),HLOOKUP($CX$5,$J$2:$Y$8,6,FALSE)))+HLOOKUP($CX$5,$J$2:$Y$8,4,FALSE)*VLOOKUP($AC246,$B$32:$G$45,MATCH($AD246,$B$33:$G$33,0),FALSE)+HLOOKUP($CX$5,$J$2:$Y$8,5,FALSE)*VLOOKUP($AC246,$B$47:$G$60,MATCH($AD246,$B$48:$G$48,0),FALSE),"N/A")</f>
        <v>48.2</v>
      </c>
      <c r="CZ246" s="16">
        <f t="shared" ref="CZ246:CZ256" si="737">IF(ISNUMBER($AG246),IF(OR(HLOOKUP($CX$5,$I$2:$Y$8,4,FALSE)=1,HLOOKUP($CX$5,$I$2:$Y$8,5,FALSE)=1,),HLOOKUP($CX$5,$I$2:$Y$8,4,FALSE)*VLOOKUP($AC246,$B$32:$G$45,MATCH($AD246,$B$33:$G$33,0),FALSE)+HLOOKUP($CX$5,$I$2:$Y$8,5,FALSE)*VLOOKUP($AC246,$B$47:$G$60,MATCH($AD246,$B$48:$G$48,0),FALSE)+$AG246,$AG246),"N/A")</f>
        <v>55.6</v>
      </c>
      <c r="DA246" s="16" t="str">
        <f>IF(DB246&gt;0, "true", "false")</f>
        <v>true</v>
      </c>
      <c r="DB246" s="76">
        <f>AP246</f>
        <v>0.96279999999999999</v>
      </c>
      <c r="DC246" s="16">
        <f t="shared" ref="DC246:DC256" si="738">IF(ISNUMBER($AE246),IF(OR(HLOOKUP($DC$5,$I$2:$Y$8,4,FALSE)=1,HLOOKUP($DC$5,$I$2:$Y$8,5,FALSE)=1,),HLOOKUP($DC$5,$I$2:$Y$8,4,FALSE)*VLOOKUP($AC246,$B$32:$G$45,MATCH($AD246,$B$33:$G$33,0),FALSE)+HLOOKUP($DC$5,$I$2:$Y$8,5,FALSE)*VLOOKUP($AC246,$B$47:$G$60,MATCH($AD246,$B$48:$G$48,0),FALSE)+$AE246,$AE246),"N/A")</f>
        <v>48</v>
      </c>
      <c r="DD246" s="16">
        <f t="shared" ref="DD246:DD256" si="739">IF(ISNUMBER($AF246),$AF246*SQRT(SUMSQ(HLOOKUP($DC$5,$J$2:$Y$8,2,FALSE)*VLOOKUP($AC246,$B$2:$G$15,MATCH($AD246,$B$3:$G$3,0),FALSE),HLOOKUP($DC$5,$J$2:$Y$8,3,FALSE)*VLOOKUP($AC246,$B$17:$G$30,MATCH($AD246,$B$18:$G$18,0),FALSE),HLOOKUP($DC$5,$J$2:$Y$8,6,FALSE)))+HLOOKUP($DC$5,$J$2:$Y$8,4,FALSE)*VLOOKUP($AC246,$B$32:$G$45,MATCH($AD246,$B$33:$G$33,0),FALSE)+HLOOKUP($DC$5,$J$2:$Y$8,5,FALSE)*VLOOKUP($AC246,$B$47:$G$60,MATCH($AD246,$B$48:$G$48,0),FALSE),"N/A")</f>
        <v>68.165093706383189</v>
      </c>
      <c r="DE246" s="16">
        <f t="shared" ref="DE246:DE256" si="740">IF(ISNUMBER($AG246),IF(OR(HLOOKUP($DC$5,$I$2:$Y$8,4,FALSE)=1,HLOOKUP($DC$5,$I$2:$Y$8,5,FALSE)=1,),HLOOKUP($DC$5,$I$2:$Y$8,4,FALSE)*VLOOKUP($AC246,$B$32:$G$45,MATCH($AD246,$B$33:$G$33,0),FALSE)+HLOOKUP($DC$5,$I$2:$Y$8,5,FALSE)*VLOOKUP($AC246,$B$47:$G$60,MATCH($AD246,$B$48:$G$48,0),FALSE)+$AG246,$AG246),"N/A")</f>
        <v>55.6</v>
      </c>
      <c r="DF246" s="16" t="str">
        <f>IF(DG246&gt;0, "true", "false")</f>
        <v>false</v>
      </c>
      <c r="DG246" s="76">
        <f>AT246</f>
        <v>0</v>
      </c>
      <c r="DH246" s="16">
        <f t="shared" ref="DH246:DH256" si="741">IF(ISNUMBER($AE246),IF(OR(HLOOKUP($DH$5,$I$2:$Y$8,4,FALSE)=1,HLOOKUP($DH$5,$I$2:$Y$8,5,FALSE)=1,),HLOOKUP($DH$5,$I$2:$Y$8,4,FALSE)*VLOOKUP($AC246,$B$32:$G$45,MATCH($AD246,$B$33:$G$33,0),FALSE)+HLOOKUP($DH$5,$I$2:$Y$8,5,FALSE)*VLOOKUP($AC246,$B$47:$G$60,MATCH($AD246,$B$48:$G$48,0),FALSE)+$AE246,$AE246),"N/A")</f>
        <v>48</v>
      </c>
      <c r="DI246" s="16">
        <f t="shared" ref="DI246:DI256" si="742">IF(ISNUMBER($AF246),$AF246*SQRT(SUMSQ(HLOOKUP($DH$5,$J$2:$Y$8,2,FALSE)*VLOOKUP($AC246,$B$2:$G$15,MATCH($AD246,$B$3:$G$3,0),FALSE),HLOOKUP($DH$5,$J$2:$Y$8,3,FALSE)*VLOOKUP($AC246,$B$17:$G$30,MATCH($AD246,$B$18:$G$18,0),FALSE),HLOOKUP($DH$5,$J$2:$Y$8,6,FALSE)))+HLOOKUP($DH$5,$J$2:$Y$8,4,FALSE)*VLOOKUP($AC246,$B$32:$G$45,MATCH($AD246,$B$33:$G$33,0),FALSE)+HLOOKUP($DH$5,$J$2:$Y$8,5,FALSE)*VLOOKUP($AC246,$B$47:$G$60,MATCH($AD246,$B$48:$G$48,0),FALSE),"N/A")</f>
        <v>68.165093706383189</v>
      </c>
      <c r="DJ246" s="16">
        <f t="shared" ref="DJ246:DJ256" si="743">IF(ISNUMBER($AG246),IF(OR(HLOOKUP($DH$5,$I$2:$Y$8,4,FALSE)=1,HLOOKUP($DH$5,$I$2:$Y$8,5,FALSE)=1,),HLOOKUP($DH$5,$I$2:$Y$8,4,FALSE)*VLOOKUP($AC246,$B$32:$G$45,MATCH($AD246,$B$33:$G$33,0),FALSE)+HLOOKUP($DH$5,$I$2:$Y$8,5,FALSE)*VLOOKUP($AC246,$B$47:$G$60,MATCH($AD246,$B$48:$G$48,0),FALSE)+$AG246,$AG246),"N/A")</f>
        <v>55.6</v>
      </c>
      <c r="DK246" s="16" t="str">
        <f>IF(DL246&gt;0, "true", "false")</f>
        <v>false</v>
      </c>
      <c r="DL246" s="76">
        <f>AT246</f>
        <v>0</v>
      </c>
      <c r="DM246" s="16">
        <f t="shared" ref="DM246:DM256" si="744">IF(ISNUMBER($AE246),IF(OR(HLOOKUP($DM$5,$I$2:$Y$8,4,FALSE)=1,HLOOKUP($DM$5,$I$2:$Y$8,5,FALSE)=1,),HLOOKUP($DM$5,$I$2:$Y$8,4,FALSE)*VLOOKUP($AC246,$B$32:$G$45,MATCH($AD246,$B$33:$G$33,0),FALSE)+HLOOKUP($DM$5,$I$2:$Y$8,5,FALSE)*VLOOKUP($AC246,$B$47:$G$60,MATCH($AD246,$B$48:$G$48,0),FALSE)+$AE246,$AE246),"N/A")</f>
        <v>48</v>
      </c>
      <c r="DN246" s="16">
        <f t="shared" ref="DN246:DN256" si="745">IF(ISNUMBER($AF246),$AF246*SQRT(SUMSQ(HLOOKUP($DM$5,$J$2:$Y$8,2,FALSE)*VLOOKUP($AC246,$B$2:$G$15,MATCH($AD246,$B$3:$G$3,0),FALSE),HLOOKUP($DM$5,$J$2:$Y$8,3,FALSE)*VLOOKUP($AC246,$B$17:$G$30,MATCH($AD246,$B$18:$G$18,0),FALSE),HLOOKUP($DM$5,$J$2:$Y$8,6,FALSE)))+HLOOKUP($DM$5,$J$2:$Y$8,4,FALSE)*VLOOKUP($AC246,$B$32:$G$45,MATCH($AD246,$B$33:$G$33,0),FALSE)+HLOOKUP($DM$5,$J$2:$Y$8,5,FALSE)*VLOOKUP($AC246,$B$47:$G$60,MATCH($AD246,$B$48:$G$48,0),FALSE),"N/A")</f>
        <v>68.165093706383189</v>
      </c>
      <c r="DO246" s="16">
        <f t="shared" ref="DO246:DO256" si="746">IF(ISNUMBER($AG246),IF(OR(HLOOKUP($DM$5,$I$2:$Y$8,4,FALSE)=1,HLOOKUP($DM$5,$I$2:$Y$8,5,FALSE)=1,),HLOOKUP($DM$5,$I$2:$Y$8,4,FALSE)*VLOOKUP($AC246,$B$32:$G$45,MATCH($AD246,$B$33:$G$33,0),FALSE)+HLOOKUP($DM$5,$I$2:$Y$8,5,FALSE)*VLOOKUP($AC246,$B$47:$G$60,MATCH($AD246,$B$48:$G$48,0),FALSE)+$AG246,$AG246),"N/A")</f>
        <v>55.6</v>
      </c>
      <c r="DP246" s="16" t="str">
        <f>IF(DQ246&gt;0, "true", "false")</f>
        <v>false</v>
      </c>
      <c r="DQ246" s="76">
        <f>AT246</f>
        <v>0</v>
      </c>
      <c r="DR246" s="16">
        <f t="shared" ref="DR246:DR256" si="747">IF(ISNUMBER($AE246),IF(OR(HLOOKUP($DR$5,$I$2:$Y$8,4,FALSE)=1,HLOOKUP($DR$5,$I$2:$Y$8,5,FALSE)=1,),HLOOKUP($DR$5,$I$2:$Y$8,4,FALSE)*VLOOKUP($AC246,$B$32:$G$45,MATCH($AD246,$B$33:$G$33,0),FALSE)+HLOOKUP($DR$5,$I$2:$Y$8,5,FALSE)*VLOOKUP($AC246,$B$47:$G$60,MATCH($AD246,$B$48:$G$48,0),FALSE)+$AE246,$AE246),"N/A")</f>
        <v>48</v>
      </c>
      <c r="DS246" s="16">
        <f t="shared" ref="DS246:DS256" si="748">IF(ISNUMBER($AF246),$AF246*SQRT(SUMSQ(HLOOKUP($DR$5,$J$2:$Y$8,2,FALSE)*VLOOKUP($AC246,$B$2:$G$15,MATCH($AD246,$B$3:$G$3,0),FALSE),HLOOKUP($DR$5,$J$2:$Y$8,3,FALSE)*VLOOKUP($AC246,$B$17:$G$30,MATCH($AD246,$B$18:$G$18,0),FALSE),HLOOKUP($DR$5,$J$2:$Y$8,6,FALSE)))+HLOOKUP($DR$5,$J$2:$Y$8,4,FALSE)*VLOOKUP($AC246,$B$32:$G$45,MATCH($AD246,$B$33:$G$33,0),FALSE)+HLOOKUP($DR$5,$J$2:$Y$8,5,FALSE)*VLOOKUP($AC246,$B$47:$G$60,MATCH($AD246,$B$48:$G$48,0),FALSE),"N/A")</f>
        <v>68.165093706383189</v>
      </c>
      <c r="DT246" s="16">
        <f t="shared" ref="DT246:DT256" si="749">IF(ISNUMBER($AG246),IF(OR(HLOOKUP($DR$5,$I$2:$Y$8,4,FALSE)=1,HLOOKUP($DR$5,$I$2:$Y$8,5,FALSE)=1,),HLOOKUP($DR$5,$I$2:$Y$8,4,FALSE)*VLOOKUP($AC246,$B$32:$G$45,MATCH($AD246,$B$33:$G$33,0),FALSE)+HLOOKUP($DR$5,$I$2:$Y$8,5,FALSE)*VLOOKUP($AC246,$B$47:$G$60,MATCH($AD246,$B$48:$G$48,0),FALSE)+$AG246,$AG246),"N/A")</f>
        <v>55.6</v>
      </c>
      <c r="DU246" s="16" t="str">
        <f>IF(DV246&gt;0, "true", "false")</f>
        <v>false</v>
      </c>
      <c r="DV246" s="76">
        <f>AT246</f>
        <v>0</v>
      </c>
    </row>
    <row r="247" spans="27:126" x14ac:dyDescent="0.35">
      <c r="AA247" s="74" t="s">
        <v>114</v>
      </c>
      <c r="AB247" s="73" t="str">
        <f t="shared" si="701"/>
        <v>-</v>
      </c>
      <c r="AC247" s="47" t="s">
        <v>8</v>
      </c>
      <c r="AD247" s="47" t="s">
        <v>2</v>
      </c>
      <c r="AE247" s="16"/>
      <c r="AF247" s="16"/>
      <c r="AG247" s="16" t="str">
        <f>IF(MAX(AV9,BA9,BF9,BK9,BP9,BU9,BZ9,CE9,CJ9,CO9,CT9,CY9,DD9,DI9,DN9,DS9)=0,"N/A",MAX(AV9,BA9,BF9,BK9,BP9,BU9,BZ9,CE9,CJ9,CO9,CT9,CY9,DD9,DI9,DN9,DS9))</f>
        <v>N/A</v>
      </c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 t="str">
        <f t="shared" si="702"/>
        <v>N/A</v>
      </c>
      <c r="AV247" s="16" t="str">
        <f t="shared" si="703"/>
        <v>N/A</v>
      </c>
      <c r="AW247" s="16" t="str">
        <f t="shared" si="704"/>
        <v>N/A</v>
      </c>
      <c r="AX247" s="47"/>
      <c r="AY247" s="16"/>
      <c r="AZ247" s="16" t="str">
        <f t="shared" si="705"/>
        <v>N/A</v>
      </c>
      <c r="BA247" s="16" t="str">
        <f t="shared" si="706"/>
        <v>N/A</v>
      </c>
      <c r="BB247" s="16" t="str">
        <f t="shared" si="707"/>
        <v>N/A</v>
      </c>
      <c r="BC247" s="16"/>
      <c r="BD247" s="16"/>
      <c r="BE247" s="16" t="str">
        <f t="shared" si="708"/>
        <v>N/A</v>
      </c>
      <c r="BF247" s="16" t="str">
        <f t="shared" si="709"/>
        <v>N/A</v>
      </c>
      <c r="BG247" s="16" t="str">
        <f t="shared" si="710"/>
        <v>N/A</v>
      </c>
      <c r="BH247" s="16"/>
      <c r="BI247" s="16"/>
      <c r="BJ247" s="16" t="str">
        <f t="shared" si="711"/>
        <v>N/A</v>
      </c>
      <c r="BK247" s="16" t="str">
        <f t="shared" si="712"/>
        <v>N/A</v>
      </c>
      <c r="BL247" s="16" t="str">
        <f t="shared" si="713"/>
        <v>N/A</v>
      </c>
      <c r="BM247" s="16"/>
      <c r="BN247" s="16"/>
      <c r="BO247" s="16" t="str">
        <f t="shared" si="714"/>
        <v>N/A</v>
      </c>
      <c r="BP247" s="16" t="str">
        <f t="shared" si="715"/>
        <v>N/A</v>
      </c>
      <c r="BQ247" s="16" t="str">
        <f t="shared" si="716"/>
        <v>N/A</v>
      </c>
      <c r="BR247" s="16"/>
      <c r="BS247" s="16"/>
      <c r="BT247" s="16" t="str">
        <f t="shared" si="717"/>
        <v>N/A</v>
      </c>
      <c r="BU247" s="16" t="str">
        <f t="shared" si="718"/>
        <v>N/A</v>
      </c>
      <c r="BV247" s="16" t="str">
        <f t="shared" si="719"/>
        <v>N/A</v>
      </c>
      <c r="BW247" s="16"/>
      <c r="BX247" s="16"/>
      <c r="BY247" s="16" t="str">
        <f t="shared" si="720"/>
        <v>N/A</v>
      </c>
      <c r="BZ247" s="16" t="str">
        <f t="shared" si="721"/>
        <v>N/A</v>
      </c>
      <c r="CA247" s="16" t="str">
        <f t="shared" si="722"/>
        <v>N/A</v>
      </c>
      <c r="CB247" s="16"/>
      <c r="CC247" s="16"/>
      <c r="CD247" s="16" t="str">
        <f t="shared" si="723"/>
        <v>N/A</v>
      </c>
      <c r="CE247" s="16" t="str">
        <f t="shared" si="724"/>
        <v>N/A</v>
      </c>
      <c r="CF247" s="16" t="str">
        <f t="shared" si="725"/>
        <v>N/A</v>
      </c>
      <c r="CG247" s="16"/>
      <c r="CH247" s="16"/>
      <c r="CI247" s="16" t="str">
        <f t="shared" si="726"/>
        <v>N/A</v>
      </c>
      <c r="CJ247" s="16" t="str">
        <f t="shared" si="727"/>
        <v>N/A</v>
      </c>
      <c r="CK247" s="16" t="str">
        <f t="shared" si="728"/>
        <v>N/A</v>
      </c>
      <c r="CL247" s="16"/>
      <c r="CM247" s="76"/>
      <c r="CN247" s="16" t="str">
        <f t="shared" si="729"/>
        <v>N/A</v>
      </c>
      <c r="CO247" s="16" t="str">
        <f t="shared" si="730"/>
        <v>N/A</v>
      </c>
      <c r="CP247" s="16" t="str">
        <f t="shared" si="731"/>
        <v>N/A</v>
      </c>
      <c r="CQ247" s="16"/>
      <c r="CR247" s="76"/>
      <c r="CS247" s="16" t="str">
        <f t="shared" si="732"/>
        <v>N/A</v>
      </c>
      <c r="CT247" s="16" t="str">
        <f t="shared" si="733"/>
        <v>N/A</v>
      </c>
      <c r="CU247" s="16" t="str">
        <f t="shared" si="734"/>
        <v>N/A</v>
      </c>
      <c r="CV247" s="16"/>
      <c r="CW247" s="76"/>
      <c r="CX247" s="16" t="str">
        <f t="shared" si="735"/>
        <v>N/A</v>
      </c>
      <c r="CY247" s="16" t="str">
        <f t="shared" si="736"/>
        <v>N/A</v>
      </c>
      <c r="CZ247" s="16" t="str">
        <f t="shared" si="737"/>
        <v>N/A</v>
      </c>
      <c r="DA247" s="16"/>
      <c r="DB247" s="76"/>
      <c r="DC247" s="16" t="str">
        <f t="shared" si="738"/>
        <v>N/A</v>
      </c>
      <c r="DD247" s="16" t="str">
        <f t="shared" si="739"/>
        <v>N/A</v>
      </c>
      <c r="DE247" s="16" t="str">
        <f t="shared" si="740"/>
        <v>N/A</v>
      </c>
      <c r="DF247" s="16"/>
      <c r="DG247" s="76"/>
      <c r="DH247" s="16" t="str">
        <f t="shared" si="741"/>
        <v>N/A</v>
      </c>
      <c r="DI247" s="16" t="str">
        <f t="shared" si="742"/>
        <v>N/A</v>
      </c>
      <c r="DJ247" s="16" t="str">
        <f t="shared" si="743"/>
        <v>N/A</v>
      </c>
      <c r="DK247" s="16"/>
      <c r="DL247" s="76"/>
      <c r="DM247" s="16" t="str">
        <f t="shared" si="744"/>
        <v>N/A</v>
      </c>
      <c r="DN247" s="16" t="str">
        <f t="shared" si="745"/>
        <v>N/A</v>
      </c>
      <c r="DO247" s="16" t="str">
        <f t="shared" si="746"/>
        <v>N/A</v>
      </c>
      <c r="DP247" s="16"/>
      <c r="DQ247" s="76"/>
      <c r="DR247" s="16" t="str">
        <f t="shared" si="747"/>
        <v>N/A</v>
      </c>
      <c r="DS247" s="16" t="str">
        <f t="shared" si="748"/>
        <v>N/A</v>
      </c>
      <c r="DT247" s="16" t="str">
        <f t="shared" si="749"/>
        <v>N/A</v>
      </c>
      <c r="DU247" s="16"/>
      <c r="DV247" s="76"/>
    </row>
    <row r="248" spans="27:126" x14ac:dyDescent="0.35">
      <c r="AA248" s="74">
        <v>1.5</v>
      </c>
      <c r="AB248" s="73">
        <f t="shared" si="701"/>
        <v>19.499999999999751</v>
      </c>
      <c r="AC248" s="47" t="s">
        <v>9</v>
      </c>
      <c r="AD248" s="47" t="s">
        <v>2</v>
      </c>
      <c r="AE248" s="16">
        <f>[2]beta_Schätzung_Corr_Poll!E125</f>
        <v>38</v>
      </c>
      <c r="AF248" s="16">
        <f>[2]beta_Schätzung_Corr_Poll!E126</f>
        <v>38.200000000000003</v>
      </c>
      <c r="AG248" s="16">
        <f>[2]beta_Schätzung_Corr_Poll!E127</f>
        <v>45.6</v>
      </c>
      <c r="AH248" s="16">
        <f>[2]beta_Schätzung_Corr_Poll!E123</f>
        <v>0.99839999999999995</v>
      </c>
      <c r="AI248" s="16">
        <f>[2]beta_Schätzung_Corr_Poll!F125</f>
        <v>38</v>
      </c>
      <c r="AJ248" s="16">
        <f>[2]beta_Schätzung_Corr_Poll!F126</f>
        <v>38.299999999999997</v>
      </c>
      <c r="AK248" s="16">
        <f>[2]beta_Schätzung_Corr_Poll!F127</f>
        <v>45.6</v>
      </c>
      <c r="AL248" s="16">
        <f>[2]beta_Schätzung_Corr_Poll!F123</f>
        <v>0.96866666666666668</v>
      </c>
      <c r="AM248" s="16">
        <f>[2]beta_Schätzung_Corr_Poll!G125</f>
        <v>38</v>
      </c>
      <c r="AN248" s="16">
        <f>[2]beta_Schätzung_Corr_Poll!G126</f>
        <v>38.299999999999997</v>
      </c>
      <c r="AO248" s="16">
        <f>[2]beta_Schätzung_Corr_Poll!G127</f>
        <v>45.6</v>
      </c>
      <c r="AP248" s="16">
        <f>[2]beta_Schätzung_Corr_Poll!G123</f>
        <v>0.96040000000000003</v>
      </c>
      <c r="AQ248" s="16">
        <f>[2]beta_Schätzung_Corr_Poll!H125</f>
        <v>38</v>
      </c>
      <c r="AR248" s="16">
        <f>[2]beta_Schätzung_Corr_Poll!H126</f>
        <v>45.6</v>
      </c>
      <c r="AS248" s="16">
        <f>[2]beta_Schätzung_Corr_Poll!H127</f>
        <v>45.6</v>
      </c>
      <c r="AT248" s="16">
        <f>[2]beta_Schätzung_Corr_Poll!H123</f>
        <v>0</v>
      </c>
      <c r="AU248" s="16">
        <f t="shared" si="702"/>
        <v>38</v>
      </c>
      <c r="AV248" s="16">
        <f t="shared" si="703"/>
        <v>38.200000000000003</v>
      </c>
      <c r="AW248" s="16">
        <f t="shared" si="704"/>
        <v>45.6</v>
      </c>
      <c r="AX248" s="47" t="str">
        <f>IF(AY248&gt;0, "true", "false")</f>
        <v>true</v>
      </c>
      <c r="AY248" s="16">
        <f>AH248</f>
        <v>0.99839999999999995</v>
      </c>
      <c r="AZ248" s="16">
        <f t="shared" si="705"/>
        <v>38</v>
      </c>
      <c r="BA248" s="16">
        <f t="shared" si="706"/>
        <v>38.200000000000003</v>
      </c>
      <c r="BB248" s="16">
        <f t="shared" si="707"/>
        <v>45.6</v>
      </c>
      <c r="BC248" s="16" t="str">
        <f>IF(BD248&gt;0, "true", "false")</f>
        <v>true</v>
      </c>
      <c r="BD248" s="16">
        <f>AH248</f>
        <v>0.99839999999999995</v>
      </c>
      <c r="BE248" s="16">
        <f t="shared" si="708"/>
        <v>38</v>
      </c>
      <c r="BF248" s="16">
        <f t="shared" si="709"/>
        <v>38.200000000000003</v>
      </c>
      <c r="BG248" s="16">
        <f t="shared" si="710"/>
        <v>45.6</v>
      </c>
      <c r="BH248" s="16" t="str">
        <f>IF(BI248&gt;0, "true", "false")</f>
        <v>true</v>
      </c>
      <c r="BI248" s="16">
        <f>AH248</f>
        <v>0.99839999999999995</v>
      </c>
      <c r="BJ248" s="16">
        <f t="shared" si="711"/>
        <v>38</v>
      </c>
      <c r="BK248" s="16">
        <f t="shared" si="712"/>
        <v>38.200000000000003</v>
      </c>
      <c r="BL248" s="16">
        <f t="shared" si="713"/>
        <v>45.6</v>
      </c>
      <c r="BM248" s="16" t="str">
        <f>IF(BN248&gt;0, "true", "false")</f>
        <v>true</v>
      </c>
      <c r="BN248" s="16">
        <f>AH248</f>
        <v>0.99839999999999995</v>
      </c>
      <c r="BO248" s="16">
        <f t="shared" si="714"/>
        <v>38</v>
      </c>
      <c r="BP248" s="16">
        <f t="shared" si="715"/>
        <v>38.200000000000003</v>
      </c>
      <c r="BQ248" s="16">
        <f t="shared" si="716"/>
        <v>45.6</v>
      </c>
      <c r="BR248" s="16" t="str">
        <f>IF(BS248&gt;0, "true", "false")</f>
        <v>true</v>
      </c>
      <c r="BS248" s="16">
        <f>AL248</f>
        <v>0.96866666666666668</v>
      </c>
      <c r="BT248" s="16">
        <f t="shared" si="717"/>
        <v>38</v>
      </c>
      <c r="BU248" s="16">
        <f t="shared" si="718"/>
        <v>38.200000000000003</v>
      </c>
      <c r="BV248" s="16">
        <f t="shared" si="719"/>
        <v>45.6</v>
      </c>
      <c r="BW248" s="16" t="str">
        <f>IF(BX248&gt;0, "true", "false")</f>
        <v>true</v>
      </c>
      <c r="BX248" s="16">
        <f>AL248</f>
        <v>0.96866666666666668</v>
      </c>
      <c r="BY248" s="16">
        <f t="shared" si="720"/>
        <v>38</v>
      </c>
      <c r="BZ248" s="16">
        <f t="shared" si="721"/>
        <v>38.200000000000003</v>
      </c>
      <c r="CA248" s="16">
        <f t="shared" si="722"/>
        <v>45.6</v>
      </c>
      <c r="CB248" s="16" t="str">
        <f>IF(CC248&gt;0, "true", "false")</f>
        <v>true</v>
      </c>
      <c r="CC248" s="16">
        <f>AL248</f>
        <v>0.96866666666666668</v>
      </c>
      <c r="CD248" s="16">
        <f t="shared" si="723"/>
        <v>38</v>
      </c>
      <c r="CE248" s="16">
        <f t="shared" si="724"/>
        <v>38.200000000000003</v>
      </c>
      <c r="CF248" s="16">
        <f t="shared" si="725"/>
        <v>45.6</v>
      </c>
      <c r="CG248" s="16" t="str">
        <f>IF(CH248&gt;0, "true", "false")</f>
        <v>true</v>
      </c>
      <c r="CH248" s="16">
        <f>AL248</f>
        <v>0.96866666666666668</v>
      </c>
      <c r="CI248" s="16">
        <f t="shared" si="726"/>
        <v>38</v>
      </c>
      <c r="CJ248" s="16">
        <f t="shared" si="727"/>
        <v>57.300000000000004</v>
      </c>
      <c r="CK248" s="16">
        <f t="shared" si="728"/>
        <v>45.6</v>
      </c>
      <c r="CL248" s="16" t="str">
        <f>IF(CM248&gt;0, "true", "false")</f>
        <v>true</v>
      </c>
      <c r="CM248" s="76">
        <f>AP248</f>
        <v>0.96040000000000003</v>
      </c>
      <c r="CN248" s="16">
        <f t="shared" si="729"/>
        <v>38</v>
      </c>
      <c r="CO248" s="16">
        <f t="shared" si="730"/>
        <v>57.300000000000004</v>
      </c>
      <c r="CP248" s="16">
        <f t="shared" si="731"/>
        <v>45.6</v>
      </c>
      <c r="CQ248" s="16" t="str">
        <f>IF(CR248&gt;0, "true", "false")</f>
        <v>true</v>
      </c>
      <c r="CR248" s="76">
        <f>AP248</f>
        <v>0.96040000000000003</v>
      </c>
      <c r="CS248" s="16">
        <f t="shared" si="732"/>
        <v>38</v>
      </c>
      <c r="CT248" s="16">
        <f t="shared" si="733"/>
        <v>57.300000000000004</v>
      </c>
      <c r="CU248" s="16">
        <f t="shared" si="734"/>
        <v>45.6</v>
      </c>
      <c r="CV248" s="16" t="str">
        <f>IF(CW248&gt;0, "true", "false")</f>
        <v>true</v>
      </c>
      <c r="CW248" s="76">
        <f>AP248</f>
        <v>0.96040000000000003</v>
      </c>
      <c r="CX248" s="16">
        <f t="shared" si="735"/>
        <v>38</v>
      </c>
      <c r="CY248" s="16">
        <f t="shared" si="736"/>
        <v>57.300000000000004</v>
      </c>
      <c r="CZ248" s="16">
        <f t="shared" si="737"/>
        <v>45.6</v>
      </c>
      <c r="DA248" s="16" t="str">
        <f>IF(DB248&gt;0, "true", "false")</f>
        <v>true</v>
      </c>
      <c r="DB248" s="76">
        <f>AP248</f>
        <v>0.96040000000000003</v>
      </c>
      <c r="DC248" s="16">
        <f t="shared" si="738"/>
        <v>38</v>
      </c>
      <c r="DD248" s="16">
        <f t="shared" si="739"/>
        <v>68.866029361362195</v>
      </c>
      <c r="DE248" s="16">
        <f t="shared" si="740"/>
        <v>45.6</v>
      </c>
      <c r="DF248" s="16" t="str">
        <f>IF(DG248&gt;0, "true", "false")</f>
        <v>false</v>
      </c>
      <c r="DG248" s="76">
        <f>AT248</f>
        <v>0</v>
      </c>
      <c r="DH248" s="16">
        <f t="shared" si="741"/>
        <v>38</v>
      </c>
      <c r="DI248" s="16">
        <f t="shared" si="742"/>
        <v>68.866029361362195</v>
      </c>
      <c r="DJ248" s="16">
        <f t="shared" si="743"/>
        <v>45.6</v>
      </c>
      <c r="DK248" s="16" t="str">
        <f>IF(DL248&gt;0, "true", "false")</f>
        <v>false</v>
      </c>
      <c r="DL248" s="76">
        <f>AT248</f>
        <v>0</v>
      </c>
      <c r="DM248" s="16">
        <f t="shared" si="744"/>
        <v>38</v>
      </c>
      <c r="DN248" s="16">
        <f t="shared" si="745"/>
        <v>68.866029361362195</v>
      </c>
      <c r="DO248" s="16">
        <f t="shared" si="746"/>
        <v>45.6</v>
      </c>
      <c r="DP248" s="16" t="str">
        <f>IF(DQ248&gt;0, "true", "false")</f>
        <v>false</v>
      </c>
      <c r="DQ248" s="76">
        <f>AT248</f>
        <v>0</v>
      </c>
      <c r="DR248" s="16">
        <f t="shared" si="747"/>
        <v>38</v>
      </c>
      <c r="DS248" s="16">
        <f t="shared" si="748"/>
        <v>68.866029361362195</v>
      </c>
      <c r="DT248" s="16">
        <f t="shared" si="749"/>
        <v>45.6</v>
      </c>
      <c r="DU248" s="16" t="str">
        <f>IF(DV248&gt;0, "true", "false")</f>
        <v>false</v>
      </c>
      <c r="DV248" s="76">
        <f>AT248</f>
        <v>0</v>
      </c>
    </row>
    <row r="249" spans="27:126" x14ac:dyDescent="0.35">
      <c r="AA249" s="74">
        <v>1.5</v>
      </c>
      <c r="AB249" s="73">
        <f t="shared" si="701"/>
        <v>19.499999999999751</v>
      </c>
      <c r="AC249" s="47" t="s">
        <v>10</v>
      </c>
      <c r="AD249" s="47" t="s">
        <v>2</v>
      </c>
      <c r="AE249" s="16">
        <f>[2]beta_Schätzung_Corr_Poll!E144</f>
        <v>38</v>
      </c>
      <c r="AF249" s="16">
        <f>[2]beta_Schätzung_Corr_Poll!E145</f>
        <v>38.200000000000003</v>
      </c>
      <c r="AG249" s="16">
        <f>[2]beta_Schätzung_Corr_Poll!E146</f>
        <v>45.6</v>
      </c>
      <c r="AH249" s="16">
        <f>[2]beta_Schätzung_Corr_Poll!E142</f>
        <v>0.99719999999999998</v>
      </c>
      <c r="AI249" s="16">
        <f>[2]beta_Schätzung_Corr_Poll!F144</f>
        <v>38</v>
      </c>
      <c r="AJ249" s="16">
        <f>[2]beta_Schätzung_Corr_Poll!F145</f>
        <v>38.200000000000003</v>
      </c>
      <c r="AK249" s="16">
        <f>[2]beta_Schätzung_Corr_Poll!F146</f>
        <v>45.6</v>
      </c>
      <c r="AL249" s="16">
        <f>[2]beta_Schätzung_Corr_Poll!F142</f>
        <v>0.96633333333333338</v>
      </c>
      <c r="AM249" s="16">
        <f>[2]beta_Schätzung_Corr_Poll!G144</f>
        <v>38</v>
      </c>
      <c r="AN249" s="16">
        <f>[2]beta_Schätzung_Corr_Poll!G145</f>
        <v>38.299999999999997</v>
      </c>
      <c r="AO249" s="16">
        <f>[2]beta_Schätzung_Corr_Poll!G146</f>
        <v>45.6</v>
      </c>
      <c r="AP249" s="16">
        <f>[2]beta_Schätzung_Corr_Poll!G142</f>
        <v>0.95960000000000001</v>
      </c>
      <c r="AQ249" s="16">
        <f>[2]beta_Schätzung_Corr_Poll!H144</f>
        <v>38</v>
      </c>
      <c r="AR249" s="16">
        <f>[2]beta_Schätzung_Corr_Poll!H145</f>
        <v>45.6</v>
      </c>
      <c r="AS249" s="16">
        <f>[2]beta_Schätzung_Corr_Poll!H146</f>
        <v>45.6</v>
      </c>
      <c r="AT249" s="16">
        <f>[2]beta_Schätzung_Corr_Poll!H142</f>
        <v>0</v>
      </c>
      <c r="AU249" s="16">
        <f t="shared" si="702"/>
        <v>38</v>
      </c>
      <c r="AV249" s="16">
        <f t="shared" si="703"/>
        <v>38.200000000000003</v>
      </c>
      <c r="AW249" s="16">
        <f t="shared" si="704"/>
        <v>45.6</v>
      </c>
      <c r="AX249" s="47" t="str">
        <f>IF(AY249&gt;0, "true", "false")</f>
        <v>true</v>
      </c>
      <c r="AY249" s="16">
        <f>AH249</f>
        <v>0.99719999999999998</v>
      </c>
      <c r="AZ249" s="16">
        <f t="shared" si="705"/>
        <v>38</v>
      </c>
      <c r="BA249" s="16">
        <f t="shared" si="706"/>
        <v>38.200000000000003</v>
      </c>
      <c r="BB249" s="16">
        <f t="shared" si="707"/>
        <v>45.6</v>
      </c>
      <c r="BC249" s="16" t="str">
        <f>IF(BD249&gt;0, "true", "false")</f>
        <v>true</v>
      </c>
      <c r="BD249" s="16">
        <f>AH249</f>
        <v>0.99719999999999998</v>
      </c>
      <c r="BE249" s="16">
        <f t="shared" si="708"/>
        <v>38</v>
      </c>
      <c r="BF249" s="16">
        <f t="shared" si="709"/>
        <v>38.200000000000003</v>
      </c>
      <c r="BG249" s="16">
        <f t="shared" si="710"/>
        <v>45.6</v>
      </c>
      <c r="BH249" s="16" t="str">
        <f>IF(BI249&gt;0, "true", "false")</f>
        <v>true</v>
      </c>
      <c r="BI249" s="16">
        <f>AH249</f>
        <v>0.99719999999999998</v>
      </c>
      <c r="BJ249" s="16">
        <f t="shared" si="711"/>
        <v>38</v>
      </c>
      <c r="BK249" s="16">
        <f t="shared" si="712"/>
        <v>38.200000000000003</v>
      </c>
      <c r="BL249" s="16">
        <f t="shared" si="713"/>
        <v>45.6</v>
      </c>
      <c r="BM249" s="16" t="str">
        <f>IF(BN249&gt;0, "true", "false")</f>
        <v>true</v>
      </c>
      <c r="BN249" s="16">
        <f>AH249</f>
        <v>0.99719999999999998</v>
      </c>
      <c r="BO249" s="16">
        <f t="shared" si="714"/>
        <v>38</v>
      </c>
      <c r="BP249" s="16">
        <f t="shared" si="715"/>
        <v>38.200000000000003</v>
      </c>
      <c r="BQ249" s="16">
        <f t="shared" si="716"/>
        <v>45.6</v>
      </c>
      <c r="BR249" s="16" t="str">
        <f>IF(BS249&gt;0, "true", "false")</f>
        <v>true</v>
      </c>
      <c r="BS249" s="16">
        <f>AL249</f>
        <v>0.96633333333333338</v>
      </c>
      <c r="BT249" s="16">
        <f t="shared" si="717"/>
        <v>38</v>
      </c>
      <c r="BU249" s="16">
        <f t="shared" si="718"/>
        <v>38.200000000000003</v>
      </c>
      <c r="BV249" s="16">
        <f t="shared" si="719"/>
        <v>45.6</v>
      </c>
      <c r="BW249" s="16" t="str">
        <f>IF(BX249&gt;0, "true", "false")</f>
        <v>true</v>
      </c>
      <c r="BX249" s="16">
        <f>AL249</f>
        <v>0.96633333333333338</v>
      </c>
      <c r="BY249" s="16">
        <f t="shared" si="720"/>
        <v>38</v>
      </c>
      <c r="BZ249" s="16">
        <f t="shared" si="721"/>
        <v>38.200000000000003</v>
      </c>
      <c r="CA249" s="16">
        <f t="shared" si="722"/>
        <v>45.6</v>
      </c>
      <c r="CB249" s="16" t="str">
        <f>IF(CC249&gt;0, "true", "false")</f>
        <v>true</v>
      </c>
      <c r="CC249" s="16">
        <f>AL249</f>
        <v>0.96633333333333338</v>
      </c>
      <c r="CD249" s="16">
        <f t="shared" si="723"/>
        <v>38</v>
      </c>
      <c r="CE249" s="16">
        <f t="shared" si="724"/>
        <v>38.200000000000003</v>
      </c>
      <c r="CF249" s="16">
        <f t="shared" si="725"/>
        <v>45.6</v>
      </c>
      <c r="CG249" s="16" t="str">
        <f>IF(CH249&gt;0, "true", "false")</f>
        <v>true</v>
      </c>
      <c r="CH249" s="16">
        <f>AL249</f>
        <v>0.96633333333333338</v>
      </c>
      <c r="CI249" s="16">
        <f t="shared" si="726"/>
        <v>38</v>
      </c>
      <c r="CJ249" s="16">
        <f t="shared" si="727"/>
        <v>38.200000000000003</v>
      </c>
      <c r="CK249" s="16">
        <f t="shared" si="728"/>
        <v>45.6</v>
      </c>
      <c r="CL249" s="16" t="str">
        <f>IF(CM249&gt;0, "true", "false")</f>
        <v>true</v>
      </c>
      <c r="CM249" s="76">
        <f>AP249</f>
        <v>0.95960000000000001</v>
      </c>
      <c r="CN249" s="16">
        <f t="shared" si="729"/>
        <v>38</v>
      </c>
      <c r="CO249" s="16">
        <f t="shared" si="730"/>
        <v>38.200000000000003</v>
      </c>
      <c r="CP249" s="16">
        <f t="shared" si="731"/>
        <v>45.6</v>
      </c>
      <c r="CQ249" s="16" t="str">
        <f>IF(CR249&gt;0, "true", "false")</f>
        <v>true</v>
      </c>
      <c r="CR249" s="76">
        <f>AP249</f>
        <v>0.95960000000000001</v>
      </c>
      <c r="CS249" s="16">
        <f t="shared" si="732"/>
        <v>38</v>
      </c>
      <c r="CT249" s="16">
        <f t="shared" si="733"/>
        <v>38.200000000000003</v>
      </c>
      <c r="CU249" s="16">
        <f t="shared" si="734"/>
        <v>45.6</v>
      </c>
      <c r="CV249" s="16" t="str">
        <f>IF(CW249&gt;0, "true", "false")</f>
        <v>true</v>
      </c>
      <c r="CW249" s="76">
        <f>AP249</f>
        <v>0.95960000000000001</v>
      </c>
      <c r="CX249" s="16">
        <f t="shared" si="735"/>
        <v>38</v>
      </c>
      <c r="CY249" s="16">
        <f t="shared" si="736"/>
        <v>38.200000000000003</v>
      </c>
      <c r="CZ249" s="16">
        <f t="shared" si="737"/>
        <v>45.6</v>
      </c>
      <c r="DA249" s="16" t="str">
        <f>IF(DB249&gt;0, "true", "false")</f>
        <v>true</v>
      </c>
      <c r="DB249" s="76">
        <f>AP249</f>
        <v>0.95960000000000001</v>
      </c>
      <c r="DC249" s="16">
        <f t="shared" si="738"/>
        <v>38</v>
      </c>
      <c r="DD249" s="16">
        <f t="shared" si="739"/>
        <v>54.022958082652238</v>
      </c>
      <c r="DE249" s="16">
        <f t="shared" si="740"/>
        <v>45.6</v>
      </c>
      <c r="DF249" s="16" t="str">
        <f>IF(DG249&gt;0, "true", "false")</f>
        <v>false</v>
      </c>
      <c r="DG249" s="76">
        <f>AT249</f>
        <v>0</v>
      </c>
      <c r="DH249" s="16">
        <f t="shared" si="741"/>
        <v>38</v>
      </c>
      <c r="DI249" s="16">
        <f t="shared" si="742"/>
        <v>54.022958082652238</v>
      </c>
      <c r="DJ249" s="16">
        <f t="shared" si="743"/>
        <v>45.6</v>
      </c>
      <c r="DK249" s="16" t="str">
        <f>IF(DL249&gt;0, "true", "false")</f>
        <v>false</v>
      </c>
      <c r="DL249" s="76">
        <f>AT249</f>
        <v>0</v>
      </c>
      <c r="DM249" s="16">
        <f t="shared" si="744"/>
        <v>38</v>
      </c>
      <c r="DN249" s="16">
        <f t="shared" si="745"/>
        <v>54.022958082652238</v>
      </c>
      <c r="DO249" s="16">
        <f t="shared" si="746"/>
        <v>45.6</v>
      </c>
      <c r="DP249" s="16" t="str">
        <f>IF(DQ249&gt;0, "true", "false")</f>
        <v>false</v>
      </c>
      <c r="DQ249" s="76">
        <f>AT249</f>
        <v>0</v>
      </c>
      <c r="DR249" s="16">
        <f t="shared" si="747"/>
        <v>38</v>
      </c>
      <c r="DS249" s="16">
        <f t="shared" si="748"/>
        <v>54.022958082652238</v>
      </c>
      <c r="DT249" s="16">
        <f t="shared" si="749"/>
        <v>45.6</v>
      </c>
      <c r="DU249" s="16" t="str">
        <f>IF(DV249&gt;0, "true", "false")</f>
        <v>false</v>
      </c>
      <c r="DV249" s="76">
        <f>AT249</f>
        <v>0</v>
      </c>
    </row>
    <row r="250" spans="27:126" x14ac:dyDescent="0.35">
      <c r="AA250" s="74">
        <v>1.5</v>
      </c>
      <c r="AB250" s="73">
        <f t="shared" si="701"/>
        <v>4.1893203883495165</v>
      </c>
      <c r="AC250" s="47" t="s">
        <v>11</v>
      </c>
      <c r="AD250" s="47" t="s">
        <v>2</v>
      </c>
      <c r="AE250" s="16">
        <f>[2]beta_Schätzung_Corr_Poll!E165</f>
        <v>50</v>
      </c>
      <c r="AF250" s="16">
        <f>[2]beta_Schätzung_Corr_Poll!E166</f>
        <v>61.7</v>
      </c>
      <c r="AG250" s="16">
        <f>[2]beta_Schätzung_Corr_Poll!E167</f>
        <v>126</v>
      </c>
      <c r="AH250" s="16">
        <f>[2]beta_Schätzung_Corr_Poll!E163</f>
        <v>0.99560000000000004</v>
      </c>
      <c r="AI250" s="16">
        <f>[2]beta_Schätzung_Corr_Poll!F165</f>
        <v>50</v>
      </c>
      <c r="AJ250" s="16">
        <f>[2]beta_Schätzung_Corr_Poll!F166</f>
        <v>61.9</v>
      </c>
      <c r="AK250" s="16">
        <f>[2]beta_Schätzung_Corr_Poll!F167</f>
        <v>126</v>
      </c>
      <c r="AL250" s="16">
        <f>[2]beta_Schätzung_Corr_Poll!F163</f>
        <v>0.93500000000000005</v>
      </c>
      <c r="AM250" s="16">
        <f>[2]beta_Schätzung_Corr_Poll!G165</f>
        <v>50</v>
      </c>
      <c r="AN250" s="16">
        <f>[2]beta_Schätzung_Corr_Poll!G166</f>
        <v>62.7</v>
      </c>
      <c r="AO250" s="16">
        <f>[2]beta_Schätzung_Corr_Poll!G167</f>
        <v>126</v>
      </c>
      <c r="AP250" s="16">
        <f>[2]beta_Schätzung_Corr_Poll!G163</f>
        <v>0.94</v>
      </c>
      <c r="AQ250" s="16">
        <f>[2]beta_Schätzung_Corr_Poll!H165</f>
        <v>50</v>
      </c>
      <c r="AR250" s="16">
        <f>[2]beta_Schätzung_Corr_Poll!H166</f>
        <v>126</v>
      </c>
      <c r="AS250" s="16">
        <f>[2]beta_Schätzung_Corr_Poll!H167</f>
        <v>126</v>
      </c>
      <c r="AT250" s="16">
        <f>[2]beta_Schätzung_Corr_Poll!H163</f>
        <v>0</v>
      </c>
      <c r="AU250" s="16">
        <f t="shared" si="702"/>
        <v>50</v>
      </c>
      <c r="AV250" s="16">
        <f t="shared" si="703"/>
        <v>61.7</v>
      </c>
      <c r="AW250" s="16">
        <f t="shared" si="704"/>
        <v>126</v>
      </c>
      <c r="AX250" s="47" t="str">
        <f>IF(AY250&gt;0, "true", "false")</f>
        <v>true</v>
      </c>
      <c r="AY250" s="16">
        <f>AH250</f>
        <v>0.99560000000000004</v>
      </c>
      <c r="AZ250" s="16">
        <f t="shared" si="705"/>
        <v>50</v>
      </c>
      <c r="BA250" s="16">
        <f t="shared" si="706"/>
        <v>61.7</v>
      </c>
      <c r="BB250" s="16">
        <f t="shared" si="707"/>
        <v>126</v>
      </c>
      <c r="BC250" s="16" t="str">
        <f>IF(BD250&gt;0, "true", "false")</f>
        <v>true</v>
      </c>
      <c r="BD250" s="16">
        <f>AH250</f>
        <v>0.99560000000000004</v>
      </c>
      <c r="BE250" s="16">
        <f t="shared" si="708"/>
        <v>50</v>
      </c>
      <c r="BF250" s="16">
        <f t="shared" si="709"/>
        <v>61.7</v>
      </c>
      <c r="BG250" s="16">
        <f t="shared" si="710"/>
        <v>126</v>
      </c>
      <c r="BH250" s="16" t="str">
        <f>IF(BI250&gt;0, "true", "false")</f>
        <v>true</v>
      </c>
      <c r="BI250" s="16">
        <f>AH250</f>
        <v>0.99560000000000004</v>
      </c>
      <c r="BJ250" s="16">
        <f t="shared" si="711"/>
        <v>50</v>
      </c>
      <c r="BK250" s="16">
        <f t="shared" si="712"/>
        <v>61.7</v>
      </c>
      <c r="BL250" s="16">
        <f t="shared" si="713"/>
        <v>126</v>
      </c>
      <c r="BM250" s="16" t="str">
        <f>IF(BN250&gt;0, "true", "false")</f>
        <v>true</v>
      </c>
      <c r="BN250" s="16">
        <f>AH250</f>
        <v>0.99560000000000004</v>
      </c>
      <c r="BO250" s="16">
        <f t="shared" si="714"/>
        <v>50</v>
      </c>
      <c r="BP250" s="16">
        <f t="shared" si="715"/>
        <v>80.210000000000008</v>
      </c>
      <c r="BQ250" s="16">
        <f t="shared" si="716"/>
        <v>126</v>
      </c>
      <c r="BR250" s="16" t="str">
        <f>IF(BS250&gt;0, "true", "false")</f>
        <v>true</v>
      </c>
      <c r="BS250" s="16">
        <f>AL250</f>
        <v>0.93500000000000005</v>
      </c>
      <c r="BT250" s="16">
        <f t="shared" si="717"/>
        <v>50</v>
      </c>
      <c r="BU250" s="16">
        <f t="shared" si="718"/>
        <v>80.210000000000008</v>
      </c>
      <c r="BV250" s="16">
        <f t="shared" si="719"/>
        <v>126</v>
      </c>
      <c r="BW250" s="16" t="str">
        <f>IF(BX250&gt;0, "true", "false")</f>
        <v>true</v>
      </c>
      <c r="BX250" s="16">
        <f>AL250</f>
        <v>0.93500000000000005</v>
      </c>
      <c r="BY250" s="16">
        <f t="shared" si="720"/>
        <v>50</v>
      </c>
      <c r="BZ250" s="16">
        <f t="shared" si="721"/>
        <v>80.210000000000008</v>
      </c>
      <c r="CA250" s="16">
        <f t="shared" si="722"/>
        <v>126</v>
      </c>
      <c r="CB250" s="16" t="str">
        <f>IF(CC250&gt;0, "true", "false")</f>
        <v>true</v>
      </c>
      <c r="CC250" s="16">
        <f>AL250</f>
        <v>0.93500000000000005</v>
      </c>
      <c r="CD250" s="16">
        <f t="shared" si="723"/>
        <v>50</v>
      </c>
      <c r="CE250" s="16">
        <f t="shared" si="724"/>
        <v>80.210000000000008</v>
      </c>
      <c r="CF250" s="16">
        <f t="shared" si="725"/>
        <v>126</v>
      </c>
      <c r="CG250" s="16" t="str">
        <f>IF(CH250&gt;0, "true", "false")</f>
        <v>true</v>
      </c>
      <c r="CH250" s="16">
        <f>AL250</f>
        <v>0.93500000000000005</v>
      </c>
      <c r="CI250" s="16">
        <f t="shared" si="726"/>
        <v>50</v>
      </c>
      <c r="CJ250" s="16">
        <f t="shared" si="727"/>
        <v>92.550000000000011</v>
      </c>
      <c r="CK250" s="16">
        <f t="shared" si="728"/>
        <v>126</v>
      </c>
      <c r="CL250" s="16" t="str">
        <f>IF(CM250&gt;0, "true", "false")</f>
        <v>true</v>
      </c>
      <c r="CM250" s="76">
        <f>AP250</f>
        <v>0.94</v>
      </c>
      <c r="CN250" s="16">
        <f t="shared" si="729"/>
        <v>50</v>
      </c>
      <c r="CO250" s="16">
        <f t="shared" si="730"/>
        <v>92.550000000000011</v>
      </c>
      <c r="CP250" s="16">
        <f t="shared" si="731"/>
        <v>126</v>
      </c>
      <c r="CQ250" s="16" t="str">
        <f>IF(CR250&gt;0, "true", "false")</f>
        <v>true</v>
      </c>
      <c r="CR250" s="76">
        <f>AP250</f>
        <v>0.94</v>
      </c>
      <c r="CS250" s="16">
        <f t="shared" si="732"/>
        <v>50</v>
      </c>
      <c r="CT250" s="16">
        <f t="shared" si="733"/>
        <v>92.550000000000011</v>
      </c>
      <c r="CU250" s="16">
        <f t="shared" si="734"/>
        <v>126</v>
      </c>
      <c r="CV250" s="16" t="str">
        <f>IF(CW250&gt;0, "true", "false")</f>
        <v>true</v>
      </c>
      <c r="CW250" s="76">
        <f>AP250</f>
        <v>0.94</v>
      </c>
      <c r="CX250" s="16">
        <f t="shared" si="735"/>
        <v>50</v>
      </c>
      <c r="CY250" s="16">
        <f t="shared" si="736"/>
        <v>92.550000000000011</v>
      </c>
      <c r="CZ250" s="16">
        <f t="shared" si="737"/>
        <v>126</v>
      </c>
      <c r="DA250" s="16" t="str">
        <f>IF(DB250&gt;0, "true", "false")</f>
        <v>true</v>
      </c>
      <c r="DB250" s="76">
        <f>AP250</f>
        <v>0.94</v>
      </c>
      <c r="DC250" s="16">
        <f t="shared" si="738"/>
        <v>50</v>
      </c>
      <c r="DD250" s="16">
        <f t="shared" si="739"/>
        <v>122.47100309869272</v>
      </c>
      <c r="DE250" s="16">
        <f t="shared" si="740"/>
        <v>126</v>
      </c>
      <c r="DF250" s="16" t="str">
        <f>IF(DG250&gt;0, "true", "false")</f>
        <v>false</v>
      </c>
      <c r="DG250" s="76">
        <f>AT250</f>
        <v>0</v>
      </c>
      <c r="DH250" s="16">
        <f t="shared" si="741"/>
        <v>50</v>
      </c>
      <c r="DI250" s="16">
        <f t="shared" si="742"/>
        <v>122.47100309869272</v>
      </c>
      <c r="DJ250" s="16">
        <f t="shared" si="743"/>
        <v>126</v>
      </c>
      <c r="DK250" s="16" t="str">
        <f>IF(DL250&gt;0, "true", "false")</f>
        <v>false</v>
      </c>
      <c r="DL250" s="76">
        <f>AT250</f>
        <v>0</v>
      </c>
      <c r="DM250" s="16">
        <f t="shared" si="744"/>
        <v>50</v>
      </c>
      <c r="DN250" s="16">
        <f t="shared" si="745"/>
        <v>122.47100309869272</v>
      </c>
      <c r="DO250" s="16">
        <f t="shared" si="746"/>
        <v>126</v>
      </c>
      <c r="DP250" s="16" t="str">
        <f>IF(DQ250&gt;0, "true", "false")</f>
        <v>false</v>
      </c>
      <c r="DQ250" s="76">
        <f>AT250</f>
        <v>0</v>
      </c>
      <c r="DR250" s="16">
        <f t="shared" si="747"/>
        <v>50</v>
      </c>
      <c r="DS250" s="16">
        <f t="shared" si="748"/>
        <v>122.47100309869272</v>
      </c>
      <c r="DT250" s="16">
        <f t="shared" si="749"/>
        <v>126</v>
      </c>
      <c r="DU250" s="16" t="str">
        <f>IF(DV250&gt;0, "true", "false")</f>
        <v>false</v>
      </c>
      <c r="DV250" s="76">
        <f>AT250</f>
        <v>0</v>
      </c>
    </row>
    <row r="251" spans="27:126" x14ac:dyDescent="0.35">
      <c r="AA251" s="74" t="s">
        <v>114</v>
      </c>
      <c r="AB251" s="73" t="str">
        <f t="shared" si="701"/>
        <v>-</v>
      </c>
      <c r="AC251" s="47" t="s">
        <v>12</v>
      </c>
      <c r="AD251" s="47" t="s">
        <v>2</v>
      </c>
      <c r="AE251" s="16"/>
      <c r="AF251" s="16"/>
      <c r="AG251" s="16" t="str">
        <f t="shared" ref="AG251:AG256" si="750">IF(MAX(AV13,BA13,BF13,BK13,BP13,BU13,BZ13,CE13,CJ13,CO13,CT13,CY13,DD13,DI13,DN13,DS13)=0,"N/A",MAX(AV13,BA13,BF13,BK13,BP13,BU13,BZ13,CE13,CJ13,CO13,CT13,CY13,DD13,DI13,DN13,DS13))</f>
        <v>N/A</v>
      </c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 t="str">
        <f t="shared" si="702"/>
        <v>N/A</v>
      </c>
      <c r="AV251" s="16" t="str">
        <f t="shared" si="703"/>
        <v>N/A</v>
      </c>
      <c r="AW251" s="16" t="str">
        <f t="shared" si="704"/>
        <v>N/A</v>
      </c>
      <c r="AX251" s="16"/>
      <c r="AY251" s="16"/>
      <c r="AZ251" s="16" t="str">
        <f t="shared" si="705"/>
        <v>N/A</v>
      </c>
      <c r="BA251" s="16" t="str">
        <f t="shared" si="706"/>
        <v>N/A</v>
      </c>
      <c r="BB251" s="16" t="str">
        <f t="shared" si="707"/>
        <v>N/A</v>
      </c>
      <c r="BC251" s="16"/>
      <c r="BD251" s="16"/>
      <c r="BE251" s="16" t="str">
        <f t="shared" si="708"/>
        <v>N/A</v>
      </c>
      <c r="BF251" s="16" t="str">
        <f t="shared" si="709"/>
        <v>N/A</v>
      </c>
      <c r="BG251" s="16" t="str">
        <f t="shared" si="710"/>
        <v>N/A</v>
      </c>
      <c r="BH251" s="16"/>
      <c r="BI251" s="16"/>
      <c r="BJ251" s="16" t="str">
        <f t="shared" si="711"/>
        <v>N/A</v>
      </c>
      <c r="BK251" s="16" t="str">
        <f t="shared" si="712"/>
        <v>N/A</v>
      </c>
      <c r="BL251" s="16" t="str">
        <f t="shared" si="713"/>
        <v>N/A</v>
      </c>
      <c r="BM251" s="16"/>
      <c r="BN251" s="16"/>
      <c r="BO251" s="16" t="str">
        <f t="shared" si="714"/>
        <v>N/A</v>
      </c>
      <c r="BP251" s="16" t="str">
        <f t="shared" si="715"/>
        <v>N/A</v>
      </c>
      <c r="BQ251" s="16" t="str">
        <f t="shared" si="716"/>
        <v>N/A</v>
      </c>
      <c r="BR251" s="16"/>
      <c r="BS251" s="16"/>
      <c r="BT251" s="16" t="str">
        <f t="shared" si="717"/>
        <v>N/A</v>
      </c>
      <c r="BU251" s="16" t="str">
        <f t="shared" si="718"/>
        <v>N/A</v>
      </c>
      <c r="BV251" s="16" t="str">
        <f t="shared" si="719"/>
        <v>N/A</v>
      </c>
      <c r="BW251" s="16"/>
      <c r="BX251" s="16"/>
      <c r="BY251" s="16" t="str">
        <f t="shared" si="720"/>
        <v>N/A</v>
      </c>
      <c r="BZ251" s="16" t="str">
        <f t="shared" si="721"/>
        <v>N/A</v>
      </c>
      <c r="CA251" s="16" t="str">
        <f t="shared" si="722"/>
        <v>N/A</v>
      </c>
      <c r="CB251" s="16"/>
      <c r="CC251" s="16"/>
      <c r="CD251" s="16" t="str">
        <f t="shared" si="723"/>
        <v>N/A</v>
      </c>
      <c r="CE251" s="16" t="str">
        <f t="shared" si="724"/>
        <v>N/A</v>
      </c>
      <c r="CF251" s="16" t="str">
        <f t="shared" si="725"/>
        <v>N/A</v>
      </c>
      <c r="CG251" s="16"/>
      <c r="CH251" s="16"/>
      <c r="CI251" s="16" t="str">
        <f t="shared" si="726"/>
        <v>N/A</v>
      </c>
      <c r="CJ251" s="16" t="str">
        <f t="shared" si="727"/>
        <v>N/A</v>
      </c>
      <c r="CK251" s="16" t="str">
        <f t="shared" si="728"/>
        <v>N/A</v>
      </c>
      <c r="CL251" s="16"/>
      <c r="CM251" s="16"/>
      <c r="CN251" s="16" t="str">
        <f t="shared" si="729"/>
        <v>N/A</v>
      </c>
      <c r="CO251" s="16" t="str">
        <f t="shared" si="730"/>
        <v>N/A</v>
      </c>
      <c r="CP251" s="16" t="str">
        <f t="shared" si="731"/>
        <v>N/A</v>
      </c>
      <c r="CQ251" s="16"/>
      <c r="CR251" s="16"/>
      <c r="CS251" s="16" t="str">
        <f t="shared" si="732"/>
        <v>N/A</v>
      </c>
      <c r="CT251" s="16" t="str">
        <f t="shared" si="733"/>
        <v>N/A</v>
      </c>
      <c r="CU251" s="16" t="str">
        <f t="shared" si="734"/>
        <v>N/A</v>
      </c>
      <c r="CV251" s="16"/>
      <c r="CW251" s="16"/>
      <c r="CX251" s="16" t="str">
        <f t="shared" si="735"/>
        <v>N/A</v>
      </c>
      <c r="CY251" s="16" t="str">
        <f t="shared" si="736"/>
        <v>N/A</v>
      </c>
      <c r="CZ251" s="16" t="str">
        <f t="shared" si="737"/>
        <v>N/A</v>
      </c>
      <c r="DA251" s="16"/>
      <c r="DB251" s="16"/>
      <c r="DC251" s="16" t="str">
        <f t="shared" si="738"/>
        <v>N/A</v>
      </c>
      <c r="DD251" s="16" t="str">
        <f t="shared" si="739"/>
        <v>N/A</v>
      </c>
      <c r="DE251" s="16" t="str">
        <f t="shared" si="740"/>
        <v>N/A</v>
      </c>
      <c r="DF251" s="16"/>
      <c r="DG251" s="16"/>
      <c r="DH251" s="16" t="str">
        <f t="shared" si="741"/>
        <v>N/A</v>
      </c>
      <c r="DI251" s="16" t="str">
        <f t="shared" si="742"/>
        <v>N/A</v>
      </c>
      <c r="DJ251" s="16" t="str">
        <f t="shared" si="743"/>
        <v>N/A</v>
      </c>
      <c r="DK251" s="16"/>
      <c r="DL251" s="16"/>
      <c r="DM251" s="16" t="str">
        <f t="shared" si="744"/>
        <v>N/A</v>
      </c>
      <c r="DN251" s="16" t="str">
        <f t="shared" si="745"/>
        <v>N/A</v>
      </c>
      <c r="DO251" s="16" t="str">
        <f t="shared" si="746"/>
        <v>N/A</v>
      </c>
      <c r="DP251" s="16"/>
      <c r="DQ251" s="16"/>
      <c r="DR251" s="16" t="str">
        <f t="shared" si="747"/>
        <v>N/A</v>
      </c>
      <c r="DS251" s="16" t="str">
        <f t="shared" si="748"/>
        <v>N/A</v>
      </c>
      <c r="DT251" s="16" t="str">
        <f t="shared" si="749"/>
        <v>N/A</v>
      </c>
      <c r="DU251" s="16"/>
      <c r="DV251" s="16"/>
    </row>
    <row r="252" spans="27:126" x14ac:dyDescent="0.35">
      <c r="AA252" s="74" t="s">
        <v>114</v>
      </c>
      <c r="AB252" s="73" t="str">
        <f t="shared" si="701"/>
        <v>-</v>
      </c>
      <c r="AC252" s="47" t="s">
        <v>13</v>
      </c>
      <c r="AD252" s="47" t="s">
        <v>2</v>
      </c>
      <c r="AE252" s="16"/>
      <c r="AF252" s="16"/>
      <c r="AG252" s="16" t="str">
        <f t="shared" si="750"/>
        <v>N/A</v>
      </c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 t="str">
        <f t="shared" si="702"/>
        <v>N/A</v>
      </c>
      <c r="AV252" s="16" t="str">
        <f t="shared" si="703"/>
        <v>N/A</v>
      </c>
      <c r="AW252" s="16" t="str">
        <f t="shared" si="704"/>
        <v>N/A</v>
      </c>
      <c r="AX252" s="16"/>
      <c r="AY252" s="16"/>
      <c r="AZ252" s="16" t="str">
        <f t="shared" si="705"/>
        <v>N/A</v>
      </c>
      <c r="BA252" s="16" t="str">
        <f t="shared" si="706"/>
        <v>N/A</v>
      </c>
      <c r="BB252" s="16" t="str">
        <f t="shared" si="707"/>
        <v>N/A</v>
      </c>
      <c r="BC252" s="16"/>
      <c r="BD252" s="16"/>
      <c r="BE252" s="16" t="str">
        <f t="shared" si="708"/>
        <v>N/A</v>
      </c>
      <c r="BF252" s="16" t="str">
        <f t="shared" si="709"/>
        <v>N/A</v>
      </c>
      <c r="BG252" s="16" t="str">
        <f t="shared" si="710"/>
        <v>N/A</v>
      </c>
      <c r="BH252" s="16"/>
      <c r="BI252" s="16"/>
      <c r="BJ252" s="16" t="str">
        <f t="shared" si="711"/>
        <v>N/A</v>
      </c>
      <c r="BK252" s="16" t="str">
        <f t="shared" si="712"/>
        <v>N/A</v>
      </c>
      <c r="BL252" s="16" t="str">
        <f t="shared" si="713"/>
        <v>N/A</v>
      </c>
      <c r="BM252" s="16"/>
      <c r="BN252" s="16"/>
      <c r="BO252" s="16" t="str">
        <f t="shared" si="714"/>
        <v>N/A</v>
      </c>
      <c r="BP252" s="16" t="str">
        <f t="shared" si="715"/>
        <v>N/A</v>
      </c>
      <c r="BQ252" s="16" t="str">
        <f t="shared" si="716"/>
        <v>N/A</v>
      </c>
      <c r="BR252" s="16"/>
      <c r="BS252" s="16"/>
      <c r="BT252" s="16" t="str">
        <f t="shared" si="717"/>
        <v>N/A</v>
      </c>
      <c r="BU252" s="16" t="str">
        <f t="shared" si="718"/>
        <v>N/A</v>
      </c>
      <c r="BV252" s="16" t="str">
        <f t="shared" si="719"/>
        <v>N/A</v>
      </c>
      <c r="BW252" s="16"/>
      <c r="BX252" s="16"/>
      <c r="BY252" s="16" t="str">
        <f t="shared" si="720"/>
        <v>N/A</v>
      </c>
      <c r="BZ252" s="16" t="str">
        <f t="shared" si="721"/>
        <v>N/A</v>
      </c>
      <c r="CA252" s="16" t="str">
        <f t="shared" si="722"/>
        <v>N/A</v>
      </c>
      <c r="CB252" s="16"/>
      <c r="CC252" s="16"/>
      <c r="CD252" s="16" t="str">
        <f t="shared" si="723"/>
        <v>N/A</v>
      </c>
      <c r="CE252" s="16" t="str">
        <f t="shared" si="724"/>
        <v>N/A</v>
      </c>
      <c r="CF252" s="16" t="str">
        <f t="shared" si="725"/>
        <v>N/A</v>
      </c>
      <c r="CG252" s="16"/>
      <c r="CH252" s="16"/>
      <c r="CI252" s="16" t="str">
        <f t="shared" si="726"/>
        <v>N/A</v>
      </c>
      <c r="CJ252" s="16" t="str">
        <f t="shared" si="727"/>
        <v>N/A</v>
      </c>
      <c r="CK252" s="16" t="str">
        <f t="shared" si="728"/>
        <v>N/A</v>
      </c>
      <c r="CL252" s="16"/>
      <c r="CM252" s="16"/>
      <c r="CN252" s="16" t="str">
        <f t="shared" si="729"/>
        <v>N/A</v>
      </c>
      <c r="CO252" s="16" t="str">
        <f t="shared" si="730"/>
        <v>N/A</v>
      </c>
      <c r="CP252" s="16" t="str">
        <f t="shared" si="731"/>
        <v>N/A</v>
      </c>
      <c r="CQ252" s="16"/>
      <c r="CR252" s="16"/>
      <c r="CS252" s="16" t="str">
        <f t="shared" si="732"/>
        <v>N/A</v>
      </c>
      <c r="CT252" s="16" t="str">
        <f t="shared" si="733"/>
        <v>N/A</v>
      </c>
      <c r="CU252" s="16" t="str">
        <f t="shared" si="734"/>
        <v>N/A</v>
      </c>
      <c r="CV252" s="16"/>
      <c r="CW252" s="16"/>
      <c r="CX252" s="16" t="str">
        <f t="shared" si="735"/>
        <v>N/A</v>
      </c>
      <c r="CY252" s="16" t="str">
        <f t="shared" si="736"/>
        <v>N/A</v>
      </c>
      <c r="CZ252" s="16" t="str">
        <f t="shared" si="737"/>
        <v>N/A</v>
      </c>
      <c r="DA252" s="16"/>
      <c r="DB252" s="16"/>
      <c r="DC252" s="16" t="str">
        <f t="shared" si="738"/>
        <v>N/A</v>
      </c>
      <c r="DD252" s="16" t="str">
        <f t="shared" si="739"/>
        <v>N/A</v>
      </c>
      <c r="DE252" s="16" t="str">
        <f t="shared" si="740"/>
        <v>N/A</v>
      </c>
      <c r="DF252" s="16"/>
      <c r="DG252" s="16"/>
      <c r="DH252" s="16" t="str">
        <f t="shared" si="741"/>
        <v>N/A</v>
      </c>
      <c r="DI252" s="16" t="str">
        <f t="shared" si="742"/>
        <v>N/A</v>
      </c>
      <c r="DJ252" s="16" t="str">
        <f t="shared" si="743"/>
        <v>N/A</v>
      </c>
      <c r="DK252" s="16"/>
      <c r="DL252" s="16"/>
      <c r="DM252" s="16" t="str">
        <f t="shared" si="744"/>
        <v>N/A</v>
      </c>
      <c r="DN252" s="16" t="str">
        <f t="shared" si="745"/>
        <v>N/A</v>
      </c>
      <c r="DO252" s="16" t="str">
        <f t="shared" si="746"/>
        <v>N/A</v>
      </c>
      <c r="DP252" s="16"/>
      <c r="DQ252" s="16"/>
      <c r="DR252" s="16" t="str">
        <f t="shared" si="747"/>
        <v>N/A</v>
      </c>
      <c r="DS252" s="16" t="str">
        <f t="shared" si="748"/>
        <v>N/A</v>
      </c>
      <c r="DT252" s="16" t="str">
        <f t="shared" si="749"/>
        <v>N/A</v>
      </c>
      <c r="DU252" s="16"/>
      <c r="DV252" s="16"/>
    </row>
    <row r="253" spans="27:126" x14ac:dyDescent="0.35">
      <c r="AA253" s="74" t="s">
        <v>114</v>
      </c>
      <c r="AB253" s="73" t="str">
        <f t="shared" si="701"/>
        <v>-</v>
      </c>
      <c r="AC253" s="47" t="s">
        <v>14</v>
      </c>
      <c r="AD253" s="47" t="s">
        <v>2</v>
      </c>
      <c r="AE253" s="16"/>
      <c r="AF253" s="16"/>
      <c r="AG253" s="16" t="str">
        <f t="shared" si="750"/>
        <v>N/A</v>
      </c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 t="str">
        <f t="shared" si="702"/>
        <v>N/A</v>
      </c>
      <c r="AV253" s="16" t="str">
        <f t="shared" si="703"/>
        <v>N/A</v>
      </c>
      <c r="AW253" s="16" t="str">
        <f t="shared" si="704"/>
        <v>N/A</v>
      </c>
      <c r="AX253" s="16"/>
      <c r="AY253" s="16"/>
      <c r="AZ253" s="16" t="str">
        <f t="shared" si="705"/>
        <v>N/A</v>
      </c>
      <c r="BA253" s="16" t="str">
        <f t="shared" si="706"/>
        <v>N/A</v>
      </c>
      <c r="BB253" s="16" t="str">
        <f t="shared" si="707"/>
        <v>N/A</v>
      </c>
      <c r="BC253" s="16"/>
      <c r="BD253" s="16"/>
      <c r="BE253" s="16" t="str">
        <f t="shared" si="708"/>
        <v>N/A</v>
      </c>
      <c r="BF253" s="16" t="str">
        <f t="shared" si="709"/>
        <v>N/A</v>
      </c>
      <c r="BG253" s="16" t="str">
        <f t="shared" si="710"/>
        <v>N/A</v>
      </c>
      <c r="BH253" s="16"/>
      <c r="BI253" s="16"/>
      <c r="BJ253" s="16" t="str">
        <f t="shared" si="711"/>
        <v>N/A</v>
      </c>
      <c r="BK253" s="16" t="str">
        <f t="shared" si="712"/>
        <v>N/A</v>
      </c>
      <c r="BL253" s="16" t="str">
        <f t="shared" si="713"/>
        <v>N/A</v>
      </c>
      <c r="BM253" s="16"/>
      <c r="BN253" s="16"/>
      <c r="BO253" s="16" t="str">
        <f t="shared" si="714"/>
        <v>N/A</v>
      </c>
      <c r="BP253" s="16" t="str">
        <f t="shared" si="715"/>
        <v>N/A</v>
      </c>
      <c r="BQ253" s="16" t="str">
        <f t="shared" si="716"/>
        <v>N/A</v>
      </c>
      <c r="BR253" s="16"/>
      <c r="BS253" s="16"/>
      <c r="BT253" s="16" t="str">
        <f t="shared" si="717"/>
        <v>N/A</v>
      </c>
      <c r="BU253" s="16" t="str">
        <f t="shared" si="718"/>
        <v>N/A</v>
      </c>
      <c r="BV253" s="16" t="str">
        <f t="shared" si="719"/>
        <v>N/A</v>
      </c>
      <c r="BW253" s="16"/>
      <c r="BX253" s="16"/>
      <c r="BY253" s="16" t="str">
        <f t="shared" si="720"/>
        <v>N/A</v>
      </c>
      <c r="BZ253" s="16" t="str">
        <f t="shared" si="721"/>
        <v>N/A</v>
      </c>
      <c r="CA253" s="16" t="str">
        <f t="shared" si="722"/>
        <v>N/A</v>
      </c>
      <c r="CB253" s="16"/>
      <c r="CC253" s="16"/>
      <c r="CD253" s="16" t="str">
        <f t="shared" si="723"/>
        <v>N/A</v>
      </c>
      <c r="CE253" s="16" t="str">
        <f t="shared" si="724"/>
        <v>N/A</v>
      </c>
      <c r="CF253" s="16" t="str">
        <f t="shared" si="725"/>
        <v>N/A</v>
      </c>
      <c r="CG253" s="16"/>
      <c r="CH253" s="16"/>
      <c r="CI253" s="16" t="str">
        <f t="shared" si="726"/>
        <v>N/A</v>
      </c>
      <c r="CJ253" s="16" t="str">
        <f t="shared" si="727"/>
        <v>N/A</v>
      </c>
      <c r="CK253" s="16" t="str">
        <f t="shared" si="728"/>
        <v>N/A</v>
      </c>
      <c r="CL253" s="16"/>
      <c r="CM253" s="16"/>
      <c r="CN253" s="16" t="str">
        <f t="shared" si="729"/>
        <v>N/A</v>
      </c>
      <c r="CO253" s="16" t="str">
        <f t="shared" si="730"/>
        <v>N/A</v>
      </c>
      <c r="CP253" s="16" t="str">
        <f t="shared" si="731"/>
        <v>N/A</v>
      </c>
      <c r="CQ253" s="16"/>
      <c r="CR253" s="16"/>
      <c r="CS253" s="16" t="str">
        <f t="shared" si="732"/>
        <v>N/A</v>
      </c>
      <c r="CT253" s="16" t="str">
        <f t="shared" si="733"/>
        <v>N/A</v>
      </c>
      <c r="CU253" s="16" t="str">
        <f t="shared" si="734"/>
        <v>N/A</v>
      </c>
      <c r="CV253" s="16"/>
      <c r="CW253" s="16"/>
      <c r="CX253" s="16" t="str">
        <f t="shared" si="735"/>
        <v>N/A</v>
      </c>
      <c r="CY253" s="16" t="str">
        <f t="shared" si="736"/>
        <v>N/A</v>
      </c>
      <c r="CZ253" s="16" t="str">
        <f t="shared" si="737"/>
        <v>N/A</v>
      </c>
      <c r="DA253" s="16"/>
      <c r="DB253" s="16"/>
      <c r="DC253" s="16" t="str">
        <f t="shared" si="738"/>
        <v>N/A</v>
      </c>
      <c r="DD253" s="16" t="str">
        <f t="shared" si="739"/>
        <v>N/A</v>
      </c>
      <c r="DE253" s="16" t="str">
        <f t="shared" si="740"/>
        <v>N/A</v>
      </c>
      <c r="DF253" s="16"/>
      <c r="DG253" s="16"/>
      <c r="DH253" s="16" t="str">
        <f t="shared" si="741"/>
        <v>N/A</v>
      </c>
      <c r="DI253" s="16" t="str">
        <f t="shared" si="742"/>
        <v>N/A</v>
      </c>
      <c r="DJ253" s="16" t="str">
        <f t="shared" si="743"/>
        <v>N/A</v>
      </c>
      <c r="DK253" s="16"/>
      <c r="DL253" s="16"/>
      <c r="DM253" s="16" t="str">
        <f t="shared" si="744"/>
        <v>N/A</v>
      </c>
      <c r="DN253" s="16" t="str">
        <f t="shared" si="745"/>
        <v>N/A</v>
      </c>
      <c r="DO253" s="16" t="str">
        <f t="shared" si="746"/>
        <v>N/A</v>
      </c>
      <c r="DP253" s="16"/>
      <c r="DQ253" s="16"/>
      <c r="DR253" s="16" t="str">
        <f t="shared" si="747"/>
        <v>N/A</v>
      </c>
      <c r="DS253" s="16" t="str">
        <f t="shared" si="748"/>
        <v>N/A</v>
      </c>
      <c r="DT253" s="16" t="str">
        <f t="shared" si="749"/>
        <v>N/A</v>
      </c>
      <c r="DU253" s="16"/>
      <c r="DV253" s="16"/>
    </row>
    <row r="254" spans="27:126" x14ac:dyDescent="0.35">
      <c r="AA254" s="74" t="s">
        <v>114</v>
      </c>
      <c r="AB254" s="73" t="str">
        <f t="shared" si="701"/>
        <v>-</v>
      </c>
      <c r="AC254" s="47" t="s">
        <v>15</v>
      </c>
      <c r="AD254" s="47" t="s">
        <v>2</v>
      </c>
      <c r="AE254" s="16"/>
      <c r="AF254" s="16"/>
      <c r="AG254" s="16" t="str">
        <f t="shared" si="750"/>
        <v>N/A</v>
      </c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 t="str">
        <f t="shared" si="702"/>
        <v>N/A</v>
      </c>
      <c r="AV254" s="16" t="str">
        <f t="shared" si="703"/>
        <v>N/A</v>
      </c>
      <c r="AW254" s="16" t="str">
        <f t="shared" si="704"/>
        <v>N/A</v>
      </c>
      <c r="AX254" s="16"/>
      <c r="AY254" s="16"/>
      <c r="AZ254" s="16" t="str">
        <f t="shared" si="705"/>
        <v>N/A</v>
      </c>
      <c r="BA254" s="16" t="str">
        <f t="shared" si="706"/>
        <v>N/A</v>
      </c>
      <c r="BB254" s="16" t="str">
        <f t="shared" si="707"/>
        <v>N/A</v>
      </c>
      <c r="BC254" s="16"/>
      <c r="BD254" s="16"/>
      <c r="BE254" s="16" t="str">
        <f t="shared" si="708"/>
        <v>N/A</v>
      </c>
      <c r="BF254" s="16" t="str">
        <f t="shared" si="709"/>
        <v>N/A</v>
      </c>
      <c r="BG254" s="16" t="str">
        <f t="shared" si="710"/>
        <v>N/A</v>
      </c>
      <c r="BH254" s="16"/>
      <c r="BI254" s="16"/>
      <c r="BJ254" s="16" t="str">
        <f t="shared" si="711"/>
        <v>N/A</v>
      </c>
      <c r="BK254" s="16" t="str">
        <f t="shared" si="712"/>
        <v>N/A</v>
      </c>
      <c r="BL254" s="16" t="str">
        <f t="shared" si="713"/>
        <v>N/A</v>
      </c>
      <c r="BM254" s="16"/>
      <c r="BN254" s="16"/>
      <c r="BO254" s="16" t="str">
        <f t="shared" si="714"/>
        <v>N/A</v>
      </c>
      <c r="BP254" s="16" t="str">
        <f t="shared" si="715"/>
        <v>N/A</v>
      </c>
      <c r="BQ254" s="16" t="str">
        <f t="shared" si="716"/>
        <v>N/A</v>
      </c>
      <c r="BR254" s="16"/>
      <c r="BS254" s="16"/>
      <c r="BT254" s="16" t="str">
        <f t="shared" si="717"/>
        <v>N/A</v>
      </c>
      <c r="BU254" s="16" t="str">
        <f t="shared" si="718"/>
        <v>N/A</v>
      </c>
      <c r="BV254" s="16" t="str">
        <f t="shared" si="719"/>
        <v>N/A</v>
      </c>
      <c r="BW254" s="16"/>
      <c r="BX254" s="16"/>
      <c r="BY254" s="16" t="str">
        <f t="shared" si="720"/>
        <v>N/A</v>
      </c>
      <c r="BZ254" s="16" t="str">
        <f t="shared" si="721"/>
        <v>N/A</v>
      </c>
      <c r="CA254" s="16" t="str">
        <f t="shared" si="722"/>
        <v>N/A</v>
      </c>
      <c r="CB254" s="16"/>
      <c r="CC254" s="16"/>
      <c r="CD254" s="16" t="str">
        <f t="shared" si="723"/>
        <v>N/A</v>
      </c>
      <c r="CE254" s="16" t="str">
        <f t="shared" si="724"/>
        <v>N/A</v>
      </c>
      <c r="CF254" s="16" t="str">
        <f t="shared" si="725"/>
        <v>N/A</v>
      </c>
      <c r="CG254" s="16"/>
      <c r="CH254" s="16"/>
      <c r="CI254" s="16" t="str">
        <f t="shared" si="726"/>
        <v>N/A</v>
      </c>
      <c r="CJ254" s="16" t="str">
        <f t="shared" si="727"/>
        <v>N/A</v>
      </c>
      <c r="CK254" s="16" t="str">
        <f t="shared" si="728"/>
        <v>N/A</v>
      </c>
      <c r="CL254" s="16"/>
      <c r="CM254" s="16"/>
      <c r="CN254" s="16" t="str">
        <f t="shared" si="729"/>
        <v>N/A</v>
      </c>
      <c r="CO254" s="16" t="str">
        <f t="shared" si="730"/>
        <v>N/A</v>
      </c>
      <c r="CP254" s="16" t="str">
        <f t="shared" si="731"/>
        <v>N/A</v>
      </c>
      <c r="CQ254" s="16"/>
      <c r="CR254" s="16"/>
      <c r="CS254" s="16" t="str">
        <f t="shared" si="732"/>
        <v>N/A</v>
      </c>
      <c r="CT254" s="16" t="str">
        <f t="shared" si="733"/>
        <v>N/A</v>
      </c>
      <c r="CU254" s="16" t="str">
        <f t="shared" si="734"/>
        <v>N/A</v>
      </c>
      <c r="CV254" s="16"/>
      <c r="CW254" s="16"/>
      <c r="CX254" s="16" t="str">
        <f t="shared" si="735"/>
        <v>N/A</v>
      </c>
      <c r="CY254" s="16" t="str">
        <f t="shared" si="736"/>
        <v>N/A</v>
      </c>
      <c r="CZ254" s="16" t="str">
        <f t="shared" si="737"/>
        <v>N/A</v>
      </c>
      <c r="DA254" s="16"/>
      <c r="DB254" s="16"/>
      <c r="DC254" s="16" t="str">
        <f t="shared" si="738"/>
        <v>N/A</v>
      </c>
      <c r="DD254" s="16" t="str">
        <f t="shared" si="739"/>
        <v>N/A</v>
      </c>
      <c r="DE254" s="16" t="str">
        <f t="shared" si="740"/>
        <v>N/A</v>
      </c>
      <c r="DF254" s="16"/>
      <c r="DG254" s="16"/>
      <c r="DH254" s="16" t="str">
        <f t="shared" si="741"/>
        <v>N/A</v>
      </c>
      <c r="DI254" s="16" t="str">
        <f t="shared" si="742"/>
        <v>N/A</v>
      </c>
      <c r="DJ254" s="16" t="str">
        <f t="shared" si="743"/>
        <v>N/A</v>
      </c>
      <c r="DK254" s="16"/>
      <c r="DL254" s="16"/>
      <c r="DM254" s="16" t="str">
        <f t="shared" si="744"/>
        <v>N/A</v>
      </c>
      <c r="DN254" s="16" t="str">
        <f t="shared" si="745"/>
        <v>N/A</v>
      </c>
      <c r="DO254" s="16" t="str">
        <f t="shared" si="746"/>
        <v>N/A</v>
      </c>
      <c r="DP254" s="16"/>
      <c r="DQ254" s="16"/>
      <c r="DR254" s="16" t="str">
        <f t="shared" si="747"/>
        <v>N/A</v>
      </c>
      <c r="DS254" s="16" t="str">
        <f t="shared" si="748"/>
        <v>N/A</v>
      </c>
      <c r="DT254" s="16" t="str">
        <f t="shared" si="749"/>
        <v>N/A</v>
      </c>
      <c r="DU254" s="16"/>
      <c r="DV254" s="16"/>
    </row>
    <row r="255" spans="27:126" x14ac:dyDescent="0.35">
      <c r="AA255" s="74" t="s">
        <v>114</v>
      </c>
      <c r="AB255" s="73" t="str">
        <f t="shared" si="701"/>
        <v>-</v>
      </c>
      <c r="AC255" s="47" t="s">
        <v>16</v>
      </c>
      <c r="AD255" s="47" t="s">
        <v>2</v>
      </c>
      <c r="AE255" s="16"/>
      <c r="AF255" s="16"/>
      <c r="AG255" s="16" t="str">
        <f t="shared" si="750"/>
        <v>N/A</v>
      </c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 t="str">
        <f t="shared" si="702"/>
        <v>N/A</v>
      </c>
      <c r="AV255" s="16" t="str">
        <f t="shared" si="703"/>
        <v>N/A</v>
      </c>
      <c r="AW255" s="16" t="str">
        <f t="shared" si="704"/>
        <v>N/A</v>
      </c>
      <c r="AX255" s="16"/>
      <c r="AY255" s="16"/>
      <c r="AZ255" s="16" t="str">
        <f t="shared" si="705"/>
        <v>N/A</v>
      </c>
      <c r="BA255" s="16" t="str">
        <f t="shared" si="706"/>
        <v>N/A</v>
      </c>
      <c r="BB255" s="16" t="str">
        <f t="shared" si="707"/>
        <v>N/A</v>
      </c>
      <c r="BC255" s="16"/>
      <c r="BD255" s="16"/>
      <c r="BE255" s="16" t="str">
        <f t="shared" si="708"/>
        <v>N/A</v>
      </c>
      <c r="BF255" s="16" t="str">
        <f t="shared" si="709"/>
        <v>N/A</v>
      </c>
      <c r="BG255" s="16" t="str">
        <f t="shared" si="710"/>
        <v>N/A</v>
      </c>
      <c r="BH255" s="16"/>
      <c r="BI255" s="16"/>
      <c r="BJ255" s="16" t="str">
        <f t="shared" si="711"/>
        <v>N/A</v>
      </c>
      <c r="BK255" s="16" t="str">
        <f t="shared" si="712"/>
        <v>N/A</v>
      </c>
      <c r="BL255" s="16" t="str">
        <f t="shared" si="713"/>
        <v>N/A</v>
      </c>
      <c r="BM255" s="16"/>
      <c r="BN255" s="16"/>
      <c r="BO255" s="16" t="str">
        <f t="shared" si="714"/>
        <v>N/A</v>
      </c>
      <c r="BP255" s="16" t="str">
        <f t="shared" si="715"/>
        <v>N/A</v>
      </c>
      <c r="BQ255" s="16" t="str">
        <f t="shared" si="716"/>
        <v>N/A</v>
      </c>
      <c r="BR255" s="16"/>
      <c r="BS255" s="16"/>
      <c r="BT255" s="16" t="str">
        <f t="shared" si="717"/>
        <v>N/A</v>
      </c>
      <c r="BU255" s="16" t="str">
        <f t="shared" si="718"/>
        <v>N/A</v>
      </c>
      <c r="BV255" s="16" t="str">
        <f t="shared" si="719"/>
        <v>N/A</v>
      </c>
      <c r="BW255" s="16"/>
      <c r="BX255" s="16"/>
      <c r="BY255" s="16" t="str">
        <f t="shared" si="720"/>
        <v>N/A</v>
      </c>
      <c r="BZ255" s="16" t="str">
        <f t="shared" si="721"/>
        <v>N/A</v>
      </c>
      <c r="CA255" s="16" t="str">
        <f t="shared" si="722"/>
        <v>N/A</v>
      </c>
      <c r="CB255" s="16"/>
      <c r="CC255" s="16"/>
      <c r="CD255" s="16" t="str">
        <f t="shared" si="723"/>
        <v>N/A</v>
      </c>
      <c r="CE255" s="16" t="str">
        <f t="shared" si="724"/>
        <v>N/A</v>
      </c>
      <c r="CF255" s="16" t="str">
        <f t="shared" si="725"/>
        <v>N/A</v>
      </c>
      <c r="CG255" s="16"/>
      <c r="CH255" s="16"/>
      <c r="CI255" s="16" t="str">
        <f t="shared" si="726"/>
        <v>N/A</v>
      </c>
      <c r="CJ255" s="16" t="str">
        <f t="shared" si="727"/>
        <v>N/A</v>
      </c>
      <c r="CK255" s="16" t="str">
        <f t="shared" si="728"/>
        <v>N/A</v>
      </c>
      <c r="CL255" s="16"/>
      <c r="CM255" s="16"/>
      <c r="CN255" s="16" t="str">
        <f t="shared" si="729"/>
        <v>N/A</v>
      </c>
      <c r="CO255" s="16" t="str">
        <f t="shared" si="730"/>
        <v>N/A</v>
      </c>
      <c r="CP255" s="16" t="str">
        <f t="shared" si="731"/>
        <v>N/A</v>
      </c>
      <c r="CQ255" s="16"/>
      <c r="CR255" s="16"/>
      <c r="CS255" s="16" t="str">
        <f t="shared" si="732"/>
        <v>N/A</v>
      </c>
      <c r="CT255" s="16" t="str">
        <f t="shared" si="733"/>
        <v>N/A</v>
      </c>
      <c r="CU255" s="16" t="str">
        <f t="shared" si="734"/>
        <v>N/A</v>
      </c>
      <c r="CV255" s="16"/>
      <c r="CW255" s="16"/>
      <c r="CX255" s="16" t="str">
        <f t="shared" si="735"/>
        <v>N/A</v>
      </c>
      <c r="CY255" s="16" t="str">
        <f t="shared" si="736"/>
        <v>N/A</v>
      </c>
      <c r="CZ255" s="16" t="str">
        <f t="shared" si="737"/>
        <v>N/A</v>
      </c>
      <c r="DA255" s="16"/>
      <c r="DB255" s="16"/>
      <c r="DC255" s="16" t="str">
        <f t="shared" si="738"/>
        <v>N/A</v>
      </c>
      <c r="DD255" s="16" t="str">
        <f t="shared" si="739"/>
        <v>N/A</v>
      </c>
      <c r="DE255" s="16" t="str">
        <f t="shared" si="740"/>
        <v>N/A</v>
      </c>
      <c r="DF255" s="16"/>
      <c r="DG255" s="16"/>
      <c r="DH255" s="16" t="str">
        <f t="shared" si="741"/>
        <v>N/A</v>
      </c>
      <c r="DI255" s="16" t="str">
        <f t="shared" si="742"/>
        <v>N/A</v>
      </c>
      <c r="DJ255" s="16" t="str">
        <f t="shared" si="743"/>
        <v>N/A</v>
      </c>
      <c r="DK255" s="16"/>
      <c r="DL255" s="16"/>
      <c r="DM255" s="16" t="str">
        <f t="shared" si="744"/>
        <v>N/A</v>
      </c>
      <c r="DN255" s="16" t="str">
        <f t="shared" si="745"/>
        <v>N/A</v>
      </c>
      <c r="DO255" s="16" t="str">
        <f t="shared" si="746"/>
        <v>N/A</v>
      </c>
      <c r="DP255" s="16"/>
      <c r="DQ255" s="16"/>
      <c r="DR255" s="16" t="str">
        <f t="shared" si="747"/>
        <v>N/A</v>
      </c>
      <c r="DS255" s="16" t="str">
        <f t="shared" si="748"/>
        <v>N/A</v>
      </c>
      <c r="DT255" s="16" t="str">
        <f t="shared" si="749"/>
        <v>N/A</v>
      </c>
      <c r="DU255" s="16"/>
      <c r="DV255" s="16"/>
    </row>
    <row r="256" spans="27:126" ht="15" thickBot="1" x14ac:dyDescent="0.4">
      <c r="AA256" s="74" t="s">
        <v>114</v>
      </c>
      <c r="AB256" s="73" t="str">
        <f t="shared" si="701"/>
        <v>-</v>
      </c>
      <c r="AC256" s="48" t="s">
        <v>17</v>
      </c>
      <c r="AD256" s="48" t="s">
        <v>2</v>
      </c>
      <c r="AE256" s="21"/>
      <c r="AF256" s="21"/>
      <c r="AG256" s="21" t="str">
        <f t="shared" si="750"/>
        <v>N/A</v>
      </c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 t="str">
        <f t="shared" si="702"/>
        <v>N/A</v>
      </c>
      <c r="AV256" s="21" t="str">
        <f t="shared" si="703"/>
        <v>N/A</v>
      </c>
      <c r="AW256" s="21" t="str">
        <f t="shared" si="704"/>
        <v>N/A</v>
      </c>
      <c r="AX256" s="21"/>
      <c r="AY256" s="21"/>
      <c r="AZ256" s="21" t="str">
        <f t="shared" si="705"/>
        <v>N/A</v>
      </c>
      <c r="BA256" s="21" t="str">
        <f t="shared" si="706"/>
        <v>N/A</v>
      </c>
      <c r="BB256" s="21" t="str">
        <f t="shared" si="707"/>
        <v>N/A</v>
      </c>
      <c r="BC256" s="21"/>
      <c r="BD256" s="21"/>
      <c r="BE256" s="21" t="str">
        <f t="shared" si="708"/>
        <v>N/A</v>
      </c>
      <c r="BF256" s="21" t="str">
        <f t="shared" si="709"/>
        <v>N/A</v>
      </c>
      <c r="BG256" s="21" t="str">
        <f t="shared" si="710"/>
        <v>N/A</v>
      </c>
      <c r="BH256" s="21"/>
      <c r="BI256" s="21"/>
      <c r="BJ256" s="21" t="str">
        <f t="shared" si="711"/>
        <v>N/A</v>
      </c>
      <c r="BK256" s="21" t="str">
        <f t="shared" si="712"/>
        <v>N/A</v>
      </c>
      <c r="BL256" s="21" t="str">
        <f t="shared" si="713"/>
        <v>N/A</v>
      </c>
      <c r="BM256" s="21"/>
      <c r="BN256" s="21"/>
      <c r="BO256" s="21" t="str">
        <f t="shared" si="714"/>
        <v>N/A</v>
      </c>
      <c r="BP256" s="21" t="str">
        <f t="shared" si="715"/>
        <v>N/A</v>
      </c>
      <c r="BQ256" s="21" t="str">
        <f t="shared" si="716"/>
        <v>N/A</v>
      </c>
      <c r="BR256" s="21"/>
      <c r="BS256" s="21"/>
      <c r="BT256" s="21" t="str">
        <f t="shared" si="717"/>
        <v>N/A</v>
      </c>
      <c r="BU256" s="21" t="str">
        <f t="shared" si="718"/>
        <v>N/A</v>
      </c>
      <c r="BV256" s="21" t="str">
        <f t="shared" si="719"/>
        <v>N/A</v>
      </c>
      <c r="BW256" s="21"/>
      <c r="BX256" s="21"/>
      <c r="BY256" s="21" t="str">
        <f t="shared" si="720"/>
        <v>N/A</v>
      </c>
      <c r="BZ256" s="21" t="str">
        <f t="shared" si="721"/>
        <v>N/A</v>
      </c>
      <c r="CA256" s="21" t="str">
        <f t="shared" si="722"/>
        <v>N/A</v>
      </c>
      <c r="CB256" s="21"/>
      <c r="CC256" s="21"/>
      <c r="CD256" s="21" t="str">
        <f t="shared" si="723"/>
        <v>N/A</v>
      </c>
      <c r="CE256" s="21" t="str">
        <f t="shared" si="724"/>
        <v>N/A</v>
      </c>
      <c r="CF256" s="21" t="str">
        <f t="shared" si="725"/>
        <v>N/A</v>
      </c>
      <c r="CG256" s="21"/>
      <c r="CH256" s="21"/>
      <c r="CI256" s="21" t="str">
        <f t="shared" si="726"/>
        <v>N/A</v>
      </c>
      <c r="CJ256" s="21" t="str">
        <f t="shared" si="727"/>
        <v>N/A</v>
      </c>
      <c r="CK256" s="21" t="str">
        <f t="shared" si="728"/>
        <v>N/A</v>
      </c>
      <c r="CL256" s="21"/>
      <c r="CM256" s="21"/>
      <c r="CN256" s="21" t="str">
        <f t="shared" si="729"/>
        <v>N/A</v>
      </c>
      <c r="CO256" s="21" t="str">
        <f t="shared" si="730"/>
        <v>N/A</v>
      </c>
      <c r="CP256" s="21" t="str">
        <f t="shared" si="731"/>
        <v>N/A</v>
      </c>
      <c r="CQ256" s="21"/>
      <c r="CR256" s="21"/>
      <c r="CS256" s="21" t="str">
        <f t="shared" si="732"/>
        <v>N/A</v>
      </c>
      <c r="CT256" s="21" t="str">
        <f t="shared" si="733"/>
        <v>N/A</v>
      </c>
      <c r="CU256" s="21" t="str">
        <f t="shared" si="734"/>
        <v>N/A</v>
      </c>
      <c r="CV256" s="21"/>
      <c r="CW256" s="21"/>
      <c r="CX256" s="21" t="str">
        <f t="shared" si="735"/>
        <v>N/A</v>
      </c>
      <c r="CY256" s="21" t="str">
        <f t="shared" si="736"/>
        <v>N/A</v>
      </c>
      <c r="CZ256" s="21" t="str">
        <f t="shared" si="737"/>
        <v>N/A</v>
      </c>
      <c r="DA256" s="21"/>
      <c r="DB256" s="21"/>
      <c r="DC256" s="21" t="str">
        <f t="shared" si="738"/>
        <v>N/A</v>
      </c>
      <c r="DD256" s="21" t="str">
        <f t="shared" si="739"/>
        <v>N/A</v>
      </c>
      <c r="DE256" s="21" t="str">
        <f t="shared" si="740"/>
        <v>N/A</v>
      </c>
      <c r="DF256" s="21"/>
      <c r="DG256" s="21"/>
      <c r="DH256" s="21" t="str">
        <f t="shared" si="741"/>
        <v>N/A</v>
      </c>
      <c r="DI256" s="21" t="str">
        <f t="shared" si="742"/>
        <v>N/A</v>
      </c>
      <c r="DJ256" s="21" t="str">
        <f t="shared" si="743"/>
        <v>N/A</v>
      </c>
      <c r="DK256" s="21"/>
      <c r="DL256" s="21"/>
      <c r="DM256" s="21" t="str">
        <f t="shared" si="744"/>
        <v>N/A</v>
      </c>
      <c r="DN256" s="21" t="str">
        <f t="shared" si="745"/>
        <v>N/A</v>
      </c>
      <c r="DO256" s="21" t="str">
        <f t="shared" si="746"/>
        <v>N/A</v>
      </c>
      <c r="DP256" s="16"/>
      <c r="DQ256" s="16"/>
      <c r="DR256" s="21" t="str">
        <f t="shared" si="747"/>
        <v>N/A</v>
      </c>
      <c r="DS256" s="21" t="str">
        <f t="shared" si="748"/>
        <v>N/A</v>
      </c>
      <c r="DT256" s="21" t="str">
        <f t="shared" si="749"/>
        <v>N/A</v>
      </c>
      <c r="DU256" s="16"/>
      <c r="DV256" s="16"/>
    </row>
    <row r="257" spans="27:126" ht="15" thickBot="1" x14ac:dyDescent="0.4"/>
    <row r="258" spans="27:126" x14ac:dyDescent="0.35">
      <c r="AA258" s="140" t="s">
        <v>83</v>
      </c>
      <c r="AB258" s="141"/>
      <c r="AC258" s="63" t="s">
        <v>24</v>
      </c>
      <c r="AD258" s="45"/>
      <c r="AE258" s="116" t="s">
        <v>73</v>
      </c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69"/>
    </row>
    <row r="259" spans="27:126" x14ac:dyDescent="0.35">
      <c r="AA259" s="142"/>
      <c r="AB259" s="143"/>
      <c r="AC259" s="95" t="s">
        <v>26</v>
      </c>
      <c r="AD259" s="46"/>
      <c r="AE259" s="170" t="s">
        <v>2</v>
      </c>
      <c r="AF259" s="171"/>
      <c r="AG259" s="171"/>
      <c r="AH259" s="171"/>
      <c r="AI259" s="171"/>
      <c r="AJ259" s="171"/>
      <c r="AK259" s="171"/>
      <c r="AL259" s="171"/>
      <c r="AM259" s="171"/>
      <c r="AN259" s="171"/>
      <c r="AO259" s="171"/>
      <c r="AP259" s="171"/>
      <c r="AQ259" s="171"/>
      <c r="AR259" s="171"/>
      <c r="AS259" s="171"/>
      <c r="AT259" s="171"/>
      <c r="AU259" s="171"/>
      <c r="AV259" s="171"/>
      <c r="AW259" s="171"/>
      <c r="AX259" s="171"/>
      <c r="AY259" s="171"/>
      <c r="AZ259" s="171"/>
      <c r="BA259" s="171"/>
      <c r="BB259" s="171"/>
      <c r="BC259" s="171"/>
      <c r="BD259" s="171"/>
      <c r="BE259" s="171"/>
      <c r="BF259" s="171"/>
      <c r="BG259" s="171"/>
      <c r="BH259" s="171"/>
      <c r="BI259" s="171"/>
      <c r="BJ259" s="171"/>
      <c r="BK259" s="171"/>
      <c r="BL259" s="171"/>
      <c r="BM259" s="171"/>
      <c r="BN259" s="171"/>
      <c r="BO259" s="171"/>
      <c r="BP259" s="171"/>
      <c r="BQ259" s="171"/>
      <c r="BR259" s="171"/>
      <c r="BS259" s="171"/>
      <c r="BT259" s="171"/>
      <c r="BU259" s="171"/>
      <c r="BV259" s="171"/>
      <c r="BW259" s="171"/>
      <c r="BX259" s="171"/>
      <c r="BY259" s="171"/>
      <c r="BZ259" s="171"/>
      <c r="CA259" s="171"/>
      <c r="CB259" s="171"/>
      <c r="CC259" s="171"/>
      <c r="CD259" s="171"/>
      <c r="CE259" s="171"/>
      <c r="CF259" s="171"/>
      <c r="CG259" s="171"/>
      <c r="CH259" s="171"/>
      <c r="CI259" s="171"/>
      <c r="CJ259" s="171"/>
      <c r="CK259" s="171"/>
      <c r="CL259" s="171"/>
      <c r="CM259" s="171"/>
      <c r="CN259" s="171"/>
      <c r="CO259" s="171"/>
      <c r="CP259" s="171"/>
      <c r="CQ259" s="171"/>
      <c r="CR259" s="171"/>
      <c r="CS259" s="171"/>
      <c r="CT259" s="171"/>
      <c r="CU259" s="171"/>
      <c r="CV259" s="171"/>
      <c r="CW259" s="171"/>
      <c r="CX259" s="171"/>
      <c r="CY259" s="171"/>
      <c r="CZ259" s="171"/>
      <c r="DA259" s="171"/>
      <c r="DB259" s="171"/>
      <c r="DC259" s="171"/>
      <c r="DD259" s="171"/>
      <c r="DE259" s="171"/>
      <c r="DF259" s="171"/>
      <c r="DG259" s="171"/>
      <c r="DH259" s="171"/>
      <c r="DI259" s="171"/>
      <c r="DJ259" s="171"/>
      <c r="DK259" s="171"/>
      <c r="DL259" s="171"/>
      <c r="DM259" s="171"/>
      <c r="DN259" s="171"/>
      <c r="DO259" s="171"/>
      <c r="DP259" s="171"/>
      <c r="DQ259" s="171"/>
      <c r="DR259" s="171"/>
      <c r="DS259" s="171"/>
      <c r="DT259" s="171"/>
      <c r="DU259" s="171"/>
      <c r="DV259" s="171"/>
    </row>
    <row r="260" spans="27:126" x14ac:dyDescent="0.35">
      <c r="AA260" s="142"/>
      <c r="AB260" s="143"/>
      <c r="AC260" s="95" t="s">
        <v>20</v>
      </c>
      <c r="AD260" s="46"/>
      <c r="AE260" s="131" t="s">
        <v>265</v>
      </c>
      <c r="AF260" s="132"/>
      <c r="AG260" s="132"/>
      <c r="AH260" s="133"/>
      <c r="AI260" s="131" t="s">
        <v>264</v>
      </c>
      <c r="AJ260" s="132"/>
      <c r="AK260" s="132"/>
      <c r="AL260" s="133"/>
      <c r="AM260" s="131" t="s">
        <v>263</v>
      </c>
      <c r="AN260" s="132"/>
      <c r="AO260" s="132"/>
      <c r="AP260" s="133"/>
      <c r="AQ260" s="131" t="s">
        <v>262</v>
      </c>
      <c r="AR260" s="132"/>
      <c r="AS260" s="132"/>
      <c r="AT260" s="133"/>
      <c r="AU260" s="131" t="s">
        <v>27</v>
      </c>
      <c r="AV260" s="132"/>
      <c r="AW260" s="132"/>
      <c r="AX260" s="132"/>
      <c r="AY260" s="133"/>
      <c r="AZ260" s="131" t="s">
        <v>28</v>
      </c>
      <c r="BA260" s="132"/>
      <c r="BB260" s="132"/>
      <c r="BC260" s="132"/>
      <c r="BD260" s="133"/>
      <c r="BE260" s="131" t="s">
        <v>30</v>
      </c>
      <c r="BF260" s="132"/>
      <c r="BG260" s="132"/>
      <c r="BH260" s="132"/>
      <c r="BI260" s="133"/>
      <c r="BJ260" s="131" t="s">
        <v>31</v>
      </c>
      <c r="BK260" s="132"/>
      <c r="BL260" s="132"/>
      <c r="BM260" s="132"/>
      <c r="BN260" s="133"/>
      <c r="BO260" s="131" t="s">
        <v>32</v>
      </c>
      <c r="BP260" s="132"/>
      <c r="BQ260" s="132"/>
      <c r="BR260" s="132"/>
      <c r="BS260" s="133"/>
      <c r="BT260" s="131" t="s">
        <v>33</v>
      </c>
      <c r="BU260" s="132"/>
      <c r="BV260" s="132"/>
      <c r="BW260" s="132"/>
      <c r="BX260" s="133"/>
      <c r="BY260" s="131" t="s">
        <v>34</v>
      </c>
      <c r="BZ260" s="132"/>
      <c r="CA260" s="132"/>
      <c r="CB260" s="132"/>
      <c r="CC260" s="133"/>
      <c r="CD260" s="131" t="s">
        <v>35</v>
      </c>
      <c r="CE260" s="132"/>
      <c r="CF260" s="132"/>
      <c r="CG260" s="132"/>
      <c r="CH260" s="133"/>
      <c r="CI260" s="131" t="s">
        <v>36</v>
      </c>
      <c r="CJ260" s="132"/>
      <c r="CK260" s="132"/>
      <c r="CL260" s="132"/>
      <c r="CM260" s="133"/>
      <c r="CN260" s="131" t="s">
        <v>37</v>
      </c>
      <c r="CO260" s="132"/>
      <c r="CP260" s="132"/>
      <c r="CQ260" s="132"/>
      <c r="CR260" s="133"/>
      <c r="CS260" s="131" t="s">
        <v>38</v>
      </c>
      <c r="CT260" s="132"/>
      <c r="CU260" s="132"/>
      <c r="CV260" s="132"/>
      <c r="CW260" s="133"/>
      <c r="CX260" s="131" t="s">
        <v>39</v>
      </c>
      <c r="CY260" s="132"/>
      <c r="CZ260" s="132"/>
      <c r="DA260" s="132"/>
      <c r="DB260" s="133"/>
      <c r="DC260" s="131" t="s">
        <v>40</v>
      </c>
      <c r="DD260" s="132"/>
      <c r="DE260" s="132"/>
      <c r="DF260" s="132"/>
      <c r="DG260" s="133"/>
      <c r="DH260" s="131" t="s">
        <v>41</v>
      </c>
      <c r="DI260" s="132"/>
      <c r="DJ260" s="132"/>
      <c r="DK260" s="132"/>
      <c r="DL260" s="133"/>
      <c r="DM260" s="131" t="s">
        <v>42</v>
      </c>
      <c r="DN260" s="132"/>
      <c r="DO260" s="132"/>
      <c r="DP260" s="132"/>
      <c r="DQ260" s="133"/>
      <c r="DR260" s="131" t="s">
        <v>43</v>
      </c>
      <c r="DS260" s="132"/>
      <c r="DT260" s="132"/>
      <c r="DU260" s="132"/>
      <c r="DV260" s="133"/>
    </row>
    <row r="261" spans="27:126" x14ac:dyDescent="0.35">
      <c r="AA261" s="96" t="s">
        <v>112</v>
      </c>
      <c r="AB261" s="25" t="s">
        <v>113</v>
      </c>
      <c r="AC261" s="95" t="s">
        <v>67</v>
      </c>
      <c r="AD261" s="46"/>
      <c r="AE261" s="36" t="s">
        <v>64</v>
      </c>
      <c r="AF261" s="37" t="s">
        <v>115</v>
      </c>
      <c r="AG261" s="38" t="s">
        <v>66</v>
      </c>
      <c r="AH261" s="70" t="s">
        <v>261</v>
      </c>
      <c r="AI261" s="36" t="s">
        <v>64</v>
      </c>
      <c r="AJ261" s="37" t="s">
        <v>115</v>
      </c>
      <c r="AK261" s="38" t="s">
        <v>66</v>
      </c>
      <c r="AL261" s="70" t="s">
        <v>261</v>
      </c>
      <c r="AM261" s="36" t="s">
        <v>64</v>
      </c>
      <c r="AN261" s="37" t="s">
        <v>115</v>
      </c>
      <c r="AO261" s="38" t="s">
        <v>66</v>
      </c>
      <c r="AP261" s="70" t="s">
        <v>261</v>
      </c>
      <c r="AQ261" s="36" t="s">
        <v>64</v>
      </c>
      <c r="AR261" s="37" t="s">
        <v>115</v>
      </c>
      <c r="AS261" s="38" t="s">
        <v>66</v>
      </c>
      <c r="AT261" s="70" t="s">
        <v>261</v>
      </c>
      <c r="AU261" s="36" t="s">
        <v>64</v>
      </c>
      <c r="AV261" s="37" t="s">
        <v>115</v>
      </c>
      <c r="AW261" s="38" t="s">
        <v>66</v>
      </c>
      <c r="AX261" s="70" t="s">
        <v>260</v>
      </c>
      <c r="AY261" s="70" t="s">
        <v>261</v>
      </c>
      <c r="AZ261" s="36" t="s">
        <v>64</v>
      </c>
      <c r="BA261" s="37" t="s">
        <v>115</v>
      </c>
      <c r="BB261" s="38" t="s">
        <v>66</v>
      </c>
      <c r="BC261" s="70" t="s">
        <v>260</v>
      </c>
      <c r="BD261" s="70" t="s">
        <v>261</v>
      </c>
      <c r="BE261" s="36" t="s">
        <v>64</v>
      </c>
      <c r="BF261" s="37" t="s">
        <v>115</v>
      </c>
      <c r="BG261" s="38" t="s">
        <v>66</v>
      </c>
      <c r="BH261" s="70" t="s">
        <v>260</v>
      </c>
      <c r="BI261" s="70" t="s">
        <v>261</v>
      </c>
      <c r="BJ261" s="36" t="s">
        <v>64</v>
      </c>
      <c r="BK261" s="37" t="s">
        <v>115</v>
      </c>
      <c r="BL261" s="38" t="s">
        <v>66</v>
      </c>
      <c r="BM261" s="70" t="s">
        <v>260</v>
      </c>
      <c r="BN261" s="70" t="s">
        <v>261</v>
      </c>
      <c r="BO261" s="36" t="s">
        <v>64</v>
      </c>
      <c r="BP261" s="37" t="s">
        <v>115</v>
      </c>
      <c r="BQ261" s="38" t="s">
        <v>66</v>
      </c>
      <c r="BR261" s="70" t="s">
        <v>260</v>
      </c>
      <c r="BS261" s="70" t="s">
        <v>261</v>
      </c>
      <c r="BT261" s="36" t="s">
        <v>64</v>
      </c>
      <c r="BU261" s="37" t="s">
        <v>115</v>
      </c>
      <c r="BV261" s="38" t="s">
        <v>66</v>
      </c>
      <c r="BW261" s="70" t="s">
        <v>260</v>
      </c>
      <c r="BX261" s="70" t="s">
        <v>261</v>
      </c>
      <c r="BY261" s="36" t="s">
        <v>64</v>
      </c>
      <c r="BZ261" s="37" t="s">
        <v>115</v>
      </c>
      <c r="CA261" s="38" t="s">
        <v>66</v>
      </c>
      <c r="CB261" s="70" t="s">
        <v>260</v>
      </c>
      <c r="CC261" s="70" t="s">
        <v>261</v>
      </c>
      <c r="CD261" s="36" t="s">
        <v>64</v>
      </c>
      <c r="CE261" s="37" t="s">
        <v>115</v>
      </c>
      <c r="CF261" s="38" t="s">
        <v>66</v>
      </c>
      <c r="CG261" s="70" t="s">
        <v>260</v>
      </c>
      <c r="CH261" s="70" t="s">
        <v>261</v>
      </c>
      <c r="CI261" s="36" t="s">
        <v>64</v>
      </c>
      <c r="CJ261" s="37" t="s">
        <v>115</v>
      </c>
      <c r="CK261" s="38" t="s">
        <v>66</v>
      </c>
      <c r="CL261" s="70" t="s">
        <v>260</v>
      </c>
      <c r="CM261" s="70" t="s">
        <v>261</v>
      </c>
      <c r="CN261" s="36" t="s">
        <v>64</v>
      </c>
      <c r="CO261" s="37" t="s">
        <v>115</v>
      </c>
      <c r="CP261" s="38" t="s">
        <v>66</v>
      </c>
      <c r="CQ261" s="70" t="s">
        <v>260</v>
      </c>
      <c r="CR261" s="70" t="s">
        <v>261</v>
      </c>
      <c r="CS261" s="36" t="s">
        <v>64</v>
      </c>
      <c r="CT261" s="37" t="s">
        <v>115</v>
      </c>
      <c r="CU261" s="38" t="s">
        <v>66</v>
      </c>
      <c r="CV261" s="70" t="s">
        <v>260</v>
      </c>
      <c r="CW261" s="70" t="s">
        <v>261</v>
      </c>
      <c r="CX261" s="36" t="s">
        <v>64</v>
      </c>
      <c r="CY261" s="37" t="s">
        <v>115</v>
      </c>
      <c r="CZ261" s="38" t="s">
        <v>66</v>
      </c>
      <c r="DA261" s="70" t="s">
        <v>260</v>
      </c>
      <c r="DB261" s="70" t="s">
        <v>261</v>
      </c>
      <c r="DC261" s="36" t="s">
        <v>64</v>
      </c>
      <c r="DD261" s="37" t="s">
        <v>115</v>
      </c>
      <c r="DE261" s="38" t="s">
        <v>66</v>
      </c>
      <c r="DF261" s="70" t="s">
        <v>260</v>
      </c>
      <c r="DG261" s="70" t="s">
        <v>261</v>
      </c>
      <c r="DH261" s="36" t="s">
        <v>64</v>
      </c>
      <c r="DI261" s="37" t="s">
        <v>115</v>
      </c>
      <c r="DJ261" s="38" t="s">
        <v>66</v>
      </c>
      <c r="DK261" s="70" t="s">
        <v>260</v>
      </c>
      <c r="DL261" s="70" t="s">
        <v>261</v>
      </c>
      <c r="DM261" s="36" t="s">
        <v>64</v>
      </c>
      <c r="DN261" s="37" t="s">
        <v>115</v>
      </c>
      <c r="DO261" s="38" t="s">
        <v>66</v>
      </c>
      <c r="DP261" s="70" t="s">
        <v>260</v>
      </c>
      <c r="DQ261" s="70" t="s">
        <v>261</v>
      </c>
      <c r="DR261" s="36" t="s">
        <v>64</v>
      </c>
      <c r="DS261" s="37" t="s">
        <v>115</v>
      </c>
      <c r="DT261" s="37" t="s">
        <v>66</v>
      </c>
      <c r="DU261" s="70" t="s">
        <v>260</v>
      </c>
      <c r="DV261" s="70" t="s">
        <v>261</v>
      </c>
    </row>
    <row r="262" spans="27:126" x14ac:dyDescent="0.35">
      <c r="AA262" s="74">
        <v>1.5</v>
      </c>
      <c r="AB262" s="73">
        <f t="shared" ref="AB262:AB273" si="751">IF(ISNUMBER(AA7),(AA7*(AF7-AG7)+AE7+AG7-2*AF7)/(AE7-AF7),"-")</f>
        <v>4.4317443120260034</v>
      </c>
      <c r="AC262" s="47" t="s">
        <v>6</v>
      </c>
      <c r="AD262" s="47" t="s">
        <v>2</v>
      </c>
      <c r="AE262" s="16">
        <f>VLOOKUP(AE258,I37:J74,2,FALSE)*[2]beta_Schätzung_Corr_Poll!E87</f>
        <v>898.5</v>
      </c>
      <c r="AF262" s="16">
        <f>VLOOKUP(AE258,I37:J74,2,FALSE)*[2]beta_Schätzung_Corr_Poll!E88</f>
        <v>1199.5500000000002</v>
      </c>
      <c r="AG262" s="16">
        <f>VLOOKUP(AE258,I37:J74,2,FALSE)*[2]beta_Schätzung_Corr_Poll!E89</f>
        <v>3435</v>
      </c>
      <c r="AH262" s="16">
        <f>[2]beta_Schätzung_Corr_Poll!E85</f>
        <v>0.98119999999999996</v>
      </c>
      <c r="AI262" s="16">
        <f>VLOOKUP(AE258,I37:J74,2,FALSE)*[2]beta_Schätzung_Corr_Poll!F87</f>
        <v>898.5</v>
      </c>
      <c r="AJ262" s="16">
        <f>VLOOKUP(AE258,I37:J74,2,FALSE)*[2]beta_Schätzung_Corr_Poll!F88</f>
        <v>1457.5500000000002</v>
      </c>
      <c r="AK262" s="16">
        <f>VLOOKUP(AE258,I37:J74,2,FALSE)*[2]beta_Schätzung_Corr_Poll!F89</f>
        <v>3435</v>
      </c>
      <c r="AL262" s="16">
        <f>[2]beta_Schätzung_Corr_Poll!F85</f>
        <v>0.7593333333333333</v>
      </c>
      <c r="AM262" s="16">
        <f>VLOOKUP(AE258,I37:J74,2,FALSE)*[2]beta_Schätzung_Corr_Poll!G87</f>
        <v>898.5</v>
      </c>
      <c r="AN262" s="16">
        <f>VLOOKUP(AE258,I37:J74,2,FALSE)*[2]beta_Schätzung_Corr_Poll!G88</f>
        <v>1366.8000000000002</v>
      </c>
      <c r="AO262" s="16">
        <f>VLOOKUP(AE258,I37:J74,2,FALSE)*[2]beta_Schätzung_Corr_Poll!G89</f>
        <v>3435</v>
      </c>
      <c r="AP262" s="16">
        <f>[2]beta_Schätzung_Corr_Poll!G85</f>
        <v>0.76519999999999999</v>
      </c>
      <c r="AQ262" s="16">
        <f>VLOOKUP(AE258,I37:J74,2,FALSE)*[2]beta_Schätzung_Corr_Poll!H87</f>
        <v>898.5</v>
      </c>
      <c r="AR262" s="16">
        <f>VLOOKUP(AE258,I37:J74,2,FALSE)*[2]beta_Schätzung_Corr_Poll!H88</f>
        <v>3435</v>
      </c>
      <c r="AS262" s="16">
        <f>VLOOKUP(AE258,I37:J74,2,FALSE)*[2]beta_Schätzung_Corr_Poll!H89</f>
        <v>3435</v>
      </c>
      <c r="AT262" s="16">
        <f>[2]beta_Schätzung_Corr_Poll!H85</f>
        <v>0</v>
      </c>
      <c r="AU262" s="16">
        <f t="shared" ref="AU262:AU273" si="752">IF(ISNUMBER($AE262),IF(OR(HLOOKUP($AU$5,$I$2:$Y$8,4,FALSE)=1,HLOOKUP($AU$5,$I$2:$Y$8,5,FALSE)=1,),HLOOKUP($AU$5,$I$2:$Y$8,4,FALSE)*VLOOKUP($AC262,$B$32:$G$45,MATCH($AD262,$B$33:$G$33,0),FALSE)+HLOOKUP($AU$5,$I$2:$Y$8,5,FALSE)*VLOOKUP($AC262,$B$47:$G$60,MATCH($AD262,$B$48:$G$48,0),FALSE)+$AE262,$AE262),"N/A")</f>
        <v>898.5</v>
      </c>
      <c r="AV262" s="16">
        <f t="shared" ref="AV262:AV273" si="753">IF(ISNUMBER($AF262),$AF262*SQRT(SUMSQ(HLOOKUP($AU$5,$J$2:$Y$8,2,FALSE)*VLOOKUP($AC262,$B$2:$G$15,MATCH($AD262,$B$3:$G$3,0),FALSE),HLOOKUP($AU$5,$J$2:$Y$8,3,FALSE)*VLOOKUP($AC262,$B$17:$G$30,MATCH($AD262,$B$18:$G$18,0),FALSE),HLOOKUP($AU$5,$J$2:$Y$8,6,FALSE)))+HLOOKUP($AU$5,$J$2:$Y$8,4,FALSE)*VLOOKUP($AC262,$B$32:$G$45,MATCH($AD262,$B$33:$G$33,0),FALSE)+HLOOKUP($AU$5,$J$2:$Y$8,5,FALSE)*VLOOKUP($AC262,$B$47:$G$60,MATCH($AD262,$B$48:$G$48,0),FALSE),"N/A")</f>
        <v>1199.5500000000002</v>
      </c>
      <c r="AW262" s="16">
        <f t="shared" ref="AW262:AW273" si="754">IF(ISNUMBER($AG262),IF(OR(HLOOKUP($AU$5,$I$2:$Y$8,4,FALSE)=1,HLOOKUP($AU$5,$I$2:$Y$8,5,FALSE)=1,),HLOOKUP($AU$5,$I$2:$Y$8,4,FALSE)*VLOOKUP($AC262,$B$32:$G$45,MATCH($AD262,$B$33:$G$33,0),FALSE)+HLOOKUP($AU$5,$I$2:$Y$8,5,FALSE)*VLOOKUP($AC262,$B$47:$G$60,MATCH($AD262,$B$48:$G$48,0),FALSE)+$AG262,$AG262),"N/A")</f>
        <v>3435</v>
      </c>
      <c r="AX262" s="47" t="str">
        <f>IF(AY262&gt;0, "true", "false")</f>
        <v>true</v>
      </c>
      <c r="AY262" s="16">
        <f>AH262</f>
        <v>0.98119999999999996</v>
      </c>
      <c r="AZ262" s="16">
        <f t="shared" ref="AZ262:AZ273" si="755">IF(ISNUMBER($AE262),IF(OR(HLOOKUP($AZ$5,$I$2:$Y$8,4,FALSE)=1,HLOOKUP($AZ$5,$I$2:$Y$8,5,FALSE)=1,),HLOOKUP($AZ$5,$I$2:$Y$8,4,FALSE)*VLOOKUP($AC262,$B$32:$G$45,MATCH($AD262,$B$33:$G$33,0),FALSE)+HLOOKUP($AZ$5,$I$2:$Y$8,5,FALSE)*VLOOKUP($AC262,$B$47:$G$60,MATCH($AD262,$B$48:$G$48,0),FALSE)+$AE262,$AE262),"N/A")</f>
        <v>829.5</v>
      </c>
      <c r="BA262" s="16">
        <f t="shared" ref="BA262:BA273" si="756">IF(ISNUMBER($AF262),$AF262*SQRT(SUMSQ(HLOOKUP($AZ$5,$J$2:$Y$8,2,FALSE)*VLOOKUP($AC262,$B$2:$G$15,MATCH($AD262,$B$3:$G$3,0),FALSE),HLOOKUP($AZ$5,$J$2:$Y$8,3,FALSE)*VLOOKUP($AC262,$B$17:$G$30,MATCH($AD262,$B$18:$G$18,0),FALSE),HLOOKUP($AZ$5,$J$2:$Y$8,6,FALSE)))+HLOOKUP($AZ$5,$J$2:$Y$8,4,FALSE)*VLOOKUP($AC262,$B$32:$G$45,MATCH($AD262,$B$33:$G$33,0),FALSE)+HLOOKUP($AZ$5,$J$2:$Y$8,5,FALSE)*VLOOKUP($AC262,$B$47:$G$60,MATCH($AD262,$B$48:$G$48,0),FALSE),"N/A")</f>
        <v>1130.5500000000002</v>
      </c>
      <c r="BB262" s="16">
        <f t="shared" ref="BB262:BB273" si="757">IF(ISNUMBER($AG262),IF(OR(HLOOKUP($AZ$5,$I$2:$Y$8,4,FALSE)=1,HLOOKUP($AZ$5,$I$2:$Y$8,5,FALSE)=1,),HLOOKUP($AZ$5,$I$2:$Y$8,4,FALSE)*VLOOKUP($AC262,$B$32:$G$45,MATCH($AD262,$B$33:$G$33,0),FALSE)+HLOOKUP($AZ$5,$I$2:$Y$8,5,FALSE)*VLOOKUP($AC262,$B$47:$G$60,MATCH($AD262,$B$48:$G$48,0),FALSE)+$AG262,$AG262),"N/A")</f>
        <v>3366</v>
      </c>
      <c r="BC262" s="16" t="str">
        <f>IF(BD262&gt;0, "true", "false")</f>
        <v>true</v>
      </c>
      <c r="BD262" s="16">
        <f>AH262</f>
        <v>0.98119999999999996</v>
      </c>
      <c r="BE262" s="16">
        <f t="shared" ref="BE262:BE273" si="758">IF(ISNUMBER($AE262),IF(OR(HLOOKUP($BE$5,$I$2:$Y$8,4,FALSE)=1,HLOOKUP($BE$5,$I$2:$Y$8,5,FALSE)=1,),HLOOKUP($BE$5,$I$2:$Y$8,4,FALSE)*VLOOKUP($AC262,$B$32:$G$45,MATCH($AD262,$B$33:$G$33,0),FALSE)+HLOOKUP($AU$5,$I$2:$Y$8,5,FALSE)*VLOOKUP($AC262,$B$47:$G$60,MATCH($AD262,$B$48:$G$48,0),FALSE)+$AE262,$AE262),"N/A")</f>
        <v>899.8</v>
      </c>
      <c r="BF262" s="16">
        <f t="shared" ref="BF262:BF273" si="759">IF(ISNUMBER($AF262),$AF262*SQRT(SUMSQ(HLOOKUP($BE$5,$J$2:$Y$8,2,FALSE)*VLOOKUP($AC262,$B$2:$G$15,MATCH($AD262,$B$3:$G$3,0),FALSE),HLOOKUP($BE$5,$J$2:$Y$8,3,FALSE)*VLOOKUP($AC262,$B$17:$G$30,MATCH($AD262,$B$18:$G$18,0),FALSE),HLOOKUP($BE$5,$J$2:$Y$8,6,FALSE)))+HLOOKUP($BE$5,$J$2:$Y$8,4,FALSE)*VLOOKUP($AC262,$B$32:$G$45,MATCH($AD262,$B$33:$G$33,0),FALSE)+HLOOKUP($BE$5,$J$2:$Y$8,5,FALSE)*VLOOKUP($AC262,$B$47:$G$60,MATCH($AD262,$B$48:$G$48,0),FALSE),"N/A")</f>
        <v>1200.8500000000001</v>
      </c>
      <c r="BG262" s="16">
        <f t="shared" ref="BG262:BG273" si="760">IF(ISNUMBER($AG262),IF(OR(HLOOKUP($BE$5,$I$2:$Y$8,4,FALSE)=1,HLOOKUP($BE$5,$I$2:$Y$8,5,FALSE)=1,),HLOOKUP($BE$5,$I$2:$Y$8,4,FALSE)*VLOOKUP($AC262,$B$32:$G$45,MATCH($AD262,$B$33:$G$33,0),FALSE)+HLOOKUP($BE$5,$I$2:$Y$8,5,FALSE)*VLOOKUP($AC262,$B$47:$G$60,MATCH($AD262,$B$48:$G$48,0),FALSE)+$AG262,$AG262),"N/A")</f>
        <v>3436.3</v>
      </c>
      <c r="BH262" s="16" t="str">
        <f>IF(BI262&gt;0, "true", "false")</f>
        <v>true</v>
      </c>
      <c r="BI262" s="16">
        <f>AH262</f>
        <v>0.98119999999999996</v>
      </c>
      <c r="BJ262" s="16">
        <f t="shared" ref="BJ262:BJ273" si="761">IF(ISNUMBER($AE262),IF(OR(HLOOKUP($BJ$5,$I$2:$Y$8,4,FALSE)=1,HLOOKUP($BJ$5,$I$2:$Y$8,5,FALSE)=1,),HLOOKUP($BJ$5,$I$2:$Y$8,4,FALSE)*VLOOKUP($AC262,$B$32:$G$45,MATCH($AD262,$B$33:$G$33,0),FALSE)+HLOOKUP($BJ$5,$I$2:$Y$8,5,FALSE)*VLOOKUP($AC262,$B$47:$G$60,MATCH($AD262,$B$48:$G$48,0),FALSE)+$AE262,$AE262),"N/A")</f>
        <v>830.8</v>
      </c>
      <c r="BK262" s="16">
        <f t="shared" ref="BK262:BK273" si="762">IF(ISNUMBER($AF262),$AF262*SQRT(SUMSQ(HLOOKUP($BJ$5,$J$2:$Y$8,2,FALSE)*VLOOKUP($AC262,$B$2:$G$15,MATCH($AD262,$B$3:$G$3,0),FALSE),HLOOKUP($BJ$5,$J$2:$Y$8,3,FALSE)*VLOOKUP($AC262,$B$17:$G$30,MATCH($AD262,$B$18:$G$18,0),FALSE),HLOOKUP($BJ$5,$J$2:$Y$8,6,FALSE)))+HLOOKUP($BJ$5,$J$2:$Y$8,4,FALSE)*VLOOKUP($AC262,$B$32:$G$45,MATCH($AD262,$B$33:$G$33,0),FALSE)+HLOOKUP($BJ$5,$J$2:$Y$8,5,FALSE)*VLOOKUP($AC262,$B$47:$G$60,MATCH($AD262,$B$48:$G$48,0),FALSE),"N/A")</f>
        <v>1131.8500000000001</v>
      </c>
      <c r="BL262" s="16">
        <f t="shared" ref="BL262:BL273" si="763">IF(ISNUMBER($AG262),IF(OR(HLOOKUP($BJ$5,$I$2:$Y$8,4,FALSE)=1,HLOOKUP($BJ$5,$I$2:$Y$8,5,FALSE)=1,),HLOOKUP($BJ$5,$I$2:$Y$8,4,FALSE)*VLOOKUP($AC262,$B$32:$G$45,MATCH($AD262,$B$33:$G$33,0),FALSE)+HLOOKUP($BJ$5,$I$2:$Y$8,5,FALSE)*VLOOKUP($AC262,$B$47:$G$60,MATCH($AD262,$B$48:$G$48,0),FALSE)+$AG262,$AG262),"N/A")</f>
        <v>3367.3</v>
      </c>
      <c r="BM262" s="16" t="str">
        <f>IF(BN262&gt;0, "true", "false")</f>
        <v>true</v>
      </c>
      <c r="BN262" s="16">
        <f>AH262</f>
        <v>0.98119999999999996</v>
      </c>
      <c r="BO262" s="16">
        <f>IF(ISNUMBER($AI262),$AI262+HLOOKUP($BO$5,$J$2:$Y$8,4,FALSE)*VLOOKUP($AC262,$B$32:$G$45,MATCH($AD262,$B$33:$G$33,0),FALSE)+HLOOKUP($BO$5,$J$2:$Y$8,5,FALSE)*VLOOKUP($AC262,$B$47:$G$60,MATCH($AD262,$B$48:$G$48,0),FALSE),"N/A")</f>
        <v>898.5</v>
      </c>
      <c r="BP262" s="16">
        <f>IF(ISNUMBER($AJ262),$AJ262+HLOOKUP($BO$5,$J$2:$Y$8,4,FALSE)*VLOOKUP($AC262,$B$32:$G$45,MATCH($AD262,$B$33:$G$33,0),FALSE)+HLOOKUP($BO$5,$J$2:$Y$8,5,FALSE)*VLOOKUP($AC262,$B$47:$G$60,MATCH($AD262,$B$48:$G$48,0),FALSE),"N/A")</f>
        <v>1457.5500000000002</v>
      </c>
      <c r="BQ262" s="16">
        <f>IF(ISNUMBER($AK262),$AK262+HLOOKUP($BO$5,$J$2:$Y$8,4,FALSE)*VLOOKUP($AC262,$B$32:$G$45,MATCH($AD262,$B$33:$G$33,0),FALSE)+HLOOKUP($BO$5,$J$2:$Y$8,5,FALSE)*VLOOKUP($AC262,$B$47:$G$60,MATCH($AD262,$B$48:$G$48,0),FALSE),"N/A")</f>
        <v>3435</v>
      </c>
      <c r="BR262" s="16" t="str">
        <f>IF(BS262&gt;0, "true", "false")</f>
        <v>true</v>
      </c>
      <c r="BS262" s="16">
        <f>AL262</f>
        <v>0.7593333333333333</v>
      </c>
      <c r="BT262" s="16">
        <f>IF(ISNUMBER($AI262),$AI262+HLOOKUP($BT$5,$J$2:$Y$8,4,FALSE)*VLOOKUP($AC262,$B$32:$G$45,MATCH($AD262,$B$33:$G$33,0),FALSE)+HLOOKUP($BT$5,$J$2:$Y$8,5,FALSE)*VLOOKUP($AC262,$B$47:$G$60,MATCH($AD262,$B$48:$G$48,0),FALSE),"N/A")</f>
        <v>829.5</v>
      </c>
      <c r="BU262" s="16">
        <f>IF(ISNUMBER($AJ262),$AJ262+HLOOKUP($BT$5,$J$2:$Y$8,4,FALSE)*VLOOKUP($AC262,$B$32:$G$45,MATCH($AD262,$B$33:$G$33,0),FALSE)+HLOOKUP($BT$5,$J$2:$Y$8,5,FALSE)*VLOOKUP($AC262,$B$47:$G$60,MATCH($AD262,$B$48:$G$48,0),FALSE),"N/A")</f>
        <v>1388.5500000000002</v>
      </c>
      <c r="BV262" s="16">
        <f>IF(ISNUMBER($AK262),$AK262+HLOOKUP($BT$5,$J$2:$Y$8,4,FALSE)*VLOOKUP($AC262,$B$32:$G$45,MATCH($AD262,$B$33:$G$33,0),FALSE)+HLOOKUP($BT$5,$J$2:$Y$8,5,FALSE)*VLOOKUP($AC262,$B$47:$G$60,MATCH($AD262,$B$48:$G$48,0),FALSE),"N/A")</f>
        <v>3366</v>
      </c>
      <c r="BW262" s="16" t="str">
        <f>IF(BX262&gt;0, "true", "false")</f>
        <v>true</v>
      </c>
      <c r="BX262" s="16">
        <f>AL262</f>
        <v>0.7593333333333333</v>
      </c>
      <c r="BY262" s="16">
        <f>IF(ISNUMBER($AI262),$AI262+HLOOKUP($BY$5,$J$2:$Y$8,4,FALSE)*VLOOKUP($AC262,$B$32:$G$45,MATCH($AD262,$B$33:$G$33,0),FALSE)+HLOOKUP($BY$5,$J$2:$Y$8,5,FALSE)*VLOOKUP($AC262,$B$47:$G$60,MATCH($AD262,$B$48:$G$48,0),FALSE),"N/A")</f>
        <v>899.8</v>
      </c>
      <c r="BZ262" s="16">
        <f>IF(ISNUMBER($AJ262),$AJ262+HLOOKUP($BY$5,$J$2:$Y$8,4,FALSE)*VLOOKUP($AC262,$B$32:$G$45,MATCH($AD262,$B$33:$G$33,0),FALSE)+HLOOKUP($BY$5,$J$2:$Y$8,5,FALSE)*VLOOKUP($AC262,$B$47:$G$60,MATCH($AD262,$B$48:$G$48,0),FALSE),"N/A")</f>
        <v>1458.8500000000001</v>
      </c>
      <c r="CA262" s="16">
        <f>IF(ISNUMBER($AK262),$AK262+HLOOKUP($BY$5,$J$2:$Y$8,4,FALSE)*VLOOKUP($AC262,$B$32:$G$45,MATCH($AD262,$B$33:$G$33,0),FALSE)+HLOOKUP($BY$5,$J$2:$Y$8,5,FALSE)*VLOOKUP($AC262,$B$47:$G$60,MATCH($AD262,$B$48:$G$48,0),FALSE),"N/A")</f>
        <v>3436.3</v>
      </c>
      <c r="CB262" s="16" t="str">
        <f>IF(CC262&gt;0, "true", "false")</f>
        <v>true</v>
      </c>
      <c r="CC262" s="16">
        <f>AL262</f>
        <v>0.7593333333333333</v>
      </c>
      <c r="CD262" s="16">
        <f>IF(ISNUMBER($AI262),$AI262+HLOOKUP($CD$5,$J$2:$Y$8,4,FALSE)*VLOOKUP($AC262,$B$32:$G$45,MATCH($AD262,$B$33:$G$33,0),FALSE)+HLOOKUP($CD$5,$J$2:$Y$8,5,FALSE)*VLOOKUP($AC262,$B$47:$G$60,MATCH($AD262,$B$48:$G$48,0),FALSE),"N/A")</f>
        <v>830.8</v>
      </c>
      <c r="CE262" s="16">
        <f>IF(ISNUMBER($AJ262),$AJ262+HLOOKUP($CD$5,$J$2:$Y$8,4,FALSE)*VLOOKUP($AC262,$B$32:$G$45,MATCH($AD262,$B$33:$G$33,0),FALSE)+HLOOKUP($CD$5,$J$2:$Y$8,5,FALSE)*VLOOKUP($AC262,$B$47:$G$60,MATCH($AD262,$B$48:$G$48,0),FALSE),"N/A")</f>
        <v>1389.8500000000001</v>
      </c>
      <c r="CF262" s="16">
        <f>IF(ISNUMBER($AK262),$AK262+HLOOKUP($CD$5,$J$2:$Y$8,4,FALSE)*VLOOKUP($AC262,$B$32:$G$45,MATCH($AD262,$B$33:$G$33,0),FALSE)+HLOOKUP($CD$5,$J$2:$Y$8,5,FALSE)*VLOOKUP($AC262,$B$47:$G$60,MATCH($AD262,$B$48:$G$48,0),FALSE),"N/A")</f>
        <v>3367.3</v>
      </c>
      <c r="CG262" s="16" t="str">
        <f>IF(CH262&gt;0, "true", "false")</f>
        <v>true</v>
      </c>
      <c r="CH262" s="16">
        <f>AL262</f>
        <v>0.7593333333333333</v>
      </c>
      <c r="CI262" s="16">
        <f>IF(ISNUMBER($AM262),$AM262+HLOOKUP($CI$5,$J$2:$Y$8,4,FALSE)*VLOOKUP($AC262,$B$32:$G$45,MATCH($AD262,$B$33:$G$33,0),FALSE)+HLOOKUP($CI$5,$J$2:$Y$8,5,FALSE)*VLOOKUP($AC262,$B$47:$G$60,MATCH($AD262,$B$48:$G$48,0),FALSE),"N/A")</f>
        <v>898.5</v>
      </c>
      <c r="CJ262" s="16">
        <f>IF(ISNUMBER($AN262),$AN262+HLOOKUP($CI$5,$J$2:$Y$8,4,FALSE)*VLOOKUP($AC262,$B$32:$G$45,MATCH($AD262,$B$33:$G$33,0),FALSE)+HLOOKUP($CI$5,$J$2:$Y$8,5,FALSE)*VLOOKUP($AC262,$B$47:$G$60,MATCH($AD262,$B$48:$G$48,0),FALSE),"N/A")</f>
        <v>1366.8000000000002</v>
      </c>
      <c r="CK262" s="16">
        <f>IF(ISNUMBER($AO262),$AO262+HLOOKUP($CI$5,$J$2:$Y$8,4,FALSE)*VLOOKUP($AC262,$B$32:$G$45,MATCH($AD262,$B$33:$G$33,0),FALSE)+HLOOKUP($CI$5,$J$2:$Y$8,5,FALSE)*VLOOKUP($AC262,$B$47:$G$60,MATCH($AD262,$B$48:$G$48,0),FALSE),"N/A")</f>
        <v>3435</v>
      </c>
      <c r="CL262" s="16" t="str">
        <f>IF(CM262&gt;0, "true", "false")</f>
        <v>true</v>
      </c>
      <c r="CM262" s="76">
        <f>AP262</f>
        <v>0.76519999999999999</v>
      </c>
      <c r="CN262" s="16">
        <f>IF(ISNUMBER($AM262),$AM262+HLOOKUP($CN$5,$J$2:$Y$8,4,FALSE)*VLOOKUP($AC262,$B$32:$G$45,MATCH($AD262,$B$33:$G$33,0),FALSE)+HLOOKUP($CN$5,$J$2:$Y$8,5,FALSE)*VLOOKUP($AC262,$B$47:$G$60,MATCH($AD262,$B$48:$G$48,0),FALSE),"N/A")</f>
        <v>829.5</v>
      </c>
      <c r="CO262" s="16">
        <f>IF(ISNUMBER($AN262),$AN262+HLOOKUP($CN$5,$J$2:$Y$8,4,FALSE)*VLOOKUP($AC262,$B$32:$G$45,MATCH($AD262,$B$33:$G$33,0),FALSE)+HLOOKUP($CN$5,$J$2:$Y$8,5,FALSE)*VLOOKUP($AC262,$B$47:$G$60,MATCH($AD262,$B$48:$G$48,0),FALSE),"N/A")</f>
        <v>1297.8000000000002</v>
      </c>
      <c r="CP262" s="16">
        <f>IF(ISNUMBER($AO262),$AO262+HLOOKUP($CN$5,$J$2:$Y$8,4,FALSE)*VLOOKUP($AC262,$B$32:$G$45,MATCH($AD262,$B$33:$G$33,0),FALSE)+HLOOKUP($CN$5,$J$2:$Y$8,5,FALSE)*VLOOKUP($AC262,$B$47:$G$60,MATCH($AD262,$B$48:$G$48,0),FALSE),"N/A")</f>
        <v>3366</v>
      </c>
      <c r="CQ262" s="16" t="str">
        <f>IF(CR262&gt;0, "true", "false")</f>
        <v>true</v>
      </c>
      <c r="CR262" s="76">
        <f>AP262</f>
        <v>0.76519999999999999</v>
      </c>
      <c r="CS262" s="16">
        <f>IF(ISNUMBER($AM262),$AM262+HLOOKUP($CS$5,$J$2:$Y$8,4,FALSE)*VLOOKUP($AC262,$B$32:$G$45,MATCH($AD262,$B$33:$G$33,0),FALSE)+HLOOKUP($CS$5,$J$2:$Y$8,5,FALSE)*VLOOKUP($AC262,$B$47:$G$60,MATCH($AD262,$B$48:$G$48,0),FALSE),"N/A")</f>
        <v>899.8</v>
      </c>
      <c r="CT262" s="16">
        <f>IF(ISNUMBER($AN262),$AN262+HLOOKUP($CS$5,$J$2:$Y$8,4,FALSE)*VLOOKUP($AC262,$B$32:$G$45,MATCH($AD262,$B$33:$G$33,0),FALSE)+HLOOKUP($CS$5,$J$2:$Y$8,5,FALSE)*VLOOKUP($AC262,$B$47:$G$60,MATCH($AD262,$B$48:$G$48,0),FALSE),"N/A")</f>
        <v>1368.1000000000001</v>
      </c>
      <c r="CU262" s="16">
        <f>IF(ISNUMBER($AO262),$AO262+HLOOKUP($CS$5,$J$2:$Y$8,4,FALSE)*VLOOKUP($AC262,$B$32:$G$45,MATCH($AD262,$B$33:$G$33,0),FALSE)+HLOOKUP($CS$5,$J$2:$Y$8,5,FALSE)*VLOOKUP($AC262,$B$47:$G$60,MATCH($AD262,$B$48:$G$48,0),FALSE),"N/A")</f>
        <v>3436.3</v>
      </c>
      <c r="CV262" s="16" t="str">
        <f>IF(CW262&gt;0, "true", "false")</f>
        <v>true</v>
      </c>
      <c r="CW262" s="76">
        <f>AP262</f>
        <v>0.76519999999999999</v>
      </c>
      <c r="CX262" s="16">
        <f>IF(ISNUMBER($AM262),$AM262+HLOOKUP($CX$5,$J$2:$Y$8,4,FALSE)*VLOOKUP($AC262,$B$32:$G$45,MATCH($AD262,$B$33:$G$33,0),FALSE)+HLOOKUP($CX$5,$J$2:$Y$8,5,FALSE)*VLOOKUP($AC262,$B$47:$G$60,MATCH($AD262,$B$48:$G$48,0),FALSE),"N/A")</f>
        <v>830.8</v>
      </c>
      <c r="CY262" s="16">
        <f>IF(ISNUMBER($AN262),$AN262+HLOOKUP($CX$5,$J$2:$Y$8,4,FALSE)*VLOOKUP($AC262,$B$32:$G$45,MATCH($AD262,$B$33:$G$33,0),FALSE)+HLOOKUP($CX$5,$J$2:$Y$8,5,FALSE)*VLOOKUP($AC262,$B$47:$G$60,MATCH($AD262,$B$48:$G$48,0),FALSE),"N/A")</f>
        <v>1299.1000000000001</v>
      </c>
      <c r="CZ262" s="16">
        <f>IF(ISNUMBER($AO262),$AO262+HLOOKUP($CX$5,$J$2:$Y$8,4,FALSE)*VLOOKUP($AC262,$B$32:$G$45,MATCH($AD262,$B$33:$G$33,0),FALSE)+HLOOKUP($CX$5,$J$2:$Y$8,5,FALSE)*VLOOKUP($AC262,$B$47:$G$60,MATCH($AD262,$B$48:$G$48,0),FALSE),"N/A")</f>
        <v>3367.3</v>
      </c>
      <c r="DA262" s="16" t="str">
        <f>IF(DB262&gt;0, "true", "false")</f>
        <v>true</v>
      </c>
      <c r="DB262" s="76">
        <f>AP262</f>
        <v>0.76519999999999999</v>
      </c>
      <c r="DC262" s="16">
        <f>IF(ISNUMBER($AQ262),$AQ262+HLOOKUP($DC$5,$J$2:$Y$8,4,FALSE)*VLOOKUP($AC262,$B$32:$G$45,MATCH($AD262,$B$33:$G$33,0),FALSE)+HLOOKUP($DC$5,$J$2:$Y$8,5,FALSE)*VLOOKUP($AC262,$B$47:$G$60,MATCH($AD262,$B$48:$G$48,0),FALSE),"N/A")</f>
        <v>898.5</v>
      </c>
      <c r="DD262" s="16">
        <f>IF(ISNUMBER($AR262),$AR262+HLOOKUP($DC$5,$J$2:$Y$8,4,FALSE)*VLOOKUP($AC262,$B$32:$G$45,MATCH($AD262,$B$33:$G$33,0),FALSE)+HLOOKUP($DC$5,$J$2:$Y$8,5,FALSE)*VLOOKUP($AC262,$B$47:$G$60,MATCH($AD262,$B$48:$G$48,0),FALSE),"N/A")</f>
        <v>3435</v>
      </c>
      <c r="DE262" s="16">
        <f>IF(ISNUMBER($AS262),$AS262+HLOOKUP($DC$5,$J$2:$Y$8,4,FALSE)*VLOOKUP($AC262,$B$32:$G$45,MATCH($AD262,$B$33:$G$33,0),FALSE)+HLOOKUP($DC$5,$J$2:$Y$8,5,FALSE)*VLOOKUP($AC262,$B$47:$G$60,MATCH($AD262,$B$48:$G$48,0),FALSE),"N/A")</f>
        <v>3435</v>
      </c>
      <c r="DF262" s="16" t="str">
        <f>IF(DG262&gt;0, "true", "false")</f>
        <v>false</v>
      </c>
      <c r="DG262" s="76">
        <f>AT262</f>
        <v>0</v>
      </c>
      <c r="DH262" s="16">
        <f>IF(ISNUMBER($AQ262),$AQ262+HLOOKUP($DH$5,$J$2:$Y$8,4,FALSE)*VLOOKUP($AC262,$B$32:$G$45,MATCH($AD262,$B$33:$G$33,0),FALSE)+HLOOKUP($DH$5,$J$2:$Y$8,5,FALSE)*VLOOKUP($AC262,$B$47:$G$60,MATCH($AD262,$B$48:$G$48,0),FALSE),"N/A")</f>
        <v>829.5</v>
      </c>
      <c r="DI262" s="16">
        <f>IF(ISNUMBER($AR262),$AR262+HLOOKUP($DH$5,$J$2:$Y$8,4,FALSE)*VLOOKUP($AC262,$B$32:$G$45,MATCH($AD262,$B$33:$G$33,0),FALSE)+HLOOKUP($DH$5,$J$2:$Y$8,5,FALSE)*VLOOKUP($AC262,$B$47:$G$60,MATCH($AD262,$B$48:$G$48,0),FALSE),"N/A")</f>
        <v>3366</v>
      </c>
      <c r="DJ262" s="16">
        <f>IF(ISNUMBER($AS262),$AS262+HLOOKUP($DH$5,$J$2:$Y$8,4,FALSE)*VLOOKUP($AC262,$B$32:$G$45,MATCH($AD262,$B$33:$G$33,0),FALSE)+HLOOKUP($DH$5,$J$2:$Y$8,5,FALSE)*VLOOKUP($AC262,$B$47:$G$60,MATCH($AD262,$B$48:$G$48,0),FALSE),"N/A")</f>
        <v>3366</v>
      </c>
      <c r="DK262" s="16" t="str">
        <f>IF(DL262&gt;0, "true", "false")</f>
        <v>false</v>
      </c>
      <c r="DL262" s="76">
        <f>AT262</f>
        <v>0</v>
      </c>
      <c r="DM262" s="16">
        <f>IF(ISNUMBER($AQ262),$AQ262+HLOOKUP($DM$5,$J$2:$Y$8,4,FALSE)*VLOOKUP($AC262,$B$32:$G$45,MATCH($AD262,$B$33:$G$33,0),FALSE)+HLOOKUP($DM$5,$J$2:$Y$8,5,FALSE)*VLOOKUP($AC262,$B$47:$G$60,MATCH($AD262,$B$48:$G$48,0),FALSE),"N/A")</f>
        <v>899.8</v>
      </c>
      <c r="DN262" s="16">
        <f>IF(ISNUMBER($AR262),$AR262+HLOOKUP($DM$5,$J$2:$Y$8,4,FALSE)*VLOOKUP($AC262,$B$32:$G$45,MATCH($AD262,$B$33:$G$33,0),FALSE)+HLOOKUP($DM$5,$J$2:$Y$8,5,FALSE)*VLOOKUP($AC262,$B$47:$G$60,MATCH($AD262,$B$48:$G$48,0),FALSE),"N/A")</f>
        <v>3436.3</v>
      </c>
      <c r="DO262" s="16">
        <f>IF(ISNUMBER($AS262),$AS262+HLOOKUP($DM$5,$J$2:$Y$8,4,FALSE)*VLOOKUP($AC262,$B$32:$G$45,MATCH($AD262,$B$33:$G$33,0),FALSE)+HLOOKUP($DM$5,$J$2:$Y$8,5,FALSE)*VLOOKUP($AC262,$B$47:$G$60,MATCH($AD262,$B$48:$G$48,0),FALSE),"N/A")</f>
        <v>3436.3</v>
      </c>
      <c r="DP262" s="16" t="str">
        <f>IF(DQ262&gt;0, "true", "false")</f>
        <v>false</v>
      </c>
      <c r="DQ262" s="76">
        <f>AT262</f>
        <v>0</v>
      </c>
      <c r="DR262" s="16">
        <f>IF(ISNUMBER($AQ262),$AQ262+HLOOKUP($DR$5,$J$2:$Y$8,4,FALSE)*VLOOKUP($AC262,$B$32:$G$45,MATCH($AD262,$B$33:$G$33,0),FALSE)+HLOOKUP($DR$5,$J$2:$Y$8,5,FALSE)*VLOOKUP($AC262,$B$47:$G$60,MATCH($AD262,$B$48:$G$48,0),FALSE),"N/A")</f>
        <v>830.8</v>
      </c>
      <c r="DS262" s="16">
        <f>IF(ISNUMBER($AR262),$AR262+HLOOKUP($DR$5,$J$2:$Y$8,4,FALSE)*VLOOKUP($AC262,$B$32:$G$45,MATCH($AD262,$B$33:$G$33,0),FALSE)+HLOOKUP($DR$5,$J$2:$Y$8,5,FALSE)*VLOOKUP($AC262,$B$47:$G$60,MATCH($AD262,$B$48:$G$48,0),FALSE),"N/A")</f>
        <v>3367.3</v>
      </c>
      <c r="DT262" s="16">
        <f>IF(ISNUMBER($AS262),$AS262+HLOOKUP($DR$5,$J$2:$Y$8,4,FALSE)*VLOOKUP($AC262,$B$32:$G$45,MATCH($AD262,$B$33:$G$33,0),FALSE)+HLOOKUP($DR$5,$J$2:$Y$8,5,FALSE)*VLOOKUP($AC262,$B$47:$G$60,MATCH($AD262,$B$48:$G$48,0),FALSE),"N/A")</f>
        <v>3367.3</v>
      </c>
      <c r="DU262" s="16" t="str">
        <f>IF(DV262&gt;0, "true", "false")</f>
        <v>false</v>
      </c>
      <c r="DV262" s="76">
        <f>AT262</f>
        <v>0</v>
      </c>
    </row>
    <row r="263" spans="27:126" x14ac:dyDescent="0.35">
      <c r="AA263" s="74">
        <v>1.5</v>
      </c>
      <c r="AB263" s="73">
        <f t="shared" si="751"/>
        <v>19.499999999999751</v>
      </c>
      <c r="AC263" s="47" t="s">
        <v>7</v>
      </c>
      <c r="AD263" s="47" t="s">
        <v>2</v>
      </c>
      <c r="AE263" s="16">
        <f>[2]beta_Schätzung_Corr_Poll!E107</f>
        <v>48</v>
      </c>
      <c r="AF263" s="16">
        <f>[2]beta_Schätzung_Corr_Poll!E108</f>
        <v>48.2</v>
      </c>
      <c r="AG263" s="16">
        <f>[2]beta_Schätzung_Corr_Poll!E109</f>
        <v>55.6</v>
      </c>
      <c r="AH263" s="16">
        <f>[2]beta_Schätzung_Corr_Poll!E105</f>
        <v>0.99839999999999995</v>
      </c>
      <c r="AI263" s="16">
        <f>[2]beta_Schätzung_Corr_Poll!F107</f>
        <v>48</v>
      </c>
      <c r="AJ263" s="16">
        <f>[2]beta_Schätzung_Corr_Poll!IF9</f>
        <v>209</v>
      </c>
      <c r="AK263" s="16">
        <f>[2]beta_Schätzung_Corr_Poll!F109</f>
        <v>55.6</v>
      </c>
      <c r="AL263" s="16">
        <f>[2]beta_Schätzung_Corr_Poll!F105</f>
        <v>0.96633333333333338</v>
      </c>
      <c r="AM263" s="16">
        <f>[2]beta_Schätzung_Corr_Poll!G107</f>
        <v>48</v>
      </c>
      <c r="AN263" s="16">
        <f>[2]beta_Schätzung_Corr_Poll!G108</f>
        <v>48.3</v>
      </c>
      <c r="AO263" s="16">
        <f>[2]beta_Schätzung_Corr_Poll!G109</f>
        <v>55.6</v>
      </c>
      <c r="AP263" s="16">
        <f>[2]beta_Schätzung_Corr_Poll!G105</f>
        <v>0.96279999999999999</v>
      </c>
      <c r="AQ263" s="16">
        <f>[2]beta_Schätzung_Corr_Poll!H107</f>
        <v>48</v>
      </c>
      <c r="AR263" s="16">
        <f>[2]beta_Schätzung_Corr_Poll!H108</f>
        <v>55.6</v>
      </c>
      <c r="AS263" s="16">
        <f>[2]beta_Schätzung_Corr_Poll!H109</f>
        <v>55.6</v>
      </c>
      <c r="AT263" s="16">
        <f>[2]beta_Schätzung_Corr_Poll!H105</f>
        <v>0</v>
      </c>
      <c r="AU263" s="16">
        <f t="shared" si="752"/>
        <v>48</v>
      </c>
      <c r="AV263" s="16">
        <f t="shared" si="753"/>
        <v>48.2</v>
      </c>
      <c r="AW263" s="16">
        <f t="shared" si="754"/>
        <v>55.6</v>
      </c>
      <c r="AX263" s="47" t="str">
        <f>IF(AY263&gt;0, "true", "false")</f>
        <v>true</v>
      </c>
      <c r="AY263" s="16">
        <f>AH263</f>
        <v>0.99839999999999995</v>
      </c>
      <c r="AZ263" s="16">
        <f t="shared" si="755"/>
        <v>48</v>
      </c>
      <c r="BA263" s="16">
        <f t="shared" si="756"/>
        <v>48.2</v>
      </c>
      <c r="BB263" s="16">
        <f t="shared" si="757"/>
        <v>55.6</v>
      </c>
      <c r="BC263" s="16" t="str">
        <f>IF(BD263&gt;0, "true", "false")</f>
        <v>true</v>
      </c>
      <c r="BD263" s="16">
        <f>AH263</f>
        <v>0.99839999999999995</v>
      </c>
      <c r="BE263" s="16">
        <f t="shared" si="758"/>
        <v>48</v>
      </c>
      <c r="BF263" s="16">
        <f t="shared" si="759"/>
        <v>48.2</v>
      </c>
      <c r="BG263" s="16">
        <f t="shared" si="760"/>
        <v>55.6</v>
      </c>
      <c r="BH263" s="16" t="str">
        <f>IF(BI263&gt;0, "true", "false")</f>
        <v>true</v>
      </c>
      <c r="BI263" s="16">
        <f>AH263</f>
        <v>0.99839999999999995</v>
      </c>
      <c r="BJ263" s="16">
        <f t="shared" si="761"/>
        <v>48</v>
      </c>
      <c r="BK263" s="16">
        <f t="shared" si="762"/>
        <v>48.2</v>
      </c>
      <c r="BL263" s="16">
        <f t="shared" si="763"/>
        <v>55.6</v>
      </c>
      <c r="BM263" s="16" t="str">
        <f>IF(BN263&gt;0, "true", "false")</f>
        <v>true</v>
      </c>
      <c r="BN263" s="16">
        <f>AH263</f>
        <v>0.99839999999999995</v>
      </c>
      <c r="BO263" s="16">
        <f t="shared" ref="BO263:BO273" si="764">IF(ISNUMBER($AE263),IF(OR(HLOOKUP($BO$5,$I$2:$Y$8,4,FALSE)=1,HLOOKUP($BO$5,$I$2:$Y$8,5,FALSE)=1,),HLOOKUP($BO$5,$I$2:$Y$8,4,FALSE)*VLOOKUP($AC263,$B$32:$G$45,MATCH($AD263,$B$33:$G$33,0),FALSE)+HLOOKUP($BO$5,$I$2:$Y$8,5,FALSE)*VLOOKUP($AC263,$B$47:$G$60,MATCH($AD263,$B$48:$G$48,0),FALSE)+$AE263,$AE263),"N/A")</f>
        <v>48</v>
      </c>
      <c r="BP263" s="16">
        <f t="shared" ref="BP263:BP273" si="765">IF(ISNUMBER($AF263),$AF263*SQRT(SUMSQ(HLOOKUP($BO$5,$J$2:$Y$8,2,FALSE)*VLOOKUP($AC263,$B$2:$G$15,MATCH($AD263,$B$3:$G$3,0),FALSE),HLOOKUP($BO$5,$J$2:$Y$8,3,FALSE)*VLOOKUP($AC263,$B$17:$G$30,MATCH($AD263,$B$18:$G$18,0),FALSE),HLOOKUP($BO$5,$J$2:$Y$8,6,FALSE)))+HLOOKUP($BO$5,$J$2:$Y$8,4,FALSE)*VLOOKUP($AC263,$B$32:$G$45,MATCH($AD263,$B$33:$G$33,0),FALSE)+HLOOKUP($BO$5,$J$2:$Y$8,5,FALSE)*VLOOKUP($AC263,$B$47:$G$60,MATCH($AD263,$B$48:$G$48,0),FALSE),"N/A")</f>
        <v>48.2</v>
      </c>
      <c r="BQ263" s="16">
        <f t="shared" ref="BQ263:BQ273" si="766">IF(ISNUMBER($AG263),IF(OR(HLOOKUP($BO$5,$I$2:$Y$8,4,FALSE)=1,HLOOKUP($BO$5,$I$2:$Y$8,5,FALSE)=1,),HLOOKUP($BO$5,$I$2:$Y$8,4,FALSE)*VLOOKUP($AC263,$B$32:$G$45,MATCH($AD263,$B$33:$G$33,0),FALSE)+HLOOKUP($BO$5,$I$2:$Y$8,5,FALSE)*VLOOKUP($AC263,$B$47:$G$60,MATCH($AD263,$B$48:$G$48,0),FALSE)+$AG263,$AG263),"N/A")</f>
        <v>55.6</v>
      </c>
      <c r="BR263" s="16" t="str">
        <f>IF(BS263&gt;0, "true", "false")</f>
        <v>true</v>
      </c>
      <c r="BS263" s="16">
        <f>AL263</f>
        <v>0.96633333333333338</v>
      </c>
      <c r="BT263" s="16">
        <f t="shared" ref="BT263:BT273" si="767">IF(ISNUMBER($AE263),IF(OR(HLOOKUP($BT$5,$I$2:$Y$8,4,FALSE)=1,HLOOKUP($BT$5,$I$2:$Y$8,5,FALSE)=1,),HLOOKUP($BT$5,$I$2:$Y$8,4,FALSE)*VLOOKUP($AC263,$B$32:$G$45,MATCH($AD263,$B$33:$G$33,0),FALSE)+HLOOKUP($BT$5,$I$2:$Y$8,5,FALSE)*VLOOKUP($AC263,$B$47:$G$60,MATCH($AD263,$B$48:$G$48,0),FALSE)+$AE263,$AE263),"N/A")</f>
        <v>48</v>
      </c>
      <c r="BU263" s="16">
        <f t="shared" ref="BU263:BU273" si="768">IF(ISNUMBER($AF263),$AF263*SQRT(SUMSQ(HLOOKUP($BT$5,$J$2:$Y$8,2,FALSE)*VLOOKUP($AC263,$B$2:$G$15,MATCH($AD263,$B$3:$G$3,0),FALSE),HLOOKUP($BT$5,$J$2:$Y$8,3,FALSE)*VLOOKUP($AC263,$B$17:$G$30,MATCH($AD263,$B$18:$G$18,0),FALSE),HLOOKUP($BT$5,$J$2:$Y$8,6,FALSE)))+HLOOKUP($BT$5,$J$2:$Y$8,4,FALSE)*VLOOKUP($AC263,$B$32:$G$45,MATCH($AD263,$B$33:$G$33,0),FALSE)+HLOOKUP($BT$5,$J$2:$Y$8,5,FALSE)*VLOOKUP($AC263,$B$47:$G$60,MATCH($AD263,$B$48:$G$48,0),FALSE),"N/A")</f>
        <v>48.2</v>
      </c>
      <c r="BV263" s="16">
        <f t="shared" ref="BV263:BV273" si="769">IF(ISNUMBER($AG263),IF(OR(HLOOKUP($BT$5,$I$2:$Y$8,4,FALSE)=1,HLOOKUP($BT$5,$I$2:$Y$8,5,FALSE)=1,),HLOOKUP($BT$5,$I$2:$Y$8,4,FALSE)*VLOOKUP($AC263,$B$32:$G$45,MATCH($AD263,$B$33:$G$33,0),FALSE)+HLOOKUP($BT$5,$I$2:$Y$8,5,FALSE)*VLOOKUP($AC263,$B$47:$G$60,MATCH($AD263,$B$48:$G$48,0),FALSE)+$AG263,$AG263),"N/A")</f>
        <v>55.6</v>
      </c>
      <c r="BW263" s="16" t="str">
        <f>IF(BX263&gt;0, "true", "false")</f>
        <v>true</v>
      </c>
      <c r="BX263" s="16">
        <f>AL263</f>
        <v>0.96633333333333338</v>
      </c>
      <c r="BY263" s="16">
        <f t="shared" ref="BY263:BY273" si="770">IF(ISNUMBER($AE263),IF(OR(HLOOKUP($BY$5,$I$2:$Y$8,4,FALSE)=1,HLOOKUP($BY$5,$I$2:$Y$8,5,FALSE)=1,),HLOOKUP($BY$5,$I$2:$Y$8,4,FALSE)*VLOOKUP($AC263,$B$32:$G$45,MATCH($AD263,$B$33:$G$33,0),FALSE)+HLOOKUP($BY$5,$I$2:$Y$8,5,FALSE)*VLOOKUP($AC263,$B$47:$G$60,MATCH($AD263,$B$48:$G$48,0),FALSE)+$AE263,$AE263),"N/A")</f>
        <v>48</v>
      </c>
      <c r="BZ263" s="16">
        <f t="shared" ref="BZ263:BZ273" si="771">IF(ISNUMBER($AF263),$AF263*SQRT(SUMSQ(HLOOKUP($BY$5,$J$2:$Y$8,2,FALSE)*VLOOKUP($AC263,$B$2:$G$15,MATCH($AD263,$B$3:$G$3,0),FALSE),HLOOKUP($BY$5,$J$2:$Y$8,3,FALSE)*VLOOKUP($AC263,$B$17:$G$30,MATCH($AD263,$B$18:$G$18,0),FALSE),HLOOKUP($BY$5,$J$2:$Y$8,6,FALSE)))+HLOOKUP($BY$5,$J$2:$Y$8,4,FALSE)*VLOOKUP($AC263,$B$32:$G$45,MATCH($AD263,$B$33:$G$33,0),FALSE)+HLOOKUP($BY$5,$J$2:$Y$8,5,FALSE)*VLOOKUP($AC263,$B$47:$G$60,MATCH($AD263,$B$48:$G$48,0),FALSE),"N/A")</f>
        <v>48.2</v>
      </c>
      <c r="CA263" s="16">
        <f t="shared" ref="CA263:CA273" si="772">IF(ISNUMBER($AG263),IF(OR(HLOOKUP($BY$5,$I$2:$Y$8,4,FALSE)=1,HLOOKUP($BY$5,$I$2:$Y$8,5,FALSE)=1,),HLOOKUP($BY$5,$I$2:$Y$8,4,FALSE)*VLOOKUP($AC263,$B$32:$G$45,MATCH($AD263,$B$33:$G$33,0),FALSE)+HLOOKUP($BY$5,$I$2:$Y$8,5,FALSE)*VLOOKUP($AC263,$B$47:$G$60,MATCH($AD263,$B$48:$G$48,0),FALSE)+$AG263,$AG263),"N/A")</f>
        <v>55.6</v>
      </c>
      <c r="CB263" s="16" t="str">
        <f>IF(CC263&gt;0, "true", "false")</f>
        <v>true</v>
      </c>
      <c r="CC263" s="16">
        <f>AL263</f>
        <v>0.96633333333333338</v>
      </c>
      <c r="CD263" s="16">
        <f t="shared" ref="CD263:CD273" si="773">IF(ISNUMBER($AE263),IF(OR(HLOOKUP($CD$5,$I$2:$Y$8,4,FALSE)=1,HLOOKUP($CD$5,$I$2:$Y$8,5,FALSE)=1,),HLOOKUP($CD$5,$I$2:$Y$8,4,FALSE)*VLOOKUP($AC263,$B$32:$G$45,MATCH($AD263,$B$33:$G$33,0),FALSE)+HLOOKUP($CD$5,$I$2:$Y$8,5,FALSE)*VLOOKUP($AC263,$B$47:$G$60,MATCH($AD263,$B$48:$G$48,0),FALSE)+$AE263,$AE263),"N/A")</f>
        <v>48</v>
      </c>
      <c r="CE263" s="16">
        <f t="shared" ref="CE263:CE273" si="774">IF(ISNUMBER($AF263),$AF263*SQRT(SUMSQ(HLOOKUP($CD$5,$J$2:$Y$8,2,FALSE)*VLOOKUP($AC263,$B$2:$G$15,MATCH($AD263,$B$3:$G$3,0),FALSE),HLOOKUP($CD$5,$J$2:$Y$8,3,FALSE)*VLOOKUP($AC263,$B$17:$G$30,MATCH($AD263,$B$18:$G$18,0),FALSE),HLOOKUP($CD$5,$J$2:$Y$8,6,FALSE)))+HLOOKUP($CD$5,$J$2:$Y$8,4,FALSE)*VLOOKUP($AC263,$B$32:$G$45,MATCH($AD263,$B$33:$G$33,0),FALSE)+HLOOKUP($CD$5,$J$2:$Y$8,5,FALSE)*VLOOKUP($AC263,$B$47:$G$60,MATCH($AD263,$B$48:$G$48,0),FALSE),"N/A")</f>
        <v>48.2</v>
      </c>
      <c r="CF263" s="16">
        <f t="shared" ref="CF263:CF273" si="775">IF(ISNUMBER($AG263),IF(OR(HLOOKUP($CD$5,$I$2:$Y$8,4,FALSE)=1,HLOOKUP($CD$5,$I$2:$Y$8,5,FALSE)=1,),HLOOKUP($CD$5,$I$2:$Y$8,4,FALSE)*VLOOKUP($AC263,$B$32:$G$45,MATCH($AD263,$B$33:$G$33,0),FALSE)+HLOOKUP($CD$5,$I$2:$Y$8,5,FALSE)*VLOOKUP($AC263,$B$47:$G$60,MATCH($AD263,$B$48:$G$48,0),FALSE)+$AG263,$AG263),"N/A")</f>
        <v>55.6</v>
      </c>
      <c r="CG263" s="16" t="str">
        <f>IF(CH263&gt;0, "true", "false")</f>
        <v>true</v>
      </c>
      <c r="CH263" s="16">
        <f>AL263</f>
        <v>0.96633333333333338</v>
      </c>
      <c r="CI263" s="16">
        <f t="shared" ref="CI263:CI273" si="776">IF(ISNUMBER($AE263),IF(OR(HLOOKUP($CI$5,$I$2:$Y$8,4,FALSE)=1,HLOOKUP($CI$5,$I$2:$Y$8,5,FALSE)=1,),HLOOKUP($CI$5,$I$2:$Y$8,4,FALSE)*VLOOKUP($AC263,$B$32:$G$45,MATCH($AD263,$B$33:$G$33,0),FALSE)+HLOOKUP($CI$5,$I$2:$Y$8,5,FALSE)*VLOOKUP($AC263,$B$47:$G$60,MATCH($AD263,$B$48:$G$48,0),FALSE)+$AE263,$AE263),"N/A")</f>
        <v>48</v>
      </c>
      <c r="CJ263" s="16">
        <f t="shared" ref="CJ263:CJ273" si="777">IF(ISNUMBER($AF263),$AF263*SQRT(SUMSQ(HLOOKUP($CI$5,$J$2:$Y$8,2,FALSE)*VLOOKUP($AC263,$B$2:$G$15,MATCH($AD263,$B$3:$G$3,0),FALSE),HLOOKUP($CI$5,$J$2:$Y$8,3,FALSE)*VLOOKUP($AC263,$B$17:$G$30,MATCH($AD263,$B$18:$G$18,0),FALSE),HLOOKUP($CI$5,$J$2:$Y$8,6,FALSE)))+HLOOKUP($CI$5,$J$2:$Y$8,4,FALSE)*VLOOKUP($AC263,$B$32:$G$45,MATCH($AD263,$B$33:$G$33,0),FALSE)+HLOOKUP($CI$5,$J$2:$Y$8,5,FALSE)*VLOOKUP($AC263,$B$47:$G$60,MATCH($AD263,$B$48:$G$48,0),FALSE),"N/A")</f>
        <v>48.2</v>
      </c>
      <c r="CK263" s="16">
        <f t="shared" ref="CK263:CK273" si="778">IF(ISNUMBER($AG263),IF(OR(HLOOKUP($CI$5,$I$2:$Y$8,4,FALSE)=1,HLOOKUP($CI$5,$I$2:$Y$8,5,FALSE)=1,),HLOOKUP($CI$5,$I$2:$Y$8,4,FALSE)*VLOOKUP($AC263,$B$32:$G$45,MATCH($AD263,$B$33:$G$33,0),FALSE)+HLOOKUP($CI$5,$I$2:$Y$8,5,FALSE)*VLOOKUP($AC263,$B$47:$G$60,MATCH($AD263,$B$48:$G$48,0),FALSE)+$AG263,$AG263),"N/A")</f>
        <v>55.6</v>
      </c>
      <c r="CL263" s="16" t="str">
        <f>IF(CM263&gt;0, "true", "false")</f>
        <v>true</v>
      </c>
      <c r="CM263" s="76">
        <f>AP263</f>
        <v>0.96279999999999999</v>
      </c>
      <c r="CN263" s="16">
        <f t="shared" ref="CN263:CN273" si="779">IF(ISNUMBER($AE263),IF(OR(HLOOKUP($CN$5,$I$2:$Y$8,4,FALSE)=1,HLOOKUP($CN$5,$I$2:$Y$8,5,FALSE)=1,),HLOOKUP($CN$5,$I$2:$Y$8,4,FALSE)*VLOOKUP($AC263,$B$32:$G$45,MATCH($AD263,$B$33:$G$33,0),FALSE)+HLOOKUP($CN$5,$I$2:$Y$8,5,FALSE)*VLOOKUP($AC263,$B$47:$G$60,MATCH($AD263,$B$48:$G$48,0),FALSE)+$AE263,$AE263),"N/A")</f>
        <v>48</v>
      </c>
      <c r="CO263" s="16">
        <f t="shared" ref="CO263:CO273" si="780">IF(ISNUMBER($AF263),$AF263*SQRT(SUMSQ(HLOOKUP($CN$5,$J$2:$Y$8,2,FALSE)*VLOOKUP($AC263,$B$2:$G$15,MATCH($AD263,$B$3:$G$3,0),FALSE),HLOOKUP($CN$5,$J$2:$Y$8,3,FALSE)*VLOOKUP($AC263,$B$17:$G$30,MATCH($AD263,$B$18:$G$18,0),FALSE),HLOOKUP($CN$5,$J$2:$Y$8,6,FALSE)))+HLOOKUP($CN$5,$J$2:$Y$8,4,FALSE)*VLOOKUP($AC263,$B$32:$G$45,MATCH($AD263,$B$33:$G$33,0),FALSE)+HLOOKUP($CN$5,$J$2:$Y$8,5,FALSE)*VLOOKUP($AC263,$B$47:$G$60,MATCH($AD263,$B$48:$G$48,0),FALSE),"N/A")</f>
        <v>48.2</v>
      </c>
      <c r="CP263" s="16">
        <f t="shared" ref="CP263:CP273" si="781">IF(ISNUMBER($AG263),IF(OR(HLOOKUP($CN$5,$I$2:$Y$8,4,FALSE)=1,HLOOKUP($CN$5,$I$2:$Y$8,5,FALSE)=1,),HLOOKUP($CN$5,$I$2:$Y$8,4,FALSE)*VLOOKUP($AC263,$B$32:$G$45,MATCH($AD263,$B$33:$G$33,0),FALSE)+HLOOKUP($CN$5,$I$2:$Y$8,5,FALSE)*VLOOKUP($AC263,$B$47:$G$60,MATCH($AD263,$B$48:$G$48,0),FALSE)+$AG263,$AG263),"N/A")</f>
        <v>55.6</v>
      </c>
      <c r="CQ263" s="16" t="str">
        <f>IF(CR263&gt;0, "true", "false")</f>
        <v>true</v>
      </c>
      <c r="CR263" s="76">
        <f>AP263</f>
        <v>0.96279999999999999</v>
      </c>
      <c r="CS263" s="16">
        <f t="shared" ref="CS263:CS273" si="782">IF(ISNUMBER($AE263),IF(OR(HLOOKUP($CS$5,$I$2:$Y$8,4,FALSE)=1,HLOOKUP($CS$5,$I$2:$Y$8,5,FALSE)=1,),HLOOKUP($CS$5,$I$2:$Y$8,4,FALSE)*VLOOKUP($AC263,$B$32:$G$45,MATCH($AD263,$B$33:$G$33,0),FALSE)+HLOOKUP($CS$5,$I$2:$Y$8,5,FALSE)*VLOOKUP($AC263,$B$47:$G$60,MATCH($AD263,$B$48:$G$48,0),FALSE)+$AE263,$AE263),"N/A")</f>
        <v>48</v>
      </c>
      <c r="CT263" s="16">
        <f t="shared" ref="CT263:CT273" si="783">IF(ISNUMBER($AF263),$AF263*SQRT(SUMSQ(HLOOKUP($CS$5,$J$2:$Y$8,2,FALSE)*VLOOKUP($AC263,$B$2:$G$15,MATCH($AD263,$B$3:$G$3,0),FALSE),HLOOKUP($CS$5,$J$2:$Y$8,3,FALSE)*VLOOKUP($AC263,$B$17:$G$30,MATCH($AD263,$B$18:$G$18,0),FALSE),HLOOKUP($CS$5,$J$2:$Y$8,6,FALSE)))+HLOOKUP($CS$5,$J$2:$Y$8,4,FALSE)*VLOOKUP($AC263,$B$32:$G$45,MATCH($AD263,$B$33:$G$33,0),FALSE)+HLOOKUP($CS$5,$J$2:$Y$8,5,FALSE)*VLOOKUP($AC263,$B$47:$G$60,MATCH($AD263,$B$48:$G$48,0),FALSE),"N/A")</f>
        <v>48.2</v>
      </c>
      <c r="CU263" s="16">
        <f t="shared" ref="CU263:CU273" si="784">IF(ISNUMBER($AG263),IF(OR(HLOOKUP($CS$5,$I$2:$Y$8,4,FALSE)=1,HLOOKUP($CS$5,$I$2:$Y$8,5,FALSE)=1,),HLOOKUP($CS$5,$I$2:$Y$8,4,FALSE)*VLOOKUP($AC263,$B$32:$G$45,MATCH($AD263,$B$33:$G$33,0),FALSE)+HLOOKUP($CS$5,$I$2:$Y$8,5,FALSE)*VLOOKUP($AC263,$B$47:$G$60,MATCH($AD263,$B$48:$G$48,0),FALSE)+$AG263,$AG263),"N/A")</f>
        <v>55.6</v>
      </c>
      <c r="CV263" s="16" t="str">
        <f>IF(CW263&gt;0, "true", "false")</f>
        <v>true</v>
      </c>
      <c r="CW263" s="76">
        <f>AP263</f>
        <v>0.96279999999999999</v>
      </c>
      <c r="CX263" s="16">
        <f t="shared" ref="CX263:CX273" si="785">IF(ISNUMBER($AE263),IF(OR(HLOOKUP($CX$5,$I$2:$Y$8,4,FALSE)=1,HLOOKUP($CX$5,$I$2:$Y$8,5,FALSE)=1,),HLOOKUP($CX$5,$I$2:$Y$8,4,FALSE)*VLOOKUP($AC263,$B$32:$G$45,MATCH($AD263,$B$33:$G$33,0),FALSE)+HLOOKUP($CX$5,$I$2:$Y$8,5,FALSE)*VLOOKUP($AC263,$B$47:$G$60,MATCH($AD263,$B$48:$G$48,0),FALSE)+$AE263,$AE263),"N/A")</f>
        <v>48</v>
      </c>
      <c r="CY263" s="16">
        <f t="shared" ref="CY263:CY273" si="786">IF(ISNUMBER($AF263),$AF263*SQRT(SUMSQ(HLOOKUP($CX$5,$J$2:$Y$8,2,FALSE)*VLOOKUP($AC263,$B$2:$G$15,MATCH($AD263,$B$3:$G$3,0),FALSE),HLOOKUP($CX$5,$J$2:$Y$8,3,FALSE)*VLOOKUP($AC263,$B$17:$G$30,MATCH($AD263,$B$18:$G$18,0),FALSE),HLOOKUP($CX$5,$J$2:$Y$8,6,FALSE)))+HLOOKUP($CX$5,$J$2:$Y$8,4,FALSE)*VLOOKUP($AC263,$B$32:$G$45,MATCH($AD263,$B$33:$G$33,0),FALSE)+HLOOKUP($CX$5,$J$2:$Y$8,5,FALSE)*VLOOKUP($AC263,$B$47:$G$60,MATCH($AD263,$B$48:$G$48,0),FALSE),"N/A")</f>
        <v>48.2</v>
      </c>
      <c r="CZ263" s="16">
        <f t="shared" ref="CZ263:CZ273" si="787">IF(ISNUMBER($AG263),IF(OR(HLOOKUP($CX$5,$I$2:$Y$8,4,FALSE)=1,HLOOKUP($CX$5,$I$2:$Y$8,5,FALSE)=1,),HLOOKUP($CX$5,$I$2:$Y$8,4,FALSE)*VLOOKUP($AC263,$B$32:$G$45,MATCH($AD263,$B$33:$G$33,0),FALSE)+HLOOKUP($CX$5,$I$2:$Y$8,5,FALSE)*VLOOKUP($AC263,$B$47:$G$60,MATCH($AD263,$B$48:$G$48,0),FALSE)+$AG263,$AG263),"N/A")</f>
        <v>55.6</v>
      </c>
      <c r="DA263" s="16" t="str">
        <f>IF(DB263&gt;0, "true", "false")</f>
        <v>true</v>
      </c>
      <c r="DB263" s="76">
        <f>AP263</f>
        <v>0.96279999999999999</v>
      </c>
      <c r="DC263" s="16">
        <f t="shared" ref="DC263:DC273" si="788">IF(ISNUMBER($AE263),IF(OR(HLOOKUP($DC$5,$I$2:$Y$8,4,FALSE)=1,HLOOKUP($DC$5,$I$2:$Y$8,5,FALSE)=1,),HLOOKUP($DC$5,$I$2:$Y$8,4,FALSE)*VLOOKUP($AC263,$B$32:$G$45,MATCH($AD263,$B$33:$G$33,0),FALSE)+HLOOKUP($DC$5,$I$2:$Y$8,5,FALSE)*VLOOKUP($AC263,$B$47:$G$60,MATCH($AD263,$B$48:$G$48,0),FALSE)+$AE263,$AE263),"N/A")</f>
        <v>48</v>
      </c>
      <c r="DD263" s="16">
        <f t="shared" ref="DD263:DD273" si="789">IF(ISNUMBER($AF263),$AF263*SQRT(SUMSQ(HLOOKUP($DC$5,$J$2:$Y$8,2,FALSE)*VLOOKUP($AC263,$B$2:$G$15,MATCH($AD263,$B$3:$G$3,0),FALSE),HLOOKUP($DC$5,$J$2:$Y$8,3,FALSE)*VLOOKUP($AC263,$B$17:$G$30,MATCH($AD263,$B$18:$G$18,0),FALSE),HLOOKUP($DC$5,$J$2:$Y$8,6,FALSE)))+HLOOKUP($DC$5,$J$2:$Y$8,4,FALSE)*VLOOKUP($AC263,$B$32:$G$45,MATCH($AD263,$B$33:$G$33,0),FALSE)+HLOOKUP($DC$5,$J$2:$Y$8,5,FALSE)*VLOOKUP($AC263,$B$47:$G$60,MATCH($AD263,$B$48:$G$48,0),FALSE),"N/A")</f>
        <v>68.165093706383189</v>
      </c>
      <c r="DE263" s="16">
        <f t="shared" ref="DE263:DE273" si="790">IF(ISNUMBER($AG263),IF(OR(HLOOKUP($DC$5,$I$2:$Y$8,4,FALSE)=1,HLOOKUP($DC$5,$I$2:$Y$8,5,FALSE)=1,),HLOOKUP($DC$5,$I$2:$Y$8,4,FALSE)*VLOOKUP($AC263,$B$32:$G$45,MATCH($AD263,$B$33:$G$33,0),FALSE)+HLOOKUP($DC$5,$I$2:$Y$8,5,FALSE)*VLOOKUP($AC263,$B$47:$G$60,MATCH($AD263,$B$48:$G$48,0),FALSE)+$AG263,$AG263),"N/A")</f>
        <v>55.6</v>
      </c>
      <c r="DF263" s="16" t="str">
        <f>IF(DG263&gt;0, "true", "false")</f>
        <v>false</v>
      </c>
      <c r="DG263" s="76">
        <f>AT263</f>
        <v>0</v>
      </c>
      <c r="DH263" s="16">
        <f t="shared" ref="DH263:DH273" si="791">IF(ISNUMBER($AE263),IF(OR(HLOOKUP($DH$5,$I$2:$Y$8,4,FALSE)=1,HLOOKUP($DH$5,$I$2:$Y$8,5,FALSE)=1,),HLOOKUP($DH$5,$I$2:$Y$8,4,FALSE)*VLOOKUP($AC263,$B$32:$G$45,MATCH($AD263,$B$33:$G$33,0),FALSE)+HLOOKUP($DH$5,$I$2:$Y$8,5,FALSE)*VLOOKUP($AC263,$B$47:$G$60,MATCH($AD263,$B$48:$G$48,0),FALSE)+$AE263,$AE263),"N/A")</f>
        <v>48</v>
      </c>
      <c r="DI263" s="16">
        <f t="shared" ref="DI263:DI273" si="792">IF(ISNUMBER($AF263),$AF263*SQRT(SUMSQ(HLOOKUP($DH$5,$J$2:$Y$8,2,FALSE)*VLOOKUP($AC263,$B$2:$G$15,MATCH($AD263,$B$3:$G$3,0),FALSE),HLOOKUP($DH$5,$J$2:$Y$8,3,FALSE)*VLOOKUP($AC263,$B$17:$G$30,MATCH($AD263,$B$18:$G$18,0),FALSE),HLOOKUP($DH$5,$J$2:$Y$8,6,FALSE)))+HLOOKUP($DH$5,$J$2:$Y$8,4,FALSE)*VLOOKUP($AC263,$B$32:$G$45,MATCH($AD263,$B$33:$G$33,0),FALSE)+HLOOKUP($DH$5,$J$2:$Y$8,5,FALSE)*VLOOKUP($AC263,$B$47:$G$60,MATCH($AD263,$B$48:$G$48,0),FALSE),"N/A")</f>
        <v>68.165093706383189</v>
      </c>
      <c r="DJ263" s="16">
        <f t="shared" ref="DJ263:DJ273" si="793">IF(ISNUMBER($AG263),IF(OR(HLOOKUP($DH$5,$I$2:$Y$8,4,FALSE)=1,HLOOKUP($DH$5,$I$2:$Y$8,5,FALSE)=1,),HLOOKUP($DH$5,$I$2:$Y$8,4,FALSE)*VLOOKUP($AC263,$B$32:$G$45,MATCH($AD263,$B$33:$G$33,0),FALSE)+HLOOKUP($DH$5,$I$2:$Y$8,5,FALSE)*VLOOKUP($AC263,$B$47:$G$60,MATCH($AD263,$B$48:$G$48,0),FALSE)+$AG263,$AG263),"N/A")</f>
        <v>55.6</v>
      </c>
      <c r="DK263" s="16" t="str">
        <f>IF(DL263&gt;0, "true", "false")</f>
        <v>false</v>
      </c>
      <c r="DL263" s="76">
        <f>AT263</f>
        <v>0</v>
      </c>
      <c r="DM263" s="16">
        <f t="shared" ref="DM263:DM273" si="794">IF(ISNUMBER($AE263),IF(OR(HLOOKUP($DM$5,$I$2:$Y$8,4,FALSE)=1,HLOOKUP($DM$5,$I$2:$Y$8,5,FALSE)=1,),HLOOKUP($DM$5,$I$2:$Y$8,4,FALSE)*VLOOKUP($AC263,$B$32:$G$45,MATCH($AD263,$B$33:$G$33,0),FALSE)+HLOOKUP($DM$5,$I$2:$Y$8,5,FALSE)*VLOOKUP($AC263,$B$47:$G$60,MATCH($AD263,$B$48:$G$48,0),FALSE)+$AE263,$AE263),"N/A")</f>
        <v>48</v>
      </c>
      <c r="DN263" s="16">
        <f t="shared" ref="DN263:DN273" si="795">IF(ISNUMBER($AF263),$AF263*SQRT(SUMSQ(HLOOKUP($DM$5,$J$2:$Y$8,2,FALSE)*VLOOKUP($AC263,$B$2:$G$15,MATCH($AD263,$B$3:$G$3,0),FALSE),HLOOKUP($DM$5,$J$2:$Y$8,3,FALSE)*VLOOKUP($AC263,$B$17:$G$30,MATCH($AD263,$B$18:$G$18,0),FALSE),HLOOKUP($DM$5,$J$2:$Y$8,6,FALSE)))+HLOOKUP($DM$5,$J$2:$Y$8,4,FALSE)*VLOOKUP($AC263,$B$32:$G$45,MATCH($AD263,$B$33:$G$33,0),FALSE)+HLOOKUP($DM$5,$J$2:$Y$8,5,FALSE)*VLOOKUP($AC263,$B$47:$G$60,MATCH($AD263,$B$48:$G$48,0),FALSE),"N/A")</f>
        <v>68.165093706383189</v>
      </c>
      <c r="DO263" s="16">
        <f t="shared" ref="DO263:DO273" si="796">IF(ISNUMBER($AG263),IF(OR(HLOOKUP($DM$5,$I$2:$Y$8,4,FALSE)=1,HLOOKUP($DM$5,$I$2:$Y$8,5,FALSE)=1,),HLOOKUP($DM$5,$I$2:$Y$8,4,FALSE)*VLOOKUP($AC263,$B$32:$G$45,MATCH($AD263,$B$33:$G$33,0),FALSE)+HLOOKUP($DM$5,$I$2:$Y$8,5,FALSE)*VLOOKUP($AC263,$B$47:$G$60,MATCH($AD263,$B$48:$G$48,0),FALSE)+$AG263,$AG263),"N/A")</f>
        <v>55.6</v>
      </c>
      <c r="DP263" s="16" t="str">
        <f>IF(DQ263&gt;0, "true", "false")</f>
        <v>false</v>
      </c>
      <c r="DQ263" s="76">
        <f>AT263</f>
        <v>0</v>
      </c>
      <c r="DR263" s="16">
        <f t="shared" ref="DR263:DR273" si="797">IF(ISNUMBER($AE263),IF(OR(HLOOKUP($DR$5,$I$2:$Y$8,4,FALSE)=1,HLOOKUP($DR$5,$I$2:$Y$8,5,FALSE)=1,),HLOOKUP($DR$5,$I$2:$Y$8,4,FALSE)*VLOOKUP($AC263,$B$32:$G$45,MATCH($AD263,$B$33:$G$33,0),FALSE)+HLOOKUP($DR$5,$I$2:$Y$8,5,FALSE)*VLOOKUP($AC263,$B$47:$G$60,MATCH($AD263,$B$48:$G$48,0),FALSE)+$AE263,$AE263),"N/A")</f>
        <v>48</v>
      </c>
      <c r="DS263" s="16">
        <f t="shared" ref="DS263:DS273" si="798">IF(ISNUMBER($AF263),$AF263*SQRT(SUMSQ(HLOOKUP($DR$5,$J$2:$Y$8,2,FALSE)*VLOOKUP($AC263,$B$2:$G$15,MATCH($AD263,$B$3:$G$3,0),FALSE),HLOOKUP($DR$5,$J$2:$Y$8,3,FALSE)*VLOOKUP($AC263,$B$17:$G$30,MATCH($AD263,$B$18:$G$18,0),FALSE),HLOOKUP($DR$5,$J$2:$Y$8,6,FALSE)))+HLOOKUP($DR$5,$J$2:$Y$8,4,FALSE)*VLOOKUP($AC263,$B$32:$G$45,MATCH($AD263,$B$33:$G$33,0),FALSE)+HLOOKUP($DR$5,$J$2:$Y$8,5,FALSE)*VLOOKUP($AC263,$B$47:$G$60,MATCH($AD263,$B$48:$G$48,0),FALSE),"N/A")</f>
        <v>68.165093706383189</v>
      </c>
      <c r="DT263" s="16">
        <f t="shared" ref="DT263:DT273" si="799">IF(ISNUMBER($AG263),IF(OR(HLOOKUP($DR$5,$I$2:$Y$8,4,FALSE)=1,HLOOKUP($DR$5,$I$2:$Y$8,5,FALSE)=1,),HLOOKUP($DR$5,$I$2:$Y$8,4,FALSE)*VLOOKUP($AC263,$B$32:$G$45,MATCH($AD263,$B$33:$G$33,0),FALSE)+HLOOKUP($DR$5,$I$2:$Y$8,5,FALSE)*VLOOKUP($AC263,$B$47:$G$60,MATCH($AD263,$B$48:$G$48,0),FALSE)+$AG263,$AG263),"N/A")</f>
        <v>55.6</v>
      </c>
      <c r="DU263" s="16" t="str">
        <f>IF(DV263&gt;0, "true", "false")</f>
        <v>false</v>
      </c>
      <c r="DV263" s="76">
        <f>AT263</f>
        <v>0</v>
      </c>
    </row>
    <row r="264" spans="27:126" x14ac:dyDescent="0.35">
      <c r="AA264" s="74" t="s">
        <v>114</v>
      </c>
      <c r="AB264" s="73" t="str">
        <f t="shared" si="751"/>
        <v>-</v>
      </c>
      <c r="AC264" s="47" t="s">
        <v>8</v>
      </c>
      <c r="AD264" s="47" t="s">
        <v>2</v>
      </c>
      <c r="AE264" s="16"/>
      <c r="AF264" s="16"/>
      <c r="AG264" s="16" t="str">
        <f>IF(MAX(AV9,BA9,BF9,BK9,BP9,BU9,BZ9,CE9,CJ9,CO9,CT9,CY9,DD9,DI9,DN9,DS9)=0,"N/A",MAX(AV9,BA9,BF9,BK9,BP9,BU9,BZ9,CE9,CJ9,CO9,CT9,CY9,DD9,DI9,DN9,DS9))</f>
        <v>N/A</v>
      </c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 t="str">
        <f t="shared" si="752"/>
        <v>N/A</v>
      </c>
      <c r="AV264" s="16" t="str">
        <f t="shared" si="753"/>
        <v>N/A</v>
      </c>
      <c r="AW264" s="16" t="str">
        <f t="shared" si="754"/>
        <v>N/A</v>
      </c>
      <c r="AX264" s="47"/>
      <c r="AY264" s="16"/>
      <c r="AZ264" s="16" t="str">
        <f t="shared" si="755"/>
        <v>N/A</v>
      </c>
      <c r="BA264" s="16" t="str">
        <f t="shared" si="756"/>
        <v>N/A</v>
      </c>
      <c r="BB264" s="16" t="str">
        <f t="shared" si="757"/>
        <v>N/A</v>
      </c>
      <c r="BC264" s="16"/>
      <c r="BD264" s="16"/>
      <c r="BE264" s="16" t="str">
        <f t="shared" si="758"/>
        <v>N/A</v>
      </c>
      <c r="BF264" s="16" t="str">
        <f t="shared" si="759"/>
        <v>N/A</v>
      </c>
      <c r="BG264" s="16" t="str">
        <f t="shared" si="760"/>
        <v>N/A</v>
      </c>
      <c r="BH264" s="16"/>
      <c r="BI264" s="16"/>
      <c r="BJ264" s="16" t="str">
        <f t="shared" si="761"/>
        <v>N/A</v>
      </c>
      <c r="BK264" s="16" t="str">
        <f t="shared" si="762"/>
        <v>N/A</v>
      </c>
      <c r="BL264" s="16" t="str">
        <f t="shared" si="763"/>
        <v>N/A</v>
      </c>
      <c r="BM264" s="16"/>
      <c r="BN264" s="16"/>
      <c r="BO264" s="16" t="str">
        <f t="shared" si="764"/>
        <v>N/A</v>
      </c>
      <c r="BP264" s="16" t="str">
        <f t="shared" si="765"/>
        <v>N/A</v>
      </c>
      <c r="BQ264" s="16" t="str">
        <f t="shared" si="766"/>
        <v>N/A</v>
      </c>
      <c r="BR264" s="16"/>
      <c r="BS264" s="16"/>
      <c r="BT264" s="16" t="str">
        <f t="shared" si="767"/>
        <v>N/A</v>
      </c>
      <c r="BU264" s="16" t="str">
        <f t="shared" si="768"/>
        <v>N/A</v>
      </c>
      <c r="BV264" s="16" t="str">
        <f t="shared" si="769"/>
        <v>N/A</v>
      </c>
      <c r="BW264" s="16"/>
      <c r="BX264" s="16"/>
      <c r="BY264" s="16" t="str">
        <f t="shared" si="770"/>
        <v>N/A</v>
      </c>
      <c r="BZ264" s="16" t="str">
        <f t="shared" si="771"/>
        <v>N/A</v>
      </c>
      <c r="CA264" s="16" t="str">
        <f t="shared" si="772"/>
        <v>N/A</v>
      </c>
      <c r="CB264" s="16"/>
      <c r="CC264" s="16"/>
      <c r="CD264" s="16" t="str">
        <f t="shared" si="773"/>
        <v>N/A</v>
      </c>
      <c r="CE264" s="16" t="str">
        <f t="shared" si="774"/>
        <v>N/A</v>
      </c>
      <c r="CF264" s="16" t="str">
        <f t="shared" si="775"/>
        <v>N/A</v>
      </c>
      <c r="CG264" s="16"/>
      <c r="CH264" s="16"/>
      <c r="CI264" s="16" t="str">
        <f t="shared" si="776"/>
        <v>N/A</v>
      </c>
      <c r="CJ264" s="16" t="str">
        <f t="shared" si="777"/>
        <v>N/A</v>
      </c>
      <c r="CK264" s="16" t="str">
        <f t="shared" si="778"/>
        <v>N/A</v>
      </c>
      <c r="CL264" s="16"/>
      <c r="CM264" s="76"/>
      <c r="CN264" s="16" t="str">
        <f t="shared" si="779"/>
        <v>N/A</v>
      </c>
      <c r="CO264" s="16" t="str">
        <f t="shared" si="780"/>
        <v>N/A</v>
      </c>
      <c r="CP264" s="16" t="str">
        <f t="shared" si="781"/>
        <v>N/A</v>
      </c>
      <c r="CQ264" s="16"/>
      <c r="CR264" s="76"/>
      <c r="CS264" s="16" t="str">
        <f t="shared" si="782"/>
        <v>N/A</v>
      </c>
      <c r="CT264" s="16" t="str">
        <f t="shared" si="783"/>
        <v>N/A</v>
      </c>
      <c r="CU264" s="16" t="str">
        <f t="shared" si="784"/>
        <v>N/A</v>
      </c>
      <c r="CV264" s="16"/>
      <c r="CW264" s="76"/>
      <c r="CX264" s="16" t="str">
        <f t="shared" si="785"/>
        <v>N/A</v>
      </c>
      <c r="CY264" s="16" t="str">
        <f t="shared" si="786"/>
        <v>N/A</v>
      </c>
      <c r="CZ264" s="16" t="str">
        <f t="shared" si="787"/>
        <v>N/A</v>
      </c>
      <c r="DA264" s="16"/>
      <c r="DB264" s="76"/>
      <c r="DC264" s="16" t="str">
        <f t="shared" si="788"/>
        <v>N/A</v>
      </c>
      <c r="DD264" s="16" t="str">
        <f t="shared" si="789"/>
        <v>N/A</v>
      </c>
      <c r="DE264" s="16" t="str">
        <f t="shared" si="790"/>
        <v>N/A</v>
      </c>
      <c r="DF264" s="16"/>
      <c r="DG264" s="76"/>
      <c r="DH264" s="16" t="str">
        <f t="shared" si="791"/>
        <v>N/A</v>
      </c>
      <c r="DI264" s="16" t="str">
        <f t="shared" si="792"/>
        <v>N/A</v>
      </c>
      <c r="DJ264" s="16" t="str">
        <f t="shared" si="793"/>
        <v>N/A</v>
      </c>
      <c r="DK264" s="16"/>
      <c r="DL264" s="76"/>
      <c r="DM264" s="16" t="str">
        <f t="shared" si="794"/>
        <v>N/A</v>
      </c>
      <c r="DN264" s="16" t="str">
        <f t="shared" si="795"/>
        <v>N/A</v>
      </c>
      <c r="DO264" s="16" t="str">
        <f t="shared" si="796"/>
        <v>N/A</v>
      </c>
      <c r="DP264" s="16"/>
      <c r="DQ264" s="76"/>
      <c r="DR264" s="16" t="str">
        <f t="shared" si="797"/>
        <v>N/A</v>
      </c>
      <c r="DS264" s="16" t="str">
        <f t="shared" si="798"/>
        <v>N/A</v>
      </c>
      <c r="DT264" s="16" t="str">
        <f t="shared" si="799"/>
        <v>N/A</v>
      </c>
      <c r="DU264" s="16"/>
      <c r="DV264" s="76"/>
    </row>
    <row r="265" spans="27:126" x14ac:dyDescent="0.35">
      <c r="AA265" s="74">
        <v>1.5</v>
      </c>
      <c r="AB265" s="73">
        <f t="shared" si="751"/>
        <v>19.499999999999751</v>
      </c>
      <c r="AC265" s="47" t="s">
        <v>9</v>
      </c>
      <c r="AD265" s="47" t="s">
        <v>2</v>
      </c>
      <c r="AE265" s="16">
        <f>[2]beta_Schätzung_Corr_Poll!E125</f>
        <v>38</v>
      </c>
      <c r="AF265" s="16">
        <f>[2]beta_Schätzung_Corr_Poll!E126</f>
        <v>38.200000000000003</v>
      </c>
      <c r="AG265" s="16">
        <f>[2]beta_Schätzung_Corr_Poll!E127</f>
        <v>45.6</v>
      </c>
      <c r="AH265" s="16">
        <f>[2]beta_Schätzung_Corr_Poll!E123</f>
        <v>0.99839999999999995</v>
      </c>
      <c r="AI265" s="16">
        <f>[2]beta_Schätzung_Corr_Poll!F125</f>
        <v>38</v>
      </c>
      <c r="AJ265" s="16">
        <f>[2]beta_Schätzung_Corr_Poll!F126</f>
        <v>38.299999999999997</v>
      </c>
      <c r="AK265" s="16">
        <f>[2]beta_Schätzung_Corr_Poll!F127</f>
        <v>45.6</v>
      </c>
      <c r="AL265" s="16">
        <f>[2]beta_Schätzung_Corr_Poll!F123</f>
        <v>0.96866666666666668</v>
      </c>
      <c r="AM265" s="16">
        <f>[2]beta_Schätzung_Corr_Poll!G125</f>
        <v>38</v>
      </c>
      <c r="AN265" s="16">
        <f>[2]beta_Schätzung_Corr_Poll!G126</f>
        <v>38.299999999999997</v>
      </c>
      <c r="AO265" s="16">
        <f>[2]beta_Schätzung_Corr_Poll!G127</f>
        <v>45.6</v>
      </c>
      <c r="AP265" s="16">
        <f>[2]beta_Schätzung_Corr_Poll!G123</f>
        <v>0.96040000000000003</v>
      </c>
      <c r="AQ265" s="16">
        <f>[2]beta_Schätzung_Corr_Poll!H125</f>
        <v>38</v>
      </c>
      <c r="AR265" s="16">
        <f>[2]beta_Schätzung_Corr_Poll!H126</f>
        <v>45.6</v>
      </c>
      <c r="AS265" s="16">
        <f>[2]beta_Schätzung_Corr_Poll!H127</f>
        <v>45.6</v>
      </c>
      <c r="AT265" s="16">
        <f>[2]beta_Schätzung_Corr_Poll!H123</f>
        <v>0</v>
      </c>
      <c r="AU265" s="16">
        <f t="shared" si="752"/>
        <v>38</v>
      </c>
      <c r="AV265" s="16">
        <f t="shared" si="753"/>
        <v>38.200000000000003</v>
      </c>
      <c r="AW265" s="16">
        <f t="shared" si="754"/>
        <v>45.6</v>
      </c>
      <c r="AX265" s="47" t="str">
        <f>IF(AY265&gt;0, "true", "false")</f>
        <v>true</v>
      </c>
      <c r="AY265" s="16">
        <f>AH265</f>
        <v>0.99839999999999995</v>
      </c>
      <c r="AZ265" s="16">
        <f t="shared" si="755"/>
        <v>38</v>
      </c>
      <c r="BA265" s="16">
        <f t="shared" si="756"/>
        <v>38.200000000000003</v>
      </c>
      <c r="BB265" s="16">
        <f t="shared" si="757"/>
        <v>45.6</v>
      </c>
      <c r="BC265" s="16" t="str">
        <f>IF(BD265&gt;0, "true", "false")</f>
        <v>true</v>
      </c>
      <c r="BD265" s="16">
        <f>AH265</f>
        <v>0.99839999999999995</v>
      </c>
      <c r="BE265" s="16">
        <f t="shared" si="758"/>
        <v>38</v>
      </c>
      <c r="BF265" s="16">
        <f t="shared" si="759"/>
        <v>38.200000000000003</v>
      </c>
      <c r="BG265" s="16">
        <f t="shared" si="760"/>
        <v>45.6</v>
      </c>
      <c r="BH265" s="16" t="str">
        <f>IF(BI265&gt;0, "true", "false")</f>
        <v>true</v>
      </c>
      <c r="BI265" s="16">
        <f>AH265</f>
        <v>0.99839999999999995</v>
      </c>
      <c r="BJ265" s="16">
        <f t="shared" si="761"/>
        <v>38</v>
      </c>
      <c r="BK265" s="16">
        <f t="shared" si="762"/>
        <v>38.200000000000003</v>
      </c>
      <c r="BL265" s="16">
        <f t="shared" si="763"/>
        <v>45.6</v>
      </c>
      <c r="BM265" s="16" t="str">
        <f>IF(BN265&gt;0, "true", "false")</f>
        <v>true</v>
      </c>
      <c r="BN265" s="16">
        <f>AH265</f>
        <v>0.99839999999999995</v>
      </c>
      <c r="BO265" s="16">
        <f t="shared" si="764"/>
        <v>38</v>
      </c>
      <c r="BP265" s="16">
        <f t="shared" si="765"/>
        <v>38.200000000000003</v>
      </c>
      <c r="BQ265" s="16">
        <f t="shared" si="766"/>
        <v>45.6</v>
      </c>
      <c r="BR265" s="16" t="str">
        <f>IF(BS265&gt;0, "true", "false")</f>
        <v>true</v>
      </c>
      <c r="BS265" s="16">
        <f>AL265</f>
        <v>0.96866666666666668</v>
      </c>
      <c r="BT265" s="16">
        <f t="shared" si="767"/>
        <v>38</v>
      </c>
      <c r="BU265" s="16">
        <f t="shared" si="768"/>
        <v>38.200000000000003</v>
      </c>
      <c r="BV265" s="16">
        <f t="shared" si="769"/>
        <v>45.6</v>
      </c>
      <c r="BW265" s="16" t="str">
        <f>IF(BX265&gt;0, "true", "false")</f>
        <v>true</v>
      </c>
      <c r="BX265" s="16">
        <f>AL265</f>
        <v>0.96866666666666668</v>
      </c>
      <c r="BY265" s="16">
        <f t="shared" si="770"/>
        <v>38</v>
      </c>
      <c r="BZ265" s="16">
        <f t="shared" si="771"/>
        <v>38.200000000000003</v>
      </c>
      <c r="CA265" s="16">
        <f t="shared" si="772"/>
        <v>45.6</v>
      </c>
      <c r="CB265" s="16" t="str">
        <f>IF(CC265&gt;0, "true", "false")</f>
        <v>true</v>
      </c>
      <c r="CC265" s="16">
        <f>AL265</f>
        <v>0.96866666666666668</v>
      </c>
      <c r="CD265" s="16">
        <f t="shared" si="773"/>
        <v>38</v>
      </c>
      <c r="CE265" s="16">
        <f t="shared" si="774"/>
        <v>38.200000000000003</v>
      </c>
      <c r="CF265" s="16">
        <f t="shared" si="775"/>
        <v>45.6</v>
      </c>
      <c r="CG265" s="16" t="str">
        <f>IF(CH265&gt;0, "true", "false")</f>
        <v>true</v>
      </c>
      <c r="CH265" s="16">
        <f>AL265</f>
        <v>0.96866666666666668</v>
      </c>
      <c r="CI265" s="16">
        <f t="shared" si="776"/>
        <v>38</v>
      </c>
      <c r="CJ265" s="16">
        <f t="shared" si="777"/>
        <v>57.300000000000004</v>
      </c>
      <c r="CK265" s="16">
        <f t="shared" si="778"/>
        <v>45.6</v>
      </c>
      <c r="CL265" s="16" t="str">
        <f>IF(CM265&gt;0, "true", "false")</f>
        <v>true</v>
      </c>
      <c r="CM265" s="76">
        <f>AP265</f>
        <v>0.96040000000000003</v>
      </c>
      <c r="CN265" s="16">
        <f t="shared" si="779"/>
        <v>38</v>
      </c>
      <c r="CO265" s="16">
        <f t="shared" si="780"/>
        <v>57.300000000000004</v>
      </c>
      <c r="CP265" s="16">
        <f t="shared" si="781"/>
        <v>45.6</v>
      </c>
      <c r="CQ265" s="16" t="str">
        <f>IF(CR265&gt;0, "true", "false")</f>
        <v>true</v>
      </c>
      <c r="CR265" s="76">
        <f>AP265</f>
        <v>0.96040000000000003</v>
      </c>
      <c r="CS265" s="16">
        <f t="shared" si="782"/>
        <v>38</v>
      </c>
      <c r="CT265" s="16">
        <f t="shared" si="783"/>
        <v>57.300000000000004</v>
      </c>
      <c r="CU265" s="16">
        <f t="shared" si="784"/>
        <v>45.6</v>
      </c>
      <c r="CV265" s="16" t="str">
        <f>IF(CW265&gt;0, "true", "false")</f>
        <v>true</v>
      </c>
      <c r="CW265" s="76">
        <f>AP265</f>
        <v>0.96040000000000003</v>
      </c>
      <c r="CX265" s="16">
        <f t="shared" si="785"/>
        <v>38</v>
      </c>
      <c r="CY265" s="16">
        <f t="shared" si="786"/>
        <v>57.300000000000004</v>
      </c>
      <c r="CZ265" s="16">
        <f t="shared" si="787"/>
        <v>45.6</v>
      </c>
      <c r="DA265" s="16" t="str">
        <f>IF(DB265&gt;0, "true", "false")</f>
        <v>true</v>
      </c>
      <c r="DB265" s="76">
        <f>AP265</f>
        <v>0.96040000000000003</v>
      </c>
      <c r="DC265" s="16">
        <f t="shared" si="788"/>
        <v>38</v>
      </c>
      <c r="DD265" s="16">
        <f t="shared" si="789"/>
        <v>68.866029361362195</v>
      </c>
      <c r="DE265" s="16">
        <f t="shared" si="790"/>
        <v>45.6</v>
      </c>
      <c r="DF265" s="16" t="str">
        <f>IF(DG265&gt;0, "true", "false")</f>
        <v>false</v>
      </c>
      <c r="DG265" s="76">
        <f>AT265</f>
        <v>0</v>
      </c>
      <c r="DH265" s="16">
        <f t="shared" si="791"/>
        <v>38</v>
      </c>
      <c r="DI265" s="16">
        <f t="shared" si="792"/>
        <v>68.866029361362195</v>
      </c>
      <c r="DJ265" s="16">
        <f t="shared" si="793"/>
        <v>45.6</v>
      </c>
      <c r="DK265" s="16" t="str">
        <f>IF(DL265&gt;0, "true", "false")</f>
        <v>false</v>
      </c>
      <c r="DL265" s="76">
        <f>AT265</f>
        <v>0</v>
      </c>
      <c r="DM265" s="16">
        <f t="shared" si="794"/>
        <v>38</v>
      </c>
      <c r="DN265" s="16">
        <f t="shared" si="795"/>
        <v>68.866029361362195</v>
      </c>
      <c r="DO265" s="16">
        <f t="shared" si="796"/>
        <v>45.6</v>
      </c>
      <c r="DP265" s="16" t="str">
        <f>IF(DQ265&gt;0, "true", "false")</f>
        <v>false</v>
      </c>
      <c r="DQ265" s="76">
        <f>AT265</f>
        <v>0</v>
      </c>
      <c r="DR265" s="16">
        <f t="shared" si="797"/>
        <v>38</v>
      </c>
      <c r="DS265" s="16">
        <f t="shared" si="798"/>
        <v>68.866029361362195</v>
      </c>
      <c r="DT265" s="16">
        <f t="shared" si="799"/>
        <v>45.6</v>
      </c>
      <c r="DU265" s="16" t="str">
        <f>IF(DV265&gt;0, "true", "false")</f>
        <v>false</v>
      </c>
      <c r="DV265" s="76">
        <f>AT265</f>
        <v>0</v>
      </c>
    </row>
    <row r="266" spans="27:126" x14ac:dyDescent="0.35">
      <c r="AA266" s="74">
        <v>1.5</v>
      </c>
      <c r="AB266" s="73">
        <f t="shared" si="751"/>
        <v>19.499999999999751</v>
      </c>
      <c r="AC266" s="47" t="s">
        <v>10</v>
      </c>
      <c r="AD266" s="47" t="s">
        <v>2</v>
      </c>
      <c r="AE266" s="16">
        <f>[2]beta_Schätzung_Corr_Poll!E144</f>
        <v>38</v>
      </c>
      <c r="AF266" s="16">
        <f>[2]beta_Schätzung_Corr_Poll!E145</f>
        <v>38.200000000000003</v>
      </c>
      <c r="AG266" s="16">
        <f>[2]beta_Schätzung_Corr_Poll!E146</f>
        <v>45.6</v>
      </c>
      <c r="AH266" s="16">
        <f>[2]beta_Schätzung_Corr_Poll!E142</f>
        <v>0.99719999999999998</v>
      </c>
      <c r="AI266" s="16">
        <f>[2]beta_Schätzung_Corr_Poll!F144</f>
        <v>38</v>
      </c>
      <c r="AJ266" s="16">
        <f>[2]beta_Schätzung_Corr_Poll!F145</f>
        <v>38.200000000000003</v>
      </c>
      <c r="AK266" s="16">
        <f>[2]beta_Schätzung_Corr_Poll!F146</f>
        <v>45.6</v>
      </c>
      <c r="AL266" s="16">
        <f>[2]beta_Schätzung_Corr_Poll!F142</f>
        <v>0.96633333333333338</v>
      </c>
      <c r="AM266" s="16">
        <f>[2]beta_Schätzung_Corr_Poll!G144</f>
        <v>38</v>
      </c>
      <c r="AN266" s="16">
        <f>[2]beta_Schätzung_Corr_Poll!G145</f>
        <v>38.299999999999997</v>
      </c>
      <c r="AO266" s="16">
        <f>[2]beta_Schätzung_Corr_Poll!G146</f>
        <v>45.6</v>
      </c>
      <c r="AP266" s="16">
        <f>[2]beta_Schätzung_Corr_Poll!G142</f>
        <v>0.95960000000000001</v>
      </c>
      <c r="AQ266" s="16">
        <f>[2]beta_Schätzung_Corr_Poll!H144</f>
        <v>38</v>
      </c>
      <c r="AR266" s="16">
        <f>[2]beta_Schätzung_Corr_Poll!H145</f>
        <v>45.6</v>
      </c>
      <c r="AS266" s="16">
        <f>[2]beta_Schätzung_Corr_Poll!H146</f>
        <v>45.6</v>
      </c>
      <c r="AT266" s="16">
        <f>[2]beta_Schätzung_Corr_Poll!H142</f>
        <v>0</v>
      </c>
      <c r="AU266" s="16">
        <f t="shared" si="752"/>
        <v>38</v>
      </c>
      <c r="AV266" s="16">
        <f t="shared" si="753"/>
        <v>38.200000000000003</v>
      </c>
      <c r="AW266" s="16">
        <f t="shared" si="754"/>
        <v>45.6</v>
      </c>
      <c r="AX266" s="47" t="str">
        <f>IF(AY266&gt;0, "true", "false")</f>
        <v>true</v>
      </c>
      <c r="AY266" s="16">
        <f>AH266</f>
        <v>0.99719999999999998</v>
      </c>
      <c r="AZ266" s="16">
        <f t="shared" si="755"/>
        <v>38</v>
      </c>
      <c r="BA266" s="16">
        <f t="shared" si="756"/>
        <v>38.200000000000003</v>
      </c>
      <c r="BB266" s="16">
        <f t="shared" si="757"/>
        <v>45.6</v>
      </c>
      <c r="BC266" s="16" t="str">
        <f>IF(BD266&gt;0, "true", "false")</f>
        <v>true</v>
      </c>
      <c r="BD266" s="16">
        <f>AH266</f>
        <v>0.99719999999999998</v>
      </c>
      <c r="BE266" s="16">
        <f t="shared" si="758"/>
        <v>38</v>
      </c>
      <c r="BF266" s="16">
        <f t="shared" si="759"/>
        <v>38.200000000000003</v>
      </c>
      <c r="BG266" s="16">
        <f t="shared" si="760"/>
        <v>45.6</v>
      </c>
      <c r="BH266" s="16" t="str">
        <f>IF(BI266&gt;0, "true", "false")</f>
        <v>true</v>
      </c>
      <c r="BI266" s="16">
        <f>AH266</f>
        <v>0.99719999999999998</v>
      </c>
      <c r="BJ266" s="16">
        <f t="shared" si="761"/>
        <v>38</v>
      </c>
      <c r="BK266" s="16">
        <f t="shared" si="762"/>
        <v>38.200000000000003</v>
      </c>
      <c r="BL266" s="16">
        <f t="shared" si="763"/>
        <v>45.6</v>
      </c>
      <c r="BM266" s="16" t="str">
        <f>IF(BN266&gt;0, "true", "false")</f>
        <v>true</v>
      </c>
      <c r="BN266" s="16">
        <f>AH266</f>
        <v>0.99719999999999998</v>
      </c>
      <c r="BO266" s="16">
        <f t="shared" si="764"/>
        <v>38</v>
      </c>
      <c r="BP266" s="16">
        <f t="shared" si="765"/>
        <v>38.200000000000003</v>
      </c>
      <c r="BQ266" s="16">
        <f t="shared" si="766"/>
        <v>45.6</v>
      </c>
      <c r="BR266" s="16" t="str">
        <f>IF(BS266&gt;0, "true", "false")</f>
        <v>true</v>
      </c>
      <c r="BS266" s="16">
        <f>AL266</f>
        <v>0.96633333333333338</v>
      </c>
      <c r="BT266" s="16">
        <f t="shared" si="767"/>
        <v>38</v>
      </c>
      <c r="BU266" s="16">
        <f t="shared" si="768"/>
        <v>38.200000000000003</v>
      </c>
      <c r="BV266" s="16">
        <f t="shared" si="769"/>
        <v>45.6</v>
      </c>
      <c r="BW266" s="16" t="str">
        <f>IF(BX266&gt;0, "true", "false")</f>
        <v>true</v>
      </c>
      <c r="BX266" s="16">
        <f>AL266</f>
        <v>0.96633333333333338</v>
      </c>
      <c r="BY266" s="16">
        <f t="shared" si="770"/>
        <v>38</v>
      </c>
      <c r="BZ266" s="16">
        <f t="shared" si="771"/>
        <v>38.200000000000003</v>
      </c>
      <c r="CA266" s="16">
        <f t="shared" si="772"/>
        <v>45.6</v>
      </c>
      <c r="CB266" s="16" t="str">
        <f>IF(CC266&gt;0, "true", "false")</f>
        <v>true</v>
      </c>
      <c r="CC266" s="16">
        <f>AL266</f>
        <v>0.96633333333333338</v>
      </c>
      <c r="CD266" s="16">
        <f t="shared" si="773"/>
        <v>38</v>
      </c>
      <c r="CE266" s="16">
        <f t="shared" si="774"/>
        <v>38.200000000000003</v>
      </c>
      <c r="CF266" s="16">
        <f t="shared" si="775"/>
        <v>45.6</v>
      </c>
      <c r="CG266" s="16" t="str">
        <f>IF(CH266&gt;0, "true", "false")</f>
        <v>true</v>
      </c>
      <c r="CH266" s="16">
        <f>AL266</f>
        <v>0.96633333333333338</v>
      </c>
      <c r="CI266" s="16">
        <f t="shared" si="776"/>
        <v>38</v>
      </c>
      <c r="CJ266" s="16">
        <f t="shared" si="777"/>
        <v>38.200000000000003</v>
      </c>
      <c r="CK266" s="16">
        <f t="shared" si="778"/>
        <v>45.6</v>
      </c>
      <c r="CL266" s="16" t="str">
        <f>IF(CM266&gt;0, "true", "false")</f>
        <v>true</v>
      </c>
      <c r="CM266" s="76">
        <f>AP266</f>
        <v>0.95960000000000001</v>
      </c>
      <c r="CN266" s="16">
        <f t="shared" si="779"/>
        <v>38</v>
      </c>
      <c r="CO266" s="16">
        <f t="shared" si="780"/>
        <v>38.200000000000003</v>
      </c>
      <c r="CP266" s="16">
        <f t="shared" si="781"/>
        <v>45.6</v>
      </c>
      <c r="CQ266" s="16" t="str">
        <f>IF(CR266&gt;0, "true", "false")</f>
        <v>true</v>
      </c>
      <c r="CR266" s="76">
        <f>AP266</f>
        <v>0.95960000000000001</v>
      </c>
      <c r="CS266" s="16">
        <f t="shared" si="782"/>
        <v>38</v>
      </c>
      <c r="CT266" s="16">
        <f t="shared" si="783"/>
        <v>38.200000000000003</v>
      </c>
      <c r="CU266" s="16">
        <f t="shared" si="784"/>
        <v>45.6</v>
      </c>
      <c r="CV266" s="16" t="str">
        <f>IF(CW266&gt;0, "true", "false")</f>
        <v>true</v>
      </c>
      <c r="CW266" s="76">
        <f>AP266</f>
        <v>0.95960000000000001</v>
      </c>
      <c r="CX266" s="16">
        <f t="shared" si="785"/>
        <v>38</v>
      </c>
      <c r="CY266" s="16">
        <f t="shared" si="786"/>
        <v>38.200000000000003</v>
      </c>
      <c r="CZ266" s="16">
        <f t="shared" si="787"/>
        <v>45.6</v>
      </c>
      <c r="DA266" s="16" t="str">
        <f>IF(DB266&gt;0, "true", "false")</f>
        <v>true</v>
      </c>
      <c r="DB266" s="76">
        <f>AP266</f>
        <v>0.95960000000000001</v>
      </c>
      <c r="DC266" s="16">
        <f t="shared" si="788"/>
        <v>38</v>
      </c>
      <c r="DD266" s="16">
        <f t="shared" si="789"/>
        <v>54.022958082652238</v>
      </c>
      <c r="DE266" s="16">
        <f t="shared" si="790"/>
        <v>45.6</v>
      </c>
      <c r="DF266" s="16" t="str">
        <f>IF(DG266&gt;0, "true", "false")</f>
        <v>false</v>
      </c>
      <c r="DG266" s="76">
        <f>AT266</f>
        <v>0</v>
      </c>
      <c r="DH266" s="16">
        <f t="shared" si="791"/>
        <v>38</v>
      </c>
      <c r="DI266" s="16">
        <f t="shared" si="792"/>
        <v>54.022958082652238</v>
      </c>
      <c r="DJ266" s="16">
        <f t="shared" si="793"/>
        <v>45.6</v>
      </c>
      <c r="DK266" s="16" t="str">
        <f>IF(DL266&gt;0, "true", "false")</f>
        <v>false</v>
      </c>
      <c r="DL266" s="76">
        <f>AT266</f>
        <v>0</v>
      </c>
      <c r="DM266" s="16">
        <f t="shared" si="794"/>
        <v>38</v>
      </c>
      <c r="DN266" s="16">
        <f t="shared" si="795"/>
        <v>54.022958082652238</v>
      </c>
      <c r="DO266" s="16">
        <f t="shared" si="796"/>
        <v>45.6</v>
      </c>
      <c r="DP266" s="16" t="str">
        <f>IF(DQ266&gt;0, "true", "false")</f>
        <v>false</v>
      </c>
      <c r="DQ266" s="76">
        <f>AT266</f>
        <v>0</v>
      </c>
      <c r="DR266" s="16">
        <f t="shared" si="797"/>
        <v>38</v>
      </c>
      <c r="DS266" s="16">
        <f t="shared" si="798"/>
        <v>54.022958082652238</v>
      </c>
      <c r="DT266" s="16">
        <f t="shared" si="799"/>
        <v>45.6</v>
      </c>
      <c r="DU266" s="16" t="str">
        <f>IF(DV266&gt;0, "true", "false")</f>
        <v>false</v>
      </c>
      <c r="DV266" s="76">
        <f>AT266</f>
        <v>0</v>
      </c>
    </row>
    <row r="267" spans="27:126" x14ac:dyDescent="0.35">
      <c r="AA267" s="74">
        <v>1.5</v>
      </c>
      <c r="AB267" s="73">
        <f t="shared" si="751"/>
        <v>4.1893203883495165</v>
      </c>
      <c r="AC267" s="47" t="s">
        <v>11</v>
      </c>
      <c r="AD267" s="47" t="s">
        <v>2</v>
      </c>
      <c r="AE267" s="16">
        <f>[2]beta_Schätzung_Corr_Poll!E165</f>
        <v>50</v>
      </c>
      <c r="AF267" s="16">
        <f>[2]beta_Schätzung_Corr_Poll!E166</f>
        <v>61.7</v>
      </c>
      <c r="AG267" s="16">
        <f>[2]beta_Schätzung_Corr_Poll!E167</f>
        <v>126</v>
      </c>
      <c r="AH267" s="16">
        <f>[2]beta_Schätzung_Corr_Poll!E163</f>
        <v>0.99560000000000004</v>
      </c>
      <c r="AI267" s="16">
        <f>[2]beta_Schätzung_Corr_Poll!F165</f>
        <v>50</v>
      </c>
      <c r="AJ267" s="16">
        <f>[2]beta_Schätzung_Corr_Poll!F166</f>
        <v>61.9</v>
      </c>
      <c r="AK267" s="16">
        <f>[2]beta_Schätzung_Corr_Poll!F167</f>
        <v>126</v>
      </c>
      <c r="AL267" s="16">
        <f>[2]beta_Schätzung_Corr_Poll!F163</f>
        <v>0.93500000000000005</v>
      </c>
      <c r="AM267" s="16">
        <f>[2]beta_Schätzung_Corr_Poll!G165</f>
        <v>50</v>
      </c>
      <c r="AN267" s="16">
        <f>[2]beta_Schätzung_Corr_Poll!G166</f>
        <v>62.7</v>
      </c>
      <c r="AO267" s="16">
        <f>[2]beta_Schätzung_Corr_Poll!G167</f>
        <v>126</v>
      </c>
      <c r="AP267" s="16">
        <f>[2]beta_Schätzung_Corr_Poll!G163</f>
        <v>0.94</v>
      </c>
      <c r="AQ267" s="16">
        <f>[2]beta_Schätzung_Corr_Poll!H165</f>
        <v>50</v>
      </c>
      <c r="AR267" s="16">
        <f>[2]beta_Schätzung_Corr_Poll!H166</f>
        <v>126</v>
      </c>
      <c r="AS267" s="16">
        <f>[2]beta_Schätzung_Corr_Poll!H167</f>
        <v>126</v>
      </c>
      <c r="AT267" s="16">
        <f>[2]beta_Schätzung_Corr_Poll!H163</f>
        <v>0</v>
      </c>
      <c r="AU267" s="16">
        <f t="shared" si="752"/>
        <v>50</v>
      </c>
      <c r="AV267" s="16">
        <f t="shared" si="753"/>
        <v>61.7</v>
      </c>
      <c r="AW267" s="16">
        <f t="shared" si="754"/>
        <v>126</v>
      </c>
      <c r="AX267" s="47" t="str">
        <f>IF(AY267&gt;0, "true", "false")</f>
        <v>true</v>
      </c>
      <c r="AY267" s="16">
        <f>AH267</f>
        <v>0.99560000000000004</v>
      </c>
      <c r="AZ267" s="16">
        <f t="shared" si="755"/>
        <v>50</v>
      </c>
      <c r="BA267" s="16">
        <f t="shared" si="756"/>
        <v>61.7</v>
      </c>
      <c r="BB267" s="16">
        <f t="shared" si="757"/>
        <v>126</v>
      </c>
      <c r="BC267" s="16" t="str">
        <f>IF(BD267&gt;0, "true", "false")</f>
        <v>true</v>
      </c>
      <c r="BD267" s="16">
        <f>AH267</f>
        <v>0.99560000000000004</v>
      </c>
      <c r="BE267" s="16">
        <f t="shared" si="758"/>
        <v>50</v>
      </c>
      <c r="BF267" s="16">
        <f t="shared" si="759"/>
        <v>61.7</v>
      </c>
      <c r="BG267" s="16">
        <f t="shared" si="760"/>
        <v>126</v>
      </c>
      <c r="BH267" s="16" t="str">
        <f>IF(BI267&gt;0, "true", "false")</f>
        <v>true</v>
      </c>
      <c r="BI267" s="16">
        <f>AH267</f>
        <v>0.99560000000000004</v>
      </c>
      <c r="BJ267" s="16">
        <f t="shared" si="761"/>
        <v>50</v>
      </c>
      <c r="BK267" s="16">
        <f t="shared" si="762"/>
        <v>61.7</v>
      </c>
      <c r="BL267" s="16">
        <f t="shared" si="763"/>
        <v>126</v>
      </c>
      <c r="BM267" s="16" t="str">
        <f>IF(BN267&gt;0, "true", "false")</f>
        <v>true</v>
      </c>
      <c r="BN267" s="16">
        <f>AH267</f>
        <v>0.99560000000000004</v>
      </c>
      <c r="BO267" s="16">
        <f t="shared" si="764"/>
        <v>50</v>
      </c>
      <c r="BP267" s="16">
        <f t="shared" si="765"/>
        <v>80.210000000000008</v>
      </c>
      <c r="BQ267" s="16">
        <f t="shared" si="766"/>
        <v>126</v>
      </c>
      <c r="BR267" s="16" t="str">
        <f>IF(BS267&gt;0, "true", "false")</f>
        <v>true</v>
      </c>
      <c r="BS267" s="16">
        <f>AL267</f>
        <v>0.93500000000000005</v>
      </c>
      <c r="BT267" s="16">
        <f t="shared" si="767"/>
        <v>50</v>
      </c>
      <c r="BU267" s="16">
        <f t="shared" si="768"/>
        <v>80.210000000000008</v>
      </c>
      <c r="BV267" s="16">
        <f t="shared" si="769"/>
        <v>126</v>
      </c>
      <c r="BW267" s="16" t="str">
        <f>IF(BX267&gt;0, "true", "false")</f>
        <v>true</v>
      </c>
      <c r="BX267" s="16">
        <f>AL267</f>
        <v>0.93500000000000005</v>
      </c>
      <c r="BY267" s="16">
        <f t="shared" si="770"/>
        <v>50</v>
      </c>
      <c r="BZ267" s="16">
        <f t="shared" si="771"/>
        <v>80.210000000000008</v>
      </c>
      <c r="CA267" s="16">
        <f t="shared" si="772"/>
        <v>126</v>
      </c>
      <c r="CB267" s="16" t="str">
        <f>IF(CC267&gt;0, "true", "false")</f>
        <v>true</v>
      </c>
      <c r="CC267" s="16">
        <f>AL267</f>
        <v>0.93500000000000005</v>
      </c>
      <c r="CD267" s="16">
        <f t="shared" si="773"/>
        <v>50</v>
      </c>
      <c r="CE267" s="16">
        <f t="shared" si="774"/>
        <v>80.210000000000008</v>
      </c>
      <c r="CF267" s="16">
        <f t="shared" si="775"/>
        <v>126</v>
      </c>
      <c r="CG267" s="16" t="str">
        <f>IF(CH267&gt;0, "true", "false")</f>
        <v>true</v>
      </c>
      <c r="CH267" s="16">
        <f>AL267</f>
        <v>0.93500000000000005</v>
      </c>
      <c r="CI267" s="16">
        <f t="shared" si="776"/>
        <v>50</v>
      </c>
      <c r="CJ267" s="16">
        <f t="shared" si="777"/>
        <v>92.550000000000011</v>
      </c>
      <c r="CK267" s="16">
        <f t="shared" si="778"/>
        <v>126</v>
      </c>
      <c r="CL267" s="16" t="str">
        <f>IF(CM267&gt;0, "true", "false")</f>
        <v>true</v>
      </c>
      <c r="CM267" s="76">
        <f>AP267</f>
        <v>0.94</v>
      </c>
      <c r="CN267" s="16">
        <f t="shared" si="779"/>
        <v>50</v>
      </c>
      <c r="CO267" s="16">
        <f t="shared" si="780"/>
        <v>92.550000000000011</v>
      </c>
      <c r="CP267" s="16">
        <f t="shared" si="781"/>
        <v>126</v>
      </c>
      <c r="CQ267" s="16" t="str">
        <f>IF(CR267&gt;0, "true", "false")</f>
        <v>true</v>
      </c>
      <c r="CR267" s="76">
        <f>AP267</f>
        <v>0.94</v>
      </c>
      <c r="CS267" s="16">
        <f t="shared" si="782"/>
        <v>50</v>
      </c>
      <c r="CT267" s="16">
        <f t="shared" si="783"/>
        <v>92.550000000000011</v>
      </c>
      <c r="CU267" s="16">
        <f t="shared" si="784"/>
        <v>126</v>
      </c>
      <c r="CV267" s="16" t="str">
        <f>IF(CW267&gt;0, "true", "false")</f>
        <v>true</v>
      </c>
      <c r="CW267" s="76">
        <f>AP267</f>
        <v>0.94</v>
      </c>
      <c r="CX267" s="16">
        <f t="shared" si="785"/>
        <v>50</v>
      </c>
      <c r="CY267" s="16">
        <f t="shared" si="786"/>
        <v>92.550000000000011</v>
      </c>
      <c r="CZ267" s="16">
        <f t="shared" si="787"/>
        <v>126</v>
      </c>
      <c r="DA267" s="16" t="str">
        <f>IF(DB267&gt;0, "true", "false")</f>
        <v>true</v>
      </c>
      <c r="DB267" s="76">
        <f>AP267</f>
        <v>0.94</v>
      </c>
      <c r="DC267" s="16">
        <f t="shared" si="788"/>
        <v>50</v>
      </c>
      <c r="DD267" s="16">
        <f t="shared" si="789"/>
        <v>122.47100309869272</v>
      </c>
      <c r="DE267" s="16">
        <f t="shared" si="790"/>
        <v>126</v>
      </c>
      <c r="DF267" s="16" t="str">
        <f>IF(DG267&gt;0, "true", "false")</f>
        <v>false</v>
      </c>
      <c r="DG267" s="76">
        <f>AT267</f>
        <v>0</v>
      </c>
      <c r="DH267" s="16">
        <f t="shared" si="791"/>
        <v>50</v>
      </c>
      <c r="DI267" s="16">
        <f t="shared" si="792"/>
        <v>122.47100309869272</v>
      </c>
      <c r="DJ267" s="16">
        <f t="shared" si="793"/>
        <v>126</v>
      </c>
      <c r="DK267" s="16" t="str">
        <f>IF(DL267&gt;0, "true", "false")</f>
        <v>false</v>
      </c>
      <c r="DL267" s="76">
        <f>AT267</f>
        <v>0</v>
      </c>
      <c r="DM267" s="16">
        <f t="shared" si="794"/>
        <v>50</v>
      </c>
      <c r="DN267" s="16">
        <f t="shared" si="795"/>
        <v>122.47100309869272</v>
      </c>
      <c r="DO267" s="16">
        <f t="shared" si="796"/>
        <v>126</v>
      </c>
      <c r="DP267" s="16" t="str">
        <f>IF(DQ267&gt;0, "true", "false")</f>
        <v>false</v>
      </c>
      <c r="DQ267" s="76">
        <f>AT267</f>
        <v>0</v>
      </c>
      <c r="DR267" s="16">
        <f t="shared" si="797"/>
        <v>50</v>
      </c>
      <c r="DS267" s="16">
        <f t="shared" si="798"/>
        <v>122.47100309869272</v>
      </c>
      <c r="DT267" s="16">
        <f t="shared" si="799"/>
        <v>126</v>
      </c>
      <c r="DU267" s="16" t="str">
        <f>IF(DV267&gt;0, "true", "false")</f>
        <v>false</v>
      </c>
      <c r="DV267" s="76">
        <f>AT267</f>
        <v>0</v>
      </c>
    </row>
    <row r="268" spans="27:126" x14ac:dyDescent="0.35">
      <c r="AA268" s="74" t="s">
        <v>114</v>
      </c>
      <c r="AB268" s="73" t="str">
        <f t="shared" si="751"/>
        <v>-</v>
      </c>
      <c r="AC268" s="47" t="s">
        <v>12</v>
      </c>
      <c r="AD268" s="47" t="s">
        <v>2</v>
      </c>
      <c r="AE268" s="16"/>
      <c r="AF268" s="16"/>
      <c r="AG268" s="16" t="str">
        <f t="shared" ref="AG268:AG273" si="800">IF(MAX(AV13,BA13,BF13,BK13,BP13,BU13,BZ13,CE13,CJ13,CO13,CT13,CY13,DD13,DI13,DN13,DS13)=0,"N/A",MAX(AV13,BA13,BF13,BK13,BP13,BU13,BZ13,CE13,CJ13,CO13,CT13,CY13,DD13,DI13,DN13,DS13))</f>
        <v>N/A</v>
      </c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 t="str">
        <f t="shared" si="752"/>
        <v>N/A</v>
      </c>
      <c r="AV268" s="16" t="str">
        <f t="shared" si="753"/>
        <v>N/A</v>
      </c>
      <c r="AW268" s="16" t="str">
        <f t="shared" si="754"/>
        <v>N/A</v>
      </c>
      <c r="AX268" s="16"/>
      <c r="AY268" s="16"/>
      <c r="AZ268" s="16" t="str">
        <f t="shared" si="755"/>
        <v>N/A</v>
      </c>
      <c r="BA268" s="16" t="str">
        <f t="shared" si="756"/>
        <v>N/A</v>
      </c>
      <c r="BB268" s="16" t="str">
        <f t="shared" si="757"/>
        <v>N/A</v>
      </c>
      <c r="BC268" s="16"/>
      <c r="BD268" s="16"/>
      <c r="BE268" s="16" t="str">
        <f t="shared" si="758"/>
        <v>N/A</v>
      </c>
      <c r="BF268" s="16" t="str">
        <f t="shared" si="759"/>
        <v>N/A</v>
      </c>
      <c r="BG268" s="16" t="str">
        <f t="shared" si="760"/>
        <v>N/A</v>
      </c>
      <c r="BH268" s="16"/>
      <c r="BI268" s="16"/>
      <c r="BJ268" s="16" t="str">
        <f t="shared" si="761"/>
        <v>N/A</v>
      </c>
      <c r="BK268" s="16" t="str">
        <f t="shared" si="762"/>
        <v>N/A</v>
      </c>
      <c r="BL268" s="16" t="str">
        <f t="shared" si="763"/>
        <v>N/A</v>
      </c>
      <c r="BM268" s="16"/>
      <c r="BN268" s="16"/>
      <c r="BO268" s="16" t="str">
        <f t="shared" si="764"/>
        <v>N/A</v>
      </c>
      <c r="BP268" s="16" t="str">
        <f t="shared" si="765"/>
        <v>N/A</v>
      </c>
      <c r="BQ268" s="16" t="str">
        <f t="shared" si="766"/>
        <v>N/A</v>
      </c>
      <c r="BR268" s="16"/>
      <c r="BS268" s="16"/>
      <c r="BT268" s="16" t="str">
        <f t="shared" si="767"/>
        <v>N/A</v>
      </c>
      <c r="BU268" s="16" t="str">
        <f t="shared" si="768"/>
        <v>N/A</v>
      </c>
      <c r="BV268" s="16" t="str">
        <f t="shared" si="769"/>
        <v>N/A</v>
      </c>
      <c r="BW268" s="16"/>
      <c r="BX268" s="16"/>
      <c r="BY268" s="16" t="str">
        <f t="shared" si="770"/>
        <v>N/A</v>
      </c>
      <c r="BZ268" s="16" t="str">
        <f t="shared" si="771"/>
        <v>N/A</v>
      </c>
      <c r="CA268" s="16" t="str">
        <f t="shared" si="772"/>
        <v>N/A</v>
      </c>
      <c r="CB268" s="16"/>
      <c r="CC268" s="16"/>
      <c r="CD268" s="16" t="str">
        <f t="shared" si="773"/>
        <v>N/A</v>
      </c>
      <c r="CE268" s="16" t="str">
        <f t="shared" si="774"/>
        <v>N/A</v>
      </c>
      <c r="CF268" s="16" t="str">
        <f t="shared" si="775"/>
        <v>N/A</v>
      </c>
      <c r="CG268" s="16"/>
      <c r="CH268" s="16"/>
      <c r="CI268" s="16" t="str">
        <f t="shared" si="776"/>
        <v>N/A</v>
      </c>
      <c r="CJ268" s="16" t="str">
        <f t="shared" si="777"/>
        <v>N/A</v>
      </c>
      <c r="CK268" s="16" t="str">
        <f t="shared" si="778"/>
        <v>N/A</v>
      </c>
      <c r="CL268" s="16"/>
      <c r="CM268" s="16"/>
      <c r="CN268" s="16" t="str">
        <f t="shared" si="779"/>
        <v>N/A</v>
      </c>
      <c r="CO268" s="16" t="str">
        <f t="shared" si="780"/>
        <v>N/A</v>
      </c>
      <c r="CP268" s="16" t="str">
        <f t="shared" si="781"/>
        <v>N/A</v>
      </c>
      <c r="CQ268" s="16"/>
      <c r="CR268" s="16"/>
      <c r="CS268" s="16" t="str">
        <f t="shared" si="782"/>
        <v>N/A</v>
      </c>
      <c r="CT268" s="16" t="str">
        <f t="shared" si="783"/>
        <v>N/A</v>
      </c>
      <c r="CU268" s="16" t="str">
        <f t="shared" si="784"/>
        <v>N/A</v>
      </c>
      <c r="CV268" s="16"/>
      <c r="CW268" s="16"/>
      <c r="CX268" s="16" t="str">
        <f t="shared" si="785"/>
        <v>N/A</v>
      </c>
      <c r="CY268" s="16" t="str">
        <f t="shared" si="786"/>
        <v>N/A</v>
      </c>
      <c r="CZ268" s="16" t="str">
        <f t="shared" si="787"/>
        <v>N/A</v>
      </c>
      <c r="DA268" s="16"/>
      <c r="DB268" s="16"/>
      <c r="DC268" s="16" t="str">
        <f t="shared" si="788"/>
        <v>N/A</v>
      </c>
      <c r="DD268" s="16" t="str">
        <f t="shared" si="789"/>
        <v>N/A</v>
      </c>
      <c r="DE268" s="16" t="str">
        <f t="shared" si="790"/>
        <v>N/A</v>
      </c>
      <c r="DF268" s="16"/>
      <c r="DG268" s="16"/>
      <c r="DH268" s="16" t="str">
        <f t="shared" si="791"/>
        <v>N/A</v>
      </c>
      <c r="DI268" s="16" t="str">
        <f t="shared" si="792"/>
        <v>N/A</v>
      </c>
      <c r="DJ268" s="16" t="str">
        <f t="shared" si="793"/>
        <v>N/A</v>
      </c>
      <c r="DK268" s="16"/>
      <c r="DL268" s="16"/>
      <c r="DM268" s="16" t="str">
        <f t="shared" si="794"/>
        <v>N/A</v>
      </c>
      <c r="DN268" s="16" t="str">
        <f t="shared" si="795"/>
        <v>N/A</v>
      </c>
      <c r="DO268" s="16" t="str">
        <f t="shared" si="796"/>
        <v>N/A</v>
      </c>
      <c r="DP268" s="16"/>
      <c r="DQ268" s="16"/>
      <c r="DR268" s="16" t="str">
        <f t="shared" si="797"/>
        <v>N/A</v>
      </c>
      <c r="DS268" s="16" t="str">
        <f t="shared" si="798"/>
        <v>N/A</v>
      </c>
      <c r="DT268" s="16" t="str">
        <f t="shared" si="799"/>
        <v>N/A</v>
      </c>
      <c r="DU268" s="16"/>
      <c r="DV268" s="16"/>
    </row>
    <row r="269" spans="27:126" x14ac:dyDescent="0.35">
      <c r="AA269" s="74" t="s">
        <v>114</v>
      </c>
      <c r="AB269" s="73" t="str">
        <f t="shared" si="751"/>
        <v>-</v>
      </c>
      <c r="AC269" s="47" t="s">
        <v>13</v>
      </c>
      <c r="AD269" s="47" t="s">
        <v>2</v>
      </c>
      <c r="AE269" s="16"/>
      <c r="AF269" s="16"/>
      <c r="AG269" s="16" t="str">
        <f t="shared" si="800"/>
        <v>N/A</v>
      </c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 t="str">
        <f t="shared" si="752"/>
        <v>N/A</v>
      </c>
      <c r="AV269" s="16" t="str">
        <f t="shared" si="753"/>
        <v>N/A</v>
      </c>
      <c r="AW269" s="16" t="str">
        <f t="shared" si="754"/>
        <v>N/A</v>
      </c>
      <c r="AX269" s="16"/>
      <c r="AY269" s="16"/>
      <c r="AZ269" s="16" t="str">
        <f t="shared" si="755"/>
        <v>N/A</v>
      </c>
      <c r="BA269" s="16" t="str">
        <f t="shared" si="756"/>
        <v>N/A</v>
      </c>
      <c r="BB269" s="16" t="str">
        <f t="shared" si="757"/>
        <v>N/A</v>
      </c>
      <c r="BC269" s="16"/>
      <c r="BD269" s="16"/>
      <c r="BE269" s="16" t="str">
        <f t="shared" si="758"/>
        <v>N/A</v>
      </c>
      <c r="BF269" s="16" t="str">
        <f t="shared" si="759"/>
        <v>N/A</v>
      </c>
      <c r="BG269" s="16" t="str">
        <f t="shared" si="760"/>
        <v>N/A</v>
      </c>
      <c r="BH269" s="16"/>
      <c r="BI269" s="16"/>
      <c r="BJ269" s="16" t="str">
        <f t="shared" si="761"/>
        <v>N/A</v>
      </c>
      <c r="BK269" s="16" t="str">
        <f t="shared" si="762"/>
        <v>N/A</v>
      </c>
      <c r="BL269" s="16" t="str">
        <f t="shared" si="763"/>
        <v>N/A</v>
      </c>
      <c r="BM269" s="16"/>
      <c r="BN269" s="16"/>
      <c r="BO269" s="16" t="str">
        <f t="shared" si="764"/>
        <v>N/A</v>
      </c>
      <c r="BP269" s="16" t="str">
        <f t="shared" si="765"/>
        <v>N/A</v>
      </c>
      <c r="BQ269" s="16" t="str">
        <f t="shared" si="766"/>
        <v>N/A</v>
      </c>
      <c r="BR269" s="16"/>
      <c r="BS269" s="16"/>
      <c r="BT269" s="16" t="str">
        <f t="shared" si="767"/>
        <v>N/A</v>
      </c>
      <c r="BU269" s="16" t="str">
        <f t="shared" si="768"/>
        <v>N/A</v>
      </c>
      <c r="BV269" s="16" t="str">
        <f t="shared" si="769"/>
        <v>N/A</v>
      </c>
      <c r="BW269" s="16"/>
      <c r="BX269" s="16"/>
      <c r="BY269" s="16" t="str">
        <f t="shared" si="770"/>
        <v>N/A</v>
      </c>
      <c r="BZ269" s="16" t="str">
        <f t="shared" si="771"/>
        <v>N/A</v>
      </c>
      <c r="CA269" s="16" t="str">
        <f t="shared" si="772"/>
        <v>N/A</v>
      </c>
      <c r="CB269" s="16"/>
      <c r="CC269" s="16"/>
      <c r="CD269" s="16" t="str">
        <f t="shared" si="773"/>
        <v>N/A</v>
      </c>
      <c r="CE269" s="16" t="str">
        <f t="shared" si="774"/>
        <v>N/A</v>
      </c>
      <c r="CF269" s="16" t="str">
        <f t="shared" si="775"/>
        <v>N/A</v>
      </c>
      <c r="CG269" s="16"/>
      <c r="CH269" s="16"/>
      <c r="CI269" s="16" t="str">
        <f t="shared" si="776"/>
        <v>N/A</v>
      </c>
      <c r="CJ269" s="16" t="str">
        <f t="shared" si="777"/>
        <v>N/A</v>
      </c>
      <c r="CK269" s="16" t="str">
        <f t="shared" si="778"/>
        <v>N/A</v>
      </c>
      <c r="CL269" s="16"/>
      <c r="CM269" s="16"/>
      <c r="CN269" s="16" t="str">
        <f t="shared" si="779"/>
        <v>N/A</v>
      </c>
      <c r="CO269" s="16" t="str">
        <f t="shared" si="780"/>
        <v>N/A</v>
      </c>
      <c r="CP269" s="16" t="str">
        <f t="shared" si="781"/>
        <v>N/A</v>
      </c>
      <c r="CQ269" s="16"/>
      <c r="CR269" s="16"/>
      <c r="CS269" s="16" t="str">
        <f t="shared" si="782"/>
        <v>N/A</v>
      </c>
      <c r="CT269" s="16" t="str">
        <f t="shared" si="783"/>
        <v>N/A</v>
      </c>
      <c r="CU269" s="16" t="str">
        <f t="shared" si="784"/>
        <v>N/A</v>
      </c>
      <c r="CV269" s="16"/>
      <c r="CW269" s="16"/>
      <c r="CX269" s="16" t="str">
        <f t="shared" si="785"/>
        <v>N/A</v>
      </c>
      <c r="CY269" s="16" t="str">
        <f t="shared" si="786"/>
        <v>N/A</v>
      </c>
      <c r="CZ269" s="16" t="str">
        <f t="shared" si="787"/>
        <v>N/A</v>
      </c>
      <c r="DA269" s="16"/>
      <c r="DB269" s="16"/>
      <c r="DC269" s="16" t="str">
        <f t="shared" si="788"/>
        <v>N/A</v>
      </c>
      <c r="DD269" s="16" t="str">
        <f t="shared" si="789"/>
        <v>N/A</v>
      </c>
      <c r="DE269" s="16" t="str">
        <f t="shared" si="790"/>
        <v>N/A</v>
      </c>
      <c r="DF269" s="16"/>
      <c r="DG269" s="16"/>
      <c r="DH269" s="16" t="str">
        <f t="shared" si="791"/>
        <v>N/A</v>
      </c>
      <c r="DI269" s="16" t="str">
        <f t="shared" si="792"/>
        <v>N/A</v>
      </c>
      <c r="DJ269" s="16" t="str">
        <f t="shared" si="793"/>
        <v>N/A</v>
      </c>
      <c r="DK269" s="16"/>
      <c r="DL269" s="16"/>
      <c r="DM269" s="16" t="str">
        <f t="shared" si="794"/>
        <v>N/A</v>
      </c>
      <c r="DN269" s="16" t="str">
        <f t="shared" si="795"/>
        <v>N/A</v>
      </c>
      <c r="DO269" s="16" t="str">
        <f t="shared" si="796"/>
        <v>N/A</v>
      </c>
      <c r="DP269" s="16"/>
      <c r="DQ269" s="16"/>
      <c r="DR269" s="16" t="str">
        <f t="shared" si="797"/>
        <v>N/A</v>
      </c>
      <c r="DS269" s="16" t="str">
        <f t="shared" si="798"/>
        <v>N/A</v>
      </c>
      <c r="DT269" s="16" t="str">
        <f t="shared" si="799"/>
        <v>N/A</v>
      </c>
      <c r="DU269" s="16"/>
      <c r="DV269" s="16"/>
    </row>
    <row r="270" spans="27:126" x14ac:dyDescent="0.35">
      <c r="AA270" s="74" t="s">
        <v>114</v>
      </c>
      <c r="AB270" s="73" t="str">
        <f t="shared" si="751"/>
        <v>-</v>
      </c>
      <c r="AC270" s="47" t="s">
        <v>14</v>
      </c>
      <c r="AD270" s="47" t="s">
        <v>2</v>
      </c>
      <c r="AE270" s="16"/>
      <c r="AF270" s="16"/>
      <c r="AG270" s="16" t="str">
        <f t="shared" si="800"/>
        <v>N/A</v>
      </c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 t="str">
        <f t="shared" si="752"/>
        <v>N/A</v>
      </c>
      <c r="AV270" s="16" t="str">
        <f t="shared" si="753"/>
        <v>N/A</v>
      </c>
      <c r="AW270" s="16" t="str">
        <f t="shared" si="754"/>
        <v>N/A</v>
      </c>
      <c r="AX270" s="16"/>
      <c r="AY270" s="16"/>
      <c r="AZ270" s="16" t="str">
        <f t="shared" si="755"/>
        <v>N/A</v>
      </c>
      <c r="BA270" s="16" t="str">
        <f t="shared" si="756"/>
        <v>N/A</v>
      </c>
      <c r="BB270" s="16" t="str">
        <f t="shared" si="757"/>
        <v>N/A</v>
      </c>
      <c r="BC270" s="16"/>
      <c r="BD270" s="16"/>
      <c r="BE270" s="16" t="str">
        <f t="shared" si="758"/>
        <v>N/A</v>
      </c>
      <c r="BF270" s="16" t="str">
        <f t="shared" si="759"/>
        <v>N/A</v>
      </c>
      <c r="BG270" s="16" t="str">
        <f t="shared" si="760"/>
        <v>N/A</v>
      </c>
      <c r="BH270" s="16"/>
      <c r="BI270" s="16"/>
      <c r="BJ270" s="16" t="str">
        <f t="shared" si="761"/>
        <v>N/A</v>
      </c>
      <c r="BK270" s="16" t="str">
        <f t="shared" si="762"/>
        <v>N/A</v>
      </c>
      <c r="BL270" s="16" t="str">
        <f t="shared" si="763"/>
        <v>N/A</v>
      </c>
      <c r="BM270" s="16"/>
      <c r="BN270" s="16"/>
      <c r="BO270" s="16" t="str">
        <f t="shared" si="764"/>
        <v>N/A</v>
      </c>
      <c r="BP270" s="16" t="str">
        <f t="shared" si="765"/>
        <v>N/A</v>
      </c>
      <c r="BQ270" s="16" t="str">
        <f t="shared" si="766"/>
        <v>N/A</v>
      </c>
      <c r="BR270" s="16"/>
      <c r="BS270" s="16"/>
      <c r="BT270" s="16" t="str">
        <f t="shared" si="767"/>
        <v>N/A</v>
      </c>
      <c r="BU270" s="16" t="str">
        <f t="shared" si="768"/>
        <v>N/A</v>
      </c>
      <c r="BV270" s="16" t="str">
        <f t="shared" si="769"/>
        <v>N/A</v>
      </c>
      <c r="BW270" s="16"/>
      <c r="BX270" s="16"/>
      <c r="BY270" s="16" t="str">
        <f t="shared" si="770"/>
        <v>N/A</v>
      </c>
      <c r="BZ270" s="16" t="str">
        <f t="shared" si="771"/>
        <v>N/A</v>
      </c>
      <c r="CA270" s="16" t="str">
        <f t="shared" si="772"/>
        <v>N/A</v>
      </c>
      <c r="CB270" s="16"/>
      <c r="CC270" s="16"/>
      <c r="CD270" s="16" t="str">
        <f t="shared" si="773"/>
        <v>N/A</v>
      </c>
      <c r="CE270" s="16" t="str">
        <f t="shared" si="774"/>
        <v>N/A</v>
      </c>
      <c r="CF270" s="16" t="str">
        <f t="shared" si="775"/>
        <v>N/A</v>
      </c>
      <c r="CG270" s="16"/>
      <c r="CH270" s="16"/>
      <c r="CI270" s="16" t="str">
        <f t="shared" si="776"/>
        <v>N/A</v>
      </c>
      <c r="CJ270" s="16" t="str">
        <f t="shared" si="777"/>
        <v>N/A</v>
      </c>
      <c r="CK270" s="16" t="str">
        <f t="shared" si="778"/>
        <v>N/A</v>
      </c>
      <c r="CL270" s="16"/>
      <c r="CM270" s="16"/>
      <c r="CN270" s="16" t="str">
        <f t="shared" si="779"/>
        <v>N/A</v>
      </c>
      <c r="CO270" s="16" t="str">
        <f t="shared" si="780"/>
        <v>N/A</v>
      </c>
      <c r="CP270" s="16" t="str">
        <f t="shared" si="781"/>
        <v>N/A</v>
      </c>
      <c r="CQ270" s="16"/>
      <c r="CR270" s="16"/>
      <c r="CS270" s="16" t="str">
        <f t="shared" si="782"/>
        <v>N/A</v>
      </c>
      <c r="CT270" s="16" t="str">
        <f t="shared" si="783"/>
        <v>N/A</v>
      </c>
      <c r="CU270" s="16" t="str">
        <f t="shared" si="784"/>
        <v>N/A</v>
      </c>
      <c r="CV270" s="16"/>
      <c r="CW270" s="16"/>
      <c r="CX270" s="16" t="str">
        <f t="shared" si="785"/>
        <v>N/A</v>
      </c>
      <c r="CY270" s="16" t="str">
        <f t="shared" si="786"/>
        <v>N/A</v>
      </c>
      <c r="CZ270" s="16" t="str">
        <f t="shared" si="787"/>
        <v>N/A</v>
      </c>
      <c r="DA270" s="16"/>
      <c r="DB270" s="16"/>
      <c r="DC270" s="16" t="str">
        <f t="shared" si="788"/>
        <v>N/A</v>
      </c>
      <c r="DD270" s="16" t="str">
        <f t="shared" si="789"/>
        <v>N/A</v>
      </c>
      <c r="DE270" s="16" t="str">
        <f t="shared" si="790"/>
        <v>N/A</v>
      </c>
      <c r="DF270" s="16"/>
      <c r="DG270" s="16"/>
      <c r="DH270" s="16" t="str">
        <f t="shared" si="791"/>
        <v>N/A</v>
      </c>
      <c r="DI270" s="16" t="str">
        <f t="shared" si="792"/>
        <v>N/A</v>
      </c>
      <c r="DJ270" s="16" t="str">
        <f t="shared" si="793"/>
        <v>N/A</v>
      </c>
      <c r="DK270" s="16"/>
      <c r="DL270" s="16"/>
      <c r="DM270" s="16" t="str">
        <f t="shared" si="794"/>
        <v>N/A</v>
      </c>
      <c r="DN270" s="16" t="str">
        <f t="shared" si="795"/>
        <v>N/A</v>
      </c>
      <c r="DO270" s="16" t="str">
        <f t="shared" si="796"/>
        <v>N/A</v>
      </c>
      <c r="DP270" s="16"/>
      <c r="DQ270" s="16"/>
      <c r="DR270" s="16" t="str">
        <f t="shared" si="797"/>
        <v>N/A</v>
      </c>
      <c r="DS270" s="16" t="str">
        <f t="shared" si="798"/>
        <v>N/A</v>
      </c>
      <c r="DT270" s="16" t="str">
        <f t="shared" si="799"/>
        <v>N/A</v>
      </c>
      <c r="DU270" s="16"/>
      <c r="DV270" s="16"/>
    </row>
    <row r="271" spans="27:126" x14ac:dyDescent="0.35">
      <c r="AA271" s="74" t="s">
        <v>114</v>
      </c>
      <c r="AB271" s="73" t="str">
        <f t="shared" si="751"/>
        <v>-</v>
      </c>
      <c r="AC271" s="47" t="s">
        <v>15</v>
      </c>
      <c r="AD271" s="47" t="s">
        <v>2</v>
      </c>
      <c r="AE271" s="16"/>
      <c r="AF271" s="16"/>
      <c r="AG271" s="16" t="str">
        <f t="shared" si="800"/>
        <v>N/A</v>
      </c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 t="str">
        <f t="shared" si="752"/>
        <v>N/A</v>
      </c>
      <c r="AV271" s="16" t="str">
        <f t="shared" si="753"/>
        <v>N/A</v>
      </c>
      <c r="AW271" s="16" t="str">
        <f t="shared" si="754"/>
        <v>N/A</v>
      </c>
      <c r="AX271" s="16"/>
      <c r="AY271" s="16"/>
      <c r="AZ271" s="16" t="str">
        <f t="shared" si="755"/>
        <v>N/A</v>
      </c>
      <c r="BA271" s="16" t="str">
        <f t="shared" si="756"/>
        <v>N/A</v>
      </c>
      <c r="BB271" s="16" t="str">
        <f t="shared" si="757"/>
        <v>N/A</v>
      </c>
      <c r="BC271" s="16"/>
      <c r="BD271" s="16"/>
      <c r="BE271" s="16" t="str">
        <f t="shared" si="758"/>
        <v>N/A</v>
      </c>
      <c r="BF271" s="16" t="str">
        <f t="shared" si="759"/>
        <v>N/A</v>
      </c>
      <c r="BG271" s="16" t="str">
        <f t="shared" si="760"/>
        <v>N/A</v>
      </c>
      <c r="BH271" s="16"/>
      <c r="BI271" s="16"/>
      <c r="BJ271" s="16" t="str">
        <f t="shared" si="761"/>
        <v>N/A</v>
      </c>
      <c r="BK271" s="16" t="str">
        <f t="shared" si="762"/>
        <v>N/A</v>
      </c>
      <c r="BL271" s="16" t="str">
        <f t="shared" si="763"/>
        <v>N/A</v>
      </c>
      <c r="BM271" s="16"/>
      <c r="BN271" s="16"/>
      <c r="BO271" s="16" t="str">
        <f t="shared" si="764"/>
        <v>N/A</v>
      </c>
      <c r="BP271" s="16" t="str">
        <f t="shared" si="765"/>
        <v>N/A</v>
      </c>
      <c r="BQ271" s="16" t="str">
        <f t="shared" si="766"/>
        <v>N/A</v>
      </c>
      <c r="BR271" s="16"/>
      <c r="BS271" s="16"/>
      <c r="BT271" s="16" t="str">
        <f t="shared" si="767"/>
        <v>N/A</v>
      </c>
      <c r="BU271" s="16" t="str">
        <f t="shared" si="768"/>
        <v>N/A</v>
      </c>
      <c r="BV271" s="16" t="str">
        <f t="shared" si="769"/>
        <v>N/A</v>
      </c>
      <c r="BW271" s="16"/>
      <c r="BX271" s="16"/>
      <c r="BY271" s="16" t="str">
        <f t="shared" si="770"/>
        <v>N/A</v>
      </c>
      <c r="BZ271" s="16" t="str">
        <f t="shared" si="771"/>
        <v>N/A</v>
      </c>
      <c r="CA271" s="16" t="str">
        <f t="shared" si="772"/>
        <v>N/A</v>
      </c>
      <c r="CB271" s="16"/>
      <c r="CC271" s="16"/>
      <c r="CD271" s="16" t="str">
        <f t="shared" si="773"/>
        <v>N/A</v>
      </c>
      <c r="CE271" s="16" t="str">
        <f t="shared" si="774"/>
        <v>N/A</v>
      </c>
      <c r="CF271" s="16" t="str">
        <f t="shared" si="775"/>
        <v>N/A</v>
      </c>
      <c r="CG271" s="16"/>
      <c r="CH271" s="16"/>
      <c r="CI271" s="16" t="str">
        <f t="shared" si="776"/>
        <v>N/A</v>
      </c>
      <c r="CJ271" s="16" t="str">
        <f t="shared" si="777"/>
        <v>N/A</v>
      </c>
      <c r="CK271" s="16" t="str">
        <f t="shared" si="778"/>
        <v>N/A</v>
      </c>
      <c r="CL271" s="16"/>
      <c r="CM271" s="16"/>
      <c r="CN271" s="16" t="str">
        <f t="shared" si="779"/>
        <v>N/A</v>
      </c>
      <c r="CO271" s="16" t="str">
        <f t="shared" si="780"/>
        <v>N/A</v>
      </c>
      <c r="CP271" s="16" t="str">
        <f t="shared" si="781"/>
        <v>N/A</v>
      </c>
      <c r="CQ271" s="16"/>
      <c r="CR271" s="16"/>
      <c r="CS271" s="16" t="str">
        <f t="shared" si="782"/>
        <v>N/A</v>
      </c>
      <c r="CT271" s="16" t="str">
        <f t="shared" si="783"/>
        <v>N/A</v>
      </c>
      <c r="CU271" s="16" t="str">
        <f t="shared" si="784"/>
        <v>N/A</v>
      </c>
      <c r="CV271" s="16"/>
      <c r="CW271" s="16"/>
      <c r="CX271" s="16" t="str">
        <f t="shared" si="785"/>
        <v>N/A</v>
      </c>
      <c r="CY271" s="16" t="str">
        <f t="shared" si="786"/>
        <v>N/A</v>
      </c>
      <c r="CZ271" s="16" t="str">
        <f t="shared" si="787"/>
        <v>N/A</v>
      </c>
      <c r="DA271" s="16"/>
      <c r="DB271" s="16"/>
      <c r="DC271" s="16" t="str">
        <f t="shared" si="788"/>
        <v>N/A</v>
      </c>
      <c r="DD271" s="16" t="str">
        <f t="shared" si="789"/>
        <v>N/A</v>
      </c>
      <c r="DE271" s="16" t="str">
        <f t="shared" si="790"/>
        <v>N/A</v>
      </c>
      <c r="DF271" s="16"/>
      <c r="DG271" s="16"/>
      <c r="DH271" s="16" t="str">
        <f t="shared" si="791"/>
        <v>N/A</v>
      </c>
      <c r="DI271" s="16" t="str">
        <f t="shared" si="792"/>
        <v>N/A</v>
      </c>
      <c r="DJ271" s="16" t="str">
        <f t="shared" si="793"/>
        <v>N/A</v>
      </c>
      <c r="DK271" s="16"/>
      <c r="DL271" s="16"/>
      <c r="DM271" s="16" t="str">
        <f t="shared" si="794"/>
        <v>N/A</v>
      </c>
      <c r="DN271" s="16" t="str">
        <f t="shared" si="795"/>
        <v>N/A</v>
      </c>
      <c r="DO271" s="16" t="str">
        <f t="shared" si="796"/>
        <v>N/A</v>
      </c>
      <c r="DP271" s="16"/>
      <c r="DQ271" s="16"/>
      <c r="DR271" s="16" t="str">
        <f t="shared" si="797"/>
        <v>N/A</v>
      </c>
      <c r="DS271" s="16" t="str">
        <f t="shared" si="798"/>
        <v>N/A</v>
      </c>
      <c r="DT271" s="16" t="str">
        <f t="shared" si="799"/>
        <v>N/A</v>
      </c>
      <c r="DU271" s="16"/>
      <c r="DV271" s="16"/>
    </row>
    <row r="272" spans="27:126" x14ac:dyDescent="0.35">
      <c r="AA272" s="74" t="s">
        <v>114</v>
      </c>
      <c r="AB272" s="73" t="str">
        <f t="shared" si="751"/>
        <v>-</v>
      </c>
      <c r="AC272" s="47" t="s">
        <v>16</v>
      </c>
      <c r="AD272" s="47" t="s">
        <v>2</v>
      </c>
      <c r="AE272" s="16"/>
      <c r="AF272" s="16"/>
      <c r="AG272" s="16" t="str">
        <f t="shared" si="800"/>
        <v>N/A</v>
      </c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 t="str">
        <f t="shared" si="752"/>
        <v>N/A</v>
      </c>
      <c r="AV272" s="16" t="str">
        <f t="shared" si="753"/>
        <v>N/A</v>
      </c>
      <c r="AW272" s="16" t="str">
        <f t="shared" si="754"/>
        <v>N/A</v>
      </c>
      <c r="AX272" s="16"/>
      <c r="AY272" s="16"/>
      <c r="AZ272" s="16" t="str">
        <f t="shared" si="755"/>
        <v>N/A</v>
      </c>
      <c r="BA272" s="16" t="str">
        <f t="shared" si="756"/>
        <v>N/A</v>
      </c>
      <c r="BB272" s="16" t="str">
        <f t="shared" si="757"/>
        <v>N/A</v>
      </c>
      <c r="BC272" s="16"/>
      <c r="BD272" s="16"/>
      <c r="BE272" s="16" t="str">
        <f t="shared" si="758"/>
        <v>N/A</v>
      </c>
      <c r="BF272" s="16" t="str">
        <f t="shared" si="759"/>
        <v>N/A</v>
      </c>
      <c r="BG272" s="16" t="str">
        <f t="shared" si="760"/>
        <v>N/A</v>
      </c>
      <c r="BH272" s="16"/>
      <c r="BI272" s="16"/>
      <c r="BJ272" s="16" t="str">
        <f t="shared" si="761"/>
        <v>N/A</v>
      </c>
      <c r="BK272" s="16" t="str">
        <f t="shared" si="762"/>
        <v>N/A</v>
      </c>
      <c r="BL272" s="16" t="str">
        <f t="shared" si="763"/>
        <v>N/A</v>
      </c>
      <c r="BM272" s="16"/>
      <c r="BN272" s="16"/>
      <c r="BO272" s="16" t="str">
        <f t="shared" si="764"/>
        <v>N/A</v>
      </c>
      <c r="BP272" s="16" t="str">
        <f t="shared" si="765"/>
        <v>N/A</v>
      </c>
      <c r="BQ272" s="16" t="str">
        <f t="shared" si="766"/>
        <v>N/A</v>
      </c>
      <c r="BR272" s="16"/>
      <c r="BS272" s="16"/>
      <c r="BT272" s="16" t="str">
        <f t="shared" si="767"/>
        <v>N/A</v>
      </c>
      <c r="BU272" s="16" t="str">
        <f t="shared" si="768"/>
        <v>N/A</v>
      </c>
      <c r="BV272" s="16" t="str">
        <f t="shared" si="769"/>
        <v>N/A</v>
      </c>
      <c r="BW272" s="16"/>
      <c r="BX272" s="16"/>
      <c r="BY272" s="16" t="str">
        <f t="shared" si="770"/>
        <v>N/A</v>
      </c>
      <c r="BZ272" s="16" t="str">
        <f t="shared" si="771"/>
        <v>N/A</v>
      </c>
      <c r="CA272" s="16" t="str">
        <f t="shared" si="772"/>
        <v>N/A</v>
      </c>
      <c r="CB272" s="16"/>
      <c r="CC272" s="16"/>
      <c r="CD272" s="16" t="str">
        <f t="shared" si="773"/>
        <v>N/A</v>
      </c>
      <c r="CE272" s="16" t="str">
        <f t="shared" si="774"/>
        <v>N/A</v>
      </c>
      <c r="CF272" s="16" t="str">
        <f t="shared" si="775"/>
        <v>N/A</v>
      </c>
      <c r="CG272" s="16"/>
      <c r="CH272" s="16"/>
      <c r="CI272" s="16" t="str">
        <f t="shared" si="776"/>
        <v>N/A</v>
      </c>
      <c r="CJ272" s="16" t="str">
        <f t="shared" si="777"/>
        <v>N/A</v>
      </c>
      <c r="CK272" s="16" t="str">
        <f t="shared" si="778"/>
        <v>N/A</v>
      </c>
      <c r="CL272" s="16"/>
      <c r="CM272" s="16"/>
      <c r="CN272" s="16" t="str">
        <f t="shared" si="779"/>
        <v>N/A</v>
      </c>
      <c r="CO272" s="16" t="str">
        <f t="shared" si="780"/>
        <v>N/A</v>
      </c>
      <c r="CP272" s="16" t="str">
        <f t="shared" si="781"/>
        <v>N/A</v>
      </c>
      <c r="CQ272" s="16"/>
      <c r="CR272" s="16"/>
      <c r="CS272" s="16" t="str">
        <f t="shared" si="782"/>
        <v>N/A</v>
      </c>
      <c r="CT272" s="16" t="str">
        <f t="shared" si="783"/>
        <v>N/A</v>
      </c>
      <c r="CU272" s="16" t="str">
        <f t="shared" si="784"/>
        <v>N/A</v>
      </c>
      <c r="CV272" s="16"/>
      <c r="CW272" s="16"/>
      <c r="CX272" s="16" t="str">
        <f t="shared" si="785"/>
        <v>N/A</v>
      </c>
      <c r="CY272" s="16" t="str">
        <f t="shared" si="786"/>
        <v>N/A</v>
      </c>
      <c r="CZ272" s="16" t="str">
        <f t="shared" si="787"/>
        <v>N/A</v>
      </c>
      <c r="DA272" s="16"/>
      <c r="DB272" s="16"/>
      <c r="DC272" s="16" t="str">
        <f t="shared" si="788"/>
        <v>N/A</v>
      </c>
      <c r="DD272" s="16" t="str">
        <f t="shared" si="789"/>
        <v>N/A</v>
      </c>
      <c r="DE272" s="16" t="str">
        <f t="shared" si="790"/>
        <v>N/A</v>
      </c>
      <c r="DF272" s="16"/>
      <c r="DG272" s="16"/>
      <c r="DH272" s="16" t="str">
        <f t="shared" si="791"/>
        <v>N/A</v>
      </c>
      <c r="DI272" s="16" t="str">
        <f t="shared" si="792"/>
        <v>N/A</v>
      </c>
      <c r="DJ272" s="16" t="str">
        <f t="shared" si="793"/>
        <v>N/A</v>
      </c>
      <c r="DK272" s="16"/>
      <c r="DL272" s="16"/>
      <c r="DM272" s="16" t="str">
        <f t="shared" si="794"/>
        <v>N/A</v>
      </c>
      <c r="DN272" s="16" t="str">
        <f t="shared" si="795"/>
        <v>N/A</v>
      </c>
      <c r="DO272" s="16" t="str">
        <f t="shared" si="796"/>
        <v>N/A</v>
      </c>
      <c r="DP272" s="16"/>
      <c r="DQ272" s="16"/>
      <c r="DR272" s="16" t="str">
        <f t="shared" si="797"/>
        <v>N/A</v>
      </c>
      <c r="DS272" s="16" t="str">
        <f t="shared" si="798"/>
        <v>N/A</v>
      </c>
      <c r="DT272" s="16" t="str">
        <f t="shared" si="799"/>
        <v>N/A</v>
      </c>
      <c r="DU272" s="16"/>
      <c r="DV272" s="16"/>
    </row>
    <row r="273" spans="27:126" ht="15" thickBot="1" x14ac:dyDescent="0.4">
      <c r="AA273" s="74" t="s">
        <v>114</v>
      </c>
      <c r="AB273" s="73" t="str">
        <f t="shared" si="751"/>
        <v>-</v>
      </c>
      <c r="AC273" s="48" t="s">
        <v>17</v>
      </c>
      <c r="AD273" s="48" t="s">
        <v>2</v>
      </c>
      <c r="AE273" s="21"/>
      <c r="AF273" s="21"/>
      <c r="AG273" s="21" t="str">
        <f t="shared" si="800"/>
        <v>N/A</v>
      </c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 t="str">
        <f t="shared" si="752"/>
        <v>N/A</v>
      </c>
      <c r="AV273" s="21" t="str">
        <f t="shared" si="753"/>
        <v>N/A</v>
      </c>
      <c r="AW273" s="21" t="str">
        <f t="shared" si="754"/>
        <v>N/A</v>
      </c>
      <c r="AX273" s="21"/>
      <c r="AY273" s="21"/>
      <c r="AZ273" s="21" t="str">
        <f t="shared" si="755"/>
        <v>N/A</v>
      </c>
      <c r="BA273" s="21" t="str">
        <f t="shared" si="756"/>
        <v>N/A</v>
      </c>
      <c r="BB273" s="21" t="str">
        <f t="shared" si="757"/>
        <v>N/A</v>
      </c>
      <c r="BC273" s="21"/>
      <c r="BD273" s="21"/>
      <c r="BE273" s="21" t="str">
        <f t="shared" si="758"/>
        <v>N/A</v>
      </c>
      <c r="BF273" s="21" t="str">
        <f t="shared" si="759"/>
        <v>N/A</v>
      </c>
      <c r="BG273" s="21" t="str">
        <f t="shared" si="760"/>
        <v>N/A</v>
      </c>
      <c r="BH273" s="21"/>
      <c r="BI273" s="21"/>
      <c r="BJ273" s="21" t="str">
        <f t="shared" si="761"/>
        <v>N/A</v>
      </c>
      <c r="BK273" s="21" t="str">
        <f t="shared" si="762"/>
        <v>N/A</v>
      </c>
      <c r="BL273" s="21" t="str">
        <f t="shared" si="763"/>
        <v>N/A</v>
      </c>
      <c r="BM273" s="21"/>
      <c r="BN273" s="21"/>
      <c r="BO273" s="21" t="str">
        <f t="shared" si="764"/>
        <v>N/A</v>
      </c>
      <c r="BP273" s="21" t="str">
        <f t="shared" si="765"/>
        <v>N/A</v>
      </c>
      <c r="BQ273" s="21" t="str">
        <f t="shared" si="766"/>
        <v>N/A</v>
      </c>
      <c r="BR273" s="21"/>
      <c r="BS273" s="21"/>
      <c r="BT273" s="21" t="str">
        <f t="shared" si="767"/>
        <v>N/A</v>
      </c>
      <c r="BU273" s="21" t="str">
        <f t="shared" si="768"/>
        <v>N/A</v>
      </c>
      <c r="BV273" s="21" t="str">
        <f t="shared" si="769"/>
        <v>N/A</v>
      </c>
      <c r="BW273" s="21"/>
      <c r="BX273" s="21"/>
      <c r="BY273" s="21" t="str">
        <f t="shared" si="770"/>
        <v>N/A</v>
      </c>
      <c r="BZ273" s="21" t="str">
        <f t="shared" si="771"/>
        <v>N/A</v>
      </c>
      <c r="CA273" s="21" t="str">
        <f t="shared" si="772"/>
        <v>N/A</v>
      </c>
      <c r="CB273" s="21"/>
      <c r="CC273" s="21"/>
      <c r="CD273" s="21" t="str">
        <f t="shared" si="773"/>
        <v>N/A</v>
      </c>
      <c r="CE273" s="21" t="str">
        <f t="shared" si="774"/>
        <v>N/A</v>
      </c>
      <c r="CF273" s="21" t="str">
        <f t="shared" si="775"/>
        <v>N/A</v>
      </c>
      <c r="CG273" s="21"/>
      <c r="CH273" s="21"/>
      <c r="CI273" s="21" t="str">
        <f t="shared" si="776"/>
        <v>N/A</v>
      </c>
      <c r="CJ273" s="21" t="str">
        <f t="shared" si="777"/>
        <v>N/A</v>
      </c>
      <c r="CK273" s="21" t="str">
        <f t="shared" si="778"/>
        <v>N/A</v>
      </c>
      <c r="CL273" s="21"/>
      <c r="CM273" s="21"/>
      <c r="CN273" s="21" t="str">
        <f t="shared" si="779"/>
        <v>N/A</v>
      </c>
      <c r="CO273" s="21" t="str">
        <f t="shared" si="780"/>
        <v>N/A</v>
      </c>
      <c r="CP273" s="21" t="str">
        <f t="shared" si="781"/>
        <v>N/A</v>
      </c>
      <c r="CQ273" s="21"/>
      <c r="CR273" s="21"/>
      <c r="CS273" s="21" t="str">
        <f t="shared" si="782"/>
        <v>N/A</v>
      </c>
      <c r="CT273" s="21" t="str">
        <f t="shared" si="783"/>
        <v>N/A</v>
      </c>
      <c r="CU273" s="21" t="str">
        <f t="shared" si="784"/>
        <v>N/A</v>
      </c>
      <c r="CV273" s="21"/>
      <c r="CW273" s="21"/>
      <c r="CX273" s="21" t="str">
        <f t="shared" si="785"/>
        <v>N/A</v>
      </c>
      <c r="CY273" s="21" t="str">
        <f t="shared" si="786"/>
        <v>N/A</v>
      </c>
      <c r="CZ273" s="21" t="str">
        <f t="shared" si="787"/>
        <v>N/A</v>
      </c>
      <c r="DA273" s="21"/>
      <c r="DB273" s="21"/>
      <c r="DC273" s="21" t="str">
        <f t="shared" si="788"/>
        <v>N/A</v>
      </c>
      <c r="DD273" s="21" t="str">
        <f t="shared" si="789"/>
        <v>N/A</v>
      </c>
      <c r="DE273" s="21" t="str">
        <f t="shared" si="790"/>
        <v>N/A</v>
      </c>
      <c r="DF273" s="21"/>
      <c r="DG273" s="21"/>
      <c r="DH273" s="21" t="str">
        <f t="shared" si="791"/>
        <v>N/A</v>
      </c>
      <c r="DI273" s="21" t="str">
        <f t="shared" si="792"/>
        <v>N/A</v>
      </c>
      <c r="DJ273" s="21" t="str">
        <f t="shared" si="793"/>
        <v>N/A</v>
      </c>
      <c r="DK273" s="21"/>
      <c r="DL273" s="21"/>
      <c r="DM273" s="21" t="str">
        <f t="shared" si="794"/>
        <v>N/A</v>
      </c>
      <c r="DN273" s="21" t="str">
        <f t="shared" si="795"/>
        <v>N/A</v>
      </c>
      <c r="DO273" s="21" t="str">
        <f t="shared" si="796"/>
        <v>N/A</v>
      </c>
      <c r="DP273" s="16"/>
      <c r="DQ273" s="16"/>
      <c r="DR273" s="21" t="str">
        <f t="shared" si="797"/>
        <v>N/A</v>
      </c>
      <c r="DS273" s="21" t="str">
        <f t="shared" si="798"/>
        <v>N/A</v>
      </c>
      <c r="DT273" s="21" t="str">
        <f t="shared" si="799"/>
        <v>N/A</v>
      </c>
      <c r="DU273" s="16"/>
      <c r="DV273" s="16"/>
    </row>
    <row r="274" spans="27:126" ht="15" thickBot="1" x14ac:dyDescent="0.4"/>
    <row r="275" spans="27:126" x14ac:dyDescent="0.35">
      <c r="AA275" s="140" t="s">
        <v>83</v>
      </c>
      <c r="AB275" s="141"/>
      <c r="AC275" s="63" t="s">
        <v>24</v>
      </c>
      <c r="AD275" s="45"/>
      <c r="AE275" s="116" t="s">
        <v>76</v>
      </c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69"/>
    </row>
    <row r="276" spans="27:126" x14ac:dyDescent="0.35">
      <c r="AA276" s="142"/>
      <c r="AB276" s="143"/>
      <c r="AC276" s="95" t="s">
        <v>26</v>
      </c>
      <c r="AD276" s="46"/>
      <c r="AE276" s="170" t="s">
        <v>2</v>
      </c>
      <c r="AF276" s="171"/>
      <c r="AG276" s="171"/>
      <c r="AH276" s="171"/>
      <c r="AI276" s="171"/>
      <c r="AJ276" s="171"/>
      <c r="AK276" s="171"/>
      <c r="AL276" s="171"/>
      <c r="AM276" s="171"/>
      <c r="AN276" s="171"/>
      <c r="AO276" s="171"/>
      <c r="AP276" s="171"/>
      <c r="AQ276" s="17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/>
      <c r="BI276" s="171"/>
      <c r="BJ276" s="171"/>
      <c r="BK276" s="171"/>
      <c r="BL276" s="171"/>
      <c r="BM276" s="171"/>
      <c r="BN276" s="171"/>
      <c r="BO276" s="171"/>
      <c r="BP276" s="171"/>
      <c r="BQ276" s="171"/>
      <c r="BR276" s="171"/>
      <c r="BS276" s="171"/>
      <c r="BT276" s="171"/>
      <c r="BU276" s="171"/>
      <c r="BV276" s="171"/>
      <c r="BW276" s="171"/>
      <c r="BX276" s="171"/>
      <c r="BY276" s="171"/>
      <c r="BZ276" s="171"/>
      <c r="CA276" s="171"/>
      <c r="CB276" s="171"/>
      <c r="CC276" s="171"/>
      <c r="CD276" s="171"/>
      <c r="CE276" s="171"/>
      <c r="CF276" s="171"/>
      <c r="CG276" s="171"/>
      <c r="CH276" s="171"/>
      <c r="CI276" s="171"/>
      <c r="CJ276" s="171"/>
      <c r="CK276" s="171"/>
      <c r="CL276" s="171"/>
      <c r="CM276" s="171"/>
      <c r="CN276" s="171"/>
      <c r="CO276" s="171"/>
      <c r="CP276" s="171"/>
      <c r="CQ276" s="171"/>
      <c r="CR276" s="171"/>
      <c r="CS276" s="171"/>
      <c r="CT276" s="171"/>
      <c r="CU276" s="171"/>
      <c r="CV276" s="171"/>
      <c r="CW276" s="171"/>
      <c r="CX276" s="171"/>
      <c r="CY276" s="171"/>
      <c r="CZ276" s="171"/>
      <c r="DA276" s="171"/>
      <c r="DB276" s="171"/>
      <c r="DC276" s="171"/>
      <c r="DD276" s="171"/>
      <c r="DE276" s="171"/>
      <c r="DF276" s="171"/>
      <c r="DG276" s="171"/>
      <c r="DH276" s="171"/>
      <c r="DI276" s="171"/>
      <c r="DJ276" s="171"/>
      <c r="DK276" s="171"/>
      <c r="DL276" s="171"/>
      <c r="DM276" s="171"/>
      <c r="DN276" s="171"/>
      <c r="DO276" s="171"/>
      <c r="DP276" s="171"/>
      <c r="DQ276" s="171"/>
      <c r="DR276" s="171"/>
      <c r="DS276" s="171"/>
      <c r="DT276" s="171"/>
      <c r="DU276" s="171"/>
      <c r="DV276" s="171"/>
    </row>
    <row r="277" spans="27:126" x14ac:dyDescent="0.35">
      <c r="AA277" s="142"/>
      <c r="AB277" s="143"/>
      <c r="AC277" s="95" t="s">
        <v>20</v>
      </c>
      <c r="AD277" s="46"/>
      <c r="AE277" s="131" t="s">
        <v>265</v>
      </c>
      <c r="AF277" s="132"/>
      <c r="AG277" s="132"/>
      <c r="AH277" s="133"/>
      <c r="AI277" s="131" t="s">
        <v>264</v>
      </c>
      <c r="AJ277" s="132"/>
      <c r="AK277" s="132"/>
      <c r="AL277" s="133"/>
      <c r="AM277" s="131" t="s">
        <v>263</v>
      </c>
      <c r="AN277" s="132"/>
      <c r="AO277" s="132"/>
      <c r="AP277" s="133"/>
      <c r="AQ277" s="131" t="s">
        <v>262</v>
      </c>
      <c r="AR277" s="132"/>
      <c r="AS277" s="132"/>
      <c r="AT277" s="133"/>
      <c r="AU277" s="131" t="s">
        <v>27</v>
      </c>
      <c r="AV277" s="132"/>
      <c r="AW277" s="132"/>
      <c r="AX277" s="132"/>
      <c r="AY277" s="133"/>
      <c r="AZ277" s="131" t="s">
        <v>28</v>
      </c>
      <c r="BA277" s="132"/>
      <c r="BB277" s="132"/>
      <c r="BC277" s="132"/>
      <c r="BD277" s="133"/>
      <c r="BE277" s="131" t="s">
        <v>30</v>
      </c>
      <c r="BF277" s="132"/>
      <c r="BG277" s="132"/>
      <c r="BH277" s="132"/>
      <c r="BI277" s="133"/>
      <c r="BJ277" s="131" t="s">
        <v>31</v>
      </c>
      <c r="BK277" s="132"/>
      <c r="BL277" s="132"/>
      <c r="BM277" s="132"/>
      <c r="BN277" s="133"/>
      <c r="BO277" s="131" t="s">
        <v>32</v>
      </c>
      <c r="BP277" s="132"/>
      <c r="BQ277" s="132"/>
      <c r="BR277" s="132"/>
      <c r="BS277" s="133"/>
      <c r="BT277" s="131" t="s">
        <v>33</v>
      </c>
      <c r="BU277" s="132"/>
      <c r="BV277" s="132"/>
      <c r="BW277" s="132"/>
      <c r="BX277" s="133"/>
      <c r="BY277" s="131" t="s">
        <v>34</v>
      </c>
      <c r="BZ277" s="132"/>
      <c r="CA277" s="132"/>
      <c r="CB277" s="132"/>
      <c r="CC277" s="133"/>
      <c r="CD277" s="131" t="s">
        <v>35</v>
      </c>
      <c r="CE277" s="132"/>
      <c r="CF277" s="132"/>
      <c r="CG277" s="132"/>
      <c r="CH277" s="133"/>
      <c r="CI277" s="131" t="s">
        <v>36</v>
      </c>
      <c r="CJ277" s="132"/>
      <c r="CK277" s="132"/>
      <c r="CL277" s="132"/>
      <c r="CM277" s="133"/>
      <c r="CN277" s="131" t="s">
        <v>37</v>
      </c>
      <c r="CO277" s="132"/>
      <c r="CP277" s="132"/>
      <c r="CQ277" s="132"/>
      <c r="CR277" s="133"/>
      <c r="CS277" s="131" t="s">
        <v>38</v>
      </c>
      <c r="CT277" s="132"/>
      <c r="CU277" s="132"/>
      <c r="CV277" s="132"/>
      <c r="CW277" s="133"/>
      <c r="CX277" s="131" t="s">
        <v>39</v>
      </c>
      <c r="CY277" s="132"/>
      <c r="CZ277" s="132"/>
      <c r="DA277" s="132"/>
      <c r="DB277" s="133"/>
      <c r="DC277" s="131" t="s">
        <v>40</v>
      </c>
      <c r="DD277" s="132"/>
      <c r="DE277" s="132"/>
      <c r="DF277" s="132"/>
      <c r="DG277" s="133"/>
      <c r="DH277" s="131" t="s">
        <v>41</v>
      </c>
      <c r="DI277" s="132"/>
      <c r="DJ277" s="132"/>
      <c r="DK277" s="132"/>
      <c r="DL277" s="133"/>
      <c r="DM277" s="131" t="s">
        <v>42</v>
      </c>
      <c r="DN277" s="132"/>
      <c r="DO277" s="132"/>
      <c r="DP277" s="132"/>
      <c r="DQ277" s="133"/>
      <c r="DR277" s="131" t="s">
        <v>43</v>
      </c>
      <c r="DS277" s="132"/>
      <c r="DT277" s="132"/>
      <c r="DU277" s="132"/>
      <c r="DV277" s="133"/>
    </row>
    <row r="278" spans="27:126" x14ac:dyDescent="0.35">
      <c r="AA278" s="96" t="s">
        <v>112</v>
      </c>
      <c r="AB278" s="25" t="s">
        <v>113</v>
      </c>
      <c r="AC278" s="95" t="s">
        <v>67</v>
      </c>
      <c r="AD278" s="46"/>
      <c r="AE278" s="36" t="s">
        <v>64</v>
      </c>
      <c r="AF278" s="37" t="s">
        <v>115</v>
      </c>
      <c r="AG278" s="38" t="s">
        <v>66</v>
      </c>
      <c r="AH278" s="70" t="s">
        <v>261</v>
      </c>
      <c r="AI278" s="36" t="s">
        <v>64</v>
      </c>
      <c r="AJ278" s="37" t="s">
        <v>115</v>
      </c>
      <c r="AK278" s="38" t="s">
        <v>66</v>
      </c>
      <c r="AL278" s="70" t="s">
        <v>261</v>
      </c>
      <c r="AM278" s="36" t="s">
        <v>64</v>
      </c>
      <c r="AN278" s="37" t="s">
        <v>115</v>
      </c>
      <c r="AO278" s="38" t="s">
        <v>66</v>
      </c>
      <c r="AP278" s="70" t="s">
        <v>261</v>
      </c>
      <c r="AQ278" s="36" t="s">
        <v>64</v>
      </c>
      <c r="AR278" s="37" t="s">
        <v>115</v>
      </c>
      <c r="AS278" s="38" t="s">
        <v>66</v>
      </c>
      <c r="AT278" s="70" t="s">
        <v>261</v>
      </c>
      <c r="AU278" s="36" t="s">
        <v>64</v>
      </c>
      <c r="AV278" s="37" t="s">
        <v>115</v>
      </c>
      <c r="AW278" s="38" t="s">
        <v>66</v>
      </c>
      <c r="AX278" s="70" t="s">
        <v>260</v>
      </c>
      <c r="AY278" s="70" t="s">
        <v>261</v>
      </c>
      <c r="AZ278" s="36" t="s">
        <v>64</v>
      </c>
      <c r="BA278" s="37" t="s">
        <v>115</v>
      </c>
      <c r="BB278" s="38" t="s">
        <v>66</v>
      </c>
      <c r="BC278" s="70" t="s">
        <v>260</v>
      </c>
      <c r="BD278" s="70" t="s">
        <v>261</v>
      </c>
      <c r="BE278" s="36" t="s">
        <v>64</v>
      </c>
      <c r="BF278" s="37" t="s">
        <v>115</v>
      </c>
      <c r="BG278" s="38" t="s">
        <v>66</v>
      </c>
      <c r="BH278" s="70" t="s">
        <v>260</v>
      </c>
      <c r="BI278" s="70" t="s">
        <v>261</v>
      </c>
      <c r="BJ278" s="36" t="s">
        <v>64</v>
      </c>
      <c r="BK278" s="37" t="s">
        <v>115</v>
      </c>
      <c r="BL278" s="38" t="s">
        <v>66</v>
      </c>
      <c r="BM278" s="70" t="s">
        <v>260</v>
      </c>
      <c r="BN278" s="70" t="s">
        <v>261</v>
      </c>
      <c r="BO278" s="36" t="s">
        <v>64</v>
      </c>
      <c r="BP278" s="37" t="s">
        <v>115</v>
      </c>
      <c r="BQ278" s="38" t="s">
        <v>66</v>
      </c>
      <c r="BR278" s="70" t="s">
        <v>260</v>
      </c>
      <c r="BS278" s="70" t="s">
        <v>261</v>
      </c>
      <c r="BT278" s="36" t="s">
        <v>64</v>
      </c>
      <c r="BU278" s="37" t="s">
        <v>115</v>
      </c>
      <c r="BV278" s="38" t="s">
        <v>66</v>
      </c>
      <c r="BW278" s="70" t="s">
        <v>260</v>
      </c>
      <c r="BX278" s="70" t="s">
        <v>261</v>
      </c>
      <c r="BY278" s="36" t="s">
        <v>64</v>
      </c>
      <c r="BZ278" s="37" t="s">
        <v>115</v>
      </c>
      <c r="CA278" s="38" t="s">
        <v>66</v>
      </c>
      <c r="CB278" s="70" t="s">
        <v>260</v>
      </c>
      <c r="CC278" s="70" t="s">
        <v>261</v>
      </c>
      <c r="CD278" s="36" t="s">
        <v>64</v>
      </c>
      <c r="CE278" s="37" t="s">
        <v>115</v>
      </c>
      <c r="CF278" s="38" t="s">
        <v>66</v>
      </c>
      <c r="CG278" s="70" t="s">
        <v>260</v>
      </c>
      <c r="CH278" s="70" t="s">
        <v>261</v>
      </c>
      <c r="CI278" s="36" t="s">
        <v>64</v>
      </c>
      <c r="CJ278" s="37" t="s">
        <v>115</v>
      </c>
      <c r="CK278" s="38" t="s">
        <v>66</v>
      </c>
      <c r="CL278" s="70" t="s">
        <v>260</v>
      </c>
      <c r="CM278" s="70" t="s">
        <v>261</v>
      </c>
      <c r="CN278" s="36" t="s">
        <v>64</v>
      </c>
      <c r="CO278" s="37" t="s">
        <v>115</v>
      </c>
      <c r="CP278" s="38" t="s">
        <v>66</v>
      </c>
      <c r="CQ278" s="70" t="s">
        <v>260</v>
      </c>
      <c r="CR278" s="70" t="s">
        <v>261</v>
      </c>
      <c r="CS278" s="36" t="s">
        <v>64</v>
      </c>
      <c r="CT278" s="37" t="s">
        <v>115</v>
      </c>
      <c r="CU278" s="38" t="s">
        <v>66</v>
      </c>
      <c r="CV278" s="70" t="s">
        <v>260</v>
      </c>
      <c r="CW278" s="70" t="s">
        <v>261</v>
      </c>
      <c r="CX278" s="36" t="s">
        <v>64</v>
      </c>
      <c r="CY278" s="37" t="s">
        <v>115</v>
      </c>
      <c r="CZ278" s="38" t="s">
        <v>66</v>
      </c>
      <c r="DA278" s="70" t="s">
        <v>260</v>
      </c>
      <c r="DB278" s="70" t="s">
        <v>261</v>
      </c>
      <c r="DC278" s="36" t="s">
        <v>64</v>
      </c>
      <c r="DD278" s="37" t="s">
        <v>115</v>
      </c>
      <c r="DE278" s="38" t="s">
        <v>66</v>
      </c>
      <c r="DF278" s="70" t="s">
        <v>260</v>
      </c>
      <c r="DG278" s="70" t="s">
        <v>261</v>
      </c>
      <c r="DH278" s="36" t="s">
        <v>64</v>
      </c>
      <c r="DI278" s="37" t="s">
        <v>115</v>
      </c>
      <c r="DJ278" s="38" t="s">
        <v>66</v>
      </c>
      <c r="DK278" s="70" t="s">
        <v>260</v>
      </c>
      <c r="DL278" s="70" t="s">
        <v>261</v>
      </c>
      <c r="DM278" s="36" t="s">
        <v>64</v>
      </c>
      <c r="DN278" s="37" t="s">
        <v>115</v>
      </c>
      <c r="DO278" s="38" t="s">
        <v>66</v>
      </c>
      <c r="DP278" s="70" t="s">
        <v>260</v>
      </c>
      <c r="DQ278" s="70" t="s">
        <v>261</v>
      </c>
      <c r="DR278" s="36" t="s">
        <v>64</v>
      </c>
      <c r="DS278" s="37" t="s">
        <v>115</v>
      </c>
      <c r="DT278" s="37" t="s">
        <v>66</v>
      </c>
      <c r="DU278" s="70" t="s">
        <v>260</v>
      </c>
      <c r="DV278" s="70" t="s">
        <v>261</v>
      </c>
    </row>
    <row r="279" spans="27:126" x14ac:dyDescent="0.35">
      <c r="AA279" s="74">
        <v>1.5</v>
      </c>
      <c r="AB279" s="73">
        <f t="shared" ref="AB279:AB290" si="801">IF(ISNUMBER(AA7),(AA7*(AF7-AG7)+AE7+AG7-2*AF7)/(AE7-AF7),"-")</f>
        <v>4.4317443120260034</v>
      </c>
      <c r="AC279" s="47" t="s">
        <v>6</v>
      </c>
      <c r="AD279" s="47" t="s">
        <v>2</v>
      </c>
      <c r="AE279" s="16">
        <f>VLOOKUP(AE275,I37:J74,2,FALSE)*[2]beta_Schätzung_Corr_Poll!E87</f>
        <v>748.75</v>
      </c>
      <c r="AF279" s="16">
        <f>VLOOKUP(AE275,I37:J74,2,FALSE)*[2]beta_Schätzung_Corr_Poll!E88</f>
        <v>999.625</v>
      </c>
      <c r="AG279" s="16">
        <f>VLOOKUP(AE275,I37:J74,2,FALSE)*[2]beta_Schätzung_Corr_Poll!E89</f>
        <v>2862.5</v>
      </c>
      <c r="AH279" s="16">
        <f>[2]beta_Schätzung_Corr_Poll!E85</f>
        <v>0.98119999999999996</v>
      </c>
      <c r="AI279" s="16">
        <f>VLOOKUP(AE275,I37:J74,2,FALSE)*[2]beta_Schätzung_Corr_Poll!F87</f>
        <v>748.75</v>
      </c>
      <c r="AJ279" s="16">
        <f>VLOOKUP(AE275,I37:J74,2,FALSE)*[2]beta_Schätzung_Corr_Poll!F88</f>
        <v>1214.625</v>
      </c>
      <c r="AK279" s="16">
        <f>VLOOKUP(AE275,I37:J74,2,FALSE)*[2]beta_Schätzung_Corr_Poll!F89</f>
        <v>2862.5</v>
      </c>
      <c r="AL279" s="16">
        <f>[2]beta_Schätzung_Corr_Poll!F85</f>
        <v>0.7593333333333333</v>
      </c>
      <c r="AM279" s="16">
        <f>VLOOKUP(AE275,I37:J74,2,FALSE)*[2]beta_Schätzung_Corr_Poll!G87</f>
        <v>748.75</v>
      </c>
      <c r="AN279" s="16">
        <f>VLOOKUP(AE275,I37:J74,2,FALSE)*[2]beta_Schätzung_Corr_Poll!G88</f>
        <v>1139</v>
      </c>
      <c r="AO279" s="16">
        <f>VLOOKUP(AE275,I37:J74,2,FALSE)*[2]beta_Schätzung_Corr_Poll!G89</f>
        <v>2862.5</v>
      </c>
      <c r="AP279" s="16">
        <f>[2]beta_Schätzung_Corr_Poll!G85</f>
        <v>0.76519999999999999</v>
      </c>
      <c r="AQ279" s="16">
        <f>VLOOKUP(AE275,I37:J74,2,FALSE)*[2]beta_Schätzung_Corr_Poll!H87</f>
        <v>748.75</v>
      </c>
      <c r="AR279" s="16">
        <f>VLOOKUP(AE275,I37:J74,2,FALSE)*[2]beta_Schätzung_Corr_Poll!H88</f>
        <v>2862.5</v>
      </c>
      <c r="AS279" s="16">
        <f>VLOOKUP(AE275,I37:J74,2,FALSE)*[2]beta_Schätzung_Corr_Poll!H89</f>
        <v>2862.5</v>
      </c>
      <c r="AT279" s="16">
        <f>[2]beta_Schätzung_Corr_Poll!H85</f>
        <v>0</v>
      </c>
      <c r="AU279" s="16">
        <f t="shared" ref="AU279:AU290" si="802">IF(ISNUMBER($AE279),IF(OR(HLOOKUP($AU$5,$I$2:$Y$8,4,FALSE)=1,HLOOKUP($AU$5,$I$2:$Y$8,5,FALSE)=1,),HLOOKUP($AU$5,$I$2:$Y$8,4,FALSE)*VLOOKUP($AC279,$B$32:$G$45,MATCH($AD279,$B$33:$G$33,0),FALSE)+HLOOKUP($AU$5,$I$2:$Y$8,5,FALSE)*VLOOKUP($AC279,$B$47:$G$60,MATCH($AD279,$B$48:$G$48,0),FALSE)+$AE279,$AE279),"N/A")</f>
        <v>748.75</v>
      </c>
      <c r="AV279" s="16">
        <f t="shared" ref="AV279:AV290" si="803">IF(ISNUMBER($AF279),$AF279*SQRT(SUMSQ(HLOOKUP($AU$5,$J$2:$Y$8,2,FALSE)*VLOOKUP($AC279,$B$2:$G$15,MATCH($AD279,$B$3:$G$3,0),FALSE),HLOOKUP($AU$5,$J$2:$Y$8,3,FALSE)*VLOOKUP($AC279,$B$17:$G$30,MATCH($AD279,$B$18:$G$18,0),FALSE),HLOOKUP($AU$5,$J$2:$Y$8,6,FALSE)))+HLOOKUP($AU$5,$J$2:$Y$8,4,FALSE)*VLOOKUP($AC279,$B$32:$G$45,MATCH($AD279,$B$33:$G$33,0),FALSE)+HLOOKUP($AU$5,$J$2:$Y$8,5,FALSE)*VLOOKUP($AC279,$B$47:$G$60,MATCH($AD279,$B$48:$G$48,0),FALSE),"N/A")</f>
        <v>999.625</v>
      </c>
      <c r="AW279" s="16">
        <f t="shared" ref="AW279:AW290" si="804">IF(ISNUMBER($AG279),IF(OR(HLOOKUP($AU$5,$I$2:$Y$8,4,FALSE)=1,HLOOKUP($AU$5,$I$2:$Y$8,5,FALSE)=1,),HLOOKUP($AU$5,$I$2:$Y$8,4,FALSE)*VLOOKUP($AC279,$B$32:$G$45,MATCH($AD279,$B$33:$G$33,0),FALSE)+HLOOKUP($AU$5,$I$2:$Y$8,5,FALSE)*VLOOKUP($AC279,$B$47:$G$60,MATCH($AD279,$B$48:$G$48,0),FALSE)+$AG279,$AG279),"N/A")</f>
        <v>2862.5</v>
      </c>
      <c r="AX279" s="47" t="str">
        <f>IF(AY279&gt;0, "true", "false")</f>
        <v>true</v>
      </c>
      <c r="AY279" s="16">
        <f>AH279</f>
        <v>0.98119999999999996</v>
      </c>
      <c r="AZ279" s="16">
        <f t="shared" ref="AZ279:AZ290" si="805">IF(ISNUMBER($AE279),IF(OR(HLOOKUP($AZ$5,$I$2:$Y$8,4,FALSE)=1,HLOOKUP($AZ$5,$I$2:$Y$8,5,FALSE)=1,),HLOOKUP($AZ$5,$I$2:$Y$8,4,FALSE)*VLOOKUP($AC279,$B$32:$G$45,MATCH($AD279,$B$33:$G$33,0),FALSE)+HLOOKUP($AZ$5,$I$2:$Y$8,5,FALSE)*VLOOKUP($AC279,$B$47:$G$60,MATCH($AD279,$B$48:$G$48,0),FALSE)+$AE279,$AE279),"N/A")</f>
        <v>679.75</v>
      </c>
      <c r="BA279" s="16">
        <f t="shared" ref="BA279:BA290" si="806">IF(ISNUMBER($AF279),$AF279*SQRT(SUMSQ(HLOOKUP($AZ$5,$J$2:$Y$8,2,FALSE)*VLOOKUP($AC279,$B$2:$G$15,MATCH($AD279,$B$3:$G$3,0),FALSE),HLOOKUP($AZ$5,$J$2:$Y$8,3,FALSE)*VLOOKUP($AC279,$B$17:$G$30,MATCH($AD279,$B$18:$G$18,0),FALSE),HLOOKUP($AZ$5,$J$2:$Y$8,6,FALSE)))+HLOOKUP($AZ$5,$J$2:$Y$8,4,FALSE)*VLOOKUP($AC279,$B$32:$G$45,MATCH($AD279,$B$33:$G$33,0),FALSE)+HLOOKUP($AZ$5,$J$2:$Y$8,5,FALSE)*VLOOKUP($AC279,$B$47:$G$60,MATCH($AD279,$B$48:$G$48,0),FALSE),"N/A")</f>
        <v>930.625</v>
      </c>
      <c r="BB279" s="16">
        <f t="shared" ref="BB279:BB290" si="807">IF(ISNUMBER($AG279),IF(OR(HLOOKUP($AZ$5,$I$2:$Y$8,4,FALSE)=1,HLOOKUP($AZ$5,$I$2:$Y$8,5,FALSE)=1,),HLOOKUP($AZ$5,$I$2:$Y$8,4,FALSE)*VLOOKUP($AC279,$B$32:$G$45,MATCH($AD279,$B$33:$G$33,0),FALSE)+HLOOKUP($AZ$5,$I$2:$Y$8,5,FALSE)*VLOOKUP($AC279,$B$47:$G$60,MATCH($AD279,$B$48:$G$48,0),FALSE)+$AG279,$AG279),"N/A")</f>
        <v>2793.5</v>
      </c>
      <c r="BC279" s="16" t="str">
        <f>IF(BD279&gt;0, "true", "false")</f>
        <v>true</v>
      </c>
      <c r="BD279" s="16">
        <f>AH279</f>
        <v>0.98119999999999996</v>
      </c>
      <c r="BE279" s="16">
        <f t="shared" ref="BE279:BE290" si="808">IF(ISNUMBER($AE279),IF(OR(HLOOKUP($BE$5,$I$2:$Y$8,4,FALSE)=1,HLOOKUP($BE$5,$I$2:$Y$8,5,FALSE)=1,),HLOOKUP($BE$5,$I$2:$Y$8,4,FALSE)*VLOOKUP($AC279,$B$32:$G$45,MATCH($AD279,$B$33:$G$33,0),FALSE)+HLOOKUP($AU$5,$I$2:$Y$8,5,FALSE)*VLOOKUP($AC279,$B$47:$G$60,MATCH($AD279,$B$48:$G$48,0),FALSE)+$AE279,$AE279),"N/A")</f>
        <v>750.05</v>
      </c>
      <c r="BF279" s="16">
        <f t="shared" ref="BF279:BF290" si="809">IF(ISNUMBER($AF279),$AF279*SQRT(SUMSQ(HLOOKUP($BE$5,$J$2:$Y$8,2,FALSE)*VLOOKUP($AC279,$B$2:$G$15,MATCH($AD279,$B$3:$G$3,0),FALSE),HLOOKUP($BE$5,$J$2:$Y$8,3,FALSE)*VLOOKUP($AC279,$B$17:$G$30,MATCH($AD279,$B$18:$G$18,0),FALSE),HLOOKUP($BE$5,$J$2:$Y$8,6,FALSE)))+HLOOKUP($BE$5,$J$2:$Y$8,4,FALSE)*VLOOKUP($AC279,$B$32:$G$45,MATCH($AD279,$B$33:$G$33,0),FALSE)+HLOOKUP($BE$5,$J$2:$Y$8,5,FALSE)*VLOOKUP($AC279,$B$47:$G$60,MATCH($AD279,$B$48:$G$48,0),FALSE),"N/A")</f>
        <v>1000.925</v>
      </c>
      <c r="BG279" s="16">
        <f t="shared" ref="BG279:BG290" si="810">IF(ISNUMBER($AG279),IF(OR(HLOOKUP($BE$5,$I$2:$Y$8,4,FALSE)=1,HLOOKUP($BE$5,$I$2:$Y$8,5,FALSE)=1,),HLOOKUP($BE$5,$I$2:$Y$8,4,FALSE)*VLOOKUP($AC279,$B$32:$G$45,MATCH($AD279,$B$33:$G$33,0),FALSE)+HLOOKUP($BE$5,$I$2:$Y$8,5,FALSE)*VLOOKUP($AC279,$B$47:$G$60,MATCH($AD279,$B$48:$G$48,0),FALSE)+$AG279,$AG279),"N/A")</f>
        <v>2863.8</v>
      </c>
      <c r="BH279" s="16" t="str">
        <f>IF(BI279&gt;0, "true", "false")</f>
        <v>true</v>
      </c>
      <c r="BI279" s="16">
        <f>AH279</f>
        <v>0.98119999999999996</v>
      </c>
      <c r="BJ279" s="16">
        <f t="shared" ref="BJ279:BJ290" si="811">IF(ISNUMBER($AE279),IF(OR(HLOOKUP($BJ$5,$I$2:$Y$8,4,FALSE)=1,HLOOKUP($BJ$5,$I$2:$Y$8,5,FALSE)=1,),HLOOKUP($BJ$5,$I$2:$Y$8,4,FALSE)*VLOOKUP($AC279,$B$32:$G$45,MATCH($AD279,$B$33:$G$33,0),FALSE)+HLOOKUP($BJ$5,$I$2:$Y$8,5,FALSE)*VLOOKUP($AC279,$B$47:$G$60,MATCH($AD279,$B$48:$G$48,0),FALSE)+$AE279,$AE279),"N/A")</f>
        <v>681.05</v>
      </c>
      <c r="BK279" s="16">
        <f t="shared" ref="BK279:BK290" si="812">IF(ISNUMBER($AF279),$AF279*SQRT(SUMSQ(HLOOKUP($BJ$5,$J$2:$Y$8,2,FALSE)*VLOOKUP($AC279,$B$2:$G$15,MATCH($AD279,$B$3:$G$3,0),FALSE),HLOOKUP($BJ$5,$J$2:$Y$8,3,FALSE)*VLOOKUP($AC279,$B$17:$G$30,MATCH($AD279,$B$18:$G$18,0),FALSE),HLOOKUP($BJ$5,$J$2:$Y$8,6,FALSE)))+HLOOKUP($BJ$5,$J$2:$Y$8,4,FALSE)*VLOOKUP($AC279,$B$32:$G$45,MATCH($AD279,$B$33:$G$33,0),FALSE)+HLOOKUP($BJ$5,$J$2:$Y$8,5,FALSE)*VLOOKUP($AC279,$B$47:$G$60,MATCH($AD279,$B$48:$G$48,0),FALSE),"N/A")</f>
        <v>931.92499999999995</v>
      </c>
      <c r="BL279" s="16">
        <f t="shared" ref="BL279:BL290" si="813">IF(ISNUMBER($AG279),IF(OR(HLOOKUP($BJ$5,$I$2:$Y$8,4,FALSE)=1,HLOOKUP($BJ$5,$I$2:$Y$8,5,FALSE)=1,),HLOOKUP($BJ$5,$I$2:$Y$8,4,FALSE)*VLOOKUP($AC279,$B$32:$G$45,MATCH($AD279,$B$33:$G$33,0),FALSE)+HLOOKUP($BJ$5,$I$2:$Y$8,5,FALSE)*VLOOKUP($AC279,$B$47:$G$60,MATCH($AD279,$B$48:$G$48,0),FALSE)+$AG279,$AG279),"N/A")</f>
        <v>2794.8</v>
      </c>
      <c r="BM279" s="16" t="str">
        <f>IF(BN279&gt;0, "true", "false")</f>
        <v>true</v>
      </c>
      <c r="BN279" s="16">
        <f>AH279</f>
        <v>0.98119999999999996</v>
      </c>
      <c r="BO279" s="16">
        <f>IF(ISNUMBER($AI279),$AI279+HLOOKUP($BO$5,$J$2:$Y$8,4,FALSE)*VLOOKUP($AC279,$B$32:$G$45,MATCH($AD279,$B$33:$G$33,0),FALSE)+HLOOKUP($BO$5,$J$2:$Y$8,5,FALSE)*VLOOKUP($AC279,$B$47:$G$60,MATCH($AD279,$B$48:$G$48,0),FALSE),"N/A")</f>
        <v>748.75</v>
      </c>
      <c r="BP279" s="16">
        <f>IF(ISNUMBER($AJ279),$AJ279+HLOOKUP($BO$5,$J$2:$Y$8,4,FALSE)*VLOOKUP($AC279,$B$32:$G$45,MATCH($AD279,$B$33:$G$33,0),FALSE)+HLOOKUP($BO$5,$J$2:$Y$8,5,FALSE)*VLOOKUP($AC279,$B$47:$G$60,MATCH($AD279,$B$48:$G$48,0),FALSE),"N/A")</f>
        <v>1214.625</v>
      </c>
      <c r="BQ279" s="16">
        <f>IF(ISNUMBER($AK279),$AK279+HLOOKUP($BO$5,$J$2:$Y$8,4,FALSE)*VLOOKUP($AC279,$B$32:$G$45,MATCH($AD279,$B$33:$G$33,0),FALSE)+HLOOKUP($BO$5,$J$2:$Y$8,5,FALSE)*VLOOKUP($AC279,$B$47:$G$60,MATCH($AD279,$B$48:$G$48,0),FALSE),"N/A")</f>
        <v>2862.5</v>
      </c>
      <c r="BR279" s="16" t="str">
        <f>IF(BS279&gt;0, "true", "false")</f>
        <v>true</v>
      </c>
      <c r="BS279" s="16">
        <f>AL279</f>
        <v>0.7593333333333333</v>
      </c>
      <c r="BT279" s="16">
        <f>IF(ISNUMBER($AI279),$AI279+HLOOKUP($BT$5,$J$2:$Y$8,4,FALSE)*VLOOKUP($AC279,$B$32:$G$45,MATCH($AD279,$B$33:$G$33,0),FALSE)+HLOOKUP($BT$5,$J$2:$Y$8,5,FALSE)*VLOOKUP($AC279,$B$47:$G$60,MATCH($AD279,$B$48:$G$48,0),FALSE),"N/A")</f>
        <v>679.75</v>
      </c>
      <c r="BU279" s="16">
        <f>IF(ISNUMBER($AJ279),$AJ279+HLOOKUP($BT$5,$J$2:$Y$8,4,FALSE)*VLOOKUP($AC279,$B$32:$G$45,MATCH($AD279,$B$33:$G$33,0),FALSE)+HLOOKUP($BT$5,$J$2:$Y$8,5,FALSE)*VLOOKUP($AC279,$B$47:$G$60,MATCH($AD279,$B$48:$G$48,0),FALSE),"N/A")</f>
        <v>1145.625</v>
      </c>
      <c r="BV279" s="16">
        <f>IF(ISNUMBER($AK279),$AK279+HLOOKUP($BT$5,$J$2:$Y$8,4,FALSE)*VLOOKUP($AC279,$B$32:$G$45,MATCH($AD279,$B$33:$G$33,0),FALSE)+HLOOKUP($BT$5,$J$2:$Y$8,5,FALSE)*VLOOKUP($AC279,$B$47:$G$60,MATCH($AD279,$B$48:$G$48,0),FALSE),"N/A")</f>
        <v>2793.5</v>
      </c>
      <c r="BW279" s="16" t="str">
        <f>IF(BX279&gt;0, "true", "false")</f>
        <v>true</v>
      </c>
      <c r="BX279" s="16">
        <f>AL279</f>
        <v>0.7593333333333333</v>
      </c>
      <c r="BY279" s="16">
        <f>IF(ISNUMBER($AI279),$AI279+HLOOKUP($BY$5,$J$2:$Y$8,4,FALSE)*VLOOKUP($AC279,$B$32:$G$45,MATCH($AD279,$B$33:$G$33,0),FALSE)+HLOOKUP($BY$5,$J$2:$Y$8,5,FALSE)*VLOOKUP($AC279,$B$47:$G$60,MATCH($AD279,$B$48:$G$48,0),FALSE),"N/A")</f>
        <v>750.05</v>
      </c>
      <c r="BZ279" s="16">
        <f>IF(ISNUMBER($AJ279),$AJ279+HLOOKUP($BY$5,$J$2:$Y$8,4,FALSE)*VLOOKUP($AC279,$B$32:$G$45,MATCH($AD279,$B$33:$G$33,0),FALSE)+HLOOKUP($BY$5,$J$2:$Y$8,5,FALSE)*VLOOKUP($AC279,$B$47:$G$60,MATCH($AD279,$B$48:$G$48,0),FALSE),"N/A")</f>
        <v>1215.925</v>
      </c>
      <c r="CA279" s="16">
        <f>IF(ISNUMBER($AK279),$AK279+HLOOKUP($BY$5,$J$2:$Y$8,4,FALSE)*VLOOKUP($AC279,$B$32:$G$45,MATCH($AD279,$B$33:$G$33,0),FALSE)+HLOOKUP($BY$5,$J$2:$Y$8,5,FALSE)*VLOOKUP($AC279,$B$47:$G$60,MATCH($AD279,$B$48:$G$48,0),FALSE),"N/A")</f>
        <v>2863.8</v>
      </c>
      <c r="CB279" s="16" t="str">
        <f>IF(CC279&gt;0, "true", "false")</f>
        <v>true</v>
      </c>
      <c r="CC279" s="16">
        <f>AL279</f>
        <v>0.7593333333333333</v>
      </c>
      <c r="CD279" s="16">
        <f>IF(ISNUMBER($AI279),$AI279+HLOOKUP($CD$5,$J$2:$Y$8,4,FALSE)*VLOOKUP($AC279,$B$32:$G$45,MATCH($AD279,$B$33:$G$33,0),FALSE)+HLOOKUP($CD$5,$J$2:$Y$8,5,FALSE)*VLOOKUP($AC279,$B$47:$G$60,MATCH($AD279,$B$48:$G$48,0),FALSE),"N/A")</f>
        <v>681.05</v>
      </c>
      <c r="CE279" s="16">
        <f>IF(ISNUMBER($AJ279),$AJ279+HLOOKUP($CD$5,$J$2:$Y$8,4,FALSE)*VLOOKUP($AC279,$B$32:$G$45,MATCH($AD279,$B$33:$G$33,0),FALSE)+HLOOKUP($CD$5,$J$2:$Y$8,5,FALSE)*VLOOKUP($AC279,$B$47:$G$60,MATCH($AD279,$B$48:$G$48,0),FALSE),"N/A")</f>
        <v>1146.925</v>
      </c>
      <c r="CF279" s="16">
        <f>IF(ISNUMBER($AK279),$AK279+HLOOKUP($CD$5,$J$2:$Y$8,4,FALSE)*VLOOKUP($AC279,$B$32:$G$45,MATCH($AD279,$B$33:$G$33,0),FALSE)+HLOOKUP($CD$5,$J$2:$Y$8,5,FALSE)*VLOOKUP($AC279,$B$47:$G$60,MATCH($AD279,$B$48:$G$48,0),FALSE),"N/A")</f>
        <v>2794.8</v>
      </c>
      <c r="CG279" s="16" t="str">
        <f>IF(CH279&gt;0, "true", "false")</f>
        <v>true</v>
      </c>
      <c r="CH279" s="16">
        <f>AL279</f>
        <v>0.7593333333333333</v>
      </c>
      <c r="CI279" s="16">
        <f>IF(ISNUMBER($AM279),$AM279+HLOOKUP($CI$5,$J$2:$Y$8,4,FALSE)*VLOOKUP($AC279,$B$32:$G$45,MATCH($AD279,$B$33:$G$33,0),FALSE)+HLOOKUP($CI$5,$J$2:$Y$8,5,FALSE)*VLOOKUP($AC279,$B$47:$G$60,MATCH($AD279,$B$48:$G$48,0),FALSE),"N/A")</f>
        <v>748.75</v>
      </c>
      <c r="CJ279" s="16">
        <f>IF(ISNUMBER($AN279),$AN279+HLOOKUP($CI$5,$J$2:$Y$8,4,FALSE)*VLOOKUP($AC279,$B$32:$G$45,MATCH($AD279,$B$33:$G$33,0),FALSE)+HLOOKUP($CI$5,$J$2:$Y$8,5,FALSE)*VLOOKUP($AC279,$B$47:$G$60,MATCH($AD279,$B$48:$G$48,0),FALSE),"N/A")</f>
        <v>1139</v>
      </c>
      <c r="CK279" s="16">
        <f>IF(ISNUMBER($AO279),$AO279+HLOOKUP($CI$5,$J$2:$Y$8,4,FALSE)*VLOOKUP($AC279,$B$32:$G$45,MATCH($AD279,$B$33:$G$33,0),FALSE)+HLOOKUP($CI$5,$J$2:$Y$8,5,FALSE)*VLOOKUP($AC279,$B$47:$G$60,MATCH($AD279,$B$48:$G$48,0),FALSE),"N/A")</f>
        <v>2862.5</v>
      </c>
      <c r="CL279" s="16" t="str">
        <f>IF(CM279&gt;0, "true", "false")</f>
        <v>true</v>
      </c>
      <c r="CM279" s="76">
        <f>AP279</f>
        <v>0.76519999999999999</v>
      </c>
      <c r="CN279" s="16">
        <f>IF(ISNUMBER($AM279),$AM279+HLOOKUP($CN$5,$J$2:$Y$8,4,FALSE)*VLOOKUP($AC279,$B$32:$G$45,MATCH($AD279,$B$33:$G$33,0),FALSE)+HLOOKUP($CN$5,$J$2:$Y$8,5,FALSE)*VLOOKUP($AC279,$B$47:$G$60,MATCH($AD279,$B$48:$G$48,0),FALSE),"N/A")</f>
        <v>679.75</v>
      </c>
      <c r="CO279" s="16">
        <f>IF(ISNUMBER($AN279),$AN279+HLOOKUP($CN$5,$J$2:$Y$8,4,FALSE)*VLOOKUP($AC279,$B$32:$G$45,MATCH($AD279,$B$33:$G$33,0),FALSE)+HLOOKUP($CN$5,$J$2:$Y$8,5,FALSE)*VLOOKUP($AC279,$B$47:$G$60,MATCH($AD279,$B$48:$G$48,0),FALSE),"N/A")</f>
        <v>1070</v>
      </c>
      <c r="CP279" s="16">
        <f>IF(ISNUMBER($AO279),$AO279+HLOOKUP($CN$5,$J$2:$Y$8,4,FALSE)*VLOOKUP($AC279,$B$32:$G$45,MATCH($AD279,$B$33:$G$33,0),FALSE)+HLOOKUP($CN$5,$J$2:$Y$8,5,FALSE)*VLOOKUP($AC279,$B$47:$G$60,MATCH($AD279,$B$48:$G$48,0),FALSE),"N/A")</f>
        <v>2793.5</v>
      </c>
      <c r="CQ279" s="16" t="str">
        <f>IF(CR279&gt;0, "true", "false")</f>
        <v>true</v>
      </c>
      <c r="CR279" s="76">
        <f>AP279</f>
        <v>0.76519999999999999</v>
      </c>
      <c r="CS279" s="16">
        <f>IF(ISNUMBER($AM279),$AM279+HLOOKUP($CS$5,$J$2:$Y$8,4,FALSE)*VLOOKUP($AC279,$B$32:$G$45,MATCH($AD279,$B$33:$G$33,0),FALSE)+HLOOKUP($CS$5,$J$2:$Y$8,5,FALSE)*VLOOKUP($AC279,$B$47:$G$60,MATCH($AD279,$B$48:$G$48,0),FALSE),"N/A")</f>
        <v>750.05</v>
      </c>
      <c r="CT279" s="16">
        <f>IF(ISNUMBER($AN279),$AN279+HLOOKUP($CS$5,$J$2:$Y$8,4,FALSE)*VLOOKUP($AC279,$B$32:$G$45,MATCH($AD279,$B$33:$G$33,0),FALSE)+HLOOKUP($CS$5,$J$2:$Y$8,5,FALSE)*VLOOKUP($AC279,$B$47:$G$60,MATCH($AD279,$B$48:$G$48,0),FALSE),"N/A")</f>
        <v>1140.3</v>
      </c>
      <c r="CU279" s="16">
        <f>IF(ISNUMBER($AO279),$AO279+HLOOKUP($CS$5,$J$2:$Y$8,4,FALSE)*VLOOKUP($AC279,$B$32:$G$45,MATCH($AD279,$B$33:$G$33,0),FALSE)+HLOOKUP($CS$5,$J$2:$Y$8,5,FALSE)*VLOOKUP($AC279,$B$47:$G$60,MATCH($AD279,$B$48:$G$48,0),FALSE),"N/A")</f>
        <v>2863.8</v>
      </c>
      <c r="CV279" s="16" t="str">
        <f>IF(CW279&gt;0, "true", "false")</f>
        <v>true</v>
      </c>
      <c r="CW279" s="76">
        <f>AP279</f>
        <v>0.76519999999999999</v>
      </c>
      <c r="CX279" s="16">
        <f>IF(ISNUMBER($AM279),$AM279+HLOOKUP($CX$5,$J$2:$Y$8,4,FALSE)*VLOOKUP($AC279,$B$32:$G$45,MATCH($AD279,$B$33:$G$33,0),FALSE)+HLOOKUP($CX$5,$J$2:$Y$8,5,FALSE)*VLOOKUP($AC279,$B$47:$G$60,MATCH($AD279,$B$48:$G$48,0),FALSE),"N/A")</f>
        <v>681.05</v>
      </c>
      <c r="CY279" s="16">
        <f>IF(ISNUMBER($AN279),$AN279+HLOOKUP($CX$5,$J$2:$Y$8,4,FALSE)*VLOOKUP($AC279,$B$32:$G$45,MATCH($AD279,$B$33:$G$33,0),FALSE)+HLOOKUP($CX$5,$J$2:$Y$8,5,FALSE)*VLOOKUP($AC279,$B$47:$G$60,MATCH($AD279,$B$48:$G$48,0),FALSE),"N/A")</f>
        <v>1071.3</v>
      </c>
      <c r="CZ279" s="16">
        <f>IF(ISNUMBER($AO279),$AO279+HLOOKUP($CX$5,$J$2:$Y$8,4,FALSE)*VLOOKUP($AC279,$B$32:$G$45,MATCH($AD279,$B$33:$G$33,0),FALSE)+HLOOKUP($CX$5,$J$2:$Y$8,5,FALSE)*VLOOKUP($AC279,$B$47:$G$60,MATCH($AD279,$B$48:$G$48,0),FALSE),"N/A")</f>
        <v>2794.8</v>
      </c>
      <c r="DA279" s="16" t="str">
        <f>IF(DB279&gt;0, "true", "false")</f>
        <v>true</v>
      </c>
      <c r="DB279" s="76">
        <f>AP279</f>
        <v>0.76519999999999999</v>
      </c>
      <c r="DC279" s="16">
        <f>IF(ISNUMBER($AQ279),$AQ279+HLOOKUP($DC$5,$J$2:$Y$8,4,FALSE)*VLOOKUP($AC279,$B$32:$G$45,MATCH($AD279,$B$33:$G$33,0),FALSE)+HLOOKUP($DC$5,$J$2:$Y$8,5,FALSE)*VLOOKUP($AC279,$B$47:$G$60,MATCH($AD279,$B$48:$G$48,0),FALSE),"N/A")</f>
        <v>748.75</v>
      </c>
      <c r="DD279" s="16">
        <f>IF(ISNUMBER($AR279),$AR279+HLOOKUP($DC$5,$J$2:$Y$8,4,FALSE)*VLOOKUP($AC279,$B$32:$G$45,MATCH($AD279,$B$33:$G$33,0),FALSE)+HLOOKUP($DC$5,$J$2:$Y$8,5,FALSE)*VLOOKUP($AC279,$B$47:$G$60,MATCH($AD279,$B$48:$G$48,0),FALSE),"N/A")</f>
        <v>2862.5</v>
      </c>
      <c r="DE279" s="16">
        <f>IF(ISNUMBER($AS279),$AS279+HLOOKUP($DC$5,$J$2:$Y$8,4,FALSE)*VLOOKUP($AC279,$B$32:$G$45,MATCH($AD279,$B$33:$G$33,0),FALSE)+HLOOKUP($DC$5,$J$2:$Y$8,5,FALSE)*VLOOKUP($AC279,$B$47:$G$60,MATCH($AD279,$B$48:$G$48,0),FALSE),"N/A")</f>
        <v>2862.5</v>
      </c>
      <c r="DF279" s="16" t="str">
        <f>IF(DG279&gt;0, "true", "false")</f>
        <v>false</v>
      </c>
      <c r="DG279" s="76">
        <f>AT279</f>
        <v>0</v>
      </c>
      <c r="DH279" s="16">
        <f>IF(ISNUMBER($AQ279),$AQ279+HLOOKUP($DH$5,$J$2:$Y$8,4,FALSE)*VLOOKUP($AC279,$B$32:$G$45,MATCH($AD279,$B$33:$G$33,0),FALSE)+HLOOKUP($DH$5,$J$2:$Y$8,5,FALSE)*VLOOKUP($AC279,$B$47:$G$60,MATCH($AD279,$B$48:$G$48,0),FALSE),"N/A")</f>
        <v>679.75</v>
      </c>
      <c r="DI279" s="16">
        <f>IF(ISNUMBER($AR279),$AR279+HLOOKUP($DH$5,$J$2:$Y$8,4,FALSE)*VLOOKUP($AC279,$B$32:$G$45,MATCH($AD279,$B$33:$G$33,0),FALSE)+HLOOKUP($DH$5,$J$2:$Y$8,5,FALSE)*VLOOKUP($AC279,$B$47:$G$60,MATCH($AD279,$B$48:$G$48,0),FALSE),"N/A")</f>
        <v>2793.5</v>
      </c>
      <c r="DJ279" s="16">
        <f>IF(ISNUMBER($AS279),$AS279+HLOOKUP($DH$5,$J$2:$Y$8,4,FALSE)*VLOOKUP($AC279,$B$32:$G$45,MATCH($AD279,$B$33:$G$33,0),FALSE)+HLOOKUP($DH$5,$J$2:$Y$8,5,FALSE)*VLOOKUP($AC279,$B$47:$G$60,MATCH($AD279,$B$48:$G$48,0),FALSE),"N/A")</f>
        <v>2793.5</v>
      </c>
      <c r="DK279" s="16" t="str">
        <f>IF(DL279&gt;0, "true", "false")</f>
        <v>false</v>
      </c>
      <c r="DL279" s="76">
        <f>AT279</f>
        <v>0</v>
      </c>
      <c r="DM279" s="16">
        <f>IF(ISNUMBER($AQ279),$AQ279+HLOOKUP($DM$5,$J$2:$Y$8,4,FALSE)*VLOOKUP($AC279,$B$32:$G$45,MATCH($AD279,$B$33:$G$33,0),FALSE)+HLOOKUP($DM$5,$J$2:$Y$8,5,FALSE)*VLOOKUP($AC279,$B$47:$G$60,MATCH($AD279,$B$48:$G$48,0),FALSE),"N/A")</f>
        <v>750.05</v>
      </c>
      <c r="DN279" s="16">
        <f>IF(ISNUMBER($AR279),$AR279+HLOOKUP($DM$5,$J$2:$Y$8,4,FALSE)*VLOOKUP($AC279,$B$32:$G$45,MATCH($AD279,$B$33:$G$33,0),FALSE)+HLOOKUP($DM$5,$J$2:$Y$8,5,FALSE)*VLOOKUP($AC279,$B$47:$G$60,MATCH($AD279,$B$48:$G$48,0),FALSE),"N/A")</f>
        <v>2863.8</v>
      </c>
      <c r="DO279" s="16">
        <f>IF(ISNUMBER($AS279),$AS279+HLOOKUP($DM$5,$J$2:$Y$8,4,FALSE)*VLOOKUP($AC279,$B$32:$G$45,MATCH($AD279,$B$33:$G$33,0),FALSE)+HLOOKUP($DM$5,$J$2:$Y$8,5,FALSE)*VLOOKUP($AC279,$B$47:$G$60,MATCH($AD279,$B$48:$G$48,0),FALSE),"N/A")</f>
        <v>2863.8</v>
      </c>
      <c r="DP279" s="16" t="str">
        <f>IF(DQ279&gt;0, "true", "false")</f>
        <v>false</v>
      </c>
      <c r="DQ279" s="76">
        <f>AT279</f>
        <v>0</v>
      </c>
      <c r="DR279" s="16">
        <f>IF(ISNUMBER($AQ279),$AQ279+HLOOKUP($DR$5,$J$2:$Y$8,4,FALSE)*VLOOKUP($AC279,$B$32:$G$45,MATCH($AD279,$B$33:$G$33,0),FALSE)+HLOOKUP($DR$5,$J$2:$Y$8,5,FALSE)*VLOOKUP($AC279,$B$47:$G$60,MATCH($AD279,$B$48:$G$48,0),FALSE),"N/A")</f>
        <v>681.05</v>
      </c>
      <c r="DS279" s="16">
        <f>IF(ISNUMBER($AR279),$AR279+HLOOKUP($DR$5,$J$2:$Y$8,4,FALSE)*VLOOKUP($AC279,$B$32:$G$45,MATCH($AD279,$B$33:$G$33,0),FALSE)+HLOOKUP($DR$5,$J$2:$Y$8,5,FALSE)*VLOOKUP($AC279,$B$47:$G$60,MATCH($AD279,$B$48:$G$48,0),FALSE),"N/A")</f>
        <v>2794.8</v>
      </c>
      <c r="DT279" s="16">
        <f>IF(ISNUMBER($AS279),$AS279+HLOOKUP($DR$5,$J$2:$Y$8,4,FALSE)*VLOOKUP($AC279,$B$32:$G$45,MATCH($AD279,$B$33:$G$33,0),FALSE)+HLOOKUP($DR$5,$J$2:$Y$8,5,FALSE)*VLOOKUP($AC279,$B$47:$G$60,MATCH($AD279,$B$48:$G$48,0),FALSE),"N/A")</f>
        <v>2794.8</v>
      </c>
      <c r="DU279" s="16" t="str">
        <f>IF(DV279&gt;0, "true", "false")</f>
        <v>false</v>
      </c>
      <c r="DV279" s="76">
        <f>AT279</f>
        <v>0</v>
      </c>
    </row>
    <row r="280" spans="27:126" x14ac:dyDescent="0.35">
      <c r="AA280" s="74">
        <v>1.5</v>
      </c>
      <c r="AB280" s="73">
        <f t="shared" si="801"/>
        <v>19.499999999999751</v>
      </c>
      <c r="AC280" s="47" t="s">
        <v>7</v>
      </c>
      <c r="AD280" s="47" t="s">
        <v>2</v>
      </c>
      <c r="AE280" s="16">
        <f>[2]beta_Schätzung_Corr_Poll!E107</f>
        <v>48</v>
      </c>
      <c r="AF280" s="16">
        <f>[2]beta_Schätzung_Corr_Poll!E108</f>
        <v>48.2</v>
      </c>
      <c r="AG280" s="16">
        <f>[2]beta_Schätzung_Corr_Poll!E109</f>
        <v>55.6</v>
      </c>
      <c r="AH280" s="16">
        <f>[2]beta_Schätzung_Corr_Poll!E105</f>
        <v>0.99839999999999995</v>
      </c>
      <c r="AI280" s="16">
        <f>[2]beta_Schätzung_Corr_Poll!F107</f>
        <v>48</v>
      </c>
      <c r="AJ280" s="16">
        <f>[2]beta_Schätzung_Corr_Poll!IF9</f>
        <v>209</v>
      </c>
      <c r="AK280" s="16">
        <f>[2]beta_Schätzung_Corr_Poll!F109</f>
        <v>55.6</v>
      </c>
      <c r="AL280" s="16">
        <f>[2]beta_Schätzung_Corr_Poll!F105</f>
        <v>0.96633333333333338</v>
      </c>
      <c r="AM280" s="16">
        <f>[2]beta_Schätzung_Corr_Poll!G107</f>
        <v>48</v>
      </c>
      <c r="AN280" s="16">
        <f>[2]beta_Schätzung_Corr_Poll!G108</f>
        <v>48.3</v>
      </c>
      <c r="AO280" s="16">
        <f>[2]beta_Schätzung_Corr_Poll!G109</f>
        <v>55.6</v>
      </c>
      <c r="AP280" s="16">
        <f>[2]beta_Schätzung_Corr_Poll!G105</f>
        <v>0.96279999999999999</v>
      </c>
      <c r="AQ280" s="16">
        <f>[2]beta_Schätzung_Corr_Poll!H107</f>
        <v>48</v>
      </c>
      <c r="AR280" s="16">
        <f>[2]beta_Schätzung_Corr_Poll!H108</f>
        <v>55.6</v>
      </c>
      <c r="AS280" s="16">
        <f>[2]beta_Schätzung_Corr_Poll!H109</f>
        <v>55.6</v>
      </c>
      <c r="AT280" s="16">
        <f>[2]beta_Schätzung_Corr_Poll!H105</f>
        <v>0</v>
      </c>
      <c r="AU280" s="16">
        <f t="shared" si="802"/>
        <v>48</v>
      </c>
      <c r="AV280" s="16">
        <f t="shared" si="803"/>
        <v>48.2</v>
      </c>
      <c r="AW280" s="16">
        <f t="shared" si="804"/>
        <v>55.6</v>
      </c>
      <c r="AX280" s="47" t="str">
        <f>IF(AY280&gt;0, "true", "false")</f>
        <v>true</v>
      </c>
      <c r="AY280" s="16">
        <f>AH280</f>
        <v>0.99839999999999995</v>
      </c>
      <c r="AZ280" s="16">
        <f t="shared" si="805"/>
        <v>48</v>
      </c>
      <c r="BA280" s="16">
        <f t="shared" si="806"/>
        <v>48.2</v>
      </c>
      <c r="BB280" s="16">
        <f t="shared" si="807"/>
        <v>55.6</v>
      </c>
      <c r="BC280" s="16" t="str">
        <f>IF(BD280&gt;0, "true", "false")</f>
        <v>true</v>
      </c>
      <c r="BD280" s="16">
        <f>AH280</f>
        <v>0.99839999999999995</v>
      </c>
      <c r="BE280" s="16">
        <f t="shared" si="808"/>
        <v>48</v>
      </c>
      <c r="BF280" s="16">
        <f t="shared" si="809"/>
        <v>48.2</v>
      </c>
      <c r="BG280" s="16">
        <f t="shared" si="810"/>
        <v>55.6</v>
      </c>
      <c r="BH280" s="16" t="str">
        <f>IF(BI280&gt;0, "true", "false")</f>
        <v>true</v>
      </c>
      <c r="BI280" s="16">
        <f>AH280</f>
        <v>0.99839999999999995</v>
      </c>
      <c r="BJ280" s="16">
        <f t="shared" si="811"/>
        <v>48</v>
      </c>
      <c r="BK280" s="16">
        <f t="shared" si="812"/>
        <v>48.2</v>
      </c>
      <c r="BL280" s="16">
        <f t="shared" si="813"/>
        <v>55.6</v>
      </c>
      <c r="BM280" s="16" t="str">
        <f>IF(BN280&gt;0, "true", "false")</f>
        <v>true</v>
      </c>
      <c r="BN280" s="16">
        <f>AH280</f>
        <v>0.99839999999999995</v>
      </c>
      <c r="BO280" s="16">
        <f t="shared" ref="BO280:BO290" si="814">IF(ISNUMBER($AE280),IF(OR(HLOOKUP($BO$5,$I$2:$Y$8,4,FALSE)=1,HLOOKUP($BO$5,$I$2:$Y$8,5,FALSE)=1,),HLOOKUP($BO$5,$I$2:$Y$8,4,FALSE)*VLOOKUP($AC280,$B$32:$G$45,MATCH($AD280,$B$33:$G$33,0),FALSE)+HLOOKUP($BO$5,$I$2:$Y$8,5,FALSE)*VLOOKUP($AC280,$B$47:$G$60,MATCH($AD280,$B$48:$G$48,0),FALSE)+$AE280,$AE280),"N/A")</f>
        <v>48</v>
      </c>
      <c r="BP280" s="16">
        <f t="shared" ref="BP280:BP290" si="815">IF(ISNUMBER($AF280),$AF280*SQRT(SUMSQ(HLOOKUP($BO$5,$J$2:$Y$8,2,FALSE)*VLOOKUP($AC280,$B$2:$G$15,MATCH($AD280,$B$3:$G$3,0),FALSE),HLOOKUP($BO$5,$J$2:$Y$8,3,FALSE)*VLOOKUP($AC280,$B$17:$G$30,MATCH($AD280,$B$18:$G$18,0),FALSE),HLOOKUP($BO$5,$J$2:$Y$8,6,FALSE)))+HLOOKUP($BO$5,$J$2:$Y$8,4,FALSE)*VLOOKUP($AC280,$B$32:$G$45,MATCH($AD280,$B$33:$G$33,0),FALSE)+HLOOKUP($BO$5,$J$2:$Y$8,5,FALSE)*VLOOKUP($AC280,$B$47:$G$60,MATCH($AD280,$B$48:$G$48,0),FALSE),"N/A")</f>
        <v>48.2</v>
      </c>
      <c r="BQ280" s="16">
        <f t="shared" ref="BQ280:BQ290" si="816">IF(ISNUMBER($AG280),IF(OR(HLOOKUP($BO$5,$I$2:$Y$8,4,FALSE)=1,HLOOKUP($BO$5,$I$2:$Y$8,5,FALSE)=1,),HLOOKUP($BO$5,$I$2:$Y$8,4,FALSE)*VLOOKUP($AC280,$B$32:$G$45,MATCH($AD280,$B$33:$G$33,0),FALSE)+HLOOKUP($BO$5,$I$2:$Y$8,5,FALSE)*VLOOKUP($AC280,$B$47:$G$60,MATCH($AD280,$B$48:$G$48,0),FALSE)+$AG280,$AG280),"N/A")</f>
        <v>55.6</v>
      </c>
      <c r="BR280" s="16" t="str">
        <f>IF(BS280&gt;0, "true", "false")</f>
        <v>true</v>
      </c>
      <c r="BS280" s="16">
        <f>AL280</f>
        <v>0.96633333333333338</v>
      </c>
      <c r="BT280" s="16">
        <f t="shared" ref="BT280:BT290" si="817">IF(ISNUMBER($AE280),IF(OR(HLOOKUP($BT$5,$I$2:$Y$8,4,FALSE)=1,HLOOKUP($BT$5,$I$2:$Y$8,5,FALSE)=1,),HLOOKUP($BT$5,$I$2:$Y$8,4,FALSE)*VLOOKUP($AC280,$B$32:$G$45,MATCH($AD280,$B$33:$G$33,0),FALSE)+HLOOKUP($BT$5,$I$2:$Y$8,5,FALSE)*VLOOKUP($AC280,$B$47:$G$60,MATCH($AD280,$B$48:$G$48,0),FALSE)+$AE280,$AE280),"N/A")</f>
        <v>48</v>
      </c>
      <c r="BU280" s="16">
        <f t="shared" ref="BU280:BU290" si="818">IF(ISNUMBER($AF280),$AF280*SQRT(SUMSQ(HLOOKUP($BT$5,$J$2:$Y$8,2,FALSE)*VLOOKUP($AC280,$B$2:$G$15,MATCH($AD280,$B$3:$G$3,0),FALSE),HLOOKUP($BT$5,$J$2:$Y$8,3,FALSE)*VLOOKUP($AC280,$B$17:$G$30,MATCH($AD280,$B$18:$G$18,0),FALSE),HLOOKUP($BT$5,$J$2:$Y$8,6,FALSE)))+HLOOKUP($BT$5,$J$2:$Y$8,4,FALSE)*VLOOKUP($AC280,$B$32:$G$45,MATCH($AD280,$B$33:$G$33,0),FALSE)+HLOOKUP($BT$5,$J$2:$Y$8,5,FALSE)*VLOOKUP($AC280,$B$47:$G$60,MATCH($AD280,$B$48:$G$48,0),FALSE),"N/A")</f>
        <v>48.2</v>
      </c>
      <c r="BV280" s="16">
        <f t="shared" ref="BV280:BV290" si="819">IF(ISNUMBER($AG280),IF(OR(HLOOKUP($BT$5,$I$2:$Y$8,4,FALSE)=1,HLOOKUP($BT$5,$I$2:$Y$8,5,FALSE)=1,),HLOOKUP($BT$5,$I$2:$Y$8,4,FALSE)*VLOOKUP($AC280,$B$32:$G$45,MATCH($AD280,$B$33:$G$33,0),FALSE)+HLOOKUP($BT$5,$I$2:$Y$8,5,FALSE)*VLOOKUP($AC280,$B$47:$G$60,MATCH($AD280,$B$48:$G$48,0),FALSE)+$AG280,$AG280),"N/A")</f>
        <v>55.6</v>
      </c>
      <c r="BW280" s="16" t="str">
        <f>IF(BX280&gt;0, "true", "false")</f>
        <v>true</v>
      </c>
      <c r="BX280" s="16">
        <f>AL280</f>
        <v>0.96633333333333338</v>
      </c>
      <c r="BY280" s="16">
        <f t="shared" ref="BY280:BY290" si="820">IF(ISNUMBER($AE280),IF(OR(HLOOKUP($BY$5,$I$2:$Y$8,4,FALSE)=1,HLOOKUP($BY$5,$I$2:$Y$8,5,FALSE)=1,),HLOOKUP($BY$5,$I$2:$Y$8,4,FALSE)*VLOOKUP($AC280,$B$32:$G$45,MATCH($AD280,$B$33:$G$33,0),FALSE)+HLOOKUP($BY$5,$I$2:$Y$8,5,FALSE)*VLOOKUP($AC280,$B$47:$G$60,MATCH($AD280,$B$48:$G$48,0),FALSE)+$AE280,$AE280),"N/A")</f>
        <v>48</v>
      </c>
      <c r="BZ280" s="16">
        <f t="shared" ref="BZ280:BZ290" si="821">IF(ISNUMBER($AF280),$AF280*SQRT(SUMSQ(HLOOKUP($BY$5,$J$2:$Y$8,2,FALSE)*VLOOKUP($AC280,$B$2:$G$15,MATCH($AD280,$B$3:$G$3,0),FALSE),HLOOKUP($BY$5,$J$2:$Y$8,3,FALSE)*VLOOKUP($AC280,$B$17:$G$30,MATCH($AD280,$B$18:$G$18,0),FALSE),HLOOKUP($BY$5,$J$2:$Y$8,6,FALSE)))+HLOOKUP($BY$5,$J$2:$Y$8,4,FALSE)*VLOOKUP($AC280,$B$32:$G$45,MATCH($AD280,$B$33:$G$33,0),FALSE)+HLOOKUP($BY$5,$J$2:$Y$8,5,FALSE)*VLOOKUP($AC280,$B$47:$G$60,MATCH($AD280,$B$48:$G$48,0),FALSE),"N/A")</f>
        <v>48.2</v>
      </c>
      <c r="CA280" s="16">
        <f t="shared" ref="CA280:CA290" si="822">IF(ISNUMBER($AG280),IF(OR(HLOOKUP($BY$5,$I$2:$Y$8,4,FALSE)=1,HLOOKUP($BY$5,$I$2:$Y$8,5,FALSE)=1,),HLOOKUP($BY$5,$I$2:$Y$8,4,FALSE)*VLOOKUP($AC280,$B$32:$G$45,MATCH($AD280,$B$33:$G$33,0),FALSE)+HLOOKUP($BY$5,$I$2:$Y$8,5,FALSE)*VLOOKUP($AC280,$B$47:$G$60,MATCH($AD280,$B$48:$G$48,0),FALSE)+$AG280,$AG280),"N/A")</f>
        <v>55.6</v>
      </c>
      <c r="CB280" s="16" t="str">
        <f>IF(CC280&gt;0, "true", "false")</f>
        <v>true</v>
      </c>
      <c r="CC280" s="16">
        <f>AL280</f>
        <v>0.96633333333333338</v>
      </c>
      <c r="CD280" s="16">
        <f t="shared" ref="CD280:CD290" si="823">IF(ISNUMBER($AE280),IF(OR(HLOOKUP($CD$5,$I$2:$Y$8,4,FALSE)=1,HLOOKUP($CD$5,$I$2:$Y$8,5,FALSE)=1,),HLOOKUP($CD$5,$I$2:$Y$8,4,FALSE)*VLOOKUP($AC280,$B$32:$G$45,MATCH($AD280,$B$33:$G$33,0),FALSE)+HLOOKUP($CD$5,$I$2:$Y$8,5,FALSE)*VLOOKUP($AC280,$B$47:$G$60,MATCH($AD280,$B$48:$G$48,0),FALSE)+$AE280,$AE280),"N/A")</f>
        <v>48</v>
      </c>
      <c r="CE280" s="16">
        <f t="shared" ref="CE280:CE290" si="824">IF(ISNUMBER($AF280),$AF280*SQRT(SUMSQ(HLOOKUP($CD$5,$J$2:$Y$8,2,FALSE)*VLOOKUP($AC280,$B$2:$G$15,MATCH($AD280,$B$3:$G$3,0),FALSE),HLOOKUP($CD$5,$J$2:$Y$8,3,FALSE)*VLOOKUP($AC280,$B$17:$G$30,MATCH($AD280,$B$18:$G$18,0),FALSE),HLOOKUP($CD$5,$J$2:$Y$8,6,FALSE)))+HLOOKUP($CD$5,$J$2:$Y$8,4,FALSE)*VLOOKUP($AC280,$B$32:$G$45,MATCH($AD280,$B$33:$G$33,0),FALSE)+HLOOKUP($CD$5,$J$2:$Y$8,5,FALSE)*VLOOKUP($AC280,$B$47:$G$60,MATCH($AD280,$B$48:$G$48,0),FALSE),"N/A")</f>
        <v>48.2</v>
      </c>
      <c r="CF280" s="16">
        <f t="shared" ref="CF280:CF290" si="825">IF(ISNUMBER($AG280),IF(OR(HLOOKUP($CD$5,$I$2:$Y$8,4,FALSE)=1,HLOOKUP($CD$5,$I$2:$Y$8,5,FALSE)=1,),HLOOKUP($CD$5,$I$2:$Y$8,4,FALSE)*VLOOKUP($AC280,$B$32:$G$45,MATCH($AD280,$B$33:$G$33,0),FALSE)+HLOOKUP($CD$5,$I$2:$Y$8,5,FALSE)*VLOOKUP($AC280,$B$47:$G$60,MATCH($AD280,$B$48:$G$48,0),FALSE)+$AG280,$AG280),"N/A")</f>
        <v>55.6</v>
      </c>
      <c r="CG280" s="16" t="str">
        <f>IF(CH280&gt;0, "true", "false")</f>
        <v>true</v>
      </c>
      <c r="CH280" s="16">
        <f>AL280</f>
        <v>0.96633333333333338</v>
      </c>
      <c r="CI280" s="16">
        <f t="shared" ref="CI280:CI290" si="826">IF(ISNUMBER($AE280),IF(OR(HLOOKUP($CI$5,$I$2:$Y$8,4,FALSE)=1,HLOOKUP($CI$5,$I$2:$Y$8,5,FALSE)=1,),HLOOKUP($CI$5,$I$2:$Y$8,4,FALSE)*VLOOKUP($AC280,$B$32:$G$45,MATCH($AD280,$B$33:$G$33,0),FALSE)+HLOOKUP($CI$5,$I$2:$Y$8,5,FALSE)*VLOOKUP($AC280,$B$47:$G$60,MATCH($AD280,$B$48:$G$48,0),FALSE)+$AE280,$AE280),"N/A")</f>
        <v>48</v>
      </c>
      <c r="CJ280" s="16">
        <f t="shared" ref="CJ280:CJ290" si="827">IF(ISNUMBER($AF280),$AF280*SQRT(SUMSQ(HLOOKUP($CI$5,$J$2:$Y$8,2,FALSE)*VLOOKUP($AC280,$B$2:$G$15,MATCH($AD280,$B$3:$G$3,0),FALSE),HLOOKUP($CI$5,$J$2:$Y$8,3,FALSE)*VLOOKUP($AC280,$B$17:$G$30,MATCH($AD280,$B$18:$G$18,0),FALSE),HLOOKUP($CI$5,$J$2:$Y$8,6,FALSE)))+HLOOKUP($CI$5,$J$2:$Y$8,4,FALSE)*VLOOKUP($AC280,$B$32:$G$45,MATCH($AD280,$B$33:$G$33,0),FALSE)+HLOOKUP($CI$5,$J$2:$Y$8,5,FALSE)*VLOOKUP($AC280,$B$47:$G$60,MATCH($AD280,$B$48:$G$48,0),FALSE),"N/A")</f>
        <v>48.2</v>
      </c>
      <c r="CK280" s="16">
        <f t="shared" ref="CK280:CK290" si="828">IF(ISNUMBER($AG280),IF(OR(HLOOKUP($CI$5,$I$2:$Y$8,4,FALSE)=1,HLOOKUP($CI$5,$I$2:$Y$8,5,FALSE)=1,),HLOOKUP($CI$5,$I$2:$Y$8,4,FALSE)*VLOOKUP($AC280,$B$32:$G$45,MATCH($AD280,$B$33:$G$33,0),FALSE)+HLOOKUP($CI$5,$I$2:$Y$8,5,FALSE)*VLOOKUP($AC280,$B$47:$G$60,MATCH($AD280,$B$48:$G$48,0),FALSE)+$AG280,$AG280),"N/A")</f>
        <v>55.6</v>
      </c>
      <c r="CL280" s="16" t="str">
        <f>IF(CM280&gt;0, "true", "false")</f>
        <v>true</v>
      </c>
      <c r="CM280" s="76">
        <f>AP280</f>
        <v>0.96279999999999999</v>
      </c>
      <c r="CN280" s="16">
        <f t="shared" ref="CN280:CN290" si="829">IF(ISNUMBER($AE280),IF(OR(HLOOKUP($CN$5,$I$2:$Y$8,4,FALSE)=1,HLOOKUP($CN$5,$I$2:$Y$8,5,FALSE)=1,),HLOOKUP($CN$5,$I$2:$Y$8,4,FALSE)*VLOOKUP($AC280,$B$32:$G$45,MATCH($AD280,$B$33:$G$33,0),FALSE)+HLOOKUP($CN$5,$I$2:$Y$8,5,FALSE)*VLOOKUP($AC280,$B$47:$G$60,MATCH($AD280,$B$48:$G$48,0),FALSE)+$AE280,$AE280),"N/A")</f>
        <v>48</v>
      </c>
      <c r="CO280" s="16">
        <f t="shared" ref="CO280:CO290" si="830">IF(ISNUMBER($AF280),$AF280*SQRT(SUMSQ(HLOOKUP($CN$5,$J$2:$Y$8,2,FALSE)*VLOOKUP($AC280,$B$2:$G$15,MATCH($AD280,$B$3:$G$3,0),FALSE),HLOOKUP($CN$5,$J$2:$Y$8,3,FALSE)*VLOOKUP($AC280,$B$17:$G$30,MATCH($AD280,$B$18:$G$18,0),FALSE),HLOOKUP($CN$5,$J$2:$Y$8,6,FALSE)))+HLOOKUP($CN$5,$J$2:$Y$8,4,FALSE)*VLOOKUP($AC280,$B$32:$G$45,MATCH($AD280,$B$33:$G$33,0),FALSE)+HLOOKUP($CN$5,$J$2:$Y$8,5,FALSE)*VLOOKUP($AC280,$B$47:$G$60,MATCH($AD280,$B$48:$G$48,0),FALSE),"N/A")</f>
        <v>48.2</v>
      </c>
      <c r="CP280" s="16">
        <f t="shared" ref="CP280:CP290" si="831">IF(ISNUMBER($AG280),IF(OR(HLOOKUP($CN$5,$I$2:$Y$8,4,FALSE)=1,HLOOKUP($CN$5,$I$2:$Y$8,5,FALSE)=1,),HLOOKUP($CN$5,$I$2:$Y$8,4,FALSE)*VLOOKUP($AC280,$B$32:$G$45,MATCH($AD280,$B$33:$G$33,0),FALSE)+HLOOKUP($CN$5,$I$2:$Y$8,5,FALSE)*VLOOKUP($AC280,$B$47:$G$60,MATCH($AD280,$B$48:$G$48,0),FALSE)+$AG280,$AG280),"N/A")</f>
        <v>55.6</v>
      </c>
      <c r="CQ280" s="16" t="str">
        <f>IF(CR280&gt;0, "true", "false")</f>
        <v>true</v>
      </c>
      <c r="CR280" s="76">
        <f>AP280</f>
        <v>0.96279999999999999</v>
      </c>
      <c r="CS280" s="16">
        <f t="shared" ref="CS280:CS290" si="832">IF(ISNUMBER($AE280),IF(OR(HLOOKUP($CS$5,$I$2:$Y$8,4,FALSE)=1,HLOOKUP($CS$5,$I$2:$Y$8,5,FALSE)=1,),HLOOKUP($CS$5,$I$2:$Y$8,4,FALSE)*VLOOKUP($AC280,$B$32:$G$45,MATCH($AD280,$B$33:$G$33,0),FALSE)+HLOOKUP($CS$5,$I$2:$Y$8,5,FALSE)*VLOOKUP($AC280,$B$47:$G$60,MATCH($AD280,$B$48:$G$48,0),FALSE)+$AE280,$AE280),"N/A")</f>
        <v>48</v>
      </c>
      <c r="CT280" s="16">
        <f t="shared" ref="CT280:CT290" si="833">IF(ISNUMBER($AF280),$AF280*SQRT(SUMSQ(HLOOKUP($CS$5,$J$2:$Y$8,2,FALSE)*VLOOKUP($AC280,$B$2:$G$15,MATCH($AD280,$B$3:$G$3,0),FALSE),HLOOKUP($CS$5,$J$2:$Y$8,3,FALSE)*VLOOKUP($AC280,$B$17:$G$30,MATCH($AD280,$B$18:$G$18,0),FALSE),HLOOKUP($CS$5,$J$2:$Y$8,6,FALSE)))+HLOOKUP($CS$5,$J$2:$Y$8,4,FALSE)*VLOOKUP($AC280,$B$32:$G$45,MATCH($AD280,$B$33:$G$33,0),FALSE)+HLOOKUP($CS$5,$J$2:$Y$8,5,FALSE)*VLOOKUP($AC280,$B$47:$G$60,MATCH($AD280,$B$48:$G$48,0),FALSE),"N/A")</f>
        <v>48.2</v>
      </c>
      <c r="CU280" s="16">
        <f t="shared" ref="CU280:CU290" si="834">IF(ISNUMBER($AG280),IF(OR(HLOOKUP($CS$5,$I$2:$Y$8,4,FALSE)=1,HLOOKUP($CS$5,$I$2:$Y$8,5,FALSE)=1,),HLOOKUP($CS$5,$I$2:$Y$8,4,FALSE)*VLOOKUP($AC280,$B$32:$G$45,MATCH($AD280,$B$33:$G$33,0),FALSE)+HLOOKUP($CS$5,$I$2:$Y$8,5,FALSE)*VLOOKUP($AC280,$B$47:$G$60,MATCH($AD280,$B$48:$G$48,0),FALSE)+$AG280,$AG280),"N/A")</f>
        <v>55.6</v>
      </c>
      <c r="CV280" s="16" t="str">
        <f>IF(CW280&gt;0, "true", "false")</f>
        <v>true</v>
      </c>
      <c r="CW280" s="76">
        <f>AP280</f>
        <v>0.96279999999999999</v>
      </c>
      <c r="CX280" s="16">
        <f t="shared" ref="CX280:CX290" si="835">IF(ISNUMBER($AE280),IF(OR(HLOOKUP($CX$5,$I$2:$Y$8,4,FALSE)=1,HLOOKUP($CX$5,$I$2:$Y$8,5,FALSE)=1,),HLOOKUP($CX$5,$I$2:$Y$8,4,FALSE)*VLOOKUP($AC280,$B$32:$G$45,MATCH($AD280,$B$33:$G$33,0),FALSE)+HLOOKUP($CX$5,$I$2:$Y$8,5,FALSE)*VLOOKUP($AC280,$B$47:$G$60,MATCH($AD280,$B$48:$G$48,0),FALSE)+$AE280,$AE280),"N/A")</f>
        <v>48</v>
      </c>
      <c r="CY280" s="16">
        <f t="shared" ref="CY280:CY290" si="836">IF(ISNUMBER($AF280),$AF280*SQRT(SUMSQ(HLOOKUP($CX$5,$J$2:$Y$8,2,FALSE)*VLOOKUP($AC280,$B$2:$G$15,MATCH($AD280,$B$3:$G$3,0),FALSE),HLOOKUP($CX$5,$J$2:$Y$8,3,FALSE)*VLOOKUP($AC280,$B$17:$G$30,MATCH($AD280,$B$18:$G$18,0),FALSE),HLOOKUP($CX$5,$J$2:$Y$8,6,FALSE)))+HLOOKUP($CX$5,$J$2:$Y$8,4,FALSE)*VLOOKUP($AC280,$B$32:$G$45,MATCH($AD280,$B$33:$G$33,0),FALSE)+HLOOKUP($CX$5,$J$2:$Y$8,5,FALSE)*VLOOKUP($AC280,$B$47:$G$60,MATCH($AD280,$B$48:$G$48,0),FALSE),"N/A")</f>
        <v>48.2</v>
      </c>
      <c r="CZ280" s="16">
        <f t="shared" ref="CZ280:CZ290" si="837">IF(ISNUMBER($AG280),IF(OR(HLOOKUP($CX$5,$I$2:$Y$8,4,FALSE)=1,HLOOKUP($CX$5,$I$2:$Y$8,5,FALSE)=1,),HLOOKUP($CX$5,$I$2:$Y$8,4,FALSE)*VLOOKUP($AC280,$B$32:$G$45,MATCH($AD280,$B$33:$G$33,0),FALSE)+HLOOKUP($CX$5,$I$2:$Y$8,5,FALSE)*VLOOKUP($AC280,$B$47:$G$60,MATCH($AD280,$B$48:$G$48,0),FALSE)+$AG280,$AG280),"N/A")</f>
        <v>55.6</v>
      </c>
      <c r="DA280" s="16" t="str">
        <f>IF(DB280&gt;0, "true", "false")</f>
        <v>true</v>
      </c>
      <c r="DB280" s="76">
        <f>AP280</f>
        <v>0.96279999999999999</v>
      </c>
      <c r="DC280" s="16">
        <f t="shared" ref="DC280:DC290" si="838">IF(ISNUMBER($AE280),IF(OR(HLOOKUP($DC$5,$I$2:$Y$8,4,FALSE)=1,HLOOKUP($DC$5,$I$2:$Y$8,5,FALSE)=1,),HLOOKUP($DC$5,$I$2:$Y$8,4,FALSE)*VLOOKUP($AC280,$B$32:$G$45,MATCH($AD280,$B$33:$G$33,0),FALSE)+HLOOKUP($DC$5,$I$2:$Y$8,5,FALSE)*VLOOKUP($AC280,$B$47:$G$60,MATCH($AD280,$B$48:$G$48,0),FALSE)+$AE280,$AE280),"N/A")</f>
        <v>48</v>
      </c>
      <c r="DD280" s="16">
        <f t="shared" ref="DD280:DD290" si="839">IF(ISNUMBER($AF280),$AF280*SQRT(SUMSQ(HLOOKUP($DC$5,$J$2:$Y$8,2,FALSE)*VLOOKUP($AC280,$B$2:$G$15,MATCH($AD280,$B$3:$G$3,0),FALSE),HLOOKUP($DC$5,$J$2:$Y$8,3,FALSE)*VLOOKUP($AC280,$B$17:$G$30,MATCH($AD280,$B$18:$G$18,0),FALSE),HLOOKUP($DC$5,$J$2:$Y$8,6,FALSE)))+HLOOKUP($DC$5,$J$2:$Y$8,4,FALSE)*VLOOKUP($AC280,$B$32:$G$45,MATCH($AD280,$B$33:$G$33,0),FALSE)+HLOOKUP($DC$5,$J$2:$Y$8,5,FALSE)*VLOOKUP($AC280,$B$47:$G$60,MATCH($AD280,$B$48:$G$48,0),FALSE),"N/A")</f>
        <v>68.165093706383189</v>
      </c>
      <c r="DE280" s="16">
        <f t="shared" ref="DE280:DE290" si="840">IF(ISNUMBER($AG280),IF(OR(HLOOKUP($DC$5,$I$2:$Y$8,4,FALSE)=1,HLOOKUP($DC$5,$I$2:$Y$8,5,FALSE)=1,),HLOOKUP($DC$5,$I$2:$Y$8,4,FALSE)*VLOOKUP($AC280,$B$32:$G$45,MATCH($AD280,$B$33:$G$33,0),FALSE)+HLOOKUP($DC$5,$I$2:$Y$8,5,FALSE)*VLOOKUP($AC280,$B$47:$G$60,MATCH($AD280,$B$48:$G$48,0),FALSE)+$AG280,$AG280),"N/A")</f>
        <v>55.6</v>
      </c>
      <c r="DF280" s="16" t="str">
        <f>IF(DG280&gt;0, "true", "false")</f>
        <v>false</v>
      </c>
      <c r="DG280" s="76">
        <f>AT280</f>
        <v>0</v>
      </c>
      <c r="DH280" s="16">
        <f t="shared" ref="DH280:DH290" si="841">IF(ISNUMBER($AE280),IF(OR(HLOOKUP($DH$5,$I$2:$Y$8,4,FALSE)=1,HLOOKUP($DH$5,$I$2:$Y$8,5,FALSE)=1,),HLOOKUP($DH$5,$I$2:$Y$8,4,FALSE)*VLOOKUP($AC280,$B$32:$G$45,MATCH($AD280,$B$33:$G$33,0),FALSE)+HLOOKUP($DH$5,$I$2:$Y$8,5,FALSE)*VLOOKUP($AC280,$B$47:$G$60,MATCH($AD280,$B$48:$G$48,0),FALSE)+$AE280,$AE280),"N/A")</f>
        <v>48</v>
      </c>
      <c r="DI280" s="16">
        <f t="shared" ref="DI280:DI290" si="842">IF(ISNUMBER($AF280),$AF280*SQRT(SUMSQ(HLOOKUP($DH$5,$J$2:$Y$8,2,FALSE)*VLOOKUP($AC280,$B$2:$G$15,MATCH($AD280,$B$3:$G$3,0),FALSE),HLOOKUP($DH$5,$J$2:$Y$8,3,FALSE)*VLOOKUP($AC280,$B$17:$G$30,MATCH($AD280,$B$18:$G$18,0),FALSE),HLOOKUP($DH$5,$J$2:$Y$8,6,FALSE)))+HLOOKUP($DH$5,$J$2:$Y$8,4,FALSE)*VLOOKUP($AC280,$B$32:$G$45,MATCH($AD280,$B$33:$G$33,0),FALSE)+HLOOKUP($DH$5,$J$2:$Y$8,5,FALSE)*VLOOKUP($AC280,$B$47:$G$60,MATCH($AD280,$B$48:$G$48,0),FALSE),"N/A")</f>
        <v>68.165093706383189</v>
      </c>
      <c r="DJ280" s="16">
        <f t="shared" ref="DJ280:DJ290" si="843">IF(ISNUMBER($AG280),IF(OR(HLOOKUP($DH$5,$I$2:$Y$8,4,FALSE)=1,HLOOKUP($DH$5,$I$2:$Y$8,5,FALSE)=1,),HLOOKUP($DH$5,$I$2:$Y$8,4,FALSE)*VLOOKUP($AC280,$B$32:$G$45,MATCH($AD280,$B$33:$G$33,0),FALSE)+HLOOKUP($DH$5,$I$2:$Y$8,5,FALSE)*VLOOKUP($AC280,$B$47:$G$60,MATCH($AD280,$B$48:$G$48,0),FALSE)+$AG280,$AG280),"N/A")</f>
        <v>55.6</v>
      </c>
      <c r="DK280" s="16" t="str">
        <f>IF(DL280&gt;0, "true", "false")</f>
        <v>false</v>
      </c>
      <c r="DL280" s="76">
        <f>AT280</f>
        <v>0</v>
      </c>
      <c r="DM280" s="16">
        <f t="shared" ref="DM280:DM290" si="844">IF(ISNUMBER($AE280),IF(OR(HLOOKUP($DM$5,$I$2:$Y$8,4,FALSE)=1,HLOOKUP($DM$5,$I$2:$Y$8,5,FALSE)=1,),HLOOKUP($DM$5,$I$2:$Y$8,4,FALSE)*VLOOKUP($AC280,$B$32:$G$45,MATCH($AD280,$B$33:$G$33,0),FALSE)+HLOOKUP($DM$5,$I$2:$Y$8,5,FALSE)*VLOOKUP($AC280,$B$47:$G$60,MATCH($AD280,$B$48:$G$48,0),FALSE)+$AE280,$AE280),"N/A")</f>
        <v>48</v>
      </c>
      <c r="DN280" s="16">
        <f t="shared" ref="DN280:DN290" si="845">IF(ISNUMBER($AF280),$AF280*SQRT(SUMSQ(HLOOKUP($DM$5,$J$2:$Y$8,2,FALSE)*VLOOKUP($AC280,$B$2:$G$15,MATCH($AD280,$B$3:$G$3,0),FALSE),HLOOKUP($DM$5,$J$2:$Y$8,3,FALSE)*VLOOKUP($AC280,$B$17:$G$30,MATCH($AD280,$B$18:$G$18,0),FALSE),HLOOKUP($DM$5,$J$2:$Y$8,6,FALSE)))+HLOOKUP($DM$5,$J$2:$Y$8,4,FALSE)*VLOOKUP($AC280,$B$32:$G$45,MATCH($AD280,$B$33:$G$33,0),FALSE)+HLOOKUP($DM$5,$J$2:$Y$8,5,FALSE)*VLOOKUP($AC280,$B$47:$G$60,MATCH($AD280,$B$48:$G$48,0),FALSE),"N/A")</f>
        <v>68.165093706383189</v>
      </c>
      <c r="DO280" s="16">
        <f t="shared" ref="DO280:DO290" si="846">IF(ISNUMBER($AG280),IF(OR(HLOOKUP($DM$5,$I$2:$Y$8,4,FALSE)=1,HLOOKUP($DM$5,$I$2:$Y$8,5,FALSE)=1,),HLOOKUP($DM$5,$I$2:$Y$8,4,FALSE)*VLOOKUP($AC280,$B$32:$G$45,MATCH($AD280,$B$33:$G$33,0),FALSE)+HLOOKUP($DM$5,$I$2:$Y$8,5,FALSE)*VLOOKUP($AC280,$B$47:$G$60,MATCH($AD280,$B$48:$G$48,0),FALSE)+$AG280,$AG280),"N/A")</f>
        <v>55.6</v>
      </c>
      <c r="DP280" s="16" t="str">
        <f>IF(DQ280&gt;0, "true", "false")</f>
        <v>false</v>
      </c>
      <c r="DQ280" s="76">
        <f>AT280</f>
        <v>0</v>
      </c>
      <c r="DR280" s="16">
        <f t="shared" ref="DR280:DR290" si="847">IF(ISNUMBER($AE280),IF(OR(HLOOKUP($DR$5,$I$2:$Y$8,4,FALSE)=1,HLOOKUP($DR$5,$I$2:$Y$8,5,FALSE)=1,),HLOOKUP($DR$5,$I$2:$Y$8,4,FALSE)*VLOOKUP($AC280,$B$32:$G$45,MATCH($AD280,$B$33:$G$33,0),FALSE)+HLOOKUP($DR$5,$I$2:$Y$8,5,FALSE)*VLOOKUP($AC280,$B$47:$G$60,MATCH($AD280,$B$48:$G$48,0),FALSE)+$AE280,$AE280),"N/A")</f>
        <v>48</v>
      </c>
      <c r="DS280" s="16">
        <f t="shared" ref="DS280:DS290" si="848">IF(ISNUMBER($AF280),$AF280*SQRT(SUMSQ(HLOOKUP($DR$5,$J$2:$Y$8,2,FALSE)*VLOOKUP($AC280,$B$2:$G$15,MATCH($AD280,$B$3:$G$3,0),FALSE),HLOOKUP($DR$5,$J$2:$Y$8,3,FALSE)*VLOOKUP($AC280,$B$17:$G$30,MATCH($AD280,$B$18:$G$18,0),FALSE),HLOOKUP($DR$5,$J$2:$Y$8,6,FALSE)))+HLOOKUP($DR$5,$J$2:$Y$8,4,FALSE)*VLOOKUP($AC280,$B$32:$G$45,MATCH($AD280,$B$33:$G$33,0),FALSE)+HLOOKUP($DR$5,$J$2:$Y$8,5,FALSE)*VLOOKUP($AC280,$B$47:$G$60,MATCH($AD280,$B$48:$G$48,0),FALSE),"N/A")</f>
        <v>68.165093706383189</v>
      </c>
      <c r="DT280" s="16">
        <f t="shared" ref="DT280:DT290" si="849">IF(ISNUMBER($AG280),IF(OR(HLOOKUP($DR$5,$I$2:$Y$8,4,FALSE)=1,HLOOKUP($DR$5,$I$2:$Y$8,5,FALSE)=1,),HLOOKUP($DR$5,$I$2:$Y$8,4,FALSE)*VLOOKUP($AC280,$B$32:$G$45,MATCH($AD280,$B$33:$G$33,0),FALSE)+HLOOKUP($DR$5,$I$2:$Y$8,5,FALSE)*VLOOKUP($AC280,$B$47:$G$60,MATCH($AD280,$B$48:$G$48,0),FALSE)+$AG280,$AG280),"N/A")</f>
        <v>55.6</v>
      </c>
      <c r="DU280" s="16" t="str">
        <f>IF(DV280&gt;0, "true", "false")</f>
        <v>false</v>
      </c>
      <c r="DV280" s="76">
        <f>AT280</f>
        <v>0</v>
      </c>
    </row>
    <row r="281" spans="27:126" x14ac:dyDescent="0.35">
      <c r="AA281" s="74" t="s">
        <v>114</v>
      </c>
      <c r="AB281" s="73" t="str">
        <f t="shared" si="801"/>
        <v>-</v>
      </c>
      <c r="AC281" s="47" t="s">
        <v>8</v>
      </c>
      <c r="AD281" s="47" t="s">
        <v>2</v>
      </c>
      <c r="AE281" s="16"/>
      <c r="AF281" s="16"/>
      <c r="AG281" s="16" t="str">
        <f>IF(MAX(AV9,BA9,BF9,BK9,BP9,BU9,BZ9,CE9,CJ9,CO9,CT9,CY9,DD9,DI9,DN9,DS9)=0,"N/A",MAX(AV9,BA9,BF9,BK9,BP9,BU9,BZ9,CE9,CJ9,CO9,CT9,CY9,DD9,DI9,DN9,DS9))</f>
        <v>N/A</v>
      </c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 t="str">
        <f t="shared" si="802"/>
        <v>N/A</v>
      </c>
      <c r="AV281" s="16" t="str">
        <f t="shared" si="803"/>
        <v>N/A</v>
      </c>
      <c r="AW281" s="16" t="str">
        <f t="shared" si="804"/>
        <v>N/A</v>
      </c>
      <c r="AX281" s="47"/>
      <c r="AY281" s="16"/>
      <c r="AZ281" s="16" t="str">
        <f t="shared" si="805"/>
        <v>N/A</v>
      </c>
      <c r="BA281" s="16" t="str">
        <f t="shared" si="806"/>
        <v>N/A</v>
      </c>
      <c r="BB281" s="16" t="str">
        <f t="shared" si="807"/>
        <v>N/A</v>
      </c>
      <c r="BC281" s="16"/>
      <c r="BD281" s="16"/>
      <c r="BE281" s="16" t="str">
        <f t="shared" si="808"/>
        <v>N/A</v>
      </c>
      <c r="BF281" s="16" t="str">
        <f t="shared" si="809"/>
        <v>N/A</v>
      </c>
      <c r="BG281" s="16" t="str">
        <f t="shared" si="810"/>
        <v>N/A</v>
      </c>
      <c r="BH281" s="16"/>
      <c r="BI281" s="16"/>
      <c r="BJ281" s="16" t="str">
        <f t="shared" si="811"/>
        <v>N/A</v>
      </c>
      <c r="BK281" s="16" t="str">
        <f t="shared" si="812"/>
        <v>N/A</v>
      </c>
      <c r="BL281" s="16" t="str">
        <f t="shared" si="813"/>
        <v>N/A</v>
      </c>
      <c r="BM281" s="16"/>
      <c r="BN281" s="16"/>
      <c r="BO281" s="16" t="str">
        <f t="shared" si="814"/>
        <v>N/A</v>
      </c>
      <c r="BP281" s="16" t="str">
        <f t="shared" si="815"/>
        <v>N/A</v>
      </c>
      <c r="BQ281" s="16" t="str">
        <f t="shared" si="816"/>
        <v>N/A</v>
      </c>
      <c r="BR281" s="16"/>
      <c r="BS281" s="16"/>
      <c r="BT281" s="16" t="str">
        <f t="shared" si="817"/>
        <v>N/A</v>
      </c>
      <c r="BU281" s="16" t="str">
        <f t="shared" si="818"/>
        <v>N/A</v>
      </c>
      <c r="BV281" s="16" t="str">
        <f t="shared" si="819"/>
        <v>N/A</v>
      </c>
      <c r="BW281" s="16"/>
      <c r="BX281" s="16"/>
      <c r="BY281" s="16" t="str">
        <f t="shared" si="820"/>
        <v>N/A</v>
      </c>
      <c r="BZ281" s="16" t="str">
        <f t="shared" si="821"/>
        <v>N/A</v>
      </c>
      <c r="CA281" s="16" t="str">
        <f t="shared" si="822"/>
        <v>N/A</v>
      </c>
      <c r="CB281" s="16"/>
      <c r="CC281" s="16"/>
      <c r="CD281" s="16" t="str">
        <f t="shared" si="823"/>
        <v>N/A</v>
      </c>
      <c r="CE281" s="16" t="str">
        <f t="shared" si="824"/>
        <v>N/A</v>
      </c>
      <c r="CF281" s="16" t="str">
        <f t="shared" si="825"/>
        <v>N/A</v>
      </c>
      <c r="CG281" s="16"/>
      <c r="CH281" s="16"/>
      <c r="CI281" s="16" t="str">
        <f t="shared" si="826"/>
        <v>N/A</v>
      </c>
      <c r="CJ281" s="16" t="str">
        <f t="shared" si="827"/>
        <v>N/A</v>
      </c>
      <c r="CK281" s="16" t="str">
        <f t="shared" si="828"/>
        <v>N/A</v>
      </c>
      <c r="CL281" s="16"/>
      <c r="CM281" s="76"/>
      <c r="CN281" s="16" t="str">
        <f t="shared" si="829"/>
        <v>N/A</v>
      </c>
      <c r="CO281" s="16" t="str">
        <f t="shared" si="830"/>
        <v>N/A</v>
      </c>
      <c r="CP281" s="16" t="str">
        <f t="shared" si="831"/>
        <v>N/A</v>
      </c>
      <c r="CQ281" s="16"/>
      <c r="CR281" s="76"/>
      <c r="CS281" s="16" t="str">
        <f t="shared" si="832"/>
        <v>N/A</v>
      </c>
      <c r="CT281" s="16" t="str">
        <f t="shared" si="833"/>
        <v>N/A</v>
      </c>
      <c r="CU281" s="16" t="str">
        <f t="shared" si="834"/>
        <v>N/A</v>
      </c>
      <c r="CV281" s="16"/>
      <c r="CW281" s="76"/>
      <c r="CX281" s="16" t="str">
        <f t="shared" si="835"/>
        <v>N/A</v>
      </c>
      <c r="CY281" s="16" t="str">
        <f t="shared" si="836"/>
        <v>N/A</v>
      </c>
      <c r="CZ281" s="16" t="str">
        <f t="shared" si="837"/>
        <v>N/A</v>
      </c>
      <c r="DA281" s="16"/>
      <c r="DB281" s="76"/>
      <c r="DC281" s="16" t="str">
        <f t="shared" si="838"/>
        <v>N/A</v>
      </c>
      <c r="DD281" s="16" t="str">
        <f t="shared" si="839"/>
        <v>N/A</v>
      </c>
      <c r="DE281" s="16" t="str">
        <f t="shared" si="840"/>
        <v>N/A</v>
      </c>
      <c r="DF281" s="16"/>
      <c r="DG281" s="76"/>
      <c r="DH281" s="16" t="str">
        <f t="shared" si="841"/>
        <v>N/A</v>
      </c>
      <c r="DI281" s="16" t="str">
        <f t="shared" si="842"/>
        <v>N/A</v>
      </c>
      <c r="DJ281" s="16" t="str">
        <f t="shared" si="843"/>
        <v>N/A</v>
      </c>
      <c r="DK281" s="16"/>
      <c r="DL281" s="76"/>
      <c r="DM281" s="16" t="str">
        <f t="shared" si="844"/>
        <v>N/A</v>
      </c>
      <c r="DN281" s="16" t="str">
        <f t="shared" si="845"/>
        <v>N/A</v>
      </c>
      <c r="DO281" s="16" t="str">
        <f t="shared" si="846"/>
        <v>N/A</v>
      </c>
      <c r="DP281" s="16"/>
      <c r="DQ281" s="76"/>
      <c r="DR281" s="16" t="str">
        <f t="shared" si="847"/>
        <v>N/A</v>
      </c>
      <c r="DS281" s="16" t="str">
        <f t="shared" si="848"/>
        <v>N/A</v>
      </c>
      <c r="DT281" s="16" t="str">
        <f t="shared" si="849"/>
        <v>N/A</v>
      </c>
      <c r="DU281" s="16"/>
      <c r="DV281" s="76"/>
    </row>
    <row r="282" spans="27:126" x14ac:dyDescent="0.35">
      <c r="AA282" s="74">
        <v>1.5</v>
      </c>
      <c r="AB282" s="73">
        <f t="shared" si="801"/>
        <v>19.499999999999751</v>
      </c>
      <c r="AC282" s="47" t="s">
        <v>9</v>
      </c>
      <c r="AD282" s="47" t="s">
        <v>2</v>
      </c>
      <c r="AE282" s="16">
        <f>[2]beta_Schätzung_Corr_Poll!E125</f>
        <v>38</v>
      </c>
      <c r="AF282" s="16">
        <f>[2]beta_Schätzung_Corr_Poll!E126</f>
        <v>38.200000000000003</v>
      </c>
      <c r="AG282" s="16">
        <f>[2]beta_Schätzung_Corr_Poll!E127</f>
        <v>45.6</v>
      </c>
      <c r="AH282" s="16">
        <f>[2]beta_Schätzung_Corr_Poll!E123</f>
        <v>0.99839999999999995</v>
      </c>
      <c r="AI282" s="16">
        <f>[2]beta_Schätzung_Corr_Poll!F125</f>
        <v>38</v>
      </c>
      <c r="AJ282" s="16">
        <f>[2]beta_Schätzung_Corr_Poll!F126</f>
        <v>38.299999999999997</v>
      </c>
      <c r="AK282" s="16">
        <f>[2]beta_Schätzung_Corr_Poll!F127</f>
        <v>45.6</v>
      </c>
      <c r="AL282" s="16">
        <f>[2]beta_Schätzung_Corr_Poll!F123</f>
        <v>0.96866666666666668</v>
      </c>
      <c r="AM282" s="16">
        <f>[2]beta_Schätzung_Corr_Poll!G125</f>
        <v>38</v>
      </c>
      <c r="AN282" s="16">
        <f>[2]beta_Schätzung_Corr_Poll!G126</f>
        <v>38.299999999999997</v>
      </c>
      <c r="AO282" s="16">
        <f>[2]beta_Schätzung_Corr_Poll!G127</f>
        <v>45.6</v>
      </c>
      <c r="AP282" s="16">
        <f>[2]beta_Schätzung_Corr_Poll!G123</f>
        <v>0.96040000000000003</v>
      </c>
      <c r="AQ282" s="16">
        <f>[2]beta_Schätzung_Corr_Poll!H125</f>
        <v>38</v>
      </c>
      <c r="AR282" s="16">
        <f>[2]beta_Schätzung_Corr_Poll!H126</f>
        <v>45.6</v>
      </c>
      <c r="AS282" s="16">
        <f>[2]beta_Schätzung_Corr_Poll!H127</f>
        <v>45.6</v>
      </c>
      <c r="AT282" s="16">
        <f>[2]beta_Schätzung_Corr_Poll!H123</f>
        <v>0</v>
      </c>
      <c r="AU282" s="16">
        <f t="shared" si="802"/>
        <v>38</v>
      </c>
      <c r="AV282" s="16">
        <f t="shared" si="803"/>
        <v>38.200000000000003</v>
      </c>
      <c r="AW282" s="16">
        <f t="shared" si="804"/>
        <v>45.6</v>
      </c>
      <c r="AX282" s="47" t="str">
        <f>IF(AY282&gt;0, "true", "false")</f>
        <v>true</v>
      </c>
      <c r="AY282" s="16">
        <f>AH282</f>
        <v>0.99839999999999995</v>
      </c>
      <c r="AZ282" s="16">
        <f t="shared" si="805"/>
        <v>38</v>
      </c>
      <c r="BA282" s="16">
        <f t="shared" si="806"/>
        <v>38.200000000000003</v>
      </c>
      <c r="BB282" s="16">
        <f t="shared" si="807"/>
        <v>45.6</v>
      </c>
      <c r="BC282" s="16" t="str">
        <f>IF(BD282&gt;0, "true", "false")</f>
        <v>true</v>
      </c>
      <c r="BD282" s="16">
        <f>AH282</f>
        <v>0.99839999999999995</v>
      </c>
      <c r="BE282" s="16">
        <f t="shared" si="808"/>
        <v>38</v>
      </c>
      <c r="BF282" s="16">
        <f t="shared" si="809"/>
        <v>38.200000000000003</v>
      </c>
      <c r="BG282" s="16">
        <f t="shared" si="810"/>
        <v>45.6</v>
      </c>
      <c r="BH282" s="16" t="str">
        <f>IF(BI282&gt;0, "true", "false")</f>
        <v>true</v>
      </c>
      <c r="BI282" s="16">
        <f>AH282</f>
        <v>0.99839999999999995</v>
      </c>
      <c r="BJ282" s="16">
        <f t="shared" si="811"/>
        <v>38</v>
      </c>
      <c r="BK282" s="16">
        <f t="shared" si="812"/>
        <v>38.200000000000003</v>
      </c>
      <c r="BL282" s="16">
        <f t="shared" si="813"/>
        <v>45.6</v>
      </c>
      <c r="BM282" s="16" t="str">
        <f>IF(BN282&gt;0, "true", "false")</f>
        <v>true</v>
      </c>
      <c r="BN282" s="16">
        <f>AH282</f>
        <v>0.99839999999999995</v>
      </c>
      <c r="BO282" s="16">
        <f t="shared" si="814"/>
        <v>38</v>
      </c>
      <c r="BP282" s="16">
        <f t="shared" si="815"/>
        <v>38.200000000000003</v>
      </c>
      <c r="BQ282" s="16">
        <f t="shared" si="816"/>
        <v>45.6</v>
      </c>
      <c r="BR282" s="16" t="str">
        <f>IF(BS282&gt;0, "true", "false")</f>
        <v>true</v>
      </c>
      <c r="BS282" s="16">
        <f>AL282</f>
        <v>0.96866666666666668</v>
      </c>
      <c r="BT282" s="16">
        <f t="shared" si="817"/>
        <v>38</v>
      </c>
      <c r="BU282" s="16">
        <f t="shared" si="818"/>
        <v>38.200000000000003</v>
      </c>
      <c r="BV282" s="16">
        <f t="shared" si="819"/>
        <v>45.6</v>
      </c>
      <c r="BW282" s="16" t="str">
        <f>IF(BX282&gt;0, "true", "false")</f>
        <v>true</v>
      </c>
      <c r="BX282" s="16">
        <f>AL282</f>
        <v>0.96866666666666668</v>
      </c>
      <c r="BY282" s="16">
        <f t="shared" si="820"/>
        <v>38</v>
      </c>
      <c r="BZ282" s="16">
        <f t="shared" si="821"/>
        <v>38.200000000000003</v>
      </c>
      <c r="CA282" s="16">
        <f t="shared" si="822"/>
        <v>45.6</v>
      </c>
      <c r="CB282" s="16" t="str">
        <f>IF(CC282&gt;0, "true", "false")</f>
        <v>true</v>
      </c>
      <c r="CC282" s="16">
        <f>AL282</f>
        <v>0.96866666666666668</v>
      </c>
      <c r="CD282" s="16">
        <f t="shared" si="823"/>
        <v>38</v>
      </c>
      <c r="CE282" s="16">
        <f t="shared" si="824"/>
        <v>38.200000000000003</v>
      </c>
      <c r="CF282" s="16">
        <f t="shared" si="825"/>
        <v>45.6</v>
      </c>
      <c r="CG282" s="16" t="str">
        <f>IF(CH282&gt;0, "true", "false")</f>
        <v>true</v>
      </c>
      <c r="CH282" s="16">
        <f>AL282</f>
        <v>0.96866666666666668</v>
      </c>
      <c r="CI282" s="16">
        <f t="shared" si="826"/>
        <v>38</v>
      </c>
      <c r="CJ282" s="16">
        <f t="shared" si="827"/>
        <v>57.300000000000004</v>
      </c>
      <c r="CK282" s="16">
        <f t="shared" si="828"/>
        <v>45.6</v>
      </c>
      <c r="CL282" s="16" t="str">
        <f>IF(CM282&gt;0, "true", "false")</f>
        <v>true</v>
      </c>
      <c r="CM282" s="76">
        <f>AP282</f>
        <v>0.96040000000000003</v>
      </c>
      <c r="CN282" s="16">
        <f t="shared" si="829"/>
        <v>38</v>
      </c>
      <c r="CO282" s="16">
        <f t="shared" si="830"/>
        <v>57.300000000000004</v>
      </c>
      <c r="CP282" s="16">
        <f t="shared" si="831"/>
        <v>45.6</v>
      </c>
      <c r="CQ282" s="16" t="str">
        <f>IF(CR282&gt;0, "true", "false")</f>
        <v>true</v>
      </c>
      <c r="CR282" s="76">
        <f>AP282</f>
        <v>0.96040000000000003</v>
      </c>
      <c r="CS282" s="16">
        <f t="shared" si="832"/>
        <v>38</v>
      </c>
      <c r="CT282" s="16">
        <f t="shared" si="833"/>
        <v>57.300000000000004</v>
      </c>
      <c r="CU282" s="16">
        <f t="shared" si="834"/>
        <v>45.6</v>
      </c>
      <c r="CV282" s="16" t="str">
        <f>IF(CW282&gt;0, "true", "false")</f>
        <v>true</v>
      </c>
      <c r="CW282" s="76">
        <f>AP282</f>
        <v>0.96040000000000003</v>
      </c>
      <c r="CX282" s="16">
        <f t="shared" si="835"/>
        <v>38</v>
      </c>
      <c r="CY282" s="16">
        <f t="shared" si="836"/>
        <v>57.300000000000004</v>
      </c>
      <c r="CZ282" s="16">
        <f t="shared" si="837"/>
        <v>45.6</v>
      </c>
      <c r="DA282" s="16" t="str">
        <f>IF(DB282&gt;0, "true", "false")</f>
        <v>true</v>
      </c>
      <c r="DB282" s="76">
        <f>AP282</f>
        <v>0.96040000000000003</v>
      </c>
      <c r="DC282" s="16">
        <f t="shared" si="838"/>
        <v>38</v>
      </c>
      <c r="DD282" s="16">
        <f t="shared" si="839"/>
        <v>68.866029361362195</v>
      </c>
      <c r="DE282" s="16">
        <f t="shared" si="840"/>
        <v>45.6</v>
      </c>
      <c r="DF282" s="16" t="str">
        <f>IF(DG282&gt;0, "true", "false")</f>
        <v>false</v>
      </c>
      <c r="DG282" s="76">
        <f>AT282</f>
        <v>0</v>
      </c>
      <c r="DH282" s="16">
        <f t="shared" si="841"/>
        <v>38</v>
      </c>
      <c r="DI282" s="16">
        <f t="shared" si="842"/>
        <v>68.866029361362195</v>
      </c>
      <c r="DJ282" s="16">
        <f t="shared" si="843"/>
        <v>45.6</v>
      </c>
      <c r="DK282" s="16" t="str">
        <f>IF(DL282&gt;0, "true", "false")</f>
        <v>false</v>
      </c>
      <c r="DL282" s="76">
        <f>AT282</f>
        <v>0</v>
      </c>
      <c r="DM282" s="16">
        <f t="shared" si="844"/>
        <v>38</v>
      </c>
      <c r="DN282" s="16">
        <f t="shared" si="845"/>
        <v>68.866029361362195</v>
      </c>
      <c r="DO282" s="16">
        <f t="shared" si="846"/>
        <v>45.6</v>
      </c>
      <c r="DP282" s="16" t="str">
        <f>IF(DQ282&gt;0, "true", "false")</f>
        <v>false</v>
      </c>
      <c r="DQ282" s="76">
        <f>AT282</f>
        <v>0</v>
      </c>
      <c r="DR282" s="16">
        <f t="shared" si="847"/>
        <v>38</v>
      </c>
      <c r="DS282" s="16">
        <f t="shared" si="848"/>
        <v>68.866029361362195</v>
      </c>
      <c r="DT282" s="16">
        <f t="shared" si="849"/>
        <v>45.6</v>
      </c>
      <c r="DU282" s="16" t="str">
        <f>IF(DV282&gt;0, "true", "false")</f>
        <v>false</v>
      </c>
      <c r="DV282" s="76">
        <f>AT282</f>
        <v>0</v>
      </c>
    </row>
    <row r="283" spans="27:126" x14ac:dyDescent="0.35">
      <c r="AA283" s="74">
        <v>1.5</v>
      </c>
      <c r="AB283" s="73">
        <f t="shared" si="801"/>
        <v>19.499999999999751</v>
      </c>
      <c r="AC283" s="47" t="s">
        <v>10</v>
      </c>
      <c r="AD283" s="47" t="s">
        <v>2</v>
      </c>
      <c r="AE283" s="16">
        <f>[2]beta_Schätzung_Corr_Poll!E144</f>
        <v>38</v>
      </c>
      <c r="AF283" s="16">
        <f>[2]beta_Schätzung_Corr_Poll!E145</f>
        <v>38.200000000000003</v>
      </c>
      <c r="AG283" s="16">
        <f>[2]beta_Schätzung_Corr_Poll!E146</f>
        <v>45.6</v>
      </c>
      <c r="AH283" s="16">
        <f>[2]beta_Schätzung_Corr_Poll!E142</f>
        <v>0.99719999999999998</v>
      </c>
      <c r="AI283" s="16">
        <f>[2]beta_Schätzung_Corr_Poll!F144</f>
        <v>38</v>
      </c>
      <c r="AJ283" s="16">
        <f>[2]beta_Schätzung_Corr_Poll!F145</f>
        <v>38.200000000000003</v>
      </c>
      <c r="AK283" s="16">
        <f>[2]beta_Schätzung_Corr_Poll!F146</f>
        <v>45.6</v>
      </c>
      <c r="AL283" s="16">
        <f>[2]beta_Schätzung_Corr_Poll!F142</f>
        <v>0.96633333333333338</v>
      </c>
      <c r="AM283" s="16">
        <f>[2]beta_Schätzung_Corr_Poll!G144</f>
        <v>38</v>
      </c>
      <c r="AN283" s="16">
        <f>[2]beta_Schätzung_Corr_Poll!G145</f>
        <v>38.299999999999997</v>
      </c>
      <c r="AO283" s="16">
        <f>[2]beta_Schätzung_Corr_Poll!G146</f>
        <v>45.6</v>
      </c>
      <c r="AP283" s="16">
        <f>[2]beta_Schätzung_Corr_Poll!G142</f>
        <v>0.95960000000000001</v>
      </c>
      <c r="AQ283" s="16">
        <f>[2]beta_Schätzung_Corr_Poll!H144</f>
        <v>38</v>
      </c>
      <c r="AR283" s="16">
        <f>[2]beta_Schätzung_Corr_Poll!H145</f>
        <v>45.6</v>
      </c>
      <c r="AS283" s="16">
        <f>[2]beta_Schätzung_Corr_Poll!H146</f>
        <v>45.6</v>
      </c>
      <c r="AT283" s="16">
        <f>[2]beta_Schätzung_Corr_Poll!H142</f>
        <v>0</v>
      </c>
      <c r="AU283" s="16">
        <f t="shared" si="802"/>
        <v>38</v>
      </c>
      <c r="AV283" s="16">
        <f t="shared" si="803"/>
        <v>38.200000000000003</v>
      </c>
      <c r="AW283" s="16">
        <f t="shared" si="804"/>
        <v>45.6</v>
      </c>
      <c r="AX283" s="47" t="str">
        <f>IF(AY283&gt;0, "true", "false")</f>
        <v>true</v>
      </c>
      <c r="AY283" s="16">
        <f>AH283</f>
        <v>0.99719999999999998</v>
      </c>
      <c r="AZ283" s="16">
        <f t="shared" si="805"/>
        <v>38</v>
      </c>
      <c r="BA283" s="16">
        <f t="shared" si="806"/>
        <v>38.200000000000003</v>
      </c>
      <c r="BB283" s="16">
        <f t="shared" si="807"/>
        <v>45.6</v>
      </c>
      <c r="BC283" s="16" t="str">
        <f>IF(BD283&gt;0, "true", "false")</f>
        <v>true</v>
      </c>
      <c r="BD283" s="16">
        <f>AH283</f>
        <v>0.99719999999999998</v>
      </c>
      <c r="BE283" s="16">
        <f t="shared" si="808"/>
        <v>38</v>
      </c>
      <c r="BF283" s="16">
        <f t="shared" si="809"/>
        <v>38.200000000000003</v>
      </c>
      <c r="BG283" s="16">
        <f t="shared" si="810"/>
        <v>45.6</v>
      </c>
      <c r="BH283" s="16" t="str">
        <f>IF(BI283&gt;0, "true", "false")</f>
        <v>true</v>
      </c>
      <c r="BI283" s="16">
        <f>AH283</f>
        <v>0.99719999999999998</v>
      </c>
      <c r="BJ283" s="16">
        <f t="shared" si="811"/>
        <v>38</v>
      </c>
      <c r="BK283" s="16">
        <f t="shared" si="812"/>
        <v>38.200000000000003</v>
      </c>
      <c r="BL283" s="16">
        <f t="shared" si="813"/>
        <v>45.6</v>
      </c>
      <c r="BM283" s="16" t="str">
        <f>IF(BN283&gt;0, "true", "false")</f>
        <v>true</v>
      </c>
      <c r="BN283" s="16">
        <f>AH283</f>
        <v>0.99719999999999998</v>
      </c>
      <c r="BO283" s="16">
        <f t="shared" si="814"/>
        <v>38</v>
      </c>
      <c r="BP283" s="16">
        <f t="shared" si="815"/>
        <v>38.200000000000003</v>
      </c>
      <c r="BQ283" s="16">
        <f t="shared" si="816"/>
        <v>45.6</v>
      </c>
      <c r="BR283" s="16" t="str">
        <f>IF(BS283&gt;0, "true", "false")</f>
        <v>true</v>
      </c>
      <c r="BS283" s="16">
        <f>AL283</f>
        <v>0.96633333333333338</v>
      </c>
      <c r="BT283" s="16">
        <f t="shared" si="817"/>
        <v>38</v>
      </c>
      <c r="BU283" s="16">
        <f t="shared" si="818"/>
        <v>38.200000000000003</v>
      </c>
      <c r="BV283" s="16">
        <f t="shared" si="819"/>
        <v>45.6</v>
      </c>
      <c r="BW283" s="16" t="str">
        <f>IF(BX283&gt;0, "true", "false")</f>
        <v>true</v>
      </c>
      <c r="BX283" s="16">
        <f>AL283</f>
        <v>0.96633333333333338</v>
      </c>
      <c r="BY283" s="16">
        <f t="shared" si="820"/>
        <v>38</v>
      </c>
      <c r="BZ283" s="16">
        <f t="shared" si="821"/>
        <v>38.200000000000003</v>
      </c>
      <c r="CA283" s="16">
        <f t="shared" si="822"/>
        <v>45.6</v>
      </c>
      <c r="CB283" s="16" t="str">
        <f>IF(CC283&gt;0, "true", "false")</f>
        <v>true</v>
      </c>
      <c r="CC283" s="16">
        <f>AL283</f>
        <v>0.96633333333333338</v>
      </c>
      <c r="CD283" s="16">
        <f t="shared" si="823"/>
        <v>38</v>
      </c>
      <c r="CE283" s="16">
        <f t="shared" si="824"/>
        <v>38.200000000000003</v>
      </c>
      <c r="CF283" s="16">
        <f t="shared" si="825"/>
        <v>45.6</v>
      </c>
      <c r="CG283" s="16" t="str">
        <f>IF(CH283&gt;0, "true", "false")</f>
        <v>true</v>
      </c>
      <c r="CH283" s="16">
        <f>AL283</f>
        <v>0.96633333333333338</v>
      </c>
      <c r="CI283" s="16">
        <f t="shared" si="826"/>
        <v>38</v>
      </c>
      <c r="CJ283" s="16">
        <f t="shared" si="827"/>
        <v>38.200000000000003</v>
      </c>
      <c r="CK283" s="16">
        <f t="shared" si="828"/>
        <v>45.6</v>
      </c>
      <c r="CL283" s="16" t="str">
        <f>IF(CM283&gt;0, "true", "false")</f>
        <v>true</v>
      </c>
      <c r="CM283" s="76">
        <f>AP283</f>
        <v>0.95960000000000001</v>
      </c>
      <c r="CN283" s="16">
        <f t="shared" si="829"/>
        <v>38</v>
      </c>
      <c r="CO283" s="16">
        <f t="shared" si="830"/>
        <v>38.200000000000003</v>
      </c>
      <c r="CP283" s="16">
        <f t="shared" si="831"/>
        <v>45.6</v>
      </c>
      <c r="CQ283" s="16" t="str">
        <f>IF(CR283&gt;0, "true", "false")</f>
        <v>true</v>
      </c>
      <c r="CR283" s="76">
        <f>AP283</f>
        <v>0.95960000000000001</v>
      </c>
      <c r="CS283" s="16">
        <f t="shared" si="832"/>
        <v>38</v>
      </c>
      <c r="CT283" s="16">
        <f t="shared" si="833"/>
        <v>38.200000000000003</v>
      </c>
      <c r="CU283" s="16">
        <f t="shared" si="834"/>
        <v>45.6</v>
      </c>
      <c r="CV283" s="16" t="str">
        <f>IF(CW283&gt;0, "true", "false")</f>
        <v>true</v>
      </c>
      <c r="CW283" s="76">
        <f>AP283</f>
        <v>0.95960000000000001</v>
      </c>
      <c r="CX283" s="16">
        <f t="shared" si="835"/>
        <v>38</v>
      </c>
      <c r="CY283" s="16">
        <f t="shared" si="836"/>
        <v>38.200000000000003</v>
      </c>
      <c r="CZ283" s="16">
        <f t="shared" si="837"/>
        <v>45.6</v>
      </c>
      <c r="DA283" s="16" t="str">
        <f>IF(DB283&gt;0, "true", "false")</f>
        <v>true</v>
      </c>
      <c r="DB283" s="76">
        <f>AP283</f>
        <v>0.95960000000000001</v>
      </c>
      <c r="DC283" s="16">
        <f t="shared" si="838"/>
        <v>38</v>
      </c>
      <c r="DD283" s="16">
        <f t="shared" si="839"/>
        <v>54.022958082652238</v>
      </c>
      <c r="DE283" s="16">
        <f t="shared" si="840"/>
        <v>45.6</v>
      </c>
      <c r="DF283" s="16" t="str">
        <f>IF(DG283&gt;0, "true", "false")</f>
        <v>false</v>
      </c>
      <c r="DG283" s="76">
        <f>AT283</f>
        <v>0</v>
      </c>
      <c r="DH283" s="16">
        <f t="shared" si="841"/>
        <v>38</v>
      </c>
      <c r="DI283" s="16">
        <f t="shared" si="842"/>
        <v>54.022958082652238</v>
      </c>
      <c r="DJ283" s="16">
        <f t="shared" si="843"/>
        <v>45.6</v>
      </c>
      <c r="DK283" s="16" t="str">
        <f>IF(DL283&gt;0, "true", "false")</f>
        <v>false</v>
      </c>
      <c r="DL283" s="76">
        <f>AT283</f>
        <v>0</v>
      </c>
      <c r="DM283" s="16">
        <f t="shared" si="844"/>
        <v>38</v>
      </c>
      <c r="DN283" s="16">
        <f t="shared" si="845"/>
        <v>54.022958082652238</v>
      </c>
      <c r="DO283" s="16">
        <f t="shared" si="846"/>
        <v>45.6</v>
      </c>
      <c r="DP283" s="16" t="str">
        <f>IF(DQ283&gt;0, "true", "false")</f>
        <v>false</v>
      </c>
      <c r="DQ283" s="76">
        <f>AT283</f>
        <v>0</v>
      </c>
      <c r="DR283" s="16">
        <f t="shared" si="847"/>
        <v>38</v>
      </c>
      <c r="DS283" s="16">
        <f t="shared" si="848"/>
        <v>54.022958082652238</v>
      </c>
      <c r="DT283" s="16">
        <f t="shared" si="849"/>
        <v>45.6</v>
      </c>
      <c r="DU283" s="16" t="str">
        <f>IF(DV283&gt;0, "true", "false")</f>
        <v>false</v>
      </c>
      <c r="DV283" s="76">
        <f>AT283</f>
        <v>0</v>
      </c>
    </row>
    <row r="284" spans="27:126" x14ac:dyDescent="0.35">
      <c r="AA284" s="74">
        <v>1.5</v>
      </c>
      <c r="AB284" s="73">
        <f t="shared" si="801"/>
        <v>4.1893203883495165</v>
      </c>
      <c r="AC284" s="47" t="s">
        <v>11</v>
      </c>
      <c r="AD284" s="47" t="s">
        <v>2</v>
      </c>
      <c r="AE284" s="16">
        <f>[2]beta_Schätzung_Corr_Poll!E165</f>
        <v>50</v>
      </c>
      <c r="AF284" s="16">
        <f>[2]beta_Schätzung_Corr_Poll!E166</f>
        <v>61.7</v>
      </c>
      <c r="AG284" s="16">
        <f>[2]beta_Schätzung_Corr_Poll!E167</f>
        <v>126</v>
      </c>
      <c r="AH284" s="16">
        <f>[2]beta_Schätzung_Corr_Poll!E163</f>
        <v>0.99560000000000004</v>
      </c>
      <c r="AI284" s="16">
        <f>[2]beta_Schätzung_Corr_Poll!F165</f>
        <v>50</v>
      </c>
      <c r="AJ284" s="16">
        <f>[2]beta_Schätzung_Corr_Poll!F166</f>
        <v>61.9</v>
      </c>
      <c r="AK284" s="16">
        <f>[2]beta_Schätzung_Corr_Poll!F167</f>
        <v>126</v>
      </c>
      <c r="AL284" s="16">
        <f>[2]beta_Schätzung_Corr_Poll!F163</f>
        <v>0.93500000000000005</v>
      </c>
      <c r="AM284" s="16">
        <f>[2]beta_Schätzung_Corr_Poll!G165</f>
        <v>50</v>
      </c>
      <c r="AN284" s="16">
        <f>[2]beta_Schätzung_Corr_Poll!G166</f>
        <v>62.7</v>
      </c>
      <c r="AO284" s="16">
        <f>[2]beta_Schätzung_Corr_Poll!G167</f>
        <v>126</v>
      </c>
      <c r="AP284" s="16">
        <f>[2]beta_Schätzung_Corr_Poll!G163</f>
        <v>0.94</v>
      </c>
      <c r="AQ284" s="16">
        <f>[2]beta_Schätzung_Corr_Poll!H165</f>
        <v>50</v>
      </c>
      <c r="AR284" s="16">
        <f>[2]beta_Schätzung_Corr_Poll!H166</f>
        <v>126</v>
      </c>
      <c r="AS284" s="16">
        <f>[2]beta_Schätzung_Corr_Poll!H167</f>
        <v>126</v>
      </c>
      <c r="AT284" s="16">
        <f>[2]beta_Schätzung_Corr_Poll!H163</f>
        <v>0</v>
      </c>
      <c r="AU284" s="16">
        <f t="shared" si="802"/>
        <v>50</v>
      </c>
      <c r="AV284" s="16">
        <f t="shared" si="803"/>
        <v>61.7</v>
      </c>
      <c r="AW284" s="16">
        <f t="shared" si="804"/>
        <v>126</v>
      </c>
      <c r="AX284" s="47" t="str">
        <f>IF(AY284&gt;0, "true", "false")</f>
        <v>true</v>
      </c>
      <c r="AY284" s="16">
        <f>AH284</f>
        <v>0.99560000000000004</v>
      </c>
      <c r="AZ284" s="16">
        <f t="shared" si="805"/>
        <v>50</v>
      </c>
      <c r="BA284" s="16">
        <f t="shared" si="806"/>
        <v>61.7</v>
      </c>
      <c r="BB284" s="16">
        <f t="shared" si="807"/>
        <v>126</v>
      </c>
      <c r="BC284" s="16" t="str">
        <f>IF(BD284&gt;0, "true", "false")</f>
        <v>true</v>
      </c>
      <c r="BD284" s="16">
        <f>AH284</f>
        <v>0.99560000000000004</v>
      </c>
      <c r="BE284" s="16">
        <f t="shared" si="808"/>
        <v>50</v>
      </c>
      <c r="BF284" s="16">
        <f t="shared" si="809"/>
        <v>61.7</v>
      </c>
      <c r="BG284" s="16">
        <f t="shared" si="810"/>
        <v>126</v>
      </c>
      <c r="BH284" s="16" t="str">
        <f>IF(BI284&gt;0, "true", "false")</f>
        <v>true</v>
      </c>
      <c r="BI284" s="16">
        <f>AH284</f>
        <v>0.99560000000000004</v>
      </c>
      <c r="BJ284" s="16">
        <f t="shared" si="811"/>
        <v>50</v>
      </c>
      <c r="BK284" s="16">
        <f t="shared" si="812"/>
        <v>61.7</v>
      </c>
      <c r="BL284" s="16">
        <f t="shared" si="813"/>
        <v>126</v>
      </c>
      <c r="BM284" s="16" t="str">
        <f>IF(BN284&gt;0, "true", "false")</f>
        <v>true</v>
      </c>
      <c r="BN284" s="16">
        <f>AH284</f>
        <v>0.99560000000000004</v>
      </c>
      <c r="BO284" s="16">
        <f t="shared" si="814"/>
        <v>50</v>
      </c>
      <c r="BP284" s="16">
        <f t="shared" si="815"/>
        <v>80.210000000000008</v>
      </c>
      <c r="BQ284" s="16">
        <f t="shared" si="816"/>
        <v>126</v>
      </c>
      <c r="BR284" s="16" t="str">
        <f>IF(BS284&gt;0, "true", "false")</f>
        <v>true</v>
      </c>
      <c r="BS284" s="16">
        <f>AL284</f>
        <v>0.93500000000000005</v>
      </c>
      <c r="BT284" s="16">
        <f t="shared" si="817"/>
        <v>50</v>
      </c>
      <c r="BU284" s="16">
        <f t="shared" si="818"/>
        <v>80.210000000000008</v>
      </c>
      <c r="BV284" s="16">
        <f t="shared" si="819"/>
        <v>126</v>
      </c>
      <c r="BW284" s="16" t="str">
        <f>IF(BX284&gt;0, "true", "false")</f>
        <v>true</v>
      </c>
      <c r="BX284" s="16">
        <f>AL284</f>
        <v>0.93500000000000005</v>
      </c>
      <c r="BY284" s="16">
        <f t="shared" si="820"/>
        <v>50</v>
      </c>
      <c r="BZ284" s="16">
        <f t="shared" si="821"/>
        <v>80.210000000000008</v>
      </c>
      <c r="CA284" s="16">
        <f t="shared" si="822"/>
        <v>126</v>
      </c>
      <c r="CB284" s="16" t="str">
        <f>IF(CC284&gt;0, "true", "false")</f>
        <v>true</v>
      </c>
      <c r="CC284" s="16">
        <f>AL284</f>
        <v>0.93500000000000005</v>
      </c>
      <c r="CD284" s="16">
        <f t="shared" si="823"/>
        <v>50</v>
      </c>
      <c r="CE284" s="16">
        <f t="shared" si="824"/>
        <v>80.210000000000008</v>
      </c>
      <c r="CF284" s="16">
        <f t="shared" si="825"/>
        <v>126</v>
      </c>
      <c r="CG284" s="16" t="str">
        <f>IF(CH284&gt;0, "true", "false")</f>
        <v>true</v>
      </c>
      <c r="CH284" s="16">
        <f>AL284</f>
        <v>0.93500000000000005</v>
      </c>
      <c r="CI284" s="16">
        <f t="shared" si="826"/>
        <v>50</v>
      </c>
      <c r="CJ284" s="16">
        <f t="shared" si="827"/>
        <v>92.550000000000011</v>
      </c>
      <c r="CK284" s="16">
        <f t="shared" si="828"/>
        <v>126</v>
      </c>
      <c r="CL284" s="16" t="str">
        <f>IF(CM284&gt;0, "true", "false")</f>
        <v>true</v>
      </c>
      <c r="CM284" s="76">
        <f>AP284</f>
        <v>0.94</v>
      </c>
      <c r="CN284" s="16">
        <f t="shared" si="829"/>
        <v>50</v>
      </c>
      <c r="CO284" s="16">
        <f t="shared" si="830"/>
        <v>92.550000000000011</v>
      </c>
      <c r="CP284" s="16">
        <f t="shared" si="831"/>
        <v>126</v>
      </c>
      <c r="CQ284" s="16" t="str">
        <f>IF(CR284&gt;0, "true", "false")</f>
        <v>true</v>
      </c>
      <c r="CR284" s="76">
        <f>AP284</f>
        <v>0.94</v>
      </c>
      <c r="CS284" s="16">
        <f t="shared" si="832"/>
        <v>50</v>
      </c>
      <c r="CT284" s="16">
        <f t="shared" si="833"/>
        <v>92.550000000000011</v>
      </c>
      <c r="CU284" s="16">
        <f t="shared" si="834"/>
        <v>126</v>
      </c>
      <c r="CV284" s="16" t="str">
        <f>IF(CW284&gt;0, "true", "false")</f>
        <v>true</v>
      </c>
      <c r="CW284" s="76">
        <f>AP284</f>
        <v>0.94</v>
      </c>
      <c r="CX284" s="16">
        <f t="shared" si="835"/>
        <v>50</v>
      </c>
      <c r="CY284" s="16">
        <f t="shared" si="836"/>
        <v>92.550000000000011</v>
      </c>
      <c r="CZ284" s="16">
        <f t="shared" si="837"/>
        <v>126</v>
      </c>
      <c r="DA284" s="16" t="str">
        <f>IF(DB284&gt;0, "true", "false")</f>
        <v>true</v>
      </c>
      <c r="DB284" s="76">
        <f>AP284</f>
        <v>0.94</v>
      </c>
      <c r="DC284" s="16">
        <f t="shared" si="838"/>
        <v>50</v>
      </c>
      <c r="DD284" s="16">
        <f t="shared" si="839"/>
        <v>122.47100309869272</v>
      </c>
      <c r="DE284" s="16">
        <f t="shared" si="840"/>
        <v>126</v>
      </c>
      <c r="DF284" s="16" t="str">
        <f>IF(DG284&gt;0, "true", "false")</f>
        <v>false</v>
      </c>
      <c r="DG284" s="76">
        <f>AT284</f>
        <v>0</v>
      </c>
      <c r="DH284" s="16">
        <f t="shared" si="841"/>
        <v>50</v>
      </c>
      <c r="DI284" s="16">
        <f t="shared" si="842"/>
        <v>122.47100309869272</v>
      </c>
      <c r="DJ284" s="16">
        <f t="shared" si="843"/>
        <v>126</v>
      </c>
      <c r="DK284" s="16" t="str">
        <f>IF(DL284&gt;0, "true", "false")</f>
        <v>false</v>
      </c>
      <c r="DL284" s="76">
        <f>AT284</f>
        <v>0</v>
      </c>
      <c r="DM284" s="16">
        <f t="shared" si="844"/>
        <v>50</v>
      </c>
      <c r="DN284" s="16">
        <f t="shared" si="845"/>
        <v>122.47100309869272</v>
      </c>
      <c r="DO284" s="16">
        <f t="shared" si="846"/>
        <v>126</v>
      </c>
      <c r="DP284" s="16" t="str">
        <f>IF(DQ284&gt;0, "true", "false")</f>
        <v>false</v>
      </c>
      <c r="DQ284" s="76">
        <f>AT284</f>
        <v>0</v>
      </c>
      <c r="DR284" s="16">
        <f t="shared" si="847"/>
        <v>50</v>
      </c>
      <c r="DS284" s="16">
        <f t="shared" si="848"/>
        <v>122.47100309869272</v>
      </c>
      <c r="DT284" s="16">
        <f t="shared" si="849"/>
        <v>126</v>
      </c>
      <c r="DU284" s="16" t="str">
        <f>IF(DV284&gt;0, "true", "false")</f>
        <v>false</v>
      </c>
      <c r="DV284" s="76">
        <f>AT284</f>
        <v>0</v>
      </c>
    </row>
    <row r="285" spans="27:126" x14ac:dyDescent="0.35">
      <c r="AA285" s="74" t="s">
        <v>114</v>
      </c>
      <c r="AB285" s="73" t="str">
        <f t="shared" si="801"/>
        <v>-</v>
      </c>
      <c r="AC285" s="47" t="s">
        <v>12</v>
      </c>
      <c r="AD285" s="47" t="s">
        <v>2</v>
      </c>
      <c r="AE285" s="16"/>
      <c r="AF285" s="16"/>
      <c r="AG285" s="16" t="str">
        <f t="shared" ref="AG285:AG290" si="850">IF(MAX(AV13,BA13,BF13,BK13,BP13,BU13,BZ13,CE13,CJ13,CO13,CT13,CY13,DD13,DI13,DN13,DS13)=0,"N/A",MAX(AV13,BA13,BF13,BK13,BP13,BU13,BZ13,CE13,CJ13,CO13,CT13,CY13,DD13,DI13,DN13,DS13))</f>
        <v>N/A</v>
      </c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 t="str">
        <f t="shared" si="802"/>
        <v>N/A</v>
      </c>
      <c r="AV285" s="16" t="str">
        <f t="shared" si="803"/>
        <v>N/A</v>
      </c>
      <c r="AW285" s="16" t="str">
        <f t="shared" si="804"/>
        <v>N/A</v>
      </c>
      <c r="AX285" s="16"/>
      <c r="AY285" s="16"/>
      <c r="AZ285" s="16" t="str">
        <f t="shared" si="805"/>
        <v>N/A</v>
      </c>
      <c r="BA285" s="16" t="str">
        <f t="shared" si="806"/>
        <v>N/A</v>
      </c>
      <c r="BB285" s="16" t="str">
        <f t="shared" si="807"/>
        <v>N/A</v>
      </c>
      <c r="BC285" s="16"/>
      <c r="BD285" s="16"/>
      <c r="BE285" s="16" t="str">
        <f t="shared" si="808"/>
        <v>N/A</v>
      </c>
      <c r="BF285" s="16" t="str">
        <f t="shared" si="809"/>
        <v>N/A</v>
      </c>
      <c r="BG285" s="16" t="str">
        <f t="shared" si="810"/>
        <v>N/A</v>
      </c>
      <c r="BH285" s="16"/>
      <c r="BI285" s="16"/>
      <c r="BJ285" s="16" t="str">
        <f t="shared" si="811"/>
        <v>N/A</v>
      </c>
      <c r="BK285" s="16" t="str">
        <f t="shared" si="812"/>
        <v>N/A</v>
      </c>
      <c r="BL285" s="16" t="str">
        <f t="shared" si="813"/>
        <v>N/A</v>
      </c>
      <c r="BM285" s="16"/>
      <c r="BN285" s="16"/>
      <c r="BO285" s="16" t="str">
        <f t="shared" si="814"/>
        <v>N/A</v>
      </c>
      <c r="BP285" s="16" t="str">
        <f t="shared" si="815"/>
        <v>N/A</v>
      </c>
      <c r="BQ285" s="16" t="str">
        <f t="shared" si="816"/>
        <v>N/A</v>
      </c>
      <c r="BR285" s="16"/>
      <c r="BS285" s="16"/>
      <c r="BT285" s="16" t="str">
        <f t="shared" si="817"/>
        <v>N/A</v>
      </c>
      <c r="BU285" s="16" t="str">
        <f t="shared" si="818"/>
        <v>N/A</v>
      </c>
      <c r="BV285" s="16" t="str">
        <f t="shared" si="819"/>
        <v>N/A</v>
      </c>
      <c r="BW285" s="16"/>
      <c r="BX285" s="16"/>
      <c r="BY285" s="16" t="str">
        <f t="shared" si="820"/>
        <v>N/A</v>
      </c>
      <c r="BZ285" s="16" t="str">
        <f t="shared" si="821"/>
        <v>N/A</v>
      </c>
      <c r="CA285" s="16" t="str">
        <f t="shared" si="822"/>
        <v>N/A</v>
      </c>
      <c r="CB285" s="16"/>
      <c r="CC285" s="16"/>
      <c r="CD285" s="16" t="str">
        <f t="shared" si="823"/>
        <v>N/A</v>
      </c>
      <c r="CE285" s="16" t="str">
        <f t="shared" si="824"/>
        <v>N/A</v>
      </c>
      <c r="CF285" s="16" t="str">
        <f t="shared" si="825"/>
        <v>N/A</v>
      </c>
      <c r="CG285" s="16"/>
      <c r="CH285" s="16"/>
      <c r="CI285" s="16" t="str">
        <f t="shared" si="826"/>
        <v>N/A</v>
      </c>
      <c r="CJ285" s="16" t="str">
        <f t="shared" si="827"/>
        <v>N/A</v>
      </c>
      <c r="CK285" s="16" t="str">
        <f t="shared" si="828"/>
        <v>N/A</v>
      </c>
      <c r="CL285" s="16"/>
      <c r="CM285" s="16"/>
      <c r="CN285" s="16" t="str">
        <f t="shared" si="829"/>
        <v>N/A</v>
      </c>
      <c r="CO285" s="16" t="str">
        <f t="shared" si="830"/>
        <v>N/A</v>
      </c>
      <c r="CP285" s="16" t="str">
        <f t="shared" si="831"/>
        <v>N/A</v>
      </c>
      <c r="CQ285" s="16"/>
      <c r="CR285" s="16"/>
      <c r="CS285" s="16" t="str">
        <f t="shared" si="832"/>
        <v>N/A</v>
      </c>
      <c r="CT285" s="16" t="str">
        <f t="shared" si="833"/>
        <v>N/A</v>
      </c>
      <c r="CU285" s="16" t="str">
        <f t="shared" si="834"/>
        <v>N/A</v>
      </c>
      <c r="CV285" s="16"/>
      <c r="CW285" s="16"/>
      <c r="CX285" s="16" t="str">
        <f t="shared" si="835"/>
        <v>N/A</v>
      </c>
      <c r="CY285" s="16" t="str">
        <f t="shared" si="836"/>
        <v>N/A</v>
      </c>
      <c r="CZ285" s="16" t="str">
        <f t="shared" si="837"/>
        <v>N/A</v>
      </c>
      <c r="DA285" s="16"/>
      <c r="DB285" s="16"/>
      <c r="DC285" s="16" t="str">
        <f t="shared" si="838"/>
        <v>N/A</v>
      </c>
      <c r="DD285" s="16" t="str">
        <f t="shared" si="839"/>
        <v>N/A</v>
      </c>
      <c r="DE285" s="16" t="str">
        <f t="shared" si="840"/>
        <v>N/A</v>
      </c>
      <c r="DF285" s="16"/>
      <c r="DG285" s="16"/>
      <c r="DH285" s="16" t="str">
        <f t="shared" si="841"/>
        <v>N/A</v>
      </c>
      <c r="DI285" s="16" t="str">
        <f t="shared" si="842"/>
        <v>N/A</v>
      </c>
      <c r="DJ285" s="16" t="str">
        <f t="shared" si="843"/>
        <v>N/A</v>
      </c>
      <c r="DK285" s="16"/>
      <c r="DL285" s="16"/>
      <c r="DM285" s="16" t="str">
        <f t="shared" si="844"/>
        <v>N/A</v>
      </c>
      <c r="DN285" s="16" t="str">
        <f t="shared" si="845"/>
        <v>N/A</v>
      </c>
      <c r="DO285" s="16" t="str">
        <f t="shared" si="846"/>
        <v>N/A</v>
      </c>
      <c r="DP285" s="16"/>
      <c r="DQ285" s="16"/>
      <c r="DR285" s="16" t="str">
        <f t="shared" si="847"/>
        <v>N/A</v>
      </c>
      <c r="DS285" s="16" t="str">
        <f t="shared" si="848"/>
        <v>N/A</v>
      </c>
      <c r="DT285" s="16" t="str">
        <f t="shared" si="849"/>
        <v>N/A</v>
      </c>
      <c r="DU285" s="16"/>
      <c r="DV285" s="16"/>
    </row>
    <row r="286" spans="27:126" x14ac:dyDescent="0.35">
      <c r="AA286" s="74" t="s">
        <v>114</v>
      </c>
      <c r="AB286" s="73" t="str">
        <f t="shared" si="801"/>
        <v>-</v>
      </c>
      <c r="AC286" s="47" t="s">
        <v>13</v>
      </c>
      <c r="AD286" s="47" t="s">
        <v>2</v>
      </c>
      <c r="AE286" s="16"/>
      <c r="AF286" s="16"/>
      <c r="AG286" s="16" t="str">
        <f t="shared" si="850"/>
        <v>N/A</v>
      </c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 t="str">
        <f t="shared" si="802"/>
        <v>N/A</v>
      </c>
      <c r="AV286" s="16" t="str">
        <f t="shared" si="803"/>
        <v>N/A</v>
      </c>
      <c r="AW286" s="16" t="str">
        <f t="shared" si="804"/>
        <v>N/A</v>
      </c>
      <c r="AX286" s="16"/>
      <c r="AY286" s="16"/>
      <c r="AZ286" s="16" t="str">
        <f t="shared" si="805"/>
        <v>N/A</v>
      </c>
      <c r="BA286" s="16" t="str">
        <f t="shared" si="806"/>
        <v>N/A</v>
      </c>
      <c r="BB286" s="16" t="str">
        <f t="shared" si="807"/>
        <v>N/A</v>
      </c>
      <c r="BC286" s="16"/>
      <c r="BD286" s="16"/>
      <c r="BE286" s="16" t="str">
        <f t="shared" si="808"/>
        <v>N/A</v>
      </c>
      <c r="BF286" s="16" t="str">
        <f t="shared" si="809"/>
        <v>N/A</v>
      </c>
      <c r="BG286" s="16" t="str">
        <f t="shared" si="810"/>
        <v>N/A</v>
      </c>
      <c r="BH286" s="16"/>
      <c r="BI286" s="16"/>
      <c r="BJ286" s="16" t="str">
        <f t="shared" si="811"/>
        <v>N/A</v>
      </c>
      <c r="BK286" s="16" t="str">
        <f t="shared" si="812"/>
        <v>N/A</v>
      </c>
      <c r="BL286" s="16" t="str">
        <f t="shared" si="813"/>
        <v>N/A</v>
      </c>
      <c r="BM286" s="16"/>
      <c r="BN286" s="16"/>
      <c r="BO286" s="16" t="str">
        <f t="shared" si="814"/>
        <v>N/A</v>
      </c>
      <c r="BP286" s="16" t="str">
        <f t="shared" si="815"/>
        <v>N/A</v>
      </c>
      <c r="BQ286" s="16" t="str">
        <f t="shared" si="816"/>
        <v>N/A</v>
      </c>
      <c r="BR286" s="16"/>
      <c r="BS286" s="16"/>
      <c r="BT286" s="16" t="str">
        <f t="shared" si="817"/>
        <v>N/A</v>
      </c>
      <c r="BU286" s="16" t="str">
        <f t="shared" si="818"/>
        <v>N/A</v>
      </c>
      <c r="BV286" s="16" t="str">
        <f t="shared" si="819"/>
        <v>N/A</v>
      </c>
      <c r="BW286" s="16"/>
      <c r="BX286" s="16"/>
      <c r="BY286" s="16" t="str">
        <f t="shared" si="820"/>
        <v>N/A</v>
      </c>
      <c r="BZ286" s="16" t="str">
        <f t="shared" si="821"/>
        <v>N/A</v>
      </c>
      <c r="CA286" s="16" t="str">
        <f t="shared" si="822"/>
        <v>N/A</v>
      </c>
      <c r="CB286" s="16"/>
      <c r="CC286" s="16"/>
      <c r="CD286" s="16" t="str">
        <f t="shared" si="823"/>
        <v>N/A</v>
      </c>
      <c r="CE286" s="16" t="str">
        <f t="shared" si="824"/>
        <v>N/A</v>
      </c>
      <c r="CF286" s="16" t="str">
        <f t="shared" si="825"/>
        <v>N/A</v>
      </c>
      <c r="CG286" s="16"/>
      <c r="CH286" s="16"/>
      <c r="CI286" s="16" t="str">
        <f t="shared" si="826"/>
        <v>N/A</v>
      </c>
      <c r="CJ286" s="16" t="str">
        <f t="shared" si="827"/>
        <v>N/A</v>
      </c>
      <c r="CK286" s="16" t="str">
        <f t="shared" si="828"/>
        <v>N/A</v>
      </c>
      <c r="CL286" s="16"/>
      <c r="CM286" s="16"/>
      <c r="CN286" s="16" t="str">
        <f t="shared" si="829"/>
        <v>N/A</v>
      </c>
      <c r="CO286" s="16" t="str">
        <f t="shared" si="830"/>
        <v>N/A</v>
      </c>
      <c r="CP286" s="16" t="str">
        <f t="shared" si="831"/>
        <v>N/A</v>
      </c>
      <c r="CQ286" s="16"/>
      <c r="CR286" s="16"/>
      <c r="CS286" s="16" t="str">
        <f t="shared" si="832"/>
        <v>N/A</v>
      </c>
      <c r="CT286" s="16" t="str">
        <f t="shared" si="833"/>
        <v>N/A</v>
      </c>
      <c r="CU286" s="16" t="str">
        <f t="shared" si="834"/>
        <v>N/A</v>
      </c>
      <c r="CV286" s="16"/>
      <c r="CW286" s="16"/>
      <c r="CX286" s="16" t="str">
        <f t="shared" si="835"/>
        <v>N/A</v>
      </c>
      <c r="CY286" s="16" t="str">
        <f t="shared" si="836"/>
        <v>N/A</v>
      </c>
      <c r="CZ286" s="16" t="str">
        <f t="shared" si="837"/>
        <v>N/A</v>
      </c>
      <c r="DA286" s="16"/>
      <c r="DB286" s="16"/>
      <c r="DC286" s="16" t="str">
        <f t="shared" si="838"/>
        <v>N/A</v>
      </c>
      <c r="DD286" s="16" t="str">
        <f t="shared" si="839"/>
        <v>N/A</v>
      </c>
      <c r="DE286" s="16" t="str">
        <f t="shared" si="840"/>
        <v>N/A</v>
      </c>
      <c r="DF286" s="16"/>
      <c r="DG286" s="16"/>
      <c r="DH286" s="16" t="str">
        <f t="shared" si="841"/>
        <v>N/A</v>
      </c>
      <c r="DI286" s="16" t="str">
        <f t="shared" si="842"/>
        <v>N/A</v>
      </c>
      <c r="DJ286" s="16" t="str">
        <f t="shared" si="843"/>
        <v>N/A</v>
      </c>
      <c r="DK286" s="16"/>
      <c r="DL286" s="16"/>
      <c r="DM286" s="16" t="str">
        <f t="shared" si="844"/>
        <v>N/A</v>
      </c>
      <c r="DN286" s="16" t="str">
        <f t="shared" si="845"/>
        <v>N/A</v>
      </c>
      <c r="DO286" s="16" t="str">
        <f t="shared" si="846"/>
        <v>N/A</v>
      </c>
      <c r="DP286" s="16"/>
      <c r="DQ286" s="16"/>
      <c r="DR286" s="16" t="str">
        <f t="shared" si="847"/>
        <v>N/A</v>
      </c>
      <c r="DS286" s="16" t="str">
        <f t="shared" si="848"/>
        <v>N/A</v>
      </c>
      <c r="DT286" s="16" t="str">
        <f t="shared" si="849"/>
        <v>N/A</v>
      </c>
      <c r="DU286" s="16"/>
      <c r="DV286" s="16"/>
    </row>
    <row r="287" spans="27:126" x14ac:dyDescent="0.35">
      <c r="AA287" s="74" t="s">
        <v>114</v>
      </c>
      <c r="AB287" s="73" t="str">
        <f t="shared" si="801"/>
        <v>-</v>
      </c>
      <c r="AC287" s="47" t="s">
        <v>14</v>
      </c>
      <c r="AD287" s="47" t="s">
        <v>2</v>
      </c>
      <c r="AE287" s="16"/>
      <c r="AF287" s="16"/>
      <c r="AG287" s="16" t="str">
        <f t="shared" si="850"/>
        <v>N/A</v>
      </c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 t="str">
        <f t="shared" si="802"/>
        <v>N/A</v>
      </c>
      <c r="AV287" s="16" t="str">
        <f t="shared" si="803"/>
        <v>N/A</v>
      </c>
      <c r="AW287" s="16" t="str">
        <f t="shared" si="804"/>
        <v>N/A</v>
      </c>
      <c r="AX287" s="16"/>
      <c r="AY287" s="16"/>
      <c r="AZ287" s="16" t="str">
        <f t="shared" si="805"/>
        <v>N/A</v>
      </c>
      <c r="BA287" s="16" t="str">
        <f t="shared" si="806"/>
        <v>N/A</v>
      </c>
      <c r="BB287" s="16" t="str">
        <f t="shared" si="807"/>
        <v>N/A</v>
      </c>
      <c r="BC287" s="16"/>
      <c r="BD287" s="16"/>
      <c r="BE287" s="16" t="str">
        <f t="shared" si="808"/>
        <v>N/A</v>
      </c>
      <c r="BF287" s="16" t="str">
        <f t="shared" si="809"/>
        <v>N/A</v>
      </c>
      <c r="BG287" s="16" t="str">
        <f t="shared" si="810"/>
        <v>N/A</v>
      </c>
      <c r="BH287" s="16"/>
      <c r="BI287" s="16"/>
      <c r="BJ287" s="16" t="str">
        <f t="shared" si="811"/>
        <v>N/A</v>
      </c>
      <c r="BK287" s="16" t="str">
        <f t="shared" si="812"/>
        <v>N/A</v>
      </c>
      <c r="BL287" s="16" t="str">
        <f t="shared" si="813"/>
        <v>N/A</v>
      </c>
      <c r="BM287" s="16"/>
      <c r="BN287" s="16"/>
      <c r="BO287" s="16" t="str">
        <f t="shared" si="814"/>
        <v>N/A</v>
      </c>
      <c r="BP287" s="16" t="str">
        <f t="shared" si="815"/>
        <v>N/A</v>
      </c>
      <c r="BQ287" s="16" t="str">
        <f t="shared" si="816"/>
        <v>N/A</v>
      </c>
      <c r="BR287" s="16"/>
      <c r="BS287" s="16"/>
      <c r="BT287" s="16" t="str">
        <f t="shared" si="817"/>
        <v>N/A</v>
      </c>
      <c r="BU287" s="16" t="str">
        <f t="shared" si="818"/>
        <v>N/A</v>
      </c>
      <c r="BV287" s="16" t="str">
        <f t="shared" si="819"/>
        <v>N/A</v>
      </c>
      <c r="BW287" s="16"/>
      <c r="BX287" s="16"/>
      <c r="BY287" s="16" t="str">
        <f t="shared" si="820"/>
        <v>N/A</v>
      </c>
      <c r="BZ287" s="16" t="str">
        <f t="shared" si="821"/>
        <v>N/A</v>
      </c>
      <c r="CA287" s="16" t="str">
        <f t="shared" si="822"/>
        <v>N/A</v>
      </c>
      <c r="CB287" s="16"/>
      <c r="CC287" s="16"/>
      <c r="CD287" s="16" t="str">
        <f t="shared" si="823"/>
        <v>N/A</v>
      </c>
      <c r="CE287" s="16" t="str">
        <f t="shared" si="824"/>
        <v>N/A</v>
      </c>
      <c r="CF287" s="16" t="str">
        <f t="shared" si="825"/>
        <v>N/A</v>
      </c>
      <c r="CG287" s="16"/>
      <c r="CH287" s="16"/>
      <c r="CI287" s="16" t="str">
        <f t="shared" si="826"/>
        <v>N/A</v>
      </c>
      <c r="CJ287" s="16" t="str">
        <f t="shared" si="827"/>
        <v>N/A</v>
      </c>
      <c r="CK287" s="16" t="str">
        <f t="shared" si="828"/>
        <v>N/A</v>
      </c>
      <c r="CL287" s="16"/>
      <c r="CM287" s="16"/>
      <c r="CN287" s="16" t="str">
        <f t="shared" si="829"/>
        <v>N/A</v>
      </c>
      <c r="CO287" s="16" t="str">
        <f t="shared" si="830"/>
        <v>N/A</v>
      </c>
      <c r="CP287" s="16" t="str">
        <f t="shared" si="831"/>
        <v>N/A</v>
      </c>
      <c r="CQ287" s="16"/>
      <c r="CR287" s="16"/>
      <c r="CS287" s="16" t="str">
        <f t="shared" si="832"/>
        <v>N/A</v>
      </c>
      <c r="CT287" s="16" t="str">
        <f t="shared" si="833"/>
        <v>N/A</v>
      </c>
      <c r="CU287" s="16" t="str">
        <f t="shared" si="834"/>
        <v>N/A</v>
      </c>
      <c r="CV287" s="16"/>
      <c r="CW287" s="16"/>
      <c r="CX287" s="16" t="str">
        <f t="shared" si="835"/>
        <v>N/A</v>
      </c>
      <c r="CY287" s="16" t="str">
        <f t="shared" si="836"/>
        <v>N/A</v>
      </c>
      <c r="CZ287" s="16" t="str">
        <f t="shared" si="837"/>
        <v>N/A</v>
      </c>
      <c r="DA287" s="16"/>
      <c r="DB287" s="16"/>
      <c r="DC287" s="16" t="str">
        <f t="shared" si="838"/>
        <v>N/A</v>
      </c>
      <c r="DD287" s="16" t="str">
        <f t="shared" si="839"/>
        <v>N/A</v>
      </c>
      <c r="DE287" s="16" t="str">
        <f t="shared" si="840"/>
        <v>N/A</v>
      </c>
      <c r="DF287" s="16"/>
      <c r="DG287" s="16"/>
      <c r="DH287" s="16" t="str">
        <f t="shared" si="841"/>
        <v>N/A</v>
      </c>
      <c r="DI287" s="16" t="str">
        <f t="shared" si="842"/>
        <v>N/A</v>
      </c>
      <c r="DJ287" s="16" t="str">
        <f t="shared" si="843"/>
        <v>N/A</v>
      </c>
      <c r="DK287" s="16"/>
      <c r="DL287" s="16"/>
      <c r="DM287" s="16" t="str">
        <f t="shared" si="844"/>
        <v>N/A</v>
      </c>
      <c r="DN287" s="16" t="str">
        <f t="shared" si="845"/>
        <v>N/A</v>
      </c>
      <c r="DO287" s="16" t="str">
        <f t="shared" si="846"/>
        <v>N/A</v>
      </c>
      <c r="DP287" s="16"/>
      <c r="DQ287" s="16"/>
      <c r="DR287" s="16" t="str">
        <f t="shared" si="847"/>
        <v>N/A</v>
      </c>
      <c r="DS287" s="16" t="str">
        <f t="shared" si="848"/>
        <v>N/A</v>
      </c>
      <c r="DT287" s="16" t="str">
        <f t="shared" si="849"/>
        <v>N/A</v>
      </c>
      <c r="DU287" s="16"/>
      <c r="DV287" s="16"/>
    </row>
    <row r="288" spans="27:126" x14ac:dyDescent="0.35">
      <c r="AA288" s="74" t="s">
        <v>114</v>
      </c>
      <c r="AB288" s="73" t="str">
        <f t="shared" si="801"/>
        <v>-</v>
      </c>
      <c r="AC288" s="47" t="s">
        <v>15</v>
      </c>
      <c r="AD288" s="47" t="s">
        <v>2</v>
      </c>
      <c r="AE288" s="16"/>
      <c r="AF288" s="16"/>
      <c r="AG288" s="16" t="str">
        <f t="shared" si="850"/>
        <v>N/A</v>
      </c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 t="str">
        <f t="shared" si="802"/>
        <v>N/A</v>
      </c>
      <c r="AV288" s="16" t="str">
        <f t="shared" si="803"/>
        <v>N/A</v>
      </c>
      <c r="AW288" s="16" t="str">
        <f t="shared" si="804"/>
        <v>N/A</v>
      </c>
      <c r="AX288" s="16"/>
      <c r="AY288" s="16"/>
      <c r="AZ288" s="16" t="str">
        <f t="shared" si="805"/>
        <v>N/A</v>
      </c>
      <c r="BA288" s="16" t="str">
        <f t="shared" si="806"/>
        <v>N/A</v>
      </c>
      <c r="BB288" s="16" t="str">
        <f t="shared" si="807"/>
        <v>N/A</v>
      </c>
      <c r="BC288" s="16"/>
      <c r="BD288" s="16"/>
      <c r="BE288" s="16" t="str">
        <f t="shared" si="808"/>
        <v>N/A</v>
      </c>
      <c r="BF288" s="16" t="str">
        <f t="shared" si="809"/>
        <v>N/A</v>
      </c>
      <c r="BG288" s="16" t="str">
        <f t="shared" si="810"/>
        <v>N/A</v>
      </c>
      <c r="BH288" s="16"/>
      <c r="BI288" s="16"/>
      <c r="BJ288" s="16" t="str">
        <f t="shared" si="811"/>
        <v>N/A</v>
      </c>
      <c r="BK288" s="16" t="str">
        <f t="shared" si="812"/>
        <v>N/A</v>
      </c>
      <c r="BL288" s="16" t="str">
        <f t="shared" si="813"/>
        <v>N/A</v>
      </c>
      <c r="BM288" s="16"/>
      <c r="BN288" s="16"/>
      <c r="BO288" s="16" t="str">
        <f t="shared" si="814"/>
        <v>N/A</v>
      </c>
      <c r="BP288" s="16" t="str">
        <f t="shared" si="815"/>
        <v>N/A</v>
      </c>
      <c r="BQ288" s="16" t="str">
        <f t="shared" si="816"/>
        <v>N/A</v>
      </c>
      <c r="BR288" s="16"/>
      <c r="BS288" s="16"/>
      <c r="BT288" s="16" t="str">
        <f t="shared" si="817"/>
        <v>N/A</v>
      </c>
      <c r="BU288" s="16" t="str">
        <f t="shared" si="818"/>
        <v>N/A</v>
      </c>
      <c r="BV288" s="16" t="str">
        <f t="shared" si="819"/>
        <v>N/A</v>
      </c>
      <c r="BW288" s="16"/>
      <c r="BX288" s="16"/>
      <c r="BY288" s="16" t="str">
        <f t="shared" si="820"/>
        <v>N/A</v>
      </c>
      <c r="BZ288" s="16" t="str">
        <f t="shared" si="821"/>
        <v>N/A</v>
      </c>
      <c r="CA288" s="16" t="str">
        <f t="shared" si="822"/>
        <v>N/A</v>
      </c>
      <c r="CB288" s="16"/>
      <c r="CC288" s="16"/>
      <c r="CD288" s="16" t="str">
        <f t="shared" si="823"/>
        <v>N/A</v>
      </c>
      <c r="CE288" s="16" t="str">
        <f t="shared" si="824"/>
        <v>N/A</v>
      </c>
      <c r="CF288" s="16" t="str">
        <f t="shared" si="825"/>
        <v>N/A</v>
      </c>
      <c r="CG288" s="16"/>
      <c r="CH288" s="16"/>
      <c r="CI288" s="16" t="str">
        <f t="shared" si="826"/>
        <v>N/A</v>
      </c>
      <c r="CJ288" s="16" t="str">
        <f t="shared" si="827"/>
        <v>N/A</v>
      </c>
      <c r="CK288" s="16" t="str">
        <f t="shared" si="828"/>
        <v>N/A</v>
      </c>
      <c r="CL288" s="16"/>
      <c r="CM288" s="16"/>
      <c r="CN288" s="16" t="str">
        <f t="shared" si="829"/>
        <v>N/A</v>
      </c>
      <c r="CO288" s="16" t="str">
        <f t="shared" si="830"/>
        <v>N/A</v>
      </c>
      <c r="CP288" s="16" t="str">
        <f t="shared" si="831"/>
        <v>N/A</v>
      </c>
      <c r="CQ288" s="16"/>
      <c r="CR288" s="16"/>
      <c r="CS288" s="16" t="str">
        <f t="shared" si="832"/>
        <v>N/A</v>
      </c>
      <c r="CT288" s="16" t="str">
        <f t="shared" si="833"/>
        <v>N/A</v>
      </c>
      <c r="CU288" s="16" t="str">
        <f t="shared" si="834"/>
        <v>N/A</v>
      </c>
      <c r="CV288" s="16"/>
      <c r="CW288" s="16"/>
      <c r="CX288" s="16" t="str">
        <f t="shared" si="835"/>
        <v>N/A</v>
      </c>
      <c r="CY288" s="16" t="str">
        <f t="shared" si="836"/>
        <v>N/A</v>
      </c>
      <c r="CZ288" s="16" t="str">
        <f t="shared" si="837"/>
        <v>N/A</v>
      </c>
      <c r="DA288" s="16"/>
      <c r="DB288" s="16"/>
      <c r="DC288" s="16" t="str">
        <f t="shared" si="838"/>
        <v>N/A</v>
      </c>
      <c r="DD288" s="16" t="str">
        <f t="shared" si="839"/>
        <v>N/A</v>
      </c>
      <c r="DE288" s="16" t="str">
        <f t="shared" si="840"/>
        <v>N/A</v>
      </c>
      <c r="DF288" s="16"/>
      <c r="DG288" s="16"/>
      <c r="DH288" s="16" t="str">
        <f t="shared" si="841"/>
        <v>N/A</v>
      </c>
      <c r="DI288" s="16" t="str">
        <f t="shared" si="842"/>
        <v>N/A</v>
      </c>
      <c r="DJ288" s="16" t="str">
        <f t="shared" si="843"/>
        <v>N/A</v>
      </c>
      <c r="DK288" s="16"/>
      <c r="DL288" s="16"/>
      <c r="DM288" s="16" t="str">
        <f t="shared" si="844"/>
        <v>N/A</v>
      </c>
      <c r="DN288" s="16" t="str">
        <f t="shared" si="845"/>
        <v>N/A</v>
      </c>
      <c r="DO288" s="16" t="str">
        <f t="shared" si="846"/>
        <v>N/A</v>
      </c>
      <c r="DP288" s="16"/>
      <c r="DQ288" s="16"/>
      <c r="DR288" s="16" t="str">
        <f t="shared" si="847"/>
        <v>N/A</v>
      </c>
      <c r="DS288" s="16" t="str">
        <f t="shared" si="848"/>
        <v>N/A</v>
      </c>
      <c r="DT288" s="16" t="str">
        <f t="shared" si="849"/>
        <v>N/A</v>
      </c>
      <c r="DU288" s="16"/>
      <c r="DV288" s="16"/>
    </row>
    <row r="289" spans="27:126" x14ac:dyDescent="0.35">
      <c r="AA289" s="74" t="s">
        <v>114</v>
      </c>
      <c r="AB289" s="73" t="str">
        <f t="shared" si="801"/>
        <v>-</v>
      </c>
      <c r="AC289" s="47" t="s">
        <v>16</v>
      </c>
      <c r="AD289" s="47" t="s">
        <v>2</v>
      </c>
      <c r="AE289" s="16"/>
      <c r="AF289" s="16"/>
      <c r="AG289" s="16" t="str">
        <f t="shared" si="850"/>
        <v>N/A</v>
      </c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 t="str">
        <f t="shared" si="802"/>
        <v>N/A</v>
      </c>
      <c r="AV289" s="16" t="str">
        <f t="shared" si="803"/>
        <v>N/A</v>
      </c>
      <c r="AW289" s="16" t="str">
        <f t="shared" si="804"/>
        <v>N/A</v>
      </c>
      <c r="AX289" s="16"/>
      <c r="AY289" s="16"/>
      <c r="AZ289" s="16" t="str">
        <f t="shared" si="805"/>
        <v>N/A</v>
      </c>
      <c r="BA289" s="16" t="str">
        <f t="shared" si="806"/>
        <v>N/A</v>
      </c>
      <c r="BB289" s="16" t="str">
        <f t="shared" si="807"/>
        <v>N/A</v>
      </c>
      <c r="BC289" s="16"/>
      <c r="BD289" s="16"/>
      <c r="BE289" s="16" t="str">
        <f t="shared" si="808"/>
        <v>N/A</v>
      </c>
      <c r="BF289" s="16" t="str">
        <f t="shared" si="809"/>
        <v>N/A</v>
      </c>
      <c r="BG289" s="16" t="str">
        <f t="shared" si="810"/>
        <v>N/A</v>
      </c>
      <c r="BH289" s="16"/>
      <c r="BI289" s="16"/>
      <c r="BJ289" s="16" t="str">
        <f t="shared" si="811"/>
        <v>N/A</v>
      </c>
      <c r="BK289" s="16" t="str">
        <f t="shared" si="812"/>
        <v>N/A</v>
      </c>
      <c r="BL289" s="16" t="str">
        <f t="shared" si="813"/>
        <v>N/A</v>
      </c>
      <c r="BM289" s="16"/>
      <c r="BN289" s="16"/>
      <c r="BO289" s="16" t="str">
        <f t="shared" si="814"/>
        <v>N/A</v>
      </c>
      <c r="BP289" s="16" t="str">
        <f t="shared" si="815"/>
        <v>N/A</v>
      </c>
      <c r="BQ289" s="16" t="str">
        <f t="shared" si="816"/>
        <v>N/A</v>
      </c>
      <c r="BR289" s="16"/>
      <c r="BS289" s="16"/>
      <c r="BT289" s="16" t="str">
        <f t="shared" si="817"/>
        <v>N/A</v>
      </c>
      <c r="BU289" s="16" t="str">
        <f t="shared" si="818"/>
        <v>N/A</v>
      </c>
      <c r="BV289" s="16" t="str">
        <f t="shared" si="819"/>
        <v>N/A</v>
      </c>
      <c r="BW289" s="16"/>
      <c r="BX289" s="16"/>
      <c r="BY289" s="16" t="str">
        <f t="shared" si="820"/>
        <v>N/A</v>
      </c>
      <c r="BZ289" s="16" t="str">
        <f t="shared" si="821"/>
        <v>N/A</v>
      </c>
      <c r="CA289" s="16" t="str">
        <f t="shared" si="822"/>
        <v>N/A</v>
      </c>
      <c r="CB289" s="16"/>
      <c r="CC289" s="16"/>
      <c r="CD289" s="16" t="str">
        <f t="shared" si="823"/>
        <v>N/A</v>
      </c>
      <c r="CE289" s="16" t="str">
        <f t="shared" si="824"/>
        <v>N/A</v>
      </c>
      <c r="CF289" s="16" t="str">
        <f t="shared" si="825"/>
        <v>N/A</v>
      </c>
      <c r="CG289" s="16"/>
      <c r="CH289" s="16"/>
      <c r="CI289" s="16" t="str">
        <f t="shared" si="826"/>
        <v>N/A</v>
      </c>
      <c r="CJ289" s="16" t="str">
        <f t="shared" si="827"/>
        <v>N/A</v>
      </c>
      <c r="CK289" s="16" t="str">
        <f t="shared" si="828"/>
        <v>N/A</v>
      </c>
      <c r="CL289" s="16"/>
      <c r="CM289" s="16"/>
      <c r="CN289" s="16" t="str">
        <f t="shared" si="829"/>
        <v>N/A</v>
      </c>
      <c r="CO289" s="16" t="str">
        <f t="shared" si="830"/>
        <v>N/A</v>
      </c>
      <c r="CP289" s="16" t="str">
        <f t="shared" si="831"/>
        <v>N/A</v>
      </c>
      <c r="CQ289" s="16"/>
      <c r="CR289" s="16"/>
      <c r="CS289" s="16" t="str">
        <f t="shared" si="832"/>
        <v>N/A</v>
      </c>
      <c r="CT289" s="16" t="str">
        <f t="shared" si="833"/>
        <v>N/A</v>
      </c>
      <c r="CU289" s="16" t="str">
        <f t="shared" si="834"/>
        <v>N/A</v>
      </c>
      <c r="CV289" s="16"/>
      <c r="CW289" s="16"/>
      <c r="CX289" s="16" t="str">
        <f t="shared" si="835"/>
        <v>N/A</v>
      </c>
      <c r="CY289" s="16" t="str">
        <f t="shared" si="836"/>
        <v>N/A</v>
      </c>
      <c r="CZ289" s="16" t="str">
        <f t="shared" si="837"/>
        <v>N/A</v>
      </c>
      <c r="DA289" s="16"/>
      <c r="DB289" s="16"/>
      <c r="DC289" s="16" t="str">
        <f t="shared" si="838"/>
        <v>N/A</v>
      </c>
      <c r="DD289" s="16" t="str">
        <f t="shared" si="839"/>
        <v>N/A</v>
      </c>
      <c r="DE289" s="16" t="str">
        <f t="shared" si="840"/>
        <v>N/A</v>
      </c>
      <c r="DF289" s="16"/>
      <c r="DG289" s="16"/>
      <c r="DH289" s="16" t="str">
        <f t="shared" si="841"/>
        <v>N/A</v>
      </c>
      <c r="DI289" s="16" t="str">
        <f t="shared" si="842"/>
        <v>N/A</v>
      </c>
      <c r="DJ289" s="16" t="str">
        <f t="shared" si="843"/>
        <v>N/A</v>
      </c>
      <c r="DK289" s="16"/>
      <c r="DL289" s="16"/>
      <c r="DM289" s="16" t="str">
        <f t="shared" si="844"/>
        <v>N/A</v>
      </c>
      <c r="DN289" s="16" t="str">
        <f t="shared" si="845"/>
        <v>N/A</v>
      </c>
      <c r="DO289" s="16" t="str">
        <f t="shared" si="846"/>
        <v>N/A</v>
      </c>
      <c r="DP289" s="16"/>
      <c r="DQ289" s="16"/>
      <c r="DR289" s="16" t="str">
        <f t="shared" si="847"/>
        <v>N/A</v>
      </c>
      <c r="DS289" s="16" t="str">
        <f t="shared" si="848"/>
        <v>N/A</v>
      </c>
      <c r="DT289" s="16" t="str">
        <f t="shared" si="849"/>
        <v>N/A</v>
      </c>
      <c r="DU289" s="16"/>
      <c r="DV289" s="16"/>
    </row>
    <row r="290" spans="27:126" ht="15" thickBot="1" x14ac:dyDescent="0.4">
      <c r="AA290" s="74" t="s">
        <v>114</v>
      </c>
      <c r="AB290" s="73" t="str">
        <f t="shared" si="801"/>
        <v>-</v>
      </c>
      <c r="AC290" s="48" t="s">
        <v>17</v>
      </c>
      <c r="AD290" s="48" t="s">
        <v>2</v>
      </c>
      <c r="AE290" s="21"/>
      <c r="AF290" s="21"/>
      <c r="AG290" s="21" t="str">
        <f t="shared" si="850"/>
        <v>N/A</v>
      </c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 t="str">
        <f t="shared" si="802"/>
        <v>N/A</v>
      </c>
      <c r="AV290" s="21" t="str">
        <f t="shared" si="803"/>
        <v>N/A</v>
      </c>
      <c r="AW290" s="21" t="str">
        <f t="shared" si="804"/>
        <v>N/A</v>
      </c>
      <c r="AX290" s="21"/>
      <c r="AY290" s="21"/>
      <c r="AZ290" s="21" t="str">
        <f t="shared" si="805"/>
        <v>N/A</v>
      </c>
      <c r="BA290" s="21" t="str">
        <f t="shared" si="806"/>
        <v>N/A</v>
      </c>
      <c r="BB290" s="21" t="str">
        <f t="shared" si="807"/>
        <v>N/A</v>
      </c>
      <c r="BC290" s="21"/>
      <c r="BD290" s="21"/>
      <c r="BE290" s="21" t="str">
        <f t="shared" si="808"/>
        <v>N/A</v>
      </c>
      <c r="BF290" s="21" t="str">
        <f t="shared" si="809"/>
        <v>N/A</v>
      </c>
      <c r="BG290" s="21" t="str">
        <f t="shared" si="810"/>
        <v>N/A</v>
      </c>
      <c r="BH290" s="21"/>
      <c r="BI290" s="21"/>
      <c r="BJ290" s="21" t="str">
        <f t="shared" si="811"/>
        <v>N/A</v>
      </c>
      <c r="BK290" s="21" t="str">
        <f t="shared" si="812"/>
        <v>N/A</v>
      </c>
      <c r="BL290" s="21" t="str">
        <f t="shared" si="813"/>
        <v>N/A</v>
      </c>
      <c r="BM290" s="21"/>
      <c r="BN290" s="21"/>
      <c r="BO290" s="21" t="str">
        <f t="shared" si="814"/>
        <v>N/A</v>
      </c>
      <c r="BP290" s="21" t="str">
        <f t="shared" si="815"/>
        <v>N/A</v>
      </c>
      <c r="BQ290" s="21" t="str">
        <f t="shared" si="816"/>
        <v>N/A</v>
      </c>
      <c r="BR290" s="21"/>
      <c r="BS290" s="21"/>
      <c r="BT290" s="21" t="str">
        <f t="shared" si="817"/>
        <v>N/A</v>
      </c>
      <c r="BU290" s="21" t="str">
        <f t="shared" si="818"/>
        <v>N/A</v>
      </c>
      <c r="BV290" s="21" t="str">
        <f t="shared" si="819"/>
        <v>N/A</v>
      </c>
      <c r="BW290" s="21"/>
      <c r="BX290" s="21"/>
      <c r="BY290" s="21" t="str">
        <f t="shared" si="820"/>
        <v>N/A</v>
      </c>
      <c r="BZ290" s="21" t="str">
        <f t="shared" si="821"/>
        <v>N/A</v>
      </c>
      <c r="CA290" s="21" t="str">
        <f t="shared" si="822"/>
        <v>N/A</v>
      </c>
      <c r="CB290" s="21"/>
      <c r="CC290" s="21"/>
      <c r="CD290" s="21" t="str">
        <f t="shared" si="823"/>
        <v>N/A</v>
      </c>
      <c r="CE290" s="21" t="str">
        <f t="shared" si="824"/>
        <v>N/A</v>
      </c>
      <c r="CF290" s="21" t="str">
        <f t="shared" si="825"/>
        <v>N/A</v>
      </c>
      <c r="CG290" s="21"/>
      <c r="CH290" s="21"/>
      <c r="CI290" s="21" t="str">
        <f t="shared" si="826"/>
        <v>N/A</v>
      </c>
      <c r="CJ290" s="21" t="str">
        <f t="shared" si="827"/>
        <v>N/A</v>
      </c>
      <c r="CK290" s="21" t="str">
        <f t="shared" si="828"/>
        <v>N/A</v>
      </c>
      <c r="CL290" s="21"/>
      <c r="CM290" s="21"/>
      <c r="CN290" s="21" t="str">
        <f t="shared" si="829"/>
        <v>N/A</v>
      </c>
      <c r="CO290" s="21" t="str">
        <f t="shared" si="830"/>
        <v>N/A</v>
      </c>
      <c r="CP290" s="21" t="str">
        <f t="shared" si="831"/>
        <v>N/A</v>
      </c>
      <c r="CQ290" s="21"/>
      <c r="CR290" s="21"/>
      <c r="CS290" s="21" t="str">
        <f t="shared" si="832"/>
        <v>N/A</v>
      </c>
      <c r="CT290" s="21" t="str">
        <f t="shared" si="833"/>
        <v>N/A</v>
      </c>
      <c r="CU290" s="21" t="str">
        <f t="shared" si="834"/>
        <v>N/A</v>
      </c>
      <c r="CV290" s="21"/>
      <c r="CW290" s="21"/>
      <c r="CX290" s="21" t="str">
        <f t="shared" si="835"/>
        <v>N/A</v>
      </c>
      <c r="CY290" s="21" t="str">
        <f t="shared" si="836"/>
        <v>N/A</v>
      </c>
      <c r="CZ290" s="21" t="str">
        <f t="shared" si="837"/>
        <v>N/A</v>
      </c>
      <c r="DA290" s="21"/>
      <c r="DB290" s="21"/>
      <c r="DC290" s="21" t="str">
        <f t="shared" si="838"/>
        <v>N/A</v>
      </c>
      <c r="DD290" s="21" t="str">
        <f t="shared" si="839"/>
        <v>N/A</v>
      </c>
      <c r="DE290" s="21" t="str">
        <f t="shared" si="840"/>
        <v>N/A</v>
      </c>
      <c r="DF290" s="21"/>
      <c r="DG290" s="21"/>
      <c r="DH290" s="21" t="str">
        <f t="shared" si="841"/>
        <v>N/A</v>
      </c>
      <c r="DI290" s="21" t="str">
        <f t="shared" si="842"/>
        <v>N/A</v>
      </c>
      <c r="DJ290" s="21" t="str">
        <f t="shared" si="843"/>
        <v>N/A</v>
      </c>
      <c r="DK290" s="21"/>
      <c r="DL290" s="21"/>
      <c r="DM290" s="21" t="str">
        <f t="shared" si="844"/>
        <v>N/A</v>
      </c>
      <c r="DN290" s="21" t="str">
        <f t="shared" si="845"/>
        <v>N/A</v>
      </c>
      <c r="DO290" s="21" t="str">
        <f t="shared" si="846"/>
        <v>N/A</v>
      </c>
      <c r="DP290" s="16"/>
      <c r="DQ290" s="16"/>
      <c r="DR290" s="21" t="str">
        <f t="shared" si="847"/>
        <v>N/A</v>
      </c>
      <c r="DS290" s="21" t="str">
        <f t="shared" si="848"/>
        <v>N/A</v>
      </c>
      <c r="DT290" s="21" t="str">
        <f t="shared" si="849"/>
        <v>N/A</v>
      </c>
      <c r="DU290" s="16"/>
      <c r="DV290" s="16"/>
    </row>
    <row r="291" spans="27:126" ht="15" thickBot="1" x14ac:dyDescent="0.4"/>
    <row r="292" spans="27:126" x14ac:dyDescent="0.35">
      <c r="AA292" s="140" t="s">
        <v>83</v>
      </c>
      <c r="AB292" s="141"/>
      <c r="AC292" s="63" t="s">
        <v>24</v>
      </c>
      <c r="AD292" s="45"/>
      <c r="AE292" s="116" t="s">
        <v>100</v>
      </c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69"/>
    </row>
    <row r="293" spans="27:126" x14ac:dyDescent="0.35">
      <c r="AA293" s="142"/>
      <c r="AB293" s="143"/>
      <c r="AC293" s="95" t="s">
        <v>26</v>
      </c>
      <c r="AD293" s="46"/>
      <c r="AE293" s="170" t="s">
        <v>2</v>
      </c>
      <c r="AF293" s="171"/>
      <c r="AG293" s="171"/>
      <c r="AH293" s="171"/>
      <c r="AI293" s="171"/>
      <c r="AJ293" s="171"/>
      <c r="AK293" s="171"/>
      <c r="AL293" s="171"/>
      <c r="AM293" s="171"/>
      <c r="AN293" s="171"/>
      <c r="AO293" s="171"/>
      <c r="AP293" s="171"/>
      <c r="AQ293" s="171"/>
      <c r="AR293" s="171"/>
      <c r="AS293" s="171"/>
      <c r="AT293" s="171"/>
      <c r="AU293" s="171"/>
      <c r="AV293" s="171"/>
      <c r="AW293" s="171"/>
      <c r="AX293" s="171"/>
      <c r="AY293" s="171"/>
      <c r="AZ293" s="171"/>
      <c r="BA293" s="171"/>
      <c r="BB293" s="171"/>
      <c r="BC293" s="171"/>
      <c r="BD293" s="171"/>
      <c r="BE293" s="171"/>
      <c r="BF293" s="171"/>
      <c r="BG293" s="171"/>
      <c r="BH293" s="171"/>
      <c r="BI293" s="171"/>
      <c r="BJ293" s="171"/>
      <c r="BK293" s="171"/>
      <c r="BL293" s="171"/>
      <c r="BM293" s="171"/>
      <c r="BN293" s="171"/>
      <c r="BO293" s="171"/>
      <c r="BP293" s="171"/>
      <c r="BQ293" s="171"/>
      <c r="BR293" s="171"/>
      <c r="BS293" s="171"/>
      <c r="BT293" s="171"/>
      <c r="BU293" s="171"/>
      <c r="BV293" s="171"/>
      <c r="BW293" s="171"/>
      <c r="BX293" s="171"/>
      <c r="BY293" s="171"/>
      <c r="BZ293" s="171"/>
      <c r="CA293" s="171"/>
      <c r="CB293" s="171"/>
      <c r="CC293" s="171"/>
      <c r="CD293" s="171"/>
      <c r="CE293" s="171"/>
      <c r="CF293" s="171"/>
      <c r="CG293" s="171"/>
      <c r="CH293" s="171"/>
      <c r="CI293" s="171"/>
      <c r="CJ293" s="171"/>
      <c r="CK293" s="171"/>
      <c r="CL293" s="171"/>
      <c r="CM293" s="171"/>
      <c r="CN293" s="171"/>
      <c r="CO293" s="171"/>
      <c r="CP293" s="171"/>
      <c r="CQ293" s="171"/>
      <c r="CR293" s="171"/>
      <c r="CS293" s="171"/>
      <c r="CT293" s="171"/>
      <c r="CU293" s="171"/>
      <c r="CV293" s="171"/>
      <c r="CW293" s="171"/>
      <c r="CX293" s="171"/>
      <c r="CY293" s="171"/>
      <c r="CZ293" s="171"/>
      <c r="DA293" s="171"/>
      <c r="DB293" s="171"/>
      <c r="DC293" s="171"/>
      <c r="DD293" s="171"/>
      <c r="DE293" s="171"/>
      <c r="DF293" s="171"/>
      <c r="DG293" s="171"/>
      <c r="DH293" s="171"/>
      <c r="DI293" s="171"/>
      <c r="DJ293" s="171"/>
      <c r="DK293" s="171"/>
      <c r="DL293" s="171"/>
      <c r="DM293" s="171"/>
      <c r="DN293" s="171"/>
      <c r="DO293" s="171"/>
      <c r="DP293" s="171"/>
      <c r="DQ293" s="171"/>
      <c r="DR293" s="171"/>
      <c r="DS293" s="171"/>
      <c r="DT293" s="171"/>
      <c r="DU293" s="171"/>
      <c r="DV293" s="171"/>
    </row>
    <row r="294" spans="27:126" x14ac:dyDescent="0.35">
      <c r="AA294" s="142"/>
      <c r="AB294" s="143"/>
      <c r="AC294" s="95" t="s">
        <v>20</v>
      </c>
      <c r="AD294" s="46"/>
      <c r="AE294" s="131" t="s">
        <v>265</v>
      </c>
      <c r="AF294" s="132"/>
      <c r="AG294" s="132"/>
      <c r="AH294" s="133"/>
      <c r="AI294" s="131" t="s">
        <v>264</v>
      </c>
      <c r="AJ294" s="132"/>
      <c r="AK294" s="132"/>
      <c r="AL294" s="133"/>
      <c r="AM294" s="131" t="s">
        <v>263</v>
      </c>
      <c r="AN294" s="132"/>
      <c r="AO294" s="132"/>
      <c r="AP294" s="133"/>
      <c r="AQ294" s="131" t="s">
        <v>262</v>
      </c>
      <c r="AR294" s="132"/>
      <c r="AS294" s="132"/>
      <c r="AT294" s="133"/>
      <c r="AU294" s="131" t="s">
        <v>27</v>
      </c>
      <c r="AV294" s="132"/>
      <c r="AW294" s="132"/>
      <c r="AX294" s="132"/>
      <c r="AY294" s="133"/>
      <c r="AZ294" s="131" t="s">
        <v>28</v>
      </c>
      <c r="BA294" s="132"/>
      <c r="BB294" s="132"/>
      <c r="BC294" s="132"/>
      <c r="BD294" s="133"/>
      <c r="BE294" s="131" t="s">
        <v>30</v>
      </c>
      <c r="BF294" s="132"/>
      <c r="BG294" s="132"/>
      <c r="BH294" s="132"/>
      <c r="BI294" s="133"/>
      <c r="BJ294" s="131" t="s">
        <v>31</v>
      </c>
      <c r="BK294" s="132"/>
      <c r="BL294" s="132"/>
      <c r="BM294" s="132"/>
      <c r="BN294" s="133"/>
      <c r="BO294" s="131" t="s">
        <v>32</v>
      </c>
      <c r="BP294" s="132"/>
      <c r="BQ294" s="132"/>
      <c r="BR294" s="132"/>
      <c r="BS294" s="133"/>
      <c r="BT294" s="131" t="s">
        <v>33</v>
      </c>
      <c r="BU294" s="132"/>
      <c r="BV294" s="132"/>
      <c r="BW294" s="132"/>
      <c r="BX294" s="133"/>
      <c r="BY294" s="131" t="s">
        <v>34</v>
      </c>
      <c r="BZ294" s="132"/>
      <c r="CA294" s="132"/>
      <c r="CB294" s="132"/>
      <c r="CC294" s="133"/>
      <c r="CD294" s="131" t="s">
        <v>35</v>
      </c>
      <c r="CE294" s="132"/>
      <c r="CF294" s="132"/>
      <c r="CG294" s="132"/>
      <c r="CH294" s="133"/>
      <c r="CI294" s="131" t="s">
        <v>36</v>
      </c>
      <c r="CJ294" s="132"/>
      <c r="CK294" s="132"/>
      <c r="CL294" s="132"/>
      <c r="CM294" s="133"/>
      <c r="CN294" s="131" t="s">
        <v>37</v>
      </c>
      <c r="CO294" s="132"/>
      <c r="CP294" s="132"/>
      <c r="CQ294" s="132"/>
      <c r="CR294" s="133"/>
      <c r="CS294" s="131" t="s">
        <v>38</v>
      </c>
      <c r="CT294" s="132"/>
      <c r="CU294" s="132"/>
      <c r="CV294" s="132"/>
      <c r="CW294" s="133"/>
      <c r="CX294" s="131" t="s">
        <v>39</v>
      </c>
      <c r="CY294" s="132"/>
      <c r="CZ294" s="132"/>
      <c r="DA294" s="132"/>
      <c r="DB294" s="133"/>
      <c r="DC294" s="131" t="s">
        <v>40</v>
      </c>
      <c r="DD294" s="132"/>
      <c r="DE294" s="132"/>
      <c r="DF294" s="132"/>
      <c r="DG294" s="133"/>
      <c r="DH294" s="131" t="s">
        <v>41</v>
      </c>
      <c r="DI294" s="132"/>
      <c r="DJ294" s="132"/>
      <c r="DK294" s="132"/>
      <c r="DL294" s="133"/>
      <c r="DM294" s="131" t="s">
        <v>42</v>
      </c>
      <c r="DN294" s="132"/>
      <c r="DO294" s="132"/>
      <c r="DP294" s="132"/>
      <c r="DQ294" s="133"/>
      <c r="DR294" s="131" t="s">
        <v>43</v>
      </c>
      <c r="DS294" s="132"/>
      <c r="DT294" s="132"/>
      <c r="DU294" s="132"/>
      <c r="DV294" s="133"/>
    </row>
    <row r="295" spans="27:126" x14ac:dyDescent="0.35">
      <c r="AA295" s="96" t="s">
        <v>112</v>
      </c>
      <c r="AB295" s="25" t="s">
        <v>113</v>
      </c>
      <c r="AC295" s="95" t="s">
        <v>67</v>
      </c>
      <c r="AD295" s="46"/>
      <c r="AE295" s="36" t="s">
        <v>64</v>
      </c>
      <c r="AF295" s="37" t="s">
        <v>115</v>
      </c>
      <c r="AG295" s="38" t="s">
        <v>66</v>
      </c>
      <c r="AH295" s="70" t="s">
        <v>261</v>
      </c>
      <c r="AI295" s="36" t="s">
        <v>64</v>
      </c>
      <c r="AJ295" s="37" t="s">
        <v>115</v>
      </c>
      <c r="AK295" s="38" t="s">
        <v>66</v>
      </c>
      <c r="AL295" s="70" t="s">
        <v>261</v>
      </c>
      <c r="AM295" s="36" t="s">
        <v>64</v>
      </c>
      <c r="AN295" s="37" t="s">
        <v>115</v>
      </c>
      <c r="AO295" s="38" t="s">
        <v>66</v>
      </c>
      <c r="AP295" s="70" t="s">
        <v>261</v>
      </c>
      <c r="AQ295" s="36" t="s">
        <v>64</v>
      </c>
      <c r="AR295" s="37" t="s">
        <v>115</v>
      </c>
      <c r="AS295" s="38" t="s">
        <v>66</v>
      </c>
      <c r="AT295" s="70" t="s">
        <v>261</v>
      </c>
      <c r="AU295" s="36" t="s">
        <v>64</v>
      </c>
      <c r="AV295" s="37" t="s">
        <v>115</v>
      </c>
      <c r="AW295" s="38" t="s">
        <v>66</v>
      </c>
      <c r="AX295" s="70" t="s">
        <v>260</v>
      </c>
      <c r="AY295" s="70" t="s">
        <v>261</v>
      </c>
      <c r="AZ295" s="36" t="s">
        <v>64</v>
      </c>
      <c r="BA295" s="37" t="s">
        <v>115</v>
      </c>
      <c r="BB295" s="38" t="s">
        <v>66</v>
      </c>
      <c r="BC295" s="70" t="s">
        <v>260</v>
      </c>
      <c r="BD295" s="70" t="s">
        <v>261</v>
      </c>
      <c r="BE295" s="36" t="s">
        <v>64</v>
      </c>
      <c r="BF295" s="37" t="s">
        <v>115</v>
      </c>
      <c r="BG295" s="38" t="s">
        <v>66</v>
      </c>
      <c r="BH295" s="70" t="s">
        <v>260</v>
      </c>
      <c r="BI295" s="70" t="s">
        <v>261</v>
      </c>
      <c r="BJ295" s="36" t="s">
        <v>64</v>
      </c>
      <c r="BK295" s="37" t="s">
        <v>115</v>
      </c>
      <c r="BL295" s="38" t="s">
        <v>66</v>
      </c>
      <c r="BM295" s="70" t="s">
        <v>260</v>
      </c>
      <c r="BN295" s="70" t="s">
        <v>261</v>
      </c>
      <c r="BO295" s="36" t="s">
        <v>64</v>
      </c>
      <c r="BP295" s="37" t="s">
        <v>115</v>
      </c>
      <c r="BQ295" s="38" t="s">
        <v>66</v>
      </c>
      <c r="BR295" s="70" t="s">
        <v>260</v>
      </c>
      <c r="BS295" s="70" t="s">
        <v>261</v>
      </c>
      <c r="BT295" s="36" t="s">
        <v>64</v>
      </c>
      <c r="BU295" s="37" t="s">
        <v>115</v>
      </c>
      <c r="BV295" s="38" t="s">
        <v>66</v>
      </c>
      <c r="BW295" s="70" t="s">
        <v>260</v>
      </c>
      <c r="BX295" s="70" t="s">
        <v>261</v>
      </c>
      <c r="BY295" s="36" t="s">
        <v>64</v>
      </c>
      <c r="BZ295" s="37" t="s">
        <v>115</v>
      </c>
      <c r="CA295" s="38" t="s">
        <v>66</v>
      </c>
      <c r="CB295" s="70" t="s">
        <v>260</v>
      </c>
      <c r="CC295" s="70" t="s">
        <v>261</v>
      </c>
      <c r="CD295" s="36" t="s">
        <v>64</v>
      </c>
      <c r="CE295" s="37" t="s">
        <v>115</v>
      </c>
      <c r="CF295" s="38" t="s">
        <v>66</v>
      </c>
      <c r="CG295" s="70" t="s">
        <v>260</v>
      </c>
      <c r="CH295" s="70" t="s">
        <v>261</v>
      </c>
      <c r="CI295" s="36" t="s">
        <v>64</v>
      </c>
      <c r="CJ295" s="37" t="s">
        <v>115</v>
      </c>
      <c r="CK295" s="38" t="s">
        <v>66</v>
      </c>
      <c r="CL295" s="70" t="s">
        <v>260</v>
      </c>
      <c r="CM295" s="70" t="s">
        <v>261</v>
      </c>
      <c r="CN295" s="36" t="s">
        <v>64</v>
      </c>
      <c r="CO295" s="37" t="s">
        <v>115</v>
      </c>
      <c r="CP295" s="38" t="s">
        <v>66</v>
      </c>
      <c r="CQ295" s="70" t="s">
        <v>260</v>
      </c>
      <c r="CR295" s="70" t="s">
        <v>261</v>
      </c>
      <c r="CS295" s="36" t="s">
        <v>64</v>
      </c>
      <c r="CT295" s="37" t="s">
        <v>115</v>
      </c>
      <c r="CU295" s="38" t="s">
        <v>66</v>
      </c>
      <c r="CV295" s="70" t="s">
        <v>260</v>
      </c>
      <c r="CW295" s="70" t="s">
        <v>261</v>
      </c>
      <c r="CX295" s="36" t="s">
        <v>64</v>
      </c>
      <c r="CY295" s="37" t="s">
        <v>115</v>
      </c>
      <c r="CZ295" s="38" t="s">
        <v>66</v>
      </c>
      <c r="DA295" s="70" t="s">
        <v>260</v>
      </c>
      <c r="DB295" s="70" t="s">
        <v>261</v>
      </c>
      <c r="DC295" s="36" t="s">
        <v>64</v>
      </c>
      <c r="DD295" s="37" t="s">
        <v>115</v>
      </c>
      <c r="DE295" s="38" t="s">
        <v>66</v>
      </c>
      <c r="DF295" s="70" t="s">
        <v>260</v>
      </c>
      <c r="DG295" s="70" t="s">
        <v>261</v>
      </c>
      <c r="DH295" s="36" t="s">
        <v>64</v>
      </c>
      <c r="DI295" s="37" t="s">
        <v>115</v>
      </c>
      <c r="DJ295" s="38" t="s">
        <v>66</v>
      </c>
      <c r="DK295" s="70" t="s">
        <v>260</v>
      </c>
      <c r="DL295" s="70" t="s">
        <v>261</v>
      </c>
      <c r="DM295" s="36" t="s">
        <v>64</v>
      </c>
      <c r="DN295" s="37" t="s">
        <v>115</v>
      </c>
      <c r="DO295" s="38" t="s">
        <v>66</v>
      </c>
      <c r="DP295" s="70" t="s">
        <v>260</v>
      </c>
      <c r="DQ295" s="70" t="s">
        <v>261</v>
      </c>
      <c r="DR295" s="36" t="s">
        <v>64</v>
      </c>
      <c r="DS295" s="37" t="s">
        <v>115</v>
      </c>
      <c r="DT295" s="37" t="s">
        <v>66</v>
      </c>
      <c r="DU295" s="70" t="s">
        <v>260</v>
      </c>
      <c r="DV295" s="70" t="s">
        <v>261</v>
      </c>
    </row>
    <row r="296" spans="27:126" x14ac:dyDescent="0.35">
      <c r="AA296" s="74">
        <v>1.5</v>
      </c>
      <c r="AB296" s="73">
        <f t="shared" ref="AB296:AB307" si="851">IF(ISNUMBER(AA7),(AA7*(AF7-AG7)+AE7+AG7-2*AF7)/(AE7-AF7),"-")</f>
        <v>4.4317443120260034</v>
      </c>
      <c r="AC296" s="47" t="s">
        <v>6</v>
      </c>
      <c r="AD296" s="47" t="s">
        <v>2</v>
      </c>
      <c r="AE296" s="16">
        <f>VLOOKUP(AE292,I37:J74,2,FALSE)*[2]beta_Schätzung_Corr_Poll!E87</f>
        <v>898.5</v>
      </c>
      <c r="AF296" s="16">
        <f>VLOOKUP(AE292,I37:J74,2,FALSE)*[2]beta_Schätzung_Corr_Poll!E88</f>
        <v>1199.5500000000002</v>
      </c>
      <c r="AG296" s="16">
        <f>VLOOKUP(AE292,I37:J74,2,FALSE)*[2]beta_Schätzung_Corr_Poll!E89</f>
        <v>3435</v>
      </c>
      <c r="AH296" s="16">
        <f>[2]beta_Schätzung_Corr_Poll!E85</f>
        <v>0.98119999999999996</v>
      </c>
      <c r="AI296" s="16">
        <f>VLOOKUP(AE292,I37:J74,2,FALSE)*[2]beta_Schätzung_Corr_Poll!F87</f>
        <v>898.5</v>
      </c>
      <c r="AJ296" s="16">
        <f>VLOOKUP(AE292,I37:J74,2,FALSE)*[2]beta_Schätzung_Corr_Poll!F88</f>
        <v>1457.5500000000002</v>
      </c>
      <c r="AK296" s="16">
        <f>VLOOKUP(AE292,I37:J74,2,FALSE)*[2]beta_Schätzung_Corr_Poll!F89</f>
        <v>3435</v>
      </c>
      <c r="AL296" s="16">
        <f>[2]beta_Schätzung_Corr_Poll!F85</f>
        <v>0.7593333333333333</v>
      </c>
      <c r="AM296" s="16">
        <f>VLOOKUP(AE292,I37:J74,2,FALSE)*[2]beta_Schätzung_Corr_Poll!G87</f>
        <v>898.5</v>
      </c>
      <c r="AN296" s="16">
        <f>VLOOKUP(AE292,I37:J74,2,FALSE)*[2]beta_Schätzung_Corr_Poll!G88</f>
        <v>1366.8000000000002</v>
      </c>
      <c r="AO296" s="16">
        <f>VLOOKUP(AE292,I37:J74,2,FALSE)*[2]beta_Schätzung_Corr_Poll!G89</f>
        <v>3435</v>
      </c>
      <c r="AP296" s="16">
        <f>[2]beta_Schätzung_Corr_Poll!G85</f>
        <v>0.76519999999999999</v>
      </c>
      <c r="AQ296" s="16">
        <f>VLOOKUP(AE292,I37:J74,2,FALSE)*[2]beta_Schätzung_Corr_Poll!H87</f>
        <v>898.5</v>
      </c>
      <c r="AR296" s="16">
        <f>VLOOKUP(AE292,I37:J74,2,FALSE)*[2]beta_Schätzung_Corr_Poll!H88</f>
        <v>3435</v>
      </c>
      <c r="AS296" s="16">
        <f>VLOOKUP(AE292,I37:J74,2,FALSE)*[2]beta_Schätzung_Corr_Poll!H89</f>
        <v>3435</v>
      </c>
      <c r="AT296" s="16">
        <f>[2]beta_Schätzung_Corr_Poll!H85</f>
        <v>0</v>
      </c>
      <c r="AU296" s="16">
        <f t="shared" ref="AU296:AU307" si="852">IF(ISNUMBER($AE296),IF(OR(HLOOKUP($AU$5,$I$2:$Y$8,4,FALSE)=1,HLOOKUP($AU$5,$I$2:$Y$8,5,FALSE)=1,),HLOOKUP($AU$5,$I$2:$Y$8,4,FALSE)*VLOOKUP($AC296,$B$32:$G$45,MATCH($AD296,$B$33:$G$33,0),FALSE)+HLOOKUP($AU$5,$I$2:$Y$8,5,FALSE)*VLOOKUP($AC296,$B$47:$G$60,MATCH($AD296,$B$48:$G$48,0),FALSE)+$AE296,$AE296),"N/A")</f>
        <v>898.5</v>
      </c>
      <c r="AV296" s="16">
        <f t="shared" ref="AV296:AV307" si="853">IF(ISNUMBER($AF296),$AF296*SQRT(SUMSQ(HLOOKUP($AU$5,$J$2:$Y$8,2,FALSE)*VLOOKUP($AC296,$B$2:$G$15,MATCH($AD296,$B$3:$G$3,0),FALSE),HLOOKUP($AU$5,$J$2:$Y$8,3,FALSE)*VLOOKUP($AC296,$B$17:$G$30,MATCH($AD296,$B$18:$G$18,0),FALSE),HLOOKUP($AU$5,$J$2:$Y$8,6,FALSE)))+HLOOKUP($AU$5,$J$2:$Y$8,4,FALSE)*VLOOKUP($AC296,$B$32:$G$45,MATCH($AD296,$B$33:$G$33,0),FALSE)+HLOOKUP($AU$5,$J$2:$Y$8,5,FALSE)*VLOOKUP($AC296,$B$47:$G$60,MATCH($AD296,$B$48:$G$48,0),FALSE),"N/A")</f>
        <v>1199.5500000000002</v>
      </c>
      <c r="AW296" s="16">
        <f t="shared" ref="AW296:AW307" si="854">IF(ISNUMBER($AG296),IF(OR(HLOOKUP($AU$5,$I$2:$Y$8,4,FALSE)=1,HLOOKUP($AU$5,$I$2:$Y$8,5,FALSE)=1,),HLOOKUP($AU$5,$I$2:$Y$8,4,FALSE)*VLOOKUP($AC296,$B$32:$G$45,MATCH($AD296,$B$33:$G$33,0),FALSE)+HLOOKUP($AU$5,$I$2:$Y$8,5,FALSE)*VLOOKUP($AC296,$B$47:$G$60,MATCH($AD296,$B$48:$G$48,0),FALSE)+$AG296,$AG296),"N/A")</f>
        <v>3435</v>
      </c>
      <c r="AX296" s="47" t="str">
        <f>IF(AY296&gt;0, "true", "false")</f>
        <v>true</v>
      </c>
      <c r="AY296" s="16">
        <f>AH296</f>
        <v>0.98119999999999996</v>
      </c>
      <c r="AZ296" s="16">
        <f t="shared" ref="AZ296:AZ307" si="855">IF(ISNUMBER($AE296),IF(OR(HLOOKUP($AZ$5,$I$2:$Y$8,4,FALSE)=1,HLOOKUP($AZ$5,$I$2:$Y$8,5,FALSE)=1,),HLOOKUP($AZ$5,$I$2:$Y$8,4,FALSE)*VLOOKUP($AC296,$B$32:$G$45,MATCH($AD296,$B$33:$G$33,0),FALSE)+HLOOKUP($AZ$5,$I$2:$Y$8,5,FALSE)*VLOOKUP($AC296,$B$47:$G$60,MATCH($AD296,$B$48:$G$48,0),FALSE)+$AE296,$AE296),"N/A")</f>
        <v>829.5</v>
      </c>
      <c r="BA296" s="16">
        <f t="shared" ref="BA296:BA307" si="856">IF(ISNUMBER($AF296),$AF296*SQRT(SUMSQ(HLOOKUP($AZ$5,$J$2:$Y$8,2,FALSE)*VLOOKUP($AC296,$B$2:$G$15,MATCH($AD296,$B$3:$G$3,0),FALSE),HLOOKUP($AZ$5,$J$2:$Y$8,3,FALSE)*VLOOKUP($AC296,$B$17:$G$30,MATCH($AD296,$B$18:$G$18,0),FALSE),HLOOKUP($AZ$5,$J$2:$Y$8,6,FALSE)))+HLOOKUP($AZ$5,$J$2:$Y$8,4,FALSE)*VLOOKUP($AC296,$B$32:$G$45,MATCH($AD296,$B$33:$G$33,0),FALSE)+HLOOKUP($AZ$5,$J$2:$Y$8,5,FALSE)*VLOOKUP($AC296,$B$47:$G$60,MATCH($AD296,$B$48:$G$48,0),FALSE),"N/A")</f>
        <v>1130.5500000000002</v>
      </c>
      <c r="BB296" s="16">
        <f t="shared" ref="BB296:BB307" si="857">IF(ISNUMBER($AG296),IF(OR(HLOOKUP($AZ$5,$I$2:$Y$8,4,FALSE)=1,HLOOKUP($AZ$5,$I$2:$Y$8,5,FALSE)=1,),HLOOKUP($AZ$5,$I$2:$Y$8,4,FALSE)*VLOOKUP($AC296,$B$32:$G$45,MATCH($AD296,$B$33:$G$33,0),FALSE)+HLOOKUP($AZ$5,$I$2:$Y$8,5,FALSE)*VLOOKUP($AC296,$B$47:$G$60,MATCH($AD296,$B$48:$G$48,0),FALSE)+$AG296,$AG296),"N/A")</f>
        <v>3366</v>
      </c>
      <c r="BC296" s="16" t="str">
        <f>IF(BD296&gt;0, "true", "false")</f>
        <v>true</v>
      </c>
      <c r="BD296" s="16">
        <f>AH296</f>
        <v>0.98119999999999996</v>
      </c>
      <c r="BE296" s="16">
        <f t="shared" ref="BE296:BE307" si="858">IF(ISNUMBER($AE296),IF(OR(HLOOKUP($BE$5,$I$2:$Y$8,4,FALSE)=1,HLOOKUP($BE$5,$I$2:$Y$8,5,FALSE)=1,),HLOOKUP($BE$5,$I$2:$Y$8,4,FALSE)*VLOOKUP($AC296,$B$32:$G$45,MATCH($AD296,$B$33:$G$33,0),FALSE)+HLOOKUP($AU$5,$I$2:$Y$8,5,FALSE)*VLOOKUP($AC296,$B$47:$G$60,MATCH($AD296,$B$48:$G$48,0),FALSE)+$AE296,$AE296),"N/A")</f>
        <v>899.8</v>
      </c>
      <c r="BF296" s="16">
        <f t="shared" ref="BF296:BF307" si="859">IF(ISNUMBER($AF296),$AF296*SQRT(SUMSQ(HLOOKUP($BE$5,$J$2:$Y$8,2,FALSE)*VLOOKUP($AC296,$B$2:$G$15,MATCH($AD296,$B$3:$G$3,0),FALSE),HLOOKUP($BE$5,$J$2:$Y$8,3,FALSE)*VLOOKUP($AC296,$B$17:$G$30,MATCH($AD296,$B$18:$G$18,0),FALSE),HLOOKUP($BE$5,$J$2:$Y$8,6,FALSE)))+HLOOKUP($BE$5,$J$2:$Y$8,4,FALSE)*VLOOKUP($AC296,$B$32:$G$45,MATCH($AD296,$B$33:$G$33,0),FALSE)+HLOOKUP($BE$5,$J$2:$Y$8,5,FALSE)*VLOOKUP($AC296,$B$47:$G$60,MATCH($AD296,$B$48:$G$48,0),FALSE),"N/A")</f>
        <v>1200.8500000000001</v>
      </c>
      <c r="BG296" s="16">
        <f t="shared" ref="BG296:BG307" si="860">IF(ISNUMBER($AG296),IF(OR(HLOOKUP($BE$5,$I$2:$Y$8,4,FALSE)=1,HLOOKUP($BE$5,$I$2:$Y$8,5,FALSE)=1,),HLOOKUP($BE$5,$I$2:$Y$8,4,FALSE)*VLOOKUP($AC296,$B$32:$G$45,MATCH($AD296,$B$33:$G$33,0),FALSE)+HLOOKUP($BE$5,$I$2:$Y$8,5,FALSE)*VLOOKUP($AC296,$B$47:$G$60,MATCH($AD296,$B$48:$G$48,0),FALSE)+$AG296,$AG296),"N/A")</f>
        <v>3436.3</v>
      </c>
      <c r="BH296" s="16" t="str">
        <f>IF(BI296&gt;0, "true", "false")</f>
        <v>true</v>
      </c>
      <c r="BI296" s="16">
        <f>AH296</f>
        <v>0.98119999999999996</v>
      </c>
      <c r="BJ296" s="16">
        <f t="shared" ref="BJ296:BJ307" si="861">IF(ISNUMBER($AE296),IF(OR(HLOOKUP($BJ$5,$I$2:$Y$8,4,FALSE)=1,HLOOKUP($BJ$5,$I$2:$Y$8,5,FALSE)=1,),HLOOKUP($BJ$5,$I$2:$Y$8,4,FALSE)*VLOOKUP($AC296,$B$32:$G$45,MATCH($AD296,$B$33:$G$33,0),FALSE)+HLOOKUP($BJ$5,$I$2:$Y$8,5,FALSE)*VLOOKUP($AC296,$B$47:$G$60,MATCH($AD296,$B$48:$G$48,0),FALSE)+$AE296,$AE296),"N/A")</f>
        <v>830.8</v>
      </c>
      <c r="BK296" s="16">
        <f t="shared" ref="BK296:BK307" si="862">IF(ISNUMBER($AF296),$AF296*SQRT(SUMSQ(HLOOKUP($BJ$5,$J$2:$Y$8,2,FALSE)*VLOOKUP($AC296,$B$2:$G$15,MATCH($AD296,$B$3:$G$3,0),FALSE),HLOOKUP($BJ$5,$J$2:$Y$8,3,FALSE)*VLOOKUP($AC296,$B$17:$G$30,MATCH($AD296,$B$18:$G$18,0),FALSE),HLOOKUP($BJ$5,$J$2:$Y$8,6,FALSE)))+HLOOKUP($BJ$5,$J$2:$Y$8,4,FALSE)*VLOOKUP($AC296,$B$32:$G$45,MATCH($AD296,$B$33:$G$33,0),FALSE)+HLOOKUP($BJ$5,$J$2:$Y$8,5,FALSE)*VLOOKUP($AC296,$B$47:$G$60,MATCH($AD296,$B$48:$G$48,0),FALSE),"N/A")</f>
        <v>1131.8500000000001</v>
      </c>
      <c r="BL296" s="16">
        <f t="shared" ref="BL296:BL307" si="863">IF(ISNUMBER($AG296),IF(OR(HLOOKUP($BJ$5,$I$2:$Y$8,4,FALSE)=1,HLOOKUP($BJ$5,$I$2:$Y$8,5,FALSE)=1,),HLOOKUP($BJ$5,$I$2:$Y$8,4,FALSE)*VLOOKUP($AC296,$B$32:$G$45,MATCH($AD296,$B$33:$G$33,0),FALSE)+HLOOKUP($BJ$5,$I$2:$Y$8,5,FALSE)*VLOOKUP($AC296,$B$47:$G$60,MATCH($AD296,$B$48:$G$48,0),FALSE)+$AG296,$AG296),"N/A")</f>
        <v>3367.3</v>
      </c>
      <c r="BM296" s="16" t="str">
        <f>IF(BN296&gt;0, "true", "false")</f>
        <v>true</v>
      </c>
      <c r="BN296" s="16">
        <f>AH296</f>
        <v>0.98119999999999996</v>
      </c>
      <c r="BO296" s="16">
        <f>IF(ISNUMBER($AI296),$AI296+HLOOKUP($BO$5,$J$2:$Y$8,4,FALSE)*VLOOKUP($AC296,$B$32:$G$45,MATCH($AD296,$B$33:$G$33,0),FALSE)+HLOOKUP($BO$5,$J$2:$Y$8,5,FALSE)*VLOOKUP($AC296,$B$47:$G$60,MATCH($AD296,$B$48:$G$48,0),FALSE),"N/A")</f>
        <v>898.5</v>
      </c>
      <c r="BP296" s="16">
        <f>IF(ISNUMBER($AJ296),$AJ296+HLOOKUP($BO$5,$J$2:$Y$8,4,FALSE)*VLOOKUP($AC296,$B$32:$G$45,MATCH($AD296,$B$33:$G$33,0),FALSE)+HLOOKUP($BO$5,$J$2:$Y$8,5,FALSE)*VLOOKUP($AC296,$B$47:$G$60,MATCH($AD296,$B$48:$G$48,0),FALSE),"N/A")</f>
        <v>1457.5500000000002</v>
      </c>
      <c r="BQ296" s="16">
        <f>IF(ISNUMBER($AK296),$AK296+HLOOKUP($BO$5,$J$2:$Y$8,4,FALSE)*VLOOKUP($AC296,$B$32:$G$45,MATCH($AD296,$B$33:$G$33,0),FALSE)+HLOOKUP($BO$5,$J$2:$Y$8,5,FALSE)*VLOOKUP($AC296,$B$47:$G$60,MATCH($AD296,$B$48:$G$48,0),FALSE),"N/A")</f>
        <v>3435</v>
      </c>
      <c r="BR296" s="16" t="str">
        <f>IF(BS296&gt;0, "true", "false")</f>
        <v>true</v>
      </c>
      <c r="BS296" s="16">
        <f>AL296</f>
        <v>0.7593333333333333</v>
      </c>
      <c r="BT296" s="16">
        <f>IF(ISNUMBER($AI296),$AI296+HLOOKUP($BT$5,$J$2:$Y$8,4,FALSE)*VLOOKUP($AC296,$B$32:$G$45,MATCH($AD296,$B$33:$G$33,0),FALSE)+HLOOKUP($BT$5,$J$2:$Y$8,5,FALSE)*VLOOKUP($AC296,$B$47:$G$60,MATCH($AD296,$B$48:$G$48,0),FALSE),"N/A")</f>
        <v>829.5</v>
      </c>
      <c r="BU296" s="16">
        <f>IF(ISNUMBER($AJ296),$AJ296+HLOOKUP($BT$5,$J$2:$Y$8,4,FALSE)*VLOOKUP($AC296,$B$32:$G$45,MATCH($AD296,$B$33:$G$33,0),FALSE)+HLOOKUP($BT$5,$J$2:$Y$8,5,FALSE)*VLOOKUP($AC296,$B$47:$G$60,MATCH($AD296,$B$48:$G$48,0),FALSE),"N/A")</f>
        <v>1388.5500000000002</v>
      </c>
      <c r="BV296" s="16">
        <f>IF(ISNUMBER($AK296),$AK296+HLOOKUP($BT$5,$J$2:$Y$8,4,FALSE)*VLOOKUP($AC296,$B$32:$G$45,MATCH($AD296,$B$33:$G$33,0),FALSE)+HLOOKUP($BT$5,$J$2:$Y$8,5,FALSE)*VLOOKUP($AC296,$B$47:$G$60,MATCH($AD296,$B$48:$G$48,0),FALSE),"N/A")</f>
        <v>3366</v>
      </c>
      <c r="BW296" s="16" t="str">
        <f>IF(BX296&gt;0, "true", "false")</f>
        <v>true</v>
      </c>
      <c r="BX296" s="16">
        <f>AL296</f>
        <v>0.7593333333333333</v>
      </c>
      <c r="BY296" s="16">
        <f>IF(ISNUMBER($AI296),$AI296+HLOOKUP($BY$5,$J$2:$Y$8,4,FALSE)*VLOOKUP($AC296,$B$32:$G$45,MATCH($AD296,$B$33:$G$33,0),FALSE)+HLOOKUP($BY$5,$J$2:$Y$8,5,FALSE)*VLOOKUP($AC296,$B$47:$G$60,MATCH($AD296,$B$48:$G$48,0),FALSE),"N/A")</f>
        <v>899.8</v>
      </c>
      <c r="BZ296" s="16">
        <f>IF(ISNUMBER($AJ296),$AJ296+HLOOKUP($BY$5,$J$2:$Y$8,4,FALSE)*VLOOKUP($AC296,$B$32:$G$45,MATCH($AD296,$B$33:$G$33,0),FALSE)+HLOOKUP($BY$5,$J$2:$Y$8,5,FALSE)*VLOOKUP($AC296,$B$47:$G$60,MATCH($AD296,$B$48:$G$48,0),FALSE),"N/A")</f>
        <v>1458.8500000000001</v>
      </c>
      <c r="CA296" s="16">
        <f>IF(ISNUMBER($AK296),$AK296+HLOOKUP($BY$5,$J$2:$Y$8,4,FALSE)*VLOOKUP($AC296,$B$32:$G$45,MATCH($AD296,$B$33:$G$33,0),FALSE)+HLOOKUP($BY$5,$J$2:$Y$8,5,FALSE)*VLOOKUP($AC296,$B$47:$G$60,MATCH($AD296,$B$48:$G$48,0),FALSE),"N/A")</f>
        <v>3436.3</v>
      </c>
      <c r="CB296" s="16" t="str">
        <f>IF(CC296&gt;0, "true", "false")</f>
        <v>true</v>
      </c>
      <c r="CC296" s="16">
        <f>AL296</f>
        <v>0.7593333333333333</v>
      </c>
      <c r="CD296" s="16">
        <f>IF(ISNUMBER($AI296),$AI296+HLOOKUP($CD$5,$J$2:$Y$8,4,FALSE)*VLOOKUP($AC296,$B$32:$G$45,MATCH($AD296,$B$33:$G$33,0),FALSE)+HLOOKUP($CD$5,$J$2:$Y$8,5,FALSE)*VLOOKUP($AC296,$B$47:$G$60,MATCH($AD296,$B$48:$G$48,0),FALSE),"N/A")</f>
        <v>830.8</v>
      </c>
      <c r="CE296" s="16">
        <f>IF(ISNUMBER($AJ296),$AJ296+HLOOKUP($CD$5,$J$2:$Y$8,4,FALSE)*VLOOKUP($AC296,$B$32:$G$45,MATCH($AD296,$B$33:$G$33,0),FALSE)+HLOOKUP($CD$5,$J$2:$Y$8,5,FALSE)*VLOOKUP($AC296,$B$47:$G$60,MATCH($AD296,$B$48:$G$48,0),FALSE),"N/A")</f>
        <v>1389.8500000000001</v>
      </c>
      <c r="CF296" s="16">
        <f>IF(ISNUMBER($AK296),$AK296+HLOOKUP($CD$5,$J$2:$Y$8,4,FALSE)*VLOOKUP($AC296,$B$32:$G$45,MATCH($AD296,$B$33:$G$33,0),FALSE)+HLOOKUP($CD$5,$J$2:$Y$8,5,FALSE)*VLOOKUP($AC296,$B$47:$G$60,MATCH($AD296,$B$48:$G$48,0),FALSE),"N/A")</f>
        <v>3367.3</v>
      </c>
      <c r="CG296" s="16" t="str">
        <f>IF(CH296&gt;0, "true", "false")</f>
        <v>true</v>
      </c>
      <c r="CH296" s="16">
        <f>AL296</f>
        <v>0.7593333333333333</v>
      </c>
      <c r="CI296" s="16">
        <f>IF(ISNUMBER($AM296),$AM296+HLOOKUP($CI$5,$J$2:$Y$8,4,FALSE)*VLOOKUP($AC296,$B$32:$G$45,MATCH($AD296,$B$33:$G$33,0),FALSE)+HLOOKUP($CI$5,$J$2:$Y$8,5,FALSE)*VLOOKUP($AC296,$B$47:$G$60,MATCH($AD296,$B$48:$G$48,0),FALSE),"N/A")</f>
        <v>898.5</v>
      </c>
      <c r="CJ296" s="16">
        <f>IF(ISNUMBER($AN296),$AN296+HLOOKUP($CI$5,$J$2:$Y$8,4,FALSE)*VLOOKUP($AC296,$B$32:$G$45,MATCH($AD296,$B$33:$G$33,0),FALSE)+HLOOKUP($CI$5,$J$2:$Y$8,5,FALSE)*VLOOKUP($AC296,$B$47:$G$60,MATCH($AD296,$B$48:$G$48,0),FALSE),"N/A")</f>
        <v>1366.8000000000002</v>
      </c>
      <c r="CK296" s="16">
        <f>IF(ISNUMBER($AO296),$AO296+HLOOKUP($CI$5,$J$2:$Y$8,4,FALSE)*VLOOKUP($AC296,$B$32:$G$45,MATCH($AD296,$B$33:$G$33,0),FALSE)+HLOOKUP($CI$5,$J$2:$Y$8,5,FALSE)*VLOOKUP($AC296,$B$47:$G$60,MATCH($AD296,$B$48:$G$48,0),FALSE),"N/A")</f>
        <v>3435</v>
      </c>
      <c r="CL296" s="16" t="str">
        <f>IF(CM296&gt;0, "true", "false")</f>
        <v>true</v>
      </c>
      <c r="CM296" s="76">
        <f>AP296</f>
        <v>0.76519999999999999</v>
      </c>
      <c r="CN296" s="16">
        <f>IF(ISNUMBER($AM296),$AM296+HLOOKUP($CN$5,$J$2:$Y$8,4,FALSE)*VLOOKUP($AC296,$B$32:$G$45,MATCH($AD296,$B$33:$G$33,0),FALSE)+HLOOKUP($CN$5,$J$2:$Y$8,5,FALSE)*VLOOKUP($AC296,$B$47:$G$60,MATCH($AD296,$B$48:$G$48,0),FALSE),"N/A")</f>
        <v>829.5</v>
      </c>
      <c r="CO296" s="16">
        <f>IF(ISNUMBER($AN296),$AN296+HLOOKUP($CN$5,$J$2:$Y$8,4,FALSE)*VLOOKUP($AC296,$B$32:$G$45,MATCH($AD296,$B$33:$G$33,0),FALSE)+HLOOKUP($CN$5,$J$2:$Y$8,5,FALSE)*VLOOKUP($AC296,$B$47:$G$60,MATCH($AD296,$B$48:$G$48,0),FALSE),"N/A")</f>
        <v>1297.8000000000002</v>
      </c>
      <c r="CP296" s="16">
        <f>IF(ISNUMBER($AO296),$AO296+HLOOKUP($CN$5,$J$2:$Y$8,4,FALSE)*VLOOKUP($AC296,$B$32:$G$45,MATCH($AD296,$B$33:$G$33,0),FALSE)+HLOOKUP($CN$5,$J$2:$Y$8,5,FALSE)*VLOOKUP($AC296,$B$47:$G$60,MATCH($AD296,$B$48:$G$48,0),FALSE),"N/A")</f>
        <v>3366</v>
      </c>
      <c r="CQ296" s="16" t="str">
        <f>IF(CR296&gt;0, "true", "false")</f>
        <v>true</v>
      </c>
      <c r="CR296" s="76">
        <f>AP296</f>
        <v>0.76519999999999999</v>
      </c>
      <c r="CS296" s="16">
        <f>IF(ISNUMBER($AM296),$AM296+HLOOKUP($CS$5,$J$2:$Y$8,4,FALSE)*VLOOKUP($AC296,$B$32:$G$45,MATCH($AD296,$B$33:$G$33,0),FALSE)+HLOOKUP($CS$5,$J$2:$Y$8,5,FALSE)*VLOOKUP($AC296,$B$47:$G$60,MATCH($AD296,$B$48:$G$48,0),FALSE),"N/A")</f>
        <v>899.8</v>
      </c>
      <c r="CT296" s="16">
        <f>IF(ISNUMBER($AN296),$AN296+HLOOKUP($CS$5,$J$2:$Y$8,4,FALSE)*VLOOKUP($AC296,$B$32:$G$45,MATCH($AD296,$B$33:$G$33,0),FALSE)+HLOOKUP($CS$5,$J$2:$Y$8,5,FALSE)*VLOOKUP($AC296,$B$47:$G$60,MATCH($AD296,$B$48:$G$48,0),FALSE),"N/A")</f>
        <v>1368.1000000000001</v>
      </c>
      <c r="CU296" s="16">
        <f>IF(ISNUMBER($AO296),$AO296+HLOOKUP($CS$5,$J$2:$Y$8,4,FALSE)*VLOOKUP($AC296,$B$32:$G$45,MATCH($AD296,$B$33:$G$33,0),FALSE)+HLOOKUP($CS$5,$J$2:$Y$8,5,FALSE)*VLOOKUP($AC296,$B$47:$G$60,MATCH($AD296,$B$48:$G$48,0),FALSE),"N/A")</f>
        <v>3436.3</v>
      </c>
      <c r="CV296" s="16" t="str">
        <f>IF(CW296&gt;0, "true", "false")</f>
        <v>true</v>
      </c>
      <c r="CW296" s="76">
        <f>AP296</f>
        <v>0.76519999999999999</v>
      </c>
      <c r="CX296" s="16">
        <f>IF(ISNUMBER($AM296),$AM296+HLOOKUP($CX$5,$J$2:$Y$8,4,FALSE)*VLOOKUP($AC296,$B$32:$G$45,MATCH($AD296,$B$33:$G$33,0),FALSE)+HLOOKUP($CX$5,$J$2:$Y$8,5,FALSE)*VLOOKUP($AC296,$B$47:$G$60,MATCH($AD296,$B$48:$G$48,0),FALSE),"N/A")</f>
        <v>830.8</v>
      </c>
      <c r="CY296" s="16">
        <f>IF(ISNUMBER($AN296),$AN296+HLOOKUP($CX$5,$J$2:$Y$8,4,FALSE)*VLOOKUP($AC296,$B$32:$G$45,MATCH($AD296,$B$33:$G$33,0),FALSE)+HLOOKUP($CX$5,$J$2:$Y$8,5,FALSE)*VLOOKUP($AC296,$B$47:$G$60,MATCH($AD296,$B$48:$G$48,0),FALSE),"N/A")</f>
        <v>1299.1000000000001</v>
      </c>
      <c r="CZ296" s="16">
        <f>IF(ISNUMBER($AO296),$AO296+HLOOKUP($CX$5,$J$2:$Y$8,4,FALSE)*VLOOKUP($AC296,$B$32:$G$45,MATCH($AD296,$B$33:$G$33,0),FALSE)+HLOOKUP($CX$5,$J$2:$Y$8,5,FALSE)*VLOOKUP($AC296,$B$47:$G$60,MATCH($AD296,$B$48:$G$48,0),FALSE),"N/A")</f>
        <v>3367.3</v>
      </c>
      <c r="DA296" s="16" t="str">
        <f>IF(DB296&gt;0, "true", "false")</f>
        <v>true</v>
      </c>
      <c r="DB296" s="76">
        <f>AP296</f>
        <v>0.76519999999999999</v>
      </c>
      <c r="DC296" s="16">
        <f>IF(ISNUMBER($AQ296),$AQ296+HLOOKUP($DC$5,$J$2:$Y$8,4,FALSE)*VLOOKUP($AC296,$B$32:$G$45,MATCH($AD296,$B$33:$G$33,0),FALSE)+HLOOKUP($DC$5,$J$2:$Y$8,5,FALSE)*VLOOKUP($AC296,$B$47:$G$60,MATCH($AD296,$B$48:$G$48,0),FALSE),"N/A")</f>
        <v>898.5</v>
      </c>
      <c r="DD296" s="16">
        <f>IF(ISNUMBER($AR296),$AR296+HLOOKUP($DC$5,$J$2:$Y$8,4,FALSE)*VLOOKUP($AC296,$B$32:$G$45,MATCH($AD296,$B$33:$G$33,0),FALSE)+HLOOKUP($DC$5,$J$2:$Y$8,5,FALSE)*VLOOKUP($AC296,$B$47:$G$60,MATCH($AD296,$B$48:$G$48,0),FALSE),"N/A")</f>
        <v>3435</v>
      </c>
      <c r="DE296" s="16">
        <f>IF(ISNUMBER($AS296),$AS296+HLOOKUP($DC$5,$J$2:$Y$8,4,FALSE)*VLOOKUP($AC296,$B$32:$G$45,MATCH($AD296,$B$33:$G$33,0),FALSE)+HLOOKUP($DC$5,$J$2:$Y$8,5,FALSE)*VLOOKUP($AC296,$B$47:$G$60,MATCH($AD296,$B$48:$G$48,0),FALSE),"N/A")</f>
        <v>3435</v>
      </c>
      <c r="DF296" s="16" t="str">
        <f>IF(DG296&gt;0, "true", "false")</f>
        <v>false</v>
      </c>
      <c r="DG296" s="76">
        <f>AT296</f>
        <v>0</v>
      </c>
      <c r="DH296" s="16">
        <f>IF(ISNUMBER($AQ296),$AQ296+HLOOKUP($DH$5,$J$2:$Y$8,4,FALSE)*VLOOKUP($AC296,$B$32:$G$45,MATCH($AD296,$B$33:$G$33,0),FALSE)+HLOOKUP($DH$5,$J$2:$Y$8,5,FALSE)*VLOOKUP($AC296,$B$47:$G$60,MATCH($AD296,$B$48:$G$48,0),FALSE),"N/A")</f>
        <v>829.5</v>
      </c>
      <c r="DI296" s="16">
        <f>IF(ISNUMBER($AR296),$AR296+HLOOKUP($DH$5,$J$2:$Y$8,4,FALSE)*VLOOKUP($AC296,$B$32:$G$45,MATCH($AD296,$B$33:$G$33,0),FALSE)+HLOOKUP($DH$5,$J$2:$Y$8,5,FALSE)*VLOOKUP($AC296,$B$47:$G$60,MATCH($AD296,$B$48:$G$48,0),FALSE),"N/A")</f>
        <v>3366</v>
      </c>
      <c r="DJ296" s="16">
        <f>IF(ISNUMBER($AS296),$AS296+HLOOKUP($DH$5,$J$2:$Y$8,4,FALSE)*VLOOKUP($AC296,$B$32:$G$45,MATCH($AD296,$B$33:$G$33,0),FALSE)+HLOOKUP($DH$5,$J$2:$Y$8,5,FALSE)*VLOOKUP($AC296,$B$47:$G$60,MATCH($AD296,$B$48:$G$48,0),FALSE),"N/A")</f>
        <v>3366</v>
      </c>
      <c r="DK296" s="16" t="str">
        <f>IF(DL296&gt;0, "true", "false")</f>
        <v>false</v>
      </c>
      <c r="DL296" s="76">
        <f>AT296</f>
        <v>0</v>
      </c>
      <c r="DM296" s="16">
        <f>IF(ISNUMBER($AQ296),$AQ296+HLOOKUP($DM$5,$J$2:$Y$8,4,FALSE)*VLOOKUP($AC296,$B$32:$G$45,MATCH($AD296,$B$33:$G$33,0),FALSE)+HLOOKUP($DM$5,$J$2:$Y$8,5,FALSE)*VLOOKUP($AC296,$B$47:$G$60,MATCH($AD296,$B$48:$G$48,0),FALSE),"N/A")</f>
        <v>899.8</v>
      </c>
      <c r="DN296" s="16">
        <f>IF(ISNUMBER($AR296),$AR296+HLOOKUP($DM$5,$J$2:$Y$8,4,FALSE)*VLOOKUP($AC296,$B$32:$G$45,MATCH($AD296,$B$33:$G$33,0),FALSE)+HLOOKUP($DM$5,$J$2:$Y$8,5,FALSE)*VLOOKUP($AC296,$B$47:$G$60,MATCH($AD296,$B$48:$G$48,0),FALSE),"N/A")</f>
        <v>3436.3</v>
      </c>
      <c r="DO296" s="16">
        <f>IF(ISNUMBER($AS296),$AS296+HLOOKUP($DM$5,$J$2:$Y$8,4,FALSE)*VLOOKUP($AC296,$B$32:$G$45,MATCH($AD296,$B$33:$G$33,0),FALSE)+HLOOKUP($DM$5,$J$2:$Y$8,5,FALSE)*VLOOKUP($AC296,$B$47:$G$60,MATCH($AD296,$B$48:$G$48,0),FALSE),"N/A")</f>
        <v>3436.3</v>
      </c>
      <c r="DP296" s="16" t="str">
        <f>IF(DQ296&gt;0, "true", "false")</f>
        <v>false</v>
      </c>
      <c r="DQ296" s="76">
        <f>AT296</f>
        <v>0</v>
      </c>
      <c r="DR296" s="16">
        <f>IF(ISNUMBER($AQ296),$AQ296+HLOOKUP($DR$5,$J$2:$Y$8,4,FALSE)*VLOOKUP($AC296,$B$32:$G$45,MATCH($AD296,$B$33:$G$33,0),FALSE)+HLOOKUP($DR$5,$J$2:$Y$8,5,FALSE)*VLOOKUP($AC296,$B$47:$G$60,MATCH($AD296,$B$48:$G$48,0),FALSE),"N/A")</f>
        <v>830.8</v>
      </c>
      <c r="DS296" s="16">
        <f>IF(ISNUMBER($AR296),$AR296+HLOOKUP($DR$5,$J$2:$Y$8,4,FALSE)*VLOOKUP($AC296,$B$32:$G$45,MATCH($AD296,$B$33:$G$33,0),FALSE)+HLOOKUP($DR$5,$J$2:$Y$8,5,FALSE)*VLOOKUP($AC296,$B$47:$G$60,MATCH($AD296,$B$48:$G$48,0),FALSE),"N/A")</f>
        <v>3367.3</v>
      </c>
      <c r="DT296" s="16">
        <f>IF(ISNUMBER($AS296),$AS296+HLOOKUP($DR$5,$J$2:$Y$8,4,FALSE)*VLOOKUP($AC296,$B$32:$G$45,MATCH($AD296,$B$33:$G$33,0),FALSE)+HLOOKUP($DR$5,$J$2:$Y$8,5,FALSE)*VLOOKUP($AC296,$B$47:$G$60,MATCH($AD296,$B$48:$G$48,0),FALSE),"N/A")</f>
        <v>3367.3</v>
      </c>
      <c r="DU296" s="16" t="str">
        <f>IF(DV296&gt;0, "true", "false")</f>
        <v>false</v>
      </c>
      <c r="DV296" s="76">
        <f>AT296</f>
        <v>0</v>
      </c>
    </row>
    <row r="297" spans="27:126" x14ac:dyDescent="0.35">
      <c r="AA297" s="74">
        <v>1.5</v>
      </c>
      <c r="AB297" s="73">
        <f t="shared" si="851"/>
        <v>19.499999999999751</v>
      </c>
      <c r="AC297" s="47" t="s">
        <v>7</v>
      </c>
      <c r="AD297" s="47" t="s">
        <v>2</v>
      </c>
      <c r="AE297" s="16">
        <f>[2]beta_Schätzung_Corr_Poll!E107</f>
        <v>48</v>
      </c>
      <c r="AF297" s="16">
        <f>[2]beta_Schätzung_Corr_Poll!E108</f>
        <v>48.2</v>
      </c>
      <c r="AG297" s="16">
        <f>[2]beta_Schätzung_Corr_Poll!E109</f>
        <v>55.6</v>
      </c>
      <c r="AH297" s="16">
        <f>[2]beta_Schätzung_Corr_Poll!E105</f>
        <v>0.99839999999999995</v>
      </c>
      <c r="AI297" s="16">
        <f>[2]beta_Schätzung_Corr_Poll!F107</f>
        <v>48</v>
      </c>
      <c r="AJ297" s="16">
        <f>[2]beta_Schätzung_Corr_Poll!IF9</f>
        <v>209</v>
      </c>
      <c r="AK297" s="16">
        <f>[2]beta_Schätzung_Corr_Poll!F109</f>
        <v>55.6</v>
      </c>
      <c r="AL297" s="16">
        <f>[2]beta_Schätzung_Corr_Poll!F105</f>
        <v>0.96633333333333338</v>
      </c>
      <c r="AM297" s="16">
        <f>[2]beta_Schätzung_Corr_Poll!G107</f>
        <v>48</v>
      </c>
      <c r="AN297" s="16">
        <f>[2]beta_Schätzung_Corr_Poll!G108</f>
        <v>48.3</v>
      </c>
      <c r="AO297" s="16">
        <f>[2]beta_Schätzung_Corr_Poll!G109</f>
        <v>55.6</v>
      </c>
      <c r="AP297" s="16">
        <f>[2]beta_Schätzung_Corr_Poll!G105</f>
        <v>0.96279999999999999</v>
      </c>
      <c r="AQ297" s="16">
        <f>[2]beta_Schätzung_Corr_Poll!H107</f>
        <v>48</v>
      </c>
      <c r="AR297" s="16">
        <f>[2]beta_Schätzung_Corr_Poll!H108</f>
        <v>55.6</v>
      </c>
      <c r="AS297" s="16">
        <f>[2]beta_Schätzung_Corr_Poll!H109</f>
        <v>55.6</v>
      </c>
      <c r="AT297" s="16">
        <f>[2]beta_Schätzung_Corr_Poll!H105</f>
        <v>0</v>
      </c>
      <c r="AU297" s="16">
        <f t="shared" si="852"/>
        <v>48</v>
      </c>
      <c r="AV297" s="16">
        <f t="shared" si="853"/>
        <v>48.2</v>
      </c>
      <c r="AW297" s="16">
        <f t="shared" si="854"/>
        <v>55.6</v>
      </c>
      <c r="AX297" s="47" t="str">
        <f>IF(AY297&gt;0, "true", "false")</f>
        <v>true</v>
      </c>
      <c r="AY297" s="16">
        <f>AH297</f>
        <v>0.99839999999999995</v>
      </c>
      <c r="AZ297" s="16">
        <f t="shared" si="855"/>
        <v>48</v>
      </c>
      <c r="BA297" s="16">
        <f t="shared" si="856"/>
        <v>48.2</v>
      </c>
      <c r="BB297" s="16">
        <f t="shared" si="857"/>
        <v>55.6</v>
      </c>
      <c r="BC297" s="16" t="str">
        <f>IF(BD297&gt;0, "true", "false")</f>
        <v>true</v>
      </c>
      <c r="BD297" s="16">
        <f>AH297</f>
        <v>0.99839999999999995</v>
      </c>
      <c r="BE297" s="16">
        <f t="shared" si="858"/>
        <v>48</v>
      </c>
      <c r="BF297" s="16">
        <f t="shared" si="859"/>
        <v>48.2</v>
      </c>
      <c r="BG297" s="16">
        <f t="shared" si="860"/>
        <v>55.6</v>
      </c>
      <c r="BH297" s="16" t="str">
        <f>IF(BI297&gt;0, "true", "false")</f>
        <v>true</v>
      </c>
      <c r="BI297" s="16">
        <f>AH297</f>
        <v>0.99839999999999995</v>
      </c>
      <c r="BJ297" s="16">
        <f t="shared" si="861"/>
        <v>48</v>
      </c>
      <c r="BK297" s="16">
        <f t="shared" si="862"/>
        <v>48.2</v>
      </c>
      <c r="BL297" s="16">
        <f t="shared" si="863"/>
        <v>55.6</v>
      </c>
      <c r="BM297" s="16" t="str">
        <f>IF(BN297&gt;0, "true", "false")</f>
        <v>true</v>
      </c>
      <c r="BN297" s="16">
        <f>AH297</f>
        <v>0.99839999999999995</v>
      </c>
      <c r="BO297" s="16">
        <f t="shared" ref="BO297:BO307" si="864">IF(ISNUMBER($AE297),IF(OR(HLOOKUP($BO$5,$I$2:$Y$8,4,FALSE)=1,HLOOKUP($BO$5,$I$2:$Y$8,5,FALSE)=1,),HLOOKUP($BO$5,$I$2:$Y$8,4,FALSE)*VLOOKUP($AC297,$B$32:$G$45,MATCH($AD297,$B$33:$G$33,0),FALSE)+HLOOKUP($BO$5,$I$2:$Y$8,5,FALSE)*VLOOKUP($AC297,$B$47:$G$60,MATCH($AD297,$B$48:$G$48,0),FALSE)+$AE297,$AE297),"N/A")</f>
        <v>48</v>
      </c>
      <c r="BP297" s="16">
        <f t="shared" ref="BP297:BP307" si="865">IF(ISNUMBER($AF297),$AF297*SQRT(SUMSQ(HLOOKUP($BO$5,$J$2:$Y$8,2,FALSE)*VLOOKUP($AC297,$B$2:$G$15,MATCH($AD297,$B$3:$G$3,0),FALSE),HLOOKUP($BO$5,$J$2:$Y$8,3,FALSE)*VLOOKUP($AC297,$B$17:$G$30,MATCH($AD297,$B$18:$G$18,0),FALSE),HLOOKUP($BO$5,$J$2:$Y$8,6,FALSE)))+HLOOKUP($BO$5,$J$2:$Y$8,4,FALSE)*VLOOKUP($AC297,$B$32:$G$45,MATCH($AD297,$B$33:$G$33,0),FALSE)+HLOOKUP($BO$5,$J$2:$Y$8,5,FALSE)*VLOOKUP($AC297,$B$47:$G$60,MATCH($AD297,$B$48:$G$48,0),FALSE),"N/A")</f>
        <v>48.2</v>
      </c>
      <c r="BQ297" s="16">
        <f t="shared" ref="BQ297:BQ307" si="866">IF(ISNUMBER($AG297),IF(OR(HLOOKUP($BO$5,$I$2:$Y$8,4,FALSE)=1,HLOOKUP($BO$5,$I$2:$Y$8,5,FALSE)=1,),HLOOKUP($BO$5,$I$2:$Y$8,4,FALSE)*VLOOKUP($AC297,$B$32:$G$45,MATCH($AD297,$B$33:$G$33,0),FALSE)+HLOOKUP($BO$5,$I$2:$Y$8,5,FALSE)*VLOOKUP($AC297,$B$47:$G$60,MATCH($AD297,$B$48:$G$48,0),FALSE)+$AG297,$AG297),"N/A")</f>
        <v>55.6</v>
      </c>
      <c r="BR297" s="16" t="str">
        <f>IF(BS297&gt;0, "true", "false")</f>
        <v>true</v>
      </c>
      <c r="BS297" s="16">
        <f>AL297</f>
        <v>0.96633333333333338</v>
      </c>
      <c r="BT297" s="16">
        <f t="shared" ref="BT297:BT307" si="867">IF(ISNUMBER($AE297),IF(OR(HLOOKUP($BT$5,$I$2:$Y$8,4,FALSE)=1,HLOOKUP($BT$5,$I$2:$Y$8,5,FALSE)=1,),HLOOKUP($BT$5,$I$2:$Y$8,4,FALSE)*VLOOKUP($AC297,$B$32:$G$45,MATCH($AD297,$B$33:$G$33,0),FALSE)+HLOOKUP($BT$5,$I$2:$Y$8,5,FALSE)*VLOOKUP($AC297,$B$47:$G$60,MATCH($AD297,$B$48:$G$48,0),FALSE)+$AE297,$AE297),"N/A")</f>
        <v>48</v>
      </c>
      <c r="BU297" s="16">
        <f t="shared" ref="BU297:BU307" si="868">IF(ISNUMBER($AF297),$AF297*SQRT(SUMSQ(HLOOKUP($BT$5,$J$2:$Y$8,2,FALSE)*VLOOKUP($AC297,$B$2:$G$15,MATCH($AD297,$B$3:$G$3,0),FALSE),HLOOKUP($BT$5,$J$2:$Y$8,3,FALSE)*VLOOKUP($AC297,$B$17:$G$30,MATCH($AD297,$B$18:$G$18,0),FALSE),HLOOKUP($BT$5,$J$2:$Y$8,6,FALSE)))+HLOOKUP($BT$5,$J$2:$Y$8,4,FALSE)*VLOOKUP($AC297,$B$32:$G$45,MATCH($AD297,$B$33:$G$33,0),FALSE)+HLOOKUP($BT$5,$J$2:$Y$8,5,FALSE)*VLOOKUP($AC297,$B$47:$G$60,MATCH($AD297,$B$48:$G$48,0),FALSE),"N/A")</f>
        <v>48.2</v>
      </c>
      <c r="BV297" s="16">
        <f t="shared" ref="BV297:BV307" si="869">IF(ISNUMBER($AG297),IF(OR(HLOOKUP($BT$5,$I$2:$Y$8,4,FALSE)=1,HLOOKUP($BT$5,$I$2:$Y$8,5,FALSE)=1,),HLOOKUP($BT$5,$I$2:$Y$8,4,FALSE)*VLOOKUP($AC297,$B$32:$G$45,MATCH($AD297,$B$33:$G$33,0),FALSE)+HLOOKUP($BT$5,$I$2:$Y$8,5,FALSE)*VLOOKUP($AC297,$B$47:$G$60,MATCH($AD297,$B$48:$G$48,0),FALSE)+$AG297,$AG297),"N/A")</f>
        <v>55.6</v>
      </c>
      <c r="BW297" s="16" t="str">
        <f>IF(BX297&gt;0, "true", "false")</f>
        <v>true</v>
      </c>
      <c r="BX297" s="16">
        <f>AL297</f>
        <v>0.96633333333333338</v>
      </c>
      <c r="BY297" s="16">
        <f t="shared" ref="BY297:BY307" si="870">IF(ISNUMBER($AE297),IF(OR(HLOOKUP($BY$5,$I$2:$Y$8,4,FALSE)=1,HLOOKUP($BY$5,$I$2:$Y$8,5,FALSE)=1,),HLOOKUP($BY$5,$I$2:$Y$8,4,FALSE)*VLOOKUP($AC297,$B$32:$G$45,MATCH($AD297,$B$33:$G$33,0),FALSE)+HLOOKUP($BY$5,$I$2:$Y$8,5,FALSE)*VLOOKUP($AC297,$B$47:$G$60,MATCH($AD297,$B$48:$G$48,0),FALSE)+$AE297,$AE297),"N/A")</f>
        <v>48</v>
      </c>
      <c r="BZ297" s="16">
        <f t="shared" ref="BZ297:BZ307" si="871">IF(ISNUMBER($AF297),$AF297*SQRT(SUMSQ(HLOOKUP($BY$5,$J$2:$Y$8,2,FALSE)*VLOOKUP($AC297,$B$2:$G$15,MATCH($AD297,$B$3:$G$3,0),FALSE),HLOOKUP($BY$5,$J$2:$Y$8,3,FALSE)*VLOOKUP($AC297,$B$17:$G$30,MATCH($AD297,$B$18:$G$18,0),FALSE),HLOOKUP($BY$5,$J$2:$Y$8,6,FALSE)))+HLOOKUP($BY$5,$J$2:$Y$8,4,FALSE)*VLOOKUP($AC297,$B$32:$G$45,MATCH($AD297,$B$33:$G$33,0),FALSE)+HLOOKUP($BY$5,$J$2:$Y$8,5,FALSE)*VLOOKUP($AC297,$B$47:$G$60,MATCH($AD297,$B$48:$G$48,0),FALSE),"N/A")</f>
        <v>48.2</v>
      </c>
      <c r="CA297" s="16">
        <f t="shared" ref="CA297:CA307" si="872">IF(ISNUMBER($AG297),IF(OR(HLOOKUP($BY$5,$I$2:$Y$8,4,FALSE)=1,HLOOKUP($BY$5,$I$2:$Y$8,5,FALSE)=1,),HLOOKUP($BY$5,$I$2:$Y$8,4,FALSE)*VLOOKUP($AC297,$B$32:$G$45,MATCH($AD297,$B$33:$G$33,0),FALSE)+HLOOKUP($BY$5,$I$2:$Y$8,5,FALSE)*VLOOKUP($AC297,$B$47:$G$60,MATCH($AD297,$B$48:$G$48,0),FALSE)+$AG297,$AG297),"N/A")</f>
        <v>55.6</v>
      </c>
      <c r="CB297" s="16" t="str">
        <f>IF(CC297&gt;0, "true", "false")</f>
        <v>true</v>
      </c>
      <c r="CC297" s="16">
        <f>AL297</f>
        <v>0.96633333333333338</v>
      </c>
      <c r="CD297" s="16">
        <f t="shared" ref="CD297:CD307" si="873">IF(ISNUMBER($AE297),IF(OR(HLOOKUP($CD$5,$I$2:$Y$8,4,FALSE)=1,HLOOKUP($CD$5,$I$2:$Y$8,5,FALSE)=1,),HLOOKUP($CD$5,$I$2:$Y$8,4,FALSE)*VLOOKUP($AC297,$B$32:$G$45,MATCH($AD297,$B$33:$G$33,0),FALSE)+HLOOKUP($CD$5,$I$2:$Y$8,5,FALSE)*VLOOKUP($AC297,$B$47:$G$60,MATCH($AD297,$B$48:$G$48,0),FALSE)+$AE297,$AE297),"N/A")</f>
        <v>48</v>
      </c>
      <c r="CE297" s="16">
        <f t="shared" ref="CE297:CE307" si="874">IF(ISNUMBER($AF297),$AF297*SQRT(SUMSQ(HLOOKUP($CD$5,$J$2:$Y$8,2,FALSE)*VLOOKUP($AC297,$B$2:$G$15,MATCH($AD297,$B$3:$G$3,0),FALSE),HLOOKUP($CD$5,$J$2:$Y$8,3,FALSE)*VLOOKUP($AC297,$B$17:$G$30,MATCH($AD297,$B$18:$G$18,0),FALSE),HLOOKUP($CD$5,$J$2:$Y$8,6,FALSE)))+HLOOKUP($CD$5,$J$2:$Y$8,4,FALSE)*VLOOKUP($AC297,$B$32:$G$45,MATCH($AD297,$B$33:$G$33,0),FALSE)+HLOOKUP($CD$5,$J$2:$Y$8,5,FALSE)*VLOOKUP($AC297,$B$47:$G$60,MATCH($AD297,$B$48:$G$48,0),FALSE),"N/A")</f>
        <v>48.2</v>
      </c>
      <c r="CF297" s="16">
        <f t="shared" ref="CF297:CF307" si="875">IF(ISNUMBER($AG297),IF(OR(HLOOKUP($CD$5,$I$2:$Y$8,4,FALSE)=1,HLOOKUP($CD$5,$I$2:$Y$8,5,FALSE)=1,),HLOOKUP($CD$5,$I$2:$Y$8,4,FALSE)*VLOOKUP($AC297,$B$32:$G$45,MATCH($AD297,$B$33:$G$33,0),FALSE)+HLOOKUP($CD$5,$I$2:$Y$8,5,FALSE)*VLOOKUP($AC297,$B$47:$G$60,MATCH($AD297,$B$48:$G$48,0),FALSE)+$AG297,$AG297),"N/A")</f>
        <v>55.6</v>
      </c>
      <c r="CG297" s="16" t="str">
        <f>IF(CH297&gt;0, "true", "false")</f>
        <v>true</v>
      </c>
      <c r="CH297" s="16">
        <f>AL297</f>
        <v>0.96633333333333338</v>
      </c>
      <c r="CI297" s="16">
        <f t="shared" ref="CI297:CI307" si="876">IF(ISNUMBER($AE297),IF(OR(HLOOKUP($CI$5,$I$2:$Y$8,4,FALSE)=1,HLOOKUP($CI$5,$I$2:$Y$8,5,FALSE)=1,),HLOOKUP($CI$5,$I$2:$Y$8,4,FALSE)*VLOOKUP($AC297,$B$32:$G$45,MATCH($AD297,$B$33:$G$33,0),FALSE)+HLOOKUP($CI$5,$I$2:$Y$8,5,FALSE)*VLOOKUP($AC297,$B$47:$G$60,MATCH($AD297,$B$48:$G$48,0),FALSE)+$AE297,$AE297),"N/A")</f>
        <v>48</v>
      </c>
      <c r="CJ297" s="16">
        <f t="shared" ref="CJ297:CJ307" si="877">IF(ISNUMBER($AF297),$AF297*SQRT(SUMSQ(HLOOKUP($CI$5,$J$2:$Y$8,2,FALSE)*VLOOKUP($AC297,$B$2:$G$15,MATCH($AD297,$B$3:$G$3,0),FALSE),HLOOKUP($CI$5,$J$2:$Y$8,3,FALSE)*VLOOKUP($AC297,$B$17:$G$30,MATCH($AD297,$B$18:$G$18,0),FALSE),HLOOKUP($CI$5,$J$2:$Y$8,6,FALSE)))+HLOOKUP($CI$5,$J$2:$Y$8,4,FALSE)*VLOOKUP($AC297,$B$32:$G$45,MATCH($AD297,$B$33:$G$33,0),FALSE)+HLOOKUP($CI$5,$J$2:$Y$8,5,FALSE)*VLOOKUP($AC297,$B$47:$G$60,MATCH($AD297,$B$48:$G$48,0),FALSE),"N/A")</f>
        <v>48.2</v>
      </c>
      <c r="CK297" s="16">
        <f t="shared" ref="CK297:CK307" si="878">IF(ISNUMBER($AG297),IF(OR(HLOOKUP($CI$5,$I$2:$Y$8,4,FALSE)=1,HLOOKUP($CI$5,$I$2:$Y$8,5,FALSE)=1,),HLOOKUP($CI$5,$I$2:$Y$8,4,FALSE)*VLOOKUP($AC297,$B$32:$G$45,MATCH($AD297,$B$33:$G$33,0),FALSE)+HLOOKUP($CI$5,$I$2:$Y$8,5,FALSE)*VLOOKUP($AC297,$B$47:$G$60,MATCH($AD297,$B$48:$G$48,0),FALSE)+$AG297,$AG297),"N/A")</f>
        <v>55.6</v>
      </c>
      <c r="CL297" s="16" t="str">
        <f>IF(CM297&gt;0, "true", "false")</f>
        <v>true</v>
      </c>
      <c r="CM297" s="76">
        <f>AP297</f>
        <v>0.96279999999999999</v>
      </c>
      <c r="CN297" s="16">
        <f t="shared" ref="CN297:CN307" si="879">IF(ISNUMBER($AE297),IF(OR(HLOOKUP($CN$5,$I$2:$Y$8,4,FALSE)=1,HLOOKUP($CN$5,$I$2:$Y$8,5,FALSE)=1,),HLOOKUP($CN$5,$I$2:$Y$8,4,FALSE)*VLOOKUP($AC297,$B$32:$G$45,MATCH($AD297,$B$33:$G$33,0),FALSE)+HLOOKUP($CN$5,$I$2:$Y$8,5,FALSE)*VLOOKUP($AC297,$B$47:$G$60,MATCH($AD297,$B$48:$G$48,0),FALSE)+$AE297,$AE297),"N/A")</f>
        <v>48</v>
      </c>
      <c r="CO297" s="16">
        <f t="shared" ref="CO297:CO307" si="880">IF(ISNUMBER($AF297),$AF297*SQRT(SUMSQ(HLOOKUP($CN$5,$J$2:$Y$8,2,FALSE)*VLOOKUP($AC297,$B$2:$G$15,MATCH($AD297,$B$3:$G$3,0),FALSE),HLOOKUP($CN$5,$J$2:$Y$8,3,FALSE)*VLOOKUP($AC297,$B$17:$G$30,MATCH($AD297,$B$18:$G$18,0),FALSE),HLOOKUP($CN$5,$J$2:$Y$8,6,FALSE)))+HLOOKUP($CN$5,$J$2:$Y$8,4,FALSE)*VLOOKUP($AC297,$B$32:$G$45,MATCH($AD297,$B$33:$G$33,0),FALSE)+HLOOKUP($CN$5,$J$2:$Y$8,5,FALSE)*VLOOKUP($AC297,$B$47:$G$60,MATCH($AD297,$B$48:$G$48,0),FALSE),"N/A")</f>
        <v>48.2</v>
      </c>
      <c r="CP297" s="16">
        <f t="shared" ref="CP297:CP307" si="881">IF(ISNUMBER($AG297),IF(OR(HLOOKUP($CN$5,$I$2:$Y$8,4,FALSE)=1,HLOOKUP($CN$5,$I$2:$Y$8,5,FALSE)=1,),HLOOKUP($CN$5,$I$2:$Y$8,4,FALSE)*VLOOKUP($AC297,$B$32:$G$45,MATCH($AD297,$B$33:$G$33,0),FALSE)+HLOOKUP($CN$5,$I$2:$Y$8,5,FALSE)*VLOOKUP($AC297,$B$47:$G$60,MATCH($AD297,$B$48:$G$48,0),FALSE)+$AG297,$AG297),"N/A")</f>
        <v>55.6</v>
      </c>
      <c r="CQ297" s="16" t="str">
        <f>IF(CR297&gt;0, "true", "false")</f>
        <v>true</v>
      </c>
      <c r="CR297" s="76">
        <f>AP297</f>
        <v>0.96279999999999999</v>
      </c>
      <c r="CS297" s="16">
        <f t="shared" ref="CS297:CS307" si="882">IF(ISNUMBER($AE297),IF(OR(HLOOKUP($CS$5,$I$2:$Y$8,4,FALSE)=1,HLOOKUP($CS$5,$I$2:$Y$8,5,FALSE)=1,),HLOOKUP($CS$5,$I$2:$Y$8,4,FALSE)*VLOOKUP($AC297,$B$32:$G$45,MATCH($AD297,$B$33:$G$33,0),FALSE)+HLOOKUP($CS$5,$I$2:$Y$8,5,FALSE)*VLOOKUP($AC297,$B$47:$G$60,MATCH($AD297,$B$48:$G$48,0),FALSE)+$AE297,$AE297),"N/A")</f>
        <v>48</v>
      </c>
      <c r="CT297" s="16">
        <f t="shared" ref="CT297:CT307" si="883">IF(ISNUMBER($AF297),$AF297*SQRT(SUMSQ(HLOOKUP($CS$5,$J$2:$Y$8,2,FALSE)*VLOOKUP($AC297,$B$2:$G$15,MATCH($AD297,$B$3:$G$3,0),FALSE),HLOOKUP($CS$5,$J$2:$Y$8,3,FALSE)*VLOOKUP($AC297,$B$17:$G$30,MATCH($AD297,$B$18:$G$18,0),FALSE),HLOOKUP($CS$5,$J$2:$Y$8,6,FALSE)))+HLOOKUP($CS$5,$J$2:$Y$8,4,FALSE)*VLOOKUP($AC297,$B$32:$G$45,MATCH($AD297,$B$33:$G$33,0),FALSE)+HLOOKUP($CS$5,$J$2:$Y$8,5,FALSE)*VLOOKUP($AC297,$B$47:$G$60,MATCH($AD297,$B$48:$G$48,0),FALSE),"N/A")</f>
        <v>48.2</v>
      </c>
      <c r="CU297" s="16">
        <f t="shared" ref="CU297:CU307" si="884">IF(ISNUMBER($AG297),IF(OR(HLOOKUP($CS$5,$I$2:$Y$8,4,FALSE)=1,HLOOKUP($CS$5,$I$2:$Y$8,5,FALSE)=1,),HLOOKUP($CS$5,$I$2:$Y$8,4,FALSE)*VLOOKUP($AC297,$B$32:$G$45,MATCH($AD297,$B$33:$G$33,0),FALSE)+HLOOKUP($CS$5,$I$2:$Y$8,5,FALSE)*VLOOKUP($AC297,$B$47:$G$60,MATCH($AD297,$B$48:$G$48,0),FALSE)+$AG297,$AG297),"N/A")</f>
        <v>55.6</v>
      </c>
      <c r="CV297" s="16" t="str">
        <f>IF(CW297&gt;0, "true", "false")</f>
        <v>true</v>
      </c>
      <c r="CW297" s="76">
        <f>AP297</f>
        <v>0.96279999999999999</v>
      </c>
      <c r="CX297" s="16">
        <f t="shared" ref="CX297:CX307" si="885">IF(ISNUMBER($AE297),IF(OR(HLOOKUP($CX$5,$I$2:$Y$8,4,FALSE)=1,HLOOKUP($CX$5,$I$2:$Y$8,5,FALSE)=1,),HLOOKUP($CX$5,$I$2:$Y$8,4,FALSE)*VLOOKUP($AC297,$B$32:$G$45,MATCH($AD297,$B$33:$G$33,0),FALSE)+HLOOKUP($CX$5,$I$2:$Y$8,5,FALSE)*VLOOKUP($AC297,$B$47:$G$60,MATCH($AD297,$B$48:$G$48,0),FALSE)+$AE297,$AE297),"N/A")</f>
        <v>48</v>
      </c>
      <c r="CY297" s="16">
        <f t="shared" ref="CY297:CY307" si="886">IF(ISNUMBER($AF297),$AF297*SQRT(SUMSQ(HLOOKUP($CX$5,$J$2:$Y$8,2,FALSE)*VLOOKUP($AC297,$B$2:$G$15,MATCH($AD297,$B$3:$G$3,0),FALSE),HLOOKUP($CX$5,$J$2:$Y$8,3,FALSE)*VLOOKUP($AC297,$B$17:$G$30,MATCH($AD297,$B$18:$G$18,0),FALSE),HLOOKUP($CX$5,$J$2:$Y$8,6,FALSE)))+HLOOKUP($CX$5,$J$2:$Y$8,4,FALSE)*VLOOKUP($AC297,$B$32:$G$45,MATCH($AD297,$B$33:$G$33,0),FALSE)+HLOOKUP($CX$5,$J$2:$Y$8,5,FALSE)*VLOOKUP($AC297,$B$47:$G$60,MATCH($AD297,$B$48:$G$48,0),FALSE),"N/A")</f>
        <v>48.2</v>
      </c>
      <c r="CZ297" s="16">
        <f t="shared" ref="CZ297:CZ307" si="887">IF(ISNUMBER($AG297),IF(OR(HLOOKUP($CX$5,$I$2:$Y$8,4,FALSE)=1,HLOOKUP($CX$5,$I$2:$Y$8,5,FALSE)=1,),HLOOKUP($CX$5,$I$2:$Y$8,4,FALSE)*VLOOKUP($AC297,$B$32:$G$45,MATCH($AD297,$B$33:$G$33,0),FALSE)+HLOOKUP($CX$5,$I$2:$Y$8,5,FALSE)*VLOOKUP($AC297,$B$47:$G$60,MATCH($AD297,$B$48:$G$48,0),FALSE)+$AG297,$AG297),"N/A")</f>
        <v>55.6</v>
      </c>
      <c r="DA297" s="16" t="str">
        <f>IF(DB297&gt;0, "true", "false")</f>
        <v>true</v>
      </c>
      <c r="DB297" s="76">
        <f>AP297</f>
        <v>0.96279999999999999</v>
      </c>
      <c r="DC297" s="16">
        <f t="shared" ref="DC297:DC307" si="888">IF(ISNUMBER($AE297),IF(OR(HLOOKUP($DC$5,$I$2:$Y$8,4,FALSE)=1,HLOOKUP($DC$5,$I$2:$Y$8,5,FALSE)=1,),HLOOKUP($DC$5,$I$2:$Y$8,4,FALSE)*VLOOKUP($AC297,$B$32:$G$45,MATCH($AD297,$B$33:$G$33,0),FALSE)+HLOOKUP($DC$5,$I$2:$Y$8,5,FALSE)*VLOOKUP($AC297,$B$47:$G$60,MATCH($AD297,$B$48:$G$48,0),FALSE)+$AE297,$AE297),"N/A")</f>
        <v>48</v>
      </c>
      <c r="DD297" s="16">
        <f t="shared" ref="DD297:DD307" si="889">IF(ISNUMBER($AF297),$AF297*SQRT(SUMSQ(HLOOKUP($DC$5,$J$2:$Y$8,2,FALSE)*VLOOKUP($AC297,$B$2:$G$15,MATCH($AD297,$B$3:$G$3,0),FALSE),HLOOKUP($DC$5,$J$2:$Y$8,3,FALSE)*VLOOKUP($AC297,$B$17:$G$30,MATCH($AD297,$B$18:$G$18,0),FALSE),HLOOKUP($DC$5,$J$2:$Y$8,6,FALSE)))+HLOOKUP($DC$5,$J$2:$Y$8,4,FALSE)*VLOOKUP($AC297,$B$32:$G$45,MATCH($AD297,$B$33:$G$33,0),FALSE)+HLOOKUP($DC$5,$J$2:$Y$8,5,FALSE)*VLOOKUP($AC297,$B$47:$G$60,MATCH($AD297,$B$48:$G$48,0),FALSE),"N/A")</f>
        <v>68.165093706383189</v>
      </c>
      <c r="DE297" s="16">
        <f t="shared" ref="DE297:DE307" si="890">IF(ISNUMBER($AG297),IF(OR(HLOOKUP($DC$5,$I$2:$Y$8,4,FALSE)=1,HLOOKUP($DC$5,$I$2:$Y$8,5,FALSE)=1,),HLOOKUP($DC$5,$I$2:$Y$8,4,FALSE)*VLOOKUP($AC297,$B$32:$G$45,MATCH($AD297,$B$33:$G$33,0),FALSE)+HLOOKUP($DC$5,$I$2:$Y$8,5,FALSE)*VLOOKUP($AC297,$B$47:$G$60,MATCH($AD297,$B$48:$G$48,0),FALSE)+$AG297,$AG297),"N/A")</f>
        <v>55.6</v>
      </c>
      <c r="DF297" s="16" t="str">
        <f>IF(DG297&gt;0, "true", "false")</f>
        <v>false</v>
      </c>
      <c r="DG297" s="76">
        <f>AT297</f>
        <v>0</v>
      </c>
      <c r="DH297" s="16">
        <f t="shared" ref="DH297:DH307" si="891">IF(ISNUMBER($AE297),IF(OR(HLOOKUP($DH$5,$I$2:$Y$8,4,FALSE)=1,HLOOKUP($DH$5,$I$2:$Y$8,5,FALSE)=1,),HLOOKUP($DH$5,$I$2:$Y$8,4,FALSE)*VLOOKUP($AC297,$B$32:$G$45,MATCH($AD297,$B$33:$G$33,0),FALSE)+HLOOKUP($DH$5,$I$2:$Y$8,5,FALSE)*VLOOKUP($AC297,$B$47:$G$60,MATCH($AD297,$B$48:$G$48,0),FALSE)+$AE297,$AE297),"N/A")</f>
        <v>48</v>
      </c>
      <c r="DI297" s="16">
        <f t="shared" ref="DI297:DI307" si="892">IF(ISNUMBER($AF297),$AF297*SQRT(SUMSQ(HLOOKUP($DH$5,$J$2:$Y$8,2,FALSE)*VLOOKUP($AC297,$B$2:$G$15,MATCH($AD297,$B$3:$G$3,0),FALSE),HLOOKUP($DH$5,$J$2:$Y$8,3,FALSE)*VLOOKUP($AC297,$B$17:$G$30,MATCH($AD297,$B$18:$G$18,0),FALSE),HLOOKUP($DH$5,$J$2:$Y$8,6,FALSE)))+HLOOKUP($DH$5,$J$2:$Y$8,4,FALSE)*VLOOKUP($AC297,$B$32:$G$45,MATCH($AD297,$B$33:$G$33,0),FALSE)+HLOOKUP($DH$5,$J$2:$Y$8,5,FALSE)*VLOOKUP($AC297,$B$47:$G$60,MATCH($AD297,$B$48:$G$48,0),FALSE),"N/A")</f>
        <v>68.165093706383189</v>
      </c>
      <c r="DJ297" s="16">
        <f t="shared" ref="DJ297:DJ307" si="893">IF(ISNUMBER($AG297),IF(OR(HLOOKUP($DH$5,$I$2:$Y$8,4,FALSE)=1,HLOOKUP($DH$5,$I$2:$Y$8,5,FALSE)=1,),HLOOKUP($DH$5,$I$2:$Y$8,4,FALSE)*VLOOKUP($AC297,$B$32:$G$45,MATCH($AD297,$B$33:$G$33,0),FALSE)+HLOOKUP($DH$5,$I$2:$Y$8,5,FALSE)*VLOOKUP($AC297,$B$47:$G$60,MATCH($AD297,$B$48:$G$48,0),FALSE)+$AG297,$AG297),"N/A")</f>
        <v>55.6</v>
      </c>
      <c r="DK297" s="16" t="str">
        <f>IF(DL297&gt;0, "true", "false")</f>
        <v>false</v>
      </c>
      <c r="DL297" s="76">
        <f>AT297</f>
        <v>0</v>
      </c>
      <c r="DM297" s="16">
        <f t="shared" ref="DM297:DM307" si="894">IF(ISNUMBER($AE297),IF(OR(HLOOKUP($DM$5,$I$2:$Y$8,4,FALSE)=1,HLOOKUP($DM$5,$I$2:$Y$8,5,FALSE)=1,),HLOOKUP($DM$5,$I$2:$Y$8,4,FALSE)*VLOOKUP($AC297,$B$32:$G$45,MATCH($AD297,$B$33:$G$33,0),FALSE)+HLOOKUP($DM$5,$I$2:$Y$8,5,FALSE)*VLOOKUP($AC297,$B$47:$G$60,MATCH($AD297,$B$48:$G$48,0),FALSE)+$AE297,$AE297),"N/A")</f>
        <v>48</v>
      </c>
      <c r="DN297" s="16">
        <f t="shared" ref="DN297:DN307" si="895">IF(ISNUMBER($AF297),$AF297*SQRT(SUMSQ(HLOOKUP($DM$5,$J$2:$Y$8,2,FALSE)*VLOOKUP($AC297,$B$2:$G$15,MATCH($AD297,$B$3:$G$3,0),FALSE),HLOOKUP($DM$5,$J$2:$Y$8,3,FALSE)*VLOOKUP($AC297,$B$17:$G$30,MATCH($AD297,$B$18:$G$18,0),FALSE),HLOOKUP($DM$5,$J$2:$Y$8,6,FALSE)))+HLOOKUP($DM$5,$J$2:$Y$8,4,FALSE)*VLOOKUP($AC297,$B$32:$G$45,MATCH($AD297,$B$33:$G$33,0),FALSE)+HLOOKUP($DM$5,$J$2:$Y$8,5,FALSE)*VLOOKUP($AC297,$B$47:$G$60,MATCH($AD297,$B$48:$G$48,0),FALSE),"N/A")</f>
        <v>68.165093706383189</v>
      </c>
      <c r="DO297" s="16">
        <f t="shared" ref="DO297:DO307" si="896">IF(ISNUMBER($AG297),IF(OR(HLOOKUP($DM$5,$I$2:$Y$8,4,FALSE)=1,HLOOKUP($DM$5,$I$2:$Y$8,5,FALSE)=1,),HLOOKUP($DM$5,$I$2:$Y$8,4,FALSE)*VLOOKUP($AC297,$B$32:$G$45,MATCH($AD297,$B$33:$G$33,0),FALSE)+HLOOKUP($DM$5,$I$2:$Y$8,5,FALSE)*VLOOKUP($AC297,$B$47:$G$60,MATCH($AD297,$B$48:$G$48,0),FALSE)+$AG297,$AG297),"N/A")</f>
        <v>55.6</v>
      </c>
      <c r="DP297" s="16" t="str">
        <f>IF(DQ297&gt;0, "true", "false")</f>
        <v>false</v>
      </c>
      <c r="DQ297" s="76">
        <f>AT297</f>
        <v>0</v>
      </c>
      <c r="DR297" s="16">
        <f t="shared" ref="DR297:DR307" si="897">IF(ISNUMBER($AE297),IF(OR(HLOOKUP($DR$5,$I$2:$Y$8,4,FALSE)=1,HLOOKUP($DR$5,$I$2:$Y$8,5,FALSE)=1,),HLOOKUP($DR$5,$I$2:$Y$8,4,FALSE)*VLOOKUP($AC297,$B$32:$G$45,MATCH($AD297,$B$33:$G$33,0),FALSE)+HLOOKUP($DR$5,$I$2:$Y$8,5,FALSE)*VLOOKUP($AC297,$B$47:$G$60,MATCH($AD297,$B$48:$G$48,0),FALSE)+$AE297,$AE297),"N/A")</f>
        <v>48</v>
      </c>
      <c r="DS297" s="16">
        <f t="shared" ref="DS297:DS307" si="898">IF(ISNUMBER($AF297),$AF297*SQRT(SUMSQ(HLOOKUP($DR$5,$J$2:$Y$8,2,FALSE)*VLOOKUP($AC297,$B$2:$G$15,MATCH($AD297,$B$3:$G$3,0),FALSE),HLOOKUP($DR$5,$J$2:$Y$8,3,FALSE)*VLOOKUP($AC297,$B$17:$G$30,MATCH($AD297,$B$18:$G$18,0),FALSE),HLOOKUP($DR$5,$J$2:$Y$8,6,FALSE)))+HLOOKUP($DR$5,$J$2:$Y$8,4,FALSE)*VLOOKUP($AC297,$B$32:$G$45,MATCH($AD297,$B$33:$G$33,0),FALSE)+HLOOKUP($DR$5,$J$2:$Y$8,5,FALSE)*VLOOKUP($AC297,$B$47:$G$60,MATCH($AD297,$B$48:$G$48,0),FALSE),"N/A")</f>
        <v>68.165093706383189</v>
      </c>
      <c r="DT297" s="16">
        <f t="shared" ref="DT297:DT307" si="899">IF(ISNUMBER($AG297),IF(OR(HLOOKUP($DR$5,$I$2:$Y$8,4,FALSE)=1,HLOOKUP($DR$5,$I$2:$Y$8,5,FALSE)=1,),HLOOKUP($DR$5,$I$2:$Y$8,4,FALSE)*VLOOKUP($AC297,$B$32:$G$45,MATCH($AD297,$B$33:$G$33,0),FALSE)+HLOOKUP($DR$5,$I$2:$Y$8,5,FALSE)*VLOOKUP($AC297,$B$47:$G$60,MATCH($AD297,$B$48:$G$48,0),FALSE)+$AG297,$AG297),"N/A")</f>
        <v>55.6</v>
      </c>
      <c r="DU297" s="16" t="str">
        <f>IF(DV297&gt;0, "true", "false")</f>
        <v>false</v>
      </c>
      <c r="DV297" s="76">
        <f>AT297</f>
        <v>0</v>
      </c>
    </row>
    <row r="298" spans="27:126" x14ac:dyDescent="0.35">
      <c r="AA298" s="74" t="s">
        <v>114</v>
      </c>
      <c r="AB298" s="73" t="str">
        <f t="shared" si="851"/>
        <v>-</v>
      </c>
      <c r="AC298" s="47" t="s">
        <v>8</v>
      </c>
      <c r="AD298" s="47" t="s">
        <v>2</v>
      </c>
      <c r="AE298" s="16"/>
      <c r="AF298" s="16"/>
      <c r="AG298" s="16" t="str">
        <f>IF(MAX(AV9,BA9,BF9,BK9,BP9,BU9,BZ9,CE9,CJ9,CO9,CT9,CY9,DD9,DI9,DN9,DS9)=0,"N/A",MAX(AV9,BA9,BF9,BK9,BP9,BU9,BZ9,CE9,CJ9,CO9,CT9,CY9,DD9,DI9,DN9,DS9))</f>
        <v>N/A</v>
      </c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 t="str">
        <f t="shared" si="852"/>
        <v>N/A</v>
      </c>
      <c r="AV298" s="16" t="str">
        <f t="shared" si="853"/>
        <v>N/A</v>
      </c>
      <c r="AW298" s="16" t="str">
        <f t="shared" si="854"/>
        <v>N/A</v>
      </c>
      <c r="AX298" s="47"/>
      <c r="AY298" s="16"/>
      <c r="AZ298" s="16" t="str">
        <f t="shared" si="855"/>
        <v>N/A</v>
      </c>
      <c r="BA298" s="16" t="str">
        <f t="shared" si="856"/>
        <v>N/A</v>
      </c>
      <c r="BB298" s="16" t="str">
        <f t="shared" si="857"/>
        <v>N/A</v>
      </c>
      <c r="BC298" s="16"/>
      <c r="BD298" s="16"/>
      <c r="BE298" s="16" t="str">
        <f t="shared" si="858"/>
        <v>N/A</v>
      </c>
      <c r="BF298" s="16" t="str">
        <f t="shared" si="859"/>
        <v>N/A</v>
      </c>
      <c r="BG298" s="16" t="str">
        <f t="shared" si="860"/>
        <v>N/A</v>
      </c>
      <c r="BH298" s="16"/>
      <c r="BI298" s="16"/>
      <c r="BJ298" s="16" t="str">
        <f t="shared" si="861"/>
        <v>N/A</v>
      </c>
      <c r="BK298" s="16" t="str">
        <f t="shared" si="862"/>
        <v>N/A</v>
      </c>
      <c r="BL298" s="16" t="str">
        <f t="shared" si="863"/>
        <v>N/A</v>
      </c>
      <c r="BM298" s="16"/>
      <c r="BN298" s="16"/>
      <c r="BO298" s="16" t="str">
        <f t="shared" si="864"/>
        <v>N/A</v>
      </c>
      <c r="BP298" s="16" t="str">
        <f t="shared" si="865"/>
        <v>N/A</v>
      </c>
      <c r="BQ298" s="16" t="str">
        <f t="shared" si="866"/>
        <v>N/A</v>
      </c>
      <c r="BR298" s="16"/>
      <c r="BS298" s="16"/>
      <c r="BT298" s="16" t="str">
        <f t="shared" si="867"/>
        <v>N/A</v>
      </c>
      <c r="BU298" s="16" t="str">
        <f t="shared" si="868"/>
        <v>N/A</v>
      </c>
      <c r="BV298" s="16" t="str">
        <f t="shared" si="869"/>
        <v>N/A</v>
      </c>
      <c r="BW298" s="16"/>
      <c r="BX298" s="16"/>
      <c r="BY298" s="16" t="str">
        <f t="shared" si="870"/>
        <v>N/A</v>
      </c>
      <c r="BZ298" s="16" t="str">
        <f t="shared" si="871"/>
        <v>N/A</v>
      </c>
      <c r="CA298" s="16" t="str">
        <f t="shared" si="872"/>
        <v>N/A</v>
      </c>
      <c r="CB298" s="16"/>
      <c r="CC298" s="16"/>
      <c r="CD298" s="16" t="str">
        <f t="shared" si="873"/>
        <v>N/A</v>
      </c>
      <c r="CE298" s="16" t="str">
        <f t="shared" si="874"/>
        <v>N/A</v>
      </c>
      <c r="CF298" s="16" t="str">
        <f t="shared" si="875"/>
        <v>N/A</v>
      </c>
      <c r="CG298" s="16"/>
      <c r="CH298" s="16"/>
      <c r="CI298" s="16" t="str">
        <f t="shared" si="876"/>
        <v>N/A</v>
      </c>
      <c r="CJ298" s="16" t="str">
        <f t="shared" si="877"/>
        <v>N/A</v>
      </c>
      <c r="CK298" s="16" t="str">
        <f t="shared" si="878"/>
        <v>N/A</v>
      </c>
      <c r="CL298" s="16"/>
      <c r="CM298" s="76"/>
      <c r="CN298" s="16" t="str">
        <f t="shared" si="879"/>
        <v>N/A</v>
      </c>
      <c r="CO298" s="16" t="str">
        <f t="shared" si="880"/>
        <v>N/A</v>
      </c>
      <c r="CP298" s="16" t="str">
        <f t="shared" si="881"/>
        <v>N/A</v>
      </c>
      <c r="CQ298" s="16"/>
      <c r="CR298" s="76"/>
      <c r="CS298" s="16" t="str">
        <f t="shared" si="882"/>
        <v>N/A</v>
      </c>
      <c r="CT298" s="16" t="str">
        <f t="shared" si="883"/>
        <v>N/A</v>
      </c>
      <c r="CU298" s="16" t="str">
        <f t="shared" si="884"/>
        <v>N/A</v>
      </c>
      <c r="CV298" s="16"/>
      <c r="CW298" s="76"/>
      <c r="CX298" s="16" t="str">
        <f t="shared" si="885"/>
        <v>N/A</v>
      </c>
      <c r="CY298" s="16" t="str">
        <f t="shared" si="886"/>
        <v>N/A</v>
      </c>
      <c r="CZ298" s="16" t="str">
        <f t="shared" si="887"/>
        <v>N/A</v>
      </c>
      <c r="DA298" s="16"/>
      <c r="DB298" s="76"/>
      <c r="DC298" s="16" t="str">
        <f t="shared" si="888"/>
        <v>N/A</v>
      </c>
      <c r="DD298" s="16" t="str">
        <f t="shared" si="889"/>
        <v>N/A</v>
      </c>
      <c r="DE298" s="16" t="str">
        <f t="shared" si="890"/>
        <v>N/A</v>
      </c>
      <c r="DF298" s="16"/>
      <c r="DG298" s="76"/>
      <c r="DH298" s="16" t="str">
        <f t="shared" si="891"/>
        <v>N/A</v>
      </c>
      <c r="DI298" s="16" t="str">
        <f t="shared" si="892"/>
        <v>N/A</v>
      </c>
      <c r="DJ298" s="16" t="str">
        <f t="shared" si="893"/>
        <v>N/A</v>
      </c>
      <c r="DK298" s="16"/>
      <c r="DL298" s="76"/>
      <c r="DM298" s="16" t="str">
        <f t="shared" si="894"/>
        <v>N/A</v>
      </c>
      <c r="DN298" s="16" t="str">
        <f t="shared" si="895"/>
        <v>N/A</v>
      </c>
      <c r="DO298" s="16" t="str">
        <f t="shared" si="896"/>
        <v>N/A</v>
      </c>
      <c r="DP298" s="16"/>
      <c r="DQ298" s="76"/>
      <c r="DR298" s="16" t="str">
        <f t="shared" si="897"/>
        <v>N/A</v>
      </c>
      <c r="DS298" s="16" t="str">
        <f t="shared" si="898"/>
        <v>N/A</v>
      </c>
      <c r="DT298" s="16" t="str">
        <f t="shared" si="899"/>
        <v>N/A</v>
      </c>
      <c r="DU298" s="16"/>
      <c r="DV298" s="76"/>
    </row>
    <row r="299" spans="27:126" x14ac:dyDescent="0.35">
      <c r="AA299" s="74">
        <v>1.5</v>
      </c>
      <c r="AB299" s="73">
        <f t="shared" si="851"/>
        <v>19.499999999999751</v>
      </c>
      <c r="AC299" s="47" t="s">
        <v>9</v>
      </c>
      <c r="AD299" s="47" t="s">
        <v>2</v>
      </c>
      <c r="AE299" s="16">
        <f>[2]beta_Schätzung_Corr_Poll!E125</f>
        <v>38</v>
      </c>
      <c r="AF299" s="16">
        <f>[2]beta_Schätzung_Corr_Poll!E126</f>
        <v>38.200000000000003</v>
      </c>
      <c r="AG299" s="16">
        <f>[2]beta_Schätzung_Corr_Poll!E127</f>
        <v>45.6</v>
      </c>
      <c r="AH299" s="16">
        <f>[2]beta_Schätzung_Corr_Poll!E123</f>
        <v>0.99839999999999995</v>
      </c>
      <c r="AI299" s="16">
        <f>[2]beta_Schätzung_Corr_Poll!F125</f>
        <v>38</v>
      </c>
      <c r="AJ299" s="16">
        <f>[2]beta_Schätzung_Corr_Poll!F126</f>
        <v>38.299999999999997</v>
      </c>
      <c r="AK299" s="16">
        <f>[2]beta_Schätzung_Corr_Poll!F127</f>
        <v>45.6</v>
      </c>
      <c r="AL299" s="16">
        <f>[2]beta_Schätzung_Corr_Poll!F123</f>
        <v>0.96866666666666668</v>
      </c>
      <c r="AM299" s="16">
        <f>[2]beta_Schätzung_Corr_Poll!G125</f>
        <v>38</v>
      </c>
      <c r="AN299" s="16">
        <f>[2]beta_Schätzung_Corr_Poll!G126</f>
        <v>38.299999999999997</v>
      </c>
      <c r="AO299" s="16">
        <f>[2]beta_Schätzung_Corr_Poll!G127</f>
        <v>45.6</v>
      </c>
      <c r="AP299" s="16">
        <f>[2]beta_Schätzung_Corr_Poll!G123</f>
        <v>0.96040000000000003</v>
      </c>
      <c r="AQ299" s="16">
        <f>[2]beta_Schätzung_Corr_Poll!H125</f>
        <v>38</v>
      </c>
      <c r="AR299" s="16">
        <f>[2]beta_Schätzung_Corr_Poll!H126</f>
        <v>45.6</v>
      </c>
      <c r="AS299" s="16">
        <f>[2]beta_Schätzung_Corr_Poll!H127</f>
        <v>45.6</v>
      </c>
      <c r="AT299" s="16">
        <f>[2]beta_Schätzung_Corr_Poll!H123</f>
        <v>0</v>
      </c>
      <c r="AU299" s="16">
        <f t="shared" si="852"/>
        <v>38</v>
      </c>
      <c r="AV299" s="16">
        <f t="shared" si="853"/>
        <v>38.200000000000003</v>
      </c>
      <c r="AW299" s="16">
        <f t="shared" si="854"/>
        <v>45.6</v>
      </c>
      <c r="AX299" s="47" t="str">
        <f>IF(AY299&gt;0, "true", "false")</f>
        <v>true</v>
      </c>
      <c r="AY299" s="16">
        <f>AH299</f>
        <v>0.99839999999999995</v>
      </c>
      <c r="AZ299" s="16">
        <f t="shared" si="855"/>
        <v>38</v>
      </c>
      <c r="BA299" s="16">
        <f t="shared" si="856"/>
        <v>38.200000000000003</v>
      </c>
      <c r="BB299" s="16">
        <f t="shared" si="857"/>
        <v>45.6</v>
      </c>
      <c r="BC299" s="16" t="str">
        <f>IF(BD299&gt;0, "true", "false")</f>
        <v>true</v>
      </c>
      <c r="BD299" s="16">
        <f>AH299</f>
        <v>0.99839999999999995</v>
      </c>
      <c r="BE299" s="16">
        <f t="shared" si="858"/>
        <v>38</v>
      </c>
      <c r="BF299" s="16">
        <f t="shared" si="859"/>
        <v>38.200000000000003</v>
      </c>
      <c r="BG299" s="16">
        <f t="shared" si="860"/>
        <v>45.6</v>
      </c>
      <c r="BH299" s="16" t="str">
        <f>IF(BI299&gt;0, "true", "false")</f>
        <v>true</v>
      </c>
      <c r="BI299" s="16">
        <f>AH299</f>
        <v>0.99839999999999995</v>
      </c>
      <c r="BJ299" s="16">
        <f t="shared" si="861"/>
        <v>38</v>
      </c>
      <c r="BK299" s="16">
        <f t="shared" si="862"/>
        <v>38.200000000000003</v>
      </c>
      <c r="BL299" s="16">
        <f t="shared" si="863"/>
        <v>45.6</v>
      </c>
      <c r="BM299" s="16" t="str">
        <f>IF(BN299&gt;0, "true", "false")</f>
        <v>true</v>
      </c>
      <c r="BN299" s="16">
        <f>AH299</f>
        <v>0.99839999999999995</v>
      </c>
      <c r="BO299" s="16">
        <f t="shared" si="864"/>
        <v>38</v>
      </c>
      <c r="BP299" s="16">
        <f t="shared" si="865"/>
        <v>38.200000000000003</v>
      </c>
      <c r="BQ299" s="16">
        <f t="shared" si="866"/>
        <v>45.6</v>
      </c>
      <c r="BR299" s="16" t="str">
        <f>IF(BS299&gt;0, "true", "false")</f>
        <v>true</v>
      </c>
      <c r="BS299" s="16">
        <f>AL299</f>
        <v>0.96866666666666668</v>
      </c>
      <c r="BT299" s="16">
        <f t="shared" si="867"/>
        <v>38</v>
      </c>
      <c r="BU299" s="16">
        <f t="shared" si="868"/>
        <v>38.200000000000003</v>
      </c>
      <c r="BV299" s="16">
        <f t="shared" si="869"/>
        <v>45.6</v>
      </c>
      <c r="BW299" s="16" t="str">
        <f>IF(BX299&gt;0, "true", "false")</f>
        <v>true</v>
      </c>
      <c r="BX299" s="16">
        <f>AL299</f>
        <v>0.96866666666666668</v>
      </c>
      <c r="BY299" s="16">
        <f t="shared" si="870"/>
        <v>38</v>
      </c>
      <c r="BZ299" s="16">
        <f t="shared" si="871"/>
        <v>38.200000000000003</v>
      </c>
      <c r="CA299" s="16">
        <f t="shared" si="872"/>
        <v>45.6</v>
      </c>
      <c r="CB299" s="16" t="str">
        <f>IF(CC299&gt;0, "true", "false")</f>
        <v>true</v>
      </c>
      <c r="CC299" s="16">
        <f>AL299</f>
        <v>0.96866666666666668</v>
      </c>
      <c r="CD299" s="16">
        <f t="shared" si="873"/>
        <v>38</v>
      </c>
      <c r="CE299" s="16">
        <f t="shared" si="874"/>
        <v>38.200000000000003</v>
      </c>
      <c r="CF299" s="16">
        <f t="shared" si="875"/>
        <v>45.6</v>
      </c>
      <c r="CG299" s="16" t="str">
        <f>IF(CH299&gt;0, "true", "false")</f>
        <v>true</v>
      </c>
      <c r="CH299" s="16">
        <f>AL299</f>
        <v>0.96866666666666668</v>
      </c>
      <c r="CI299" s="16">
        <f t="shared" si="876"/>
        <v>38</v>
      </c>
      <c r="CJ299" s="16">
        <f t="shared" si="877"/>
        <v>57.300000000000004</v>
      </c>
      <c r="CK299" s="16">
        <f t="shared" si="878"/>
        <v>45.6</v>
      </c>
      <c r="CL299" s="16" t="str">
        <f>IF(CM299&gt;0, "true", "false")</f>
        <v>true</v>
      </c>
      <c r="CM299" s="76">
        <f>AP299</f>
        <v>0.96040000000000003</v>
      </c>
      <c r="CN299" s="16">
        <f t="shared" si="879"/>
        <v>38</v>
      </c>
      <c r="CO299" s="16">
        <f t="shared" si="880"/>
        <v>57.300000000000004</v>
      </c>
      <c r="CP299" s="16">
        <f t="shared" si="881"/>
        <v>45.6</v>
      </c>
      <c r="CQ299" s="16" t="str">
        <f>IF(CR299&gt;0, "true", "false")</f>
        <v>true</v>
      </c>
      <c r="CR299" s="76">
        <f>AP299</f>
        <v>0.96040000000000003</v>
      </c>
      <c r="CS299" s="16">
        <f t="shared" si="882"/>
        <v>38</v>
      </c>
      <c r="CT299" s="16">
        <f t="shared" si="883"/>
        <v>57.300000000000004</v>
      </c>
      <c r="CU299" s="16">
        <f t="shared" si="884"/>
        <v>45.6</v>
      </c>
      <c r="CV299" s="16" t="str">
        <f>IF(CW299&gt;0, "true", "false")</f>
        <v>true</v>
      </c>
      <c r="CW299" s="76">
        <f>AP299</f>
        <v>0.96040000000000003</v>
      </c>
      <c r="CX299" s="16">
        <f t="shared" si="885"/>
        <v>38</v>
      </c>
      <c r="CY299" s="16">
        <f t="shared" si="886"/>
        <v>57.300000000000004</v>
      </c>
      <c r="CZ299" s="16">
        <f t="shared" si="887"/>
        <v>45.6</v>
      </c>
      <c r="DA299" s="16" t="str">
        <f>IF(DB299&gt;0, "true", "false")</f>
        <v>true</v>
      </c>
      <c r="DB299" s="76">
        <f>AP299</f>
        <v>0.96040000000000003</v>
      </c>
      <c r="DC299" s="16">
        <f t="shared" si="888"/>
        <v>38</v>
      </c>
      <c r="DD299" s="16">
        <f t="shared" si="889"/>
        <v>68.866029361362195</v>
      </c>
      <c r="DE299" s="16">
        <f t="shared" si="890"/>
        <v>45.6</v>
      </c>
      <c r="DF299" s="16" t="str">
        <f>IF(DG299&gt;0, "true", "false")</f>
        <v>false</v>
      </c>
      <c r="DG299" s="76">
        <f>AT299</f>
        <v>0</v>
      </c>
      <c r="DH299" s="16">
        <f t="shared" si="891"/>
        <v>38</v>
      </c>
      <c r="DI299" s="16">
        <f t="shared" si="892"/>
        <v>68.866029361362195</v>
      </c>
      <c r="DJ299" s="16">
        <f t="shared" si="893"/>
        <v>45.6</v>
      </c>
      <c r="DK299" s="16" t="str">
        <f>IF(DL299&gt;0, "true", "false")</f>
        <v>false</v>
      </c>
      <c r="DL299" s="76">
        <f>AT299</f>
        <v>0</v>
      </c>
      <c r="DM299" s="16">
        <f t="shared" si="894"/>
        <v>38</v>
      </c>
      <c r="DN299" s="16">
        <f t="shared" si="895"/>
        <v>68.866029361362195</v>
      </c>
      <c r="DO299" s="16">
        <f t="shared" si="896"/>
        <v>45.6</v>
      </c>
      <c r="DP299" s="16" t="str">
        <f>IF(DQ299&gt;0, "true", "false")</f>
        <v>false</v>
      </c>
      <c r="DQ299" s="76">
        <f>AT299</f>
        <v>0</v>
      </c>
      <c r="DR299" s="16">
        <f t="shared" si="897"/>
        <v>38</v>
      </c>
      <c r="DS299" s="16">
        <f t="shared" si="898"/>
        <v>68.866029361362195</v>
      </c>
      <c r="DT299" s="16">
        <f t="shared" si="899"/>
        <v>45.6</v>
      </c>
      <c r="DU299" s="16" t="str">
        <f>IF(DV299&gt;0, "true", "false")</f>
        <v>false</v>
      </c>
      <c r="DV299" s="76">
        <f>AT299</f>
        <v>0</v>
      </c>
    </row>
    <row r="300" spans="27:126" x14ac:dyDescent="0.35">
      <c r="AA300" s="74">
        <v>1.5</v>
      </c>
      <c r="AB300" s="73">
        <f t="shared" si="851"/>
        <v>19.499999999999751</v>
      </c>
      <c r="AC300" s="47" t="s">
        <v>10</v>
      </c>
      <c r="AD300" s="47" t="s">
        <v>2</v>
      </c>
      <c r="AE300" s="16">
        <f>[2]beta_Schätzung_Corr_Poll!E144</f>
        <v>38</v>
      </c>
      <c r="AF300" s="16">
        <f>[2]beta_Schätzung_Corr_Poll!E145</f>
        <v>38.200000000000003</v>
      </c>
      <c r="AG300" s="16">
        <f>[2]beta_Schätzung_Corr_Poll!E146</f>
        <v>45.6</v>
      </c>
      <c r="AH300" s="16">
        <f>[2]beta_Schätzung_Corr_Poll!E142</f>
        <v>0.99719999999999998</v>
      </c>
      <c r="AI300" s="16">
        <f>[2]beta_Schätzung_Corr_Poll!F144</f>
        <v>38</v>
      </c>
      <c r="AJ300" s="16">
        <f>[2]beta_Schätzung_Corr_Poll!F145</f>
        <v>38.200000000000003</v>
      </c>
      <c r="AK300" s="16">
        <f>[2]beta_Schätzung_Corr_Poll!F146</f>
        <v>45.6</v>
      </c>
      <c r="AL300" s="16">
        <f>[2]beta_Schätzung_Corr_Poll!F142</f>
        <v>0.96633333333333338</v>
      </c>
      <c r="AM300" s="16">
        <f>[2]beta_Schätzung_Corr_Poll!G144</f>
        <v>38</v>
      </c>
      <c r="AN300" s="16">
        <f>[2]beta_Schätzung_Corr_Poll!G145</f>
        <v>38.299999999999997</v>
      </c>
      <c r="AO300" s="16">
        <f>[2]beta_Schätzung_Corr_Poll!G146</f>
        <v>45.6</v>
      </c>
      <c r="AP300" s="16">
        <f>[2]beta_Schätzung_Corr_Poll!G142</f>
        <v>0.95960000000000001</v>
      </c>
      <c r="AQ300" s="16">
        <f>[2]beta_Schätzung_Corr_Poll!H144</f>
        <v>38</v>
      </c>
      <c r="AR300" s="16">
        <f>[2]beta_Schätzung_Corr_Poll!H145</f>
        <v>45.6</v>
      </c>
      <c r="AS300" s="16">
        <f>[2]beta_Schätzung_Corr_Poll!H146</f>
        <v>45.6</v>
      </c>
      <c r="AT300" s="16">
        <f>[2]beta_Schätzung_Corr_Poll!H142</f>
        <v>0</v>
      </c>
      <c r="AU300" s="16">
        <f t="shared" si="852"/>
        <v>38</v>
      </c>
      <c r="AV300" s="16">
        <f t="shared" si="853"/>
        <v>38.200000000000003</v>
      </c>
      <c r="AW300" s="16">
        <f t="shared" si="854"/>
        <v>45.6</v>
      </c>
      <c r="AX300" s="47" t="str">
        <f>IF(AY300&gt;0, "true", "false")</f>
        <v>true</v>
      </c>
      <c r="AY300" s="16">
        <f>AH300</f>
        <v>0.99719999999999998</v>
      </c>
      <c r="AZ300" s="16">
        <f t="shared" si="855"/>
        <v>38</v>
      </c>
      <c r="BA300" s="16">
        <f t="shared" si="856"/>
        <v>38.200000000000003</v>
      </c>
      <c r="BB300" s="16">
        <f t="shared" si="857"/>
        <v>45.6</v>
      </c>
      <c r="BC300" s="16" t="str">
        <f>IF(BD300&gt;0, "true", "false")</f>
        <v>true</v>
      </c>
      <c r="BD300" s="16">
        <f>AH300</f>
        <v>0.99719999999999998</v>
      </c>
      <c r="BE300" s="16">
        <f t="shared" si="858"/>
        <v>38</v>
      </c>
      <c r="BF300" s="16">
        <f t="shared" si="859"/>
        <v>38.200000000000003</v>
      </c>
      <c r="BG300" s="16">
        <f t="shared" si="860"/>
        <v>45.6</v>
      </c>
      <c r="BH300" s="16" t="str">
        <f>IF(BI300&gt;0, "true", "false")</f>
        <v>true</v>
      </c>
      <c r="BI300" s="16">
        <f>AH300</f>
        <v>0.99719999999999998</v>
      </c>
      <c r="BJ300" s="16">
        <f t="shared" si="861"/>
        <v>38</v>
      </c>
      <c r="BK300" s="16">
        <f t="shared" si="862"/>
        <v>38.200000000000003</v>
      </c>
      <c r="BL300" s="16">
        <f t="shared" si="863"/>
        <v>45.6</v>
      </c>
      <c r="BM300" s="16" t="str">
        <f>IF(BN300&gt;0, "true", "false")</f>
        <v>true</v>
      </c>
      <c r="BN300" s="16">
        <f>AH300</f>
        <v>0.99719999999999998</v>
      </c>
      <c r="BO300" s="16">
        <f t="shared" si="864"/>
        <v>38</v>
      </c>
      <c r="BP300" s="16">
        <f t="shared" si="865"/>
        <v>38.200000000000003</v>
      </c>
      <c r="BQ300" s="16">
        <f t="shared" si="866"/>
        <v>45.6</v>
      </c>
      <c r="BR300" s="16" t="str">
        <f>IF(BS300&gt;0, "true", "false")</f>
        <v>true</v>
      </c>
      <c r="BS300" s="16">
        <f>AL300</f>
        <v>0.96633333333333338</v>
      </c>
      <c r="BT300" s="16">
        <f t="shared" si="867"/>
        <v>38</v>
      </c>
      <c r="BU300" s="16">
        <f t="shared" si="868"/>
        <v>38.200000000000003</v>
      </c>
      <c r="BV300" s="16">
        <f t="shared" si="869"/>
        <v>45.6</v>
      </c>
      <c r="BW300" s="16" t="str">
        <f>IF(BX300&gt;0, "true", "false")</f>
        <v>true</v>
      </c>
      <c r="BX300" s="16">
        <f>AL300</f>
        <v>0.96633333333333338</v>
      </c>
      <c r="BY300" s="16">
        <f t="shared" si="870"/>
        <v>38</v>
      </c>
      <c r="BZ300" s="16">
        <f t="shared" si="871"/>
        <v>38.200000000000003</v>
      </c>
      <c r="CA300" s="16">
        <f t="shared" si="872"/>
        <v>45.6</v>
      </c>
      <c r="CB300" s="16" t="str">
        <f>IF(CC300&gt;0, "true", "false")</f>
        <v>true</v>
      </c>
      <c r="CC300" s="16">
        <f>AL300</f>
        <v>0.96633333333333338</v>
      </c>
      <c r="CD300" s="16">
        <f t="shared" si="873"/>
        <v>38</v>
      </c>
      <c r="CE300" s="16">
        <f t="shared" si="874"/>
        <v>38.200000000000003</v>
      </c>
      <c r="CF300" s="16">
        <f t="shared" si="875"/>
        <v>45.6</v>
      </c>
      <c r="CG300" s="16" t="str">
        <f>IF(CH300&gt;0, "true", "false")</f>
        <v>true</v>
      </c>
      <c r="CH300" s="16">
        <f>AL300</f>
        <v>0.96633333333333338</v>
      </c>
      <c r="CI300" s="16">
        <f t="shared" si="876"/>
        <v>38</v>
      </c>
      <c r="CJ300" s="16">
        <f t="shared" si="877"/>
        <v>38.200000000000003</v>
      </c>
      <c r="CK300" s="16">
        <f t="shared" si="878"/>
        <v>45.6</v>
      </c>
      <c r="CL300" s="16" t="str">
        <f>IF(CM300&gt;0, "true", "false")</f>
        <v>true</v>
      </c>
      <c r="CM300" s="76">
        <f>AP300</f>
        <v>0.95960000000000001</v>
      </c>
      <c r="CN300" s="16">
        <f t="shared" si="879"/>
        <v>38</v>
      </c>
      <c r="CO300" s="16">
        <f t="shared" si="880"/>
        <v>38.200000000000003</v>
      </c>
      <c r="CP300" s="16">
        <f t="shared" si="881"/>
        <v>45.6</v>
      </c>
      <c r="CQ300" s="16" t="str">
        <f>IF(CR300&gt;0, "true", "false")</f>
        <v>true</v>
      </c>
      <c r="CR300" s="76">
        <f>AP300</f>
        <v>0.95960000000000001</v>
      </c>
      <c r="CS300" s="16">
        <f t="shared" si="882"/>
        <v>38</v>
      </c>
      <c r="CT300" s="16">
        <f t="shared" si="883"/>
        <v>38.200000000000003</v>
      </c>
      <c r="CU300" s="16">
        <f t="shared" si="884"/>
        <v>45.6</v>
      </c>
      <c r="CV300" s="16" t="str">
        <f>IF(CW300&gt;0, "true", "false")</f>
        <v>true</v>
      </c>
      <c r="CW300" s="76">
        <f>AP300</f>
        <v>0.95960000000000001</v>
      </c>
      <c r="CX300" s="16">
        <f t="shared" si="885"/>
        <v>38</v>
      </c>
      <c r="CY300" s="16">
        <f t="shared" si="886"/>
        <v>38.200000000000003</v>
      </c>
      <c r="CZ300" s="16">
        <f t="shared" si="887"/>
        <v>45.6</v>
      </c>
      <c r="DA300" s="16" t="str">
        <f>IF(DB300&gt;0, "true", "false")</f>
        <v>true</v>
      </c>
      <c r="DB300" s="76">
        <f>AP300</f>
        <v>0.95960000000000001</v>
      </c>
      <c r="DC300" s="16">
        <f t="shared" si="888"/>
        <v>38</v>
      </c>
      <c r="DD300" s="16">
        <f t="shared" si="889"/>
        <v>54.022958082652238</v>
      </c>
      <c r="DE300" s="16">
        <f t="shared" si="890"/>
        <v>45.6</v>
      </c>
      <c r="DF300" s="16" t="str">
        <f>IF(DG300&gt;0, "true", "false")</f>
        <v>false</v>
      </c>
      <c r="DG300" s="76">
        <f>AT300</f>
        <v>0</v>
      </c>
      <c r="DH300" s="16">
        <f t="shared" si="891"/>
        <v>38</v>
      </c>
      <c r="DI300" s="16">
        <f t="shared" si="892"/>
        <v>54.022958082652238</v>
      </c>
      <c r="DJ300" s="16">
        <f t="shared" si="893"/>
        <v>45.6</v>
      </c>
      <c r="DK300" s="16" t="str">
        <f>IF(DL300&gt;0, "true", "false")</f>
        <v>false</v>
      </c>
      <c r="DL300" s="76">
        <f>AT300</f>
        <v>0</v>
      </c>
      <c r="DM300" s="16">
        <f t="shared" si="894"/>
        <v>38</v>
      </c>
      <c r="DN300" s="16">
        <f t="shared" si="895"/>
        <v>54.022958082652238</v>
      </c>
      <c r="DO300" s="16">
        <f t="shared" si="896"/>
        <v>45.6</v>
      </c>
      <c r="DP300" s="16" t="str">
        <f>IF(DQ300&gt;0, "true", "false")</f>
        <v>false</v>
      </c>
      <c r="DQ300" s="76">
        <f>AT300</f>
        <v>0</v>
      </c>
      <c r="DR300" s="16">
        <f t="shared" si="897"/>
        <v>38</v>
      </c>
      <c r="DS300" s="16">
        <f t="shared" si="898"/>
        <v>54.022958082652238</v>
      </c>
      <c r="DT300" s="16">
        <f t="shared" si="899"/>
        <v>45.6</v>
      </c>
      <c r="DU300" s="16" t="str">
        <f>IF(DV300&gt;0, "true", "false")</f>
        <v>false</v>
      </c>
      <c r="DV300" s="76">
        <f>AT300</f>
        <v>0</v>
      </c>
    </row>
    <row r="301" spans="27:126" x14ac:dyDescent="0.35">
      <c r="AA301" s="74">
        <v>1.5</v>
      </c>
      <c r="AB301" s="73">
        <f t="shared" si="851"/>
        <v>4.1893203883495165</v>
      </c>
      <c r="AC301" s="47" t="s">
        <v>11</v>
      </c>
      <c r="AD301" s="47" t="s">
        <v>2</v>
      </c>
      <c r="AE301" s="16">
        <f>[2]beta_Schätzung_Corr_Poll!E165</f>
        <v>50</v>
      </c>
      <c r="AF301" s="16">
        <f>[2]beta_Schätzung_Corr_Poll!E166</f>
        <v>61.7</v>
      </c>
      <c r="AG301" s="16">
        <f>[2]beta_Schätzung_Corr_Poll!E167</f>
        <v>126</v>
      </c>
      <c r="AH301" s="16">
        <f>[2]beta_Schätzung_Corr_Poll!E163</f>
        <v>0.99560000000000004</v>
      </c>
      <c r="AI301" s="16">
        <f>[2]beta_Schätzung_Corr_Poll!F165</f>
        <v>50</v>
      </c>
      <c r="AJ301" s="16">
        <f>[2]beta_Schätzung_Corr_Poll!F166</f>
        <v>61.9</v>
      </c>
      <c r="AK301" s="16">
        <f>[2]beta_Schätzung_Corr_Poll!F167</f>
        <v>126</v>
      </c>
      <c r="AL301" s="16">
        <f>[2]beta_Schätzung_Corr_Poll!F163</f>
        <v>0.93500000000000005</v>
      </c>
      <c r="AM301" s="16">
        <f>[2]beta_Schätzung_Corr_Poll!G165</f>
        <v>50</v>
      </c>
      <c r="AN301" s="16">
        <f>[2]beta_Schätzung_Corr_Poll!G166</f>
        <v>62.7</v>
      </c>
      <c r="AO301" s="16">
        <f>[2]beta_Schätzung_Corr_Poll!G167</f>
        <v>126</v>
      </c>
      <c r="AP301" s="16">
        <f>[2]beta_Schätzung_Corr_Poll!G163</f>
        <v>0.94</v>
      </c>
      <c r="AQ301" s="16">
        <f>[2]beta_Schätzung_Corr_Poll!H165</f>
        <v>50</v>
      </c>
      <c r="AR301" s="16">
        <f>[2]beta_Schätzung_Corr_Poll!H166</f>
        <v>126</v>
      </c>
      <c r="AS301" s="16">
        <f>[2]beta_Schätzung_Corr_Poll!H167</f>
        <v>126</v>
      </c>
      <c r="AT301" s="16">
        <f>[2]beta_Schätzung_Corr_Poll!H163</f>
        <v>0</v>
      </c>
      <c r="AU301" s="16">
        <f t="shared" si="852"/>
        <v>50</v>
      </c>
      <c r="AV301" s="16">
        <f t="shared" si="853"/>
        <v>61.7</v>
      </c>
      <c r="AW301" s="16">
        <f t="shared" si="854"/>
        <v>126</v>
      </c>
      <c r="AX301" s="47" t="str">
        <f>IF(AY301&gt;0, "true", "false")</f>
        <v>true</v>
      </c>
      <c r="AY301" s="16">
        <f>AH301</f>
        <v>0.99560000000000004</v>
      </c>
      <c r="AZ301" s="16">
        <f t="shared" si="855"/>
        <v>50</v>
      </c>
      <c r="BA301" s="16">
        <f t="shared" si="856"/>
        <v>61.7</v>
      </c>
      <c r="BB301" s="16">
        <f t="shared" si="857"/>
        <v>126</v>
      </c>
      <c r="BC301" s="16" t="str">
        <f>IF(BD301&gt;0, "true", "false")</f>
        <v>true</v>
      </c>
      <c r="BD301" s="16">
        <f>AH301</f>
        <v>0.99560000000000004</v>
      </c>
      <c r="BE301" s="16">
        <f t="shared" si="858"/>
        <v>50</v>
      </c>
      <c r="BF301" s="16">
        <f t="shared" si="859"/>
        <v>61.7</v>
      </c>
      <c r="BG301" s="16">
        <f t="shared" si="860"/>
        <v>126</v>
      </c>
      <c r="BH301" s="16" t="str">
        <f>IF(BI301&gt;0, "true", "false")</f>
        <v>true</v>
      </c>
      <c r="BI301" s="16">
        <f>AH301</f>
        <v>0.99560000000000004</v>
      </c>
      <c r="BJ301" s="16">
        <f t="shared" si="861"/>
        <v>50</v>
      </c>
      <c r="BK301" s="16">
        <f t="shared" si="862"/>
        <v>61.7</v>
      </c>
      <c r="BL301" s="16">
        <f t="shared" si="863"/>
        <v>126</v>
      </c>
      <c r="BM301" s="16" t="str">
        <f>IF(BN301&gt;0, "true", "false")</f>
        <v>true</v>
      </c>
      <c r="BN301" s="16">
        <f>AH301</f>
        <v>0.99560000000000004</v>
      </c>
      <c r="BO301" s="16">
        <f t="shared" si="864"/>
        <v>50</v>
      </c>
      <c r="BP301" s="16">
        <f t="shared" si="865"/>
        <v>80.210000000000008</v>
      </c>
      <c r="BQ301" s="16">
        <f t="shared" si="866"/>
        <v>126</v>
      </c>
      <c r="BR301" s="16" t="str">
        <f>IF(BS301&gt;0, "true", "false")</f>
        <v>true</v>
      </c>
      <c r="BS301" s="16">
        <f>AL301</f>
        <v>0.93500000000000005</v>
      </c>
      <c r="BT301" s="16">
        <f t="shared" si="867"/>
        <v>50</v>
      </c>
      <c r="BU301" s="16">
        <f t="shared" si="868"/>
        <v>80.210000000000008</v>
      </c>
      <c r="BV301" s="16">
        <f t="shared" si="869"/>
        <v>126</v>
      </c>
      <c r="BW301" s="16" t="str">
        <f>IF(BX301&gt;0, "true", "false")</f>
        <v>true</v>
      </c>
      <c r="BX301" s="16">
        <f>AL301</f>
        <v>0.93500000000000005</v>
      </c>
      <c r="BY301" s="16">
        <f t="shared" si="870"/>
        <v>50</v>
      </c>
      <c r="BZ301" s="16">
        <f t="shared" si="871"/>
        <v>80.210000000000008</v>
      </c>
      <c r="CA301" s="16">
        <f t="shared" si="872"/>
        <v>126</v>
      </c>
      <c r="CB301" s="16" t="str">
        <f>IF(CC301&gt;0, "true", "false")</f>
        <v>true</v>
      </c>
      <c r="CC301" s="16">
        <f>AL301</f>
        <v>0.93500000000000005</v>
      </c>
      <c r="CD301" s="16">
        <f t="shared" si="873"/>
        <v>50</v>
      </c>
      <c r="CE301" s="16">
        <f t="shared" si="874"/>
        <v>80.210000000000008</v>
      </c>
      <c r="CF301" s="16">
        <f t="shared" si="875"/>
        <v>126</v>
      </c>
      <c r="CG301" s="16" t="str">
        <f>IF(CH301&gt;0, "true", "false")</f>
        <v>true</v>
      </c>
      <c r="CH301" s="16">
        <f>AL301</f>
        <v>0.93500000000000005</v>
      </c>
      <c r="CI301" s="16">
        <f t="shared" si="876"/>
        <v>50</v>
      </c>
      <c r="CJ301" s="16">
        <f t="shared" si="877"/>
        <v>92.550000000000011</v>
      </c>
      <c r="CK301" s="16">
        <f t="shared" si="878"/>
        <v>126</v>
      </c>
      <c r="CL301" s="16" t="str">
        <f>IF(CM301&gt;0, "true", "false")</f>
        <v>true</v>
      </c>
      <c r="CM301" s="76">
        <f>AP301</f>
        <v>0.94</v>
      </c>
      <c r="CN301" s="16">
        <f t="shared" si="879"/>
        <v>50</v>
      </c>
      <c r="CO301" s="16">
        <f t="shared" si="880"/>
        <v>92.550000000000011</v>
      </c>
      <c r="CP301" s="16">
        <f t="shared" si="881"/>
        <v>126</v>
      </c>
      <c r="CQ301" s="16" t="str">
        <f>IF(CR301&gt;0, "true", "false")</f>
        <v>true</v>
      </c>
      <c r="CR301" s="76">
        <f>AP301</f>
        <v>0.94</v>
      </c>
      <c r="CS301" s="16">
        <f t="shared" si="882"/>
        <v>50</v>
      </c>
      <c r="CT301" s="16">
        <f t="shared" si="883"/>
        <v>92.550000000000011</v>
      </c>
      <c r="CU301" s="16">
        <f t="shared" si="884"/>
        <v>126</v>
      </c>
      <c r="CV301" s="16" t="str">
        <f>IF(CW301&gt;0, "true", "false")</f>
        <v>true</v>
      </c>
      <c r="CW301" s="76">
        <f>AP301</f>
        <v>0.94</v>
      </c>
      <c r="CX301" s="16">
        <f t="shared" si="885"/>
        <v>50</v>
      </c>
      <c r="CY301" s="16">
        <f t="shared" si="886"/>
        <v>92.550000000000011</v>
      </c>
      <c r="CZ301" s="16">
        <f t="shared" si="887"/>
        <v>126</v>
      </c>
      <c r="DA301" s="16" t="str">
        <f>IF(DB301&gt;0, "true", "false")</f>
        <v>true</v>
      </c>
      <c r="DB301" s="76">
        <f>AP301</f>
        <v>0.94</v>
      </c>
      <c r="DC301" s="16">
        <f t="shared" si="888"/>
        <v>50</v>
      </c>
      <c r="DD301" s="16">
        <f t="shared" si="889"/>
        <v>122.47100309869272</v>
      </c>
      <c r="DE301" s="16">
        <f t="shared" si="890"/>
        <v>126</v>
      </c>
      <c r="DF301" s="16" t="str">
        <f>IF(DG301&gt;0, "true", "false")</f>
        <v>false</v>
      </c>
      <c r="DG301" s="76">
        <f>AT301</f>
        <v>0</v>
      </c>
      <c r="DH301" s="16">
        <f t="shared" si="891"/>
        <v>50</v>
      </c>
      <c r="DI301" s="16">
        <f t="shared" si="892"/>
        <v>122.47100309869272</v>
      </c>
      <c r="DJ301" s="16">
        <f t="shared" si="893"/>
        <v>126</v>
      </c>
      <c r="DK301" s="16" t="str">
        <f>IF(DL301&gt;0, "true", "false")</f>
        <v>false</v>
      </c>
      <c r="DL301" s="76">
        <f>AT301</f>
        <v>0</v>
      </c>
      <c r="DM301" s="16">
        <f t="shared" si="894"/>
        <v>50</v>
      </c>
      <c r="DN301" s="16">
        <f t="shared" si="895"/>
        <v>122.47100309869272</v>
      </c>
      <c r="DO301" s="16">
        <f t="shared" si="896"/>
        <v>126</v>
      </c>
      <c r="DP301" s="16" t="str">
        <f>IF(DQ301&gt;0, "true", "false")</f>
        <v>false</v>
      </c>
      <c r="DQ301" s="76">
        <f>AT301</f>
        <v>0</v>
      </c>
      <c r="DR301" s="16">
        <f t="shared" si="897"/>
        <v>50</v>
      </c>
      <c r="DS301" s="16">
        <f t="shared" si="898"/>
        <v>122.47100309869272</v>
      </c>
      <c r="DT301" s="16">
        <f t="shared" si="899"/>
        <v>126</v>
      </c>
      <c r="DU301" s="16" t="str">
        <f>IF(DV301&gt;0, "true", "false")</f>
        <v>false</v>
      </c>
      <c r="DV301" s="76">
        <f>AT301</f>
        <v>0</v>
      </c>
    </row>
    <row r="302" spans="27:126" x14ac:dyDescent="0.35">
      <c r="AA302" s="74" t="s">
        <v>114</v>
      </c>
      <c r="AB302" s="73" t="str">
        <f t="shared" si="851"/>
        <v>-</v>
      </c>
      <c r="AC302" s="47" t="s">
        <v>12</v>
      </c>
      <c r="AD302" s="47" t="s">
        <v>2</v>
      </c>
      <c r="AE302" s="16"/>
      <c r="AF302" s="16"/>
      <c r="AG302" s="16" t="str">
        <f t="shared" ref="AG302:AG307" si="900">IF(MAX(AV13,BA13,BF13,BK13,BP13,BU13,BZ13,CE13,CJ13,CO13,CT13,CY13,DD13,DI13,DN13,DS13)=0,"N/A",MAX(AV13,BA13,BF13,BK13,BP13,BU13,BZ13,CE13,CJ13,CO13,CT13,CY13,DD13,DI13,DN13,DS13))</f>
        <v>N/A</v>
      </c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 t="str">
        <f t="shared" si="852"/>
        <v>N/A</v>
      </c>
      <c r="AV302" s="16" t="str">
        <f t="shared" si="853"/>
        <v>N/A</v>
      </c>
      <c r="AW302" s="16" t="str">
        <f t="shared" si="854"/>
        <v>N/A</v>
      </c>
      <c r="AX302" s="16"/>
      <c r="AY302" s="16"/>
      <c r="AZ302" s="16" t="str">
        <f t="shared" si="855"/>
        <v>N/A</v>
      </c>
      <c r="BA302" s="16" t="str">
        <f t="shared" si="856"/>
        <v>N/A</v>
      </c>
      <c r="BB302" s="16" t="str">
        <f t="shared" si="857"/>
        <v>N/A</v>
      </c>
      <c r="BC302" s="16"/>
      <c r="BD302" s="16"/>
      <c r="BE302" s="16" t="str">
        <f t="shared" si="858"/>
        <v>N/A</v>
      </c>
      <c r="BF302" s="16" t="str">
        <f t="shared" si="859"/>
        <v>N/A</v>
      </c>
      <c r="BG302" s="16" t="str">
        <f t="shared" si="860"/>
        <v>N/A</v>
      </c>
      <c r="BH302" s="16"/>
      <c r="BI302" s="16"/>
      <c r="BJ302" s="16" t="str">
        <f t="shared" si="861"/>
        <v>N/A</v>
      </c>
      <c r="BK302" s="16" t="str">
        <f t="shared" si="862"/>
        <v>N/A</v>
      </c>
      <c r="BL302" s="16" t="str">
        <f t="shared" si="863"/>
        <v>N/A</v>
      </c>
      <c r="BM302" s="16"/>
      <c r="BN302" s="16"/>
      <c r="BO302" s="16" t="str">
        <f t="shared" si="864"/>
        <v>N/A</v>
      </c>
      <c r="BP302" s="16" t="str">
        <f t="shared" si="865"/>
        <v>N/A</v>
      </c>
      <c r="BQ302" s="16" t="str">
        <f t="shared" si="866"/>
        <v>N/A</v>
      </c>
      <c r="BR302" s="16"/>
      <c r="BS302" s="16"/>
      <c r="BT302" s="16" t="str">
        <f t="shared" si="867"/>
        <v>N/A</v>
      </c>
      <c r="BU302" s="16" t="str">
        <f t="shared" si="868"/>
        <v>N/A</v>
      </c>
      <c r="BV302" s="16" t="str">
        <f t="shared" si="869"/>
        <v>N/A</v>
      </c>
      <c r="BW302" s="16"/>
      <c r="BX302" s="16"/>
      <c r="BY302" s="16" t="str">
        <f t="shared" si="870"/>
        <v>N/A</v>
      </c>
      <c r="BZ302" s="16" t="str">
        <f t="shared" si="871"/>
        <v>N/A</v>
      </c>
      <c r="CA302" s="16" t="str">
        <f t="shared" si="872"/>
        <v>N/A</v>
      </c>
      <c r="CB302" s="16"/>
      <c r="CC302" s="16"/>
      <c r="CD302" s="16" t="str">
        <f t="shared" si="873"/>
        <v>N/A</v>
      </c>
      <c r="CE302" s="16" t="str">
        <f t="shared" si="874"/>
        <v>N/A</v>
      </c>
      <c r="CF302" s="16" t="str">
        <f t="shared" si="875"/>
        <v>N/A</v>
      </c>
      <c r="CG302" s="16"/>
      <c r="CH302" s="16"/>
      <c r="CI302" s="16" t="str">
        <f t="shared" si="876"/>
        <v>N/A</v>
      </c>
      <c r="CJ302" s="16" t="str">
        <f t="shared" si="877"/>
        <v>N/A</v>
      </c>
      <c r="CK302" s="16" t="str">
        <f t="shared" si="878"/>
        <v>N/A</v>
      </c>
      <c r="CL302" s="16"/>
      <c r="CM302" s="16"/>
      <c r="CN302" s="16" t="str">
        <f t="shared" si="879"/>
        <v>N/A</v>
      </c>
      <c r="CO302" s="16" t="str">
        <f t="shared" si="880"/>
        <v>N/A</v>
      </c>
      <c r="CP302" s="16" t="str">
        <f t="shared" si="881"/>
        <v>N/A</v>
      </c>
      <c r="CQ302" s="16"/>
      <c r="CR302" s="16"/>
      <c r="CS302" s="16" t="str">
        <f t="shared" si="882"/>
        <v>N/A</v>
      </c>
      <c r="CT302" s="16" t="str">
        <f t="shared" si="883"/>
        <v>N/A</v>
      </c>
      <c r="CU302" s="16" t="str">
        <f t="shared" si="884"/>
        <v>N/A</v>
      </c>
      <c r="CV302" s="16"/>
      <c r="CW302" s="16"/>
      <c r="CX302" s="16" t="str">
        <f t="shared" si="885"/>
        <v>N/A</v>
      </c>
      <c r="CY302" s="16" t="str">
        <f t="shared" si="886"/>
        <v>N/A</v>
      </c>
      <c r="CZ302" s="16" t="str">
        <f t="shared" si="887"/>
        <v>N/A</v>
      </c>
      <c r="DA302" s="16"/>
      <c r="DB302" s="16"/>
      <c r="DC302" s="16" t="str">
        <f t="shared" si="888"/>
        <v>N/A</v>
      </c>
      <c r="DD302" s="16" t="str">
        <f t="shared" si="889"/>
        <v>N/A</v>
      </c>
      <c r="DE302" s="16" t="str">
        <f t="shared" si="890"/>
        <v>N/A</v>
      </c>
      <c r="DF302" s="16"/>
      <c r="DG302" s="16"/>
      <c r="DH302" s="16" t="str">
        <f t="shared" si="891"/>
        <v>N/A</v>
      </c>
      <c r="DI302" s="16" t="str">
        <f t="shared" si="892"/>
        <v>N/A</v>
      </c>
      <c r="DJ302" s="16" t="str">
        <f t="shared" si="893"/>
        <v>N/A</v>
      </c>
      <c r="DK302" s="16"/>
      <c r="DL302" s="16"/>
      <c r="DM302" s="16" t="str">
        <f t="shared" si="894"/>
        <v>N/A</v>
      </c>
      <c r="DN302" s="16" t="str">
        <f t="shared" si="895"/>
        <v>N/A</v>
      </c>
      <c r="DO302" s="16" t="str">
        <f t="shared" si="896"/>
        <v>N/A</v>
      </c>
      <c r="DP302" s="16"/>
      <c r="DQ302" s="16"/>
      <c r="DR302" s="16" t="str">
        <f t="shared" si="897"/>
        <v>N/A</v>
      </c>
      <c r="DS302" s="16" t="str">
        <f t="shared" si="898"/>
        <v>N/A</v>
      </c>
      <c r="DT302" s="16" t="str">
        <f t="shared" si="899"/>
        <v>N/A</v>
      </c>
      <c r="DU302" s="16"/>
      <c r="DV302" s="16"/>
    </row>
    <row r="303" spans="27:126" x14ac:dyDescent="0.35">
      <c r="AA303" s="74" t="s">
        <v>114</v>
      </c>
      <c r="AB303" s="73" t="str">
        <f t="shared" si="851"/>
        <v>-</v>
      </c>
      <c r="AC303" s="47" t="s">
        <v>13</v>
      </c>
      <c r="AD303" s="47" t="s">
        <v>2</v>
      </c>
      <c r="AE303" s="16"/>
      <c r="AF303" s="16"/>
      <c r="AG303" s="16" t="str">
        <f t="shared" si="900"/>
        <v>N/A</v>
      </c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 t="str">
        <f t="shared" si="852"/>
        <v>N/A</v>
      </c>
      <c r="AV303" s="16" t="str">
        <f t="shared" si="853"/>
        <v>N/A</v>
      </c>
      <c r="AW303" s="16" t="str">
        <f t="shared" si="854"/>
        <v>N/A</v>
      </c>
      <c r="AX303" s="16"/>
      <c r="AY303" s="16"/>
      <c r="AZ303" s="16" t="str">
        <f t="shared" si="855"/>
        <v>N/A</v>
      </c>
      <c r="BA303" s="16" t="str">
        <f t="shared" si="856"/>
        <v>N/A</v>
      </c>
      <c r="BB303" s="16" t="str">
        <f t="shared" si="857"/>
        <v>N/A</v>
      </c>
      <c r="BC303" s="16"/>
      <c r="BD303" s="16"/>
      <c r="BE303" s="16" t="str">
        <f t="shared" si="858"/>
        <v>N/A</v>
      </c>
      <c r="BF303" s="16" t="str">
        <f t="shared" si="859"/>
        <v>N/A</v>
      </c>
      <c r="BG303" s="16" t="str">
        <f t="shared" si="860"/>
        <v>N/A</v>
      </c>
      <c r="BH303" s="16"/>
      <c r="BI303" s="16"/>
      <c r="BJ303" s="16" t="str">
        <f t="shared" si="861"/>
        <v>N/A</v>
      </c>
      <c r="BK303" s="16" t="str">
        <f t="shared" si="862"/>
        <v>N/A</v>
      </c>
      <c r="BL303" s="16" t="str">
        <f t="shared" si="863"/>
        <v>N/A</v>
      </c>
      <c r="BM303" s="16"/>
      <c r="BN303" s="16"/>
      <c r="BO303" s="16" t="str">
        <f t="shared" si="864"/>
        <v>N/A</v>
      </c>
      <c r="BP303" s="16" t="str">
        <f t="shared" si="865"/>
        <v>N/A</v>
      </c>
      <c r="BQ303" s="16" t="str">
        <f t="shared" si="866"/>
        <v>N/A</v>
      </c>
      <c r="BR303" s="16"/>
      <c r="BS303" s="16"/>
      <c r="BT303" s="16" t="str">
        <f t="shared" si="867"/>
        <v>N/A</v>
      </c>
      <c r="BU303" s="16" t="str">
        <f t="shared" si="868"/>
        <v>N/A</v>
      </c>
      <c r="BV303" s="16" t="str">
        <f t="shared" si="869"/>
        <v>N/A</v>
      </c>
      <c r="BW303" s="16"/>
      <c r="BX303" s="16"/>
      <c r="BY303" s="16" t="str">
        <f t="shared" si="870"/>
        <v>N/A</v>
      </c>
      <c r="BZ303" s="16" t="str">
        <f t="shared" si="871"/>
        <v>N/A</v>
      </c>
      <c r="CA303" s="16" t="str">
        <f t="shared" si="872"/>
        <v>N/A</v>
      </c>
      <c r="CB303" s="16"/>
      <c r="CC303" s="16"/>
      <c r="CD303" s="16" t="str">
        <f t="shared" si="873"/>
        <v>N/A</v>
      </c>
      <c r="CE303" s="16" t="str">
        <f t="shared" si="874"/>
        <v>N/A</v>
      </c>
      <c r="CF303" s="16" t="str">
        <f t="shared" si="875"/>
        <v>N/A</v>
      </c>
      <c r="CG303" s="16"/>
      <c r="CH303" s="16"/>
      <c r="CI303" s="16" t="str">
        <f t="shared" si="876"/>
        <v>N/A</v>
      </c>
      <c r="CJ303" s="16" t="str">
        <f t="shared" si="877"/>
        <v>N/A</v>
      </c>
      <c r="CK303" s="16" t="str">
        <f t="shared" si="878"/>
        <v>N/A</v>
      </c>
      <c r="CL303" s="16"/>
      <c r="CM303" s="16"/>
      <c r="CN303" s="16" t="str">
        <f t="shared" si="879"/>
        <v>N/A</v>
      </c>
      <c r="CO303" s="16" t="str">
        <f t="shared" si="880"/>
        <v>N/A</v>
      </c>
      <c r="CP303" s="16" t="str">
        <f t="shared" si="881"/>
        <v>N/A</v>
      </c>
      <c r="CQ303" s="16"/>
      <c r="CR303" s="16"/>
      <c r="CS303" s="16" t="str">
        <f t="shared" si="882"/>
        <v>N/A</v>
      </c>
      <c r="CT303" s="16" t="str">
        <f t="shared" si="883"/>
        <v>N/A</v>
      </c>
      <c r="CU303" s="16" t="str">
        <f t="shared" si="884"/>
        <v>N/A</v>
      </c>
      <c r="CV303" s="16"/>
      <c r="CW303" s="16"/>
      <c r="CX303" s="16" t="str">
        <f t="shared" si="885"/>
        <v>N/A</v>
      </c>
      <c r="CY303" s="16" t="str">
        <f t="shared" si="886"/>
        <v>N/A</v>
      </c>
      <c r="CZ303" s="16" t="str">
        <f t="shared" si="887"/>
        <v>N/A</v>
      </c>
      <c r="DA303" s="16"/>
      <c r="DB303" s="16"/>
      <c r="DC303" s="16" t="str">
        <f t="shared" si="888"/>
        <v>N/A</v>
      </c>
      <c r="DD303" s="16" t="str">
        <f t="shared" si="889"/>
        <v>N/A</v>
      </c>
      <c r="DE303" s="16" t="str">
        <f t="shared" si="890"/>
        <v>N/A</v>
      </c>
      <c r="DF303" s="16"/>
      <c r="DG303" s="16"/>
      <c r="DH303" s="16" t="str">
        <f t="shared" si="891"/>
        <v>N/A</v>
      </c>
      <c r="DI303" s="16" t="str">
        <f t="shared" si="892"/>
        <v>N/A</v>
      </c>
      <c r="DJ303" s="16" t="str">
        <f t="shared" si="893"/>
        <v>N/A</v>
      </c>
      <c r="DK303" s="16"/>
      <c r="DL303" s="16"/>
      <c r="DM303" s="16" t="str">
        <f t="shared" si="894"/>
        <v>N/A</v>
      </c>
      <c r="DN303" s="16" t="str">
        <f t="shared" si="895"/>
        <v>N/A</v>
      </c>
      <c r="DO303" s="16" t="str">
        <f t="shared" si="896"/>
        <v>N/A</v>
      </c>
      <c r="DP303" s="16"/>
      <c r="DQ303" s="16"/>
      <c r="DR303" s="16" t="str">
        <f t="shared" si="897"/>
        <v>N/A</v>
      </c>
      <c r="DS303" s="16" t="str">
        <f t="shared" si="898"/>
        <v>N/A</v>
      </c>
      <c r="DT303" s="16" t="str">
        <f t="shared" si="899"/>
        <v>N/A</v>
      </c>
      <c r="DU303" s="16"/>
      <c r="DV303" s="16"/>
    </row>
    <row r="304" spans="27:126" x14ac:dyDescent="0.35">
      <c r="AA304" s="74" t="s">
        <v>114</v>
      </c>
      <c r="AB304" s="73" t="str">
        <f t="shared" si="851"/>
        <v>-</v>
      </c>
      <c r="AC304" s="47" t="s">
        <v>14</v>
      </c>
      <c r="AD304" s="47" t="s">
        <v>2</v>
      </c>
      <c r="AE304" s="16"/>
      <c r="AF304" s="16"/>
      <c r="AG304" s="16" t="str">
        <f t="shared" si="900"/>
        <v>N/A</v>
      </c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 t="str">
        <f t="shared" si="852"/>
        <v>N/A</v>
      </c>
      <c r="AV304" s="16" t="str">
        <f t="shared" si="853"/>
        <v>N/A</v>
      </c>
      <c r="AW304" s="16" t="str">
        <f t="shared" si="854"/>
        <v>N/A</v>
      </c>
      <c r="AX304" s="16"/>
      <c r="AY304" s="16"/>
      <c r="AZ304" s="16" t="str">
        <f t="shared" si="855"/>
        <v>N/A</v>
      </c>
      <c r="BA304" s="16" t="str">
        <f t="shared" si="856"/>
        <v>N/A</v>
      </c>
      <c r="BB304" s="16" t="str">
        <f t="shared" si="857"/>
        <v>N/A</v>
      </c>
      <c r="BC304" s="16"/>
      <c r="BD304" s="16"/>
      <c r="BE304" s="16" t="str">
        <f t="shared" si="858"/>
        <v>N/A</v>
      </c>
      <c r="BF304" s="16" t="str">
        <f t="shared" si="859"/>
        <v>N/A</v>
      </c>
      <c r="BG304" s="16" t="str">
        <f t="shared" si="860"/>
        <v>N/A</v>
      </c>
      <c r="BH304" s="16"/>
      <c r="BI304" s="16"/>
      <c r="BJ304" s="16" t="str">
        <f t="shared" si="861"/>
        <v>N/A</v>
      </c>
      <c r="BK304" s="16" t="str">
        <f t="shared" si="862"/>
        <v>N/A</v>
      </c>
      <c r="BL304" s="16" t="str">
        <f t="shared" si="863"/>
        <v>N/A</v>
      </c>
      <c r="BM304" s="16"/>
      <c r="BN304" s="16"/>
      <c r="BO304" s="16" t="str">
        <f t="shared" si="864"/>
        <v>N/A</v>
      </c>
      <c r="BP304" s="16" t="str">
        <f t="shared" si="865"/>
        <v>N/A</v>
      </c>
      <c r="BQ304" s="16" t="str">
        <f t="shared" si="866"/>
        <v>N/A</v>
      </c>
      <c r="BR304" s="16"/>
      <c r="BS304" s="16"/>
      <c r="BT304" s="16" t="str">
        <f t="shared" si="867"/>
        <v>N/A</v>
      </c>
      <c r="BU304" s="16" t="str">
        <f t="shared" si="868"/>
        <v>N/A</v>
      </c>
      <c r="BV304" s="16" t="str">
        <f t="shared" si="869"/>
        <v>N/A</v>
      </c>
      <c r="BW304" s="16"/>
      <c r="BX304" s="16"/>
      <c r="BY304" s="16" t="str">
        <f t="shared" si="870"/>
        <v>N/A</v>
      </c>
      <c r="BZ304" s="16" t="str">
        <f t="shared" si="871"/>
        <v>N/A</v>
      </c>
      <c r="CA304" s="16" t="str">
        <f t="shared" si="872"/>
        <v>N/A</v>
      </c>
      <c r="CB304" s="16"/>
      <c r="CC304" s="16"/>
      <c r="CD304" s="16" t="str">
        <f t="shared" si="873"/>
        <v>N/A</v>
      </c>
      <c r="CE304" s="16" t="str">
        <f t="shared" si="874"/>
        <v>N/A</v>
      </c>
      <c r="CF304" s="16" t="str">
        <f t="shared" si="875"/>
        <v>N/A</v>
      </c>
      <c r="CG304" s="16"/>
      <c r="CH304" s="16"/>
      <c r="CI304" s="16" t="str">
        <f t="shared" si="876"/>
        <v>N/A</v>
      </c>
      <c r="CJ304" s="16" t="str">
        <f t="shared" si="877"/>
        <v>N/A</v>
      </c>
      <c r="CK304" s="16" t="str">
        <f t="shared" si="878"/>
        <v>N/A</v>
      </c>
      <c r="CL304" s="16"/>
      <c r="CM304" s="16"/>
      <c r="CN304" s="16" t="str">
        <f t="shared" si="879"/>
        <v>N/A</v>
      </c>
      <c r="CO304" s="16" t="str">
        <f t="shared" si="880"/>
        <v>N/A</v>
      </c>
      <c r="CP304" s="16" t="str">
        <f t="shared" si="881"/>
        <v>N/A</v>
      </c>
      <c r="CQ304" s="16"/>
      <c r="CR304" s="16"/>
      <c r="CS304" s="16" t="str">
        <f t="shared" si="882"/>
        <v>N/A</v>
      </c>
      <c r="CT304" s="16" t="str">
        <f t="shared" si="883"/>
        <v>N/A</v>
      </c>
      <c r="CU304" s="16" t="str">
        <f t="shared" si="884"/>
        <v>N/A</v>
      </c>
      <c r="CV304" s="16"/>
      <c r="CW304" s="16"/>
      <c r="CX304" s="16" t="str">
        <f t="shared" si="885"/>
        <v>N/A</v>
      </c>
      <c r="CY304" s="16" t="str">
        <f t="shared" si="886"/>
        <v>N/A</v>
      </c>
      <c r="CZ304" s="16" t="str">
        <f t="shared" si="887"/>
        <v>N/A</v>
      </c>
      <c r="DA304" s="16"/>
      <c r="DB304" s="16"/>
      <c r="DC304" s="16" t="str">
        <f t="shared" si="888"/>
        <v>N/A</v>
      </c>
      <c r="DD304" s="16" t="str">
        <f t="shared" si="889"/>
        <v>N/A</v>
      </c>
      <c r="DE304" s="16" t="str">
        <f t="shared" si="890"/>
        <v>N/A</v>
      </c>
      <c r="DF304" s="16"/>
      <c r="DG304" s="16"/>
      <c r="DH304" s="16" t="str">
        <f t="shared" si="891"/>
        <v>N/A</v>
      </c>
      <c r="DI304" s="16" t="str">
        <f t="shared" si="892"/>
        <v>N/A</v>
      </c>
      <c r="DJ304" s="16" t="str">
        <f t="shared" si="893"/>
        <v>N/A</v>
      </c>
      <c r="DK304" s="16"/>
      <c r="DL304" s="16"/>
      <c r="DM304" s="16" t="str">
        <f t="shared" si="894"/>
        <v>N/A</v>
      </c>
      <c r="DN304" s="16" t="str">
        <f t="shared" si="895"/>
        <v>N/A</v>
      </c>
      <c r="DO304" s="16" t="str">
        <f t="shared" si="896"/>
        <v>N/A</v>
      </c>
      <c r="DP304" s="16"/>
      <c r="DQ304" s="16"/>
      <c r="DR304" s="16" t="str">
        <f t="shared" si="897"/>
        <v>N/A</v>
      </c>
      <c r="DS304" s="16" t="str">
        <f t="shared" si="898"/>
        <v>N/A</v>
      </c>
      <c r="DT304" s="16" t="str">
        <f t="shared" si="899"/>
        <v>N/A</v>
      </c>
      <c r="DU304" s="16"/>
      <c r="DV304" s="16"/>
    </row>
    <row r="305" spans="27:126" x14ac:dyDescent="0.35">
      <c r="AA305" s="74" t="s">
        <v>114</v>
      </c>
      <c r="AB305" s="73" t="str">
        <f t="shared" si="851"/>
        <v>-</v>
      </c>
      <c r="AC305" s="47" t="s">
        <v>15</v>
      </c>
      <c r="AD305" s="47" t="s">
        <v>2</v>
      </c>
      <c r="AE305" s="16"/>
      <c r="AF305" s="16"/>
      <c r="AG305" s="16" t="str">
        <f t="shared" si="900"/>
        <v>N/A</v>
      </c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 t="str">
        <f t="shared" si="852"/>
        <v>N/A</v>
      </c>
      <c r="AV305" s="16" t="str">
        <f t="shared" si="853"/>
        <v>N/A</v>
      </c>
      <c r="AW305" s="16" t="str">
        <f t="shared" si="854"/>
        <v>N/A</v>
      </c>
      <c r="AX305" s="16"/>
      <c r="AY305" s="16"/>
      <c r="AZ305" s="16" t="str">
        <f t="shared" si="855"/>
        <v>N/A</v>
      </c>
      <c r="BA305" s="16" t="str">
        <f t="shared" si="856"/>
        <v>N/A</v>
      </c>
      <c r="BB305" s="16" t="str">
        <f t="shared" si="857"/>
        <v>N/A</v>
      </c>
      <c r="BC305" s="16"/>
      <c r="BD305" s="16"/>
      <c r="BE305" s="16" t="str">
        <f t="shared" si="858"/>
        <v>N/A</v>
      </c>
      <c r="BF305" s="16" t="str">
        <f t="shared" si="859"/>
        <v>N/A</v>
      </c>
      <c r="BG305" s="16" t="str">
        <f t="shared" si="860"/>
        <v>N/A</v>
      </c>
      <c r="BH305" s="16"/>
      <c r="BI305" s="16"/>
      <c r="BJ305" s="16" t="str">
        <f t="shared" si="861"/>
        <v>N/A</v>
      </c>
      <c r="BK305" s="16" t="str">
        <f t="shared" si="862"/>
        <v>N/A</v>
      </c>
      <c r="BL305" s="16" t="str">
        <f t="shared" si="863"/>
        <v>N/A</v>
      </c>
      <c r="BM305" s="16"/>
      <c r="BN305" s="16"/>
      <c r="BO305" s="16" t="str">
        <f t="shared" si="864"/>
        <v>N/A</v>
      </c>
      <c r="BP305" s="16" t="str">
        <f t="shared" si="865"/>
        <v>N/A</v>
      </c>
      <c r="BQ305" s="16" t="str">
        <f t="shared" si="866"/>
        <v>N/A</v>
      </c>
      <c r="BR305" s="16"/>
      <c r="BS305" s="16"/>
      <c r="BT305" s="16" t="str">
        <f t="shared" si="867"/>
        <v>N/A</v>
      </c>
      <c r="BU305" s="16" t="str">
        <f t="shared" si="868"/>
        <v>N/A</v>
      </c>
      <c r="BV305" s="16" t="str">
        <f t="shared" si="869"/>
        <v>N/A</v>
      </c>
      <c r="BW305" s="16"/>
      <c r="BX305" s="16"/>
      <c r="BY305" s="16" t="str">
        <f t="shared" si="870"/>
        <v>N/A</v>
      </c>
      <c r="BZ305" s="16" t="str">
        <f t="shared" si="871"/>
        <v>N/A</v>
      </c>
      <c r="CA305" s="16" t="str">
        <f t="shared" si="872"/>
        <v>N/A</v>
      </c>
      <c r="CB305" s="16"/>
      <c r="CC305" s="16"/>
      <c r="CD305" s="16" t="str">
        <f t="shared" si="873"/>
        <v>N/A</v>
      </c>
      <c r="CE305" s="16" t="str">
        <f t="shared" si="874"/>
        <v>N/A</v>
      </c>
      <c r="CF305" s="16" t="str">
        <f t="shared" si="875"/>
        <v>N/A</v>
      </c>
      <c r="CG305" s="16"/>
      <c r="CH305" s="16"/>
      <c r="CI305" s="16" t="str">
        <f t="shared" si="876"/>
        <v>N/A</v>
      </c>
      <c r="CJ305" s="16" t="str">
        <f t="shared" si="877"/>
        <v>N/A</v>
      </c>
      <c r="CK305" s="16" t="str">
        <f t="shared" si="878"/>
        <v>N/A</v>
      </c>
      <c r="CL305" s="16"/>
      <c r="CM305" s="16"/>
      <c r="CN305" s="16" t="str">
        <f t="shared" si="879"/>
        <v>N/A</v>
      </c>
      <c r="CO305" s="16" t="str">
        <f t="shared" si="880"/>
        <v>N/A</v>
      </c>
      <c r="CP305" s="16" t="str">
        <f t="shared" si="881"/>
        <v>N/A</v>
      </c>
      <c r="CQ305" s="16"/>
      <c r="CR305" s="16"/>
      <c r="CS305" s="16" t="str">
        <f t="shared" si="882"/>
        <v>N/A</v>
      </c>
      <c r="CT305" s="16" t="str">
        <f t="shared" si="883"/>
        <v>N/A</v>
      </c>
      <c r="CU305" s="16" t="str">
        <f t="shared" si="884"/>
        <v>N/A</v>
      </c>
      <c r="CV305" s="16"/>
      <c r="CW305" s="16"/>
      <c r="CX305" s="16" t="str">
        <f t="shared" si="885"/>
        <v>N/A</v>
      </c>
      <c r="CY305" s="16" t="str">
        <f t="shared" si="886"/>
        <v>N/A</v>
      </c>
      <c r="CZ305" s="16" t="str">
        <f t="shared" si="887"/>
        <v>N/A</v>
      </c>
      <c r="DA305" s="16"/>
      <c r="DB305" s="16"/>
      <c r="DC305" s="16" t="str">
        <f t="shared" si="888"/>
        <v>N/A</v>
      </c>
      <c r="DD305" s="16" t="str">
        <f t="shared" si="889"/>
        <v>N/A</v>
      </c>
      <c r="DE305" s="16" t="str">
        <f t="shared" si="890"/>
        <v>N/A</v>
      </c>
      <c r="DF305" s="16"/>
      <c r="DG305" s="16"/>
      <c r="DH305" s="16" t="str">
        <f t="shared" si="891"/>
        <v>N/A</v>
      </c>
      <c r="DI305" s="16" t="str">
        <f t="shared" si="892"/>
        <v>N/A</v>
      </c>
      <c r="DJ305" s="16" t="str">
        <f t="shared" si="893"/>
        <v>N/A</v>
      </c>
      <c r="DK305" s="16"/>
      <c r="DL305" s="16"/>
      <c r="DM305" s="16" t="str">
        <f t="shared" si="894"/>
        <v>N/A</v>
      </c>
      <c r="DN305" s="16" t="str">
        <f t="shared" si="895"/>
        <v>N/A</v>
      </c>
      <c r="DO305" s="16" t="str">
        <f t="shared" si="896"/>
        <v>N/A</v>
      </c>
      <c r="DP305" s="16"/>
      <c r="DQ305" s="16"/>
      <c r="DR305" s="16" t="str">
        <f t="shared" si="897"/>
        <v>N/A</v>
      </c>
      <c r="DS305" s="16" t="str">
        <f t="shared" si="898"/>
        <v>N/A</v>
      </c>
      <c r="DT305" s="16" t="str">
        <f t="shared" si="899"/>
        <v>N/A</v>
      </c>
      <c r="DU305" s="16"/>
      <c r="DV305" s="16"/>
    </row>
    <row r="306" spans="27:126" x14ac:dyDescent="0.35">
      <c r="AA306" s="74" t="s">
        <v>114</v>
      </c>
      <c r="AB306" s="73" t="str">
        <f t="shared" si="851"/>
        <v>-</v>
      </c>
      <c r="AC306" s="47" t="s">
        <v>16</v>
      </c>
      <c r="AD306" s="47" t="s">
        <v>2</v>
      </c>
      <c r="AE306" s="16"/>
      <c r="AF306" s="16"/>
      <c r="AG306" s="16" t="str">
        <f t="shared" si="900"/>
        <v>N/A</v>
      </c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 t="str">
        <f t="shared" si="852"/>
        <v>N/A</v>
      </c>
      <c r="AV306" s="16" t="str">
        <f t="shared" si="853"/>
        <v>N/A</v>
      </c>
      <c r="AW306" s="16" t="str">
        <f t="shared" si="854"/>
        <v>N/A</v>
      </c>
      <c r="AX306" s="16"/>
      <c r="AY306" s="16"/>
      <c r="AZ306" s="16" t="str">
        <f t="shared" si="855"/>
        <v>N/A</v>
      </c>
      <c r="BA306" s="16" t="str">
        <f t="shared" si="856"/>
        <v>N/A</v>
      </c>
      <c r="BB306" s="16" t="str">
        <f t="shared" si="857"/>
        <v>N/A</v>
      </c>
      <c r="BC306" s="16"/>
      <c r="BD306" s="16"/>
      <c r="BE306" s="16" t="str">
        <f t="shared" si="858"/>
        <v>N/A</v>
      </c>
      <c r="BF306" s="16" t="str">
        <f t="shared" si="859"/>
        <v>N/A</v>
      </c>
      <c r="BG306" s="16" t="str">
        <f t="shared" si="860"/>
        <v>N/A</v>
      </c>
      <c r="BH306" s="16"/>
      <c r="BI306" s="16"/>
      <c r="BJ306" s="16" t="str">
        <f t="shared" si="861"/>
        <v>N/A</v>
      </c>
      <c r="BK306" s="16" t="str">
        <f t="shared" si="862"/>
        <v>N/A</v>
      </c>
      <c r="BL306" s="16" t="str">
        <f t="shared" si="863"/>
        <v>N/A</v>
      </c>
      <c r="BM306" s="16"/>
      <c r="BN306" s="16"/>
      <c r="BO306" s="16" t="str">
        <f t="shared" si="864"/>
        <v>N/A</v>
      </c>
      <c r="BP306" s="16" t="str">
        <f t="shared" si="865"/>
        <v>N/A</v>
      </c>
      <c r="BQ306" s="16" t="str">
        <f t="shared" si="866"/>
        <v>N/A</v>
      </c>
      <c r="BR306" s="16"/>
      <c r="BS306" s="16"/>
      <c r="BT306" s="16" t="str">
        <f t="shared" si="867"/>
        <v>N/A</v>
      </c>
      <c r="BU306" s="16" t="str">
        <f t="shared" si="868"/>
        <v>N/A</v>
      </c>
      <c r="BV306" s="16" t="str">
        <f t="shared" si="869"/>
        <v>N/A</v>
      </c>
      <c r="BW306" s="16"/>
      <c r="BX306" s="16"/>
      <c r="BY306" s="16" t="str">
        <f t="shared" si="870"/>
        <v>N/A</v>
      </c>
      <c r="BZ306" s="16" t="str">
        <f t="shared" si="871"/>
        <v>N/A</v>
      </c>
      <c r="CA306" s="16" t="str">
        <f t="shared" si="872"/>
        <v>N/A</v>
      </c>
      <c r="CB306" s="16"/>
      <c r="CC306" s="16"/>
      <c r="CD306" s="16" t="str">
        <f t="shared" si="873"/>
        <v>N/A</v>
      </c>
      <c r="CE306" s="16" t="str">
        <f t="shared" si="874"/>
        <v>N/A</v>
      </c>
      <c r="CF306" s="16" t="str">
        <f t="shared" si="875"/>
        <v>N/A</v>
      </c>
      <c r="CG306" s="16"/>
      <c r="CH306" s="16"/>
      <c r="CI306" s="16" t="str">
        <f t="shared" si="876"/>
        <v>N/A</v>
      </c>
      <c r="CJ306" s="16" t="str">
        <f t="shared" si="877"/>
        <v>N/A</v>
      </c>
      <c r="CK306" s="16" t="str">
        <f t="shared" si="878"/>
        <v>N/A</v>
      </c>
      <c r="CL306" s="16"/>
      <c r="CM306" s="16"/>
      <c r="CN306" s="16" t="str">
        <f t="shared" si="879"/>
        <v>N/A</v>
      </c>
      <c r="CO306" s="16" t="str">
        <f t="shared" si="880"/>
        <v>N/A</v>
      </c>
      <c r="CP306" s="16" t="str">
        <f t="shared" si="881"/>
        <v>N/A</v>
      </c>
      <c r="CQ306" s="16"/>
      <c r="CR306" s="16"/>
      <c r="CS306" s="16" t="str">
        <f t="shared" si="882"/>
        <v>N/A</v>
      </c>
      <c r="CT306" s="16" t="str">
        <f t="shared" si="883"/>
        <v>N/A</v>
      </c>
      <c r="CU306" s="16" t="str">
        <f t="shared" si="884"/>
        <v>N/A</v>
      </c>
      <c r="CV306" s="16"/>
      <c r="CW306" s="16"/>
      <c r="CX306" s="16" t="str">
        <f t="shared" si="885"/>
        <v>N/A</v>
      </c>
      <c r="CY306" s="16" t="str">
        <f t="shared" si="886"/>
        <v>N/A</v>
      </c>
      <c r="CZ306" s="16" t="str">
        <f t="shared" si="887"/>
        <v>N/A</v>
      </c>
      <c r="DA306" s="16"/>
      <c r="DB306" s="16"/>
      <c r="DC306" s="16" t="str">
        <f t="shared" si="888"/>
        <v>N/A</v>
      </c>
      <c r="DD306" s="16" t="str">
        <f t="shared" si="889"/>
        <v>N/A</v>
      </c>
      <c r="DE306" s="16" t="str">
        <f t="shared" si="890"/>
        <v>N/A</v>
      </c>
      <c r="DF306" s="16"/>
      <c r="DG306" s="16"/>
      <c r="DH306" s="16" t="str">
        <f t="shared" si="891"/>
        <v>N/A</v>
      </c>
      <c r="DI306" s="16" t="str">
        <f t="shared" si="892"/>
        <v>N/A</v>
      </c>
      <c r="DJ306" s="16" t="str">
        <f t="shared" si="893"/>
        <v>N/A</v>
      </c>
      <c r="DK306" s="16"/>
      <c r="DL306" s="16"/>
      <c r="DM306" s="16" t="str">
        <f t="shared" si="894"/>
        <v>N/A</v>
      </c>
      <c r="DN306" s="16" t="str">
        <f t="shared" si="895"/>
        <v>N/A</v>
      </c>
      <c r="DO306" s="16" t="str">
        <f t="shared" si="896"/>
        <v>N/A</v>
      </c>
      <c r="DP306" s="16"/>
      <c r="DQ306" s="16"/>
      <c r="DR306" s="16" t="str">
        <f t="shared" si="897"/>
        <v>N/A</v>
      </c>
      <c r="DS306" s="16" t="str">
        <f t="shared" si="898"/>
        <v>N/A</v>
      </c>
      <c r="DT306" s="16" t="str">
        <f t="shared" si="899"/>
        <v>N/A</v>
      </c>
      <c r="DU306" s="16"/>
      <c r="DV306" s="16"/>
    </row>
    <row r="307" spans="27:126" ht="15" thickBot="1" x14ac:dyDescent="0.4">
      <c r="AA307" s="74" t="s">
        <v>114</v>
      </c>
      <c r="AB307" s="73" t="str">
        <f t="shared" si="851"/>
        <v>-</v>
      </c>
      <c r="AC307" s="48" t="s">
        <v>17</v>
      </c>
      <c r="AD307" s="48" t="s">
        <v>2</v>
      </c>
      <c r="AE307" s="21"/>
      <c r="AF307" s="21"/>
      <c r="AG307" s="21" t="str">
        <f t="shared" si="900"/>
        <v>N/A</v>
      </c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 t="str">
        <f t="shared" si="852"/>
        <v>N/A</v>
      </c>
      <c r="AV307" s="21" t="str">
        <f t="shared" si="853"/>
        <v>N/A</v>
      </c>
      <c r="AW307" s="21" t="str">
        <f t="shared" si="854"/>
        <v>N/A</v>
      </c>
      <c r="AX307" s="21"/>
      <c r="AY307" s="21"/>
      <c r="AZ307" s="21" t="str">
        <f t="shared" si="855"/>
        <v>N/A</v>
      </c>
      <c r="BA307" s="21" t="str">
        <f t="shared" si="856"/>
        <v>N/A</v>
      </c>
      <c r="BB307" s="21" t="str">
        <f t="shared" si="857"/>
        <v>N/A</v>
      </c>
      <c r="BC307" s="21"/>
      <c r="BD307" s="21"/>
      <c r="BE307" s="21" t="str">
        <f t="shared" si="858"/>
        <v>N/A</v>
      </c>
      <c r="BF307" s="21" t="str">
        <f t="shared" si="859"/>
        <v>N/A</v>
      </c>
      <c r="BG307" s="21" t="str">
        <f t="shared" si="860"/>
        <v>N/A</v>
      </c>
      <c r="BH307" s="21"/>
      <c r="BI307" s="21"/>
      <c r="BJ307" s="21" t="str">
        <f t="shared" si="861"/>
        <v>N/A</v>
      </c>
      <c r="BK307" s="21" t="str">
        <f t="shared" si="862"/>
        <v>N/A</v>
      </c>
      <c r="BL307" s="21" t="str">
        <f t="shared" si="863"/>
        <v>N/A</v>
      </c>
      <c r="BM307" s="21"/>
      <c r="BN307" s="21"/>
      <c r="BO307" s="21" t="str">
        <f t="shared" si="864"/>
        <v>N/A</v>
      </c>
      <c r="BP307" s="21" t="str">
        <f t="shared" si="865"/>
        <v>N/A</v>
      </c>
      <c r="BQ307" s="21" t="str">
        <f t="shared" si="866"/>
        <v>N/A</v>
      </c>
      <c r="BR307" s="21"/>
      <c r="BS307" s="21"/>
      <c r="BT307" s="21" t="str">
        <f t="shared" si="867"/>
        <v>N/A</v>
      </c>
      <c r="BU307" s="21" t="str">
        <f t="shared" si="868"/>
        <v>N/A</v>
      </c>
      <c r="BV307" s="21" t="str">
        <f t="shared" si="869"/>
        <v>N/A</v>
      </c>
      <c r="BW307" s="21"/>
      <c r="BX307" s="21"/>
      <c r="BY307" s="21" t="str">
        <f t="shared" si="870"/>
        <v>N/A</v>
      </c>
      <c r="BZ307" s="21" t="str">
        <f t="shared" si="871"/>
        <v>N/A</v>
      </c>
      <c r="CA307" s="21" t="str">
        <f t="shared" si="872"/>
        <v>N/A</v>
      </c>
      <c r="CB307" s="21"/>
      <c r="CC307" s="21"/>
      <c r="CD307" s="21" t="str">
        <f t="shared" si="873"/>
        <v>N/A</v>
      </c>
      <c r="CE307" s="21" t="str">
        <f t="shared" si="874"/>
        <v>N/A</v>
      </c>
      <c r="CF307" s="21" t="str">
        <f t="shared" si="875"/>
        <v>N/A</v>
      </c>
      <c r="CG307" s="21"/>
      <c r="CH307" s="21"/>
      <c r="CI307" s="21" t="str">
        <f t="shared" si="876"/>
        <v>N/A</v>
      </c>
      <c r="CJ307" s="21" t="str">
        <f t="shared" si="877"/>
        <v>N/A</v>
      </c>
      <c r="CK307" s="21" t="str">
        <f t="shared" si="878"/>
        <v>N/A</v>
      </c>
      <c r="CL307" s="21"/>
      <c r="CM307" s="21"/>
      <c r="CN307" s="21" t="str">
        <f t="shared" si="879"/>
        <v>N/A</v>
      </c>
      <c r="CO307" s="21" t="str">
        <f t="shared" si="880"/>
        <v>N/A</v>
      </c>
      <c r="CP307" s="21" t="str">
        <f t="shared" si="881"/>
        <v>N/A</v>
      </c>
      <c r="CQ307" s="21"/>
      <c r="CR307" s="21"/>
      <c r="CS307" s="21" t="str">
        <f t="shared" si="882"/>
        <v>N/A</v>
      </c>
      <c r="CT307" s="21" t="str">
        <f t="shared" si="883"/>
        <v>N/A</v>
      </c>
      <c r="CU307" s="21" t="str">
        <f t="shared" si="884"/>
        <v>N/A</v>
      </c>
      <c r="CV307" s="21"/>
      <c r="CW307" s="21"/>
      <c r="CX307" s="21" t="str">
        <f t="shared" si="885"/>
        <v>N/A</v>
      </c>
      <c r="CY307" s="21" t="str">
        <f t="shared" si="886"/>
        <v>N/A</v>
      </c>
      <c r="CZ307" s="21" t="str">
        <f t="shared" si="887"/>
        <v>N/A</v>
      </c>
      <c r="DA307" s="21"/>
      <c r="DB307" s="21"/>
      <c r="DC307" s="21" t="str">
        <f t="shared" si="888"/>
        <v>N/A</v>
      </c>
      <c r="DD307" s="21" t="str">
        <f t="shared" si="889"/>
        <v>N/A</v>
      </c>
      <c r="DE307" s="21" t="str">
        <f t="shared" si="890"/>
        <v>N/A</v>
      </c>
      <c r="DF307" s="21"/>
      <c r="DG307" s="21"/>
      <c r="DH307" s="21" t="str">
        <f t="shared" si="891"/>
        <v>N/A</v>
      </c>
      <c r="DI307" s="21" t="str">
        <f t="shared" si="892"/>
        <v>N/A</v>
      </c>
      <c r="DJ307" s="21" t="str">
        <f t="shared" si="893"/>
        <v>N/A</v>
      </c>
      <c r="DK307" s="21"/>
      <c r="DL307" s="21"/>
      <c r="DM307" s="21" t="str">
        <f t="shared" si="894"/>
        <v>N/A</v>
      </c>
      <c r="DN307" s="21" t="str">
        <f t="shared" si="895"/>
        <v>N/A</v>
      </c>
      <c r="DO307" s="21" t="str">
        <f t="shared" si="896"/>
        <v>N/A</v>
      </c>
      <c r="DP307" s="16"/>
      <c r="DQ307" s="16"/>
      <c r="DR307" s="21" t="str">
        <f t="shared" si="897"/>
        <v>N/A</v>
      </c>
      <c r="DS307" s="21" t="str">
        <f t="shared" si="898"/>
        <v>N/A</v>
      </c>
      <c r="DT307" s="21" t="str">
        <f t="shared" si="899"/>
        <v>N/A</v>
      </c>
      <c r="DU307" s="16"/>
      <c r="DV307" s="16"/>
    </row>
    <row r="308" spans="27:126" ht="15" thickBot="1" x14ac:dyDescent="0.4"/>
    <row r="309" spans="27:126" x14ac:dyDescent="0.35">
      <c r="AA309" s="140" t="s">
        <v>83</v>
      </c>
      <c r="AB309" s="141"/>
      <c r="AC309" s="63" t="s">
        <v>24</v>
      </c>
      <c r="AD309" s="45"/>
      <c r="AE309" s="116" t="s">
        <v>71</v>
      </c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69"/>
    </row>
    <row r="310" spans="27:126" x14ac:dyDescent="0.35">
      <c r="AA310" s="142"/>
      <c r="AB310" s="143"/>
      <c r="AC310" s="95" t="s">
        <v>26</v>
      </c>
      <c r="AD310" s="46"/>
      <c r="AE310" s="170" t="s">
        <v>2</v>
      </c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171"/>
      <c r="AY310" s="171"/>
      <c r="AZ310" s="171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171"/>
      <c r="BN310" s="171"/>
      <c r="BO310" s="171"/>
      <c r="BP310" s="171"/>
      <c r="BQ310" s="171"/>
      <c r="BR310" s="171"/>
      <c r="BS310" s="171"/>
      <c r="BT310" s="171"/>
      <c r="BU310" s="171"/>
      <c r="BV310" s="171"/>
      <c r="BW310" s="171"/>
      <c r="BX310" s="171"/>
      <c r="BY310" s="171"/>
      <c r="BZ310" s="171"/>
      <c r="CA310" s="171"/>
      <c r="CB310" s="171"/>
      <c r="CC310" s="171"/>
      <c r="CD310" s="171"/>
      <c r="CE310" s="171"/>
      <c r="CF310" s="171"/>
      <c r="CG310" s="171"/>
      <c r="CH310" s="171"/>
      <c r="CI310" s="171"/>
      <c r="CJ310" s="171"/>
      <c r="CK310" s="171"/>
      <c r="CL310" s="171"/>
      <c r="CM310" s="171"/>
      <c r="CN310" s="171"/>
      <c r="CO310" s="171"/>
      <c r="CP310" s="171"/>
      <c r="CQ310" s="171"/>
      <c r="CR310" s="171"/>
      <c r="CS310" s="171"/>
      <c r="CT310" s="171"/>
      <c r="CU310" s="171"/>
      <c r="CV310" s="171"/>
      <c r="CW310" s="171"/>
      <c r="CX310" s="171"/>
      <c r="CY310" s="171"/>
      <c r="CZ310" s="171"/>
      <c r="DA310" s="171"/>
      <c r="DB310" s="171"/>
      <c r="DC310" s="171"/>
      <c r="DD310" s="171"/>
      <c r="DE310" s="171"/>
      <c r="DF310" s="171"/>
      <c r="DG310" s="171"/>
      <c r="DH310" s="171"/>
      <c r="DI310" s="171"/>
      <c r="DJ310" s="171"/>
      <c r="DK310" s="171"/>
      <c r="DL310" s="171"/>
      <c r="DM310" s="171"/>
      <c r="DN310" s="171"/>
      <c r="DO310" s="171"/>
      <c r="DP310" s="171"/>
      <c r="DQ310" s="171"/>
      <c r="DR310" s="171"/>
      <c r="DS310" s="171"/>
      <c r="DT310" s="171"/>
      <c r="DU310" s="171"/>
      <c r="DV310" s="171"/>
    </row>
    <row r="311" spans="27:126" x14ac:dyDescent="0.35">
      <c r="AA311" s="142"/>
      <c r="AB311" s="143"/>
      <c r="AC311" s="95" t="s">
        <v>20</v>
      </c>
      <c r="AD311" s="46"/>
      <c r="AE311" s="131" t="s">
        <v>265</v>
      </c>
      <c r="AF311" s="132"/>
      <c r="AG311" s="132"/>
      <c r="AH311" s="133"/>
      <c r="AI311" s="131" t="s">
        <v>264</v>
      </c>
      <c r="AJ311" s="132"/>
      <c r="AK311" s="132"/>
      <c r="AL311" s="133"/>
      <c r="AM311" s="131" t="s">
        <v>263</v>
      </c>
      <c r="AN311" s="132"/>
      <c r="AO311" s="132"/>
      <c r="AP311" s="133"/>
      <c r="AQ311" s="131" t="s">
        <v>262</v>
      </c>
      <c r="AR311" s="132"/>
      <c r="AS311" s="132"/>
      <c r="AT311" s="133"/>
      <c r="AU311" s="131" t="s">
        <v>27</v>
      </c>
      <c r="AV311" s="132"/>
      <c r="AW311" s="132"/>
      <c r="AX311" s="132"/>
      <c r="AY311" s="133"/>
      <c r="AZ311" s="131" t="s">
        <v>28</v>
      </c>
      <c r="BA311" s="132"/>
      <c r="BB311" s="132"/>
      <c r="BC311" s="132"/>
      <c r="BD311" s="133"/>
      <c r="BE311" s="131" t="s">
        <v>30</v>
      </c>
      <c r="BF311" s="132"/>
      <c r="BG311" s="132"/>
      <c r="BH311" s="132"/>
      <c r="BI311" s="133"/>
      <c r="BJ311" s="131" t="s">
        <v>31</v>
      </c>
      <c r="BK311" s="132"/>
      <c r="BL311" s="132"/>
      <c r="BM311" s="132"/>
      <c r="BN311" s="133"/>
      <c r="BO311" s="131" t="s">
        <v>32</v>
      </c>
      <c r="BP311" s="132"/>
      <c r="BQ311" s="132"/>
      <c r="BR311" s="132"/>
      <c r="BS311" s="133"/>
      <c r="BT311" s="131" t="s">
        <v>33</v>
      </c>
      <c r="BU311" s="132"/>
      <c r="BV311" s="132"/>
      <c r="BW311" s="132"/>
      <c r="BX311" s="133"/>
      <c r="BY311" s="131" t="s">
        <v>34</v>
      </c>
      <c r="BZ311" s="132"/>
      <c r="CA311" s="132"/>
      <c r="CB311" s="132"/>
      <c r="CC311" s="133"/>
      <c r="CD311" s="131" t="s">
        <v>35</v>
      </c>
      <c r="CE311" s="132"/>
      <c r="CF311" s="132"/>
      <c r="CG311" s="132"/>
      <c r="CH311" s="133"/>
      <c r="CI311" s="131" t="s">
        <v>36</v>
      </c>
      <c r="CJ311" s="132"/>
      <c r="CK311" s="132"/>
      <c r="CL311" s="132"/>
      <c r="CM311" s="133"/>
      <c r="CN311" s="131" t="s">
        <v>37</v>
      </c>
      <c r="CO311" s="132"/>
      <c r="CP311" s="132"/>
      <c r="CQ311" s="132"/>
      <c r="CR311" s="133"/>
      <c r="CS311" s="131" t="s">
        <v>38</v>
      </c>
      <c r="CT311" s="132"/>
      <c r="CU311" s="132"/>
      <c r="CV311" s="132"/>
      <c r="CW311" s="133"/>
      <c r="CX311" s="131" t="s">
        <v>39</v>
      </c>
      <c r="CY311" s="132"/>
      <c r="CZ311" s="132"/>
      <c r="DA311" s="132"/>
      <c r="DB311" s="133"/>
      <c r="DC311" s="131" t="s">
        <v>40</v>
      </c>
      <c r="DD311" s="132"/>
      <c r="DE311" s="132"/>
      <c r="DF311" s="132"/>
      <c r="DG311" s="133"/>
      <c r="DH311" s="131" t="s">
        <v>41</v>
      </c>
      <c r="DI311" s="132"/>
      <c r="DJ311" s="132"/>
      <c r="DK311" s="132"/>
      <c r="DL311" s="133"/>
      <c r="DM311" s="131" t="s">
        <v>42</v>
      </c>
      <c r="DN311" s="132"/>
      <c r="DO311" s="132"/>
      <c r="DP311" s="132"/>
      <c r="DQ311" s="133"/>
      <c r="DR311" s="131" t="s">
        <v>43</v>
      </c>
      <c r="DS311" s="132"/>
      <c r="DT311" s="132"/>
      <c r="DU311" s="132"/>
      <c r="DV311" s="133"/>
    </row>
    <row r="312" spans="27:126" x14ac:dyDescent="0.35">
      <c r="AA312" s="96" t="s">
        <v>112</v>
      </c>
      <c r="AB312" s="25" t="s">
        <v>113</v>
      </c>
      <c r="AC312" s="95" t="s">
        <v>67</v>
      </c>
      <c r="AD312" s="46"/>
      <c r="AE312" s="36" t="s">
        <v>64</v>
      </c>
      <c r="AF312" s="37" t="s">
        <v>115</v>
      </c>
      <c r="AG312" s="38" t="s">
        <v>66</v>
      </c>
      <c r="AH312" s="70" t="s">
        <v>261</v>
      </c>
      <c r="AI312" s="36" t="s">
        <v>64</v>
      </c>
      <c r="AJ312" s="37" t="s">
        <v>115</v>
      </c>
      <c r="AK312" s="38" t="s">
        <v>66</v>
      </c>
      <c r="AL312" s="70" t="s">
        <v>261</v>
      </c>
      <c r="AM312" s="36" t="s">
        <v>64</v>
      </c>
      <c r="AN312" s="37" t="s">
        <v>115</v>
      </c>
      <c r="AO312" s="38" t="s">
        <v>66</v>
      </c>
      <c r="AP312" s="70" t="s">
        <v>261</v>
      </c>
      <c r="AQ312" s="36" t="s">
        <v>64</v>
      </c>
      <c r="AR312" s="37" t="s">
        <v>115</v>
      </c>
      <c r="AS312" s="38" t="s">
        <v>66</v>
      </c>
      <c r="AT312" s="70" t="s">
        <v>261</v>
      </c>
      <c r="AU312" s="36" t="s">
        <v>64</v>
      </c>
      <c r="AV312" s="37" t="s">
        <v>115</v>
      </c>
      <c r="AW312" s="38" t="s">
        <v>66</v>
      </c>
      <c r="AX312" s="70" t="s">
        <v>260</v>
      </c>
      <c r="AY312" s="70" t="s">
        <v>261</v>
      </c>
      <c r="AZ312" s="36" t="s">
        <v>64</v>
      </c>
      <c r="BA312" s="37" t="s">
        <v>115</v>
      </c>
      <c r="BB312" s="38" t="s">
        <v>66</v>
      </c>
      <c r="BC312" s="70" t="s">
        <v>260</v>
      </c>
      <c r="BD312" s="70" t="s">
        <v>261</v>
      </c>
      <c r="BE312" s="36" t="s">
        <v>64</v>
      </c>
      <c r="BF312" s="37" t="s">
        <v>115</v>
      </c>
      <c r="BG312" s="38" t="s">
        <v>66</v>
      </c>
      <c r="BH312" s="70" t="s">
        <v>260</v>
      </c>
      <c r="BI312" s="70" t="s">
        <v>261</v>
      </c>
      <c r="BJ312" s="36" t="s">
        <v>64</v>
      </c>
      <c r="BK312" s="37" t="s">
        <v>115</v>
      </c>
      <c r="BL312" s="38" t="s">
        <v>66</v>
      </c>
      <c r="BM312" s="70" t="s">
        <v>260</v>
      </c>
      <c r="BN312" s="70" t="s">
        <v>261</v>
      </c>
      <c r="BO312" s="36" t="s">
        <v>64</v>
      </c>
      <c r="BP312" s="37" t="s">
        <v>115</v>
      </c>
      <c r="BQ312" s="38" t="s">
        <v>66</v>
      </c>
      <c r="BR312" s="70" t="s">
        <v>260</v>
      </c>
      <c r="BS312" s="70" t="s">
        <v>261</v>
      </c>
      <c r="BT312" s="36" t="s">
        <v>64</v>
      </c>
      <c r="BU312" s="37" t="s">
        <v>115</v>
      </c>
      <c r="BV312" s="38" t="s">
        <v>66</v>
      </c>
      <c r="BW312" s="70" t="s">
        <v>260</v>
      </c>
      <c r="BX312" s="70" t="s">
        <v>261</v>
      </c>
      <c r="BY312" s="36" t="s">
        <v>64</v>
      </c>
      <c r="BZ312" s="37" t="s">
        <v>115</v>
      </c>
      <c r="CA312" s="38" t="s">
        <v>66</v>
      </c>
      <c r="CB312" s="70" t="s">
        <v>260</v>
      </c>
      <c r="CC312" s="70" t="s">
        <v>261</v>
      </c>
      <c r="CD312" s="36" t="s">
        <v>64</v>
      </c>
      <c r="CE312" s="37" t="s">
        <v>115</v>
      </c>
      <c r="CF312" s="38" t="s">
        <v>66</v>
      </c>
      <c r="CG312" s="70" t="s">
        <v>260</v>
      </c>
      <c r="CH312" s="70" t="s">
        <v>261</v>
      </c>
      <c r="CI312" s="36" t="s">
        <v>64</v>
      </c>
      <c r="CJ312" s="37" t="s">
        <v>115</v>
      </c>
      <c r="CK312" s="38" t="s">
        <v>66</v>
      </c>
      <c r="CL312" s="70" t="s">
        <v>260</v>
      </c>
      <c r="CM312" s="70" t="s">
        <v>261</v>
      </c>
      <c r="CN312" s="36" t="s">
        <v>64</v>
      </c>
      <c r="CO312" s="37" t="s">
        <v>115</v>
      </c>
      <c r="CP312" s="38" t="s">
        <v>66</v>
      </c>
      <c r="CQ312" s="70" t="s">
        <v>260</v>
      </c>
      <c r="CR312" s="70" t="s">
        <v>261</v>
      </c>
      <c r="CS312" s="36" t="s">
        <v>64</v>
      </c>
      <c r="CT312" s="37" t="s">
        <v>115</v>
      </c>
      <c r="CU312" s="38" t="s">
        <v>66</v>
      </c>
      <c r="CV312" s="70" t="s">
        <v>260</v>
      </c>
      <c r="CW312" s="70" t="s">
        <v>261</v>
      </c>
      <c r="CX312" s="36" t="s">
        <v>64</v>
      </c>
      <c r="CY312" s="37" t="s">
        <v>115</v>
      </c>
      <c r="CZ312" s="38" t="s">
        <v>66</v>
      </c>
      <c r="DA312" s="70" t="s">
        <v>260</v>
      </c>
      <c r="DB312" s="70" t="s">
        <v>261</v>
      </c>
      <c r="DC312" s="36" t="s">
        <v>64</v>
      </c>
      <c r="DD312" s="37" t="s">
        <v>115</v>
      </c>
      <c r="DE312" s="38" t="s">
        <v>66</v>
      </c>
      <c r="DF312" s="70" t="s">
        <v>260</v>
      </c>
      <c r="DG312" s="70" t="s">
        <v>261</v>
      </c>
      <c r="DH312" s="36" t="s">
        <v>64</v>
      </c>
      <c r="DI312" s="37" t="s">
        <v>115</v>
      </c>
      <c r="DJ312" s="38" t="s">
        <v>66</v>
      </c>
      <c r="DK312" s="70" t="s">
        <v>260</v>
      </c>
      <c r="DL312" s="70" t="s">
        <v>261</v>
      </c>
      <c r="DM312" s="36" t="s">
        <v>64</v>
      </c>
      <c r="DN312" s="37" t="s">
        <v>115</v>
      </c>
      <c r="DO312" s="38" t="s">
        <v>66</v>
      </c>
      <c r="DP312" s="70" t="s">
        <v>260</v>
      </c>
      <c r="DQ312" s="70" t="s">
        <v>261</v>
      </c>
      <c r="DR312" s="36" t="s">
        <v>64</v>
      </c>
      <c r="DS312" s="37" t="s">
        <v>115</v>
      </c>
      <c r="DT312" s="37" t="s">
        <v>66</v>
      </c>
      <c r="DU312" s="70" t="s">
        <v>260</v>
      </c>
      <c r="DV312" s="70" t="s">
        <v>261</v>
      </c>
    </row>
    <row r="313" spans="27:126" x14ac:dyDescent="0.35">
      <c r="AA313" s="74">
        <v>1.5</v>
      </c>
      <c r="AB313" s="73">
        <f t="shared" ref="AB313:AB324" si="901">IF(ISNUMBER(AA7),(AA7*(AF7-AG7)+AE7+AG7-2*AF7)/(AE7-AF7),"-")</f>
        <v>4.4317443120260034</v>
      </c>
      <c r="AC313" s="47" t="s">
        <v>6</v>
      </c>
      <c r="AD313" s="47" t="s">
        <v>2</v>
      </c>
      <c r="AE313" s="16">
        <f>VLOOKUP(AE309,I37:J74,2,FALSE)*[2]beta_Schätzung_Corr_Poll!E87</f>
        <v>898.5</v>
      </c>
      <c r="AF313" s="16">
        <f>VLOOKUP(AE309,I37:J74,2,FALSE)*[2]beta_Schätzung_Corr_Poll!E88</f>
        <v>1199.5500000000002</v>
      </c>
      <c r="AG313" s="16">
        <f>VLOOKUP(AE309,I37:J74,2,FALSE)*[2]beta_Schätzung_Corr_Poll!E89</f>
        <v>3435</v>
      </c>
      <c r="AH313" s="16">
        <f>[2]beta_Schätzung_Corr_Poll!E85</f>
        <v>0.98119999999999996</v>
      </c>
      <c r="AI313" s="16">
        <f>VLOOKUP(AE309,I37:J74,2,FALSE)*[2]beta_Schätzung_Corr_Poll!F87</f>
        <v>898.5</v>
      </c>
      <c r="AJ313" s="16">
        <f>VLOOKUP(AE309,I37:J74,2,FALSE)*[2]beta_Schätzung_Corr_Poll!F88</f>
        <v>1457.5500000000002</v>
      </c>
      <c r="AK313" s="16">
        <f>VLOOKUP(AE309,I37:J74,2,FALSE)*[2]beta_Schätzung_Corr_Poll!F89</f>
        <v>3435</v>
      </c>
      <c r="AL313" s="16">
        <f>[2]beta_Schätzung_Corr_Poll!F85</f>
        <v>0.7593333333333333</v>
      </c>
      <c r="AM313" s="16">
        <f>VLOOKUP(AE309,I37:J74,2,FALSE)*[2]beta_Schätzung_Corr_Poll!G87</f>
        <v>898.5</v>
      </c>
      <c r="AN313" s="16">
        <f>VLOOKUP(AE309,I37:J74,2,FALSE)*[2]beta_Schätzung_Corr_Poll!G88</f>
        <v>1366.8000000000002</v>
      </c>
      <c r="AO313" s="16">
        <f>VLOOKUP(AE309,I37:J74,2,FALSE)*[2]beta_Schätzung_Corr_Poll!G89</f>
        <v>3435</v>
      </c>
      <c r="AP313" s="16">
        <f>[2]beta_Schätzung_Corr_Poll!G85</f>
        <v>0.76519999999999999</v>
      </c>
      <c r="AQ313" s="16">
        <f>VLOOKUP(AE309,I37:J74,2,FALSE)*[2]beta_Schätzung_Corr_Poll!H87</f>
        <v>898.5</v>
      </c>
      <c r="AR313" s="16">
        <f>VLOOKUP(AE309,I37:J74,2,FALSE)*[2]beta_Schätzung_Corr_Poll!H88</f>
        <v>3435</v>
      </c>
      <c r="AS313" s="16">
        <f>VLOOKUP(AE309,I37:J74,2,FALSE)*[2]beta_Schätzung_Corr_Poll!H89</f>
        <v>3435</v>
      </c>
      <c r="AT313" s="16">
        <f>[2]beta_Schätzung_Corr_Poll!H85</f>
        <v>0</v>
      </c>
      <c r="AU313" s="16">
        <f t="shared" ref="AU313:AU324" si="902">IF(ISNUMBER($AE313),IF(OR(HLOOKUP($AU$5,$I$2:$Y$8,4,FALSE)=1,HLOOKUP($AU$5,$I$2:$Y$8,5,FALSE)=1,),HLOOKUP($AU$5,$I$2:$Y$8,4,FALSE)*VLOOKUP($AC313,$B$32:$G$45,MATCH($AD313,$B$33:$G$33,0),FALSE)+HLOOKUP($AU$5,$I$2:$Y$8,5,FALSE)*VLOOKUP($AC313,$B$47:$G$60,MATCH($AD313,$B$48:$G$48,0),FALSE)+$AE313,$AE313),"N/A")</f>
        <v>898.5</v>
      </c>
      <c r="AV313" s="16">
        <f t="shared" ref="AV313:AV324" si="903">IF(ISNUMBER($AF313),$AF313*SQRT(SUMSQ(HLOOKUP($AU$5,$J$2:$Y$8,2,FALSE)*VLOOKUP($AC313,$B$2:$G$15,MATCH($AD313,$B$3:$G$3,0),FALSE),HLOOKUP($AU$5,$J$2:$Y$8,3,FALSE)*VLOOKUP($AC313,$B$17:$G$30,MATCH($AD313,$B$18:$G$18,0),FALSE),HLOOKUP($AU$5,$J$2:$Y$8,6,FALSE)))+HLOOKUP($AU$5,$J$2:$Y$8,4,FALSE)*VLOOKUP($AC313,$B$32:$G$45,MATCH($AD313,$B$33:$G$33,0),FALSE)+HLOOKUP($AU$5,$J$2:$Y$8,5,FALSE)*VLOOKUP($AC313,$B$47:$G$60,MATCH($AD313,$B$48:$G$48,0),FALSE),"N/A")</f>
        <v>1199.5500000000002</v>
      </c>
      <c r="AW313" s="16">
        <f t="shared" ref="AW313:AW324" si="904">IF(ISNUMBER($AG313),IF(OR(HLOOKUP($AU$5,$I$2:$Y$8,4,FALSE)=1,HLOOKUP($AU$5,$I$2:$Y$8,5,FALSE)=1,),HLOOKUP($AU$5,$I$2:$Y$8,4,FALSE)*VLOOKUP($AC313,$B$32:$G$45,MATCH($AD313,$B$33:$G$33,0),FALSE)+HLOOKUP($AU$5,$I$2:$Y$8,5,FALSE)*VLOOKUP($AC313,$B$47:$G$60,MATCH($AD313,$B$48:$G$48,0),FALSE)+$AG313,$AG313),"N/A")</f>
        <v>3435</v>
      </c>
      <c r="AX313" s="47" t="str">
        <f>IF(AY313&gt;0, "true", "false")</f>
        <v>true</v>
      </c>
      <c r="AY313" s="16">
        <f>AH313</f>
        <v>0.98119999999999996</v>
      </c>
      <c r="AZ313" s="16">
        <f t="shared" ref="AZ313:AZ324" si="905">IF(ISNUMBER($AE313),IF(OR(HLOOKUP($AZ$5,$I$2:$Y$8,4,FALSE)=1,HLOOKUP($AZ$5,$I$2:$Y$8,5,FALSE)=1,),HLOOKUP($AZ$5,$I$2:$Y$8,4,FALSE)*VLOOKUP($AC313,$B$32:$G$45,MATCH($AD313,$B$33:$G$33,0),FALSE)+HLOOKUP($AZ$5,$I$2:$Y$8,5,FALSE)*VLOOKUP($AC313,$B$47:$G$60,MATCH($AD313,$B$48:$G$48,0),FALSE)+$AE313,$AE313),"N/A")</f>
        <v>829.5</v>
      </c>
      <c r="BA313" s="16">
        <f t="shared" ref="BA313:BA324" si="906">IF(ISNUMBER($AF313),$AF313*SQRT(SUMSQ(HLOOKUP($AZ$5,$J$2:$Y$8,2,FALSE)*VLOOKUP($AC313,$B$2:$G$15,MATCH($AD313,$B$3:$G$3,0),FALSE),HLOOKUP($AZ$5,$J$2:$Y$8,3,FALSE)*VLOOKUP($AC313,$B$17:$G$30,MATCH($AD313,$B$18:$G$18,0),FALSE),HLOOKUP($AZ$5,$J$2:$Y$8,6,FALSE)))+HLOOKUP($AZ$5,$J$2:$Y$8,4,FALSE)*VLOOKUP($AC313,$B$32:$G$45,MATCH($AD313,$B$33:$G$33,0),FALSE)+HLOOKUP($AZ$5,$J$2:$Y$8,5,FALSE)*VLOOKUP($AC313,$B$47:$G$60,MATCH($AD313,$B$48:$G$48,0),FALSE),"N/A")</f>
        <v>1130.5500000000002</v>
      </c>
      <c r="BB313" s="16">
        <f t="shared" ref="BB313:BB324" si="907">IF(ISNUMBER($AG313),IF(OR(HLOOKUP($AZ$5,$I$2:$Y$8,4,FALSE)=1,HLOOKUP($AZ$5,$I$2:$Y$8,5,FALSE)=1,),HLOOKUP($AZ$5,$I$2:$Y$8,4,FALSE)*VLOOKUP($AC313,$B$32:$G$45,MATCH($AD313,$B$33:$G$33,0),FALSE)+HLOOKUP($AZ$5,$I$2:$Y$8,5,FALSE)*VLOOKUP($AC313,$B$47:$G$60,MATCH($AD313,$B$48:$G$48,0),FALSE)+$AG313,$AG313),"N/A")</f>
        <v>3366</v>
      </c>
      <c r="BC313" s="16" t="str">
        <f>IF(BD313&gt;0, "true", "false")</f>
        <v>true</v>
      </c>
      <c r="BD313" s="16">
        <f>AH313</f>
        <v>0.98119999999999996</v>
      </c>
      <c r="BE313" s="16">
        <f t="shared" ref="BE313:BE324" si="908">IF(ISNUMBER($AE313),IF(OR(HLOOKUP($BE$5,$I$2:$Y$8,4,FALSE)=1,HLOOKUP($BE$5,$I$2:$Y$8,5,FALSE)=1,),HLOOKUP($BE$5,$I$2:$Y$8,4,FALSE)*VLOOKUP($AC313,$B$32:$G$45,MATCH($AD313,$B$33:$G$33,0),FALSE)+HLOOKUP($AU$5,$I$2:$Y$8,5,FALSE)*VLOOKUP($AC313,$B$47:$G$60,MATCH($AD313,$B$48:$G$48,0),FALSE)+$AE313,$AE313),"N/A")</f>
        <v>899.8</v>
      </c>
      <c r="BF313" s="16">
        <f t="shared" ref="BF313:BF324" si="909">IF(ISNUMBER($AF313),$AF313*SQRT(SUMSQ(HLOOKUP($BE$5,$J$2:$Y$8,2,FALSE)*VLOOKUP($AC313,$B$2:$G$15,MATCH($AD313,$B$3:$G$3,0),FALSE),HLOOKUP($BE$5,$J$2:$Y$8,3,FALSE)*VLOOKUP($AC313,$B$17:$G$30,MATCH($AD313,$B$18:$G$18,0),FALSE),HLOOKUP($BE$5,$J$2:$Y$8,6,FALSE)))+HLOOKUP($BE$5,$J$2:$Y$8,4,FALSE)*VLOOKUP($AC313,$B$32:$G$45,MATCH($AD313,$B$33:$G$33,0),FALSE)+HLOOKUP($BE$5,$J$2:$Y$8,5,FALSE)*VLOOKUP($AC313,$B$47:$G$60,MATCH($AD313,$B$48:$G$48,0),FALSE),"N/A")</f>
        <v>1200.8500000000001</v>
      </c>
      <c r="BG313" s="16">
        <f t="shared" ref="BG313:BG324" si="910">IF(ISNUMBER($AG313),IF(OR(HLOOKUP($BE$5,$I$2:$Y$8,4,FALSE)=1,HLOOKUP($BE$5,$I$2:$Y$8,5,FALSE)=1,),HLOOKUP($BE$5,$I$2:$Y$8,4,FALSE)*VLOOKUP($AC313,$B$32:$G$45,MATCH($AD313,$B$33:$G$33,0),FALSE)+HLOOKUP($BE$5,$I$2:$Y$8,5,FALSE)*VLOOKUP($AC313,$B$47:$G$60,MATCH($AD313,$B$48:$G$48,0),FALSE)+$AG313,$AG313),"N/A")</f>
        <v>3436.3</v>
      </c>
      <c r="BH313" s="16" t="str">
        <f>IF(BI313&gt;0, "true", "false")</f>
        <v>true</v>
      </c>
      <c r="BI313" s="16">
        <f>AH313</f>
        <v>0.98119999999999996</v>
      </c>
      <c r="BJ313" s="16">
        <f t="shared" ref="BJ313:BJ324" si="911">IF(ISNUMBER($AE313),IF(OR(HLOOKUP($BJ$5,$I$2:$Y$8,4,FALSE)=1,HLOOKUP($BJ$5,$I$2:$Y$8,5,FALSE)=1,),HLOOKUP($BJ$5,$I$2:$Y$8,4,FALSE)*VLOOKUP($AC313,$B$32:$G$45,MATCH($AD313,$B$33:$G$33,0),FALSE)+HLOOKUP($BJ$5,$I$2:$Y$8,5,FALSE)*VLOOKUP($AC313,$B$47:$G$60,MATCH($AD313,$B$48:$G$48,0),FALSE)+$AE313,$AE313),"N/A")</f>
        <v>830.8</v>
      </c>
      <c r="BK313" s="16">
        <f t="shared" ref="BK313:BK324" si="912">IF(ISNUMBER($AF313),$AF313*SQRT(SUMSQ(HLOOKUP($BJ$5,$J$2:$Y$8,2,FALSE)*VLOOKUP($AC313,$B$2:$G$15,MATCH($AD313,$B$3:$G$3,0),FALSE),HLOOKUP($BJ$5,$J$2:$Y$8,3,FALSE)*VLOOKUP($AC313,$B$17:$G$30,MATCH($AD313,$B$18:$G$18,0),FALSE),HLOOKUP($BJ$5,$J$2:$Y$8,6,FALSE)))+HLOOKUP($BJ$5,$J$2:$Y$8,4,FALSE)*VLOOKUP($AC313,$B$32:$G$45,MATCH($AD313,$B$33:$G$33,0),FALSE)+HLOOKUP($BJ$5,$J$2:$Y$8,5,FALSE)*VLOOKUP($AC313,$B$47:$G$60,MATCH($AD313,$B$48:$G$48,0),FALSE),"N/A")</f>
        <v>1131.8500000000001</v>
      </c>
      <c r="BL313" s="16">
        <f t="shared" ref="BL313:BL324" si="913">IF(ISNUMBER($AG313),IF(OR(HLOOKUP($BJ$5,$I$2:$Y$8,4,FALSE)=1,HLOOKUP($BJ$5,$I$2:$Y$8,5,FALSE)=1,),HLOOKUP($BJ$5,$I$2:$Y$8,4,FALSE)*VLOOKUP($AC313,$B$32:$G$45,MATCH($AD313,$B$33:$G$33,0),FALSE)+HLOOKUP($BJ$5,$I$2:$Y$8,5,FALSE)*VLOOKUP($AC313,$B$47:$G$60,MATCH($AD313,$B$48:$G$48,0),FALSE)+$AG313,$AG313),"N/A")</f>
        <v>3367.3</v>
      </c>
      <c r="BM313" s="16" t="str">
        <f>IF(BN313&gt;0, "true", "false")</f>
        <v>true</v>
      </c>
      <c r="BN313" s="16">
        <f>AH313</f>
        <v>0.98119999999999996</v>
      </c>
      <c r="BO313" s="16">
        <f>IF(ISNUMBER($AI313),$AI313+HLOOKUP($BO$5,$J$2:$Y$8,4,FALSE)*VLOOKUP($AC313,$B$32:$G$45,MATCH($AD313,$B$33:$G$33,0),FALSE)+HLOOKUP($BO$5,$J$2:$Y$8,5,FALSE)*VLOOKUP($AC313,$B$47:$G$60,MATCH($AD313,$B$48:$G$48,0),FALSE),"N/A")</f>
        <v>898.5</v>
      </c>
      <c r="BP313" s="16">
        <f>IF(ISNUMBER($AJ313),$AJ313+HLOOKUP($BO$5,$J$2:$Y$8,4,FALSE)*VLOOKUP($AC313,$B$32:$G$45,MATCH($AD313,$B$33:$G$33,0),FALSE)+HLOOKUP($BO$5,$J$2:$Y$8,5,FALSE)*VLOOKUP($AC313,$B$47:$G$60,MATCH($AD313,$B$48:$G$48,0),FALSE),"N/A")</f>
        <v>1457.5500000000002</v>
      </c>
      <c r="BQ313" s="16">
        <f>IF(ISNUMBER($AK313),$AK313+HLOOKUP($BO$5,$J$2:$Y$8,4,FALSE)*VLOOKUP($AC313,$B$32:$G$45,MATCH($AD313,$B$33:$G$33,0),FALSE)+HLOOKUP($BO$5,$J$2:$Y$8,5,FALSE)*VLOOKUP($AC313,$B$47:$G$60,MATCH($AD313,$B$48:$G$48,0),FALSE),"N/A")</f>
        <v>3435</v>
      </c>
      <c r="BR313" s="16" t="str">
        <f>IF(BS313&gt;0, "true", "false")</f>
        <v>true</v>
      </c>
      <c r="BS313" s="16">
        <f>AL313</f>
        <v>0.7593333333333333</v>
      </c>
      <c r="BT313" s="16">
        <f>IF(ISNUMBER($AI313),$AI313+HLOOKUP($BT$5,$J$2:$Y$8,4,FALSE)*VLOOKUP($AC313,$B$32:$G$45,MATCH($AD313,$B$33:$G$33,0),FALSE)+HLOOKUP($BT$5,$J$2:$Y$8,5,FALSE)*VLOOKUP($AC313,$B$47:$G$60,MATCH($AD313,$B$48:$G$48,0),FALSE),"N/A")</f>
        <v>829.5</v>
      </c>
      <c r="BU313" s="16">
        <f>IF(ISNUMBER($AJ313),$AJ313+HLOOKUP($BT$5,$J$2:$Y$8,4,FALSE)*VLOOKUP($AC313,$B$32:$G$45,MATCH($AD313,$B$33:$G$33,0),FALSE)+HLOOKUP($BT$5,$J$2:$Y$8,5,FALSE)*VLOOKUP($AC313,$B$47:$G$60,MATCH($AD313,$B$48:$G$48,0),FALSE),"N/A")</f>
        <v>1388.5500000000002</v>
      </c>
      <c r="BV313" s="16">
        <f>IF(ISNUMBER($AK313),$AK313+HLOOKUP($BT$5,$J$2:$Y$8,4,FALSE)*VLOOKUP($AC313,$B$32:$G$45,MATCH($AD313,$B$33:$G$33,0),FALSE)+HLOOKUP($BT$5,$J$2:$Y$8,5,FALSE)*VLOOKUP($AC313,$B$47:$G$60,MATCH($AD313,$B$48:$G$48,0),FALSE),"N/A")</f>
        <v>3366</v>
      </c>
      <c r="BW313" s="16" t="str">
        <f>IF(BX313&gt;0, "true", "false")</f>
        <v>true</v>
      </c>
      <c r="BX313" s="16">
        <f>AL313</f>
        <v>0.7593333333333333</v>
      </c>
      <c r="BY313" s="16">
        <f>IF(ISNUMBER($AI313),$AI313+HLOOKUP($BY$5,$J$2:$Y$8,4,FALSE)*VLOOKUP($AC313,$B$32:$G$45,MATCH($AD313,$B$33:$G$33,0),FALSE)+HLOOKUP($BY$5,$J$2:$Y$8,5,FALSE)*VLOOKUP($AC313,$B$47:$G$60,MATCH($AD313,$B$48:$G$48,0),FALSE),"N/A")</f>
        <v>899.8</v>
      </c>
      <c r="BZ313" s="16">
        <f>IF(ISNUMBER($AJ313),$AJ313+HLOOKUP($BY$5,$J$2:$Y$8,4,FALSE)*VLOOKUP($AC313,$B$32:$G$45,MATCH($AD313,$B$33:$G$33,0),FALSE)+HLOOKUP($BY$5,$J$2:$Y$8,5,FALSE)*VLOOKUP($AC313,$B$47:$G$60,MATCH($AD313,$B$48:$G$48,0),FALSE),"N/A")</f>
        <v>1458.8500000000001</v>
      </c>
      <c r="CA313" s="16">
        <f>IF(ISNUMBER($AK313),$AK313+HLOOKUP($BY$5,$J$2:$Y$8,4,FALSE)*VLOOKUP($AC313,$B$32:$G$45,MATCH($AD313,$B$33:$G$33,0),FALSE)+HLOOKUP($BY$5,$J$2:$Y$8,5,FALSE)*VLOOKUP($AC313,$B$47:$G$60,MATCH($AD313,$B$48:$G$48,0),FALSE),"N/A")</f>
        <v>3436.3</v>
      </c>
      <c r="CB313" s="16" t="str">
        <f>IF(CC313&gt;0, "true", "false")</f>
        <v>true</v>
      </c>
      <c r="CC313" s="16">
        <f>AL313</f>
        <v>0.7593333333333333</v>
      </c>
      <c r="CD313" s="16">
        <f>IF(ISNUMBER($AI313),$AI313+HLOOKUP($CD$5,$J$2:$Y$8,4,FALSE)*VLOOKUP($AC313,$B$32:$G$45,MATCH($AD313,$B$33:$G$33,0),FALSE)+HLOOKUP($CD$5,$J$2:$Y$8,5,FALSE)*VLOOKUP($AC313,$B$47:$G$60,MATCH($AD313,$B$48:$G$48,0),FALSE),"N/A")</f>
        <v>830.8</v>
      </c>
      <c r="CE313" s="16">
        <f>IF(ISNUMBER($AJ313),$AJ313+HLOOKUP($CD$5,$J$2:$Y$8,4,FALSE)*VLOOKUP($AC313,$B$32:$G$45,MATCH($AD313,$B$33:$G$33,0),FALSE)+HLOOKUP($CD$5,$J$2:$Y$8,5,FALSE)*VLOOKUP($AC313,$B$47:$G$60,MATCH($AD313,$B$48:$G$48,0),FALSE),"N/A")</f>
        <v>1389.8500000000001</v>
      </c>
      <c r="CF313" s="16">
        <f>IF(ISNUMBER($AK313),$AK313+HLOOKUP($CD$5,$J$2:$Y$8,4,FALSE)*VLOOKUP($AC313,$B$32:$G$45,MATCH($AD313,$B$33:$G$33,0),FALSE)+HLOOKUP($CD$5,$J$2:$Y$8,5,FALSE)*VLOOKUP($AC313,$B$47:$G$60,MATCH($AD313,$B$48:$G$48,0),FALSE),"N/A")</f>
        <v>3367.3</v>
      </c>
      <c r="CG313" s="16" t="str">
        <f>IF(CH313&gt;0, "true", "false")</f>
        <v>true</v>
      </c>
      <c r="CH313" s="16">
        <f>AL313</f>
        <v>0.7593333333333333</v>
      </c>
      <c r="CI313" s="16">
        <f>IF(ISNUMBER($AM313),$AM313+HLOOKUP($CI$5,$J$2:$Y$8,4,FALSE)*VLOOKUP($AC313,$B$32:$G$45,MATCH($AD313,$B$33:$G$33,0),FALSE)+HLOOKUP($CI$5,$J$2:$Y$8,5,FALSE)*VLOOKUP($AC313,$B$47:$G$60,MATCH($AD313,$B$48:$G$48,0),FALSE),"N/A")</f>
        <v>898.5</v>
      </c>
      <c r="CJ313" s="16">
        <f>IF(ISNUMBER($AN313),$AN313+HLOOKUP($CI$5,$J$2:$Y$8,4,FALSE)*VLOOKUP($AC313,$B$32:$G$45,MATCH($AD313,$B$33:$G$33,0),FALSE)+HLOOKUP($CI$5,$J$2:$Y$8,5,FALSE)*VLOOKUP($AC313,$B$47:$G$60,MATCH($AD313,$B$48:$G$48,0),FALSE),"N/A")</f>
        <v>1366.8000000000002</v>
      </c>
      <c r="CK313" s="16">
        <f>IF(ISNUMBER($AO313),$AO313+HLOOKUP($CI$5,$J$2:$Y$8,4,FALSE)*VLOOKUP($AC313,$B$32:$G$45,MATCH($AD313,$B$33:$G$33,0),FALSE)+HLOOKUP($CI$5,$J$2:$Y$8,5,FALSE)*VLOOKUP($AC313,$B$47:$G$60,MATCH($AD313,$B$48:$G$48,0),FALSE),"N/A")</f>
        <v>3435</v>
      </c>
      <c r="CL313" s="16" t="str">
        <f>IF(CM313&gt;0, "true", "false")</f>
        <v>true</v>
      </c>
      <c r="CM313" s="76">
        <f>AP313</f>
        <v>0.76519999999999999</v>
      </c>
      <c r="CN313" s="16">
        <f>IF(ISNUMBER($AM313),$AM313+HLOOKUP($CN$5,$J$2:$Y$8,4,FALSE)*VLOOKUP($AC313,$B$32:$G$45,MATCH($AD313,$B$33:$G$33,0),FALSE)+HLOOKUP($CN$5,$J$2:$Y$8,5,FALSE)*VLOOKUP($AC313,$B$47:$G$60,MATCH($AD313,$B$48:$G$48,0),FALSE),"N/A")</f>
        <v>829.5</v>
      </c>
      <c r="CO313" s="16">
        <f>IF(ISNUMBER($AN313),$AN313+HLOOKUP($CN$5,$J$2:$Y$8,4,FALSE)*VLOOKUP($AC313,$B$32:$G$45,MATCH($AD313,$B$33:$G$33,0),FALSE)+HLOOKUP($CN$5,$J$2:$Y$8,5,FALSE)*VLOOKUP($AC313,$B$47:$G$60,MATCH($AD313,$B$48:$G$48,0),FALSE),"N/A")</f>
        <v>1297.8000000000002</v>
      </c>
      <c r="CP313" s="16">
        <f>IF(ISNUMBER($AO313),$AO313+HLOOKUP($CN$5,$J$2:$Y$8,4,FALSE)*VLOOKUP($AC313,$B$32:$G$45,MATCH($AD313,$B$33:$G$33,0),FALSE)+HLOOKUP($CN$5,$J$2:$Y$8,5,FALSE)*VLOOKUP($AC313,$B$47:$G$60,MATCH($AD313,$B$48:$G$48,0),FALSE),"N/A")</f>
        <v>3366</v>
      </c>
      <c r="CQ313" s="16" t="str">
        <f>IF(CR313&gt;0, "true", "false")</f>
        <v>true</v>
      </c>
      <c r="CR313" s="76">
        <f>AP313</f>
        <v>0.76519999999999999</v>
      </c>
      <c r="CS313" s="16">
        <f>IF(ISNUMBER($AM313),$AM313+HLOOKUP($CS$5,$J$2:$Y$8,4,FALSE)*VLOOKUP($AC313,$B$32:$G$45,MATCH($AD313,$B$33:$G$33,0),FALSE)+HLOOKUP($CS$5,$J$2:$Y$8,5,FALSE)*VLOOKUP($AC313,$B$47:$G$60,MATCH($AD313,$B$48:$G$48,0),FALSE),"N/A")</f>
        <v>899.8</v>
      </c>
      <c r="CT313" s="16">
        <f>IF(ISNUMBER($AN313),$AN313+HLOOKUP($CS$5,$J$2:$Y$8,4,FALSE)*VLOOKUP($AC313,$B$32:$G$45,MATCH($AD313,$B$33:$G$33,0),FALSE)+HLOOKUP($CS$5,$J$2:$Y$8,5,FALSE)*VLOOKUP($AC313,$B$47:$G$60,MATCH($AD313,$B$48:$G$48,0),FALSE),"N/A")</f>
        <v>1368.1000000000001</v>
      </c>
      <c r="CU313" s="16">
        <f>IF(ISNUMBER($AO313),$AO313+HLOOKUP($CS$5,$J$2:$Y$8,4,FALSE)*VLOOKUP($AC313,$B$32:$G$45,MATCH($AD313,$B$33:$G$33,0),FALSE)+HLOOKUP($CS$5,$J$2:$Y$8,5,FALSE)*VLOOKUP($AC313,$B$47:$G$60,MATCH($AD313,$B$48:$G$48,0),FALSE),"N/A")</f>
        <v>3436.3</v>
      </c>
      <c r="CV313" s="16" t="str">
        <f>IF(CW313&gt;0, "true", "false")</f>
        <v>true</v>
      </c>
      <c r="CW313" s="76">
        <f>AP313</f>
        <v>0.76519999999999999</v>
      </c>
      <c r="CX313" s="16">
        <f>IF(ISNUMBER($AM313),$AM313+HLOOKUP($CX$5,$J$2:$Y$8,4,FALSE)*VLOOKUP($AC313,$B$32:$G$45,MATCH($AD313,$B$33:$G$33,0),FALSE)+HLOOKUP($CX$5,$J$2:$Y$8,5,FALSE)*VLOOKUP($AC313,$B$47:$G$60,MATCH($AD313,$B$48:$G$48,0),FALSE),"N/A")</f>
        <v>830.8</v>
      </c>
      <c r="CY313" s="16">
        <f>IF(ISNUMBER($AN313),$AN313+HLOOKUP($CX$5,$J$2:$Y$8,4,FALSE)*VLOOKUP($AC313,$B$32:$G$45,MATCH($AD313,$B$33:$G$33,0),FALSE)+HLOOKUP($CX$5,$J$2:$Y$8,5,FALSE)*VLOOKUP($AC313,$B$47:$G$60,MATCH($AD313,$B$48:$G$48,0),FALSE),"N/A")</f>
        <v>1299.1000000000001</v>
      </c>
      <c r="CZ313" s="16">
        <f>IF(ISNUMBER($AO313),$AO313+HLOOKUP($CX$5,$J$2:$Y$8,4,FALSE)*VLOOKUP($AC313,$B$32:$G$45,MATCH($AD313,$B$33:$G$33,0),FALSE)+HLOOKUP($CX$5,$J$2:$Y$8,5,FALSE)*VLOOKUP($AC313,$B$47:$G$60,MATCH($AD313,$B$48:$G$48,0),FALSE),"N/A")</f>
        <v>3367.3</v>
      </c>
      <c r="DA313" s="16" t="str">
        <f>IF(DB313&gt;0, "true", "false")</f>
        <v>true</v>
      </c>
      <c r="DB313" s="76">
        <f>AP313</f>
        <v>0.76519999999999999</v>
      </c>
      <c r="DC313" s="16">
        <f>IF(ISNUMBER($AQ313),$AQ313+HLOOKUP($DC$5,$J$2:$Y$8,4,FALSE)*VLOOKUP($AC313,$B$32:$G$45,MATCH($AD313,$B$33:$G$33,0),FALSE)+HLOOKUP($DC$5,$J$2:$Y$8,5,FALSE)*VLOOKUP($AC313,$B$47:$G$60,MATCH($AD313,$B$48:$G$48,0),FALSE),"N/A")</f>
        <v>898.5</v>
      </c>
      <c r="DD313" s="16">
        <f>IF(ISNUMBER($AR313),$AR313+HLOOKUP($DC$5,$J$2:$Y$8,4,FALSE)*VLOOKUP($AC313,$B$32:$G$45,MATCH($AD313,$B$33:$G$33,0),FALSE)+HLOOKUP($DC$5,$J$2:$Y$8,5,FALSE)*VLOOKUP($AC313,$B$47:$G$60,MATCH($AD313,$B$48:$G$48,0),FALSE),"N/A")</f>
        <v>3435</v>
      </c>
      <c r="DE313" s="16">
        <f>IF(ISNUMBER($AS313),$AS313+HLOOKUP($DC$5,$J$2:$Y$8,4,FALSE)*VLOOKUP($AC313,$B$32:$G$45,MATCH($AD313,$B$33:$G$33,0),FALSE)+HLOOKUP($DC$5,$J$2:$Y$8,5,FALSE)*VLOOKUP($AC313,$B$47:$G$60,MATCH($AD313,$B$48:$G$48,0),FALSE),"N/A")</f>
        <v>3435</v>
      </c>
      <c r="DF313" s="16" t="str">
        <f>IF(DG313&gt;0, "true", "false")</f>
        <v>false</v>
      </c>
      <c r="DG313" s="76">
        <f>AT313</f>
        <v>0</v>
      </c>
      <c r="DH313" s="16">
        <f>IF(ISNUMBER($AQ313),$AQ313+HLOOKUP($DH$5,$J$2:$Y$8,4,FALSE)*VLOOKUP($AC313,$B$32:$G$45,MATCH($AD313,$B$33:$G$33,0),FALSE)+HLOOKUP($DH$5,$J$2:$Y$8,5,FALSE)*VLOOKUP($AC313,$B$47:$G$60,MATCH($AD313,$B$48:$G$48,0),FALSE),"N/A")</f>
        <v>829.5</v>
      </c>
      <c r="DI313" s="16">
        <f>IF(ISNUMBER($AR313),$AR313+HLOOKUP($DH$5,$J$2:$Y$8,4,FALSE)*VLOOKUP($AC313,$B$32:$G$45,MATCH($AD313,$B$33:$G$33,0),FALSE)+HLOOKUP($DH$5,$J$2:$Y$8,5,FALSE)*VLOOKUP($AC313,$B$47:$G$60,MATCH($AD313,$B$48:$G$48,0),FALSE),"N/A")</f>
        <v>3366</v>
      </c>
      <c r="DJ313" s="16">
        <f>IF(ISNUMBER($AS313),$AS313+HLOOKUP($DH$5,$J$2:$Y$8,4,FALSE)*VLOOKUP($AC313,$B$32:$G$45,MATCH($AD313,$B$33:$G$33,0),FALSE)+HLOOKUP($DH$5,$J$2:$Y$8,5,FALSE)*VLOOKUP($AC313,$B$47:$G$60,MATCH($AD313,$B$48:$G$48,0),FALSE),"N/A")</f>
        <v>3366</v>
      </c>
      <c r="DK313" s="16" t="str">
        <f>IF(DL313&gt;0, "true", "false")</f>
        <v>false</v>
      </c>
      <c r="DL313" s="76">
        <f>AT313</f>
        <v>0</v>
      </c>
      <c r="DM313" s="16">
        <f>IF(ISNUMBER($AQ313),$AQ313+HLOOKUP($DM$5,$J$2:$Y$8,4,FALSE)*VLOOKUP($AC313,$B$32:$G$45,MATCH($AD313,$B$33:$G$33,0),FALSE)+HLOOKUP($DM$5,$J$2:$Y$8,5,FALSE)*VLOOKUP($AC313,$B$47:$G$60,MATCH($AD313,$B$48:$G$48,0),FALSE),"N/A")</f>
        <v>899.8</v>
      </c>
      <c r="DN313" s="16">
        <f>IF(ISNUMBER($AR313),$AR313+HLOOKUP($DM$5,$J$2:$Y$8,4,FALSE)*VLOOKUP($AC313,$B$32:$G$45,MATCH($AD313,$B$33:$G$33,0),FALSE)+HLOOKUP($DM$5,$J$2:$Y$8,5,FALSE)*VLOOKUP($AC313,$B$47:$G$60,MATCH($AD313,$B$48:$G$48,0),FALSE),"N/A")</f>
        <v>3436.3</v>
      </c>
      <c r="DO313" s="16">
        <f>IF(ISNUMBER($AS313),$AS313+HLOOKUP($DM$5,$J$2:$Y$8,4,FALSE)*VLOOKUP($AC313,$B$32:$G$45,MATCH($AD313,$B$33:$G$33,0),FALSE)+HLOOKUP($DM$5,$J$2:$Y$8,5,FALSE)*VLOOKUP($AC313,$B$47:$G$60,MATCH($AD313,$B$48:$G$48,0),FALSE),"N/A")</f>
        <v>3436.3</v>
      </c>
      <c r="DP313" s="16" t="str">
        <f>IF(DQ313&gt;0, "true", "false")</f>
        <v>false</v>
      </c>
      <c r="DQ313" s="76">
        <f>AT313</f>
        <v>0</v>
      </c>
      <c r="DR313" s="16">
        <f>IF(ISNUMBER($AQ313),$AQ313+HLOOKUP($DR$5,$J$2:$Y$8,4,FALSE)*VLOOKUP($AC313,$B$32:$G$45,MATCH($AD313,$B$33:$G$33,0),FALSE)+HLOOKUP($DR$5,$J$2:$Y$8,5,FALSE)*VLOOKUP($AC313,$B$47:$G$60,MATCH($AD313,$B$48:$G$48,0),FALSE),"N/A")</f>
        <v>830.8</v>
      </c>
      <c r="DS313" s="16">
        <f>IF(ISNUMBER($AR313),$AR313+HLOOKUP($DR$5,$J$2:$Y$8,4,FALSE)*VLOOKUP($AC313,$B$32:$G$45,MATCH($AD313,$B$33:$G$33,0),FALSE)+HLOOKUP($DR$5,$J$2:$Y$8,5,FALSE)*VLOOKUP($AC313,$B$47:$G$60,MATCH($AD313,$B$48:$G$48,0),FALSE),"N/A")</f>
        <v>3367.3</v>
      </c>
      <c r="DT313" s="16">
        <f>IF(ISNUMBER($AS313),$AS313+HLOOKUP($DR$5,$J$2:$Y$8,4,FALSE)*VLOOKUP($AC313,$B$32:$G$45,MATCH($AD313,$B$33:$G$33,0),FALSE)+HLOOKUP($DR$5,$J$2:$Y$8,5,FALSE)*VLOOKUP($AC313,$B$47:$G$60,MATCH($AD313,$B$48:$G$48,0),FALSE),"N/A")</f>
        <v>3367.3</v>
      </c>
      <c r="DU313" s="16" t="str">
        <f>IF(DV313&gt;0, "true", "false")</f>
        <v>false</v>
      </c>
      <c r="DV313" s="76">
        <f>AT313</f>
        <v>0</v>
      </c>
    </row>
    <row r="314" spans="27:126" x14ac:dyDescent="0.35">
      <c r="AA314" s="74">
        <v>1.5</v>
      </c>
      <c r="AB314" s="73">
        <f t="shared" si="901"/>
        <v>19.499999999999751</v>
      </c>
      <c r="AC314" s="47" t="s">
        <v>7</v>
      </c>
      <c r="AD314" s="47" t="s">
        <v>2</v>
      </c>
      <c r="AE314" s="16">
        <f>[2]beta_Schätzung_Corr_Poll!E107</f>
        <v>48</v>
      </c>
      <c r="AF314" s="16">
        <f>[2]beta_Schätzung_Corr_Poll!E108</f>
        <v>48.2</v>
      </c>
      <c r="AG314" s="16">
        <f>[2]beta_Schätzung_Corr_Poll!E109</f>
        <v>55.6</v>
      </c>
      <c r="AH314" s="16">
        <f>[2]beta_Schätzung_Corr_Poll!E105</f>
        <v>0.99839999999999995</v>
      </c>
      <c r="AI314" s="16">
        <f>[2]beta_Schätzung_Corr_Poll!F107</f>
        <v>48</v>
      </c>
      <c r="AJ314" s="16">
        <f>[2]beta_Schätzung_Corr_Poll!IF9</f>
        <v>209</v>
      </c>
      <c r="AK314" s="16">
        <f>[2]beta_Schätzung_Corr_Poll!F109</f>
        <v>55.6</v>
      </c>
      <c r="AL314" s="16">
        <f>[2]beta_Schätzung_Corr_Poll!F105</f>
        <v>0.96633333333333338</v>
      </c>
      <c r="AM314" s="16">
        <f>[2]beta_Schätzung_Corr_Poll!G107</f>
        <v>48</v>
      </c>
      <c r="AN314" s="16">
        <f>[2]beta_Schätzung_Corr_Poll!G108</f>
        <v>48.3</v>
      </c>
      <c r="AO314" s="16">
        <f>[2]beta_Schätzung_Corr_Poll!G109</f>
        <v>55.6</v>
      </c>
      <c r="AP314" s="16">
        <f>[2]beta_Schätzung_Corr_Poll!G105</f>
        <v>0.96279999999999999</v>
      </c>
      <c r="AQ314" s="16">
        <f>[2]beta_Schätzung_Corr_Poll!H107</f>
        <v>48</v>
      </c>
      <c r="AR314" s="16">
        <f>[2]beta_Schätzung_Corr_Poll!H108</f>
        <v>55.6</v>
      </c>
      <c r="AS314" s="16">
        <f>[2]beta_Schätzung_Corr_Poll!H109</f>
        <v>55.6</v>
      </c>
      <c r="AT314" s="16">
        <f>[2]beta_Schätzung_Corr_Poll!H105</f>
        <v>0</v>
      </c>
      <c r="AU314" s="16">
        <f t="shared" si="902"/>
        <v>48</v>
      </c>
      <c r="AV314" s="16">
        <f t="shared" si="903"/>
        <v>48.2</v>
      </c>
      <c r="AW314" s="16">
        <f t="shared" si="904"/>
        <v>55.6</v>
      </c>
      <c r="AX314" s="47" t="str">
        <f>IF(AY314&gt;0, "true", "false")</f>
        <v>true</v>
      </c>
      <c r="AY314" s="16">
        <f>AH314</f>
        <v>0.99839999999999995</v>
      </c>
      <c r="AZ314" s="16">
        <f t="shared" si="905"/>
        <v>48</v>
      </c>
      <c r="BA314" s="16">
        <f t="shared" si="906"/>
        <v>48.2</v>
      </c>
      <c r="BB314" s="16">
        <f t="shared" si="907"/>
        <v>55.6</v>
      </c>
      <c r="BC314" s="16" t="str">
        <f>IF(BD314&gt;0, "true", "false")</f>
        <v>true</v>
      </c>
      <c r="BD314" s="16">
        <f>AH314</f>
        <v>0.99839999999999995</v>
      </c>
      <c r="BE314" s="16">
        <f t="shared" si="908"/>
        <v>48</v>
      </c>
      <c r="BF314" s="16">
        <f t="shared" si="909"/>
        <v>48.2</v>
      </c>
      <c r="BG314" s="16">
        <f t="shared" si="910"/>
        <v>55.6</v>
      </c>
      <c r="BH314" s="16" t="str">
        <f>IF(BI314&gt;0, "true", "false")</f>
        <v>true</v>
      </c>
      <c r="BI314" s="16">
        <f>AH314</f>
        <v>0.99839999999999995</v>
      </c>
      <c r="BJ314" s="16">
        <f t="shared" si="911"/>
        <v>48</v>
      </c>
      <c r="BK314" s="16">
        <f t="shared" si="912"/>
        <v>48.2</v>
      </c>
      <c r="BL314" s="16">
        <f t="shared" si="913"/>
        <v>55.6</v>
      </c>
      <c r="BM314" s="16" t="str">
        <f>IF(BN314&gt;0, "true", "false")</f>
        <v>true</v>
      </c>
      <c r="BN314" s="16">
        <f>AH314</f>
        <v>0.99839999999999995</v>
      </c>
      <c r="BO314" s="16">
        <f t="shared" ref="BO314:BO324" si="914">IF(ISNUMBER($AE314),IF(OR(HLOOKUP($BO$5,$I$2:$Y$8,4,FALSE)=1,HLOOKUP($BO$5,$I$2:$Y$8,5,FALSE)=1,),HLOOKUP($BO$5,$I$2:$Y$8,4,FALSE)*VLOOKUP($AC314,$B$32:$G$45,MATCH($AD314,$B$33:$G$33,0),FALSE)+HLOOKUP($BO$5,$I$2:$Y$8,5,FALSE)*VLOOKUP($AC314,$B$47:$G$60,MATCH($AD314,$B$48:$G$48,0),FALSE)+$AE314,$AE314),"N/A")</f>
        <v>48</v>
      </c>
      <c r="BP314" s="16">
        <f t="shared" ref="BP314:BP324" si="915">IF(ISNUMBER($AF314),$AF314*SQRT(SUMSQ(HLOOKUP($BO$5,$J$2:$Y$8,2,FALSE)*VLOOKUP($AC314,$B$2:$G$15,MATCH($AD314,$B$3:$G$3,0),FALSE),HLOOKUP($BO$5,$J$2:$Y$8,3,FALSE)*VLOOKUP($AC314,$B$17:$G$30,MATCH($AD314,$B$18:$G$18,0),FALSE),HLOOKUP($BO$5,$J$2:$Y$8,6,FALSE)))+HLOOKUP($BO$5,$J$2:$Y$8,4,FALSE)*VLOOKUP($AC314,$B$32:$G$45,MATCH($AD314,$B$33:$G$33,0),FALSE)+HLOOKUP($BO$5,$J$2:$Y$8,5,FALSE)*VLOOKUP($AC314,$B$47:$G$60,MATCH($AD314,$B$48:$G$48,0),FALSE),"N/A")</f>
        <v>48.2</v>
      </c>
      <c r="BQ314" s="16">
        <f t="shared" ref="BQ314:BQ324" si="916">IF(ISNUMBER($AG314),IF(OR(HLOOKUP($BO$5,$I$2:$Y$8,4,FALSE)=1,HLOOKUP($BO$5,$I$2:$Y$8,5,FALSE)=1,),HLOOKUP($BO$5,$I$2:$Y$8,4,FALSE)*VLOOKUP($AC314,$B$32:$G$45,MATCH($AD314,$B$33:$G$33,0),FALSE)+HLOOKUP($BO$5,$I$2:$Y$8,5,FALSE)*VLOOKUP($AC314,$B$47:$G$60,MATCH($AD314,$B$48:$G$48,0),FALSE)+$AG314,$AG314),"N/A")</f>
        <v>55.6</v>
      </c>
      <c r="BR314" s="16" t="str">
        <f>IF(BS314&gt;0, "true", "false")</f>
        <v>true</v>
      </c>
      <c r="BS314" s="16">
        <f>AL314</f>
        <v>0.96633333333333338</v>
      </c>
      <c r="BT314" s="16">
        <f t="shared" ref="BT314:BT324" si="917">IF(ISNUMBER($AE314),IF(OR(HLOOKUP($BT$5,$I$2:$Y$8,4,FALSE)=1,HLOOKUP($BT$5,$I$2:$Y$8,5,FALSE)=1,),HLOOKUP($BT$5,$I$2:$Y$8,4,FALSE)*VLOOKUP($AC314,$B$32:$G$45,MATCH($AD314,$B$33:$G$33,0),FALSE)+HLOOKUP($BT$5,$I$2:$Y$8,5,FALSE)*VLOOKUP($AC314,$B$47:$G$60,MATCH($AD314,$B$48:$G$48,0),FALSE)+$AE314,$AE314),"N/A")</f>
        <v>48</v>
      </c>
      <c r="BU314" s="16">
        <f t="shared" ref="BU314:BU324" si="918">IF(ISNUMBER($AF314),$AF314*SQRT(SUMSQ(HLOOKUP($BT$5,$J$2:$Y$8,2,FALSE)*VLOOKUP($AC314,$B$2:$G$15,MATCH($AD314,$B$3:$G$3,0),FALSE),HLOOKUP($BT$5,$J$2:$Y$8,3,FALSE)*VLOOKUP($AC314,$B$17:$G$30,MATCH($AD314,$B$18:$G$18,0),FALSE),HLOOKUP($BT$5,$J$2:$Y$8,6,FALSE)))+HLOOKUP($BT$5,$J$2:$Y$8,4,FALSE)*VLOOKUP($AC314,$B$32:$G$45,MATCH($AD314,$B$33:$G$33,0),FALSE)+HLOOKUP($BT$5,$J$2:$Y$8,5,FALSE)*VLOOKUP($AC314,$B$47:$G$60,MATCH($AD314,$B$48:$G$48,0),FALSE),"N/A")</f>
        <v>48.2</v>
      </c>
      <c r="BV314" s="16">
        <f t="shared" ref="BV314:BV324" si="919">IF(ISNUMBER($AG314),IF(OR(HLOOKUP($BT$5,$I$2:$Y$8,4,FALSE)=1,HLOOKUP($BT$5,$I$2:$Y$8,5,FALSE)=1,),HLOOKUP($BT$5,$I$2:$Y$8,4,FALSE)*VLOOKUP($AC314,$B$32:$G$45,MATCH($AD314,$B$33:$G$33,0),FALSE)+HLOOKUP($BT$5,$I$2:$Y$8,5,FALSE)*VLOOKUP($AC314,$B$47:$G$60,MATCH($AD314,$B$48:$G$48,0),FALSE)+$AG314,$AG314),"N/A")</f>
        <v>55.6</v>
      </c>
      <c r="BW314" s="16" t="str">
        <f>IF(BX314&gt;0, "true", "false")</f>
        <v>true</v>
      </c>
      <c r="BX314" s="16">
        <f>AL314</f>
        <v>0.96633333333333338</v>
      </c>
      <c r="BY314" s="16">
        <f t="shared" ref="BY314:BY324" si="920">IF(ISNUMBER($AE314),IF(OR(HLOOKUP($BY$5,$I$2:$Y$8,4,FALSE)=1,HLOOKUP($BY$5,$I$2:$Y$8,5,FALSE)=1,),HLOOKUP($BY$5,$I$2:$Y$8,4,FALSE)*VLOOKUP($AC314,$B$32:$G$45,MATCH($AD314,$B$33:$G$33,0),FALSE)+HLOOKUP($BY$5,$I$2:$Y$8,5,FALSE)*VLOOKUP($AC314,$B$47:$G$60,MATCH($AD314,$B$48:$G$48,0),FALSE)+$AE314,$AE314),"N/A")</f>
        <v>48</v>
      </c>
      <c r="BZ314" s="16">
        <f t="shared" ref="BZ314:BZ324" si="921">IF(ISNUMBER($AF314),$AF314*SQRT(SUMSQ(HLOOKUP($BY$5,$J$2:$Y$8,2,FALSE)*VLOOKUP($AC314,$B$2:$G$15,MATCH($AD314,$B$3:$G$3,0),FALSE),HLOOKUP($BY$5,$J$2:$Y$8,3,FALSE)*VLOOKUP($AC314,$B$17:$G$30,MATCH($AD314,$B$18:$G$18,0),FALSE),HLOOKUP($BY$5,$J$2:$Y$8,6,FALSE)))+HLOOKUP($BY$5,$J$2:$Y$8,4,FALSE)*VLOOKUP($AC314,$B$32:$G$45,MATCH($AD314,$B$33:$G$33,0),FALSE)+HLOOKUP($BY$5,$J$2:$Y$8,5,FALSE)*VLOOKUP($AC314,$B$47:$G$60,MATCH($AD314,$B$48:$G$48,0),FALSE),"N/A")</f>
        <v>48.2</v>
      </c>
      <c r="CA314" s="16">
        <f t="shared" ref="CA314:CA324" si="922">IF(ISNUMBER($AG314),IF(OR(HLOOKUP($BY$5,$I$2:$Y$8,4,FALSE)=1,HLOOKUP($BY$5,$I$2:$Y$8,5,FALSE)=1,),HLOOKUP($BY$5,$I$2:$Y$8,4,FALSE)*VLOOKUP($AC314,$B$32:$G$45,MATCH($AD314,$B$33:$G$33,0),FALSE)+HLOOKUP($BY$5,$I$2:$Y$8,5,FALSE)*VLOOKUP($AC314,$B$47:$G$60,MATCH($AD314,$B$48:$G$48,0),FALSE)+$AG314,$AG314),"N/A")</f>
        <v>55.6</v>
      </c>
      <c r="CB314" s="16" t="str">
        <f>IF(CC314&gt;0, "true", "false")</f>
        <v>true</v>
      </c>
      <c r="CC314" s="16">
        <f>AL314</f>
        <v>0.96633333333333338</v>
      </c>
      <c r="CD314" s="16">
        <f t="shared" ref="CD314:CD324" si="923">IF(ISNUMBER($AE314),IF(OR(HLOOKUP($CD$5,$I$2:$Y$8,4,FALSE)=1,HLOOKUP($CD$5,$I$2:$Y$8,5,FALSE)=1,),HLOOKUP($CD$5,$I$2:$Y$8,4,FALSE)*VLOOKUP($AC314,$B$32:$G$45,MATCH($AD314,$B$33:$G$33,0),FALSE)+HLOOKUP($CD$5,$I$2:$Y$8,5,FALSE)*VLOOKUP($AC314,$B$47:$G$60,MATCH($AD314,$B$48:$G$48,0),FALSE)+$AE314,$AE314),"N/A")</f>
        <v>48</v>
      </c>
      <c r="CE314" s="16">
        <f t="shared" ref="CE314:CE324" si="924">IF(ISNUMBER($AF314),$AF314*SQRT(SUMSQ(HLOOKUP($CD$5,$J$2:$Y$8,2,FALSE)*VLOOKUP($AC314,$B$2:$G$15,MATCH($AD314,$B$3:$G$3,0),FALSE),HLOOKUP($CD$5,$J$2:$Y$8,3,FALSE)*VLOOKUP($AC314,$B$17:$G$30,MATCH($AD314,$B$18:$G$18,0),FALSE),HLOOKUP($CD$5,$J$2:$Y$8,6,FALSE)))+HLOOKUP($CD$5,$J$2:$Y$8,4,FALSE)*VLOOKUP($AC314,$B$32:$G$45,MATCH($AD314,$B$33:$G$33,0),FALSE)+HLOOKUP($CD$5,$J$2:$Y$8,5,FALSE)*VLOOKUP($AC314,$B$47:$G$60,MATCH($AD314,$B$48:$G$48,0),FALSE),"N/A")</f>
        <v>48.2</v>
      </c>
      <c r="CF314" s="16">
        <f t="shared" ref="CF314:CF324" si="925">IF(ISNUMBER($AG314),IF(OR(HLOOKUP($CD$5,$I$2:$Y$8,4,FALSE)=1,HLOOKUP($CD$5,$I$2:$Y$8,5,FALSE)=1,),HLOOKUP($CD$5,$I$2:$Y$8,4,FALSE)*VLOOKUP($AC314,$B$32:$G$45,MATCH($AD314,$B$33:$G$33,0),FALSE)+HLOOKUP($CD$5,$I$2:$Y$8,5,FALSE)*VLOOKUP($AC314,$B$47:$G$60,MATCH($AD314,$B$48:$G$48,0),FALSE)+$AG314,$AG314),"N/A")</f>
        <v>55.6</v>
      </c>
      <c r="CG314" s="16" t="str">
        <f>IF(CH314&gt;0, "true", "false")</f>
        <v>true</v>
      </c>
      <c r="CH314" s="16">
        <f>AL314</f>
        <v>0.96633333333333338</v>
      </c>
      <c r="CI314" s="16">
        <f t="shared" ref="CI314:CI324" si="926">IF(ISNUMBER($AE314),IF(OR(HLOOKUP($CI$5,$I$2:$Y$8,4,FALSE)=1,HLOOKUP($CI$5,$I$2:$Y$8,5,FALSE)=1,),HLOOKUP($CI$5,$I$2:$Y$8,4,FALSE)*VLOOKUP($AC314,$B$32:$G$45,MATCH($AD314,$B$33:$G$33,0),FALSE)+HLOOKUP($CI$5,$I$2:$Y$8,5,FALSE)*VLOOKUP($AC314,$B$47:$G$60,MATCH($AD314,$B$48:$G$48,0),FALSE)+$AE314,$AE314),"N/A")</f>
        <v>48</v>
      </c>
      <c r="CJ314" s="16">
        <f t="shared" ref="CJ314:CJ324" si="927">IF(ISNUMBER($AF314),$AF314*SQRT(SUMSQ(HLOOKUP($CI$5,$J$2:$Y$8,2,FALSE)*VLOOKUP($AC314,$B$2:$G$15,MATCH($AD314,$B$3:$G$3,0),FALSE),HLOOKUP($CI$5,$J$2:$Y$8,3,FALSE)*VLOOKUP($AC314,$B$17:$G$30,MATCH($AD314,$B$18:$G$18,0),FALSE),HLOOKUP($CI$5,$J$2:$Y$8,6,FALSE)))+HLOOKUP($CI$5,$J$2:$Y$8,4,FALSE)*VLOOKUP($AC314,$B$32:$G$45,MATCH($AD314,$B$33:$G$33,0),FALSE)+HLOOKUP($CI$5,$J$2:$Y$8,5,FALSE)*VLOOKUP($AC314,$B$47:$G$60,MATCH($AD314,$B$48:$G$48,0),FALSE),"N/A")</f>
        <v>48.2</v>
      </c>
      <c r="CK314" s="16">
        <f t="shared" ref="CK314:CK324" si="928">IF(ISNUMBER($AG314),IF(OR(HLOOKUP($CI$5,$I$2:$Y$8,4,FALSE)=1,HLOOKUP($CI$5,$I$2:$Y$8,5,FALSE)=1,),HLOOKUP($CI$5,$I$2:$Y$8,4,FALSE)*VLOOKUP($AC314,$B$32:$G$45,MATCH($AD314,$B$33:$G$33,0),FALSE)+HLOOKUP($CI$5,$I$2:$Y$8,5,FALSE)*VLOOKUP($AC314,$B$47:$G$60,MATCH($AD314,$B$48:$G$48,0),FALSE)+$AG314,$AG314),"N/A")</f>
        <v>55.6</v>
      </c>
      <c r="CL314" s="16" t="str">
        <f>IF(CM314&gt;0, "true", "false")</f>
        <v>true</v>
      </c>
      <c r="CM314" s="76">
        <f>AP314</f>
        <v>0.96279999999999999</v>
      </c>
      <c r="CN314" s="16">
        <f t="shared" ref="CN314:CN324" si="929">IF(ISNUMBER($AE314),IF(OR(HLOOKUP($CN$5,$I$2:$Y$8,4,FALSE)=1,HLOOKUP($CN$5,$I$2:$Y$8,5,FALSE)=1,),HLOOKUP($CN$5,$I$2:$Y$8,4,FALSE)*VLOOKUP($AC314,$B$32:$G$45,MATCH($AD314,$B$33:$G$33,0),FALSE)+HLOOKUP($CN$5,$I$2:$Y$8,5,FALSE)*VLOOKUP($AC314,$B$47:$G$60,MATCH($AD314,$B$48:$G$48,0),FALSE)+$AE314,$AE314),"N/A")</f>
        <v>48</v>
      </c>
      <c r="CO314" s="16">
        <f t="shared" ref="CO314:CO324" si="930">IF(ISNUMBER($AF314),$AF314*SQRT(SUMSQ(HLOOKUP($CN$5,$J$2:$Y$8,2,FALSE)*VLOOKUP($AC314,$B$2:$G$15,MATCH($AD314,$B$3:$G$3,0),FALSE),HLOOKUP($CN$5,$J$2:$Y$8,3,FALSE)*VLOOKUP($AC314,$B$17:$G$30,MATCH($AD314,$B$18:$G$18,0),FALSE),HLOOKUP($CN$5,$J$2:$Y$8,6,FALSE)))+HLOOKUP($CN$5,$J$2:$Y$8,4,FALSE)*VLOOKUP($AC314,$B$32:$G$45,MATCH($AD314,$B$33:$G$33,0),FALSE)+HLOOKUP($CN$5,$J$2:$Y$8,5,FALSE)*VLOOKUP($AC314,$B$47:$G$60,MATCH($AD314,$B$48:$G$48,0),FALSE),"N/A")</f>
        <v>48.2</v>
      </c>
      <c r="CP314" s="16">
        <f t="shared" ref="CP314:CP324" si="931">IF(ISNUMBER($AG314),IF(OR(HLOOKUP($CN$5,$I$2:$Y$8,4,FALSE)=1,HLOOKUP($CN$5,$I$2:$Y$8,5,FALSE)=1,),HLOOKUP($CN$5,$I$2:$Y$8,4,FALSE)*VLOOKUP($AC314,$B$32:$G$45,MATCH($AD314,$B$33:$G$33,0),FALSE)+HLOOKUP($CN$5,$I$2:$Y$8,5,FALSE)*VLOOKUP($AC314,$B$47:$G$60,MATCH($AD314,$B$48:$G$48,0),FALSE)+$AG314,$AG314),"N/A")</f>
        <v>55.6</v>
      </c>
      <c r="CQ314" s="16" t="str">
        <f>IF(CR314&gt;0, "true", "false")</f>
        <v>true</v>
      </c>
      <c r="CR314" s="76">
        <f>AP314</f>
        <v>0.96279999999999999</v>
      </c>
      <c r="CS314" s="16">
        <f t="shared" ref="CS314:CS324" si="932">IF(ISNUMBER($AE314),IF(OR(HLOOKUP($CS$5,$I$2:$Y$8,4,FALSE)=1,HLOOKUP($CS$5,$I$2:$Y$8,5,FALSE)=1,),HLOOKUP($CS$5,$I$2:$Y$8,4,FALSE)*VLOOKUP($AC314,$B$32:$G$45,MATCH($AD314,$B$33:$G$33,0),FALSE)+HLOOKUP($CS$5,$I$2:$Y$8,5,FALSE)*VLOOKUP($AC314,$B$47:$G$60,MATCH($AD314,$B$48:$G$48,0),FALSE)+$AE314,$AE314),"N/A")</f>
        <v>48</v>
      </c>
      <c r="CT314" s="16">
        <f t="shared" ref="CT314:CT324" si="933">IF(ISNUMBER($AF314),$AF314*SQRT(SUMSQ(HLOOKUP($CS$5,$J$2:$Y$8,2,FALSE)*VLOOKUP($AC314,$B$2:$G$15,MATCH($AD314,$B$3:$G$3,0),FALSE),HLOOKUP($CS$5,$J$2:$Y$8,3,FALSE)*VLOOKUP($AC314,$B$17:$G$30,MATCH($AD314,$B$18:$G$18,0),FALSE),HLOOKUP($CS$5,$J$2:$Y$8,6,FALSE)))+HLOOKUP($CS$5,$J$2:$Y$8,4,FALSE)*VLOOKUP($AC314,$B$32:$G$45,MATCH($AD314,$B$33:$G$33,0),FALSE)+HLOOKUP($CS$5,$J$2:$Y$8,5,FALSE)*VLOOKUP($AC314,$B$47:$G$60,MATCH($AD314,$B$48:$G$48,0),FALSE),"N/A")</f>
        <v>48.2</v>
      </c>
      <c r="CU314" s="16">
        <f t="shared" ref="CU314:CU324" si="934">IF(ISNUMBER($AG314),IF(OR(HLOOKUP($CS$5,$I$2:$Y$8,4,FALSE)=1,HLOOKUP($CS$5,$I$2:$Y$8,5,FALSE)=1,),HLOOKUP($CS$5,$I$2:$Y$8,4,FALSE)*VLOOKUP($AC314,$B$32:$G$45,MATCH($AD314,$B$33:$G$33,0),FALSE)+HLOOKUP($CS$5,$I$2:$Y$8,5,FALSE)*VLOOKUP($AC314,$B$47:$G$60,MATCH($AD314,$B$48:$G$48,0),FALSE)+$AG314,$AG314),"N/A")</f>
        <v>55.6</v>
      </c>
      <c r="CV314" s="16" t="str">
        <f>IF(CW314&gt;0, "true", "false")</f>
        <v>true</v>
      </c>
      <c r="CW314" s="76">
        <f>AP314</f>
        <v>0.96279999999999999</v>
      </c>
      <c r="CX314" s="16">
        <f t="shared" ref="CX314:CX324" si="935">IF(ISNUMBER($AE314),IF(OR(HLOOKUP($CX$5,$I$2:$Y$8,4,FALSE)=1,HLOOKUP($CX$5,$I$2:$Y$8,5,FALSE)=1,),HLOOKUP($CX$5,$I$2:$Y$8,4,FALSE)*VLOOKUP($AC314,$B$32:$G$45,MATCH($AD314,$B$33:$G$33,0),FALSE)+HLOOKUP($CX$5,$I$2:$Y$8,5,FALSE)*VLOOKUP($AC314,$B$47:$G$60,MATCH($AD314,$B$48:$G$48,0),FALSE)+$AE314,$AE314),"N/A")</f>
        <v>48</v>
      </c>
      <c r="CY314" s="16">
        <f t="shared" ref="CY314:CY324" si="936">IF(ISNUMBER($AF314),$AF314*SQRT(SUMSQ(HLOOKUP($CX$5,$J$2:$Y$8,2,FALSE)*VLOOKUP($AC314,$B$2:$G$15,MATCH($AD314,$B$3:$G$3,0),FALSE),HLOOKUP($CX$5,$J$2:$Y$8,3,FALSE)*VLOOKUP($AC314,$B$17:$G$30,MATCH($AD314,$B$18:$G$18,0),FALSE),HLOOKUP($CX$5,$J$2:$Y$8,6,FALSE)))+HLOOKUP($CX$5,$J$2:$Y$8,4,FALSE)*VLOOKUP($AC314,$B$32:$G$45,MATCH($AD314,$B$33:$G$33,0),FALSE)+HLOOKUP($CX$5,$J$2:$Y$8,5,FALSE)*VLOOKUP($AC314,$B$47:$G$60,MATCH($AD314,$B$48:$G$48,0),FALSE),"N/A")</f>
        <v>48.2</v>
      </c>
      <c r="CZ314" s="16">
        <f t="shared" ref="CZ314:CZ324" si="937">IF(ISNUMBER($AG314),IF(OR(HLOOKUP($CX$5,$I$2:$Y$8,4,FALSE)=1,HLOOKUP($CX$5,$I$2:$Y$8,5,FALSE)=1,),HLOOKUP($CX$5,$I$2:$Y$8,4,FALSE)*VLOOKUP($AC314,$B$32:$G$45,MATCH($AD314,$B$33:$G$33,0),FALSE)+HLOOKUP($CX$5,$I$2:$Y$8,5,FALSE)*VLOOKUP($AC314,$B$47:$G$60,MATCH($AD314,$B$48:$G$48,0),FALSE)+$AG314,$AG314),"N/A")</f>
        <v>55.6</v>
      </c>
      <c r="DA314" s="16" t="str">
        <f>IF(DB314&gt;0, "true", "false")</f>
        <v>true</v>
      </c>
      <c r="DB314" s="76">
        <f>AP314</f>
        <v>0.96279999999999999</v>
      </c>
      <c r="DC314" s="16">
        <f t="shared" ref="DC314:DC324" si="938">IF(ISNUMBER($AE314),IF(OR(HLOOKUP($DC$5,$I$2:$Y$8,4,FALSE)=1,HLOOKUP($DC$5,$I$2:$Y$8,5,FALSE)=1,),HLOOKUP($DC$5,$I$2:$Y$8,4,FALSE)*VLOOKUP($AC314,$B$32:$G$45,MATCH($AD314,$B$33:$G$33,0),FALSE)+HLOOKUP($DC$5,$I$2:$Y$8,5,FALSE)*VLOOKUP($AC314,$B$47:$G$60,MATCH($AD314,$B$48:$G$48,0),FALSE)+$AE314,$AE314),"N/A")</f>
        <v>48</v>
      </c>
      <c r="DD314" s="16">
        <f t="shared" ref="DD314:DD324" si="939">IF(ISNUMBER($AF314),$AF314*SQRT(SUMSQ(HLOOKUP($DC$5,$J$2:$Y$8,2,FALSE)*VLOOKUP($AC314,$B$2:$G$15,MATCH($AD314,$B$3:$G$3,0),FALSE),HLOOKUP($DC$5,$J$2:$Y$8,3,FALSE)*VLOOKUP($AC314,$B$17:$G$30,MATCH($AD314,$B$18:$G$18,0),FALSE),HLOOKUP($DC$5,$J$2:$Y$8,6,FALSE)))+HLOOKUP($DC$5,$J$2:$Y$8,4,FALSE)*VLOOKUP($AC314,$B$32:$G$45,MATCH($AD314,$B$33:$G$33,0),FALSE)+HLOOKUP($DC$5,$J$2:$Y$8,5,FALSE)*VLOOKUP($AC314,$B$47:$G$60,MATCH($AD314,$B$48:$G$48,0),FALSE),"N/A")</f>
        <v>68.165093706383189</v>
      </c>
      <c r="DE314" s="16">
        <f t="shared" ref="DE314:DE324" si="940">IF(ISNUMBER($AG314),IF(OR(HLOOKUP($DC$5,$I$2:$Y$8,4,FALSE)=1,HLOOKUP($DC$5,$I$2:$Y$8,5,FALSE)=1,),HLOOKUP($DC$5,$I$2:$Y$8,4,FALSE)*VLOOKUP($AC314,$B$32:$G$45,MATCH($AD314,$B$33:$G$33,0),FALSE)+HLOOKUP($DC$5,$I$2:$Y$8,5,FALSE)*VLOOKUP($AC314,$B$47:$G$60,MATCH($AD314,$B$48:$G$48,0),FALSE)+$AG314,$AG314),"N/A")</f>
        <v>55.6</v>
      </c>
      <c r="DF314" s="16" t="str">
        <f>IF(DG314&gt;0, "true", "false")</f>
        <v>false</v>
      </c>
      <c r="DG314" s="76">
        <f>AT314</f>
        <v>0</v>
      </c>
      <c r="DH314" s="16">
        <f t="shared" ref="DH314:DH324" si="941">IF(ISNUMBER($AE314),IF(OR(HLOOKUP($DH$5,$I$2:$Y$8,4,FALSE)=1,HLOOKUP($DH$5,$I$2:$Y$8,5,FALSE)=1,),HLOOKUP($DH$5,$I$2:$Y$8,4,FALSE)*VLOOKUP($AC314,$B$32:$G$45,MATCH($AD314,$B$33:$G$33,0),FALSE)+HLOOKUP($DH$5,$I$2:$Y$8,5,FALSE)*VLOOKUP($AC314,$B$47:$G$60,MATCH($AD314,$B$48:$G$48,0),FALSE)+$AE314,$AE314),"N/A")</f>
        <v>48</v>
      </c>
      <c r="DI314" s="16">
        <f t="shared" ref="DI314:DI324" si="942">IF(ISNUMBER($AF314),$AF314*SQRT(SUMSQ(HLOOKUP($DH$5,$J$2:$Y$8,2,FALSE)*VLOOKUP($AC314,$B$2:$G$15,MATCH($AD314,$B$3:$G$3,0),FALSE),HLOOKUP($DH$5,$J$2:$Y$8,3,FALSE)*VLOOKUP($AC314,$B$17:$G$30,MATCH($AD314,$B$18:$G$18,0),FALSE),HLOOKUP($DH$5,$J$2:$Y$8,6,FALSE)))+HLOOKUP($DH$5,$J$2:$Y$8,4,FALSE)*VLOOKUP($AC314,$B$32:$G$45,MATCH($AD314,$B$33:$G$33,0),FALSE)+HLOOKUP($DH$5,$J$2:$Y$8,5,FALSE)*VLOOKUP($AC314,$B$47:$G$60,MATCH($AD314,$B$48:$G$48,0),FALSE),"N/A")</f>
        <v>68.165093706383189</v>
      </c>
      <c r="DJ314" s="16">
        <f t="shared" ref="DJ314:DJ324" si="943">IF(ISNUMBER($AG314),IF(OR(HLOOKUP($DH$5,$I$2:$Y$8,4,FALSE)=1,HLOOKUP($DH$5,$I$2:$Y$8,5,FALSE)=1,),HLOOKUP($DH$5,$I$2:$Y$8,4,FALSE)*VLOOKUP($AC314,$B$32:$G$45,MATCH($AD314,$B$33:$G$33,0),FALSE)+HLOOKUP($DH$5,$I$2:$Y$8,5,FALSE)*VLOOKUP($AC314,$B$47:$G$60,MATCH($AD314,$B$48:$G$48,0),FALSE)+$AG314,$AG314),"N/A")</f>
        <v>55.6</v>
      </c>
      <c r="DK314" s="16" t="str">
        <f>IF(DL314&gt;0, "true", "false")</f>
        <v>false</v>
      </c>
      <c r="DL314" s="76">
        <f>AT314</f>
        <v>0</v>
      </c>
      <c r="DM314" s="16">
        <f t="shared" ref="DM314:DM324" si="944">IF(ISNUMBER($AE314),IF(OR(HLOOKUP($DM$5,$I$2:$Y$8,4,FALSE)=1,HLOOKUP($DM$5,$I$2:$Y$8,5,FALSE)=1,),HLOOKUP($DM$5,$I$2:$Y$8,4,FALSE)*VLOOKUP($AC314,$B$32:$G$45,MATCH($AD314,$B$33:$G$33,0),FALSE)+HLOOKUP($DM$5,$I$2:$Y$8,5,FALSE)*VLOOKUP($AC314,$B$47:$G$60,MATCH($AD314,$B$48:$G$48,0),FALSE)+$AE314,$AE314),"N/A")</f>
        <v>48</v>
      </c>
      <c r="DN314" s="16">
        <f t="shared" ref="DN314:DN324" si="945">IF(ISNUMBER($AF314),$AF314*SQRT(SUMSQ(HLOOKUP($DM$5,$J$2:$Y$8,2,FALSE)*VLOOKUP($AC314,$B$2:$G$15,MATCH($AD314,$B$3:$G$3,0),FALSE),HLOOKUP($DM$5,$J$2:$Y$8,3,FALSE)*VLOOKUP($AC314,$B$17:$G$30,MATCH($AD314,$B$18:$G$18,0),FALSE),HLOOKUP($DM$5,$J$2:$Y$8,6,FALSE)))+HLOOKUP($DM$5,$J$2:$Y$8,4,FALSE)*VLOOKUP($AC314,$B$32:$G$45,MATCH($AD314,$B$33:$G$33,0),FALSE)+HLOOKUP($DM$5,$J$2:$Y$8,5,FALSE)*VLOOKUP($AC314,$B$47:$G$60,MATCH($AD314,$B$48:$G$48,0),FALSE),"N/A")</f>
        <v>68.165093706383189</v>
      </c>
      <c r="DO314" s="16">
        <f t="shared" ref="DO314:DO324" si="946">IF(ISNUMBER($AG314),IF(OR(HLOOKUP($DM$5,$I$2:$Y$8,4,FALSE)=1,HLOOKUP($DM$5,$I$2:$Y$8,5,FALSE)=1,),HLOOKUP($DM$5,$I$2:$Y$8,4,FALSE)*VLOOKUP($AC314,$B$32:$G$45,MATCH($AD314,$B$33:$G$33,0),FALSE)+HLOOKUP($DM$5,$I$2:$Y$8,5,FALSE)*VLOOKUP($AC314,$B$47:$G$60,MATCH($AD314,$B$48:$G$48,0),FALSE)+$AG314,$AG314),"N/A")</f>
        <v>55.6</v>
      </c>
      <c r="DP314" s="16" t="str">
        <f>IF(DQ314&gt;0, "true", "false")</f>
        <v>false</v>
      </c>
      <c r="DQ314" s="76">
        <f>AT314</f>
        <v>0</v>
      </c>
      <c r="DR314" s="16">
        <f t="shared" ref="DR314:DR324" si="947">IF(ISNUMBER($AE314),IF(OR(HLOOKUP($DR$5,$I$2:$Y$8,4,FALSE)=1,HLOOKUP($DR$5,$I$2:$Y$8,5,FALSE)=1,),HLOOKUP($DR$5,$I$2:$Y$8,4,FALSE)*VLOOKUP($AC314,$B$32:$G$45,MATCH($AD314,$B$33:$G$33,0),FALSE)+HLOOKUP($DR$5,$I$2:$Y$8,5,FALSE)*VLOOKUP($AC314,$B$47:$G$60,MATCH($AD314,$B$48:$G$48,0),FALSE)+$AE314,$AE314),"N/A")</f>
        <v>48</v>
      </c>
      <c r="DS314" s="16">
        <f t="shared" ref="DS314:DS324" si="948">IF(ISNUMBER($AF314),$AF314*SQRT(SUMSQ(HLOOKUP($DR$5,$J$2:$Y$8,2,FALSE)*VLOOKUP($AC314,$B$2:$G$15,MATCH($AD314,$B$3:$G$3,0),FALSE),HLOOKUP($DR$5,$J$2:$Y$8,3,FALSE)*VLOOKUP($AC314,$B$17:$G$30,MATCH($AD314,$B$18:$G$18,0),FALSE),HLOOKUP($DR$5,$J$2:$Y$8,6,FALSE)))+HLOOKUP($DR$5,$J$2:$Y$8,4,FALSE)*VLOOKUP($AC314,$B$32:$G$45,MATCH($AD314,$B$33:$G$33,0),FALSE)+HLOOKUP($DR$5,$J$2:$Y$8,5,FALSE)*VLOOKUP($AC314,$B$47:$G$60,MATCH($AD314,$B$48:$G$48,0),FALSE),"N/A")</f>
        <v>68.165093706383189</v>
      </c>
      <c r="DT314" s="16">
        <f t="shared" ref="DT314:DT324" si="949">IF(ISNUMBER($AG314),IF(OR(HLOOKUP($DR$5,$I$2:$Y$8,4,FALSE)=1,HLOOKUP($DR$5,$I$2:$Y$8,5,FALSE)=1,),HLOOKUP($DR$5,$I$2:$Y$8,4,FALSE)*VLOOKUP($AC314,$B$32:$G$45,MATCH($AD314,$B$33:$G$33,0),FALSE)+HLOOKUP($DR$5,$I$2:$Y$8,5,FALSE)*VLOOKUP($AC314,$B$47:$G$60,MATCH($AD314,$B$48:$G$48,0),FALSE)+$AG314,$AG314),"N/A")</f>
        <v>55.6</v>
      </c>
      <c r="DU314" s="16" t="str">
        <f>IF(DV314&gt;0, "true", "false")</f>
        <v>false</v>
      </c>
      <c r="DV314" s="76">
        <f>AT314</f>
        <v>0</v>
      </c>
    </row>
    <row r="315" spans="27:126" x14ac:dyDescent="0.35">
      <c r="AA315" s="74" t="s">
        <v>114</v>
      </c>
      <c r="AB315" s="73" t="str">
        <f t="shared" si="901"/>
        <v>-</v>
      </c>
      <c r="AC315" s="47" t="s">
        <v>8</v>
      </c>
      <c r="AD315" s="47" t="s">
        <v>2</v>
      </c>
      <c r="AE315" s="16"/>
      <c r="AF315" s="16"/>
      <c r="AG315" s="16" t="str">
        <f>IF(MAX(AV9,BA9,BF9,BK9,BP9,BU9,BZ9,CE9,CJ9,CO9,CT9,CY9,DD9,DI9,DN9,DS9)=0,"N/A",MAX(AV9,BA9,BF9,BK9,BP9,BU9,BZ9,CE9,CJ9,CO9,CT9,CY9,DD9,DI9,DN9,DS9))</f>
        <v>N/A</v>
      </c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 t="str">
        <f t="shared" si="902"/>
        <v>N/A</v>
      </c>
      <c r="AV315" s="16" t="str">
        <f t="shared" si="903"/>
        <v>N/A</v>
      </c>
      <c r="AW315" s="16" t="str">
        <f t="shared" si="904"/>
        <v>N/A</v>
      </c>
      <c r="AX315" s="47"/>
      <c r="AY315" s="16"/>
      <c r="AZ315" s="16" t="str">
        <f t="shared" si="905"/>
        <v>N/A</v>
      </c>
      <c r="BA315" s="16" t="str">
        <f t="shared" si="906"/>
        <v>N/A</v>
      </c>
      <c r="BB315" s="16" t="str">
        <f t="shared" si="907"/>
        <v>N/A</v>
      </c>
      <c r="BC315" s="16"/>
      <c r="BD315" s="16"/>
      <c r="BE315" s="16" t="str">
        <f t="shared" si="908"/>
        <v>N/A</v>
      </c>
      <c r="BF315" s="16" t="str">
        <f t="shared" si="909"/>
        <v>N/A</v>
      </c>
      <c r="BG315" s="16" t="str">
        <f t="shared" si="910"/>
        <v>N/A</v>
      </c>
      <c r="BH315" s="16"/>
      <c r="BI315" s="16"/>
      <c r="BJ315" s="16" t="str">
        <f t="shared" si="911"/>
        <v>N/A</v>
      </c>
      <c r="BK315" s="16" t="str">
        <f t="shared" si="912"/>
        <v>N/A</v>
      </c>
      <c r="BL315" s="16" t="str">
        <f t="shared" si="913"/>
        <v>N/A</v>
      </c>
      <c r="BM315" s="16"/>
      <c r="BN315" s="16"/>
      <c r="BO315" s="16" t="str">
        <f t="shared" si="914"/>
        <v>N/A</v>
      </c>
      <c r="BP315" s="16" t="str">
        <f t="shared" si="915"/>
        <v>N/A</v>
      </c>
      <c r="BQ315" s="16" t="str">
        <f t="shared" si="916"/>
        <v>N/A</v>
      </c>
      <c r="BR315" s="16"/>
      <c r="BS315" s="16"/>
      <c r="BT315" s="16" t="str">
        <f t="shared" si="917"/>
        <v>N/A</v>
      </c>
      <c r="BU315" s="16" t="str">
        <f t="shared" si="918"/>
        <v>N/A</v>
      </c>
      <c r="BV315" s="16" t="str">
        <f t="shared" si="919"/>
        <v>N/A</v>
      </c>
      <c r="BW315" s="16"/>
      <c r="BX315" s="16"/>
      <c r="BY315" s="16" t="str">
        <f t="shared" si="920"/>
        <v>N/A</v>
      </c>
      <c r="BZ315" s="16" t="str">
        <f t="shared" si="921"/>
        <v>N/A</v>
      </c>
      <c r="CA315" s="16" t="str">
        <f t="shared" si="922"/>
        <v>N/A</v>
      </c>
      <c r="CB315" s="16"/>
      <c r="CC315" s="16"/>
      <c r="CD315" s="16" t="str">
        <f t="shared" si="923"/>
        <v>N/A</v>
      </c>
      <c r="CE315" s="16" t="str">
        <f t="shared" si="924"/>
        <v>N/A</v>
      </c>
      <c r="CF315" s="16" t="str">
        <f t="shared" si="925"/>
        <v>N/A</v>
      </c>
      <c r="CG315" s="16"/>
      <c r="CH315" s="16"/>
      <c r="CI315" s="16" t="str">
        <f t="shared" si="926"/>
        <v>N/A</v>
      </c>
      <c r="CJ315" s="16" t="str">
        <f t="shared" si="927"/>
        <v>N/A</v>
      </c>
      <c r="CK315" s="16" t="str">
        <f t="shared" si="928"/>
        <v>N/A</v>
      </c>
      <c r="CL315" s="16"/>
      <c r="CM315" s="76"/>
      <c r="CN315" s="16" t="str">
        <f t="shared" si="929"/>
        <v>N/A</v>
      </c>
      <c r="CO315" s="16" t="str">
        <f t="shared" si="930"/>
        <v>N/A</v>
      </c>
      <c r="CP315" s="16" t="str">
        <f t="shared" si="931"/>
        <v>N/A</v>
      </c>
      <c r="CQ315" s="16"/>
      <c r="CR315" s="76"/>
      <c r="CS315" s="16" t="str">
        <f t="shared" si="932"/>
        <v>N/A</v>
      </c>
      <c r="CT315" s="16" t="str">
        <f t="shared" si="933"/>
        <v>N/A</v>
      </c>
      <c r="CU315" s="16" t="str">
        <f t="shared" si="934"/>
        <v>N/A</v>
      </c>
      <c r="CV315" s="16"/>
      <c r="CW315" s="76"/>
      <c r="CX315" s="16" t="str">
        <f t="shared" si="935"/>
        <v>N/A</v>
      </c>
      <c r="CY315" s="16" t="str">
        <f t="shared" si="936"/>
        <v>N/A</v>
      </c>
      <c r="CZ315" s="16" t="str">
        <f t="shared" si="937"/>
        <v>N/A</v>
      </c>
      <c r="DA315" s="16"/>
      <c r="DB315" s="76"/>
      <c r="DC315" s="16" t="str">
        <f t="shared" si="938"/>
        <v>N/A</v>
      </c>
      <c r="DD315" s="16" t="str">
        <f t="shared" si="939"/>
        <v>N/A</v>
      </c>
      <c r="DE315" s="16" t="str">
        <f t="shared" si="940"/>
        <v>N/A</v>
      </c>
      <c r="DF315" s="16"/>
      <c r="DG315" s="76"/>
      <c r="DH315" s="16" t="str">
        <f t="shared" si="941"/>
        <v>N/A</v>
      </c>
      <c r="DI315" s="16" t="str">
        <f t="shared" si="942"/>
        <v>N/A</v>
      </c>
      <c r="DJ315" s="16" t="str">
        <f t="shared" si="943"/>
        <v>N/A</v>
      </c>
      <c r="DK315" s="16"/>
      <c r="DL315" s="76"/>
      <c r="DM315" s="16" t="str">
        <f t="shared" si="944"/>
        <v>N/A</v>
      </c>
      <c r="DN315" s="16" t="str">
        <f t="shared" si="945"/>
        <v>N/A</v>
      </c>
      <c r="DO315" s="16" t="str">
        <f t="shared" si="946"/>
        <v>N/A</v>
      </c>
      <c r="DP315" s="16"/>
      <c r="DQ315" s="76"/>
      <c r="DR315" s="16" t="str">
        <f t="shared" si="947"/>
        <v>N/A</v>
      </c>
      <c r="DS315" s="16" t="str">
        <f t="shared" si="948"/>
        <v>N/A</v>
      </c>
      <c r="DT315" s="16" t="str">
        <f t="shared" si="949"/>
        <v>N/A</v>
      </c>
      <c r="DU315" s="16"/>
      <c r="DV315" s="76"/>
    </row>
    <row r="316" spans="27:126" x14ac:dyDescent="0.35">
      <c r="AA316" s="74">
        <v>1.5</v>
      </c>
      <c r="AB316" s="73">
        <f t="shared" si="901"/>
        <v>19.499999999999751</v>
      </c>
      <c r="AC316" s="47" t="s">
        <v>9</v>
      </c>
      <c r="AD316" s="47" t="s">
        <v>2</v>
      </c>
      <c r="AE316" s="16">
        <f>[2]beta_Schätzung_Corr_Poll!E125</f>
        <v>38</v>
      </c>
      <c r="AF316" s="16">
        <f>[2]beta_Schätzung_Corr_Poll!E126</f>
        <v>38.200000000000003</v>
      </c>
      <c r="AG316" s="16">
        <f>[2]beta_Schätzung_Corr_Poll!E127</f>
        <v>45.6</v>
      </c>
      <c r="AH316" s="16">
        <f>[2]beta_Schätzung_Corr_Poll!E123</f>
        <v>0.99839999999999995</v>
      </c>
      <c r="AI316" s="16">
        <f>[2]beta_Schätzung_Corr_Poll!F125</f>
        <v>38</v>
      </c>
      <c r="AJ316" s="16">
        <f>[2]beta_Schätzung_Corr_Poll!F126</f>
        <v>38.299999999999997</v>
      </c>
      <c r="AK316" s="16">
        <f>[2]beta_Schätzung_Corr_Poll!F127</f>
        <v>45.6</v>
      </c>
      <c r="AL316" s="16">
        <f>[2]beta_Schätzung_Corr_Poll!F123</f>
        <v>0.96866666666666668</v>
      </c>
      <c r="AM316" s="16">
        <f>[2]beta_Schätzung_Corr_Poll!G125</f>
        <v>38</v>
      </c>
      <c r="AN316" s="16">
        <f>[2]beta_Schätzung_Corr_Poll!G126</f>
        <v>38.299999999999997</v>
      </c>
      <c r="AO316" s="16">
        <f>[2]beta_Schätzung_Corr_Poll!G127</f>
        <v>45.6</v>
      </c>
      <c r="AP316" s="16">
        <f>[2]beta_Schätzung_Corr_Poll!G123</f>
        <v>0.96040000000000003</v>
      </c>
      <c r="AQ316" s="16">
        <f>[2]beta_Schätzung_Corr_Poll!H125</f>
        <v>38</v>
      </c>
      <c r="AR316" s="16">
        <f>[2]beta_Schätzung_Corr_Poll!H126</f>
        <v>45.6</v>
      </c>
      <c r="AS316" s="16">
        <f>[2]beta_Schätzung_Corr_Poll!H127</f>
        <v>45.6</v>
      </c>
      <c r="AT316" s="16">
        <f>[2]beta_Schätzung_Corr_Poll!H123</f>
        <v>0</v>
      </c>
      <c r="AU316" s="16">
        <f t="shared" si="902"/>
        <v>38</v>
      </c>
      <c r="AV316" s="16">
        <f t="shared" si="903"/>
        <v>38.200000000000003</v>
      </c>
      <c r="AW316" s="16">
        <f t="shared" si="904"/>
        <v>45.6</v>
      </c>
      <c r="AX316" s="47" t="str">
        <f>IF(AY316&gt;0, "true", "false")</f>
        <v>true</v>
      </c>
      <c r="AY316" s="16">
        <f>AH316</f>
        <v>0.99839999999999995</v>
      </c>
      <c r="AZ316" s="16">
        <f t="shared" si="905"/>
        <v>38</v>
      </c>
      <c r="BA316" s="16">
        <f t="shared" si="906"/>
        <v>38.200000000000003</v>
      </c>
      <c r="BB316" s="16">
        <f t="shared" si="907"/>
        <v>45.6</v>
      </c>
      <c r="BC316" s="16" t="str">
        <f>IF(BD316&gt;0, "true", "false")</f>
        <v>true</v>
      </c>
      <c r="BD316" s="16">
        <f>AH316</f>
        <v>0.99839999999999995</v>
      </c>
      <c r="BE316" s="16">
        <f t="shared" si="908"/>
        <v>38</v>
      </c>
      <c r="BF316" s="16">
        <f t="shared" si="909"/>
        <v>38.200000000000003</v>
      </c>
      <c r="BG316" s="16">
        <f t="shared" si="910"/>
        <v>45.6</v>
      </c>
      <c r="BH316" s="16" t="str">
        <f>IF(BI316&gt;0, "true", "false")</f>
        <v>true</v>
      </c>
      <c r="BI316" s="16">
        <f>AH316</f>
        <v>0.99839999999999995</v>
      </c>
      <c r="BJ316" s="16">
        <f t="shared" si="911"/>
        <v>38</v>
      </c>
      <c r="BK316" s="16">
        <f t="shared" si="912"/>
        <v>38.200000000000003</v>
      </c>
      <c r="BL316" s="16">
        <f t="shared" si="913"/>
        <v>45.6</v>
      </c>
      <c r="BM316" s="16" t="str">
        <f>IF(BN316&gt;0, "true", "false")</f>
        <v>true</v>
      </c>
      <c r="BN316" s="16">
        <f>AH316</f>
        <v>0.99839999999999995</v>
      </c>
      <c r="BO316" s="16">
        <f t="shared" si="914"/>
        <v>38</v>
      </c>
      <c r="BP316" s="16">
        <f t="shared" si="915"/>
        <v>38.200000000000003</v>
      </c>
      <c r="BQ316" s="16">
        <f t="shared" si="916"/>
        <v>45.6</v>
      </c>
      <c r="BR316" s="16" t="str">
        <f>IF(BS316&gt;0, "true", "false")</f>
        <v>true</v>
      </c>
      <c r="BS316" s="16">
        <f>AL316</f>
        <v>0.96866666666666668</v>
      </c>
      <c r="BT316" s="16">
        <f t="shared" si="917"/>
        <v>38</v>
      </c>
      <c r="BU316" s="16">
        <f t="shared" si="918"/>
        <v>38.200000000000003</v>
      </c>
      <c r="BV316" s="16">
        <f t="shared" si="919"/>
        <v>45.6</v>
      </c>
      <c r="BW316" s="16" t="str">
        <f>IF(BX316&gt;0, "true", "false")</f>
        <v>true</v>
      </c>
      <c r="BX316" s="16">
        <f>AL316</f>
        <v>0.96866666666666668</v>
      </c>
      <c r="BY316" s="16">
        <f t="shared" si="920"/>
        <v>38</v>
      </c>
      <c r="BZ316" s="16">
        <f t="shared" si="921"/>
        <v>38.200000000000003</v>
      </c>
      <c r="CA316" s="16">
        <f t="shared" si="922"/>
        <v>45.6</v>
      </c>
      <c r="CB316" s="16" t="str">
        <f>IF(CC316&gt;0, "true", "false")</f>
        <v>true</v>
      </c>
      <c r="CC316" s="16">
        <f>AL316</f>
        <v>0.96866666666666668</v>
      </c>
      <c r="CD316" s="16">
        <f t="shared" si="923"/>
        <v>38</v>
      </c>
      <c r="CE316" s="16">
        <f t="shared" si="924"/>
        <v>38.200000000000003</v>
      </c>
      <c r="CF316" s="16">
        <f t="shared" si="925"/>
        <v>45.6</v>
      </c>
      <c r="CG316" s="16" t="str">
        <f>IF(CH316&gt;0, "true", "false")</f>
        <v>true</v>
      </c>
      <c r="CH316" s="16">
        <f>AL316</f>
        <v>0.96866666666666668</v>
      </c>
      <c r="CI316" s="16">
        <f t="shared" si="926"/>
        <v>38</v>
      </c>
      <c r="CJ316" s="16">
        <f t="shared" si="927"/>
        <v>57.300000000000004</v>
      </c>
      <c r="CK316" s="16">
        <f t="shared" si="928"/>
        <v>45.6</v>
      </c>
      <c r="CL316" s="16" t="str">
        <f>IF(CM316&gt;0, "true", "false")</f>
        <v>true</v>
      </c>
      <c r="CM316" s="76">
        <f>AP316</f>
        <v>0.96040000000000003</v>
      </c>
      <c r="CN316" s="16">
        <f t="shared" si="929"/>
        <v>38</v>
      </c>
      <c r="CO316" s="16">
        <f t="shared" si="930"/>
        <v>57.300000000000004</v>
      </c>
      <c r="CP316" s="16">
        <f t="shared" si="931"/>
        <v>45.6</v>
      </c>
      <c r="CQ316" s="16" t="str">
        <f>IF(CR316&gt;0, "true", "false")</f>
        <v>true</v>
      </c>
      <c r="CR316" s="76">
        <f>AP316</f>
        <v>0.96040000000000003</v>
      </c>
      <c r="CS316" s="16">
        <f t="shared" si="932"/>
        <v>38</v>
      </c>
      <c r="CT316" s="16">
        <f t="shared" si="933"/>
        <v>57.300000000000004</v>
      </c>
      <c r="CU316" s="16">
        <f t="shared" si="934"/>
        <v>45.6</v>
      </c>
      <c r="CV316" s="16" t="str">
        <f>IF(CW316&gt;0, "true", "false")</f>
        <v>true</v>
      </c>
      <c r="CW316" s="76">
        <f>AP316</f>
        <v>0.96040000000000003</v>
      </c>
      <c r="CX316" s="16">
        <f t="shared" si="935"/>
        <v>38</v>
      </c>
      <c r="CY316" s="16">
        <f t="shared" si="936"/>
        <v>57.300000000000004</v>
      </c>
      <c r="CZ316" s="16">
        <f t="shared" si="937"/>
        <v>45.6</v>
      </c>
      <c r="DA316" s="16" t="str">
        <f>IF(DB316&gt;0, "true", "false")</f>
        <v>true</v>
      </c>
      <c r="DB316" s="76">
        <f>AP316</f>
        <v>0.96040000000000003</v>
      </c>
      <c r="DC316" s="16">
        <f t="shared" si="938"/>
        <v>38</v>
      </c>
      <c r="DD316" s="16">
        <f t="shared" si="939"/>
        <v>68.866029361362195</v>
      </c>
      <c r="DE316" s="16">
        <f t="shared" si="940"/>
        <v>45.6</v>
      </c>
      <c r="DF316" s="16" t="str">
        <f>IF(DG316&gt;0, "true", "false")</f>
        <v>false</v>
      </c>
      <c r="DG316" s="76">
        <f>AT316</f>
        <v>0</v>
      </c>
      <c r="DH316" s="16">
        <f t="shared" si="941"/>
        <v>38</v>
      </c>
      <c r="DI316" s="16">
        <f t="shared" si="942"/>
        <v>68.866029361362195</v>
      </c>
      <c r="DJ316" s="16">
        <f t="shared" si="943"/>
        <v>45.6</v>
      </c>
      <c r="DK316" s="16" t="str">
        <f>IF(DL316&gt;0, "true", "false")</f>
        <v>false</v>
      </c>
      <c r="DL316" s="76">
        <f>AT316</f>
        <v>0</v>
      </c>
      <c r="DM316" s="16">
        <f t="shared" si="944"/>
        <v>38</v>
      </c>
      <c r="DN316" s="16">
        <f t="shared" si="945"/>
        <v>68.866029361362195</v>
      </c>
      <c r="DO316" s="16">
        <f t="shared" si="946"/>
        <v>45.6</v>
      </c>
      <c r="DP316" s="16" t="str">
        <f>IF(DQ316&gt;0, "true", "false")</f>
        <v>false</v>
      </c>
      <c r="DQ316" s="76">
        <f>AT316</f>
        <v>0</v>
      </c>
      <c r="DR316" s="16">
        <f t="shared" si="947"/>
        <v>38</v>
      </c>
      <c r="DS316" s="16">
        <f t="shared" si="948"/>
        <v>68.866029361362195</v>
      </c>
      <c r="DT316" s="16">
        <f t="shared" si="949"/>
        <v>45.6</v>
      </c>
      <c r="DU316" s="16" t="str">
        <f>IF(DV316&gt;0, "true", "false")</f>
        <v>false</v>
      </c>
      <c r="DV316" s="76">
        <f>AT316</f>
        <v>0</v>
      </c>
    </row>
    <row r="317" spans="27:126" x14ac:dyDescent="0.35">
      <c r="AA317" s="74">
        <v>1.5</v>
      </c>
      <c r="AB317" s="73">
        <f t="shared" si="901"/>
        <v>19.499999999999751</v>
      </c>
      <c r="AC317" s="47" t="s">
        <v>10</v>
      </c>
      <c r="AD317" s="47" t="s">
        <v>2</v>
      </c>
      <c r="AE317" s="16">
        <f>[2]beta_Schätzung_Corr_Poll!E144</f>
        <v>38</v>
      </c>
      <c r="AF317" s="16">
        <f>[2]beta_Schätzung_Corr_Poll!E145</f>
        <v>38.200000000000003</v>
      </c>
      <c r="AG317" s="16">
        <f>[2]beta_Schätzung_Corr_Poll!E146</f>
        <v>45.6</v>
      </c>
      <c r="AH317" s="16">
        <f>[2]beta_Schätzung_Corr_Poll!E142</f>
        <v>0.99719999999999998</v>
      </c>
      <c r="AI317" s="16">
        <f>[2]beta_Schätzung_Corr_Poll!F144</f>
        <v>38</v>
      </c>
      <c r="AJ317" s="16">
        <f>[2]beta_Schätzung_Corr_Poll!F145</f>
        <v>38.200000000000003</v>
      </c>
      <c r="AK317" s="16">
        <f>[2]beta_Schätzung_Corr_Poll!F146</f>
        <v>45.6</v>
      </c>
      <c r="AL317" s="16">
        <f>[2]beta_Schätzung_Corr_Poll!F142</f>
        <v>0.96633333333333338</v>
      </c>
      <c r="AM317" s="16">
        <f>[2]beta_Schätzung_Corr_Poll!G144</f>
        <v>38</v>
      </c>
      <c r="AN317" s="16">
        <f>[2]beta_Schätzung_Corr_Poll!G145</f>
        <v>38.299999999999997</v>
      </c>
      <c r="AO317" s="16">
        <f>[2]beta_Schätzung_Corr_Poll!G146</f>
        <v>45.6</v>
      </c>
      <c r="AP317" s="16">
        <f>[2]beta_Schätzung_Corr_Poll!G142</f>
        <v>0.95960000000000001</v>
      </c>
      <c r="AQ317" s="16">
        <f>[2]beta_Schätzung_Corr_Poll!H144</f>
        <v>38</v>
      </c>
      <c r="AR317" s="16">
        <f>[2]beta_Schätzung_Corr_Poll!H145</f>
        <v>45.6</v>
      </c>
      <c r="AS317" s="16">
        <f>[2]beta_Schätzung_Corr_Poll!H146</f>
        <v>45.6</v>
      </c>
      <c r="AT317" s="16">
        <f>[2]beta_Schätzung_Corr_Poll!H142</f>
        <v>0</v>
      </c>
      <c r="AU317" s="16">
        <f t="shared" si="902"/>
        <v>38</v>
      </c>
      <c r="AV317" s="16">
        <f t="shared" si="903"/>
        <v>38.200000000000003</v>
      </c>
      <c r="AW317" s="16">
        <f t="shared" si="904"/>
        <v>45.6</v>
      </c>
      <c r="AX317" s="47" t="str">
        <f>IF(AY317&gt;0, "true", "false")</f>
        <v>true</v>
      </c>
      <c r="AY317" s="16">
        <f>AH317</f>
        <v>0.99719999999999998</v>
      </c>
      <c r="AZ317" s="16">
        <f t="shared" si="905"/>
        <v>38</v>
      </c>
      <c r="BA317" s="16">
        <f t="shared" si="906"/>
        <v>38.200000000000003</v>
      </c>
      <c r="BB317" s="16">
        <f t="shared" si="907"/>
        <v>45.6</v>
      </c>
      <c r="BC317" s="16" t="str">
        <f>IF(BD317&gt;0, "true", "false")</f>
        <v>true</v>
      </c>
      <c r="BD317" s="16">
        <f>AH317</f>
        <v>0.99719999999999998</v>
      </c>
      <c r="BE317" s="16">
        <f t="shared" si="908"/>
        <v>38</v>
      </c>
      <c r="BF317" s="16">
        <f t="shared" si="909"/>
        <v>38.200000000000003</v>
      </c>
      <c r="BG317" s="16">
        <f t="shared" si="910"/>
        <v>45.6</v>
      </c>
      <c r="BH317" s="16" t="str">
        <f>IF(BI317&gt;0, "true", "false")</f>
        <v>true</v>
      </c>
      <c r="BI317" s="16">
        <f>AH317</f>
        <v>0.99719999999999998</v>
      </c>
      <c r="BJ317" s="16">
        <f t="shared" si="911"/>
        <v>38</v>
      </c>
      <c r="BK317" s="16">
        <f t="shared" si="912"/>
        <v>38.200000000000003</v>
      </c>
      <c r="BL317" s="16">
        <f t="shared" si="913"/>
        <v>45.6</v>
      </c>
      <c r="BM317" s="16" t="str">
        <f>IF(BN317&gt;0, "true", "false")</f>
        <v>true</v>
      </c>
      <c r="BN317" s="16">
        <f>AH317</f>
        <v>0.99719999999999998</v>
      </c>
      <c r="BO317" s="16">
        <f t="shared" si="914"/>
        <v>38</v>
      </c>
      <c r="BP317" s="16">
        <f t="shared" si="915"/>
        <v>38.200000000000003</v>
      </c>
      <c r="BQ317" s="16">
        <f t="shared" si="916"/>
        <v>45.6</v>
      </c>
      <c r="BR317" s="16" t="str">
        <f>IF(BS317&gt;0, "true", "false")</f>
        <v>true</v>
      </c>
      <c r="BS317" s="16">
        <f>AL317</f>
        <v>0.96633333333333338</v>
      </c>
      <c r="BT317" s="16">
        <f t="shared" si="917"/>
        <v>38</v>
      </c>
      <c r="BU317" s="16">
        <f t="shared" si="918"/>
        <v>38.200000000000003</v>
      </c>
      <c r="BV317" s="16">
        <f t="shared" si="919"/>
        <v>45.6</v>
      </c>
      <c r="BW317" s="16" t="str">
        <f>IF(BX317&gt;0, "true", "false")</f>
        <v>true</v>
      </c>
      <c r="BX317" s="16">
        <f>AL317</f>
        <v>0.96633333333333338</v>
      </c>
      <c r="BY317" s="16">
        <f t="shared" si="920"/>
        <v>38</v>
      </c>
      <c r="BZ317" s="16">
        <f t="shared" si="921"/>
        <v>38.200000000000003</v>
      </c>
      <c r="CA317" s="16">
        <f t="shared" si="922"/>
        <v>45.6</v>
      </c>
      <c r="CB317" s="16" t="str">
        <f>IF(CC317&gt;0, "true", "false")</f>
        <v>true</v>
      </c>
      <c r="CC317" s="16">
        <f>AL317</f>
        <v>0.96633333333333338</v>
      </c>
      <c r="CD317" s="16">
        <f t="shared" si="923"/>
        <v>38</v>
      </c>
      <c r="CE317" s="16">
        <f t="shared" si="924"/>
        <v>38.200000000000003</v>
      </c>
      <c r="CF317" s="16">
        <f t="shared" si="925"/>
        <v>45.6</v>
      </c>
      <c r="CG317" s="16" t="str">
        <f>IF(CH317&gt;0, "true", "false")</f>
        <v>true</v>
      </c>
      <c r="CH317" s="16">
        <f>AL317</f>
        <v>0.96633333333333338</v>
      </c>
      <c r="CI317" s="16">
        <f t="shared" si="926"/>
        <v>38</v>
      </c>
      <c r="CJ317" s="16">
        <f t="shared" si="927"/>
        <v>38.200000000000003</v>
      </c>
      <c r="CK317" s="16">
        <f t="shared" si="928"/>
        <v>45.6</v>
      </c>
      <c r="CL317" s="16" t="str">
        <f>IF(CM317&gt;0, "true", "false")</f>
        <v>true</v>
      </c>
      <c r="CM317" s="76">
        <f>AP317</f>
        <v>0.95960000000000001</v>
      </c>
      <c r="CN317" s="16">
        <f t="shared" si="929"/>
        <v>38</v>
      </c>
      <c r="CO317" s="16">
        <f t="shared" si="930"/>
        <v>38.200000000000003</v>
      </c>
      <c r="CP317" s="16">
        <f t="shared" si="931"/>
        <v>45.6</v>
      </c>
      <c r="CQ317" s="16" t="str">
        <f>IF(CR317&gt;0, "true", "false")</f>
        <v>true</v>
      </c>
      <c r="CR317" s="76">
        <f>AP317</f>
        <v>0.95960000000000001</v>
      </c>
      <c r="CS317" s="16">
        <f t="shared" si="932"/>
        <v>38</v>
      </c>
      <c r="CT317" s="16">
        <f t="shared" si="933"/>
        <v>38.200000000000003</v>
      </c>
      <c r="CU317" s="16">
        <f t="shared" si="934"/>
        <v>45.6</v>
      </c>
      <c r="CV317" s="16" t="str">
        <f>IF(CW317&gt;0, "true", "false")</f>
        <v>true</v>
      </c>
      <c r="CW317" s="76">
        <f>AP317</f>
        <v>0.95960000000000001</v>
      </c>
      <c r="CX317" s="16">
        <f t="shared" si="935"/>
        <v>38</v>
      </c>
      <c r="CY317" s="16">
        <f t="shared" si="936"/>
        <v>38.200000000000003</v>
      </c>
      <c r="CZ317" s="16">
        <f t="shared" si="937"/>
        <v>45.6</v>
      </c>
      <c r="DA317" s="16" t="str">
        <f>IF(DB317&gt;0, "true", "false")</f>
        <v>true</v>
      </c>
      <c r="DB317" s="76">
        <f>AP317</f>
        <v>0.95960000000000001</v>
      </c>
      <c r="DC317" s="16">
        <f t="shared" si="938"/>
        <v>38</v>
      </c>
      <c r="DD317" s="16">
        <f t="shared" si="939"/>
        <v>54.022958082652238</v>
      </c>
      <c r="DE317" s="16">
        <f t="shared" si="940"/>
        <v>45.6</v>
      </c>
      <c r="DF317" s="16" t="str">
        <f>IF(DG317&gt;0, "true", "false")</f>
        <v>false</v>
      </c>
      <c r="DG317" s="76">
        <f>AT317</f>
        <v>0</v>
      </c>
      <c r="DH317" s="16">
        <f t="shared" si="941"/>
        <v>38</v>
      </c>
      <c r="DI317" s="16">
        <f t="shared" si="942"/>
        <v>54.022958082652238</v>
      </c>
      <c r="DJ317" s="16">
        <f t="shared" si="943"/>
        <v>45.6</v>
      </c>
      <c r="DK317" s="16" t="str">
        <f>IF(DL317&gt;0, "true", "false")</f>
        <v>false</v>
      </c>
      <c r="DL317" s="76">
        <f>AT317</f>
        <v>0</v>
      </c>
      <c r="DM317" s="16">
        <f t="shared" si="944"/>
        <v>38</v>
      </c>
      <c r="DN317" s="16">
        <f t="shared" si="945"/>
        <v>54.022958082652238</v>
      </c>
      <c r="DO317" s="16">
        <f t="shared" si="946"/>
        <v>45.6</v>
      </c>
      <c r="DP317" s="16" t="str">
        <f>IF(DQ317&gt;0, "true", "false")</f>
        <v>false</v>
      </c>
      <c r="DQ317" s="76">
        <f>AT317</f>
        <v>0</v>
      </c>
      <c r="DR317" s="16">
        <f t="shared" si="947"/>
        <v>38</v>
      </c>
      <c r="DS317" s="16">
        <f t="shared" si="948"/>
        <v>54.022958082652238</v>
      </c>
      <c r="DT317" s="16">
        <f t="shared" si="949"/>
        <v>45.6</v>
      </c>
      <c r="DU317" s="16" t="str">
        <f>IF(DV317&gt;0, "true", "false")</f>
        <v>false</v>
      </c>
      <c r="DV317" s="76">
        <f>AT317</f>
        <v>0</v>
      </c>
    </row>
    <row r="318" spans="27:126" x14ac:dyDescent="0.35">
      <c r="AA318" s="74">
        <v>1.5</v>
      </c>
      <c r="AB318" s="73">
        <f t="shared" si="901"/>
        <v>4.1893203883495165</v>
      </c>
      <c r="AC318" s="47" t="s">
        <v>11</v>
      </c>
      <c r="AD318" s="47" t="s">
        <v>2</v>
      </c>
      <c r="AE318" s="16">
        <f>[2]beta_Schätzung_Corr_Poll!E165</f>
        <v>50</v>
      </c>
      <c r="AF318" s="16">
        <f>[2]beta_Schätzung_Corr_Poll!E166</f>
        <v>61.7</v>
      </c>
      <c r="AG318" s="16">
        <f>[2]beta_Schätzung_Corr_Poll!E167</f>
        <v>126</v>
      </c>
      <c r="AH318" s="16">
        <f>[2]beta_Schätzung_Corr_Poll!E163</f>
        <v>0.99560000000000004</v>
      </c>
      <c r="AI318" s="16">
        <f>[2]beta_Schätzung_Corr_Poll!F165</f>
        <v>50</v>
      </c>
      <c r="AJ318" s="16">
        <f>[2]beta_Schätzung_Corr_Poll!F166</f>
        <v>61.9</v>
      </c>
      <c r="AK318" s="16">
        <f>[2]beta_Schätzung_Corr_Poll!F167</f>
        <v>126</v>
      </c>
      <c r="AL318" s="16">
        <f>[2]beta_Schätzung_Corr_Poll!F163</f>
        <v>0.93500000000000005</v>
      </c>
      <c r="AM318" s="16">
        <f>[2]beta_Schätzung_Corr_Poll!G165</f>
        <v>50</v>
      </c>
      <c r="AN318" s="16">
        <f>[2]beta_Schätzung_Corr_Poll!G166</f>
        <v>62.7</v>
      </c>
      <c r="AO318" s="16">
        <f>[2]beta_Schätzung_Corr_Poll!G167</f>
        <v>126</v>
      </c>
      <c r="AP318" s="16">
        <f>[2]beta_Schätzung_Corr_Poll!G163</f>
        <v>0.94</v>
      </c>
      <c r="AQ318" s="16">
        <f>[2]beta_Schätzung_Corr_Poll!H165</f>
        <v>50</v>
      </c>
      <c r="AR318" s="16">
        <f>[2]beta_Schätzung_Corr_Poll!H166</f>
        <v>126</v>
      </c>
      <c r="AS318" s="16">
        <f>[2]beta_Schätzung_Corr_Poll!H167</f>
        <v>126</v>
      </c>
      <c r="AT318" s="16">
        <f>[2]beta_Schätzung_Corr_Poll!H163</f>
        <v>0</v>
      </c>
      <c r="AU318" s="16">
        <f t="shared" si="902"/>
        <v>50</v>
      </c>
      <c r="AV318" s="16">
        <f t="shared" si="903"/>
        <v>61.7</v>
      </c>
      <c r="AW318" s="16">
        <f t="shared" si="904"/>
        <v>126</v>
      </c>
      <c r="AX318" s="47" t="str">
        <f>IF(AY318&gt;0, "true", "false")</f>
        <v>true</v>
      </c>
      <c r="AY318" s="16">
        <f>AH318</f>
        <v>0.99560000000000004</v>
      </c>
      <c r="AZ318" s="16">
        <f t="shared" si="905"/>
        <v>50</v>
      </c>
      <c r="BA318" s="16">
        <f t="shared" si="906"/>
        <v>61.7</v>
      </c>
      <c r="BB318" s="16">
        <f t="shared" si="907"/>
        <v>126</v>
      </c>
      <c r="BC318" s="16" t="str">
        <f>IF(BD318&gt;0, "true", "false")</f>
        <v>true</v>
      </c>
      <c r="BD318" s="16">
        <f>AH318</f>
        <v>0.99560000000000004</v>
      </c>
      <c r="BE318" s="16">
        <f t="shared" si="908"/>
        <v>50</v>
      </c>
      <c r="BF318" s="16">
        <f t="shared" si="909"/>
        <v>61.7</v>
      </c>
      <c r="BG318" s="16">
        <f t="shared" si="910"/>
        <v>126</v>
      </c>
      <c r="BH318" s="16" t="str">
        <f>IF(BI318&gt;0, "true", "false")</f>
        <v>true</v>
      </c>
      <c r="BI318" s="16">
        <f>AH318</f>
        <v>0.99560000000000004</v>
      </c>
      <c r="BJ318" s="16">
        <f t="shared" si="911"/>
        <v>50</v>
      </c>
      <c r="BK318" s="16">
        <f t="shared" si="912"/>
        <v>61.7</v>
      </c>
      <c r="BL318" s="16">
        <f t="shared" si="913"/>
        <v>126</v>
      </c>
      <c r="BM318" s="16" t="str">
        <f>IF(BN318&gt;0, "true", "false")</f>
        <v>true</v>
      </c>
      <c r="BN318" s="16">
        <f>AH318</f>
        <v>0.99560000000000004</v>
      </c>
      <c r="BO318" s="16">
        <f t="shared" si="914"/>
        <v>50</v>
      </c>
      <c r="BP318" s="16">
        <f t="shared" si="915"/>
        <v>80.210000000000008</v>
      </c>
      <c r="BQ318" s="16">
        <f t="shared" si="916"/>
        <v>126</v>
      </c>
      <c r="BR318" s="16" t="str">
        <f>IF(BS318&gt;0, "true", "false")</f>
        <v>true</v>
      </c>
      <c r="BS318" s="16">
        <f>AL318</f>
        <v>0.93500000000000005</v>
      </c>
      <c r="BT318" s="16">
        <f t="shared" si="917"/>
        <v>50</v>
      </c>
      <c r="BU318" s="16">
        <f t="shared" si="918"/>
        <v>80.210000000000008</v>
      </c>
      <c r="BV318" s="16">
        <f t="shared" si="919"/>
        <v>126</v>
      </c>
      <c r="BW318" s="16" t="str">
        <f>IF(BX318&gt;0, "true", "false")</f>
        <v>true</v>
      </c>
      <c r="BX318" s="16">
        <f>AL318</f>
        <v>0.93500000000000005</v>
      </c>
      <c r="BY318" s="16">
        <f t="shared" si="920"/>
        <v>50</v>
      </c>
      <c r="BZ318" s="16">
        <f t="shared" si="921"/>
        <v>80.210000000000008</v>
      </c>
      <c r="CA318" s="16">
        <f t="shared" si="922"/>
        <v>126</v>
      </c>
      <c r="CB318" s="16" t="str">
        <f>IF(CC318&gt;0, "true", "false")</f>
        <v>true</v>
      </c>
      <c r="CC318" s="16">
        <f>AL318</f>
        <v>0.93500000000000005</v>
      </c>
      <c r="CD318" s="16">
        <f t="shared" si="923"/>
        <v>50</v>
      </c>
      <c r="CE318" s="16">
        <f t="shared" si="924"/>
        <v>80.210000000000008</v>
      </c>
      <c r="CF318" s="16">
        <f t="shared" si="925"/>
        <v>126</v>
      </c>
      <c r="CG318" s="16" t="str">
        <f>IF(CH318&gt;0, "true", "false")</f>
        <v>true</v>
      </c>
      <c r="CH318" s="16">
        <f>AL318</f>
        <v>0.93500000000000005</v>
      </c>
      <c r="CI318" s="16">
        <f t="shared" si="926"/>
        <v>50</v>
      </c>
      <c r="CJ318" s="16">
        <f t="shared" si="927"/>
        <v>92.550000000000011</v>
      </c>
      <c r="CK318" s="16">
        <f t="shared" si="928"/>
        <v>126</v>
      </c>
      <c r="CL318" s="16" t="str">
        <f>IF(CM318&gt;0, "true", "false")</f>
        <v>true</v>
      </c>
      <c r="CM318" s="76">
        <f>AP318</f>
        <v>0.94</v>
      </c>
      <c r="CN318" s="16">
        <f t="shared" si="929"/>
        <v>50</v>
      </c>
      <c r="CO318" s="16">
        <f t="shared" si="930"/>
        <v>92.550000000000011</v>
      </c>
      <c r="CP318" s="16">
        <f t="shared" si="931"/>
        <v>126</v>
      </c>
      <c r="CQ318" s="16" t="str">
        <f>IF(CR318&gt;0, "true", "false")</f>
        <v>true</v>
      </c>
      <c r="CR318" s="76">
        <f>AP318</f>
        <v>0.94</v>
      </c>
      <c r="CS318" s="16">
        <f t="shared" si="932"/>
        <v>50</v>
      </c>
      <c r="CT318" s="16">
        <f t="shared" si="933"/>
        <v>92.550000000000011</v>
      </c>
      <c r="CU318" s="16">
        <f t="shared" si="934"/>
        <v>126</v>
      </c>
      <c r="CV318" s="16" t="str">
        <f>IF(CW318&gt;0, "true", "false")</f>
        <v>true</v>
      </c>
      <c r="CW318" s="76">
        <f>AP318</f>
        <v>0.94</v>
      </c>
      <c r="CX318" s="16">
        <f t="shared" si="935"/>
        <v>50</v>
      </c>
      <c r="CY318" s="16">
        <f t="shared" si="936"/>
        <v>92.550000000000011</v>
      </c>
      <c r="CZ318" s="16">
        <f t="shared" si="937"/>
        <v>126</v>
      </c>
      <c r="DA318" s="16" t="str">
        <f>IF(DB318&gt;0, "true", "false")</f>
        <v>true</v>
      </c>
      <c r="DB318" s="76">
        <f>AP318</f>
        <v>0.94</v>
      </c>
      <c r="DC318" s="16">
        <f t="shared" si="938"/>
        <v>50</v>
      </c>
      <c r="DD318" s="16">
        <f t="shared" si="939"/>
        <v>122.47100309869272</v>
      </c>
      <c r="DE318" s="16">
        <f t="shared" si="940"/>
        <v>126</v>
      </c>
      <c r="DF318" s="16" t="str">
        <f>IF(DG318&gt;0, "true", "false")</f>
        <v>false</v>
      </c>
      <c r="DG318" s="76">
        <f>AT318</f>
        <v>0</v>
      </c>
      <c r="DH318" s="16">
        <f t="shared" si="941"/>
        <v>50</v>
      </c>
      <c r="DI318" s="16">
        <f t="shared" si="942"/>
        <v>122.47100309869272</v>
      </c>
      <c r="DJ318" s="16">
        <f t="shared" si="943"/>
        <v>126</v>
      </c>
      <c r="DK318" s="16" t="str">
        <f>IF(DL318&gt;0, "true", "false")</f>
        <v>false</v>
      </c>
      <c r="DL318" s="76">
        <f>AT318</f>
        <v>0</v>
      </c>
      <c r="DM318" s="16">
        <f t="shared" si="944"/>
        <v>50</v>
      </c>
      <c r="DN318" s="16">
        <f t="shared" si="945"/>
        <v>122.47100309869272</v>
      </c>
      <c r="DO318" s="16">
        <f t="shared" si="946"/>
        <v>126</v>
      </c>
      <c r="DP318" s="16" t="str">
        <f>IF(DQ318&gt;0, "true", "false")</f>
        <v>false</v>
      </c>
      <c r="DQ318" s="76">
        <f>AT318</f>
        <v>0</v>
      </c>
      <c r="DR318" s="16">
        <f t="shared" si="947"/>
        <v>50</v>
      </c>
      <c r="DS318" s="16">
        <f t="shared" si="948"/>
        <v>122.47100309869272</v>
      </c>
      <c r="DT318" s="16">
        <f t="shared" si="949"/>
        <v>126</v>
      </c>
      <c r="DU318" s="16" t="str">
        <f>IF(DV318&gt;0, "true", "false")</f>
        <v>false</v>
      </c>
      <c r="DV318" s="76">
        <f>AT318</f>
        <v>0</v>
      </c>
    </row>
    <row r="319" spans="27:126" x14ac:dyDescent="0.35">
      <c r="AA319" s="74" t="s">
        <v>114</v>
      </c>
      <c r="AB319" s="73" t="str">
        <f t="shared" si="901"/>
        <v>-</v>
      </c>
      <c r="AC319" s="47" t="s">
        <v>12</v>
      </c>
      <c r="AD319" s="47" t="s">
        <v>2</v>
      </c>
      <c r="AE319" s="16"/>
      <c r="AF319" s="16"/>
      <c r="AG319" s="16" t="str">
        <f t="shared" ref="AG319:AG324" si="950">IF(MAX(AV13,BA13,BF13,BK13,BP13,BU13,BZ13,CE13,CJ13,CO13,CT13,CY13,DD13,DI13,DN13,DS13)=0,"N/A",MAX(AV13,BA13,BF13,BK13,BP13,BU13,BZ13,CE13,CJ13,CO13,CT13,CY13,DD13,DI13,DN13,DS13))</f>
        <v>N/A</v>
      </c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 t="str">
        <f t="shared" si="902"/>
        <v>N/A</v>
      </c>
      <c r="AV319" s="16" t="str">
        <f t="shared" si="903"/>
        <v>N/A</v>
      </c>
      <c r="AW319" s="16" t="str">
        <f t="shared" si="904"/>
        <v>N/A</v>
      </c>
      <c r="AX319" s="16"/>
      <c r="AY319" s="16"/>
      <c r="AZ319" s="16" t="str">
        <f t="shared" si="905"/>
        <v>N/A</v>
      </c>
      <c r="BA319" s="16" t="str">
        <f t="shared" si="906"/>
        <v>N/A</v>
      </c>
      <c r="BB319" s="16" t="str">
        <f t="shared" si="907"/>
        <v>N/A</v>
      </c>
      <c r="BC319" s="16"/>
      <c r="BD319" s="16"/>
      <c r="BE319" s="16" t="str">
        <f t="shared" si="908"/>
        <v>N/A</v>
      </c>
      <c r="BF319" s="16" t="str">
        <f t="shared" si="909"/>
        <v>N/A</v>
      </c>
      <c r="BG319" s="16" t="str">
        <f t="shared" si="910"/>
        <v>N/A</v>
      </c>
      <c r="BH319" s="16"/>
      <c r="BI319" s="16"/>
      <c r="BJ319" s="16" t="str">
        <f t="shared" si="911"/>
        <v>N/A</v>
      </c>
      <c r="BK319" s="16" t="str">
        <f t="shared" si="912"/>
        <v>N/A</v>
      </c>
      <c r="BL319" s="16" t="str">
        <f t="shared" si="913"/>
        <v>N/A</v>
      </c>
      <c r="BM319" s="16"/>
      <c r="BN319" s="16"/>
      <c r="BO319" s="16" t="str">
        <f t="shared" si="914"/>
        <v>N/A</v>
      </c>
      <c r="BP319" s="16" t="str">
        <f t="shared" si="915"/>
        <v>N/A</v>
      </c>
      <c r="BQ319" s="16" t="str">
        <f t="shared" si="916"/>
        <v>N/A</v>
      </c>
      <c r="BR319" s="16"/>
      <c r="BS319" s="16"/>
      <c r="BT319" s="16" t="str">
        <f t="shared" si="917"/>
        <v>N/A</v>
      </c>
      <c r="BU319" s="16" t="str">
        <f t="shared" si="918"/>
        <v>N/A</v>
      </c>
      <c r="BV319" s="16" t="str">
        <f t="shared" si="919"/>
        <v>N/A</v>
      </c>
      <c r="BW319" s="16"/>
      <c r="BX319" s="16"/>
      <c r="BY319" s="16" t="str">
        <f t="shared" si="920"/>
        <v>N/A</v>
      </c>
      <c r="BZ319" s="16" t="str">
        <f t="shared" si="921"/>
        <v>N/A</v>
      </c>
      <c r="CA319" s="16" t="str">
        <f t="shared" si="922"/>
        <v>N/A</v>
      </c>
      <c r="CB319" s="16"/>
      <c r="CC319" s="16"/>
      <c r="CD319" s="16" t="str">
        <f t="shared" si="923"/>
        <v>N/A</v>
      </c>
      <c r="CE319" s="16" t="str">
        <f t="shared" si="924"/>
        <v>N/A</v>
      </c>
      <c r="CF319" s="16" t="str">
        <f t="shared" si="925"/>
        <v>N/A</v>
      </c>
      <c r="CG319" s="16"/>
      <c r="CH319" s="16"/>
      <c r="CI319" s="16" t="str">
        <f t="shared" si="926"/>
        <v>N/A</v>
      </c>
      <c r="CJ319" s="16" t="str">
        <f t="shared" si="927"/>
        <v>N/A</v>
      </c>
      <c r="CK319" s="16" t="str">
        <f t="shared" si="928"/>
        <v>N/A</v>
      </c>
      <c r="CL319" s="16"/>
      <c r="CM319" s="16"/>
      <c r="CN319" s="16" t="str">
        <f t="shared" si="929"/>
        <v>N/A</v>
      </c>
      <c r="CO319" s="16" t="str">
        <f t="shared" si="930"/>
        <v>N/A</v>
      </c>
      <c r="CP319" s="16" t="str">
        <f t="shared" si="931"/>
        <v>N/A</v>
      </c>
      <c r="CQ319" s="16"/>
      <c r="CR319" s="16"/>
      <c r="CS319" s="16" t="str">
        <f t="shared" si="932"/>
        <v>N/A</v>
      </c>
      <c r="CT319" s="16" t="str">
        <f t="shared" si="933"/>
        <v>N/A</v>
      </c>
      <c r="CU319" s="16" t="str">
        <f t="shared" si="934"/>
        <v>N/A</v>
      </c>
      <c r="CV319" s="16"/>
      <c r="CW319" s="16"/>
      <c r="CX319" s="16" t="str">
        <f t="shared" si="935"/>
        <v>N/A</v>
      </c>
      <c r="CY319" s="16" t="str">
        <f t="shared" si="936"/>
        <v>N/A</v>
      </c>
      <c r="CZ319" s="16" t="str">
        <f t="shared" si="937"/>
        <v>N/A</v>
      </c>
      <c r="DA319" s="16"/>
      <c r="DB319" s="16"/>
      <c r="DC319" s="16" t="str">
        <f t="shared" si="938"/>
        <v>N/A</v>
      </c>
      <c r="DD319" s="16" t="str">
        <f t="shared" si="939"/>
        <v>N/A</v>
      </c>
      <c r="DE319" s="16" t="str">
        <f t="shared" si="940"/>
        <v>N/A</v>
      </c>
      <c r="DF319" s="16"/>
      <c r="DG319" s="16"/>
      <c r="DH319" s="16" t="str">
        <f t="shared" si="941"/>
        <v>N/A</v>
      </c>
      <c r="DI319" s="16" t="str">
        <f t="shared" si="942"/>
        <v>N/A</v>
      </c>
      <c r="DJ319" s="16" t="str">
        <f t="shared" si="943"/>
        <v>N/A</v>
      </c>
      <c r="DK319" s="16"/>
      <c r="DL319" s="16"/>
      <c r="DM319" s="16" t="str">
        <f t="shared" si="944"/>
        <v>N/A</v>
      </c>
      <c r="DN319" s="16" t="str">
        <f t="shared" si="945"/>
        <v>N/A</v>
      </c>
      <c r="DO319" s="16" t="str">
        <f t="shared" si="946"/>
        <v>N/A</v>
      </c>
      <c r="DP319" s="16"/>
      <c r="DQ319" s="16"/>
      <c r="DR319" s="16" t="str">
        <f t="shared" si="947"/>
        <v>N/A</v>
      </c>
      <c r="DS319" s="16" t="str">
        <f t="shared" si="948"/>
        <v>N/A</v>
      </c>
      <c r="DT319" s="16" t="str">
        <f t="shared" si="949"/>
        <v>N/A</v>
      </c>
      <c r="DU319" s="16"/>
      <c r="DV319" s="16"/>
    </row>
    <row r="320" spans="27:126" x14ac:dyDescent="0.35">
      <c r="AA320" s="74" t="s">
        <v>114</v>
      </c>
      <c r="AB320" s="73" t="str">
        <f t="shared" si="901"/>
        <v>-</v>
      </c>
      <c r="AC320" s="47" t="s">
        <v>13</v>
      </c>
      <c r="AD320" s="47" t="s">
        <v>2</v>
      </c>
      <c r="AE320" s="16"/>
      <c r="AF320" s="16"/>
      <c r="AG320" s="16" t="str">
        <f t="shared" si="950"/>
        <v>N/A</v>
      </c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 t="str">
        <f t="shared" si="902"/>
        <v>N/A</v>
      </c>
      <c r="AV320" s="16" t="str">
        <f t="shared" si="903"/>
        <v>N/A</v>
      </c>
      <c r="AW320" s="16" t="str">
        <f t="shared" si="904"/>
        <v>N/A</v>
      </c>
      <c r="AX320" s="16"/>
      <c r="AY320" s="16"/>
      <c r="AZ320" s="16" t="str">
        <f t="shared" si="905"/>
        <v>N/A</v>
      </c>
      <c r="BA320" s="16" t="str">
        <f t="shared" si="906"/>
        <v>N/A</v>
      </c>
      <c r="BB320" s="16" t="str">
        <f t="shared" si="907"/>
        <v>N/A</v>
      </c>
      <c r="BC320" s="16"/>
      <c r="BD320" s="16"/>
      <c r="BE320" s="16" t="str">
        <f t="shared" si="908"/>
        <v>N/A</v>
      </c>
      <c r="BF320" s="16" t="str">
        <f t="shared" si="909"/>
        <v>N/A</v>
      </c>
      <c r="BG320" s="16" t="str">
        <f t="shared" si="910"/>
        <v>N/A</v>
      </c>
      <c r="BH320" s="16"/>
      <c r="BI320" s="16"/>
      <c r="BJ320" s="16" t="str">
        <f t="shared" si="911"/>
        <v>N/A</v>
      </c>
      <c r="BK320" s="16" t="str">
        <f t="shared" si="912"/>
        <v>N/A</v>
      </c>
      <c r="BL320" s="16" t="str">
        <f t="shared" si="913"/>
        <v>N/A</v>
      </c>
      <c r="BM320" s="16"/>
      <c r="BN320" s="16"/>
      <c r="BO320" s="16" t="str">
        <f t="shared" si="914"/>
        <v>N/A</v>
      </c>
      <c r="BP320" s="16" t="str">
        <f t="shared" si="915"/>
        <v>N/A</v>
      </c>
      <c r="BQ320" s="16" t="str">
        <f t="shared" si="916"/>
        <v>N/A</v>
      </c>
      <c r="BR320" s="16"/>
      <c r="BS320" s="16"/>
      <c r="BT320" s="16" t="str">
        <f t="shared" si="917"/>
        <v>N/A</v>
      </c>
      <c r="BU320" s="16" t="str">
        <f t="shared" si="918"/>
        <v>N/A</v>
      </c>
      <c r="BV320" s="16" t="str">
        <f t="shared" si="919"/>
        <v>N/A</v>
      </c>
      <c r="BW320" s="16"/>
      <c r="BX320" s="16"/>
      <c r="BY320" s="16" t="str">
        <f t="shared" si="920"/>
        <v>N/A</v>
      </c>
      <c r="BZ320" s="16" t="str">
        <f t="shared" si="921"/>
        <v>N/A</v>
      </c>
      <c r="CA320" s="16" t="str">
        <f t="shared" si="922"/>
        <v>N/A</v>
      </c>
      <c r="CB320" s="16"/>
      <c r="CC320" s="16"/>
      <c r="CD320" s="16" t="str">
        <f t="shared" si="923"/>
        <v>N/A</v>
      </c>
      <c r="CE320" s="16" t="str">
        <f t="shared" si="924"/>
        <v>N/A</v>
      </c>
      <c r="CF320" s="16" t="str">
        <f t="shared" si="925"/>
        <v>N/A</v>
      </c>
      <c r="CG320" s="16"/>
      <c r="CH320" s="16"/>
      <c r="CI320" s="16" t="str">
        <f t="shared" si="926"/>
        <v>N/A</v>
      </c>
      <c r="CJ320" s="16" t="str">
        <f t="shared" si="927"/>
        <v>N/A</v>
      </c>
      <c r="CK320" s="16" t="str">
        <f t="shared" si="928"/>
        <v>N/A</v>
      </c>
      <c r="CL320" s="16"/>
      <c r="CM320" s="16"/>
      <c r="CN320" s="16" t="str">
        <f t="shared" si="929"/>
        <v>N/A</v>
      </c>
      <c r="CO320" s="16" t="str">
        <f t="shared" si="930"/>
        <v>N/A</v>
      </c>
      <c r="CP320" s="16" t="str">
        <f t="shared" si="931"/>
        <v>N/A</v>
      </c>
      <c r="CQ320" s="16"/>
      <c r="CR320" s="16"/>
      <c r="CS320" s="16" t="str">
        <f t="shared" si="932"/>
        <v>N/A</v>
      </c>
      <c r="CT320" s="16" t="str">
        <f t="shared" si="933"/>
        <v>N/A</v>
      </c>
      <c r="CU320" s="16" t="str">
        <f t="shared" si="934"/>
        <v>N/A</v>
      </c>
      <c r="CV320" s="16"/>
      <c r="CW320" s="16"/>
      <c r="CX320" s="16" t="str">
        <f t="shared" si="935"/>
        <v>N/A</v>
      </c>
      <c r="CY320" s="16" t="str">
        <f t="shared" si="936"/>
        <v>N/A</v>
      </c>
      <c r="CZ320" s="16" t="str">
        <f t="shared" si="937"/>
        <v>N/A</v>
      </c>
      <c r="DA320" s="16"/>
      <c r="DB320" s="16"/>
      <c r="DC320" s="16" t="str">
        <f t="shared" si="938"/>
        <v>N/A</v>
      </c>
      <c r="DD320" s="16" t="str">
        <f t="shared" si="939"/>
        <v>N/A</v>
      </c>
      <c r="DE320" s="16" t="str">
        <f t="shared" si="940"/>
        <v>N/A</v>
      </c>
      <c r="DF320" s="16"/>
      <c r="DG320" s="16"/>
      <c r="DH320" s="16" t="str">
        <f t="shared" si="941"/>
        <v>N/A</v>
      </c>
      <c r="DI320" s="16" t="str">
        <f t="shared" si="942"/>
        <v>N/A</v>
      </c>
      <c r="DJ320" s="16" t="str">
        <f t="shared" si="943"/>
        <v>N/A</v>
      </c>
      <c r="DK320" s="16"/>
      <c r="DL320" s="16"/>
      <c r="DM320" s="16" t="str">
        <f t="shared" si="944"/>
        <v>N/A</v>
      </c>
      <c r="DN320" s="16" t="str">
        <f t="shared" si="945"/>
        <v>N/A</v>
      </c>
      <c r="DO320" s="16" t="str">
        <f t="shared" si="946"/>
        <v>N/A</v>
      </c>
      <c r="DP320" s="16"/>
      <c r="DQ320" s="16"/>
      <c r="DR320" s="16" t="str">
        <f t="shared" si="947"/>
        <v>N/A</v>
      </c>
      <c r="DS320" s="16" t="str">
        <f t="shared" si="948"/>
        <v>N/A</v>
      </c>
      <c r="DT320" s="16" t="str">
        <f t="shared" si="949"/>
        <v>N/A</v>
      </c>
      <c r="DU320" s="16"/>
      <c r="DV320" s="16"/>
    </row>
    <row r="321" spans="27:126" x14ac:dyDescent="0.35">
      <c r="AA321" s="74" t="s">
        <v>114</v>
      </c>
      <c r="AB321" s="73" t="str">
        <f t="shared" si="901"/>
        <v>-</v>
      </c>
      <c r="AC321" s="47" t="s">
        <v>14</v>
      </c>
      <c r="AD321" s="47" t="s">
        <v>2</v>
      </c>
      <c r="AE321" s="16"/>
      <c r="AF321" s="16"/>
      <c r="AG321" s="16" t="str">
        <f t="shared" si="950"/>
        <v>N/A</v>
      </c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 t="str">
        <f t="shared" si="902"/>
        <v>N/A</v>
      </c>
      <c r="AV321" s="16" t="str">
        <f t="shared" si="903"/>
        <v>N/A</v>
      </c>
      <c r="AW321" s="16" t="str">
        <f t="shared" si="904"/>
        <v>N/A</v>
      </c>
      <c r="AX321" s="16"/>
      <c r="AY321" s="16"/>
      <c r="AZ321" s="16" t="str">
        <f t="shared" si="905"/>
        <v>N/A</v>
      </c>
      <c r="BA321" s="16" t="str">
        <f t="shared" si="906"/>
        <v>N/A</v>
      </c>
      <c r="BB321" s="16" t="str">
        <f t="shared" si="907"/>
        <v>N/A</v>
      </c>
      <c r="BC321" s="16"/>
      <c r="BD321" s="16"/>
      <c r="BE321" s="16" t="str">
        <f t="shared" si="908"/>
        <v>N/A</v>
      </c>
      <c r="BF321" s="16" t="str">
        <f t="shared" si="909"/>
        <v>N/A</v>
      </c>
      <c r="BG321" s="16" t="str">
        <f t="shared" si="910"/>
        <v>N/A</v>
      </c>
      <c r="BH321" s="16"/>
      <c r="BI321" s="16"/>
      <c r="BJ321" s="16" t="str">
        <f t="shared" si="911"/>
        <v>N/A</v>
      </c>
      <c r="BK321" s="16" t="str">
        <f t="shared" si="912"/>
        <v>N/A</v>
      </c>
      <c r="BL321" s="16" t="str">
        <f t="shared" si="913"/>
        <v>N/A</v>
      </c>
      <c r="BM321" s="16"/>
      <c r="BN321" s="16"/>
      <c r="BO321" s="16" t="str">
        <f t="shared" si="914"/>
        <v>N/A</v>
      </c>
      <c r="BP321" s="16" t="str">
        <f t="shared" si="915"/>
        <v>N/A</v>
      </c>
      <c r="BQ321" s="16" t="str">
        <f t="shared" si="916"/>
        <v>N/A</v>
      </c>
      <c r="BR321" s="16"/>
      <c r="BS321" s="16"/>
      <c r="BT321" s="16" t="str">
        <f t="shared" si="917"/>
        <v>N/A</v>
      </c>
      <c r="BU321" s="16" t="str">
        <f t="shared" si="918"/>
        <v>N/A</v>
      </c>
      <c r="BV321" s="16" t="str">
        <f t="shared" si="919"/>
        <v>N/A</v>
      </c>
      <c r="BW321" s="16"/>
      <c r="BX321" s="16"/>
      <c r="BY321" s="16" t="str">
        <f t="shared" si="920"/>
        <v>N/A</v>
      </c>
      <c r="BZ321" s="16" t="str">
        <f t="shared" si="921"/>
        <v>N/A</v>
      </c>
      <c r="CA321" s="16" t="str">
        <f t="shared" si="922"/>
        <v>N/A</v>
      </c>
      <c r="CB321" s="16"/>
      <c r="CC321" s="16"/>
      <c r="CD321" s="16" t="str">
        <f t="shared" si="923"/>
        <v>N/A</v>
      </c>
      <c r="CE321" s="16" t="str">
        <f t="shared" si="924"/>
        <v>N/A</v>
      </c>
      <c r="CF321" s="16" t="str">
        <f t="shared" si="925"/>
        <v>N/A</v>
      </c>
      <c r="CG321" s="16"/>
      <c r="CH321" s="16"/>
      <c r="CI321" s="16" t="str">
        <f t="shared" si="926"/>
        <v>N/A</v>
      </c>
      <c r="CJ321" s="16" t="str">
        <f t="shared" si="927"/>
        <v>N/A</v>
      </c>
      <c r="CK321" s="16" t="str">
        <f t="shared" si="928"/>
        <v>N/A</v>
      </c>
      <c r="CL321" s="16"/>
      <c r="CM321" s="16"/>
      <c r="CN321" s="16" t="str">
        <f t="shared" si="929"/>
        <v>N/A</v>
      </c>
      <c r="CO321" s="16" t="str">
        <f t="shared" si="930"/>
        <v>N/A</v>
      </c>
      <c r="CP321" s="16" t="str">
        <f t="shared" si="931"/>
        <v>N/A</v>
      </c>
      <c r="CQ321" s="16"/>
      <c r="CR321" s="16"/>
      <c r="CS321" s="16" t="str">
        <f t="shared" si="932"/>
        <v>N/A</v>
      </c>
      <c r="CT321" s="16" t="str">
        <f t="shared" si="933"/>
        <v>N/A</v>
      </c>
      <c r="CU321" s="16" t="str">
        <f t="shared" si="934"/>
        <v>N/A</v>
      </c>
      <c r="CV321" s="16"/>
      <c r="CW321" s="16"/>
      <c r="CX321" s="16" t="str">
        <f t="shared" si="935"/>
        <v>N/A</v>
      </c>
      <c r="CY321" s="16" t="str">
        <f t="shared" si="936"/>
        <v>N/A</v>
      </c>
      <c r="CZ321" s="16" t="str">
        <f t="shared" si="937"/>
        <v>N/A</v>
      </c>
      <c r="DA321" s="16"/>
      <c r="DB321" s="16"/>
      <c r="DC321" s="16" t="str">
        <f t="shared" si="938"/>
        <v>N/A</v>
      </c>
      <c r="DD321" s="16" t="str">
        <f t="shared" si="939"/>
        <v>N/A</v>
      </c>
      <c r="DE321" s="16" t="str">
        <f t="shared" si="940"/>
        <v>N/A</v>
      </c>
      <c r="DF321" s="16"/>
      <c r="DG321" s="16"/>
      <c r="DH321" s="16" t="str">
        <f t="shared" si="941"/>
        <v>N/A</v>
      </c>
      <c r="DI321" s="16" t="str">
        <f t="shared" si="942"/>
        <v>N/A</v>
      </c>
      <c r="DJ321" s="16" t="str">
        <f t="shared" si="943"/>
        <v>N/A</v>
      </c>
      <c r="DK321" s="16"/>
      <c r="DL321" s="16"/>
      <c r="DM321" s="16" t="str">
        <f t="shared" si="944"/>
        <v>N/A</v>
      </c>
      <c r="DN321" s="16" t="str">
        <f t="shared" si="945"/>
        <v>N/A</v>
      </c>
      <c r="DO321" s="16" t="str">
        <f t="shared" si="946"/>
        <v>N/A</v>
      </c>
      <c r="DP321" s="16"/>
      <c r="DQ321" s="16"/>
      <c r="DR321" s="16" t="str">
        <f t="shared" si="947"/>
        <v>N/A</v>
      </c>
      <c r="DS321" s="16" t="str">
        <f t="shared" si="948"/>
        <v>N/A</v>
      </c>
      <c r="DT321" s="16" t="str">
        <f t="shared" si="949"/>
        <v>N/A</v>
      </c>
      <c r="DU321" s="16"/>
      <c r="DV321" s="16"/>
    </row>
    <row r="322" spans="27:126" x14ac:dyDescent="0.35">
      <c r="AA322" s="74" t="s">
        <v>114</v>
      </c>
      <c r="AB322" s="73" t="str">
        <f t="shared" si="901"/>
        <v>-</v>
      </c>
      <c r="AC322" s="47" t="s">
        <v>15</v>
      </c>
      <c r="AD322" s="47" t="s">
        <v>2</v>
      </c>
      <c r="AE322" s="16"/>
      <c r="AF322" s="16"/>
      <c r="AG322" s="16" t="str">
        <f t="shared" si="950"/>
        <v>N/A</v>
      </c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 t="str">
        <f t="shared" si="902"/>
        <v>N/A</v>
      </c>
      <c r="AV322" s="16" t="str">
        <f t="shared" si="903"/>
        <v>N/A</v>
      </c>
      <c r="AW322" s="16" t="str">
        <f t="shared" si="904"/>
        <v>N/A</v>
      </c>
      <c r="AX322" s="16"/>
      <c r="AY322" s="16"/>
      <c r="AZ322" s="16" t="str">
        <f t="shared" si="905"/>
        <v>N/A</v>
      </c>
      <c r="BA322" s="16" t="str">
        <f t="shared" si="906"/>
        <v>N/A</v>
      </c>
      <c r="BB322" s="16" t="str">
        <f t="shared" si="907"/>
        <v>N/A</v>
      </c>
      <c r="BC322" s="16"/>
      <c r="BD322" s="16"/>
      <c r="BE322" s="16" t="str">
        <f t="shared" si="908"/>
        <v>N/A</v>
      </c>
      <c r="BF322" s="16" t="str">
        <f t="shared" si="909"/>
        <v>N/A</v>
      </c>
      <c r="BG322" s="16" t="str">
        <f t="shared" si="910"/>
        <v>N/A</v>
      </c>
      <c r="BH322" s="16"/>
      <c r="BI322" s="16"/>
      <c r="BJ322" s="16" t="str">
        <f t="shared" si="911"/>
        <v>N/A</v>
      </c>
      <c r="BK322" s="16" t="str">
        <f t="shared" si="912"/>
        <v>N/A</v>
      </c>
      <c r="BL322" s="16" t="str">
        <f t="shared" si="913"/>
        <v>N/A</v>
      </c>
      <c r="BM322" s="16"/>
      <c r="BN322" s="16"/>
      <c r="BO322" s="16" t="str">
        <f t="shared" si="914"/>
        <v>N/A</v>
      </c>
      <c r="BP322" s="16" t="str">
        <f t="shared" si="915"/>
        <v>N/A</v>
      </c>
      <c r="BQ322" s="16" t="str">
        <f t="shared" si="916"/>
        <v>N/A</v>
      </c>
      <c r="BR322" s="16"/>
      <c r="BS322" s="16"/>
      <c r="BT322" s="16" t="str">
        <f t="shared" si="917"/>
        <v>N/A</v>
      </c>
      <c r="BU322" s="16" t="str">
        <f t="shared" si="918"/>
        <v>N/A</v>
      </c>
      <c r="BV322" s="16" t="str">
        <f t="shared" si="919"/>
        <v>N/A</v>
      </c>
      <c r="BW322" s="16"/>
      <c r="BX322" s="16"/>
      <c r="BY322" s="16" t="str">
        <f t="shared" si="920"/>
        <v>N/A</v>
      </c>
      <c r="BZ322" s="16" t="str">
        <f t="shared" si="921"/>
        <v>N/A</v>
      </c>
      <c r="CA322" s="16" t="str">
        <f t="shared" si="922"/>
        <v>N/A</v>
      </c>
      <c r="CB322" s="16"/>
      <c r="CC322" s="16"/>
      <c r="CD322" s="16" t="str">
        <f t="shared" si="923"/>
        <v>N/A</v>
      </c>
      <c r="CE322" s="16" t="str">
        <f t="shared" si="924"/>
        <v>N/A</v>
      </c>
      <c r="CF322" s="16" t="str">
        <f t="shared" si="925"/>
        <v>N/A</v>
      </c>
      <c r="CG322" s="16"/>
      <c r="CH322" s="16"/>
      <c r="CI322" s="16" t="str">
        <f t="shared" si="926"/>
        <v>N/A</v>
      </c>
      <c r="CJ322" s="16" t="str">
        <f t="shared" si="927"/>
        <v>N/A</v>
      </c>
      <c r="CK322" s="16" t="str">
        <f t="shared" si="928"/>
        <v>N/A</v>
      </c>
      <c r="CL322" s="16"/>
      <c r="CM322" s="16"/>
      <c r="CN322" s="16" t="str">
        <f t="shared" si="929"/>
        <v>N/A</v>
      </c>
      <c r="CO322" s="16" t="str">
        <f t="shared" si="930"/>
        <v>N/A</v>
      </c>
      <c r="CP322" s="16" t="str">
        <f t="shared" si="931"/>
        <v>N/A</v>
      </c>
      <c r="CQ322" s="16"/>
      <c r="CR322" s="16"/>
      <c r="CS322" s="16" t="str">
        <f t="shared" si="932"/>
        <v>N/A</v>
      </c>
      <c r="CT322" s="16" t="str">
        <f t="shared" si="933"/>
        <v>N/A</v>
      </c>
      <c r="CU322" s="16" t="str">
        <f t="shared" si="934"/>
        <v>N/A</v>
      </c>
      <c r="CV322" s="16"/>
      <c r="CW322" s="16"/>
      <c r="CX322" s="16" t="str">
        <f t="shared" si="935"/>
        <v>N/A</v>
      </c>
      <c r="CY322" s="16" t="str">
        <f t="shared" si="936"/>
        <v>N/A</v>
      </c>
      <c r="CZ322" s="16" t="str">
        <f t="shared" si="937"/>
        <v>N/A</v>
      </c>
      <c r="DA322" s="16"/>
      <c r="DB322" s="16"/>
      <c r="DC322" s="16" t="str">
        <f t="shared" si="938"/>
        <v>N/A</v>
      </c>
      <c r="DD322" s="16" t="str">
        <f t="shared" si="939"/>
        <v>N/A</v>
      </c>
      <c r="DE322" s="16" t="str">
        <f t="shared" si="940"/>
        <v>N/A</v>
      </c>
      <c r="DF322" s="16"/>
      <c r="DG322" s="16"/>
      <c r="DH322" s="16" t="str">
        <f t="shared" si="941"/>
        <v>N/A</v>
      </c>
      <c r="DI322" s="16" t="str">
        <f t="shared" si="942"/>
        <v>N/A</v>
      </c>
      <c r="DJ322" s="16" t="str">
        <f t="shared" si="943"/>
        <v>N/A</v>
      </c>
      <c r="DK322" s="16"/>
      <c r="DL322" s="16"/>
      <c r="DM322" s="16" t="str">
        <f t="shared" si="944"/>
        <v>N/A</v>
      </c>
      <c r="DN322" s="16" t="str">
        <f t="shared" si="945"/>
        <v>N/A</v>
      </c>
      <c r="DO322" s="16" t="str">
        <f t="shared" si="946"/>
        <v>N/A</v>
      </c>
      <c r="DP322" s="16"/>
      <c r="DQ322" s="16"/>
      <c r="DR322" s="16" t="str">
        <f t="shared" si="947"/>
        <v>N/A</v>
      </c>
      <c r="DS322" s="16" t="str">
        <f t="shared" si="948"/>
        <v>N/A</v>
      </c>
      <c r="DT322" s="16" t="str">
        <f t="shared" si="949"/>
        <v>N/A</v>
      </c>
      <c r="DU322" s="16"/>
      <c r="DV322" s="16"/>
    </row>
    <row r="323" spans="27:126" x14ac:dyDescent="0.35">
      <c r="AA323" s="74" t="s">
        <v>114</v>
      </c>
      <c r="AB323" s="73" t="str">
        <f t="shared" si="901"/>
        <v>-</v>
      </c>
      <c r="AC323" s="47" t="s">
        <v>16</v>
      </c>
      <c r="AD323" s="47" t="s">
        <v>2</v>
      </c>
      <c r="AE323" s="16"/>
      <c r="AF323" s="16"/>
      <c r="AG323" s="16" t="str">
        <f t="shared" si="950"/>
        <v>N/A</v>
      </c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 t="str">
        <f t="shared" si="902"/>
        <v>N/A</v>
      </c>
      <c r="AV323" s="16" t="str">
        <f t="shared" si="903"/>
        <v>N/A</v>
      </c>
      <c r="AW323" s="16" t="str">
        <f t="shared" si="904"/>
        <v>N/A</v>
      </c>
      <c r="AX323" s="16"/>
      <c r="AY323" s="16"/>
      <c r="AZ323" s="16" t="str">
        <f t="shared" si="905"/>
        <v>N/A</v>
      </c>
      <c r="BA323" s="16" t="str">
        <f t="shared" si="906"/>
        <v>N/A</v>
      </c>
      <c r="BB323" s="16" t="str">
        <f t="shared" si="907"/>
        <v>N/A</v>
      </c>
      <c r="BC323" s="16"/>
      <c r="BD323" s="16"/>
      <c r="BE323" s="16" t="str">
        <f t="shared" si="908"/>
        <v>N/A</v>
      </c>
      <c r="BF323" s="16" t="str">
        <f t="shared" si="909"/>
        <v>N/A</v>
      </c>
      <c r="BG323" s="16" t="str">
        <f t="shared" si="910"/>
        <v>N/A</v>
      </c>
      <c r="BH323" s="16"/>
      <c r="BI323" s="16"/>
      <c r="BJ323" s="16" t="str">
        <f t="shared" si="911"/>
        <v>N/A</v>
      </c>
      <c r="BK323" s="16" t="str">
        <f t="shared" si="912"/>
        <v>N/A</v>
      </c>
      <c r="BL323" s="16" t="str">
        <f t="shared" si="913"/>
        <v>N/A</v>
      </c>
      <c r="BM323" s="16"/>
      <c r="BN323" s="16"/>
      <c r="BO323" s="16" t="str">
        <f t="shared" si="914"/>
        <v>N/A</v>
      </c>
      <c r="BP323" s="16" t="str">
        <f t="shared" si="915"/>
        <v>N/A</v>
      </c>
      <c r="BQ323" s="16" t="str">
        <f t="shared" si="916"/>
        <v>N/A</v>
      </c>
      <c r="BR323" s="16"/>
      <c r="BS323" s="16"/>
      <c r="BT323" s="16" t="str">
        <f t="shared" si="917"/>
        <v>N/A</v>
      </c>
      <c r="BU323" s="16" t="str">
        <f t="shared" si="918"/>
        <v>N/A</v>
      </c>
      <c r="BV323" s="16" t="str">
        <f t="shared" si="919"/>
        <v>N/A</v>
      </c>
      <c r="BW323" s="16"/>
      <c r="BX323" s="16"/>
      <c r="BY323" s="16" t="str">
        <f t="shared" si="920"/>
        <v>N/A</v>
      </c>
      <c r="BZ323" s="16" t="str">
        <f t="shared" si="921"/>
        <v>N/A</v>
      </c>
      <c r="CA323" s="16" t="str">
        <f t="shared" si="922"/>
        <v>N/A</v>
      </c>
      <c r="CB323" s="16"/>
      <c r="CC323" s="16"/>
      <c r="CD323" s="16" t="str">
        <f t="shared" si="923"/>
        <v>N/A</v>
      </c>
      <c r="CE323" s="16" t="str">
        <f t="shared" si="924"/>
        <v>N/A</v>
      </c>
      <c r="CF323" s="16" t="str">
        <f t="shared" si="925"/>
        <v>N/A</v>
      </c>
      <c r="CG323" s="16"/>
      <c r="CH323" s="16"/>
      <c r="CI323" s="16" t="str">
        <f t="shared" si="926"/>
        <v>N/A</v>
      </c>
      <c r="CJ323" s="16" t="str">
        <f t="shared" si="927"/>
        <v>N/A</v>
      </c>
      <c r="CK323" s="16" t="str">
        <f t="shared" si="928"/>
        <v>N/A</v>
      </c>
      <c r="CL323" s="16"/>
      <c r="CM323" s="16"/>
      <c r="CN323" s="16" t="str">
        <f t="shared" si="929"/>
        <v>N/A</v>
      </c>
      <c r="CO323" s="16" t="str">
        <f t="shared" si="930"/>
        <v>N/A</v>
      </c>
      <c r="CP323" s="16" t="str">
        <f t="shared" si="931"/>
        <v>N/A</v>
      </c>
      <c r="CQ323" s="16"/>
      <c r="CR323" s="16"/>
      <c r="CS323" s="16" t="str">
        <f t="shared" si="932"/>
        <v>N/A</v>
      </c>
      <c r="CT323" s="16" t="str">
        <f t="shared" si="933"/>
        <v>N/A</v>
      </c>
      <c r="CU323" s="16" t="str">
        <f t="shared" si="934"/>
        <v>N/A</v>
      </c>
      <c r="CV323" s="16"/>
      <c r="CW323" s="16"/>
      <c r="CX323" s="16" t="str">
        <f t="shared" si="935"/>
        <v>N/A</v>
      </c>
      <c r="CY323" s="16" t="str">
        <f t="shared" si="936"/>
        <v>N/A</v>
      </c>
      <c r="CZ323" s="16" t="str">
        <f t="shared" si="937"/>
        <v>N/A</v>
      </c>
      <c r="DA323" s="16"/>
      <c r="DB323" s="16"/>
      <c r="DC323" s="16" t="str">
        <f t="shared" si="938"/>
        <v>N/A</v>
      </c>
      <c r="DD323" s="16" t="str">
        <f t="shared" si="939"/>
        <v>N/A</v>
      </c>
      <c r="DE323" s="16" t="str">
        <f t="shared" si="940"/>
        <v>N/A</v>
      </c>
      <c r="DF323" s="16"/>
      <c r="DG323" s="16"/>
      <c r="DH323" s="16" t="str">
        <f t="shared" si="941"/>
        <v>N/A</v>
      </c>
      <c r="DI323" s="16" t="str">
        <f t="shared" si="942"/>
        <v>N/A</v>
      </c>
      <c r="DJ323" s="16" t="str">
        <f t="shared" si="943"/>
        <v>N/A</v>
      </c>
      <c r="DK323" s="16"/>
      <c r="DL323" s="16"/>
      <c r="DM323" s="16" t="str">
        <f t="shared" si="944"/>
        <v>N/A</v>
      </c>
      <c r="DN323" s="16" t="str">
        <f t="shared" si="945"/>
        <v>N/A</v>
      </c>
      <c r="DO323" s="16" t="str">
        <f t="shared" si="946"/>
        <v>N/A</v>
      </c>
      <c r="DP323" s="16"/>
      <c r="DQ323" s="16"/>
      <c r="DR323" s="16" t="str">
        <f t="shared" si="947"/>
        <v>N/A</v>
      </c>
      <c r="DS323" s="16" t="str">
        <f t="shared" si="948"/>
        <v>N/A</v>
      </c>
      <c r="DT323" s="16" t="str">
        <f t="shared" si="949"/>
        <v>N/A</v>
      </c>
      <c r="DU323" s="16"/>
      <c r="DV323" s="16"/>
    </row>
    <row r="324" spans="27:126" ht="15" thickBot="1" x14ac:dyDescent="0.4">
      <c r="AA324" s="74" t="s">
        <v>114</v>
      </c>
      <c r="AB324" s="73" t="str">
        <f t="shared" si="901"/>
        <v>-</v>
      </c>
      <c r="AC324" s="48" t="s">
        <v>17</v>
      </c>
      <c r="AD324" s="48" t="s">
        <v>2</v>
      </c>
      <c r="AE324" s="21"/>
      <c r="AF324" s="21"/>
      <c r="AG324" s="21" t="str">
        <f t="shared" si="950"/>
        <v>N/A</v>
      </c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 t="str">
        <f t="shared" si="902"/>
        <v>N/A</v>
      </c>
      <c r="AV324" s="21" t="str">
        <f t="shared" si="903"/>
        <v>N/A</v>
      </c>
      <c r="AW324" s="21" t="str">
        <f t="shared" si="904"/>
        <v>N/A</v>
      </c>
      <c r="AX324" s="21"/>
      <c r="AY324" s="21"/>
      <c r="AZ324" s="21" t="str">
        <f t="shared" si="905"/>
        <v>N/A</v>
      </c>
      <c r="BA324" s="21" t="str">
        <f t="shared" si="906"/>
        <v>N/A</v>
      </c>
      <c r="BB324" s="21" t="str">
        <f t="shared" si="907"/>
        <v>N/A</v>
      </c>
      <c r="BC324" s="21"/>
      <c r="BD324" s="21"/>
      <c r="BE324" s="21" t="str">
        <f t="shared" si="908"/>
        <v>N/A</v>
      </c>
      <c r="BF324" s="21" t="str">
        <f t="shared" si="909"/>
        <v>N/A</v>
      </c>
      <c r="BG324" s="21" t="str">
        <f t="shared" si="910"/>
        <v>N/A</v>
      </c>
      <c r="BH324" s="21"/>
      <c r="BI324" s="21"/>
      <c r="BJ324" s="21" t="str">
        <f t="shared" si="911"/>
        <v>N/A</v>
      </c>
      <c r="BK324" s="21" t="str">
        <f t="shared" si="912"/>
        <v>N/A</v>
      </c>
      <c r="BL324" s="21" t="str">
        <f t="shared" si="913"/>
        <v>N/A</v>
      </c>
      <c r="BM324" s="21"/>
      <c r="BN324" s="21"/>
      <c r="BO324" s="21" t="str">
        <f t="shared" si="914"/>
        <v>N/A</v>
      </c>
      <c r="BP324" s="21" t="str">
        <f t="shared" si="915"/>
        <v>N/A</v>
      </c>
      <c r="BQ324" s="21" t="str">
        <f t="shared" si="916"/>
        <v>N/A</v>
      </c>
      <c r="BR324" s="21"/>
      <c r="BS324" s="21"/>
      <c r="BT324" s="21" t="str">
        <f t="shared" si="917"/>
        <v>N/A</v>
      </c>
      <c r="BU324" s="21" t="str">
        <f t="shared" si="918"/>
        <v>N/A</v>
      </c>
      <c r="BV324" s="21" t="str">
        <f t="shared" si="919"/>
        <v>N/A</v>
      </c>
      <c r="BW324" s="21"/>
      <c r="BX324" s="21"/>
      <c r="BY324" s="21" t="str">
        <f t="shared" si="920"/>
        <v>N/A</v>
      </c>
      <c r="BZ324" s="21" t="str">
        <f t="shared" si="921"/>
        <v>N/A</v>
      </c>
      <c r="CA324" s="21" t="str">
        <f t="shared" si="922"/>
        <v>N/A</v>
      </c>
      <c r="CB324" s="21"/>
      <c r="CC324" s="21"/>
      <c r="CD324" s="21" t="str">
        <f t="shared" si="923"/>
        <v>N/A</v>
      </c>
      <c r="CE324" s="21" t="str">
        <f t="shared" si="924"/>
        <v>N/A</v>
      </c>
      <c r="CF324" s="21" t="str">
        <f t="shared" si="925"/>
        <v>N/A</v>
      </c>
      <c r="CG324" s="21"/>
      <c r="CH324" s="21"/>
      <c r="CI324" s="21" t="str">
        <f t="shared" si="926"/>
        <v>N/A</v>
      </c>
      <c r="CJ324" s="21" t="str">
        <f t="shared" si="927"/>
        <v>N/A</v>
      </c>
      <c r="CK324" s="21" t="str">
        <f t="shared" si="928"/>
        <v>N/A</v>
      </c>
      <c r="CL324" s="21"/>
      <c r="CM324" s="21"/>
      <c r="CN324" s="21" t="str">
        <f t="shared" si="929"/>
        <v>N/A</v>
      </c>
      <c r="CO324" s="21" t="str">
        <f t="shared" si="930"/>
        <v>N/A</v>
      </c>
      <c r="CP324" s="21" t="str">
        <f t="shared" si="931"/>
        <v>N/A</v>
      </c>
      <c r="CQ324" s="21"/>
      <c r="CR324" s="21"/>
      <c r="CS324" s="21" t="str">
        <f t="shared" si="932"/>
        <v>N/A</v>
      </c>
      <c r="CT324" s="21" t="str">
        <f t="shared" si="933"/>
        <v>N/A</v>
      </c>
      <c r="CU324" s="21" t="str">
        <f t="shared" si="934"/>
        <v>N/A</v>
      </c>
      <c r="CV324" s="21"/>
      <c r="CW324" s="21"/>
      <c r="CX324" s="21" t="str">
        <f t="shared" si="935"/>
        <v>N/A</v>
      </c>
      <c r="CY324" s="21" t="str">
        <f t="shared" si="936"/>
        <v>N/A</v>
      </c>
      <c r="CZ324" s="21" t="str">
        <f t="shared" si="937"/>
        <v>N/A</v>
      </c>
      <c r="DA324" s="21"/>
      <c r="DB324" s="21"/>
      <c r="DC324" s="21" t="str">
        <f t="shared" si="938"/>
        <v>N/A</v>
      </c>
      <c r="DD324" s="21" t="str">
        <f t="shared" si="939"/>
        <v>N/A</v>
      </c>
      <c r="DE324" s="21" t="str">
        <f t="shared" si="940"/>
        <v>N/A</v>
      </c>
      <c r="DF324" s="21"/>
      <c r="DG324" s="21"/>
      <c r="DH324" s="21" t="str">
        <f t="shared" si="941"/>
        <v>N/A</v>
      </c>
      <c r="DI324" s="21" t="str">
        <f t="shared" si="942"/>
        <v>N/A</v>
      </c>
      <c r="DJ324" s="21" t="str">
        <f t="shared" si="943"/>
        <v>N/A</v>
      </c>
      <c r="DK324" s="21"/>
      <c r="DL324" s="21"/>
      <c r="DM324" s="21" t="str">
        <f t="shared" si="944"/>
        <v>N/A</v>
      </c>
      <c r="DN324" s="21" t="str">
        <f t="shared" si="945"/>
        <v>N/A</v>
      </c>
      <c r="DO324" s="21" t="str">
        <f t="shared" si="946"/>
        <v>N/A</v>
      </c>
      <c r="DP324" s="16"/>
      <c r="DQ324" s="16"/>
      <c r="DR324" s="21" t="str">
        <f t="shared" si="947"/>
        <v>N/A</v>
      </c>
      <c r="DS324" s="21" t="str">
        <f t="shared" si="948"/>
        <v>N/A</v>
      </c>
      <c r="DT324" s="21" t="str">
        <f t="shared" si="949"/>
        <v>N/A</v>
      </c>
      <c r="DU324" s="16"/>
      <c r="DV324" s="16"/>
    </row>
    <row r="325" spans="27:126" ht="15" thickBot="1" x14ac:dyDescent="0.4"/>
    <row r="326" spans="27:126" x14ac:dyDescent="0.35">
      <c r="AA326" s="140" t="s">
        <v>83</v>
      </c>
      <c r="AB326" s="141"/>
      <c r="AC326" s="63" t="s">
        <v>24</v>
      </c>
      <c r="AD326" s="45"/>
      <c r="AE326" s="116" t="s">
        <v>99</v>
      </c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69"/>
    </row>
    <row r="327" spans="27:126" x14ac:dyDescent="0.35">
      <c r="AA327" s="142"/>
      <c r="AB327" s="143"/>
      <c r="AC327" s="95" t="s">
        <v>26</v>
      </c>
      <c r="AD327" s="46"/>
      <c r="AE327" s="170" t="s">
        <v>2</v>
      </c>
      <c r="AF327" s="171"/>
      <c r="AG327" s="171"/>
      <c r="AH327" s="171"/>
      <c r="AI327" s="171"/>
      <c r="AJ327" s="171"/>
      <c r="AK327" s="171"/>
      <c r="AL327" s="171"/>
      <c r="AM327" s="171"/>
      <c r="AN327" s="171"/>
      <c r="AO327" s="171"/>
      <c r="AP327" s="171"/>
      <c r="AQ327" s="171"/>
      <c r="AR327" s="171"/>
      <c r="AS327" s="171"/>
      <c r="AT327" s="171"/>
      <c r="AU327" s="171"/>
      <c r="AV327" s="171"/>
      <c r="AW327" s="171"/>
      <c r="AX327" s="171"/>
      <c r="AY327" s="171"/>
      <c r="AZ327" s="171"/>
      <c r="BA327" s="171"/>
      <c r="BB327" s="171"/>
      <c r="BC327" s="171"/>
      <c r="BD327" s="171"/>
      <c r="BE327" s="171"/>
      <c r="BF327" s="171"/>
      <c r="BG327" s="171"/>
      <c r="BH327" s="171"/>
      <c r="BI327" s="171"/>
      <c r="BJ327" s="171"/>
      <c r="BK327" s="171"/>
      <c r="BL327" s="171"/>
      <c r="BM327" s="171"/>
      <c r="BN327" s="171"/>
      <c r="BO327" s="171"/>
      <c r="BP327" s="171"/>
      <c r="BQ327" s="171"/>
      <c r="BR327" s="171"/>
      <c r="BS327" s="171"/>
      <c r="BT327" s="171"/>
      <c r="BU327" s="171"/>
      <c r="BV327" s="171"/>
      <c r="BW327" s="171"/>
      <c r="BX327" s="171"/>
      <c r="BY327" s="171"/>
      <c r="BZ327" s="171"/>
      <c r="CA327" s="171"/>
      <c r="CB327" s="171"/>
      <c r="CC327" s="171"/>
      <c r="CD327" s="171"/>
      <c r="CE327" s="171"/>
      <c r="CF327" s="171"/>
      <c r="CG327" s="171"/>
      <c r="CH327" s="171"/>
      <c r="CI327" s="171"/>
      <c r="CJ327" s="171"/>
      <c r="CK327" s="171"/>
      <c r="CL327" s="171"/>
      <c r="CM327" s="171"/>
      <c r="CN327" s="171"/>
      <c r="CO327" s="171"/>
      <c r="CP327" s="171"/>
      <c r="CQ327" s="171"/>
      <c r="CR327" s="171"/>
      <c r="CS327" s="171"/>
      <c r="CT327" s="171"/>
      <c r="CU327" s="171"/>
      <c r="CV327" s="171"/>
      <c r="CW327" s="171"/>
      <c r="CX327" s="171"/>
      <c r="CY327" s="171"/>
      <c r="CZ327" s="171"/>
      <c r="DA327" s="171"/>
      <c r="DB327" s="171"/>
      <c r="DC327" s="171"/>
      <c r="DD327" s="171"/>
      <c r="DE327" s="171"/>
      <c r="DF327" s="171"/>
      <c r="DG327" s="171"/>
      <c r="DH327" s="171"/>
      <c r="DI327" s="171"/>
      <c r="DJ327" s="171"/>
      <c r="DK327" s="171"/>
      <c r="DL327" s="171"/>
      <c r="DM327" s="171"/>
      <c r="DN327" s="171"/>
      <c r="DO327" s="171"/>
      <c r="DP327" s="171"/>
      <c r="DQ327" s="171"/>
      <c r="DR327" s="171"/>
      <c r="DS327" s="171"/>
      <c r="DT327" s="171"/>
      <c r="DU327" s="171"/>
      <c r="DV327" s="171"/>
    </row>
    <row r="328" spans="27:126" x14ac:dyDescent="0.35">
      <c r="AA328" s="142"/>
      <c r="AB328" s="143"/>
      <c r="AC328" s="95" t="s">
        <v>20</v>
      </c>
      <c r="AD328" s="46"/>
      <c r="AE328" s="131" t="s">
        <v>265</v>
      </c>
      <c r="AF328" s="132"/>
      <c r="AG328" s="132"/>
      <c r="AH328" s="133"/>
      <c r="AI328" s="131" t="s">
        <v>264</v>
      </c>
      <c r="AJ328" s="132"/>
      <c r="AK328" s="132"/>
      <c r="AL328" s="133"/>
      <c r="AM328" s="131" t="s">
        <v>263</v>
      </c>
      <c r="AN328" s="132"/>
      <c r="AO328" s="132"/>
      <c r="AP328" s="133"/>
      <c r="AQ328" s="131" t="s">
        <v>262</v>
      </c>
      <c r="AR328" s="132"/>
      <c r="AS328" s="132"/>
      <c r="AT328" s="133"/>
      <c r="AU328" s="131" t="s">
        <v>27</v>
      </c>
      <c r="AV328" s="132"/>
      <c r="AW328" s="132"/>
      <c r="AX328" s="132"/>
      <c r="AY328" s="133"/>
      <c r="AZ328" s="131" t="s">
        <v>28</v>
      </c>
      <c r="BA328" s="132"/>
      <c r="BB328" s="132"/>
      <c r="BC328" s="132"/>
      <c r="BD328" s="133"/>
      <c r="BE328" s="131" t="s">
        <v>30</v>
      </c>
      <c r="BF328" s="132"/>
      <c r="BG328" s="132"/>
      <c r="BH328" s="132"/>
      <c r="BI328" s="133"/>
      <c r="BJ328" s="131" t="s">
        <v>31</v>
      </c>
      <c r="BK328" s="132"/>
      <c r="BL328" s="132"/>
      <c r="BM328" s="132"/>
      <c r="BN328" s="133"/>
      <c r="BO328" s="131" t="s">
        <v>32</v>
      </c>
      <c r="BP328" s="132"/>
      <c r="BQ328" s="132"/>
      <c r="BR328" s="132"/>
      <c r="BS328" s="133"/>
      <c r="BT328" s="131" t="s">
        <v>33</v>
      </c>
      <c r="BU328" s="132"/>
      <c r="BV328" s="132"/>
      <c r="BW328" s="132"/>
      <c r="BX328" s="133"/>
      <c r="BY328" s="131" t="s">
        <v>34</v>
      </c>
      <c r="BZ328" s="132"/>
      <c r="CA328" s="132"/>
      <c r="CB328" s="132"/>
      <c r="CC328" s="133"/>
      <c r="CD328" s="131" t="s">
        <v>35</v>
      </c>
      <c r="CE328" s="132"/>
      <c r="CF328" s="132"/>
      <c r="CG328" s="132"/>
      <c r="CH328" s="133"/>
      <c r="CI328" s="131" t="s">
        <v>36</v>
      </c>
      <c r="CJ328" s="132"/>
      <c r="CK328" s="132"/>
      <c r="CL328" s="132"/>
      <c r="CM328" s="133"/>
      <c r="CN328" s="131" t="s">
        <v>37</v>
      </c>
      <c r="CO328" s="132"/>
      <c r="CP328" s="132"/>
      <c r="CQ328" s="132"/>
      <c r="CR328" s="133"/>
      <c r="CS328" s="131" t="s">
        <v>38</v>
      </c>
      <c r="CT328" s="132"/>
      <c r="CU328" s="132"/>
      <c r="CV328" s="132"/>
      <c r="CW328" s="133"/>
      <c r="CX328" s="131" t="s">
        <v>39</v>
      </c>
      <c r="CY328" s="132"/>
      <c r="CZ328" s="132"/>
      <c r="DA328" s="132"/>
      <c r="DB328" s="133"/>
      <c r="DC328" s="131" t="s">
        <v>40</v>
      </c>
      <c r="DD328" s="132"/>
      <c r="DE328" s="132"/>
      <c r="DF328" s="132"/>
      <c r="DG328" s="133"/>
      <c r="DH328" s="131" t="s">
        <v>41</v>
      </c>
      <c r="DI328" s="132"/>
      <c r="DJ328" s="132"/>
      <c r="DK328" s="132"/>
      <c r="DL328" s="133"/>
      <c r="DM328" s="131" t="s">
        <v>42</v>
      </c>
      <c r="DN328" s="132"/>
      <c r="DO328" s="132"/>
      <c r="DP328" s="132"/>
      <c r="DQ328" s="133"/>
      <c r="DR328" s="131" t="s">
        <v>43</v>
      </c>
      <c r="DS328" s="132"/>
      <c r="DT328" s="132"/>
      <c r="DU328" s="132"/>
      <c r="DV328" s="133"/>
    </row>
    <row r="329" spans="27:126" x14ac:dyDescent="0.35">
      <c r="AA329" s="96" t="s">
        <v>112</v>
      </c>
      <c r="AB329" s="25" t="s">
        <v>113</v>
      </c>
      <c r="AC329" s="95" t="s">
        <v>67</v>
      </c>
      <c r="AD329" s="46"/>
      <c r="AE329" s="36" t="s">
        <v>64</v>
      </c>
      <c r="AF329" s="37" t="s">
        <v>115</v>
      </c>
      <c r="AG329" s="38" t="s">
        <v>66</v>
      </c>
      <c r="AH329" s="70" t="s">
        <v>261</v>
      </c>
      <c r="AI329" s="36" t="s">
        <v>64</v>
      </c>
      <c r="AJ329" s="37" t="s">
        <v>115</v>
      </c>
      <c r="AK329" s="38" t="s">
        <v>66</v>
      </c>
      <c r="AL329" s="70" t="s">
        <v>261</v>
      </c>
      <c r="AM329" s="36" t="s">
        <v>64</v>
      </c>
      <c r="AN329" s="37" t="s">
        <v>115</v>
      </c>
      <c r="AO329" s="38" t="s">
        <v>66</v>
      </c>
      <c r="AP329" s="70" t="s">
        <v>261</v>
      </c>
      <c r="AQ329" s="36" t="s">
        <v>64</v>
      </c>
      <c r="AR329" s="37" t="s">
        <v>115</v>
      </c>
      <c r="AS329" s="38" t="s">
        <v>66</v>
      </c>
      <c r="AT329" s="70" t="s">
        <v>261</v>
      </c>
      <c r="AU329" s="36" t="s">
        <v>64</v>
      </c>
      <c r="AV329" s="37" t="s">
        <v>115</v>
      </c>
      <c r="AW329" s="38" t="s">
        <v>66</v>
      </c>
      <c r="AX329" s="70" t="s">
        <v>260</v>
      </c>
      <c r="AY329" s="70" t="s">
        <v>261</v>
      </c>
      <c r="AZ329" s="36" t="s">
        <v>64</v>
      </c>
      <c r="BA329" s="37" t="s">
        <v>115</v>
      </c>
      <c r="BB329" s="38" t="s">
        <v>66</v>
      </c>
      <c r="BC329" s="70" t="s">
        <v>260</v>
      </c>
      <c r="BD329" s="70" t="s">
        <v>261</v>
      </c>
      <c r="BE329" s="36" t="s">
        <v>64</v>
      </c>
      <c r="BF329" s="37" t="s">
        <v>115</v>
      </c>
      <c r="BG329" s="38" t="s">
        <v>66</v>
      </c>
      <c r="BH329" s="70" t="s">
        <v>260</v>
      </c>
      <c r="BI329" s="70" t="s">
        <v>261</v>
      </c>
      <c r="BJ329" s="36" t="s">
        <v>64</v>
      </c>
      <c r="BK329" s="37" t="s">
        <v>115</v>
      </c>
      <c r="BL329" s="38" t="s">
        <v>66</v>
      </c>
      <c r="BM329" s="70" t="s">
        <v>260</v>
      </c>
      <c r="BN329" s="70" t="s">
        <v>261</v>
      </c>
      <c r="BO329" s="36" t="s">
        <v>64</v>
      </c>
      <c r="BP329" s="37" t="s">
        <v>115</v>
      </c>
      <c r="BQ329" s="38" t="s">
        <v>66</v>
      </c>
      <c r="BR329" s="70" t="s">
        <v>260</v>
      </c>
      <c r="BS329" s="70" t="s">
        <v>261</v>
      </c>
      <c r="BT329" s="36" t="s">
        <v>64</v>
      </c>
      <c r="BU329" s="37" t="s">
        <v>115</v>
      </c>
      <c r="BV329" s="38" t="s">
        <v>66</v>
      </c>
      <c r="BW329" s="70" t="s">
        <v>260</v>
      </c>
      <c r="BX329" s="70" t="s">
        <v>261</v>
      </c>
      <c r="BY329" s="36" t="s">
        <v>64</v>
      </c>
      <c r="BZ329" s="37" t="s">
        <v>115</v>
      </c>
      <c r="CA329" s="38" t="s">
        <v>66</v>
      </c>
      <c r="CB329" s="70" t="s">
        <v>260</v>
      </c>
      <c r="CC329" s="70" t="s">
        <v>261</v>
      </c>
      <c r="CD329" s="36" t="s">
        <v>64</v>
      </c>
      <c r="CE329" s="37" t="s">
        <v>115</v>
      </c>
      <c r="CF329" s="38" t="s">
        <v>66</v>
      </c>
      <c r="CG329" s="70" t="s">
        <v>260</v>
      </c>
      <c r="CH329" s="70" t="s">
        <v>261</v>
      </c>
      <c r="CI329" s="36" t="s">
        <v>64</v>
      </c>
      <c r="CJ329" s="37" t="s">
        <v>115</v>
      </c>
      <c r="CK329" s="38" t="s">
        <v>66</v>
      </c>
      <c r="CL329" s="70" t="s">
        <v>260</v>
      </c>
      <c r="CM329" s="70" t="s">
        <v>261</v>
      </c>
      <c r="CN329" s="36" t="s">
        <v>64</v>
      </c>
      <c r="CO329" s="37" t="s">
        <v>115</v>
      </c>
      <c r="CP329" s="38" t="s">
        <v>66</v>
      </c>
      <c r="CQ329" s="70" t="s">
        <v>260</v>
      </c>
      <c r="CR329" s="70" t="s">
        <v>261</v>
      </c>
      <c r="CS329" s="36" t="s">
        <v>64</v>
      </c>
      <c r="CT329" s="37" t="s">
        <v>115</v>
      </c>
      <c r="CU329" s="38" t="s">
        <v>66</v>
      </c>
      <c r="CV329" s="70" t="s">
        <v>260</v>
      </c>
      <c r="CW329" s="70" t="s">
        <v>261</v>
      </c>
      <c r="CX329" s="36" t="s">
        <v>64</v>
      </c>
      <c r="CY329" s="37" t="s">
        <v>115</v>
      </c>
      <c r="CZ329" s="38" t="s">
        <v>66</v>
      </c>
      <c r="DA329" s="70" t="s">
        <v>260</v>
      </c>
      <c r="DB329" s="70" t="s">
        <v>261</v>
      </c>
      <c r="DC329" s="36" t="s">
        <v>64</v>
      </c>
      <c r="DD329" s="37" t="s">
        <v>115</v>
      </c>
      <c r="DE329" s="38" t="s">
        <v>66</v>
      </c>
      <c r="DF329" s="70" t="s">
        <v>260</v>
      </c>
      <c r="DG329" s="70" t="s">
        <v>261</v>
      </c>
      <c r="DH329" s="36" t="s">
        <v>64</v>
      </c>
      <c r="DI329" s="37" t="s">
        <v>115</v>
      </c>
      <c r="DJ329" s="38" t="s">
        <v>66</v>
      </c>
      <c r="DK329" s="70" t="s">
        <v>260</v>
      </c>
      <c r="DL329" s="70" t="s">
        <v>261</v>
      </c>
      <c r="DM329" s="36" t="s">
        <v>64</v>
      </c>
      <c r="DN329" s="37" t="s">
        <v>115</v>
      </c>
      <c r="DO329" s="38" t="s">
        <v>66</v>
      </c>
      <c r="DP329" s="70" t="s">
        <v>260</v>
      </c>
      <c r="DQ329" s="70" t="s">
        <v>261</v>
      </c>
      <c r="DR329" s="36" t="s">
        <v>64</v>
      </c>
      <c r="DS329" s="37" t="s">
        <v>115</v>
      </c>
      <c r="DT329" s="37" t="s">
        <v>66</v>
      </c>
      <c r="DU329" s="70" t="s">
        <v>260</v>
      </c>
      <c r="DV329" s="70" t="s">
        <v>261</v>
      </c>
    </row>
    <row r="330" spans="27:126" x14ac:dyDescent="0.35">
      <c r="AA330" s="74">
        <v>1.5</v>
      </c>
      <c r="AB330" s="73">
        <f t="shared" ref="AB330:AB341" si="951">IF(ISNUMBER(AA7),(AA7*(AF7-AG7)+AE7+AG7-2*AF7)/(AE7-AF7),"-")</f>
        <v>4.4317443120260034</v>
      </c>
      <c r="AC330" s="47" t="s">
        <v>6</v>
      </c>
      <c r="AD330" s="47" t="s">
        <v>2</v>
      </c>
      <c r="AE330" s="16">
        <f>VLOOKUP(AE326,I37:J74,2,FALSE)*[2]beta_Schätzung_Corr_Poll!E87</f>
        <v>748.75</v>
      </c>
      <c r="AF330" s="16">
        <f>VLOOKUP(AE326,I37:J74,2,FALSE)*[2]beta_Schätzung_Corr_Poll!E88</f>
        <v>999.625</v>
      </c>
      <c r="AG330" s="16">
        <f>VLOOKUP(AE326,I37:J74,2,FALSE)*[2]beta_Schätzung_Corr_Poll!E89</f>
        <v>2862.5</v>
      </c>
      <c r="AH330" s="16">
        <f>[2]beta_Schätzung_Corr_Poll!E85</f>
        <v>0.98119999999999996</v>
      </c>
      <c r="AI330" s="16">
        <f>VLOOKUP(AE326,I37:J74,2,FALSE)*[2]beta_Schätzung_Corr_Poll!F87</f>
        <v>748.75</v>
      </c>
      <c r="AJ330" s="16">
        <f>VLOOKUP(AE326,I37:J74,2,FALSE)*[2]beta_Schätzung_Corr_Poll!F88</f>
        <v>1214.625</v>
      </c>
      <c r="AK330" s="16">
        <f>VLOOKUP(AE326,I37:J74,2,FALSE)*[2]beta_Schätzung_Corr_Poll!F89</f>
        <v>2862.5</v>
      </c>
      <c r="AL330" s="16">
        <f>[2]beta_Schätzung_Corr_Poll!F85</f>
        <v>0.7593333333333333</v>
      </c>
      <c r="AM330" s="16">
        <f>VLOOKUP(AE326,I37:J74,2,FALSE)*[2]beta_Schätzung_Corr_Poll!G87</f>
        <v>748.75</v>
      </c>
      <c r="AN330" s="16">
        <f>VLOOKUP(AE326,I37:J74,2,FALSE)*[2]beta_Schätzung_Corr_Poll!G88</f>
        <v>1139</v>
      </c>
      <c r="AO330" s="16">
        <f>VLOOKUP(AE326,I37:J74,2,FALSE)*[2]beta_Schätzung_Corr_Poll!G89</f>
        <v>2862.5</v>
      </c>
      <c r="AP330" s="16">
        <f>[2]beta_Schätzung_Corr_Poll!G85</f>
        <v>0.76519999999999999</v>
      </c>
      <c r="AQ330" s="16">
        <f>VLOOKUP(AE326,I37:J74,2,FALSE)*[2]beta_Schätzung_Corr_Poll!H87</f>
        <v>748.75</v>
      </c>
      <c r="AR330" s="16">
        <f>VLOOKUP(AE326,I37:J74,2,FALSE)*[2]beta_Schätzung_Corr_Poll!H88</f>
        <v>2862.5</v>
      </c>
      <c r="AS330" s="16">
        <f>VLOOKUP(AE326,I37:J74,2,FALSE)*[2]beta_Schätzung_Corr_Poll!H89</f>
        <v>2862.5</v>
      </c>
      <c r="AT330" s="16">
        <f>[2]beta_Schätzung_Corr_Poll!H85</f>
        <v>0</v>
      </c>
      <c r="AU330" s="16">
        <f t="shared" ref="AU330:AU341" si="952">IF(ISNUMBER($AE330),IF(OR(HLOOKUP($AU$5,$I$2:$Y$8,4,FALSE)=1,HLOOKUP($AU$5,$I$2:$Y$8,5,FALSE)=1,),HLOOKUP($AU$5,$I$2:$Y$8,4,FALSE)*VLOOKUP($AC330,$B$32:$G$45,MATCH($AD330,$B$33:$G$33,0),FALSE)+HLOOKUP($AU$5,$I$2:$Y$8,5,FALSE)*VLOOKUP($AC330,$B$47:$G$60,MATCH($AD330,$B$48:$G$48,0),FALSE)+$AE330,$AE330),"N/A")</f>
        <v>748.75</v>
      </c>
      <c r="AV330" s="16">
        <f t="shared" ref="AV330:AV341" si="953">IF(ISNUMBER($AF330),$AF330*SQRT(SUMSQ(HLOOKUP($AU$5,$J$2:$Y$8,2,FALSE)*VLOOKUP($AC330,$B$2:$G$15,MATCH($AD330,$B$3:$G$3,0),FALSE),HLOOKUP($AU$5,$J$2:$Y$8,3,FALSE)*VLOOKUP($AC330,$B$17:$G$30,MATCH($AD330,$B$18:$G$18,0),FALSE),HLOOKUP($AU$5,$J$2:$Y$8,6,FALSE)))+HLOOKUP($AU$5,$J$2:$Y$8,4,FALSE)*VLOOKUP($AC330,$B$32:$G$45,MATCH($AD330,$B$33:$G$33,0),FALSE)+HLOOKUP($AU$5,$J$2:$Y$8,5,FALSE)*VLOOKUP($AC330,$B$47:$G$60,MATCH($AD330,$B$48:$G$48,0),FALSE),"N/A")</f>
        <v>999.625</v>
      </c>
      <c r="AW330" s="16">
        <f t="shared" ref="AW330:AW341" si="954">IF(ISNUMBER($AG330),IF(OR(HLOOKUP($AU$5,$I$2:$Y$8,4,FALSE)=1,HLOOKUP($AU$5,$I$2:$Y$8,5,FALSE)=1,),HLOOKUP($AU$5,$I$2:$Y$8,4,FALSE)*VLOOKUP($AC330,$B$32:$G$45,MATCH($AD330,$B$33:$G$33,0),FALSE)+HLOOKUP($AU$5,$I$2:$Y$8,5,FALSE)*VLOOKUP($AC330,$B$47:$G$60,MATCH($AD330,$B$48:$G$48,0),FALSE)+$AG330,$AG330),"N/A")</f>
        <v>2862.5</v>
      </c>
      <c r="AX330" s="47" t="str">
        <f>IF(AY330&gt;0, "true", "false")</f>
        <v>true</v>
      </c>
      <c r="AY330" s="16">
        <f>AH330</f>
        <v>0.98119999999999996</v>
      </c>
      <c r="AZ330" s="16">
        <f t="shared" ref="AZ330:AZ341" si="955">IF(ISNUMBER($AE330),IF(OR(HLOOKUP($AZ$5,$I$2:$Y$8,4,FALSE)=1,HLOOKUP($AZ$5,$I$2:$Y$8,5,FALSE)=1,),HLOOKUP($AZ$5,$I$2:$Y$8,4,FALSE)*VLOOKUP($AC330,$B$32:$G$45,MATCH($AD330,$B$33:$G$33,0),FALSE)+HLOOKUP($AZ$5,$I$2:$Y$8,5,FALSE)*VLOOKUP($AC330,$B$47:$G$60,MATCH($AD330,$B$48:$G$48,0),FALSE)+$AE330,$AE330),"N/A")</f>
        <v>679.75</v>
      </c>
      <c r="BA330" s="16">
        <f t="shared" ref="BA330:BA341" si="956">IF(ISNUMBER($AF330),$AF330*SQRT(SUMSQ(HLOOKUP($AZ$5,$J$2:$Y$8,2,FALSE)*VLOOKUP($AC330,$B$2:$G$15,MATCH($AD330,$B$3:$G$3,0),FALSE),HLOOKUP($AZ$5,$J$2:$Y$8,3,FALSE)*VLOOKUP($AC330,$B$17:$G$30,MATCH($AD330,$B$18:$G$18,0),FALSE),HLOOKUP($AZ$5,$J$2:$Y$8,6,FALSE)))+HLOOKUP($AZ$5,$J$2:$Y$8,4,FALSE)*VLOOKUP($AC330,$B$32:$G$45,MATCH($AD330,$B$33:$G$33,0),FALSE)+HLOOKUP($AZ$5,$J$2:$Y$8,5,FALSE)*VLOOKUP($AC330,$B$47:$G$60,MATCH($AD330,$B$48:$G$48,0),FALSE),"N/A")</f>
        <v>930.625</v>
      </c>
      <c r="BB330" s="16">
        <f t="shared" ref="BB330:BB341" si="957">IF(ISNUMBER($AG330),IF(OR(HLOOKUP($AZ$5,$I$2:$Y$8,4,FALSE)=1,HLOOKUP($AZ$5,$I$2:$Y$8,5,FALSE)=1,),HLOOKUP($AZ$5,$I$2:$Y$8,4,FALSE)*VLOOKUP($AC330,$B$32:$G$45,MATCH($AD330,$B$33:$G$33,0),FALSE)+HLOOKUP($AZ$5,$I$2:$Y$8,5,FALSE)*VLOOKUP($AC330,$B$47:$G$60,MATCH($AD330,$B$48:$G$48,0),FALSE)+$AG330,$AG330),"N/A")</f>
        <v>2793.5</v>
      </c>
      <c r="BC330" s="16" t="str">
        <f>IF(BD330&gt;0, "true", "false")</f>
        <v>true</v>
      </c>
      <c r="BD330" s="16">
        <f>AH330</f>
        <v>0.98119999999999996</v>
      </c>
      <c r="BE330" s="16">
        <f t="shared" ref="BE330:BE341" si="958">IF(ISNUMBER($AE330),IF(OR(HLOOKUP($BE$5,$I$2:$Y$8,4,FALSE)=1,HLOOKUP($BE$5,$I$2:$Y$8,5,FALSE)=1,),HLOOKUP($BE$5,$I$2:$Y$8,4,FALSE)*VLOOKUP($AC330,$B$32:$G$45,MATCH($AD330,$B$33:$G$33,0),FALSE)+HLOOKUP($AU$5,$I$2:$Y$8,5,FALSE)*VLOOKUP($AC330,$B$47:$G$60,MATCH($AD330,$B$48:$G$48,0),FALSE)+$AE330,$AE330),"N/A")</f>
        <v>750.05</v>
      </c>
      <c r="BF330" s="16">
        <f t="shared" ref="BF330:BF341" si="959">IF(ISNUMBER($AF330),$AF330*SQRT(SUMSQ(HLOOKUP($BE$5,$J$2:$Y$8,2,FALSE)*VLOOKUP($AC330,$B$2:$G$15,MATCH($AD330,$B$3:$G$3,0),FALSE),HLOOKUP($BE$5,$J$2:$Y$8,3,FALSE)*VLOOKUP($AC330,$B$17:$G$30,MATCH($AD330,$B$18:$G$18,0),FALSE),HLOOKUP($BE$5,$J$2:$Y$8,6,FALSE)))+HLOOKUP($BE$5,$J$2:$Y$8,4,FALSE)*VLOOKUP($AC330,$B$32:$G$45,MATCH($AD330,$B$33:$G$33,0),FALSE)+HLOOKUP($BE$5,$J$2:$Y$8,5,FALSE)*VLOOKUP($AC330,$B$47:$G$60,MATCH($AD330,$B$48:$G$48,0),FALSE),"N/A")</f>
        <v>1000.925</v>
      </c>
      <c r="BG330" s="16">
        <f t="shared" ref="BG330:BG341" si="960">IF(ISNUMBER($AG330),IF(OR(HLOOKUP($BE$5,$I$2:$Y$8,4,FALSE)=1,HLOOKUP($BE$5,$I$2:$Y$8,5,FALSE)=1,),HLOOKUP($BE$5,$I$2:$Y$8,4,FALSE)*VLOOKUP($AC330,$B$32:$G$45,MATCH($AD330,$B$33:$G$33,0),FALSE)+HLOOKUP($BE$5,$I$2:$Y$8,5,FALSE)*VLOOKUP($AC330,$B$47:$G$60,MATCH($AD330,$B$48:$G$48,0),FALSE)+$AG330,$AG330),"N/A")</f>
        <v>2863.8</v>
      </c>
      <c r="BH330" s="16" t="str">
        <f>IF(BI330&gt;0, "true", "false")</f>
        <v>true</v>
      </c>
      <c r="BI330" s="16">
        <f>AH330</f>
        <v>0.98119999999999996</v>
      </c>
      <c r="BJ330" s="16">
        <f t="shared" ref="BJ330:BJ341" si="961">IF(ISNUMBER($AE330),IF(OR(HLOOKUP($BJ$5,$I$2:$Y$8,4,FALSE)=1,HLOOKUP($BJ$5,$I$2:$Y$8,5,FALSE)=1,),HLOOKUP($BJ$5,$I$2:$Y$8,4,FALSE)*VLOOKUP($AC330,$B$32:$G$45,MATCH($AD330,$B$33:$G$33,0),FALSE)+HLOOKUP($BJ$5,$I$2:$Y$8,5,FALSE)*VLOOKUP($AC330,$B$47:$G$60,MATCH($AD330,$B$48:$G$48,0),FALSE)+$AE330,$AE330),"N/A")</f>
        <v>681.05</v>
      </c>
      <c r="BK330" s="16">
        <f t="shared" ref="BK330:BK341" si="962">IF(ISNUMBER($AF330),$AF330*SQRT(SUMSQ(HLOOKUP($BJ$5,$J$2:$Y$8,2,FALSE)*VLOOKUP($AC330,$B$2:$G$15,MATCH($AD330,$B$3:$G$3,0),FALSE),HLOOKUP($BJ$5,$J$2:$Y$8,3,FALSE)*VLOOKUP($AC330,$B$17:$G$30,MATCH($AD330,$B$18:$G$18,0),FALSE),HLOOKUP($BJ$5,$J$2:$Y$8,6,FALSE)))+HLOOKUP($BJ$5,$J$2:$Y$8,4,FALSE)*VLOOKUP($AC330,$B$32:$G$45,MATCH($AD330,$B$33:$G$33,0),FALSE)+HLOOKUP($BJ$5,$J$2:$Y$8,5,FALSE)*VLOOKUP($AC330,$B$47:$G$60,MATCH($AD330,$B$48:$G$48,0),FALSE),"N/A")</f>
        <v>931.92499999999995</v>
      </c>
      <c r="BL330" s="16">
        <f t="shared" ref="BL330:BL341" si="963">IF(ISNUMBER($AG330),IF(OR(HLOOKUP($BJ$5,$I$2:$Y$8,4,FALSE)=1,HLOOKUP($BJ$5,$I$2:$Y$8,5,FALSE)=1,),HLOOKUP($BJ$5,$I$2:$Y$8,4,FALSE)*VLOOKUP($AC330,$B$32:$G$45,MATCH($AD330,$B$33:$G$33,0),FALSE)+HLOOKUP($BJ$5,$I$2:$Y$8,5,FALSE)*VLOOKUP($AC330,$B$47:$G$60,MATCH($AD330,$B$48:$G$48,0),FALSE)+$AG330,$AG330),"N/A")</f>
        <v>2794.8</v>
      </c>
      <c r="BM330" s="16" t="str">
        <f>IF(BN330&gt;0, "true", "false")</f>
        <v>true</v>
      </c>
      <c r="BN330" s="16">
        <f>AH330</f>
        <v>0.98119999999999996</v>
      </c>
      <c r="BO330" s="16">
        <f>IF(ISNUMBER($AI330),$AI330+HLOOKUP($BO$5,$J$2:$Y$8,4,FALSE)*VLOOKUP($AC330,$B$32:$G$45,MATCH($AD330,$B$33:$G$33,0),FALSE)+HLOOKUP($BO$5,$J$2:$Y$8,5,FALSE)*VLOOKUP($AC330,$B$47:$G$60,MATCH($AD330,$B$48:$G$48,0),FALSE),"N/A")</f>
        <v>748.75</v>
      </c>
      <c r="BP330" s="16">
        <f>IF(ISNUMBER($AJ330),$AJ330+HLOOKUP($BO$5,$J$2:$Y$8,4,FALSE)*VLOOKUP($AC330,$B$32:$G$45,MATCH($AD330,$B$33:$G$33,0),FALSE)+HLOOKUP($BO$5,$J$2:$Y$8,5,FALSE)*VLOOKUP($AC330,$B$47:$G$60,MATCH($AD330,$B$48:$G$48,0),FALSE),"N/A")</f>
        <v>1214.625</v>
      </c>
      <c r="BQ330" s="16">
        <f>IF(ISNUMBER($AK330),$AK330+HLOOKUP($BO$5,$J$2:$Y$8,4,FALSE)*VLOOKUP($AC330,$B$32:$G$45,MATCH($AD330,$B$33:$G$33,0),FALSE)+HLOOKUP($BO$5,$J$2:$Y$8,5,FALSE)*VLOOKUP($AC330,$B$47:$G$60,MATCH($AD330,$B$48:$G$48,0),FALSE),"N/A")</f>
        <v>2862.5</v>
      </c>
      <c r="BR330" s="16" t="str">
        <f>IF(BS330&gt;0, "true", "false")</f>
        <v>true</v>
      </c>
      <c r="BS330" s="16">
        <f>AL330</f>
        <v>0.7593333333333333</v>
      </c>
      <c r="BT330" s="16">
        <f>IF(ISNUMBER($AI330),$AI330+HLOOKUP($BT$5,$J$2:$Y$8,4,FALSE)*VLOOKUP($AC330,$B$32:$G$45,MATCH($AD330,$B$33:$G$33,0),FALSE)+HLOOKUP($BT$5,$J$2:$Y$8,5,FALSE)*VLOOKUP($AC330,$B$47:$G$60,MATCH($AD330,$B$48:$G$48,0),FALSE),"N/A")</f>
        <v>679.75</v>
      </c>
      <c r="BU330" s="16">
        <f>IF(ISNUMBER($AJ330),$AJ330+HLOOKUP($BT$5,$J$2:$Y$8,4,FALSE)*VLOOKUP($AC330,$B$32:$G$45,MATCH($AD330,$B$33:$G$33,0),FALSE)+HLOOKUP($BT$5,$J$2:$Y$8,5,FALSE)*VLOOKUP($AC330,$B$47:$G$60,MATCH($AD330,$B$48:$G$48,0),FALSE),"N/A")</f>
        <v>1145.625</v>
      </c>
      <c r="BV330" s="16">
        <f>IF(ISNUMBER($AK330),$AK330+HLOOKUP($BT$5,$J$2:$Y$8,4,FALSE)*VLOOKUP($AC330,$B$32:$G$45,MATCH($AD330,$B$33:$G$33,0),FALSE)+HLOOKUP($BT$5,$J$2:$Y$8,5,FALSE)*VLOOKUP($AC330,$B$47:$G$60,MATCH($AD330,$B$48:$G$48,0),FALSE),"N/A")</f>
        <v>2793.5</v>
      </c>
      <c r="BW330" s="16" t="str">
        <f>IF(BX330&gt;0, "true", "false")</f>
        <v>true</v>
      </c>
      <c r="BX330" s="16">
        <f>AL330</f>
        <v>0.7593333333333333</v>
      </c>
      <c r="BY330" s="16">
        <f>IF(ISNUMBER($AI330),$AI330+HLOOKUP($BY$5,$J$2:$Y$8,4,FALSE)*VLOOKUP($AC330,$B$32:$G$45,MATCH($AD330,$B$33:$G$33,0),FALSE)+HLOOKUP($BY$5,$J$2:$Y$8,5,FALSE)*VLOOKUP($AC330,$B$47:$G$60,MATCH($AD330,$B$48:$G$48,0),FALSE),"N/A")</f>
        <v>750.05</v>
      </c>
      <c r="BZ330" s="16">
        <f>IF(ISNUMBER($AJ330),$AJ330+HLOOKUP($BY$5,$J$2:$Y$8,4,FALSE)*VLOOKUP($AC330,$B$32:$G$45,MATCH($AD330,$B$33:$G$33,0),FALSE)+HLOOKUP($BY$5,$J$2:$Y$8,5,FALSE)*VLOOKUP($AC330,$B$47:$G$60,MATCH($AD330,$B$48:$G$48,0),FALSE),"N/A")</f>
        <v>1215.925</v>
      </c>
      <c r="CA330" s="16">
        <f>IF(ISNUMBER($AK330),$AK330+HLOOKUP($BY$5,$J$2:$Y$8,4,FALSE)*VLOOKUP($AC330,$B$32:$G$45,MATCH($AD330,$B$33:$G$33,0),FALSE)+HLOOKUP($BY$5,$J$2:$Y$8,5,FALSE)*VLOOKUP($AC330,$B$47:$G$60,MATCH($AD330,$B$48:$G$48,0),FALSE),"N/A")</f>
        <v>2863.8</v>
      </c>
      <c r="CB330" s="16" t="str">
        <f>IF(CC330&gt;0, "true", "false")</f>
        <v>true</v>
      </c>
      <c r="CC330" s="16">
        <f>AL330</f>
        <v>0.7593333333333333</v>
      </c>
      <c r="CD330" s="16">
        <f>IF(ISNUMBER($AI330),$AI330+HLOOKUP($CD$5,$J$2:$Y$8,4,FALSE)*VLOOKUP($AC330,$B$32:$G$45,MATCH($AD330,$B$33:$G$33,0),FALSE)+HLOOKUP($CD$5,$J$2:$Y$8,5,FALSE)*VLOOKUP($AC330,$B$47:$G$60,MATCH($AD330,$B$48:$G$48,0),FALSE),"N/A")</f>
        <v>681.05</v>
      </c>
      <c r="CE330" s="16">
        <f>IF(ISNUMBER($AJ330),$AJ330+HLOOKUP($CD$5,$J$2:$Y$8,4,FALSE)*VLOOKUP($AC330,$B$32:$G$45,MATCH($AD330,$B$33:$G$33,0),FALSE)+HLOOKUP($CD$5,$J$2:$Y$8,5,FALSE)*VLOOKUP($AC330,$B$47:$G$60,MATCH($AD330,$B$48:$G$48,0),FALSE),"N/A")</f>
        <v>1146.925</v>
      </c>
      <c r="CF330" s="16">
        <f>IF(ISNUMBER($AK330),$AK330+HLOOKUP($CD$5,$J$2:$Y$8,4,FALSE)*VLOOKUP($AC330,$B$32:$G$45,MATCH($AD330,$B$33:$G$33,0),FALSE)+HLOOKUP($CD$5,$J$2:$Y$8,5,FALSE)*VLOOKUP($AC330,$B$47:$G$60,MATCH($AD330,$B$48:$G$48,0),FALSE),"N/A")</f>
        <v>2794.8</v>
      </c>
      <c r="CG330" s="16" t="str">
        <f>IF(CH330&gt;0, "true", "false")</f>
        <v>true</v>
      </c>
      <c r="CH330" s="16">
        <f>AL330</f>
        <v>0.7593333333333333</v>
      </c>
      <c r="CI330" s="16">
        <f>IF(ISNUMBER($AM330),$AM330+HLOOKUP($CI$5,$J$2:$Y$8,4,FALSE)*VLOOKUP($AC330,$B$32:$G$45,MATCH($AD330,$B$33:$G$33,0),FALSE)+HLOOKUP($CI$5,$J$2:$Y$8,5,FALSE)*VLOOKUP($AC330,$B$47:$G$60,MATCH($AD330,$B$48:$G$48,0),FALSE),"N/A")</f>
        <v>748.75</v>
      </c>
      <c r="CJ330" s="16">
        <f>IF(ISNUMBER($AN330),$AN330+HLOOKUP($CI$5,$J$2:$Y$8,4,FALSE)*VLOOKUP($AC330,$B$32:$G$45,MATCH($AD330,$B$33:$G$33,0),FALSE)+HLOOKUP($CI$5,$J$2:$Y$8,5,FALSE)*VLOOKUP($AC330,$B$47:$G$60,MATCH($AD330,$B$48:$G$48,0),FALSE),"N/A")</f>
        <v>1139</v>
      </c>
      <c r="CK330" s="16">
        <f>IF(ISNUMBER($AO330),$AO330+HLOOKUP($CI$5,$J$2:$Y$8,4,FALSE)*VLOOKUP($AC330,$B$32:$G$45,MATCH($AD330,$B$33:$G$33,0),FALSE)+HLOOKUP($CI$5,$J$2:$Y$8,5,FALSE)*VLOOKUP($AC330,$B$47:$G$60,MATCH($AD330,$B$48:$G$48,0),FALSE),"N/A")</f>
        <v>2862.5</v>
      </c>
      <c r="CL330" s="16" t="str">
        <f>IF(CM330&gt;0, "true", "false")</f>
        <v>true</v>
      </c>
      <c r="CM330" s="76">
        <f>AP330</f>
        <v>0.76519999999999999</v>
      </c>
      <c r="CN330" s="16">
        <f>IF(ISNUMBER($AM330),$AM330+HLOOKUP($CN$5,$J$2:$Y$8,4,FALSE)*VLOOKUP($AC330,$B$32:$G$45,MATCH($AD330,$B$33:$G$33,0),FALSE)+HLOOKUP($CN$5,$J$2:$Y$8,5,FALSE)*VLOOKUP($AC330,$B$47:$G$60,MATCH($AD330,$B$48:$G$48,0),FALSE),"N/A")</f>
        <v>679.75</v>
      </c>
      <c r="CO330" s="16">
        <f>IF(ISNUMBER($AN330),$AN330+HLOOKUP($CN$5,$J$2:$Y$8,4,FALSE)*VLOOKUP($AC330,$B$32:$G$45,MATCH($AD330,$B$33:$G$33,0),FALSE)+HLOOKUP($CN$5,$J$2:$Y$8,5,FALSE)*VLOOKUP($AC330,$B$47:$G$60,MATCH($AD330,$B$48:$G$48,0),FALSE),"N/A")</f>
        <v>1070</v>
      </c>
      <c r="CP330" s="16">
        <f>IF(ISNUMBER($AO330),$AO330+HLOOKUP($CN$5,$J$2:$Y$8,4,FALSE)*VLOOKUP($AC330,$B$32:$G$45,MATCH($AD330,$B$33:$G$33,0),FALSE)+HLOOKUP($CN$5,$J$2:$Y$8,5,FALSE)*VLOOKUP($AC330,$B$47:$G$60,MATCH($AD330,$B$48:$G$48,0),FALSE),"N/A")</f>
        <v>2793.5</v>
      </c>
      <c r="CQ330" s="16" t="str">
        <f>IF(CR330&gt;0, "true", "false")</f>
        <v>true</v>
      </c>
      <c r="CR330" s="76">
        <f>AP330</f>
        <v>0.76519999999999999</v>
      </c>
      <c r="CS330" s="16">
        <f>IF(ISNUMBER($AM330),$AM330+HLOOKUP($CS$5,$J$2:$Y$8,4,FALSE)*VLOOKUP($AC330,$B$32:$G$45,MATCH($AD330,$B$33:$G$33,0),FALSE)+HLOOKUP($CS$5,$J$2:$Y$8,5,FALSE)*VLOOKUP($AC330,$B$47:$G$60,MATCH($AD330,$B$48:$G$48,0),FALSE),"N/A")</f>
        <v>750.05</v>
      </c>
      <c r="CT330" s="16">
        <f>IF(ISNUMBER($AN330),$AN330+HLOOKUP($CS$5,$J$2:$Y$8,4,FALSE)*VLOOKUP($AC330,$B$32:$G$45,MATCH($AD330,$B$33:$G$33,0),FALSE)+HLOOKUP($CS$5,$J$2:$Y$8,5,FALSE)*VLOOKUP($AC330,$B$47:$G$60,MATCH($AD330,$B$48:$G$48,0),FALSE),"N/A")</f>
        <v>1140.3</v>
      </c>
      <c r="CU330" s="16">
        <f>IF(ISNUMBER($AO330),$AO330+HLOOKUP($CS$5,$J$2:$Y$8,4,FALSE)*VLOOKUP($AC330,$B$32:$G$45,MATCH($AD330,$B$33:$G$33,0),FALSE)+HLOOKUP($CS$5,$J$2:$Y$8,5,FALSE)*VLOOKUP($AC330,$B$47:$G$60,MATCH($AD330,$B$48:$G$48,0),FALSE),"N/A")</f>
        <v>2863.8</v>
      </c>
      <c r="CV330" s="16" t="str">
        <f>IF(CW330&gt;0, "true", "false")</f>
        <v>true</v>
      </c>
      <c r="CW330" s="76">
        <f>AP330</f>
        <v>0.76519999999999999</v>
      </c>
      <c r="CX330" s="16">
        <f>IF(ISNUMBER($AM330),$AM330+HLOOKUP($CX$5,$J$2:$Y$8,4,FALSE)*VLOOKUP($AC330,$B$32:$G$45,MATCH($AD330,$B$33:$G$33,0),FALSE)+HLOOKUP($CX$5,$J$2:$Y$8,5,FALSE)*VLOOKUP($AC330,$B$47:$G$60,MATCH($AD330,$B$48:$G$48,0),FALSE),"N/A")</f>
        <v>681.05</v>
      </c>
      <c r="CY330" s="16">
        <f>IF(ISNUMBER($AN330),$AN330+HLOOKUP($CX$5,$J$2:$Y$8,4,FALSE)*VLOOKUP($AC330,$B$32:$G$45,MATCH($AD330,$B$33:$G$33,0),FALSE)+HLOOKUP($CX$5,$J$2:$Y$8,5,FALSE)*VLOOKUP($AC330,$B$47:$G$60,MATCH($AD330,$B$48:$G$48,0),FALSE),"N/A")</f>
        <v>1071.3</v>
      </c>
      <c r="CZ330" s="16">
        <f>IF(ISNUMBER($AO330),$AO330+HLOOKUP($CX$5,$J$2:$Y$8,4,FALSE)*VLOOKUP($AC330,$B$32:$G$45,MATCH($AD330,$B$33:$G$33,0),FALSE)+HLOOKUP($CX$5,$J$2:$Y$8,5,FALSE)*VLOOKUP($AC330,$B$47:$G$60,MATCH($AD330,$B$48:$G$48,0),FALSE),"N/A")</f>
        <v>2794.8</v>
      </c>
      <c r="DA330" s="16" t="str">
        <f>IF(DB330&gt;0, "true", "false")</f>
        <v>true</v>
      </c>
      <c r="DB330" s="76">
        <f>AP330</f>
        <v>0.76519999999999999</v>
      </c>
      <c r="DC330" s="16">
        <f>IF(ISNUMBER($AQ330),$AQ330+HLOOKUP($DC$5,$J$2:$Y$8,4,FALSE)*VLOOKUP($AC330,$B$32:$G$45,MATCH($AD330,$B$33:$G$33,0),FALSE)+HLOOKUP($DC$5,$J$2:$Y$8,5,FALSE)*VLOOKUP($AC330,$B$47:$G$60,MATCH($AD330,$B$48:$G$48,0),FALSE),"N/A")</f>
        <v>748.75</v>
      </c>
      <c r="DD330" s="16">
        <f>IF(ISNUMBER($AR330),$AR330+HLOOKUP($DC$5,$J$2:$Y$8,4,FALSE)*VLOOKUP($AC330,$B$32:$G$45,MATCH($AD330,$B$33:$G$33,0),FALSE)+HLOOKUP($DC$5,$J$2:$Y$8,5,FALSE)*VLOOKUP($AC330,$B$47:$G$60,MATCH($AD330,$B$48:$G$48,0),FALSE),"N/A")</f>
        <v>2862.5</v>
      </c>
      <c r="DE330" s="16">
        <f>IF(ISNUMBER($AS330),$AS330+HLOOKUP($DC$5,$J$2:$Y$8,4,FALSE)*VLOOKUP($AC330,$B$32:$G$45,MATCH($AD330,$B$33:$G$33,0),FALSE)+HLOOKUP($DC$5,$J$2:$Y$8,5,FALSE)*VLOOKUP($AC330,$B$47:$G$60,MATCH($AD330,$B$48:$G$48,0),FALSE),"N/A")</f>
        <v>2862.5</v>
      </c>
      <c r="DF330" s="16" t="str">
        <f>IF(DG330&gt;0, "true", "false")</f>
        <v>false</v>
      </c>
      <c r="DG330" s="76">
        <f>AT330</f>
        <v>0</v>
      </c>
      <c r="DH330" s="16">
        <f>IF(ISNUMBER($AQ330),$AQ330+HLOOKUP($DH$5,$J$2:$Y$8,4,FALSE)*VLOOKUP($AC330,$B$32:$G$45,MATCH($AD330,$B$33:$G$33,0),FALSE)+HLOOKUP($DH$5,$J$2:$Y$8,5,FALSE)*VLOOKUP($AC330,$B$47:$G$60,MATCH($AD330,$B$48:$G$48,0),FALSE),"N/A")</f>
        <v>679.75</v>
      </c>
      <c r="DI330" s="16">
        <f>IF(ISNUMBER($AR330),$AR330+HLOOKUP($DH$5,$J$2:$Y$8,4,FALSE)*VLOOKUP($AC330,$B$32:$G$45,MATCH($AD330,$B$33:$G$33,0),FALSE)+HLOOKUP($DH$5,$J$2:$Y$8,5,FALSE)*VLOOKUP($AC330,$B$47:$G$60,MATCH($AD330,$B$48:$G$48,0),FALSE),"N/A")</f>
        <v>2793.5</v>
      </c>
      <c r="DJ330" s="16">
        <f>IF(ISNUMBER($AS330),$AS330+HLOOKUP($DH$5,$J$2:$Y$8,4,FALSE)*VLOOKUP($AC330,$B$32:$G$45,MATCH($AD330,$B$33:$G$33,0),FALSE)+HLOOKUP($DH$5,$J$2:$Y$8,5,FALSE)*VLOOKUP($AC330,$B$47:$G$60,MATCH($AD330,$B$48:$G$48,0),FALSE),"N/A")</f>
        <v>2793.5</v>
      </c>
      <c r="DK330" s="16" t="str">
        <f>IF(DL330&gt;0, "true", "false")</f>
        <v>false</v>
      </c>
      <c r="DL330" s="76">
        <f>AT330</f>
        <v>0</v>
      </c>
      <c r="DM330" s="16">
        <f>IF(ISNUMBER($AQ330),$AQ330+HLOOKUP($DM$5,$J$2:$Y$8,4,FALSE)*VLOOKUP($AC330,$B$32:$G$45,MATCH($AD330,$B$33:$G$33,0),FALSE)+HLOOKUP($DM$5,$J$2:$Y$8,5,FALSE)*VLOOKUP($AC330,$B$47:$G$60,MATCH($AD330,$B$48:$G$48,0),FALSE),"N/A")</f>
        <v>750.05</v>
      </c>
      <c r="DN330" s="16">
        <f>IF(ISNUMBER($AR330),$AR330+HLOOKUP($DM$5,$J$2:$Y$8,4,FALSE)*VLOOKUP($AC330,$B$32:$G$45,MATCH($AD330,$B$33:$G$33,0),FALSE)+HLOOKUP($DM$5,$J$2:$Y$8,5,FALSE)*VLOOKUP($AC330,$B$47:$G$60,MATCH($AD330,$B$48:$G$48,0),FALSE),"N/A")</f>
        <v>2863.8</v>
      </c>
      <c r="DO330" s="16">
        <f>IF(ISNUMBER($AS330),$AS330+HLOOKUP($DM$5,$J$2:$Y$8,4,FALSE)*VLOOKUP($AC330,$B$32:$G$45,MATCH($AD330,$B$33:$G$33,0),FALSE)+HLOOKUP($DM$5,$J$2:$Y$8,5,FALSE)*VLOOKUP($AC330,$B$47:$G$60,MATCH($AD330,$B$48:$G$48,0),FALSE),"N/A")</f>
        <v>2863.8</v>
      </c>
      <c r="DP330" s="16" t="str">
        <f>IF(DQ330&gt;0, "true", "false")</f>
        <v>false</v>
      </c>
      <c r="DQ330" s="76">
        <f>AT330</f>
        <v>0</v>
      </c>
      <c r="DR330" s="16">
        <f>IF(ISNUMBER($AQ330),$AQ330+HLOOKUP($DR$5,$J$2:$Y$8,4,FALSE)*VLOOKUP($AC330,$B$32:$G$45,MATCH($AD330,$B$33:$G$33,0),FALSE)+HLOOKUP($DR$5,$J$2:$Y$8,5,FALSE)*VLOOKUP($AC330,$B$47:$G$60,MATCH($AD330,$B$48:$G$48,0),FALSE),"N/A")</f>
        <v>681.05</v>
      </c>
      <c r="DS330" s="16">
        <f>IF(ISNUMBER($AR330),$AR330+HLOOKUP($DR$5,$J$2:$Y$8,4,FALSE)*VLOOKUP($AC330,$B$32:$G$45,MATCH($AD330,$B$33:$G$33,0),FALSE)+HLOOKUP($DR$5,$J$2:$Y$8,5,FALSE)*VLOOKUP($AC330,$B$47:$G$60,MATCH($AD330,$B$48:$G$48,0),FALSE),"N/A")</f>
        <v>2794.8</v>
      </c>
      <c r="DT330" s="16">
        <f>IF(ISNUMBER($AS330),$AS330+HLOOKUP($DR$5,$J$2:$Y$8,4,FALSE)*VLOOKUP($AC330,$B$32:$G$45,MATCH($AD330,$B$33:$G$33,0),FALSE)+HLOOKUP($DR$5,$J$2:$Y$8,5,FALSE)*VLOOKUP($AC330,$B$47:$G$60,MATCH($AD330,$B$48:$G$48,0),FALSE),"N/A")</f>
        <v>2794.8</v>
      </c>
      <c r="DU330" s="16" t="str">
        <f>IF(DV330&gt;0, "true", "false")</f>
        <v>false</v>
      </c>
      <c r="DV330" s="76">
        <f>AT330</f>
        <v>0</v>
      </c>
    </row>
    <row r="331" spans="27:126" x14ac:dyDescent="0.35">
      <c r="AA331" s="74">
        <v>1.5</v>
      </c>
      <c r="AB331" s="73">
        <f t="shared" si="951"/>
        <v>19.499999999999751</v>
      </c>
      <c r="AC331" s="47" t="s">
        <v>7</v>
      </c>
      <c r="AD331" s="47" t="s">
        <v>2</v>
      </c>
      <c r="AE331" s="16">
        <f>[2]beta_Schätzung_Corr_Poll!E107</f>
        <v>48</v>
      </c>
      <c r="AF331" s="16">
        <f>[2]beta_Schätzung_Corr_Poll!E108</f>
        <v>48.2</v>
      </c>
      <c r="AG331" s="16">
        <f>[2]beta_Schätzung_Corr_Poll!E109</f>
        <v>55.6</v>
      </c>
      <c r="AH331" s="16">
        <f>[2]beta_Schätzung_Corr_Poll!E105</f>
        <v>0.99839999999999995</v>
      </c>
      <c r="AI331" s="16">
        <f>[2]beta_Schätzung_Corr_Poll!F107</f>
        <v>48</v>
      </c>
      <c r="AJ331" s="16">
        <f>[2]beta_Schätzung_Corr_Poll!IF9</f>
        <v>209</v>
      </c>
      <c r="AK331" s="16">
        <f>[2]beta_Schätzung_Corr_Poll!F109</f>
        <v>55.6</v>
      </c>
      <c r="AL331" s="16">
        <f>[2]beta_Schätzung_Corr_Poll!F105</f>
        <v>0.96633333333333338</v>
      </c>
      <c r="AM331" s="16">
        <f>[2]beta_Schätzung_Corr_Poll!G107</f>
        <v>48</v>
      </c>
      <c r="AN331" s="16">
        <f>[2]beta_Schätzung_Corr_Poll!G108</f>
        <v>48.3</v>
      </c>
      <c r="AO331" s="16">
        <f>[2]beta_Schätzung_Corr_Poll!G109</f>
        <v>55.6</v>
      </c>
      <c r="AP331" s="16">
        <f>[2]beta_Schätzung_Corr_Poll!G105</f>
        <v>0.96279999999999999</v>
      </c>
      <c r="AQ331" s="16">
        <f>[2]beta_Schätzung_Corr_Poll!H107</f>
        <v>48</v>
      </c>
      <c r="AR331" s="16">
        <f>[2]beta_Schätzung_Corr_Poll!H108</f>
        <v>55.6</v>
      </c>
      <c r="AS331" s="16">
        <f>[2]beta_Schätzung_Corr_Poll!H109</f>
        <v>55.6</v>
      </c>
      <c r="AT331" s="16">
        <f>[2]beta_Schätzung_Corr_Poll!H105</f>
        <v>0</v>
      </c>
      <c r="AU331" s="16">
        <f t="shared" si="952"/>
        <v>48</v>
      </c>
      <c r="AV331" s="16">
        <f t="shared" si="953"/>
        <v>48.2</v>
      </c>
      <c r="AW331" s="16">
        <f t="shared" si="954"/>
        <v>55.6</v>
      </c>
      <c r="AX331" s="47" t="str">
        <f>IF(AY331&gt;0, "true", "false")</f>
        <v>true</v>
      </c>
      <c r="AY331" s="16">
        <f>AH331</f>
        <v>0.99839999999999995</v>
      </c>
      <c r="AZ331" s="16">
        <f t="shared" si="955"/>
        <v>48</v>
      </c>
      <c r="BA331" s="16">
        <f t="shared" si="956"/>
        <v>48.2</v>
      </c>
      <c r="BB331" s="16">
        <f t="shared" si="957"/>
        <v>55.6</v>
      </c>
      <c r="BC331" s="16" t="str">
        <f>IF(BD331&gt;0, "true", "false")</f>
        <v>true</v>
      </c>
      <c r="BD331" s="16">
        <f>AH331</f>
        <v>0.99839999999999995</v>
      </c>
      <c r="BE331" s="16">
        <f t="shared" si="958"/>
        <v>48</v>
      </c>
      <c r="BF331" s="16">
        <f t="shared" si="959"/>
        <v>48.2</v>
      </c>
      <c r="BG331" s="16">
        <f t="shared" si="960"/>
        <v>55.6</v>
      </c>
      <c r="BH331" s="16" t="str">
        <f>IF(BI331&gt;0, "true", "false")</f>
        <v>true</v>
      </c>
      <c r="BI331" s="16">
        <f>AH331</f>
        <v>0.99839999999999995</v>
      </c>
      <c r="BJ331" s="16">
        <f t="shared" si="961"/>
        <v>48</v>
      </c>
      <c r="BK331" s="16">
        <f t="shared" si="962"/>
        <v>48.2</v>
      </c>
      <c r="BL331" s="16">
        <f t="shared" si="963"/>
        <v>55.6</v>
      </c>
      <c r="BM331" s="16" t="str">
        <f>IF(BN331&gt;0, "true", "false")</f>
        <v>true</v>
      </c>
      <c r="BN331" s="16">
        <f>AH331</f>
        <v>0.99839999999999995</v>
      </c>
      <c r="BO331" s="16">
        <f t="shared" ref="BO331:BO341" si="964">IF(ISNUMBER($AE331),IF(OR(HLOOKUP($BO$5,$I$2:$Y$8,4,FALSE)=1,HLOOKUP($BO$5,$I$2:$Y$8,5,FALSE)=1,),HLOOKUP($BO$5,$I$2:$Y$8,4,FALSE)*VLOOKUP($AC331,$B$32:$G$45,MATCH($AD331,$B$33:$G$33,0),FALSE)+HLOOKUP($BO$5,$I$2:$Y$8,5,FALSE)*VLOOKUP($AC331,$B$47:$G$60,MATCH($AD331,$B$48:$G$48,0),FALSE)+$AE331,$AE331),"N/A")</f>
        <v>48</v>
      </c>
      <c r="BP331" s="16">
        <f t="shared" ref="BP331:BP341" si="965">IF(ISNUMBER($AF331),$AF331*SQRT(SUMSQ(HLOOKUP($BO$5,$J$2:$Y$8,2,FALSE)*VLOOKUP($AC331,$B$2:$G$15,MATCH($AD331,$B$3:$G$3,0),FALSE),HLOOKUP($BO$5,$J$2:$Y$8,3,FALSE)*VLOOKUP($AC331,$B$17:$G$30,MATCH($AD331,$B$18:$G$18,0),FALSE),HLOOKUP($BO$5,$J$2:$Y$8,6,FALSE)))+HLOOKUP($BO$5,$J$2:$Y$8,4,FALSE)*VLOOKUP($AC331,$B$32:$G$45,MATCH($AD331,$B$33:$G$33,0),FALSE)+HLOOKUP($BO$5,$J$2:$Y$8,5,FALSE)*VLOOKUP($AC331,$B$47:$G$60,MATCH($AD331,$B$48:$G$48,0),FALSE),"N/A")</f>
        <v>48.2</v>
      </c>
      <c r="BQ331" s="16">
        <f t="shared" ref="BQ331:BQ341" si="966">IF(ISNUMBER($AG331),IF(OR(HLOOKUP($BO$5,$I$2:$Y$8,4,FALSE)=1,HLOOKUP($BO$5,$I$2:$Y$8,5,FALSE)=1,),HLOOKUP($BO$5,$I$2:$Y$8,4,FALSE)*VLOOKUP($AC331,$B$32:$G$45,MATCH($AD331,$B$33:$G$33,0),FALSE)+HLOOKUP($BO$5,$I$2:$Y$8,5,FALSE)*VLOOKUP($AC331,$B$47:$G$60,MATCH($AD331,$B$48:$G$48,0),FALSE)+$AG331,$AG331),"N/A")</f>
        <v>55.6</v>
      </c>
      <c r="BR331" s="16" t="str">
        <f>IF(BS331&gt;0, "true", "false")</f>
        <v>true</v>
      </c>
      <c r="BS331" s="16">
        <f>AL331</f>
        <v>0.96633333333333338</v>
      </c>
      <c r="BT331" s="16">
        <f t="shared" ref="BT331:BT341" si="967">IF(ISNUMBER($AE331),IF(OR(HLOOKUP($BT$5,$I$2:$Y$8,4,FALSE)=1,HLOOKUP($BT$5,$I$2:$Y$8,5,FALSE)=1,),HLOOKUP($BT$5,$I$2:$Y$8,4,FALSE)*VLOOKUP($AC331,$B$32:$G$45,MATCH($AD331,$B$33:$G$33,0),FALSE)+HLOOKUP($BT$5,$I$2:$Y$8,5,FALSE)*VLOOKUP($AC331,$B$47:$G$60,MATCH($AD331,$B$48:$G$48,0),FALSE)+$AE331,$AE331),"N/A")</f>
        <v>48</v>
      </c>
      <c r="BU331" s="16">
        <f t="shared" ref="BU331:BU341" si="968">IF(ISNUMBER($AF331),$AF331*SQRT(SUMSQ(HLOOKUP($BT$5,$J$2:$Y$8,2,FALSE)*VLOOKUP($AC331,$B$2:$G$15,MATCH($AD331,$B$3:$G$3,0),FALSE),HLOOKUP($BT$5,$J$2:$Y$8,3,FALSE)*VLOOKUP($AC331,$B$17:$G$30,MATCH($AD331,$B$18:$G$18,0),FALSE),HLOOKUP($BT$5,$J$2:$Y$8,6,FALSE)))+HLOOKUP($BT$5,$J$2:$Y$8,4,FALSE)*VLOOKUP($AC331,$B$32:$G$45,MATCH($AD331,$B$33:$G$33,0),FALSE)+HLOOKUP($BT$5,$J$2:$Y$8,5,FALSE)*VLOOKUP($AC331,$B$47:$G$60,MATCH($AD331,$B$48:$G$48,0),FALSE),"N/A")</f>
        <v>48.2</v>
      </c>
      <c r="BV331" s="16">
        <f t="shared" ref="BV331:BV341" si="969">IF(ISNUMBER($AG331),IF(OR(HLOOKUP($BT$5,$I$2:$Y$8,4,FALSE)=1,HLOOKUP($BT$5,$I$2:$Y$8,5,FALSE)=1,),HLOOKUP($BT$5,$I$2:$Y$8,4,FALSE)*VLOOKUP($AC331,$B$32:$G$45,MATCH($AD331,$B$33:$G$33,0),FALSE)+HLOOKUP($BT$5,$I$2:$Y$8,5,FALSE)*VLOOKUP($AC331,$B$47:$G$60,MATCH($AD331,$B$48:$G$48,0),FALSE)+$AG331,$AG331),"N/A")</f>
        <v>55.6</v>
      </c>
      <c r="BW331" s="16" t="str">
        <f>IF(BX331&gt;0, "true", "false")</f>
        <v>true</v>
      </c>
      <c r="BX331" s="16">
        <f>AL331</f>
        <v>0.96633333333333338</v>
      </c>
      <c r="BY331" s="16">
        <f t="shared" ref="BY331:BY341" si="970">IF(ISNUMBER($AE331),IF(OR(HLOOKUP($BY$5,$I$2:$Y$8,4,FALSE)=1,HLOOKUP($BY$5,$I$2:$Y$8,5,FALSE)=1,),HLOOKUP($BY$5,$I$2:$Y$8,4,FALSE)*VLOOKUP($AC331,$B$32:$G$45,MATCH($AD331,$B$33:$G$33,0),FALSE)+HLOOKUP($BY$5,$I$2:$Y$8,5,FALSE)*VLOOKUP($AC331,$B$47:$G$60,MATCH($AD331,$B$48:$G$48,0),FALSE)+$AE331,$AE331),"N/A")</f>
        <v>48</v>
      </c>
      <c r="BZ331" s="16">
        <f t="shared" ref="BZ331:BZ341" si="971">IF(ISNUMBER($AF331),$AF331*SQRT(SUMSQ(HLOOKUP($BY$5,$J$2:$Y$8,2,FALSE)*VLOOKUP($AC331,$B$2:$G$15,MATCH($AD331,$B$3:$G$3,0),FALSE),HLOOKUP($BY$5,$J$2:$Y$8,3,FALSE)*VLOOKUP($AC331,$B$17:$G$30,MATCH($AD331,$B$18:$G$18,0),FALSE),HLOOKUP($BY$5,$J$2:$Y$8,6,FALSE)))+HLOOKUP($BY$5,$J$2:$Y$8,4,FALSE)*VLOOKUP($AC331,$B$32:$G$45,MATCH($AD331,$B$33:$G$33,0),FALSE)+HLOOKUP($BY$5,$J$2:$Y$8,5,FALSE)*VLOOKUP($AC331,$B$47:$G$60,MATCH($AD331,$B$48:$G$48,0),FALSE),"N/A")</f>
        <v>48.2</v>
      </c>
      <c r="CA331" s="16">
        <f t="shared" ref="CA331:CA341" si="972">IF(ISNUMBER($AG331),IF(OR(HLOOKUP($BY$5,$I$2:$Y$8,4,FALSE)=1,HLOOKUP($BY$5,$I$2:$Y$8,5,FALSE)=1,),HLOOKUP($BY$5,$I$2:$Y$8,4,FALSE)*VLOOKUP($AC331,$B$32:$G$45,MATCH($AD331,$B$33:$G$33,0),FALSE)+HLOOKUP($BY$5,$I$2:$Y$8,5,FALSE)*VLOOKUP($AC331,$B$47:$G$60,MATCH($AD331,$B$48:$G$48,0),FALSE)+$AG331,$AG331),"N/A")</f>
        <v>55.6</v>
      </c>
      <c r="CB331" s="16" t="str">
        <f>IF(CC331&gt;0, "true", "false")</f>
        <v>true</v>
      </c>
      <c r="CC331" s="16">
        <f>AL331</f>
        <v>0.96633333333333338</v>
      </c>
      <c r="CD331" s="16">
        <f t="shared" ref="CD331:CD341" si="973">IF(ISNUMBER($AE331),IF(OR(HLOOKUP($CD$5,$I$2:$Y$8,4,FALSE)=1,HLOOKUP($CD$5,$I$2:$Y$8,5,FALSE)=1,),HLOOKUP($CD$5,$I$2:$Y$8,4,FALSE)*VLOOKUP($AC331,$B$32:$G$45,MATCH($AD331,$B$33:$G$33,0),FALSE)+HLOOKUP($CD$5,$I$2:$Y$8,5,FALSE)*VLOOKUP($AC331,$B$47:$G$60,MATCH($AD331,$B$48:$G$48,0),FALSE)+$AE331,$AE331),"N/A")</f>
        <v>48</v>
      </c>
      <c r="CE331" s="16">
        <f t="shared" ref="CE331:CE341" si="974">IF(ISNUMBER($AF331),$AF331*SQRT(SUMSQ(HLOOKUP($CD$5,$J$2:$Y$8,2,FALSE)*VLOOKUP($AC331,$B$2:$G$15,MATCH($AD331,$B$3:$G$3,0),FALSE),HLOOKUP($CD$5,$J$2:$Y$8,3,FALSE)*VLOOKUP($AC331,$B$17:$G$30,MATCH($AD331,$B$18:$G$18,0),FALSE),HLOOKUP($CD$5,$J$2:$Y$8,6,FALSE)))+HLOOKUP($CD$5,$J$2:$Y$8,4,FALSE)*VLOOKUP($AC331,$B$32:$G$45,MATCH($AD331,$B$33:$G$33,0),FALSE)+HLOOKUP($CD$5,$J$2:$Y$8,5,FALSE)*VLOOKUP($AC331,$B$47:$G$60,MATCH($AD331,$B$48:$G$48,0),FALSE),"N/A")</f>
        <v>48.2</v>
      </c>
      <c r="CF331" s="16">
        <f t="shared" ref="CF331:CF341" si="975">IF(ISNUMBER($AG331),IF(OR(HLOOKUP($CD$5,$I$2:$Y$8,4,FALSE)=1,HLOOKUP($CD$5,$I$2:$Y$8,5,FALSE)=1,),HLOOKUP($CD$5,$I$2:$Y$8,4,FALSE)*VLOOKUP($AC331,$B$32:$G$45,MATCH($AD331,$B$33:$G$33,0),FALSE)+HLOOKUP($CD$5,$I$2:$Y$8,5,FALSE)*VLOOKUP($AC331,$B$47:$G$60,MATCH($AD331,$B$48:$G$48,0),FALSE)+$AG331,$AG331),"N/A")</f>
        <v>55.6</v>
      </c>
      <c r="CG331" s="16" t="str">
        <f>IF(CH331&gt;0, "true", "false")</f>
        <v>true</v>
      </c>
      <c r="CH331" s="16">
        <f>AL331</f>
        <v>0.96633333333333338</v>
      </c>
      <c r="CI331" s="16">
        <f t="shared" ref="CI331:CI341" si="976">IF(ISNUMBER($AE331),IF(OR(HLOOKUP($CI$5,$I$2:$Y$8,4,FALSE)=1,HLOOKUP($CI$5,$I$2:$Y$8,5,FALSE)=1,),HLOOKUP($CI$5,$I$2:$Y$8,4,FALSE)*VLOOKUP($AC331,$B$32:$G$45,MATCH($AD331,$B$33:$G$33,0),FALSE)+HLOOKUP($CI$5,$I$2:$Y$8,5,FALSE)*VLOOKUP($AC331,$B$47:$G$60,MATCH($AD331,$B$48:$G$48,0),FALSE)+$AE331,$AE331),"N/A")</f>
        <v>48</v>
      </c>
      <c r="CJ331" s="16">
        <f t="shared" ref="CJ331:CJ341" si="977">IF(ISNUMBER($AF331),$AF331*SQRT(SUMSQ(HLOOKUP($CI$5,$J$2:$Y$8,2,FALSE)*VLOOKUP($AC331,$B$2:$G$15,MATCH($AD331,$B$3:$G$3,0),FALSE),HLOOKUP($CI$5,$J$2:$Y$8,3,FALSE)*VLOOKUP($AC331,$B$17:$G$30,MATCH($AD331,$B$18:$G$18,0),FALSE),HLOOKUP($CI$5,$J$2:$Y$8,6,FALSE)))+HLOOKUP($CI$5,$J$2:$Y$8,4,FALSE)*VLOOKUP($AC331,$B$32:$G$45,MATCH($AD331,$B$33:$G$33,0),FALSE)+HLOOKUP($CI$5,$J$2:$Y$8,5,FALSE)*VLOOKUP($AC331,$B$47:$G$60,MATCH($AD331,$B$48:$G$48,0),FALSE),"N/A")</f>
        <v>48.2</v>
      </c>
      <c r="CK331" s="16">
        <f t="shared" ref="CK331:CK341" si="978">IF(ISNUMBER($AG331),IF(OR(HLOOKUP($CI$5,$I$2:$Y$8,4,FALSE)=1,HLOOKUP($CI$5,$I$2:$Y$8,5,FALSE)=1,),HLOOKUP($CI$5,$I$2:$Y$8,4,FALSE)*VLOOKUP($AC331,$B$32:$G$45,MATCH($AD331,$B$33:$G$33,0),FALSE)+HLOOKUP($CI$5,$I$2:$Y$8,5,FALSE)*VLOOKUP($AC331,$B$47:$G$60,MATCH($AD331,$B$48:$G$48,0),FALSE)+$AG331,$AG331),"N/A")</f>
        <v>55.6</v>
      </c>
      <c r="CL331" s="16" t="str">
        <f>IF(CM331&gt;0, "true", "false")</f>
        <v>true</v>
      </c>
      <c r="CM331" s="76">
        <f>AP331</f>
        <v>0.96279999999999999</v>
      </c>
      <c r="CN331" s="16">
        <f t="shared" ref="CN331:CN341" si="979">IF(ISNUMBER($AE331),IF(OR(HLOOKUP($CN$5,$I$2:$Y$8,4,FALSE)=1,HLOOKUP($CN$5,$I$2:$Y$8,5,FALSE)=1,),HLOOKUP($CN$5,$I$2:$Y$8,4,FALSE)*VLOOKUP($AC331,$B$32:$G$45,MATCH($AD331,$B$33:$G$33,0),FALSE)+HLOOKUP($CN$5,$I$2:$Y$8,5,FALSE)*VLOOKUP($AC331,$B$47:$G$60,MATCH($AD331,$B$48:$G$48,0),FALSE)+$AE331,$AE331),"N/A")</f>
        <v>48</v>
      </c>
      <c r="CO331" s="16">
        <f t="shared" ref="CO331:CO341" si="980">IF(ISNUMBER($AF331),$AF331*SQRT(SUMSQ(HLOOKUP($CN$5,$J$2:$Y$8,2,FALSE)*VLOOKUP($AC331,$B$2:$G$15,MATCH($AD331,$B$3:$G$3,0),FALSE),HLOOKUP($CN$5,$J$2:$Y$8,3,FALSE)*VLOOKUP($AC331,$B$17:$G$30,MATCH($AD331,$B$18:$G$18,0),FALSE),HLOOKUP($CN$5,$J$2:$Y$8,6,FALSE)))+HLOOKUP($CN$5,$J$2:$Y$8,4,FALSE)*VLOOKUP($AC331,$B$32:$G$45,MATCH($AD331,$B$33:$G$33,0),FALSE)+HLOOKUP($CN$5,$J$2:$Y$8,5,FALSE)*VLOOKUP($AC331,$B$47:$G$60,MATCH($AD331,$B$48:$G$48,0),FALSE),"N/A")</f>
        <v>48.2</v>
      </c>
      <c r="CP331" s="16">
        <f t="shared" ref="CP331:CP341" si="981">IF(ISNUMBER($AG331),IF(OR(HLOOKUP($CN$5,$I$2:$Y$8,4,FALSE)=1,HLOOKUP($CN$5,$I$2:$Y$8,5,FALSE)=1,),HLOOKUP($CN$5,$I$2:$Y$8,4,FALSE)*VLOOKUP($AC331,$B$32:$G$45,MATCH($AD331,$B$33:$G$33,0),FALSE)+HLOOKUP($CN$5,$I$2:$Y$8,5,FALSE)*VLOOKUP($AC331,$B$47:$G$60,MATCH($AD331,$B$48:$G$48,0),FALSE)+$AG331,$AG331),"N/A")</f>
        <v>55.6</v>
      </c>
      <c r="CQ331" s="16" t="str">
        <f>IF(CR331&gt;0, "true", "false")</f>
        <v>true</v>
      </c>
      <c r="CR331" s="76">
        <f>AP331</f>
        <v>0.96279999999999999</v>
      </c>
      <c r="CS331" s="16">
        <f t="shared" ref="CS331:CS341" si="982">IF(ISNUMBER($AE331),IF(OR(HLOOKUP($CS$5,$I$2:$Y$8,4,FALSE)=1,HLOOKUP($CS$5,$I$2:$Y$8,5,FALSE)=1,),HLOOKUP($CS$5,$I$2:$Y$8,4,FALSE)*VLOOKUP($AC331,$B$32:$G$45,MATCH($AD331,$B$33:$G$33,0),FALSE)+HLOOKUP($CS$5,$I$2:$Y$8,5,FALSE)*VLOOKUP($AC331,$B$47:$G$60,MATCH($AD331,$B$48:$G$48,0),FALSE)+$AE331,$AE331),"N/A")</f>
        <v>48</v>
      </c>
      <c r="CT331" s="16">
        <f t="shared" ref="CT331:CT341" si="983">IF(ISNUMBER($AF331),$AF331*SQRT(SUMSQ(HLOOKUP($CS$5,$J$2:$Y$8,2,FALSE)*VLOOKUP($AC331,$B$2:$G$15,MATCH($AD331,$B$3:$G$3,0),FALSE),HLOOKUP($CS$5,$J$2:$Y$8,3,FALSE)*VLOOKUP($AC331,$B$17:$G$30,MATCH($AD331,$B$18:$G$18,0),FALSE),HLOOKUP($CS$5,$J$2:$Y$8,6,FALSE)))+HLOOKUP($CS$5,$J$2:$Y$8,4,FALSE)*VLOOKUP($AC331,$B$32:$G$45,MATCH($AD331,$B$33:$G$33,0),FALSE)+HLOOKUP($CS$5,$J$2:$Y$8,5,FALSE)*VLOOKUP($AC331,$B$47:$G$60,MATCH($AD331,$B$48:$G$48,0),FALSE),"N/A")</f>
        <v>48.2</v>
      </c>
      <c r="CU331" s="16">
        <f t="shared" ref="CU331:CU341" si="984">IF(ISNUMBER($AG331),IF(OR(HLOOKUP($CS$5,$I$2:$Y$8,4,FALSE)=1,HLOOKUP($CS$5,$I$2:$Y$8,5,FALSE)=1,),HLOOKUP($CS$5,$I$2:$Y$8,4,FALSE)*VLOOKUP($AC331,$B$32:$G$45,MATCH($AD331,$B$33:$G$33,0),FALSE)+HLOOKUP($CS$5,$I$2:$Y$8,5,FALSE)*VLOOKUP($AC331,$B$47:$G$60,MATCH($AD331,$B$48:$G$48,0),FALSE)+$AG331,$AG331),"N/A")</f>
        <v>55.6</v>
      </c>
      <c r="CV331" s="16" t="str">
        <f>IF(CW331&gt;0, "true", "false")</f>
        <v>true</v>
      </c>
      <c r="CW331" s="76">
        <f>AP331</f>
        <v>0.96279999999999999</v>
      </c>
      <c r="CX331" s="16">
        <f t="shared" ref="CX331:CX341" si="985">IF(ISNUMBER($AE331),IF(OR(HLOOKUP($CX$5,$I$2:$Y$8,4,FALSE)=1,HLOOKUP($CX$5,$I$2:$Y$8,5,FALSE)=1,),HLOOKUP($CX$5,$I$2:$Y$8,4,FALSE)*VLOOKUP($AC331,$B$32:$G$45,MATCH($AD331,$B$33:$G$33,0),FALSE)+HLOOKUP($CX$5,$I$2:$Y$8,5,FALSE)*VLOOKUP($AC331,$B$47:$G$60,MATCH($AD331,$B$48:$G$48,0),FALSE)+$AE331,$AE331),"N/A")</f>
        <v>48</v>
      </c>
      <c r="CY331" s="16">
        <f t="shared" ref="CY331:CY341" si="986">IF(ISNUMBER($AF331),$AF331*SQRT(SUMSQ(HLOOKUP($CX$5,$J$2:$Y$8,2,FALSE)*VLOOKUP($AC331,$B$2:$G$15,MATCH($AD331,$B$3:$G$3,0),FALSE),HLOOKUP($CX$5,$J$2:$Y$8,3,FALSE)*VLOOKUP($AC331,$B$17:$G$30,MATCH($AD331,$B$18:$G$18,0),FALSE),HLOOKUP($CX$5,$J$2:$Y$8,6,FALSE)))+HLOOKUP($CX$5,$J$2:$Y$8,4,FALSE)*VLOOKUP($AC331,$B$32:$G$45,MATCH($AD331,$B$33:$G$33,0),FALSE)+HLOOKUP($CX$5,$J$2:$Y$8,5,FALSE)*VLOOKUP($AC331,$B$47:$G$60,MATCH($AD331,$B$48:$G$48,0),FALSE),"N/A")</f>
        <v>48.2</v>
      </c>
      <c r="CZ331" s="16">
        <f t="shared" ref="CZ331:CZ341" si="987">IF(ISNUMBER($AG331),IF(OR(HLOOKUP($CX$5,$I$2:$Y$8,4,FALSE)=1,HLOOKUP($CX$5,$I$2:$Y$8,5,FALSE)=1,),HLOOKUP($CX$5,$I$2:$Y$8,4,FALSE)*VLOOKUP($AC331,$B$32:$G$45,MATCH($AD331,$B$33:$G$33,0),FALSE)+HLOOKUP($CX$5,$I$2:$Y$8,5,FALSE)*VLOOKUP($AC331,$B$47:$G$60,MATCH($AD331,$B$48:$G$48,0),FALSE)+$AG331,$AG331),"N/A")</f>
        <v>55.6</v>
      </c>
      <c r="DA331" s="16" t="str">
        <f>IF(DB331&gt;0, "true", "false")</f>
        <v>true</v>
      </c>
      <c r="DB331" s="76">
        <f>AP331</f>
        <v>0.96279999999999999</v>
      </c>
      <c r="DC331" s="16">
        <f t="shared" ref="DC331:DC341" si="988">IF(ISNUMBER($AE331),IF(OR(HLOOKUP($DC$5,$I$2:$Y$8,4,FALSE)=1,HLOOKUP($DC$5,$I$2:$Y$8,5,FALSE)=1,),HLOOKUP($DC$5,$I$2:$Y$8,4,FALSE)*VLOOKUP($AC331,$B$32:$G$45,MATCH($AD331,$B$33:$G$33,0),FALSE)+HLOOKUP($DC$5,$I$2:$Y$8,5,FALSE)*VLOOKUP($AC331,$B$47:$G$60,MATCH($AD331,$B$48:$G$48,0),FALSE)+$AE331,$AE331),"N/A")</f>
        <v>48</v>
      </c>
      <c r="DD331" s="16">
        <f t="shared" ref="DD331:DD341" si="989">IF(ISNUMBER($AF331),$AF331*SQRT(SUMSQ(HLOOKUP($DC$5,$J$2:$Y$8,2,FALSE)*VLOOKUP($AC331,$B$2:$G$15,MATCH($AD331,$B$3:$G$3,0),FALSE),HLOOKUP($DC$5,$J$2:$Y$8,3,FALSE)*VLOOKUP($AC331,$B$17:$G$30,MATCH($AD331,$B$18:$G$18,0),FALSE),HLOOKUP($DC$5,$J$2:$Y$8,6,FALSE)))+HLOOKUP($DC$5,$J$2:$Y$8,4,FALSE)*VLOOKUP($AC331,$B$32:$G$45,MATCH($AD331,$B$33:$G$33,0),FALSE)+HLOOKUP($DC$5,$J$2:$Y$8,5,FALSE)*VLOOKUP($AC331,$B$47:$G$60,MATCH($AD331,$B$48:$G$48,0),FALSE),"N/A")</f>
        <v>68.165093706383189</v>
      </c>
      <c r="DE331" s="16">
        <f t="shared" ref="DE331:DE341" si="990">IF(ISNUMBER($AG331),IF(OR(HLOOKUP($DC$5,$I$2:$Y$8,4,FALSE)=1,HLOOKUP($DC$5,$I$2:$Y$8,5,FALSE)=1,),HLOOKUP($DC$5,$I$2:$Y$8,4,FALSE)*VLOOKUP($AC331,$B$32:$G$45,MATCH($AD331,$B$33:$G$33,0),FALSE)+HLOOKUP($DC$5,$I$2:$Y$8,5,FALSE)*VLOOKUP($AC331,$B$47:$G$60,MATCH($AD331,$B$48:$G$48,0),FALSE)+$AG331,$AG331),"N/A")</f>
        <v>55.6</v>
      </c>
      <c r="DF331" s="16" t="str">
        <f>IF(DG331&gt;0, "true", "false")</f>
        <v>false</v>
      </c>
      <c r="DG331" s="76">
        <f>AT331</f>
        <v>0</v>
      </c>
      <c r="DH331" s="16">
        <f t="shared" ref="DH331:DH341" si="991">IF(ISNUMBER($AE331),IF(OR(HLOOKUP($DH$5,$I$2:$Y$8,4,FALSE)=1,HLOOKUP($DH$5,$I$2:$Y$8,5,FALSE)=1,),HLOOKUP($DH$5,$I$2:$Y$8,4,FALSE)*VLOOKUP($AC331,$B$32:$G$45,MATCH($AD331,$B$33:$G$33,0),FALSE)+HLOOKUP($DH$5,$I$2:$Y$8,5,FALSE)*VLOOKUP($AC331,$B$47:$G$60,MATCH($AD331,$B$48:$G$48,0),FALSE)+$AE331,$AE331),"N/A")</f>
        <v>48</v>
      </c>
      <c r="DI331" s="16">
        <f t="shared" ref="DI331:DI341" si="992">IF(ISNUMBER($AF331),$AF331*SQRT(SUMSQ(HLOOKUP($DH$5,$J$2:$Y$8,2,FALSE)*VLOOKUP($AC331,$B$2:$G$15,MATCH($AD331,$B$3:$G$3,0),FALSE),HLOOKUP($DH$5,$J$2:$Y$8,3,FALSE)*VLOOKUP($AC331,$B$17:$G$30,MATCH($AD331,$B$18:$G$18,0),FALSE),HLOOKUP($DH$5,$J$2:$Y$8,6,FALSE)))+HLOOKUP($DH$5,$J$2:$Y$8,4,FALSE)*VLOOKUP($AC331,$B$32:$G$45,MATCH($AD331,$B$33:$G$33,0),FALSE)+HLOOKUP($DH$5,$J$2:$Y$8,5,FALSE)*VLOOKUP($AC331,$B$47:$G$60,MATCH($AD331,$B$48:$G$48,0),FALSE),"N/A")</f>
        <v>68.165093706383189</v>
      </c>
      <c r="DJ331" s="16">
        <f t="shared" ref="DJ331:DJ341" si="993">IF(ISNUMBER($AG331),IF(OR(HLOOKUP($DH$5,$I$2:$Y$8,4,FALSE)=1,HLOOKUP($DH$5,$I$2:$Y$8,5,FALSE)=1,),HLOOKUP($DH$5,$I$2:$Y$8,4,FALSE)*VLOOKUP($AC331,$B$32:$G$45,MATCH($AD331,$B$33:$G$33,0),FALSE)+HLOOKUP($DH$5,$I$2:$Y$8,5,FALSE)*VLOOKUP($AC331,$B$47:$G$60,MATCH($AD331,$B$48:$G$48,0),FALSE)+$AG331,$AG331),"N/A")</f>
        <v>55.6</v>
      </c>
      <c r="DK331" s="16" t="str">
        <f>IF(DL331&gt;0, "true", "false")</f>
        <v>false</v>
      </c>
      <c r="DL331" s="76">
        <f>AT331</f>
        <v>0</v>
      </c>
      <c r="DM331" s="16">
        <f t="shared" ref="DM331:DM341" si="994">IF(ISNUMBER($AE331),IF(OR(HLOOKUP($DM$5,$I$2:$Y$8,4,FALSE)=1,HLOOKUP($DM$5,$I$2:$Y$8,5,FALSE)=1,),HLOOKUP($DM$5,$I$2:$Y$8,4,FALSE)*VLOOKUP($AC331,$B$32:$G$45,MATCH($AD331,$B$33:$G$33,0),FALSE)+HLOOKUP($DM$5,$I$2:$Y$8,5,FALSE)*VLOOKUP($AC331,$B$47:$G$60,MATCH($AD331,$B$48:$G$48,0),FALSE)+$AE331,$AE331),"N/A")</f>
        <v>48</v>
      </c>
      <c r="DN331" s="16">
        <f t="shared" ref="DN331:DN341" si="995">IF(ISNUMBER($AF331),$AF331*SQRT(SUMSQ(HLOOKUP($DM$5,$J$2:$Y$8,2,FALSE)*VLOOKUP($AC331,$B$2:$G$15,MATCH($AD331,$B$3:$G$3,0),FALSE),HLOOKUP($DM$5,$J$2:$Y$8,3,FALSE)*VLOOKUP($AC331,$B$17:$G$30,MATCH($AD331,$B$18:$G$18,0),FALSE),HLOOKUP($DM$5,$J$2:$Y$8,6,FALSE)))+HLOOKUP($DM$5,$J$2:$Y$8,4,FALSE)*VLOOKUP($AC331,$B$32:$G$45,MATCH($AD331,$B$33:$G$33,0),FALSE)+HLOOKUP($DM$5,$J$2:$Y$8,5,FALSE)*VLOOKUP($AC331,$B$47:$G$60,MATCH($AD331,$B$48:$G$48,0),FALSE),"N/A")</f>
        <v>68.165093706383189</v>
      </c>
      <c r="DO331" s="16">
        <f t="shared" ref="DO331:DO341" si="996">IF(ISNUMBER($AG331),IF(OR(HLOOKUP($DM$5,$I$2:$Y$8,4,FALSE)=1,HLOOKUP($DM$5,$I$2:$Y$8,5,FALSE)=1,),HLOOKUP($DM$5,$I$2:$Y$8,4,FALSE)*VLOOKUP($AC331,$B$32:$G$45,MATCH($AD331,$B$33:$G$33,0),FALSE)+HLOOKUP($DM$5,$I$2:$Y$8,5,FALSE)*VLOOKUP($AC331,$B$47:$G$60,MATCH($AD331,$B$48:$G$48,0),FALSE)+$AG331,$AG331),"N/A")</f>
        <v>55.6</v>
      </c>
      <c r="DP331" s="16" t="str">
        <f>IF(DQ331&gt;0, "true", "false")</f>
        <v>false</v>
      </c>
      <c r="DQ331" s="76">
        <f>AT331</f>
        <v>0</v>
      </c>
      <c r="DR331" s="16">
        <f t="shared" ref="DR331:DR341" si="997">IF(ISNUMBER($AE331),IF(OR(HLOOKUP($DR$5,$I$2:$Y$8,4,FALSE)=1,HLOOKUP($DR$5,$I$2:$Y$8,5,FALSE)=1,),HLOOKUP($DR$5,$I$2:$Y$8,4,FALSE)*VLOOKUP($AC331,$B$32:$G$45,MATCH($AD331,$B$33:$G$33,0),FALSE)+HLOOKUP($DR$5,$I$2:$Y$8,5,FALSE)*VLOOKUP($AC331,$B$47:$G$60,MATCH($AD331,$B$48:$G$48,0),FALSE)+$AE331,$AE331),"N/A")</f>
        <v>48</v>
      </c>
      <c r="DS331" s="16">
        <f t="shared" ref="DS331:DS341" si="998">IF(ISNUMBER($AF331),$AF331*SQRT(SUMSQ(HLOOKUP($DR$5,$J$2:$Y$8,2,FALSE)*VLOOKUP($AC331,$B$2:$G$15,MATCH($AD331,$B$3:$G$3,0),FALSE),HLOOKUP($DR$5,$J$2:$Y$8,3,FALSE)*VLOOKUP($AC331,$B$17:$G$30,MATCH($AD331,$B$18:$G$18,0),FALSE),HLOOKUP($DR$5,$J$2:$Y$8,6,FALSE)))+HLOOKUP($DR$5,$J$2:$Y$8,4,FALSE)*VLOOKUP($AC331,$B$32:$G$45,MATCH($AD331,$B$33:$G$33,0),FALSE)+HLOOKUP($DR$5,$J$2:$Y$8,5,FALSE)*VLOOKUP($AC331,$B$47:$G$60,MATCH($AD331,$B$48:$G$48,0),FALSE),"N/A")</f>
        <v>68.165093706383189</v>
      </c>
      <c r="DT331" s="16">
        <f t="shared" ref="DT331:DT341" si="999">IF(ISNUMBER($AG331),IF(OR(HLOOKUP($DR$5,$I$2:$Y$8,4,FALSE)=1,HLOOKUP($DR$5,$I$2:$Y$8,5,FALSE)=1,),HLOOKUP($DR$5,$I$2:$Y$8,4,FALSE)*VLOOKUP($AC331,$B$32:$G$45,MATCH($AD331,$B$33:$G$33,0),FALSE)+HLOOKUP($DR$5,$I$2:$Y$8,5,FALSE)*VLOOKUP($AC331,$B$47:$G$60,MATCH($AD331,$B$48:$G$48,0),FALSE)+$AG331,$AG331),"N/A")</f>
        <v>55.6</v>
      </c>
      <c r="DU331" s="16" t="str">
        <f>IF(DV331&gt;0, "true", "false")</f>
        <v>false</v>
      </c>
      <c r="DV331" s="76">
        <f>AT331</f>
        <v>0</v>
      </c>
    </row>
    <row r="332" spans="27:126" x14ac:dyDescent="0.35">
      <c r="AA332" s="74" t="s">
        <v>114</v>
      </c>
      <c r="AB332" s="73" t="str">
        <f t="shared" si="951"/>
        <v>-</v>
      </c>
      <c r="AC332" s="47" t="s">
        <v>8</v>
      </c>
      <c r="AD332" s="47" t="s">
        <v>2</v>
      </c>
      <c r="AE332" s="16"/>
      <c r="AF332" s="16"/>
      <c r="AG332" s="16" t="str">
        <f>IF(MAX(AV9,BA9,BF9,BK9,BP9,BU9,BZ9,CE9,CJ9,CO9,CT9,CY9,DD9,DI9,DN9,DS9)=0,"N/A",MAX(AV9,BA9,BF9,BK9,BP9,BU9,BZ9,CE9,CJ9,CO9,CT9,CY9,DD9,DI9,DN9,DS9))</f>
        <v>N/A</v>
      </c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 t="str">
        <f t="shared" si="952"/>
        <v>N/A</v>
      </c>
      <c r="AV332" s="16" t="str">
        <f t="shared" si="953"/>
        <v>N/A</v>
      </c>
      <c r="AW332" s="16" t="str">
        <f t="shared" si="954"/>
        <v>N/A</v>
      </c>
      <c r="AX332" s="47"/>
      <c r="AY332" s="16"/>
      <c r="AZ332" s="16" t="str">
        <f t="shared" si="955"/>
        <v>N/A</v>
      </c>
      <c r="BA332" s="16" t="str">
        <f t="shared" si="956"/>
        <v>N/A</v>
      </c>
      <c r="BB332" s="16" t="str">
        <f t="shared" si="957"/>
        <v>N/A</v>
      </c>
      <c r="BC332" s="16"/>
      <c r="BD332" s="16"/>
      <c r="BE332" s="16" t="str">
        <f t="shared" si="958"/>
        <v>N/A</v>
      </c>
      <c r="BF332" s="16" t="str">
        <f t="shared" si="959"/>
        <v>N/A</v>
      </c>
      <c r="BG332" s="16" t="str">
        <f t="shared" si="960"/>
        <v>N/A</v>
      </c>
      <c r="BH332" s="16"/>
      <c r="BI332" s="16"/>
      <c r="BJ332" s="16" t="str">
        <f t="shared" si="961"/>
        <v>N/A</v>
      </c>
      <c r="BK332" s="16" t="str">
        <f t="shared" si="962"/>
        <v>N/A</v>
      </c>
      <c r="BL332" s="16" t="str">
        <f t="shared" si="963"/>
        <v>N/A</v>
      </c>
      <c r="BM332" s="16"/>
      <c r="BN332" s="16"/>
      <c r="BO332" s="16" t="str">
        <f t="shared" si="964"/>
        <v>N/A</v>
      </c>
      <c r="BP332" s="16" t="str">
        <f t="shared" si="965"/>
        <v>N/A</v>
      </c>
      <c r="BQ332" s="16" t="str">
        <f t="shared" si="966"/>
        <v>N/A</v>
      </c>
      <c r="BR332" s="16"/>
      <c r="BS332" s="16"/>
      <c r="BT332" s="16" t="str">
        <f t="shared" si="967"/>
        <v>N/A</v>
      </c>
      <c r="BU332" s="16" t="str">
        <f t="shared" si="968"/>
        <v>N/A</v>
      </c>
      <c r="BV332" s="16" t="str">
        <f t="shared" si="969"/>
        <v>N/A</v>
      </c>
      <c r="BW332" s="16"/>
      <c r="BX332" s="16"/>
      <c r="BY332" s="16" t="str">
        <f t="shared" si="970"/>
        <v>N/A</v>
      </c>
      <c r="BZ332" s="16" t="str">
        <f t="shared" si="971"/>
        <v>N/A</v>
      </c>
      <c r="CA332" s="16" t="str">
        <f t="shared" si="972"/>
        <v>N/A</v>
      </c>
      <c r="CB332" s="16"/>
      <c r="CC332" s="16"/>
      <c r="CD332" s="16" t="str">
        <f t="shared" si="973"/>
        <v>N/A</v>
      </c>
      <c r="CE332" s="16" t="str">
        <f t="shared" si="974"/>
        <v>N/A</v>
      </c>
      <c r="CF332" s="16" t="str">
        <f t="shared" si="975"/>
        <v>N/A</v>
      </c>
      <c r="CG332" s="16"/>
      <c r="CH332" s="16"/>
      <c r="CI332" s="16" t="str">
        <f t="shared" si="976"/>
        <v>N/A</v>
      </c>
      <c r="CJ332" s="16" t="str">
        <f t="shared" si="977"/>
        <v>N/A</v>
      </c>
      <c r="CK332" s="16" t="str">
        <f t="shared" si="978"/>
        <v>N/A</v>
      </c>
      <c r="CL332" s="16"/>
      <c r="CM332" s="76"/>
      <c r="CN332" s="16" t="str">
        <f t="shared" si="979"/>
        <v>N/A</v>
      </c>
      <c r="CO332" s="16" t="str">
        <f t="shared" si="980"/>
        <v>N/A</v>
      </c>
      <c r="CP332" s="16" t="str">
        <f t="shared" si="981"/>
        <v>N/A</v>
      </c>
      <c r="CQ332" s="16"/>
      <c r="CR332" s="76"/>
      <c r="CS332" s="16" t="str">
        <f t="shared" si="982"/>
        <v>N/A</v>
      </c>
      <c r="CT332" s="16" t="str">
        <f t="shared" si="983"/>
        <v>N/A</v>
      </c>
      <c r="CU332" s="16" t="str">
        <f t="shared" si="984"/>
        <v>N/A</v>
      </c>
      <c r="CV332" s="16"/>
      <c r="CW332" s="76"/>
      <c r="CX332" s="16" t="str">
        <f t="shared" si="985"/>
        <v>N/A</v>
      </c>
      <c r="CY332" s="16" t="str">
        <f t="shared" si="986"/>
        <v>N/A</v>
      </c>
      <c r="CZ332" s="16" t="str">
        <f t="shared" si="987"/>
        <v>N/A</v>
      </c>
      <c r="DA332" s="16"/>
      <c r="DB332" s="76"/>
      <c r="DC332" s="16" t="str">
        <f t="shared" si="988"/>
        <v>N/A</v>
      </c>
      <c r="DD332" s="16" t="str">
        <f t="shared" si="989"/>
        <v>N/A</v>
      </c>
      <c r="DE332" s="16" t="str">
        <f t="shared" si="990"/>
        <v>N/A</v>
      </c>
      <c r="DF332" s="16"/>
      <c r="DG332" s="76"/>
      <c r="DH332" s="16" t="str">
        <f t="shared" si="991"/>
        <v>N/A</v>
      </c>
      <c r="DI332" s="16" t="str">
        <f t="shared" si="992"/>
        <v>N/A</v>
      </c>
      <c r="DJ332" s="16" t="str">
        <f t="shared" si="993"/>
        <v>N/A</v>
      </c>
      <c r="DK332" s="16"/>
      <c r="DL332" s="76"/>
      <c r="DM332" s="16" t="str">
        <f t="shared" si="994"/>
        <v>N/A</v>
      </c>
      <c r="DN332" s="16" t="str">
        <f t="shared" si="995"/>
        <v>N/A</v>
      </c>
      <c r="DO332" s="16" t="str">
        <f t="shared" si="996"/>
        <v>N/A</v>
      </c>
      <c r="DP332" s="16"/>
      <c r="DQ332" s="76"/>
      <c r="DR332" s="16" t="str">
        <f t="shared" si="997"/>
        <v>N/A</v>
      </c>
      <c r="DS332" s="16" t="str">
        <f t="shared" si="998"/>
        <v>N/A</v>
      </c>
      <c r="DT332" s="16" t="str">
        <f t="shared" si="999"/>
        <v>N/A</v>
      </c>
      <c r="DU332" s="16"/>
      <c r="DV332" s="76"/>
    </row>
    <row r="333" spans="27:126" x14ac:dyDescent="0.35">
      <c r="AA333" s="74">
        <v>1.5</v>
      </c>
      <c r="AB333" s="73">
        <f t="shared" si="951"/>
        <v>19.499999999999751</v>
      </c>
      <c r="AC333" s="47" t="s">
        <v>9</v>
      </c>
      <c r="AD333" s="47" t="s">
        <v>2</v>
      </c>
      <c r="AE333" s="16">
        <f>[2]beta_Schätzung_Corr_Poll!E125</f>
        <v>38</v>
      </c>
      <c r="AF333" s="16">
        <f>[2]beta_Schätzung_Corr_Poll!E126</f>
        <v>38.200000000000003</v>
      </c>
      <c r="AG333" s="16">
        <f>[2]beta_Schätzung_Corr_Poll!E127</f>
        <v>45.6</v>
      </c>
      <c r="AH333" s="16">
        <f>[2]beta_Schätzung_Corr_Poll!E123</f>
        <v>0.99839999999999995</v>
      </c>
      <c r="AI333" s="16">
        <f>[2]beta_Schätzung_Corr_Poll!F125</f>
        <v>38</v>
      </c>
      <c r="AJ333" s="16">
        <f>[2]beta_Schätzung_Corr_Poll!F126</f>
        <v>38.299999999999997</v>
      </c>
      <c r="AK333" s="16">
        <f>[2]beta_Schätzung_Corr_Poll!F127</f>
        <v>45.6</v>
      </c>
      <c r="AL333" s="16">
        <f>[2]beta_Schätzung_Corr_Poll!F123</f>
        <v>0.96866666666666668</v>
      </c>
      <c r="AM333" s="16">
        <f>[2]beta_Schätzung_Corr_Poll!G125</f>
        <v>38</v>
      </c>
      <c r="AN333" s="16">
        <f>[2]beta_Schätzung_Corr_Poll!G126</f>
        <v>38.299999999999997</v>
      </c>
      <c r="AO333" s="16">
        <f>[2]beta_Schätzung_Corr_Poll!G127</f>
        <v>45.6</v>
      </c>
      <c r="AP333" s="16">
        <f>[2]beta_Schätzung_Corr_Poll!G123</f>
        <v>0.96040000000000003</v>
      </c>
      <c r="AQ333" s="16">
        <f>[2]beta_Schätzung_Corr_Poll!H125</f>
        <v>38</v>
      </c>
      <c r="AR333" s="16">
        <f>[2]beta_Schätzung_Corr_Poll!H126</f>
        <v>45.6</v>
      </c>
      <c r="AS333" s="16">
        <f>[2]beta_Schätzung_Corr_Poll!H127</f>
        <v>45.6</v>
      </c>
      <c r="AT333" s="16">
        <f>[2]beta_Schätzung_Corr_Poll!H123</f>
        <v>0</v>
      </c>
      <c r="AU333" s="16">
        <f t="shared" si="952"/>
        <v>38</v>
      </c>
      <c r="AV333" s="16">
        <f t="shared" si="953"/>
        <v>38.200000000000003</v>
      </c>
      <c r="AW333" s="16">
        <f t="shared" si="954"/>
        <v>45.6</v>
      </c>
      <c r="AX333" s="47" t="str">
        <f>IF(AY333&gt;0, "true", "false")</f>
        <v>true</v>
      </c>
      <c r="AY333" s="16">
        <f>AH333</f>
        <v>0.99839999999999995</v>
      </c>
      <c r="AZ333" s="16">
        <f t="shared" si="955"/>
        <v>38</v>
      </c>
      <c r="BA333" s="16">
        <f t="shared" si="956"/>
        <v>38.200000000000003</v>
      </c>
      <c r="BB333" s="16">
        <f t="shared" si="957"/>
        <v>45.6</v>
      </c>
      <c r="BC333" s="16" t="str">
        <f>IF(BD333&gt;0, "true", "false")</f>
        <v>true</v>
      </c>
      <c r="BD333" s="16">
        <f>AH333</f>
        <v>0.99839999999999995</v>
      </c>
      <c r="BE333" s="16">
        <f t="shared" si="958"/>
        <v>38</v>
      </c>
      <c r="BF333" s="16">
        <f t="shared" si="959"/>
        <v>38.200000000000003</v>
      </c>
      <c r="BG333" s="16">
        <f t="shared" si="960"/>
        <v>45.6</v>
      </c>
      <c r="BH333" s="16" t="str">
        <f>IF(BI333&gt;0, "true", "false")</f>
        <v>true</v>
      </c>
      <c r="BI333" s="16">
        <f>AH333</f>
        <v>0.99839999999999995</v>
      </c>
      <c r="BJ333" s="16">
        <f t="shared" si="961"/>
        <v>38</v>
      </c>
      <c r="BK333" s="16">
        <f t="shared" si="962"/>
        <v>38.200000000000003</v>
      </c>
      <c r="BL333" s="16">
        <f t="shared" si="963"/>
        <v>45.6</v>
      </c>
      <c r="BM333" s="16" t="str">
        <f>IF(BN333&gt;0, "true", "false")</f>
        <v>true</v>
      </c>
      <c r="BN333" s="16">
        <f>AH333</f>
        <v>0.99839999999999995</v>
      </c>
      <c r="BO333" s="16">
        <f t="shared" si="964"/>
        <v>38</v>
      </c>
      <c r="BP333" s="16">
        <f t="shared" si="965"/>
        <v>38.200000000000003</v>
      </c>
      <c r="BQ333" s="16">
        <f t="shared" si="966"/>
        <v>45.6</v>
      </c>
      <c r="BR333" s="16" t="str">
        <f>IF(BS333&gt;0, "true", "false")</f>
        <v>true</v>
      </c>
      <c r="BS333" s="16">
        <f>AL333</f>
        <v>0.96866666666666668</v>
      </c>
      <c r="BT333" s="16">
        <f t="shared" si="967"/>
        <v>38</v>
      </c>
      <c r="BU333" s="16">
        <f t="shared" si="968"/>
        <v>38.200000000000003</v>
      </c>
      <c r="BV333" s="16">
        <f t="shared" si="969"/>
        <v>45.6</v>
      </c>
      <c r="BW333" s="16" t="str">
        <f>IF(BX333&gt;0, "true", "false")</f>
        <v>true</v>
      </c>
      <c r="BX333" s="16">
        <f>AL333</f>
        <v>0.96866666666666668</v>
      </c>
      <c r="BY333" s="16">
        <f t="shared" si="970"/>
        <v>38</v>
      </c>
      <c r="BZ333" s="16">
        <f t="shared" si="971"/>
        <v>38.200000000000003</v>
      </c>
      <c r="CA333" s="16">
        <f t="shared" si="972"/>
        <v>45.6</v>
      </c>
      <c r="CB333" s="16" t="str">
        <f>IF(CC333&gt;0, "true", "false")</f>
        <v>true</v>
      </c>
      <c r="CC333" s="16">
        <f>AL333</f>
        <v>0.96866666666666668</v>
      </c>
      <c r="CD333" s="16">
        <f t="shared" si="973"/>
        <v>38</v>
      </c>
      <c r="CE333" s="16">
        <f t="shared" si="974"/>
        <v>38.200000000000003</v>
      </c>
      <c r="CF333" s="16">
        <f t="shared" si="975"/>
        <v>45.6</v>
      </c>
      <c r="CG333" s="16" t="str">
        <f>IF(CH333&gt;0, "true", "false")</f>
        <v>true</v>
      </c>
      <c r="CH333" s="16">
        <f>AL333</f>
        <v>0.96866666666666668</v>
      </c>
      <c r="CI333" s="16">
        <f t="shared" si="976"/>
        <v>38</v>
      </c>
      <c r="CJ333" s="16">
        <f t="shared" si="977"/>
        <v>57.300000000000004</v>
      </c>
      <c r="CK333" s="16">
        <f t="shared" si="978"/>
        <v>45.6</v>
      </c>
      <c r="CL333" s="16" t="str">
        <f>IF(CM333&gt;0, "true", "false")</f>
        <v>true</v>
      </c>
      <c r="CM333" s="76">
        <f>AP333</f>
        <v>0.96040000000000003</v>
      </c>
      <c r="CN333" s="16">
        <f t="shared" si="979"/>
        <v>38</v>
      </c>
      <c r="CO333" s="16">
        <f t="shared" si="980"/>
        <v>57.300000000000004</v>
      </c>
      <c r="CP333" s="16">
        <f t="shared" si="981"/>
        <v>45.6</v>
      </c>
      <c r="CQ333" s="16" t="str">
        <f>IF(CR333&gt;0, "true", "false")</f>
        <v>true</v>
      </c>
      <c r="CR333" s="76">
        <f>AP333</f>
        <v>0.96040000000000003</v>
      </c>
      <c r="CS333" s="16">
        <f t="shared" si="982"/>
        <v>38</v>
      </c>
      <c r="CT333" s="16">
        <f t="shared" si="983"/>
        <v>57.300000000000004</v>
      </c>
      <c r="CU333" s="16">
        <f t="shared" si="984"/>
        <v>45.6</v>
      </c>
      <c r="CV333" s="16" t="str">
        <f>IF(CW333&gt;0, "true", "false")</f>
        <v>true</v>
      </c>
      <c r="CW333" s="76">
        <f>AP333</f>
        <v>0.96040000000000003</v>
      </c>
      <c r="CX333" s="16">
        <f t="shared" si="985"/>
        <v>38</v>
      </c>
      <c r="CY333" s="16">
        <f t="shared" si="986"/>
        <v>57.300000000000004</v>
      </c>
      <c r="CZ333" s="16">
        <f t="shared" si="987"/>
        <v>45.6</v>
      </c>
      <c r="DA333" s="16" t="str">
        <f>IF(DB333&gt;0, "true", "false")</f>
        <v>true</v>
      </c>
      <c r="DB333" s="76">
        <f>AP333</f>
        <v>0.96040000000000003</v>
      </c>
      <c r="DC333" s="16">
        <f t="shared" si="988"/>
        <v>38</v>
      </c>
      <c r="DD333" s="16">
        <f t="shared" si="989"/>
        <v>68.866029361362195</v>
      </c>
      <c r="DE333" s="16">
        <f t="shared" si="990"/>
        <v>45.6</v>
      </c>
      <c r="DF333" s="16" t="str">
        <f>IF(DG333&gt;0, "true", "false")</f>
        <v>false</v>
      </c>
      <c r="DG333" s="76">
        <f>AT333</f>
        <v>0</v>
      </c>
      <c r="DH333" s="16">
        <f t="shared" si="991"/>
        <v>38</v>
      </c>
      <c r="DI333" s="16">
        <f t="shared" si="992"/>
        <v>68.866029361362195</v>
      </c>
      <c r="DJ333" s="16">
        <f t="shared" si="993"/>
        <v>45.6</v>
      </c>
      <c r="DK333" s="16" t="str">
        <f>IF(DL333&gt;0, "true", "false")</f>
        <v>false</v>
      </c>
      <c r="DL333" s="76">
        <f>AT333</f>
        <v>0</v>
      </c>
      <c r="DM333" s="16">
        <f t="shared" si="994"/>
        <v>38</v>
      </c>
      <c r="DN333" s="16">
        <f t="shared" si="995"/>
        <v>68.866029361362195</v>
      </c>
      <c r="DO333" s="16">
        <f t="shared" si="996"/>
        <v>45.6</v>
      </c>
      <c r="DP333" s="16" t="str">
        <f>IF(DQ333&gt;0, "true", "false")</f>
        <v>false</v>
      </c>
      <c r="DQ333" s="76">
        <f>AT333</f>
        <v>0</v>
      </c>
      <c r="DR333" s="16">
        <f t="shared" si="997"/>
        <v>38</v>
      </c>
      <c r="DS333" s="16">
        <f t="shared" si="998"/>
        <v>68.866029361362195</v>
      </c>
      <c r="DT333" s="16">
        <f t="shared" si="999"/>
        <v>45.6</v>
      </c>
      <c r="DU333" s="16" t="str">
        <f>IF(DV333&gt;0, "true", "false")</f>
        <v>false</v>
      </c>
      <c r="DV333" s="76">
        <f>AT333</f>
        <v>0</v>
      </c>
    </row>
    <row r="334" spans="27:126" x14ac:dyDescent="0.35">
      <c r="AA334" s="74">
        <v>1.5</v>
      </c>
      <c r="AB334" s="73">
        <f t="shared" si="951"/>
        <v>19.499999999999751</v>
      </c>
      <c r="AC334" s="47" t="s">
        <v>10</v>
      </c>
      <c r="AD334" s="47" t="s">
        <v>2</v>
      </c>
      <c r="AE334" s="16">
        <f>[2]beta_Schätzung_Corr_Poll!E144</f>
        <v>38</v>
      </c>
      <c r="AF334" s="16">
        <f>[2]beta_Schätzung_Corr_Poll!E145</f>
        <v>38.200000000000003</v>
      </c>
      <c r="AG334" s="16">
        <f>[2]beta_Schätzung_Corr_Poll!E146</f>
        <v>45.6</v>
      </c>
      <c r="AH334" s="16">
        <f>[2]beta_Schätzung_Corr_Poll!E142</f>
        <v>0.99719999999999998</v>
      </c>
      <c r="AI334" s="16">
        <f>[2]beta_Schätzung_Corr_Poll!F144</f>
        <v>38</v>
      </c>
      <c r="AJ334" s="16">
        <f>[2]beta_Schätzung_Corr_Poll!F145</f>
        <v>38.200000000000003</v>
      </c>
      <c r="AK334" s="16">
        <f>[2]beta_Schätzung_Corr_Poll!F146</f>
        <v>45.6</v>
      </c>
      <c r="AL334" s="16">
        <f>[2]beta_Schätzung_Corr_Poll!F142</f>
        <v>0.96633333333333338</v>
      </c>
      <c r="AM334" s="16">
        <f>[2]beta_Schätzung_Corr_Poll!G144</f>
        <v>38</v>
      </c>
      <c r="AN334" s="16">
        <f>[2]beta_Schätzung_Corr_Poll!G145</f>
        <v>38.299999999999997</v>
      </c>
      <c r="AO334" s="16">
        <f>[2]beta_Schätzung_Corr_Poll!G146</f>
        <v>45.6</v>
      </c>
      <c r="AP334" s="16">
        <f>[2]beta_Schätzung_Corr_Poll!G142</f>
        <v>0.95960000000000001</v>
      </c>
      <c r="AQ334" s="16">
        <f>[2]beta_Schätzung_Corr_Poll!H144</f>
        <v>38</v>
      </c>
      <c r="AR334" s="16">
        <f>[2]beta_Schätzung_Corr_Poll!H145</f>
        <v>45.6</v>
      </c>
      <c r="AS334" s="16">
        <f>[2]beta_Schätzung_Corr_Poll!H146</f>
        <v>45.6</v>
      </c>
      <c r="AT334" s="16">
        <f>[2]beta_Schätzung_Corr_Poll!H142</f>
        <v>0</v>
      </c>
      <c r="AU334" s="16">
        <f t="shared" si="952"/>
        <v>38</v>
      </c>
      <c r="AV334" s="16">
        <f t="shared" si="953"/>
        <v>38.200000000000003</v>
      </c>
      <c r="AW334" s="16">
        <f t="shared" si="954"/>
        <v>45.6</v>
      </c>
      <c r="AX334" s="47" t="str">
        <f>IF(AY334&gt;0, "true", "false")</f>
        <v>true</v>
      </c>
      <c r="AY334" s="16">
        <f>AH334</f>
        <v>0.99719999999999998</v>
      </c>
      <c r="AZ334" s="16">
        <f t="shared" si="955"/>
        <v>38</v>
      </c>
      <c r="BA334" s="16">
        <f t="shared" si="956"/>
        <v>38.200000000000003</v>
      </c>
      <c r="BB334" s="16">
        <f t="shared" si="957"/>
        <v>45.6</v>
      </c>
      <c r="BC334" s="16" t="str">
        <f>IF(BD334&gt;0, "true", "false")</f>
        <v>true</v>
      </c>
      <c r="BD334" s="16">
        <f>AH334</f>
        <v>0.99719999999999998</v>
      </c>
      <c r="BE334" s="16">
        <f t="shared" si="958"/>
        <v>38</v>
      </c>
      <c r="BF334" s="16">
        <f t="shared" si="959"/>
        <v>38.200000000000003</v>
      </c>
      <c r="BG334" s="16">
        <f t="shared" si="960"/>
        <v>45.6</v>
      </c>
      <c r="BH334" s="16" t="str">
        <f>IF(BI334&gt;0, "true", "false")</f>
        <v>true</v>
      </c>
      <c r="BI334" s="16">
        <f>AH334</f>
        <v>0.99719999999999998</v>
      </c>
      <c r="BJ334" s="16">
        <f t="shared" si="961"/>
        <v>38</v>
      </c>
      <c r="BK334" s="16">
        <f t="shared" si="962"/>
        <v>38.200000000000003</v>
      </c>
      <c r="BL334" s="16">
        <f t="shared" si="963"/>
        <v>45.6</v>
      </c>
      <c r="BM334" s="16" t="str">
        <f>IF(BN334&gt;0, "true", "false")</f>
        <v>true</v>
      </c>
      <c r="BN334" s="16">
        <f>AH334</f>
        <v>0.99719999999999998</v>
      </c>
      <c r="BO334" s="16">
        <f t="shared" si="964"/>
        <v>38</v>
      </c>
      <c r="BP334" s="16">
        <f t="shared" si="965"/>
        <v>38.200000000000003</v>
      </c>
      <c r="BQ334" s="16">
        <f t="shared" si="966"/>
        <v>45.6</v>
      </c>
      <c r="BR334" s="16" t="str">
        <f>IF(BS334&gt;0, "true", "false")</f>
        <v>true</v>
      </c>
      <c r="BS334" s="16">
        <f>AL334</f>
        <v>0.96633333333333338</v>
      </c>
      <c r="BT334" s="16">
        <f t="shared" si="967"/>
        <v>38</v>
      </c>
      <c r="BU334" s="16">
        <f t="shared" si="968"/>
        <v>38.200000000000003</v>
      </c>
      <c r="BV334" s="16">
        <f t="shared" si="969"/>
        <v>45.6</v>
      </c>
      <c r="BW334" s="16" t="str">
        <f>IF(BX334&gt;0, "true", "false")</f>
        <v>true</v>
      </c>
      <c r="BX334" s="16">
        <f>AL334</f>
        <v>0.96633333333333338</v>
      </c>
      <c r="BY334" s="16">
        <f t="shared" si="970"/>
        <v>38</v>
      </c>
      <c r="BZ334" s="16">
        <f t="shared" si="971"/>
        <v>38.200000000000003</v>
      </c>
      <c r="CA334" s="16">
        <f t="shared" si="972"/>
        <v>45.6</v>
      </c>
      <c r="CB334" s="16" t="str">
        <f>IF(CC334&gt;0, "true", "false")</f>
        <v>true</v>
      </c>
      <c r="CC334" s="16">
        <f>AL334</f>
        <v>0.96633333333333338</v>
      </c>
      <c r="CD334" s="16">
        <f t="shared" si="973"/>
        <v>38</v>
      </c>
      <c r="CE334" s="16">
        <f t="shared" si="974"/>
        <v>38.200000000000003</v>
      </c>
      <c r="CF334" s="16">
        <f t="shared" si="975"/>
        <v>45.6</v>
      </c>
      <c r="CG334" s="16" t="str">
        <f>IF(CH334&gt;0, "true", "false")</f>
        <v>true</v>
      </c>
      <c r="CH334" s="16">
        <f>AL334</f>
        <v>0.96633333333333338</v>
      </c>
      <c r="CI334" s="16">
        <f t="shared" si="976"/>
        <v>38</v>
      </c>
      <c r="CJ334" s="16">
        <f t="shared" si="977"/>
        <v>38.200000000000003</v>
      </c>
      <c r="CK334" s="16">
        <f t="shared" si="978"/>
        <v>45.6</v>
      </c>
      <c r="CL334" s="16" t="str">
        <f>IF(CM334&gt;0, "true", "false")</f>
        <v>true</v>
      </c>
      <c r="CM334" s="76">
        <f>AP334</f>
        <v>0.95960000000000001</v>
      </c>
      <c r="CN334" s="16">
        <f t="shared" si="979"/>
        <v>38</v>
      </c>
      <c r="CO334" s="16">
        <f t="shared" si="980"/>
        <v>38.200000000000003</v>
      </c>
      <c r="CP334" s="16">
        <f t="shared" si="981"/>
        <v>45.6</v>
      </c>
      <c r="CQ334" s="16" t="str">
        <f>IF(CR334&gt;0, "true", "false")</f>
        <v>true</v>
      </c>
      <c r="CR334" s="76">
        <f>AP334</f>
        <v>0.95960000000000001</v>
      </c>
      <c r="CS334" s="16">
        <f t="shared" si="982"/>
        <v>38</v>
      </c>
      <c r="CT334" s="16">
        <f t="shared" si="983"/>
        <v>38.200000000000003</v>
      </c>
      <c r="CU334" s="16">
        <f t="shared" si="984"/>
        <v>45.6</v>
      </c>
      <c r="CV334" s="16" t="str">
        <f>IF(CW334&gt;0, "true", "false")</f>
        <v>true</v>
      </c>
      <c r="CW334" s="76">
        <f>AP334</f>
        <v>0.95960000000000001</v>
      </c>
      <c r="CX334" s="16">
        <f t="shared" si="985"/>
        <v>38</v>
      </c>
      <c r="CY334" s="16">
        <f t="shared" si="986"/>
        <v>38.200000000000003</v>
      </c>
      <c r="CZ334" s="16">
        <f t="shared" si="987"/>
        <v>45.6</v>
      </c>
      <c r="DA334" s="16" t="str">
        <f>IF(DB334&gt;0, "true", "false")</f>
        <v>true</v>
      </c>
      <c r="DB334" s="76">
        <f>AP334</f>
        <v>0.95960000000000001</v>
      </c>
      <c r="DC334" s="16">
        <f t="shared" si="988"/>
        <v>38</v>
      </c>
      <c r="DD334" s="16">
        <f t="shared" si="989"/>
        <v>54.022958082652238</v>
      </c>
      <c r="DE334" s="16">
        <f t="shared" si="990"/>
        <v>45.6</v>
      </c>
      <c r="DF334" s="16" t="str">
        <f>IF(DG334&gt;0, "true", "false")</f>
        <v>false</v>
      </c>
      <c r="DG334" s="76">
        <f>AT334</f>
        <v>0</v>
      </c>
      <c r="DH334" s="16">
        <f t="shared" si="991"/>
        <v>38</v>
      </c>
      <c r="DI334" s="16">
        <f t="shared" si="992"/>
        <v>54.022958082652238</v>
      </c>
      <c r="DJ334" s="16">
        <f t="shared" si="993"/>
        <v>45.6</v>
      </c>
      <c r="DK334" s="16" t="str">
        <f>IF(DL334&gt;0, "true", "false")</f>
        <v>false</v>
      </c>
      <c r="DL334" s="76">
        <f>AT334</f>
        <v>0</v>
      </c>
      <c r="DM334" s="16">
        <f t="shared" si="994"/>
        <v>38</v>
      </c>
      <c r="DN334" s="16">
        <f t="shared" si="995"/>
        <v>54.022958082652238</v>
      </c>
      <c r="DO334" s="16">
        <f t="shared" si="996"/>
        <v>45.6</v>
      </c>
      <c r="DP334" s="16" t="str">
        <f>IF(DQ334&gt;0, "true", "false")</f>
        <v>false</v>
      </c>
      <c r="DQ334" s="76">
        <f>AT334</f>
        <v>0</v>
      </c>
      <c r="DR334" s="16">
        <f t="shared" si="997"/>
        <v>38</v>
      </c>
      <c r="DS334" s="16">
        <f t="shared" si="998"/>
        <v>54.022958082652238</v>
      </c>
      <c r="DT334" s="16">
        <f t="shared" si="999"/>
        <v>45.6</v>
      </c>
      <c r="DU334" s="16" t="str">
        <f>IF(DV334&gt;0, "true", "false")</f>
        <v>false</v>
      </c>
      <c r="DV334" s="76">
        <f>AT334</f>
        <v>0</v>
      </c>
    </row>
    <row r="335" spans="27:126" x14ac:dyDescent="0.35">
      <c r="AA335" s="74">
        <v>1.5</v>
      </c>
      <c r="AB335" s="73">
        <f t="shared" si="951"/>
        <v>4.1893203883495165</v>
      </c>
      <c r="AC335" s="47" t="s">
        <v>11</v>
      </c>
      <c r="AD335" s="47" t="s">
        <v>2</v>
      </c>
      <c r="AE335" s="16">
        <f>[2]beta_Schätzung_Corr_Poll!E165</f>
        <v>50</v>
      </c>
      <c r="AF335" s="16">
        <f>[2]beta_Schätzung_Corr_Poll!E166</f>
        <v>61.7</v>
      </c>
      <c r="AG335" s="16">
        <f>[2]beta_Schätzung_Corr_Poll!E167</f>
        <v>126</v>
      </c>
      <c r="AH335" s="16">
        <f>[2]beta_Schätzung_Corr_Poll!E163</f>
        <v>0.99560000000000004</v>
      </c>
      <c r="AI335" s="16">
        <f>[2]beta_Schätzung_Corr_Poll!F165</f>
        <v>50</v>
      </c>
      <c r="AJ335" s="16">
        <f>[2]beta_Schätzung_Corr_Poll!F166</f>
        <v>61.9</v>
      </c>
      <c r="AK335" s="16">
        <f>[2]beta_Schätzung_Corr_Poll!F167</f>
        <v>126</v>
      </c>
      <c r="AL335" s="16">
        <f>[2]beta_Schätzung_Corr_Poll!F163</f>
        <v>0.93500000000000005</v>
      </c>
      <c r="AM335" s="16">
        <f>[2]beta_Schätzung_Corr_Poll!G165</f>
        <v>50</v>
      </c>
      <c r="AN335" s="16">
        <f>[2]beta_Schätzung_Corr_Poll!G166</f>
        <v>62.7</v>
      </c>
      <c r="AO335" s="16">
        <f>[2]beta_Schätzung_Corr_Poll!G167</f>
        <v>126</v>
      </c>
      <c r="AP335" s="16">
        <f>[2]beta_Schätzung_Corr_Poll!G163</f>
        <v>0.94</v>
      </c>
      <c r="AQ335" s="16">
        <f>[2]beta_Schätzung_Corr_Poll!H165</f>
        <v>50</v>
      </c>
      <c r="AR335" s="16">
        <f>[2]beta_Schätzung_Corr_Poll!H166</f>
        <v>126</v>
      </c>
      <c r="AS335" s="16">
        <f>[2]beta_Schätzung_Corr_Poll!H167</f>
        <v>126</v>
      </c>
      <c r="AT335" s="16">
        <f>[2]beta_Schätzung_Corr_Poll!H163</f>
        <v>0</v>
      </c>
      <c r="AU335" s="16">
        <f t="shared" si="952"/>
        <v>50</v>
      </c>
      <c r="AV335" s="16">
        <f t="shared" si="953"/>
        <v>61.7</v>
      </c>
      <c r="AW335" s="16">
        <f t="shared" si="954"/>
        <v>126</v>
      </c>
      <c r="AX335" s="47" t="str">
        <f>IF(AY335&gt;0, "true", "false")</f>
        <v>true</v>
      </c>
      <c r="AY335" s="16">
        <f>AH335</f>
        <v>0.99560000000000004</v>
      </c>
      <c r="AZ335" s="16">
        <f t="shared" si="955"/>
        <v>50</v>
      </c>
      <c r="BA335" s="16">
        <f t="shared" si="956"/>
        <v>61.7</v>
      </c>
      <c r="BB335" s="16">
        <f t="shared" si="957"/>
        <v>126</v>
      </c>
      <c r="BC335" s="16" t="str">
        <f>IF(BD335&gt;0, "true", "false")</f>
        <v>true</v>
      </c>
      <c r="BD335" s="16">
        <f>AH335</f>
        <v>0.99560000000000004</v>
      </c>
      <c r="BE335" s="16">
        <f t="shared" si="958"/>
        <v>50</v>
      </c>
      <c r="BF335" s="16">
        <f t="shared" si="959"/>
        <v>61.7</v>
      </c>
      <c r="BG335" s="16">
        <f t="shared" si="960"/>
        <v>126</v>
      </c>
      <c r="BH335" s="16" t="str">
        <f>IF(BI335&gt;0, "true", "false")</f>
        <v>true</v>
      </c>
      <c r="BI335" s="16">
        <f>AH335</f>
        <v>0.99560000000000004</v>
      </c>
      <c r="BJ335" s="16">
        <f t="shared" si="961"/>
        <v>50</v>
      </c>
      <c r="BK335" s="16">
        <f t="shared" si="962"/>
        <v>61.7</v>
      </c>
      <c r="BL335" s="16">
        <f t="shared" si="963"/>
        <v>126</v>
      </c>
      <c r="BM335" s="16" t="str">
        <f>IF(BN335&gt;0, "true", "false")</f>
        <v>true</v>
      </c>
      <c r="BN335" s="16">
        <f>AH335</f>
        <v>0.99560000000000004</v>
      </c>
      <c r="BO335" s="16">
        <f t="shared" si="964"/>
        <v>50</v>
      </c>
      <c r="BP335" s="16">
        <f t="shared" si="965"/>
        <v>80.210000000000008</v>
      </c>
      <c r="BQ335" s="16">
        <f t="shared" si="966"/>
        <v>126</v>
      </c>
      <c r="BR335" s="16" t="str">
        <f>IF(BS335&gt;0, "true", "false")</f>
        <v>true</v>
      </c>
      <c r="BS335" s="16">
        <f>AL335</f>
        <v>0.93500000000000005</v>
      </c>
      <c r="BT335" s="16">
        <f t="shared" si="967"/>
        <v>50</v>
      </c>
      <c r="BU335" s="16">
        <f t="shared" si="968"/>
        <v>80.210000000000008</v>
      </c>
      <c r="BV335" s="16">
        <f t="shared" si="969"/>
        <v>126</v>
      </c>
      <c r="BW335" s="16" t="str">
        <f>IF(BX335&gt;0, "true", "false")</f>
        <v>true</v>
      </c>
      <c r="BX335" s="16">
        <f>AL335</f>
        <v>0.93500000000000005</v>
      </c>
      <c r="BY335" s="16">
        <f t="shared" si="970"/>
        <v>50</v>
      </c>
      <c r="BZ335" s="16">
        <f t="shared" si="971"/>
        <v>80.210000000000008</v>
      </c>
      <c r="CA335" s="16">
        <f t="shared" si="972"/>
        <v>126</v>
      </c>
      <c r="CB335" s="16" t="str">
        <f>IF(CC335&gt;0, "true", "false")</f>
        <v>true</v>
      </c>
      <c r="CC335" s="16">
        <f>AL335</f>
        <v>0.93500000000000005</v>
      </c>
      <c r="CD335" s="16">
        <f t="shared" si="973"/>
        <v>50</v>
      </c>
      <c r="CE335" s="16">
        <f t="shared" si="974"/>
        <v>80.210000000000008</v>
      </c>
      <c r="CF335" s="16">
        <f t="shared" si="975"/>
        <v>126</v>
      </c>
      <c r="CG335" s="16" t="str">
        <f>IF(CH335&gt;0, "true", "false")</f>
        <v>true</v>
      </c>
      <c r="CH335" s="16">
        <f>AL335</f>
        <v>0.93500000000000005</v>
      </c>
      <c r="CI335" s="16">
        <f t="shared" si="976"/>
        <v>50</v>
      </c>
      <c r="CJ335" s="16">
        <f t="shared" si="977"/>
        <v>92.550000000000011</v>
      </c>
      <c r="CK335" s="16">
        <f t="shared" si="978"/>
        <v>126</v>
      </c>
      <c r="CL335" s="16" t="str">
        <f>IF(CM335&gt;0, "true", "false")</f>
        <v>true</v>
      </c>
      <c r="CM335" s="76">
        <f>AP335</f>
        <v>0.94</v>
      </c>
      <c r="CN335" s="16">
        <f t="shared" si="979"/>
        <v>50</v>
      </c>
      <c r="CO335" s="16">
        <f t="shared" si="980"/>
        <v>92.550000000000011</v>
      </c>
      <c r="CP335" s="16">
        <f t="shared" si="981"/>
        <v>126</v>
      </c>
      <c r="CQ335" s="16" t="str">
        <f>IF(CR335&gt;0, "true", "false")</f>
        <v>true</v>
      </c>
      <c r="CR335" s="76">
        <f>AP335</f>
        <v>0.94</v>
      </c>
      <c r="CS335" s="16">
        <f t="shared" si="982"/>
        <v>50</v>
      </c>
      <c r="CT335" s="16">
        <f t="shared" si="983"/>
        <v>92.550000000000011</v>
      </c>
      <c r="CU335" s="16">
        <f t="shared" si="984"/>
        <v>126</v>
      </c>
      <c r="CV335" s="16" t="str">
        <f>IF(CW335&gt;0, "true", "false")</f>
        <v>true</v>
      </c>
      <c r="CW335" s="76">
        <f>AP335</f>
        <v>0.94</v>
      </c>
      <c r="CX335" s="16">
        <f t="shared" si="985"/>
        <v>50</v>
      </c>
      <c r="CY335" s="16">
        <f t="shared" si="986"/>
        <v>92.550000000000011</v>
      </c>
      <c r="CZ335" s="16">
        <f t="shared" si="987"/>
        <v>126</v>
      </c>
      <c r="DA335" s="16" t="str">
        <f>IF(DB335&gt;0, "true", "false")</f>
        <v>true</v>
      </c>
      <c r="DB335" s="76">
        <f>AP335</f>
        <v>0.94</v>
      </c>
      <c r="DC335" s="16">
        <f t="shared" si="988"/>
        <v>50</v>
      </c>
      <c r="DD335" s="16">
        <f t="shared" si="989"/>
        <v>122.47100309869272</v>
      </c>
      <c r="DE335" s="16">
        <f t="shared" si="990"/>
        <v>126</v>
      </c>
      <c r="DF335" s="16" t="str">
        <f>IF(DG335&gt;0, "true", "false")</f>
        <v>false</v>
      </c>
      <c r="DG335" s="76">
        <f>AT335</f>
        <v>0</v>
      </c>
      <c r="DH335" s="16">
        <f t="shared" si="991"/>
        <v>50</v>
      </c>
      <c r="DI335" s="16">
        <f t="shared" si="992"/>
        <v>122.47100309869272</v>
      </c>
      <c r="DJ335" s="16">
        <f t="shared" si="993"/>
        <v>126</v>
      </c>
      <c r="DK335" s="16" t="str">
        <f>IF(DL335&gt;0, "true", "false")</f>
        <v>false</v>
      </c>
      <c r="DL335" s="76">
        <f>AT335</f>
        <v>0</v>
      </c>
      <c r="DM335" s="16">
        <f t="shared" si="994"/>
        <v>50</v>
      </c>
      <c r="DN335" s="16">
        <f t="shared" si="995"/>
        <v>122.47100309869272</v>
      </c>
      <c r="DO335" s="16">
        <f t="shared" si="996"/>
        <v>126</v>
      </c>
      <c r="DP335" s="16" t="str">
        <f>IF(DQ335&gt;0, "true", "false")</f>
        <v>false</v>
      </c>
      <c r="DQ335" s="76">
        <f>AT335</f>
        <v>0</v>
      </c>
      <c r="DR335" s="16">
        <f t="shared" si="997"/>
        <v>50</v>
      </c>
      <c r="DS335" s="16">
        <f t="shared" si="998"/>
        <v>122.47100309869272</v>
      </c>
      <c r="DT335" s="16">
        <f t="shared" si="999"/>
        <v>126</v>
      </c>
      <c r="DU335" s="16" t="str">
        <f>IF(DV335&gt;0, "true", "false")</f>
        <v>false</v>
      </c>
      <c r="DV335" s="76">
        <f>AT335</f>
        <v>0</v>
      </c>
    </row>
    <row r="336" spans="27:126" x14ac:dyDescent="0.35">
      <c r="AA336" s="74" t="s">
        <v>114</v>
      </c>
      <c r="AB336" s="73" t="str">
        <f t="shared" si="951"/>
        <v>-</v>
      </c>
      <c r="AC336" s="47" t="s">
        <v>12</v>
      </c>
      <c r="AD336" s="47" t="s">
        <v>2</v>
      </c>
      <c r="AE336" s="16"/>
      <c r="AF336" s="16"/>
      <c r="AG336" s="16" t="str">
        <f t="shared" ref="AG336:AG341" si="1000">IF(MAX(AV13,BA13,BF13,BK13,BP13,BU13,BZ13,CE13,CJ13,CO13,CT13,CY13,DD13,DI13,DN13,DS13)=0,"N/A",MAX(AV13,BA13,BF13,BK13,BP13,BU13,BZ13,CE13,CJ13,CO13,CT13,CY13,DD13,DI13,DN13,DS13))</f>
        <v>N/A</v>
      </c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 t="str">
        <f t="shared" si="952"/>
        <v>N/A</v>
      </c>
      <c r="AV336" s="16" t="str">
        <f t="shared" si="953"/>
        <v>N/A</v>
      </c>
      <c r="AW336" s="16" t="str">
        <f t="shared" si="954"/>
        <v>N/A</v>
      </c>
      <c r="AX336" s="16"/>
      <c r="AY336" s="16"/>
      <c r="AZ336" s="16" t="str">
        <f t="shared" si="955"/>
        <v>N/A</v>
      </c>
      <c r="BA336" s="16" t="str">
        <f t="shared" si="956"/>
        <v>N/A</v>
      </c>
      <c r="BB336" s="16" t="str">
        <f t="shared" si="957"/>
        <v>N/A</v>
      </c>
      <c r="BC336" s="16"/>
      <c r="BD336" s="16"/>
      <c r="BE336" s="16" t="str">
        <f t="shared" si="958"/>
        <v>N/A</v>
      </c>
      <c r="BF336" s="16" t="str">
        <f t="shared" si="959"/>
        <v>N/A</v>
      </c>
      <c r="BG336" s="16" t="str">
        <f t="shared" si="960"/>
        <v>N/A</v>
      </c>
      <c r="BH336" s="16"/>
      <c r="BI336" s="16"/>
      <c r="BJ336" s="16" t="str">
        <f t="shared" si="961"/>
        <v>N/A</v>
      </c>
      <c r="BK336" s="16" t="str">
        <f t="shared" si="962"/>
        <v>N/A</v>
      </c>
      <c r="BL336" s="16" t="str">
        <f t="shared" si="963"/>
        <v>N/A</v>
      </c>
      <c r="BM336" s="16"/>
      <c r="BN336" s="16"/>
      <c r="BO336" s="16" t="str">
        <f t="shared" si="964"/>
        <v>N/A</v>
      </c>
      <c r="BP336" s="16" t="str">
        <f t="shared" si="965"/>
        <v>N/A</v>
      </c>
      <c r="BQ336" s="16" t="str">
        <f t="shared" si="966"/>
        <v>N/A</v>
      </c>
      <c r="BR336" s="16"/>
      <c r="BS336" s="16"/>
      <c r="BT336" s="16" t="str">
        <f t="shared" si="967"/>
        <v>N/A</v>
      </c>
      <c r="BU336" s="16" t="str">
        <f t="shared" si="968"/>
        <v>N/A</v>
      </c>
      <c r="BV336" s="16" t="str">
        <f t="shared" si="969"/>
        <v>N/A</v>
      </c>
      <c r="BW336" s="16"/>
      <c r="BX336" s="16"/>
      <c r="BY336" s="16" t="str">
        <f t="shared" si="970"/>
        <v>N/A</v>
      </c>
      <c r="BZ336" s="16" t="str">
        <f t="shared" si="971"/>
        <v>N/A</v>
      </c>
      <c r="CA336" s="16" t="str">
        <f t="shared" si="972"/>
        <v>N/A</v>
      </c>
      <c r="CB336" s="16"/>
      <c r="CC336" s="16"/>
      <c r="CD336" s="16" t="str">
        <f t="shared" si="973"/>
        <v>N/A</v>
      </c>
      <c r="CE336" s="16" t="str">
        <f t="shared" si="974"/>
        <v>N/A</v>
      </c>
      <c r="CF336" s="16" t="str">
        <f t="shared" si="975"/>
        <v>N/A</v>
      </c>
      <c r="CG336" s="16"/>
      <c r="CH336" s="16"/>
      <c r="CI336" s="16" t="str">
        <f t="shared" si="976"/>
        <v>N/A</v>
      </c>
      <c r="CJ336" s="16" t="str">
        <f t="shared" si="977"/>
        <v>N/A</v>
      </c>
      <c r="CK336" s="16" t="str">
        <f t="shared" si="978"/>
        <v>N/A</v>
      </c>
      <c r="CL336" s="16"/>
      <c r="CM336" s="16"/>
      <c r="CN336" s="16" t="str">
        <f t="shared" si="979"/>
        <v>N/A</v>
      </c>
      <c r="CO336" s="16" t="str">
        <f t="shared" si="980"/>
        <v>N/A</v>
      </c>
      <c r="CP336" s="16" t="str">
        <f t="shared" si="981"/>
        <v>N/A</v>
      </c>
      <c r="CQ336" s="16"/>
      <c r="CR336" s="16"/>
      <c r="CS336" s="16" t="str">
        <f t="shared" si="982"/>
        <v>N/A</v>
      </c>
      <c r="CT336" s="16" t="str">
        <f t="shared" si="983"/>
        <v>N/A</v>
      </c>
      <c r="CU336" s="16" t="str">
        <f t="shared" si="984"/>
        <v>N/A</v>
      </c>
      <c r="CV336" s="16"/>
      <c r="CW336" s="16"/>
      <c r="CX336" s="16" t="str">
        <f t="shared" si="985"/>
        <v>N/A</v>
      </c>
      <c r="CY336" s="16" t="str">
        <f t="shared" si="986"/>
        <v>N/A</v>
      </c>
      <c r="CZ336" s="16" t="str">
        <f t="shared" si="987"/>
        <v>N/A</v>
      </c>
      <c r="DA336" s="16"/>
      <c r="DB336" s="16"/>
      <c r="DC336" s="16" t="str">
        <f t="shared" si="988"/>
        <v>N/A</v>
      </c>
      <c r="DD336" s="16" t="str">
        <f t="shared" si="989"/>
        <v>N/A</v>
      </c>
      <c r="DE336" s="16" t="str">
        <f t="shared" si="990"/>
        <v>N/A</v>
      </c>
      <c r="DF336" s="16"/>
      <c r="DG336" s="16"/>
      <c r="DH336" s="16" t="str">
        <f t="shared" si="991"/>
        <v>N/A</v>
      </c>
      <c r="DI336" s="16" t="str">
        <f t="shared" si="992"/>
        <v>N/A</v>
      </c>
      <c r="DJ336" s="16" t="str">
        <f t="shared" si="993"/>
        <v>N/A</v>
      </c>
      <c r="DK336" s="16"/>
      <c r="DL336" s="16"/>
      <c r="DM336" s="16" t="str">
        <f t="shared" si="994"/>
        <v>N/A</v>
      </c>
      <c r="DN336" s="16" t="str">
        <f t="shared" si="995"/>
        <v>N/A</v>
      </c>
      <c r="DO336" s="16" t="str">
        <f t="shared" si="996"/>
        <v>N/A</v>
      </c>
      <c r="DP336" s="16"/>
      <c r="DQ336" s="16"/>
      <c r="DR336" s="16" t="str">
        <f t="shared" si="997"/>
        <v>N/A</v>
      </c>
      <c r="DS336" s="16" t="str">
        <f t="shared" si="998"/>
        <v>N/A</v>
      </c>
      <c r="DT336" s="16" t="str">
        <f t="shared" si="999"/>
        <v>N/A</v>
      </c>
      <c r="DU336" s="16"/>
      <c r="DV336" s="16"/>
    </row>
    <row r="337" spans="27:126" x14ac:dyDescent="0.35">
      <c r="AA337" s="74" t="s">
        <v>114</v>
      </c>
      <c r="AB337" s="73" t="str">
        <f t="shared" si="951"/>
        <v>-</v>
      </c>
      <c r="AC337" s="47" t="s">
        <v>13</v>
      </c>
      <c r="AD337" s="47" t="s">
        <v>2</v>
      </c>
      <c r="AE337" s="16"/>
      <c r="AF337" s="16"/>
      <c r="AG337" s="16" t="str">
        <f t="shared" si="1000"/>
        <v>N/A</v>
      </c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 t="str">
        <f t="shared" si="952"/>
        <v>N/A</v>
      </c>
      <c r="AV337" s="16" t="str">
        <f t="shared" si="953"/>
        <v>N/A</v>
      </c>
      <c r="AW337" s="16" t="str">
        <f t="shared" si="954"/>
        <v>N/A</v>
      </c>
      <c r="AX337" s="16"/>
      <c r="AY337" s="16"/>
      <c r="AZ337" s="16" t="str">
        <f t="shared" si="955"/>
        <v>N/A</v>
      </c>
      <c r="BA337" s="16" t="str">
        <f t="shared" si="956"/>
        <v>N/A</v>
      </c>
      <c r="BB337" s="16" t="str">
        <f t="shared" si="957"/>
        <v>N/A</v>
      </c>
      <c r="BC337" s="16"/>
      <c r="BD337" s="16"/>
      <c r="BE337" s="16" t="str">
        <f t="shared" si="958"/>
        <v>N/A</v>
      </c>
      <c r="BF337" s="16" t="str">
        <f t="shared" si="959"/>
        <v>N/A</v>
      </c>
      <c r="BG337" s="16" t="str">
        <f t="shared" si="960"/>
        <v>N/A</v>
      </c>
      <c r="BH337" s="16"/>
      <c r="BI337" s="16"/>
      <c r="BJ337" s="16" t="str">
        <f t="shared" si="961"/>
        <v>N/A</v>
      </c>
      <c r="BK337" s="16" t="str">
        <f t="shared" si="962"/>
        <v>N/A</v>
      </c>
      <c r="BL337" s="16" t="str">
        <f t="shared" si="963"/>
        <v>N/A</v>
      </c>
      <c r="BM337" s="16"/>
      <c r="BN337" s="16"/>
      <c r="BO337" s="16" t="str">
        <f t="shared" si="964"/>
        <v>N/A</v>
      </c>
      <c r="BP337" s="16" t="str">
        <f t="shared" si="965"/>
        <v>N/A</v>
      </c>
      <c r="BQ337" s="16" t="str">
        <f t="shared" si="966"/>
        <v>N/A</v>
      </c>
      <c r="BR337" s="16"/>
      <c r="BS337" s="16"/>
      <c r="BT337" s="16" t="str">
        <f t="shared" si="967"/>
        <v>N/A</v>
      </c>
      <c r="BU337" s="16" t="str">
        <f t="shared" si="968"/>
        <v>N/A</v>
      </c>
      <c r="BV337" s="16" t="str">
        <f t="shared" si="969"/>
        <v>N/A</v>
      </c>
      <c r="BW337" s="16"/>
      <c r="BX337" s="16"/>
      <c r="BY337" s="16" t="str">
        <f t="shared" si="970"/>
        <v>N/A</v>
      </c>
      <c r="BZ337" s="16" t="str">
        <f t="shared" si="971"/>
        <v>N/A</v>
      </c>
      <c r="CA337" s="16" t="str">
        <f t="shared" si="972"/>
        <v>N/A</v>
      </c>
      <c r="CB337" s="16"/>
      <c r="CC337" s="16"/>
      <c r="CD337" s="16" t="str">
        <f t="shared" si="973"/>
        <v>N/A</v>
      </c>
      <c r="CE337" s="16" t="str">
        <f t="shared" si="974"/>
        <v>N/A</v>
      </c>
      <c r="CF337" s="16" t="str">
        <f t="shared" si="975"/>
        <v>N/A</v>
      </c>
      <c r="CG337" s="16"/>
      <c r="CH337" s="16"/>
      <c r="CI337" s="16" t="str">
        <f t="shared" si="976"/>
        <v>N/A</v>
      </c>
      <c r="CJ337" s="16" t="str">
        <f t="shared" si="977"/>
        <v>N/A</v>
      </c>
      <c r="CK337" s="16" t="str">
        <f t="shared" si="978"/>
        <v>N/A</v>
      </c>
      <c r="CL337" s="16"/>
      <c r="CM337" s="16"/>
      <c r="CN337" s="16" t="str">
        <f t="shared" si="979"/>
        <v>N/A</v>
      </c>
      <c r="CO337" s="16" t="str">
        <f t="shared" si="980"/>
        <v>N/A</v>
      </c>
      <c r="CP337" s="16" t="str">
        <f t="shared" si="981"/>
        <v>N/A</v>
      </c>
      <c r="CQ337" s="16"/>
      <c r="CR337" s="16"/>
      <c r="CS337" s="16" t="str">
        <f t="shared" si="982"/>
        <v>N/A</v>
      </c>
      <c r="CT337" s="16" t="str">
        <f t="shared" si="983"/>
        <v>N/A</v>
      </c>
      <c r="CU337" s="16" t="str">
        <f t="shared" si="984"/>
        <v>N/A</v>
      </c>
      <c r="CV337" s="16"/>
      <c r="CW337" s="16"/>
      <c r="CX337" s="16" t="str">
        <f t="shared" si="985"/>
        <v>N/A</v>
      </c>
      <c r="CY337" s="16" t="str">
        <f t="shared" si="986"/>
        <v>N/A</v>
      </c>
      <c r="CZ337" s="16" t="str">
        <f t="shared" si="987"/>
        <v>N/A</v>
      </c>
      <c r="DA337" s="16"/>
      <c r="DB337" s="16"/>
      <c r="DC337" s="16" t="str">
        <f t="shared" si="988"/>
        <v>N/A</v>
      </c>
      <c r="DD337" s="16" t="str">
        <f t="shared" si="989"/>
        <v>N/A</v>
      </c>
      <c r="DE337" s="16" t="str">
        <f t="shared" si="990"/>
        <v>N/A</v>
      </c>
      <c r="DF337" s="16"/>
      <c r="DG337" s="16"/>
      <c r="DH337" s="16" t="str">
        <f t="shared" si="991"/>
        <v>N/A</v>
      </c>
      <c r="DI337" s="16" t="str">
        <f t="shared" si="992"/>
        <v>N/A</v>
      </c>
      <c r="DJ337" s="16" t="str">
        <f t="shared" si="993"/>
        <v>N/A</v>
      </c>
      <c r="DK337" s="16"/>
      <c r="DL337" s="16"/>
      <c r="DM337" s="16" t="str">
        <f t="shared" si="994"/>
        <v>N/A</v>
      </c>
      <c r="DN337" s="16" t="str">
        <f t="shared" si="995"/>
        <v>N/A</v>
      </c>
      <c r="DO337" s="16" t="str">
        <f t="shared" si="996"/>
        <v>N/A</v>
      </c>
      <c r="DP337" s="16"/>
      <c r="DQ337" s="16"/>
      <c r="DR337" s="16" t="str">
        <f t="shared" si="997"/>
        <v>N/A</v>
      </c>
      <c r="DS337" s="16" t="str">
        <f t="shared" si="998"/>
        <v>N/A</v>
      </c>
      <c r="DT337" s="16" t="str">
        <f t="shared" si="999"/>
        <v>N/A</v>
      </c>
      <c r="DU337" s="16"/>
      <c r="DV337" s="16"/>
    </row>
    <row r="338" spans="27:126" x14ac:dyDescent="0.35">
      <c r="AA338" s="74" t="s">
        <v>114</v>
      </c>
      <c r="AB338" s="73" t="str">
        <f t="shared" si="951"/>
        <v>-</v>
      </c>
      <c r="AC338" s="47" t="s">
        <v>14</v>
      </c>
      <c r="AD338" s="47" t="s">
        <v>2</v>
      </c>
      <c r="AE338" s="16"/>
      <c r="AF338" s="16"/>
      <c r="AG338" s="16" t="str">
        <f t="shared" si="1000"/>
        <v>N/A</v>
      </c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 t="str">
        <f t="shared" si="952"/>
        <v>N/A</v>
      </c>
      <c r="AV338" s="16" t="str">
        <f t="shared" si="953"/>
        <v>N/A</v>
      </c>
      <c r="AW338" s="16" t="str">
        <f t="shared" si="954"/>
        <v>N/A</v>
      </c>
      <c r="AX338" s="16"/>
      <c r="AY338" s="16"/>
      <c r="AZ338" s="16" t="str">
        <f t="shared" si="955"/>
        <v>N/A</v>
      </c>
      <c r="BA338" s="16" t="str">
        <f t="shared" si="956"/>
        <v>N/A</v>
      </c>
      <c r="BB338" s="16" t="str">
        <f t="shared" si="957"/>
        <v>N/A</v>
      </c>
      <c r="BC338" s="16"/>
      <c r="BD338" s="16"/>
      <c r="BE338" s="16" t="str">
        <f t="shared" si="958"/>
        <v>N/A</v>
      </c>
      <c r="BF338" s="16" t="str">
        <f t="shared" si="959"/>
        <v>N/A</v>
      </c>
      <c r="BG338" s="16" t="str">
        <f t="shared" si="960"/>
        <v>N/A</v>
      </c>
      <c r="BH338" s="16"/>
      <c r="BI338" s="16"/>
      <c r="BJ338" s="16" t="str">
        <f t="shared" si="961"/>
        <v>N/A</v>
      </c>
      <c r="BK338" s="16" t="str">
        <f t="shared" si="962"/>
        <v>N/A</v>
      </c>
      <c r="BL338" s="16" t="str">
        <f t="shared" si="963"/>
        <v>N/A</v>
      </c>
      <c r="BM338" s="16"/>
      <c r="BN338" s="16"/>
      <c r="BO338" s="16" t="str">
        <f t="shared" si="964"/>
        <v>N/A</v>
      </c>
      <c r="BP338" s="16" t="str">
        <f t="shared" si="965"/>
        <v>N/A</v>
      </c>
      <c r="BQ338" s="16" t="str">
        <f t="shared" si="966"/>
        <v>N/A</v>
      </c>
      <c r="BR338" s="16"/>
      <c r="BS338" s="16"/>
      <c r="BT338" s="16" t="str">
        <f t="shared" si="967"/>
        <v>N/A</v>
      </c>
      <c r="BU338" s="16" t="str">
        <f t="shared" si="968"/>
        <v>N/A</v>
      </c>
      <c r="BV338" s="16" t="str">
        <f t="shared" si="969"/>
        <v>N/A</v>
      </c>
      <c r="BW338" s="16"/>
      <c r="BX338" s="16"/>
      <c r="BY338" s="16" t="str">
        <f t="shared" si="970"/>
        <v>N/A</v>
      </c>
      <c r="BZ338" s="16" t="str">
        <f t="shared" si="971"/>
        <v>N/A</v>
      </c>
      <c r="CA338" s="16" t="str">
        <f t="shared" si="972"/>
        <v>N/A</v>
      </c>
      <c r="CB338" s="16"/>
      <c r="CC338" s="16"/>
      <c r="CD338" s="16" t="str">
        <f t="shared" si="973"/>
        <v>N/A</v>
      </c>
      <c r="CE338" s="16" t="str">
        <f t="shared" si="974"/>
        <v>N/A</v>
      </c>
      <c r="CF338" s="16" t="str">
        <f t="shared" si="975"/>
        <v>N/A</v>
      </c>
      <c r="CG338" s="16"/>
      <c r="CH338" s="16"/>
      <c r="CI338" s="16" t="str">
        <f t="shared" si="976"/>
        <v>N/A</v>
      </c>
      <c r="CJ338" s="16" t="str">
        <f t="shared" si="977"/>
        <v>N/A</v>
      </c>
      <c r="CK338" s="16" t="str">
        <f t="shared" si="978"/>
        <v>N/A</v>
      </c>
      <c r="CL338" s="16"/>
      <c r="CM338" s="16"/>
      <c r="CN338" s="16" t="str">
        <f t="shared" si="979"/>
        <v>N/A</v>
      </c>
      <c r="CO338" s="16" t="str">
        <f t="shared" si="980"/>
        <v>N/A</v>
      </c>
      <c r="CP338" s="16" t="str">
        <f t="shared" si="981"/>
        <v>N/A</v>
      </c>
      <c r="CQ338" s="16"/>
      <c r="CR338" s="16"/>
      <c r="CS338" s="16" t="str">
        <f t="shared" si="982"/>
        <v>N/A</v>
      </c>
      <c r="CT338" s="16" t="str">
        <f t="shared" si="983"/>
        <v>N/A</v>
      </c>
      <c r="CU338" s="16" t="str">
        <f t="shared" si="984"/>
        <v>N/A</v>
      </c>
      <c r="CV338" s="16"/>
      <c r="CW338" s="16"/>
      <c r="CX338" s="16" t="str">
        <f t="shared" si="985"/>
        <v>N/A</v>
      </c>
      <c r="CY338" s="16" t="str">
        <f t="shared" si="986"/>
        <v>N/A</v>
      </c>
      <c r="CZ338" s="16" t="str">
        <f t="shared" si="987"/>
        <v>N/A</v>
      </c>
      <c r="DA338" s="16"/>
      <c r="DB338" s="16"/>
      <c r="DC338" s="16" t="str">
        <f t="shared" si="988"/>
        <v>N/A</v>
      </c>
      <c r="DD338" s="16" t="str">
        <f t="shared" si="989"/>
        <v>N/A</v>
      </c>
      <c r="DE338" s="16" t="str">
        <f t="shared" si="990"/>
        <v>N/A</v>
      </c>
      <c r="DF338" s="16"/>
      <c r="DG338" s="16"/>
      <c r="DH338" s="16" t="str">
        <f t="shared" si="991"/>
        <v>N/A</v>
      </c>
      <c r="DI338" s="16" t="str">
        <f t="shared" si="992"/>
        <v>N/A</v>
      </c>
      <c r="DJ338" s="16" t="str">
        <f t="shared" si="993"/>
        <v>N/A</v>
      </c>
      <c r="DK338" s="16"/>
      <c r="DL338" s="16"/>
      <c r="DM338" s="16" t="str">
        <f t="shared" si="994"/>
        <v>N/A</v>
      </c>
      <c r="DN338" s="16" t="str">
        <f t="shared" si="995"/>
        <v>N/A</v>
      </c>
      <c r="DO338" s="16" t="str">
        <f t="shared" si="996"/>
        <v>N/A</v>
      </c>
      <c r="DP338" s="16"/>
      <c r="DQ338" s="16"/>
      <c r="DR338" s="16" t="str">
        <f t="shared" si="997"/>
        <v>N/A</v>
      </c>
      <c r="DS338" s="16" t="str">
        <f t="shared" si="998"/>
        <v>N/A</v>
      </c>
      <c r="DT338" s="16" t="str">
        <f t="shared" si="999"/>
        <v>N/A</v>
      </c>
      <c r="DU338" s="16"/>
      <c r="DV338" s="16"/>
    </row>
    <row r="339" spans="27:126" x14ac:dyDescent="0.35">
      <c r="AA339" s="74" t="s">
        <v>114</v>
      </c>
      <c r="AB339" s="73" t="str">
        <f t="shared" si="951"/>
        <v>-</v>
      </c>
      <c r="AC339" s="47" t="s">
        <v>15</v>
      </c>
      <c r="AD339" s="47" t="s">
        <v>2</v>
      </c>
      <c r="AE339" s="16"/>
      <c r="AF339" s="16"/>
      <c r="AG339" s="16" t="str">
        <f t="shared" si="1000"/>
        <v>N/A</v>
      </c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 t="str">
        <f t="shared" si="952"/>
        <v>N/A</v>
      </c>
      <c r="AV339" s="16" t="str">
        <f t="shared" si="953"/>
        <v>N/A</v>
      </c>
      <c r="AW339" s="16" t="str">
        <f t="shared" si="954"/>
        <v>N/A</v>
      </c>
      <c r="AX339" s="16"/>
      <c r="AY339" s="16"/>
      <c r="AZ339" s="16" t="str">
        <f t="shared" si="955"/>
        <v>N/A</v>
      </c>
      <c r="BA339" s="16" t="str">
        <f t="shared" si="956"/>
        <v>N/A</v>
      </c>
      <c r="BB339" s="16" t="str">
        <f t="shared" si="957"/>
        <v>N/A</v>
      </c>
      <c r="BC339" s="16"/>
      <c r="BD339" s="16"/>
      <c r="BE339" s="16" t="str">
        <f t="shared" si="958"/>
        <v>N/A</v>
      </c>
      <c r="BF339" s="16" t="str">
        <f t="shared" si="959"/>
        <v>N/A</v>
      </c>
      <c r="BG339" s="16" t="str">
        <f t="shared" si="960"/>
        <v>N/A</v>
      </c>
      <c r="BH339" s="16"/>
      <c r="BI339" s="16"/>
      <c r="BJ339" s="16" t="str">
        <f t="shared" si="961"/>
        <v>N/A</v>
      </c>
      <c r="BK339" s="16" t="str">
        <f t="shared" si="962"/>
        <v>N/A</v>
      </c>
      <c r="BL339" s="16" t="str">
        <f t="shared" si="963"/>
        <v>N/A</v>
      </c>
      <c r="BM339" s="16"/>
      <c r="BN339" s="16"/>
      <c r="BO339" s="16" t="str">
        <f t="shared" si="964"/>
        <v>N/A</v>
      </c>
      <c r="BP339" s="16" t="str">
        <f t="shared" si="965"/>
        <v>N/A</v>
      </c>
      <c r="BQ339" s="16" t="str">
        <f t="shared" si="966"/>
        <v>N/A</v>
      </c>
      <c r="BR339" s="16"/>
      <c r="BS339" s="16"/>
      <c r="BT339" s="16" t="str">
        <f t="shared" si="967"/>
        <v>N/A</v>
      </c>
      <c r="BU339" s="16" t="str">
        <f t="shared" si="968"/>
        <v>N/A</v>
      </c>
      <c r="BV339" s="16" t="str">
        <f t="shared" si="969"/>
        <v>N/A</v>
      </c>
      <c r="BW339" s="16"/>
      <c r="BX339" s="16"/>
      <c r="BY339" s="16" t="str">
        <f t="shared" si="970"/>
        <v>N/A</v>
      </c>
      <c r="BZ339" s="16" t="str">
        <f t="shared" si="971"/>
        <v>N/A</v>
      </c>
      <c r="CA339" s="16" t="str">
        <f t="shared" si="972"/>
        <v>N/A</v>
      </c>
      <c r="CB339" s="16"/>
      <c r="CC339" s="16"/>
      <c r="CD339" s="16" t="str">
        <f t="shared" si="973"/>
        <v>N/A</v>
      </c>
      <c r="CE339" s="16" t="str">
        <f t="shared" si="974"/>
        <v>N/A</v>
      </c>
      <c r="CF339" s="16" t="str">
        <f t="shared" si="975"/>
        <v>N/A</v>
      </c>
      <c r="CG339" s="16"/>
      <c r="CH339" s="16"/>
      <c r="CI339" s="16" t="str">
        <f t="shared" si="976"/>
        <v>N/A</v>
      </c>
      <c r="CJ339" s="16" t="str">
        <f t="shared" si="977"/>
        <v>N/A</v>
      </c>
      <c r="CK339" s="16" t="str">
        <f t="shared" si="978"/>
        <v>N/A</v>
      </c>
      <c r="CL339" s="16"/>
      <c r="CM339" s="16"/>
      <c r="CN339" s="16" t="str">
        <f t="shared" si="979"/>
        <v>N/A</v>
      </c>
      <c r="CO339" s="16" t="str">
        <f t="shared" si="980"/>
        <v>N/A</v>
      </c>
      <c r="CP339" s="16" t="str">
        <f t="shared" si="981"/>
        <v>N/A</v>
      </c>
      <c r="CQ339" s="16"/>
      <c r="CR339" s="16"/>
      <c r="CS339" s="16" t="str">
        <f t="shared" si="982"/>
        <v>N/A</v>
      </c>
      <c r="CT339" s="16" t="str">
        <f t="shared" si="983"/>
        <v>N/A</v>
      </c>
      <c r="CU339" s="16" t="str">
        <f t="shared" si="984"/>
        <v>N/A</v>
      </c>
      <c r="CV339" s="16"/>
      <c r="CW339" s="16"/>
      <c r="CX339" s="16" t="str">
        <f t="shared" si="985"/>
        <v>N/A</v>
      </c>
      <c r="CY339" s="16" t="str">
        <f t="shared" si="986"/>
        <v>N/A</v>
      </c>
      <c r="CZ339" s="16" t="str">
        <f t="shared" si="987"/>
        <v>N/A</v>
      </c>
      <c r="DA339" s="16"/>
      <c r="DB339" s="16"/>
      <c r="DC339" s="16" t="str">
        <f t="shared" si="988"/>
        <v>N/A</v>
      </c>
      <c r="DD339" s="16" t="str">
        <f t="shared" si="989"/>
        <v>N/A</v>
      </c>
      <c r="DE339" s="16" t="str">
        <f t="shared" si="990"/>
        <v>N/A</v>
      </c>
      <c r="DF339" s="16"/>
      <c r="DG339" s="16"/>
      <c r="DH339" s="16" t="str">
        <f t="shared" si="991"/>
        <v>N/A</v>
      </c>
      <c r="DI339" s="16" t="str">
        <f t="shared" si="992"/>
        <v>N/A</v>
      </c>
      <c r="DJ339" s="16" t="str">
        <f t="shared" si="993"/>
        <v>N/A</v>
      </c>
      <c r="DK339" s="16"/>
      <c r="DL339" s="16"/>
      <c r="DM339" s="16" t="str">
        <f t="shared" si="994"/>
        <v>N/A</v>
      </c>
      <c r="DN339" s="16" t="str">
        <f t="shared" si="995"/>
        <v>N/A</v>
      </c>
      <c r="DO339" s="16" t="str">
        <f t="shared" si="996"/>
        <v>N/A</v>
      </c>
      <c r="DP339" s="16"/>
      <c r="DQ339" s="16"/>
      <c r="DR339" s="16" t="str">
        <f t="shared" si="997"/>
        <v>N/A</v>
      </c>
      <c r="DS339" s="16" t="str">
        <f t="shared" si="998"/>
        <v>N/A</v>
      </c>
      <c r="DT339" s="16" t="str">
        <f t="shared" si="999"/>
        <v>N/A</v>
      </c>
      <c r="DU339" s="16"/>
      <c r="DV339" s="16"/>
    </row>
    <row r="340" spans="27:126" x14ac:dyDescent="0.35">
      <c r="AA340" s="74" t="s">
        <v>114</v>
      </c>
      <c r="AB340" s="73" t="str">
        <f t="shared" si="951"/>
        <v>-</v>
      </c>
      <c r="AC340" s="47" t="s">
        <v>16</v>
      </c>
      <c r="AD340" s="47" t="s">
        <v>2</v>
      </c>
      <c r="AE340" s="16"/>
      <c r="AF340" s="16"/>
      <c r="AG340" s="16" t="str">
        <f t="shared" si="1000"/>
        <v>N/A</v>
      </c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 t="str">
        <f t="shared" si="952"/>
        <v>N/A</v>
      </c>
      <c r="AV340" s="16" t="str">
        <f t="shared" si="953"/>
        <v>N/A</v>
      </c>
      <c r="AW340" s="16" t="str">
        <f t="shared" si="954"/>
        <v>N/A</v>
      </c>
      <c r="AX340" s="16"/>
      <c r="AY340" s="16"/>
      <c r="AZ340" s="16" t="str">
        <f t="shared" si="955"/>
        <v>N/A</v>
      </c>
      <c r="BA340" s="16" t="str">
        <f t="shared" si="956"/>
        <v>N/A</v>
      </c>
      <c r="BB340" s="16" t="str">
        <f t="shared" si="957"/>
        <v>N/A</v>
      </c>
      <c r="BC340" s="16"/>
      <c r="BD340" s="16"/>
      <c r="BE340" s="16" t="str">
        <f t="shared" si="958"/>
        <v>N/A</v>
      </c>
      <c r="BF340" s="16" t="str">
        <f t="shared" si="959"/>
        <v>N/A</v>
      </c>
      <c r="BG340" s="16" t="str">
        <f t="shared" si="960"/>
        <v>N/A</v>
      </c>
      <c r="BH340" s="16"/>
      <c r="BI340" s="16"/>
      <c r="BJ340" s="16" t="str">
        <f t="shared" si="961"/>
        <v>N/A</v>
      </c>
      <c r="BK340" s="16" t="str">
        <f t="shared" si="962"/>
        <v>N/A</v>
      </c>
      <c r="BL340" s="16" t="str">
        <f t="shared" si="963"/>
        <v>N/A</v>
      </c>
      <c r="BM340" s="16"/>
      <c r="BN340" s="16"/>
      <c r="BO340" s="16" t="str">
        <f t="shared" si="964"/>
        <v>N/A</v>
      </c>
      <c r="BP340" s="16" t="str">
        <f t="shared" si="965"/>
        <v>N/A</v>
      </c>
      <c r="BQ340" s="16" t="str">
        <f t="shared" si="966"/>
        <v>N/A</v>
      </c>
      <c r="BR340" s="16"/>
      <c r="BS340" s="16"/>
      <c r="BT340" s="16" t="str">
        <f t="shared" si="967"/>
        <v>N/A</v>
      </c>
      <c r="BU340" s="16" t="str">
        <f t="shared" si="968"/>
        <v>N/A</v>
      </c>
      <c r="BV340" s="16" t="str">
        <f t="shared" si="969"/>
        <v>N/A</v>
      </c>
      <c r="BW340" s="16"/>
      <c r="BX340" s="16"/>
      <c r="BY340" s="16" t="str">
        <f t="shared" si="970"/>
        <v>N/A</v>
      </c>
      <c r="BZ340" s="16" t="str">
        <f t="shared" si="971"/>
        <v>N/A</v>
      </c>
      <c r="CA340" s="16" t="str">
        <f t="shared" si="972"/>
        <v>N/A</v>
      </c>
      <c r="CB340" s="16"/>
      <c r="CC340" s="16"/>
      <c r="CD340" s="16" t="str">
        <f t="shared" si="973"/>
        <v>N/A</v>
      </c>
      <c r="CE340" s="16" t="str">
        <f t="shared" si="974"/>
        <v>N/A</v>
      </c>
      <c r="CF340" s="16" t="str">
        <f t="shared" si="975"/>
        <v>N/A</v>
      </c>
      <c r="CG340" s="16"/>
      <c r="CH340" s="16"/>
      <c r="CI340" s="16" t="str">
        <f t="shared" si="976"/>
        <v>N/A</v>
      </c>
      <c r="CJ340" s="16" t="str">
        <f t="shared" si="977"/>
        <v>N/A</v>
      </c>
      <c r="CK340" s="16" t="str">
        <f t="shared" si="978"/>
        <v>N/A</v>
      </c>
      <c r="CL340" s="16"/>
      <c r="CM340" s="16"/>
      <c r="CN340" s="16" t="str">
        <f t="shared" si="979"/>
        <v>N/A</v>
      </c>
      <c r="CO340" s="16" t="str">
        <f t="shared" si="980"/>
        <v>N/A</v>
      </c>
      <c r="CP340" s="16" t="str">
        <f t="shared" si="981"/>
        <v>N/A</v>
      </c>
      <c r="CQ340" s="16"/>
      <c r="CR340" s="16"/>
      <c r="CS340" s="16" t="str">
        <f t="shared" si="982"/>
        <v>N/A</v>
      </c>
      <c r="CT340" s="16" t="str">
        <f t="shared" si="983"/>
        <v>N/A</v>
      </c>
      <c r="CU340" s="16" t="str">
        <f t="shared" si="984"/>
        <v>N/A</v>
      </c>
      <c r="CV340" s="16"/>
      <c r="CW340" s="16"/>
      <c r="CX340" s="16" t="str">
        <f t="shared" si="985"/>
        <v>N/A</v>
      </c>
      <c r="CY340" s="16" t="str">
        <f t="shared" si="986"/>
        <v>N/A</v>
      </c>
      <c r="CZ340" s="16" t="str">
        <f t="shared" si="987"/>
        <v>N/A</v>
      </c>
      <c r="DA340" s="16"/>
      <c r="DB340" s="16"/>
      <c r="DC340" s="16" t="str">
        <f t="shared" si="988"/>
        <v>N/A</v>
      </c>
      <c r="DD340" s="16" t="str">
        <f t="shared" si="989"/>
        <v>N/A</v>
      </c>
      <c r="DE340" s="16" t="str">
        <f t="shared" si="990"/>
        <v>N/A</v>
      </c>
      <c r="DF340" s="16"/>
      <c r="DG340" s="16"/>
      <c r="DH340" s="16" t="str">
        <f t="shared" si="991"/>
        <v>N/A</v>
      </c>
      <c r="DI340" s="16" t="str">
        <f t="shared" si="992"/>
        <v>N/A</v>
      </c>
      <c r="DJ340" s="16" t="str">
        <f t="shared" si="993"/>
        <v>N/A</v>
      </c>
      <c r="DK340" s="16"/>
      <c r="DL340" s="16"/>
      <c r="DM340" s="16" t="str">
        <f t="shared" si="994"/>
        <v>N/A</v>
      </c>
      <c r="DN340" s="16" t="str">
        <f t="shared" si="995"/>
        <v>N/A</v>
      </c>
      <c r="DO340" s="16" t="str">
        <f t="shared" si="996"/>
        <v>N/A</v>
      </c>
      <c r="DP340" s="16"/>
      <c r="DQ340" s="16"/>
      <c r="DR340" s="16" t="str">
        <f t="shared" si="997"/>
        <v>N/A</v>
      </c>
      <c r="DS340" s="16" t="str">
        <f t="shared" si="998"/>
        <v>N/A</v>
      </c>
      <c r="DT340" s="16" t="str">
        <f t="shared" si="999"/>
        <v>N/A</v>
      </c>
      <c r="DU340" s="16"/>
      <c r="DV340" s="16"/>
    </row>
    <row r="341" spans="27:126" ht="15" thickBot="1" x14ac:dyDescent="0.4">
      <c r="AA341" s="74" t="s">
        <v>114</v>
      </c>
      <c r="AB341" s="73" t="str">
        <f t="shared" si="951"/>
        <v>-</v>
      </c>
      <c r="AC341" s="48" t="s">
        <v>17</v>
      </c>
      <c r="AD341" s="48" t="s">
        <v>2</v>
      </c>
      <c r="AE341" s="21"/>
      <c r="AF341" s="21"/>
      <c r="AG341" s="21" t="str">
        <f t="shared" si="1000"/>
        <v>N/A</v>
      </c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 t="str">
        <f t="shared" si="952"/>
        <v>N/A</v>
      </c>
      <c r="AV341" s="21" t="str">
        <f t="shared" si="953"/>
        <v>N/A</v>
      </c>
      <c r="AW341" s="21" t="str">
        <f t="shared" si="954"/>
        <v>N/A</v>
      </c>
      <c r="AX341" s="21"/>
      <c r="AY341" s="21"/>
      <c r="AZ341" s="21" t="str">
        <f t="shared" si="955"/>
        <v>N/A</v>
      </c>
      <c r="BA341" s="21" t="str">
        <f t="shared" si="956"/>
        <v>N/A</v>
      </c>
      <c r="BB341" s="21" t="str">
        <f t="shared" si="957"/>
        <v>N/A</v>
      </c>
      <c r="BC341" s="21"/>
      <c r="BD341" s="21"/>
      <c r="BE341" s="21" t="str">
        <f t="shared" si="958"/>
        <v>N/A</v>
      </c>
      <c r="BF341" s="21" t="str">
        <f t="shared" si="959"/>
        <v>N/A</v>
      </c>
      <c r="BG341" s="21" t="str">
        <f t="shared" si="960"/>
        <v>N/A</v>
      </c>
      <c r="BH341" s="21"/>
      <c r="BI341" s="21"/>
      <c r="BJ341" s="21" t="str">
        <f t="shared" si="961"/>
        <v>N/A</v>
      </c>
      <c r="BK341" s="21" t="str">
        <f t="shared" si="962"/>
        <v>N/A</v>
      </c>
      <c r="BL341" s="21" t="str">
        <f t="shared" si="963"/>
        <v>N/A</v>
      </c>
      <c r="BM341" s="21"/>
      <c r="BN341" s="21"/>
      <c r="BO341" s="21" t="str">
        <f t="shared" si="964"/>
        <v>N/A</v>
      </c>
      <c r="BP341" s="21" t="str">
        <f t="shared" si="965"/>
        <v>N/A</v>
      </c>
      <c r="BQ341" s="21" t="str">
        <f t="shared" si="966"/>
        <v>N/A</v>
      </c>
      <c r="BR341" s="21"/>
      <c r="BS341" s="21"/>
      <c r="BT341" s="21" t="str">
        <f t="shared" si="967"/>
        <v>N/A</v>
      </c>
      <c r="BU341" s="21" t="str">
        <f t="shared" si="968"/>
        <v>N/A</v>
      </c>
      <c r="BV341" s="21" t="str">
        <f t="shared" si="969"/>
        <v>N/A</v>
      </c>
      <c r="BW341" s="21"/>
      <c r="BX341" s="21"/>
      <c r="BY341" s="21" t="str">
        <f t="shared" si="970"/>
        <v>N/A</v>
      </c>
      <c r="BZ341" s="21" t="str">
        <f t="shared" si="971"/>
        <v>N/A</v>
      </c>
      <c r="CA341" s="21" t="str">
        <f t="shared" si="972"/>
        <v>N/A</v>
      </c>
      <c r="CB341" s="21"/>
      <c r="CC341" s="21"/>
      <c r="CD341" s="21" t="str">
        <f t="shared" si="973"/>
        <v>N/A</v>
      </c>
      <c r="CE341" s="21" t="str">
        <f t="shared" si="974"/>
        <v>N/A</v>
      </c>
      <c r="CF341" s="21" t="str">
        <f t="shared" si="975"/>
        <v>N/A</v>
      </c>
      <c r="CG341" s="21"/>
      <c r="CH341" s="21"/>
      <c r="CI341" s="21" t="str">
        <f t="shared" si="976"/>
        <v>N/A</v>
      </c>
      <c r="CJ341" s="21" t="str">
        <f t="shared" si="977"/>
        <v>N/A</v>
      </c>
      <c r="CK341" s="21" t="str">
        <f t="shared" si="978"/>
        <v>N/A</v>
      </c>
      <c r="CL341" s="21"/>
      <c r="CM341" s="21"/>
      <c r="CN341" s="21" t="str">
        <f t="shared" si="979"/>
        <v>N/A</v>
      </c>
      <c r="CO341" s="21" t="str">
        <f t="shared" si="980"/>
        <v>N/A</v>
      </c>
      <c r="CP341" s="21" t="str">
        <f t="shared" si="981"/>
        <v>N/A</v>
      </c>
      <c r="CQ341" s="21"/>
      <c r="CR341" s="21"/>
      <c r="CS341" s="21" t="str">
        <f t="shared" si="982"/>
        <v>N/A</v>
      </c>
      <c r="CT341" s="21" t="str">
        <f t="shared" si="983"/>
        <v>N/A</v>
      </c>
      <c r="CU341" s="21" t="str">
        <f t="shared" si="984"/>
        <v>N/A</v>
      </c>
      <c r="CV341" s="21"/>
      <c r="CW341" s="21"/>
      <c r="CX341" s="21" t="str">
        <f t="shared" si="985"/>
        <v>N/A</v>
      </c>
      <c r="CY341" s="21" t="str">
        <f t="shared" si="986"/>
        <v>N/A</v>
      </c>
      <c r="CZ341" s="21" t="str">
        <f t="shared" si="987"/>
        <v>N/A</v>
      </c>
      <c r="DA341" s="21"/>
      <c r="DB341" s="21"/>
      <c r="DC341" s="21" t="str">
        <f t="shared" si="988"/>
        <v>N/A</v>
      </c>
      <c r="DD341" s="21" t="str">
        <f t="shared" si="989"/>
        <v>N/A</v>
      </c>
      <c r="DE341" s="21" t="str">
        <f t="shared" si="990"/>
        <v>N/A</v>
      </c>
      <c r="DF341" s="21"/>
      <c r="DG341" s="21"/>
      <c r="DH341" s="21" t="str">
        <f t="shared" si="991"/>
        <v>N/A</v>
      </c>
      <c r="DI341" s="21" t="str">
        <f t="shared" si="992"/>
        <v>N/A</v>
      </c>
      <c r="DJ341" s="21" t="str">
        <f t="shared" si="993"/>
        <v>N/A</v>
      </c>
      <c r="DK341" s="21"/>
      <c r="DL341" s="21"/>
      <c r="DM341" s="21" t="str">
        <f t="shared" si="994"/>
        <v>N/A</v>
      </c>
      <c r="DN341" s="21" t="str">
        <f t="shared" si="995"/>
        <v>N/A</v>
      </c>
      <c r="DO341" s="21" t="str">
        <f t="shared" si="996"/>
        <v>N/A</v>
      </c>
      <c r="DP341" s="16"/>
      <c r="DQ341" s="16"/>
      <c r="DR341" s="21" t="str">
        <f t="shared" si="997"/>
        <v>N/A</v>
      </c>
      <c r="DS341" s="21" t="str">
        <f t="shared" si="998"/>
        <v>N/A</v>
      </c>
      <c r="DT341" s="21" t="str">
        <f t="shared" si="999"/>
        <v>N/A</v>
      </c>
      <c r="DU341" s="16"/>
      <c r="DV341" s="16"/>
    </row>
    <row r="342" spans="27:126" ht="15" thickBot="1" x14ac:dyDescent="0.4"/>
    <row r="343" spans="27:126" x14ac:dyDescent="0.35">
      <c r="AA343" s="140" t="s">
        <v>83</v>
      </c>
      <c r="AB343" s="141"/>
      <c r="AC343" s="63" t="s">
        <v>24</v>
      </c>
      <c r="AD343" s="45"/>
      <c r="AE343" s="116" t="s">
        <v>82</v>
      </c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69"/>
    </row>
    <row r="344" spans="27:126" x14ac:dyDescent="0.35">
      <c r="AA344" s="142"/>
      <c r="AB344" s="143"/>
      <c r="AC344" s="95" t="s">
        <v>26</v>
      </c>
      <c r="AD344" s="46"/>
      <c r="AE344" s="170" t="s">
        <v>2</v>
      </c>
      <c r="AF344" s="171"/>
      <c r="AG344" s="171"/>
      <c r="AH344" s="171"/>
      <c r="AI344" s="171"/>
      <c r="AJ344" s="171"/>
      <c r="AK344" s="171"/>
      <c r="AL344" s="171"/>
      <c r="AM344" s="171"/>
      <c r="AN344" s="171"/>
      <c r="AO344" s="171"/>
      <c r="AP344" s="171"/>
      <c r="AQ344" s="171"/>
      <c r="AR344" s="171"/>
      <c r="AS344" s="171"/>
      <c r="AT344" s="171"/>
      <c r="AU344" s="171"/>
      <c r="AV344" s="171"/>
      <c r="AW344" s="171"/>
      <c r="AX344" s="171"/>
      <c r="AY344" s="171"/>
      <c r="AZ344" s="171"/>
      <c r="BA344" s="171"/>
      <c r="BB344" s="171"/>
      <c r="BC344" s="171"/>
      <c r="BD344" s="171"/>
      <c r="BE344" s="171"/>
      <c r="BF344" s="171"/>
      <c r="BG344" s="171"/>
      <c r="BH344" s="171"/>
      <c r="BI344" s="171"/>
      <c r="BJ344" s="171"/>
      <c r="BK344" s="171"/>
      <c r="BL344" s="171"/>
      <c r="BM344" s="171"/>
      <c r="BN344" s="171"/>
      <c r="BO344" s="171"/>
      <c r="BP344" s="171"/>
      <c r="BQ344" s="171"/>
      <c r="BR344" s="171"/>
      <c r="BS344" s="171"/>
      <c r="BT344" s="171"/>
      <c r="BU344" s="171"/>
      <c r="BV344" s="171"/>
      <c r="BW344" s="171"/>
      <c r="BX344" s="171"/>
      <c r="BY344" s="171"/>
      <c r="BZ344" s="171"/>
      <c r="CA344" s="171"/>
      <c r="CB344" s="171"/>
      <c r="CC344" s="171"/>
      <c r="CD344" s="171"/>
      <c r="CE344" s="171"/>
      <c r="CF344" s="171"/>
      <c r="CG344" s="171"/>
      <c r="CH344" s="171"/>
      <c r="CI344" s="171"/>
      <c r="CJ344" s="171"/>
      <c r="CK344" s="171"/>
      <c r="CL344" s="171"/>
      <c r="CM344" s="171"/>
      <c r="CN344" s="171"/>
      <c r="CO344" s="171"/>
      <c r="CP344" s="171"/>
      <c r="CQ344" s="171"/>
      <c r="CR344" s="171"/>
      <c r="CS344" s="171"/>
      <c r="CT344" s="171"/>
      <c r="CU344" s="171"/>
      <c r="CV344" s="171"/>
      <c r="CW344" s="171"/>
      <c r="CX344" s="171"/>
      <c r="CY344" s="171"/>
      <c r="CZ344" s="171"/>
      <c r="DA344" s="171"/>
      <c r="DB344" s="171"/>
      <c r="DC344" s="171"/>
      <c r="DD344" s="171"/>
      <c r="DE344" s="171"/>
      <c r="DF344" s="171"/>
      <c r="DG344" s="171"/>
      <c r="DH344" s="171"/>
      <c r="DI344" s="171"/>
      <c r="DJ344" s="171"/>
      <c r="DK344" s="171"/>
      <c r="DL344" s="171"/>
      <c r="DM344" s="171"/>
      <c r="DN344" s="171"/>
      <c r="DO344" s="171"/>
      <c r="DP344" s="171"/>
      <c r="DQ344" s="171"/>
      <c r="DR344" s="171"/>
      <c r="DS344" s="171"/>
      <c r="DT344" s="171"/>
      <c r="DU344" s="171"/>
      <c r="DV344" s="171"/>
    </row>
    <row r="345" spans="27:126" x14ac:dyDescent="0.35">
      <c r="AA345" s="142"/>
      <c r="AB345" s="143"/>
      <c r="AC345" s="95" t="s">
        <v>20</v>
      </c>
      <c r="AD345" s="46"/>
      <c r="AE345" s="131" t="s">
        <v>265</v>
      </c>
      <c r="AF345" s="132"/>
      <c r="AG345" s="132"/>
      <c r="AH345" s="133"/>
      <c r="AI345" s="131" t="s">
        <v>264</v>
      </c>
      <c r="AJ345" s="132"/>
      <c r="AK345" s="132"/>
      <c r="AL345" s="133"/>
      <c r="AM345" s="131" t="s">
        <v>263</v>
      </c>
      <c r="AN345" s="132"/>
      <c r="AO345" s="132"/>
      <c r="AP345" s="133"/>
      <c r="AQ345" s="131" t="s">
        <v>262</v>
      </c>
      <c r="AR345" s="132"/>
      <c r="AS345" s="132"/>
      <c r="AT345" s="133"/>
      <c r="AU345" s="131" t="s">
        <v>27</v>
      </c>
      <c r="AV345" s="132"/>
      <c r="AW345" s="132"/>
      <c r="AX345" s="132"/>
      <c r="AY345" s="133"/>
      <c r="AZ345" s="131" t="s">
        <v>28</v>
      </c>
      <c r="BA345" s="132"/>
      <c r="BB345" s="132"/>
      <c r="BC345" s="132"/>
      <c r="BD345" s="133"/>
      <c r="BE345" s="131" t="s">
        <v>30</v>
      </c>
      <c r="BF345" s="132"/>
      <c r="BG345" s="132"/>
      <c r="BH345" s="132"/>
      <c r="BI345" s="133"/>
      <c r="BJ345" s="131" t="s">
        <v>31</v>
      </c>
      <c r="BK345" s="132"/>
      <c r="BL345" s="132"/>
      <c r="BM345" s="132"/>
      <c r="BN345" s="133"/>
      <c r="BO345" s="131" t="s">
        <v>32</v>
      </c>
      <c r="BP345" s="132"/>
      <c r="BQ345" s="132"/>
      <c r="BR345" s="132"/>
      <c r="BS345" s="133"/>
      <c r="BT345" s="131" t="s">
        <v>33</v>
      </c>
      <c r="BU345" s="132"/>
      <c r="BV345" s="132"/>
      <c r="BW345" s="132"/>
      <c r="BX345" s="133"/>
      <c r="BY345" s="131" t="s">
        <v>34</v>
      </c>
      <c r="BZ345" s="132"/>
      <c r="CA345" s="132"/>
      <c r="CB345" s="132"/>
      <c r="CC345" s="133"/>
      <c r="CD345" s="131" t="s">
        <v>35</v>
      </c>
      <c r="CE345" s="132"/>
      <c r="CF345" s="132"/>
      <c r="CG345" s="132"/>
      <c r="CH345" s="133"/>
      <c r="CI345" s="131" t="s">
        <v>36</v>
      </c>
      <c r="CJ345" s="132"/>
      <c r="CK345" s="132"/>
      <c r="CL345" s="132"/>
      <c r="CM345" s="133"/>
      <c r="CN345" s="131" t="s">
        <v>37</v>
      </c>
      <c r="CO345" s="132"/>
      <c r="CP345" s="132"/>
      <c r="CQ345" s="132"/>
      <c r="CR345" s="133"/>
      <c r="CS345" s="131" t="s">
        <v>38</v>
      </c>
      <c r="CT345" s="132"/>
      <c r="CU345" s="132"/>
      <c r="CV345" s="132"/>
      <c r="CW345" s="133"/>
      <c r="CX345" s="131" t="s">
        <v>39</v>
      </c>
      <c r="CY345" s="132"/>
      <c r="CZ345" s="132"/>
      <c r="DA345" s="132"/>
      <c r="DB345" s="133"/>
      <c r="DC345" s="131" t="s">
        <v>40</v>
      </c>
      <c r="DD345" s="132"/>
      <c r="DE345" s="132"/>
      <c r="DF345" s="132"/>
      <c r="DG345" s="133"/>
      <c r="DH345" s="131" t="s">
        <v>41</v>
      </c>
      <c r="DI345" s="132"/>
      <c r="DJ345" s="132"/>
      <c r="DK345" s="132"/>
      <c r="DL345" s="133"/>
      <c r="DM345" s="131" t="s">
        <v>42</v>
      </c>
      <c r="DN345" s="132"/>
      <c r="DO345" s="132"/>
      <c r="DP345" s="132"/>
      <c r="DQ345" s="133"/>
      <c r="DR345" s="131" t="s">
        <v>43</v>
      </c>
      <c r="DS345" s="132"/>
      <c r="DT345" s="132"/>
      <c r="DU345" s="132"/>
      <c r="DV345" s="133"/>
    </row>
    <row r="346" spans="27:126" x14ac:dyDescent="0.35">
      <c r="AA346" s="96" t="s">
        <v>112</v>
      </c>
      <c r="AB346" s="25" t="s">
        <v>113</v>
      </c>
      <c r="AC346" s="95" t="s">
        <v>67</v>
      </c>
      <c r="AD346" s="46"/>
      <c r="AE346" s="36" t="s">
        <v>64</v>
      </c>
      <c r="AF346" s="37" t="s">
        <v>115</v>
      </c>
      <c r="AG346" s="38" t="s">
        <v>66</v>
      </c>
      <c r="AH346" s="70" t="s">
        <v>261</v>
      </c>
      <c r="AI346" s="36" t="s">
        <v>64</v>
      </c>
      <c r="AJ346" s="37" t="s">
        <v>115</v>
      </c>
      <c r="AK346" s="38" t="s">
        <v>66</v>
      </c>
      <c r="AL346" s="70" t="s">
        <v>261</v>
      </c>
      <c r="AM346" s="36" t="s">
        <v>64</v>
      </c>
      <c r="AN346" s="37" t="s">
        <v>115</v>
      </c>
      <c r="AO346" s="38" t="s">
        <v>66</v>
      </c>
      <c r="AP346" s="70" t="s">
        <v>261</v>
      </c>
      <c r="AQ346" s="36" t="s">
        <v>64</v>
      </c>
      <c r="AR346" s="37" t="s">
        <v>115</v>
      </c>
      <c r="AS346" s="38" t="s">
        <v>66</v>
      </c>
      <c r="AT346" s="70" t="s">
        <v>261</v>
      </c>
      <c r="AU346" s="36" t="s">
        <v>64</v>
      </c>
      <c r="AV346" s="37" t="s">
        <v>115</v>
      </c>
      <c r="AW346" s="38" t="s">
        <v>66</v>
      </c>
      <c r="AX346" s="70" t="s">
        <v>260</v>
      </c>
      <c r="AY346" s="70" t="s">
        <v>261</v>
      </c>
      <c r="AZ346" s="36" t="s">
        <v>64</v>
      </c>
      <c r="BA346" s="37" t="s">
        <v>115</v>
      </c>
      <c r="BB346" s="38" t="s">
        <v>66</v>
      </c>
      <c r="BC346" s="70" t="s">
        <v>260</v>
      </c>
      <c r="BD346" s="70" t="s">
        <v>261</v>
      </c>
      <c r="BE346" s="36" t="s">
        <v>64</v>
      </c>
      <c r="BF346" s="37" t="s">
        <v>115</v>
      </c>
      <c r="BG346" s="38" t="s">
        <v>66</v>
      </c>
      <c r="BH346" s="70" t="s">
        <v>260</v>
      </c>
      <c r="BI346" s="70" t="s">
        <v>261</v>
      </c>
      <c r="BJ346" s="36" t="s">
        <v>64</v>
      </c>
      <c r="BK346" s="37" t="s">
        <v>115</v>
      </c>
      <c r="BL346" s="38" t="s">
        <v>66</v>
      </c>
      <c r="BM346" s="70" t="s">
        <v>260</v>
      </c>
      <c r="BN346" s="70" t="s">
        <v>261</v>
      </c>
      <c r="BO346" s="36" t="s">
        <v>64</v>
      </c>
      <c r="BP346" s="37" t="s">
        <v>115</v>
      </c>
      <c r="BQ346" s="38" t="s">
        <v>66</v>
      </c>
      <c r="BR346" s="70" t="s">
        <v>260</v>
      </c>
      <c r="BS346" s="70" t="s">
        <v>261</v>
      </c>
      <c r="BT346" s="36" t="s">
        <v>64</v>
      </c>
      <c r="BU346" s="37" t="s">
        <v>115</v>
      </c>
      <c r="BV346" s="38" t="s">
        <v>66</v>
      </c>
      <c r="BW346" s="70" t="s">
        <v>260</v>
      </c>
      <c r="BX346" s="70" t="s">
        <v>261</v>
      </c>
      <c r="BY346" s="36" t="s">
        <v>64</v>
      </c>
      <c r="BZ346" s="37" t="s">
        <v>115</v>
      </c>
      <c r="CA346" s="38" t="s">
        <v>66</v>
      </c>
      <c r="CB346" s="70" t="s">
        <v>260</v>
      </c>
      <c r="CC346" s="70" t="s">
        <v>261</v>
      </c>
      <c r="CD346" s="36" t="s">
        <v>64</v>
      </c>
      <c r="CE346" s="37" t="s">
        <v>115</v>
      </c>
      <c r="CF346" s="38" t="s">
        <v>66</v>
      </c>
      <c r="CG346" s="70" t="s">
        <v>260</v>
      </c>
      <c r="CH346" s="70" t="s">
        <v>261</v>
      </c>
      <c r="CI346" s="36" t="s">
        <v>64</v>
      </c>
      <c r="CJ346" s="37" t="s">
        <v>115</v>
      </c>
      <c r="CK346" s="38" t="s">
        <v>66</v>
      </c>
      <c r="CL346" s="70" t="s">
        <v>260</v>
      </c>
      <c r="CM346" s="70" t="s">
        <v>261</v>
      </c>
      <c r="CN346" s="36" t="s">
        <v>64</v>
      </c>
      <c r="CO346" s="37" t="s">
        <v>115</v>
      </c>
      <c r="CP346" s="38" t="s">
        <v>66</v>
      </c>
      <c r="CQ346" s="70" t="s">
        <v>260</v>
      </c>
      <c r="CR346" s="70" t="s">
        <v>261</v>
      </c>
      <c r="CS346" s="36" t="s">
        <v>64</v>
      </c>
      <c r="CT346" s="37" t="s">
        <v>115</v>
      </c>
      <c r="CU346" s="38" t="s">
        <v>66</v>
      </c>
      <c r="CV346" s="70" t="s">
        <v>260</v>
      </c>
      <c r="CW346" s="70" t="s">
        <v>261</v>
      </c>
      <c r="CX346" s="36" t="s">
        <v>64</v>
      </c>
      <c r="CY346" s="37" t="s">
        <v>115</v>
      </c>
      <c r="CZ346" s="38" t="s">
        <v>66</v>
      </c>
      <c r="DA346" s="70" t="s">
        <v>260</v>
      </c>
      <c r="DB346" s="70" t="s">
        <v>261</v>
      </c>
      <c r="DC346" s="36" t="s">
        <v>64</v>
      </c>
      <c r="DD346" s="37" t="s">
        <v>115</v>
      </c>
      <c r="DE346" s="38" t="s">
        <v>66</v>
      </c>
      <c r="DF346" s="70" t="s">
        <v>260</v>
      </c>
      <c r="DG346" s="70" t="s">
        <v>261</v>
      </c>
      <c r="DH346" s="36" t="s">
        <v>64</v>
      </c>
      <c r="DI346" s="37" t="s">
        <v>115</v>
      </c>
      <c r="DJ346" s="38" t="s">
        <v>66</v>
      </c>
      <c r="DK346" s="70" t="s">
        <v>260</v>
      </c>
      <c r="DL346" s="70" t="s">
        <v>261</v>
      </c>
      <c r="DM346" s="36" t="s">
        <v>64</v>
      </c>
      <c r="DN346" s="37" t="s">
        <v>115</v>
      </c>
      <c r="DO346" s="38" t="s">
        <v>66</v>
      </c>
      <c r="DP346" s="70" t="s">
        <v>260</v>
      </c>
      <c r="DQ346" s="70" t="s">
        <v>261</v>
      </c>
      <c r="DR346" s="36" t="s">
        <v>64</v>
      </c>
      <c r="DS346" s="37" t="s">
        <v>115</v>
      </c>
      <c r="DT346" s="37" t="s">
        <v>66</v>
      </c>
      <c r="DU346" s="70" t="s">
        <v>260</v>
      </c>
      <c r="DV346" s="70" t="s">
        <v>261</v>
      </c>
    </row>
    <row r="347" spans="27:126" x14ac:dyDescent="0.35">
      <c r="AA347" s="74">
        <v>1.5</v>
      </c>
      <c r="AB347" s="73">
        <f t="shared" ref="AB347:AB358" si="1001">IF(ISNUMBER(AA7),(AA7*(AF7-AG7)+AE7+AG7-2*AF7)/(AE7-AF7),"-")</f>
        <v>4.4317443120260034</v>
      </c>
      <c r="AC347" s="47" t="s">
        <v>6</v>
      </c>
      <c r="AD347" s="47" t="s">
        <v>2</v>
      </c>
      <c r="AE347" s="16">
        <f>VLOOKUP(AE343,I37:J74,2,FALSE)*[2]beta_Schätzung_Corr_Poll!E87</f>
        <v>798.66666666666663</v>
      </c>
      <c r="AF347" s="16">
        <f>VLOOKUP(AE343,I37:J74,2,FALSE)*[2]beta_Schätzung_Corr_Poll!E88</f>
        <v>1066.2666666666667</v>
      </c>
      <c r="AG347" s="16">
        <f>VLOOKUP(AE343,I37:J74,2,FALSE)*[2]beta_Schätzung_Corr_Poll!E89</f>
        <v>3053.333333333333</v>
      </c>
      <c r="AH347" s="16">
        <f>[2]beta_Schätzung_Corr_Poll!E85</f>
        <v>0.98119999999999996</v>
      </c>
      <c r="AI347" s="16">
        <f>VLOOKUP(AE343,I37:J74,2,FALSE)*[2]beta_Schätzung_Corr_Poll!F87</f>
        <v>798.66666666666663</v>
      </c>
      <c r="AJ347" s="16">
        <f>VLOOKUP(AE343,I37:J74,2,FALSE)*[2]beta_Schätzung_Corr_Poll!F88</f>
        <v>1295.5999999999999</v>
      </c>
      <c r="AK347" s="16">
        <f>VLOOKUP(AE343,I37:J74,2,FALSE)*[2]beta_Schätzung_Corr_Poll!F89</f>
        <v>3053.333333333333</v>
      </c>
      <c r="AL347" s="16">
        <f>[2]beta_Schätzung_Corr_Poll!F85</f>
        <v>0.7593333333333333</v>
      </c>
      <c r="AM347" s="16">
        <f>VLOOKUP(AE343,I37:J74,2,FALSE)*[2]beta_Schätzung_Corr_Poll!G87</f>
        <v>798.66666666666663</v>
      </c>
      <c r="AN347" s="16">
        <f>VLOOKUP(AE343,I37:J74,2,FALSE)*[2]beta_Schätzung_Corr_Poll!G88</f>
        <v>1214.9333333333334</v>
      </c>
      <c r="AO347" s="16">
        <f>VLOOKUP(AE343,I37:J74,2,FALSE)*[2]beta_Schätzung_Corr_Poll!G89</f>
        <v>3053.333333333333</v>
      </c>
      <c r="AP347" s="16">
        <f>[2]beta_Schätzung_Corr_Poll!G85</f>
        <v>0.76519999999999999</v>
      </c>
      <c r="AQ347" s="16">
        <f>VLOOKUP(AE343,I37:J74,2,FALSE)*[2]beta_Schätzung_Corr_Poll!H87</f>
        <v>798.66666666666663</v>
      </c>
      <c r="AR347" s="16">
        <f>VLOOKUP(AE343,I37:J74,2,FALSE)*[2]beta_Schätzung_Corr_Poll!H88</f>
        <v>3053.333333333333</v>
      </c>
      <c r="AS347" s="16">
        <f>VLOOKUP(AE343,I37:J74,2,FALSE)*[2]beta_Schätzung_Corr_Poll!H89</f>
        <v>3053.333333333333</v>
      </c>
      <c r="AT347" s="16">
        <f>[2]beta_Schätzung_Corr_Poll!H85</f>
        <v>0</v>
      </c>
      <c r="AU347" s="16">
        <f t="shared" ref="AU347:AU358" si="1002">IF(ISNUMBER($AE347),IF(OR(HLOOKUP($AU$5,$I$2:$Y$8,4,FALSE)=1,HLOOKUP($AU$5,$I$2:$Y$8,5,FALSE)=1,),HLOOKUP($AU$5,$I$2:$Y$8,4,FALSE)*VLOOKUP($AC347,$B$32:$G$45,MATCH($AD347,$B$33:$G$33,0),FALSE)+HLOOKUP($AU$5,$I$2:$Y$8,5,FALSE)*VLOOKUP($AC347,$B$47:$G$60,MATCH($AD347,$B$48:$G$48,0),FALSE)+$AE347,$AE347),"N/A")</f>
        <v>798.66666666666663</v>
      </c>
      <c r="AV347" s="16">
        <f t="shared" ref="AV347:AV358" si="1003">IF(ISNUMBER($AF347),$AF347*SQRT(SUMSQ(HLOOKUP($AU$5,$J$2:$Y$8,2,FALSE)*VLOOKUP($AC347,$B$2:$G$15,MATCH($AD347,$B$3:$G$3,0),FALSE),HLOOKUP($AU$5,$J$2:$Y$8,3,FALSE)*VLOOKUP($AC347,$B$17:$G$30,MATCH($AD347,$B$18:$G$18,0),FALSE),HLOOKUP($AU$5,$J$2:$Y$8,6,FALSE)))+HLOOKUP($AU$5,$J$2:$Y$8,4,FALSE)*VLOOKUP($AC347,$B$32:$G$45,MATCH($AD347,$B$33:$G$33,0),FALSE)+HLOOKUP($AU$5,$J$2:$Y$8,5,FALSE)*VLOOKUP($AC347,$B$47:$G$60,MATCH($AD347,$B$48:$G$48,0),FALSE),"N/A")</f>
        <v>1066.2666666666667</v>
      </c>
      <c r="AW347" s="16">
        <f t="shared" ref="AW347:AW358" si="1004">IF(ISNUMBER($AG347),IF(OR(HLOOKUP($AU$5,$I$2:$Y$8,4,FALSE)=1,HLOOKUP($AU$5,$I$2:$Y$8,5,FALSE)=1,),HLOOKUP($AU$5,$I$2:$Y$8,4,FALSE)*VLOOKUP($AC347,$B$32:$G$45,MATCH($AD347,$B$33:$G$33,0),FALSE)+HLOOKUP($AU$5,$I$2:$Y$8,5,FALSE)*VLOOKUP($AC347,$B$47:$G$60,MATCH($AD347,$B$48:$G$48,0),FALSE)+$AG347,$AG347),"N/A")</f>
        <v>3053.333333333333</v>
      </c>
      <c r="AX347" s="47" t="str">
        <f>IF(AY347&gt;0, "true", "false")</f>
        <v>true</v>
      </c>
      <c r="AY347" s="16">
        <f>AH347</f>
        <v>0.98119999999999996</v>
      </c>
      <c r="AZ347" s="16">
        <f t="shared" ref="AZ347:AZ358" si="1005">IF(ISNUMBER($AE347),IF(OR(HLOOKUP($AZ$5,$I$2:$Y$8,4,FALSE)=1,HLOOKUP($AZ$5,$I$2:$Y$8,5,FALSE)=1,),HLOOKUP($AZ$5,$I$2:$Y$8,4,FALSE)*VLOOKUP($AC347,$B$32:$G$45,MATCH($AD347,$B$33:$G$33,0),FALSE)+HLOOKUP($AZ$5,$I$2:$Y$8,5,FALSE)*VLOOKUP($AC347,$B$47:$G$60,MATCH($AD347,$B$48:$G$48,0),FALSE)+$AE347,$AE347),"N/A")</f>
        <v>729.66666666666663</v>
      </c>
      <c r="BA347" s="16">
        <f t="shared" ref="BA347:BA358" si="1006">IF(ISNUMBER($AF347),$AF347*SQRT(SUMSQ(HLOOKUP($AZ$5,$J$2:$Y$8,2,FALSE)*VLOOKUP($AC347,$B$2:$G$15,MATCH($AD347,$B$3:$G$3,0),FALSE),HLOOKUP($AZ$5,$J$2:$Y$8,3,FALSE)*VLOOKUP($AC347,$B$17:$G$30,MATCH($AD347,$B$18:$G$18,0),FALSE),HLOOKUP($AZ$5,$J$2:$Y$8,6,FALSE)))+HLOOKUP($AZ$5,$J$2:$Y$8,4,FALSE)*VLOOKUP($AC347,$B$32:$G$45,MATCH($AD347,$B$33:$G$33,0),FALSE)+HLOOKUP($AZ$5,$J$2:$Y$8,5,FALSE)*VLOOKUP($AC347,$B$47:$G$60,MATCH($AD347,$B$48:$G$48,0),FALSE),"N/A")</f>
        <v>997.26666666666665</v>
      </c>
      <c r="BB347" s="16">
        <f t="shared" ref="BB347:BB358" si="1007">IF(ISNUMBER($AG347),IF(OR(HLOOKUP($AZ$5,$I$2:$Y$8,4,FALSE)=1,HLOOKUP($AZ$5,$I$2:$Y$8,5,FALSE)=1,),HLOOKUP($AZ$5,$I$2:$Y$8,4,FALSE)*VLOOKUP($AC347,$B$32:$G$45,MATCH($AD347,$B$33:$G$33,0),FALSE)+HLOOKUP($AZ$5,$I$2:$Y$8,5,FALSE)*VLOOKUP($AC347,$B$47:$G$60,MATCH($AD347,$B$48:$G$48,0),FALSE)+$AG347,$AG347),"N/A")</f>
        <v>2984.333333333333</v>
      </c>
      <c r="BC347" s="16" t="str">
        <f>IF(BD347&gt;0, "true", "false")</f>
        <v>true</v>
      </c>
      <c r="BD347" s="16">
        <f>AH347</f>
        <v>0.98119999999999996</v>
      </c>
      <c r="BE347" s="16">
        <f t="shared" ref="BE347:BE358" si="1008">IF(ISNUMBER($AE347),IF(OR(HLOOKUP($BE$5,$I$2:$Y$8,4,FALSE)=1,HLOOKUP($BE$5,$I$2:$Y$8,5,FALSE)=1,),HLOOKUP($BE$5,$I$2:$Y$8,4,FALSE)*VLOOKUP($AC347,$B$32:$G$45,MATCH($AD347,$B$33:$G$33,0),FALSE)+HLOOKUP($AU$5,$I$2:$Y$8,5,FALSE)*VLOOKUP($AC347,$B$47:$G$60,MATCH($AD347,$B$48:$G$48,0),FALSE)+$AE347,$AE347),"N/A")</f>
        <v>799.96666666666658</v>
      </c>
      <c r="BF347" s="16">
        <f t="shared" ref="BF347:BF358" si="1009">IF(ISNUMBER($AF347),$AF347*SQRT(SUMSQ(HLOOKUP($BE$5,$J$2:$Y$8,2,FALSE)*VLOOKUP($AC347,$B$2:$G$15,MATCH($AD347,$B$3:$G$3,0),FALSE),HLOOKUP($BE$5,$J$2:$Y$8,3,FALSE)*VLOOKUP($AC347,$B$17:$G$30,MATCH($AD347,$B$18:$G$18,0),FALSE),HLOOKUP($BE$5,$J$2:$Y$8,6,FALSE)))+HLOOKUP($BE$5,$J$2:$Y$8,4,FALSE)*VLOOKUP($AC347,$B$32:$G$45,MATCH($AD347,$B$33:$G$33,0),FALSE)+HLOOKUP($BE$5,$J$2:$Y$8,5,FALSE)*VLOOKUP($AC347,$B$47:$G$60,MATCH($AD347,$B$48:$G$48,0),FALSE),"N/A")</f>
        <v>1067.5666666666666</v>
      </c>
      <c r="BG347" s="16">
        <f t="shared" ref="BG347:BG358" si="1010">IF(ISNUMBER($AG347),IF(OR(HLOOKUP($BE$5,$I$2:$Y$8,4,FALSE)=1,HLOOKUP($BE$5,$I$2:$Y$8,5,FALSE)=1,),HLOOKUP($BE$5,$I$2:$Y$8,4,FALSE)*VLOOKUP($AC347,$B$32:$G$45,MATCH($AD347,$B$33:$G$33,0),FALSE)+HLOOKUP($BE$5,$I$2:$Y$8,5,FALSE)*VLOOKUP($AC347,$B$47:$G$60,MATCH($AD347,$B$48:$G$48,0),FALSE)+$AG347,$AG347),"N/A")</f>
        <v>3054.6333333333332</v>
      </c>
      <c r="BH347" s="16" t="str">
        <f>IF(BI347&gt;0, "true", "false")</f>
        <v>true</v>
      </c>
      <c r="BI347" s="16">
        <f>AH347</f>
        <v>0.98119999999999996</v>
      </c>
      <c r="BJ347" s="16">
        <f t="shared" ref="BJ347:BJ358" si="1011">IF(ISNUMBER($AE347),IF(OR(HLOOKUP($BJ$5,$I$2:$Y$8,4,FALSE)=1,HLOOKUP($BJ$5,$I$2:$Y$8,5,FALSE)=1,),HLOOKUP($BJ$5,$I$2:$Y$8,4,FALSE)*VLOOKUP($AC347,$B$32:$G$45,MATCH($AD347,$B$33:$G$33,0),FALSE)+HLOOKUP($BJ$5,$I$2:$Y$8,5,FALSE)*VLOOKUP($AC347,$B$47:$G$60,MATCH($AD347,$B$48:$G$48,0),FALSE)+$AE347,$AE347),"N/A")</f>
        <v>730.96666666666658</v>
      </c>
      <c r="BK347" s="16">
        <f t="shared" ref="BK347:BK358" si="1012">IF(ISNUMBER($AF347),$AF347*SQRT(SUMSQ(HLOOKUP($BJ$5,$J$2:$Y$8,2,FALSE)*VLOOKUP($AC347,$B$2:$G$15,MATCH($AD347,$B$3:$G$3,0),FALSE),HLOOKUP($BJ$5,$J$2:$Y$8,3,FALSE)*VLOOKUP($AC347,$B$17:$G$30,MATCH($AD347,$B$18:$G$18,0),FALSE),HLOOKUP($BJ$5,$J$2:$Y$8,6,FALSE)))+HLOOKUP($BJ$5,$J$2:$Y$8,4,FALSE)*VLOOKUP($AC347,$B$32:$G$45,MATCH($AD347,$B$33:$G$33,0),FALSE)+HLOOKUP($BJ$5,$J$2:$Y$8,5,FALSE)*VLOOKUP($AC347,$B$47:$G$60,MATCH($AD347,$B$48:$G$48,0),FALSE),"N/A")</f>
        <v>998.56666666666661</v>
      </c>
      <c r="BL347" s="16">
        <f t="shared" ref="BL347:BL358" si="1013">IF(ISNUMBER($AG347),IF(OR(HLOOKUP($BJ$5,$I$2:$Y$8,4,FALSE)=1,HLOOKUP($BJ$5,$I$2:$Y$8,5,FALSE)=1,),HLOOKUP($BJ$5,$I$2:$Y$8,4,FALSE)*VLOOKUP($AC347,$B$32:$G$45,MATCH($AD347,$B$33:$G$33,0),FALSE)+HLOOKUP($BJ$5,$I$2:$Y$8,5,FALSE)*VLOOKUP($AC347,$B$47:$G$60,MATCH($AD347,$B$48:$G$48,0),FALSE)+$AG347,$AG347),"N/A")</f>
        <v>2985.6333333333332</v>
      </c>
      <c r="BM347" s="16" t="str">
        <f>IF(BN347&gt;0, "true", "false")</f>
        <v>true</v>
      </c>
      <c r="BN347" s="16">
        <f>AH347</f>
        <v>0.98119999999999996</v>
      </c>
      <c r="BO347" s="16">
        <f>IF(ISNUMBER($AI347),$AI347+HLOOKUP($BO$5,$J$2:$Y$8,4,FALSE)*VLOOKUP($AC347,$B$32:$G$45,MATCH($AD347,$B$33:$G$33,0),FALSE)+HLOOKUP($BO$5,$J$2:$Y$8,5,FALSE)*VLOOKUP($AC347,$B$47:$G$60,MATCH($AD347,$B$48:$G$48,0),FALSE),"N/A")</f>
        <v>798.66666666666663</v>
      </c>
      <c r="BP347" s="16">
        <f>IF(ISNUMBER($AJ347),$AJ347+HLOOKUP($BO$5,$J$2:$Y$8,4,FALSE)*VLOOKUP($AC347,$B$32:$G$45,MATCH($AD347,$B$33:$G$33,0),FALSE)+HLOOKUP($BO$5,$J$2:$Y$8,5,FALSE)*VLOOKUP($AC347,$B$47:$G$60,MATCH($AD347,$B$48:$G$48,0),FALSE),"N/A")</f>
        <v>1295.5999999999999</v>
      </c>
      <c r="BQ347" s="16">
        <f>IF(ISNUMBER($AK347),$AK347+HLOOKUP($BO$5,$J$2:$Y$8,4,FALSE)*VLOOKUP($AC347,$B$32:$G$45,MATCH($AD347,$B$33:$G$33,0),FALSE)+HLOOKUP($BO$5,$J$2:$Y$8,5,FALSE)*VLOOKUP($AC347,$B$47:$G$60,MATCH($AD347,$B$48:$G$48,0),FALSE),"N/A")</f>
        <v>3053.333333333333</v>
      </c>
      <c r="BR347" s="16" t="str">
        <f>IF(BS347&gt;0, "true", "false")</f>
        <v>true</v>
      </c>
      <c r="BS347" s="16">
        <f>AL347</f>
        <v>0.7593333333333333</v>
      </c>
      <c r="BT347" s="16">
        <f>IF(ISNUMBER($AI347),$AI347+HLOOKUP($BT$5,$J$2:$Y$8,4,FALSE)*VLOOKUP($AC347,$B$32:$G$45,MATCH($AD347,$B$33:$G$33,0),FALSE)+HLOOKUP($BT$5,$J$2:$Y$8,5,FALSE)*VLOOKUP($AC347,$B$47:$G$60,MATCH($AD347,$B$48:$G$48,0),FALSE),"N/A")</f>
        <v>729.66666666666663</v>
      </c>
      <c r="BU347" s="16">
        <f>IF(ISNUMBER($AJ347),$AJ347+HLOOKUP($BT$5,$J$2:$Y$8,4,FALSE)*VLOOKUP($AC347,$B$32:$G$45,MATCH($AD347,$B$33:$G$33,0),FALSE)+HLOOKUP($BT$5,$J$2:$Y$8,5,FALSE)*VLOOKUP($AC347,$B$47:$G$60,MATCH($AD347,$B$48:$G$48,0),FALSE),"N/A")</f>
        <v>1226.5999999999999</v>
      </c>
      <c r="BV347" s="16">
        <f>IF(ISNUMBER($AK347),$AK347+HLOOKUP($BT$5,$J$2:$Y$8,4,FALSE)*VLOOKUP($AC347,$B$32:$G$45,MATCH($AD347,$B$33:$G$33,0),FALSE)+HLOOKUP($BT$5,$J$2:$Y$8,5,FALSE)*VLOOKUP($AC347,$B$47:$G$60,MATCH($AD347,$B$48:$G$48,0),FALSE),"N/A")</f>
        <v>2984.333333333333</v>
      </c>
      <c r="BW347" s="16" t="str">
        <f>IF(BX347&gt;0, "true", "false")</f>
        <v>true</v>
      </c>
      <c r="BX347" s="16">
        <f>AL347</f>
        <v>0.7593333333333333</v>
      </c>
      <c r="BY347" s="16">
        <f>IF(ISNUMBER($AI347),$AI347+HLOOKUP($BY$5,$J$2:$Y$8,4,FALSE)*VLOOKUP($AC347,$B$32:$G$45,MATCH($AD347,$B$33:$G$33,0),FALSE)+HLOOKUP($BY$5,$J$2:$Y$8,5,FALSE)*VLOOKUP($AC347,$B$47:$G$60,MATCH($AD347,$B$48:$G$48,0),FALSE),"N/A")</f>
        <v>799.96666666666658</v>
      </c>
      <c r="BZ347" s="16">
        <f>IF(ISNUMBER($AJ347),$AJ347+HLOOKUP($BY$5,$J$2:$Y$8,4,FALSE)*VLOOKUP($AC347,$B$32:$G$45,MATCH($AD347,$B$33:$G$33,0),FALSE)+HLOOKUP($BY$5,$J$2:$Y$8,5,FALSE)*VLOOKUP($AC347,$B$47:$G$60,MATCH($AD347,$B$48:$G$48,0),FALSE),"N/A")</f>
        <v>1296.8999999999999</v>
      </c>
      <c r="CA347" s="16">
        <f>IF(ISNUMBER($AK347),$AK347+HLOOKUP($BY$5,$J$2:$Y$8,4,FALSE)*VLOOKUP($AC347,$B$32:$G$45,MATCH($AD347,$B$33:$G$33,0),FALSE)+HLOOKUP($BY$5,$J$2:$Y$8,5,FALSE)*VLOOKUP($AC347,$B$47:$G$60,MATCH($AD347,$B$48:$G$48,0),FALSE),"N/A")</f>
        <v>3054.6333333333332</v>
      </c>
      <c r="CB347" s="16" t="str">
        <f>IF(CC347&gt;0, "true", "false")</f>
        <v>true</v>
      </c>
      <c r="CC347" s="16">
        <f>AL347</f>
        <v>0.7593333333333333</v>
      </c>
      <c r="CD347" s="16">
        <f>IF(ISNUMBER($AI347),$AI347+HLOOKUP($CD$5,$J$2:$Y$8,4,FALSE)*VLOOKUP($AC347,$B$32:$G$45,MATCH($AD347,$B$33:$G$33,0),FALSE)+HLOOKUP($CD$5,$J$2:$Y$8,5,FALSE)*VLOOKUP($AC347,$B$47:$G$60,MATCH($AD347,$B$48:$G$48,0),FALSE),"N/A")</f>
        <v>730.96666666666658</v>
      </c>
      <c r="CE347" s="16">
        <f>IF(ISNUMBER($AJ347),$AJ347+HLOOKUP($CD$5,$J$2:$Y$8,4,FALSE)*VLOOKUP($AC347,$B$32:$G$45,MATCH($AD347,$B$33:$G$33,0),FALSE)+HLOOKUP($CD$5,$J$2:$Y$8,5,FALSE)*VLOOKUP($AC347,$B$47:$G$60,MATCH($AD347,$B$48:$G$48,0),FALSE),"N/A")</f>
        <v>1227.8999999999999</v>
      </c>
      <c r="CF347" s="16">
        <f>IF(ISNUMBER($AK347),$AK347+HLOOKUP($CD$5,$J$2:$Y$8,4,FALSE)*VLOOKUP($AC347,$B$32:$G$45,MATCH($AD347,$B$33:$G$33,0),FALSE)+HLOOKUP($CD$5,$J$2:$Y$8,5,FALSE)*VLOOKUP($AC347,$B$47:$G$60,MATCH($AD347,$B$48:$G$48,0),FALSE),"N/A")</f>
        <v>2985.6333333333332</v>
      </c>
      <c r="CG347" s="16" t="str">
        <f>IF(CH347&gt;0, "true", "false")</f>
        <v>true</v>
      </c>
      <c r="CH347" s="16">
        <f>AL347</f>
        <v>0.7593333333333333</v>
      </c>
      <c r="CI347" s="16">
        <f>IF(ISNUMBER($AM347),$AM347+HLOOKUP($CI$5,$J$2:$Y$8,4,FALSE)*VLOOKUP($AC347,$B$32:$G$45,MATCH($AD347,$B$33:$G$33,0),FALSE)+HLOOKUP($CI$5,$J$2:$Y$8,5,FALSE)*VLOOKUP($AC347,$B$47:$G$60,MATCH($AD347,$B$48:$G$48,0),FALSE),"N/A")</f>
        <v>798.66666666666663</v>
      </c>
      <c r="CJ347" s="16">
        <f>IF(ISNUMBER($AN347),$AN347+HLOOKUP($CI$5,$J$2:$Y$8,4,FALSE)*VLOOKUP($AC347,$B$32:$G$45,MATCH($AD347,$B$33:$G$33,0),FALSE)+HLOOKUP($CI$5,$J$2:$Y$8,5,FALSE)*VLOOKUP($AC347,$B$47:$G$60,MATCH($AD347,$B$48:$G$48,0),FALSE),"N/A")</f>
        <v>1214.9333333333334</v>
      </c>
      <c r="CK347" s="16">
        <f>IF(ISNUMBER($AO347),$AO347+HLOOKUP($CI$5,$J$2:$Y$8,4,FALSE)*VLOOKUP($AC347,$B$32:$G$45,MATCH($AD347,$B$33:$G$33,0),FALSE)+HLOOKUP($CI$5,$J$2:$Y$8,5,FALSE)*VLOOKUP($AC347,$B$47:$G$60,MATCH($AD347,$B$48:$G$48,0),FALSE),"N/A")</f>
        <v>3053.333333333333</v>
      </c>
      <c r="CL347" s="16" t="str">
        <f>IF(CM347&gt;0, "true", "false")</f>
        <v>true</v>
      </c>
      <c r="CM347" s="76">
        <f>AP347</f>
        <v>0.76519999999999999</v>
      </c>
      <c r="CN347" s="16">
        <f>IF(ISNUMBER($AM347),$AM347+HLOOKUP($CN$5,$J$2:$Y$8,4,FALSE)*VLOOKUP($AC347,$B$32:$G$45,MATCH($AD347,$B$33:$G$33,0),FALSE)+HLOOKUP($CN$5,$J$2:$Y$8,5,FALSE)*VLOOKUP($AC347,$B$47:$G$60,MATCH($AD347,$B$48:$G$48,0),FALSE),"N/A")</f>
        <v>729.66666666666663</v>
      </c>
      <c r="CO347" s="16">
        <f>IF(ISNUMBER($AN347),$AN347+HLOOKUP($CN$5,$J$2:$Y$8,4,FALSE)*VLOOKUP($AC347,$B$32:$G$45,MATCH($AD347,$B$33:$G$33,0),FALSE)+HLOOKUP($CN$5,$J$2:$Y$8,5,FALSE)*VLOOKUP($AC347,$B$47:$G$60,MATCH($AD347,$B$48:$G$48,0),FALSE),"N/A")</f>
        <v>1145.9333333333334</v>
      </c>
      <c r="CP347" s="16">
        <f>IF(ISNUMBER($AO347),$AO347+HLOOKUP($CN$5,$J$2:$Y$8,4,FALSE)*VLOOKUP($AC347,$B$32:$G$45,MATCH($AD347,$B$33:$G$33,0),FALSE)+HLOOKUP($CN$5,$J$2:$Y$8,5,FALSE)*VLOOKUP($AC347,$B$47:$G$60,MATCH($AD347,$B$48:$G$48,0),FALSE),"N/A")</f>
        <v>2984.333333333333</v>
      </c>
      <c r="CQ347" s="16" t="str">
        <f>IF(CR347&gt;0, "true", "false")</f>
        <v>true</v>
      </c>
      <c r="CR347" s="76">
        <f>AP347</f>
        <v>0.76519999999999999</v>
      </c>
      <c r="CS347" s="16">
        <f>IF(ISNUMBER($AM347),$AM347+HLOOKUP($CS$5,$J$2:$Y$8,4,FALSE)*VLOOKUP($AC347,$B$32:$G$45,MATCH($AD347,$B$33:$G$33,0),FALSE)+HLOOKUP($CS$5,$J$2:$Y$8,5,FALSE)*VLOOKUP($AC347,$B$47:$G$60,MATCH($AD347,$B$48:$G$48,0),FALSE),"N/A")</f>
        <v>799.96666666666658</v>
      </c>
      <c r="CT347" s="16">
        <f>IF(ISNUMBER($AN347),$AN347+HLOOKUP($CS$5,$J$2:$Y$8,4,FALSE)*VLOOKUP($AC347,$B$32:$G$45,MATCH($AD347,$B$33:$G$33,0),FALSE)+HLOOKUP($CS$5,$J$2:$Y$8,5,FALSE)*VLOOKUP($AC347,$B$47:$G$60,MATCH($AD347,$B$48:$G$48,0),FALSE),"N/A")</f>
        <v>1216.2333333333333</v>
      </c>
      <c r="CU347" s="16">
        <f>IF(ISNUMBER($AO347),$AO347+HLOOKUP($CS$5,$J$2:$Y$8,4,FALSE)*VLOOKUP($AC347,$B$32:$G$45,MATCH($AD347,$B$33:$G$33,0),FALSE)+HLOOKUP($CS$5,$J$2:$Y$8,5,FALSE)*VLOOKUP($AC347,$B$47:$G$60,MATCH($AD347,$B$48:$G$48,0),FALSE),"N/A")</f>
        <v>3054.6333333333332</v>
      </c>
      <c r="CV347" s="16" t="str">
        <f>IF(CW347&gt;0, "true", "false")</f>
        <v>true</v>
      </c>
      <c r="CW347" s="76">
        <f>AP347</f>
        <v>0.76519999999999999</v>
      </c>
      <c r="CX347" s="16">
        <f>IF(ISNUMBER($AM347),$AM347+HLOOKUP($CX$5,$J$2:$Y$8,4,FALSE)*VLOOKUP($AC347,$B$32:$G$45,MATCH($AD347,$B$33:$G$33,0),FALSE)+HLOOKUP($CX$5,$J$2:$Y$8,5,FALSE)*VLOOKUP($AC347,$B$47:$G$60,MATCH($AD347,$B$48:$G$48,0),FALSE),"N/A")</f>
        <v>730.96666666666658</v>
      </c>
      <c r="CY347" s="16">
        <f>IF(ISNUMBER($AN347),$AN347+HLOOKUP($CX$5,$J$2:$Y$8,4,FALSE)*VLOOKUP($AC347,$B$32:$G$45,MATCH($AD347,$B$33:$G$33,0),FALSE)+HLOOKUP($CX$5,$J$2:$Y$8,5,FALSE)*VLOOKUP($AC347,$B$47:$G$60,MATCH($AD347,$B$48:$G$48,0),FALSE),"N/A")</f>
        <v>1147.2333333333333</v>
      </c>
      <c r="CZ347" s="16">
        <f>IF(ISNUMBER($AO347),$AO347+HLOOKUP($CX$5,$J$2:$Y$8,4,FALSE)*VLOOKUP($AC347,$B$32:$G$45,MATCH($AD347,$B$33:$G$33,0),FALSE)+HLOOKUP($CX$5,$J$2:$Y$8,5,FALSE)*VLOOKUP($AC347,$B$47:$G$60,MATCH($AD347,$B$48:$G$48,0),FALSE),"N/A")</f>
        <v>2985.6333333333332</v>
      </c>
      <c r="DA347" s="16" t="str">
        <f>IF(DB347&gt;0, "true", "false")</f>
        <v>true</v>
      </c>
      <c r="DB347" s="76">
        <f>AP347</f>
        <v>0.76519999999999999</v>
      </c>
      <c r="DC347" s="16">
        <f>IF(ISNUMBER($AQ347),$AQ347+HLOOKUP($DC$5,$J$2:$Y$8,4,FALSE)*VLOOKUP($AC347,$B$32:$G$45,MATCH($AD347,$B$33:$G$33,0),FALSE)+HLOOKUP($DC$5,$J$2:$Y$8,5,FALSE)*VLOOKUP($AC347,$B$47:$G$60,MATCH($AD347,$B$48:$G$48,0),FALSE),"N/A")</f>
        <v>798.66666666666663</v>
      </c>
      <c r="DD347" s="16">
        <f>IF(ISNUMBER($AR347),$AR347+HLOOKUP($DC$5,$J$2:$Y$8,4,FALSE)*VLOOKUP($AC347,$B$32:$G$45,MATCH($AD347,$B$33:$G$33,0),FALSE)+HLOOKUP($DC$5,$J$2:$Y$8,5,FALSE)*VLOOKUP($AC347,$B$47:$G$60,MATCH($AD347,$B$48:$G$48,0),FALSE),"N/A")</f>
        <v>3053.333333333333</v>
      </c>
      <c r="DE347" s="16">
        <f>IF(ISNUMBER($AS347),$AS347+HLOOKUP($DC$5,$J$2:$Y$8,4,FALSE)*VLOOKUP($AC347,$B$32:$G$45,MATCH($AD347,$B$33:$G$33,0),FALSE)+HLOOKUP($DC$5,$J$2:$Y$8,5,FALSE)*VLOOKUP($AC347,$B$47:$G$60,MATCH($AD347,$B$48:$G$48,0),FALSE),"N/A")</f>
        <v>3053.333333333333</v>
      </c>
      <c r="DF347" s="16" t="str">
        <f>IF(DG347&gt;0, "true", "false")</f>
        <v>false</v>
      </c>
      <c r="DG347" s="76">
        <f>AT347</f>
        <v>0</v>
      </c>
      <c r="DH347" s="16">
        <f>IF(ISNUMBER($AQ347),$AQ347+HLOOKUP($DH$5,$J$2:$Y$8,4,FALSE)*VLOOKUP($AC347,$B$32:$G$45,MATCH($AD347,$B$33:$G$33,0),FALSE)+HLOOKUP($DH$5,$J$2:$Y$8,5,FALSE)*VLOOKUP($AC347,$B$47:$G$60,MATCH($AD347,$B$48:$G$48,0),FALSE),"N/A")</f>
        <v>729.66666666666663</v>
      </c>
      <c r="DI347" s="16">
        <f>IF(ISNUMBER($AR347),$AR347+HLOOKUP($DH$5,$J$2:$Y$8,4,FALSE)*VLOOKUP($AC347,$B$32:$G$45,MATCH($AD347,$B$33:$G$33,0),FALSE)+HLOOKUP($DH$5,$J$2:$Y$8,5,FALSE)*VLOOKUP($AC347,$B$47:$G$60,MATCH($AD347,$B$48:$G$48,0),FALSE),"N/A")</f>
        <v>2984.333333333333</v>
      </c>
      <c r="DJ347" s="16">
        <f>IF(ISNUMBER($AS347),$AS347+HLOOKUP($DH$5,$J$2:$Y$8,4,FALSE)*VLOOKUP($AC347,$B$32:$G$45,MATCH($AD347,$B$33:$G$33,0),FALSE)+HLOOKUP($DH$5,$J$2:$Y$8,5,FALSE)*VLOOKUP($AC347,$B$47:$G$60,MATCH($AD347,$B$48:$G$48,0),FALSE),"N/A")</f>
        <v>2984.333333333333</v>
      </c>
      <c r="DK347" s="16" t="str">
        <f>IF(DL347&gt;0, "true", "false")</f>
        <v>false</v>
      </c>
      <c r="DL347" s="76">
        <f>AT347</f>
        <v>0</v>
      </c>
      <c r="DM347" s="16">
        <f>IF(ISNUMBER($AQ347),$AQ347+HLOOKUP($DM$5,$J$2:$Y$8,4,FALSE)*VLOOKUP($AC347,$B$32:$G$45,MATCH($AD347,$B$33:$G$33,0),FALSE)+HLOOKUP($DM$5,$J$2:$Y$8,5,FALSE)*VLOOKUP($AC347,$B$47:$G$60,MATCH($AD347,$B$48:$G$48,0),FALSE),"N/A")</f>
        <v>799.96666666666658</v>
      </c>
      <c r="DN347" s="16">
        <f>IF(ISNUMBER($AR347),$AR347+HLOOKUP($DM$5,$J$2:$Y$8,4,FALSE)*VLOOKUP($AC347,$B$32:$G$45,MATCH($AD347,$B$33:$G$33,0),FALSE)+HLOOKUP($DM$5,$J$2:$Y$8,5,FALSE)*VLOOKUP($AC347,$B$47:$G$60,MATCH($AD347,$B$48:$G$48,0),FALSE),"N/A")</f>
        <v>3054.6333333333332</v>
      </c>
      <c r="DO347" s="16">
        <f>IF(ISNUMBER($AS347),$AS347+HLOOKUP($DM$5,$J$2:$Y$8,4,FALSE)*VLOOKUP($AC347,$B$32:$G$45,MATCH($AD347,$B$33:$G$33,0),FALSE)+HLOOKUP($DM$5,$J$2:$Y$8,5,FALSE)*VLOOKUP($AC347,$B$47:$G$60,MATCH($AD347,$B$48:$G$48,0),FALSE),"N/A")</f>
        <v>3054.6333333333332</v>
      </c>
      <c r="DP347" s="16" t="str">
        <f>IF(DQ347&gt;0, "true", "false")</f>
        <v>false</v>
      </c>
      <c r="DQ347" s="76">
        <f>AT347</f>
        <v>0</v>
      </c>
      <c r="DR347" s="16">
        <f>IF(ISNUMBER($AQ347),$AQ347+HLOOKUP($DR$5,$J$2:$Y$8,4,FALSE)*VLOOKUP($AC347,$B$32:$G$45,MATCH($AD347,$B$33:$G$33,0),FALSE)+HLOOKUP($DR$5,$J$2:$Y$8,5,FALSE)*VLOOKUP($AC347,$B$47:$G$60,MATCH($AD347,$B$48:$G$48,0),FALSE),"N/A")</f>
        <v>730.96666666666658</v>
      </c>
      <c r="DS347" s="16">
        <f>IF(ISNUMBER($AR347),$AR347+HLOOKUP($DR$5,$J$2:$Y$8,4,FALSE)*VLOOKUP($AC347,$B$32:$G$45,MATCH($AD347,$B$33:$G$33,0),FALSE)+HLOOKUP($DR$5,$J$2:$Y$8,5,FALSE)*VLOOKUP($AC347,$B$47:$G$60,MATCH($AD347,$B$48:$G$48,0),FALSE),"N/A")</f>
        <v>2985.6333333333332</v>
      </c>
      <c r="DT347" s="16">
        <f>IF(ISNUMBER($AS347),$AS347+HLOOKUP($DR$5,$J$2:$Y$8,4,FALSE)*VLOOKUP($AC347,$B$32:$G$45,MATCH($AD347,$B$33:$G$33,0),FALSE)+HLOOKUP($DR$5,$J$2:$Y$8,5,FALSE)*VLOOKUP($AC347,$B$47:$G$60,MATCH($AD347,$B$48:$G$48,0),FALSE),"N/A")</f>
        <v>2985.6333333333332</v>
      </c>
      <c r="DU347" s="16" t="str">
        <f>IF(DV347&gt;0, "true", "false")</f>
        <v>false</v>
      </c>
      <c r="DV347" s="76">
        <f>AT347</f>
        <v>0</v>
      </c>
    </row>
    <row r="348" spans="27:126" x14ac:dyDescent="0.35">
      <c r="AA348" s="74">
        <v>1.5</v>
      </c>
      <c r="AB348" s="73">
        <f t="shared" si="1001"/>
        <v>19.499999999999751</v>
      </c>
      <c r="AC348" s="47" t="s">
        <v>7</v>
      </c>
      <c r="AD348" s="47" t="s">
        <v>2</v>
      </c>
      <c r="AE348" s="16">
        <f>[2]beta_Schätzung_Corr_Poll!E107</f>
        <v>48</v>
      </c>
      <c r="AF348" s="16">
        <f>[2]beta_Schätzung_Corr_Poll!E108</f>
        <v>48.2</v>
      </c>
      <c r="AG348" s="16">
        <f>[2]beta_Schätzung_Corr_Poll!E109</f>
        <v>55.6</v>
      </c>
      <c r="AH348" s="16">
        <f>[2]beta_Schätzung_Corr_Poll!E105</f>
        <v>0.99839999999999995</v>
      </c>
      <c r="AI348" s="16">
        <f>[2]beta_Schätzung_Corr_Poll!F107</f>
        <v>48</v>
      </c>
      <c r="AJ348" s="16">
        <f>[2]beta_Schätzung_Corr_Poll!IF9</f>
        <v>209</v>
      </c>
      <c r="AK348" s="16">
        <f>[2]beta_Schätzung_Corr_Poll!F109</f>
        <v>55.6</v>
      </c>
      <c r="AL348" s="16">
        <f>[2]beta_Schätzung_Corr_Poll!F105</f>
        <v>0.96633333333333338</v>
      </c>
      <c r="AM348" s="16">
        <f>[2]beta_Schätzung_Corr_Poll!G107</f>
        <v>48</v>
      </c>
      <c r="AN348" s="16">
        <f>[2]beta_Schätzung_Corr_Poll!G108</f>
        <v>48.3</v>
      </c>
      <c r="AO348" s="16">
        <f>[2]beta_Schätzung_Corr_Poll!G109</f>
        <v>55.6</v>
      </c>
      <c r="AP348" s="16">
        <f>[2]beta_Schätzung_Corr_Poll!G105</f>
        <v>0.96279999999999999</v>
      </c>
      <c r="AQ348" s="16">
        <f>[2]beta_Schätzung_Corr_Poll!H107</f>
        <v>48</v>
      </c>
      <c r="AR348" s="16">
        <f>[2]beta_Schätzung_Corr_Poll!H108</f>
        <v>55.6</v>
      </c>
      <c r="AS348" s="16">
        <f>[2]beta_Schätzung_Corr_Poll!H109</f>
        <v>55.6</v>
      </c>
      <c r="AT348" s="16">
        <f>[2]beta_Schätzung_Corr_Poll!H105</f>
        <v>0</v>
      </c>
      <c r="AU348" s="16">
        <f t="shared" si="1002"/>
        <v>48</v>
      </c>
      <c r="AV348" s="16">
        <f t="shared" si="1003"/>
        <v>48.2</v>
      </c>
      <c r="AW348" s="16">
        <f t="shared" si="1004"/>
        <v>55.6</v>
      </c>
      <c r="AX348" s="47" t="str">
        <f>IF(AY348&gt;0, "true", "false")</f>
        <v>true</v>
      </c>
      <c r="AY348" s="16">
        <f>AH348</f>
        <v>0.99839999999999995</v>
      </c>
      <c r="AZ348" s="16">
        <f t="shared" si="1005"/>
        <v>48</v>
      </c>
      <c r="BA348" s="16">
        <f t="shared" si="1006"/>
        <v>48.2</v>
      </c>
      <c r="BB348" s="16">
        <f t="shared" si="1007"/>
        <v>55.6</v>
      </c>
      <c r="BC348" s="16" t="str">
        <f>IF(BD348&gt;0, "true", "false")</f>
        <v>true</v>
      </c>
      <c r="BD348" s="16">
        <f>AH348</f>
        <v>0.99839999999999995</v>
      </c>
      <c r="BE348" s="16">
        <f t="shared" si="1008"/>
        <v>48</v>
      </c>
      <c r="BF348" s="16">
        <f t="shared" si="1009"/>
        <v>48.2</v>
      </c>
      <c r="BG348" s="16">
        <f t="shared" si="1010"/>
        <v>55.6</v>
      </c>
      <c r="BH348" s="16" t="str">
        <f>IF(BI348&gt;0, "true", "false")</f>
        <v>true</v>
      </c>
      <c r="BI348" s="16">
        <f>AH348</f>
        <v>0.99839999999999995</v>
      </c>
      <c r="BJ348" s="16">
        <f t="shared" si="1011"/>
        <v>48</v>
      </c>
      <c r="BK348" s="16">
        <f t="shared" si="1012"/>
        <v>48.2</v>
      </c>
      <c r="BL348" s="16">
        <f t="shared" si="1013"/>
        <v>55.6</v>
      </c>
      <c r="BM348" s="16" t="str">
        <f>IF(BN348&gt;0, "true", "false")</f>
        <v>true</v>
      </c>
      <c r="BN348" s="16">
        <f>AH348</f>
        <v>0.99839999999999995</v>
      </c>
      <c r="BO348" s="16">
        <f t="shared" ref="BO348:BO358" si="1014">IF(ISNUMBER($AE348),IF(OR(HLOOKUP($BO$5,$I$2:$Y$8,4,FALSE)=1,HLOOKUP($BO$5,$I$2:$Y$8,5,FALSE)=1,),HLOOKUP($BO$5,$I$2:$Y$8,4,FALSE)*VLOOKUP($AC348,$B$32:$G$45,MATCH($AD348,$B$33:$G$33,0),FALSE)+HLOOKUP($BO$5,$I$2:$Y$8,5,FALSE)*VLOOKUP($AC348,$B$47:$G$60,MATCH($AD348,$B$48:$G$48,0),FALSE)+$AE348,$AE348),"N/A")</f>
        <v>48</v>
      </c>
      <c r="BP348" s="16">
        <f t="shared" ref="BP348:BP358" si="1015">IF(ISNUMBER($AF348),$AF348*SQRT(SUMSQ(HLOOKUP($BO$5,$J$2:$Y$8,2,FALSE)*VLOOKUP($AC348,$B$2:$G$15,MATCH($AD348,$B$3:$G$3,0),FALSE),HLOOKUP($BO$5,$J$2:$Y$8,3,FALSE)*VLOOKUP($AC348,$B$17:$G$30,MATCH($AD348,$B$18:$G$18,0),FALSE),HLOOKUP($BO$5,$J$2:$Y$8,6,FALSE)))+HLOOKUP($BO$5,$J$2:$Y$8,4,FALSE)*VLOOKUP($AC348,$B$32:$G$45,MATCH($AD348,$B$33:$G$33,0),FALSE)+HLOOKUP($BO$5,$J$2:$Y$8,5,FALSE)*VLOOKUP($AC348,$B$47:$G$60,MATCH($AD348,$B$48:$G$48,0),FALSE),"N/A")</f>
        <v>48.2</v>
      </c>
      <c r="BQ348" s="16">
        <f t="shared" ref="BQ348:BQ358" si="1016">IF(ISNUMBER($AG348),IF(OR(HLOOKUP($BO$5,$I$2:$Y$8,4,FALSE)=1,HLOOKUP($BO$5,$I$2:$Y$8,5,FALSE)=1,),HLOOKUP($BO$5,$I$2:$Y$8,4,FALSE)*VLOOKUP($AC348,$B$32:$G$45,MATCH($AD348,$B$33:$G$33,0),FALSE)+HLOOKUP($BO$5,$I$2:$Y$8,5,FALSE)*VLOOKUP($AC348,$B$47:$G$60,MATCH($AD348,$B$48:$G$48,0),FALSE)+$AG348,$AG348),"N/A")</f>
        <v>55.6</v>
      </c>
      <c r="BR348" s="16" t="str">
        <f>IF(BS348&gt;0, "true", "false")</f>
        <v>true</v>
      </c>
      <c r="BS348" s="16">
        <f>AL348</f>
        <v>0.96633333333333338</v>
      </c>
      <c r="BT348" s="16">
        <f t="shared" ref="BT348:BT358" si="1017">IF(ISNUMBER($AE348),IF(OR(HLOOKUP($BT$5,$I$2:$Y$8,4,FALSE)=1,HLOOKUP($BT$5,$I$2:$Y$8,5,FALSE)=1,),HLOOKUP($BT$5,$I$2:$Y$8,4,FALSE)*VLOOKUP($AC348,$B$32:$G$45,MATCH($AD348,$B$33:$G$33,0),FALSE)+HLOOKUP($BT$5,$I$2:$Y$8,5,FALSE)*VLOOKUP($AC348,$B$47:$G$60,MATCH($AD348,$B$48:$G$48,0),FALSE)+$AE348,$AE348),"N/A")</f>
        <v>48</v>
      </c>
      <c r="BU348" s="16">
        <f t="shared" ref="BU348:BU358" si="1018">IF(ISNUMBER($AF348),$AF348*SQRT(SUMSQ(HLOOKUP($BT$5,$J$2:$Y$8,2,FALSE)*VLOOKUP($AC348,$B$2:$G$15,MATCH($AD348,$B$3:$G$3,0),FALSE),HLOOKUP($BT$5,$J$2:$Y$8,3,FALSE)*VLOOKUP($AC348,$B$17:$G$30,MATCH($AD348,$B$18:$G$18,0),FALSE),HLOOKUP($BT$5,$J$2:$Y$8,6,FALSE)))+HLOOKUP($BT$5,$J$2:$Y$8,4,FALSE)*VLOOKUP($AC348,$B$32:$G$45,MATCH($AD348,$B$33:$G$33,0),FALSE)+HLOOKUP($BT$5,$J$2:$Y$8,5,FALSE)*VLOOKUP($AC348,$B$47:$G$60,MATCH($AD348,$B$48:$G$48,0),FALSE),"N/A")</f>
        <v>48.2</v>
      </c>
      <c r="BV348" s="16">
        <f t="shared" ref="BV348:BV358" si="1019">IF(ISNUMBER($AG348),IF(OR(HLOOKUP($BT$5,$I$2:$Y$8,4,FALSE)=1,HLOOKUP($BT$5,$I$2:$Y$8,5,FALSE)=1,),HLOOKUP($BT$5,$I$2:$Y$8,4,FALSE)*VLOOKUP($AC348,$B$32:$G$45,MATCH($AD348,$B$33:$G$33,0),FALSE)+HLOOKUP($BT$5,$I$2:$Y$8,5,FALSE)*VLOOKUP($AC348,$B$47:$G$60,MATCH($AD348,$B$48:$G$48,0),FALSE)+$AG348,$AG348),"N/A")</f>
        <v>55.6</v>
      </c>
      <c r="BW348" s="16" t="str">
        <f>IF(BX348&gt;0, "true", "false")</f>
        <v>true</v>
      </c>
      <c r="BX348" s="16">
        <f>AL348</f>
        <v>0.96633333333333338</v>
      </c>
      <c r="BY348" s="16">
        <f t="shared" ref="BY348:BY358" si="1020">IF(ISNUMBER($AE348),IF(OR(HLOOKUP($BY$5,$I$2:$Y$8,4,FALSE)=1,HLOOKUP($BY$5,$I$2:$Y$8,5,FALSE)=1,),HLOOKUP($BY$5,$I$2:$Y$8,4,FALSE)*VLOOKUP($AC348,$B$32:$G$45,MATCH($AD348,$B$33:$G$33,0),FALSE)+HLOOKUP($BY$5,$I$2:$Y$8,5,FALSE)*VLOOKUP($AC348,$B$47:$G$60,MATCH($AD348,$B$48:$G$48,0),FALSE)+$AE348,$AE348),"N/A")</f>
        <v>48</v>
      </c>
      <c r="BZ348" s="16">
        <f t="shared" ref="BZ348:BZ358" si="1021">IF(ISNUMBER($AF348),$AF348*SQRT(SUMSQ(HLOOKUP($BY$5,$J$2:$Y$8,2,FALSE)*VLOOKUP($AC348,$B$2:$G$15,MATCH($AD348,$B$3:$G$3,0),FALSE),HLOOKUP($BY$5,$J$2:$Y$8,3,FALSE)*VLOOKUP($AC348,$B$17:$G$30,MATCH($AD348,$B$18:$G$18,0),FALSE),HLOOKUP($BY$5,$J$2:$Y$8,6,FALSE)))+HLOOKUP($BY$5,$J$2:$Y$8,4,FALSE)*VLOOKUP($AC348,$B$32:$G$45,MATCH($AD348,$B$33:$G$33,0),FALSE)+HLOOKUP($BY$5,$J$2:$Y$8,5,FALSE)*VLOOKUP($AC348,$B$47:$G$60,MATCH($AD348,$B$48:$G$48,0),FALSE),"N/A")</f>
        <v>48.2</v>
      </c>
      <c r="CA348" s="16">
        <f t="shared" ref="CA348:CA358" si="1022">IF(ISNUMBER($AG348),IF(OR(HLOOKUP($BY$5,$I$2:$Y$8,4,FALSE)=1,HLOOKUP($BY$5,$I$2:$Y$8,5,FALSE)=1,),HLOOKUP($BY$5,$I$2:$Y$8,4,FALSE)*VLOOKUP($AC348,$B$32:$G$45,MATCH($AD348,$B$33:$G$33,0),FALSE)+HLOOKUP($BY$5,$I$2:$Y$8,5,FALSE)*VLOOKUP($AC348,$B$47:$G$60,MATCH($AD348,$B$48:$G$48,0),FALSE)+$AG348,$AG348),"N/A")</f>
        <v>55.6</v>
      </c>
      <c r="CB348" s="16" t="str">
        <f>IF(CC348&gt;0, "true", "false")</f>
        <v>true</v>
      </c>
      <c r="CC348" s="16">
        <f>AL348</f>
        <v>0.96633333333333338</v>
      </c>
      <c r="CD348" s="16">
        <f t="shared" ref="CD348:CD358" si="1023">IF(ISNUMBER($AE348),IF(OR(HLOOKUP($CD$5,$I$2:$Y$8,4,FALSE)=1,HLOOKUP($CD$5,$I$2:$Y$8,5,FALSE)=1,),HLOOKUP($CD$5,$I$2:$Y$8,4,FALSE)*VLOOKUP($AC348,$B$32:$G$45,MATCH($AD348,$B$33:$G$33,0),FALSE)+HLOOKUP($CD$5,$I$2:$Y$8,5,FALSE)*VLOOKUP($AC348,$B$47:$G$60,MATCH($AD348,$B$48:$G$48,0),FALSE)+$AE348,$AE348),"N/A")</f>
        <v>48</v>
      </c>
      <c r="CE348" s="16">
        <f t="shared" ref="CE348:CE358" si="1024">IF(ISNUMBER($AF348),$AF348*SQRT(SUMSQ(HLOOKUP($CD$5,$J$2:$Y$8,2,FALSE)*VLOOKUP($AC348,$B$2:$G$15,MATCH($AD348,$B$3:$G$3,0),FALSE),HLOOKUP($CD$5,$J$2:$Y$8,3,FALSE)*VLOOKUP($AC348,$B$17:$G$30,MATCH($AD348,$B$18:$G$18,0),FALSE),HLOOKUP($CD$5,$J$2:$Y$8,6,FALSE)))+HLOOKUP($CD$5,$J$2:$Y$8,4,FALSE)*VLOOKUP($AC348,$B$32:$G$45,MATCH($AD348,$B$33:$G$33,0),FALSE)+HLOOKUP($CD$5,$J$2:$Y$8,5,FALSE)*VLOOKUP($AC348,$B$47:$G$60,MATCH($AD348,$B$48:$G$48,0),FALSE),"N/A")</f>
        <v>48.2</v>
      </c>
      <c r="CF348" s="16">
        <f t="shared" ref="CF348:CF358" si="1025">IF(ISNUMBER($AG348),IF(OR(HLOOKUP($CD$5,$I$2:$Y$8,4,FALSE)=1,HLOOKUP($CD$5,$I$2:$Y$8,5,FALSE)=1,),HLOOKUP($CD$5,$I$2:$Y$8,4,FALSE)*VLOOKUP($AC348,$B$32:$G$45,MATCH($AD348,$B$33:$G$33,0),FALSE)+HLOOKUP($CD$5,$I$2:$Y$8,5,FALSE)*VLOOKUP($AC348,$B$47:$G$60,MATCH($AD348,$B$48:$G$48,0),FALSE)+$AG348,$AG348),"N/A")</f>
        <v>55.6</v>
      </c>
      <c r="CG348" s="16" t="str">
        <f>IF(CH348&gt;0, "true", "false")</f>
        <v>true</v>
      </c>
      <c r="CH348" s="16">
        <f>AL348</f>
        <v>0.96633333333333338</v>
      </c>
      <c r="CI348" s="16">
        <f t="shared" ref="CI348:CI358" si="1026">IF(ISNUMBER($AE348),IF(OR(HLOOKUP($CI$5,$I$2:$Y$8,4,FALSE)=1,HLOOKUP($CI$5,$I$2:$Y$8,5,FALSE)=1,),HLOOKUP($CI$5,$I$2:$Y$8,4,FALSE)*VLOOKUP($AC348,$B$32:$G$45,MATCH($AD348,$B$33:$G$33,0),FALSE)+HLOOKUP($CI$5,$I$2:$Y$8,5,FALSE)*VLOOKUP($AC348,$B$47:$G$60,MATCH($AD348,$B$48:$G$48,0),FALSE)+$AE348,$AE348),"N/A")</f>
        <v>48</v>
      </c>
      <c r="CJ348" s="16">
        <f t="shared" ref="CJ348:CJ358" si="1027">IF(ISNUMBER($AF348),$AF348*SQRT(SUMSQ(HLOOKUP($CI$5,$J$2:$Y$8,2,FALSE)*VLOOKUP($AC348,$B$2:$G$15,MATCH($AD348,$B$3:$G$3,0),FALSE),HLOOKUP($CI$5,$J$2:$Y$8,3,FALSE)*VLOOKUP($AC348,$B$17:$G$30,MATCH($AD348,$B$18:$G$18,0),FALSE),HLOOKUP($CI$5,$J$2:$Y$8,6,FALSE)))+HLOOKUP($CI$5,$J$2:$Y$8,4,FALSE)*VLOOKUP($AC348,$B$32:$G$45,MATCH($AD348,$B$33:$G$33,0),FALSE)+HLOOKUP($CI$5,$J$2:$Y$8,5,FALSE)*VLOOKUP($AC348,$B$47:$G$60,MATCH($AD348,$B$48:$G$48,0),FALSE),"N/A")</f>
        <v>48.2</v>
      </c>
      <c r="CK348" s="16">
        <f t="shared" ref="CK348:CK358" si="1028">IF(ISNUMBER($AG348),IF(OR(HLOOKUP($CI$5,$I$2:$Y$8,4,FALSE)=1,HLOOKUP($CI$5,$I$2:$Y$8,5,FALSE)=1,),HLOOKUP($CI$5,$I$2:$Y$8,4,FALSE)*VLOOKUP($AC348,$B$32:$G$45,MATCH($AD348,$B$33:$G$33,0),FALSE)+HLOOKUP($CI$5,$I$2:$Y$8,5,FALSE)*VLOOKUP($AC348,$B$47:$G$60,MATCH($AD348,$B$48:$G$48,0),FALSE)+$AG348,$AG348),"N/A")</f>
        <v>55.6</v>
      </c>
      <c r="CL348" s="16" t="str">
        <f>IF(CM348&gt;0, "true", "false")</f>
        <v>true</v>
      </c>
      <c r="CM348" s="76">
        <f>AP348</f>
        <v>0.96279999999999999</v>
      </c>
      <c r="CN348" s="16">
        <f t="shared" ref="CN348:CN358" si="1029">IF(ISNUMBER($AE348),IF(OR(HLOOKUP($CN$5,$I$2:$Y$8,4,FALSE)=1,HLOOKUP($CN$5,$I$2:$Y$8,5,FALSE)=1,),HLOOKUP($CN$5,$I$2:$Y$8,4,FALSE)*VLOOKUP($AC348,$B$32:$G$45,MATCH($AD348,$B$33:$G$33,0),FALSE)+HLOOKUP($CN$5,$I$2:$Y$8,5,FALSE)*VLOOKUP($AC348,$B$47:$G$60,MATCH($AD348,$B$48:$G$48,0),FALSE)+$AE348,$AE348),"N/A")</f>
        <v>48</v>
      </c>
      <c r="CO348" s="16">
        <f t="shared" ref="CO348:CO358" si="1030">IF(ISNUMBER($AF348),$AF348*SQRT(SUMSQ(HLOOKUP($CN$5,$J$2:$Y$8,2,FALSE)*VLOOKUP($AC348,$B$2:$G$15,MATCH($AD348,$B$3:$G$3,0),FALSE),HLOOKUP($CN$5,$J$2:$Y$8,3,FALSE)*VLOOKUP($AC348,$B$17:$G$30,MATCH($AD348,$B$18:$G$18,0),FALSE),HLOOKUP($CN$5,$J$2:$Y$8,6,FALSE)))+HLOOKUP($CN$5,$J$2:$Y$8,4,FALSE)*VLOOKUP($AC348,$B$32:$G$45,MATCH($AD348,$B$33:$G$33,0),FALSE)+HLOOKUP($CN$5,$J$2:$Y$8,5,FALSE)*VLOOKUP($AC348,$B$47:$G$60,MATCH($AD348,$B$48:$G$48,0),FALSE),"N/A")</f>
        <v>48.2</v>
      </c>
      <c r="CP348" s="16">
        <f t="shared" ref="CP348:CP358" si="1031">IF(ISNUMBER($AG348),IF(OR(HLOOKUP($CN$5,$I$2:$Y$8,4,FALSE)=1,HLOOKUP($CN$5,$I$2:$Y$8,5,FALSE)=1,),HLOOKUP($CN$5,$I$2:$Y$8,4,FALSE)*VLOOKUP($AC348,$B$32:$G$45,MATCH($AD348,$B$33:$G$33,0),FALSE)+HLOOKUP($CN$5,$I$2:$Y$8,5,FALSE)*VLOOKUP($AC348,$B$47:$G$60,MATCH($AD348,$B$48:$G$48,0),FALSE)+$AG348,$AG348),"N/A")</f>
        <v>55.6</v>
      </c>
      <c r="CQ348" s="16" t="str">
        <f>IF(CR348&gt;0, "true", "false")</f>
        <v>true</v>
      </c>
      <c r="CR348" s="76">
        <f>AP348</f>
        <v>0.96279999999999999</v>
      </c>
      <c r="CS348" s="16">
        <f t="shared" ref="CS348:CS358" si="1032">IF(ISNUMBER($AE348),IF(OR(HLOOKUP($CS$5,$I$2:$Y$8,4,FALSE)=1,HLOOKUP($CS$5,$I$2:$Y$8,5,FALSE)=1,),HLOOKUP($CS$5,$I$2:$Y$8,4,FALSE)*VLOOKUP($AC348,$B$32:$G$45,MATCH($AD348,$B$33:$G$33,0),FALSE)+HLOOKUP($CS$5,$I$2:$Y$8,5,FALSE)*VLOOKUP($AC348,$B$47:$G$60,MATCH($AD348,$B$48:$G$48,0),FALSE)+$AE348,$AE348),"N/A")</f>
        <v>48</v>
      </c>
      <c r="CT348" s="16">
        <f t="shared" ref="CT348:CT358" si="1033">IF(ISNUMBER($AF348),$AF348*SQRT(SUMSQ(HLOOKUP($CS$5,$J$2:$Y$8,2,FALSE)*VLOOKUP($AC348,$B$2:$G$15,MATCH($AD348,$B$3:$G$3,0),FALSE),HLOOKUP($CS$5,$J$2:$Y$8,3,FALSE)*VLOOKUP($AC348,$B$17:$G$30,MATCH($AD348,$B$18:$G$18,0),FALSE),HLOOKUP($CS$5,$J$2:$Y$8,6,FALSE)))+HLOOKUP($CS$5,$J$2:$Y$8,4,FALSE)*VLOOKUP($AC348,$B$32:$G$45,MATCH($AD348,$B$33:$G$33,0),FALSE)+HLOOKUP($CS$5,$J$2:$Y$8,5,FALSE)*VLOOKUP($AC348,$B$47:$G$60,MATCH($AD348,$B$48:$G$48,0),FALSE),"N/A")</f>
        <v>48.2</v>
      </c>
      <c r="CU348" s="16">
        <f t="shared" ref="CU348:CU358" si="1034">IF(ISNUMBER($AG348),IF(OR(HLOOKUP($CS$5,$I$2:$Y$8,4,FALSE)=1,HLOOKUP($CS$5,$I$2:$Y$8,5,FALSE)=1,),HLOOKUP($CS$5,$I$2:$Y$8,4,FALSE)*VLOOKUP($AC348,$B$32:$G$45,MATCH($AD348,$B$33:$G$33,0),FALSE)+HLOOKUP($CS$5,$I$2:$Y$8,5,FALSE)*VLOOKUP($AC348,$B$47:$G$60,MATCH($AD348,$B$48:$G$48,0),FALSE)+$AG348,$AG348),"N/A")</f>
        <v>55.6</v>
      </c>
      <c r="CV348" s="16" t="str">
        <f>IF(CW348&gt;0, "true", "false")</f>
        <v>true</v>
      </c>
      <c r="CW348" s="76">
        <f>AP348</f>
        <v>0.96279999999999999</v>
      </c>
      <c r="CX348" s="16">
        <f t="shared" ref="CX348:CX358" si="1035">IF(ISNUMBER($AE348),IF(OR(HLOOKUP($CX$5,$I$2:$Y$8,4,FALSE)=1,HLOOKUP($CX$5,$I$2:$Y$8,5,FALSE)=1,),HLOOKUP($CX$5,$I$2:$Y$8,4,FALSE)*VLOOKUP($AC348,$B$32:$G$45,MATCH($AD348,$B$33:$G$33,0),FALSE)+HLOOKUP($CX$5,$I$2:$Y$8,5,FALSE)*VLOOKUP($AC348,$B$47:$G$60,MATCH($AD348,$B$48:$G$48,0),FALSE)+$AE348,$AE348),"N/A")</f>
        <v>48</v>
      </c>
      <c r="CY348" s="16">
        <f t="shared" ref="CY348:CY358" si="1036">IF(ISNUMBER($AF348),$AF348*SQRT(SUMSQ(HLOOKUP($CX$5,$J$2:$Y$8,2,FALSE)*VLOOKUP($AC348,$B$2:$G$15,MATCH($AD348,$B$3:$G$3,0),FALSE),HLOOKUP($CX$5,$J$2:$Y$8,3,FALSE)*VLOOKUP($AC348,$B$17:$G$30,MATCH($AD348,$B$18:$G$18,0),FALSE),HLOOKUP($CX$5,$J$2:$Y$8,6,FALSE)))+HLOOKUP($CX$5,$J$2:$Y$8,4,FALSE)*VLOOKUP($AC348,$B$32:$G$45,MATCH($AD348,$B$33:$G$33,0),FALSE)+HLOOKUP($CX$5,$J$2:$Y$8,5,FALSE)*VLOOKUP($AC348,$B$47:$G$60,MATCH($AD348,$B$48:$G$48,0),FALSE),"N/A")</f>
        <v>48.2</v>
      </c>
      <c r="CZ348" s="16">
        <f t="shared" ref="CZ348:CZ358" si="1037">IF(ISNUMBER($AG348),IF(OR(HLOOKUP($CX$5,$I$2:$Y$8,4,FALSE)=1,HLOOKUP($CX$5,$I$2:$Y$8,5,FALSE)=1,),HLOOKUP($CX$5,$I$2:$Y$8,4,FALSE)*VLOOKUP($AC348,$B$32:$G$45,MATCH($AD348,$B$33:$G$33,0),FALSE)+HLOOKUP($CX$5,$I$2:$Y$8,5,FALSE)*VLOOKUP($AC348,$B$47:$G$60,MATCH($AD348,$B$48:$G$48,0),FALSE)+$AG348,$AG348),"N/A")</f>
        <v>55.6</v>
      </c>
      <c r="DA348" s="16" t="str">
        <f>IF(DB348&gt;0, "true", "false")</f>
        <v>true</v>
      </c>
      <c r="DB348" s="76">
        <f>AP348</f>
        <v>0.96279999999999999</v>
      </c>
      <c r="DC348" s="16">
        <f t="shared" ref="DC348:DC358" si="1038">IF(ISNUMBER($AE348),IF(OR(HLOOKUP($DC$5,$I$2:$Y$8,4,FALSE)=1,HLOOKUP($DC$5,$I$2:$Y$8,5,FALSE)=1,),HLOOKUP($DC$5,$I$2:$Y$8,4,FALSE)*VLOOKUP($AC348,$B$32:$G$45,MATCH($AD348,$B$33:$G$33,0),FALSE)+HLOOKUP($DC$5,$I$2:$Y$8,5,FALSE)*VLOOKUP($AC348,$B$47:$G$60,MATCH($AD348,$B$48:$G$48,0),FALSE)+$AE348,$AE348),"N/A")</f>
        <v>48</v>
      </c>
      <c r="DD348" s="16">
        <f t="shared" ref="DD348:DD358" si="1039">IF(ISNUMBER($AF348),$AF348*SQRT(SUMSQ(HLOOKUP($DC$5,$J$2:$Y$8,2,FALSE)*VLOOKUP($AC348,$B$2:$G$15,MATCH($AD348,$B$3:$G$3,0),FALSE),HLOOKUP($DC$5,$J$2:$Y$8,3,FALSE)*VLOOKUP($AC348,$B$17:$G$30,MATCH($AD348,$B$18:$G$18,0),FALSE),HLOOKUP($DC$5,$J$2:$Y$8,6,FALSE)))+HLOOKUP($DC$5,$J$2:$Y$8,4,FALSE)*VLOOKUP($AC348,$B$32:$G$45,MATCH($AD348,$B$33:$G$33,0),FALSE)+HLOOKUP($DC$5,$J$2:$Y$8,5,FALSE)*VLOOKUP($AC348,$B$47:$G$60,MATCH($AD348,$B$48:$G$48,0),FALSE),"N/A")</f>
        <v>68.165093706383189</v>
      </c>
      <c r="DE348" s="16">
        <f t="shared" ref="DE348:DE358" si="1040">IF(ISNUMBER($AG348),IF(OR(HLOOKUP($DC$5,$I$2:$Y$8,4,FALSE)=1,HLOOKUP($DC$5,$I$2:$Y$8,5,FALSE)=1,),HLOOKUP($DC$5,$I$2:$Y$8,4,FALSE)*VLOOKUP($AC348,$B$32:$G$45,MATCH($AD348,$B$33:$G$33,0),FALSE)+HLOOKUP($DC$5,$I$2:$Y$8,5,FALSE)*VLOOKUP($AC348,$B$47:$G$60,MATCH($AD348,$B$48:$G$48,0),FALSE)+$AG348,$AG348),"N/A")</f>
        <v>55.6</v>
      </c>
      <c r="DF348" s="16" t="str">
        <f>IF(DG348&gt;0, "true", "false")</f>
        <v>false</v>
      </c>
      <c r="DG348" s="76">
        <f>AT348</f>
        <v>0</v>
      </c>
      <c r="DH348" s="16">
        <f t="shared" ref="DH348:DH358" si="1041">IF(ISNUMBER($AE348),IF(OR(HLOOKUP($DH$5,$I$2:$Y$8,4,FALSE)=1,HLOOKUP($DH$5,$I$2:$Y$8,5,FALSE)=1,),HLOOKUP($DH$5,$I$2:$Y$8,4,FALSE)*VLOOKUP($AC348,$B$32:$G$45,MATCH($AD348,$B$33:$G$33,0),FALSE)+HLOOKUP($DH$5,$I$2:$Y$8,5,FALSE)*VLOOKUP($AC348,$B$47:$G$60,MATCH($AD348,$B$48:$G$48,0),FALSE)+$AE348,$AE348),"N/A")</f>
        <v>48</v>
      </c>
      <c r="DI348" s="16">
        <f t="shared" ref="DI348:DI358" si="1042">IF(ISNUMBER($AF348),$AF348*SQRT(SUMSQ(HLOOKUP($DH$5,$J$2:$Y$8,2,FALSE)*VLOOKUP($AC348,$B$2:$G$15,MATCH($AD348,$B$3:$G$3,0),FALSE),HLOOKUP($DH$5,$J$2:$Y$8,3,FALSE)*VLOOKUP($AC348,$B$17:$G$30,MATCH($AD348,$B$18:$G$18,0),FALSE),HLOOKUP($DH$5,$J$2:$Y$8,6,FALSE)))+HLOOKUP($DH$5,$J$2:$Y$8,4,FALSE)*VLOOKUP($AC348,$B$32:$G$45,MATCH($AD348,$B$33:$G$33,0),FALSE)+HLOOKUP($DH$5,$J$2:$Y$8,5,FALSE)*VLOOKUP($AC348,$B$47:$G$60,MATCH($AD348,$B$48:$G$48,0),FALSE),"N/A")</f>
        <v>68.165093706383189</v>
      </c>
      <c r="DJ348" s="16">
        <f t="shared" ref="DJ348:DJ358" si="1043">IF(ISNUMBER($AG348),IF(OR(HLOOKUP($DH$5,$I$2:$Y$8,4,FALSE)=1,HLOOKUP($DH$5,$I$2:$Y$8,5,FALSE)=1,),HLOOKUP($DH$5,$I$2:$Y$8,4,FALSE)*VLOOKUP($AC348,$B$32:$G$45,MATCH($AD348,$B$33:$G$33,0),FALSE)+HLOOKUP($DH$5,$I$2:$Y$8,5,FALSE)*VLOOKUP($AC348,$B$47:$G$60,MATCH($AD348,$B$48:$G$48,0),FALSE)+$AG348,$AG348),"N/A")</f>
        <v>55.6</v>
      </c>
      <c r="DK348" s="16" t="str">
        <f>IF(DL348&gt;0, "true", "false")</f>
        <v>false</v>
      </c>
      <c r="DL348" s="76">
        <f>AT348</f>
        <v>0</v>
      </c>
      <c r="DM348" s="16">
        <f t="shared" ref="DM348:DM358" si="1044">IF(ISNUMBER($AE348),IF(OR(HLOOKUP($DM$5,$I$2:$Y$8,4,FALSE)=1,HLOOKUP($DM$5,$I$2:$Y$8,5,FALSE)=1,),HLOOKUP($DM$5,$I$2:$Y$8,4,FALSE)*VLOOKUP($AC348,$B$32:$G$45,MATCH($AD348,$B$33:$G$33,0),FALSE)+HLOOKUP($DM$5,$I$2:$Y$8,5,FALSE)*VLOOKUP($AC348,$B$47:$G$60,MATCH($AD348,$B$48:$G$48,0),FALSE)+$AE348,$AE348),"N/A")</f>
        <v>48</v>
      </c>
      <c r="DN348" s="16">
        <f t="shared" ref="DN348:DN358" si="1045">IF(ISNUMBER($AF348),$AF348*SQRT(SUMSQ(HLOOKUP($DM$5,$J$2:$Y$8,2,FALSE)*VLOOKUP($AC348,$B$2:$G$15,MATCH($AD348,$B$3:$G$3,0),FALSE),HLOOKUP($DM$5,$J$2:$Y$8,3,FALSE)*VLOOKUP($AC348,$B$17:$G$30,MATCH($AD348,$B$18:$G$18,0),FALSE),HLOOKUP($DM$5,$J$2:$Y$8,6,FALSE)))+HLOOKUP($DM$5,$J$2:$Y$8,4,FALSE)*VLOOKUP($AC348,$B$32:$G$45,MATCH($AD348,$B$33:$G$33,0),FALSE)+HLOOKUP($DM$5,$J$2:$Y$8,5,FALSE)*VLOOKUP($AC348,$B$47:$G$60,MATCH($AD348,$B$48:$G$48,0),FALSE),"N/A")</f>
        <v>68.165093706383189</v>
      </c>
      <c r="DO348" s="16">
        <f t="shared" ref="DO348:DO358" si="1046">IF(ISNUMBER($AG348),IF(OR(HLOOKUP($DM$5,$I$2:$Y$8,4,FALSE)=1,HLOOKUP($DM$5,$I$2:$Y$8,5,FALSE)=1,),HLOOKUP($DM$5,$I$2:$Y$8,4,FALSE)*VLOOKUP($AC348,$B$32:$G$45,MATCH($AD348,$B$33:$G$33,0),FALSE)+HLOOKUP($DM$5,$I$2:$Y$8,5,FALSE)*VLOOKUP($AC348,$B$47:$G$60,MATCH($AD348,$B$48:$G$48,0),FALSE)+$AG348,$AG348),"N/A")</f>
        <v>55.6</v>
      </c>
      <c r="DP348" s="16" t="str">
        <f>IF(DQ348&gt;0, "true", "false")</f>
        <v>false</v>
      </c>
      <c r="DQ348" s="76">
        <f>AT348</f>
        <v>0</v>
      </c>
      <c r="DR348" s="16">
        <f t="shared" ref="DR348:DR358" si="1047">IF(ISNUMBER($AE348),IF(OR(HLOOKUP($DR$5,$I$2:$Y$8,4,FALSE)=1,HLOOKUP($DR$5,$I$2:$Y$8,5,FALSE)=1,),HLOOKUP($DR$5,$I$2:$Y$8,4,FALSE)*VLOOKUP($AC348,$B$32:$G$45,MATCH($AD348,$B$33:$G$33,0),FALSE)+HLOOKUP($DR$5,$I$2:$Y$8,5,FALSE)*VLOOKUP($AC348,$B$47:$G$60,MATCH($AD348,$B$48:$G$48,0),FALSE)+$AE348,$AE348),"N/A")</f>
        <v>48</v>
      </c>
      <c r="DS348" s="16">
        <f t="shared" ref="DS348:DS358" si="1048">IF(ISNUMBER($AF348),$AF348*SQRT(SUMSQ(HLOOKUP($DR$5,$J$2:$Y$8,2,FALSE)*VLOOKUP($AC348,$B$2:$G$15,MATCH($AD348,$B$3:$G$3,0),FALSE),HLOOKUP($DR$5,$J$2:$Y$8,3,FALSE)*VLOOKUP($AC348,$B$17:$G$30,MATCH($AD348,$B$18:$G$18,0),FALSE),HLOOKUP($DR$5,$J$2:$Y$8,6,FALSE)))+HLOOKUP($DR$5,$J$2:$Y$8,4,FALSE)*VLOOKUP($AC348,$B$32:$G$45,MATCH($AD348,$B$33:$G$33,0),FALSE)+HLOOKUP($DR$5,$J$2:$Y$8,5,FALSE)*VLOOKUP($AC348,$B$47:$G$60,MATCH($AD348,$B$48:$G$48,0),FALSE),"N/A")</f>
        <v>68.165093706383189</v>
      </c>
      <c r="DT348" s="16">
        <f t="shared" ref="DT348:DT358" si="1049">IF(ISNUMBER($AG348),IF(OR(HLOOKUP($DR$5,$I$2:$Y$8,4,FALSE)=1,HLOOKUP($DR$5,$I$2:$Y$8,5,FALSE)=1,),HLOOKUP($DR$5,$I$2:$Y$8,4,FALSE)*VLOOKUP($AC348,$B$32:$G$45,MATCH($AD348,$B$33:$G$33,0),FALSE)+HLOOKUP($DR$5,$I$2:$Y$8,5,FALSE)*VLOOKUP($AC348,$B$47:$G$60,MATCH($AD348,$B$48:$G$48,0),FALSE)+$AG348,$AG348),"N/A")</f>
        <v>55.6</v>
      </c>
      <c r="DU348" s="16" t="str">
        <f>IF(DV348&gt;0, "true", "false")</f>
        <v>false</v>
      </c>
      <c r="DV348" s="76">
        <f>AT348</f>
        <v>0</v>
      </c>
    </row>
    <row r="349" spans="27:126" x14ac:dyDescent="0.35">
      <c r="AA349" s="74" t="s">
        <v>114</v>
      </c>
      <c r="AB349" s="73" t="str">
        <f t="shared" si="1001"/>
        <v>-</v>
      </c>
      <c r="AC349" s="47" t="s">
        <v>8</v>
      </c>
      <c r="AD349" s="47" t="s">
        <v>2</v>
      </c>
      <c r="AE349" s="16"/>
      <c r="AF349" s="16"/>
      <c r="AG349" s="16" t="str">
        <f>IF(MAX(AV9,BA9,BF9,BK9,BP9,BU9,BZ9,CE9,CJ9,CO9,CT9,CY9,DD9,DI9,DN9,DS9)=0,"N/A",MAX(AV9,BA9,BF9,BK9,BP9,BU9,BZ9,CE9,CJ9,CO9,CT9,CY9,DD9,DI9,DN9,DS9))</f>
        <v>N/A</v>
      </c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 t="str">
        <f t="shared" si="1002"/>
        <v>N/A</v>
      </c>
      <c r="AV349" s="16" t="str">
        <f t="shared" si="1003"/>
        <v>N/A</v>
      </c>
      <c r="AW349" s="16" t="str">
        <f t="shared" si="1004"/>
        <v>N/A</v>
      </c>
      <c r="AX349" s="47"/>
      <c r="AY349" s="16"/>
      <c r="AZ349" s="16" t="str">
        <f t="shared" si="1005"/>
        <v>N/A</v>
      </c>
      <c r="BA349" s="16" t="str">
        <f t="shared" si="1006"/>
        <v>N/A</v>
      </c>
      <c r="BB349" s="16" t="str">
        <f t="shared" si="1007"/>
        <v>N/A</v>
      </c>
      <c r="BC349" s="16"/>
      <c r="BD349" s="16"/>
      <c r="BE349" s="16" t="str">
        <f t="shared" si="1008"/>
        <v>N/A</v>
      </c>
      <c r="BF349" s="16" t="str">
        <f t="shared" si="1009"/>
        <v>N/A</v>
      </c>
      <c r="BG349" s="16" t="str">
        <f t="shared" si="1010"/>
        <v>N/A</v>
      </c>
      <c r="BH349" s="16"/>
      <c r="BI349" s="16"/>
      <c r="BJ349" s="16" t="str">
        <f t="shared" si="1011"/>
        <v>N/A</v>
      </c>
      <c r="BK349" s="16" t="str">
        <f t="shared" si="1012"/>
        <v>N/A</v>
      </c>
      <c r="BL349" s="16" t="str">
        <f t="shared" si="1013"/>
        <v>N/A</v>
      </c>
      <c r="BM349" s="16"/>
      <c r="BN349" s="16"/>
      <c r="BO349" s="16" t="str">
        <f t="shared" si="1014"/>
        <v>N/A</v>
      </c>
      <c r="BP349" s="16" t="str">
        <f t="shared" si="1015"/>
        <v>N/A</v>
      </c>
      <c r="BQ349" s="16" t="str">
        <f t="shared" si="1016"/>
        <v>N/A</v>
      </c>
      <c r="BR349" s="16"/>
      <c r="BS349" s="16"/>
      <c r="BT349" s="16" t="str">
        <f t="shared" si="1017"/>
        <v>N/A</v>
      </c>
      <c r="BU349" s="16" t="str">
        <f t="shared" si="1018"/>
        <v>N/A</v>
      </c>
      <c r="BV349" s="16" t="str">
        <f t="shared" si="1019"/>
        <v>N/A</v>
      </c>
      <c r="BW349" s="16"/>
      <c r="BX349" s="16"/>
      <c r="BY349" s="16" t="str">
        <f t="shared" si="1020"/>
        <v>N/A</v>
      </c>
      <c r="BZ349" s="16" t="str">
        <f t="shared" si="1021"/>
        <v>N/A</v>
      </c>
      <c r="CA349" s="16" t="str">
        <f t="shared" si="1022"/>
        <v>N/A</v>
      </c>
      <c r="CB349" s="16"/>
      <c r="CC349" s="16"/>
      <c r="CD349" s="16" t="str">
        <f t="shared" si="1023"/>
        <v>N/A</v>
      </c>
      <c r="CE349" s="16" t="str">
        <f t="shared" si="1024"/>
        <v>N/A</v>
      </c>
      <c r="CF349" s="16" t="str">
        <f t="shared" si="1025"/>
        <v>N/A</v>
      </c>
      <c r="CG349" s="16"/>
      <c r="CH349" s="16"/>
      <c r="CI349" s="16" t="str">
        <f t="shared" si="1026"/>
        <v>N/A</v>
      </c>
      <c r="CJ349" s="16" t="str">
        <f t="shared" si="1027"/>
        <v>N/A</v>
      </c>
      <c r="CK349" s="16" t="str">
        <f t="shared" si="1028"/>
        <v>N/A</v>
      </c>
      <c r="CL349" s="16"/>
      <c r="CM349" s="76"/>
      <c r="CN349" s="16" t="str">
        <f t="shared" si="1029"/>
        <v>N/A</v>
      </c>
      <c r="CO349" s="16" t="str">
        <f t="shared" si="1030"/>
        <v>N/A</v>
      </c>
      <c r="CP349" s="16" t="str">
        <f t="shared" si="1031"/>
        <v>N/A</v>
      </c>
      <c r="CQ349" s="16"/>
      <c r="CR349" s="76"/>
      <c r="CS349" s="16" t="str">
        <f t="shared" si="1032"/>
        <v>N/A</v>
      </c>
      <c r="CT349" s="16" t="str">
        <f t="shared" si="1033"/>
        <v>N/A</v>
      </c>
      <c r="CU349" s="16" t="str">
        <f t="shared" si="1034"/>
        <v>N/A</v>
      </c>
      <c r="CV349" s="16"/>
      <c r="CW349" s="76"/>
      <c r="CX349" s="16" t="str">
        <f t="shared" si="1035"/>
        <v>N/A</v>
      </c>
      <c r="CY349" s="16" t="str">
        <f t="shared" si="1036"/>
        <v>N/A</v>
      </c>
      <c r="CZ349" s="16" t="str">
        <f t="shared" si="1037"/>
        <v>N/A</v>
      </c>
      <c r="DA349" s="16"/>
      <c r="DB349" s="76"/>
      <c r="DC349" s="16" t="str">
        <f t="shared" si="1038"/>
        <v>N/A</v>
      </c>
      <c r="DD349" s="16" t="str">
        <f t="shared" si="1039"/>
        <v>N/A</v>
      </c>
      <c r="DE349" s="16" t="str">
        <f t="shared" si="1040"/>
        <v>N/A</v>
      </c>
      <c r="DF349" s="16"/>
      <c r="DG349" s="76"/>
      <c r="DH349" s="16" t="str">
        <f t="shared" si="1041"/>
        <v>N/A</v>
      </c>
      <c r="DI349" s="16" t="str">
        <f t="shared" si="1042"/>
        <v>N/A</v>
      </c>
      <c r="DJ349" s="16" t="str">
        <f t="shared" si="1043"/>
        <v>N/A</v>
      </c>
      <c r="DK349" s="16"/>
      <c r="DL349" s="76"/>
      <c r="DM349" s="16" t="str">
        <f t="shared" si="1044"/>
        <v>N/A</v>
      </c>
      <c r="DN349" s="16" t="str">
        <f t="shared" si="1045"/>
        <v>N/A</v>
      </c>
      <c r="DO349" s="16" t="str">
        <f t="shared" si="1046"/>
        <v>N/A</v>
      </c>
      <c r="DP349" s="16"/>
      <c r="DQ349" s="76"/>
      <c r="DR349" s="16" t="str">
        <f t="shared" si="1047"/>
        <v>N/A</v>
      </c>
      <c r="DS349" s="16" t="str">
        <f t="shared" si="1048"/>
        <v>N/A</v>
      </c>
      <c r="DT349" s="16" t="str">
        <f t="shared" si="1049"/>
        <v>N/A</v>
      </c>
      <c r="DU349" s="16"/>
      <c r="DV349" s="76"/>
    </row>
    <row r="350" spans="27:126" x14ac:dyDescent="0.35">
      <c r="AA350" s="74">
        <v>1.5</v>
      </c>
      <c r="AB350" s="73">
        <f t="shared" si="1001"/>
        <v>19.499999999999751</v>
      </c>
      <c r="AC350" s="47" t="s">
        <v>9</v>
      </c>
      <c r="AD350" s="47" t="s">
        <v>2</v>
      </c>
      <c r="AE350" s="16">
        <f>[2]beta_Schätzung_Corr_Poll!E125</f>
        <v>38</v>
      </c>
      <c r="AF350" s="16">
        <f>[2]beta_Schätzung_Corr_Poll!E126</f>
        <v>38.200000000000003</v>
      </c>
      <c r="AG350" s="16">
        <f>[2]beta_Schätzung_Corr_Poll!E127</f>
        <v>45.6</v>
      </c>
      <c r="AH350" s="16">
        <f>[2]beta_Schätzung_Corr_Poll!E123</f>
        <v>0.99839999999999995</v>
      </c>
      <c r="AI350" s="16">
        <f>[2]beta_Schätzung_Corr_Poll!F125</f>
        <v>38</v>
      </c>
      <c r="AJ350" s="16">
        <f>[2]beta_Schätzung_Corr_Poll!F126</f>
        <v>38.299999999999997</v>
      </c>
      <c r="AK350" s="16">
        <f>[2]beta_Schätzung_Corr_Poll!F127</f>
        <v>45.6</v>
      </c>
      <c r="AL350" s="16">
        <f>[2]beta_Schätzung_Corr_Poll!F123</f>
        <v>0.96866666666666668</v>
      </c>
      <c r="AM350" s="16">
        <f>[2]beta_Schätzung_Corr_Poll!G125</f>
        <v>38</v>
      </c>
      <c r="AN350" s="16">
        <f>[2]beta_Schätzung_Corr_Poll!G126</f>
        <v>38.299999999999997</v>
      </c>
      <c r="AO350" s="16">
        <f>[2]beta_Schätzung_Corr_Poll!G127</f>
        <v>45.6</v>
      </c>
      <c r="AP350" s="16">
        <f>[2]beta_Schätzung_Corr_Poll!G123</f>
        <v>0.96040000000000003</v>
      </c>
      <c r="AQ350" s="16">
        <f>[2]beta_Schätzung_Corr_Poll!H125</f>
        <v>38</v>
      </c>
      <c r="AR350" s="16">
        <f>[2]beta_Schätzung_Corr_Poll!H126</f>
        <v>45.6</v>
      </c>
      <c r="AS350" s="16">
        <f>[2]beta_Schätzung_Corr_Poll!H127</f>
        <v>45.6</v>
      </c>
      <c r="AT350" s="16">
        <f>[2]beta_Schätzung_Corr_Poll!H123</f>
        <v>0</v>
      </c>
      <c r="AU350" s="16">
        <f t="shared" si="1002"/>
        <v>38</v>
      </c>
      <c r="AV350" s="16">
        <f t="shared" si="1003"/>
        <v>38.200000000000003</v>
      </c>
      <c r="AW350" s="16">
        <f t="shared" si="1004"/>
        <v>45.6</v>
      </c>
      <c r="AX350" s="47" t="str">
        <f>IF(AY350&gt;0, "true", "false")</f>
        <v>true</v>
      </c>
      <c r="AY350" s="16">
        <f>AH350</f>
        <v>0.99839999999999995</v>
      </c>
      <c r="AZ350" s="16">
        <f t="shared" si="1005"/>
        <v>38</v>
      </c>
      <c r="BA350" s="16">
        <f t="shared" si="1006"/>
        <v>38.200000000000003</v>
      </c>
      <c r="BB350" s="16">
        <f t="shared" si="1007"/>
        <v>45.6</v>
      </c>
      <c r="BC350" s="16" t="str">
        <f>IF(BD350&gt;0, "true", "false")</f>
        <v>true</v>
      </c>
      <c r="BD350" s="16">
        <f>AH350</f>
        <v>0.99839999999999995</v>
      </c>
      <c r="BE350" s="16">
        <f t="shared" si="1008"/>
        <v>38</v>
      </c>
      <c r="BF350" s="16">
        <f t="shared" si="1009"/>
        <v>38.200000000000003</v>
      </c>
      <c r="BG350" s="16">
        <f t="shared" si="1010"/>
        <v>45.6</v>
      </c>
      <c r="BH350" s="16" t="str">
        <f>IF(BI350&gt;0, "true", "false")</f>
        <v>true</v>
      </c>
      <c r="BI350" s="16">
        <f>AH350</f>
        <v>0.99839999999999995</v>
      </c>
      <c r="BJ350" s="16">
        <f t="shared" si="1011"/>
        <v>38</v>
      </c>
      <c r="BK350" s="16">
        <f t="shared" si="1012"/>
        <v>38.200000000000003</v>
      </c>
      <c r="BL350" s="16">
        <f t="shared" si="1013"/>
        <v>45.6</v>
      </c>
      <c r="BM350" s="16" t="str">
        <f>IF(BN350&gt;0, "true", "false")</f>
        <v>true</v>
      </c>
      <c r="BN350" s="16">
        <f>AH350</f>
        <v>0.99839999999999995</v>
      </c>
      <c r="BO350" s="16">
        <f t="shared" si="1014"/>
        <v>38</v>
      </c>
      <c r="BP350" s="16">
        <f t="shared" si="1015"/>
        <v>38.200000000000003</v>
      </c>
      <c r="BQ350" s="16">
        <f t="shared" si="1016"/>
        <v>45.6</v>
      </c>
      <c r="BR350" s="16" t="str">
        <f>IF(BS350&gt;0, "true", "false")</f>
        <v>true</v>
      </c>
      <c r="BS350" s="16">
        <f>AL350</f>
        <v>0.96866666666666668</v>
      </c>
      <c r="BT350" s="16">
        <f t="shared" si="1017"/>
        <v>38</v>
      </c>
      <c r="BU350" s="16">
        <f t="shared" si="1018"/>
        <v>38.200000000000003</v>
      </c>
      <c r="BV350" s="16">
        <f t="shared" si="1019"/>
        <v>45.6</v>
      </c>
      <c r="BW350" s="16" t="str">
        <f>IF(BX350&gt;0, "true", "false")</f>
        <v>true</v>
      </c>
      <c r="BX350" s="16">
        <f>AL350</f>
        <v>0.96866666666666668</v>
      </c>
      <c r="BY350" s="16">
        <f t="shared" si="1020"/>
        <v>38</v>
      </c>
      <c r="BZ350" s="16">
        <f t="shared" si="1021"/>
        <v>38.200000000000003</v>
      </c>
      <c r="CA350" s="16">
        <f t="shared" si="1022"/>
        <v>45.6</v>
      </c>
      <c r="CB350" s="16" t="str">
        <f>IF(CC350&gt;0, "true", "false")</f>
        <v>true</v>
      </c>
      <c r="CC350" s="16">
        <f>AL350</f>
        <v>0.96866666666666668</v>
      </c>
      <c r="CD350" s="16">
        <f t="shared" si="1023"/>
        <v>38</v>
      </c>
      <c r="CE350" s="16">
        <f t="shared" si="1024"/>
        <v>38.200000000000003</v>
      </c>
      <c r="CF350" s="16">
        <f t="shared" si="1025"/>
        <v>45.6</v>
      </c>
      <c r="CG350" s="16" t="str">
        <f>IF(CH350&gt;0, "true", "false")</f>
        <v>true</v>
      </c>
      <c r="CH350" s="16">
        <f>AL350</f>
        <v>0.96866666666666668</v>
      </c>
      <c r="CI350" s="16">
        <f t="shared" si="1026"/>
        <v>38</v>
      </c>
      <c r="CJ350" s="16">
        <f t="shared" si="1027"/>
        <v>57.300000000000004</v>
      </c>
      <c r="CK350" s="16">
        <f t="shared" si="1028"/>
        <v>45.6</v>
      </c>
      <c r="CL350" s="16" t="str">
        <f>IF(CM350&gt;0, "true", "false")</f>
        <v>true</v>
      </c>
      <c r="CM350" s="76">
        <f>AP350</f>
        <v>0.96040000000000003</v>
      </c>
      <c r="CN350" s="16">
        <f t="shared" si="1029"/>
        <v>38</v>
      </c>
      <c r="CO350" s="16">
        <f t="shared" si="1030"/>
        <v>57.300000000000004</v>
      </c>
      <c r="CP350" s="16">
        <f t="shared" si="1031"/>
        <v>45.6</v>
      </c>
      <c r="CQ350" s="16" t="str">
        <f>IF(CR350&gt;0, "true", "false")</f>
        <v>true</v>
      </c>
      <c r="CR350" s="76">
        <f>AP350</f>
        <v>0.96040000000000003</v>
      </c>
      <c r="CS350" s="16">
        <f t="shared" si="1032"/>
        <v>38</v>
      </c>
      <c r="CT350" s="16">
        <f t="shared" si="1033"/>
        <v>57.300000000000004</v>
      </c>
      <c r="CU350" s="16">
        <f t="shared" si="1034"/>
        <v>45.6</v>
      </c>
      <c r="CV350" s="16" t="str">
        <f>IF(CW350&gt;0, "true", "false")</f>
        <v>true</v>
      </c>
      <c r="CW350" s="76">
        <f>AP350</f>
        <v>0.96040000000000003</v>
      </c>
      <c r="CX350" s="16">
        <f t="shared" si="1035"/>
        <v>38</v>
      </c>
      <c r="CY350" s="16">
        <f t="shared" si="1036"/>
        <v>57.300000000000004</v>
      </c>
      <c r="CZ350" s="16">
        <f t="shared" si="1037"/>
        <v>45.6</v>
      </c>
      <c r="DA350" s="16" t="str">
        <f>IF(DB350&gt;0, "true", "false")</f>
        <v>true</v>
      </c>
      <c r="DB350" s="76">
        <f>AP350</f>
        <v>0.96040000000000003</v>
      </c>
      <c r="DC350" s="16">
        <f t="shared" si="1038"/>
        <v>38</v>
      </c>
      <c r="DD350" s="16">
        <f t="shared" si="1039"/>
        <v>68.866029361362195</v>
      </c>
      <c r="DE350" s="16">
        <f t="shared" si="1040"/>
        <v>45.6</v>
      </c>
      <c r="DF350" s="16" t="str">
        <f>IF(DG350&gt;0, "true", "false")</f>
        <v>false</v>
      </c>
      <c r="DG350" s="76">
        <f>AT350</f>
        <v>0</v>
      </c>
      <c r="DH350" s="16">
        <f t="shared" si="1041"/>
        <v>38</v>
      </c>
      <c r="DI350" s="16">
        <f t="shared" si="1042"/>
        <v>68.866029361362195</v>
      </c>
      <c r="DJ350" s="16">
        <f t="shared" si="1043"/>
        <v>45.6</v>
      </c>
      <c r="DK350" s="16" t="str">
        <f>IF(DL350&gt;0, "true", "false")</f>
        <v>false</v>
      </c>
      <c r="DL350" s="76">
        <f>AT350</f>
        <v>0</v>
      </c>
      <c r="DM350" s="16">
        <f t="shared" si="1044"/>
        <v>38</v>
      </c>
      <c r="DN350" s="16">
        <f t="shared" si="1045"/>
        <v>68.866029361362195</v>
      </c>
      <c r="DO350" s="16">
        <f t="shared" si="1046"/>
        <v>45.6</v>
      </c>
      <c r="DP350" s="16" t="str">
        <f>IF(DQ350&gt;0, "true", "false")</f>
        <v>false</v>
      </c>
      <c r="DQ350" s="76">
        <f>AT350</f>
        <v>0</v>
      </c>
      <c r="DR350" s="16">
        <f t="shared" si="1047"/>
        <v>38</v>
      </c>
      <c r="DS350" s="16">
        <f t="shared" si="1048"/>
        <v>68.866029361362195</v>
      </c>
      <c r="DT350" s="16">
        <f t="shared" si="1049"/>
        <v>45.6</v>
      </c>
      <c r="DU350" s="16" t="str">
        <f>IF(DV350&gt;0, "true", "false")</f>
        <v>false</v>
      </c>
      <c r="DV350" s="76">
        <f>AT350</f>
        <v>0</v>
      </c>
    </row>
    <row r="351" spans="27:126" x14ac:dyDescent="0.35">
      <c r="AA351" s="74">
        <v>1.5</v>
      </c>
      <c r="AB351" s="73">
        <f t="shared" si="1001"/>
        <v>19.499999999999751</v>
      </c>
      <c r="AC351" s="47" t="s">
        <v>10</v>
      </c>
      <c r="AD351" s="47" t="s">
        <v>2</v>
      </c>
      <c r="AE351" s="16">
        <f>[2]beta_Schätzung_Corr_Poll!E144</f>
        <v>38</v>
      </c>
      <c r="AF351" s="16">
        <f>[2]beta_Schätzung_Corr_Poll!E145</f>
        <v>38.200000000000003</v>
      </c>
      <c r="AG351" s="16">
        <f>[2]beta_Schätzung_Corr_Poll!E146</f>
        <v>45.6</v>
      </c>
      <c r="AH351" s="16">
        <f>[2]beta_Schätzung_Corr_Poll!E142</f>
        <v>0.99719999999999998</v>
      </c>
      <c r="AI351" s="16">
        <f>[2]beta_Schätzung_Corr_Poll!F144</f>
        <v>38</v>
      </c>
      <c r="AJ351" s="16">
        <f>[2]beta_Schätzung_Corr_Poll!F145</f>
        <v>38.200000000000003</v>
      </c>
      <c r="AK351" s="16">
        <f>[2]beta_Schätzung_Corr_Poll!F146</f>
        <v>45.6</v>
      </c>
      <c r="AL351" s="16">
        <f>[2]beta_Schätzung_Corr_Poll!F142</f>
        <v>0.96633333333333338</v>
      </c>
      <c r="AM351" s="16">
        <f>[2]beta_Schätzung_Corr_Poll!G144</f>
        <v>38</v>
      </c>
      <c r="AN351" s="16">
        <f>[2]beta_Schätzung_Corr_Poll!G145</f>
        <v>38.299999999999997</v>
      </c>
      <c r="AO351" s="16">
        <f>[2]beta_Schätzung_Corr_Poll!G146</f>
        <v>45.6</v>
      </c>
      <c r="AP351" s="16">
        <f>[2]beta_Schätzung_Corr_Poll!G142</f>
        <v>0.95960000000000001</v>
      </c>
      <c r="AQ351" s="16">
        <f>[2]beta_Schätzung_Corr_Poll!H144</f>
        <v>38</v>
      </c>
      <c r="AR351" s="16">
        <f>[2]beta_Schätzung_Corr_Poll!H145</f>
        <v>45.6</v>
      </c>
      <c r="AS351" s="16">
        <f>[2]beta_Schätzung_Corr_Poll!H146</f>
        <v>45.6</v>
      </c>
      <c r="AT351" s="16">
        <f>[2]beta_Schätzung_Corr_Poll!H142</f>
        <v>0</v>
      </c>
      <c r="AU351" s="16">
        <f t="shared" si="1002"/>
        <v>38</v>
      </c>
      <c r="AV351" s="16">
        <f t="shared" si="1003"/>
        <v>38.200000000000003</v>
      </c>
      <c r="AW351" s="16">
        <f t="shared" si="1004"/>
        <v>45.6</v>
      </c>
      <c r="AX351" s="47" t="str">
        <f>IF(AY351&gt;0, "true", "false")</f>
        <v>true</v>
      </c>
      <c r="AY351" s="16">
        <f>AH351</f>
        <v>0.99719999999999998</v>
      </c>
      <c r="AZ351" s="16">
        <f t="shared" si="1005"/>
        <v>38</v>
      </c>
      <c r="BA351" s="16">
        <f t="shared" si="1006"/>
        <v>38.200000000000003</v>
      </c>
      <c r="BB351" s="16">
        <f t="shared" si="1007"/>
        <v>45.6</v>
      </c>
      <c r="BC351" s="16" t="str">
        <f>IF(BD351&gt;0, "true", "false")</f>
        <v>true</v>
      </c>
      <c r="BD351" s="16">
        <f>AH351</f>
        <v>0.99719999999999998</v>
      </c>
      <c r="BE351" s="16">
        <f t="shared" si="1008"/>
        <v>38</v>
      </c>
      <c r="BF351" s="16">
        <f t="shared" si="1009"/>
        <v>38.200000000000003</v>
      </c>
      <c r="BG351" s="16">
        <f t="shared" si="1010"/>
        <v>45.6</v>
      </c>
      <c r="BH351" s="16" t="str">
        <f>IF(BI351&gt;0, "true", "false")</f>
        <v>true</v>
      </c>
      <c r="BI351" s="16">
        <f>AH351</f>
        <v>0.99719999999999998</v>
      </c>
      <c r="BJ351" s="16">
        <f t="shared" si="1011"/>
        <v>38</v>
      </c>
      <c r="BK351" s="16">
        <f t="shared" si="1012"/>
        <v>38.200000000000003</v>
      </c>
      <c r="BL351" s="16">
        <f t="shared" si="1013"/>
        <v>45.6</v>
      </c>
      <c r="BM351" s="16" t="str">
        <f>IF(BN351&gt;0, "true", "false")</f>
        <v>true</v>
      </c>
      <c r="BN351" s="16">
        <f>AH351</f>
        <v>0.99719999999999998</v>
      </c>
      <c r="BO351" s="16">
        <f t="shared" si="1014"/>
        <v>38</v>
      </c>
      <c r="BP351" s="16">
        <f t="shared" si="1015"/>
        <v>38.200000000000003</v>
      </c>
      <c r="BQ351" s="16">
        <f t="shared" si="1016"/>
        <v>45.6</v>
      </c>
      <c r="BR351" s="16" t="str">
        <f>IF(BS351&gt;0, "true", "false")</f>
        <v>true</v>
      </c>
      <c r="BS351" s="16">
        <f>AL351</f>
        <v>0.96633333333333338</v>
      </c>
      <c r="BT351" s="16">
        <f t="shared" si="1017"/>
        <v>38</v>
      </c>
      <c r="BU351" s="16">
        <f t="shared" si="1018"/>
        <v>38.200000000000003</v>
      </c>
      <c r="BV351" s="16">
        <f t="shared" si="1019"/>
        <v>45.6</v>
      </c>
      <c r="BW351" s="16" t="str">
        <f>IF(BX351&gt;0, "true", "false")</f>
        <v>true</v>
      </c>
      <c r="BX351" s="16">
        <f>AL351</f>
        <v>0.96633333333333338</v>
      </c>
      <c r="BY351" s="16">
        <f t="shared" si="1020"/>
        <v>38</v>
      </c>
      <c r="BZ351" s="16">
        <f t="shared" si="1021"/>
        <v>38.200000000000003</v>
      </c>
      <c r="CA351" s="16">
        <f t="shared" si="1022"/>
        <v>45.6</v>
      </c>
      <c r="CB351" s="16" t="str">
        <f>IF(CC351&gt;0, "true", "false")</f>
        <v>true</v>
      </c>
      <c r="CC351" s="16">
        <f>AL351</f>
        <v>0.96633333333333338</v>
      </c>
      <c r="CD351" s="16">
        <f t="shared" si="1023"/>
        <v>38</v>
      </c>
      <c r="CE351" s="16">
        <f t="shared" si="1024"/>
        <v>38.200000000000003</v>
      </c>
      <c r="CF351" s="16">
        <f t="shared" si="1025"/>
        <v>45.6</v>
      </c>
      <c r="CG351" s="16" t="str">
        <f>IF(CH351&gt;0, "true", "false")</f>
        <v>true</v>
      </c>
      <c r="CH351" s="16">
        <f>AL351</f>
        <v>0.96633333333333338</v>
      </c>
      <c r="CI351" s="16">
        <f t="shared" si="1026"/>
        <v>38</v>
      </c>
      <c r="CJ351" s="16">
        <f t="shared" si="1027"/>
        <v>38.200000000000003</v>
      </c>
      <c r="CK351" s="16">
        <f t="shared" si="1028"/>
        <v>45.6</v>
      </c>
      <c r="CL351" s="16" t="str">
        <f>IF(CM351&gt;0, "true", "false")</f>
        <v>true</v>
      </c>
      <c r="CM351" s="76">
        <f>AP351</f>
        <v>0.95960000000000001</v>
      </c>
      <c r="CN351" s="16">
        <f t="shared" si="1029"/>
        <v>38</v>
      </c>
      <c r="CO351" s="16">
        <f t="shared" si="1030"/>
        <v>38.200000000000003</v>
      </c>
      <c r="CP351" s="16">
        <f t="shared" si="1031"/>
        <v>45.6</v>
      </c>
      <c r="CQ351" s="16" t="str">
        <f>IF(CR351&gt;0, "true", "false")</f>
        <v>true</v>
      </c>
      <c r="CR351" s="76">
        <f>AP351</f>
        <v>0.95960000000000001</v>
      </c>
      <c r="CS351" s="16">
        <f t="shared" si="1032"/>
        <v>38</v>
      </c>
      <c r="CT351" s="16">
        <f t="shared" si="1033"/>
        <v>38.200000000000003</v>
      </c>
      <c r="CU351" s="16">
        <f t="shared" si="1034"/>
        <v>45.6</v>
      </c>
      <c r="CV351" s="16" t="str">
        <f>IF(CW351&gt;0, "true", "false")</f>
        <v>true</v>
      </c>
      <c r="CW351" s="76">
        <f>AP351</f>
        <v>0.95960000000000001</v>
      </c>
      <c r="CX351" s="16">
        <f t="shared" si="1035"/>
        <v>38</v>
      </c>
      <c r="CY351" s="16">
        <f t="shared" si="1036"/>
        <v>38.200000000000003</v>
      </c>
      <c r="CZ351" s="16">
        <f t="shared" si="1037"/>
        <v>45.6</v>
      </c>
      <c r="DA351" s="16" t="str">
        <f>IF(DB351&gt;0, "true", "false")</f>
        <v>true</v>
      </c>
      <c r="DB351" s="76">
        <f>AP351</f>
        <v>0.95960000000000001</v>
      </c>
      <c r="DC351" s="16">
        <f t="shared" si="1038"/>
        <v>38</v>
      </c>
      <c r="DD351" s="16">
        <f t="shared" si="1039"/>
        <v>54.022958082652238</v>
      </c>
      <c r="DE351" s="16">
        <f t="shared" si="1040"/>
        <v>45.6</v>
      </c>
      <c r="DF351" s="16" t="str">
        <f>IF(DG351&gt;0, "true", "false")</f>
        <v>false</v>
      </c>
      <c r="DG351" s="76">
        <f>AT351</f>
        <v>0</v>
      </c>
      <c r="DH351" s="16">
        <f t="shared" si="1041"/>
        <v>38</v>
      </c>
      <c r="DI351" s="16">
        <f t="shared" si="1042"/>
        <v>54.022958082652238</v>
      </c>
      <c r="DJ351" s="16">
        <f t="shared" si="1043"/>
        <v>45.6</v>
      </c>
      <c r="DK351" s="16" t="str">
        <f>IF(DL351&gt;0, "true", "false")</f>
        <v>false</v>
      </c>
      <c r="DL351" s="76">
        <f>AT351</f>
        <v>0</v>
      </c>
      <c r="DM351" s="16">
        <f t="shared" si="1044"/>
        <v>38</v>
      </c>
      <c r="DN351" s="16">
        <f t="shared" si="1045"/>
        <v>54.022958082652238</v>
      </c>
      <c r="DO351" s="16">
        <f t="shared" si="1046"/>
        <v>45.6</v>
      </c>
      <c r="DP351" s="16" t="str">
        <f>IF(DQ351&gt;0, "true", "false")</f>
        <v>false</v>
      </c>
      <c r="DQ351" s="76">
        <f>AT351</f>
        <v>0</v>
      </c>
      <c r="DR351" s="16">
        <f t="shared" si="1047"/>
        <v>38</v>
      </c>
      <c r="DS351" s="16">
        <f t="shared" si="1048"/>
        <v>54.022958082652238</v>
      </c>
      <c r="DT351" s="16">
        <f t="shared" si="1049"/>
        <v>45.6</v>
      </c>
      <c r="DU351" s="16" t="str">
        <f>IF(DV351&gt;0, "true", "false")</f>
        <v>false</v>
      </c>
      <c r="DV351" s="76">
        <f>AT351</f>
        <v>0</v>
      </c>
    </row>
    <row r="352" spans="27:126" x14ac:dyDescent="0.35">
      <c r="AA352" s="74">
        <v>1.5</v>
      </c>
      <c r="AB352" s="73">
        <f t="shared" si="1001"/>
        <v>4.1893203883495165</v>
      </c>
      <c r="AC352" s="47" t="s">
        <v>11</v>
      </c>
      <c r="AD352" s="47" t="s">
        <v>2</v>
      </c>
      <c r="AE352" s="16">
        <f>[2]beta_Schätzung_Corr_Poll!E165</f>
        <v>50</v>
      </c>
      <c r="AF352" s="16">
        <f>[2]beta_Schätzung_Corr_Poll!E166</f>
        <v>61.7</v>
      </c>
      <c r="AG352" s="16">
        <f>[2]beta_Schätzung_Corr_Poll!E167</f>
        <v>126</v>
      </c>
      <c r="AH352" s="16">
        <f>[2]beta_Schätzung_Corr_Poll!E163</f>
        <v>0.99560000000000004</v>
      </c>
      <c r="AI352" s="16">
        <f>[2]beta_Schätzung_Corr_Poll!F165</f>
        <v>50</v>
      </c>
      <c r="AJ352" s="16">
        <f>[2]beta_Schätzung_Corr_Poll!F166</f>
        <v>61.9</v>
      </c>
      <c r="AK352" s="16">
        <f>[2]beta_Schätzung_Corr_Poll!F167</f>
        <v>126</v>
      </c>
      <c r="AL352" s="16">
        <f>[2]beta_Schätzung_Corr_Poll!F163</f>
        <v>0.93500000000000005</v>
      </c>
      <c r="AM352" s="16">
        <f>[2]beta_Schätzung_Corr_Poll!G165</f>
        <v>50</v>
      </c>
      <c r="AN352" s="16">
        <f>[2]beta_Schätzung_Corr_Poll!G166</f>
        <v>62.7</v>
      </c>
      <c r="AO352" s="16">
        <f>[2]beta_Schätzung_Corr_Poll!G167</f>
        <v>126</v>
      </c>
      <c r="AP352" s="16">
        <f>[2]beta_Schätzung_Corr_Poll!G163</f>
        <v>0.94</v>
      </c>
      <c r="AQ352" s="16">
        <f>[2]beta_Schätzung_Corr_Poll!H165</f>
        <v>50</v>
      </c>
      <c r="AR352" s="16">
        <f>[2]beta_Schätzung_Corr_Poll!H166</f>
        <v>126</v>
      </c>
      <c r="AS352" s="16">
        <f>[2]beta_Schätzung_Corr_Poll!H167</f>
        <v>126</v>
      </c>
      <c r="AT352" s="16">
        <f>[2]beta_Schätzung_Corr_Poll!H163</f>
        <v>0</v>
      </c>
      <c r="AU352" s="16">
        <f t="shared" si="1002"/>
        <v>50</v>
      </c>
      <c r="AV352" s="16">
        <f t="shared" si="1003"/>
        <v>61.7</v>
      </c>
      <c r="AW352" s="16">
        <f t="shared" si="1004"/>
        <v>126</v>
      </c>
      <c r="AX352" s="47" t="str">
        <f>IF(AY352&gt;0, "true", "false")</f>
        <v>true</v>
      </c>
      <c r="AY352" s="16">
        <f>AH352</f>
        <v>0.99560000000000004</v>
      </c>
      <c r="AZ352" s="16">
        <f t="shared" si="1005"/>
        <v>50</v>
      </c>
      <c r="BA352" s="16">
        <f t="shared" si="1006"/>
        <v>61.7</v>
      </c>
      <c r="BB352" s="16">
        <f t="shared" si="1007"/>
        <v>126</v>
      </c>
      <c r="BC352" s="16" t="str">
        <f>IF(BD352&gt;0, "true", "false")</f>
        <v>true</v>
      </c>
      <c r="BD352" s="16">
        <f>AH352</f>
        <v>0.99560000000000004</v>
      </c>
      <c r="BE352" s="16">
        <f t="shared" si="1008"/>
        <v>50</v>
      </c>
      <c r="BF352" s="16">
        <f t="shared" si="1009"/>
        <v>61.7</v>
      </c>
      <c r="BG352" s="16">
        <f t="shared" si="1010"/>
        <v>126</v>
      </c>
      <c r="BH352" s="16" t="str">
        <f>IF(BI352&gt;0, "true", "false")</f>
        <v>true</v>
      </c>
      <c r="BI352" s="16">
        <f>AH352</f>
        <v>0.99560000000000004</v>
      </c>
      <c r="BJ352" s="16">
        <f t="shared" si="1011"/>
        <v>50</v>
      </c>
      <c r="BK352" s="16">
        <f t="shared" si="1012"/>
        <v>61.7</v>
      </c>
      <c r="BL352" s="16">
        <f t="shared" si="1013"/>
        <v>126</v>
      </c>
      <c r="BM352" s="16" t="str">
        <f>IF(BN352&gt;0, "true", "false")</f>
        <v>true</v>
      </c>
      <c r="BN352" s="16">
        <f>AH352</f>
        <v>0.99560000000000004</v>
      </c>
      <c r="BO352" s="16">
        <f t="shared" si="1014"/>
        <v>50</v>
      </c>
      <c r="BP352" s="16">
        <f t="shared" si="1015"/>
        <v>80.210000000000008</v>
      </c>
      <c r="BQ352" s="16">
        <f t="shared" si="1016"/>
        <v>126</v>
      </c>
      <c r="BR352" s="16" t="str">
        <f>IF(BS352&gt;0, "true", "false")</f>
        <v>true</v>
      </c>
      <c r="BS352" s="16">
        <f>AL352</f>
        <v>0.93500000000000005</v>
      </c>
      <c r="BT352" s="16">
        <f t="shared" si="1017"/>
        <v>50</v>
      </c>
      <c r="BU352" s="16">
        <f t="shared" si="1018"/>
        <v>80.210000000000008</v>
      </c>
      <c r="BV352" s="16">
        <f t="shared" si="1019"/>
        <v>126</v>
      </c>
      <c r="BW352" s="16" t="str">
        <f>IF(BX352&gt;0, "true", "false")</f>
        <v>true</v>
      </c>
      <c r="BX352" s="16">
        <f>AL352</f>
        <v>0.93500000000000005</v>
      </c>
      <c r="BY352" s="16">
        <f t="shared" si="1020"/>
        <v>50</v>
      </c>
      <c r="BZ352" s="16">
        <f t="shared" si="1021"/>
        <v>80.210000000000008</v>
      </c>
      <c r="CA352" s="16">
        <f t="shared" si="1022"/>
        <v>126</v>
      </c>
      <c r="CB352" s="16" t="str">
        <f>IF(CC352&gt;0, "true", "false")</f>
        <v>true</v>
      </c>
      <c r="CC352" s="16">
        <f>AL352</f>
        <v>0.93500000000000005</v>
      </c>
      <c r="CD352" s="16">
        <f t="shared" si="1023"/>
        <v>50</v>
      </c>
      <c r="CE352" s="16">
        <f t="shared" si="1024"/>
        <v>80.210000000000008</v>
      </c>
      <c r="CF352" s="16">
        <f t="shared" si="1025"/>
        <v>126</v>
      </c>
      <c r="CG352" s="16" t="str">
        <f>IF(CH352&gt;0, "true", "false")</f>
        <v>true</v>
      </c>
      <c r="CH352" s="16">
        <f>AL352</f>
        <v>0.93500000000000005</v>
      </c>
      <c r="CI352" s="16">
        <f t="shared" si="1026"/>
        <v>50</v>
      </c>
      <c r="CJ352" s="16">
        <f t="shared" si="1027"/>
        <v>92.550000000000011</v>
      </c>
      <c r="CK352" s="16">
        <f t="shared" si="1028"/>
        <v>126</v>
      </c>
      <c r="CL352" s="16" t="str">
        <f>IF(CM352&gt;0, "true", "false")</f>
        <v>true</v>
      </c>
      <c r="CM352" s="76">
        <f>AP352</f>
        <v>0.94</v>
      </c>
      <c r="CN352" s="16">
        <f t="shared" si="1029"/>
        <v>50</v>
      </c>
      <c r="CO352" s="16">
        <f t="shared" si="1030"/>
        <v>92.550000000000011</v>
      </c>
      <c r="CP352" s="16">
        <f t="shared" si="1031"/>
        <v>126</v>
      </c>
      <c r="CQ352" s="16" t="str">
        <f>IF(CR352&gt;0, "true", "false")</f>
        <v>true</v>
      </c>
      <c r="CR352" s="76">
        <f>AP352</f>
        <v>0.94</v>
      </c>
      <c r="CS352" s="16">
        <f t="shared" si="1032"/>
        <v>50</v>
      </c>
      <c r="CT352" s="16">
        <f t="shared" si="1033"/>
        <v>92.550000000000011</v>
      </c>
      <c r="CU352" s="16">
        <f t="shared" si="1034"/>
        <v>126</v>
      </c>
      <c r="CV352" s="16" t="str">
        <f>IF(CW352&gt;0, "true", "false")</f>
        <v>true</v>
      </c>
      <c r="CW352" s="76">
        <f>AP352</f>
        <v>0.94</v>
      </c>
      <c r="CX352" s="16">
        <f t="shared" si="1035"/>
        <v>50</v>
      </c>
      <c r="CY352" s="16">
        <f t="shared" si="1036"/>
        <v>92.550000000000011</v>
      </c>
      <c r="CZ352" s="16">
        <f t="shared" si="1037"/>
        <v>126</v>
      </c>
      <c r="DA352" s="16" t="str">
        <f>IF(DB352&gt;0, "true", "false")</f>
        <v>true</v>
      </c>
      <c r="DB352" s="76">
        <f>AP352</f>
        <v>0.94</v>
      </c>
      <c r="DC352" s="16">
        <f t="shared" si="1038"/>
        <v>50</v>
      </c>
      <c r="DD352" s="16">
        <f t="shared" si="1039"/>
        <v>122.47100309869272</v>
      </c>
      <c r="DE352" s="16">
        <f t="shared" si="1040"/>
        <v>126</v>
      </c>
      <c r="DF352" s="16" t="str">
        <f>IF(DG352&gt;0, "true", "false")</f>
        <v>false</v>
      </c>
      <c r="DG352" s="76">
        <f>AT352</f>
        <v>0</v>
      </c>
      <c r="DH352" s="16">
        <f t="shared" si="1041"/>
        <v>50</v>
      </c>
      <c r="DI352" s="16">
        <f t="shared" si="1042"/>
        <v>122.47100309869272</v>
      </c>
      <c r="DJ352" s="16">
        <f t="shared" si="1043"/>
        <v>126</v>
      </c>
      <c r="DK352" s="16" t="str">
        <f>IF(DL352&gt;0, "true", "false")</f>
        <v>false</v>
      </c>
      <c r="DL352" s="76">
        <f>AT352</f>
        <v>0</v>
      </c>
      <c r="DM352" s="16">
        <f t="shared" si="1044"/>
        <v>50</v>
      </c>
      <c r="DN352" s="16">
        <f t="shared" si="1045"/>
        <v>122.47100309869272</v>
      </c>
      <c r="DO352" s="16">
        <f t="shared" si="1046"/>
        <v>126</v>
      </c>
      <c r="DP352" s="16" t="str">
        <f>IF(DQ352&gt;0, "true", "false")</f>
        <v>false</v>
      </c>
      <c r="DQ352" s="76">
        <f>AT352</f>
        <v>0</v>
      </c>
      <c r="DR352" s="16">
        <f t="shared" si="1047"/>
        <v>50</v>
      </c>
      <c r="DS352" s="16">
        <f t="shared" si="1048"/>
        <v>122.47100309869272</v>
      </c>
      <c r="DT352" s="16">
        <f t="shared" si="1049"/>
        <v>126</v>
      </c>
      <c r="DU352" s="16" t="str">
        <f>IF(DV352&gt;0, "true", "false")</f>
        <v>false</v>
      </c>
      <c r="DV352" s="76">
        <f>AT352</f>
        <v>0</v>
      </c>
    </row>
    <row r="353" spans="27:126" x14ac:dyDescent="0.35">
      <c r="AA353" s="74" t="s">
        <v>114</v>
      </c>
      <c r="AB353" s="73" t="str">
        <f t="shared" si="1001"/>
        <v>-</v>
      </c>
      <c r="AC353" s="47" t="s">
        <v>12</v>
      </c>
      <c r="AD353" s="47" t="s">
        <v>2</v>
      </c>
      <c r="AE353" s="16"/>
      <c r="AF353" s="16"/>
      <c r="AG353" s="16" t="str">
        <f t="shared" ref="AG353:AG358" si="1050">IF(MAX(AV13,BA13,BF13,BK13,BP13,BU13,BZ13,CE13,CJ13,CO13,CT13,CY13,DD13,DI13,DN13,DS13)=0,"N/A",MAX(AV13,BA13,BF13,BK13,BP13,BU13,BZ13,CE13,CJ13,CO13,CT13,CY13,DD13,DI13,DN13,DS13))</f>
        <v>N/A</v>
      </c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 t="str">
        <f t="shared" si="1002"/>
        <v>N/A</v>
      </c>
      <c r="AV353" s="16" t="str">
        <f t="shared" si="1003"/>
        <v>N/A</v>
      </c>
      <c r="AW353" s="16" t="str">
        <f t="shared" si="1004"/>
        <v>N/A</v>
      </c>
      <c r="AX353" s="16"/>
      <c r="AY353" s="16"/>
      <c r="AZ353" s="16" t="str">
        <f t="shared" si="1005"/>
        <v>N/A</v>
      </c>
      <c r="BA353" s="16" t="str">
        <f t="shared" si="1006"/>
        <v>N/A</v>
      </c>
      <c r="BB353" s="16" t="str">
        <f t="shared" si="1007"/>
        <v>N/A</v>
      </c>
      <c r="BC353" s="16"/>
      <c r="BD353" s="16"/>
      <c r="BE353" s="16" t="str">
        <f t="shared" si="1008"/>
        <v>N/A</v>
      </c>
      <c r="BF353" s="16" t="str">
        <f t="shared" si="1009"/>
        <v>N/A</v>
      </c>
      <c r="BG353" s="16" t="str">
        <f t="shared" si="1010"/>
        <v>N/A</v>
      </c>
      <c r="BH353" s="16"/>
      <c r="BI353" s="16"/>
      <c r="BJ353" s="16" t="str">
        <f t="shared" si="1011"/>
        <v>N/A</v>
      </c>
      <c r="BK353" s="16" t="str">
        <f t="shared" si="1012"/>
        <v>N/A</v>
      </c>
      <c r="BL353" s="16" t="str">
        <f t="shared" si="1013"/>
        <v>N/A</v>
      </c>
      <c r="BM353" s="16"/>
      <c r="BN353" s="16"/>
      <c r="BO353" s="16" t="str">
        <f t="shared" si="1014"/>
        <v>N/A</v>
      </c>
      <c r="BP353" s="16" t="str">
        <f t="shared" si="1015"/>
        <v>N/A</v>
      </c>
      <c r="BQ353" s="16" t="str">
        <f t="shared" si="1016"/>
        <v>N/A</v>
      </c>
      <c r="BR353" s="16"/>
      <c r="BS353" s="16"/>
      <c r="BT353" s="16" t="str">
        <f t="shared" si="1017"/>
        <v>N/A</v>
      </c>
      <c r="BU353" s="16" t="str">
        <f t="shared" si="1018"/>
        <v>N/A</v>
      </c>
      <c r="BV353" s="16" t="str">
        <f t="shared" si="1019"/>
        <v>N/A</v>
      </c>
      <c r="BW353" s="16"/>
      <c r="BX353" s="16"/>
      <c r="BY353" s="16" t="str">
        <f t="shared" si="1020"/>
        <v>N/A</v>
      </c>
      <c r="BZ353" s="16" t="str">
        <f t="shared" si="1021"/>
        <v>N/A</v>
      </c>
      <c r="CA353" s="16" t="str">
        <f t="shared" si="1022"/>
        <v>N/A</v>
      </c>
      <c r="CB353" s="16"/>
      <c r="CC353" s="16"/>
      <c r="CD353" s="16" t="str">
        <f t="shared" si="1023"/>
        <v>N/A</v>
      </c>
      <c r="CE353" s="16" t="str">
        <f t="shared" si="1024"/>
        <v>N/A</v>
      </c>
      <c r="CF353" s="16" t="str">
        <f t="shared" si="1025"/>
        <v>N/A</v>
      </c>
      <c r="CG353" s="16"/>
      <c r="CH353" s="16"/>
      <c r="CI353" s="16" t="str">
        <f t="shared" si="1026"/>
        <v>N/A</v>
      </c>
      <c r="CJ353" s="16" t="str">
        <f t="shared" si="1027"/>
        <v>N/A</v>
      </c>
      <c r="CK353" s="16" t="str">
        <f t="shared" si="1028"/>
        <v>N/A</v>
      </c>
      <c r="CL353" s="16"/>
      <c r="CM353" s="16"/>
      <c r="CN353" s="16" t="str">
        <f t="shared" si="1029"/>
        <v>N/A</v>
      </c>
      <c r="CO353" s="16" t="str">
        <f t="shared" si="1030"/>
        <v>N/A</v>
      </c>
      <c r="CP353" s="16" t="str">
        <f t="shared" si="1031"/>
        <v>N/A</v>
      </c>
      <c r="CQ353" s="16"/>
      <c r="CR353" s="16"/>
      <c r="CS353" s="16" t="str">
        <f t="shared" si="1032"/>
        <v>N/A</v>
      </c>
      <c r="CT353" s="16" t="str">
        <f t="shared" si="1033"/>
        <v>N/A</v>
      </c>
      <c r="CU353" s="16" t="str">
        <f t="shared" si="1034"/>
        <v>N/A</v>
      </c>
      <c r="CV353" s="16"/>
      <c r="CW353" s="16"/>
      <c r="CX353" s="16" t="str">
        <f t="shared" si="1035"/>
        <v>N/A</v>
      </c>
      <c r="CY353" s="16" t="str">
        <f t="shared" si="1036"/>
        <v>N/A</v>
      </c>
      <c r="CZ353" s="16" t="str">
        <f t="shared" si="1037"/>
        <v>N/A</v>
      </c>
      <c r="DA353" s="16"/>
      <c r="DB353" s="16"/>
      <c r="DC353" s="16" t="str">
        <f t="shared" si="1038"/>
        <v>N/A</v>
      </c>
      <c r="DD353" s="16" t="str">
        <f t="shared" si="1039"/>
        <v>N/A</v>
      </c>
      <c r="DE353" s="16" t="str">
        <f t="shared" si="1040"/>
        <v>N/A</v>
      </c>
      <c r="DF353" s="16"/>
      <c r="DG353" s="16"/>
      <c r="DH353" s="16" t="str">
        <f t="shared" si="1041"/>
        <v>N/A</v>
      </c>
      <c r="DI353" s="16" t="str">
        <f t="shared" si="1042"/>
        <v>N/A</v>
      </c>
      <c r="DJ353" s="16" t="str">
        <f t="shared" si="1043"/>
        <v>N/A</v>
      </c>
      <c r="DK353" s="16"/>
      <c r="DL353" s="16"/>
      <c r="DM353" s="16" t="str">
        <f t="shared" si="1044"/>
        <v>N/A</v>
      </c>
      <c r="DN353" s="16" t="str">
        <f t="shared" si="1045"/>
        <v>N/A</v>
      </c>
      <c r="DO353" s="16" t="str">
        <f t="shared" si="1046"/>
        <v>N/A</v>
      </c>
      <c r="DP353" s="16"/>
      <c r="DQ353" s="16"/>
      <c r="DR353" s="16" t="str">
        <f t="shared" si="1047"/>
        <v>N/A</v>
      </c>
      <c r="DS353" s="16" t="str">
        <f t="shared" si="1048"/>
        <v>N/A</v>
      </c>
      <c r="DT353" s="16" t="str">
        <f t="shared" si="1049"/>
        <v>N/A</v>
      </c>
      <c r="DU353" s="16"/>
      <c r="DV353" s="16"/>
    </row>
    <row r="354" spans="27:126" x14ac:dyDescent="0.35">
      <c r="AA354" s="74" t="s">
        <v>114</v>
      </c>
      <c r="AB354" s="73" t="str">
        <f t="shared" si="1001"/>
        <v>-</v>
      </c>
      <c r="AC354" s="47" t="s">
        <v>13</v>
      </c>
      <c r="AD354" s="47" t="s">
        <v>2</v>
      </c>
      <c r="AE354" s="16"/>
      <c r="AF354" s="16"/>
      <c r="AG354" s="16" t="str">
        <f t="shared" si="1050"/>
        <v>N/A</v>
      </c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 t="str">
        <f t="shared" si="1002"/>
        <v>N/A</v>
      </c>
      <c r="AV354" s="16" t="str">
        <f t="shared" si="1003"/>
        <v>N/A</v>
      </c>
      <c r="AW354" s="16" t="str">
        <f t="shared" si="1004"/>
        <v>N/A</v>
      </c>
      <c r="AX354" s="16"/>
      <c r="AY354" s="16"/>
      <c r="AZ354" s="16" t="str">
        <f t="shared" si="1005"/>
        <v>N/A</v>
      </c>
      <c r="BA354" s="16" t="str">
        <f t="shared" si="1006"/>
        <v>N/A</v>
      </c>
      <c r="BB354" s="16" t="str">
        <f t="shared" si="1007"/>
        <v>N/A</v>
      </c>
      <c r="BC354" s="16"/>
      <c r="BD354" s="16"/>
      <c r="BE354" s="16" t="str">
        <f t="shared" si="1008"/>
        <v>N/A</v>
      </c>
      <c r="BF354" s="16" t="str">
        <f t="shared" si="1009"/>
        <v>N/A</v>
      </c>
      <c r="BG354" s="16" t="str">
        <f t="shared" si="1010"/>
        <v>N/A</v>
      </c>
      <c r="BH354" s="16"/>
      <c r="BI354" s="16"/>
      <c r="BJ354" s="16" t="str">
        <f t="shared" si="1011"/>
        <v>N/A</v>
      </c>
      <c r="BK354" s="16" t="str">
        <f t="shared" si="1012"/>
        <v>N/A</v>
      </c>
      <c r="BL354" s="16" t="str">
        <f t="shared" si="1013"/>
        <v>N/A</v>
      </c>
      <c r="BM354" s="16"/>
      <c r="BN354" s="16"/>
      <c r="BO354" s="16" t="str">
        <f t="shared" si="1014"/>
        <v>N/A</v>
      </c>
      <c r="BP354" s="16" t="str">
        <f t="shared" si="1015"/>
        <v>N/A</v>
      </c>
      <c r="BQ354" s="16" t="str">
        <f t="shared" si="1016"/>
        <v>N/A</v>
      </c>
      <c r="BR354" s="16"/>
      <c r="BS354" s="16"/>
      <c r="BT354" s="16" t="str">
        <f t="shared" si="1017"/>
        <v>N/A</v>
      </c>
      <c r="BU354" s="16" t="str">
        <f t="shared" si="1018"/>
        <v>N/A</v>
      </c>
      <c r="BV354" s="16" t="str">
        <f t="shared" si="1019"/>
        <v>N/A</v>
      </c>
      <c r="BW354" s="16"/>
      <c r="BX354" s="16"/>
      <c r="BY354" s="16" t="str">
        <f t="shared" si="1020"/>
        <v>N/A</v>
      </c>
      <c r="BZ354" s="16" t="str">
        <f t="shared" si="1021"/>
        <v>N/A</v>
      </c>
      <c r="CA354" s="16" t="str">
        <f t="shared" si="1022"/>
        <v>N/A</v>
      </c>
      <c r="CB354" s="16"/>
      <c r="CC354" s="16"/>
      <c r="CD354" s="16" t="str">
        <f t="shared" si="1023"/>
        <v>N/A</v>
      </c>
      <c r="CE354" s="16" t="str">
        <f t="shared" si="1024"/>
        <v>N/A</v>
      </c>
      <c r="CF354" s="16" t="str">
        <f t="shared" si="1025"/>
        <v>N/A</v>
      </c>
      <c r="CG354" s="16"/>
      <c r="CH354" s="16"/>
      <c r="CI354" s="16" t="str">
        <f t="shared" si="1026"/>
        <v>N/A</v>
      </c>
      <c r="CJ354" s="16" t="str">
        <f t="shared" si="1027"/>
        <v>N/A</v>
      </c>
      <c r="CK354" s="16" t="str">
        <f t="shared" si="1028"/>
        <v>N/A</v>
      </c>
      <c r="CL354" s="16"/>
      <c r="CM354" s="16"/>
      <c r="CN354" s="16" t="str">
        <f t="shared" si="1029"/>
        <v>N/A</v>
      </c>
      <c r="CO354" s="16" t="str">
        <f t="shared" si="1030"/>
        <v>N/A</v>
      </c>
      <c r="CP354" s="16" t="str">
        <f t="shared" si="1031"/>
        <v>N/A</v>
      </c>
      <c r="CQ354" s="16"/>
      <c r="CR354" s="16"/>
      <c r="CS354" s="16" t="str">
        <f t="shared" si="1032"/>
        <v>N/A</v>
      </c>
      <c r="CT354" s="16" t="str">
        <f t="shared" si="1033"/>
        <v>N/A</v>
      </c>
      <c r="CU354" s="16" t="str">
        <f t="shared" si="1034"/>
        <v>N/A</v>
      </c>
      <c r="CV354" s="16"/>
      <c r="CW354" s="16"/>
      <c r="CX354" s="16" t="str">
        <f t="shared" si="1035"/>
        <v>N/A</v>
      </c>
      <c r="CY354" s="16" t="str">
        <f t="shared" si="1036"/>
        <v>N/A</v>
      </c>
      <c r="CZ354" s="16" t="str">
        <f t="shared" si="1037"/>
        <v>N/A</v>
      </c>
      <c r="DA354" s="16"/>
      <c r="DB354" s="16"/>
      <c r="DC354" s="16" t="str">
        <f t="shared" si="1038"/>
        <v>N/A</v>
      </c>
      <c r="DD354" s="16" t="str">
        <f t="shared" si="1039"/>
        <v>N/A</v>
      </c>
      <c r="DE354" s="16" t="str">
        <f t="shared" si="1040"/>
        <v>N/A</v>
      </c>
      <c r="DF354" s="16"/>
      <c r="DG354" s="16"/>
      <c r="DH354" s="16" t="str">
        <f t="shared" si="1041"/>
        <v>N/A</v>
      </c>
      <c r="DI354" s="16" t="str">
        <f t="shared" si="1042"/>
        <v>N/A</v>
      </c>
      <c r="DJ354" s="16" t="str">
        <f t="shared" si="1043"/>
        <v>N/A</v>
      </c>
      <c r="DK354" s="16"/>
      <c r="DL354" s="16"/>
      <c r="DM354" s="16" t="str">
        <f t="shared" si="1044"/>
        <v>N/A</v>
      </c>
      <c r="DN354" s="16" t="str">
        <f t="shared" si="1045"/>
        <v>N/A</v>
      </c>
      <c r="DO354" s="16" t="str">
        <f t="shared" si="1046"/>
        <v>N/A</v>
      </c>
      <c r="DP354" s="16"/>
      <c r="DQ354" s="16"/>
      <c r="DR354" s="16" t="str">
        <f t="shared" si="1047"/>
        <v>N/A</v>
      </c>
      <c r="DS354" s="16" t="str">
        <f t="shared" si="1048"/>
        <v>N/A</v>
      </c>
      <c r="DT354" s="16" t="str">
        <f t="shared" si="1049"/>
        <v>N/A</v>
      </c>
      <c r="DU354" s="16"/>
      <c r="DV354" s="16"/>
    </row>
    <row r="355" spans="27:126" x14ac:dyDescent="0.35">
      <c r="AA355" s="74" t="s">
        <v>114</v>
      </c>
      <c r="AB355" s="73" t="str">
        <f t="shared" si="1001"/>
        <v>-</v>
      </c>
      <c r="AC355" s="47" t="s">
        <v>14</v>
      </c>
      <c r="AD355" s="47" t="s">
        <v>2</v>
      </c>
      <c r="AE355" s="16"/>
      <c r="AF355" s="16"/>
      <c r="AG355" s="16" t="str">
        <f t="shared" si="1050"/>
        <v>N/A</v>
      </c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 t="str">
        <f t="shared" si="1002"/>
        <v>N/A</v>
      </c>
      <c r="AV355" s="16" t="str">
        <f t="shared" si="1003"/>
        <v>N/A</v>
      </c>
      <c r="AW355" s="16" t="str">
        <f t="shared" si="1004"/>
        <v>N/A</v>
      </c>
      <c r="AX355" s="16"/>
      <c r="AY355" s="16"/>
      <c r="AZ355" s="16" t="str">
        <f t="shared" si="1005"/>
        <v>N/A</v>
      </c>
      <c r="BA355" s="16" t="str">
        <f t="shared" si="1006"/>
        <v>N/A</v>
      </c>
      <c r="BB355" s="16" t="str">
        <f t="shared" si="1007"/>
        <v>N/A</v>
      </c>
      <c r="BC355" s="16"/>
      <c r="BD355" s="16"/>
      <c r="BE355" s="16" t="str">
        <f t="shared" si="1008"/>
        <v>N/A</v>
      </c>
      <c r="BF355" s="16" t="str">
        <f t="shared" si="1009"/>
        <v>N/A</v>
      </c>
      <c r="BG355" s="16" t="str">
        <f t="shared" si="1010"/>
        <v>N/A</v>
      </c>
      <c r="BH355" s="16"/>
      <c r="BI355" s="16"/>
      <c r="BJ355" s="16" t="str">
        <f t="shared" si="1011"/>
        <v>N/A</v>
      </c>
      <c r="BK355" s="16" t="str">
        <f t="shared" si="1012"/>
        <v>N/A</v>
      </c>
      <c r="BL355" s="16" t="str">
        <f t="shared" si="1013"/>
        <v>N/A</v>
      </c>
      <c r="BM355" s="16"/>
      <c r="BN355" s="16"/>
      <c r="BO355" s="16" t="str">
        <f t="shared" si="1014"/>
        <v>N/A</v>
      </c>
      <c r="BP355" s="16" t="str">
        <f t="shared" si="1015"/>
        <v>N/A</v>
      </c>
      <c r="BQ355" s="16" t="str">
        <f t="shared" si="1016"/>
        <v>N/A</v>
      </c>
      <c r="BR355" s="16"/>
      <c r="BS355" s="16"/>
      <c r="BT355" s="16" t="str">
        <f t="shared" si="1017"/>
        <v>N/A</v>
      </c>
      <c r="BU355" s="16" t="str">
        <f t="shared" si="1018"/>
        <v>N/A</v>
      </c>
      <c r="BV355" s="16" t="str">
        <f t="shared" si="1019"/>
        <v>N/A</v>
      </c>
      <c r="BW355" s="16"/>
      <c r="BX355" s="16"/>
      <c r="BY355" s="16" t="str">
        <f t="shared" si="1020"/>
        <v>N/A</v>
      </c>
      <c r="BZ355" s="16" t="str">
        <f t="shared" si="1021"/>
        <v>N/A</v>
      </c>
      <c r="CA355" s="16" t="str">
        <f t="shared" si="1022"/>
        <v>N/A</v>
      </c>
      <c r="CB355" s="16"/>
      <c r="CC355" s="16"/>
      <c r="CD355" s="16" t="str">
        <f t="shared" si="1023"/>
        <v>N/A</v>
      </c>
      <c r="CE355" s="16" t="str">
        <f t="shared" si="1024"/>
        <v>N/A</v>
      </c>
      <c r="CF355" s="16" t="str">
        <f t="shared" si="1025"/>
        <v>N/A</v>
      </c>
      <c r="CG355" s="16"/>
      <c r="CH355" s="16"/>
      <c r="CI355" s="16" t="str">
        <f t="shared" si="1026"/>
        <v>N/A</v>
      </c>
      <c r="CJ355" s="16" t="str">
        <f t="shared" si="1027"/>
        <v>N/A</v>
      </c>
      <c r="CK355" s="16" t="str">
        <f t="shared" si="1028"/>
        <v>N/A</v>
      </c>
      <c r="CL355" s="16"/>
      <c r="CM355" s="16"/>
      <c r="CN355" s="16" t="str">
        <f t="shared" si="1029"/>
        <v>N/A</v>
      </c>
      <c r="CO355" s="16" t="str">
        <f t="shared" si="1030"/>
        <v>N/A</v>
      </c>
      <c r="CP355" s="16" t="str">
        <f t="shared" si="1031"/>
        <v>N/A</v>
      </c>
      <c r="CQ355" s="16"/>
      <c r="CR355" s="16"/>
      <c r="CS355" s="16" t="str">
        <f t="shared" si="1032"/>
        <v>N/A</v>
      </c>
      <c r="CT355" s="16" t="str">
        <f t="shared" si="1033"/>
        <v>N/A</v>
      </c>
      <c r="CU355" s="16" t="str">
        <f t="shared" si="1034"/>
        <v>N/A</v>
      </c>
      <c r="CV355" s="16"/>
      <c r="CW355" s="16"/>
      <c r="CX355" s="16" t="str">
        <f t="shared" si="1035"/>
        <v>N/A</v>
      </c>
      <c r="CY355" s="16" t="str">
        <f t="shared" si="1036"/>
        <v>N/A</v>
      </c>
      <c r="CZ355" s="16" t="str">
        <f t="shared" si="1037"/>
        <v>N/A</v>
      </c>
      <c r="DA355" s="16"/>
      <c r="DB355" s="16"/>
      <c r="DC355" s="16" t="str">
        <f t="shared" si="1038"/>
        <v>N/A</v>
      </c>
      <c r="DD355" s="16" t="str">
        <f t="shared" si="1039"/>
        <v>N/A</v>
      </c>
      <c r="DE355" s="16" t="str">
        <f t="shared" si="1040"/>
        <v>N/A</v>
      </c>
      <c r="DF355" s="16"/>
      <c r="DG355" s="16"/>
      <c r="DH355" s="16" t="str">
        <f t="shared" si="1041"/>
        <v>N/A</v>
      </c>
      <c r="DI355" s="16" t="str">
        <f t="shared" si="1042"/>
        <v>N/A</v>
      </c>
      <c r="DJ355" s="16" t="str">
        <f t="shared" si="1043"/>
        <v>N/A</v>
      </c>
      <c r="DK355" s="16"/>
      <c r="DL355" s="16"/>
      <c r="DM355" s="16" t="str">
        <f t="shared" si="1044"/>
        <v>N/A</v>
      </c>
      <c r="DN355" s="16" t="str">
        <f t="shared" si="1045"/>
        <v>N/A</v>
      </c>
      <c r="DO355" s="16" t="str">
        <f t="shared" si="1046"/>
        <v>N/A</v>
      </c>
      <c r="DP355" s="16"/>
      <c r="DQ355" s="16"/>
      <c r="DR355" s="16" t="str">
        <f t="shared" si="1047"/>
        <v>N/A</v>
      </c>
      <c r="DS355" s="16" t="str">
        <f t="shared" si="1048"/>
        <v>N/A</v>
      </c>
      <c r="DT355" s="16" t="str">
        <f t="shared" si="1049"/>
        <v>N/A</v>
      </c>
      <c r="DU355" s="16"/>
      <c r="DV355" s="16"/>
    </row>
    <row r="356" spans="27:126" x14ac:dyDescent="0.35">
      <c r="AA356" s="74" t="s">
        <v>114</v>
      </c>
      <c r="AB356" s="73" t="str">
        <f t="shared" si="1001"/>
        <v>-</v>
      </c>
      <c r="AC356" s="47" t="s">
        <v>15</v>
      </c>
      <c r="AD356" s="47" t="s">
        <v>2</v>
      </c>
      <c r="AE356" s="16"/>
      <c r="AF356" s="16"/>
      <c r="AG356" s="16" t="str">
        <f t="shared" si="1050"/>
        <v>N/A</v>
      </c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 t="str">
        <f t="shared" si="1002"/>
        <v>N/A</v>
      </c>
      <c r="AV356" s="16" t="str">
        <f t="shared" si="1003"/>
        <v>N/A</v>
      </c>
      <c r="AW356" s="16" t="str">
        <f t="shared" si="1004"/>
        <v>N/A</v>
      </c>
      <c r="AX356" s="16"/>
      <c r="AY356" s="16"/>
      <c r="AZ356" s="16" t="str">
        <f t="shared" si="1005"/>
        <v>N/A</v>
      </c>
      <c r="BA356" s="16" t="str">
        <f t="shared" si="1006"/>
        <v>N/A</v>
      </c>
      <c r="BB356" s="16" t="str">
        <f t="shared" si="1007"/>
        <v>N/A</v>
      </c>
      <c r="BC356" s="16"/>
      <c r="BD356" s="16"/>
      <c r="BE356" s="16" t="str">
        <f t="shared" si="1008"/>
        <v>N/A</v>
      </c>
      <c r="BF356" s="16" t="str">
        <f t="shared" si="1009"/>
        <v>N/A</v>
      </c>
      <c r="BG356" s="16" t="str">
        <f t="shared" si="1010"/>
        <v>N/A</v>
      </c>
      <c r="BH356" s="16"/>
      <c r="BI356" s="16"/>
      <c r="BJ356" s="16" t="str">
        <f t="shared" si="1011"/>
        <v>N/A</v>
      </c>
      <c r="BK356" s="16" t="str">
        <f t="shared" si="1012"/>
        <v>N/A</v>
      </c>
      <c r="BL356" s="16" t="str">
        <f t="shared" si="1013"/>
        <v>N/A</v>
      </c>
      <c r="BM356" s="16"/>
      <c r="BN356" s="16"/>
      <c r="BO356" s="16" t="str">
        <f t="shared" si="1014"/>
        <v>N/A</v>
      </c>
      <c r="BP356" s="16" t="str">
        <f t="shared" si="1015"/>
        <v>N/A</v>
      </c>
      <c r="BQ356" s="16" t="str">
        <f t="shared" si="1016"/>
        <v>N/A</v>
      </c>
      <c r="BR356" s="16"/>
      <c r="BS356" s="16"/>
      <c r="BT356" s="16" t="str">
        <f t="shared" si="1017"/>
        <v>N/A</v>
      </c>
      <c r="BU356" s="16" t="str">
        <f t="shared" si="1018"/>
        <v>N/A</v>
      </c>
      <c r="BV356" s="16" t="str">
        <f t="shared" si="1019"/>
        <v>N/A</v>
      </c>
      <c r="BW356" s="16"/>
      <c r="BX356" s="16"/>
      <c r="BY356" s="16" t="str">
        <f t="shared" si="1020"/>
        <v>N/A</v>
      </c>
      <c r="BZ356" s="16" t="str">
        <f t="shared" si="1021"/>
        <v>N/A</v>
      </c>
      <c r="CA356" s="16" t="str">
        <f t="shared" si="1022"/>
        <v>N/A</v>
      </c>
      <c r="CB356" s="16"/>
      <c r="CC356" s="16"/>
      <c r="CD356" s="16" t="str">
        <f t="shared" si="1023"/>
        <v>N/A</v>
      </c>
      <c r="CE356" s="16" t="str">
        <f t="shared" si="1024"/>
        <v>N/A</v>
      </c>
      <c r="CF356" s="16" t="str">
        <f t="shared" si="1025"/>
        <v>N/A</v>
      </c>
      <c r="CG356" s="16"/>
      <c r="CH356" s="16"/>
      <c r="CI356" s="16" t="str">
        <f t="shared" si="1026"/>
        <v>N/A</v>
      </c>
      <c r="CJ356" s="16" t="str">
        <f t="shared" si="1027"/>
        <v>N/A</v>
      </c>
      <c r="CK356" s="16" t="str">
        <f t="shared" si="1028"/>
        <v>N/A</v>
      </c>
      <c r="CL356" s="16"/>
      <c r="CM356" s="16"/>
      <c r="CN356" s="16" t="str">
        <f t="shared" si="1029"/>
        <v>N/A</v>
      </c>
      <c r="CO356" s="16" t="str">
        <f t="shared" si="1030"/>
        <v>N/A</v>
      </c>
      <c r="CP356" s="16" t="str">
        <f t="shared" si="1031"/>
        <v>N/A</v>
      </c>
      <c r="CQ356" s="16"/>
      <c r="CR356" s="16"/>
      <c r="CS356" s="16" t="str">
        <f t="shared" si="1032"/>
        <v>N/A</v>
      </c>
      <c r="CT356" s="16" t="str">
        <f t="shared" si="1033"/>
        <v>N/A</v>
      </c>
      <c r="CU356" s="16" t="str">
        <f t="shared" si="1034"/>
        <v>N/A</v>
      </c>
      <c r="CV356" s="16"/>
      <c r="CW356" s="16"/>
      <c r="CX356" s="16" t="str">
        <f t="shared" si="1035"/>
        <v>N/A</v>
      </c>
      <c r="CY356" s="16" t="str">
        <f t="shared" si="1036"/>
        <v>N/A</v>
      </c>
      <c r="CZ356" s="16" t="str">
        <f t="shared" si="1037"/>
        <v>N/A</v>
      </c>
      <c r="DA356" s="16"/>
      <c r="DB356" s="16"/>
      <c r="DC356" s="16" t="str">
        <f t="shared" si="1038"/>
        <v>N/A</v>
      </c>
      <c r="DD356" s="16" t="str">
        <f t="shared" si="1039"/>
        <v>N/A</v>
      </c>
      <c r="DE356" s="16" t="str">
        <f t="shared" si="1040"/>
        <v>N/A</v>
      </c>
      <c r="DF356" s="16"/>
      <c r="DG356" s="16"/>
      <c r="DH356" s="16" t="str">
        <f t="shared" si="1041"/>
        <v>N/A</v>
      </c>
      <c r="DI356" s="16" t="str">
        <f t="shared" si="1042"/>
        <v>N/A</v>
      </c>
      <c r="DJ356" s="16" t="str">
        <f t="shared" si="1043"/>
        <v>N/A</v>
      </c>
      <c r="DK356" s="16"/>
      <c r="DL356" s="16"/>
      <c r="DM356" s="16" t="str">
        <f t="shared" si="1044"/>
        <v>N/A</v>
      </c>
      <c r="DN356" s="16" t="str">
        <f t="shared" si="1045"/>
        <v>N/A</v>
      </c>
      <c r="DO356" s="16" t="str">
        <f t="shared" si="1046"/>
        <v>N/A</v>
      </c>
      <c r="DP356" s="16"/>
      <c r="DQ356" s="16"/>
      <c r="DR356" s="16" t="str">
        <f t="shared" si="1047"/>
        <v>N/A</v>
      </c>
      <c r="DS356" s="16" t="str">
        <f t="shared" si="1048"/>
        <v>N/A</v>
      </c>
      <c r="DT356" s="16" t="str">
        <f t="shared" si="1049"/>
        <v>N/A</v>
      </c>
      <c r="DU356" s="16"/>
      <c r="DV356" s="16"/>
    </row>
    <row r="357" spans="27:126" x14ac:dyDescent="0.35">
      <c r="AA357" s="74" t="s">
        <v>114</v>
      </c>
      <c r="AB357" s="73" t="str">
        <f t="shared" si="1001"/>
        <v>-</v>
      </c>
      <c r="AC357" s="47" t="s">
        <v>16</v>
      </c>
      <c r="AD357" s="47" t="s">
        <v>2</v>
      </c>
      <c r="AE357" s="16"/>
      <c r="AF357" s="16"/>
      <c r="AG357" s="16" t="str">
        <f t="shared" si="1050"/>
        <v>N/A</v>
      </c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 t="str">
        <f t="shared" si="1002"/>
        <v>N/A</v>
      </c>
      <c r="AV357" s="16" t="str">
        <f t="shared" si="1003"/>
        <v>N/A</v>
      </c>
      <c r="AW357" s="16" t="str">
        <f t="shared" si="1004"/>
        <v>N/A</v>
      </c>
      <c r="AX357" s="16"/>
      <c r="AY357" s="16"/>
      <c r="AZ357" s="16" t="str">
        <f t="shared" si="1005"/>
        <v>N/A</v>
      </c>
      <c r="BA357" s="16" t="str">
        <f t="shared" si="1006"/>
        <v>N/A</v>
      </c>
      <c r="BB357" s="16" t="str">
        <f t="shared" si="1007"/>
        <v>N/A</v>
      </c>
      <c r="BC357" s="16"/>
      <c r="BD357" s="16"/>
      <c r="BE357" s="16" t="str">
        <f t="shared" si="1008"/>
        <v>N/A</v>
      </c>
      <c r="BF357" s="16" t="str">
        <f t="shared" si="1009"/>
        <v>N/A</v>
      </c>
      <c r="BG357" s="16" t="str">
        <f t="shared" si="1010"/>
        <v>N/A</v>
      </c>
      <c r="BH357" s="16"/>
      <c r="BI357" s="16"/>
      <c r="BJ357" s="16" t="str">
        <f t="shared" si="1011"/>
        <v>N/A</v>
      </c>
      <c r="BK357" s="16" t="str">
        <f t="shared" si="1012"/>
        <v>N/A</v>
      </c>
      <c r="BL357" s="16" t="str">
        <f t="shared" si="1013"/>
        <v>N/A</v>
      </c>
      <c r="BM357" s="16"/>
      <c r="BN357" s="16"/>
      <c r="BO357" s="16" t="str">
        <f t="shared" si="1014"/>
        <v>N/A</v>
      </c>
      <c r="BP357" s="16" t="str">
        <f t="shared" si="1015"/>
        <v>N/A</v>
      </c>
      <c r="BQ357" s="16" t="str">
        <f t="shared" si="1016"/>
        <v>N/A</v>
      </c>
      <c r="BR357" s="16"/>
      <c r="BS357" s="16"/>
      <c r="BT357" s="16" t="str">
        <f t="shared" si="1017"/>
        <v>N/A</v>
      </c>
      <c r="BU357" s="16" t="str">
        <f t="shared" si="1018"/>
        <v>N/A</v>
      </c>
      <c r="BV357" s="16" t="str">
        <f t="shared" si="1019"/>
        <v>N/A</v>
      </c>
      <c r="BW357" s="16"/>
      <c r="BX357" s="16"/>
      <c r="BY357" s="16" t="str">
        <f t="shared" si="1020"/>
        <v>N/A</v>
      </c>
      <c r="BZ357" s="16" t="str">
        <f t="shared" si="1021"/>
        <v>N/A</v>
      </c>
      <c r="CA357" s="16" t="str">
        <f t="shared" si="1022"/>
        <v>N/A</v>
      </c>
      <c r="CB357" s="16"/>
      <c r="CC357" s="16"/>
      <c r="CD357" s="16" t="str">
        <f t="shared" si="1023"/>
        <v>N/A</v>
      </c>
      <c r="CE357" s="16" t="str">
        <f t="shared" si="1024"/>
        <v>N/A</v>
      </c>
      <c r="CF357" s="16" t="str">
        <f t="shared" si="1025"/>
        <v>N/A</v>
      </c>
      <c r="CG357" s="16"/>
      <c r="CH357" s="16"/>
      <c r="CI357" s="16" t="str">
        <f t="shared" si="1026"/>
        <v>N/A</v>
      </c>
      <c r="CJ357" s="16" t="str">
        <f t="shared" si="1027"/>
        <v>N/A</v>
      </c>
      <c r="CK357" s="16" t="str">
        <f t="shared" si="1028"/>
        <v>N/A</v>
      </c>
      <c r="CL357" s="16"/>
      <c r="CM357" s="16"/>
      <c r="CN357" s="16" t="str">
        <f t="shared" si="1029"/>
        <v>N/A</v>
      </c>
      <c r="CO357" s="16" t="str">
        <f t="shared" si="1030"/>
        <v>N/A</v>
      </c>
      <c r="CP357" s="16" t="str">
        <f t="shared" si="1031"/>
        <v>N/A</v>
      </c>
      <c r="CQ357" s="16"/>
      <c r="CR357" s="16"/>
      <c r="CS357" s="16" t="str">
        <f t="shared" si="1032"/>
        <v>N/A</v>
      </c>
      <c r="CT357" s="16" t="str">
        <f t="shared" si="1033"/>
        <v>N/A</v>
      </c>
      <c r="CU357" s="16" t="str">
        <f t="shared" si="1034"/>
        <v>N/A</v>
      </c>
      <c r="CV357" s="16"/>
      <c r="CW357" s="16"/>
      <c r="CX357" s="16" t="str">
        <f t="shared" si="1035"/>
        <v>N/A</v>
      </c>
      <c r="CY357" s="16" t="str">
        <f t="shared" si="1036"/>
        <v>N/A</v>
      </c>
      <c r="CZ357" s="16" t="str">
        <f t="shared" si="1037"/>
        <v>N/A</v>
      </c>
      <c r="DA357" s="16"/>
      <c r="DB357" s="16"/>
      <c r="DC357" s="16" t="str">
        <f t="shared" si="1038"/>
        <v>N/A</v>
      </c>
      <c r="DD357" s="16" t="str">
        <f t="shared" si="1039"/>
        <v>N/A</v>
      </c>
      <c r="DE357" s="16" t="str">
        <f t="shared" si="1040"/>
        <v>N/A</v>
      </c>
      <c r="DF357" s="16"/>
      <c r="DG357" s="16"/>
      <c r="DH357" s="16" t="str">
        <f t="shared" si="1041"/>
        <v>N/A</v>
      </c>
      <c r="DI357" s="16" t="str">
        <f t="shared" si="1042"/>
        <v>N/A</v>
      </c>
      <c r="DJ357" s="16" t="str">
        <f t="shared" si="1043"/>
        <v>N/A</v>
      </c>
      <c r="DK357" s="16"/>
      <c r="DL357" s="16"/>
      <c r="DM357" s="16" t="str">
        <f t="shared" si="1044"/>
        <v>N/A</v>
      </c>
      <c r="DN357" s="16" t="str">
        <f t="shared" si="1045"/>
        <v>N/A</v>
      </c>
      <c r="DO357" s="16" t="str">
        <f t="shared" si="1046"/>
        <v>N/A</v>
      </c>
      <c r="DP357" s="16"/>
      <c r="DQ357" s="16"/>
      <c r="DR357" s="16" t="str">
        <f t="shared" si="1047"/>
        <v>N/A</v>
      </c>
      <c r="DS357" s="16" t="str">
        <f t="shared" si="1048"/>
        <v>N/A</v>
      </c>
      <c r="DT357" s="16" t="str">
        <f t="shared" si="1049"/>
        <v>N/A</v>
      </c>
      <c r="DU357" s="16"/>
      <c r="DV357" s="16"/>
    </row>
    <row r="358" spans="27:126" ht="15" thickBot="1" x14ac:dyDescent="0.4">
      <c r="AA358" s="74" t="s">
        <v>114</v>
      </c>
      <c r="AB358" s="73" t="str">
        <f t="shared" si="1001"/>
        <v>-</v>
      </c>
      <c r="AC358" s="48" t="s">
        <v>17</v>
      </c>
      <c r="AD358" s="48" t="s">
        <v>2</v>
      </c>
      <c r="AE358" s="21"/>
      <c r="AF358" s="21"/>
      <c r="AG358" s="21" t="str">
        <f t="shared" si="1050"/>
        <v>N/A</v>
      </c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 t="str">
        <f t="shared" si="1002"/>
        <v>N/A</v>
      </c>
      <c r="AV358" s="21" t="str">
        <f t="shared" si="1003"/>
        <v>N/A</v>
      </c>
      <c r="AW358" s="21" t="str">
        <f t="shared" si="1004"/>
        <v>N/A</v>
      </c>
      <c r="AX358" s="21"/>
      <c r="AY358" s="21"/>
      <c r="AZ358" s="21" t="str">
        <f t="shared" si="1005"/>
        <v>N/A</v>
      </c>
      <c r="BA358" s="21" t="str">
        <f t="shared" si="1006"/>
        <v>N/A</v>
      </c>
      <c r="BB358" s="21" t="str">
        <f t="shared" si="1007"/>
        <v>N/A</v>
      </c>
      <c r="BC358" s="21"/>
      <c r="BD358" s="21"/>
      <c r="BE358" s="21" t="str">
        <f t="shared" si="1008"/>
        <v>N/A</v>
      </c>
      <c r="BF358" s="21" t="str">
        <f t="shared" si="1009"/>
        <v>N/A</v>
      </c>
      <c r="BG358" s="21" t="str">
        <f t="shared" si="1010"/>
        <v>N/A</v>
      </c>
      <c r="BH358" s="21"/>
      <c r="BI358" s="21"/>
      <c r="BJ358" s="21" t="str">
        <f t="shared" si="1011"/>
        <v>N/A</v>
      </c>
      <c r="BK358" s="21" t="str">
        <f t="shared" si="1012"/>
        <v>N/A</v>
      </c>
      <c r="BL358" s="21" t="str">
        <f t="shared" si="1013"/>
        <v>N/A</v>
      </c>
      <c r="BM358" s="21"/>
      <c r="BN358" s="21"/>
      <c r="BO358" s="21" t="str">
        <f t="shared" si="1014"/>
        <v>N/A</v>
      </c>
      <c r="BP358" s="21" t="str">
        <f t="shared" si="1015"/>
        <v>N/A</v>
      </c>
      <c r="BQ358" s="21" t="str">
        <f t="shared" si="1016"/>
        <v>N/A</v>
      </c>
      <c r="BR358" s="21"/>
      <c r="BS358" s="21"/>
      <c r="BT358" s="21" t="str">
        <f t="shared" si="1017"/>
        <v>N/A</v>
      </c>
      <c r="BU358" s="21" t="str">
        <f t="shared" si="1018"/>
        <v>N/A</v>
      </c>
      <c r="BV358" s="21" t="str">
        <f t="shared" si="1019"/>
        <v>N/A</v>
      </c>
      <c r="BW358" s="21"/>
      <c r="BX358" s="21"/>
      <c r="BY358" s="21" t="str">
        <f t="shared" si="1020"/>
        <v>N/A</v>
      </c>
      <c r="BZ358" s="21" t="str">
        <f t="shared" si="1021"/>
        <v>N/A</v>
      </c>
      <c r="CA358" s="21" t="str">
        <f t="shared" si="1022"/>
        <v>N/A</v>
      </c>
      <c r="CB358" s="21"/>
      <c r="CC358" s="21"/>
      <c r="CD358" s="21" t="str">
        <f t="shared" si="1023"/>
        <v>N/A</v>
      </c>
      <c r="CE358" s="21" t="str">
        <f t="shared" si="1024"/>
        <v>N/A</v>
      </c>
      <c r="CF358" s="21" t="str">
        <f t="shared" si="1025"/>
        <v>N/A</v>
      </c>
      <c r="CG358" s="21"/>
      <c r="CH358" s="21"/>
      <c r="CI358" s="21" t="str">
        <f t="shared" si="1026"/>
        <v>N/A</v>
      </c>
      <c r="CJ358" s="21" t="str">
        <f t="shared" si="1027"/>
        <v>N/A</v>
      </c>
      <c r="CK358" s="21" t="str">
        <f t="shared" si="1028"/>
        <v>N/A</v>
      </c>
      <c r="CL358" s="21"/>
      <c r="CM358" s="21"/>
      <c r="CN358" s="21" t="str">
        <f t="shared" si="1029"/>
        <v>N/A</v>
      </c>
      <c r="CO358" s="21" t="str">
        <f t="shared" si="1030"/>
        <v>N/A</v>
      </c>
      <c r="CP358" s="21" t="str">
        <f t="shared" si="1031"/>
        <v>N/A</v>
      </c>
      <c r="CQ358" s="21"/>
      <c r="CR358" s="21"/>
      <c r="CS358" s="21" t="str">
        <f t="shared" si="1032"/>
        <v>N/A</v>
      </c>
      <c r="CT358" s="21" t="str">
        <f t="shared" si="1033"/>
        <v>N/A</v>
      </c>
      <c r="CU358" s="21" t="str">
        <f t="shared" si="1034"/>
        <v>N/A</v>
      </c>
      <c r="CV358" s="21"/>
      <c r="CW358" s="21"/>
      <c r="CX358" s="21" t="str">
        <f t="shared" si="1035"/>
        <v>N/A</v>
      </c>
      <c r="CY358" s="21" t="str">
        <f t="shared" si="1036"/>
        <v>N/A</v>
      </c>
      <c r="CZ358" s="21" t="str">
        <f t="shared" si="1037"/>
        <v>N/A</v>
      </c>
      <c r="DA358" s="21"/>
      <c r="DB358" s="21"/>
      <c r="DC358" s="21" t="str">
        <f t="shared" si="1038"/>
        <v>N/A</v>
      </c>
      <c r="DD358" s="21" t="str">
        <f t="shared" si="1039"/>
        <v>N/A</v>
      </c>
      <c r="DE358" s="21" t="str">
        <f t="shared" si="1040"/>
        <v>N/A</v>
      </c>
      <c r="DF358" s="21"/>
      <c r="DG358" s="21"/>
      <c r="DH358" s="21" t="str">
        <f t="shared" si="1041"/>
        <v>N/A</v>
      </c>
      <c r="DI358" s="21" t="str">
        <f t="shared" si="1042"/>
        <v>N/A</v>
      </c>
      <c r="DJ358" s="21" t="str">
        <f t="shared" si="1043"/>
        <v>N/A</v>
      </c>
      <c r="DK358" s="21"/>
      <c r="DL358" s="21"/>
      <c r="DM358" s="21" t="str">
        <f t="shared" si="1044"/>
        <v>N/A</v>
      </c>
      <c r="DN358" s="21" t="str">
        <f t="shared" si="1045"/>
        <v>N/A</v>
      </c>
      <c r="DO358" s="21" t="str">
        <f t="shared" si="1046"/>
        <v>N/A</v>
      </c>
      <c r="DP358" s="16"/>
      <c r="DQ358" s="16"/>
      <c r="DR358" s="21" t="str">
        <f t="shared" si="1047"/>
        <v>N/A</v>
      </c>
      <c r="DS358" s="21" t="str">
        <f t="shared" si="1048"/>
        <v>N/A</v>
      </c>
      <c r="DT358" s="21" t="str">
        <f t="shared" si="1049"/>
        <v>N/A</v>
      </c>
      <c r="DU358" s="16"/>
      <c r="DV358" s="16"/>
    </row>
    <row r="359" spans="27:126" ht="15" thickBot="1" x14ac:dyDescent="0.4"/>
    <row r="360" spans="27:126" x14ac:dyDescent="0.35">
      <c r="AA360" s="140" t="s">
        <v>83</v>
      </c>
      <c r="AB360" s="141"/>
      <c r="AC360" s="63" t="s">
        <v>24</v>
      </c>
      <c r="AD360" s="45"/>
      <c r="AE360" s="116" t="s">
        <v>91</v>
      </c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69"/>
    </row>
    <row r="361" spans="27:126" x14ac:dyDescent="0.35">
      <c r="AA361" s="142"/>
      <c r="AB361" s="143"/>
      <c r="AC361" s="95" t="s">
        <v>26</v>
      </c>
      <c r="AD361" s="46"/>
      <c r="AE361" s="170" t="s">
        <v>2</v>
      </c>
      <c r="AF361" s="171"/>
      <c r="AG361" s="171"/>
      <c r="AH361" s="171"/>
      <c r="AI361" s="171"/>
      <c r="AJ361" s="171"/>
      <c r="AK361" s="171"/>
      <c r="AL361" s="171"/>
      <c r="AM361" s="171"/>
      <c r="AN361" s="171"/>
      <c r="AO361" s="171"/>
      <c r="AP361" s="171"/>
      <c r="AQ361" s="171"/>
      <c r="AR361" s="171"/>
      <c r="AS361" s="171"/>
      <c r="AT361" s="171"/>
      <c r="AU361" s="171"/>
      <c r="AV361" s="171"/>
      <c r="AW361" s="171"/>
      <c r="AX361" s="171"/>
      <c r="AY361" s="171"/>
      <c r="AZ361" s="171"/>
      <c r="BA361" s="171"/>
      <c r="BB361" s="171"/>
      <c r="BC361" s="171"/>
      <c r="BD361" s="171"/>
      <c r="BE361" s="171"/>
      <c r="BF361" s="171"/>
      <c r="BG361" s="171"/>
      <c r="BH361" s="171"/>
      <c r="BI361" s="171"/>
      <c r="BJ361" s="171"/>
      <c r="BK361" s="171"/>
      <c r="BL361" s="171"/>
      <c r="BM361" s="171"/>
      <c r="BN361" s="171"/>
      <c r="BO361" s="171"/>
      <c r="BP361" s="171"/>
      <c r="BQ361" s="171"/>
      <c r="BR361" s="171"/>
      <c r="BS361" s="171"/>
      <c r="BT361" s="171"/>
      <c r="BU361" s="171"/>
      <c r="BV361" s="171"/>
      <c r="BW361" s="171"/>
      <c r="BX361" s="171"/>
      <c r="BY361" s="171"/>
      <c r="BZ361" s="171"/>
      <c r="CA361" s="171"/>
      <c r="CB361" s="171"/>
      <c r="CC361" s="171"/>
      <c r="CD361" s="171"/>
      <c r="CE361" s="171"/>
      <c r="CF361" s="171"/>
      <c r="CG361" s="171"/>
      <c r="CH361" s="171"/>
      <c r="CI361" s="171"/>
      <c r="CJ361" s="171"/>
      <c r="CK361" s="171"/>
      <c r="CL361" s="171"/>
      <c r="CM361" s="171"/>
      <c r="CN361" s="171"/>
      <c r="CO361" s="171"/>
      <c r="CP361" s="171"/>
      <c r="CQ361" s="171"/>
      <c r="CR361" s="171"/>
      <c r="CS361" s="171"/>
      <c r="CT361" s="171"/>
      <c r="CU361" s="171"/>
      <c r="CV361" s="171"/>
      <c r="CW361" s="171"/>
      <c r="CX361" s="171"/>
      <c r="CY361" s="171"/>
      <c r="CZ361" s="171"/>
      <c r="DA361" s="171"/>
      <c r="DB361" s="171"/>
      <c r="DC361" s="171"/>
      <c r="DD361" s="171"/>
      <c r="DE361" s="171"/>
      <c r="DF361" s="171"/>
      <c r="DG361" s="171"/>
      <c r="DH361" s="171"/>
      <c r="DI361" s="171"/>
      <c r="DJ361" s="171"/>
      <c r="DK361" s="171"/>
      <c r="DL361" s="171"/>
      <c r="DM361" s="171"/>
      <c r="DN361" s="171"/>
      <c r="DO361" s="171"/>
      <c r="DP361" s="171"/>
      <c r="DQ361" s="171"/>
      <c r="DR361" s="171"/>
      <c r="DS361" s="171"/>
      <c r="DT361" s="171"/>
      <c r="DU361" s="171"/>
      <c r="DV361" s="171"/>
    </row>
    <row r="362" spans="27:126" x14ac:dyDescent="0.35">
      <c r="AA362" s="142"/>
      <c r="AB362" s="143"/>
      <c r="AC362" s="95" t="s">
        <v>20</v>
      </c>
      <c r="AD362" s="46"/>
      <c r="AE362" s="131" t="s">
        <v>265</v>
      </c>
      <c r="AF362" s="132"/>
      <c r="AG362" s="132"/>
      <c r="AH362" s="133"/>
      <c r="AI362" s="131" t="s">
        <v>264</v>
      </c>
      <c r="AJ362" s="132"/>
      <c r="AK362" s="132"/>
      <c r="AL362" s="133"/>
      <c r="AM362" s="131" t="s">
        <v>263</v>
      </c>
      <c r="AN362" s="132"/>
      <c r="AO362" s="132"/>
      <c r="AP362" s="133"/>
      <c r="AQ362" s="131" t="s">
        <v>262</v>
      </c>
      <c r="AR362" s="132"/>
      <c r="AS362" s="132"/>
      <c r="AT362" s="133"/>
      <c r="AU362" s="131" t="s">
        <v>27</v>
      </c>
      <c r="AV362" s="132"/>
      <c r="AW362" s="132"/>
      <c r="AX362" s="132"/>
      <c r="AY362" s="133"/>
      <c r="AZ362" s="131" t="s">
        <v>28</v>
      </c>
      <c r="BA362" s="132"/>
      <c r="BB362" s="132"/>
      <c r="BC362" s="132"/>
      <c r="BD362" s="133"/>
      <c r="BE362" s="131" t="s">
        <v>30</v>
      </c>
      <c r="BF362" s="132"/>
      <c r="BG362" s="132"/>
      <c r="BH362" s="132"/>
      <c r="BI362" s="133"/>
      <c r="BJ362" s="131" t="s">
        <v>31</v>
      </c>
      <c r="BK362" s="132"/>
      <c r="BL362" s="132"/>
      <c r="BM362" s="132"/>
      <c r="BN362" s="133"/>
      <c r="BO362" s="131" t="s">
        <v>32</v>
      </c>
      <c r="BP362" s="132"/>
      <c r="BQ362" s="132"/>
      <c r="BR362" s="132"/>
      <c r="BS362" s="133"/>
      <c r="BT362" s="131" t="s">
        <v>33</v>
      </c>
      <c r="BU362" s="132"/>
      <c r="BV362" s="132"/>
      <c r="BW362" s="132"/>
      <c r="BX362" s="133"/>
      <c r="BY362" s="131" t="s">
        <v>34</v>
      </c>
      <c r="BZ362" s="132"/>
      <c r="CA362" s="132"/>
      <c r="CB362" s="132"/>
      <c r="CC362" s="133"/>
      <c r="CD362" s="131" t="s">
        <v>35</v>
      </c>
      <c r="CE362" s="132"/>
      <c r="CF362" s="132"/>
      <c r="CG362" s="132"/>
      <c r="CH362" s="133"/>
      <c r="CI362" s="131" t="s">
        <v>36</v>
      </c>
      <c r="CJ362" s="132"/>
      <c r="CK362" s="132"/>
      <c r="CL362" s="132"/>
      <c r="CM362" s="133"/>
      <c r="CN362" s="131" t="s">
        <v>37</v>
      </c>
      <c r="CO362" s="132"/>
      <c r="CP362" s="132"/>
      <c r="CQ362" s="132"/>
      <c r="CR362" s="133"/>
      <c r="CS362" s="131" t="s">
        <v>38</v>
      </c>
      <c r="CT362" s="132"/>
      <c r="CU362" s="132"/>
      <c r="CV362" s="132"/>
      <c r="CW362" s="133"/>
      <c r="CX362" s="131" t="s">
        <v>39</v>
      </c>
      <c r="CY362" s="132"/>
      <c r="CZ362" s="132"/>
      <c r="DA362" s="132"/>
      <c r="DB362" s="133"/>
      <c r="DC362" s="131" t="s">
        <v>40</v>
      </c>
      <c r="DD362" s="132"/>
      <c r="DE362" s="132"/>
      <c r="DF362" s="132"/>
      <c r="DG362" s="133"/>
      <c r="DH362" s="131" t="s">
        <v>41</v>
      </c>
      <c r="DI362" s="132"/>
      <c r="DJ362" s="132"/>
      <c r="DK362" s="132"/>
      <c r="DL362" s="133"/>
      <c r="DM362" s="131" t="s">
        <v>42</v>
      </c>
      <c r="DN362" s="132"/>
      <c r="DO362" s="132"/>
      <c r="DP362" s="132"/>
      <c r="DQ362" s="133"/>
      <c r="DR362" s="131" t="s">
        <v>43</v>
      </c>
      <c r="DS362" s="132"/>
      <c r="DT362" s="132"/>
      <c r="DU362" s="132"/>
      <c r="DV362" s="133"/>
    </row>
    <row r="363" spans="27:126" x14ac:dyDescent="0.35">
      <c r="AA363" s="96" t="s">
        <v>112</v>
      </c>
      <c r="AB363" s="25" t="s">
        <v>113</v>
      </c>
      <c r="AC363" s="95" t="s">
        <v>67</v>
      </c>
      <c r="AD363" s="46"/>
      <c r="AE363" s="36" t="s">
        <v>64</v>
      </c>
      <c r="AF363" s="37" t="s">
        <v>115</v>
      </c>
      <c r="AG363" s="38" t="s">
        <v>66</v>
      </c>
      <c r="AH363" s="70" t="s">
        <v>261</v>
      </c>
      <c r="AI363" s="36" t="s">
        <v>64</v>
      </c>
      <c r="AJ363" s="37" t="s">
        <v>115</v>
      </c>
      <c r="AK363" s="38" t="s">
        <v>66</v>
      </c>
      <c r="AL363" s="70" t="s">
        <v>261</v>
      </c>
      <c r="AM363" s="36" t="s">
        <v>64</v>
      </c>
      <c r="AN363" s="37" t="s">
        <v>115</v>
      </c>
      <c r="AO363" s="38" t="s">
        <v>66</v>
      </c>
      <c r="AP363" s="70" t="s">
        <v>261</v>
      </c>
      <c r="AQ363" s="36" t="s">
        <v>64</v>
      </c>
      <c r="AR363" s="37" t="s">
        <v>115</v>
      </c>
      <c r="AS363" s="38" t="s">
        <v>66</v>
      </c>
      <c r="AT363" s="70" t="s">
        <v>261</v>
      </c>
      <c r="AU363" s="36" t="s">
        <v>64</v>
      </c>
      <c r="AV363" s="37" t="s">
        <v>115</v>
      </c>
      <c r="AW363" s="38" t="s">
        <v>66</v>
      </c>
      <c r="AX363" s="70" t="s">
        <v>260</v>
      </c>
      <c r="AY363" s="70" t="s">
        <v>261</v>
      </c>
      <c r="AZ363" s="36" t="s">
        <v>64</v>
      </c>
      <c r="BA363" s="37" t="s">
        <v>115</v>
      </c>
      <c r="BB363" s="38" t="s">
        <v>66</v>
      </c>
      <c r="BC363" s="70" t="s">
        <v>260</v>
      </c>
      <c r="BD363" s="70" t="s">
        <v>261</v>
      </c>
      <c r="BE363" s="36" t="s">
        <v>64</v>
      </c>
      <c r="BF363" s="37" t="s">
        <v>115</v>
      </c>
      <c r="BG363" s="38" t="s">
        <v>66</v>
      </c>
      <c r="BH363" s="70" t="s">
        <v>260</v>
      </c>
      <c r="BI363" s="70" t="s">
        <v>261</v>
      </c>
      <c r="BJ363" s="36" t="s">
        <v>64</v>
      </c>
      <c r="BK363" s="37" t="s">
        <v>115</v>
      </c>
      <c r="BL363" s="38" t="s">
        <v>66</v>
      </c>
      <c r="BM363" s="70" t="s">
        <v>260</v>
      </c>
      <c r="BN363" s="70" t="s">
        <v>261</v>
      </c>
      <c r="BO363" s="36" t="s">
        <v>64</v>
      </c>
      <c r="BP363" s="37" t="s">
        <v>115</v>
      </c>
      <c r="BQ363" s="38" t="s">
        <v>66</v>
      </c>
      <c r="BR363" s="70" t="s">
        <v>260</v>
      </c>
      <c r="BS363" s="70" t="s">
        <v>261</v>
      </c>
      <c r="BT363" s="36" t="s">
        <v>64</v>
      </c>
      <c r="BU363" s="37" t="s">
        <v>115</v>
      </c>
      <c r="BV363" s="38" t="s">
        <v>66</v>
      </c>
      <c r="BW363" s="70" t="s">
        <v>260</v>
      </c>
      <c r="BX363" s="70" t="s">
        <v>261</v>
      </c>
      <c r="BY363" s="36" t="s">
        <v>64</v>
      </c>
      <c r="BZ363" s="37" t="s">
        <v>115</v>
      </c>
      <c r="CA363" s="38" t="s">
        <v>66</v>
      </c>
      <c r="CB363" s="70" t="s">
        <v>260</v>
      </c>
      <c r="CC363" s="70" t="s">
        <v>261</v>
      </c>
      <c r="CD363" s="36" t="s">
        <v>64</v>
      </c>
      <c r="CE363" s="37" t="s">
        <v>115</v>
      </c>
      <c r="CF363" s="38" t="s">
        <v>66</v>
      </c>
      <c r="CG363" s="70" t="s">
        <v>260</v>
      </c>
      <c r="CH363" s="70" t="s">
        <v>261</v>
      </c>
      <c r="CI363" s="36" t="s">
        <v>64</v>
      </c>
      <c r="CJ363" s="37" t="s">
        <v>115</v>
      </c>
      <c r="CK363" s="38" t="s">
        <v>66</v>
      </c>
      <c r="CL363" s="70" t="s">
        <v>260</v>
      </c>
      <c r="CM363" s="70" t="s">
        <v>261</v>
      </c>
      <c r="CN363" s="36" t="s">
        <v>64</v>
      </c>
      <c r="CO363" s="37" t="s">
        <v>115</v>
      </c>
      <c r="CP363" s="38" t="s">
        <v>66</v>
      </c>
      <c r="CQ363" s="70" t="s">
        <v>260</v>
      </c>
      <c r="CR363" s="70" t="s">
        <v>261</v>
      </c>
      <c r="CS363" s="36" t="s">
        <v>64</v>
      </c>
      <c r="CT363" s="37" t="s">
        <v>115</v>
      </c>
      <c r="CU363" s="38" t="s">
        <v>66</v>
      </c>
      <c r="CV363" s="70" t="s">
        <v>260</v>
      </c>
      <c r="CW363" s="70" t="s">
        <v>261</v>
      </c>
      <c r="CX363" s="36" t="s">
        <v>64</v>
      </c>
      <c r="CY363" s="37" t="s">
        <v>115</v>
      </c>
      <c r="CZ363" s="38" t="s">
        <v>66</v>
      </c>
      <c r="DA363" s="70" t="s">
        <v>260</v>
      </c>
      <c r="DB363" s="70" t="s">
        <v>261</v>
      </c>
      <c r="DC363" s="36" t="s">
        <v>64</v>
      </c>
      <c r="DD363" s="37" t="s">
        <v>115</v>
      </c>
      <c r="DE363" s="38" t="s">
        <v>66</v>
      </c>
      <c r="DF363" s="70" t="s">
        <v>260</v>
      </c>
      <c r="DG363" s="70" t="s">
        <v>261</v>
      </c>
      <c r="DH363" s="36" t="s">
        <v>64</v>
      </c>
      <c r="DI363" s="37" t="s">
        <v>115</v>
      </c>
      <c r="DJ363" s="38" t="s">
        <v>66</v>
      </c>
      <c r="DK363" s="70" t="s">
        <v>260</v>
      </c>
      <c r="DL363" s="70" t="s">
        <v>261</v>
      </c>
      <c r="DM363" s="36" t="s">
        <v>64</v>
      </c>
      <c r="DN363" s="37" t="s">
        <v>115</v>
      </c>
      <c r="DO363" s="38" t="s">
        <v>66</v>
      </c>
      <c r="DP363" s="70" t="s">
        <v>260</v>
      </c>
      <c r="DQ363" s="70" t="s">
        <v>261</v>
      </c>
      <c r="DR363" s="36" t="s">
        <v>64</v>
      </c>
      <c r="DS363" s="37" t="s">
        <v>115</v>
      </c>
      <c r="DT363" s="37" t="s">
        <v>66</v>
      </c>
      <c r="DU363" s="70" t="s">
        <v>260</v>
      </c>
      <c r="DV363" s="70" t="s">
        <v>261</v>
      </c>
    </row>
    <row r="364" spans="27:126" x14ac:dyDescent="0.35">
      <c r="AA364" s="74">
        <v>1.5</v>
      </c>
      <c r="AB364" s="73">
        <f t="shared" ref="AB364:AB375" si="1051">IF(ISNUMBER(AA7),(AA7*(AF7-AG7)+AE7+AG7-2*AF7)/(AE7-AF7),"-")</f>
        <v>4.4317443120260034</v>
      </c>
      <c r="AC364" s="47" t="s">
        <v>6</v>
      </c>
      <c r="AD364" s="47" t="s">
        <v>2</v>
      </c>
      <c r="AE364" s="16">
        <f>VLOOKUP(AE360,I37:J74,2,FALSE)*[2]beta_Schätzung_Corr_Poll!E87</f>
        <v>798.66666666666663</v>
      </c>
      <c r="AF364" s="16">
        <f>VLOOKUP(AE360,I37:J74,2,FALSE)*[2]beta_Schätzung_Corr_Poll!E88</f>
        <v>1066.2666666666667</v>
      </c>
      <c r="AG364" s="16">
        <f>VLOOKUP(AE360,I37:J74,2,FALSE)*[2]beta_Schätzung_Corr_Poll!E89</f>
        <v>3053.333333333333</v>
      </c>
      <c r="AH364" s="16">
        <f>[2]beta_Schätzung_Corr_Poll!E85</f>
        <v>0.98119999999999996</v>
      </c>
      <c r="AI364" s="16">
        <f>VLOOKUP(AE360,I37:J74,2,FALSE)*[2]beta_Schätzung_Corr_Poll!F87</f>
        <v>798.66666666666663</v>
      </c>
      <c r="AJ364" s="16">
        <f>VLOOKUP(AE360,I37:J74,2,FALSE)*[2]beta_Schätzung_Corr_Poll!F88</f>
        <v>1295.5999999999999</v>
      </c>
      <c r="AK364" s="16">
        <f>VLOOKUP(AE360,I37:J74,2,FALSE)*[2]beta_Schätzung_Corr_Poll!F89</f>
        <v>3053.333333333333</v>
      </c>
      <c r="AL364" s="16">
        <f>[2]beta_Schätzung_Corr_Poll!F85</f>
        <v>0.7593333333333333</v>
      </c>
      <c r="AM364" s="16">
        <f>VLOOKUP(AE360,I37:J74,2,FALSE)*[2]beta_Schätzung_Corr_Poll!G87</f>
        <v>798.66666666666663</v>
      </c>
      <c r="AN364" s="16">
        <f>VLOOKUP(AE360,I37:J74,2,FALSE)*[2]beta_Schätzung_Corr_Poll!G88</f>
        <v>1214.9333333333334</v>
      </c>
      <c r="AO364" s="16">
        <f>VLOOKUP(AE360,I37:J74,2,FALSE)*[2]beta_Schätzung_Corr_Poll!G89</f>
        <v>3053.333333333333</v>
      </c>
      <c r="AP364" s="16">
        <f>[2]beta_Schätzung_Corr_Poll!G85</f>
        <v>0.76519999999999999</v>
      </c>
      <c r="AQ364" s="16">
        <f>VLOOKUP(AE360,I37:J74,2,FALSE)*[2]beta_Schätzung_Corr_Poll!H87</f>
        <v>798.66666666666663</v>
      </c>
      <c r="AR364" s="16">
        <f>VLOOKUP(AE360,I37:J74,2,FALSE)*[2]beta_Schätzung_Corr_Poll!H88</f>
        <v>3053.333333333333</v>
      </c>
      <c r="AS364" s="16">
        <f>VLOOKUP(AE360,I37:J74,2,FALSE)*[2]beta_Schätzung_Corr_Poll!H89</f>
        <v>3053.333333333333</v>
      </c>
      <c r="AT364" s="16">
        <f>[2]beta_Schätzung_Corr_Poll!H85</f>
        <v>0</v>
      </c>
      <c r="AU364" s="16">
        <f t="shared" ref="AU364:AU375" si="1052">IF(ISNUMBER($AE364),IF(OR(HLOOKUP($AU$5,$I$2:$Y$8,4,FALSE)=1,HLOOKUP($AU$5,$I$2:$Y$8,5,FALSE)=1,),HLOOKUP($AU$5,$I$2:$Y$8,4,FALSE)*VLOOKUP($AC364,$B$32:$G$45,MATCH($AD364,$B$33:$G$33,0),FALSE)+HLOOKUP($AU$5,$I$2:$Y$8,5,FALSE)*VLOOKUP($AC364,$B$47:$G$60,MATCH($AD364,$B$48:$G$48,0),FALSE)+$AE364,$AE364),"N/A")</f>
        <v>798.66666666666663</v>
      </c>
      <c r="AV364" s="16">
        <f t="shared" ref="AV364:AV375" si="1053">IF(ISNUMBER($AF364),$AF364*SQRT(SUMSQ(HLOOKUP($AU$5,$J$2:$Y$8,2,FALSE)*VLOOKUP($AC364,$B$2:$G$15,MATCH($AD364,$B$3:$G$3,0),FALSE),HLOOKUP($AU$5,$J$2:$Y$8,3,FALSE)*VLOOKUP($AC364,$B$17:$G$30,MATCH($AD364,$B$18:$G$18,0),FALSE),HLOOKUP($AU$5,$J$2:$Y$8,6,FALSE)))+HLOOKUP($AU$5,$J$2:$Y$8,4,FALSE)*VLOOKUP($AC364,$B$32:$G$45,MATCH($AD364,$B$33:$G$33,0),FALSE)+HLOOKUP($AU$5,$J$2:$Y$8,5,FALSE)*VLOOKUP($AC364,$B$47:$G$60,MATCH($AD364,$B$48:$G$48,0),FALSE),"N/A")</f>
        <v>1066.2666666666667</v>
      </c>
      <c r="AW364" s="16">
        <f t="shared" ref="AW364:AW375" si="1054">IF(ISNUMBER($AG364),IF(OR(HLOOKUP($AU$5,$I$2:$Y$8,4,FALSE)=1,HLOOKUP($AU$5,$I$2:$Y$8,5,FALSE)=1,),HLOOKUP($AU$5,$I$2:$Y$8,4,FALSE)*VLOOKUP($AC364,$B$32:$G$45,MATCH($AD364,$B$33:$G$33,0),FALSE)+HLOOKUP($AU$5,$I$2:$Y$8,5,FALSE)*VLOOKUP($AC364,$B$47:$G$60,MATCH($AD364,$B$48:$G$48,0),FALSE)+$AG364,$AG364),"N/A")</f>
        <v>3053.333333333333</v>
      </c>
      <c r="AX364" s="47" t="str">
        <f>IF(AY364&gt;0, "true", "false")</f>
        <v>true</v>
      </c>
      <c r="AY364" s="16">
        <f>AH364</f>
        <v>0.98119999999999996</v>
      </c>
      <c r="AZ364" s="16">
        <f t="shared" ref="AZ364:AZ375" si="1055">IF(ISNUMBER($AE364),IF(OR(HLOOKUP($AZ$5,$I$2:$Y$8,4,FALSE)=1,HLOOKUP($AZ$5,$I$2:$Y$8,5,FALSE)=1,),HLOOKUP($AZ$5,$I$2:$Y$8,4,FALSE)*VLOOKUP($AC364,$B$32:$G$45,MATCH($AD364,$B$33:$G$33,0),FALSE)+HLOOKUP($AZ$5,$I$2:$Y$8,5,FALSE)*VLOOKUP($AC364,$B$47:$G$60,MATCH($AD364,$B$48:$G$48,0),FALSE)+$AE364,$AE364),"N/A")</f>
        <v>729.66666666666663</v>
      </c>
      <c r="BA364" s="16">
        <f t="shared" ref="BA364:BA375" si="1056">IF(ISNUMBER($AF364),$AF364*SQRT(SUMSQ(HLOOKUP($AZ$5,$J$2:$Y$8,2,FALSE)*VLOOKUP($AC364,$B$2:$G$15,MATCH($AD364,$B$3:$G$3,0),FALSE),HLOOKUP($AZ$5,$J$2:$Y$8,3,FALSE)*VLOOKUP($AC364,$B$17:$G$30,MATCH($AD364,$B$18:$G$18,0),FALSE),HLOOKUP($AZ$5,$J$2:$Y$8,6,FALSE)))+HLOOKUP($AZ$5,$J$2:$Y$8,4,FALSE)*VLOOKUP($AC364,$B$32:$G$45,MATCH($AD364,$B$33:$G$33,0),FALSE)+HLOOKUP($AZ$5,$J$2:$Y$8,5,FALSE)*VLOOKUP($AC364,$B$47:$G$60,MATCH($AD364,$B$48:$G$48,0),FALSE),"N/A")</f>
        <v>997.26666666666665</v>
      </c>
      <c r="BB364" s="16">
        <f t="shared" ref="BB364:BB375" si="1057">IF(ISNUMBER($AG364),IF(OR(HLOOKUP($AZ$5,$I$2:$Y$8,4,FALSE)=1,HLOOKUP($AZ$5,$I$2:$Y$8,5,FALSE)=1,),HLOOKUP($AZ$5,$I$2:$Y$8,4,FALSE)*VLOOKUP($AC364,$B$32:$G$45,MATCH($AD364,$B$33:$G$33,0),FALSE)+HLOOKUP($AZ$5,$I$2:$Y$8,5,FALSE)*VLOOKUP($AC364,$B$47:$G$60,MATCH($AD364,$B$48:$G$48,0),FALSE)+$AG364,$AG364),"N/A")</f>
        <v>2984.333333333333</v>
      </c>
      <c r="BC364" s="16" t="str">
        <f>IF(BD364&gt;0, "true", "false")</f>
        <v>true</v>
      </c>
      <c r="BD364" s="16">
        <f>AH364</f>
        <v>0.98119999999999996</v>
      </c>
      <c r="BE364" s="16">
        <f t="shared" ref="BE364:BE375" si="1058">IF(ISNUMBER($AE364),IF(OR(HLOOKUP($BE$5,$I$2:$Y$8,4,FALSE)=1,HLOOKUP($BE$5,$I$2:$Y$8,5,FALSE)=1,),HLOOKUP($BE$5,$I$2:$Y$8,4,FALSE)*VLOOKUP($AC364,$B$32:$G$45,MATCH($AD364,$B$33:$G$33,0),FALSE)+HLOOKUP($AU$5,$I$2:$Y$8,5,FALSE)*VLOOKUP($AC364,$B$47:$G$60,MATCH($AD364,$B$48:$G$48,0),FALSE)+$AE364,$AE364),"N/A")</f>
        <v>799.96666666666658</v>
      </c>
      <c r="BF364" s="16">
        <f t="shared" ref="BF364:BF375" si="1059">IF(ISNUMBER($AF364),$AF364*SQRT(SUMSQ(HLOOKUP($BE$5,$J$2:$Y$8,2,FALSE)*VLOOKUP($AC364,$B$2:$G$15,MATCH($AD364,$B$3:$G$3,0),FALSE),HLOOKUP($BE$5,$J$2:$Y$8,3,FALSE)*VLOOKUP($AC364,$B$17:$G$30,MATCH($AD364,$B$18:$G$18,0),FALSE),HLOOKUP($BE$5,$J$2:$Y$8,6,FALSE)))+HLOOKUP($BE$5,$J$2:$Y$8,4,FALSE)*VLOOKUP($AC364,$B$32:$G$45,MATCH($AD364,$B$33:$G$33,0),FALSE)+HLOOKUP($BE$5,$J$2:$Y$8,5,FALSE)*VLOOKUP($AC364,$B$47:$G$60,MATCH($AD364,$B$48:$G$48,0),FALSE),"N/A")</f>
        <v>1067.5666666666666</v>
      </c>
      <c r="BG364" s="16">
        <f t="shared" ref="BG364:BG375" si="1060">IF(ISNUMBER($AG364),IF(OR(HLOOKUP($BE$5,$I$2:$Y$8,4,FALSE)=1,HLOOKUP($BE$5,$I$2:$Y$8,5,FALSE)=1,),HLOOKUP($BE$5,$I$2:$Y$8,4,FALSE)*VLOOKUP($AC364,$B$32:$G$45,MATCH($AD364,$B$33:$G$33,0),FALSE)+HLOOKUP($BE$5,$I$2:$Y$8,5,FALSE)*VLOOKUP($AC364,$B$47:$G$60,MATCH($AD364,$B$48:$G$48,0),FALSE)+$AG364,$AG364),"N/A")</f>
        <v>3054.6333333333332</v>
      </c>
      <c r="BH364" s="16" t="str">
        <f>IF(BI364&gt;0, "true", "false")</f>
        <v>true</v>
      </c>
      <c r="BI364" s="16">
        <f>AH364</f>
        <v>0.98119999999999996</v>
      </c>
      <c r="BJ364" s="16">
        <f t="shared" ref="BJ364:BJ375" si="1061">IF(ISNUMBER($AE364),IF(OR(HLOOKUP($BJ$5,$I$2:$Y$8,4,FALSE)=1,HLOOKUP($BJ$5,$I$2:$Y$8,5,FALSE)=1,),HLOOKUP($BJ$5,$I$2:$Y$8,4,FALSE)*VLOOKUP($AC364,$B$32:$G$45,MATCH($AD364,$B$33:$G$33,0),FALSE)+HLOOKUP($BJ$5,$I$2:$Y$8,5,FALSE)*VLOOKUP($AC364,$B$47:$G$60,MATCH($AD364,$B$48:$G$48,0),FALSE)+$AE364,$AE364),"N/A")</f>
        <v>730.96666666666658</v>
      </c>
      <c r="BK364" s="16">
        <f t="shared" ref="BK364:BK375" si="1062">IF(ISNUMBER($AF364),$AF364*SQRT(SUMSQ(HLOOKUP($BJ$5,$J$2:$Y$8,2,FALSE)*VLOOKUP($AC364,$B$2:$G$15,MATCH($AD364,$B$3:$G$3,0),FALSE),HLOOKUP($BJ$5,$J$2:$Y$8,3,FALSE)*VLOOKUP($AC364,$B$17:$G$30,MATCH($AD364,$B$18:$G$18,0),FALSE),HLOOKUP($BJ$5,$J$2:$Y$8,6,FALSE)))+HLOOKUP($BJ$5,$J$2:$Y$8,4,FALSE)*VLOOKUP($AC364,$B$32:$G$45,MATCH($AD364,$B$33:$G$33,0),FALSE)+HLOOKUP($BJ$5,$J$2:$Y$8,5,FALSE)*VLOOKUP($AC364,$B$47:$G$60,MATCH($AD364,$B$48:$G$48,0),FALSE),"N/A")</f>
        <v>998.56666666666661</v>
      </c>
      <c r="BL364" s="16">
        <f t="shared" ref="BL364:BL375" si="1063">IF(ISNUMBER($AG364),IF(OR(HLOOKUP($BJ$5,$I$2:$Y$8,4,FALSE)=1,HLOOKUP($BJ$5,$I$2:$Y$8,5,FALSE)=1,),HLOOKUP($BJ$5,$I$2:$Y$8,4,FALSE)*VLOOKUP($AC364,$B$32:$G$45,MATCH($AD364,$B$33:$G$33,0),FALSE)+HLOOKUP($BJ$5,$I$2:$Y$8,5,FALSE)*VLOOKUP($AC364,$B$47:$G$60,MATCH($AD364,$B$48:$G$48,0),FALSE)+$AG364,$AG364),"N/A")</f>
        <v>2985.6333333333332</v>
      </c>
      <c r="BM364" s="16" t="str">
        <f>IF(BN364&gt;0, "true", "false")</f>
        <v>true</v>
      </c>
      <c r="BN364" s="16">
        <f>AH364</f>
        <v>0.98119999999999996</v>
      </c>
      <c r="BO364" s="16">
        <f>IF(ISNUMBER($AI364),$AI364+HLOOKUP($BO$5,$J$2:$Y$8,4,FALSE)*VLOOKUP($AC364,$B$32:$G$45,MATCH($AD364,$B$33:$G$33,0),FALSE)+HLOOKUP($BO$5,$J$2:$Y$8,5,FALSE)*VLOOKUP($AC364,$B$47:$G$60,MATCH($AD364,$B$48:$G$48,0),FALSE),"N/A")</f>
        <v>798.66666666666663</v>
      </c>
      <c r="BP364" s="16">
        <f>IF(ISNUMBER($AJ364),$AJ364+HLOOKUP($BO$5,$J$2:$Y$8,4,FALSE)*VLOOKUP($AC364,$B$32:$G$45,MATCH($AD364,$B$33:$G$33,0),FALSE)+HLOOKUP($BO$5,$J$2:$Y$8,5,FALSE)*VLOOKUP($AC364,$B$47:$G$60,MATCH($AD364,$B$48:$G$48,0),FALSE),"N/A")</f>
        <v>1295.5999999999999</v>
      </c>
      <c r="BQ364" s="16">
        <f>IF(ISNUMBER($AK364),$AK364+HLOOKUP($BO$5,$J$2:$Y$8,4,FALSE)*VLOOKUP($AC364,$B$32:$G$45,MATCH($AD364,$B$33:$G$33,0),FALSE)+HLOOKUP($BO$5,$J$2:$Y$8,5,FALSE)*VLOOKUP($AC364,$B$47:$G$60,MATCH($AD364,$B$48:$G$48,0),FALSE),"N/A")</f>
        <v>3053.333333333333</v>
      </c>
      <c r="BR364" s="16" t="str">
        <f>IF(BS364&gt;0, "true", "false")</f>
        <v>true</v>
      </c>
      <c r="BS364" s="16">
        <f>AL364</f>
        <v>0.7593333333333333</v>
      </c>
      <c r="BT364" s="16">
        <f>IF(ISNUMBER($AI364),$AI364+HLOOKUP($BT$5,$J$2:$Y$8,4,FALSE)*VLOOKUP($AC364,$B$32:$G$45,MATCH($AD364,$B$33:$G$33,0),FALSE)+HLOOKUP($BT$5,$J$2:$Y$8,5,FALSE)*VLOOKUP($AC364,$B$47:$G$60,MATCH($AD364,$B$48:$G$48,0),FALSE),"N/A")</f>
        <v>729.66666666666663</v>
      </c>
      <c r="BU364" s="16">
        <f>IF(ISNUMBER($AJ364),$AJ364+HLOOKUP($BT$5,$J$2:$Y$8,4,FALSE)*VLOOKUP($AC364,$B$32:$G$45,MATCH($AD364,$B$33:$G$33,0),FALSE)+HLOOKUP($BT$5,$J$2:$Y$8,5,FALSE)*VLOOKUP($AC364,$B$47:$G$60,MATCH($AD364,$B$48:$G$48,0),FALSE),"N/A")</f>
        <v>1226.5999999999999</v>
      </c>
      <c r="BV364" s="16">
        <f>IF(ISNUMBER($AK364),$AK364+HLOOKUP($BT$5,$J$2:$Y$8,4,FALSE)*VLOOKUP($AC364,$B$32:$G$45,MATCH($AD364,$B$33:$G$33,0),FALSE)+HLOOKUP($BT$5,$J$2:$Y$8,5,FALSE)*VLOOKUP($AC364,$B$47:$G$60,MATCH($AD364,$B$48:$G$48,0),FALSE),"N/A")</f>
        <v>2984.333333333333</v>
      </c>
      <c r="BW364" s="16" t="str">
        <f>IF(BX364&gt;0, "true", "false")</f>
        <v>true</v>
      </c>
      <c r="BX364" s="16">
        <f>AL364</f>
        <v>0.7593333333333333</v>
      </c>
      <c r="BY364" s="16">
        <f>IF(ISNUMBER($AI364),$AI364+HLOOKUP($BY$5,$J$2:$Y$8,4,FALSE)*VLOOKUP($AC364,$B$32:$G$45,MATCH($AD364,$B$33:$G$33,0),FALSE)+HLOOKUP($BY$5,$J$2:$Y$8,5,FALSE)*VLOOKUP($AC364,$B$47:$G$60,MATCH($AD364,$B$48:$G$48,0),FALSE),"N/A")</f>
        <v>799.96666666666658</v>
      </c>
      <c r="BZ364" s="16">
        <f>IF(ISNUMBER($AJ364),$AJ364+HLOOKUP($BY$5,$J$2:$Y$8,4,FALSE)*VLOOKUP($AC364,$B$32:$G$45,MATCH($AD364,$B$33:$G$33,0),FALSE)+HLOOKUP($BY$5,$J$2:$Y$8,5,FALSE)*VLOOKUP($AC364,$B$47:$G$60,MATCH($AD364,$B$48:$G$48,0),FALSE),"N/A")</f>
        <v>1296.8999999999999</v>
      </c>
      <c r="CA364" s="16">
        <f>IF(ISNUMBER($AK364),$AK364+HLOOKUP($BY$5,$J$2:$Y$8,4,FALSE)*VLOOKUP($AC364,$B$32:$G$45,MATCH($AD364,$B$33:$G$33,0),FALSE)+HLOOKUP($BY$5,$J$2:$Y$8,5,FALSE)*VLOOKUP($AC364,$B$47:$G$60,MATCH($AD364,$B$48:$G$48,0),FALSE),"N/A")</f>
        <v>3054.6333333333332</v>
      </c>
      <c r="CB364" s="16" t="str">
        <f>IF(CC364&gt;0, "true", "false")</f>
        <v>true</v>
      </c>
      <c r="CC364" s="16">
        <f>AL364</f>
        <v>0.7593333333333333</v>
      </c>
      <c r="CD364" s="16">
        <f>IF(ISNUMBER($AI364),$AI364+HLOOKUP($CD$5,$J$2:$Y$8,4,FALSE)*VLOOKUP($AC364,$B$32:$G$45,MATCH($AD364,$B$33:$G$33,0),FALSE)+HLOOKUP($CD$5,$J$2:$Y$8,5,FALSE)*VLOOKUP($AC364,$B$47:$G$60,MATCH($AD364,$B$48:$G$48,0),FALSE),"N/A")</f>
        <v>730.96666666666658</v>
      </c>
      <c r="CE364" s="16">
        <f>IF(ISNUMBER($AJ364),$AJ364+HLOOKUP($CD$5,$J$2:$Y$8,4,FALSE)*VLOOKUP($AC364,$B$32:$G$45,MATCH($AD364,$B$33:$G$33,0),FALSE)+HLOOKUP($CD$5,$J$2:$Y$8,5,FALSE)*VLOOKUP($AC364,$B$47:$G$60,MATCH($AD364,$B$48:$G$48,0),FALSE),"N/A")</f>
        <v>1227.8999999999999</v>
      </c>
      <c r="CF364" s="16">
        <f>IF(ISNUMBER($AK364),$AK364+HLOOKUP($CD$5,$J$2:$Y$8,4,FALSE)*VLOOKUP($AC364,$B$32:$G$45,MATCH($AD364,$B$33:$G$33,0),FALSE)+HLOOKUP($CD$5,$J$2:$Y$8,5,FALSE)*VLOOKUP($AC364,$B$47:$G$60,MATCH($AD364,$B$48:$G$48,0),FALSE),"N/A")</f>
        <v>2985.6333333333332</v>
      </c>
      <c r="CG364" s="16" t="str">
        <f>IF(CH364&gt;0, "true", "false")</f>
        <v>true</v>
      </c>
      <c r="CH364" s="16">
        <f>AL364</f>
        <v>0.7593333333333333</v>
      </c>
      <c r="CI364" s="16">
        <f>IF(ISNUMBER($AM364),$AM364+HLOOKUP($CI$5,$J$2:$Y$8,4,FALSE)*VLOOKUP($AC364,$B$32:$G$45,MATCH($AD364,$B$33:$G$33,0),FALSE)+HLOOKUP($CI$5,$J$2:$Y$8,5,FALSE)*VLOOKUP($AC364,$B$47:$G$60,MATCH($AD364,$B$48:$G$48,0),FALSE),"N/A")</f>
        <v>798.66666666666663</v>
      </c>
      <c r="CJ364" s="16">
        <f>IF(ISNUMBER($AN364),$AN364+HLOOKUP($CI$5,$J$2:$Y$8,4,FALSE)*VLOOKUP($AC364,$B$32:$G$45,MATCH($AD364,$B$33:$G$33,0),FALSE)+HLOOKUP($CI$5,$J$2:$Y$8,5,FALSE)*VLOOKUP($AC364,$B$47:$G$60,MATCH($AD364,$B$48:$G$48,0),FALSE),"N/A")</f>
        <v>1214.9333333333334</v>
      </c>
      <c r="CK364" s="16">
        <f>IF(ISNUMBER($AO364),$AO364+HLOOKUP($CI$5,$J$2:$Y$8,4,FALSE)*VLOOKUP($AC364,$B$32:$G$45,MATCH($AD364,$B$33:$G$33,0),FALSE)+HLOOKUP($CI$5,$J$2:$Y$8,5,FALSE)*VLOOKUP($AC364,$B$47:$G$60,MATCH($AD364,$B$48:$G$48,0),FALSE),"N/A")</f>
        <v>3053.333333333333</v>
      </c>
      <c r="CL364" s="16" t="str">
        <f>IF(CM364&gt;0, "true", "false")</f>
        <v>true</v>
      </c>
      <c r="CM364" s="76">
        <f>AP364</f>
        <v>0.76519999999999999</v>
      </c>
      <c r="CN364" s="16">
        <f>IF(ISNUMBER($AM364),$AM364+HLOOKUP($CN$5,$J$2:$Y$8,4,FALSE)*VLOOKUP($AC364,$B$32:$G$45,MATCH($AD364,$B$33:$G$33,0),FALSE)+HLOOKUP($CN$5,$J$2:$Y$8,5,FALSE)*VLOOKUP($AC364,$B$47:$G$60,MATCH($AD364,$B$48:$G$48,0),FALSE),"N/A")</f>
        <v>729.66666666666663</v>
      </c>
      <c r="CO364" s="16">
        <f>IF(ISNUMBER($AN364),$AN364+HLOOKUP($CN$5,$J$2:$Y$8,4,FALSE)*VLOOKUP($AC364,$B$32:$G$45,MATCH($AD364,$B$33:$G$33,0),FALSE)+HLOOKUP($CN$5,$J$2:$Y$8,5,FALSE)*VLOOKUP($AC364,$B$47:$G$60,MATCH($AD364,$B$48:$G$48,0),FALSE),"N/A")</f>
        <v>1145.9333333333334</v>
      </c>
      <c r="CP364" s="16">
        <f>IF(ISNUMBER($AO364),$AO364+HLOOKUP($CN$5,$J$2:$Y$8,4,FALSE)*VLOOKUP($AC364,$B$32:$G$45,MATCH($AD364,$B$33:$G$33,0),FALSE)+HLOOKUP($CN$5,$J$2:$Y$8,5,FALSE)*VLOOKUP($AC364,$B$47:$G$60,MATCH($AD364,$B$48:$G$48,0),FALSE),"N/A")</f>
        <v>2984.333333333333</v>
      </c>
      <c r="CQ364" s="16" t="str">
        <f>IF(CR364&gt;0, "true", "false")</f>
        <v>true</v>
      </c>
      <c r="CR364" s="76">
        <f>AP364</f>
        <v>0.76519999999999999</v>
      </c>
      <c r="CS364" s="16">
        <f>IF(ISNUMBER($AM364),$AM364+HLOOKUP($CS$5,$J$2:$Y$8,4,FALSE)*VLOOKUP($AC364,$B$32:$G$45,MATCH($AD364,$B$33:$G$33,0),FALSE)+HLOOKUP($CS$5,$J$2:$Y$8,5,FALSE)*VLOOKUP($AC364,$B$47:$G$60,MATCH($AD364,$B$48:$G$48,0),FALSE),"N/A")</f>
        <v>799.96666666666658</v>
      </c>
      <c r="CT364" s="16">
        <f>IF(ISNUMBER($AN364),$AN364+HLOOKUP($CS$5,$J$2:$Y$8,4,FALSE)*VLOOKUP($AC364,$B$32:$G$45,MATCH($AD364,$B$33:$G$33,0),FALSE)+HLOOKUP($CS$5,$J$2:$Y$8,5,FALSE)*VLOOKUP($AC364,$B$47:$G$60,MATCH($AD364,$B$48:$G$48,0),FALSE),"N/A")</f>
        <v>1216.2333333333333</v>
      </c>
      <c r="CU364" s="16">
        <f>IF(ISNUMBER($AO364),$AO364+HLOOKUP($CS$5,$J$2:$Y$8,4,FALSE)*VLOOKUP($AC364,$B$32:$G$45,MATCH($AD364,$B$33:$G$33,0),FALSE)+HLOOKUP($CS$5,$J$2:$Y$8,5,FALSE)*VLOOKUP($AC364,$B$47:$G$60,MATCH($AD364,$B$48:$G$48,0),FALSE),"N/A")</f>
        <v>3054.6333333333332</v>
      </c>
      <c r="CV364" s="16" t="str">
        <f>IF(CW364&gt;0, "true", "false")</f>
        <v>true</v>
      </c>
      <c r="CW364" s="76">
        <f>AP364</f>
        <v>0.76519999999999999</v>
      </c>
      <c r="CX364" s="16">
        <f>IF(ISNUMBER($AM364),$AM364+HLOOKUP($CX$5,$J$2:$Y$8,4,FALSE)*VLOOKUP($AC364,$B$32:$G$45,MATCH($AD364,$B$33:$G$33,0),FALSE)+HLOOKUP($CX$5,$J$2:$Y$8,5,FALSE)*VLOOKUP($AC364,$B$47:$G$60,MATCH($AD364,$B$48:$G$48,0),FALSE),"N/A")</f>
        <v>730.96666666666658</v>
      </c>
      <c r="CY364" s="16">
        <f>IF(ISNUMBER($AN364),$AN364+HLOOKUP($CX$5,$J$2:$Y$8,4,FALSE)*VLOOKUP($AC364,$B$32:$G$45,MATCH($AD364,$B$33:$G$33,0),FALSE)+HLOOKUP($CX$5,$J$2:$Y$8,5,FALSE)*VLOOKUP($AC364,$B$47:$G$60,MATCH($AD364,$B$48:$G$48,0),FALSE),"N/A")</f>
        <v>1147.2333333333333</v>
      </c>
      <c r="CZ364" s="16">
        <f>IF(ISNUMBER($AO364),$AO364+HLOOKUP($CX$5,$J$2:$Y$8,4,FALSE)*VLOOKUP($AC364,$B$32:$G$45,MATCH($AD364,$B$33:$G$33,0),FALSE)+HLOOKUP($CX$5,$J$2:$Y$8,5,FALSE)*VLOOKUP($AC364,$B$47:$G$60,MATCH($AD364,$B$48:$G$48,0),FALSE),"N/A")</f>
        <v>2985.6333333333332</v>
      </c>
      <c r="DA364" s="16" t="str">
        <f>IF(DB364&gt;0, "true", "false")</f>
        <v>true</v>
      </c>
      <c r="DB364" s="76">
        <f>AP364</f>
        <v>0.76519999999999999</v>
      </c>
      <c r="DC364" s="16">
        <f>IF(ISNUMBER($AQ364),$AQ364+HLOOKUP($DC$5,$J$2:$Y$8,4,FALSE)*VLOOKUP($AC364,$B$32:$G$45,MATCH($AD364,$B$33:$G$33,0),FALSE)+HLOOKUP($DC$5,$J$2:$Y$8,5,FALSE)*VLOOKUP($AC364,$B$47:$G$60,MATCH($AD364,$B$48:$G$48,0),FALSE),"N/A")</f>
        <v>798.66666666666663</v>
      </c>
      <c r="DD364" s="16">
        <f>IF(ISNUMBER($AR364),$AR364+HLOOKUP($DC$5,$J$2:$Y$8,4,FALSE)*VLOOKUP($AC364,$B$32:$G$45,MATCH($AD364,$B$33:$G$33,0),FALSE)+HLOOKUP($DC$5,$J$2:$Y$8,5,FALSE)*VLOOKUP($AC364,$B$47:$G$60,MATCH($AD364,$B$48:$G$48,0),FALSE),"N/A")</f>
        <v>3053.333333333333</v>
      </c>
      <c r="DE364" s="16">
        <f>IF(ISNUMBER($AS364),$AS364+HLOOKUP($DC$5,$J$2:$Y$8,4,FALSE)*VLOOKUP($AC364,$B$32:$G$45,MATCH($AD364,$B$33:$G$33,0),FALSE)+HLOOKUP($DC$5,$J$2:$Y$8,5,FALSE)*VLOOKUP($AC364,$B$47:$G$60,MATCH($AD364,$B$48:$G$48,0),FALSE),"N/A")</f>
        <v>3053.333333333333</v>
      </c>
      <c r="DF364" s="16" t="str">
        <f>IF(DG364&gt;0, "true", "false")</f>
        <v>false</v>
      </c>
      <c r="DG364" s="76">
        <f>AT364</f>
        <v>0</v>
      </c>
      <c r="DH364" s="16">
        <f>IF(ISNUMBER($AQ364),$AQ364+HLOOKUP($DH$5,$J$2:$Y$8,4,FALSE)*VLOOKUP($AC364,$B$32:$G$45,MATCH($AD364,$B$33:$G$33,0),FALSE)+HLOOKUP($DH$5,$J$2:$Y$8,5,FALSE)*VLOOKUP($AC364,$B$47:$G$60,MATCH($AD364,$B$48:$G$48,0),FALSE),"N/A")</f>
        <v>729.66666666666663</v>
      </c>
      <c r="DI364" s="16">
        <f>IF(ISNUMBER($AR364),$AR364+HLOOKUP($DH$5,$J$2:$Y$8,4,FALSE)*VLOOKUP($AC364,$B$32:$G$45,MATCH($AD364,$B$33:$G$33,0),FALSE)+HLOOKUP($DH$5,$J$2:$Y$8,5,FALSE)*VLOOKUP($AC364,$B$47:$G$60,MATCH($AD364,$B$48:$G$48,0),FALSE),"N/A")</f>
        <v>2984.333333333333</v>
      </c>
      <c r="DJ364" s="16">
        <f>IF(ISNUMBER($AS364),$AS364+HLOOKUP($DH$5,$J$2:$Y$8,4,FALSE)*VLOOKUP($AC364,$B$32:$G$45,MATCH($AD364,$B$33:$G$33,0),FALSE)+HLOOKUP($DH$5,$J$2:$Y$8,5,FALSE)*VLOOKUP($AC364,$B$47:$G$60,MATCH($AD364,$B$48:$G$48,0),FALSE),"N/A")</f>
        <v>2984.333333333333</v>
      </c>
      <c r="DK364" s="16" t="str">
        <f>IF(DL364&gt;0, "true", "false")</f>
        <v>false</v>
      </c>
      <c r="DL364" s="76">
        <f>AT364</f>
        <v>0</v>
      </c>
      <c r="DM364" s="16">
        <f>IF(ISNUMBER($AQ364),$AQ364+HLOOKUP($DM$5,$J$2:$Y$8,4,FALSE)*VLOOKUP($AC364,$B$32:$G$45,MATCH($AD364,$B$33:$G$33,0),FALSE)+HLOOKUP($DM$5,$J$2:$Y$8,5,FALSE)*VLOOKUP($AC364,$B$47:$G$60,MATCH($AD364,$B$48:$G$48,0),FALSE),"N/A")</f>
        <v>799.96666666666658</v>
      </c>
      <c r="DN364" s="16">
        <f>IF(ISNUMBER($AR364),$AR364+HLOOKUP($DM$5,$J$2:$Y$8,4,FALSE)*VLOOKUP($AC364,$B$32:$G$45,MATCH($AD364,$B$33:$G$33,0),FALSE)+HLOOKUP($DM$5,$J$2:$Y$8,5,FALSE)*VLOOKUP($AC364,$B$47:$G$60,MATCH($AD364,$B$48:$G$48,0),FALSE),"N/A")</f>
        <v>3054.6333333333332</v>
      </c>
      <c r="DO364" s="16">
        <f>IF(ISNUMBER($AS364),$AS364+HLOOKUP($DM$5,$J$2:$Y$8,4,FALSE)*VLOOKUP($AC364,$B$32:$G$45,MATCH($AD364,$B$33:$G$33,0),FALSE)+HLOOKUP($DM$5,$J$2:$Y$8,5,FALSE)*VLOOKUP($AC364,$B$47:$G$60,MATCH($AD364,$B$48:$G$48,0),FALSE),"N/A")</f>
        <v>3054.6333333333332</v>
      </c>
      <c r="DP364" s="16" t="str">
        <f>IF(DQ364&gt;0, "true", "false")</f>
        <v>false</v>
      </c>
      <c r="DQ364" s="76">
        <f>AT364</f>
        <v>0</v>
      </c>
      <c r="DR364" s="16">
        <f>IF(ISNUMBER($AQ364),$AQ364+HLOOKUP($DR$5,$J$2:$Y$8,4,FALSE)*VLOOKUP($AC364,$B$32:$G$45,MATCH($AD364,$B$33:$G$33,0),FALSE)+HLOOKUP($DR$5,$J$2:$Y$8,5,FALSE)*VLOOKUP($AC364,$B$47:$G$60,MATCH($AD364,$B$48:$G$48,0),FALSE),"N/A")</f>
        <v>730.96666666666658</v>
      </c>
      <c r="DS364" s="16">
        <f>IF(ISNUMBER($AR364),$AR364+HLOOKUP($DR$5,$J$2:$Y$8,4,FALSE)*VLOOKUP($AC364,$B$32:$G$45,MATCH($AD364,$B$33:$G$33,0),FALSE)+HLOOKUP($DR$5,$J$2:$Y$8,5,FALSE)*VLOOKUP($AC364,$B$47:$G$60,MATCH($AD364,$B$48:$G$48,0),FALSE),"N/A")</f>
        <v>2985.6333333333332</v>
      </c>
      <c r="DT364" s="16">
        <f>IF(ISNUMBER($AS364),$AS364+HLOOKUP($DR$5,$J$2:$Y$8,4,FALSE)*VLOOKUP($AC364,$B$32:$G$45,MATCH($AD364,$B$33:$G$33,0),FALSE)+HLOOKUP($DR$5,$J$2:$Y$8,5,FALSE)*VLOOKUP($AC364,$B$47:$G$60,MATCH($AD364,$B$48:$G$48,0),FALSE),"N/A")</f>
        <v>2985.6333333333332</v>
      </c>
      <c r="DU364" s="16" t="str">
        <f>IF(DV364&gt;0, "true", "false")</f>
        <v>false</v>
      </c>
      <c r="DV364" s="76">
        <f>AT364</f>
        <v>0</v>
      </c>
    </row>
    <row r="365" spans="27:126" x14ac:dyDescent="0.35">
      <c r="AA365" s="74">
        <v>1.5</v>
      </c>
      <c r="AB365" s="73">
        <f t="shared" si="1051"/>
        <v>19.499999999999751</v>
      </c>
      <c r="AC365" s="47" t="s">
        <v>7</v>
      </c>
      <c r="AD365" s="47" t="s">
        <v>2</v>
      </c>
      <c r="AE365" s="16">
        <f>[2]beta_Schätzung_Corr_Poll!E107</f>
        <v>48</v>
      </c>
      <c r="AF365" s="16">
        <f>[2]beta_Schätzung_Corr_Poll!E108</f>
        <v>48.2</v>
      </c>
      <c r="AG365" s="16">
        <f>[2]beta_Schätzung_Corr_Poll!E109</f>
        <v>55.6</v>
      </c>
      <c r="AH365" s="16">
        <f>[2]beta_Schätzung_Corr_Poll!E105</f>
        <v>0.99839999999999995</v>
      </c>
      <c r="AI365" s="16">
        <f>[2]beta_Schätzung_Corr_Poll!F107</f>
        <v>48</v>
      </c>
      <c r="AJ365" s="16">
        <f>[2]beta_Schätzung_Corr_Poll!IF9</f>
        <v>209</v>
      </c>
      <c r="AK365" s="16">
        <f>[2]beta_Schätzung_Corr_Poll!F109</f>
        <v>55.6</v>
      </c>
      <c r="AL365" s="16">
        <f>[2]beta_Schätzung_Corr_Poll!F105</f>
        <v>0.96633333333333338</v>
      </c>
      <c r="AM365" s="16">
        <f>[2]beta_Schätzung_Corr_Poll!G107</f>
        <v>48</v>
      </c>
      <c r="AN365" s="16">
        <f>[2]beta_Schätzung_Corr_Poll!G108</f>
        <v>48.3</v>
      </c>
      <c r="AO365" s="16">
        <f>[2]beta_Schätzung_Corr_Poll!G109</f>
        <v>55.6</v>
      </c>
      <c r="AP365" s="16">
        <f>[2]beta_Schätzung_Corr_Poll!G105</f>
        <v>0.96279999999999999</v>
      </c>
      <c r="AQ365" s="16">
        <f>[2]beta_Schätzung_Corr_Poll!H107</f>
        <v>48</v>
      </c>
      <c r="AR365" s="16">
        <f>[2]beta_Schätzung_Corr_Poll!H108</f>
        <v>55.6</v>
      </c>
      <c r="AS365" s="16">
        <f>[2]beta_Schätzung_Corr_Poll!H109</f>
        <v>55.6</v>
      </c>
      <c r="AT365" s="16">
        <f>[2]beta_Schätzung_Corr_Poll!H105</f>
        <v>0</v>
      </c>
      <c r="AU365" s="16">
        <f t="shared" si="1052"/>
        <v>48</v>
      </c>
      <c r="AV365" s="16">
        <f t="shared" si="1053"/>
        <v>48.2</v>
      </c>
      <c r="AW365" s="16">
        <f t="shared" si="1054"/>
        <v>55.6</v>
      </c>
      <c r="AX365" s="47" t="str">
        <f>IF(AY365&gt;0, "true", "false")</f>
        <v>true</v>
      </c>
      <c r="AY365" s="16">
        <f>AH365</f>
        <v>0.99839999999999995</v>
      </c>
      <c r="AZ365" s="16">
        <f t="shared" si="1055"/>
        <v>48</v>
      </c>
      <c r="BA365" s="16">
        <f t="shared" si="1056"/>
        <v>48.2</v>
      </c>
      <c r="BB365" s="16">
        <f t="shared" si="1057"/>
        <v>55.6</v>
      </c>
      <c r="BC365" s="16" t="str">
        <f>IF(BD365&gt;0, "true", "false")</f>
        <v>true</v>
      </c>
      <c r="BD365" s="16">
        <f>AH365</f>
        <v>0.99839999999999995</v>
      </c>
      <c r="BE365" s="16">
        <f t="shared" si="1058"/>
        <v>48</v>
      </c>
      <c r="BF365" s="16">
        <f t="shared" si="1059"/>
        <v>48.2</v>
      </c>
      <c r="BG365" s="16">
        <f t="shared" si="1060"/>
        <v>55.6</v>
      </c>
      <c r="BH365" s="16" t="str">
        <f>IF(BI365&gt;0, "true", "false")</f>
        <v>true</v>
      </c>
      <c r="BI365" s="16">
        <f>AH365</f>
        <v>0.99839999999999995</v>
      </c>
      <c r="BJ365" s="16">
        <f t="shared" si="1061"/>
        <v>48</v>
      </c>
      <c r="BK365" s="16">
        <f t="shared" si="1062"/>
        <v>48.2</v>
      </c>
      <c r="BL365" s="16">
        <f t="shared" si="1063"/>
        <v>55.6</v>
      </c>
      <c r="BM365" s="16" t="str">
        <f>IF(BN365&gt;0, "true", "false")</f>
        <v>true</v>
      </c>
      <c r="BN365" s="16">
        <f>AH365</f>
        <v>0.99839999999999995</v>
      </c>
      <c r="BO365" s="16">
        <f t="shared" ref="BO365:BO375" si="1064">IF(ISNUMBER($AE365),IF(OR(HLOOKUP($BO$5,$I$2:$Y$8,4,FALSE)=1,HLOOKUP($BO$5,$I$2:$Y$8,5,FALSE)=1,),HLOOKUP($BO$5,$I$2:$Y$8,4,FALSE)*VLOOKUP($AC365,$B$32:$G$45,MATCH($AD365,$B$33:$G$33,0),FALSE)+HLOOKUP($BO$5,$I$2:$Y$8,5,FALSE)*VLOOKUP($AC365,$B$47:$G$60,MATCH($AD365,$B$48:$G$48,0),FALSE)+$AE365,$AE365),"N/A")</f>
        <v>48</v>
      </c>
      <c r="BP365" s="16">
        <f t="shared" ref="BP365:BP375" si="1065">IF(ISNUMBER($AF365),$AF365*SQRT(SUMSQ(HLOOKUP($BO$5,$J$2:$Y$8,2,FALSE)*VLOOKUP($AC365,$B$2:$G$15,MATCH($AD365,$B$3:$G$3,0),FALSE),HLOOKUP($BO$5,$J$2:$Y$8,3,FALSE)*VLOOKUP($AC365,$B$17:$G$30,MATCH($AD365,$B$18:$G$18,0),FALSE),HLOOKUP($BO$5,$J$2:$Y$8,6,FALSE)))+HLOOKUP($BO$5,$J$2:$Y$8,4,FALSE)*VLOOKUP($AC365,$B$32:$G$45,MATCH($AD365,$B$33:$G$33,0),FALSE)+HLOOKUP($BO$5,$J$2:$Y$8,5,FALSE)*VLOOKUP($AC365,$B$47:$G$60,MATCH($AD365,$B$48:$G$48,0),FALSE),"N/A")</f>
        <v>48.2</v>
      </c>
      <c r="BQ365" s="16">
        <f t="shared" ref="BQ365:BQ375" si="1066">IF(ISNUMBER($AG365),IF(OR(HLOOKUP($BO$5,$I$2:$Y$8,4,FALSE)=1,HLOOKUP($BO$5,$I$2:$Y$8,5,FALSE)=1,),HLOOKUP($BO$5,$I$2:$Y$8,4,FALSE)*VLOOKUP($AC365,$B$32:$G$45,MATCH($AD365,$B$33:$G$33,0),FALSE)+HLOOKUP($BO$5,$I$2:$Y$8,5,FALSE)*VLOOKUP($AC365,$B$47:$G$60,MATCH($AD365,$B$48:$G$48,0),FALSE)+$AG365,$AG365),"N/A")</f>
        <v>55.6</v>
      </c>
      <c r="BR365" s="16" t="str">
        <f>IF(BS365&gt;0, "true", "false")</f>
        <v>true</v>
      </c>
      <c r="BS365" s="16">
        <f>AL365</f>
        <v>0.96633333333333338</v>
      </c>
      <c r="BT365" s="16">
        <f t="shared" ref="BT365:BT375" si="1067">IF(ISNUMBER($AE365),IF(OR(HLOOKUP($BT$5,$I$2:$Y$8,4,FALSE)=1,HLOOKUP($BT$5,$I$2:$Y$8,5,FALSE)=1,),HLOOKUP($BT$5,$I$2:$Y$8,4,FALSE)*VLOOKUP($AC365,$B$32:$G$45,MATCH($AD365,$B$33:$G$33,0),FALSE)+HLOOKUP($BT$5,$I$2:$Y$8,5,FALSE)*VLOOKUP($AC365,$B$47:$G$60,MATCH($AD365,$B$48:$G$48,0),FALSE)+$AE365,$AE365),"N/A")</f>
        <v>48</v>
      </c>
      <c r="BU365" s="16">
        <f t="shared" ref="BU365:BU375" si="1068">IF(ISNUMBER($AF365),$AF365*SQRT(SUMSQ(HLOOKUP($BT$5,$J$2:$Y$8,2,FALSE)*VLOOKUP($AC365,$B$2:$G$15,MATCH($AD365,$B$3:$G$3,0),FALSE),HLOOKUP($BT$5,$J$2:$Y$8,3,FALSE)*VLOOKUP($AC365,$B$17:$G$30,MATCH($AD365,$B$18:$G$18,0),FALSE),HLOOKUP($BT$5,$J$2:$Y$8,6,FALSE)))+HLOOKUP($BT$5,$J$2:$Y$8,4,FALSE)*VLOOKUP($AC365,$B$32:$G$45,MATCH($AD365,$B$33:$G$33,0),FALSE)+HLOOKUP($BT$5,$J$2:$Y$8,5,FALSE)*VLOOKUP($AC365,$B$47:$G$60,MATCH($AD365,$B$48:$G$48,0),FALSE),"N/A")</f>
        <v>48.2</v>
      </c>
      <c r="BV365" s="16">
        <f t="shared" ref="BV365:BV375" si="1069">IF(ISNUMBER($AG365),IF(OR(HLOOKUP($BT$5,$I$2:$Y$8,4,FALSE)=1,HLOOKUP($BT$5,$I$2:$Y$8,5,FALSE)=1,),HLOOKUP($BT$5,$I$2:$Y$8,4,FALSE)*VLOOKUP($AC365,$B$32:$G$45,MATCH($AD365,$B$33:$G$33,0),FALSE)+HLOOKUP($BT$5,$I$2:$Y$8,5,FALSE)*VLOOKUP($AC365,$B$47:$G$60,MATCH($AD365,$B$48:$G$48,0),FALSE)+$AG365,$AG365),"N/A")</f>
        <v>55.6</v>
      </c>
      <c r="BW365" s="16" t="str">
        <f>IF(BX365&gt;0, "true", "false")</f>
        <v>true</v>
      </c>
      <c r="BX365" s="16">
        <f>AL365</f>
        <v>0.96633333333333338</v>
      </c>
      <c r="BY365" s="16">
        <f t="shared" ref="BY365:BY375" si="1070">IF(ISNUMBER($AE365),IF(OR(HLOOKUP($BY$5,$I$2:$Y$8,4,FALSE)=1,HLOOKUP($BY$5,$I$2:$Y$8,5,FALSE)=1,),HLOOKUP($BY$5,$I$2:$Y$8,4,FALSE)*VLOOKUP($AC365,$B$32:$G$45,MATCH($AD365,$B$33:$G$33,0),FALSE)+HLOOKUP($BY$5,$I$2:$Y$8,5,FALSE)*VLOOKUP($AC365,$B$47:$G$60,MATCH($AD365,$B$48:$G$48,0),FALSE)+$AE365,$AE365),"N/A")</f>
        <v>48</v>
      </c>
      <c r="BZ365" s="16">
        <f t="shared" ref="BZ365:BZ375" si="1071">IF(ISNUMBER($AF365),$AF365*SQRT(SUMSQ(HLOOKUP($BY$5,$J$2:$Y$8,2,FALSE)*VLOOKUP($AC365,$B$2:$G$15,MATCH($AD365,$B$3:$G$3,0),FALSE),HLOOKUP($BY$5,$J$2:$Y$8,3,FALSE)*VLOOKUP($AC365,$B$17:$G$30,MATCH($AD365,$B$18:$G$18,0),FALSE),HLOOKUP($BY$5,$J$2:$Y$8,6,FALSE)))+HLOOKUP($BY$5,$J$2:$Y$8,4,FALSE)*VLOOKUP($AC365,$B$32:$G$45,MATCH($AD365,$B$33:$G$33,0),FALSE)+HLOOKUP($BY$5,$J$2:$Y$8,5,FALSE)*VLOOKUP($AC365,$B$47:$G$60,MATCH($AD365,$B$48:$G$48,0),FALSE),"N/A")</f>
        <v>48.2</v>
      </c>
      <c r="CA365" s="16">
        <f t="shared" ref="CA365:CA375" si="1072">IF(ISNUMBER($AG365),IF(OR(HLOOKUP($BY$5,$I$2:$Y$8,4,FALSE)=1,HLOOKUP($BY$5,$I$2:$Y$8,5,FALSE)=1,),HLOOKUP($BY$5,$I$2:$Y$8,4,FALSE)*VLOOKUP($AC365,$B$32:$G$45,MATCH($AD365,$B$33:$G$33,0),FALSE)+HLOOKUP($BY$5,$I$2:$Y$8,5,FALSE)*VLOOKUP($AC365,$B$47:$G$60,MATCH($AD365,$B$48:$G$48,0),FALSE)+$AG365,$AG365),"N/A")</f>
        <v>55.6</v>
      </c>
      <c r="CB365" s="16" t="str">
        <f>IF(CC365&gt;0, "true", "false")</f>
        <v>true</v>
      </c>
      <c r="CC365" s="16">
        <f>AL365</f>
        <v>0.96633333333333338</v>
      </c>
      <c r="CD365" s="16">
        <f t="shared" ref="CD365:CD375" si="1073">IF(ISNUMBER($AE365),IF(OR(HLOOKUP($CD$5,$I$2:$Y$8,4,FALSE)=1,HLOOKUP($CD$5,$I$2:$Y$8,5,FALSE)=1,),HLOOKUP($CD$5,$I$2:$Y$8,4,FALSE)*VLOOKUP($AC365,$B$32:$G$45,MATCH($AD365,$B$33:$G$33,0),FALSE)+HLOOKUP($CD$5,$I$2:$Y$8,5,FALSE)*VLOOKUP($AC365,$B$47:$G$60,MATCH($AD365,$B$48:$G$48,0),FALSE)+$AE365,$AE365),"N/A")</f>
        <v>48</v>
      </c>
      <c r="CE365" s="16">
        <f t="shared" ref="CE365:CE375" si="1074">IF(ISNUMBER($AF365),$AF365*SQRT(SUMSQ(HLOOKUP($CD$5,$J$2:$Y$8,2,FALSE)*VLOOKUP($AC365,$B$2:$G$15,MATCH($AD365,$B$3:$G$3,0),FALSE),HLOOKUP($CD$5,$J$2:$Y$8,3,FALSE)*VLOOKUP($AC365,$B$17:$G$30,MATCH($AD365,$B$18:$G$18,0),FALSE),HLOOKUP($CD$5,$J$2:$Y$8,6,FALSE)))+HLOOKUP($CD$5,$J$2:$Y$8,4,FALSE)*VLOOKUP($AC365,$B$32:$G$45,MATCH($AD365,$B$33:$G$33,0),FALSE)+HLOOKUP($CD$5,$J$2:$Y$8,5,FALSE)*VLOOKUP($AC365,$B$47:$G$60,MATCH($AD365,$B$48:$G$48,0),FALSE),"N/A")</f>
        <v>48.2</v>
      </c>
      <c r="CF365" s="16">
        <f t="shared" ref="CF365:CF375" si="1075">IF(ISNUMBER($AG365),IF(OR(HLOOKUP($CD$5,$I$2:$Y$8,4,FALSE)=1,HLOOKUP($CD$5,$I$2:$Y$8,5,FALSE)=1,),HLOOKUP($CD$5,$I$2:$Y$8,4,FALSE)*VLOOKUP($AC365,$B$32:$G$45,MATCH($AD365,$B$33:$G$33,0),FALSE)+HLOOKUP($CD$5,$I$2:$Y$8,5,FALSE)*VLOOKUP($AC365,$B$47:$G$60,MATCH($AD365,$B$48:$G$48,0),FALSE)+$AG365,$AG365),"N/A")</f>
        <v>55.6</v>
      </c>
      <c r="CG365" s="16" t="str">
        <f>IF(CH365&gt;0, "true", "false")</f>
        <v>true</v>
      </c>
      <c r="CH365" s="16">
        <f>AL365</f>
        <v>0.96633333333333338</v>
      </c>
      <c r="CI365" s="16">
        <f t="shared" ref="CI365:CI375" si="1076">IF(ISNUMBER($AE365),IF(OR(HLOOKUP($CI$5,$I$2:$Y$8,4,FALSE)=1,HLOOKUP($CI$5,$I$2:$Y$8,5,FALSE)=1,),HLOOKUP($CI$5,$I$2:$Y$8,4,FALSE)*VLOOKUP($AC365,$B$32:$G$45,MATCH($AD365,$B$33:$G$33,0),FALSE)+HLOOKUP($CI$5,$I$2:$Y$8,5,FALSE)*VLOOKUP($AC365,$B$47:$G$60,MATCH($AD365,$B$48:$G$48,0),FALSE)+$AE365,$AE365),"N/A")</f>
        <v>48</v>
      </c>
      <c r="CJ365" s="16">
        <f t="shared" ref="CJ365:CJ375" si="1077">IF(ISNUMBER($AF365),$AF365*SQRT(SUMSQ(HLOOKUP($CI$5,$J$2:$Y$8,2,FALSE)*VLOOKUP($AC365,$B$2:$G$15,MATCH($AD365,$B$3:$G$3,0),FALSE),HLOOKUP($CI$5,$J$2:$Y$8,3,FALSE)*VLOOKUP($AC365,$B$17:$G$30,MATCH($AD365,$B$18:$G$18,0),FALSE),HLOOKUP($CI$5,$J$2:$Y$8,6,FALSE)))+HLOOKUP($CI$5,$J$2:$Y$8,4,FALSE)*VLOOKUP($AC365,$B$32:$G$45,MATCH($AD365,$B$33:$G$33,0),FALSE)+HLOOKUP($CI$5,$J$2:$Y$8,5,FALSE)*VLOOKUP($AC365,$B$47:$G$60,MATCH($AD365,$B$48:$G$48,0),FALSE),"N/A")</f>
        <v>48.2</v>
      </c>
      <c r="CK365" s="16">
        <f t="shared" ref="CK365:CK375" si="1078">IF(ISNUMBER($AG365),IF(OR(HLOOKUP($CI$5,$I$2:$Y$8,4,FALSE)=1,HLOOKUP($CI$5,$I$2:$Y$8,5,FALSE)=1,),HLOOKUP($CI$5,$I$2:$Y$8,4,FALSE)*VLOOKUP($AC365,$B$32:$G$45,MATCH($AD365,$B$33:$G$33,0),FALSE)+HLOOKUP($CI$5,$I$2:$Y$8,5,FALSE)*VLOOKUP($AC365,$B$47:$G$60,MATCH($AD365,$B$48:$G$48,0),FALSE)+$AG365,$AG365),"N/A")</f>
        <v>55.6</v>
      </c>
      <c r="CL365" s="16" t="str">
        <f>IF(CM365&gt;0, "true", "false")</f>
        <v>true</v>
      </c>
      <c r="CM365" s="76">
        <f>AP365</f>
        <v>0.96279999999999999</v>
      </c>
      <c r="CN365" s="16">
        <f t="shared" ref="CN365:CN375" si="1079">IF(ISNUMBER($AE365),IF(OR(HLOOKUP($CN$5,$I$2:$Y$8,4,FALSE)=1,HLOOKUP($CN$5,$I$2:$Y$8,5,FALSE)=1,),HLOOKUP($CN$5,$I$2:$Y$8,4,FALSE)*VLOOKUP($AC365,$B$32:$G$45,MATCH($AD365,$B$33:$G$33,0),FALSE)+HLOOKUP($CN$5,$I$2:$Y$8,5,FALSE)*VLOOKUP($AC365,$B$47:$G$60,MATCH($AD365,$B$48:$G$48,0),FALSE)+$AE365,$AE365),"N/A")</f>
        <v>48</v>
      </c>
      <c r="CO365" s="16">
        <f t="shared" ref="CO365:CO375" si="1080">IF(ISNUMBER($AF365),$AF365*SQRT(SUMSQ(HLOOKUP($CN$5,$J$2:$Y$8,2,FALSE)*VLOOKUP($AC365,$B$2:$G$15,MATCH($AD365,$B$3:$G$3,0),FALSE),HLOOKUP($CN$5,$J$2:$Y$8,3,FALSE)*VLOOKUP($AC365,$B$17:$G$30,MATCH($AD365,$B$18:$G$18,0),FALSE),HLOOKUP($CN$5,$J$2:$Y$8,6,FALSE)))+HLOOKUP($CN$5,$J$2:$Y$8,4,FALSE)*VLOOKUP($AC365,$B$32:$G$45,MATCH($AD365,$B$33:$G$33,0),FALSE)+HLOOKUP($CN$5,$J$2:$Y$8,5,FALSE)*VLOOKUP($AC365,$B$47:$G$60,MATCH($AD365,$B$48:$G$48,0),FALSE),"N/A")</f>
        <v>48.2</v>
      </c>
      <c r="CP365" s="16">
        <f t="shared" ref="CP365:CP375" si="1081">IF(ISNUMBER($AG365),IF(OR(HLOOKUP($CN$5,$I$2:$Y$8,4,FALSE)=1,HLOOKUP($CN$5,$I$2:$Y$8,5,FALSE)=1,),HLOOKUP($CN$5,$I$2:$Y$8,4,FALSE)*VLOOKUP($AC365,$B$32:$G$45,MATCH($AD365,$B$33:$G$33,0),FALSE)+HLOOKUP($CN$5,$I$2:$Y$8,5,FALSE)*VLOOKUP($AC365,$B$47:$G$60,MATCH($AD365,$B$48:$G$48,0),FALSE)+$AG365,$AG365),"N/A")</f>
        <v>55.6</v>
      </c>
      <c r="CQ365" s="16" t="str">
        <f>IF(CR365&gt;0, "true", "false")</f>
        <v>true</v>
      </c>
      <c r="CR365" s="76">
        <f>AP365</f>
        <v>0.96279999999999999</v>
      </c>
      <c r="CS365" s="16">
        <f t="shared" ref="CS365:CS375" si="1082">IF(ISNUMBER($AE365),IF(OR(HLOOKUP($CS$5,$I$2:$Y$8,4,FALSE)=1,HLOOKUP($CS$5,$I$2:$Y$8,5,FALSE)=1,),HLOOKUP($CS$5,$I$2:$Y$8,4,FALSE)*VLOOKUP($AC365,$B$32:$G$45,MATCH($AD365,$B$33:$G$33,0),FALSE)+HLOOKUP($CS$5,$I$2:$Y$8,5,FALSE)*VLOOKUP($AC365,$B$47:$G$60,MATCH($AD365,$B$48:$G$48,0),FALSE)+$AE365,$AE365),"N/A")</f>
        <v>48</v>
      </c>
      <c r="CT365" s="16">
        <f t="shared" ref="CT365:CT375" si="1083">IF(ISNUMBER($AF365),$AF365*SQRT(SUMSQ(HLOOKUP($CS$5,$J$2:$Y$8,2,FALSE)*VLOOKUP($AC365,$B$2:$G$15,MATCH($AD365,$B$3:$G$3,0),FALSE),HLOOKUP($CS$5,$J$2:$Y$8,3,FALSE)*VLOOKUP($AC365,$B$17:$G$30,MATCH($AD365,$B$18:$G$18,0),FALSE),HLOOKUP($CS$5,$J$2:$Y$8,6,FALSE)))+HLOOKUP($CS$5,$J$2:$Y$8,4,FALSE)*VLOOKUP($AC365,$B$32:$G$45,MATCH($AD365,$B$33:$G$33,0),FALSE)+HLOOKUP($CS$5,$J$2:$Y$8,5,FALSE)*VLOOKUP($AC365,$B$47:$G$60,MATCH($AD365,$B$48:$G$48,0),FALSE),"N/A")</f>
        <v>48.2</v>
      </c>
      <c r="CU365" s="16">
        <f t="shared" ref="CU365:CU375" si="1084">IF(ISNUMBER($AG365),IF(OR(HLOOKUP($CS$5,$I$2:$Y$8,4,FALSE)=1,HLOOKUP($CS$5,$I$2:$Y$8,5,FALSE)=1,),HLOOKUP($CS$5,$I$2:$Y$8,4,FALSE)*VLOOKUP($AC365,$B$32:$G$45,MATCH($AD365,$B$33:$G$33,0),FALSE)+HLOOKUP($CS$5,$I$2:$Y$8,5,FALSE)*VLOOKUP($AC365,$B$47:$G$60,MATCH($AD365,$B$48:$G$48,0),FALSE)+$AG365,$AG365),"N/A")</f>
        <v>55.6</v>
      </c>
      <c r="CV365" s="16" t="str">
        <f>IF(CW365&gt;0, "true", "false")</f>
        <v>true</v>
      </c>
      <c r="CW365" s="76">
        <f>AP365</f>
        <v>0.96279999999999999</v>
      </c>
      <c r="CX365" s="16">
        <f t="shared" ref="CX365:CX375" si="1085">IF(ISNUMBER($AE365),IF(OR(HLOOKUP($CX$5,$I$2:$Y$8,4,FALSE)=1,HLOOKUP($CX$5,$I$2:$Y$8,5,FALSE)=1,),HLOOKUP($CX$5,$I$2:$Y$8,4,FALSE)*VLOOKUP($AC365,$B$32:$G$45,MATCH($AD365,$B$33:$G$33,0),FALSE)+HLOOKUP($CX$5,$I$2:$Y$8,5,FALSE)*VLOOKUP($AC365,$B$47:$G$60,MATCH($AD365,$B$48:$G$48,0),FALSE)+$AE365,$AE365),"N/A")</f>
        <v>48</v>
      </c>
      <c r="CY365" s="16">
        <f t="shared" ref="CY365:CY375" si="1086">IF(ISNUMBER($AF365),$AF365*SQRT(SUMSQ(HLOOKUP($CX$5,$J$2:$Y$8,2,FALSE)*VLOOKUP($AC365,$B$2:$G$15,MATCH($AD365,$B$3:$G$3,0),FALSE),HLOOKUP($CX$5,$J$2:$Y$8,3,FALSE)*VLOOKUP($AC365,$B$17:$G$30,MATCH($AD365,$B$18:$G$18,0),FALSE),HLOOKUP($CX$5,$J$2:$Y$8,6,FALSE)))+HLOOKUP($CX$5,$J$2:$Y$8,4,FALSE)*VLOOKUP($AC365,$B$32:$G$45,MATCH($AD365,$B$33:$G$33,0),FALSE)+HLOOKUP($CX$5,$J$2:$Y$8,5,FALSE)*VLOOKUP($AC365,$B$47:$G$60,MATCH($AD365,$B$48:$G$48,0),FALSE),"N/A")</f>
        <v>48.2</v>
      </c>
      <c r="CZ365" s="16">
        <f t="shared" ref="CZ365:CZ375" si="1087">IF(ISNUMBER($AG365),IF(OR(HLOOKUP($CX$5,$I$2:$Y$8,4,FALSE)=1,HLOOKUP($CX$5,$I$2:$Y$8,5,FALSE)=1,),HLOOKUP($CX$5,$I$2:$Y$8,4,FALSE)*VLOOKUP($AC365,$B$32:$G$45,MATCH($AD365,$B$33:$G$33,0),FALSE)+HLOOKUP($CX$5,$I$2:$Y$8,5,FALSE)*VLOOKUP($AC365,$B$47:$G$60,MATCH($AD365,$B$48:$G$48,0),FALSE)+$AG365,$AG365),"N/A")</f>
        <v>55.6</v>
      </c>
      <c r="DA365" s="16" t="str">
        <f>IF(DB365&gt;0, "true", "false")</f>
        <v>true</v>
      </c>
      <c r="DB365" s="76">
        <f>AP365</f>
        <v>0.96279999999999999</v>
      </c>
      <c r="DC365" s="16">
        <f t="shared" ref="DC365:DC375" si="1088">IF(ISNUMBER($AE365),IF(OR(HLOOKUP($DC$5,$I$2:$Y$8,4,FALSE)=1,HLOOKUP($DC$5,$I$2:$Y$8,5,FALSE)=1,),HLOOKUP($DC$5,$I$2:$Y$8,4,FALSE)*VLOOKUP($AC365,$B$32:$G$45,MATCH($AD365,$B$33:$G$33,0),FALSE)+HLOOKUP($DC$5,$I$2:$Y$8,5,FALSE)*VLOOKUP($AC365,$B$47:$G$60,MATCH($AD365,$B$48:$G$48,0),FALSE)+$AE365,$AE365),"N/A")</f>
        <v>48</v>
      </c>
      <c r="DD365" s="16">
        <f t="shared" ref="DD365:DD375" si="1089">IF(ISNUMBER($AF365),$AF365*SQRT(SUMSQ(HLOOKUP($DC$5,$J$2:$Y$8,2,FALSE)*VLOOKUP($AC365,$B$2:$G$15,MATCH($AD365,$B$3:$G$3,0),FALSE),HLOOKUP($DC$5,$J$2:$Y$8,3,FALSE)*VLOOKUP($AC365,$B$17:$G$30,MATCH($AD365,$B$18:$G$18,0),FALSE),HLOOKUP($DC$5,$J$2:$Y$8,6,FALSE)))+HLOOKUP($DC$5,$J$2:$Y$8,4,FALSE)*VLOOKUP($AC365,$B$32:$G$45,MATCH($AD365,$B$33:$G$33,0),FALSE)+HLOOKUP($DC$5,$J$2:$Y$8,5,FALSE)*VLOOKUP($AC365,$B$47:$G$60,MATCH($AD365,$B$48:$G$48,0),FALSE),"N/A")</f>
        <v>68.165093706383189</v>
      </c>
      <c r="DE365" s="16">
        <f t="shared" ref="DE365:DE375" si="1090">IF(ISNUMBER($AG365),IF(OR(HLOOKUP($DC$5,$I$2:$Y$8,4,FALSE)=1,HLOOKUP($DC$5,$I$2:$Y$8,5,FALSE)=1,),HLOOKUP($DC$5,$I$2:$Y$8,4,FALSE)*VLOOKUP($AC365,$B$32:$G$45,MATCH($AD365,$B$33:$G$33,0),FALSE)+HLOOKUP($DC$5,$I$2:$Y$8,5,FALSE)*VLOOKUP($AC365,$B$47:$G$60,MATCH($AD365,$B$48:$G$48,0),FALSE)+$AG365,$AG365),"N/A")</f>
        <v>55.6</v>
      </c>
      <c r="DF365" s="16" t="str">
        <f>IF(DG365&gt;0, "true", "false")</f>
        <v>false</v>
      </c>
      <c r="DG365" s="76">
        <f>AT365</f>
        <v>0</v>
      </c>
      <c r="DH365" s="16">
        <f t="shared" ref="DH365:DH375" si="1091">IF(ISNUMBER($AE365),IF(OR(HLOOKUP($DH$5,$I$2:$Y$8,4,FALSE)=1,HLOOKUP($DH$5,$I$2:$Y$8,5,FALSE)=1,),HLOOKUP($DH$5,$I$2:$Y$8,4,FALSE)*VLOOKUP($AC365,$B$32:$G$45,MATCH($AD365,$B$33:$G$33,0),FALSE)+HLOOKUP($DH$5,$I$2:$Y$8,5,FALSE)*VLOOKUP($AC365,$B$47:$G$60,MATCH($AD365,$B$48:$G$48,0),FALSE)+$AE365,$AE365),"N/A")</f>
        <v>48</v>
      </c>
      <c r="DI365" s="16">
        <f t="shared" ref="DI365:DI375" si="1092">IF(ISNUMBER($AF365),$AF365*SQRT(SUMSQ(HLOOKUP($DH$5,$J$2:$Y$8,2,FALSE)*VLOOKUP($AC365,$B$2:$G$15,MATCH($AD365,$B$3:$G$3,0),FALSE),HLOOKUP($DH$5,$J$2:$Y$8,3,FALSE)*VLOOKUP($AC365,$B$17:$G$30,MATCH($AD365,$B$18:$G$18,0),FALSE),HLOOKUP($DH$5,$J$2:$Y$8,6,FALSE)))+HLOOKUP($DH$5,$J$2:$Y$8,4,FALSE)*VLOOKUP($AC365,$B$32:$G$45,MATCH($AD365,$B$33:$G$33,0),FALSE)+HLOOKUP($DH$5,$J$2:$Y$8,5,FALSE)*VLOOKUP($AC365,$B$47:$G$60,MATCH($AD365,$B$48:$G$48,0),FALSE),"N/A")</f>
        <v>68.165093706383189</v>
      </c>
      <c r="DJ365" s="16">
        <f t="shared" ref="DJ365:DJ375" si="1093">IF(ISNUMBER($AG365),IF(OR(HLOOKUP($DH$5,$I$2:$Y$8,4,FALSE)=1,HLOOKUP($DH$5,$I$2:$Y$8,5,FALSE)=1,),HLOOKUP($DH$5,$I$2:$Y$8,4,FALSE)*VLOOKUP($AC365,$B$32:$G$45,MATCH($AD365,$B$33:$G$33,0),FALSE)+HLOOKUP($DH$5,$I$2:$Y$8,5,FALSE)*VLOOKUP($AC365,$B$47:$G$60,MATCH($AD365,$B$48:$G$48,0),FALSE)+$AG365,$AG365),"N/A")</f>
        <v>55.6</v>
      </c>
      <c r="DK365" s="16" t="str">
        <f>IF(DL365&gt;0, "true", "false")</f>
        <v>false</v>
      </c>
      <c r="DL365" s="76">
        <f>AT365</f>
        <v>0</v>
      </c>
      <c r="DM365" s="16">
        <f t="shared" ref="DM365:DM375" si="1094">IF(ISNUMBER($AE365),IF(OR(HLOOKUP($DM$5,$I$2:$Y$8,4,FALSE)=1,HLOOKUP($DM$5,$I$2:$Y$8,5,FALSE)=1,),HLOOKUP($DM$5,$I$2:$Y$8,4,FALSE)*VLOOKUP($AC365,$B$32:$G$45,MATCH($AD365,$B$33:$G$33,0),FALSE)+HLOOKUP($DM$5,$I$2:$Y$8,5,FALSE)*VLOOKUP($AC365,$B$47:$G$60,MATCH($AD365,$B$48:$G$48,0),FALSE)+$AE365,$AE365),"N/A")</f>
        <v>48</v>
      </c>
      <c r="DN365" s="16">
        <f t="shared" ref="DN365:DN375" si="1095">IF(ISNUMBER($AF365),$AF365*SQRT(SUMSQ(HLOOKUP($DM$5,$J$2:$Y$8,2,FALSE)*VLOOKUP($AC365,$B$2:$G$15,MATCH($AD365,$B$3:$G$3,0),FALSE),HLOOKUP($DM$5,$J$2:$Y$8,3,FALSE)*VLOOKUP($AC365,$B$17:$G$30,MATCH($AD365,$B$18:$G$18,0),FALSE),HLOOKUP($DM$5,$J$2:$Y$8,6,FALSE)))+HLOOKUP($DM$5,$J$2:$Y$8,4,FALSE)*VLOOKUP($AC365,$B$32:$G$45,MATCH($AD365,$B$33:$G$33,0),FALSE)+HLOOKUP($DM$5,$J$2:$Y$8,5,FALSE)*VLOOKUP($AC365,$B$47:$G$60,MATCH($AD365,$B$48:$G$48,0),FALSE),"N/A")</f>
        <v>68.165093706383189</v>
      </c>
      <c r="DO365" s="16">
        <f t="shared" ref="DO365:DO375" si="1096">IF(ISNUMBER($AG365),IF(OR(HLOOKUP($DM$5,$I$2:$Y$8,4,FALSE)=1,HLOOKUP($DM$5,$I$2:$Y$8,5,FALSE)=1,),HLOOKUP($DM$5,$I$2:$Y$8,4,FALSE)*VLOOKUP($AC365,$B$32:$G$45,MATCH($AD365,$B$33:$G$33,0),FALSE)+HLOOKUP($DM$5,$I$2:$Y$8,5,FALSE)*VLOOKUP($AC365,$B$47:$G$60,MATCH($AD365,$B$48:$G$48,0),FALSE)+$AG365,$AG365),"N/A")</f>
        <v>55.6</v>
      </c>
      <c r="DP365" s="16" t="str">
        <f>IF(DQ365&gt;0, "true", "false")</f>
        <v>false</v>
      </c>
      <c r="DQ365" s="76">
        <f>AT365</f>
        <v>0</v>
      </c>
      <c r="DR365" s="16">
        <f t="shared" ref="DR365:DR375" si="1097">IF(ISNUMBER($AE365),IF(OR(HLOOKUP($DR$5,$I$2:$Y$8,4,FALSE)=1,HLOOKUP($DR$5,$I$2:$Y$8,5,FALSE)=1,),HLOOKUP($DR$5,$I$2:$Y$8,4,FALSE)*VLOOKUP($AC365,$B$32:$G$45,MATCH($AD365,$B$33:$G$33,0),FALSE)+HLOOKUP($DR$5,$I$2:$Y$8,5,FALSE)*VLOOKUP($AC365,$B$47:$G$60,MATCH($AD365,$B$48:$G$48,0),FALSE)+$AE365,$AE365),"N/A")</f>
        <v>48</v>
      </c>
      <c r="DS365" s="16">
        <f t="shared" ref="DS365:DS375" si="1098">IF(ISNUMBER($AF365),$AF365*SQRT(SUMSQ(HLOOKUP($DR$5,$J$2:$Y$8,2,FALSE)*VLOOKUP($AC365,$B$2:$G$15,MATCH($AD365,$B$3:$G$3,0),FALSE),HLOOKUP($DR$5,$J$2:$Y$8,3,FALSE)*VLOOKUP($AC365,$B$17:$G$30,MATCH($AD365,$B$18:$G$18,0),FALSE),HLOOKUP($DR$5,$J$2:$Y$8,6,FALSE)))+HLOOKUP($DR$5,$J$2:$Y$8,4,FALSE)*VLOOKUP($AC365,$B$32:$G$45,MATCH($AD365,$B$33:$G$33,0),FALSE)+HLOOKUP($DR$5,$J$2:$Y$8,5,FALSE)*VLOOKUP($AC365,$B$47:$G$60,MATCH($AD365,$B$48:$G$48,0),FALSE),"N/A")</f>
        <v>68.165093706383189</v>
      </c>
      <c r="DT365" s="16">
        <f t="shared" ref="DT365:DT375" si="1099">IF(ISNUMBER($AG365),IF(OR(HLOOKUP($DR$5,$I$2:$Y$8,4,FALSE)=1,HLOOKUP($DR$5,$I$2:$Y$8,5,FALSE)=1,),HLOOKUP($DR$5,$I$2:$Y$8,4,FALSE)*VLOOKUP($AC365,$B$32:$G$45,MATCH($AD365,$B$33:$G$33,0),FALSE)+HLOOKUP($DR$5,$I$2:$Y$8,5,FALSE)*VLOOKUP($AC365,$B$47:$G$60,MATCH($AD365,$B$48:$G$48,0),FALSE)+$AG365,$AG365),"N/A")</f>
        <v>55.6</v>
      </c>
      <c r="DU365" s="16" t="str">
        <f>IF(DV365&gt;0, "true", "false")</f>
        <v>false</v>
      </c>
      <c r="DV365" s="76">
        <f>AT365</f>
        <v>0</v>
      </c>
    </row>
    <row r="366" spans="27:126" x14ac:dyDescent="0.35">
      <c r="AA366" s="74" t="s">
        <v>114</v>
      </c>
      <c r="AB366" s="73" t="str">
        <f t="shared" si="1051"/>
        <v>-</v>
      </c>
      <c r="AC366" s="47" t="s">
        <v>8</v>
      </c>
      <c r="AD366" s="47" t="s">
        <v>2</v>
      </c>
      <c r="AE366" s="16"/>
      <c r="AF366" s="16"/>
      <c r="AG366" s="16" t="str">
        <f>IF(MAX(AV9,BA9,BF9,BK9,BP9,BU9,BZ9,CE9,CJ9,CO9,CT9,CY9,DD9,DI9,DN9,DS9)=0,"N/A",MAX(AV9,BA9,BF9,BK9,BP9,BU9,BZ9,CE9,CJ9,CO9,CT9,CY9,DD9,DI9,DN9,DS9))</f>
        <v>N/A</v>
      </c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 t="str">
        <f t="shared" si="1052"/>
        <v>N/A</v>
      </c>
      <c r="AV366" s="16" t="str">
        <f t="shared" si="1053"/>
        <v>N/A</v>
      </c>
      <c r="AW366" s="16" t="str">
        <f t="shared" si="1054"/>
        <v>N/A</v>
      </c>
      <c r="AX366" s="47"/>
      <c r="AY366" s="16"/>
      <c r="AZ366" s="16" t="str">
        <f t="shared" si="1055"/>
        <v>N/A</v>
      </c>
      <c r="BA366" s="16" t="str">
        <f t="shared" si="1056"/>
        <v>N/A</v>
      </c>
      <c r="BB366" s="16" t="str">
        <f t="shared" si="1057"/>
        <v>N/A</v>
      </c>
      <c r="BC366" s="16"/>
      <c r="BD366" s="16"/>
      <c r="BE366" s="16" t="str">
        <f t="shared" si="1058"/>
        <v>N/A</v>
      </c>
      <c r="BF366" s="16" t="str">
        <f t="shared" si="1059"/>
        <v>N/A</v>
      </c>
      <c r="BG366" s="16" t="str">
        <f t="shared" si="1060"/>
        <v>N/A</v>
      </c>
      <c r="BH366" s="16"/>
      <c r="BI366" s="16"/>
      <c r="BJ366" s="16" t="str">
        <f t="shared" si="1061"/>
        <v>N/A</v>
      </c>
      <c r="BK366" s="16" t="str">
        <f t="shared" si="1062"/>
        <v>N/A</v>
      </c>
      <c r="BL366" s="16" t="str">
        <f t="shared" si="1063"/>
        <v>N/A</v>
      </c>
      <c r="BM366" s="16"/>
      <c r="BN366" s="16"/>
      <c r="BO366" s="16" t="str">
        <f t="shared" si="1064"/>
        <v>N/A</v>
      </c>
      <c r="BP366" s="16" t="str">
        <f t="shared" si="1065"/>
        <v>N/A</v>
      </c>
      <c r="BQ366" s="16" t="str">
        <f t="shared" si="1066"/>
        <v>N/A</v>
      </c>
      <c r="BR366" s="16"/>
      <c r="BS366" s="16"/>
      <c r="BT366" s="16" t="str">
        <f t="shared" si="1067"/>
        <v>N/A</v>
      </c>
      <c r="BU366" s="16" t="str">
        <f t="shared" si="1068"/>
        <v>N/A</v>
      </c>
      <c r="BV366" s="16" t="str">
        <f t="shared" si="1069"/>
        <v>N/A</v>
      </c>
      <c r="BW366" s="16"/>
      <c r="BX366" s="16"/>
      <c r="BY366" s="16" t="str">
        <f t="shared" si="1070"/>
        <v>N/A</v>
      </c>
      <c r="BZ366" s="16" t="str">
        <f t="shared" si="1071"/>
        <v>N/A</v>
      </c>
      <c r="CA366" s="16" t="str">
        <f t="shared" si="1072"/>
        <v>N/A</v>
      </c>
      <c r="CB366" s="16"/>
      <c r="CC366" s="16"/>
      <c r="CD366" s="16" t="str">
        <f t="shared" si="1073"/>
        <v>N/A</v>
      </c>
      <c r="CE366" s="16" t="str">
        <f t="shared" si="1074"/>
        <v>N/A</v>
      </c>
      <c r="CF366" s="16" t="str">
        <f t="shared" si="1075"/>
        <v>N/A</v>
      </c>
      <c r="CG366" s="16"/>
      <c r="CH366" s="16"/>
      <c r="CI366" s="16" t="str">
        <f t="shared" si="1076"/>
        <v>N/A</v>
      </c>
      <c r="CJ366" s="16" t="str">
        <f t="shared" si="1077"/>
        <v>N/A</v>
      </c>
      <c r="CK366" s="16" t="str">
        <f t="shared" si="1078"/>
        <v>N/A</v>
      </c>
      <c r="CL366" s="16"/>
      <c r="CM366" s="76"/>
      <c r="CN366" s="16" t="str">
        <f t="shared" si="1079"/>
        <v>N/A</v>
      </c>
      <c r="CO366" s="16" t="str">
        <f t="shared" si="1080"/>
        <v>N/A</v>
      </c>
      <c r="CP366" s="16" t="str">
        <f t="shared" si="1081"/>
        <v>N/A</v>
      </c>
      <c r="CQ366" s="16"/>
      <c r="CR366" s="76"/>
      <c r="CS366" s="16" t="str">
        <f t="shared" si="1082"/>
        <v>N/A</v>
      </c>
      <c r="CT366" s="16" t="str">
        <f t="shared" si="1083"/>
        <v>N/A</v>
      </c>
      <c r="CU366" s="16" t="str">
        <f t="shared" si="1084"/>
        <v>N/A</v>
      </c>
      <c r="CV366" s="16"/>
      <c r="CW366" s="76"/>
      <c r="CX366" s="16" t="str">
        <f t="shared" si="1085"/>
        <v>N/A</v>
      </c>
      <c r="CY366" s="16" t="str">
        <f t="shared" si="1086"/>
        <v>N/A</v>
      </c>
      <c r="CZ366" s="16" t="str">
        <f t="shared" si="1087"/>
        <v>N/A</v>
      </c>
      <c r="DA366" s="16"/>
      <c r="DB366" s="76"/>
      <c r="DC366" s="16" t="str">
        <f t="shared" si="1088"/>
        <v>N/A</v>
      </c>
      <c r="DD366" s="16" t="str">
        <f t="shared" si="1089"/>
        <v>N/A</v>
      </c>
      <c r="DE366" s="16" t="str">
        <f t="shared" si="1090"/>
        <v>N/A</v>
      </c>
      <c r="DF366" s="16"/>
      <c r="DG366" s="76"/>
      <c r="DH366" s="16" t="str">
        <f t="shared" si="1091"/>
        <v>N/A</v>
      </c>
      <c r="DI366" s="16" t="str">
        <f t="shared" si="1092"/>
        <v>N/A</v>
      </c>
      <c r="DJ366" s="16" t="str">
        <f t="shared" si="1093"/>
        <v>N/A</v>
      </c>
      <c r="DK366" s="16"/>
      <c r="DL366" s="76"/>
      <c r="DM366" s="16" t="str">
        <f t="shared" si="1094"/>
        <v>N/A</v>
      </c>
      <c r="DN366" s="16" t="str">
        <f t="shared" si="1095"/>
        <v>N/A</v>
      </c>
      <c r="DO366" s="16" t="str">
        <f t="shared" si="1096"/>
        <v>N/A</v>
      </c>
      <c r="DP366" s="16"/>
      <c r="DQ366" s="76"/>
      <c r="DR366" s="16" t="str">
        <f t="shared" si="1097"/>
        <v>N/A</v>
      </c>
      <c r="DS366" s="16" t="str">
        <f t="shared" si="1098"/>
        <v>N/A</v>
      </c>
      <c r="DT366" s="16" t="str">
        <f t="shared" si="1099"/>
        <v>N/A</v>
      </c>
      <c r="DU366" s="16"/>
      <c r="DV366" s="76"/>
    </row>
    <row r="367" spans="27:126" x14ac:dyDescent="0.35">
      <c r="AA367" s="74">
        <v>1.5</v>
      </c>
      <c r="AB367" s="73">
        <f t="shared" si="1051"/>
        <v>19.499999999999751</v>
      </c>
      <c r="AC367" s="47" t="s">
        <v>9</v>
      </c>
      <c r="AD367" s="47" t="s">
        <v>2</v>
      </c>
      <c r="AE367" s="16">
        <f>[2]beta_Schätzung_Corr_Poll!E125</f>
        <v>38</v>
      </c>
      <c r="AF367" s="16">
        <f>[2]beta_Schätzung_Corr_Poll!E126</f>
        <v>38.200000000000003</v>
      </c>
      <c r="AG367" s="16">
        <f>[2]beta_Schätzung_Corr_Poll!E127</f>
        <v>45.6</v>
      </c>
      <c r="AH367" s="16">
        <f>[2]beta_Schätzung_Corr_Poll!E123</f>
        <v>0.99839999999999995</v>
      </c>
      <c r="AI367" s="16">
        <f>[2]beta_Schätzung_Corr_Poll!F125</f>
        <v>38</v>
      </c>
      <c r="AJ367" s="16">
        <f>[2]beta_Schätzung_Corr_Poll!F126</f>
        <v>38.299999999999997</v>
      </c>
      <c r="AK367" s="16">
        <f>[2]beta_Schätzung_Corr_Poll!F127</f>
        <v>45.6</v>
      </c>
      <c r="AL367" s="16">
        <f>[2]beta_Schätzung_Corr_Poll!F123</f>
        <v>0.96866666666666668</v>
      </c>
      <c r="AM367" s="16">
        <f>[2]beta_Schätzung_Corr_Poll!G125</f>
        <v>38</v>
      </c>
      <c r="AN367" s="16">
        <f>[2]beta_Schätzung_Corr_Poll!G126</f>
        <v>38.299999999999997</v>
      </c>
      <c r="AO367" s="16">
        <f>[2]beta_Schätzung_Corr_Poll!G127</f>
        <v>45.6</v>
      </c>
      <c r="AP367" s="16">
        <f>[2]beta_Schätzung_Corr_Poll!G123</f>
        <v>0.96040000000000003</v>
      </c>
      <c r="AQ367" s="16">
        <f>[2]beta_Schätzung_Corr_Poll!H125</f>
        <v>38</v>
      </c>
      <c r="AR367" s="16">
        <f>[2]beta_Schätzung_Corr_Poll!H126</f>
        <v>45.6</v>
      </c>
      <c r="AS367" s="16">
        <f>[2]beta_Schätzung_Corr_Poll!H127</f>
        <v>45.6</v>
      </c>
      <c r="AT367" s="16">
        <f>[2]beta_Schätzung_Corr_Poll!H123</f>
        <v>0</v>
      </c>
      <c r="AU367" s="16">
        <f t="shared" si="1052"/>
        <v>38</v>
      </c>
      <c r="AV367" s="16">
        <f t="shared" si="1053"/>
        <v>38.200000000000003</v>
      </c>
      <c r="AW367" s="16">
        <f t="shared" si="1054"/>
        <v>45.6</v>
      </c>
      <c r="AX367" s="47" t="str">
        <f>IF(AY367&gt;0, "true", "false")</f>
        <v>true</v>
      </c>
      <c r="AY367" s="16">
        <f>AH367</f>
        <v>0.99839999999999995</v>
      </c>
      <c r="AZ367" s="16">
        <f t="shared" si="1055"/>
        <v>38</v>
      </c>
      <c r="BA367" s="16">
        <f t="shared" si="1056"/>
        <v>38.200000000000003</v>
      </c>
      <c r="BB367" s="16">
        <f t="shared" si="1057"/>
        <v>45.6</v>
      </c>
      <c r="BC367" s="16" t="str">
        <f>IF(BD367&gt;0, "true", "false")</f>
        <v>true</v>
      </c>
      <c r="BD367" s="16">
        <f>AH367</f>
        <v>0.99839999999999995</v>
      </c>
      <c r="BE367" s="16">
        <f t="shared" si="1058"/>
        <v>38</v>
      </c>
      <c r="BF367" s="16">
        <f t="shared" si="1059"/>
        <v>38.200000000000003</v>
      </c>
      <c r="BG367" s="16">
        <f t="shared" si="1060"/>
        <v>45.6</v>
      </c>
      <c r="BH367" s="16" t="str">
        <f>IF(BI367&gt;0, "true", "false")</f>
        <v>true</v>
      </c>
      <c r="BI367" s="16">
        <f>AH367</f>
        <v>0.99839999999999995</v>
      </c>
      <c r="BJ367" s="16">
        <f t="shared" si="1061"/>
        <v>38</v>
      </c>
      <c r="BK367" s="16">
        <f t="shared" si="1062"/>
        <v>38.200000000000003</v>
      </c>
      <c r="BL367" s="16">
        <f t="shared" si="1063"/>
        <v>45.6</v>
      </c>
      <c r="BM367" s="16" t="str">
        <f>IF(BN367&gt;0, "true", "false")</f>
        <v>true</v>
      </c>
      <c r="BN367" s="16">
        <f>AH367</f>
        <v>0.99839999999999995</v>
      </c>
      <c r="BO367" s="16">
        <f t="shared" si="1064"/>
        <v>38</v>
      </c>
      <c r="BP367" s="16">
        <f t="shared" si="1065"/>
        <v>38.200000000000003</v>
      </c>
      <c r="BQ367" s="16">
        <f t="shared" si="1066"/>
        <v>45.6</v>
      </c>
      <c r="BR367" s="16" t="str">
        <f>IF(BS367&gt;0, "true", "false")</f>
        <v>true</v>
      </c>
      <c r="BS367" s="16">
        <f>AL367</f>
        <v>0.96866666666666668</v>
      </c>
      <c r="BT367" s="16">
        <f t="shared" si="1067"/>
        <v>38</v>
      </c>
      <c r="BU367" s="16">
        <f t="shared" si="1068"/>
        <v>38.200000000000003</v>
      </c>
      <c r="BV367" s="16">
        <f t="shared" si="1069"/>
        <v>45.6</v>
      </c>
      <c r="BW367" s="16" t="str">
        <f>IF(BX367&gt;0, "true", "false")</f>
        <v>true</v>
      </c>
      <c r="BX367" s="16">
        <f>AL367</f>
        <v>0.96866666666666668</v>
      </c>
      <c r="BY367" s="16">
        <f t="shared" si="1070"/>
        <v>38</v>
      </c>
      <c r="BZ367" s="16">
        <f t="shared" si="1071"/>
        <v>38.200000000000003</v>
      </c>
      <c r="CA367" s="16">
        <f t="shared" si="1072"/>
        <v>45.6</v>
      </c>
      <c r="CB367" s="16" t="str">
        <f>IF(CC367&gt;0, "true", "false")</f>
        <v>true</v>
      </c>
      <c r="CC367" s="16">
        <f>AL367</f>
        <v>0.96866666666666668</v>
      </c>
      <c r="CD367" s="16">
        <f t="shared" si="1073"/>
        <v>38</v>
      </c>
      <c r="CE367" s="16">
        <f t="shared" si="1074"/>
        <v>38.200000000000003</v>
      </c>
      <c r="CF367" s="16">
        <f t="shared" si="1075"/>
        <v>45.6</v>
      </c>
      <c r="CG367" s="16" t="str">
        <f>IF(CH367&gt;0, "true", "false")</f>
        <v>true</v>
      </c>
      <c r="CH367" s="16">
        <f>AL367</f>
        <v>0.96866666666666668</v>
      </c>
      <c r="CI367" s="16">
        <f t="shared" si="1076"/>
        <v>38</v>
      </c>
      <c r="CJ367" s="16">
        <f t="shared" si="1077"/>
        <v>57.300000000000004</v>
      </c>
      <c r="CK367" s="16">
        <f t="shared" si="1078"/>
        <v>45.6</v>
      </c>
      <c r="CL367" s="16" t="str">
        <f>IF(CM367&gt;0, "true", "false")</f>
        <v>true</v>
      </c>
      <c r="CM367" s="76">
        <f>AP367</f>
        <v>0.96040000000000003</v>
      </c>
      <c r="CN367" s="16">
        <f t="shared" si="1079"/>
        <v>38</v>
      </c>
      <c r="CO367" s="16">
        <f t="shared" si="1080"/>
        <v>57.300000000000004</v>
      </c>
      <c r="CP367" s="16">
        <f t="shared" si="1081"/>
        <v>45.6</v>
      </c>
      <c r="CQ367" s="16" t="str">
        <f>IF(CR367&gt;0, "true", "false")</f>
        <v>true</v>
      </c>
      <c r="CR367" s="76">
        <f>AP367</f>
        <v>0.96040000000000003</v>
      </c>
      <c r="CS367" s="16">
        <f t="shared" si="1082"/>
        <v>38</v>
      </c>
      <c r="CT367" s="16">
        <f t="shared" si="1083"/>
        <v>57.300000000000004</v>
      </c>
      <c r="CU367" s="16">
        <f t="shared" si="1084"/>
        <v>45.6</v>
      </c>
      <c r="CV367" s="16" t="str">
        <f>IF(CW367&gt;0, "true", "false")</f>
        <v>true</v>
      </c>
      <c r="CW367" s="76">
        <f>AP367</f>
        <v>0.96040000000000003</v>
      </c>
      <c r="CX367" s="16">
        <f t="shared" si="1085"/>
        <v>38</v>
      </c>
      <c r="CY367" s="16">
        <f t="shared" si="1086"/>
        <v>57.300000000000004</v>
      </c>
      <c r="CZ367" s="16">
        <f t="shared" si="1087"/>
        <v>45.6</v>
      </c>
      <c r="DA367" s="16" t="str">
        <f>IF(DB367&gt;0, "true", "false")</f>
        <v>true</v>
      </c>
      <c r="DB367" s="76">
        <f>AP367</f>
        <v>0.96040000000000003</v>
      </c>
      <c r="DC367" s="16">
        <f t="shared" si="1088"/>
        <v>38</v>
      </c>
      <c r="DD367" s="16">
        <f t="shared" si="1089"/>
        <v>68.866029361362195</v>
      </c>
      <c r="DE367" s="16">
        <f t="shared" si="1090"/>
        <v>45.6</v>
      </c>
      <c r="DF367" s="16" t="str">
        <f>IF(DG367&gt;0, "true", "false")</f>
        <v>false</v>
      </c>
      <c r="DG367" s="76">
        <f>AT367</f>
        <v>0</v>
      </c>
      <c r="DH367" s="16">
        <f t="shared" si="1091"/>
        <v>38</v>
      </c>
      <c r="DI367" s="16">
        <f t="shared" si="1092"/>
        <v>68.866029361362195</v>
      </c>
      <c r="DJ367" s="16">
        <f t="shared" si="1093"/>
        <v>45.6</v>
      </c>
      <c r="DK367" s="16" t="str">
        <f>IF(DL367&gt;0, "true", "false")</f>
        <v>false</v>
      </c>
      <c r="DL367" s="76">
        <f>AT367</f>
        <v>0</v>
      </c>
      <c r="DM367" s="16">
        <f t="shared" si="1094"/>
        <v>38</v>
      </c>
      <c r="DN367" s="16">
        <f t="shared" si="1095"/>
        <v>68.866029361362195</v>
      </c>
      <c r="DO367" s="16">
        <f t="shared" si="1096"/>
        <v>45.6</v>
      </c>
      <c r="DP367" s="16" t="str">
        <f>IF(DQ367&gt;0, "true", "false")</f>
        <v>false</v>
      </c>
      <c r="DQ367" s="76">
        <f>AT367</f>
        <v>0</v>
      </c>
      <c r="DR367" s="16">
        <f t="shared" si="1097"/>
        <v>38</v>
      </c>
      <c r="DS367" s="16">
        <f t="shared" si="1098"/>
        <v>68.866029361362195</v>
      </c>
      <c r="DT367" s="16">
        <f t="shared" si="1099"/>
        <v>45.6</v>
      </c>
      <c r="DU367" s="16" t="str">
        <f>IF(DV367&gt;0, "true", "false")</f>
        <v>false</v>
      </c>
      <c r="DV367" s="76">
        <f>AT367</f>
        <v>0</v>
      </c>
    </row>
    <row r="368" spans="27:126" x14ac:dyDescent="0.35">
      <c r="AA368" s="74">
        <v>1.5</v>
      </c>
      <c r="AB368" s="73">
        <f t="shared" si="1051"/>
        <v>19.499999999999751</v>
      </c>
      <c r="AC368" s="47" t="s">
        <v>10</v>
      </c>
      <c r="AD368" s="47" t="s">
        <v>2</v>
      </c>
      <c r="AE368" s="16">
        <f>[2]beta_Schätzung_Corr_Poll!E144</f>
        <v>38</v>
      </c>
      <c r="AF368" s="16">
        <f>[2]beta_Schätzung_Corr_Poll!E145</f>
        <v>38.200000000000003</v>
      </c>
      <c r="AG368" s="16">
        <f>[2]beta_Schätzung_Corr_Poll!E146</f>
        <v>45.6</v>
      </c>
      <c r="AH368" s="16">
        <f>[2]beta_Schätzung_Corr_Poll!E142</f>
        <v>0.99719999999999998</v>
      </c>
      <c r="AI368" s="16">
        <f>[2]beta_Schätzung_Corr_Poll!F144</f>
        <v>38</v>
      </c>
      <c r="AJ368" s="16">
        <f>[2]beta_Schätzung_Corr_Poll!F145</f>
        <v>38.200000000000003</v>
      </c>
      <c r="AK368" s="16">
        <f>[2]beta_Schätzung_Corr_Poll!F146</f>
        <v>45.6</v>
      </c>
      <c r="AL368" s="16">
        <f>[2]beta_Schätzung_Corr_Poll!F142</f>
        <v>0.96633333333333338</v>
      </c>
      <c r="AM368" s="16">
        <f>[2]beta_Schätzung_Corr_Poll!G144</f>
        <v>38</v>
      </c>
      <c r="AN368" s="16">
        <f>[2]beta_Schätzung_Corr_Poll!G145</f>
        <v>38.299999999999997</v>
      </c>
      <c r="AO368" s="16">
        <f>[2]beta_Schätzung_Corr_Poll!G146</f>
        <v>45.6</v>
      </c>
      <c r="AP368" s="16">
        <f>[2]beta_Schätzung_Corr_Poll!G142</f>
        <v>0.95960000000000001</v>
      </c>
      <c r="AQ368" s="16">
        <f>[2]beta_Schätzung_Corr_Poll!H144</f>
        <v>38</v>
      </c>
      <c r="AR368" s="16">
        <f>[2]beta_Schätzung_Corr_Poll!H145</f>
        <v>45.6</v>
      </c>
      <c r="AS368" s="16">
        <f>[2]beta_Schätzung_Corr_Poll!H146</f>
        <v>45.6</v>
      </c>
      <c r="AT368" s="16">
        <f>[2]beta_Schätzung_Corr_Poll!H142</f>
        <v>0</v>
      </c>
      <c r="AU368" s="16">
        <f t="shared" si="1052"/>
        <v>38</v>
      </c>
      <c r="AV368" s="16">
        <f t="shared" si="1053"/>
        <v>38.200000000000003</v>
      </c>
      <c r="AW368" s="16">
        <f t="shared" si="1054"/>
        <v>45.6</v>
      </c>
      <c r="AX368" s="47" t="str">
        <f>IF(AY368&gt;0, "true", "false")</f>
        <v>true</v>
      </c>
      <c r="AY368" s="16">
        <f>AH368</f>
        <v>0.99719999999999998</v>
      </c>
      <c r="AZ368" s="16">
        <f t="shared" si="1055"/>
        <v>38</v>
      </c>
      <c r="BA368" s="16">
        <f t="shared" si="1056"/>
        <v>38.200000000000003</v>
      </c>
      <c r="BB368" s="16">
        <f t="shared" si="1057"/>
        <v>45.6</v>
      </c>
      <c r="BC368" s="16" t="str">
        <f>IF(BD368&gt;0, "true", "false")</f>
        <v>true</v>
      </c>
      <c r="BD368" s="16">
        <f>AH368</f>
        <v>0.99719999999999998</v>
      </c>
      <c r="BE368" s="16">
        <f t="shared" si="1058"/>
        <v>38</v>
      </c>
      <c r="BF368" s="16">
        <f t="shared" si="1059"/>
        <v>38.200000000000003</v>
      </c>
      <c r="BG368" s="16">
        <f t="shared" si="1060"/>
        <v>45.6</v>
      </c>
      <c r="BH368" s="16" t="str">
        <f>IF(BI368&gt;0, "true", "false")</f>
        <v>true</v>
      </c>
      <c r="BI368" s="16">
        <f>AH368</f>
        <v>0.99719999999999998</v>
      </c>
      <c r="BJ368" s="16">
        <f t="shared" si="1061"/>
        <v>38</v>
      </c>
      <c r="BK368" s="16">
        <f t="shared" si="1062"/>
        <v>38.200000000000003</v>
      </c>
      <c r="BL368" s="16">
        <f t="shared" si="1063"/>
        <v>45.6</v>
      </c>
      <c r="BM368" s="16" t="str">
        <f>IF(BN368&gt;0, "true", "false")</f>
        <v>true</v>
      </c>
      <c r="BN368" s="16">
        <f>AH368</f>
        <v>0.99719999999999998</v>
      </c>
      <c r="BO368" s="16">
        <f t="shared" si="1064"/>
        <v>38</v>
      </c>
      <c r="BP368" s="16">
        <f t="shared" si="1065"/>
        <v>38.200000000000003</v>
      </c>
      <c r="BQ368" s="16">
        <f t="shared" si="1066"/>
        <v>45.6</v>
      </c>
      <c r="BR368" s="16" t="str">
        <f>IF(BS368&gt;0, "true", "false")</f>
        <v>true</v>
      </c>
      <c r="BS368" s="16">
        <f>AL368</f>
        <v>0.96633333333333338</v>
      </c>
      <c r="BT368" s="16">
        <f t="shared" si="1067"/>
        <v>38</v>
      </c>
      <c r="BU368" s="16">
        <f t="shared" si="1068"/>
        <v>38.200000000000003</v>
      </c>
      <c r="BV368" s="16">
        <f t="shared" si="1069"/>
        <v>45.6</v>
      </c>
      <c r="BW368" s="16" t="str">
        <f>IF(BX368&gt;0, "true", "false")</f>
        <v>true</v>
      </c>
      <c r="BX368" s="16">
        <f>AL368</f>
        <v>0.96633333333333338</v>
      </c>
      <c r="BY368" s="16">
        <f t="shared" si="1070"/>
        <v>38</v>
      </c>
      <c r="BZ368" s="16">
        <f t="shared" si="1071"/>
        <v>38.200000000000003</v>
      </c>
      <c r="CA368" s="16">
        <f t="shared" si="1072"/>
        <v>45.6</v>
      </c>
      <c r="CB368" s="16" t="str">
        <f>IF(CC368&gt;0, "true", "false")</f>
        <v>true</v>
      </c>
      <c r="CC368" s="16">
        <f>AL368</f>
        <v>0.96633333333333338</v>
      </c>
      <c r="CD368" s="16">
        <f t="shared" si="1073"/>
        <v>38</v>
      </c>
      <c r="CE368" s="16">
        <f t="shared" si="1074"/>
        <v>38.200000000000003</v>
      </c>
      <c r="CF368" s="16">
        <f t="shared" si="1075"/>
        <v>45.6</v>
      </c>
      <c r="CG368" s="16" t="str">
        <f>IF(CH368&gt;0, "true", "false")</f>
        <v>true</v>
      </c>
      <c r="CH368" s="16">
        <f>AL368</f>
        <v>0.96633333333333338</v>
      </c>
      <c r="CI368" s="16">
        <f t="shared" si="1076"/>
        <v>38</v>
      </c>
      <c r="CJ368" s="16">
        <f t="shared" si="1077"/>
        <v>38.200000000000003</v>
      </c>
      <c r="CK368" s="16">
        <f t="shared" si="1078"/>
        <v>45.6</v>
      </c>
      <c r="CL368" s="16" t="str">
        <f>IF(CM368&gt;0, "true", "false")</f>
        <v>true</v>
      </c>
      <c r="CM368" s="76">
        <f>AP368</f>
        <v>0.95960000000000001</v>
      </c>
      <c r="CN368" s="16">
        <f t="shared" si="1079"/>
        <v>38</v>
      </c>
      <c r="CO368" s="16">
        <f t="shared" si="1080"/>
        <v>38.200000000000003</v>
      </c>
      <c r="CP368" s="16">
        <f t="shared" si="1081"/>
        <v>45.6</v>
      </c>
      <c r="CQ368" s="16" t="str">
        <f>IF(CR368&gt;0, "true", "false")</f>
        <v>true</v>
      </c>
      <c r="CR368" s="76">
        <f>AP368</f>
        <v>0.95960000000000001</v>
      </c>
      <c r="CS368" s="16">
        <f t="shared" si="1082"/>
        <v>38</v>
      </c>
      <c r="CT368" s="16">
        <f t="shared" si="1083"/>
        <v>38.200000000000003</v>
      </c>
      <c r="CU368" s="16">
        <f t="shared" si="1084"/>
        <v>45.6</v>
      </c>
      <c r="CV368" s="16" t="str">
        <f>IF(CW368&gt;0, "true", "false")</f>
        <v>true</v>
      </c>
      <c r="CW368" s="76">
        <f>AP368</f>
        <v>0.95960000000000001</v>
      </c>
      <c r="CX368" s="16">
        <f t="shared" si="1085"/>
        <v>38</v>
      </c>
      <c r="CY368" s="16">
        <f t="shared" si="1086"/>
        <v>38.200000000000003</v>
      </c>
      <c r="CZ368" s="16">
        <f t="shared" si="1087"/>
        <v>45.6</v>
      </c>
      <c r="DA368" s="16" t="str">
        <f>IF(DB368&gt;0, "true", "false")</f>
        <v>true</v>
      </c>
      <c r="DB368" s="76">
        <f>AP368</f>
        <v>0.95960000000000001</v>
      </c>
      <c r="DC368" s="16">
        <f t="shared" si="1088"/>
        <v>38</v>
      </c>
      <c r="DD368" s="16">
        <f t="shared" si="1089"/>
        <v>54.022958082652238</v>
      </c>
      <c r="DE368" s="16">
        <f t="shared" si="1090"/>
        <v>45.6</v>
      </c>
      <c r="DF368" s="16" t="str">
        <f>IF(DG368&gt;0, "true", "false")</f>
        <v>false</v>
      </c>
      <c r="DG368" s="76">
        <f>AT368</f>
        <v>0</v>
      </c>
      <c r="DH368" s="16">
        <f t="shared" si="1091"/>
        <v>38</v>
      </c>
      <c r="DI368" s="16">
        <f t="shared" si="1092"/>
        <v>54.022958082652238</v>
      </c>
      <c r="DJ368" s="16">
        <f t="shared" si="1093"/>
        <v>45.6</v>
      </c>
      <c r="DK368" s="16" t="str">
        <f>IF(DL368&gt;0, "true", "false")</f>
        <v>false</v>
      </c>
      <c r="DL368" s="76">
        <f>AT368</f>
        <v>0</v>
      </c>
      <c r="DM368" s="16">
        <f t="shared" si="1094"/>
        <v>38</v>
      </c>
      <c r="DN368" s="16">
        <f t="shared" si="1095"/>
        <v>54.022958082652238</v>
      </c>
      <c r="DO368" s="16">
        <f t="shared" si="1096"/>
        <v>45.6</v>
      </c>
      <c r="DP368" s="16" t="str">
        <f>IF(DQ368&gt;0, "true", "false")</f>
        <v>false</v>
      </c>
      <c r="DQ368" s="76">
        <f>AT368</f>
        <v>0</v>
      </c>
      <c r="DR368" s="16">
        <f t="shared" si="1097"/>
        <v>38</v>
      </c>
      <c r="DS368" s="16">
        <f t="shared" si="1098"/>
        <v>54.022958082652238</v>
      </c>
      <c r="DT368" s="16">
        <f t="shared" si="1099"/>
        <v>45.6</v>
      </c>
      <c r="DU368" s="16" t="str">
        <f>IF(DV368&gt;0, "true", "false")</f>
        <v>false</v>
      </c>
      <c r="DV368" s="76">
        <f>AT368</f>
        <v>0</v>
      </c>
    </row>
    <row r="369" spans="27:126" x14ac:dyDescent="0.35">
      <c r="AA369" s="74">
        <v>1.5</v>
      </c>
      <c r="AB369" s="73">
        <f t="shared" si="1051"/>
        <v>4.1893203883495165</v>
      </c>
      <c r="AC369" s="47" t="s">
        <v>11</v>
      </c>
      <c r="AD369" s="47" t="s">
        <v>2</v>
      </c>
      <c r="AE369" s="16">
        <f>[2]beta_Schätzung_Corr_Poll!E165</f>
        <v>50</v>
      </c>
      <c r="AF369" s="16">
        <f>[2]beta_Schätzung_Corr_Poll!E166</f>
        <v>61.7</v>
      </c>
      <c r="AG369" s="16">
        <f>[2]beta_Schätzung_Corr_Poll!E167</f>
        <v>126</v>
      </c>
      <c r="AH369" s="16">
        <f>[2]beta_Schätzung_Corr_Poll!E163</f>
        <v>0.99560000000000004</v>
      </c>
      <c r="AI369" s="16">
        <f>[2]beta_Schätzung_Corr_Poll!F165</f>
        <v>50</v>
      </c>
      <c r="AJ369" s="16">
        <f>[2]beta_Schätzung_Corr_Poll!F166</f>
        <v>61.9</v>
      </c>
      <c r="AK369" s="16">
        <f>[2]beta_Schätzung_Corr_Poll!F167</f>
        <v>126</v>
      </c>
      <c r="AL369" s="16">
        <f>[2]beta_Schätzung_Corr_Poll!F163</f>
        <v>0.93500000000000005</v>
      </c>
      <c r="AM369" s="16">
        <f>[2]beta_Schätzung_Corr_Poll!G165</f>
        <v>50</v>
      </c>
      <c r="AN369" s="16">
        <f>[2]beta_Schätzung_Corr_Poll!G166</f>
        <v>62.7</v>
      </c>
      <c r="AO369" s="16">
        <f>[2]beta_Schätzung_Corr_Poll!G167</f>
        <v>126</v>
      </c>
      <c r="AP369" s="16">
        <f>[2]beta_Schätzung_Corr_Poll!G163</f>
        <v>0.94</v>
      </c>
      <c r="AQ369" s="16">
        <f>[2]beta_Schätzung_Corr_Poll!H165</f>
        <v>50</v>
      </c>
      <c r="AR369" s="16">
        <f>[2]beta_Schätzung_Corr_Poll!H166</f>
        <v>126</v>
      </c>
      <c r="AS369" s="16">
        <f>[2]beta_Schätzung_Corr_Poll!H167</f>
        <v>126</v>
      </c>
      <c r="AT369" s="16">
        <f>[2]beta_Schätzung_Corr_Poll!H163</f>
        <v>0</v>
      </c>
      <c r="AU369" s="16">
        <f t="shared" si="1052"/>
        <v>50</v>
      </c>
      <c r="AV369" s="16">
        <f t="shared" si="1053"/>
        <v>61.7</v>
      </c>
      <c r="AW369" s="16">
        <f t="shared" si="1054"/>
        <v>126</v>
      </c>
      <c r="AX369" s="47" t="str">
        <f>IF(AY369&gt;0, "true", "false")</f>
        <v>true</v>
      </c>
      <c r="AY369" s="16">
        <f>AH369</f>
        <v>0.99560000000000004</v>
      </c>
      <c r="AZ369" s="16">
        <f t="shared" si="1055"/>
        <v>50</v>
      </c>
      <c r="BA369" s="16">
        <f t="shared" si="1056"/>
        <v>61.7</v>
      </c>
      <c r="BB369" s="16">
        <f t="shared" si="1057"/>
        <v>126</v>
      </c>
      <c r="BC369" s="16" t="str">
        <f>IF(BD369&gt;0, "true", "false")</f>
        <v>true</v>
      </c>
      <c r="BD369" s="16">
        <f>AH369</f>
        <v>0.99560000000000004</v>
      </c>
      <c r="BE369" s="16">
        <f t="shared" si="1058"/>
        <v>50</v>
      </c>
      <c r="BF369" s="16">
        <f t="shared" si="1059"/>
        <v>61.7</v>
      </c>
      <c r="BG369" s="16">
        <f t="shared" si="1060"/>
        <v>126</v>
      </c>
      <c r="BH369" s="16" t="str">
        <f>IF(BI369&gt;0, "true", "false")</f>
        <v>true</v>
      </c>
      <c r="BI369" s="16">
        <f>AH369</f>
        <v>0.99560000000000004</v>
      </c>
      <c r="BJ369" s="16">
        <f t="shared" si="1061"/>
        <v>50</v>
      </c>
      <c r="BK369" s="16">
        <f t="shared" si="1062"/>
        <v>61.7</v>
      </c>
      <c r="BL369" s="16">
        <f t="shared" si="1063"/>
        <v>126</v>
      </c>
      <c r="BM369" s="16" t="str">
        <f>IF(BN369&gt;0, "true", "false")</f>
        <v>true</v>
      </c>
      <c r="BN369" s="16">
        <f>AH369</f>
        <v>0.99560000000000004</v>
      </c>
      <c r="BO369" s="16">
        <f t="shared" si="1064"/>
        <v>50</v>
      </c>
      <c r="BP369" s="16">
        <f t="shared" si="1065"/>
        <v>80.210000000000008</v>
      </c>
      <c r="BQ369" s="16">
        <f t="shared" si="1066"/>
        <v>126</v>
      </c>
      <c r="BR369" s="16" t="str">
        <f>IF(BS369&gt;0, "true", "false")</f>
        <v>true</v>
      </c>
      <c r="BS369" s="16">
        <f>AL369</f>
        <v>0.93500000000000005</v>
      </c>
      <c r="BT369" s="16">
        <f t="shared" si="1067"/>
        <v>50</v>
      </c>
      <c r="BU369" s="16">
        <f t="shared" si="1068"/>
        <v>80.210000000000008</v>
      </c>
      <c r="BV369" s="16">
        <f t="shared" si="1069"/>
        <v>126</v>
      </c>
      <c r="BW369" s="16" t="str">
        <f>IF(BX369&gt;0, "true", "false")</f>
        <v>true</v>
      </c>
      <c r="BX369" s="16">
        <f>AL369</f>
        <v>0.93500000000000005</v>
      </c>
      <c r="BY369" s="16">
        <f t="shared" si="1070"/>
        <v>50</v>
      </c>
      <c r="BZ369" s="16">
        <f t="shared" si="1071"/>
        <v>80.210000000000008</v>
      </c>
      <c r="CA369" s="16">
        <f t="shared" si="1072"/>
        <v>126</v>
      </c>
      <c r="CB369" s="16" t="str">
        <f>IF(CC369&gt;0, "true", "false")</f>
        <v>true</v>
      </c>
      <c r="CC369" s="16">
        <f>AL369</f>
        <v>0.93500000000000005</v>
      </c>
      <c r="CD369" s="16">
        <f t="shared" si="1073"/>
        <v>50</v>
      </c>
      <c r="CE369" s="16">
        <f t="shared" si="1074"/>
        <v>80.210000000000008</v>
      </c>
      <c r="CF369" s="16">
        <f t="shared" si="1075"/>
        <v>126</v>
      </c>
      <c r="CG369" s="16" t="str">
        <f>IF(CH369&gt;0, "true", "false")</f>
        <v>true</v>
      </c>
      <c r="CH369" s="16">
        <f>AL369</f>
        <v>0.93500000000000005</v>
      </c>
      <c r="CI369" s="16">
        <f t="shared" si="1076"/>
        <v>50</v>
      </c>
      <c r="CJ369" s="16">
        <f t="shared" si="1077"/>
        <v>92.550000000000011</v>
      </c>
      <c r="CK369" s="16">
        <f t="shared" si="1078"/>
        <v>126</v>
      </c>
      <c r="CL369" s="16" t="str">
        <f>IF(CM369&gt;0, "true", "false")</f>
        <v>true</v>
      </c>
      <c r="CM369" s="76">
        <f>AP369</f>
        <v>0.94</v>
      </c>
      <c r="CN369" s="16">
        <f t="shared" si="1079"/>
        <v>50</v>
      </c>
      <c r="CO369" s="16">
        <f t="shared" si="1080"/>
        <v>92.550000000000011</v>
      </c>
      <c r="CP369" s="16">
        <f t="shared" si="1081"/>
        <v>126</v>
      </c>
      <c r="CQ369" s="16" t="str">
        <f>IF(CR369&gt;0, "true", "false")</f>
        <v>true</v>
      </c>
      <c r="CR369" s="76">
        <f>AP369</f>
        <v>0.94</v>
      </c>
      <c r="CS369" s="16">
        <f t="shared" si="1082"/>
        <v>50</v>
      </c>
      <c r="CT369" s="16">
        <f t="shared" si="1083"/>
        <v>92.550000000000011</v>
      </c>
      <c r="CU369" s="16">
        <f t="shared" si="1084"/>
        <v>126</v>
      </c>
      <c r="CV369" s="16" t="str">
        <f>IF(CW369&gt;0, "true", "false")</f>
        <v>true</v>
      </c>
      <c r="CW369" s="76">
        <f>AP369</f>
        <v>0.94</v>
      </c>
      <c r="CX369" s="16">
        <f t="shared" si="1085"/>
        <v>50</v>
      </c>
      <c r="CY369" s="16">
        <f t="shared" si="1086"/>
        <v>92.550000000000011</v>
      </c>
      <c r="CZ369" s="16">
        <f t="shared" si="1087"/>
        <v>126</v>
      </c>
      <c r="DA369" s="16" t="str">
        <f>IF(DB369&gt;0, "true", "false")</f>
        <v>true</v>
      </c>
      <c r="DB369" s="76">
        <f>AP369</f>
        <v>0.94</v>
      </c>
      <c r="DC369" s="16">
        <f t="shared" si="1088"/>
        <v>50</v>
      </c>
      <c r="DD369" s="16">
        <f t="shared" si="1089"/>
        <v>122.47100309869272</v>
      </c>
      <c r="DE369" s="16">
        <f t="shared" si="1090"/>
        <v>126</v>
      </c>
      <c r="DF369" s="16" t="str">
        <f>IF(DG369&gt;0, "true", "false")</f>
        <v>false</v>
      </c>
      <c r="DG369" s="76">
        <f>AT369</f>
        <v>0</v>
      </c>
      <c r="DH369" s="16">
        <f t="shared" si="1091"/>
        <v>50</v>
      </c>
      <c r="DI369" s="16">
        <f t="shared" si="1092"/>
        <v>122.47100309869272</v>
      </c>
      <c r="DJ369" s="16">
        <f t="shared" si="1093"/>
        <v>126</v>
      </c>
      <c r="DK369" s="16" t="str">
        <f>IF(DL369&gt;0, "true", "false")</f>
        <v>false</v>
      </c>
      <c r="DL369" s="76">
        <f>AT369</f>
        <v>0</v>
      </c>
      <c r="DM369" s="16">
        <f t="shared" si="1094"/>
        <v>50</v>
      </c>
      <c r="DN369" s="16">
        <f t="shared" si="1095"/>
        <v>122.47100309869272</v>
      </c>
      <c r="DO369" s="16">
        <f t="shared" si="1096"/>
        <v>126</v>
      </c>
      <c r="DP369" s="16" t="str">
        <f>IF(DQ369&gt;0, "true", "false")</f>
        <v>false</v>
      </c>
      <c r="DQ369" s="76">
        <f>AT369</f>
        <v>0</v>
      </c>
      <c r="DR369" s="16">
        <f t="shared" si="1097"/>
        <v>50</v>
      </c>
      <c r="DS369" s="16">
        <f t="shared" si="1098"/>
        <v>122.47100309869272</v>
      </c>
      <c r="DT369" s="16">
        <f t="shared" si="1099"/>
        <v>126</v>
      </c>
      <c r="DU369" s="16" t="str">
        <f>IF(DV369&gt;0, "true", "false")</f>
        <v>false</v>
      </c>
      <c r="DV369" s="76">
        <f>AT369</f>
        <v>0</v>
      </c>
    </row>
    <row r="370" spans="27:126" x14ac:dyDescent="0.35">
      <c r="AA370" s="74" t="s">
        <v>114</v>
      </c>
      <c r="AB370" s="73" t="str">
        <f t="shared" si="1051"/>
        <v>-</v>
      </c>
      <c r="AC370" s="47" t="s">
        <v>12</v>
      </c>
      <c r="AD370" s="47" t="s">
        <v>2</v>
      </c>
      <c r="AE370" s="16"/>
      <c r="AF370" s="16"/>
      <c r="AG370" s="16" t="str">
        <f t="shared" ref="AG370:AG375" si="1100">IF(MAX(AV13,BA13,BF13,BK13,BP13,BU13,BZ13,CE13,CJ13,CO13,CT13,CY13,DD13,DI13,DN13,DS13)=0,"N/A",MAX(AV13,BA13,BF13,BK13,BP13,BU13,BZ13,CE13,CJ13,CO13,CT13,CY13,DD13,DI13,DN13,DS13))</f>
        <v>N/A</v>
      </c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 t="str">
        <f t="shared" si="1052"/>
        <v>N/A</v>
      </c>
      <c r="AV370" s="16" t="str">
        <f t="shared" si="1053"/>
        <v>N/A</v>
      </c>
      <c r="AW370" s="16" t="str">
        <f t="shared" si="1054"/>
        <v>N/A</v>
      </c>
      <c r="AX370" s="16"/>
      <c r="AY370" s="16"/>
      <c r="AZ370" s="16" t="str">
        <f t="shared" si="1055"/>
        <v>N/A</v>
      </c>
      <c r="BA370" s="16" t="str">
        <f t="shared" si="1056"/>
        <v>N/A</v>
      </c>
      <c r="BB370" s="16" t="str">
        <f t="shared" si="1057"/>
        <v>N/A</v>
      </c>
      <c r="BC370" s="16"/>
      <c r="BD370" s="16"/>
      <c r="BE370" s="16" t="str">
        <f t="shared" si="1058"/>
        <v>N/A</v>
      </c>
      <c r="BF370" s="16" t="str">
        <f t="shared" si="1059"/>
        <v>N/A</v>
      </c>
      <c r="BG370" s="16" t="str">
        <f t="shared" si="1060"/>
        <v>N/A</v>
      </c>
      <c r="BH370" s="16"/>
      <c r="BI370" s="16"/>
      <c r="BJ370" s="16" t="str">
        <f t="shared" si="1061"/>
        <v>N/A</v>
      </c>
      <c r="BK370" s="16" t="str">
        <f t="shared" si="1062"/>
        <v>N/A</v>
      </c>
      <c r="BL370" s="16" t="str">
        <f t="shared" si="1063"/>
        <v>N/A</v>
      </c>
      <c r="BM370" s="16"/>
      <c r="BN370" s="16"/>
      <c r="BO370" s="16" t="str">
        <f t="shared" si="1064"/>
        <v>N/A</v>
      </c>
      <c r="BP370" s="16" t="str">
        <f t="shared" si="1065"/>
        <v>N/A</v>
      </c>
      <c r="BQ370" s="16" t="str">
        <f t="shared" si="1066"/>
        <v>N/A</v>
      </c>
      <c r="BR370" s="16"/>
      <c r="BS370" s="16"/>
      <c r="BT370" s="16" t="str">
        <f t="shared" si="1067"/>
        <v>N/A</v>
      </c>
      <c r="BU370" s="16" t="str">
        <f t="shared" si="1068"/>
        <v>N/A</v>
      </c>
      <c r="BV370" s="16" t="str">
        <f t="shared" si="1069"/>
        <v>N/A</v>
      </c>
      <c r="BW370" s="16"/>
      <c r="BX370" s="16"/>
      <c r="BY370" s="16" t="str">
        <f t="shared" si="1070"/>
        <v>N/A</v>
      </c>
      <c r="BZ370" s="16" t="str">
        <f t="shared" si="1071"/>
        <v>N/A</v>
      </c>
      <c r="CA370" s="16" t="str">
        <f t="shared" si="1072"/>
        <v>N/A</v>
      </c>
      <c r="CB370" s="16"/>
      <c r="CC370" s="16"/>
      <c r="CD370" s="16" t="str">
        <f t="shared" si="1073"/>
        <v>N/A</v>
      </c>
      <c r="CE370" s="16" t="str">
        <f t="shared" si="1074"/>
        <v>N/A</v>
      </c>
      <c r="CF370" s="16" t="str">
        <f t="shared" si="1075"/>
        <v>N/A</v>
      </c>
      <c r="CG370" s="16"/>
      <c r="CH370" s="16"/>
      <c r="CI370" s="16" t="str">
        <f t="shared" si="1076"/>
        <v>N/A</v>
      </c>
      <c r="CJ370" s="16" t="str">
        <f t="shared" si="1077"/>
        <v>N/A</v>
      </c>
      <c r="CK370" s="16" t="str">
        <f t="shared" si="1078"/>
        <v>N/A</v>
      </c>
      <c r="CL370" s="16"/>
      <c r="CM370" s="16"/>
      <c r="CN370" s="16" t="str">
        <f t="shared" si="1079"/>
        <v>N/A</v>
      </c>
      <c r="CO370" s="16" t="str">
        <f t="shared" si="1080"/>
        <v>N/A</v>
      </c>
      <c r="CP370" s="16" t="str">
        <f t="shared" si="1081"/>
        <v>N/A</v>
      </c>
      <c r="CQ370" s="16"/>
      <c r="CR370" s="16"/>
      <c r="CS370" s="16" t="str">
        <f t="shared" si="1082"/>
        <v>N/A</v>
      </c>
      <c r="CT370" s="16" t="str">
        <f t="shared" si="1083"/>
        <v>N/A</v>
      </c>
      <c r="CU370" s="16" t="str">
        <f t="shared" si="1084"/>
        <v>N/A</v>
      </c>
      <c r="CV370" s="16"/>
      <c r="CW370" s="16"/>
      <c r="CX370" s="16" t="str">
        <f t="shared" si="1085"/>
        <v>N/A</v>
      </c>
      <c r="CY370" s="16" t="str">
        <f t="shared" si="1086"/>
        <v>N/A</v>
      </c>
      <c r="CZ370" s="16" t="str">
        <f t="shared" si="1087"/>
        <v>N/A</v>
      </c>
      <c r="DA370" s="16"/>
      <c r="DB370" s="16"/>
      <c r="DC370" s="16" t="str">
        <f t="shared" si="1088"/>
        <v>N/A</v>
      </c>
      <c r="DD370" s="16" t="str">
        <f t="shared" si="1089"/>
        <v>N/A</v>
      </c>
      <c r="DE370" s="16" t="str">
        <f t="shared" si="1090"/>
        <v>N/A</v>
      </c>
      <c r="DF370" s="16"/>
      <c r="DG370" s="16"/>
      <c r="DH370" s="16" t="str">
        <f t="shared" si="1091"/>
        <v>N/A</v>
      </c>
      <c r="DI370" s="16" t="str">
        <f t="shared" si="1092"/>
        <v>N/A</v>
      </c>
      <c r="DJ370" s="16" t="str">
        <f t="shared" si="1093"/>
        <v>N/A</v>
      </c>
      <c r="DK370" s="16"/>
      <c r="DL370" s="16"/>
      <c r="DM370" s="16" t="str">
        <f t="shared" si="1094"/>
        <v>N/A</v>
      </c>
      <c r="DN370" s="16" t="str">
        <f t="shared" si="1095"/>
        <v>N/A</v>
      </c>
      <c r="DO370" s="16" t="str">
        <f t="shared" si="1096"/>
        <v>N/A</v>
      </c>
      <c r="DP370" s="16"/>
      <c r="DQ370" s="16"/>
      <c r="DR370" s="16" t="str">
        <f t="shared" si="1097"/>
        <v>N/A</v>
      </c>
      <c r="DS370" s="16" t="str">
        <f t="shared" si="1098"/>
        <v>N/A</v>
      </c>
      <c r="DT370" s="16" t="str">
        <f t="shared" si="1099"/>
        <v>N/A</v>
      </c>
      <c r="DU370" s="16"/>
      <c r="DV370" s="16"/>
    </row>
    <row r="371" spans="27:126" x14ac:dyDescent="0.35">
      <c r="AA371" s="74" t="s">
        <v>114</v>
      </c>
      <c r="AB371" s="73" t="str">
        <f t="shared" si="1051"/>
        <v>-</v>
      </c>
      <c r="AC371" s="47" t="s">
        <v>13</v>
      </c>
      <c r="AD371" s="47" t="s">
        <v>2</v>
      </c>
      <c r="AE371" s="16"/>
      <c r="AF371" s="16"/>
      <c r="AG371" s="16" t="str">
        <f t="shared" si="1100"/>
        <v>N/A</v>
      </c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 t="str">
        <f t="shared" si="1052"/>
        <v>N/A</v>
      </c>
      <c r="AV371" s="16" t="str">
        <f t="shared" si="1053"/>
        <v>N/A</v>
      </c>
      <c r="AW371" s="16" t="str">
        <f t="shared" si="1054"/>
        <v>N/A</v>
      </c>
      <c r="AX371" s="16"/>
      <c r="AY371" s="16"/>
      <c r="AZ371" s="16" t="str">
        <f t="shared" si="1055"/>
        <v>N/A</v>
      </c>
      <c r="BA371" s="16" t="str">
        <f t="shared" si="1056"/>
        <v>N/A</v>
      </c>
      <c r="BB371" s="16" t="str">
        <f t="shared" si="1057"/>
        <v>N/A</v>
      </c>
      <c r="BC371" s="16"/>
      <c r="BD371" s="16"/>
      <c r="BE371" s="16" t="str">
        <f t="shared" si="1058"/>
        <v>N/A</v>
      </c>
      <c r="BF371" s="16" t="str">
        <f t="shared" si="1059"/>
        <v>N/A</v>
      </c>
      <c r="BG371" s="16" t="str">
        <f t="shared" si="1060"/>
        <v>N/A</v>
      </c>
      <c r="BH371" s="16"/>
      <c r="BI371" s="16"/>
      <c r="BJ371" s="16" t="str">
        <f t="shared" si="1061"/>
        <v>N/A</v>
      </c>
      <c r="BK371" s="16" t="str">
        <f t="shared" si="1062"/>
        <v>N/A</v>
      </c>
      <c r="BL371" s="16" t="str">
        <f t="shared" si="1063"/>
        <v>N/A</v>
      </c>
      <c r="BM371" s="16"/>
      <c r="BN371" s="16"/>
      <c r="BO371" s="16" t="str">
        <f t="shared" si="1064"/>
        <v>N/A</v>
      </c>
      <c r="BP371" s="16" t="str">
        <f t="shared" si="1065"/>
        <v>N/A</v>
      </c>
      <c r="BQ371" s="16" t="str">
        <f t="shared" si="1066"/>
        <v>N/A</v>
      </c>
      <c r="BR371" s="16"/>
      <c r="BS371" s="16"/>
      <c r="BT371" s="16" t="str">
        <f t="shared" si="1067"/>
        <v>N/A</v>
      </c>
      <c r="BU371" s="16" t="str">
        <f t="shared" si="1068"/>
        <v>N/A</v>
      </c>
      <c r="BV371" s="16" t="str">
        <f t="shared" si="1069"/>
        <v>N/A</v>
      </c>
      <c r="BW371" s="16"/>
      <c r="BX371" s="16"/>
      <c r="BY371" s="16" t="str">
        <f t="shared" si="1070"/>
        <v>N/A</v>
      </c>
      <c r="BZ371" s="16" t="str">
        <f t="shared" si="1071"/>
        <v>N/A</v>
      </c>
      <c r="CA371" s="16" t="str">
        <f t="shared" si="1072"/>
        <v>N/A</v>
      </c>
      <c r="CB371" s="16"/>
      <c r="CC371" s="16"/>
      <c r="CD371" s="16" t="str">
        <f t="shared" si="1073"/>
        <v>N/A</v>
      </c>
      <c r="CE371" s="16" t="str">
        <f t="shared" si="1074"/>
        <v>N/A</v>
      </c>
      <c r="CF371" s="16" t="str">
        <f t="shared" si="1075"/>
        <v>N/A</v>
      </c>
      <c r="CG371" s="16"/>
      <c r="CH371" s="16"/>
      <c r="CI371" s="16" t="str">
        <f t="shared" si="1076"/>
        <v>N/A</v>
      </c>
      <c r="CJ371" s="16" t="str">
        <f t="shared" si="1077"/>
        <v>N/A</v>
      </c>
      <c r="CK371" s="16" t="str">
        <f t="shared" si="1078"/>
        <v>N/A</v>
      </c>
      <c r="CL371" s="16"/>
      <c r="CM371" s="16"/>
      <c r="CN371" s="16" t="str">
        <f t="shared" si="1079"/>
        <v>N/A</v>
      </c>
      <c r="CO371" s="16" t="str">
        <f t="shared" si="1080"/>
        <v>N/A</v>
      </c>
      <c r="CP371" s="16" t="str">
        <f t="shared" si="1081"/>
        <v>N/A</v>
      </c>
      <c r="CQ371" s="16"/>
      <c r="CR371" s="16"/>
      <c r="CS371" s="16" t="str">
        <f t="shared" si="1082"/>
        <v>N/A</v>
      </c>
      <c r="CT371" s="16" t="str">
        <f t="shared" si="1083"/>
        <v>N/A</v>
      </c>
      <c r="CU371" s="16" t="str">
        <f t="shared" si="1084"/>
        <v>N/A</v>
      </c>
      <c r="CV371" s="16"/>
      <c r="CW371" s="16"/>
      <c r="CX371" s="16" t="str">
        <f t="shared" si="1085"/>
        <v>N/A</v>
      </c>
      <c r="CY371" s="16" t="str">
        <f t="shared" si="1086"/>
        <v>N/A</v>
      </c>
      <c r="CZ371" s="16" t="str">
        <f t="shared" si="1087"/>
        <v>N/A</v>
      </c>
      <c r="DA371" s="16"/>
      <c r="DB371" s="16"/>
      <c r="DC371" s="16" t="str">
        <f t="shared" si="1088"/>
        <v>N/A</v>
      </c>
      <c r="DD371" s="16" t="str">
        <f t="shared" si="1089"/>
        <v>N/A</v>
      </c>
      <c r="DE371" s="16" t="str">
        <f t="shared" si="1090"/>
        <v>N/A</v>
      </c>
      <c r="DF371" s="16"/>
      <c r="DG371" s="16"/>
      <c r="DH371" s="16" t="str">
        <f t="shared" si="1091"/>
        <v>N/A</v>
      </c>
      <c r="DI371" s="16" t="str">
        <f t="shared" si="1092"/>
        <v>N/A</v>
      </c>
      <c r="DJ371" s="16" t="str">
        <f t="shared" si="1093"/>
        <v>N/A</v>
      </c>
      <c r="DK371" s="16"/>
      <c r="DL371" s="16"/>
      <c r="DM371" s="16" t="str">
        <f t="shared" si="1094"/>
        <v>N/A</v>
      </c>
      <c r="DN371" s="16" t="str">
        <f t="shared" si="1095"/>
        <v>N/A</v>
      </c>
      <c r="DO371" s="16" t="str">
        <f t="shared" si="1096"/>
        <v>N/A</v>
      </c>
      <c r="DP371" s="16"/>
      <c r="DQ371" s="16"/>
      <c r="DR371" s="16" t="str">
        <f t="shared" si="1097"/>
        <v>N/A</v>
      </c>
      <c r="DS371" s="16" t="str">
        <f t="shared" si="1098"/>
        <v>N/A</v>
      </c>
      <c r="DT371" s="16" t="str">
        <f t="shared" si="1099"/>
        <v>N/A</v>
      </c>
      <c r="DU371" s="16"/>
      <c r="DV371" s="16"/>
    </row>
    <row r="372" spans="27:126" x14ac:dyDescent="0.35">
      <c r="AA372" s="74" t="s">
        <v>114</v>
      </c>
      <c r="AB372" s="73" t="str">
        <f t="shared" si="1051"/>
        <v>-</v>
      </c>
      <c r="AC372" s="47" t="s">
        <v>14</v>
      </c>
      <c r="AD372" s="47" t="s">
        <v>2</v>
      </c>
      <c r="AE372" s="16"/>
      <c r="AF372" s="16"/>
      <c r="AG372" s="16" t="str">
        <f t="shared" si="1100"/>
        <v>N/A</v>
      </c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 t="str">
        <f t="shared" si="1052"/>
        <v>N/A</v>
      </c>
      <c r="AV372" s="16" t="str">
        <f t="shared" si="1053"/>
        <v>N/A</v>
      </c>
      <c r="AW372" s="16" t="str">
        <f t="shared" si="1054"/>
        <v>N/A</v>
      </c>
      <c r="AX372" s="16"/>
      <c r="AY372" s="16"/>
      <c r="AZ372" s="16" t="str">
        <f t="shared" si="1055"/>
        <v>N/A</v>
      </c>
      <c r="BA372" s="16" t="str">
        <f t="shared" si="1056"/>
        <v>N/A</v>
      </c>
      <c r="BB372" s="16" t="str">
        <f t="shared" si="1057"/>
        <v>N/A</v>
      </c>
      <c r="BC372" s="16"/>
      <c r="BD372" s="16"/>
      <c r="BE372" s="16" t="str">
        <f t="shared" si="1058"/>
        <v>N/A</v>
      </c>
      <c r="BF372" s="16" t="str">
        <f t="shared" si="1059"/>
        <v>N/A</v>
      </c>
      <c r="BG372" s="16" t="str">
        <f t="shared" si="1060"/>
        <v>N/A</v>
      </c>
      <c r="BH372" s="16"/>
      <c r="BI372" s="16"/>
      <c r="BJ372" s="16" t="str">
        <f t="shared" si="1061"/>
        <v>N/A</v>
      </c>
      <c r="BK372" s="16" t="str">
        <f t="shared" si="1062"/>
        <v>N/A</v>
      </c>
      <c r="BL372" s="16" t="str">
        <f t="shared" si="1063"/>
        <v>N/A</v>
      </c>
      <c r="BM372" s="16"/>
      <c r="BN372" s="16"/>
      <c r="BO372" s="16" t="str">
        <f t="shared" si="1064"/>
        <v>N/A</v>
      </c>
      <c r="BP372" s="16" t="str">
        <f t="shared" si="1065"/>
        <v>N/A</v>
      </c>
      <c r="BQ372" s="16" t="str">
        <f t="shared" si="1066"/>
        <v>N/A</v>
      </c>
      <c r="BR372" s="16"/>
      <c r="BS372" s="16"/>
      <c r="BT372" s="16" t="str">
        <f t="shared" si="1067"/>
        <v>N/A</v>
      </c>
      <c r="BU372" s="16" t="str">
        <f t="shared" si="1068"/>
        <v>N/A</v>
      </c>
      <c r="BV372" s="16" t="str">
        <f t="shared" si="1069"/>
        <v>N/A</v>
      </c>
      <c r="BW372" s="16"/>
      <c r="BX372" s="16"/>
      <c r="BY372" s="16" t="str">
        <f t="shared" si="1070"/>
        <v>N/A</v>
      </c>
      <c r="BZ372" s="16" t="str">
        <f t="shared" si="1071"/>
        <v>N/A</v>
      </c>
      <c r="CA372" s="16" t="str">
        <f t="shared" si="1072"/>
        <v>N/A</v>
      </c>
      <c r="CB372" s="16"/>
      <c r="CC372" s="16"/>
      <c r="CD372" s="16" t="str">
        <f t="shared" si="1073"/>
        <v>N/A</v>
      </c>
      <c r="CE372" s="16" t="str">
        <f t="shared" si="1074"/>
        <v>N/A</v>
      </c>
      <c r="CF372" s="16" t="str">
        <f t="shared" si="1075"/>
        <v>N/A</v>
      </c>
      <c r="CG372" s="16"/>
      <c r="CH372" s="16"/>
      <c r="CI372" s="16" t="str">
        <f t="shared" si="1076"/>
        <v>N/A</v>
      </c>
      <c r="CJ372" s="16" t="str">
        <f t="shared" si="1077"/>
        <v>N/A</v>
      </c>
      <c r="CK372" s="16" t="str">
        <f t="shared" si="1078"/>
        <v>N/A</v>
      </c>
      <c r="CL372" s="16"/>
      <c r="CM372" s="16"/>
      <c r="CN372" s="16" t="str">
        <f t="shared" si="1079"/>
        <v>N/A</v>
      </c>
      <c r="CO372" s="16" t="str">
        <f t="shared" si="1080"/>
        <v>N/A</v>
      </c>
      <c r="CP372" s="16" t="str">
        <f t="shared" si="1081"/>
        <v>N/A</v>
      </c>
      <c r="CQ372" s="16"/>
      <c r="CR372" s="16"/>
      <c r="CS372" s="16" t="str">
        <f t="shared" si="1082"/>
        <v>N/A</v>
      </c>
      <c r="CT372" s="16" t="str">
        <f t="shared" si="1083"/>
        <v>N/A</v>
      </c>
      <c r="CU372" s="16" t="str">
        <f t="shared" si="1084"/>
        <v>N/A</v>
      </c>
      <c r="CV372" s="16"/>
      <c r="CW372" s="16"/>
      <c r="CX372" s="16" t="str">
        <f t="shared" si="1085"/>
        <v>N/A</v>
      </c>
      <c r="CY372" s="16" t="str">
        <f t="shared" si="1086"/>
        <v>N/A</v>
      </c>
      <c r="CZ372" s="16" t="str">
        <f t="shared" si="1087"/>
        <v>N/A</v>
      </c>
      <c r="DA372" s="16"/>
      <c r="DB372" s="16"/>
      <c r="DC372" s="16" t="str">
        <f t="shared" si="1088"/>
        <v>N/A</v>
      </c>
      <c r="DD372" s="16" t="str">
        <f t="shared" si="1089"/>
        <v>N/A</v>
      </c>
      <c r="DE372" s="16" t="str">
        <f t="shared" si="1090"/>
        <v>N/A</v>
      </c>
      <c r="DF372" s="16"/>
      <c r="DG372" s="16"/>
      <c r="DH372" s="16" t="str">
        <f t="shared" si="1091"/>
        <v>N/A</v>
      </c>
      <c r="DI372" s="16" t="str">
        <f t="shared" si="1092"/>
        <v>N/A</v>
      </c>
      <c r="DJ372" s="16" t="str">
        <f t="shared" si="1093"/>
        <v>N/A</v>
      </c>
      <c r="DK372" s="16"/>
      <c r="DL372" s="16"/>
      <c r="DM372" s="16" t="str">
        <f t="shared" si="1094"/>
        <v>N/A</v>
      </c>
      <c r="DN372" s="16" t="str">
        <f t="shared" si="1095"/>
        <v>N/A</v>
      </c>
      <c r="DO372" s="16" t="str">
        <f t="shared" si="1096"/>
        <v>N/A</v>
      </c>
      <c r="DP372" s="16"/>
      <c r="DQ372" s="16"/>
      <c r="DR372" s="16" t="str">
        <f t="shared" si="1097"/>
        <v>N/A</v>
      </c>
      <c r="DS372" s="16" t="str">
        <f t="shared" si="1098"/>
        <v>N/A</v>
      </c>
      <c r="DT372" s="16" t="str">
        <f t="shared" si="1099"/>
        <v>N/A</v>
      </c>
      <c r="DU372" s="16"/>
      <c r="DV372" s="16"/>
    </row>
    <row r="373" spans="27:126" x14ac:dyDescent="0.35">
      <c r="AA373" s="74" t="s">
        <v>114</v>
      </c>
      <c r="AB373" s="73" t="str">
        <f t="shared" si="1051"/>
        <v>-</v>
      </c>
      <c r="AC373" s="47" t="s">
        <v>15</v>
      </c>
      <c r="AD373" s="47" t="s">
        <v>2</v>
      </c>
      <c r="AE373" s="16"/>
      <c r="AF373" s="16"/>
      <c r="AG373" s="16" t="str">
        <f t="shared" si="1100"/>
        <v>N/A</v>
      </c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 t="str">
        <f t="shared" si="1052"/>
        <v>N/A</v>
      </c>
      <c r="AV373" s="16" t="str">
        <f t="shared" si="1053"/>
        <v>N/A</v>
      </c>
      <c r="AW373" s="16" t="str">
        <f t="shared" si="1054"/>
        <v>N/A</v>
      </c>
      <c r="AX373" s="16"/>
      <c r="AY373" s="16"/>
      <c r="AZ373" s="16" t="str">
        <f t="shared" si="1055"/>
        <v>N/A</v>
      </c>
      <c r="BA373" s="16" t="str">
        <f t="shared" si="1056"/>
        <v>N/A</v>
      </c>
      <c r="BB373" s="16" t="str">
        <f t="shared" si="1057"/>
        <v>N/A</v>
      </c>
      <c r="BC373" s="16"/>
      <c r="BD373" s="16"/>
      <c r="BE373" s="16" t="str">
        <f t="shared" si="1058"/>
        <v>N/A</v>
      </c>
      <c r="BF373" s="16" t="str">
        <f t="shared" si="1059"/>
        <v>N/A</v>
      </c>
      <c r="BG373" s="16" t="str">
        <f t="shared" si="1060"/>
        <v>N/A</v>
      </c>
      <c r="BH373" s="16"/>
      <c r="BI373" s="16"/>
      <c r="BJ373" s="16" t="str">
        <f t="shared" si="1061"/>
        <v>N/A</v>
      </c>
      <c r="BK373" s="16" t="str">
        <f t="shared" si="1062"/>
        <v>N/A</v>
      </c>
      <c r="BL373" s="16" t="str">
        <f t="shared" si="1063"/>
        <v>N/A</v>
      </c>
      <c r="BM373" s="16"/>
      <c r="BN373" s="16"/>
      <c r="BO373" s="16" t="str">
        <f t="shared" si="1064"/>
        <v>N/A</v>
      </c>
      <c r="BP373" s="16" t="str">
        <f t="shared" si="1065"/>
        <v>N/A</v>
      </c>
      <c r="BQ373" s="16" t="str">
        <f t="shared" si="1066"/>
        <v>N/A</v>
      </c>
      <c r="BR373" s="16"/>
      <c r="BS373" s="16"/>
      <c r="BT373" s="16" t="str">
        <f t="shared" si="1067"/>
        <v>N/A</v>
      </c>
      <c r="BU373" s="16" t="str">
        <f t="shared" si="1068"/>
        <v>N/A</v>
      </c>
      <c r="BV373" s="16" t="str">
        <f t="shared" si="1069"/>
        <v>N/A</v>
      </c>
      <c r="BW373" s="16"/>
      <c r="BX373" s="16"/>
      <c r="BY373" s="16" t="str">
        <f t="shared" si="1070"/>
        <v>N/A</v>
      </c>
      <c r="BZ373" s="16" t="str">
        <f t="shared" si="1071"/>
        <v>N/A</v>
      </c>
      <c r="CA373" s="16" t="str">
        <f t="shared" si="1072"/>
        <v>N/A</v>
      </c>
      <c r="CB373" s="16"/>
      <c r="CC373" s="16"/>
      <c r="CD373" s="16" t="str">
        <f t="shared" si="1073"/>
        <v>N/A</v>
      </c>
      <c r="CE373" s="16" t="str">
        <f t="shared" si="1074"/>
        <v>N/A</v>
      </c>
      <c r="CF373" s="16" t="str">
        <f t="shared" si="1075"/>
        <v>N/A</v>
      </c>
      <c r="CG373" s="16"/>
      <c r="CH373" s="16"/>
      <c r="CI373" s="16" t="str">
        <f t="shared" si="1076"/>
        <v>N/A</v>
      </c>
      <c r="CJ373" s="16" t="str">
        <f t="shared" si="1077"/>
        <v>N/A</v>
      </c>
      <c r="CK373" s="16" t="str">
        <f t="shared" si="1078"/>
        <v>N/A</v>
      </c>
      <c r="CL373" s="16"/>
      <c r="CM373" s="16"/>
      <c r="CN373" s="16" t="str">
        <f t="shared" si="1079"/>
        <v>N/A</v>
      </c>
      <c r="CO373" s="16" t="str">
        <f t="shared" si="1080"/>
        <v>N/A</v>
      </c>
      <c r="CP373" s="16" t="str">
        <f t="shared" si="1081"/>
        <v>N/A</v>
      </c>
      <c r="CQ373" s="16"/>
      <c r="CR373" s="16"/>
      <c r="CS373" s="16" t="str">
        <f t="shared" si="1082"/>
        <v>N/A</v>
      </c>
      <c r="CT373" s="16" t="str">
        <f t="shared" si="1083"/>
        <v>N/A</v>
      </c>
      <c r="CU373" s="16" t="str">
        <f t="shared" si="1084"/>
        <v>N/A</v>
      </c>
      <c r="CV373" s="16"/>
      <c r="CW373" s="16"/>
      <c r="CX373" s="16" t="str">
        <f t="shared" si="1085"/>
        <v>N/A</v>
      </c>
      <c r="CY373" s="16" t="str">
        <f t="shared" si="1086"/>
        <v>N/A</v>
      </c>
      <c r="CZ373" s="16" t="str">
        <f t="shared" si="1087"/>
        <v>N/A</v>
      </c>
      <c r="DA373" s="16"/>
      <c r="DB373" s="16"/>
      <c r="DC373" s="16" t="str">
        <f t="shared" si="1088"/>
        <v>N/A</v>
      </c>
      <c r="DD373" s="16" t="str">
        <f t="shared" si="1089"/>
        <v>N/A</v>
      </c>
      <c r="DE373" s="16" t="str">
        <f t="shared" si="1090"/>
        <v>N/A</v>
      </c>
      <c r="DF373" s="16"/>
      <c r="DG373" s="16"/>
      <c r="DH373" s="16" t="str">
        <f t="shared" si="1091"/>
        <v>N/A</v>
      </c>
      <c r="DI373" s="16" t="str">
        <f t="shared" si="1092"/>
        <v>N/A</v>
      </c>
      <c r="DJ373" s="16" t="str">
        <f t="shared" si="1093"/>
        <v>N/A</v>
      </c>
      <c r="DK373" s="16"/>
      <c r="DL373" s="16"/>
      <c r="DM373" s="16" t="str">
        <f t="shared" si="1094"/>
        <v>N/A</v>
      </c>
      <c r="DN373" s="16" t="str">
        <f t="shared" si="1095"/>
        <v>N/A</v>
      </c>
      <c r="DO373" s="16" t="str">
        <f t="shared" si="1096"/>
        <v>N/A</v>
      </c>
      <c r="DP373" s="16"/>
      <c r="DQ373" s="16"/>
      <c r="DR373" s="16" t="str">
        <f t="shared" si="1097"/>
        <v>N/A</v>
      </c>
      <c r="DS373" s="16" t="str">
        <f t="shared" si="1098"/>
        <v>N/A</v>
      </c>
      <c r="DT373" s="16" t="str">
        <f t="shared" si="1099"/>
        <v>N/A</v>
      </c>
      <c r="DU373" s="16"/>
      <c r="DV373" s="16"/>
    </row>
    <row r="374" spans="27:126" x14ac:dyDescent="0.35">
      <c r="AA374" s="74" t="s">
        <v>114</v>
      </c>
      <c r="AB374" s="73" t="str">
        <f t="shared" si="1051"/>
        <v>-</v>
      </c>
      <c r="AC374" s="47" t="s">
        <v>16</v>
      </c>
      <c r="AD374" s="47" t="s">
        <v>2</v>
      </c>
      <c r="AE374" s="16"/>
      <c r="AF374" s="16"/>
      <c r="AG374" s="16" t="str">
        <f t="shared" si="1100"/>
        <v>N/A</v>
      </c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 t="str">
        <f t="shared" si="1052"/>
        <v>N/A</v>
      </c>
      <c r="AV374" s="16" t="str">
        <f t="shared" si="1053"/>
        <v>N/A</v>
      </c>
      <c r="AW374" s="16" t="str">
        <f t="shared" si="1054"/>
        <v>N/A</v>
      </c>
      <c r="AX374" s="16"/>
      <c r="AY374" s="16"/>
      <c r="AZ374" s="16" t="str">
        <f t="shared" si="1055"/>
        <v>N/A</v>
      </c>
      <c r="BA374" s="16" t="str">
        <f t="shared" si="1056"/>
        <v>N/A</v>
      </c>
      <c r="BB374" s="16" t="str">
        <f t="shared" si="1057"/>
        <v>N/A</v>
      </c>
      <c r="BC374" s="16"/>
      <c r="BD374" s="16"/>
      <c r="BE374" s="16" t="str">
        <f t="shared" si="1058"/>
        <v>N/A</v>
      </c>
      <c r="BF374" s="16" t="str">
        <f t="shared" si="1059"/>
        <v>N/A</v>
      </c>
      <c r="BG374" s="16" t="str">
        <f t="shared" si="1060"/>
        <v>N/A</v>
      </c>
      <c r="BH374" s="16"/>
      <c r="BI374" s="16"/>
      <c r="BJ374" s="16" t="str">
        <f t="shared" si="1061"/>
        <v>N/A</v>
      </c>
      <c r="BK374" s="16" t="str">
        <f t="shared" si="1062"/>
        <v>N/A</v>
      </c>
      <c r="BL374" s="16" t="str">
        <f t="shared" si="1063"/>
        <v>N/A</v>
      </c>
      <c r="BM374" s="16"/>
      <c r="BN374" s="16"/>
      <c r="BO374" s="16" t="str">
        <f t="shared" si="1064"/>
        <v>N/A</v>
      </c>
      <c r="BP374" s="16" t="str">
        <f t="shared" si="1065"/>
        <v>N/A</v>
      </c>
      <c r="BQ374" s="16" t="str">
        <f t="shared" si="1066"/>
        <v>N/A</v>
      </c>
      <c r="BR374" s="16"/>
      <c r="BS374" s="16"/>
      <c r="BT374" s="16" t="str">
        <f t="shared" si="1067"/>
        <v>N/A</v>
      </c>
      <c r="BU374" s="16" t="str">
        <f t="shared" si="1068"/>
        <v>N/A</v>
      </c>
      <c r="BV374" s="16" t="str">
        <f t="shared" si="1069"/>
        <v>N/A</v>
      </c>
      <c r="BW374" s="16"/>
      <c r="BX374" s="16"/>
      <c r="BY374" s="16" t="str">
        <f t="shared" si="1070"/>
        <v>N/A</v>
      </c>
      <c r="BZ374" s="16" t="str">
        <f t="shared" si="1071"/>
        <v>N/A</v>
      </c>
      <c r="CA374" s="16" t="str">
        <f t="shared" si="1072"/>
        <v>N/A</v>
      </c>
      <c r="CB374" s="16"/>
      <c r="CC374" s="16"/>
      <c r="CD374" s="16" t="str">
        <f t="shared" si="1073"/>
        <v>N/A</v>
      </c>
      <c r="CE374" s="16" t="str">
        <f t="shared" si="1074"/>
        <v>N/A</v>
      </c>
      <c r="CF374" s="16" t="str">
        <f t="shared" si="1075"/>
        <v>N/A</v>
      </c>
      <c r="CG374" s="16"/>
      <c r="CH374" s="16"/>
      <c r="CI374" s="16" t="str">
        <f t="shared" si="1076"/>
        <v>N/A</v>
      </c>
      <c r="CJ374" s="16" t="str">
        <f t="shared" si="1077"/>
        <v>N/A</v>
      </c>
      <c r="CK374" s="16" t="str">
        <f t="shared" si="1078"/>
        <v>N/A</v>
      </c>
      <c r="CL374" s="16"/>
      <c r="CM374" s="16"/>
      <c r="CN374" s="16" t="str">
        <f t="shared" si="1079"/>
        <v>N/A</v>
      </c>
      <c r="CO374" s="16" t="str">
        <f t="shared" si="1080"/>
        <v>N/A</v>
      </c>
      <c r="CP374" s="16" t="str">
        <f t="shared" si="1081"/>
        <v>N/A</v>
      </c>
      <c r="CQ374" s="16"/>
      <c r="CR374" s="16"/>
      <c r="CS374" s="16" t="str">
        <f t="shared" si="1082"/>
        <v>N/A</v>
      </c>
      <c r="CT374" s="16" t="str">
        <f t="shared" si="1083"/>
        <v>N/A</v>
      </c>
      <c r="CU374" s="16" t="str">
        <f t="shared" si="1084"/>
        <v>N/A</v>
      </c>
      <c r="CV374" s="16"/>
      <c r="CW374" s="16"/>
      <c r="CX374" s="16" t="str">
        <f t="shared" si="1085"/>
        <v>N/A</v>
      </c>
      <c r="CY374" s="16" t="str">
        <f t="shared" si="1086"/>
        <v>N/A</v>
      </c>
      <c r="CZ374" s="16" t="str">
        <f t="shared" si="1087"/>
        <v>N/A</v>
      </c>
      <c r="DA374" s="16"/>
      <c r="DB374" s="16"/>
      <c r="DC374" s="16" t="str">
        <f t="shared" si="1088"/>
        <v>N/A</v>
      </c>
      <c r="DD374" s="16" t="str">
        <f t="shared" si="1089"/>
        <v>N/A</v>
      </c>
      <c r="DE374" s="16" t="str">
        <f t="shared" si="1090"/>
        <v>N/A</v>
      </c>
      <c r="DF374" s="16"/>
      <c r="DG374" s="16"/>
      <c r="DH374" s="16" t="str">
        <f t="shared" si="1091"/>
        <v>N/A</v>
      </c>
      <c r="DI374" s="16" t="str">
        <f t="shared" si="1092"/>
        <v>N/A</v>
      </c>
      <c r="DJ374" s="16" t="str">
        <f t="shared" si="1093"/>
        <v>N/A</v>
      </c>
      <c r="DK374" s="16"/>
      <c r="DL374" s="16"/>
      <c r="DM374" s="16" t="str">
        <f t="shared" si="1094"/>
        <v>N/A</v>
      </c>
      <c r="DN374" s="16" t="str">
        <f t="shared" si="1095"/>
        <v>N/A</v>
      </c>
      <c r="DO374" s="16" t="str">
        <f t="shared" si="1096"/>
        <v>N/A</v>
      </c>
      <c r="DP374" s="16"/>
      <c r="DQ374" s="16"/>
      <c r="DR374" s="16" t="str">
        <f t="shared" si="1097"/>
        <v>N/A</v>
      </c>
      <c r="DS374" s="16" t="str">
        <f t="shared" si="1098"/>
        <v>N/A</v>
      </c>
      <c r="DT374" s="16" t="str">
        <f t="shared" si="1099"/>
        <v>N/A</v>
      </c>
      <c r="DU374" s="16"/>
      <c r="DV374" s="16"/>
    </row>
    <row r="375" spans="27:126" ht="15" thickBot="1" x14ac:dyDescent="0.4">
      <c r="AA375" s="74" t="s">
        <v>114</v>
      </c>
      <c r="AB375" s="73" t="str">
        <f t="shared" si="1051"/>
        <v>-</v>
      </c>
      <c r="AC375" s="48" t="s">
        <v>17</v>
      </c>
      <c r="AD375" s="48" t="s">
        <v>2</v>
      </c>
      <c r="AE375" s="21"/>
      <c r="AF375" s="21"/>
      <c r="AG375" s="21" t="str">
        <f t="shared" si="1100"/>
        <v>N/A</v>
      </c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 t="str">
        <f t="shared" si="1052"/>
        <v>N/A</v>
      </c>
      <c r="AV375" s="21" t="str">
        <f t="shared" si="1053"/>
        <v>N/A</v>
      </c>
      <c r="AW375" s="21" t="str">
        <f t="shared" si="1054"/>
        <v>N/A</v>
      </c>
      <c r="AX375" s="21"/>
      <c r="AY375" s="21"/>
      <c r="AZ375" s="21" t="str">
        <f t="shared" si="1055"/>
        <v>N/A</v>
      </c>
      <c r="BA375" s="21" t="str">
        <f t="shared" si="1056"/>
        <v>N/A</v>
      </c>
      <c r="BB375" s="21" t="str">
        <f t="shared" si="1057"/>
        <v>N/A</v>
      </c>
      <c r="BC375" s="21"/>
      <c r="BD375" s="21"/>
      <c r="BE375" s="21" t="str">
        <f t="shared" si="1058"/>
        <v>N/A</v>
      </c>
      <c r="BF375" s="21" t="str">
        <f t="shared" si="1059"/>
        <v>N/A</v>
      </c>
      <c r="BG375" s="21" t="str">
        <f t="shared" si="1060"/>
        <v>N/A</v>
      </c>
      <c r="BH375" s="21"/>
      <c r="BI375" s="21"/>
      <c r="BJ375" s="21" t="str">
        <f t="shared" si="1061"/>
        <v>N/A</v>
      </c>
      <c r="BK375" s="21" t="str">
        <f t="shared" si="1062"/>
        <v>N/A</v>
      </c>
      <c r="BL375" s="21" t="str">
        <f t="shared" si="1063"/>
        <v>N/A</v>
      </c>
      <c r="BM375" s="21"/>
      <c r="BN375" s="21"/>
      <c r="BO375" s="21" t="str">
        <f t="shared" si="1064"/>
        <v>N/A</v>
      </c>
      <c r="BP375" s="21" t="str">
        <f t="shared" si="1065"/>
        <v>N/A</v>
      </c>
      <c r="BQ375" s="21" t="str">
        <f t="shared" si="1066"/>
        <v>N/A</v>
      </c>
      <c r="BR375" s="21"/>
      <c r="BS375" s="21"/>
      <c r="BT375" s="21" t="str">
        <f t="shared" si="1067"/>
        <v>N/A</v>
      </c>
      <c r="BU375" s="21" t="str">
        <f t="shared" si="1068"/>
        <v>N/A</v>
      </c>
      <c r="BV375" s="21" t="str">
        <f t="shared" si="1069"/>
        <v>N/A</v>
      </c>
      <c r="BW375" s="21"/>
      <c r="BX375" s="21"/>
      <c r="BY375" s="21" t="str">
        <f t="shared" si="1070"/>
        <v>N/A</v>
      </c>
      <c r="BZ375" s="21" t="str">
        <f t="shared" si="1071"/>
        <v>N/A</v>
      </c>
      <c r="CA375" s="21" t="str">
        <f t="shared" si="1072"/>
        <v>N/A</v>
      </c>
      <c r="CB375" s="21"/>
      <c r="CC375" s="21"/>
      <c r="CD375" s="21" t="str">
        <f t="shared" si="1073"/>
        <v>N/A</v>
      </c>
      <c r="CE375" s="21" t="str">
        <f t="shared" si="1074"/>
        <v>N/A</v>
      </c>
      <c r="CF375" s="21" t="str">
        <f t="shared" si="1075"/>
        <v>N/A</v>
      </c>
      <c r="CG375" s="21"/>
      <c r="CH375" s="21"/>
      <c r="CI375" s="21" t="str">
        <f t="shared" si="1076"/>
        <v>N/A</v>
      </c>
      <c r="CJ375" s="21" t="str">
        <f t="shared" si="1077"/>
        <v>N/A</v>
      </c>
      <c r="CK375" s="21" t="str">
        <f t="shared" si="1078"/>
        <v>N/A</v>
      </c>
      <c r="CL375" s="21"/>
      <c r="CM375" s="21"/>
      <c r="CN375" s="21" t="str">
        <f t="shared" si="1079"/>
        <v>N/A</v>
      </c>
      <c r="CO375" s="21" t="str">
        <f t="shared" si="1080"/>
        <v>N/A</v>
      </c>
      <c r="CP375" s="21" t="str">
        <f t="shared" si="1081"/>
        <v>N/A</v>
      </c>
      <c r="CQ375" s="21"/>
      <c r="CR375" s="21"/>
      <c r="CS375" s="21" t="str">
        <f t="shared" si="1082"/>
        <v>N/A</v>
      </c>
      <c r="CT375" s="21" t="str">
        <f t="shared" si="1083"/>
        <v>N/A</v>
      </c>
      <c r="CU375" s="21" t="str">
        <f t="shared" si="1084"/>
        <v>N/A</v>
      </c>
      <c r="CV375" s="21"/>
      <c r="CW375" s="21"/>
      <c r="CX375" s="21" t="str">
        <f t="shared" si="1085"/>
        <v>N/A</v>
      </c>
      <c r="CY375" s="21" t="str">
        <f t="shared" si="1086"/>
        <v>N/A</v>
      </c>
      <c r="CZ375" s="21" t="str">
        <f t="shared" si="1087"/>
        <v>N/A</v>
      </c>
      <c r="DA375" s="21"/>
      <c r="DB375" s="21"/>
      <c r="DC375" s="21" t="str">
        <f t="shared" si="1088"/>
        <v>N/A</v>
      </c>
      <c r="DD375" s="21" t="str">
        <f t="shared" si="1089"/>
        <v>N/A</v>
      </c>
      <c r="DE375" s="21" t="str">
        <f t="shared" si="1090"/>
        <v>N/A</v>
      </c>
      <c r="DF375" s="21"/>
      <c r="DG375" s="21"/>
      <c r="DH375" s="21" t="str">
        <f t="shared" si="1091"/>
        <v>N/A</v>
      </c>
      <c r="DI375" s="21" t="str">
        <f t="shared" si="1092"/>
        <v>N/A</v>
      </c>
      <c r="DJ375" s="21" t="str">
        <f t="shared" si="1093"/>
        <v>N/A</v>
      </c>
      <c r="DK375" s="21"/>
      <c r="DL375" s="21"/>
      <c r="DM375" s="21" t="str">
        <f t="shared" si="1094"/>
        <v>N/A</v>
      </c>
      <c r="DN375" s="21" t="str">
        <f t="shared" si="1095"/>
        <v>N/A</v>
      </c>
      <c r="DO375" s="21" t="str">
        <f t="shared" si="1096"/>
        <v>N/A</v>
      </c>
      <c r="DP375" s="16"/>
      <c r="DQ375" s="16"/>
      <c r="DR375" s="21" t="str">
        <f t="shared" si="1097"/>
        <v>N/A</v>
      </c>
      <c r="DS375" s="21" t="str">
        <f t="shared" si="1098"/>
        <v>N/A</v>
      </c>
      <c r="DT375" s="21" t="str">
        <f t="shared" si="1099"/>
        <v>N/A</v>
      </c>
      <c r="DU375" s="16"/>
      <c r="DV375" s="16"/>
    </row>
    <row r="376" spans="27:126" ht="15" thickBot="1" x14ac:dyDescent="0.4"/>
    <row r="377" spans="27:126" x14ac:dyDescent="0.35">
      <c r="AA377" s="140" t="s">
        <v>83</v>
      </c>
      <c r="AB377" s="141"/>
      <c r="AC377" s="63" t="s">
        <v>24</v>
      </c>
      <c r="AD377" s="45"/>
      <c r="AE377" s="116" t="s">
        <v>101</v>
      </c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69"/>
    </row>
    <row r="378" spans="27:126" x14ac:dyDescent="0.35">
      <c r="AA378" s="142"/>
      <c r="AB378" s="143"/>
      <c r="AC378" s="95" t="s">
        <v>26</v>
      </c>
      <c r="AD378" s="46"/>
      <c r="AE378" s="170" t="s">
        <v>2</v>
      </c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71"/>
      <c r="AQ378" s="171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  <c r="BB378" s="171"/>
      <c r="BC378" s="171"/>
      <c r="BD378" s="171"/>
      <c r="BE378" s="171"/>
      <c r="BF378" s="171"/>
      <c r="BG378" s="171"/>
      <c r="BH378" s="171"/>
      <c r="BI378" s="171"/>
      <c r="BJ378" s="171"/>
      <c r="BK378" s="171"/>
      <c r="BL378" s="171"/>
      <c r="BM378" s="171"/>
      <c r="BN378" s="171"/>
      <c r="BO378" s="171"/>
      <c r="BP378" s="171"/>
      <c r="BQ378" s="171"/>
      <c r="BR378" s="171"/>
      <c r="BS378" s="171"/>
      <c r="BT378" s="171"/>
      <c r="BU378" s="171"/>
      <c r="BV378" s="171"/>
      <c r="BW378" s="171"/>
      <c r="BX378" s="171"/>
      <c r="BY378" s="171"/>
      <c r="BZ378" s="171"/>
      <c r="CA378" s="171"/>
      <c r="CB378" s="171"/>
      <c r="CC378" s="171"/>
      <c r="CD378" s="171"/>
      <c r="CE378" s="171"/>
      <c r="CF378" s="171"/>
      <c r="CG378" s="171"/>
      <c r="CH378" s="171"/>
      <c r="CI378" s="171"/>
      <c r="CJ378" s="171"/>
      <c r="CK378" s="171"/>
      <c r="CL378" s="171"/>
      <c r="CM378" s="171"/>
      <c r="CN378" s="171"/>
      <c r="CO378" s="171"/>
      <c r="CP378" s="171"/>
      <c r="CQ378" s="171"/>
      <c r="CR378" s="171"/>
      <c r="CS378" s="171"/>
      <c r="CT378" s="171"/>
      <c r="CU378" s="171"/>
      <c r="CV378" s="171"/>
      <c r="CW378" s="171"/>
      <c r="CX378" s="171"/>
      <c r="CY378" s="171"/>
      <c r="CZ378" s="171"/>
      <c r="DA378" s="171"/>
      <c r="DB378" s="171"/>
      <c r="DC378" s="171"/>
      <c r="DD378" s="171"/>
      <c r="DE378" s="171"/>
      <c r="DF378" s="171"/>
      <c r="DG378" s="171"/>
      <c r="DH378" s="171"/>
      <c r="DI378" s="171"/>
      <c r="DJ378" s="171"/>
      <c r="DK378" s="171"/>
      <c r="DL378" s="171"/>
      <c r="DM378" s="171"/>
      <c r="DN378" s="171"/>
      <c r="DO378" s="171"/>
      <c r="DP378" s="171"/>
      <c r="DQ378" s="171"/>
      <c r="DR378" s="171"/>
      <c r="DS378" s="171"/>
      <c r="DT378" s="171"/>
      <c r="DU378" s="171"/>
      <c r="DV378" s="171"/>
    </row>
    <row r="379" spans="27:126" x14ac:dyDescent="0.35">
      <c r="AA379" s="142"/>
      <c r="AB379" s="143"/>
      <c r="AC379" s="95" t="s">
        <v>20</v>
      </c>
      <c r="AD379" s="46"/>
      <c r="AE379" s="131" t="s">
        <v>265</v>
      </c>
      <c r="AF379" s="132"/>
      <c r="AG379" s="132"/>
      <c r="AH379" s="133"/>
      <c r="AI379" s="131" t="s">
        <v>264</v>
      </c>
      <c r="AJ379" s="132"/>
      <c r="AK379" s="132"/>
      <c r="AL379" s="133"/>
      <c r="AM379" s="131" t="s">
        <v>263</v>
      </c>
      <c r="AN379" s="132"/>
      <c r="AO379" s="132"/>
      <c r="AP379" s="133"/>
      <c r="AQ379" s="131" t="s">
        <v>262</v>
      </c>
      <c r="AR379" s="132"/>
      <c r="AS379" s="132"/>
      <c r="AT379" s="133"/>
      <c r="AU379" s="131" t="s">
        <v>27</v>
      </c>
      <c r="AV379" s="132"/>
      <c r="AW379" s="132"/>
      <c r="AX379" s="132"/>
      <c r="AY379" s="133"/>
      <c r="AZ379" s="131" t="s">
        <v>28</v>
      </c>
      <c r="BA379" s="132"/>
      <c r="BB379" s="132"/>
      <c r="BC379" s="132"/>
      <c r="BD379" s="133"/>
      <c r="BE379" s="131" t="s">
        <v>30</v>
      </c>
      <c r="BF379" s="132"/>
      <c r="BG379" s="132"/>
      <c r="BH379" s="132"/>
      <c r="BI379" s="133"/>
      <c r="BJ379" s="131" t="s">
        <v>31</v>
      </c>
      <c r="BK379" s="132"/>
      <c r="BL379" s="132"/>
      <c r="BM379" s="132"/>
      <c r="BN379" s="133"/>
      <c r="BO379" s="131" t="s">
        <v>32</v>
      </c>
      <c r="BP379" s="132"/>
      <c r="BQ379" s="132"/>
      <c r="BR379" s="132"/>
      <c r="BS379" s="133"/>
      <c r="BT379" s="131" t="s">
        <v>33</v>
      </c>
      <c r="BU379" s="132"/>
      <c r="BV379" s="132"/>
      <c r="BW379" s="132"/>
      <c r="BX379" s="133"/>
      <c r="BY379" s="131" t="s">
        <v>34</v>
      </c>
      <c r="BZ379" s="132"/>
      <c r="CA379" s="132"/>
      <c r="CB379" s="132"/>
      <c r="CC379" s="133"/>
      <c r="CD379" s="131" t="s">
        <v>35</v>
      </c>
      <c r="CE379" s="132"/>
      <c r="CF379" s="132"/>
      <c r="CG379" s="132"/>
      <c r="CH379" s="133"/>
      <c r="CI379" s="131" t="s">
        <v>36</v>
      </c>
      <c r="CJ379" s="132"/>
      <c r="CK379" s="132"/>
      <c r="CL379" s="132"/>
      <c r="CM379" s="133"/>
      <c r="CN379" s="131" t="s">
        <v>37</v>
      </c>
      <c r="CO379" s="132"/>
      <c r="CP379" s="132"/>
      <c r="CQ379" s="132"/>
      <c r="CR379" s="133"/>
      <c r="CS379" s="131" t="s">
        <v>38</v>
      </c>
      <c r="CT379" s="132"/>
      <c r="CU379" s="132"/>
      <c r="CV379" s="132"/>
      <c r="CW379" s="133"/>
      <c r="CX379" s="131" t="s">
        <v>39</v>
      </c>
      <c r="CY379" s="132"/>
      <c r="CZ379" s="132"/>
      <c r="DA379" s="132"/>
      <c r="DB379" s="133"/>
      <c r="DC379" s="131" t="s">
        <v>40</v>
      </c>
      <c r="DD379" s="132"/>
      <c r="DE379" s="132"/>
      <c r="DF379" s="132"/>
      <c r="DG379" s="133"/>
      <c r="DH379" s="131" t="s">
        <v>41</v>
      </c>
      <c r="DI379" s="132"/>
      <c r="DJ379" s="132"/>
      <c r="DK379" s="132"/>
      <c r="DL379" s="133"/>
      <c r="DM379" s="131" t="s">
        <v>42</v>
      </c>
      <c r="DN379" s="132"/>
      <c r="DO379" s="132"/>
      <c r="DP379" s="132"/>
      <c r="DQ379" s="133"/>
      <c r="DR379" s="131" t="s">
        <v>43</v>
      </c>
      <c r="DS379" s="132"/>
      <c r="DT379" s="132"/>
      <c r="DU379" s="132"/>
      <c r="DV379" s="133"/>
    </row>
    <row r="380" spans="27:126" x14ac:dyDescent="0.35">
      <c r="AA380" s="96" t="s">
        <v>112</v>
      </c>
      <c r="AB380" s="25" t="s">
        <v>113</v>
      </c>
      <c r="AC380" s="95" t="s">
        <v>67</v>
      </c>
      <c r="AD380" s="46"/>
      <c r="AE380" s="36" t="s">
        <v>64</v>
      </c>
      <c r="AF380" s="37" t="s">
        <v>115</v>
      </c>
      <c r="AG380" s="38" t="s">
        <v>66</v>
      </c>
      <c r="AH380" s="70" t="s">
        <v>261</v>
      </c>
      <c r="AI380" s="36" t="s">
        <v>64</v>
      </c>
      <c r="AJ380" s="37" t="s">
        <v>115</v>
      </c>
      <c r="AK380" s="38" t="s">
        <v>66</v>
      </c>
      <c r="AL380" s="70" t="s">
        <v>261</v>
      </c>
      <c r="AM380" s="36" t="s">
        <v>64</v>
      </c>
      <c r="AN380" s="37" t="s">
        <v>115</v>
      </c>
      <c r="AO380" s="38" t="s">
        <v>66</v>
      </c>
      <c r="AP380" s="70" t="s">
        <v>261</v>
      </c>
      <c r="AQ380" s="36" t="s">
        <v>64</v>
      </c>
      <c r="AR380" s="37" t="s">
        <v>115</v>
      </c>
      <c r="AS380" s="38" t="s">
        <v>66</v>
      </c>
      <c r="AT380" s="70" t="s">
        <v>261</v>
      </c>
      <c r="AU380" s="36" t="s">
        <v>64</v>
      </c>
      <c r="AV380" s="37" t="s">
        <v>115</v>
      </c>
      <c r="AW380" s="38" t="s">
        <v>66</v>
      </c>
      <c r="AX380" s="70" t="s">
        <v>260</v>
      </c>
      <c r="AY380" s="70" t="s">
        <v>261</v>
      </c>
      <c r="AZ380" s="36" t="s">
        <v>64</v>
      </c>
      <c r="BA380" s="37" t="s">
        <v>115</v>
      </c>
      <c r="BB380" s="38" t="s">
        <v>66</v>
      </c>
      <c r="BC380" s="70" t="s">
        <v>260</v>
      </c>
      <c r="BD380" s="70" t="s">
        <v>261</v>
      </c>
      <c r="BE380" s="36" t="s">
        <v>64</v>
      </c>
      <c r="BF380" s="37" t="s">
        <v>115</v>
      </c>
      <c r="BG380" s="38" t="s">
        <v>66</v>
      </c>
      <c r="BH380" s="70" t="s">
        <v>260</v>
      </c>
      <c r="BI380" s="70" t="s">
        <v>261</v>
      </c>
      <c r="BJ380" s="36" t="s">
        <v>64</v>
      </c>
      <c r="BK380" s="37" t="s">
        <v>115</v>
      </c>
      <c r="BL380" s="38" t="s">
        <v>66</v>
      </c>
      <c r="BM380" s="70" t="s">
        <v>260</v>
      </c>
      <c r="BN380" s="70" t="s">
        <v>261</v>
      </c>
      <c r="BO380" s="36" t="s">
        <v>64</v>
      </c>
      <c r="BP380" s="37" t="s">
        <v>115</v>
      </c>
      <c r="BQ380" s="38" t="s">
        <v>66</v>
      </c>
      <c r="BR380" s="70" t="s">
        <v>260</v>
      </c>
      <c r="BS380" s="70" t="s">
        <v>261</v>
      </c>
      <c r="BT380" s="36" t="s">
        <v>64</v>
      </c>
      <c r="BU380" s="37" t="s">
        <v>115</v>
      </c>
      <c r="BV380" s="38" t="s">
        <v>66</v>
      </c>
      <c r="BW380" s="70" t="s">
        <v>260</v>
      </c>
      <c r="BX380" s="70" t="s">
        <v>261</v>
      </c>
      <c r="BY380" s="36" t="s">
        <v>64</v>
      </c>
      <c r="BZ380" s="37" t="s">
        <v>115</v>
      </c>
      <c r="CA380" s="38" t="s">
        <v>66</v>
      </c>
      <c r="CB380" s="70" t="s">
        <v>260</v>
      </c>
      <c r="CC380" s="70" t="s">
        <v>261</v>
      </c>
      <c r="CD380" s="36" t="s">
        <v>64</v>
      </c>
      <c r="CE380" s="37" t="s">
        <v>115</v>
      </c>
      <c r="CF380" s="38" t="s">
        <v>66</v>
      </c>
      <c r="CG380" s="70" t="s">
        <v>260</v>
      </c>
      <c r="CH380" s="70" t="s">
        <v>261</v>
      </c>
      <c r="CI380" s="36" t="s">
        <v>64</v>
      </c>
      <c r="CJ380" s="37" t="s">
        <v>115</v>
      </c>
      <c r="CK380" s="38" t="s">
        <v>66</v>
      </c>
      <c r="CL380" s="70" t="s">
        <v>260</v>
      </c>
      <c r="CM380" s="70" t="s">
        <v>261</v>
      </c>
      <c r="CN380" s="36" t="s">
        <v>64</v>
      </c>
      <c r="CO380" s="37" t="s">
        <v>115</v>
      </c>
      <c r="CP380" s="38" t="s">
        <v>66</v>
      </c>
      <c r="CQ380" s="70" t="s">
        <v>260</v>
      </c>
      <c r="CR380" s="70" t="s">
        <v>261</v>
      </c>
      <c r="CS380" s="36" t="s">
        <v>64</v>
      </c>
      <c r="CT380" s="37" t="s">
        <v>115</v>
      </c>
      <c r="CU380" s="38" t="s">
        <v>66</v>
      </c>
      <c r="CV380" s="70" t="s">
        <v>260</v>
      </c>
      <c r="CW380" s="70" t="s">
        <v>261</v>
      </c>
      <c r="CX380" s="36" t="s">
        <v>64</v>
      </c>
      <c r="CY380" s="37" t="s">
        <v>115</v>
      </c>
      <c r="CZ380" s="38" t="s">
        <v>66</v>
      </c>
      <c r="DA380" s="70" t="s">
        <v>260</v>
      </c>
      <c r="DB380" s="70" t="s">
        <v>261</v>
      </c>
      <c r="DC380" s="36" t="s">
        <v>64</v>
      </c>
      <c r="DD380" s="37" t="s">
        <v>115</v>
      </c>
      <c r="DE380" s="38" t="s">
        <v>66</v>
      </c>
      <c r="DF380" s="70" t="s">
        <v>260</v>
      </c>
      <c r="DG380" s="70" t="s">
        <v>261</v>
      </c>
      <c r="DH380" s="36" t="s">
        <v>64</v>
      </c>
      <c r="DI380" s="37" t="s">
        <v>115</v>
      </c>
      <c r="DJ380" s="38" t="s">
        <v>66</v>
      </c>
      <c r="DK380" s="70" t="s">
        <v>260</v>
      </c>
      <c r="DL380" s="70" t="s">
        <v>261</v>
      </c>
      <c r="DM380" s="36" t="s">
        <v>64</v>
      </c>
      <c r="DN380" s="37" t="s">
        <v>115</v>
      </c>
      <c r="DO380" s="38" t="s">
        <v>66</v>
      </c>
      <c r="DP380" s="70" t="s">
        <v>260</v>
      </c>
      <c r="DQ380" s="70" t="s">
        <v>261</v>
      </c>
      <c r="DR380" s="36" t="s">
        <v>64</v>
      </c>
      <c r="DS380" s="37" t="s">
        <v>115</v>
      </c>
      <c r="DT380" s="37" t="s">
        <v>66</v>
      </c>
      <c r="DU380" s="70" t="s">
        <v>260</v>
      </c>
      <c r="DV380" s="70" t="s">
        <v>261</v>
      </c>
    </row>
    <row r="381" spans="27:126" x14ac:dyDescent="0.35">
      <c r="AA381" s="74">
        <v>1.5</v>
      </c>
      <c r="AB381" s="73">
        <f t="shared" ref="AB381:AB392" si="1101">IF(ISNUMBER(AA7),(AA7*(AF7-AG7)+AE7+AG7-2*AF7)/(AE7-AF7),"-")</f>
        <v>4.4317443120260034</v>
      </c>
      <c r="AC381" s="47" t="s">
        <v>6</v>
      </c>
      <c r="AD381" s="47" t="s">
        <v>2</v>
      </c>
      <c r="AE381" s="16">
        <f>VLOOKUP(AE377,I37:J74,2,FALSE)*[2]beta_Schätzung_Corr_Poll!E87</f>
        <v>898.5</v>
      </c>
      <c r="AF381" s="16">
        <f>VLOOKUP(AE377,I37:J74,2,FALSE)*[2]beta_Schätzung_Corr_Poll!E88</f>
        <v>1199.5500000000002</v>
      </c>
      <c r="AG381" s="16">
        <f>VLOOKUP(AE377,I37:J74,2,FALSE)*[2]beta_Schätzung_Corr_Poll!E89</f>
        <v>3435</v>
      </c>
      <c r="AH381" s="16">
        <f>[2]beta_Schätzung_Corr_Poll!E85</f>
        <v>0.98119999999999996</v>
      </c>
      <c r="AI381" s="16">
        <f>VLOOKUP(AE377,I37:J74,2,FALSE)*[2]beta_Schätzung_Corr_Poll!F87</f>
        <v>898.5</v>
      </c>
      <c r="AJ381" s="16">
        <f>VLOOKUP(AE377,I37:J74,2,FALSE)*[2]beta_Schätzung_Corr_Poll!F88</f>
        <v>1457.5500000000002</v>
      </c>
      <c r="AK381" s="16">
        <f>VLOOKUP(AE377,I37:J74,2,FALSE)*[2]beta_Schätzung_Corr_Poll!F89</f>
        <v>3435</v>
      </c>
      <c r="AL381" s="16">
        <f>[2]beta_Schätzung_Corr_Poll!F85</f>
        <v>0.7593333333333333</v>
      </c>
      <c r="AM381" s="16">
        <f>VLOOKUP(AE377,I37:J74,2,FALSE)*[2]beta_Schätzung_Corr_Poll!G87</f>
        <v>898.5</v>
      </c>
      <c r="AN381" s="16">
        <f>VLOOKUP(AE377,I37:J74,2,FALSE)*[2]beta_Schätzung_Corr_Poll!G88</f>
        <v>1366.8000000000002</v>
      </c>
      <c r="AO381" s="16">
        <f>VLOOKUP(AE377,I37:J74,2,FALSE)*[2]beta_Schätzung_Corr_Poll!G89</f>
        <v>3435</v>
      </c>
      <c r="AP381" s="16">
        <f>[2]beta_Schätzung_Corr_Poll!G85</f>
        <v>0.76519999999999999</v>
      </c>
      <c r="AQ381" s="16">
        <f>VLOOKUP(AE377,I37:J74,2,FALSE)*[2]beta_Schätzung_Corr_Poll!H87</f>
        <v>898.5</v>
      </c>
      <c r="AR381" s="16">
        <f>VLOOKUP(AE377,I37:J74,2,FALSE)*[2]beta_Schätzung_Corr_Poll!H88</f>
        <v>3435</v>
      </c>
      <c r="AS381" s="16">
        <f>VLOOKUP(AE377,I37:J74,2,FALSE)*[2]beta_Schätzung_Corr_Poll!H89</f>
        <v>3435</v>
      </c>
      <c r="AT381" s="16">
        <f>[2]beta_Schätzung_Corr_Poll!H85</f>
        <v>0</v>
      </c>
      <c r="AU381" s="16">
        <f t="shared" ref="AU381:AU392" si="1102">IF(ISNUMBER($AE381),IF(OR(HLOOKUP($AU$5,$I$2:$Y$8,4,FALSE)=1,HLOOKUP($AU$5,$I$2:$Y$8,5,FALSE)=1,),HLOOKUP($AU$5,$I$2:$Y$8,4,FALSE)*VLOOKUP($AC381,$B$32:$G$45,MATCH($AD381,$B$33:$G$33,0),FALSE)+HLOOKUP($AU$5,$I$2:$Y$8,5,FALSE)*VLOOKUP($AC381,$B$47:$G$60,MATCH($AD381,$B$48:$G$48,0),FALSE)+$AE381,$AE381),"N/A")</f>
        <v>898.5</v>
      </c>
      <c r="AV381" s="16">
        <f t="shared" ref="AV381:AV392" si="1103">IF(ISNUMBER($AF381),$AF381*SQRT(SUMSQ(HLOOKUP($AU$5,$J$2:$Y$8,2,FALSE)*VLOOKUP($AC381,$B$2:$G$15,MATCH($AD381,$B$3:$G$3,0),FALSE),HLOOKUP($AU$5,$J$2:$Y$8,3,FALSE)*VLOOKUP($AC381,$B$17:$G$30,MATCH($AD381,$B$18:$G$18,0),FALSE),HLOOKUP($AU$5,$J$2:$Y$8,6,FALSE)))+HLOOKUP($AU$5,$J$2:$Y$8,4,FALSE)*VLOOKUP($AC381,$B$32:$G$45,MATCH($AD381,$B$33:$G$33,0),FALSE)+HLOOKUP($AU$5,$J$2:$Y$8,5,FALSE)*VLOOKUP($AC381,$B$47:$G$60,MATCH($AD381,$B$48:$G$48,0),FALSE),"N/A")</f>
        <v>1199.5500000000002</v>
      </c>
      <c r="AW381" s="16">
        <f t="shared" ref="AW381:AW392" si="1104">IF(ISNUMBER($AG381),IF(OR(HLOOKUP($AU$5,$I$2:$Y$8,4,FALSE)=1,HLOOKUP($AU$5,$I$2:$Y$8,5,FALSE)=1,),HLOOKUP($AU$5,$I$2:$Y$8,4,FALSE)*VLOOKUP($AC381,$B$32:$G$45,MATCH($AD381,$B$33:$G$33,0),FALSE)+HLOOKUP($AU$5,$I$2:$Y$8,5,FALSE)*VLOOKUP($AC381,$B$47:$G$60,MATCH($AD381,$B$48:$G$48,0),FALSE)+$AG381,$AG381),"N/A")</f>
        <v>3435</v>
      </c>
      <c r="AX381" s="47" t="str">
        <f>IF(AY381&gt;0, "true", "false")</f>
        <v>true</v>
      </c>
      <c r="AY381" s="16">
        <f>AH381</f>
        <v>0.98119999999999996</v>
      </c>
      <c r="AZ381" s="16">
        <f t="shared" ref="AZ381:AZ392" si="1105">IF(ISNUMBER($AE381),IF(OR(HLOOKUP($AZ$5,$I$2:$Y$8,4,FALSE)=1,HLOOKUP($AZ$5,$I$2:$Y$8,5,FALSE)=1,),HLOOKUP($AZ$5,$I$2:$Y$8,4,FALSE)*VLOOKUP($AC381,$B$32:$G$45,MATCH($AD381,$B$33:$G$33,0),FALSE)+HLOOKUP($AZ$5,$I$2:$Y$8,5,FALSE)*VLOOKUP($AC381,$B$47:$G$60,MATCH($AD381,$B$48:$G$48,0),FALSE)+$AE381,$AE381),"N/A")</f>
        <v>829.5</v>
      </c>
      <c r="BA381" s="16">
        <f t="shared" ref="BA381:BA392" si="1106">IF(ISNUMBER($AF381),$AF381*SQRT(SUMSQ(HLOOKUP($AZ$5,$J$2:$Y$8,2,FALSE)*VLOOKUP($AC381,$B$2:$G$15,MATCH($AD381,$B$3:$G$3,0),FALSE),HLOOKUP($AZ$5,$J$2:$Y$8,3,FALSE)*VLOOKUP($AC381,$B$17:$G$30,MATCH($AD381,$B$18:$G$18,0),FALSE),HLOOKUP($AZ$5,$J$2:$Y$8,6,FALSE)))+HLOOKUP($AZ$5,$J$2:$Y$8,4,FALSE)*VLOOKUP($AC381,$B$32:$G$45,MATCH($AD381,$B$33:$G$33,0),FALSE)+HLOOKUP($AZ$5,$J$2:$Y$8,5,FALSE)*VLOOKUP($AC381,$B$47:$G$60,MATCH($AD381,$B$48:$G$48,0),FALSE),"N/A")</f>
        <v>1130.5500000000002</v>
      </c>
      <c r="BB381" s="16">
        <f t="shared" ref="BB381:BB392" si="1107">IF(ISNUMBER($AG381),IF(OR(HLOOKUP($AZ$5,$I$2:$Y$8,4,FALSE)=1,HLOOKUP($AZ$5,$I$2:$Y$8,5,FALSE)=1,),HLOOKUP($AZ$5,$I$2:$Y$8,4,FALSE)*VLOOKUP($AC381,$B$32:$G$45,MATCH($AD381,$B$33:$G$33,0),FALSE)+HLOOKUP($AZ$5,$I$2:$Y$8,5,FALSE)*VLOOKUP($AC381,$B$47:$G$60,MATCH($AD381,$B$48:$G$48,0),FALSE)+$AG381,$AG381),"N/A")</f>
        <v>3366</v>
      </c>
      <c r="BC381" s="16" t="str">
        <f>IF(BD381&gt;0, "true", "false")</f>
        <v>true</v>
      </c>
      <c r="BD381" s="16">
        <f>AH381</f>
        <v>0.98119999999999996</v>
      </c>
      <c r="BE381" s="16">
        <f t="shared" ref="BE381:BE392" si="1108">IF(ISNUMBER($AE381),IF(OR(HLOOKUP($BE$5,$I$2:$Y$8,4,FALSE)=1,HLOOKUP($BE$5,$I$2:$Y$8,5,FALSE)=1,),HLOOKUP($BE$5,$I$2:$Y$8,4,FALSE)*VLOOKUP($AC381,$B$32:$G$45,MATCH($AD381,$B$33:$G$33,0),FALSE)+HLOOKUP($AU$5,$I$2:$Y$8,5,FALSE)*VLOOKUP($AC381,$B$47:$G$60,MATCH($AD381,$B$48:$G$48,0),FALSE)+$AE381,$AE381),"N/A")</f>
        <v>899.8</v>
      </c>
      <c r="BF381" s="16">
        <f t="shared" ref="BF381:BF392" si="1109">IF(ISNUMBER($AF381),$AF381*SQRT(SUMSQ(HLOOKUP($BE$5,$J$2:$Y$8,2,FALSE)*VLOOKUP($AC381,$B$2:$G$15,MATCH($AD381,$B$3:$G$3,0),FALSE),HLOOKUP($BE$5,$J$2:$Y$8,3,FALSE)*VLOOKUP($AC381,$B$17:$G$30,MATCH($AD381,$B$18:$G$18,0),FALSE),HLOOKUP($BE$5,$J$2:$Y$8,6,FALSE)))+HLOOKUP($BE$5,$J$2:$Y$8,4,FALSE)*VLOOKUP($AC381,$B$32:$G$45,MATCH($AD381,$B$33:$G$33,0),FALSE)+HLOOKUP($BE$5,$J$2:$Y$8,5,FALSE)*VLOOKUP($AC381,$B$47:$G$60,MATCH($AD381,$B$48:$G$48,0),FALSE),"N/A")</f>
        <v>1200.8500000000001</v>
      </c>
      <c r="BG381" s="16">
        <f t="shared" ref="BG381:BG392" si="1110">IF(ISNUMBER($AG381),IF(OR(HLOOKUP($BE$5,$I$2:$Y$8,4,FALSE)=1,HLOOKUP($BE$5,$I$2:$Y$8,5,FALSE)=1,),HLOOKUP($BE$5,$I$2:$Y$8,4,FALSE)*VLOOKUP($AC381,$B$32:$G$45,MATCH($AD381,$B$33:$G$33,0),FALSE)+HLOOKUP($BE$5,$I$2:$Y$8,5,FALSE)*VLOOKUP($AC381,$B$47:$G$60,MATCH($AD381,$B$48:$G$48,0),FALSE)+$AG381,$AG381),"N/A")</f>
        <v>3436.3</v>
      </c>
      <c r="BH381" s="16" t="str">
        <f>IF(BI381&gt;0, "true", "false")</f>
        <v>true</v>
      </c>
      <c r="BI381" s="16">
        <f>AH381</f>
        <v>0.98119999999999996</v>
      </c>
      <c r="BJ381" s="16">
        <f t="shared" ref="BJ381:BJ392" si="1111">IF(ISNUMBER($AE381),IF(OR(HLOOKUP($BJ$5,$I$2:$Y$8,4,FALSE)=1,HLOOKUP($BJ$5,$I$2:$Y$8,5,FALSE)=1,),HLOOKUP($BJ$5,$I$2:$Y$8,4,FALSE)*VLOOKUP($AC381,$B$32:$G$45,MATCH($AD381,$B$33:$G$33,0),FALSE)+HLOOKUP($BJ$5,$I$2:$Y$8,5,FALSE)*VLOOKUP($AC381,$B$47:$G$60,MATCH($AD381,$B$48:$G$48,0),FALSE)+$AE381,$AE381),"N/A")</f>
        <v>830.8</v>
      </c>
      <c r="BK381" s="16">
        <f t="shared" ref="BK381:BK392" si="1112">IF(ISNUMBER($AF381),$AF381*SQRT(SUMSQ(HLOOKUP($BJ$5,$J$2:$Y$8,2,FALSE)*VLOOKUP($AC381,$B$2:$G$15,MATCH($AD381,$B$3:$G$3,0),FALSE),HLOOKUP($BJ$5,$J$2:$Y$8,3,FALSE)*VLOOKUP($AC381,$B$17:$G$30,MATCH($AD381,$B$18:$G$18,0),FALSE),HLOOKUP($BJ$5,$J$2:$Y$8,6,FALSE)))+HLOOKUP($BJ$5,$J$2:$Y$8,4,FALSE)*VLOOKUP($AC381,$B$32:$G$45,MATCH($AD381,$B$33:$G$33,0),FALSE)+HLOOKUP($BJ$5,$J$2:$Y$8,5,FALSE)*VLOOKUP($AC381,$B$47:$G$60,MATCH($AD381,$B$48:$G$48,0),FALSE),"N/A")</f>
        <v>1131.8500000000001</v>
      </c>
      <c r="BL381" s="16">
        <f t="shared" ref="BL381:BL392" si="1113">IF(ISNUMBER($AG381),IF(OR(HLOOKUP($BJ$5,$I$2:$Y$8,4,FALSE)=1,HLOOKUP($BJ$5,$I$2:$Y$8,5,FALSE)=1,),HLOOKUP($BJ$5,$I$2:$Y$8,4,FALSE)*VLOOKUP($AC381,$B$32:$G$45,MATCH($AD381,$B$33:$G$33,0),FALSE)+HLOOKUP($BJ$5,$I$2:$Y$8,5,FALSE)*VLOOKUP($AC381,$B$47:$G$60,MATCH($AD381,$B$48:$G$48,0),FALSE)+$AG381,$AG381),"N/A")</f>
        <v>3367.3</v>
      </c>
      <c r="BM381" s="16" t="str">
        <f>IF(BN381&gt;0, "true", "false")</f>
        <v>true</v>
      </c>
      <c r="BN381" s="16">
        <f>AH381</f>
        <v>0.98119999999999996</v>
      </c>
      <c r="BO381" s="16">
        <f>IF(ISNUMBER($AI381),$AI381+HLOOKUP($BO$5,$J$2:$Y$8,4,FALSE)*VLOOKUP($AC381,$B$32:$G$45,MATCH($AD381,$B$33:$G$33,0),FALSE)+HLOOKUP($BO$5,$J$2:$Y$8,5,FALSE)*VLOOKUP($AC381,$B$47:$G$60,MATCH($AD381,$B$48:$G$48,0),FALSE),"N/A")</f>
        <v>898.5</v>
      </c>
      <c r="BP381" s="16">
        <f>IF(ISNUMBER($AJ381),$AJ381+HLOOKUP($BO$5,$J$2:$Y$8,4,FALSE)*VLOOKUP($AC381,$B$32:$G$45,MATCH($AD381,$B$33:$G$33,0),FALSE)+HLOOKUP($BO$5,$J$2:$Y$8,5,FALSE)*VLOOKUP($AC381,$B$47:$G$60,MATCH($AD381,$B$48:$G$48,0),FALSE),"N/A")</f>
        <v>1457.5500000000002</v>
      </c>
      <c r="BQ381" s="16">
        <f>IF(ISNUMBER($AK381),$AK381+HLOOKUP($BO$5,$J$2:$Y$8,4,FALSE)*VLOOKUP($AC381,$B$32:$G$45,MATCH($AD381,$B$33:$G$33,0),FALSE)+HLOOKUP($BO$5,$J$2:$Y$8,5,FALSE)*VLOOKUP($AC381,$B$47:$G$60,MATCH($AD381,$B$48:$G$48,0),FALSE),"N/A")</f>
        <v>3435</v>
      </c>
      <c r="BR381" s="16" t="str">
        <f>IF(BS381&gt;0, "true", "false")</f>
        <v>true</v>
      </c>
      <c r="BS381" s="16">
        <f>AL381</f>
        <v>0.7593333333333333</v>
      </c>
      <c r="BT381" s="16">
        <f>IF(ISNUMBER($AI381),$AI381+HLOOKUP($BT$5,$J$2:$Y$8,4,FALSE)*VLOOKUP($AC381,$B$32:$G$45,MATCH($AD381,$B$33:$G$33,0),FALSE)+HLOOKUP($BT$5,$J$2:$Y$8,5,FALSE)*VLOOKUP($AC381,$B$47:$G$60,MATCH($AD381,$B$48:$G$48,0),FALSE),"N/A")</f>
        <v>829.5</v>
      </c>
      <c r="BU381" s="16">
        <f>IF(ISNUMBER($AJ381),$AJ381+HLOOKUP($BT$5,$J$2:$Y$8,4,FALSE)*VLOOKUP($AC381,$B$32:$G$45,MATCH($AD381,$B$33:$G$33,0),FALSE)+HLOOKUP($BT$5,$J$2:$Y$8,5,FALSE)*VLOOKUP($AC381,$B$47:$G$60,MATCH($AD381,$B$48:$G$48,0),FALSE),"N/A")</f>
        <v>1388.5500000000002</v>
      </c>
      <c r="BV381" s="16">
        <f>IF(ISNUMBER($AK381),$AK381+HLOOKUP($BT$5,$J$2:$Y$8,4,FALSE)*VLOOKUP($AC381,$B$32:$G$45,MATCH($AD381,$B$33:$G$33,0),FALSE)+HLOOKUP($BT$5,$J$2:$Y$8,5,FALSE)*VLOOKUP($AC381,$B$47:$G$60,MATCH($AD381,$B$48:$G$48,0),FALSE),"N/A")</f>
        <v>3366</v>
      </c>
      <c r="BW381" s="16" t="str">
        <f>IF(BX381&gt;0, "true", "false")</f>
        <v>true</v>
      </c>
      <c r="BX381" s="16">
        <f>AL381</f>
        <v>0.7593333333333333</v>
      </c>
      <c r="BY381" s="16">
        <f>IF(ISNUMBER($AI381),$AI381+HLOOKUP($BY$5,$J$2:$Y$8,4,FALSE)*VLOOKUP($AC381,$B$32:$G$45,MATCH($AD381,$B$33:$G$33,0),FALSE)+HLOOKUP($BY$5,$J$2:$Y$8,5,FALSE)*VLOOKUP($AC381,$B$47:$G$60,MATCH($AD381,$B$48:$G$48,0),FALSE),"N/A")</f>
        <v>899.8</v>
      </c>
      <c r="BZ381" s="16">
        <f>IF(ISNUMBER($AJ381),$AJ381+HLOOKUP($BY$5,$J$2:$Y$8,4,FALSE)*VLOOKUP($AC381,$B$32:$G$45,MATCH($AD381,$B$33:$G$33,0),FALSE)+HLOOKUP($BY$5,$J$2:$Y$8,5,FALSE)*VLOOKUP($AC381,$B$47:$G$60,MATCH($AD381,$B$48:$G$48,0),FALSE),"N/A")</f>
        <v>1458.8500000000001</v>
      </c>
      <c r="CA381" s="16">
        <f>IF(ISNUMBER($AK381),$AK381+HLOOKUP($BY$5,$J$2:$Y$8,4,FALSE)*VLOOKUP($AC381,$B$32:$G$45,MATCH($AD381,$B$33:$G$33,0),FALSE)+HLOOKUP($BY$5,$J$2:$Y$8,5,FALSE)*VLOOKUP($AC381,$B$47:$G$60,MATCH($AD381,$B$48:$G$48,0),FALSE),"N/A")</f>
        <v>3436.3</v>
      </c>
      <c r="CB381" s="16" t="str">
        <f>IF(CC381&gt;0, "true", "false")</f>
        <v>true</v>
      </c>
      <c r="CC381" s="16">
        <f>AL381</f>
        <v>0.7593333333333333</v>
      </c>
      <c r="CD381" s="16">
        <f>IF(ISNUMBER($AI381),$AI381+HLOOKUP($CD$5,$J$2:$Y$8,4,FALSE)*VLOOKUP($AC381,$B$32:$G$45,MATCH($AD381,$B$33:$G$33,0),FALSE)+HLOOKUP($CD$5,$J$2:$Y$8,5,FALSE)*VLOOKUP($AC381,$B$47:$G$60,MATCH($AD381,$B$48:$G$48,0),FALSE),"N/A")</f>
        <v>830.8</v>
      </c>
      <c r="CE381" s="16">
        <f>IF(ISNUMBER($AJ381),$AJ381+HLOOKUP($CD$5,$J$2:$Y$8,4,FALSE)*VLOOKUP($AC381,$B$32:$G$45,MATCH($AD381,$B$33:$G$33,0),FALSE)+HLOOKUP($CD$5,$J$2:$Y$8,5,FALSE)*VLOOKUP($AC381,$B$47:$G$60,MATCH($AD381,$B$48:$G$48,0),FALSE),"N/A")</f>
        <v>1389.8500000000001</v>
      </c>
      <c r="CF381" s="16">
        <f>IF(ISNUMBER($AK381),$AK381+HLOOKUP($CD$5,$J$2:$Y$8,4,FALSE)*VLOOKUP($AC381,$B$32:$G$45,MATCH($AD381,$B$33:$G$33,0),FALSE)+HLOOKUP($CD$5,$J$2:$Y$8,5,FALSE)*VLOOKUP($AC381,$B$47:$G$60,MATCH($AD381,$B$48:$G$48,0),FALSE),"N/A")</f>
        <v>3367.3</v>
      </c>
      <c r="CG381" s="16" t="str">
        <f>IF(CH381&gt;0, "true", "false")</f>
        <v>true</v>
      </c>
      <c r="CH381" s="16">
        <f>AL381</f>
        <v>0.7593333333333333</v>
      </c>
      <c r="CI381" s="16">
        <f>IF(ISNUMBER($AM381),$AM381+HLOOKUP($CI$5,$J$2:$Y$8,4,FALSE)*VLOOKUP($AC381,$B$32:$G$45,MATCH($AD381,$B$33:$G$33,0),FALSE)+HLOOKUP($CI$5,$J$2:$Y$8,5,FALSE)*VLOOKUP($AC381,$B$47:$G$60,MATCH($AD381,$B$48:$G$48,0),FALSE),"N/A")</f>
        <v>898.5</v>
      </c>
      <c r="CJ381" s="16">
        <f>IF(ISNUMBER($AN381),$AN381+HLOOKUP($CI$5,$J$2:$Y$8,4,FALSE)*VLOOKUP($AC381,$B$32:$G$45,MATCH($AD381,$B$33:$G$33,0),FALSE)+HLOOKUP($CI$5,$J$2:$Y$8,5,FALSE)*VLOOKUP($AC381,$B$47:$G$60,MATCH($AD381,$B$48:$G$48,0),FALSE),"N/A")</f>
        <v>1366.8000000000002</v>
      </c>
      <c r="CK381" s="16">
        <f>IF(ISNUMBER($AO381),$AO381+HLOOKUP($CI$5,$J$2:$Y$8,4,FALSE)*VLOOKUP($AC381,$B$32:$G$45,MATCH($AD381,$B$33:$G$33,0),FALSE)+HLOOKUP($CI$5,$J$2:$Y$8,5,FALSE)*VLOOKUP($AC381,$B$47:$G$60,MATCH($AD381,$B$48:$G$48,0),FALSE),"N/A")</f>
        <v>3435</v>
      </c>
      <c r="CL381" s="16" t="str">
        <f>IF(CM381&gt;0, "true", "false")</f>
        <v>true</v>
      </c>
      <c r="CM381" s="76">
        <f>AP381</f>
        <v>0.76519999999999999</v>
      </c>
      <c r="CN381" s="16">
        <f>IF(ISNUMBER($AM381),$AM381+HLOOKUP($CN$5,$J$2:$Y$8,4,FALSE)*VLOOKUP($AC381,$B$32:$G$45,MATCH($AD381,$B$33:$G$33,0),FALSE)+HLOOKUP($CN$5,$J$2:$Y$8,5,FALSE)*VLOOKUP($AC381,$B$47:$G$60,MATCH($AD381,$B$48:$G$48,0),FALSE),"N/A")</f>
        <v>829.5</v>
      </c>
      <c r="CO381" s="16">
        <f>IF(ISNUMBER($AN381),$AN381+HLOOKUP($CN$5,$J$2:$Y$8,4,FALSE)*VLOOKUP($AC381,$B$32:$G$45,MATCH($AD381,$B$33:$G$33,0),FALSE)+HLOOKUP($CN$5,$J$2:$Y$8,5,FALSE)*VLOOKUP($AC381,$B$47:$G$60,MATCH($AD381,$B$48:$G$48,0),FALSE),"N/A")</f>
        <v>1297.8000000000002</v>
      </c>
      <c r="CP381" s="16">
        <f>IF(ISNUMBER($AO381),$AO381+HLOOKUP($CN$5,$J$2:$Y$8,4,FALSE)*VLOOKUP($AC381,$B$32:$G$45,MATCH($AD381,$B$33:$G$33,0),FALSE)+HLOOKUP($CN$5,$J$2:$Y$8,5,FALSE)*VLOOKUP($AC381,$B$47:$G$60,MATCH($AD381,$B$48:$G$48,0),FALSE),"N/A")</f>
        <v>3366</v>
      </c>
      <c r="CQ381" s="16" t="str">
        <f>IF(CR381&gt;0, "true", "false")</f>
        <v>true</v>
      </c>
      <c r="CR381" s="76">
        <f>AP381</f>
        <v>0.76519999999999999</v>
      </c>
      <c r="CS381" s="16">
        <f>IF(ISNUMBER($AM381),$AM381+HLOOKUP($CS$5,$J$2:$Y$8,4,FALSE)*VLOOKUP($AC381,$B$32:$G$45,MATCH($AD381,$B$33:$G$33,0),FALSE)+HLOOKUP($CS$5,$J$2:$Y$8,5,FALSE)*VLOOKUP($AC381,$B$47:$G$60,MATCH($AD381,$B$48:$G$48,0),FALSE),"N/A")</f>
        <v>899.8</v>
      </c>
      <c r="CT381" s="16">
        <f>IF(ISNUMBER($AN381),$AN381+HLOOKUP($CS$5,$J$2:$Y$8,4,FALSE)*VLOOKUP($AC381,$B$32:$G$45,MATCH($AD381,$B$33:$G$33,0),FALSE)+HLOOKUP($CS$5,$J$2:$Y$8,5,FALSE)*VLOOKUP($AC381,$B$47:$G$60,MATCH($AD381,$B$48:$G$48,0),FALSE),"N/A")</f>
        <v>1368.1000000000001</v>
      </c>
      <c r="CU381" s="16">
        <f>IF(ISNUMBER($AO381),$AO381+HLOOKUP($CS$5,$J$2:$Y$8,4,FALSE)*VLOOKUP($AC381,$B$32:$G$45,MATCH($AD381,$B$33:$G$33,0),FALSE)+HLOOKUP($CS$5,$J$2:$Y$8,5,FALSE)*VLOOKUP($AC381,$B$47:$G$60,MATCH($AD381,$B$48:$G$48,0),FALSE),"N/A")</f>
        <v>3436.3</v>
      </c>
      <c r="CV381" s="16" t="str">
        <f>IF(CW381&gt;0, "true", "false")</f>
        <v>true</v>
      </c>
      <c r="CW381" s="76">
        <f>AP381</f>
        <v>0.76519999999999999</v>
      </c>
      <c r="CX381" s="16">
        <f>IF(ISNUMBER($AM381),$AM381+HLOOKUP($CX$5,$J$2:$Y$8,4,FALSE)*VLOOKUP($AC381,$B$32:$G$45,MATCH($AD381,$B$33:$G$33,0),FALSE)+HLOOKUP($CX$5,$J$2:$Y$8,5,FALSE)*VLOOKUP($AC381,$B$47:$G$60,MATCH($AD381,$B$48:$G$48,0),FALSE),"N/A")</f>
        <v>830.8</v>
      </c>
      <c r="CY381" s="16">
        <f>IF(ISNUMBER($AN381),$AN381+HLOOKUP($CX$5,$J$2:$Y$8,4,FALSE)*VLOOKUP($AC381,$B$32:$G$45,MATCH($AD381,$B$33:$G$33,0),FALSE)+HLOOKUP($CX$5,$J$2:$Y$8,5,FALSE)*VLOOKUP($AC381,$B$47:$G$60,MATCH($AD381,$B$48:$G$48,0),FALSE),"N/A")</f>
        <v>1299.1000000000001</v>
      </c>
      <c r="CZ381" s="16">
        <f>IF(ISNUMBER($AO381),$AO381+HLOOKUP($CX$5,$J$2:$Y$8,4,FALSE)*VLOOKUP($AC381,$B$32:$G$45,MATCH($AD381,$B$33:$G$33,0),FALSE)+HLOOKUP($CX$5,$J$2:$Y$8,5,FALSE)*VLOOKUP($AC381,$B$47:$G$60,MATCH($AD381,$B$48:$G$48,0),FALSE),"N/A")</f>
        <v>3367.3</v>
      </c>
      <c r="DA381" s="16" t="str">
        <f>IF(DB381&gt;0, "true", "false")</f>
        <v>true</v>
      </c>
      <c r="DB381" s="76">
        <f>AP381</f>
        <v>0.76519999999999999</v>
      </c>
      <c r="DC381" s="16">
        <f>IF(ISNUMBER($AQ381),$AQ381+HLOOKUP($DC$5,$J$2:$Y$8,4,FALSE)*VLOOKUP($AC381,$B$32:$G$45,MATCH($AD381,$B$33:$G$33,0),FALSE)+HLOOKUP($DC$5,$J$2:$Y$8,5,FALSE)*VLOOKUP($AC381,$B$47:$G$60,MATCH($AD381,$B$48:$G$48,0),FALSE),"N/A")</f>
        <v>898.5</v>
      </c>
      <c r="DD381" s="16">
        <f>IF(ISNUMBER($AR381),$AR381+HLOOKUP($DC$5,$J$2:$Y$8,4,FALSE)*VLOOKUP($AC381,$B$32:$G$45,MATCH($AD381,$B$33:$G$33,0),FALSE)+HLOOKUP($DC$5,$J$2:$Y$8,5,FALSE)*VLOOKUP($AC381,$B$47:$G$60,MATCH($AD381,$B$48:$G$48,0),FALSE),"N/A")</f>
        <v>3435</v>
      </c>
      <c r="DE381" s="16">
        <f>IF(ISNUMBER($AS381),$AS381+HLOOKUP($DC$5,$J$2:$Y$8,4,FALSE)*VLOOKUP($AC381,$B$32:$G$45,MATCH($AD381,$B$33:$G$33,0),FALSE)+HLOOKUP($DC$5,$J$2:$Y$8,5,FALSE)*VLOOKUP($AC381,$B$47:$G$60,MATCH($AD381,$B$48:$G$48,0),FALSE),"N/A")</f>
        <v>3435</v>
      </c>
      <c r="DF381" s="16" t="str">
        <f>IF(DG381&gt;0, "true", "false")</f>
        <v>false</v>
      </c>
      <c r="DG381" s="76">
        <f>AT381</f>
        <v>0</v>
      </c>
      <c r="DH381" s="16">
        <f>IF(ISNUMBER($AQ381),$AQ381+HLOOKUP($DH$5,$J$2:$Y$8,4,FALSE)*VLOOKUP($AC381,$B$32:$G$45,MATCH($AD381,$B$33:$G$33,0),FALSE)+HLOOKUP($DH$5,$J$2:$Y$8,5,FALSE)*VLOOKUP($AC381,$B$47:$G$60,MATCH($AD381,$B$48:$G$48,0),FALSE),"N/A")</f>
        <v>829.5</v>
      </c>
      <c r="DI381" s="16">
        <f>IF(ISNUMBER($AR381),$AR381+HLOOKUP($DH$5,$J$2:$Y$8,4,FALSE)*VLOOKUP($AC381,$B$32:$G$45,MATCH($AD381,$B$33:$G$33,0),FALSE)+HLOOKUP($DH$5,$J$2:$Y$8,5,FALSE)*VLOOKUP($AC381,$B$47:$G$60,MATCH($AD381,$B$48:$G$48,0),FALSE),"N/A")</f>
        <v>3366</v>
      </c>
      <c r="DJ381" s="16">
        <f>IF(ISNUMBER($AS381),$AS381+HLOOKUP($DH$5,$J$2:$Y$8,4,FALSE)*VLOOKUP($AC381,$B$32:$G$45,MATCH($AD381,$B$33:$G$33,0),FALSE)+HLOOKUP($DH$5,$J$2:$Y$8,5,FALSE)*VLOOKUP($AC381,$B$47:$G$60,MATCH($AD381,$B$48:$G$48,0),FALSE),"N/A")</f>
        <v>3366</v>
      </c>
      <c r="DK381" s="16" t="str">
        <f>IF(DL381&gt;0, "true", "false")</f>
        <v>false</v>
      </c>
      <c r="DL381" s="76">
        <f>AT381</f>
        <v>0</v>
      </c>
      <c r="DM381" s="16">
        <f>IF(ISNUMBER($AQ381),$AQ381+HLOOKUP($DM$5,$J$2:$Y$8,4,FALSE)*VLOOKUP($AC381,$B$32:$G$45,MATCH($AD381,$B$33:$G$33,0),FALSE)+HLOOKUP($DM$5,$J$2:$Y$8,5,FALSE)*VLOOKUP($AC381,$B$47:$G$60,MATCH($AD381,$B$48:$G$48,0),FALSE),"N/A")</f>
        <v>899.8</v>
      </c>
      <c r="DN381" s="16">
        <f>IF(ISNUMBER($AR381),$AR381+HLOOKUP($DM$5,$J$2:$Y$8,4,FALSE)*VLOOKUP($AC381,$B$32:$G$45,MATCH($AD381,$B$33:$G$33,0),FALSE)+HLOOKUP($DM$5,$J$2:$Y$8,5,FALSE)*VLOOKUP($AC381,$B$47:$G$60,MATCH($AD381,$B$48:$G$48,0),FALSE),"N/A")</f>
        <v>3436.3</v>
      </c>
      <c r="DO381" s="16">
        <f>IF(ISNUMBER($AS381),$AS381+HLOOKUP($DM$5,$J$2:$Y$8,4,FALSE)*VLOOKUP($AC381,$B$32:$G$45,MATCH($AD381,$B$33:$G$33,0),FALSE)+HLOOKUP($DM$5,$J$2:$Y$8,5,FALSE)*VLOOKUP($AC381,$B$47:$G$60,MATCH($AD381,$B$48:$G$48,0),FALSE),"N/A")</f>
        <v>3436.3</v>
      </c>
      <c r="DP381" s="16" t="str">
        <f>IF(DQ381&gt;0, "true", "false")</f>
        <v>false</v>
      </c>
      <c r="DQ381" s="76">
        <f>AT381</f>
        <v>0</v>
      </c>
      <c r="DR381" s="16">
        <f>IF(ISNUMBER($AQ381),$AQ381+HLOOKUP($DR$5,$J$2:$Y$8,4,FALSE)*VLOOKUP($AC381,$B$32:$G$45,MATCH($AD381,$B$33:$G$33,0),FALSE)+HLOOKUP($DR$5,$J$2:$Y$8,5,FALSE)*VLOOKUP($AC381,$B$47:$G$60,MATCH($AD381,$B$48:$G$48,0),FALSE),"N/A")</f>
        <v>830.8</v>
      </c>
      <c r="DS381" s="16">
        <f>IF(ISNUMBER($AR381),$AR381+HLOOKUP($DR$5,$J$2:$Y$8,4,FALSE)*VLOOKUP($AC381,$B$32:$G$45,MATCH($AD381,$B$33:$G$33,0),FALSE)+HLOOKUP($DR$5,$J$2:$Y$8,5,FALSE)*VLOOKUP($AC381,$B$47:$G$60,MATCH($AD381,$B$48:$G$48,0),FALSE),"N/A")</f>
        <v>3367.3</v>
      </c>
      <c r="DT381" s="16">
        <f>IF(ISNUMBER($AS381),$AS381+HLOOKUP($DR$5,$J$2:$Y$8,4,FALSE)*VLOOKUP($AC381,$B$32:$G$45,MATCH($AD381,$B$33:$G$33,0),FALSE)+HLOOKUP($DR$5,$J$2:$Y$8,5,FALSE)*VLOOKUP($AC381,$B$47:$G$60,MATCH($AD381,$B$48:$G$48,0),FALSE),"N/A")</f>
        <v>3367.3</v>
      </c>
      <c r="DU381" s="16" t="str">
        <f>IF(DV381&gt;0, "true", "false")</f>
        <v>false</v>
      </c>
      <c r="DV381" s="76">
        <f>AT381</f>
        <v>0</v>
      </c>
    </row>
    <row r="382" spans="27:126" x14ac:dyDescent="0.35">
      <c r="AA382" s="74">
        <v>1.5</v>
      </c>
      <c r="AB382" s="73">
        <f t="shared" si="1101"/>
        <v>19.499999999999751</v>
      </c>
      <c r="AC382" s="47" t="s">
        <v>7</v>
      </c>
      <c r="AD382" s="47" t="s">
        <v>2</v>
      </c>
      <c r="AE382" s="16">
        <f>[2]beta_Schätzung_Corr_Poll!E107</f>
        <v>48</v>
      </c>
      <c r="AF382" s="16">
        <f>[2]beta_Schätzung_Corr_Poll!E108</f>
        <v>48.2</v>
      </c>
      <c r="AG382" s="16">
        <f>[2]beta_Schätzung_Corr_Poll!E109</f>
        <v>55.6</v>
      </c>
      <c r="AH382" s="16">
        <f>[2]beta_Schätzung_Corr_Poll!E105</f>
        <v>0.99839999999999995</v>
      </c>
      <c r="AI382" s="16">
        <f>[2]beta_Schätzung_Corr_Poll!F107</f>
        <v>48</v>
      </c>
      <c r="AJ382" s="16">
        <f>[2]beta_Schätzung_Corr_Poll!IF9</f>
        <v>209</v>
      </c>
      <c r="AK382" s="16">
        <f>[2]beta_Schätzung_Corr_Poll!F109</f>
        <v>55.6</v>
      </c>
      <c r="AL382" s="16">
        <f>[2]beta_Schätzung_Corr_Poll!F105</f>
        <v>0.96633333333333338</v>
      </c>
      <c r="AM382" s="16">
        <f>[2]beta_Schätzung_Corr_Poll!G107</f>
        <v>48</v>
      </c>
      <c r="AN382" s="16">
        <f>[2]beta_Schätzung_Corr_Poll!G108</f>
        <v>48.3</v>
      </c>
      <c r="AO382" s="16">
        <f>[2]beta_Schätzung_Corr_Poll!G109</f>
        <v>55.6</v>
      </c>
      <c r="AP382" s="16">
        <f>[2]beta_Schätzung_Corr_Poll!G105</f>
        <v>0.96279999999999999</v>
      </c>
      <c r="AQ382" s="16">
        <f>[2]beta_Schätzung_Corr_Poll!H107</f>
        <v>48</v>
      </c>
      <c r="AR382" s="16">
        <f>[2]beta_Schätzung_Corr_Poll!H108</f>
        <v>55.6</v>
      </c>
      <c r="AS382" s="16">
        <f>[2]beta_Schätzung_Corr_Poll!H109</f>
        <v>55.6</v>
      </c>
      <c r="AT382" s="16">
        <f>[2]beta_Schätzung_Corr_Poll!H105</f>
        <v>0</v>
      </c>
      <c r="AU382" s="16">
        <f t="shared" si="1102"/>
        <v>48</v>
      </c>
      <c r="AV382" s="16">
        <f t="shared" si="1103"/>
        <v>48.2</v>
      </c>
      <c r="AW382" s="16">
        <f t="shared" si="1104"/>
        <v>55.6</v>
      </c>
      <c r="AX382" s="47" t="str">
        <f>IF(AY382&gt;0, "true", "false")</f>
        <v>true</v>
      </c>
      <c r="AY382" s="16">
        <f>AH382</f>
        <v>0.99839999999999995</v>
      </c>
      <c r="AZ382" s="16">
        <f t="shared" si="1105"/>
        <v>48</v>
      </c>
      <c r="BA382" s="16">
        <f t="shared" si="1106"/>
        <v>48.2</v>
      </c>
      <c r="BB382" s="16">
        <f t="shared" si="1107"/>
        <v>55.6</v>
      </c>
      <c r="BC382" s="16" t="str">
        <f>IF(BD382&gt;0, "true", "false")</f>
        <v>true</v>
      </c>
      <c r="BD382" s="16">
        <f>AH382</f>
        <v>0.99839999999999995</v>
      </c>
      <c r="BE382" s="16">
        <f t="shared" si="1108"/>
        <v>48</v>
      </c>
      <c r="BF382" s="16">
        <f t="shared" si="1109"/>
        <v>48.2</v>
      </c>
      <c r="BG382" s="16">
        <f t="shared" si="1110"/>
        <v>55.6</v>
      </c>
      <c r="BH382" s="16" t="str">
        <f>IF(BI382&gt;0, "true", "false")</f>
        <v>true</v>
      </c>
      <c r="BI382" s="16">
        <f>AH382</f>
        <v>0.99839999999999995</v>
      </c>
      <c r="BJ382" s="16">
        <f t="shared" si="1111"/>
        <v>48</v>
      </c>
      <c r="BK382" s="16">
        <f t="shared" si="1112"/>
        <v>48.2</v>
      </c>
      <c r="BL382" s="16">
        <f t="shared" si="1113"/>
        <v>55.6</v>
      </c>
      <c r="BM382" s="16" t="str">
        <f>IF(BN382&gt;0, "true", "false")</f>
        <v>true</v>
      </c>
      <c r="BN382" s="16">
        <f>AH382</f>
        <v>0.99839999999999995</v>
      </c>
      <c r="BO382" s="16">
        <f t="shared" ref="BO382:BO392" si="1114">IF(ISNUMBER($AE382),IF(OR(HLOOKUP($BO$5,$I$2:$Y$8,4,FALSE)=1,HLOOKUP($BO$5,$I$2:$Y$8,5,FALSE)=1,),HLOOKUP($BO$5,$I$2:$Y$8,4,FALSE)*VLOOKUP($AC382,$B$32:$G$45,MATCH($AD382,$B$33:$G$33,0),FALSE)+HLOOKUP($BO$5,$I$2:$Y$8,5,FALSE)*VLOOKUP($AC382,$B$47:$G$60,MATCH($AD382,$B$48:$G$48,0),FALSE)+$AE382,$AE382),"N/A")</f>
        <v>48</v>
      </c>
      <c r="BP382" s="16">
        <f t="shared" ref="BP382:BP392" si="1115">IF(ISNUMBER($AF382),$AF382*SQRT(SUMSQ(HLOOKUP($BO$5,$J$2:$Y$8,2,FALSE)*VLOOKUP($AC382,$B$2:$G$15,MATCH($AD382,$B$3:$G$3,0),FALSE),HLOOKUP($BO$5,$J$2:$Y$8,3,FALSE)*VLOOKUP($AC382,$B$17:$G$30,MATCH($AD382,$B$18:$G$18,0),FALSE),HLOOKUP($BO$5,$J$2:$Y$8,6,FALSE)))+HLOOKUP($BO$5,$J$2:$Y$8,4,FALSE)*VLOOKUP($AC382,$B$32:$G$45,MATCH($AD382,$B$33:$G$33,0),FALSE)+HLOOKUP($BO$5,$J$2:$Y$8,5,FALSE)*VLOOKUP($AC382,$B$47:$G$60,MATCH($AD382,$B$48:$G$48,0),FALSE),"N/A")</f>
        <v>48.2</v>
      </c>
      <c r="BQ382" s="16">
        <f t="shared" ref="BQ382:BQ392" si="1116">IF(ISNUMBER($AG382),IF(OR(HLOOKUP($BO$5,$I$2:$Y$8,4,FALSE)=1,HLOOKUP($BO$5,$I$2:$Y$8,5,FALSE)=1,),HLOOKUP($BO$5,$I$2:$Y$8,4,FALSE)*VLOOKUP($AC382,$B$32:$G$45,MATCH($AD382,$B$33:$G$33,0),FALSE)+HLOOKUP($BO$5,$I$2:$Y$8,5,FALSE)*VLOOKUP($AC382,$B$47:$G$60,MATCH($AD382,$B$48:$G$48,0),FALSE)+$AG382,$AG382),"N/A")</f>
        <v>55.6</v>
      </c>
      <c r="BR382" s="16" t="str">
        <f>IF(BS382&gt;0, "true", "false")</f>
        <v>true</v>
      </c>
      <c r="BS382" s="16">
        <f>AL382</f>
        <v>0.96633333333333338</v>
      </c>
      <c r="BT382" s="16">
        <f t="shared" ref="BT382:BT392" si="1117">IF(ISNUMBER($AE382),IF(OR(HLOOKUP($BT$5,$I$2:$Y$8,4,FALSE)=1,HLOOKUP($BT$5,$I$2:$Y$8,5,FALSE)=1,),HLOOKUP($BT$5,$I$2:$Y$8,4,FALSE)*VLOOKUP($AC382,$B$32:$G$45,MATCH($AD382,$B$33:$G$33,0),FALSE)+HLOOKUP($BT$5,$I$2:$Y$8,5,FALSE)*VLOOKUP($AC382,$B$47:$G$60,MATCH($AD382,$B$48:$G$48,0),FALSE)+$AE382,$AE382),"N/A")</f>
        <v>48</v>
      </c>
      <c r="BU382" s="16">
        <f t="shared" ref="BU382:BU392" si="1118">IF(ISNUMBER($AF382),$AF382*SQRT(SUMSQ(HLOOKUP($BT$5,$J$2:$Y$8,2,FALSE)*VLOOKUP($AC382,$B$2:$G$15,MATCH($AD382,$B$3:$G$3,0),FALSE),HLOOKUP($BT$5,$J$2:$Y$8,3,FALSE)*VLOOKUP($AC382,$B$17:$G$30,MATCH($AD382,$B$18:$G$18,0),FALSE),HLOOKUP($BT$5,$J$2:$Y$8,6,FALSE)))+HLOOKUP($BT$5,$J$2:$Y$8,4,FALSE)*VLOOKUP($AC382,$B$32:$G$45,MATCH($AD382,$B$33:$G$33,0),FALSE)+HLOOKUP($BT$5,$J$2:$Y$8,5,FALSE)*VLOOKUP($AC382,$B$47:$G$60,MATCH($AD382,$B$48:$G$48,0),FALSE),"N/A")</f>
        <v>48.2</v>
      </c>
      <c r="BV382" s="16">
        <f t="shared" ref="BV382:BV392" si="1119">IF(ISNUMBER($AG382),IF(OR(HLOOKUP($BT$5,$I$2:$Y$8,4,FALSE)=1,HLOOKUP($BT$5,$I$2:$Y$8,5,FALSE)=1,),HLOOKUP($BT$5,$I$2:$Y$8,4,FALSE)*VLOOKUP($AC382,$B$32:$G$45,MATCH($AD382,$B$33:$G$33,0),FALSE)+HLOOKUP($BT$5,$I$2:$Y$8,5,FALSE)*VLOOKUP($AC382,$B$47:$G$60,MATCH($AD382,$B$48:$G$48,0),FALSE)+$AG382,$AG382),"N/A")</f>
        <v>55.6</v>
      </c>
      <c r="BW382" s="16" t="str">
        <f>IF(BX382&gt;0, "true", "false")</f>
        <v>true</v>
      </c>
      <c r="BX382" s="16">
        <f>AL382</f>
        <v>0.96633333333333338</v>
      </c>
      <c r="BY382" s="16">
        <f t="shared" ref="BY382:BY392" si="1120">IF(ISNUMBER($AE382),IF(OR(HLOOKUP($BY$5,$I$2:$Y$8,4,FALSE)=1,HLOOKUP($BY$5,$I$2:$Y$8,5,FALSE)=1,),HLOOKUP($BY$5,$I$2:$Y$8,4,FALSE)*VLOOKUP($AC382,$B$32:$G$45,MATCH($AD382,$B$33:$G$33,0),FALSE)+HLOOKUP($BY$5,$I$2:$Y$8,5,FALSE)*VLOOKUP($AC382,$B$47:$G$60,MATCH($AD382,$B$48:$G$48,0),FALSE)+$AE382,$AE382),"N/A")</f>
        <v>48</v>
      </c>
      <c r="BZ382" s="16">
        <f t="shared" ref="BZ382:BZ392" si="1121">IF(ISNUMBER($AF382),$AF382*SQRT(SUMSQ(HLOOKUP($BY$5,$J$2:$Y$8,2,FALSE)*VLOOKUP($AC382,$B$2:$G$15,MATCH($AD382,$B$3:$G$3,0),FALSE),HLOOKUP($BY$5,$J$2:$Y$8,3,FALSE)*VLOOKUP($AC382,$B$17:$G$30,MATCH($AD382,$B$18:$G$18,0),FALSE),HLOOKUP($BY$5,$J$2:$Y$8,6,FALSE)))+HLOOKUP($BY$5,$J$2:$Y$8,4,FALSE)*VLOOKUP($AC382,$B$32:$G$45,MATCH($AD382,$B$33:$G$33,0),FALSE)+HLOOKUP($BY$5,$J$2:$Y$8,5,FALSE)*VLOOKUP($AC382,$B$47:$G$60,MATCH($AD382,$B$48:$G$48,0),FALSE),"N/A")</f>
        <v>48.2</v>
      </c>
      <c r="CA382" s="16">
        <f t="shared" ref="CA382:CA392" si="1122">IF(ISNUMBER($AG382),IF(OR(HLOOKUP($BY$5,$I$2:$Y$8,4,FALSE)=1,HLOOKUP($BY$5,$I$2:$Y$8,5,FALSE)=1,),HLOOKUP($BY$5,$I$2:$Y$8,4,FALSE)*VLOOKUP($AC382,$B$32:$G$45,MATCH($AD382,$B$33:$G$33,0),FALSE)+HLOOKUP($BY$5,$I$2:$Y$8,5,FALSE)*VLOOKUP($AC382,$B$47:$G$60,MATCH($AD382,$B$48:$G$48,0),FALSE)+$AG382,$AG382),"N/A")</f>
        <v>55.6</v>
      </c>
      <c r="CB382" s="16" t="str">
        <f>IF(CC382&gt;0, "true", "false")</f>
        <v>true</v>
      </c>
      <c r="CC382" s="16">
        <f>AL382</f>
        <v>0.96633333333333338</v>
      </c>
      <c r="CD382" s="16">
        <f t="shared" ref="CD382:CD392" si="1123">IF(ISNUMBER($AE382),IF(OR(HLOOKUP($CD$5,$I$2:$Y$8,4,FALSE)=1,HLOOKUP($CD$5,$I$2:$Y$8,5,FALSE)=1,),HLOOKUP($CD$5,$I$2:$Y$8,4,FALSE)*VLOOKUP($AC382,$B$32:$G$45,MATCH($AD382,$B$33:$G$33,0),FALSE)+HLOOKUP($CD$5,$I$2:$Y$8,5,FALSE)*VLOOKUP($AC382,$B$47:$G$60,MATCH($AD382,$B$48:$G$48,0),FALSE)+$AE382,$AE382),"N/A")</f>
        <v>48</v>
      </c>
      <c r="CE382" s="16">
        <f t="shared" ref="CE382:CE392" si="1124">IF(ISNUMBER($AF382),$AF382*SQRT(SUMSQ(HLOOKUP($CD$5,$J$2:$Y$8,2,FALSE)*VLOOKUP($AC382,$B$2:$G$15,MATCH($AD382,$B$3:$G$3,0),FALSE),HLOOKUP($CD$5,$J$2:$Y$8,3,FALSE)*VLOOKUP($AC382,$B$17:$G$30,MATCH($AD382,$B$18:$G$18,0),FALSE),HLOOKUP($CD$5,$J$2:$Y$8,6,FALSE)))+HLOOKUP($CD$5,$J$2:$Y$8,4,FALSE)*VLOOKUP($AC382,$B$32:$G$45,MATCH($AD382,$B$33:$G$33,0),FALSE)+HLOOKUP($CD$5,$J$2:$Y$8,5,FALSE)*VLOOKUP($AC382,$B$47:$G$60,MATCH($AD382,$B$48:$G$48,0),FALSE),"N/A")</f>
        <v>48.2</v>
      </c>
      <c r="CF382" s="16">
        <f t="shared" ref="CF382:CF392" si="1125">IF(ISNUMBER($AG382),IF(OR(HLOOKUP($CD$5,$I$2:$Y$8,4,FALSE)=1,HLOOKUP($CD$5,$I$2:$Y$8,5,FALSE)=1,),HLOOKUP($CD$5,$I$2:$Y$8,4,FALSE)*VLOOKUP($AC382,$B$32:$G$45,MATCH($AD382,$B$33:$G$33,0),FALSE)+HLOOKUP($CD$5,$I$2:$Y$8,5,FALSE)*VLOOKUP($AC382,$B$47:$G$60,MATCH($AD382,$B$48:$G$48,0),FALSE)+$AG382,$AG382),"N/A")</f>
        <v>55.6</v>
      </c>
      <c r="CG382" s="16" t="str">
        <f>IF(CH382&gt;0, "true", "false")</f>
        <v>true</v>
      </c>
      <c r="CH382" s="16">
        <f>AL382</f>
        <v>0.96633333333333338</v>
      </c>
      <c r="CI382" s="16">
        <f t="shared" ref="CI382:CI392" si="1126">IF(ISNUMBER($AE382),IF(OR(HLOOKUP($CI$5,$I$2:$Y$8,4,FALSE)=1,HLOOKUP($CI$5,$I$2:$Y$8,5,FALSE)=1,),HLOOKUP($CI$5,$I$2:$Y$8,4,FALSE)*VLOOKUP($AC382,$B$32:$G$45,MATCH($AD382,$B$33:$G$33,0),FALSE)+HLOOKUP($CI$5,$I$2:$Y$8,5,FALSE)*VLOOKUP($AC382,$B$47:$G$60,MATCH($AD382,$B$48:$G$48,0),FALSE)+$AE382,$AE382),"N/A")</f>
        <v>48</v>
      </c>
      <c r="CJ382" s="16">
        <f t="shared" ref="CJ382:CJ392" si="1127">IF(ISNUMBER($AF382),$AF382*SQRT(SUMSQ(HLOOKUP($CI$5,$J$2:$Y$8,2,FALSE)*VLOOKUP($AC382,$B$2:$G$15,MATCH($AD382,$B$3:$G$3,0),FALSE),HLOOKUP($CI$5,$J$2:$Y$8,3,FALSE)*VLOOKUP($AC382,$B$17:$G$30,MATCH($AD382,$B$18:$G$18,0),FALSE),HLOOKUP($CI$5,$J$2:$Y$8,6,FALSE)))+HLOOKUP($CI$5,$J$2:$Y$8,4,FALSE)*VLOOKUP($AC382,$B$32:$G$45,MATCH($AD382,$B$33:$G$33,0),FALSE)+HLOOKUP($CI$5,$J$2:$Y$8,5,FALSE)*VLOOKUP($AC382,$B$47:$G$60,MATCH($AD382,$B$48:$G$48,0),FALSE),"N/A")</f>
        <v>48.2</v>
      </c>
      <c r="CK382" s="16">
        <f t="shared" ref="CK382:CK392" si="1128">IF(ISNUMBER($AG382),IF(OR(HLOOKUP($CI$5,$I$2:$Y$8,4,FALSE)=1,HLOOKUP($CI$5,$I$2:$Y$8,5,FALSE)=1,),HLOOKUP($CI$5,$I$2:$Y$8,4,FALSE)*VLOOKUP($AC382,$B$32:$G$45,MATCH($AD382,$B$33:$G$33,0),FALSE)+HLOOKUP($CI$5,$I$2:$Y$8,5,FALSE)*VLOOKUP($AC382,$B$47:$G$60,MATCH($AD382,$B$48:$G$48,0),FALSE)+$AG382,$AG382),"N/A")</f>
        <v>55.6</v>
      </c>
      <c r="CL382" s="16" t="str">
        <f>IF(CM382&gt;0, "true", "false")</f>
        <v>true</v>
      </c>
      <c r="CM382" s="76">
        <f>AP382</f>
        <v>0.96279999999999999</v>
      </c>
      <c r="CN382" s="16">
        <f t="shared" ref="CN382:CN392" si="1129">IF(ISNUMBER($AE382),IF(OR(HLOOKUP($CN$5,$I$2:$Y$8,4,FALSE)=1,HLOOKUP($CN$5,$I$2:$Y$8,5,FALSE)=1,),HLOOKUP($CN$5,$I$2:$Y$8,4,FALSE)*VLOOKUP($AC382,$B$32:$G$45,MATCH($AD382,$B$33:$G$33,0),FALSE)+HLOOKUP($CN$5,$I$2:$Y$8,5,FALSE)*VLOOKUP($AC382,$B$47:$G$60,MATCH($AD382,$B$48:$G$48,0),FALSE)+$AE382,$AE382),"N/A")</f>
        <v>48</v>
      </c>
      <c r="CO382" s="16">
        <f t="shared" ref="CO382:CO392" si="1130">IF(ISNUMBER($AF382),$AF382*SQRT(SUMSQ(HLOOKUP($CN$5,$J$2:$Y$8,2,FALSE)*VLOOKUP($AC382,$B$2:$G$15,MATCH($AD382,$B$3:$G$3,0),FALSE),HLOOKUP($CN$5,$J$2:$Y$8,3,FALSE)*VLOOKUP($AC382,$B$17:$G$30,MATCH($AD382,$B$18:$G$18,0),FALSE),HLOOKUP($CN$5,$J$2:$Y$8,6,FALSE)))+HLOOKUP($CN$5,$J$2:$Y$8,4,FALSE)*VLOOKUP($AC382,$B$32:$G$45,MATCH($AD382,$B$33:$G$33,0),FALSE)+HLOOKUP($CN$5,$J$2:$Y$8,5,FALSE)*VLOOKUP($AC382,$B$47:$G$60,MATCH($AD382,$B$48:$G$48,0),FALSE),"N/A")</f>
        <v>48.2</v>
      </c>
      <c r="CP382" s="16">
        <f t="shared" ref="CP382:CP392" si="1131">IF(ISNUMBER($AG382),IF(OR(HLOOKUP($CN$5,$I$2:$Y$8,4,FALSE)=1,HLOOKUP($CN$5,$I$2:$Y$8,5,FALSE)=1,),HLOOKUP($CN$5,$I$2:$Y$8,4,FALSE)*VLOOKUP($AC382,$B$32:$G$45,MATCH($AD382,$B$33:$G$33,0),FALSE)+HLOOKUP($CN$5,$I$2:$Y$8,5,FALSE)*VLOOKUP($AC382,$B$47:$G$60,MATCH($AD382,$B$48:$G$48,0),FALSE)+$AG382,$AG382),"N/A")</f>
        <v>55.6</v>
      </c>
      <c r="CQ382" s="16" t="str">
        <f>IF(CR382&gt;0, "true", "false")</f>
        <v>true</v>
      </c>
      <c r="CR382" s="76">
        <f>AP382</f>
        <v>0.96279999999999999</v>
      </c>
      <c r="CS382" s="16">
        <f t="shared" ref="CS382:CS392" si="1132">IF(ISNUMBER($AE382),IF(OR(HLOOKUP($CS$5,$I$2:$Y$8,4,FALSE)=1,HLOOKUP($CS$5,$I$2:$Y$8,5,FALSE)=1,),HLOOKUP($CS$5,$I$2:$Y$8,4,FALSE)*VLOOKUP($AC382,$B$32:$G$45,MATCH($AD382,$B$33:$G$33,0),FALSE)+HLOOKUP($CS$5,$I$2:$Y$8,5,FALSE)*VLOOKUP($AC382,$B$47:$G$60,MATCH($AD382,$B$48:$G$48,0),FALSE)+$AE382,$AE382),"N/A")</f>
        <v>48</v>
      </c>
      <c r="CT382" s="16">
        <f t="shared" ref="CT382:CT392" si="1133">IF(ISNUMBER($AF382),$AF382*SQRT(SUMSQ(HLOOKUP($CS$5,$J$2:$Y$8,2,FALSE)*VLOOKUP($AC382,$B$2:$G$15,MATCH($AD382,$B$3:$G$3,0),FALSE),HLOOKUP($CS$5,$J$2:$Y$8,3,FALSE)*VLOOKUP($AC382,$B$17:$G$30,MATCH($AD382,$B$18:$G$18,0),FALSE),HLOOKUP($CS$5,$J$2:$Y$8,6,FALSE)))+HLOOKUP($CS$5,$J$2:$Y$8,4,FALSE)*VLOOKUP($AC382,$B$32:$G$45,MATCH($AD382,$B$33:$G$33,0),FALSE)+HLOOKUP($CS$5,$J$2:$Y$8,5,FALSE)*VLOOKUP($AC382,$B$47:$G$60,MATCH($AD382,$B$48:$G$48,0),FALSE),"N/A")</f>
        <v>48.2</v>
      </c>
      <c r="CU382" s="16">
        <f t="shared" ref="CU382:CU392" si="1134">IF(ISNUMBER($AG382),IF(OR(HLOOKUP($CS$5,$I$2:$Y$8,4,FALSE)=1,HLOOKUP($CS$5,$I$2:$Y$8,5,FALSE)=1,),HLOOKUP($CS$5,$I$2:$Y$8,4,FALSE)*VLOOKUP($AC382,$B$32:$G$45,MATCH($AD382,$B$33:$G$33,0),FALSE)+HLOOKUP($CS$5,$I$2:$Y$8,5,FALSE)*VLOOKUP($AC382,$B$47:$G$60,MATCH($AD382,$B$48:$G$48,0),FALSE)+$AG382,$AG382),"N/A")</f>
        <v>55.6</v>
      </c>
      <c r="CV382" s="16" t="str">
        <f>IF(CW382&gt;0, "true", "false")</f>
        <v>true</v>
      </c>
      <c r="CW382" s="76">
        <f>AP382</f>
        <v>0.96279999999999999</v>
      </c>
      <c r="CX382" s="16">
        <f t="shared" ref="CX382:CX392" si="1135">IF(ISNUMBER($AE382),IF(OR(HLOOKUP($CX$5,$I$2:$Y$8,4,FALSE)=1,HLOOKUP($CX$5,$I$2:$Y$8,5,FALSE)=1,),HLOOKUP($CX$5,$I$2:$Y$8,4,FALSE)*VLOOKUP($AC382,$B$32:$G$45,MATCH($AD382,$B$33:$G$33,0),FALSE)+HLOOKUP($CX$5,$I$2:$Y$8,5,FALSE)*VLOOKUP($AC382,$B$47:$G$60,MATCH($AD382,$B$48:$G$48,0),FALSE)+$AE382,$AE382),"N/A")</f>
        <v>48</v>
      </c>
      <c r="CY382" s="16">
        <f t="shared" ref="CY382:CY392" si="1136">IF(ISNUMBER($AF382),$AF382*SQRT(SUMSQ(HLOOKUP($CX$5,$J$2:$Y$8,2,FALSE)*VLOOKUP($AC382,$B$2:$G$15,MATCH($AD382,$B$3:$G$3,0),FALSE),HLOOKUP($CX$5,$J$2:$Y$8,3,FALSE)*VLOOKUP($AC382,$B$17:$G$30,MATCH($AD382,$B$18:$G$18,0),FALSE),HLOOKUP($CX$5,$J$2:$Y$8,6,FALSE)))+HLOOKUP($CX$5,$J$2:$Y$8,4,FALSE)*VLOOKUP($AC382,$B$32:$G$45,MATCH($AD382,$B$33:$G$33,0),FALSE)+HLOOKUP($CX$5,$J$2:$Y$8,5,FALSE)*VLOOKUP($AC382,$B$47:$G$60,MATCH($AD382,$B$48:$G$48,0),FALSE),"N/A")</f>
        <v>48.2</v>
      </c>
      <c r="CZ382" s="16">
        <f t="shared" ref="CZ382:CZ392" si="1137">IF(ISNUMBER($AG382),IF(OR(HLOOKUP($CX$5,$I$2:$Y$8,4,FALSE)=1,HLOOKUP($CX$5,$I$2:$Y$8,5,FALSE)=1,),HLOOKUP($CX$5,$I$2:$Y$8,4,FALSE)*VLOOKUP($AC382,$B$32:$G$45,MATCH($AD382,$B$33:$G$33,0),FALSE)+HLOOKUP($CX$5,$I$2:$Y$8,5,FALSE)*VLOOKUP($AC382,$B$47:$G$60,MATCH($AD382,$B$48:$G$48,0),FALSE)+$AG382,$AG382),"N/A")</f>
        <v>55.6</v>
      </c>
      <c r="DA382" s="16" t="str">
        <f>IF(DB382&gt;0, "true", "false")</f>
        <v>true</v>
      </c>
      <c r="DB382" s="76">
        <f>AP382</f>
        <v>0.96279999999999999</v>
      </c>
      <c r="DC382" s="16">
        <f t="shared" ref="DC382:DC392" si="1138">IF(ISNUMBER($AE382),IF(OR(HLOOKUP($DC$5,$I$2:$Y$8,4,FALSE)=1,HLOOKUP($DC$5,$I$2:$Y$8,5,FALSE)=1,),HLOOKUP($DC$5,$I$2:$Y$8,4,FALSE)*VLOOKUP($AC382,$B$32:$G$45,MATCH($AD382,$B$33:$G$33,0),FALSE)+HLOOKUP($DC$5,$I$2:$Y$8,5,FALSE)*VLOOKUP($AC382,$B$47:$G$60,MATCH($AD382,$B$48:$G$48,0),FALSE)+$AE382,$AE382),"N/A")</f>
        <v>48</v>
      </c>
      <c r="DD382" s="16">
        <f t="shared" ref="DD382:DD392" si="1139">IF(ISNUMBER($AF382),$AF382*SQRT(SUMSQ(HLOOKUP($DC$5,$J$2:$Y$8,2,FALSE)*VLOOKUP($AC382,$B$2:$G$15,MATCH($AD382,$B$3:$G$3,0),FALSE),HLOOKUP($DC$5,$J$2:$Y$8,3,FALSE)*VLOOKUP($AC382,$B$17:$G$30,MATCH($AD382,$B$18:$G$18,0),FALSE),HLOOKUP($DC$5,$J$2:$Y$8,6,FALSE)))+HLOOKUP($DC$5,$J$2:$Y$8,4,FALSE)*VLOOKUP($AC382,$B$32:$G$45,MATCH($AD382,$B$33:$G$33,0),FALSE)+HLOOKUP($DC$5,$J$2:$Y$8,5,FALSE)*VLOOKUP($AC382,$B$47:$G$60,MATCH($AD382,$B$48:$G$48,0),FALSE),"N/A")</f>
        <v>68.165093706383189</v>
      </c>
      <c r="DE382" s="16">
        <f t="shared" ref="DE382:DE392" si="1140">IF(ISNUMBER($AG382),IF(OR(HLOOKUP($DC$5,$I$2:$Y$8,4,FALSE)=1,HLOOKUP($DC$5,$I$2:$Y$8,5,FALSE)=1,),HLOOKUP($DC$5,$I$2:$Y$8,4,FALSE)*VLOOKUP($AC382,$B$32:$G$45,MATCH($AD382,$B$33:$G$33,0),FALSE)+HLOOKUP($DC$5,$I$2:$Y$8,5,FALSE)*VLOOKUP($AC382,$B$47:$G$60,MATCH($AD382,$B$48:$G$48,0),FALSE)+$AG382,$AG382),"N/A")</f>
        <v>55.6</v>
      </c>
      <c r="DF382" s="16" t="str">
        <f>IF(DG382&gt;0, "true", "false")</f>
        <v>false</v>
      </c>
      <c r="DG382" s="76">
        <f>AT382</f>
        <v>0</v>
      </c>
      <c r="DH382" s="16">
        <f t="shared" ref="DH382:DH392" si="1141">IF(ISNUMBER($AE382),IF(OR(HLOOKUP($DH$5,$I$2:$Y$8,4,FALSE)=1,HLOOKUP($DH$5,$I$2:$Y$8,5,FALSE)=1,),HLOOKUP($DH$5,$I$2:$Y$8,4,FALSE)*VLOOKUP($AC382,$B$32:$G$45,MATCH($AD382,$B$33:$G$33,0),FALSE)+HLOOKUP($DH$5,$I$2:$Y$8,5,FALSE)*VLOOKUP($AC382,$B$47:$G$60,MATCH($AD382,$B$48:$G$48,0),FALSE)+$AE382,$AE382),"N/A")</f>
        <v>48</v>
      </c>
      <c r="DI382" s="16">
        <f t="shared" ref="DI382:DI392" si="1142">IF(ISNUMBER($AF382),$AF382*SQRT(SUMSQ(HLOOKUP($DH$5,$J$2:$Y$8,2,FALSE)*VLOOKUP($AC382,$B$2:$G$15,MATCH($AD382,$B$3:$G$3,0),FALSE),HLOOKUP($DH$5,$J$2:$Y$8,3,FALSE)*VLOOKUP($AC382,$B$17:$G$30,MATCH($AD382,$B$18:$G$18,0),FALSE),HLOOKUP($DH$5,$J$2:$Y$8,6,FALSE)))+HLOOKUP($DH$5,$J$2:$Y$8,4,FALSE)*VLOOKUP($AC382,$B$32:$G$45,MATCH($AD382,$B$33:$G$33,0),FALSE)+HLOOKUP($DH$5,$J$2:$Y$8,5,FALSE)*VLOOKUP($AC382,$B$47:$G$60,MATCH($AD382,$B$48:$G$48,0),FALSE),"N/A")</f>
        <v>68.165093706383189</v>
      </c>
      <c r="DJ382" s="16">
        <f t="shared" ref="DJ382:DJ392" si="1143">IF(ISNUMBER($AG382),IF(OR(HLOOKUP($DH$5,$I$2:$Y$8,4,FALSE)=1,HLOOKUP($DH$5,$I$2:$Y$8,5,FALSE)=1,),HLOOKUP($DH$5,$I$2:$Y$8,4,FALSE)*VLOOKUP($AC382,$B$32:$G$45,MATCH($AD382,$B$33:$G$33,0),FALSE)+HLOOKUP($DH$5,$I$2:$Y$8,5,FALSE)*VLOOKUP($AC382,$B$47:$G$60,MATCH($AD382,$B$48:$G$48,0),FALSE)+$AG382,$AG382),"N/A")</f>
        <v>55.6</v>
      </c>
      <c r="DK382" s="16" t="str">
        <f>IF(DL382&gt;0, "true", "false")</f>
        <v>false</v>
      </c>
      <c r="DL382" s="76">
        <f>AT382</f>
        <v>0</v>
      </c>
      <c r="DM382" s="16">
        <f t="shared" ref="DM382:DM392" si="1144">IF(ISNUMBER($AE382),IF(OR(HLOOKUP($DM$5,$I$2:$Y$8,4,FALSE)=1,HLOOKUP($DM$5,$I$2:$Y$8,5,FALSE)=1,),HLOOKUP($DM$5,$I$2:$Y$8,4,FALSE)*VLOOKUP($AC382,$B$32:$G$45,MATCH($AD382,$B$33:$G$33,0),FALSE)+HLOOKUP($DM$5,$I$2:$Y$8,5,FALSE)*VLOOKUP($AC382,$B$47:$G$60,MATCH($AD382,$B$48:$G$48,0),FALSE)+$AE382,$AE382),"N/A")</f>
        <v>48</v>
      </c>
      <c r="DN382" s="16">
        <f t="shared" ref="DN382:DN392" si="1145">IF(ISNUMBER($AF382),$AF382*SQRT(SUMSQ(HLOOKUP($DM$5,$J$2:$Y$8,2,FALSE)*VLOOKUP($AC382,$B$2:$G$15,MATCH($AD382,$B$3:$G$3,0),FALSE),HLOOKUP($DM$5,$J$2:$Y$8,3,FALSE)*VLOOKUP($AC382,$B$17:$G$30,MATCH($AD382,$B$18:$G$18,0),FALSE),HLOOKUP($DM$5,$J$2:$Y$8,6,FALSE)))+HLOOKUP($DM$5,$J$2:$Y$8,4,FALSE)*VLOOKUP($AC382,$B$32:$G$45,MATCH($AD382,$B$33:$G$33,0),FALSE)+HLOOKUP($DM$5,$J$2:$Y$8,5,FALSE)*VLOOKUP($AC382,$B$47:$G$60,MATCH($AD382,$B$48:$G$48,0),FALSE),"N/A")</f>
        <v>68.165093706383189</v>
      </c>
      <c r="DO382" s="16">
        <f t="shared" ref="DO382:DO392" si="1146">IF(ISNUMBER($AG382),IF(OR(HLOOKUP($DM$5,$I$2:$Y$8,4,FALSE)=1,HLOOKUP($DM$5,$I$2:$Y$8,5,FALSE)=1,),HLOOKUP($DM$5,$I$2:$Y$8,4,FALSE)*VLOOKUP($AC382,$B$32:$G$45,MATCH($AD382,$B$33:$G$33,0),FALSE)+HLOOKUP($DM$5,$I$2:$Y$8,5,FALSE)*VLOOKUP($AC382,$B$47:$G$60,MATCH($AD382,$B$48:$G$48,0),FALSE)+$AG382,$AG382),"N/A")</f>
        <v>55.6</v>
      </c>
      <c r="DP382" s="16" t="str">
        <f>IF(DQ382&gt;0, "true", "false")</f>
        <v>false</v>
      </c>
      <c r="DQ382" s="76">
        <f>AT382</f>
        <v>0</v>
      </c>
      <c r="DR382" s="16">
        <f t="shared" ref="DR382:DR392" si="1147">IF(ISNUMBER($AE382),IF(OR(HLOOKUP($DR$5,$I$2:$Y$8,4,FALSE)=1,HLOOKUP($DR$5,$I$2:$Y$8,5,FALSE)=1,),HLOOKUP($DR$5,$I$2:$Y$8,4,FALSE)*VLOOKUP($AC382,$B$32:$G$45,MATCH($AD382,$B$33:$G$33,0),FALSE)+HLOOKUP($DR$5,$I$2:$Y$8,5,FALSE)*VLOOKUP($AC382,$B$47:$G$60,MATCH($AD382,$B$48:$G$48,0),FALSE)+$AE382,$AE382),"N/A")</f>
        <v>48</v>
      </c>
      <c r="DS382" s="16">
        <f t="shared" ref="DS382:DS392" si="1148">IF(ISNUMBER($AF382),$AF382*SQRT(SUMSQ(HLOOKUP($DR$5,$J$2:$Y$8,2,FALSE)*VLOOKUP($AC382,$B$2:$G$15,MATCH($AD382,$B$3:$G$3,0),FALSE),HLOOKUP($DR$5,$J$2:$Y$8,3,FALSE)*VLOOKUP($AC382,$B$17:$G$30,MATCH($AD382,$B$18:$G$18,0),FALSE),HLOOKUP($DR$5,$J$2:$Y$8,6,FALSE)))+HLOOKUP($DR$5,$J$2:$Y$8,4,FALSE)*VLOOKUP($AC382,$B$32:$G$45,MATCH($AD382,$B$33:$G$33,0),FALSE)+HLOOKUP($DR$5,$J$2:$Y$8,5,FALSE)*VLOOKUP($AC382,$B$47:$G$60,MATCH($AD382,$B$48:$G$48,0),FALSE),"N/A")</f>
        <v>68.165093706383189</v>
      </c>
      <c r="DT382" s="16">
        <f t="shared" ref="DT382:DT392" si="1149">IF(ISNUMBER($AG382),IF(OR(HLOOKUP($DR$5,$I$2:$Y$8,4,FALSE)=1,HLOOKUP($DR$5,$I$2:$Y$8,5,FALSE)=1,),HLOOKUP($DR$5,$I$2:$Y$8,4,FALSE)*VLOOKUP($AC382,$B$32:$G$45,MATCH($AD382,$B$33:$G$33,0),FALSE)+HLOOKUP($DR$5,$I$2:$Y$8,5,FALSE)*VLOOKUP($AC382,$B$47:$G$60,MATCH($AD382,$B$48:$G$48,0),FALSE)+$AG382,$AG382),"N/A")</f>
        <v>55.6</v>
      </c>
      <c r="DU382" s="16" t="str">
        <f>IF(DV382&gt;0, "true", "false")</f>
        <v>false</v>
      </c>
      <c r="DV382" s="76">
        <f>AT382</f>
        <v>0</v>
      </c>
    </row>
    <row r="383" spans="27:126" x14ac:dyDescent="0.35">
      <c r="AA383" s="74" t="s">
        <v>114</v>
      </c>
      <c r="AB383" s="73" t="str">
        <f t="shared" si="1101"/>
        <v>-</v>
      </c>
      <c r="AC383" s="47" t="s">
        <v>8</v>
      </c>
      <c r="AD383" s="47" t="s">
        <v>2</v>
      </c>
      <c r="AE383" s="16"/>
      <c r="AF383" s="16"/>
      <c r="AG383" s="16" t="str">
        <f>IF(MAX(AV9,BA9,BF9,BK9,BP9,BU9,BZ9,CE9,CJ9,CO9,CT9,CY9,DD9,DI9,DN9,DS9)=0,"N/A",MAX(AV9,BA9,BF9,BK9,BP9,BU9,BZ9,CE9,CJ9,CO9,CT9,CY9,DD9,DI9,DN9,DS9))</f>
        <v>N/A</v>
      </c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 t="str">
        <f t="shared" si="1102"/>
        <v>N/A</v>
      </c>
      <c r="AV383" s="16" t="str">
        <f t="shared" si="1103"/>
        <v>N/A</v>
      </c>
      <c r="AW383" s="16" t="str">
        <f t="shared" si="1104"/>
        <v>N/A</v>
      </c>
      <c r="AX383" s="47"/>
      <c r="AY383" s="16"/>
      <c r="AZ383" s="16" t="str">
        <f t="shared" si="1105"/>
        <v>N/A</v>
      </c>
      <c r="BA383" s="16" t="str">
        <f t="shared" si="1106"/>
        <v>N/A</v>
      </c>
      <c r="BB383" s="16" t="str">
        <f t="shared" si="1107"/>
        <v>N/A</v>
      </c>
      <c r="BC383" s="16"/>
      <c r="BD383" s="16"/>
      <c r="BE383" s="16" t="str">
        <f t="shared" si="1108"/>
        <v>N/A</v>
      </c>
      <c r="BF383" s="16" t="str">
        <f t="shared" si="1109"/>
        <v>N/A</v>
      </c>
      <c r="BG383" s="16" t="str">
        <f t="shared" si="1110"/>
        <v>N/A</v>
      </c>
      <c r="BH383" s="16"/>
      <c r="BI383" s="16"/>
      <c r="BJ383" s="16" t="str">
        <f t="shared" si="1111"/>
        <v>N/A</v>
      </c>
      <c r="BK383" s="16" t="str">
        <f t="shared" si="1112"/>
        <v>N/A</v>
      </c>
      <c r="BL383" s="16" t="str">
        <f t="shared" si="1113"/>
        <v>N/A</v>
      </c>
      <c r="BM383" s="16"/>
      <c r="BN383" s="16"/>
      <c r="BO383" s="16" t="str">
        <f t="shared" si="1114"/>
        <v>N/A</v>
      </c>
      <c r="BP383" s="16" t="str">
        <f t="shared" si="1115"/>
        <v>N/A</v>
      </c>
      <c r="BQ383" s="16" t="str">
        <f t="shared" si="1116"/>
        <v>N/A</v>
      </c>
      <c r="BR383" s="16"/>
      <c r="BS383" s="16"/>
      <c r="BT383" s="16" t="str">
        <f t="shared" si="1117"/>
        <v>N/A</v>
      </c>
      <c r="BU383" s="16" t="str">
        <f t="shared" si="1118"/>
        <v>N/A</v>
      </c>
      <c r="BV383" s="16" t="str">
        <f t="shared" si="1119"/>
        <v>N/A</v>
      </c>
      <c r="BW383" s="16"/>
      <c r="BX383" s="16"/>
      <c r="BY383" s="16" t="str">
        <f t="shared" si="1120"/>
        <v>N/A</v>
      </c>
      <c r="BZ383" s="16" t="str">
        <f t="shared" si="1121"/>
        <v>N/A</v>
      </c>
      <c r="CA383" s="16" t="str">
        <f t="shared" si="1122"/>
        <v>N/A</v>
      </c>
      <c r="CB383" s="16"/>
      <c r="CC383" s="16"/>
      <c r="CD383" s="16" t="str">
        <f t="shared" si="1123"/>
        <v>N/A</v>
      </c>
      <c r="CE383" s="16" t="str">
        <f t="shared" si="1124"/>
        <v>N/A</v>
      </c>
      <c r="CF383" s="16" t="str">
        <f t="shared" si="1125"/>
        <v>N/A</v>
      </c>
      <c r="CG383" s="16"/>
      <c r="CH383" s="16"/>
      <c r="CI383" s="16" t="str">
        <f t="shared" si="1126"/>
        <v>N/A</v>
      </c>
      <c r="CJ383" s="16" t="str">
        <f t="shared" si="1127"/>
        <v>N/A</v>
      </c>
      <c r="CK383" s="16" t="str">
        <f t="shared" si="1128"/>
        <v>N/A</v>
      </c>
      <c r="CL383" s="16"/>
      <c r="CM383" s="76"/>
      <c r="CN383" s="16" t="str">
        <f t="shared" si="1129"/>
        <v>N/A</v>
      </c>
      <c r="CO383" s="16" t="str">
        <f t="shared" si="1130"/>
        <v>N/A</v>
      </c>
      <c r="CP383" s="16" t="str">
        <f t="shared" si="1131"/>
        <v>N/A</v>
      </c>
      <c r="CQ383" s="16"/>
      <c r="CR383" s="76"/>
      <c r="CS383" s="16" t="str">
        <f t="shared" si="1132"/>
        <v>N/A</v>
      </c>
      <c r="CT383" s="16" t="str">
        <f t="shared" si="1133"/>
        <v>N/A</v>
      </c>
      <c r="CU383" s="16" t="str">
        <f t="shared" si="1134"/>
        <v>N/A</v>
      </c>
      <c r="CV383" s="16"/>
      <c r="CW383" s="76"/>
      <c r="CX383" s="16" t="str">
        <f t="shared" si="1135"/>
        <v>N/A</v>
      </c>
      <c r="CY383" s="16" t="str">
        <f t="shared" si="1136"/>
        <v>N/A</v>
      </c>
      <c r="CZ383" s="16" t="str">
        <f t="shared" si="1137"/>
        <v>N/A</v>
      </c>
      <c r="DA383" s="16"/>
      <c r="DB383" s="76"/>
      <c r="DC383" s="16" t="str">
        <f t="shared" si="1138"/>
        <v>N/A</v>
      </c>
      <c r="DD383" s="16" t="str">
        <f t="shared" si="1139"/>
        <v>N/A</v>
      </c>
      <c r="DE383" s="16" t="str">
        <f t="shared" si="1140"/>
        <v>N/A</v>
      </c>
      <c r="DF383" s="16"/>
      <c r="DG383" s="76"/>
      <c r="DH383" s="16" t="str">
        <f t="shared" si="1141"/>
        <v>N/A</v>
      </c>
      <c r="DI383" s="16" t="str">
        <f t="shared" si="1142"/>
        <v>N/A</v>
      </c>
      <c r="DJ383" s="16" t="str">
        <f t="shared" si="1143"/>
        <v>N/A</v>
      </c>
      <c r="DK383" s="16"/>
      <c r="DL383" s="76"/>
      <c r="DM383" s="16" t="str">
        <f t="shared" si="1144"/>
        <v>N/A</v>
      </c>
      <c r="DN383" s="16" t="str">
        <f t="shared" si="1145"/>
        <v>N/A</v>
      </c>
      <c r="DO383" s="16" t="str">
        <f t="shared" si="1146"/>
        <v>N/A</v>
      </c>
      <c r="DP383" s="16"/>
      <c r="DQ383" s="76"/>
      <c r="DR383" s="16" t="str">
        <f t="shared" si="1147"/>
        <v>N/A</v>
      </c>
      <c r="DS383" s="16" t="str">
        <f t="shared" si="1148"/>
        <v>N/A</v>
      </c>
      <c r="DT383" s="16" t="str">
        <f t="shared" si="1149"/>
        <v>N/A</v>
      </c>
      <c r="DU383" s="16"/>
      <c r="DV383" s="76"/>
    </row>
    <row r="384" spans="27:126" x14ac:dyDescent="0.35">
      <c r="AA384" s="74">
        <v>1.5</v>
      </c>
      <c r="AB384" s="73">
        <f t="shared" si="1101"/>
        <v>19.499999999999751</v>
      </c>
      <c r="AC384" s="47" t="s">
        <v>9</v>
      </c>
      <c r="AD384" s="47" t="s">
        <v>2</v>
      </c>
      <c r="AE384" s="16">
        <f>[2]beta_Schätzung_Corr_Poll!E125</f>
        <v>38</v>
      </c>
      <c r="AF384" s="16">
        <f>[2]beta_Schätzung_Corr_Poll!E126</f>
        <v>38.200000000000003</v>
      </c>
      <c r="AG384" s="16">
        <f>[2]beta_Schätzung_Corr_Poll!E127</f>
        <v>45.6</v>
      </c>
      <c r="AH384" s="16">
        <f>[2]beta_Schätzung_Corr_Poll!E123</f>
        <v>0.99839999999999995</v>
      </c>
      <c r="AI384" s="16">
        <f>[2]beta_Schätzung_Corr_Poll!F125</f>
        <v>38</v>
      </c>
      <c r="AJ384" s="16">
        <f>[2]beta_Schätzung_Corr_Poll!F126</f>
        <v>38.299999999999997</v>
      </c>
      <c r="AK384" s="16">
        <f>[2]beta_Schätzung_Corr_Poll!F127</f>
        <v>45.6</v>
      </c>
      <c r="AL384" s="16">
        <f>[2]beta_Schätzung_Corr_Poll!F123</f>
        <v>0.96866666666666668</v>
      </c>
      <c r="AM384" s="16">
        <f>[2]beta_Schätzung_Corr_Poll!G125</f>
        <v>38</v>
      </c>
      <c r="AN384" s="16">
        <f>[2]beta_Schätzung_Corr_Poll!G126</f>
        <v>38.299999999999997</v>
      </c>
      <c r="AO384" s="16">
        <f>[2]beta_Schätzung_Corr_Poll!G127</f>
        <v>45.6</v>
      </c>
      <c r="AP384" s="16">
        <f>[2]beta_Schätzung_Corr_Poll!G123</f>
        <v>0.96040000000000003</v>
      </c>
      <c r="AQ384" s="16">
        <f>[2]beta_Schätzung_Corr_Poll!H125</f>
        <v>38</v>
      </c>
      <c r="AR384" s="16">
        <f>[2]beta_Schätzung_Corr_Poll!H126</f>
        <v>45.6</v>
      </c>
      <c r="AS384" s="16">
        <f>[2]beta_Schätzung_Corr_Poll!H127</f>
        <v>45.6</v>
      </c>
      <c r="AT384" s="16">
        <f>[2]beta_Schätzung_Corr_Poll!H123</f>
        <v>0</v>
      </c>
      <c r="AU384" s="16">
        <f t="shared" si="1102"/>
        <v>38</v>
      </c>
      <c r="AV384" s="16">
        <f t="shared" si="1103"/>
        <v>38.200000000000003</v>
      </c>
      <c r="AW384" s="16">
        <f t="shared" si="1104"/>
        <v>45.6</v>
      </c>
      <c r="AX384" s="47" t="str">
        <f>IF(AY384&gt;0, "true", "false")</f>
        <v>true</v>
      </c>
      <c r="AY384" s="16">
        <f>AH384</f>
        <v>0.99839999999999995</v>
      </c>
      <c r="AZ384" s="16">
        <f t="shared" si="1105"/>
        <v>38</v>
      </c>
      <c r="BA384" s="16">
        <f t="shared" si="1106"/>
        <v>38.200000000000003</v>
      </c>
      <c r="BB384" s="16">
        <f t="shared" si="1107"/>
        <v>45.6</v>
      </c>
      <c r="BC384" s="16" t="str">
        <f>IF(BD384&gt;0, "true", "false")</f>
        <v>true</v>
      </c>
      <c r="BD384" s="16">
        <f>AH384</f>
        <v>0.99839999999999995</v>
      </c>
      <c r="BE384" s="16">
        <f t="shared" si="1108"/>
        <v>38</v>
      </c>
      <c r="BF384" s="16">
        <f t="shared" si="1109"/>
        <v>38.200000000000003</v>
      </c>
      <c r="BG384" s="16">
        <f t="shared" si="1110"/>
        <v>45.6</v>
      </c>
      <c r="BH384" s="16" t="str">
        <f>IF(BI384&gt;0, "true", "false")</f>
        <v>true</v>
      </c>
      <c r="BI384" s="16">
        <f>AH384</f>
        <v>0.99839999999999995</v>
      </c>
      <c r="BJ384" s="16">
        <f t="shared" si="1111"/>
        <v>38</v>
      </c>
      <c r="BK384" s="16">
        <f t="shared" si="1112"/>
        <v>38.200000000000003</v>
      </c>
      <c r="BL384" s="16">
        <f t="shared" si="1113"/>
        <v>45.6</v>
      </c>
      <c r="BM384" s="16" t="str">
        <f>IF(BN384&gt;0, "true", "false")</f>
        <v>true</v>
      </c>
      <c r="BN384" s="16">
        <f>AH384</f>
        <v>0.99839999999999995</v>
      </c>
      <c r="BO384" s="16">
        <f t="shared" si="1114"/>
        <v>38</v>
      </c>
      <c r="BP384" s="16">
        <f t="shared" si="1115"/>
        <v>38.200000000000003</v>
      </c>
      <c r="BQ384" s="16">
        <f t="shared" si="1116"/>
        <v>45.6</v>
      </c>
      <c r="BR384" s="16" t="str">
        <f>IF(BS384&gt;0, "true", "false")</f>
        <v>true</v>
      </c>
      <c r="BS384" s="16">
        <f>AL384</f>
        <v>0.96866666666666668</v>
      </c>
      <c r="BT384" s="16">
        <f t="shared" si="1117"/>
        <v>38</v>
      </c>
      <c r="BU384" s="16">
        <f t="shared" si="1118"/>
        <v>38.200000000000003</v>
      </c>
      <c r="BV384" s="16">
        <f t="shared" si="1119"/>
        <v>45.6</v>
      </c>
      <c r="BW384" s="16" t="str">
        <f>IF(BX384&gt;0, "true", "false")</f>
        <v>true</v>
      </c>
      <c r="BX384" s="16">
        <f>AL384</f>
        <v>0.96866666666666668</v>
      </c>
      <c r="BY384" s="16">
        <f t="shared" si="1120"/>
        <v>38</v>
      </c>
      <c r="BZ384" s="16">
        <f t="shared" si="1121"/>
        <v>38.200000000000003</v>
      </c>
      <c r="CA384" s="16">
        <f t="shared" si="1122"/>
        <v>45.6</v>
      </c>
      <c r="CB384" s="16" t="str">
        <f>IF(CC384&gt;0, "true", "false")</f>
        <v>true</v>
      </c>
      <c r="CC384" s="16">
        <f>AL384</f>
        <v>0.96866666666666668</v>
      </c>
      <c r="CD384" s="16">
        <f t="shared" si="1123"/>
        <v>38</v>
      </c>
      <c r="CE384" s="16">
        <f t="shared" si="1124"/>
        <v>38.200000000000003</v>
      </c>
      <c r="CF384" s="16">
        <f t="shared" si="1125"/>
        <v>45.6</v>
      </c>
      <c r="CG384" s="16" t="str">
        <f>IF(CH384&gt;0, "true", "false")</f>
        <v>true</v>
      </c>
      <c r="CH384" s="16">
        <f>AL384</f>
        <v>0.96866666666666668</v>
      </c>
      <c r="CI384" s="16">
        <f t="shared" si="1126"/>
        <v>38</v>
      </c>
      <c r="CJ384" s="16">
        <f t="shared" si="1127"/>
        <v>57.300000000000004</v>
      </c>
      <c r="CK384" s="16">
        <f t="shared" si="1128"/>
        <v>45.6</v>
      </c>
      <c r="CL384" s="16" t="str">
        <f>IF(CM384&gt;0, "true", "false")</f>
        <v>true</v>
      </c>
      <c r="CM384" s="76">
        <f>AP384</f>
        <v>0.96040000000000003</v>
      </c>
      <c r="CN384" s="16">
        <f t="shared" si="1129"/>
        <v>38</v>
      </c>
      <c r="CO384" s="16">
        <f t="shared" si="1130"/>
        <v>57.300000000000004</v>
      </c>
      <c r="CP384" s="16">
        <f t="shared" si="1131"/>
        <v>45.6</v>
      </c>
      <c r="CQ384" s="16" t="str">
        <f>IF(CR384&gt;0, "true", "false")</f>
        <v>true</v>
      </c>
      <c r="CR384" s="76">
        <f>AP384</f>
        <v>0.96040000000000003</v>
      </c>
      <c r="CS384" s="16">
        <f t="shared" si="1132"/>
        <v>38</v>
      </c>
      <c r="CT384" s="16">
        <f t="shared" si="1133"/>
        <v>57.300000000000004</v>
      </c>
      <c r="CU384" s="16">
        <f t="shared" si="1134"/>
        <v>45.6</v>
      </c>
      <c r="CV384" s="16" t="str">
        <f>IF(CW384&gt;0, "true", "false")</f>
        <v>true</v>
      </c>
      <c r="CW384" s="76">
        <f>AP384</f>
        <v>0.96040000000000003</v>
      </c>
      <c r="CX384" s="16">
        <f t="shared" si="1135"/>
        <v>38</v>
      </c>
      <c r="CY384" s="16">
        <f t="shared" si="1136"/>
        <v>57.300000000000004</v>
      </c>
      <c r="CZ384" s="16">
        <f t="shared" si="1137"/>
        <v>45.6</v>
      </c>
      <c r="DA384" s="16" t="str">
        <f>IF(DB384&gt;0, "true", "false")</f>
        <v>true</v>
      </c>
      <c r="DB384" s="76">
        <f>AP384</f>
        <v>0.96040000000000003</v>
      </c>
      <c r="DC384" s="16">
        <f t="shared" si="1138"/>
        <v>38</v>
      </c>
      <c r="DD384" s="16">
        <f t="shared" si="1139"/>
        <v>68.866029361362195</v>
      </c>
      <c r="DE384" s="16">
        <f t="shared" si="1140"/>
        <v>45.6</v>
      </c>
      <c r="DF384" s="16" t="str">
        <f>IF(DG384&gt;0, "true", "false")</f>
        <v>false</v>
      </c>
      <c r="DG384" s="76">
        <f>AT384</f>
        <v>0</v>
      </c>
      <c r="DH384" s="16">
        <f t="shared" si="1141"/>
        <v>38</v>
      </c>
      <c r="DI384" s="16">
        <f t="shared" si="1142"/>
        <v>68.866029361362195</v>
      </c>
      <c r="DJ384" s="16">
        <f t="shared" si="1143"/>
        <v>45.6</v>
      </c>
      <c r="DK384" s="16" t="str">
        <f>IF(DL384&gt;0, "true", "false")</f>
        <v>false</v>
      </c>
      <c r="DL384" s="76">
        <f>AT384</f>
        <v>0</v>
      </c>
      <c r="DM384" s="16">
        <f t="shared" si="1144"/>
        <v>38</v>
      </c>
      <c r="DN384" s="16">
        <f t="shared" si="1145"/>
        <v>68.866029361362195</v>
      </c>
      <c r="DO384" s="16">
        <f t="shared" si="1146"/>
        <v>45.6</v>
      </c>
      <c r="DP384" s="16" t="str">
        <f>IF(DQ384&gt;0, "true", "false")</f>
        <v>false</v>
      </c>
      <c r="DQ384" s="76">
        <f>AT384</f>
        <v>0</v>
      </c>
      <c r="DR384" s="16">
        <f t="shared" si="1147"/>
        <v>38</v>
      </c>
      <c r="DS384" s="16">
        <f t="shared" si="1148"/>
        <v>68.866029361362195</v>
      </c>
      <c r="DT384" s="16">
        <f t="shared" si="1149"/>
        <v>45.6</v>
      </c>
      <c r="DU384" s="16" t="str">
        <f>IF(DV384&gt;0, "true", "false")</f>
        <v>false</v>
      </c>
      <c r="DV384" s="76">
        <f>AT384</f>
        <v>0</v>
      </c>
    </row>
    <row r="385" spans="27:126" x14ac:dyDescent="0.35">
      <c r="AA385" s="74">
        <v>1.5</v>
      </c>
      <c r="AB385" s="73">
        <f t="shared" si="1101"/>
        <v>19.499999999999751</v>
      </c>
      <c r="AC385" s="47" t="s">
        <v>10</v>
      </c>
      <c r="AD385" s="47" t="s">
        <v>2</v>
      </c>
      <c r="AE385" s="16">
        <f>[2]beta_Schätzung_Corr_Poll!E144</f>
        <v>38</v>
      </c>
      <c r="AF385" s="16">
        <f>[2]beta_Schätzung_Corr_Poll!E145</f>
        <v>38.200000000000003</v>
      </c>
      <c r="AG385" s="16">
        <f>[2]beta_Schätzung_Corr_Poll!E146</f>
        <v>45.6</v>
      </c>
      <c r="AH385" s="16">
        <f>[2]beta_Schätzung_Corr_Poll!E142</f>
        <v>0.99719999999999998</v>
      </c>
      <c r="AI385" s="16">
        <f>[2]beta_Schätzung_Corr_Poll!F144</f>
        <v>38</v>
      </c>
      <c r="AJ385" s="16">
        <f>[2]beta_Schätzung_Corr_Poll!F145</f>
        <v>38.200000000000003</v>
      </c>
      <c r="AK385" s="16">
        <f>[2]beta_Schätzung_Corr_Poll!F146</f>
        <v>45.6</v>
      </c>
      <c r="AL385" s="16">
        <f>[2]beta_Schätzung_Corr_Poll!F142</f>
        <v>0.96633333333333338</v>
      </c>
      <c r="AM385" s="16">
        <f>[2]beta_Schätzung_Corr_Poll!G144</f>
        <v>38</v>
      </c>
      <c r="AN385" s="16">
        <f>[2]beta_Schätzung_Corr_Poll!G145</f>
        <v>38.299999999999997</v>
      </c>
      <c r="AO385" s="16">
        <f>[2]beta_Schätzung_Corr_Poll!G146</f>
        <v>45.6</v>
      </c>
      <c r="AP385" s="16">
        <f>[2]beta_Schätzung_Corr_Poll!G142</f>
        <v>0.95960000000000001</v>
      </c>
      <c r="AQ385" s="16">
        <f>[2]beta_Schätzung_Corr_Poll!H144</f>
        <v>38</v>
      </c>
      <c r="AR385" s="16">
        <f>[2]beta_Schätzung_Corr_Poll!H145</f>
        <v>45.6</v>
      </c>
      <c r="AS385" s="16">
        <f>[2]beta_Schätzung_Corr_Poll!H146</f>
        <v>45.6</v>
      </c>
      <c r="AT385" s="16">
        <f>[2]beta_Schätzung_Corr_Poll!H142</f>
        <v>0</v>
      </c>
      <c r="AU385" s="16">
        <f t="shared" si="1102"/>
        <v>38</v>
      </c>
      <c r="AV385" s="16">
        <f t="shared" si="1103"/>
        <v>38.200000000000003</v>
      </c>
      <c r="AW385" s="16">
        <f t="shared" si="1104"/>
        <v>45.6</v>
      </c>
      <c r="AX385" s="47" t="str">
        <f>IF(AY385&gt;0, "true", "false")</f>
        <v>true</v>
      </c>
      <c r="AY385" s="16">
        <f>AH385</f>
        <v>0.99719999999999998</v>
      </c>
      <c r="AZ385" s="16">
        <f t="shared" si="1105"/>
        <v>38</v>
      </c>
      <c r="BA385" s="16">
        <f t="shared" si="1106"/>
        <v>38.200000000000003</v>
      </c>
      <c r="BB385" s="16">
        <f t="shared" si="1107"/>
        <v>45.6</v>
      </c>
      <c r="BC385" s="16" t="str">
        <f>IF(BD385&gt;0, "true", "false")</f>
        <v>true</v>
      </c>
      <c r="BD385" s="16">
        <f>AH385</f>
        <v>0.99719999999999998</v>
      </c>
      <c r="BE385" s="16">
        <f t="shared" si="1108"/>
        <v>38</v>
      </c>
      <c r="BF385" s="16">
        <f t="shared" si="1109"/>
        <v>38.200000000000003</v>
      </c>
      <c r="BG385" s="16">
        <f t="shared" si="1110"/>
        <v>45.6</v>
      </c>
      <c r="BH385" s="16" t="str">
        <f>IF(BI385&gt;0, "true", "false")</f>
        <v>true</v>
      </c>
      <c r="BI385" s="16">
        <f>AH385</f>
        <v>0.99719999999999998</v>
      </c>
      <c r="BJ385" s="16">
        <f t="shared" si="1111"/>
        <v>38</v>
      </c>
      <c r="BK385" s="16">
        <f t="shared" si="1112"/>
        <v>38.200000000000003</v>
      </c>
      <c r="BL385" s="16">
        <f t="shared" si="1113"/>
        <v>45.6</v>
      </c>
      <c r="BM385" s="16" t="str">
        <f>IF(BN385&gt;0, "true", "false")</f>
        <v>true</v>
      </c>
      <c r="BN385" s="16">
        <f>AH385</f>
        <v>0.99719999999999998</v>
      </c>
      <c r="BO385" s="16">
        <f t="shared" si="1114"/>
        <v>38</v>
      </c>
      <c r="BP385" s="16">
        <f t="shared" si="1115"/>
        <v>38.200000000000003</v>
      </c>
      <c r="BQ385" s="16">
        <f t="shared" si="1116"/>
        <v>45.6</v>
      </c>
      <c r="BR385" s="16" t="str">
        <f>IF(BS385&gt;0, "true", "false")</f>
        <v>true</v>
      </c>
      <c r="BS385" s="16">
        <f>AL385</f>
        <v>0.96633333333333338</v>
      </c>
      <c r="BT385" s="16">
        <f t="shared" si="1117"/>
        <v>38</v>
      </c>
      <c r="BU385" s="16">
        <f t="shared" si="1118"/>
        <v>38.200000000000003</v>
      </c>
      <c r="BV385" s="16">
        <f t="shared" si="1119"/>
        <v>45.6</v>
      </c>
      <c r="BW385" s="16" t="str">
        <f>IF(BX385&gt;0, "true", "false")</f>
        <v>true</v>
      </c>
      <c r="BX385" s="16">
        <f>AL385</f>
        <v>0.96633333333333338</v>
      </c>
      <c r="BY385" s="16">
        <f t="shared" si="1120"/>
        <v>38</v>
      </c>
      <c r="BZ385" s="16">
        <f t="shared" si="1121"/>
        <v>38.200000000000003</v>
      </c>
      <c r="CA385" s="16">
        <f t="shared" si="1122"/>
        <v>45.6</v>
      </c>
      <c r="CB385" s="16" t="str">
        <f>IF(CC385&gt;0, "true", "false")</f>
        <v>true</v>
      </c>
      <c r="CC385" s="16">
        <f>AL385</f>
        <v>0.96633333333333338</v>
      </c>
      <c r="CD385" s="16">
        <f t="shared" si="1123"/>
        <v>38</v>
      </c>
      <c r="CE385" s="16">
        <f t="shared" si="1124"/>
        <v>38.200000000000003</v>
      </c>
      <c r="CF385" s="16">
        <f t="shared" si="1125"/>
        <v>45.6</v>
      </c>
      <c r="CG385" s="16" t="str">
        <f>IF(CH385&gt;0, "true", "false")</f>
        <v>true</v>
      </c>
      <c r="CH385" s="16">
        <f>AL385</f>
        <v>0.96633333333333338</v>
      </c>
      <c r="CI385" s="16">
        <f t="shared" si="1126"/>
        <v>38</v>
      </c>
      <c r="CJ385" s="16">
        <f t="shared" si="1127"/>
        <v>38.200000000000003</v>
      </c>
      <c r="CK385" s="16">
        <f t="shared" si="1128"/>
        <v>45.6</v>
      </c>
      <c r="CL385" s="16" t="str">
        <f>IF(CM385&gt;0, "true", "false")</f>
        <v>true</v>
      </c>
      <c r="CM385" s="76">
        <f>AP385</f>
        <v>0.95960000000000001</v>
      </c>
      <c r="CN385" s="16">
        <f t="shared" si="1129"/>
        <v>38</v>
      </c>
      <c r="CO385" s="16">
        <f t="shared" si="1130"/>
        <v>38.200000000000003</v>
      </c>
      <c r="CP385" s="16">
        <f t="shared" si="1131"/>
        <v>45.6</v>
      </c>
      <c r="CQ385" s="16" t="str">
        <f>IF(CR385&gt;0, "true", "false")</f>
        <v>true</v>
      </c>
      <c r="CR385" s="76">
        <f>AP385</f>
        <v>0.95960000000000001</v>
      </c>
      <c r="CS385" s="16">
        <f t="shared" si="1132"/>
        <v>38</v>
      </c>
      <c r="CT385" s="16">
        <f t="shared" si="1133"/>
        <v>38.200000000000003</v>
      </c>
      <c r="CU385" s="16">
        <f t="shared" si="1134"/>
        <v>45.6</v>
      </c>
      <c r="CV385" s="16" t="str">
        <f>IF(CW385&gt;0, "true", "false")</f>
        <v>true</v>
      </c>
      <c r="CW385" s="76">
        <f>AP385</f>
        <v>0.95960000000000001</v>
      </c>
      <c r="CX385" s="16">
        <f t="shared" si="1135"/>
        <v>38</v>
      </c>
      <c r="CY385" s="16">
        <f t="shared" si="1136"/>
        <v>38.200000000000003</v>
      </c>
      <c r="CZ385" s="16">
        <f t="shared" si="1137"/>
        <v>45.6</v>
      </c>
      <c r="DA385" s="16" t="str">
        <f>IF(DB385&gt;0, "true", "false")</f>
        <v>true</v>
      </c>
      <c r="DB385" s="76">
        <f>AP385</f>
        <v>0.95960000000000001</v>
      </c>
      <c r="DC385" s="16">
        <f t="shared" si="1138"/>
        <v>38</v>
      </c>
      <c r="DD385" s="16">
        <f t="shared" si="1139"/>
        <v>54.022958082652238</v>
      </c>
      <c r="DE385" s="16">
        <f t="shared" si="1140"/>
        <v>45.6</v>
      </c>
      <c r="DF385" s="16" t="str">
        <f>IF(DG385&gt;0, "true", "false")</f>
        <v>false</v>
      </c>
      <c r="DG385" s="76">
        <f>AT385</f>
        <v>0</v>
      </c>
      <c r="DH385" s="16">
        <f t="shared" si="1141"/>
        <v>38</v>
      </c>
      <c r="DI385" s="16">
        <f t="shared" si="1142"/>
        <v>54.022958082652238</v>
      </c>
      <c r="DJ385" s="16">
        <f t="shared" si="1143"/>
        <v>45.6</v>
      </c>
      <c r="DK385" s="16" t="str">
        <f>IF(DL385&gt;0, "true", "false")</f>
        <v>false</v>
      </c>
      <c r="DL385" s="76">
        <f>AT385</f>
        <v>0</v>
      </c>
      <c r="DM385" s="16">
        <f t="shared" si="1144"/>
        <v>38</v>
      </c>
      <c r="DN385" s="16">
        <f t="shared" si="1145"/>
        <v>54.022958082652238</v>
      </c>
      <c r="DO385" s="16">
        <f t="shared" si="1146"/>
        <v>45.6</v>
      </c>
      <c r="DP385" s="16" t="str">
        <f>IF(DQ385&gt;0, "true", "false")</f>
        <v>false</v>
      </c>
      <c r="DQ385" s="76">
        <f>AT385</f>
        <v>0</v>
      </c>
      <c r="DR385" s="16">
        <f t="shared" si="1147"/>
        <v>38</v>
      </c>
      <c r="DS385" s="16">
        <f t="shared" si="1148"/>
        <v>54.022958082652238</v>
      </c>
      <c r="DT385" s="16">
        <f t="shared" si="1149"/>
        <v>45.6</v>
      </c>
      <c r="DU385" s="16" t="str">
        <f>IF(DV385&gt;0, "true", "false")</f>
        <v>false</v>
      </c>
      <c r="DV385" s="76">
        <f>AT385</f>
        <v>0</v>
      </c>
    </row>
    <row r="386" spans="27:126" x14ac:dyDescent="0.35">
      <c r="AA386" s="74">
        <v>1.5</v>
      </c>
      <c r="AB386" s="73">
        <f t="shared" si="1101"/>
        <v>4.1893203883495165</v>
      </c>
      <c r="AC386" s="47" t="s">
        <v>11</v>
      </c>
      <c r="AD386" s="47" t="s">
        <v>2</v>
      </c>
      <c r="AE386" s="16">
        <f>[2]beta_Schätzung_Corr_Poll!E165</f>
        <v>50</v>
      </c>
      <c r="AF386" s="16">
        <f>[2]beta_Schätzung_Corr_Poll!E166</f>
        <v>61.7</v>
      </c>
      <c r="AG386" s="16">
        <f>[2]beta_Schätzung_Corr_Poll!E167</f>
        <v>126</v>
      </c>
      <c r="AH386" s="16">
        <f>[2]beta_Schätzung_Corr_Poll!E163</f>
        <v>0.99560000000000004</v>
      </c>
      <c r="AI386" s="16">
        <f>[2]beta_Schätzung_Corr_Poll!F165</f>
        <v>50</v>
      </c>
      <c r="AJ386" s="16">
        <f>[2]beta_Schätzung_Corr_Poll!F166</f>
        <v>61.9</v>
      </c>
      <c r="AK386" s="16">
        <f>[2]beta_Schätzung_Corr_Poll!F167</f>
        <v>126</v>
      </c>
      <c r="AL386" s="16">
        <f>[2]beta_Schätzung_Corr_Poll!F163</f>
        <v>0.93500000000000005</v>
      </c>
      <c r="AM386" s="16">
        <f>[2]beta_Schätzung_Corr_Poll!G165</f>
        <v>50</v>
      </c>
      <c r="AN386" s="16">
        <f>[2]beta_Schätzung_Corr_Poll!G166</f>
        <v>62.7</v>
      </c>
      <c r="AO386" s="16">
        <f>[2]beta_Schätzung_Corr_Poll!G167</f>
        <v>126</v>
      </c>
      <c r="AP386" s="16">
        <f>[2]beta_Schätzung_Corr_Poll!G163</f>
        <v>0.94</v>
      </c>
      <c r="AQ386" s="16">
        <f>[2]beta_Schätzung_Corr_Poll!H165</f>
        <v>50</v>
      </c>
      <c r="AR386" s="16">
        <f>[2]beta_Schätzung_Corr_Poll!H166</f>
        <v>126</v>
      </c>
      <c r="AS386" s="16">
        <f>[2]beta_Schätzung_Corr_Poll!H167</f>
        <v>126</v>
      </c>
      <c r="AT386" s="16">
        <f>[2]beta_Schätzung_Corr_Poll!H163</f>
        <v>0</v>
      </c>
      <c r="AU386" s="16">
        <f t="shared" si="1102"/>
        <v>50</v>
      </c>
      <c r="AV386" s="16">
        <f t="shared" si="1103"/>
        <v>61.7</v>
      </c>
      <c r="AW386" s="16">
        <f t="shared" si="1104"/>
        <v>126</v>
      </c>
      <c r="AX386" s="47" t="str">
        <f>IF(AY386&gt;0, "true", "false")</f>
        <v>true</v>
      </c>
      <c r="AY386" s="16">
        <f>AH386</f>
        <v>0.99560000000000004</v>
      </c>
      <c r="AZ386" s="16">
        <f t="shared" si="1105"/>
        <v>50</v>
      </c>
      <c r="BA386" s="16">
        <f t="shared" si="1106"/>
        <v>61.7</v>
      </c>
      <c r="BB386" s="16">
        <f t="shared" si="1107"/>
        <v>126</v>
      </c>
      <c r="BC386" s="16" t="str">
        <f>IF(BD386&gt;0, "true", "false")</f>
        <v>true</v>
      </c>
      <c r="BD386" s="16">
        <f>AH386</f>
        <v>0.99560000000000004</v>
      </c>
      <c r="BE386" s="16">
        <f t="shared" si="1108"/>
        <v>50</v>
      </c>
      <c r="BF386" s="16">
        <f t="shared" si="1109"/>
        <v>61.7</v>
      </c>
      <c r="BG386" s="16">
        <f t="shared" si="1110"/>
        <v>126</v>
      </c>
      <c r="BH386" s="16" t="str">
        <f>IF(BI386&gt;0, "true", "false")</f>
        <v>true</v>
      </c>
      <c r="BI386" s="16">
        <f>AH386</f>
        <v>0.99560000000000004</v>
      </c>
      <c r="BJ386" s="16">
        <f t="shared" si="1111"/>
        <v>50</v>
      </c>
      <c r="BK386" s="16">
        <f t="shared" si="1112"/>
        <v>61.7</v>
      </c>
      <c r="BL386" s="16">
        <f t="shared" si="1113"/>
        <v>126</v>
      </c>
      <c r="BM386" s="16" t="str">
        <f>IF(BN386&gt;0, "true", "false")</f>
        <v>true</v>
      </c>
      <c r="BN386" s="16">
        <f>AH386</f>
        <v>0.99560000000000004</v>
      </c>
      <c r="BO386" s="16">
        <f t="shared" si="1114"/>
        <v>50</v>
      </c>
      <c r="BP386" s="16">
        <f t="shared" si="1115"/>
        <v>80.210000000000008</v>
      </c>
      <c r="BQ386" s="16">
        <f t="shared" si="1116"/>
        <v>126</v>
      </c>
      <c r="BR386" s="16" t="str">
        <f>IF(BS386&gt;0, "true", "false")</f>
        <v>true</v>
      </c>
      <c r="BS386" s="16">
        <f>AL386</f>
        <v>0.93500000000000005</v>
      </c>
      <c r="BT386" s="16">
        <f t="shared" si="1117"/>
        <v>50</v>
      </c>
      <c r="BU386" s="16">
        <f t="shared" si="1118"/>
        <v>80.210000000000008</v>
      </c>
      <c r="BV386" s="16">
        <f t="shared" si="1119"/>
        <v>126</v>
      </c>
      <c r="BW386" s="16" t="str">
        <f>IF(BX386&gt;0, "true", "false")</f>
        <v>true</v>
      </c>
      <c r="BX386" s="16">
        <f>AL386</f>
        <v>0.93500000000000005</v>
      </c>
      <c r="BY386" s="16">
        <f t="shared" si="1120"/>
        <v>50</v>
      </c>
      <c r="BZ386" s="16">
        <f t="shared" si="1121"/>
        <v>80.210000000000008</v>
      </c>
      <c r="CA386" s="16">
        <f t="shared" si="1122"/>
        <v>126</v>
      </c>
      <c r="CB386" s="16" t="str">
        <f>IF(CC386&gt;0, "true", "false")</f>
        <v>true</v>
      </c>
      <c r="CC386" s="16">
        <f>AL386</f>
        <v>0.93500000000000005</v>
      </c>
      <c r="CD386" s="16">
        <f t="shared" si="1123"/>
        <v>50</v>
      </c>
      <c r="CE386" s="16">
        <f t="shared" si="1124"/>
        <v>80.210000000000008</v>
      </c>
      <c r="CF386" s="16">
        <f t="shared" si="1125"/>
        <v>126</v>
      </c>
      <c r="CG386" s="16" t="str">
        <f>IF(CH386&gt;0, "true", "false")</f>
        <v>true</v>
      </c>
      <c r="CH386" s="16">
        <f>AL386</f>
        <v>0.93500000000000005</v>
      </c>
      <c r="CI386" s="16">
        <f t="shared" si="1126"/>
        <v>50</v>
      </c>
      <c r="CJ386" s="16">
        <f t="shared" si="1127"/>
        <v>92.550000000000011</v>
      </c>
      <c r="CK386" s="16">
        <f t="shared" si="1128"/>
        <v>126</v>
      </c>
      <c r="CL386" s="16" t="str">
        <f>IF(CM386&gt;0, "true", "false")</f>
        <v>true</v>
      </c>
      <c r="CM386" s="76">
        <f>AP386</f>
        <v>0.94</v>
      </c>
      <c r="CN386" s="16">
        <f t="shared" si="1129"/>
        <v>50</v>
      </c>
      <c r="CO386" s="16">
        <f t="shared" si="1130"/>
        <v>92.550000000000011</v>
      </c>
      <c r="CP386" s="16">
        <f t="shared" si="1131"/>
        <v>126</v>
      </c>
      <c r="CQ386" s="16" t="str">
        <f>IF(CR386&gt;0, "true", "false")</f>
        <v>true</v>
      </c>
      <c r="CR386" s="76">
        <f>AP386</f>
        <v>0.94</v>
      </c>
      <c r="CS386" s="16">
        <f t="shared" si="1132"/>
        <v>50</v>
      </c>
      <c r="CT386" s="16">
        <f t="shared" si="1133"/>
        <v>92.550000000000011</v>
      </c>
      <c r="CU386" s="16">
        <f t="shared" si="1134"/>
        <v>126</v>
      </c>
      <c r="CV386" s="16" t="str">
        <f>IF(CW386&gt;0, "true", "false")</f>
        <v>true</v>
      </c>
      <c r="CW386" s="76">
        <f>AP386</f>
        <v>0.94</v>
      </c>
      <c r="CX386" s="16">
        <f t="shared" si="1135"/>
        <v>50</v>
      </c>
      <c r="CY386" s="16">
        <f t="shared" si="1136"/>
        <v>92.550000000000011</v>
      </c>
      <c r="CZ386" s="16">
        <f t="shared" si="1137"/>
        <v>126</v>
      </c>
      <c r="DA386" s="16" t="str">
        <f>IF(DB386&gt;0, "true", "false")</f>
        <v>true</v>
      </c>
      <c r="DB386" s="76">
        <f>AP386</f>
        <v>0.94</v>
      </c>
      <c r="DC386" s="16">
        <f t="shared" si="1138"/>
        <v>50</v>
      </c>
      <c r="DD386" s="16">
        <f t="shared" si="1139"/>
        <v>122.47100309869272</v>
      </c>
      <c r="DE386" s="16">
        <f t="shared" si="1140"/>
        <v>126</v>
      </c>
      <c r="DF386" s="16" t="str">
        <f>IF(DG386&gt;0, "true", "false")</f>
        <v>false</v>
      </c>
      <c r="DG386" s="76">
        <f>AT386</f>
        <v>0</v>
      </c>
      <c r="DH386" s="16">
        <f t="shared" si="1141"/>
        <v>50</v>
      </c>
      <c r="DI386" s="16">
        <f t="shared" si="1142"/>
        <v>122.47100309869272</v>
      </c>
      <c r="DJ386" s="16">
        <f t="shared" si="1143"/>
        <v>126</v>
      </c>
      <c r="DK386" s="16" t="str">
        <f>IF(DL386&gt;0, "true", "false")</f>
        <v>false</v>
      </c>
      <c r="DL386" s="76">
        <f>AT386</f>
        <v>0</v>
      </c>
      <c r="DM386" s="16">
        <f t="shared" si="1144"/>
        <v>50</v>
      </c>
      <c r="DN386" s="16">
        <f t="shared" si="1145"/>
        <v>122.47100309869272</v>
      </c>
      <c r="DO386" s="16">
        <f t="shared" si="1146"/>
        <v>126</v>
      </c>
      <c r="DP386" s="16" t="str">
        <f>IF(DQ386&gt;0, "true", "false")</f>
        <v>false</v>
      </c>
      <c r="DQ386" s="76">
        <f>AT386</f>
        <v>0</v>
      </c>
      <c r="DR386" s="16">
        <f t="shared" si="1147"/>
        <v>50</v>
      </c>
      <c r="DS386" s="16">
        <f t="shared" si="1148"/>
        <v>122.47100309869272</v>
      </c>
      <c r="DT386" s="16">
        <f t="shared" si="1149"/>
        <v>126</v>
      </c>
      <c r="DU386" s="16" t="str">
        <f>IF(DV386&gt;0, "true", "false")</f>
        <v>false</v>
      </c>
      <c r="DV386" s="76">
        <f>AT386</f>
        <v>0</v>
      </c>
    </row>
    <row r="387" spans="27:126" x14ac:dyDescent="0.35">
      <c r="AA387" s="74" t="s">
        <v>114</v>
      </c>
      <c r="AB387" s="73" t="str">
        <f t="shared" si="1101"/>
        <v>-</v>
      </c>
      <c r="AC387" s="47" t="s">
        <v>12</v>
      </c>
      <c r="AD387" s="47" t="s">
        <v>2</v>
      </c>
      <c r="AE387" s="16"/>
      <c r="AF387" s="16"/>
      <c r="AG387" s="16" t="str">
        <f t="shared" ref="AG387:AG392" si="1150">IF(MAX(AV13,BA13,BF13,BK13,BP13,BU13,BZ13,CE13,CJ13,CO13,CT13,CY13,DD13,DI13,DN13,DS13)=0,"N/A",MAX(AV13,BA13,BF13,BK13,BP13,BU13,BZ13,CE13,CJ13,CO13,CT13,CY13,DD13,DI13,DN13,DS13))</f>
        <v>N/A</v>
      </c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 t="str">
        <f t="shared" si="1102"/>
        <v>N/A</v>
      </c>
      <c r="AV387" s="16" t="str">
        <f t="shared" si="1103"/>
        <v>N/A</v>
      </c>
      <c r="AW387" s="16" t="str">
        <f t="shared" si="1104"/>
        <v>N/A</v>
      </c>
      <c r="AX387" s="16"/>
      <c r="AY387" s="16"/>
      <c r="AZ387" s="16" t="str">
        <f t="shared" si="1105"/>
        <v>N/A</v>
      </c>
      <c r="BA387" s="16" t="str">
        <f t="shared" si="1106"/>
        <v>N/A</v>
      </c>
      <c r="BB387" s="16" t="str">
        <f t="shared" si="1107"/>
        <v>N/A</v>
      </c>
      <c r="BC387" s="16"/>
      <c r="BD387" s="16"/>
      <c r="BE387" s="16" t="str">
        <f t="shared" si="1108"/>
        <v>N/A</v>
      </c>
      <c r="BF387" s="16" t="str">
        <f t="shared" si="1109"/>
        <v>N/A</v>
      </c>
      <c r="BG387" s="16" t="str">
        <f t="shared" si="1110"/>
        <v>N/A</v>
      </c>
      <c r="BH387" s="16"/>
      <c r="BI387" s="16"/>
      <c r="BJ387" s="16" t="str">
        <f t="shared" si="1111"/>
        <v>N/A</v>
      </c>
      <c r="BK387" s="16" t="str">
        <f t="shared" si="1112"/>
        <v>N/A</v>
      </c>
      <c r="BL387" s="16" t="str">
        <f t="shared" si="1113"/>
        <v>N/A</v>
      </c>
      <c r="BM387" s="16"/>
      <c r="BN387" s="16"/>
      <c r="BO387" s="16" t="str">
        <f t="shared" si="1114"/>
        <v>N/A</v>
      </c>
      <c r="BP387" s="16" t="str">
        <f t="shared" si="1115"/>
        <v>N/A</v>
      </c>
      <c r="BQ387" s="16" t="str">
        <f t="shared" si="1116"/>
        <v>N/A</v>
      </c>
      <c r="BR387" s="16"/>
      <c r="BS387" s="16"/>
      <c r="BT387" s="16" t="str">
        <f t="shared" si="1117"/>
        <v>N/A</v>
      </c>
      <c r="BU387" s="16" t="str">
        <f t="shared" si="1118"/>
        <v>N/A</v>
      </c>
      <c r="BV387" s="16" t="str">
        <f t="shared" si="1119"/>
        <v>N/A</v>
      </c>
      <c r="BW387" s="16"/>
      <c r="BX387" s="16"/>
      <c r="BY387" s="16" t="str">
        <f t="shared" si="1120"/>
        <v>N/A</v>
      </c>
      <c r="BZ387" s="16" t="str">
        <f t="shared" si="1121"/>
        <v>N/A</v>
      </c>
      <c r="CA387" s="16" t="str">
        <f t="shared" si="1122"/>
        <v>N/A</v>
      </c>
      <c r="CB387" s="16"/>
      <c r="CC387" s="16"/>
      <c r="CD387" s="16" t="str">
        <f t="shared" si="1123"/>
        <v>N/A</v>
      </c>
      <c r="CE387" s="16" t="str">
        <f t="shared" si="1124"/>
        <v>N/A</v>
      </c>
      <c r="CF387" s="16" t="str">
        <f t="shared" si="1125"/>
        <v>N/A</v>
      </c>
      <c r="CG387" s="16"/>
      <c r="CH387" s="16"/>
      <c r="CI387" s="16" t="str">
        <f t="shared" si="1126"/>
        <v>N/A</v>
      </c>
      <c r="CJ387" s="16" t="str">
        <f t="shared" si="1127"/>
        <v>N/A</v>
      </c>
      <c r="CK387" s="16" t="str">
        <f t="shared" si="1128"/>
        <v>N/A</v>
      </c>
      <c r="CL387" s="16"/>
      <c r="CM387" s="16"/>
      <c r="CN387" s="16" t="str">
        <f t="shared" si="1129"/>
        <v>N/A</v>
      </c>
      <c r="CO387" s="16" t="str">
        <f t="shared" si="1130"/>
        <v>N/A</v>
      </c>
      <c r="CP387" s="16" t="str">
        <f t="shared" si="1131"/>
        <v>N/A</v>
      </c>
      <c r="CQ387" s="16"/>
      <c r="CR387" s="16"/>
      <c r="CS387" s="16" t="str">
        <f t="shared" si="1132"/>
        <v>N/A</v>
      </c>
      <c r="CT387" s="16" t="str">
        <f t="shared" si="1133"/>
        <v>N/A</v>
      </c>
      <c r="CU387" s="16" t="str">
        <f t="shared" si="1134"/>
        <v>N/A</v>
      </c>
      <c r="CV387" s="16"/>
      <c r="CW387" s="16"/>
      <c r="CX387" s="16" t="str">
        <f t="shared" si="1135"/>
        <v>N/A</v>
      </c>
      <c r="CY387" s="16" t="str">
        <f t="shared" si="1136"/>
        <v>N/A</v>
      </c>
      <c r="CZ387" s="16" t="str">
        <f t="shared" si="1137"/>
        <v>N/A</v>
      </c>
      <c r="DA387" s="16"/>
      <c r="DB387" s="16"/>
      <c r="DC387" s="16" t="str">
        <f t="shared" si="1138"/>
        <v>N/A</v>
      </c>
      <c r="DD387" s="16" t="str">
        <f t="shared" si="1139"/>
        <v>N/A</v>
      </c>
      <c r="DE387" s="16" t="str">
        <f t="shared" si="1140"/>
        <v>N/A</v>
      </c>
      <c r="DF387" s="16"/>
      <c r="DG387" s="16"/>
      <c r="DH387" s="16" t="str">
        <f t="shared" si="1141"/>
        <v>N/A</v>
      </c>
      <c r="DI387" s="16" t="str">
        <f t="shared" si="1142"/>
        <v>N/A</v>
      </c>
      <c r="DJ387" s="16" t="str">
        <f t="shared" si="1143"/>
        <v>N/A</v>
      </c>
      <c r="DK387" s="16"/>
      <c r="DL387" s="16"/>
      <c r="DM387" s="16" t="str">
        <f t="shared" si="1144"/>
        <v>N/A</v>
      </c>
      <c r="DN387" s="16" t="str">
        <f t="shared" si="1145"/>
        <v>N/A</v>
      </c>
      <c r="DO387" s="16" t="str">
        <f t="shared" si="1146"/>
        <v>N/A</v>
      </c>
      <c r="DP387" s="16"/>
      <c r="DQ387" s="16"/>
      <c r="DR387" s="16" t="str">
        <f t="shared" si="1147"/>
        <v>N/A</v>
      </c>
      <c r="DS387" s="16" t="str">
        <f t="shared" si="1148"/>
        <v>N/A</v>
      </c>
      <c r="DT387" s="16" t="str">
        <f t="shared" si="1149"/>
        <v>N/A</v>
      </c>
      <c r="DU387" s="16"/>
      <c r="DV387" s="16"/>
    </row>
    <row r="388" spans="27:126" x14ac:dyDescent="0.35">
      <c r="AA388" s="74" t="s">
        <v>114</v>
      </c>
      <c r="AB388" s="73" t="str">
        <f t="shared" si="1101"/>
        <v>-</v>
      </c>
      <c r="AC388" s="47" t="s">
        <v>13</v>
      </c>
      <c r="AD388" s="47" t="s">
        <v>2</v>
      </c>
      <c r="AE388" s="16"/>
      <c r="AF388" s="16"/>
      <c r="AG388" s="16" t="str">
        <f t="shared" si="1150"/>
        <v>N/A</v>
      </c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 t="str">
        <f t="shared" si="1102"/>
        <v>N/A</v>
      </c>
      <c r="AV388" s="16" t="str">
        <f t="shared" si="1103"/>
        <v>N/A</v>
      </c>
      <c r="AW388" s="16" t="str">
        <f t="shared" si="1104"/>
        <v>N/A</v>
      </c>
      <c r="AX388" s="16"/>
      <c r="AY388" s="16"/>
      <c r="AZ388" s="16" t="str">
        <f t="shared" si="1105"/>
        <v>N/A</v>
      </c>
      <c r="BA388" s="16" t="str">
        <f t="shared" si="1106"/>
        <v>N/A</v>
      </c>
      <c r="BB388" s="16" t="str">
        <f t="shared" si="1107"/>
        <v>N/A</v>
      </c>
      <c r="BC388" s="16"/>
      <c r="BD388" s="16"/>
      <c r="BE388" s="16" t="str">
        <f t="shared" si="1108"/>
        <v>N/A</v>
      </c>
      <c r="BF388" s="16" t="str">
        <f t="shared" si="1109"/>
        <v>N/A</v>
      </c>
      <c r="BG388" s="16" t="str">
        <f t="shared" si="1110"/>
        <v>N/A</v>
      </c>
      <c r="BH388" s="16"/>
      <c r="BI388" s="16"/>
      <c r="BJ388" s="16" t="str">
        <f t="shared" si="1111"/>
        <v>N/A</v>
      </c>
      <c r="BK388" s="16" t="str">
        <f t="shared" si="1112"/>
        <v>N/A</v>
      </c>
      <c r="BL388" s="16" t="str">
        <f t="shared" si="1113"/>
        <v>N/A</v>
      </c>
      <c r="BM388" s="16"/>
      <c r="BN388" s="16"/>
      <c r="BO388" s="16" t="str">
        <f t="shared" si="1114"/>
        <v>N/A</v>
      </c>
      <c r="BP388" s="16" t="str">
        <f t="shared" si="1115"/>
        <v>N/A</v>
      </c>
      <c r="BQ388" s="16" t="str">
        <f t="shared" si="1116"/>
        <v>N/A</v>
      </c>
      <c r="BR388" s="16"/>
      <c r="BS388" s="16"/>
      <c r="BT388" s="16" t="str">
        <f t="shared" si="1117"/>
        <v>N/A</v>
      </c>
      <c r="BU388" s="16" t="str">
        <f t="shared" si="1118"/>
        <v>N/A</v>
      </c>
      <c r="BV388" s="16" t="str">
        <f t="shared" si="1119"/>
        <v>N/A</v>
      </c>
      <c r="BW388" s="16"/>
      <c r="BX388" s="16"/>
      <c r="BY388" s="16" t="str">
        <f t="shared" si="1120"/>
        <v>N/A</v>
      </c>
      <c r="BZ388" s="16" t="str">
        <f t="shared" si="1121"/>
        <v>N/A</v>
      </c>
      <c r="CA388" s="16" t="str">
        <f t="shared" si="1122"/>
        <v>N/A</v>
      </c>
      <c r="CB388" s="16"/>
      <c r="CC388" s="16"/>
      <c r="CD388" s="16" t="str">
        <f t="shared" si="1123"/>
        <v>N/A</v>
      </c>
      <c r="CE388" s="16" t="str">
        <f t="shared" si="1124"/>
        <v>N/A</v>
      </c>
      <c r="CF388" s="16" t="str">
        <f t="shared" si="1125"/>
        <v>N/A</v>
      </c>
      <c r="CG388" s="16"/>
      <c r="CH388" s="16"/>
      <c r="CI388" s="16" t="str">
        <f t="shared" si="1126"/>
        <v>N/A</v>
      </c>
      <c r="CJ388" s="16" t="str">
        <f t="shared" si="1127"/>
        <v>N/A</v>
      </c>
      <c r="CK388" s="16" t="str">
        <f t="shared" si="1128"/>
        <v>N/A</v>
      </c>
      <c r="CL388" s="16"/>
      <c r="CM388" s="16"/>
      <c r="CN388" s="16" t="str">
        <f t="shared" si="1129"/>
        <v>N/A</v>
      </c>
      <c r="CO388" s="16" t="str">
        <f t="shared" si="1130"/>
        <v>N/A</v>
      </c>
      <c r="CP388" s="16" t="str">
        <f t="shared" si="1131"/>
        <v>N/A</v>
      </c>
      <c r="CQ388" s="16"/>
      <c r="CR388" s="16"/>
      <c r="CS388" s="16" t="str">
        <f t="shared" si="1132"/>
        <v>N/A</v>
      </c>
      <c r="CT388" s="16" t="str">
        <f t="shared" si="1133"/>
        <v>N/A</v>
      </c>
      <c r="CU388" s="16" t="str">
        <f t="shared" si="1134"/>
        <v>N/A</v>
      </c>
      <c r="CV388" s="16"/>
      <c r="CW388" s="16"/>
      <c r="CX388" s="16" t="str">
        <f t="shared" si="1135"/>
        <v>N/A</v>
      </c>
      <c r="CY388" s="16" t="str">
        <f t="shared" si="1136"/>
        <v>N/A</v>
      </c>
      <c r="CZ388" s="16" t="str">
        <f t="shared" si="1137"/>
        <v>N/A</v>
      </c>
      <c r="DA388" s="16"/>
      <c r="DB388" s="16"/>
      <c r="DC388" s="16" t="str">
        <f t="shared" si="1138"/>
        <v>N/A</v>
      </c>
      <c r="DD388" s="16" t="str">
        <f t="shared" si="1139"/>
        <v>N/A</v>
      </c>
      <c r="DE388" s="16" t="str">
        <f t="shared" si="1140"/>
        <v>N/A</v>
      </c>
      <c r="DF388" s="16"/>
      <c r="DG388" s="16"/>
      <c r="DH388" s="16" t="str">
        <f t="shared" si="1141"/>
        <v>N/A</v>
      </c>
      <c r="DI388" s="16" t="str">
        <f t="shared" si="1142"/>
        <v>N/A</v>
      </c>
      <c r="DJ388" s="16" t="str">
        <f t="shared" si="1143"/>
        <v>N/A</v>
      </c>
      <c r="DK388" s="16"/>
      <c r="DL388" s="16"/>
      <c r="DM388" s="16" t="str">
        <f t="shared" si="1144"/>
        <v>N/A</v>
      </c>
      <c r="DN388" s="16" t="str">
        <f t="shared" si="1145"/>
        <v>N/A</v>
      </c>
      <c r="DO388" s="16" t="str">
        <f t="shared" si="1146"/>
        <v>N/A</v>
      </c>
      <c r="DP388" s="16"/>
      <c r="DQ388" s="16"/>
      <c r="DR388" s="16" t="str">
        <f t="shared" si="1147"/>
        <v>N/A</v>
      </c>
      <c r="DS388" s="16" t="str">
        <f t="shared" si="1148"/>
        <v>N/A</v>
      </c>
      <c r="DT388" s="16" t="str">
        <f t="shared" si="1149"/>
        <v>N/A</v>
      </c>
      <c r="DU388" s="16"/>
      <c r="DV388" s="16"/>
    </row>
    <row r="389" spans="27:126" x14ac:dyDescent="0.35">
      <c r="AA389" s="74" t="s">
        <v>114</v>
      </c>
      <c r="AB389" s="73" t="str">
        <f t="shared" si="1101"/>
        <v>-</v>
      </c>
      <c r="AC389" s="47" t="s">
        <v>14</v>
      </c>
      <c r="AD389" s="47" t="s">
        <v>2</v>
      </c>
      <c r="AE389" s="16"/>
      <c r="AF389" s="16"/>
      <c r="AG389" s="16" t="str">
        <f t="shared" si="1150"/>
        <v>N/A</v>
      </c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 t="str">
        <f t="shared" si="1102"/>
        <v>N/A</v>
      </c>
      <c r="AV389" s="16" t="str">
        <f t="shared" si="1103"/>
        <v>N/A</v>
      </c>
      <c r="AW389" s="16" t="str">
        <f t="shared" si="1104"/>
        <v>N/A</v>
      </c>
      <c r="AX389" s="16"/>
      <c r="AY389" s="16"/>
      <c r="AZ389" s="16" t="str">
        <f t="shared" si="1105"/>
        <v>N/A</v>
      </c>
      <c r="BA389" s="16" t="str">
        <f t="shared" si="1106"/>
        <v>N/A</v>
      </c>
      <c r="BB389" s="16" t="str">
        <f t="shared" si="1107"/>
        <v>N/A</v>
      </c>
      <c r="BC389" s="16"/>
      <c r="BD389" s="16"/>
      <c r="BE389" s="16" t="str">
        <f t="shared" si="1108"/>
        <v>N/A</v>
      </c>
      <c r="BF389" s="16" t="str">
        <f t="shared" si="1109"/>
        <v>N/A</v>
      </c>
      <c r="BG389" s="16" t="str">
        <f t="shared" si="1110"/>
        <v>N/A</v>
      </c>
      <c r="BH389" s="16"/>
      <c r="BI389" s="16"/>
      <c r="BJ389" s="16" t="str">
        <f t="shared" si="1111"/>
        <v>N/A</v>
      </c>
      <c r="BK389" s="16" t="str">
        <f t="shared" si="1112"/>
        <v>N/A</v>
      </c>
      <c r="BL389" s="16" t="str">
        <f t="shared" si="1113"/>
        <v>N/A</v>
      </c>
      <c r="BM389" s="16"/>
      <c r="BN389" s="16"/>
      <c r="BO389" s="16" t="str">
        <f t="shared" si="1114"/>
        <v>N/A</v>
      </c>
      <c r="BP389" s="16" t="str">
        <f t="shared" si="1115"/>
        <v>N/A</v>
      </c>
      <c r="BQ389" s="16" t="str">
        <f t="shared" si="1116"/>
        <v>N/A</v>
      </c>
      <c r="BR389" s="16"/>
      <c r="BS389" s="16"/>
      <c r="BT389" s="16" t="str">
        <f t="shared" si="1117"/>
        <v>N/A</v>
      </c>
      <c r="BU389" s="16" t="str">
        <f t="shared" si="1118"/>
        <v>N/A</v>
      </c>
      <c r="BV389" s="16" t="str">
        <f t="shared" si="1119"/>
        <v>N/A</v>
      </c>
      <c r="BW389" s="16"/>
      <c r="BX389" s="16"/>
      <c r="BY389" s="16" t="str">
        <f t="shared" si="1120"/>
        <v>N/A</v>
      </c>
      <c r="BZ389" s="16" t="str">
        <f t="shared" si="1121"/>
        <v>N/A</v>
      </c>
      <c r="CA389" s="16" t="str">
        <f t="shared" si="1122"/>
        <v>N/A</v>
      </c>
      <c r="CB389" s="16"/>
      <c r="CC389" s="16"/>
      <c r="CD389" s="16" t="str">
        <f t="shared" si="1123"/>
        <v>N/A</v>
      </c>
      <c r="CE389" s="16" t="str">
        <f t="shared" si="1124"/>
        <v>N/A</v>
      </c>
      <c r="CF389" s="16" t="str">
        <f t="shared" si="1125"/>
        <v>N/A</v>
      </c>
      <c r="CG389" s="16"/>
      <c r="CH389" s="16"/>
      <c r="CI389" s="16" t="str">
        <f t="shared" si="1126"/>
        <v>N/A</v>
      </c>
      <c r="CJ389" s="16" t="str">
        <f t="shared" si="1127"/>
        <v>N/A</v>
      </c>
      <c r="CK389" s="16" t="str">
        <f t="shared" si="1128"/>
        <v>N/A</v>
      </c>
      <c r="CL389" s="16"/>
      <c r="CM389" s="16"/>
      <c r="CN389" s="16" t="str">
        <f t="shared" si="1129"/>
        <v>N/A</v>
      </c>
      <c r="CO389" s="16" t="str">
        <f t="shared" si="1130"/>
        <v>N/A</v>
      </c>
      <c r="CP389" s="16" t="str">
        <f t="shared" si="1131"/>
        <v>N/A</v>
      </c>
      <c r="CQ389" s="16"/>
      <c r="CR389" s="16"/>
      <c r="CS389" s="16" t="str">
        <f t="shared" si="1132"/>
        <v>N/A</v>
      </c>
      <c r="CT389" s="16" t="str">
        <f t="shared" si="1133"/>
        <v>N/A</v>
      </c>
      <c r="CU389" s="16" t="str">
        <f t="shared" si="1134"/>
        <v>N/A</v>
      </c>
      <c r="CV389" s="16"/>
      <c r="CW389" s="16"/>
      <c r="CX389" s="16" t="str">
        <f t="shared" si="1135"/>
        <v>N/A</v>
      </c>
      <c r="CY389" s="16" t="str">
        <f t="shared" si="1136"/>
        <v>N/A</v>
      </c>
      <c r="CZ389" s="16" t="str">
        <f t="shared" si="1137"/>
        <v>N/A</v>
      </c>
      <c r="DA389" s="16"/>
      <c r="DB389" s="16"/>
      <c r="DC389" s="16" t="str">
        <f t="shared" si="1138"/>
        <v>N/A</v>
      </c>
      <c r="DD389" s="16" t="str">
        <f t="shared" si="1139"/>
        <v>N/A</v>
      </c>
      <c r="DE389" s="16" t="str">
        <f t="shared" si="1140"/>
        <v>N/A</v>
      </c>
      <c r="DF389" s="16"/>
      <c r="DG389" s="16"/>
      <c r="DH389" s="16" t="str">
        <f t="shared" si="1141"/>
        <v>N/A</v>
      </c>
      <c r="DI389" s="16" t="str">
        <f t="shared" si="1142"/>
        <v>N/A</v>
      </c>
      <c r="DJ389" s="16" t="str">
        <f t="shared" si="1143"/>
        <v>N/A</v>
      </c>
      <c r="DK389" s="16"/>
      <c r="DL389" s="16"/>
      <c r="DM389" s="16" t="str">
        <f t="shared" si="1144"/>
        <v>N/A</v>
      </c>
      <c r="DN389" s="16" t="str">
        <f t="shared" si="1145"/>
        <v>N/A</v>
      </c>
      <c r="DO389" s="16" t="str">
        <f t="shared" si="1146"/>
        <v>N/A</v>
      </c>
      <c r="DP389" s="16"/>
      <c r="DQ389" s="16"/>
      <c r="DR389" s="16" t="str">
        <f t="shared" si="1147"/>
        <v>N/A</v>
      </c>
      <c r="DS389" s="16" t="str">
        <f t="shared" si="1148"/>
        <v>N/A</v>
      </c>
      <c r="DT389" s="16" t="str">
        <f t="shared" si="1149"/>
        <v>N/A</v>
      </c>
      <c r="DU389" s="16"/>
      <c r="DV389" s="16"/>
    </row>
    <row r="390" spans="27:126" x14ac:dyDescent="0.35">
      <c r="AA390" s="74" t="s">
        <v>114</v>
      </c>
      <c r="AB390" s="73" t="str">
        <f t="shared" si="1101"/>
        <v>-</v>
      </c>
      <c r="AC390" s="47" t="s">
        <v>15</v>
      </c>
      <c r="AD390" s="47" t="s">
        <v>2</v>
      </c>
      <c r="AE390" s="16"/>
      <c r="AF390" s="16"/>
      <c r="AG390" s="16" t="str">
        <f t="shared" si="1150"/>
        <v>N/A</v>
      </c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 t="str">
        <f t="shared" si="1102"/>
        <v>N/A</v>
      </c>
      <c r="AV390" s="16" t="str">
        <f t="shared" si="1103"/>
        <v>N/A</v>
      </c>
      <c r="AW390" s="16" t="str">
        <f t="shared" si="1104"/>
        <v>N/A</v>
      </c>
      <c r="AX390" s="16"/>
      <c r="AY390" s="16"/>
      <c r="AZ390" s="16" t="str">
        <f t="shared" si="1105"/>
        <v>N/A</v>
      </c>
      <c r="BA390" s="16" t="str">
        <f t="shared" si="1106"/>
        <v>N/A</v>
      </c>
      <c r="BB390" s="16" t="str">
        <f t="shared" si="1107"/>
        <v>N/A</v>
      </c>
      <c r="BC390" s="16"/>
      <c r="BD390" s="16"/>
      <c r="BE390" s="16" t="str">
        <f t="shared" si="1108"/>
        <v>N/A</v>
      </c>
      <c r="BF390" s="16" t="str">
        <f t="shared" si="1109"/>
        <v>N/A</v>
      </c>
      <c r="BG390" s="16" t="str">
        <f t="shared" si="1110"/>
        <v>N/A</v>
      </c>
      <c r="BH390" s="16"/>
      <c r="BI390" s="16"/>
      <c r="BJ390" s="16" t="str">
        <f t="shared" si="1111"/>
        <v>N/A</v>
      </c>
      <c r="BK390" s="16" t="str">
        <f t="shared" si="1112"/>
        <v>N/A</v>
      </c>
      <c r="BL390" s="16" t="str">
        <f t="shared" si="1113"/>
        <v>N/A</v>
      </c>
      <c r="BM390" s="16"/>
      <c r="BN390" s="16"/>
      <c r="BO390" s="16" t="str">
        <f t="shared" si="1114"/>
        <v>N/A</v>
      </c>
      <c r="BP390" s="16" t="str">
        <f t="shared" si="1115"/>
        <v>N/A</v>
      </c>
      <c r="BQ390" s="16" t="str">
        <f t="shared" si="1116"/>
        <v>N/A</v>
      </c>
      <c r="BR390" s="16"/>
      <c r="BS390" s="16"/>
      <c r="BT390" s="16" t="str">
        <f t="shared" si="1117"/>
        <v>N/A</v>
      </c>
      <c r="BU390" s="16" t="str">
        <f t="shared" si="1118"/>
        <v>N/A</v>
      </c>
      <c r="BV390" s="16" t="str">
        <f t="shared" si="1119"/>
        <v>N/A</v>
      </c>
      <c r="BW390" s="16"/>
      <c r="BX390" s="16"/>
      <c r="BY390" s="16" t="str">
        <f t="shared" si="1120"/>
        <v>N/A</v>
      </c>
      <c r="BZ390" s="16" t="str">
        <f t="shared" si="1121"/>
        <v>N/A</v>
      </c>
      <c r="CA390" s="16" t="str">
        <f t="shared" si="1122"/>
        <v>N/A</v>
      </c>
      <c r="CB390" s="16"/>
      <c r="CC390" s="16"/>
      <c r="CD390" s="16" t="str">
        <f t="shared" si="1123"/>
        <v>N/A</v>
      </c>
      <c r="CE390" s="16" t="str">
        <f t="shared" si="1124"/>
        <v>N/A</v>
      </c>
      <c r="CF390" s="16" t="str">
        <f t="shared" si="1125"/>
        <v>N/A</v>
      </c>
      <c r="CG390" s="16"/>
      <c r="CH390" s="16"/>
      <c r="CI390" s="16" t="str">
        <f t="shared" si="1126"/>
        <v>N/A</v>
      </c>
      <c r="CJ390" s="16" t="str">
        <f t="shared" si="1127"/>
        <v>N/A</v>
      </c>
      <c r="CK390" s="16" t="str">
        <f t="shared" si="1128"/>
        <v>N/A</v>
      </c>
      <c r="CL390" s="16"/>
      <c r="CM390" s="16"/>
      <c r="CN390" s="16" t="str">
        <f t="shared" si="1129"/>
        <v>N/A</v>
      </c>
      <c r="CO390" s="16" t="str">
        <f t="shared" si="1130"/>
        <v>N/A</v>
      </c>
      <c r="CP390" s="16" t="str">
        <f t="shared" si="1131"/>
        <v>N/A</v>
      </c>
      <c r="CQ390" s="16"/>
      <c r="CR390" s="16"/>
      <c r="CS390" s="16" t="str">
        <f t="shared" si="1132"/>
        <v>N/A</v>
      </c>
      <c r="CT390" s="16" t="str">
        <f t="shared" si="1133"/>
        <v>N/A</v>
      </c>
      <c r="CU390" s="16" t="str">
        <f t="shared" si="1134"/>
        <v>N/A</v>
      </c>
      <c r="CV390" s="16"/>
      <c r="CW390" s="16"/>
      <c r="CX390" s="16" t="str">
        <f t="shared" si="1135"/>
        <v>N/A</v>
      </c>
      <c r="CY390" s="16" t="str">
        <f t="shared" si="1136"/>
        <v>N/A</v>
      </c>
      <c r="CZ390" s="16" t="str">
        <f t="shared" si="1137"/>
        <v>N/A</v>
      </c>
      <c r="DA390" s="16"/>
      <c r="DB390" s="16"/>
      <c r="DC390" s="16" t="str">
        <f t="shared" si="1138"/>
        <v>N/A</v>
      </c>
      <c r="DD390" s="16" t="str">
        <f t="shared" si="1139"/>
        <v>N/A</v>
      </c>
      <c r="DE390" s="16" t="str">
        <f t="shared" si="1140"/>
        <v>N/A</v>
      </c>
      <c r="DF390" s="16"/>
      <c r="DG390" s="16"/>
      <c r="DH390" s="16" t="str">
        <f t="shared" si="1141"/>
        <v>N/A</v>
      </c>
      <c r="DI390" s="16" t="str">
        <f t="shared" si="1142"/>
        <v>N/A</v>
      </c>
      <c r="DJ390" s="16" t="str">
        <f t="shared" si="1143"/>
        <v>N/A</v>
      </c>
      <c r="DK390" s="16"/>
      <c r="DL390" s="16"/>
      <c r="DM390" s="16" t="str">
        <f t="shared" si="1144"/>
        <v>N/A</v>
      </c>
      <c r="DN390" s="16" t="str">
        <f t="shared" si="1145"/>
        <v>N/A</v>
      </c>
      <c r="DO390" s="16" t="str">
        <f t="shared" si="1146"/>
        <v>N/A</v>
      </c>
      <c r="DP390" s="16"/>
      <c r="DQ390" s="16"/>
      <c r="DR390" s="16" t="str">
        <f t="shared" si="1147"/>
        <v>N/A</v>
      </c>
      <c r="DS390" s="16" t="str">
        <f t="shared" si="1148"/>
        <v>N/A</v>
      </c>
      <c r="DT390" s="16" t="str">
        <f t="shared" si="1149"/>
        <v>N/A</v>
      </c>
      <c r="DU390" s="16"/>
      <c r="DV390" s="16"/>
    </row>
    <row r="391" spans="27:126" x14ac:dyDescent="0.35">
      <c r="AA391" s="74" t="s">
        <v>114</v>
      </c>
      <c r="AB391" s="73" t="str">
        <f t="shared" si="1101"/>
        <v>-</v>
      </c>
      <c r="AC391" s="47" t="s">
        <v>16</v>
      </c>
      <c r="AD391" s="47" t="s">
        <v>2</v>
      </c>
      <c r="AE391" s="16"/>
      <c r="AF391" s="16"/>
      <c r="AG391" s="16" t="str">
        <f t="shared" si="1150"/>
        <v>N/A</v>
      </c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 t="str">
        <f t="shared" si="1102"/>
        <v>N/A</v>
      </c>
      <c r="AV391" s="16" t="str">
        <f t="shared" si="1103"/>
        <v>N/A</v>
      </c>
      <c r="AW391" s="16" t="str">
        <f t="shared" si="1104"/>
        <v>N/A</v>
      </c>
      <c r="AX391" s="16"/>
      <c r="AY391" s="16"/>
      <c r="AZ391" s="16" t="str">
        <f t="shared" si="1105"/>
        <v>N/A</v>
      </c>
      <c r="BA391" s="16" t="str">
        <f t="shared" si="1106"/>
        <v>N/A</v>
      </c>
      <c r="BB391" s="16" t="str">
        <f t="shared" si="1107"/>
        <v>N/A</v>
      </c>
      <c r="BC391" s="16"/>
      <c r="BD391" s="16"/>
      <c r="BE391" s="16" t="str">
        <f t="shared" si="1108"/>
        <v>N/A</v>
      </c>
      <c r="BF391" s="16" t="str">
        <f t="shared" si="1109"/>
        <v>N/A</v>
      </c>
      <c r="BG391" s="16" t="str">
        <f t="shared" si="1110"/>
        <v>N/A</v>
      </c>
      <c r="BH391" s="16"/>
      <c r="BI391" s="16"/>
      <c r="BJ391" s="16" t="str">
        <f t="shared" si="1111"/>
        <v>N/A</v>
      </c>
      <c r="BK391" s="16" t="str">
        <f t="shared" si="1112"/>
        <v>N/A</v>
      </c>
      <c r="BL391" s="16" t="str">
        <f t="shared" si="1113"/>
        <v>N/A</v>
      </c>
      <c r="BM391" s="16"/>
      <c r="BN391" s="16"/>
      <c r="BO391" s="16" t="str">
        <f t="shared" si="1114"/>
        <v>N/A</v>
      </c>
      <c r="BP391" s="16" t="str">
        <f t="shared" si="1115"/>
        <v>N/A</v>
      </c>
      <c r="BQ391" s="16" t="str">
        <f t="shared" si="1116"/>
        <v>N/A</v>
      </c>
      <c r="BR391" s="16"/>
      <c r="BS391" s="16"/>
      <c r="BT391" s="16" t="str">
        <f t="shared" si="1117"/>
        <v>N/A</v>
      </c>
      <c r="BU391" s="16" t="str">
        <f t="shared" si="1118"/>
        <v>N/A</v>
      </c>
      <c r="BV391" s="16" t="str">
        <f t="shared" si="1119"/>
        <v>N/A</v>
      </c>
      <c r="BW391" s="16"/>
      <c r="BX391" s="16"/>
      <c r="BY391" s="16" t="str">
        <f t="shared" si="1120"/>
        <v>N/A</v>
      </c>
      <c r="BZ391" s="16" t="str">
        <f t="shared" si="1121"/>
        <v>N/A</v>
      </c>
      <c r="CA391" s="16" t="str">
        <f t="shared" si="1122"/>
        <v>N/A</v>
      </c>
      <c r="CB391" s="16"/>
      <c r="CC391" s="16"/>
      <c r="CD391" s="16" t="str">
        <f t="shared" si="1123"/>
        <v>N/A</v>
      </c>
      <c r="CE391" s="16" t="str">
        <f t="shared" si="1124"/>
        <v>N/A</v>
      </c>
      <c r="CF391" s="16" t="str">
        <f t="shared" si="1125"/>
        <v>N/A</v>
      </c>
      <c r="CG391" s="16"/>
      <c r="CH391" s="16"/>
      <c r="CI391" s="16" t="str">
        <f t="shared" si="1126"/>
        <v>N/A</v>
      </c>
      <c r="CJ391" s="16" t="str">
        <f t="shared" si="1127"/>
        <v>N/A</v>
      </c>
      <c r="CK391" s="16" t="str">
        <f t="shared" si="1128"/>
        <v>N/A</v>
      </c>
      <c r="CL391" s="16"/>
      <c r="CM391" s="16"/>
      <c r="CN391" s="16" t="str">
        <f t="shared" si="1129"/>
        <v>N/A</v>
      </c>
      <c r="CO391" s="16" t="str">
        <f t="shared" si="1130"/>
        <v>N/A</v>
      </c>
      <c r="CP391" s="16" t="str">
        <f t="shared" si="1131"/>
        <v>N/A</v>
      </c>
      <c r="CQ391" s="16"/>
      <c r="CR391" s="16"/>
      <c r="CS391" s="16" t="str">
        <f t="shared" si="1132"/>
        <v>N/A</v>
      </c>
      <c r="CT391" s="16" t="str">
        <f t="shared" si="1133"/>
        <v>N/A</v>
      </c>
      <c r="CU391" s="16" t="str">
        <f t="shared" si="1134"/>
        <v>N/A</v>
      </c>
      <c r="CV391" s="16"/>
      <c r="CW391" s="16"/>
      <c r="CX391" s="16" t="str">
        <f t="shared" si="1135"/>
        <v>N/A</v>
      </c>
      <c r="CY391" s="16" t="str">
        <f t="shared" si="1136"/>
        <v>N/A</v>
      </c>
      <c r="CZ391" s="16" t="str">
        <f t="shared" si="1137"/>
        <v>N/A</v>
      </c>
      <c r="DA391" s="16"/>
      <c r="DB391" s="16"/>
      <c r="DC391" s="16" t="str">
        <f t="shared" si="1138"/>
        <v>N/A</v>
      </c>
      <c r="DD391" s="16" t="str">
        <f t="shared" si="1139"/>
        <v>N/A</v>
      </c>
      <c r="DE391" s="16" t="str">
        <f t="shared" si="1140"/>
        <v>N/A</v>
      </c>
      <c r="DF391" s="16"/>
      <c r="DG391" s="16"/>
      <c r="DH391" s="16" t="str">
        <f t="shared" si="1141"/>
        <v>N/A</v>
      </c>
      <c r="DI391" s="16" t="str">
        <f t="shared" si="1142"/>
        <v>N/A</v>
      </c>
      <c r="DJ391" s="16" t="str">
        <f t="shared" si="1143"/>
        <v>N/A</v>
      </c>
      <c r="DK391" s="16"/>
      <c r="DL391" s="16"/>
      <c r="DM391" s="16" t="str">
        <f t="shared" si="1144"/>
        <v>N/A</v>
      </c>
      <c r="DN391" s="16" t="str">
        <f t="shared" si="1145"/>
        <v>N/A</v>
      </c>
      <c r="DO391" s="16" t="str">
        <f t="shared" si="1146"/>
        <v>N/A</v>
      </c>
      <c r="DP391" s="16"/>
      <c r="DQ391" s="16"/>
      <c r="DR391" s="16" t="str">
        <f t="shared" si="1147"/>
        <v>N/A</v>
      </c>
      <c r="DS391" s="16" t="str">
        <f t="shared" si="1148"/>
        <v>N/A</v>
      </c>
      <c r="DT391" s="16" t="str">
        <f t="shared" si="1149"/>
        <v>N/A</v>
      </c>
      <c r="DU391" s="16"/>
      <c r="DV391" s="16"/>
    </row>
    <row r="392" spans="27:126" ht="15" thickBot="1" x14ac:dyDescent="0.4">
      <c r="AA392" s="74" t="s">
        <v>114</v>
      </c>
      <c r="AB392" s="73" t="str">
        <f t="shared" si="1101"/>
        <v>-</v>
      </c>
      <c r="AC392" s="48" t="s">
        <v>17</v>
      </c>
      <c r="AD392" s="48" t="s">
        <v>2</v>
      </c>
      <c r="AE392" s="21"/>
      <c r="AF392" s="21"/>
      <c r="AG392" s="21" t="str">
        <f t="shared" si="1150"/>
        <v>N/A</v>
      </c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 t="str">
        <f t="shared" si="1102"/>
        <v>N/A</v>
      </c>
      <c r="AV392" s="21" t="str">
        <f t="shared" si="1103"/>
        <v>N/A</v>
      </c>
      <c r="AW392" s="21" t="str">
        <f t="shared" si="1104"/>
        <v>N/A</v>
      </c>
      <c r="AX392" s="21"/>
      <c r="AY392" s="21"/>
      <c r="AZ392" s="21" t="str">
        <f t="shared" si="1105"/>
        <v>N/A</v>
      </c>
      <c r="BA392" s="21" t="str">
        <f t="shared" si="1106"/>
        <v>N/A</v>
      </c>
      <c r="BB392" s="21" t="str">
        <f t="shared" si="1107"/>
        <v>N/A</v>
      </c>
      <c r="BC392" s="21"/>
      <c r="BD392" s="21"/>
      <c r="BE392" s="21" t="str">
        <f t="shared" si="1108"/>
        <v>N/A</v>
      </c>
      <c r="BF392" s="21" t="str">
        <f t="shared" si="1109"/>
        <v>N/A</v>
      </c>
      <c r="BG392" s="21" t="str">
        <f t="shared" si="1110"/>
        <v>N/A</v>
      </c>
      <c r="BH392" s="21"/>
      <c r="BI392" s="21"/>
      <c r="BJ392" s="21" t="str">
        <f t="shared" si="1111"/>
        <v>N/A</v>
      </c>
      <c r="BK392" s="21" t="str">
        <f t="shared" si="1112"/>
        <v>N/A</v>
      </c>
      <c r="BL392" s="21" t="str">
        <f t="shared" si="1113"/>
        <v>N/A</v>
      </c>
      <c r="BM392" s="21"/>
      <c r="BN392" s="21"/>
      <c r="BO392" s="21" t="str">
        <f t="shared" si="1114"/>
        <v>N/A</v>
      </c>
      <c r="BP392" s="21" t="str">
        <f t="shared" si="1115"/>
        <v>N/A</v>
      </c>
      <c r="BQ392" s="21" t="str">
        <f t="shared" si="1116"/>
        <v>N/A</v>
      </c>
      <c r="BR392" s="21"/>
      <c r="BS392" s="21"/>
      <c r="BT392" s="21" t="str">
        <f t="shared" si="1117"/>
        <v>N/A</v>
      </c>
      <c r="BU392" s="21" t="str">
        <f t="shared" si="1118"/>
        <v>N/A</v>
      </c>
      <c r="BV392" s="21" t="str">
        <f t="shared" si="1119"/>
        <v>N/A</v>
      </c>
      <c r="BW392" s="21"/>
      <c r="BX392" s="21"/>
      <c r="BY392" s="21" t="str">
        <f t="shared" si="1120"/>
        <v>N/A</v>
      </c>
      <c r="BZ392" s="21" t="str">
        <f t="shared" si="1121"/>
        <v>N/A</v>
      </c>
      <c r="CA392" s="21" t="str">
        <f t="shared" si="1122"/>
        <v>N/A</v>
      </c>
      <c r="CB392" s="21"/>
      <c r="CC392" s="21"/>
      <c r="CD392" s="21" t="str">
        <f t="shared" si="1123"/>
        <v>N/A</v>
      </c>
      <c r="CE392" s="21" t="str">
        <f t="shared" si="1124"/>
        <v>N/A</v>
      </c>
      <c r="CF392" s="21" t="str">
        <f t="shared" si="1125"/>
        <v>N/A</v>
      </c>
      <c r="CG392" s="21"/>
      <c r="CH392" s="21"/>
      <c r="CI392" s="21" t="str">
        <f t="shared" si="1126"/>
        <v>N/A</v>
      </c>
      <c r="CJ392" s="21" t="str">
        <f t="shared" si="1127"/>
        <v>N/A</v>
      </c>
      <c r="CK392" s="21" t="str">
        <f t="shared" si="1128"/>
        <v>N/A</v>
      </c>
      <c r="CL392" s="21"/>
      <c r="CM392" s="21"/>
      <c r="CN392" s="21" t="str">
        <f t="shared" si="1129"/>
        <v>N/A</v>
      </c>
      <c r="CO392" s="21" t="str">
        <f t="shared" si="1130"/>
        <v>N/A</v>
      </c>
      <c r="CP392" s="21" t="str">
        <f t="shared" si="1131"/>
        <v>N/A</v>
      </c>
      <c r="CQ392" s="21"/>
      <c r="CR392" s="21"/>
      <c r="CS392" s="21" t="str">
        <f t="shared" si="1132"/>
        <v>N/A</v>
      </c>
      <c r="CT392" s="21" t="str">
        <f t="shared" si="1133"/>
        <v>N/A</v>
      </c>
      <c r="CU392" s="21" t="str">
        <f t="shared" si="1134"/>
        <v>N/A</v>
      </c>
      <c r="CV392" s="21"/>
      <c r="CW392" s="21"/>
      <c r="CX392" s="21" t="str">
        <f t="shared" si="1135"/>
        <v>N/A</v>
      </c>
      <c r="CY392" s="21" t="str">
        <f t="shared" si="1136"/>
        <v>N/A</v>
      </c>
      <c r="CZ392" s="21" t="str">
        <f t="shared" si="1137"/>
        <v>N/A</v>
      </c>
      <c r="DA392" s="21"/>
      <c r="DB392" s="21"/>
      <c r="DC392" s="21" t="str">
        <f t="shared" si="1138"/>
        <v>N/A</v>
      </c>
      <c r="DD392" s="21" t="str">
        <f t="shared" si="1139"/>
        <v>N/A</v>
      </c>
      <c r="DE392" s="21" t="str">
        <f t="shared" si="1140"/>
        <v>N/A</v>
      </c>
      <c r="DF392" s="21"/>
      <c r="DG392" s="21"/>
      <c r="DH392" s="21" t="str">
        <f t="shared" si="1141"/>
        <v>N/A</v>
      </c>
      <c r="DI392" s="21" t="str">
        <f t="shared" si="1142"/>
        <v>N/A</v>
      </c>
      <c r="DJ392" s="21" t="str">
        <f t="shared" si="1143"/>
        <v>N/A</v>
      </c>
      <c r="DK392" s="21"/>
      <c r="DL392" s="21"/>
      <c r="DM392" s="21" t="str">
        <f t="shared" si="1144"/>
        <v>N/A</v>
      </c>
      <c r="DN392" s="21" t="str">
        <f t="shared" si="1145"/>
        <v>N/A</v>
      </c>
      <c r="DO392" s="21" t="str">
        <f t="shared" si="1146"/>
        <v>N/A</v>
      </c>
      <c r="DP392" s="16"/>
      <c r="DQ392" s="16"/>
      <c r="DR392" s="21" t="str">
        <f t="shared" si="1147"/>
        <v>N/A</v>
      </c>
      <c r="DS392" s="21" t="str">
        <f t="shared" si="1148"/>
        <v>N/A</v>
      </c>
      <c r="DT392" s="21" t="str">
        <f t="shared" si="1149"/>
        <v>N/A</v>
      </c>
      <c r="DU392" s="16"/>
      <c r="DV392" s="16"/>
    </row>
    <row r="393" spans="27:126" ht="15" thickBot="1" x14ac:dyDescent="0.4"/>
    <row r="394" spans="27:126" x14ac:dyDescent="0.35">
      <c r="AA394" s="140" t="s">
        <v>83</v>
      </c>
      <c r="AB394" s="141"/>
      <c r="AC394" s="63" t="s">
        <v>24</v>
      </c>
      <c r="AD394" s="45"/>
      <c r="AE394" s="116" t="s">
        <v>94</v>
      </c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69"/>
    </row>
    <row r="395" spans="27:126" x14ac:dyDescent="0.35">
      <c r="AA395" s="142"/>
      <c r="AB395" s="143"/>
      <c r="AC395" s="95" t="s">
        <v>26</v>
      </c>
      <c r="AD395" s="46"/>
      <c r="AE395" s="170" t="s">
        <v>2</v>
      </c>
      <c r="AF395" s="171"/>
      <c r="AG395" s="171"/>
      <c r="AH395" s="171"/>
      <c r="AI395" s="171"/>
      <c r="AJ395" s="171"/>
      <c r="AK395" s="171"/>
      <c r="AL395" s="171"/>
      <c r="AM395" s="171"/>
      <c r="AN395" s="171"/>
      <c r="AO395" s="171"/>
      <c r="AP395" s="171"/>
      <c r="AQ395" s="171"/>
      <c r="AR395" s="171"/>
      <c r="AS395" s="171"/>
      <c r="AT395" s="171"/>
      <c r="AU395" s="171"/>
      <c r="AV395" s="171"/>
      <c r="AW395" s="171"/>
      <c r="AX395" s="171"/>
      <c r="AY395" s="171"/>
      <c r="AZ395" s="171"/>
      <c r="BA395" s="171"/>
      <c r="BB395" s="171"/>
      <c r="BC395" s="171"/>
      <c r="BD395" s="171"/>
      <c r="BE395" s="171"/>
      <c r="BF395" s="171"/>
      <c r="BG395" s="171"/>
      <c r="BH395" s="171"/>
      <c r="BI395" s="171"/>
      <c r="BJ395" s="171"/>
      <c r="BK395" s="171"/>
      <c r="BL395" s="171"/>
      <c r="BM395" s="171"/>
      <c r="BN395" s="171"/>
      <c r="BO395" s="171"/>
      <c r="BP395" s="171"/>
      <c r="BQ395" s="171"/>
      <c r="BR395" s="171"/>
      <c r="BS395" s="171"/>
      <c r="BT395" s="171"/>
      <c r="BU395" s="171"/>
      <c r="BV395" s="171"/>
      <c r="BW395" s="171"/>
      <c r="BX395" s="171"/>
      <c r="BY395" s="171"/>
      <c r="BZ395" s="171"/>
      <c r="CA395" s="171"/>
      <c r="CB395" s="171"/>
      <c r="CC395" s="171"/>
      <c r="CD395" s="171"/>
      <c r="CE395" s="171"/>
      <c r="CF395" s="171"/>
      <c r="CG395" s="171"/>
      <c r="CH395" s="171"/>
      <c r="CI395" s="171"/>
      <c r="CJ395" s="171"/>
      <c r="CK395" s="171"/>
      <c r="CL395" s="171"/>
      <c r="CM395" s="171"/>
      <c r="CN395" s="171"/>
      <c r="CO395" s="171"/>
      <c r="CP395" s="171"/>
      <c r="CQ395" s="171"/>
      <c r="CR395" s="171"/>
      <c r="CS395" s="171"/>
      <c r="CT395" s="171"/>
      <c r="CU395" s="171"/>
      <c r="CV395" s="171"/>
      <c r="CW395" s="171"/>
      <c r="CX395" s="171"/>
      <c r="CY395" s="171"/>
      <c r="CZ395" s="171"/>
      <c r="DA395" s="171"/>
      <c r="DB395" s="171"/>
      <c r="DC395" s="171"/>
      <c r="DD395" s="171"/>
      <c r="DE395" s="171"/>
      <c r="DF395" s="171"/>
      <c r="DG395" s="171"/>
      <c r="DH395" s="171"/>
      <c r="DI395" s="171"/>
      <c r="DJ395" s="171"/>
      <c r="DK395" s="171"/>
      <c r="DL395" s="171"/>
      <c r="DM395" s="171"/>
      <c r="DN395" s="171"/>
      <c r="DO395" s="171"/>
      <c r="DP395" s="171"/>
      <c r="DQ395" s="171"/>
      <c r="DR395" s="171"/>
      <c r="DS395" s="171"/>
      <c r="DT395" s="171"/>
      <c r="DU395" s="171"/>
      <c r="DV395" s="171"/>
    </row>
    <row r="396" spans="27:126" x14ac:dyDescent="0.35">
      <c r="AA396" s="142"/>
      <c r="AB396" s="143"/>
      <c r="AC396" s="95" t="s">
        <v>20</v>
      </c>
      <c r="AD396" s="46"/>
      <c r="AE396" s="131" t="s">
        <v>265</v>
      </c>
      <c r="AF396" s="132"/>
      <c r="AG396" s="132"/>
      <c r="AH396" s="133"/>
      <c r="AI396" s="131" t="s">
        <v>264</v>
      </c>
      <c r="AJ396" s="132"/>
      <c r="AK396" s="132"/>
      <c r="AL396" s="133"/>
      <c r="AM396" s="131" t="s">
        <v>263</v>
      </c>
      <c r="AN396" s="132"/>
      <c r="AO396" s="132"/>
      <c r="AP396" s="133"/>
      <c r="AQ396" s="131" t="s">
        <v>262</v>
      </c>
      <c r="AR396" s="132"/>
      <c r="AS396" s="132"/>
      <c r="AT396" s="133"/>
      <c r="AU396" s="131" t="s">
        <v>27</v>
      </c>
      <c r="AV396" s="132"/>
      <c r="AW396" s="132"/>
      <c r="AX396" s="132"/>
      <c r="AY396" s="133"/>
      <c r="AZ396" s="131" t="s">
        <v>28</v>
      </c>
      <c r="BA396" s="132"/>
      <c r="BB396" s="132"/>
      <c r="BC396" s="132"/>
      <c r="BD396" s="133"/>
      <c r="BE396" s="131" t="s">
        <v>30</v>
      </c>
      <c r="BF396" s="132"/>
      <c r="BG396" s="132"/>
      <c r="BH396" s="132"/>
      <c r="BI396" s="133"/>
      <c r="BJ396" s="131" t="s">
        <v>31</v>
      </c>
      <c r="BK396" s="132"/>
      <c r="BL396" s="132"/>
      <c r="BM396" s="132"/>
      <c r="BN396" s="133"/>
      <c r="BO396" s="131" t="s">
        <v>32</v>
      </c>
      <c r="BP396" s="132"/>
      <c r="BQ396" s="132"/>
      <c r="BR396" s="132"/>
      <c r="BS396" s="133"/>
      <c r="BT396" s="131" t="s">
        <v>33</v>
      </c>
      <c r="BU396" s="132"/>
      <c r="BV396" s="132"/>
      <c r="BW396" s="132"/>
      <c r="BX396" s="133"/>
      <c r="BY396" s="131" t="s">
        <v>34</v>
      </c>
      <c r="BZ396" s="132"/>
      <c r="CA396" s="132"/>
      <c r="CB396" s="132"/>
      <c r="CC396" s="133"/>
      <c r="CD396" s="131" t="s">
        <v>35</v>
      </c>
      <c r="CE396" s="132"/>
      <c r="CF396" s="132"/>
      <c r="CG396" s="132"/>
      <c r="CH396" s="133"/>
      <c r="CI396" s="131" t="s">
        <v>36</v>
      </c>
      <c r="CJ396" s="132"/>
      <c r="CK396" s="132"/>
      <c r="CL396" s="132"/>
      <c r="CM396" s="133"/>
      <c r="CN396" s="131" t="s">
        <v>37</v>
      </c>
      <c r="CO396" s="132"/>
      <c r="CP396" s="132"/>
      <c r="CQ396" s="132"/>
      <c r="CR396" s="133"/>
      <c r="CS396" s="131" t="s">
        <v>38</v>
      </c>
      <c r="CT396" s="132"/>
      <c r="CU396" s="132"/>
      <c r="CV396" s="132"/>
      <c r="CW396" s="133"/>
      <c r="CX396" s="131" t="s">
        <v>39</v>
      </c>
      <c r="CY396" s="132"/>
      <c r="CZ396" s="132"/>
      <c r="DA396" s="132"/>
      <c r="DB396" s="133"/>
      <c r="DC396" s="131" t="s">
        <v>40</v>
      </c>
      <c r="DD396" s="132"/>
      <c r="DE396" s="132"/>
      <c r="DF396" s="132"/>
      <c r="DG396" s="133"/>
      <c r="DH396" s="131" t="s">
        <v>41</v>
      </c>
      <c r="DI396" s="132"/>
      <c r="DJ396" s="132"/>
      <c r="DK396" s="132"/>
      <c r="DL396" s="133"/>
      <c r="DM396" s="131" t="s">
        <v>42</v>
      </c>
      <c r="DN396" s="132"/>
      <c r="DO396" s="132"/>
      <c r="DP396" s="132"/>
      <c r="DQ396" s="133"/>
      <c r="DR396" s="131" t="s">
        <v>43</v>
      </c>
      <c r="DS396" s="132"/>
      <c r="DT396" s="132"/>
      <c r="DU396" s="132"/>
      <c r="DV396" s="133"/>
    </row>
    <row r="397" spans="27:126" x14ac:dyDescent="0.35">
      <c r="AA397" s="96" t="s">
        <v>112</v>
      </c>
      <c r="AB397" s="25" t="s">
        <v>113</v>
      </c>
      <c r="AC397" s="95" t="s">
        <v>67</v>
      </c>
      <c r="AD397" s="46"/>
      <c r="AE397" s="36" t="s">
        <v>64</v>
      </c>
      <c r="AF397" s="37" t="s">
        <v>115</v>
      </c>
      <c r="AG397" s="38" t="s">
        <v>66</v>
      </c>
      <c r="AH397" s="70" t="s">
        <v>261</v>
      </c>
      <c r="AI397" s="36" t="s">
        <v>64</v>
      </c>
      <c r="AJ397" s="37" t="s">
        <v>115</v>
      </c>
      <c r="AK397" s="38" t="s">
        <v>66</v>
      </c>
      <c r="AL397" s="70" t="s">
        <v>261</v>
      </c>
      <c r="AM397" s="36" t="s">
        <v>64</v>
      </c>
      <c r="AN397" s="37" t="s">
        <v>115</v>
      </c>
      <c r="AO397" s="38" t="s">
        <v>66</v>
      </c>
      <c r="AP397" s="70" t="s">
        <v>261</v>
      </c>
      <c r="AQ397" s="36" t="s">
        <v>64</v>
      </c>
      <c r="AR397" s="37" t="s">
        <v>115</v>
      </c>
      <c r="AS397" s="38" t="s">
        <v>66</v>
      </c>
      <c r="AT397" s="70" t="s">
        <v>261</v>
      </c>
      <c r="AU397" s="36" t="s">
        <v>64</v>
      </c>
      <c r="AV397" s="37" t="s">
        <v>115</v>
      </c>
      <c r="AW397" s="38" t="s">
        <v>66</v>
      </c>
      <c r="AX397" s="70" t="s">
        <v>260</v>
      </c>
      <c r="AY397" s="70" t="s">
        <v>261</v>
      </c>
      <c r="AZ397" s="36" t="s">
        <v>64</v>
      </c>
      <c r="BA397" s="37" t="s">
        <v>115</v>
      </c>
      <c r="BB397" s="38" t="s">
        <v>66</v>
      </c>
      <c r="BC397" s="70" t="s">
        <v>260</v>
      </c>
      <c r="BD397" s="70" t="s">
        <v>261</v>
      </c>
      <c r="BE397" s="36" t="s">
        <v>64</v>
      </c>
      <c r="BF397" s="37" t="s">
        <v>115</v>
      </c>
      <c r="BG397" s="38" t="s">
        <v>66</v>
      </c>
      <c r="BH397" s="70" t="s">
        <v>260</v>
      </c>
      <c r="BI397" s="70" t="s">
        <v>261</v>
      </c>
      <c r="BJ397" s="36" t="s">
        <v>64</v>
      </c>
      <c r="BK397" s="37" t="s">
        <v>115</v>
      </c>
      <c r="BL397" s="38" t="s">
        <v>66</v>
      </c>
      <c r="BM397" s="70" t="s">
        <v>260</v>
      </c>
      <c r="BN397" s="70" t="s">
        <v>261</v>
      </c>
      <c r="BO397" s="36" t="s">
        <v>64</v>
      </c>
      <c r="BP397" s="37" t="s">
        <v>115</v>
      </c>
      <c r="BQ397" s="38" t="s">
        <v>66</v>
      </c>
      <c r="BR397" s="70" t="s">
        <v>260</v>
      </c>
      <c r="BS397" s="70" t="s">
        <v>261</v>
      </c>
      <c r="BT397" s="36" t="s">
        <v>64</v>
      </c>
      <c r="BU397" s="37" t="s">
        <v>115</v>
      </c>
      <c r="BV397" s="38" t="s">
        <v>66</v>
      </c>
      <c r="BW397" s="70" t="s">
        <v>260</v>
      </c>
      <c r="BX397" s="70" t="s">
        <v>261</v>
      </c>
      <c r="BY397" s="36" t="s">
        <v>64</v>
      </c>
      <c r="BZ397" s="37" t="s">
        <v>115</v>
      </c>
      <c r="CA397" s="38" t="s">
        <v>66</v>
      </c>
      <c r="CB397" s="70" t="s">
        <v>260</v>
      </c>
      <c r="CC397" s="70" t="s">
        <v>261</v>
      </c>
      <c r="CD397" s="36" t="s">
        <v>64</v>
      </c>
      <c r="CE397" s="37" t="s">
        <v>115</v>
      </c>
      <c r="CF397" s="38" t="s">
        <v>66</v>
      </c>
      <c r="CG397" s="70" t="s">
        <v>260</v>
      </c>
      <c r="CH397" s="70" t="s">
        <v>261</v>
      </c>
      <c r="CI397" s="36" t="s">
        <v>64</v>
      </c>
      <c r="CJ397" s="37" t="s">
        <v>115</v>
      </c>
      <c r="CK397" s="38" t="s">
        <v>66</v>
      </c>
      <c r="CL397" s="70" t="s">
        <v>260</v>
      </c>
      <c r="CM397" s="70" t="s">
        <v>261</v>
      </c>
      <c r="CN397" s="36" t="s">
        <v>64</v>
      </c>
      <c r="CO397" s="37" t="s">
        <v>115</v>
      </c>
      <c r="CP397" s="38" t="s">
        <v>66</v>
      </c>
      <c r="CQ397" s="70" t="s">
        <v>260</v>
      </c>
      <c r="CR397" s="70" t="s">
        <v>261</v>
      </c>
      <c r="CS397" s="36" t="s">
        <v>64</v>
      </c>
      <c r="CT397" s="37" t="s">
        <v>115</v>
      </c>
      <c r="CU397" s="38" t="s">
        <v>66</v>
      </c>
      <c r="CV397" s="70" t="s">
        <v>260</v>
      </c>
      <c r="CW397" s="70" t="s">
        <v>261</v>
      </c>
      <c r="CX397" s="36" t="s">
        <v>64</v>
      </c>
      <c r="CY397" s="37" t="s">
        <v>115</v>
      </c>
      <c r="CZ397" s="38" t="s">
        <v>66</v>
      </c>
      <c r="DA397" s="70" t="s">
        <v>260</v>
      </c>
      <c r="DB397" s="70" t="s">
        <v>261</v>
      </c>
      <c r="DC397" s="36" t="s">
        <v>64</v>
      </c>
      <c r="DD397" s="37" t="s">
        <v>115</v>
      </c>
      <c r="DE397" s="38" t="s">
        <v>66</v>
      </c>
      <c r="DF397" s="70" t="s">
        <v>260</v>
      </c>
      <c r="DG397" s="70" t="s">
        <v>261</v>
      </c>
      <c r="DH397" s="36" t="s">
        <v>64</v>
      </c>
      <c r="DI397" s="37" t="s">
        <v>115</v>
      </c>
      <c r="DJ397" s="38" t="s">
        <v>66</v>
      </c>
      <c r="DK397" s="70" t="s">
        <v>260</v>
      </c>
      <c r="DL397" s="70" t="s">
        <v>261</v>
      </c>
      <c r="DM397" s="36" t="s">
        <v>64</v>
      </c>
      <c r="DN397" s="37" t="s">
        <v>115</v>
      </c>
      <c r="DO397" s="38" t="s">
        <v>66</v>
      </c>
      <c r="DP397" s="70" t="s">
        <v>260</v>
      </c>
      <c r="DQ397" s="70" t="s">
        <v>261</v>
      </c>
      <c r="DR397" s="36" t="s">
        <v>64</v>
      </c>
      <c r="DS397" s="37" t="s">
        <v>115</v>
      </c>
      <c r="DT397" s="37" t="s">
        <v>66</v>
      </c>
      <c r="DU397" s="70" t="s">
        <v>260</v>
      </c>
      <c r="DV397" s="70" t="s">
        <v>261</v>
      </c>
    </row>
    <row r="398" spans="27:126" x14ac:dyDescent="0.35">
      <c r="AA398" s="74">
        <v>1.5</v>
      </c>
      <c r="AB398" s="73">
        <f t="shared" ref="AB398:AB409" si="1151">IF(ISNUMBER(AA7),(AA7*(AF7-AG7)+AE7+AG7-2*AF7)/(AE7-AF7),"-")</f>
        <v>4.4317443120260034</v>
      </c>
      <c r="AC398" s="47" t="s">
        <v>6</v>
      </c>
      <c r="AD398" s="47" t="s">
        <v>2</v>
      </c>
      <c r="AE398" s="16">
        <f>VLOOKUP(AE394,I37:J74,2,FALSE)*[2]beta_Schätzung_Corr_Poll!E87</f>
        <v>898.5</v>
      </c>
      <c r="AF398" s="16">
        <f>VLOOKUP(AE394,I37:J74,2,FALSE)*[2]beta_Schätzung_Corr_Poll!E88</f>
        <v>1199.5500000000002</v>
      </c>
      <c r="AG398" s="16">
        <f>VLOOKUP(AE394,I37:J74,2,FALSE)*[2]beta_Schätzung_Corr_Poll!E89</f>
        <v>3435</v>
      </c>
      <c r="AH398" s="16">
        <f>[2]beta_Schätzung_Corr_Poll!E85</f>
        <v>0.98119999999999996</v>
      </c>
      <c r="AI398" s="16">
        <f>VLOOKUP(AE394,I37:J74,2,FALSE)*[2]beta_Schätzung_Corr_Poll!F87</f>
        <v>898.5</v>
      </c>
      <c r="AJ398" s="16">
        <f>VLOOKUP(AE394,I37:J74,2,FALSE)*[2]beta_Schätzung_Corr_Poll!F88</f>
        <v>1457.5500000000002</v>
      </c>
      <c r="AK398" s="16">
        <f>VLOOKUP(AE394,I37:J74,2,FALSE)*[2]beta_Schätzung_Corr_Poll!F89</f>
        <v>3435</v>
      </c>
      <c r="AL398" s="16">
        <f>[2]beta_Schätzung_Corr_Poll!F85</f>
        <v>0.7593333333333333</v>
      </c>
      <c r="AM398" s="16">
        <f>VLOOKUP(AE394,I37:J74,2,FALSE)*[2]beta_Schätzung_Corr_Poll!G87</f>
        <v>898.5</v>
      </c>
      <c r="AN398" s="16">
        <f>VLOOKUP(AE394,I37:J74,2,FALSE)*[2]beta_Schätzung_Corr_Poll!G88</f>
        <v>1366.8000000000002</v>
      </c>
      <c r="AO398" s="16">
        <f>VLOOKUP(AE394,I37:J74,2,FALSE)*[2]beta_Schätzung_Corr_Poll!G89</f>
        <v>3435</v>
      </c>
      <c r="AP398" s="16">
        <f>[2]beta_Schätzung_Corr_Poll!G85</f>
        <v>0.76519999999999999</v>
      </c>
      <c r="AQ398" s="16">
        <f>VLOOKUP(AE394,I37:J74,2,FALSE)*[2]beta_Schätzung_Corr_Poll!H87</f>
        <v>898.5</v>
      </c>
      <c r="AR398" s="16">
        <f>VLOOKUP(AE394,I37:J74,2,FALSE)*[2]beta_Schätzung_Corr_Poll!H88</f>
        <v>3435</v>
      </c>
      <c r="AS398" s="16">
        <f>VLOOKUP(AE394,I37:J74,2,FALSE)*[2]beta_Schätzung_Corr_Poll!H89</f>
        <v>3435</v>
      </c>
      <c r="AT398" s="16">
        <f>[2]beta_Schätzung_Corr_Poll!H85</f>
        <v>0</v>
      </c>
      <c r="AU398" s="16">
        <f t="shared" ref="AU398:AU409" si="1152">IF(ISNUMBER($AE398),IF(OR(HLOOKUP($AU$5,$I$2:$Y$8,4,FALSE)=1,HLOOKUP($AU$5,$I$2:$Y$8,5,FALSE)=1,),HLOOKUP($AU$5,$I$2:$Y$8,4,FALSE)*VLOOKUP($AC398,$B$32:$G$45,MATCH($AD398,$B$33:$G$33,0),FALSE)+HLOOKUP($AU$5,$I$2:$Y$8,5,FALSE)*VLOOKUP($AC398,$B$47:$G$60,MATCH($AD398,$B$48:$G$48,0),FALSE)+$AE398,$AE398),"N/A")</f>
        <v>898.5</v>
      </c>
      <c r="AV398" s="16">
        <f t="shared" ref="AV398:AV409" si="1153">IF(ISNUMBER($AF398),$AF398*SQRT(SUMSQ(HLOOKUP($AU$5,$J$2:$Y$8,2,FALSE)*VLOOKUP($AC398,$B$2:$G$15,MATCH($AD398,$B$3:$G$3,0),FALSE),HLOOKUP($AU$5,$J$2:$Y$8,3,FALSE)*VLOOKUP($AC398,$B$17:$G$30,MATCH($AD398,$B$18:$G$18,0),FALSE),HLOOKUP($AU$5,$J$2:$Y$8,6,FALSE)))+HLOOKUP($AU$5,$J$2:$Y$8,4,FALSE)*VLOOKUP($AC398,$B$32:$G$45,MATCH($AD398,$B$33:$G$33,0),FALSE)+HLOOKUP($AU$5,$J$2:$Y$8,5,FALSE)*VLOOKUP($AC398,$B$47:$G$60,MATCH($AD398,$B$48:$G$48,0),FALSE),"N/A")</f>
        <v>1199.5500000000002</v>
      </c>
      <c r="AW398" s="16">
        <f t="shared" ref="AW398:AW409" si="1154">IF(ISNUMBER($AG398),IF(OR(HLOOKUP($AU$5,$I$2:$Y$8,4,FALSE)=1,HLOOKUP($AU$5,$I$2:$Y$8,5,FALSE)=1,),HLOOKUP($AU$5,$I$2:$Y$8,4,FALSE)*VLOOKUP($AC398,$B$32:$G$45,MATCH($AD398,$B$33:$G$33,0),FALSE)+HLOOKUP($AU$5,$I$2:$Y$8,5,FALSE)*VLOOKUP($AC398,$B$47:$G$60,MATCH($AD398,$B$48:$G$48,0),FALSE)+$AG398,$AG398),"N/A")</f>
        <v>3435</v>
      </c>
      <c r="AX398" s="47" t="str">
        <f>IF(AY398&gt;0, "true", "false")</f>
        <v>true</v>
      </c>
      <c r="AY398" s="16">
        <f>AH398</f>
        <v>0.98119999999999996</v>
      </c>
      <c r="AZ398" s="16">
        <f t="shared" ref="AZ398:AZ409" si="1155">IF(ISNUMBER($AE398),IF(OR(HLOOKUP($AZ$5,$I$2:$Y$8,4,FALSE)=1,HLOOKUP($AZ$5,$I$2:$Y$8,5,FALSE)=1,),HLOOKUP($AZ$5,$I$2:$Y$8,4,FALSE)*VLOOKUP($AC398,$B$32:$G$45,MATCH($AD398,$B$33:$G$33,0),FALSE)+HLOOKUP($AZ$5,$I$2:$Y$8,5,FALSE)*VLOOKUP($AC398,$B$47:$G$60,MATCH($AD398,$B$48:$G$48,0),FALSE)+$AE398,$AE398),"N/A")</f>
        <v>829.5</v>
      </c>
      <c r="BA398" s="16">
        <f t="shared" ref="BA398:BA409" si="1156">IF(ISNUMBER($AF398),$AF398*SQRT(SUMSQ(HLOOKUP($AZ$5,$J$2:$Y$8,2,FALSE)*VLOOKUP($AC398,$B$2:$G$15,MATCH($AD398,$B$3:$G$3,0),FALSE),HLOOKUP($AZ$5,$J$2:$Y$8,3,FALSE)*VLOOKUP($AC398,$B$17:$G$30,MATCH($AD398,$B$18:$G$18,0),FALSE),HLOOKUP($AZ$5,$J$2:$Y$8,6,FALSE)))+HLOOKUP($AZ$5,$J$2:$Y$8,4,FALSE)*VLOOKUP($AC398,$B$32:$G$45,MATCH($AD398,$B$33:$G$33,0),FALSE)+HLOOKUP($AZ$5,$J$2:$Y$8,5,FALSE)*VLOOKUP($AC398,$B$47:$G$60,MATCH($AD398,$B$48:$G$48,0),FALSE),"N/A")</f>
        <v>1130.5500000000002</v>
      </c>
      <c r="BB398" s="16">
        <f t="shared" ref="BB398:BB409" si="1157">IF(ISNUMBER($AG398),IF(OR(HLOOKUP($AZ$5,$I$2:$Y$8,4,FALSE)=1,HLOOKUP($AZ$5,$I$2:$Y$8,5,FALSE)=1,),HLOOKUP($AZ$5,$I$2:$Y$8,4,FALSE)*VLOOKUP($AC398,$B$32:$G$45,MATCH($AD398,$B$33:$G$33,0),FALSE)+HLOOKUP($AZ$5,$I$2:$Y$8,5,FALSE)*VLOOKUP($AC398,$B$47:$G$60,MATCH($AD398,$B$48:$G$48,0),FALSE)+$AG398,$AG398),"N/A")</f>
        <v>3366</v>
      </c>
      <c r="BC398" s="16" t="str">
        <f>IF(BD398&gt;0, "true", "false")</f>
        <v>true</v>
      </c>
      <c r="BD398" s="16">
        <f>AH398</f>
        <v>0.98119999999999996</v>
      </c>
      <c r="BE398" s="16">
        <f t="shared" ref="BE398:BE409" si="1158">IF(ISNUMBER($AE398),IF(OR(HLOOKUP($BE$5,$I$2:$Y$8,4,FALSE)=1,HLOOKUP($BE$5,$I$2:$Y$8,5,FALSE)=1,),HLOOKUP($BE$5,$I$2:$Y$8,4,FALSE)*VLOOKUP($AC398,$B$32:$G$45,MATCH($AD398,$B$33:$G$33,0),FALSE)+HLOOKUP($AU$5,$I$2:$Y$8,5,FALSE)*VLOOKUP($AC398,$B$47:$G$60,MATCH($AD398,$B$48:$G$48,0),FALSE)+$AE398,$AE398),"N/A")</f>
        <v>899.8</v>
      </c>
      <c r="BF398" s="16">
        <f t="shared" ref="BF398:BF409" si="1159">IF(ISNUMBER($AF398),$AF398*SQRT(SUMSQ(HLOOKUP($BE$5,$J$2:$Y$8,2,FALSE)*VLOOKUP($AC398,$B$2:$G$15,MATCH($AD398,$B$3:$G$3,0),FALSE),HLOOKUP($BE$5,$J$2:$Y$8,3,FALSE)*VLOOKUP($AC398,$B$17:$G$30,MATCH($AD398,$B$18:$G$18,0),FALSE),HLOOKUP($BE$5,$J$2:$Y$8,6,FALSE)))+HLOOKUP($BE$5,$J$2:$Y$8,4,FALSE)*VLOOKUP($AC398,$B$32:$G$45,MATCH($AD398,$B$33:$G$33,0),FALSE)+HLOOKUP($BE$5,$J$2:$Y$8,5,FALSE)*VLOOKUP($AC398,$B$47:$G$60,MATCH($AD398,$B$48:$G$48,0),FALSE),"N/A")</f>
        <v>1200.8500000000001</v>
      </c>
      <c r="BG398" s="16">
        <f t="shared" ref="BG398:BG409" si="1160">IF(ISNUMBER($AG398),IF(OR(HLOOKUP($BE$5,$I$2:$Y$8,4,FALSE)=1,HLOOKUP($BE$5,$I$2:$Y$8,5,FALSE)=1,),HLOOKUP($BE$5,$I$2:$Y$8,4,FALSE)*VLOOKUP($AC398,$B$32:$G$45,MATCH($AD398,$B$33:$G$33,0),FALSE)+HLOOKUP($BE$5,$I$2:$Y$8,5,FALSE)*VLOOKUP($AC398,$B$47:$G$60,MATCH($AD398,$B$48:$G$48,0),FALSE)+$AG398,$AG398),"N/A")</f>
        <v>3436.3</v>
      </c>
      <c r="BH398" s="16" t="str">
        <f>IF(BI398&gt;0, "true", "false")</f>
        <v>true</v>
      </c>
      <c r="BI398" s="16">
        <f>AH398</f>
        <v>0.98119999999999996</v>
      </c>
      <c r="BJ398" s="16">
        <f t="shared" ref="BJ398:BJ409" si="1161">IF(ISNUMBER($AE398),IF(OR(HLOOKUP($BJ$5,$I$2:$Y$8,4,FALSE)=1,HLOOKUP($BJ$5,$I$2:$Y$8,5,FALSE)=1,),HLOOKUP($BJ$5,$I$2:$Y$8,4,FALSE)*VLOOKUP($AC398,$B$32:$G$45,MATCH($AD398,$B$33:$G$33,0),FALSE)+HLOOKUP($BJ$5,$I$2:$Y$8,5,FALSE)*VLOOKUP($AC398,$B$47:$G$60,MATCH($AD398,$B$48:$G$48,0),FALSE)+$AE398,$AE398),"N/A")</f>
        <v>830.8</v>
      </c>
      <c r="BK398" s="16">
        <f t="shared" ref="BK398:BK409" si="1162">IF(ISNUMBER($AF398),$AF398*SQRT(SUMSQ(HLOOKUP($BJ$5,$J$2:$Y$8,2,FALSE)*VLOOKUP($AC398,$B$2:$G$15,MATCH($AD398,$B$3:$G$3,0),FALSE),HLOOKUP($BJ$5,$J$2:$Y$8,3,FALSE)*VLOOKUP($AC398,$B$17:$G$30,MATCH($AD398,$B$18:$G$18,0),FALSE),HLOOKUP($BJ$5,$J$2:$Y$8,6,FALSE)))+HLOOKUP($BJ$5,$J$2:$Y$8,4,FALSE)*VLOOKUP($AC398,$B$32:$G$45,MATCH($AD398,$B$33:$G$33,0),FALSE)+HLOOKUP($BJ$5,$J$2:$Y$8,5,FALSE)*VLOOKUP($AC398,$B$47:$G$60,MATCH($AD398,$B$48:$G$48,0),FALSE),"N/A")</f>
        <v>1131.8500000000001</v>
      </c>
      <c r="BL398" s="16">
        <f t="shared" ref="BL398:BL409" si="1163">IF(ISNUMBER($AG398),IF(OR(HLOOKUP($BJ$5,$I$2:$Y$8,4,FALSE)=1,HLOOKUP($BJ$5,$I$2:$Y$8,5,FALSE)=1,),HLOOKUP($BJ$5,$I$2:$Y$8,4,FALSE)*VLOOKUP($AC398,$B$32:$G$45,MATCH($AD398,$B$33:$G$33,0),FALSE)+HLOOKUP($BJ$5,$I$2:$Y$8,5,FALSE)*VLOOKUP($AC398,$B$47:$G$60,MATCH($AD398,$B$48:$G$48,0),FALSE)+$AG398,$AG398),"N/A")</f>
        <v>3367.3</v>
      </c>
      <c r="BM398" s="16" t="str">
        <f>IF(BN398&gt;0, "true", "false")</f>
        <v>true</v>
      </c>
      <c r="BN398" s="16">
        <f>AH398</f>
        <v>0.98119999999999996</v>
      </c>
      <c r="BO398" s="16">
        <f>IF(ISNUMBER($AI398),$AI398+HLOOKUP($BO$5,$J$2:$Y$8,4,FALSE)*VLOOKUP($AC398,$B$32:$G$45,MATCH($AD398,$B$33:$G$33,0),FALSE)+HLOOKUP($BO$5,$J$2:$Y$8,5,FALSE)*VLOOKUP($AC398,$B$47:$G$60,MATCH($AD398,$B$48:$G$48,0),FALSE),"N/A")</f>
        <v>898.5</v>
      </c>
      <c r="BP398" s="16">
        <f>IF(ISNUMBER($AJ398),$AJ398+HLOOKUP($BO$5,$J$2:$Y$8,4,FALSE)*VLOOKUP($AC398,$B$32:$G$45,MATCH($AD398,$B$33:$G$33,0),FALSE)+HLOOKUP($BO$5,$J$2:$Y$8,5,FALSE)*VLOOKUP($AC398,$B$47:$G$60,MATCH($AD398,$B$48:$G$48,0),FALSE),"N/A")</f>
        <v>1457.5500000000002</v>
      </c>
      <c r="BQ398" s="16">
        <f>IF(ISNUMBER($AK398),$AK398+HLOOKUP($BO$5,$J$2:$Y$8,4,FALSE)*VLOOKUP($AC398,$B$32:$G$45,MATCH($AD398,$B$33:$G$33,0),FALSE)+HLOOKUP($BO$5,$J$2:$Y$8,5,FALSE)*VLOOKUP($AC398,$B$47:$G$60,MATCH($AD398,$B$48:$G$48,0),FALSE),"N/A")</f>
        <v>3435</v>
      </c>
      <c r="BR398" s="16" t="str">
        <f>IF(BS398&gt;0, "true", "false")</f>
        <v>true</v>
      </c>
      <c r="BS398" s="16">
        <f>AL398</f>
        <v>0.7593333333333333</v>
      </c>
      <c r="BT398" s="16">
        <f>IF(ISNUMBER($AI398),$AI398+HLOOKUP($BT$5,$J$2:$Y$8,4,FALSE)*VLOOKUP($AC398,$B$32:$G$45,MATCH($AD398,$B$33:$G$33,0),FALSE)+HLOOKUP($BT$5,$J$2:$Y$8,5,FALSE)*VLOOKUP($AC398,$B$47:$G$60,MATCH($AD398,$B$48:$G$48,0),FALSE),"N/A")</f>
        <v>829.5</v>
      </c>
      <c r="BU398" s="16">
        <f>IF(ISNUMBER($AJ398),$AJ398+HLOOKUP($BT$5,$J$2:$Y$8,4,FALSE)*VLOOKUP($AC398,$B$32:$G$45,MATCH($AD398,$B$33:$G$33,0),FALSE)+HLOOKUP($BT$5,$J$2:$Y$8,5,FALSE)*VLOOKUP($AC398,$B$47:$G$60,MATCH($AD398,$B$48:$G$48,0),FALSE),"N/A")</f>
        <v>1388.5500000000002</v>
      </c>
      <c r="BV398" s="16">
        <f>IF(ISNUMBER($AK398),$AK398+HLOOKUP($BT$5,$J$2:$Y$8,4,FALSE)*VLOOKUP($AC398,$B$32:$G$45,MATCH($AD398,$B$33:$G$33,0),FALSE)+HLOOKUP($BT$5,$J$2:$Y$8,5,FALSE)*VLOOKUP($AC398,$B$47:$G$60,MATCH($AD398,$B$48:$G$48,0),FALSE),"N/A")</f>
        <v>3366</v>
      </c>
      <c r="BW398" s="16" t="str">
        <f>IF(BX398&gt;0, "true", "false")</f>
        <v>true</v>
      </c>
      <c r="BX398" s="16">
        <f>AL398</f>
        <v>0.7593333333333333</v>
      </c>
      <c r="BY398" s="16">
        <f>IF(ISNUMBER($AI398),$AI398+HLOOKUP($BY$5,$J$2:$Y$8,4,FALSE)*VLOOKUP($AC398,$B$32:$G$45,MATCH($AD398,$B$33:$G$33,0),FALSE)+HLOOKUP($BY$5,$J$2:$Y$8,5,FALSE)*VLOOKUP($AC398,$B$47:$G$60,MATCH($AD398,$B$48:$G$48,0),FALSE),"N/A")</f>
        <v>899.8</v>
      </c>
      <c r="BZ398" s="16">
        <f>IF(ISNUMBER($AJ398),$AJ398+HLOOKUP($BY$5,$J$2:$Y$8,4,FALSE)*VLOOKUP($AC398,$B$32:$G$45,MATCH($AD398,$B$33:$G$33,0),FALSE)+HLOOKUP($BY$5,$J$2:$Y$8,5,FALSE)*VLOOKUP($AC398,$B$47:$G$60,MATCH($AD398,$B$48:$G$48,0),FALSE),"N/A")</f>
        <v>1458.8500000000001</v>
      </c>
      <c r="CA398" s="16">
        <f>IF(ISNUMBER($AK398),$AK398+HLOOKUP($BY$5,$J$2:$Y$8,4,FALSE)*VLOOKUP($AC398,$B$32:$G$45,MATCH($AD398,$B$33:$G$33,0),FALSE)+HLOOKUP($BY$5,$J$2:$Y$8,5,FALSE)*VLOOKUP($AC398,$B$47:$G$60,MATCH($AD398,$B$48:$G$48,0),FALSE),"N/A")</f>
        <v>3436.3</v>
      </c>
      <c r="CB398" s="16" t="str">
        <f>IF(CC398&gt;0, "true", "false")</f>
        <v>true</v>
      </c>
      <c r="CC398" s="16">
        <f>AL398</f>
        <v>0.7593333333333333</v>
      </c>
      <c r="CD398" s="16">
        <f>IF(ISNUMBER($AI398),$AI398+HLOOKUP($CD$5,$J$2:$Y$8,4,FALSE)*VLOOKUP($AC398,$B$32:$G$45,MATCH($AD398,$B$33:$G$33,0),FALSE)+HLOOKUP($CD$5,$J$2:$Y$8,5,FALSE)*VLOOKUP($AC398,$B$47:$G$60,MATCH($AD398,$B$48:$G$48,0),FALSE),"N/A")</f>
        <v>830.8</v>
      </c>
      <c r="CE398" s="16">
        <f>IF(ISNUMBER($AJ398),$AJ398+HLOOKUP($CD$5,$J$2:$Y$8,4,FALSE)*VLOOKUP($AC398,$B$32:$G$45,MATCH($AD398,$B$33:$G$33,0),FALSE)+HLOOKUP($CD$5,$J$2:$Y$8,5,FALSE)*VLOOKUP($AC398,$B$47:$G$60,MATCH($AD398,$B$48:$G$48,0),FALSE),"N/A")</f>
        <v>1389.8500000000001</v>
      </c>
      <c r="CF398" s="16">
        <f>IF(ISNUMBER($AK398),$AK398+HLOOKUP($CD$5,$J$2:$Y$8,4,FALSE)*VLOOKUP($AC398,$B$32:$G$45,MATCH($AD398,$B$33:$G$33,0),FALSE)+HLOOKUP($CD$5,$J$2:$Y$8,5,FALSE)*VLOOKUP($AC398,$B$47:$G$60,MATCH($AD398,$B$48:$G$48,0),FALSE),"N/A")</f>
        <v>3367.3</v>
      </c>
      <c r="CG398" s="16" t="str">
        <f>IF(CH398&gt;0, "true", "false")</f>
        <v>true</v>
      </c>
      <c r="CH398" s="16">
        <f>AL398</f>
        <v>0.7593333333333333</v>
      </c>
      <c r="CI398" s="16">
        <f>IF(ISNUMBER($AM398),$AM398+HLOOKUP($CI$5,$J$2:$Y$8,4,FALSE)*VLOOKUP($AC398,$B$32:$G$45,MATCH($AD398,$B$33:$G$33,0),FALSE)+HLOOKUP($CI$5,$J$2:$Y$8,5,FALSE)*VLOOKUP($AC398,$B$47:$G$60,MATCH($AD398,$B$48:$G$48,0),FALSE),"N/A")</f>
        <v>898.5</v>
      </c>
      <c r="CJ398" s="16">
        <f>IF(ISNUMBER($AN398),$AN398+HLOOKUP($CI$5,$J$2:$Y$8,4,FALSE)*VLOOKUP($AC398,$B$32:$G$45,MATCH($AD398,$B$33:$G$33,0),FALSE)+HLOOKUP($CI$5,$J$2:$Y$8,5,FALSE)*VLOOKUP($AC398,$B$47:$G$60,MATCH($AD398,$B$48:$G$48,0),FALSE),"N/A")</f>
        <v>1366.8000000000002</v>
      </c>
      <c r="CK398" s="16">
        <f>IF(ISNUMBER($AO398),$AO398+HLOOKUP($CI$5,$J$2:$Y$8,4,FALSE)*VLOOKUP($AC398,$B$32:$G$45,MATCH($AD398,$B$33:$G$33,0),FALSE)+HLOOKUP($CI$5,$J$2:$Y$8,5,FALSE)*VLOOKUP($AC398,$B$47:$G$60,MATCH($AD398,$B$48:$G$48,0),FALSE),"N/A")</f>
        <v>3435</v>
      </c>
      <c r="CL398" s="16" t="str">
        <f>IF(CM398&gt;0, "true", "false")</f>
        <v>true</v>
      </c>
      <c r="CM398" s="76">
        <f>AP398</f>
        <v>0.76519999999999999</v>
      </c>
      <c r="CN398" s="16">
        <f>IF(ISNUMBER($AM398),$AM398+HLOOKUP($CN$5,$J$2:$Y$8,4,FALSE)*VLOOKUP($AC398,$B$32:$G$45,MATCH($AD398,$B$33:$G$33,0),FALSE)+HLOOKUP($CN$5,$J$2:$Y$8,5,FALSE)*VLOOKUP($AC398,$B$47:$G$60,MATCH($AD398,$B$48:$G$48,0),FALSE),"N/A")</f>
        <v>829.5</v>
      </c>
      <c r="CO398" s="16">
        <f>IF(ISNUMBER($AN398),$AN398+HLOOKUP($CN$5,$J$2:$Y$8,4,FALSE)*VLOOKUP($AC398,$B$32:$G$45,MATCH($AD398,$B$33:$G$33,0),FALSE)+HLOOKUP($CN$5,$J$2:$Y$8,5,FALSE)*VLOOKUP($AC398,$B$47:$G$60,MATCH($AD398,$B$48:$G$48,0),FALSE),"N/A")</f>
        <v>1297.8000000000002</v>
      </c>
      <c r="CP398" s="16">
        <f>IF(ISNUMBER($AO398),$AO398+HLOOKUP($CN$5,$J$2:$Y$8,4,FALSE)*VLOOKUP($AC398,$B$32:$G$45,MATCH($AD398,$B$33:$G$33,0),FALSE)+HLOOKUP($CN$5,$J$2:$Y$8,5,FALSE)*VLOOKUP($AC398,$B$47:$G$60,MATCH($AD398,$B$48:$G$48,0),FALSE),"N/A")</f>
        <v>3366</v>
      </c>
      <c r="CQ398" s="16" t="str">
        <f>IF(CR398&gt;0, "true", "false")</f>
        <v>true</v>
      </c>
      <c r="CR398" s="76">
        <f>AP398</f>
        <v>0.76519999999999999</v>
      </c>
      <c r="CS398" s="16">
        <f>IF(ISNUMBER($AM398),$AM398+HLOOKUP($CS$5,$J$2:$Y$8,4,FALSE)*VLOOKUP($AC398,$B$32:$G$45,MATCH($AD398,$B$33:$G$33,0),FALSE)+HLOOKUP($CS$5,$J$2:$Y$8,5,FALSE)*VLOOKUP($AC398,$B$47:$G$60,MATCH($AD398,$B$48:$G$48,0),FALSE),"N/A")</f>
        <v>899.8</v>
      </c>
      <c r="CT398" s="16">
        <f>IF(ISNUMBER($AN398),$AN398+HLOOKUP($CS$5,$J$2:$Y$8,4,FALSE)*VLOOKUP($AC398,$B$32:$G$45,MATCH($AD398,$B$33:$G$33,0),FALSE)+HLOOKUP($CS$5,$J$2:$Y$8,5,FALSE)*VLOOKUP($AC398,$B$47:$G$60,MATCH($AD398,$B$48:$G$48,0),FALSE),"N/A")</f>
        <v>1368.1000000000001</v>
      </c>
      <c r="CU398" s="16">
        <f>IF(ISNUMBER($AO398),$AO398+HLOOKUP($CS$5,$J$2:$Y$8,4,FALSE)*VLOOKUP($AC398,$B$32:$G$45,MATCH($AD398,$B$33:$G$33,0),FALSE)+HLOOKUP($CS$5,$J$2:$Y$8,5,FALSE)*VLOOKUP($AC398,$B$47:$G$60,MATCH($AD398,$B$48:$G$48,0),FALSE),"N/A")</f>
        <v>3436.3</v>
      </c>
      <c r="CV398" s="16" t="str">
        <f>IF(CW398&gt;0, "true", "false")</f>
        <v>true</v>
      </c>
      <c r="CW398" s="76">
        <f>AP398</f>
        <v>0.76519999999999999</v>
      </c>
      <c r="CX398" s="16">
        <f>IF(ISNUMBER($AM398),$AM398+HLOOKUP($CX$5,$J$2:$Y$8,4,FALSE)*VLOOKUP($AC398,$B$32:$G$45,MATCH($AD398,$B$33:$G$33,0),FALSE)+HLOOKUP($CX$5,$J$2:$Y$8,5,FALSE)*VLOOKUP($AC398,$B$47:$G$60,MATCH($AD398,$B$48:$G$48,0),FALSE),"N/A")</f>
        <v>830.8</v>
      </c>
      <c r="CY398" s="16">
        <f>IF(ISNUMBER($AN398),$AN398+HLOOKUP($CX$5,$J$2:$Y$8,4,FALSE)*VLOOKUP($AC398,$B$32:$G$45,MATCH($AD398,$B$33:$G$33,0),FALSE)+HLOOKUP($CX$5,$J$2:$Y$8,5,FALSE)*VLOOKUP($AC398,$B$47:$G$60,MATCH($AD398,$B$48:$G$48,0),FALSE),"N/A")</f>
        <v>1299.1000000000001</v>
      </c>
      <c r="CZ398" s="16">
        <f>IF(ISNUMBER($AO398),$AO398+HLOOKUP($CX$5,$J$2:$Y$8,4,FALSE)*VLOOKUP($AC398,$B$32:$G$45,MATCH($AD398,$B$33:$G$33,0),FALSE)+HLOOKUP($CX$5,$J$2:$Y$8,5,FALSE)*VLOOKUP($AC398,$B$47:$G$60,MATCH($AD398,$B$48:$G$48,0),FALSE),"N/A")</f>
        <v>3367.3</v>
      </c>
      <c r="DA398" s="16" t="str">
        <f>IF(DB398&gt;0, "true", "false")</f>
        <v>true</v>
      </c>
      <c r="DB398" s="76">
        <f>AP398</f>
        <v>0.76519999999999999</v>
      </c>
      <c r="DC398" s="16">
        <f>IF(ISNUMBER($AQ398),$AQ398+HLOOKUP($DC$5,$J$2:$Y$8,4,FALSE)*VLOOKUP($AC398,$B$32:$G$45,MATCH($AD398,$B$33:$G$33,0),FALSE)+HLOOKUP($DC$5,$J$2:$Y$8,5,FALSE)*VLOOKUP($AC398,$B$47:$G$60,MATCH($AD398,$B$48:$G$48,0),FALSE),"N/A")</f>
        <v>898.5</v>
      </c>
      <c r="DD398" s="16">
        <f>IF(ISNUMBER($AR398),$AR398+HLOOKUP($DC$5,$J$2:$Y$8,4,FALSE)*VLOOKUP($AC398,$B$32:$G$45,MATCH($AD398,$B$33:$G$33,0),FALSE)+HLOOKUP($DC$5,$J$2:$Y$8,5,FALSE)*VLOOKUP($AC398,$B$47:$G$60,MATCH($AD398,$B$48:$G$48,0),FALSE),"N/A")</f>
        <v>3435</v>
      </c>
      <c r="DE398" s="16">
        <f>IF(ISNUMBER($AS398),$AS398+HLOOKUP($DC$5,$J$2:$Y$8,4,FALSE)*VLOOKUP($AC398,$B$32:$G$45,MATCH($AD398,$B$33:$G$33,0),FALSE)+HLOOKUP($DC$5,$J$2:$Y$8,5,FALSE)*VLOOKUP($AC398,$B$47:$G$60,MATCH($AD398,$B$48:$G$48,0),FALSE),"N/A")</f>
        <v>3435</v>
      </c>
      <c r="DF398" s="16" t="str">
        <f>IF(DG398&gt;0, "true", "false")</f>
        <v>false</v>
      </c>
      <c r="DG398" s="76">
        <f>AT398</f>
        <v>0</v>
      </c>
      <c r="DH398" s="16">
        <f>IF(ISNUMBER($AQ398),$AQ398+HLOOKUP($DH$5,$J$2:$Y$8,4,FALSE)*VLOOKUP($AC398,$B$32:$G$45,MATCH($AD398,$B$33:$G$33,0),FALSE)+HLOOKUP($DH$5,$J$2:$Y$8,5,FALSE)*VLOOKUP($AC398,$B$47:$G$60,MATCH($AD398,$B$48:$G$48,0),FALSE),"N/A")</f>
        <v>829.5</v>
      </c>
      <c r="DI398" s="16">
        <f>IF(ISNUMBER($AR398),$AR398+HLOOKUP($DH$5,$J$2:$Y$8,4,FALSE)*VLOOKUP($AC398,$B$32:$G$45,MATCH($AD398,$B$33:$G$33,0),FALSE)+HLOOKUP($DH$5,$J$2:$Y$8,5,FALSE)*VLOOKUP($AC398,$B$47:$G$60,MATCH($AD398,$B$48:$G$48,0),FALSE),"N/A")</f>
        <v>3366</v>
      </c>
      <c r="DJ398" s="16">
        <f>IF(ISNUMBER($AS398),$AS398+HLOOKUP($DH$5,$J$2:$Y$8,4,FALSE)*VLOOKUP($AC398,$B$32:$G$45,MATCH($AD398,$B$33:$G$33,0),FALSE)+HLOOKUP($DH$5,$J$2:$Y$8,5,FALSE)*VLOOKUP($AC398,$B$47:$G$60,MATCH($AD398,$B$48:$G$48,0),FALSE),"N/A")</f>
        <v>3366</v>
      </c>
      <c r="DK398" s="16" t="str">
        <f>IF(DL398&gt;0, "true", "false")</f>
        <v>false</v>
      </c>
      <c r="DL398" s="76">
        <f>AT398</f>
        <v>0</v>
      </c>
      <c r="DM398" s="16">
        <f>IF(ISNUMBER($AQ398),$AQ398+HLOOKUP($DM$5,$J$2:$Y$8,4,FALSE)*VLOOKUP($AC398,$B$32:$G$45,MATCH($AD398,$B$33:$G$33,0),FALSE)+HLOOKUP($DM$5,$J$2:$Y$8,5,FALSE)*VLOOKUP($AC398,$B$47:$G$60,MATCH($AD398,$B$48:$G$48,0),FALSE),"N/A")</f>
        <v>899.8</v>
      </c>
      <c r="DN398" s="16">
        <f>IF(ISNUMBER($AR398),$AR398+HLOOKUP($DM$5,$J$2:$Y$8,4,FALSE)*VLOOKUP($AC398,$B$32:$G$45,MATCH($AD398,$B$33:$G$33,0),FALSE)+HLOOKUP($DM$5,$J$2:$Y$8,5,FALSE)*VLOOKUP($AC398,$B$47:$G$60,MATCH($AD398,$B$48:$G$48,0),FALSE),"N/A")</f>
        <v>3436.3</v>
      </c>
      <c r="DO398" s="16">
        <f>IF(ISNUMBER($AS398),$AS398+HLOOKUP($DM$5,$J$2:$Y$8,4,FALSE)*VLOOKUP($AC398,$B$32:$G$45,MATCH($AD398,$B$33:$G$33,0),FALSE)+HLOOKUP($DM$5,$J$2:$Y$8,5,FALSE)*VLOOKUP($AC398,$B$47:$G$60,MATCH($AD398,$B$48:$G$48,0),FALSE),"N/A")</f>
        <v>3436.3</v>
      </c>
      <c r="DP398" s="16" t="str">
        <f>IF(DQ398&gt;0, "true", "false")</f>
        <v>false</v>
      </c>
      <c r="DQ398" s="76">
        <f>AT398</f>
        <v>0</v>
      </c>
      <c r="DR398" s="16">
        <f>IF(ISNUMBER($AQ398),$AQ398+HLOOKUP($DR$5,$J$2:$Y$8,4,FALSE)*VLOOKUP($AC398,$B$32:$G$45,MATCH($AD398,$B$33:$G$33,0),FALSE)+HLOOKUP($DR$5,$J$2:$Y$8,5,FALSE)*VLOOKUP($AC398,$B$47:$G$60,MATCH($AD398,$B$48:$G$48,0),FALSE),"N/A")</f>
        <v>830.8</v>
      </c>
      <c r="DS398" s="16">
        <f>IF(ISNUMBER($AR398),$AR398+HLOOKUP($DR$5,$J$2:$Y$8,4,FALSE)*VLOOKUP($AC398,$B$32:$G$45,MATCH($AD398,$B$33:$G$33,0),FALSE)+HLOOKUP($DR$5,$J$2:$Y$8,5,FALSE)*VLOOKUP($AC398,$B$47:$G$60,MATCH($AD398,$B$48:$G$48,0),FALSE),"N/A")</f>
        <v>3367.3</v>
      </c>
      <c r="DT398" s="16">
        <f>IF(ISNUMBER($AS398),$AS398+HLOOKUP($DR$5,$J$2:$Y$8,4,FALSE)*VLOOKUP($AC398,$B$32:$G$45,MATCH($AD398,$B$33:$G$33,0),FALSE)+HLOOKUP($DR$5,$J$2:$Y$8,5,FALSE)*VLOOKUP($AC398,$B$47:$G$60,MATCH($AD398,$B$48:$G$48,0),FALSE),"N/A")</f>
        <v>3367.3</v>
      </c>
      <c r="DU398" s="16" t="str">
        <f>IF(DV398&gt;0, "true", "false")</f>
        <v>false</v>
      </c>
      <c r="DV398" s="76">
        <f>AT398</f>
        <v>0</v>
      </c>
    </row>
    <row r="399" spans="27:126" x14ac:dyDescent="0.35">
      <c r="AA399" s="74">
        <v>1.5</v>
      </c>
      <c r="AB399" s="73">
        <f t="shared" si="1151"/>
        <v>19.499999999999751</v>
      </c>
      <c r="AC399" s="47" t="s">
        <v>7</v>
      </c>
      <c r="AD399" s="47" t="s">
        <v>2</v>
      </c>
      <c r="AE399" s="16">
        <f>[2]beta_Schätzung_Corr_Poll!E107</f>
        <v>48</v>
      </c>
      <c r="AF399" s="16">
        <f>[2]beta_Schätzung_Corr_Poll!E108</f>
        <v>48.2</v>
      </c>
      <c r="AG399" s="16">
        <f>[2]beta_Schätzung_Corr_Poll!E109</f>
        <v>55.6</v>
      </c>
      <c r="AH399" s="16">
        <f>[2]beta_Schätzung_Corr_Poll!E105</f>
        <v>0.99839999999999995</v>
      </c>
      <c r="AI399" s="16">
        <f>[2]beta_Schätzung_Corr_Poll!F107</f>
        <v>48</v>
      </c>
      <c r="AJ399" s="16">
        <f>[2]beta_Schätzung_Corr_Poll!IF9</f>
        <v>209</v>
      </c>
      <c r="AK399" s="16">
        <f>[2]beta_Schätzung_Corr_Poll!F109</f>
        <v>55.6</v>
      </c>
      <c r="AL399" s="16">
        <f>[2]beta_Schätzung_Corr_Poll!F105</f>
        <v>0.96633333333333338</v>
      </c>
      <c r="AM399" s="16">
        <f>[2]beta_Schätzung_Corr_Poll!G107</f>
        <v>48</v>
      </c>
      <c r="AN399" s="16">
        <f>[2]beta_Schätzung_Corr_Poll!G108</f>
        <v>48.3</v>
      </c>
      <c r="AO399" s="16">
        <f>[2]beta_Schätzung_Corr_Poll!G109</f>
        <v>55.6</v>
      </c>
      <c r="AP399" s="16">
        <f>[2]beta_Schätzung_Corr_Poll!G105</f>
        <v>0.96279999999999999</v>
      </c>
      <c r="AQ399" s="16">
        <f>[2]beta_Schätzung_Corr_Poll!H107</f>
        <v>48</v>
      </c>
      <c r="AR399" s="16">
        <f>[2]beta_Schätzung_Corr_Poll!H108</f>
        <v>55.6</v>
      </c>
      <c r="AS399" s="16">
        <f>[2]beta_Schätzung_Corr_Poll!H109</f>
        <v>55.6</v>
      </c>
      <c r="AT399" s="16">
        <f>[2]beta_Schätzung_Corr_Poll!H105</f>
        <v>0</v>
      </c>
      <c r="AU399" s="16">
        <f t="shared" si="1152"/>
        <v>48</v>
      </c>
      <c r="AV399" s="16">
        <f t="shared" si="1153"/>
        <v>48.2</v>
      </c>
      <c r="AW399" s="16">
        <f t="shared" si="1154"/>
        <v>55.6</v>
      </c>
      <c r="AX399" s="47" t="str">
        <f>IF(AY399&gt;0, "true", "false")</f>
        <v>true</v>
      </c>
      <c r="AY399" s="16">
        <f>AH399</f>
        <v>0.99839999999999995</v>
      </c>
      <c r="AZ399" s="16">
        <f t="shared" si="1155"/>
        <v>48</v>
      </c>
      <c r="BA399" s="16">
        <f t="shared" si="1156"/>
        <v>48.2</v>
      </c>
      <c r="BB399" s="16">
        <f t="shared" si="1157"/>
        <v>55.6</v>
      </c>
      <c r="BC399" s="16" t="str">
        <f>IF(BD399&gt;0, "true", "false")</f>
        <v>true</v>
      </c>
      <c r="BD399" s="16">
        <f>AH399</f>
        <v>0.99839999999999995</v>
      </c>
      <c r="BE399" s="16">
        <f t="shared" si="1158"/>
        <v>48</v>
      </c>
      <c r="BF399" s="16">
        <f t="shared" si="1159"/>
        <v>48.2</v>
      </c>
      <c r="BG399" s="16">
        <f t="shared" si="1160"/>
        <v>55.6</v>
      </c>
      <c r="BH399" s="16" t="str">
        <f>IF(BI399&gt;0, "true", "false")</f>
        <v>true</v>
      </c>
      <c r="BI399" s="16">
        <f>AH399</f>
        <v>0.99839999999999995</v>
      </c>
      <c r="BJ399" s="16">
        <f t="shared" si="1161"/>
        <v>48</v>
      </c>
      <c r="BK399" s="16">
        <f t="shared" si="1162"/>
        <v>48.2</v>
      </c>
      <c r="BL399" s="16">
        <f t="shared" si="1163"/>
        <v>55.6</v>
      </c>
      <c r="BM399" s="16" t="str">
        <f>IF(BN399&gt;0, "true", "false")</f>
        <v>true</v>
      </c>
      <c r="BN399" s="16">
        <f>AH399</f>
        <v>0.99839999999999995</v>
      </c>
      <c r="BO399" s="16">
        <f t="shared" ref="BO399:BO409" si="1164">IF(ISNUMBER($AE399),IF(OR(HLOOKUP($BO$5,$I$2:$Y$8,4,FALSE)=1,HLOOKUP($BO$5,$I$2:$Y$8,5,FALSE)=1,),HLOOKUP($BO$5,$I$2:$Y$8,4,FALSE)*VLOOKUP($AC399,$B$32:$G$45,MATCH($AD399,$B$33:$G$33,0),FALSE)+HLOOKUP($BO$5,$I$2:$Y$8,5,FALSE)*VLOOKUP($AC399,$B$47:$G$60,MATCH($AD399,$B$48:$G$48,0),FALSE)+$AE399,$AE399),"N/A")</f>
        <v>48</v>
      </c>
      <c r="BP399" s="16">
        <f t="shared" ref="BP399:BP409" si="1165">IF(ISNUMBER($AF399),$AF399*SQRT(SUMSQ(HLOOKUP($BO$5,$J$2:$Y$8,2,FALSE)*VLOOKUP($AC399,$B$2:$G$15,MATCH($AD399,$B$3:$G$3,0),FALSE),HLOOKUP($BO$5,$J$2:$Y$8,3,FALSE)*VLOOKUP($AC399,$B$17:$G$30,MATCH($AD399,$B$18:$G$18,0),FALSE),HLOOKUP($BO$5,$J$2:$Y$8,6,FALSE)))+HLOOKUP($BO$5,$J$2:$Y$8,4,FALSE)*VLOOKUP($AC399,$B$32:$G$45,MATCH($AD399,$B$33:$G$33,0),FALSE)+HLOOKUP($BO$5,$J$2:$Y$8,5,FALSE)*VLOOKUP($AC399,$B$47:$G$60,MATCH($AD399,$B$48:$G$48,0),FALSE),"N/A")</f>
        <v>48.2</v>
      </c>
      <c r="BQ399" s="16">
        <f t="shared" ref="BQ399:BQ409" si="1166">IF(ISNUMBER($AG399),IF(OR(HLOOKUP($BO$5,$I$2:$Y$8,4,FALSE)=1,HLOOKUP($BO$5,$I$2:$Y$8,5,FALSE)=1,),HLOOKUP($BO$5,$I$2:$Y$8,4,FALSE)*VLOOKUP($AC399,$B$32:$G$45,MATCH($AD399,$B$33:$G$33,0),FALSE)+HLOOKUP($BO$5,$I$2:$Y$8,5,FALSE)*VLOOKUP($AC399,$B$47:$G$60,MATCH($AD399,$B$48:$G$48,0),FALSE)+$AG399,$AG399),"N/A")</f>
        <v>55.6</v>
      </c>
      <c r="BR399" s="16" t="str">
        <f>IF(BS399&gt;0, "true", "false")</f>
        <v>true</v>
      </c>
      <c r="BS399" s="16">
        <f>AL399</f>
        <v>0.96633333333333338</v>
      </c>
      <c r="BT399" s="16">
        <f t="shared" ref="BT399:BT409" si="1167">IF(ISNUMBER($AE399),IF(OR(HLOOKUP($BT$5,$I$2:$Y$8,4,FALSE)=1,HLOOKUP($BT$5,$I$2:$Y$8,5,FALSE)=1,),HLOOKUP($BT$5,$I$2:$Y$8,4,FALSE)*VLOOKUP($AC399,$B$32:$G$45,MATCH($AD399,$B$33:$G$33,0),FALSE)+HLOOKUP($BT$5,$I$2:$Y$8,5,FALSE)*VLOOKUP($AC399,$B$47:$G$60,MATCH($AD399,$B$48:$G$48,0),FALSE)+$AE399,$AE399),"N/A")</f>
        <v>48</v>
      </c>
      <c r="BU399" s="16">
        <f t="shared" ref="BU399:BU409" si="1168">IF(ISNUMBER($AF399),$AF399*SQRT(SUMSQ(HLOOKUP($BT$5,$J$2:$Y$8,2,FALSE)*VLOOKUP($AC399,$B$2:$G$15,MATCH($AD399,$B$3:$G$3,0),FALSE),HLOOKUP($BT$5,$J$2:$Y$8,3,FALSE)*VLOOKUP($AC399,$B$17:$G$30,MATCH($AD399,$B$18:$G$18,0),FALSE),HLOOKUP($BT$5,$J$2:$Y$8,6,FALSE)))+HLOOKUP($BT$5,$J$2:$Y$8,4,FALSE)*VLOOKUP($AC399,$B$32:$G$45,MATCH($AD399,$B$33:$G$33,0),FALSE)+HLOOKUP($BT$5,$J$2:$Y$8,5,FALSE)*VLOOKUP($AC399,$B$47:$G$60,MATCH($AD399,$B$48:$G$48,0),FALSE),"N/A")</f>
        <v>48.2</v>
      </c>
      <c r="BV399" s="16">
        <f t="shared" ref="BV399:BV409" si="1169">IF(ISNUMBER($AG399),IF(OR(HLOOKUP($BT$5,$I$2:$Y$8,4,FALSE)=1,HLOOKUP($BT$5,$I$2:$Y$8,5,FALSE)=1,),HLOOKUP($BT$5,$I$2:$Y$8,4,FALSE)*VLOOKUP($AC399,$B$32:$G$45,MATCH($AD399,$B$33:$G$33,0),FALSE)+HLOOKUP($BT$5,$I$2:$Y$8,5,FALSE)*VLOOKUP($AC399,$B$47:$G$60,MATCH($AD399,$B$48:$G$48,0),FALSE)+$AG399,$AG399),"N/A")</f>
        <v>55.6</v>
      </c>
      <c r="BW399" s="16" t="str">
        <f>IF(BX399&gt;0, "true", "false")</f>
        <v>true</v>
      </c>
      <c r="BX399" s="16">
        <f>AL399</f>
        <v>0.96633333333333338</v>
      </c>
      <c r="BY399" s="16">
        <f t="shared" ref="BY399:BY409" si="1170">IF(ISNUMBER($AE399),IF(OR(HLOOKUP($BY$5,$I$2:$Y$8,4,FALSE)=1,HLOOKUP($BY$5,$I$2:$Y$8,5,FALSE)=1,),HLOOKUP($BY$5,$I$2:$Y$8,4,FALSE)*VLOOKUP($AC399,$B$32:$G$45,MATCH($AD399,$B$33:$G$33,0),FALSE)+HLOOKUP($BY$5,$I$2:$Y$8,5,FALSE)*VLOOKUP($AC399,$B$47:$G$60,MATCH($AD399,$B$48:$G$48,0),FALSE)+$AE399,$AE399),"N/A")</f>
        <v>48</v>
      </c>
      <c r="BZ399" s="16">
        <f t="shared" ref="BZ399:BZ409" si="1171">IF(ISNUMBER($AF399),$AF399*SQRT(SUMSQ(HLOOKUP($BY$5,$J$2:$Y$8,2,FALSE)*VLOOKUP($AC399,$B$2:$G$15,MATCH($AD399,$B$3:$G$3,0),FALSE),HLOOKUP($BY$5,$J$2:$Y$8,3,FALSE)*VLOOKUP($AC399,$B$17:$G$30,MATCH($AD399,$B$18:$G$18,0),FALSE),HLOOKUP($BY$5,$J$2:$Y$8,6,FALSE)))+HLOOKUP($BY$5,$J$2:$Y$8,4,FALSE)*VLOOKUP($AC399,$B$32:$G$45,MATCH($AD399,$B$33:$G$33,0),FALSE)+HLOOKUP($BY$5,$J$2:$Y$8,5,FALSE)*VLOOKUP($AC399,$B$47:$G$60,MATCH($AD399,$B$48:$G$48,0),FALSE),"N/A")</f>
        <v>48.2</v>
      </c>
      <c r="CA399" s="16">
        <f t="shared" ref="CA399:CA409" si="1172">IF(ISNUMBER($AG399),IF(OR(HLOOKUP($BY$5,$I$2:$Y$8,4,FALSE)=1,HLOOKUP($BY$5,$I$2:$Y$8,5,FALSE)=1,),HLOOKUP($BY$5,$I$2:$Y$8,4,FALSE)*VLOOKUP($AC399,$B$32:$G$45,MATCH($AD399,$B$33:$G$33,0),FALSE)+HLOOKUP($BY$5,$I$2:$Y$8,5,FALSE)*VLOOKUP($AC399,$B$47:$G$60,MATCH($AD399,$B$48:$G$48,0),FALSE)+$AG399,$AG399),"N/A")</f>
        <v>55.6</v>
      </c>
      <c r="CB399" s="16" t="str">
        <f>IF(CC399&gt;0, "true", "false")</f>
        <v>true</v>
      </c>
      <c r="CC399" s="16">
        <f>AL399</f>
        <v>0.96633333333333338</v>
      </c>
      <c r="CD399" s="16">
        <f t="shared" ref="CD399:CD409" si="1173">IF(ISNUMBER($AE399),IF(OR(HLOOKUP($CD$5,$I$2:$Y$8,4,FALSE)=1,HLOOKUP($CD$5,$I$2:$Y$8,5,FALSE)=1,),HLOOKUP($CD$5,$I$2:$Y$8,4,FALSE)*VLOOKUP($AC399,$B$32:$G$45,MATCH($AD399,$B$33:$G$33,0),FALSE)+HLOOKUP($CD$5,$I$2:$Y$8,5,FALSE)*VLOOKUP($AC399,$B$47:$G$60,MATCH($AD399,$B$48:$G$48,0),FALSE)+$AE399,$AE399),"N/A")</f>
        <v>48</v>
      </c>
      <c r="CE399" s="16">
        <f t="shared" ref="CE399:CE409" si="1174">IF(ISNUMBER($AF399),$AF399*SQRT(SUMSQ(HLOOKUP($CD$5,$J$2:$Y$8,2,FALSE)*VLOOKUP($AC399,$B$2:$G$15,MATCH($AD399,$B$3:$G$3,0),FALSE),HLOOKUP($CD$5,$J$2:$Y$8,3,FALSE)*VLOOKUP($AC399,$B$17:$G$30,MATCH($AD399,$B$18:$G$18,0),FALSE),HLOOKUP($CD$5,$J$2:$Y$8,6,FALSE)))+HLOOKUP($CD$5,$J$2:$Y$8,4,FALSE)*VLOOKUP($AC399,$B$32:$G$45,MATCH($AD399,$B$33:$G$33,0),FALSE)+HLOOKUP($CD$5,$J$2:$Y$8,5,FALSE)*VLOOKUP($AC399,$B$47:$G$60,MATCH($AD399,$B$48:$G$48,0),FALSE),"N/A")</f>
        <v>48.2</v>
      </c>
      <c r="CF399" s="16">
        <f t="shared" ref="CF399:CF409" si="1175">IF(ISNUMBER($AG399),IF(OR(HLOOKUP($CD$5,$I$2:$Y$8,4,FALSE)=1,HLOOKUP($CD$5,$I$2:$Y$8,5,FALSE)=1,),HLOOKUP($CD$5,$I$2:$Y$8,4,FALSE)*VLOOKUP($AC399,$B$32:$G$45,MATCH($AD399,$B$33:$G$33,0),FALSE)+HLOOKUP($CD$5,$I$2:$Y$8,5,FALSE)*VLOOKUP($AC399,$B$47:$G$60,MATCH($AD399,$B$48:$G$48,0),FALSE)+$AG399,$AG399),"N/A")</f>
        <v>55.6</v>
      </c>
      <c r="CG399" s="16" t="str">
        <f>IF(CH399&gt;0, "true", "false")</f>
        <v>true</v>
      </c>
      <c r="CH399" s="16">
        <f>AL399</f>
        <v>0.96633333333333338</v>
      </c>
      <c r="CI399" s="16">
        <f t="shared" ref="CI399:CI409" si="1176">IF(ISNUMBER($AE399),IF(OR(HLOOKUP($CI$5,$I$2:$Y$8,4,FALSE)=1,HLOOKUP($CI$5,$I$2:$Y$8,5,FALSE)=1,),HLOOKUP($CI$5,$I$2:$Y$8,4,FALSE)*VLOOKUP($AC399,$B$32:$G$45,MATCH($AD399,$B$33:$G$33,0),FALSE)+HLOOKUP($CI$5,$I$2:$Y$8,5,FALSE)*VLOOKUP($AC399,$B$47:$G$60,MATCH($AD399,$B$48:$G$48,0),FALSE)+$AE399,$AE399),"N/A")</f>
        <v>48</v>
      </c>
      <c r="CJ399" s="16">
        <f t="shared" ref="CJ399:CJ409" si="1177">IF(ISNUMBER($AF399),$AF399*SQRT(SUMSQ(HLOOKUP($CI$5,$J$2:$Y$8,2,FALSE)*VLOOKUP($AC399,$B$2:$G$15,MATCH($AD399,$B$3:$G$3,0),FALSE),HLOOKUP($CI$5,$J$2:$Y$8,3,FALSE)*VLOOKUP($AC399,$B$17:$G$30,MATCH($AD399,$B$18:$G$18,0),FALSE),HLOOKUP($CI$5,$J$2:$Y$8,6,FALSE)))+HLOOKUP($CI$5,$J$2:$Y$8,4,FALSE)*VLOOKUP($AC399,$B$32:$G$45,MATCH($AD399,$B$33:$G$33,0),FALSE)+HLOOKUP($CI$5,$J$2:$Y$8,5,FALSE)*VLOOKUP($AC399,$B$47:$G$60,MATCH($AD399,$B$48:$G$48,0),FALSE),"N/A")</f>
        <v>48.2</v>
      </c>
      <c r="CK399" s="16">
        <f t="shared" ref="CK399:CK409" si="1178">IF(ISNUMBER($AG399),IF(OR(HLOOKUP($CI$5,$I$2:$Y$8,4,FALSE)=1,HLOOKUP($CI$5,$I$2:$Y$8,5,FALSE)=1,),HLOOKUP($CI$5,$I$2:$Y$8,4,FALSE)*VLOOKUP($AC399,$B$32:$G$45,MATCH($AD399,$B$33:$G$33,0),FALSE)+HLOOKUP($CI$5,$I$2:$Y$8,5,FALSE)*VLOOKUP($AC399,$B$47:$G$60,MATCH($AD399,$B$48:$G$48,0),FALSE)+$AG399,$AG399),"N/A")</f>
        <v>55.6</v>
      </c>
      <c r="CL399" s="16" t="str">
        <f>IF(CM399&gt;0, "true", "false")</f>
        <v>true</v>
      </c>
      <c r="CM399" s="76">
        <f>AP399</f>
        <v>0.96279999999999999</v>
      </c>
      <c r="CN399" s="16">
        <f t="shared" ref="CN399:CN409" si="1179">IF(ISNUMBER($AE399),IF(OR(HLOOKUP($CN$5,$I$2:$Y$8,4,FALSE)=1,HLOOKUP($CN$5,$I$2:$Y$8,5,FALSE)=1,),HLOOKUP($CN$5,$I$2:$Y$8,4,FALSE)*VLOOKUP($AC399,$B$32:$G$45,MATCH($AD399,$B$33:$G$33,0),FALSE)+HLOOKUP($CN$5,$I$2:$Y$8,5,FALSE)*VLOOKUP($AC399,$B$47:$G$60,MATCH($AD399,$B$48:$G$48,0),FALSE)+$AE399,$AE399),"N/A")</f>
        <v>48</v>
      </c>
      <c r="CO399" s="16">
        <f t="shared" ref="CO399:CO409" si="1180">IF(ISNUMBER($AF399),$AF399*SQRT(SUMSQ(HLOOKUP($CN$5,$J$2:$Y$8,2,FALSE)*VLOOKUP($AC399,$B$2:$G$15,MATCH($AD399,$B$3:$G$3,0),FALSE),HLOOKUP($CN$5,$J$2:$Y$8,3,FALSE)*VLOOKUP($AC399,$B$17:$G$30,MATCH($AD399,$B$18:$G$18,0),FALSE),HLOOKUP($CN$5,$J$2:$Y$8,6,FALSE)))+HLOOKUP($CN$5,$J$2:$Y$8,4,FALSE)*VLOOKUP($AC399,$B$32:$G$45,MATCH($AD399,$B$33:$G$33,0),FALSE)+HLOOKUP($CN$5,$J$2:$Y$8,5,FALSE)*VLOOKUP($AC399,$B$47:$G$60,MATCH($AD399,$B$48:$G$48,0),FALSE),"N/A")</f>
        <v>48.2</v>
      </c>
      <c r="CP399" s="16">
        <f t="shared" ref="CP399:CP409" si="1181">IF(ISNUMBER($AG399),IF(OR(HLOOKUP($CN$5,$I$2:$Y$8,4,FALSE)=1,HLOOKUP($CN$5,$I$2:$Y$8,5,FALSE)=1,),HLOOKUP($CN$5,$I$2:$Y$8,4,FALSE)*VLOOKUP($AC399,$B$32:$G$45,MATCH($AD399,$B$33:$G$33,0),FALSE)+HLOOKUP($CN$5,$I$2:$Y$8,5,FALSE)*VLOOKUP($AC399,$B$47:$G$60,MATCH($AD399,$B$48:$G$48,0),FALSE)+$AG399,$AG399),"N/A")</f>
        <v>55.6</v>
      </c>
      <c r="CQ399" s="16" t="str">
        <f>IF(CR399&gt;0, "true", "false")</f>
        <v>true</v>
      </c>
      <c r="CR399" s="76">
        <f>AP399</f>
        <v>0.96279999999999999</v>
      </c>
      <c r="CS399" s="16">
        <f t="shared" ref="CS399:CS409" si="1182">IF(ISNUMBER($AE399),IF(OR(HLOOKUP($CS$5,$I$2:$Y$8,4,FALSE)=1,HLOOKUP($CS$5,$I$2:$Y$8,5,FALSE)=1,),HLOOKUP($CS$5,$I$2:$Y$8,4,FALSE)*VLOOKUP($AC399,$B$32:$G$45,MATCH($AD399,$B$33:$G$33,0),FALSE)+HLOOKUP($CS$5,$I$2:$Y$8,5,FALSE)*VLOOKUP($AC399,$B$47:$G$60,MATCH($AD399,$B$48:$G$48,0),FALSE)+$AE399,$AE399),"N/A")</f>
        <v>48</v>
      </c>
      <c r="CT399" s="16">
        <f t="shared" ref="CT399:CT409" si="1183">IF(ISNUMBER($AF399),$AF399*SQRT(SUMSQ(HLOOKUP($CS$5,$J$2:$Y$8,2,FALSE)*VLOOKUP($AC399,$B$2:$G$15,MATCH($AD399,$B$3:$G$3,0),FALSE),HLOOKUP($CS$5,$J$2:$Y$8,3,FALSE)*VLOOKUP($AC399,$B$17:$G$30,MATCH($AD399,$B$18:$G$18,0),FALSE),HLOOKUP($CS$5,$J$2:$Y$8,6,FALSE)))+HLOOKUP($CS$5,$J$2:$Y$8,4,FALSE)*VLOOKUP($AC399,$B$32:$G$45,MATCH($AD399,$B$33:$G$33,0),FALSE)+HLOOKUP($CS$5,$J$2:$Y$8,5,FALSE)*VLOOKUP($AC399,$B$47:$G$60,MATCH($AD399,$B$48:$G$48,0),FALSE),"N/A")</f>
        <v>48.2</v>
      </c>
      <c r="CU399" s="16">
        <f t="shared" ref="CU399:CU409" si="1184">IF(ISNUMBER($AG399),IF(OR(HLOOKUP($CS$5,$I$2:$Y$8,4,FALSE)=1,HLOOKUP($CS$5,$I$2:$Y$8,5,FALSE)=1,),HLOOKUP($CS$5,$I$2:$Y$8,4,FALSE)*VLOOKUP($AC399,$B$32:$G$45,MATCH($AD399,$B$33:$G$33,0),FALSE)+HLOOKUP($CS$5,$I$2:$Y$8,5,FALSE)*VLOOKUP($AC399,$B$47:$G$60,MATCH($AD399,$B$48:$G$48,0),FALSE)+$AG399,$AG399),"N/A")</f>
        <v>55.6</v>
      </c>
      <c r="CV399" s="16" t="str">
        <f>IF(CW399&gt;0, "true", "false")</f>
        <v>true</v>
      </c>
      <c r="CW399" s="76">
        <f>AP399</f>
        <v>0.96279999999999999</v>
      </c>
      <c r="CX399" s="16">
        <f t="shared" ref="CX399:CX409" si="1185">IF(ISNUMBER($AE399),IF(OR(HLOOKUP($CX$5,$I$2:$Y$8,4,FALSE)=1,HLOOKUP($CX$5,$I$2:$Y$8,5,FALSE)=1,),HLOOKUP($CX$5,$I$2:$Y$8,4,FALSE)*VLOOKUP($AC399,$B$32:$G$45,MATCH($AD399,$B$33:$G$33,0),FALSE)+HLOOKUP($CX$5,$I$2:$Y$8,5,FALSE)*VLOOKUP($AC399,$B$47:$G$60,MATCH($AD399,$B$48:$G$48,0),FALSE)+$AE399,$AE399),"N/A")</f>
        <v>48</v>
      </c>
      <c r="CY399" s="16">
        <f t="shared" ref="CY399:CY409" si="1186">IF(ISNUMBER($AF399),$AF399*SQRT(SUMSQ(HLOOKUP($CX$5,$J$2:$Y$8,2,FALSE)*VLOOKUP($AC399,$B$2:$G$15,MATCH($AD399,$B$3:$G$3,0),FALSE),HLOOKUP($CX$5,$J$2:$Y$8,3,FALSE)*VLOOKUP($AC399,$B$17:$G$30,MATCH($AD399,$B$18:$G$18,0),FALSE),HLOOKUP($CX$5,$J$2:$Y$8,6,FALSE)))+HLOOKUP($CX$5,$J$2:$Y$8,4,FALSE)*VLOOKUP($AC399,$B$32:$G$45,MATCH($AD399,$B$33:$G$33,0),FALSE)+HLOOKUP($CX$5,$J$2:$Y$8,5,FALSE)*VLOOKUP($AC399,$B$47:$G$60,MATCH($AD399,$B$48:$G$48,0),FALSE),"N/A")</f>
        <v>48.2</v>
      </c>
      <c r="CZ399" s="16">
        <f t="shared" ref="CZ399:CZ409" si="1187">IF(ISNUMBER($AG399),IF(OR(HLOOKUP($CX$5,$I$2:$Y$8,4,FALSE)=1,HLOOKUP($CX$5,$I$2:$Y$8,5,FALSE)=1,),HLOOKUP($CX$5,$I$2:$Y$8,4,FALSE)*VLOOKUP($AC399,$B$32:$G$45,MATCH($AD399,$B$33:$G$33,0),FALSE)+HLOOKUP($CX$5,$I$2:$Y$8,5,FALSE)*VLOOKUP($AC399,$B$47:$G$60,MATCH($AD399,$B$48:$G$48,0),FALSE)+$AG399,$AG399),"N/A")</f>
        <v>55.6</v>
      </c>
      <c r="DA399" s="16" t="str">
        <f>IF(DB399&gt;0, "true", "false")</f>
        <v>true</v>
      </c>
      <c r="DB399" s="76">
        <f>AP399</f>
        <v>0.96279999999999999</v>
      </c>
      <c r="DC399" s="16">
        <f t="shared" ref="DC399:DC409" si="1188">IF(ISNUMBER($AE399),IF(OR(HLOOKUP($DC$5,$I$2:$Y$8,4,FALSE)=1,HLOOKUP($DC$5,$I$2:$Y$8,5,FALSE)=1,),HLOOKUP($DC$5,$I$2:$Y$8,4,FALSE)*VLOOKUP($AC399,$B$32:$G$45,MATCH($AD399,$B$33:$G$33,0),FALSE)+HLOOKUP($DC$5,$I$2:$Y$8,5,FALSE)*VLOOKUP($AC399,$B$47:$G$60,MATCH($AD399,$B$48:$G$48,0),FALSE)+$AE399,$AE399),"N/A")</f>
        <v>48</v>
      </c>
      <c r="DD399" s="16">
        <f t="shared" ref="DD399:DD409" si="1189">IF(ISNUMBER($AF399),$AF399*SQRT(SUMSQ(HLOOKUP($DC$5,$J$2:$Y$8,2,FALSE)*VLOOKUP($AC399,$B$2:$G$15,MATCH($AD399,$B$3:$G$3,0),FALSE),HLOOKUP($DC$5,$J$2:$Y$8,3,FALSE)*VLOOKUP($AC399,$B$17:$G$30,MATCH($AD399,$B$18:$G$18,0),FALSE),HLOOKUP($DC$5,$J$2:$Y$8,6,FALSE)))+HLOOKUP($DC$5,$J$2:$Y$8,4,FALSE)*VLOOKUP($AC399,$B$32:$G$45,MATCH($AD399,$B$33:$G$33,0),FALSE)+HLOOKUP($DC$5,$J$2:$Y$8,5,FALSE)*VLOOKUP($AC399,$B$47:$G$60,MATCH($AD399,$B$48:$G$48,0),FALSE),"N/A")</f>
        <v>68.165093706383189</v>
      </c>
      <c r="DE399" s="16">
        <f t="shared" ref="DE399:DE409" si="1190">IF(ISNUMBER($AG399),IF(OR(HLOOKUP($DC$5,$I$2:$Y$8,4,FALSE)=1,HLOOKUP($DC$5,$I$2:$Y$8,5,FALSE)=1,),HLOOKUP($DC$5,$I$2:$Y$8,4,FALSE)*VLOOKUP($AC399,$B$32:$G$45,MATCH($AD399,$B$33:$G$33,0),FALSE)+HLOOKUP($DC$5,$I$2:$Y$8,5,FALSE)*VLOOKUP($AC399,$B$47:$G$60,MATCH($AD399,$B$48:$G$48,0),FALSE)+$AG399,$AG399),"N/A")</f>
        <v>55.6</v>
      </c>
      <c r="DF399" s="16" t="str">
        <f>IF(DG399&gt;0, "true", "false")</f>
        <v>false</v>
      </c>
      <c r="DG399" s="76">
        <f>AT399</f>
        <v>0</v>
      </c>
      <c r="DH399" s="16">
        <f t="shared" ref="DH399:DH409" si="1191">IF(ISNUMBER($AE399),IF(OR(HLOOKUP($DH$5,$I$2:$Y$8,4,FALSE)=1,HLOOKUP($DH$5,$I$2:$Y$8,5,FALSE)=1,),HLOOKUP($DH$5,$I$2:$Y$8,4,FALSE)*VLOOKUP($AC399,$B$32:$G$45,MATCH($AD399,$B$33:$G$33,0),FALSE)+HLOOKUP($DH$5,$I$2:$Y$8,5,FALSE)*VLOOKUP($AC399,$B$47:$G$60,MATCH($AD399,$B$48:$G$48,0),FALSE)+$AE399,$AE399),"N/A")</f>
        <v>48</v>
      </c>
      <c r="DI399" s="16">
        <f t="shared" ref="DI399:DI409" si="1192">IF(ISNUMBER($AF399),$AF399*SQRT(SUMSQ(HLOOKUP($DH$5,$J$2:$Y$8,2,FALSE)*VLOOKUP($AC399,$B$2:$G$15,MATCH($AD399,$B$3:$G$3,0),FALSE),HLOOKUP($DH$5,$J$2:$Y$8,3,FALSE)*VLOOKUP($AC399,$B$17:$G$30,MATCH($AD399,$B$18:$G$18,0),FALSE),HLOOKUP($DH$5,$J$2:$Y$8,6,FALSE)))+HLOOKUP($DH$5,$J$2:$Y$8,4,FALSE)*VLOOKUP($AC399,$B$32:$G$45,MATCH($AD399,$B$33:$G$33,0),FALSE)+HLOOKUP($DH$5,$J$2:$Y$8,5,FALSE)*VLOOKUP($AC399,$B$47:$G$60,MATCH($AD399,$B$48:$G$48,0),FALSE),"N/A")</f>
        <v>68.165093706383189</v>
      </c>
      <c r="DJ399" s="16">
        <f t="shared" ref="DJ399:DJ409" si="1193">IF(ISNUMBER($AG399),IF(OR(HLOOKUP($DH$5,$I$2:$Y$8,4,FALSE)=1,HLOOKUP($DH$5,$I$2:$Y$8,5,FALSE)=1,),HLOOKUP($DH$5,$I$2:$Y$8,4,FALSE)*VLOOKUP($AC399,$B$32:$G$45,MATCH($AD399,$B$33:$G$33,0),FALSE)+HLOOKUP($DH$5,$I$2:$Y$8,5,FALSE)*VLOOKUP($AC399,$B$47:$G$60,MATCH($AD399,$B$48:$G$48,0),FALSE)+$AG399,$AG399),"N/A")</f>
        <v>55.6</v>
      </c>
      <c r="DK399" s="16" t="str">
        <f>IF(DL399&gt;0, "true", "false")</f>
        <v>false</v>
      </c>
      <c r="DL399" s="76">
        <f>AT399</f>
        <v>0</v>
      </c>
      <c r="DM399" s="16">
        <f t="shared" ref="DM399:DM409" si="1194">IF(ISNUMBER($AE399),IF(OR(HLOOKUP($DM$5,$I$2:$Y$8,4,FALSE)=1,HLOOKUP($DM$5,$I$2:$Y$8,5,FALSE)=1,),HLOOKUP($DM$5,$I$2:$Y$8,4,FALSE)*VLOOKUP($AC399,$B$32:$G$45,MATCH($AD399,$B$33:$G$33,0),FALSE)+HLOOKUP($DM$5,$I$2:$Y$8,5,FALSE)*VLOOKUP($AC399,$B$47:$G$60,MATCH($AD399,$B$48:$G$48,0),FALSE)+$AE399,$AE399),"N/A")</f>
        <v>48</v>
      </c>
      <c r="DN399" s="16">
        <f t="shared" ref="DN399:DN409" si="1195">IF(ISNUMBER($AF399),$AF399*SQRT(SUMSQ(HLOOKUP($DM$5,$J$2:$Y$8,2,FALSE)*VLOOKUP($AC399,$B$2:$G$15,MATCH($AD399,$B$3:$G$3,0),FALSE),HLOOKUP($DM$5,$J$2:$Y$8,3,FALSE)*VLOOKUP($AC399,$B$17:$G$30,MATCH($AD399,$B$18:$G$18,0),FALSE),HLOOKUP($DM$5,$J$2:$Y$8,6,FALSE)))+HLOOKUP($DM$5,$J$2:$Y$8,4,FALSE)*VLOOKUP($AC399,$B$32:$G$45,MATCH($AD399,$B$33:$G$33,0),FALSE)+HLOOKUP($DM$5,$J$2:$Y$8,5,FALSE)*VLOOKUP($AC399,$B$47:$G$60,MATCH($AD399,$B$48:$G$48,0),FALSE),"N/A")</f>
        <v>68.165093706383189</v>
      </c>
      <c r="DO399" s="16">
        <f t="shared" ref="DO399:DO409" si="1196">IF(ISNUMBER($AG399),IF(OR(HLOOKUP($DM$5,$I$2:$Y$8,4,FALSE)=1,HLOOKUP($DM$5,$I$2:$Y$8,5,FALSE)=1,),HLOOKUP($DM$5,$I$2:$Y$8,4,FALSE)*VLOOKUP($AC399,$B$32:$G$45,MATCH($AD399,$B$33:$G$33,0),FALSE)+HLOOKUP($DM$5,$I$2:$Y$8,5,FALSE)*VLOOKUP($AC399,$B$47:$G$60,MATCH($AD399,$B$48:$G$48,0),FALSE)+$AG399,$AG399),"N/A")</f>
        <v>55.6</v>
      </c>
      <c r="DP399" s="16" t="str">
        <f>IF(DQ399&gt;0, "true", "false")</f>
        <v>false</v>
      </c>
      <c r="DQ399" s="76">
        <f>AT399</f>
        <v>0</v>
      </c>
      <c r="DR399" s="16">
        <f t="shared" ref="DR399:DR409" si="1197">IF(ISNUMBER($AE399),IF(OR(HLOOKUP($DR$5,$I$2:$Y$8,4,FALSE)=1,HLOOKUP($DR$5,$I$2:$Y$8,5,FALSE)=1,),HLOOKUP($DR$5,$I$2:$Y$8,4,FALSE)*VLOOKUP($AC399,$B$32:$G$45,MATCH($AD399,$B$33:$G$33,0),FALSE)+HLOOKUP($DR$5,$I$2:$Y$8,5,FALSE)*VLOOKUP($AC399,$B$47:$G$60,MATCH($AD399,$B$48:$G$48,0),FALSE)+$AE399,$AE399),"N/A")</f>
        <v>48</v>
      </c>
      <c r="DS399" s="16">
        <f t="shared" ref="DS399:DS409" si="1198">IF(ISNUMBER($AF399),$AF399*SQRT(SUMSQ(HLOOKUP($DR$5,$J$2:$Y$8,2,FALSE)*VLOOKUP($AC399,$B$2:$G$15,MATCH($AD399,$B$3:$G$3,0),FALSE),HLOOKUP($DR$5,$J$2:$Y$8,3,FALSE)*VLOOKUP($AC399,$B$17:$G$30,MATCH($AD399,$B$18:$G$18,0),FALSE),HLOOKUP($DR$5,$J$2:$Y$8,6,FALSE)))+HLOOKUP($DR$5,$J$2:$Y$8,4,FALSE)*VLOOKUP($AC399,$B$32:$G$45,MATCH($AD399,$B$33:$G$33,0),FALSE)+HLOOKUP($DR$5,$J$2:$Y$8,5,FALSE)*VLOOKUP($AC399,$B$47:$G$60,MATCH($AD399,$B$48:$G$48,0),FALSE),"N/A")</f>
        <v>68.165093706383189</v>
      </c>
      <c r="DT399" s="16">
        <f t="shared" ref="DT399:DT409" si="1199">IF(ISNUMBER($AG399),IF(OR(HLOOKUP($DR$5,$I$2:$Y$8,4,FALSE)=1,HLOOKUP($DR$5,$I$2:$Y$8,5,FALSE)=1,),HLOOKUP($DR$5,$I$2:$Y$8,4,FALSE)*VLOOKUP($AC399,$B$32:$G$45,MATCH($AD399,$B$33:$G$33,0),FALSE)+HLOOKUP($DR$5,$I$2:$Y$8,5,FALSE)*VLOOKUP($AC399,$B$47:$G$60,MATCH($AD399,$B$48:$G$48,0),FALSE)+$AG399,$AG399),"N/A")</f>
        <v>55.6</v>
      </c>
      <c r="DU399" s="16" t="str">
        <f>IF(DV399&gt;0, "true", "false")</f>
        <v>false</v>
      </c>
      <c r="DV399" s="76">
        <f>AT399</f>
        <v>0</v>
      </c>
    </row>
    <row r="400" spans="27:126" x14ac:dyDescent="0.35">
      <c r="AA400" s="74" t="s">
        <v>114</v>
      </c>
      <c r="AB400" s="73" t="str">
        <f t="shared" si="1151"/>
        <v>-</v>
      </c>
      <c r="AC400" s="47" t="s">
        <v>8</v>
      </c>
      <c r="AD400" s="47" t="s">
        <v>2</v>
      </c>
      <c r="AE400" s="16"/>
      <c r="AF400" s="16"/>
      <c r="AG400" s="16" t="str">
        <f>IF(MAX(AV9,BA9,BF9,BK9,BP9,BU9,BZ9,CE9,CJ9,CO9,CT9,CY9,DD9,DI9,DN9,DS9)=0,"N/A",MAX(AV9,BA9,BF9,BK9,BP9,BU9,BZ9,CE9,CJ9,CO9,CT9,CY9,DD9,DI9,DN9,DS9))</f>
        <v>N/A</v>
      </c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 t="str">
        <f t="shared" si="1152"/>
        <v>N/A</v>
      </c>
      <c r="AV400" s="16" t="str">
        <f t="shared" si="1153"/>
        <v>N/A</v>
      </c>
      <c r="AW400" s="16" t="str">
        <f t="shared" si="1154"/>
        <v>N/A</v>
      </c>
      <c r="AX400" s="47"/>
      <c r="AY400" s="16"/>
      <c r="AZ400" s="16" t="str">
        <f t="shared" si="1155"/>
        <v>N/A</v>
      </c>
      <c r="BA400" s="16" t="str">
        <f t="shared" si="1156"/>
        <v>N/A</v>
      </c>
      <c r="BB400" s="16" t="str">
        <f t="shared" si="1157"/>
        <v>N/A</v>
      </c>
      <c r="BC400" s="16"/>
      <c r="BD400" s="16"/>
      <c r="BE400" s="16" t="str">
        <f t="shared" si="1158"/>
        <v>N/A</v>
      </c>
      <c r="BF400" s="16" t="str">
        <f t="shared" si="1159"/>
        <v>N/A</v>
      </c>
      <c r="BG400" s="16" t="str">
        <f t="shared" si="1160"/>
        <v>N/A</v>
      </c>
      <c r="BH400" s="16"/>
      <c r="BI400" s="16"/>
      <c r="BJ400" s="16" t="str">
        <f t="shared" si="1161"/>
        <v>N/A</v>
      </c>
      <c r="BK400" s="16" t="str">
        <f t="shared" si="1162"/>
        <v>N/A</v>
      </c>
      <c r="BL400" s="16" t="str">
        <f t="shared" si="1163"/>
        <v>N/A</v>
      </c>
      <c r="BM400" s="16"/>
      <c r="BN400" s="16"/>
      <c r="BO400" s="16" t="str">
        <f t="shared" si="1164"/>
        <v>N/A</v>
      </c>
      <c r="BP400" s="16" t="str">
        <f t="shared" si="1165"/>
        <v>N/A</v>
      </c>
      <c r="BQ400" s="16" t="str">
        <f t="shared" si="1166"/>
        <v>N/A</v>
      </c>
      <c r="BR400" s="16"/>
      <c r="BS400" s="16"/>
      <c r="BT400" s="16" t="str">
        <f t="shared" si="1167"/>
        <v>N/A</v>
      </c>
      <c r="BU400" s="16" t="str">
        <f t="shared" si="1168"/>
        <v>N/A</v>
      </c>
      <c r="BV400" s="16" t="str">
        <f t="shared" si="1169"/>
        <v>N/A</v>
      </c>
      <c r="BW400" s="16"/>
      <c r="BX400" s="16"/>
      <c r="BY400" s="16" t="str">
        <f t="shared" si="1170"/>
        <v>N/A</v>
      </c>
      <c r="BZ400" s="16" t="str">
        <f t="shared" si="1171"/>
        <v>N/A</v>
      </c>
      <c r="CA400" s="16" t="str">
        <f t="shared" si="1172"/>
        <v>N/A</v>
      </c>
      <c r="CB400" s="16"/>
      <c r="CC400" s="16"/>
      <c r="CD400" s="16" t="str">
        <f t="shared" si="1173"/>
        <v>N/A</v>
      </c>
      <c r="CE400" s="16" t="str">
        <f t="shared" si="1174"/>
        <v>N/A</v>
      </c>
      <c r="CF400" s="16" t="str">
        <f t="shared" si="1175"/>
        <v>N/A</v>
      </c>
      <c r="CG400" s="16"/>
      <c r="CH400" s="16"/>
      <c r="CI400" s="16" t="str">
        <f t="shared" si="1176"/>
        <v>N/A</v>
      </c>
      <c r="CJ400" s="16" t="str">
        <f t="shared" si="1177"/>
        <v>N/A</v>
      </c>
      <c r="CK400" s="16" t="str">
        <f t="shared" si="1178"/>
        <v>N/A</v>
      </c>
      <c r="CL400" s="16"/>
      <c r="CM400" s="76"/>
      <c r="CN400" s="16" t="str">
        <f t="shared" si="1179"/>
        <v>N/A</v>
      </c>
      <c r="CO400" s="16" t="str">
        <f t="shared" si="1180"/>
        <v>N/A</v>
      </c>
      <c r="CP400" s="16" t="str">
        <f t="shared" si="1181"/>
        <v>N/A</v>
      </c>
      <c r="CQ400" s="16"/>
      <c r="CR400" s="76"/>
      <c r="CS400" s="16" t="str">
        <f t="shared" si="1182"/>
        <v>N/A</v>
      </c>
      <c r="CT400" s="16" t="str">
        <f t="shared" si="1183"/>
        <v>N/A</v>
      </c>
      <c r="CU400" s="16" t="str">
        <f t="shared" si="1184"/>
        <v>N/A</v>
      </c>
      <c r="CV400" s="16"/>
      <c r="CW400" s="76"/>
      <c r="CX400" s="16" t="str">
        <f t="shared" si="1185"/>
        <v>N/A</v>
      </c>
      <c r="CY400" s="16" t="str">
        <f t="shared" si="1186"/>
        <v>N/A</v>
      </c>
      <c r="CZ400" s="16" t="str">
        <f t="shared" si="1187"/>
        <v>N/A</v>
      </c>
      <c r="DA400" s="16"/>
      <c r="DB400" s="76"/>
      <c r="DC400" s="16" t="str">
        <f t="shared" si="1188"/>
        <v>N/A</v>
      </c>
      <c r="DD400" s="16" t="str">
        <f t="shared" si="1189"/>
        <v>N/A</v>
      </c>
      <c r="DE400" s="16" t="str">
        <f t="shared" si="1190"/>
        <v>N/A</v>
      </c>
      <c r="DF400" s="16"/>
      <c r="DG400" s="76"/>
      <c r="DH400" s="16" t="str">
        <f t="shared" si="1191"/>
        <v>N/A</v>
      </c>
      <c r="DI400" s="16" t="str">
        <f t="shared" si="1192"/>
        <v>N/A</v>
      </c>
      <c r="DJ400" s="16" t="str">
        <f t="shared" si="1193"/>
        <v>N/A</v>
      </c>
      <c r="DK400" s="16"/>
      <c r="DL400" s="76"/>
      <c r="DM400" s="16" t="str">
        <f t="shared" si="1194"/>
        <v>N/A</v>
      </c>
      <c r="DN400" s="16" t="str">
        <f t="shared" si="1195"/>
        <v>N/A</v>
      </c>
      <c r="DO400" s="16" t="str">
        <f t="shared" si="1196"/>
        <v>N/A</v>
      </c>
      <c r="DP400" s="16"/>
      <c r="DQ400" s="76"/>
      <c r="DR400" s="16" t="str">
        <f t="shared" si="1197"/>
        <v>N/A</v>
      </c>
      <c r="DS400" s="16" t="str">
        <f t="shared" si="1198"/>
        <v>N/A</v>
      </c>
      <c r="DT400" s="16" t="str">
        <f t="shared" si="1199"/>
        <v>N/A</v>
      </c>
      <c r="DU400" s="16"/>
      <c r="DV400" s="76"/>
    </row>
    <row r="401" spans="27:126" x14ac:dyDescent="0.35">
      <c r="AA401" s="74">
        <v>1.5</v>
      </c>
      <c r="AB401" s="73">
        <f t="shared" si="1151"/>
        <v>19.499999999999751</v>
      </c>
      <c r="AC401" s="47" t="s">
        <v>9</v>
      </c>
      <c r="AD401" s="47" t="s">
        <v>2</v>
      </c>
      <c r="AE401" s="16">
        <f>[2]beta_Schätzung_Corr_Poll!E125</f>
        <v>38</v>
      </c>
      <c r="AF401" s="16">
        <f>[2]beta_Schätzung_Corr_Poll!E126</f>
        <v>38.200000000000003</v>
      </c>
      <c r="AG401" s="16">
        <f>[2]beta_Schätzung_Corr_Poll!E127</f>
        <v>45.6</v>
      </c>
      <c r="AH401" s="16">
        <f>[2]beta_Schätzung_Corr_Poll!E123</f>
        <v>0.99839999999999995</v>
      </c>
      <c r="AI401" s="16">
        <f>[2]beta_Schätzung_Corr_Poll!F125</f>
        <v>38</v>
      </c>
      <c r="AJ401" s="16">
        <f>[2]beta_Schätzung_Corr_Poll!F126</f>
        <v>38.299999999999997</v>
      </c>
      <c r="AK401" s="16">
        <f>[2]beta_Schätzung_Corr_Poll!F127</f>
        <v>45.6</v>
      </c>
      <c r="AL401" s="16">
        <f>[2]beta_Schätzung_Corr_Poll!F123</f>
        <v>0.96866666666666668</v>
      </c>
      <c r="AM401" s="16">
        <f>[2]beta_Schätzung_Corr_Poll!G125</f>
        <v>38</v>
      </c>
      <c r="AN401" s="16">
        <f>[2]beta_Schätzung_Corr_Poll!G126</f>
        <v>38.299999999999997</v>
      </c>
      <c r="AO401" s="16">
        <f>[2]beta_Schätzung_Corr_Poll!G127</f>
        <v>45.6</v>
      </c>
      <c r="AP401" s="16">
        <f>[2]beta_Schätzung_Corr_Poll!G123</f>
        <v>0.96040000000000003</v>
      </c>
      <c r="AQ401" s="16">
        <f>[2]beta_Schätzung_Corr_Poll!H125</f>
        <v>38</v>
      </c>
      <c r="AR401" s="16">
        <f>[2]beta_Schätzung_Corr_Poll!H126</f>
        <v>45.6</v>
      </c>
      <c r="AS401" s="16">
        <f>[2]beta_Schätzung_Corr_Poll!H127</f>
        <v>45.6</v>
      </c>
      <c r="AT401" s="16">
        <f>[2]beta_Schätzung_Corr_Poll!H123</f>
        <v>0</v>
      </c>
      <c r="AU401" s="16">
        <f t="shared" si="1152"/>
        <v>38</v>
      </c>
      <c r="AV401" s="16">
        <f t="shared" si="1153"/>
        <v>38.200000000000003</v>
      </c>
      <c r="AW401" s="16">
        <f t="shared" si="1154"/>
        <v>45.6</v>
      </c>
      <c r="AX401" s="47" t="str">
        <f>IF(AY401&gt;0, "true", "false")</f>
        <v>true</v>
      </c>
      <c r="AY401" s="16">
        <f>AH401</f>
        <v>0.99839999999999995</v>
      </c>
      <c r="AZ401" s="16">
        <f t="shared" si="1155"/>
        <v>38</v>
      </c>
      <c r="BA401" s="16">
        <f t="shared" si="1156"/>
        <v>38.200000000000003</v>
      </c>
      <c r="BB401" s="16">
        <f t="shared" si="1157"/>
        <v>45.6</v>
      </c>
      <c r="BC401" s="16" t="str">
        <f>IF(BD401&gt;0, "true", "false")</f>
        <v>true</v>
      </c>
      <c r="BD401" s="16">
        <f>AH401</f>
        <v>0.99839999999999995</v>
      </c>
      <c r="BE401" s="16">
        <f t="shared" si="1158"/>
        <v>38</v>
      </c>
      <c r="BF401" s="16">
        <f t="shared" si="1159"/>
        <v>38.200000000000003</v>
      </c>
      <c r="BG401" s="16">
        <f t="shared" si="1160"/>
        <v>45.6</v>
      </c>
      <c r="BH401" s="16" t="str">
        <f>IF(BI401&gt;0, "true", "false")</f>
        <v>true</v>
      </c>
      <c r="BI401" s="16">
        <f>AH401</f>
        <v>0.99839999999999995</v>
      </c>
      <c r="BJ401" s="16">
        <f t="shared" si="1161"/>
        <v>38</v>
      </c>
      <c r="BK401" s="16">
        <f t="shared" si="1162"/>
        <v>38.200000000000003</v>
      </c>
      <c r="BL401" s="16">
        <f t="shared" si="1163"/>
        <v>45.6</v>
      </c>
      <c r="BM401" s="16" t="str">
        <f>IF(BN401&gt;0, "true", "false")</f>
        <v>true</v>
      </c>
      <c r="BN401" s="16">
        <f>AH401</f>
        <v>0.99839999999999995</v>
      </c>
      <c r="BO401" s="16">
        <f t="shared" si="1164"/>
        <v>38</v>
      </c>
      <c r="BP401" s="16">
        <f t="shared" si="1165"/>
        <v>38.200000000000003</v>
      </c>
      <c r="BQ401" s="16">
        <f t="shared" si="1166"/>
        <v>45.6</v>
      </c>
      <c r="BR401" s="16" t="str">
        <f>IF(BS401&gt;0, "true", "false")</f>
        <v>true</v>
      </c>
      <c r="BS401" s="16">
        <f>AL401</f>
        <v>0.96866666666666668</v>
      </c>
      <c r="BT401" s="16">
        <f t="shared" si="1167"/>
        <v>38</v>
      </c>
      <c r="BU401" s="16">
        <f t="shared" si="1168"/>
        <v>38.200000000000003</v>
      </c>
      <c r="BV401" s="16">
        <f t="shared" si="1169"/>
        <v>45.6</v>
      </c>
      <c r="BW401" s="16" t="str">
        <f>IF(BX401&gt;0, "true", "false")</f>
        <v>true</v>
      </c>
      <c r="BX401" s="16">
        <f>AL401</f>
        <v>0.96866666666666668</v>
      </c>
      <c r="BY401" s="16">
        <f t="shared" si="1170"/>
        <v>38</v>
      </c>
      <c r="BZ401" s="16">
        <f t="shared" si="1171"/>
        <v>38.200000000000003</v>
      </c>
      <c r="CA401" s="16">
        <f t="shared" si="1172"/>
        <v>45.6</v>
      </c>
      <c r="CB401" s="16" t="str">
        <f>IF(CC401&gt;0, "true", "false")</f>
        <v>true</v>
      </c>
      <c r="CC401" s="16">
        <f>AL401</f>
        <v>0.96866666666666668</v>
      </c>
      <c r="CD401" s="16">
        <f t="shared" si="1173"/>
        <v>38</v>
      </c>
      <c r="CE401" s="16">
        <f t="shared" si="1174"/>
        <v>38.200000000000003</v>
      </c>
      <c r="CF401" s="16">
        <f t="shared" si="1175"/>
        <v>45.6</v>
      </c>
      <c r="CG401" s="16" t="str">
        <f>IF(CH401&gt;0, "true", "false")</f>
        <v>true</v>
      </c>
      <c r="CH401" s="16">
        <f>AL401</f>
        <v>0.96866666666666668</v>
      </c>
      <c r="CI401" s="16">
        <f t="shared" si="1176"/>
        <v>38</v>
      </c>
      <c r="CJ401" s="16">
        <f t="shared" si="1177"/>
        <v>57.300000000000004</v>
      </c>
      <c r="CK401" s="16">
        <f t="shared" si="1178"/>
        <v>45.6</v>
      </c>
      <c r="CL401" s="16" t="str">
        <f>IF(CM401&gt;0, "true", "false")</f>
        <v>true</v>
      </c>
      <c r="CM401" s="76">
        <f>AP401</f>
        <v>0.96040000000000003</v>
      </c>
      <c r="CN401" s="16">
        <f t="shared" si="1179"/>
        <v>38</v>
      </c>
      <c r="CO401" s="16">
        <f t="shared" si="1180"/>
        <v>57.300000000000004</v>
      </c>
      <c r="CP401" s="16">
        <f t="shared" si="1181"/>
        <v>45.6</v>
      </c>
      <c r="CQ401" s="16" t="str">
        <f>IF(CR401&gt;0, "true", "false")</f>
        <v>true</v>
      </c>
      <c r="CR401" s="76">
        <f>AP401</f>
        <v>0.96040000000000003</v>
      </c>
      <c r="CS401" s="16">
        <f t="shared" si="1182"/>
        <v>38</v>
      </c>
      <c r="CT401" s="16">
        <f t="shared" si="1183"/>
        <v>57.300000000000004</v>
      </c>
      <c r="CU401" s="16">
        <f t="shared" si="1184"/>
        <v>45.6</v>
      </c>
      <c r="CV401" s="16" t="str">
        <f>IF(CW401&gt;0, "true", "false")</f>
        <v>true</v>
      </c>
      <c r="CW401" s="76">
        <f>AP401</f>
        <v>0.96040000000000003</v>
      </c>
      <c r="CX401" s="16">
        <f t="shared" si="1185"/>
        <v>38</v>
      </c>
      <c r="CY401" s="16">
        <f t="shared" si="1186"/>
        <v>57.300000000000004</v>
      </c>
      <c r="CZ401" s="16">
        <f t="shared" si="1187"/>
        <v>45.6</v>
      </c>
      <c r="DA401" s="16" t="str">
        <f>IF(DB401&gt;0, "true", "false")</f>
        <v>true</v>
      </c>
      <c r="DB401" s="76">
        <f>AP401</f>
        <v>0.96040000000000003</v>
      </c>
      <c r="DC401" s="16">
        <f t="shared" si="1188"/>
        <v>38</v>
      </c>
      <c r="DD401" s="16">
        <f t="shared" si="1189"/>
        <v>68.866029361362195</v>
      </c>
      <c r="DE401" s="16">
        <f t="shared" si="1190"/>
        <v>45.6</v>
      </c>
      <c r="DF401" s="16" t="str">
        <f>IF(DG401&gt;0, "true", "false")</f>
        <v>false</v>
      </c>
      <c r="DG401" s="76">
        <f>AT401</f>
        <v>0</v>
      </c>
      <c r="DH401" s="16">
        <f t="shared" si="1191"/>
        <v>38</v>
      </c>
      <c r="DI401" s="16">
        <f t="shared" si="1192"/>
        <v>68.866029361362195</v>
      </c>
      <c r="DJ401" s="16">
        <f t="shared" si="1193"/>
        <v>45.6</v>
      </c>
      <c r="DK401" s="16" t="str">
        <f>IF(DL401&gt;0, "true", "false")</f>
        <v>false</v>
      </c>
      <c r="DL401" s="76">
        <f>AT401</f>
        <v>0</v>
      </c>
      <c r="DM401" s="16">
        <f t="shared" si="1194"/>
        <v>38</v>
      </c>
      <c r="DN401" s="16">
        <f t="shared" si="1195"/>
        <v>68.866029361362195</v>
      </c>
      <c r="DO401" s="16">
        <f t="shared" si="1196"/>
        <v>45.6</v>
      </c>
      <c r="DP401" s="16" t="str">
        <f>IF(DQ401&gt;0, "true", "false")</f>
        <v>false</v>
      </c>
      <c r="DQ401" s="76">
        <f>AT401</f>
        <v>0</v>
      </c>
      <c r="DR401" s="16">
        <f t="shared" si="1197"/>
        <v>38</v>
      </c>
      <c r="DS401" s="16">
        <f t="shared" si="1198"/>
        <v>68.866029361362195</v>
      </c>
      <c r="DT401" s="16">
        <f t="shared" si="1199"/>
        <v>45.6</v>
      </c>
      <c r="DU401" s="16" t="str">
        <f>IF(DV401&gt;0, "true", "false")</f>
        <v>false</v>
      </c>
      <c r="DV401" s="76">
        <f>AT401</f>
        <v>0</v>
      </c>
    </row>
    <row r="402" spans="27:126" x14ac:dyDescent="0.35">
      <c r="AA402" s="74">
        <v>1.5</v>
      </c>
      <c r="AB402" s="73">
        <f t="shared" si="1151"/>
        <v>19.499999999999751</v>
      </c>
      <c r="AC402" s="47" t="s">
        <v>10</v>
      </c>
      <c r="AD402" s="47" t="s">
        <v>2</v>
      </c>
      <c r="AE402" s="16">
        <f>[2]beta_Schätzung_Corr_Poll!E144</f>
        <v>38</v>
      </c>
      <c r="AF402" s="16">
        <f>[2]beta_Schätzung_Corr_Poll!E145</f>
        <v>38.200000000000003</v>
      </c>
      <c r="AG402" s="16">
        <f>[2]beta_Schätzung_Corr_Poll!E146</f>
        <v>45.6</v>
      </c>
      <c r="AH402" s="16">
        <f>[2]beta_Schätzung_Corr_Poll!E142</f>
        <v>0.99719999999999998</v>
      </c>
      <c r="AI402" s="16">
        <f>[2]beta_Schätzung_Corr_Poll!F144</f>
        <v>38</v>
      </c>
      <c r="AJ402" s="16">
        <f>[2]beta_Schätzung_Corr_Poll!F145</f>
        <v>38.200000000000003</v>
      </c>
      <c r="AK402" s="16">
        <f>[2]beta_Schätzung_Corr_Poll!F146</f>
        <v>45.6</v>
      </c>
      <c r="AL402" s="16">
        <f>[2]beta_Schätzung_Corr_Poll!F142</f>
        <v>0.96633333333333338</v>
      </c>
      <c r="AM402" s="16">
        <f>[2]beta_Schätzung_Corr_Poll!G144</f>
        <v>38</v>
      </c>
      <c r="AN402" s="16">
        <f>[2]beta_Schätzung_Corr_Poll!G145</f>
        <v>38.299999999999997</v>
      </c>
      <c r="AO402" s="16">
        <f>[2]beta_Schätzung_Corr_Poll!G146</f>
        <v>45.6</v>
      </c>
      <c r="AP402" s="16">
        <f>[2]beta_Schätzung_Corr_Poll!G142</f>
        <v>0.95960000000000001</v>
      </c>
      <c r="AQ402" s="16">
        <f>[2]beta_Schätzung_Corr_Poll!H144</f>
        <v>38</v>
      </c>
      <c r="AR402" s="16">
        <f>[2]beta_Schätzung_Corr_Poll!H145</f>
        <v>45.6</v>
      </c>
      <c r="AS402" s="16">
        <f>[2]beta_Schätzung_Corr_Poll!H146</f>
        <v>45.6</v>
      </c>
      <c r="AT402" s="16">
        <f>[2]beta_Schätzung_Corr_Poll!H142</f>
        <v>0</v>
      </c>
      <c r="AU402" s="16">
        <f t="shared" si="1152"/>
        <v>38</v>
      </c>
      <c r="AV402" s="16">
        <f t="shared" si="1153"/>
        <v>38.200000000000003</v>
      </c>
      <c r="AW402" s="16">
        <f t="shared" si="1154"/>
        <v>45.6</v>
      </c>
      <c r="AX402" s="47" t="str">
        <f>IF(AY402&gt;0, "true", "false")</f>
        <v>true</v>
      </c>
      <c r="AY402" s="16">
        <f>AH402</f>
        <v>0.99719999999999998</v>
      </c>
      <c r="AZ402" s="16">
        <f t="shared" si="1155"/>
        <v>38</v>
      </c>
      <c r="BA402" s="16">
        <f t="shared" si="1156"/>
        <v>38.200000000000003</v>
      </c>
      <c r="BB402" s="16">
        <f t="shared" si="1157"/>
        <v>45.6</v>
      </c>
      <c r="BC402" s="16" t="str">
        <f>IF(BD402&gt;0, "true", "false")</f>
        <v>true</v>
      </c>
      <c r="BD402" s="16">
        <f>AH402</f>
        <v>0.99719999999999998</v>
      </c>
      <c r="BE402" s="16">
        <f t="shared" si="1158"/>
        <v>38</v>
      </c>
      <c r="BF402" s="16">
        <f t="shared" si="1159"/>
        <v>38.200000000000003</v>
      </c>
      <c r="BG402" s="16">
        <f t="shared" si="1160"/>
        <v>45.6</v>
      </c>
      <c r="BH402" s="16" t="str">
        <f>IF(BI402&gt;0, "true", "false")</f>
        <v>true</v>
      </c>
      <c r="BI402" s="16">
        <f>AH402</f>
        <v>0.99719999999999998</v>
      </c>
      <c r="BJ402" s="16">
        <f t="shared" si="1161"/>
        <v>38</v>
      </c>
      <c r="BK402" s="16">
        <f t="shared" si="1162"/>
        <v>38.200000000000003</v>
      </c>
      <c r="BL402" s="16">
        <f t="shared" si="1163"/>
        <v>45.6</v>
      </c>
      <c r="BM402" s="16" t="str">
        <f>IF(BN402&gt;0, "true", "false")</f>
        <v>true</v>
      </c>
      <c r="BN402" s="16">
        <f>AH402</f>
        <v>0.99719999999999998</v>
      </c>
      <c r="BO402" s="16">
        <f t="shared" si="1164"/>
        <v>38</v>
      </c>
      <c r="BP402" s="16">
        <f t="shared" si="1165"/>
        <v>38.200000000000003</v>
      </c>
      <c r="BQ402" s="16">
        <f t="shared" si="1166"/>
        <v>45.6</v>
      </c>
      <c r="BR402" s="16" t="str">
        <f>IF(BS402&gt;0, "true", "false")</f>
        <v>true</v>
      </c>
      <c r="BS402" s="16">
        <f>AL402</f>
        <v>0.96633333333333338</v>
      </c>
      <c r="BT402" s="16">
        <f t="shared" si="1167"/>
        <v>38</v>
      </c>
      <c r="BU402" s="16">
        <f t="shared" si="1168"/>
        <v>38.200000000000003</v>
      </c>
      <c r="BV402" s="16">
        <f t="shared" si="1169"/>
        <v>45.6</v>
      </c>
      <c r="BW402" s="16" t="str">
        <f>IF(BX402&gt;0, "true", "false")</f>
        <v>true</v>
      </c>
      <c r="BX402" s="16">
        <f>AL402</f>
        <v>0.96633333333333338</v>
      </c>
      <c r="BY402" s="16">
        <f t="shared" si="1170"/>
        <v>38</v>
      </c>
      <c r="BZ402" s="16">
        <f t="shared" si="1171"/>
        <v>38.200000000000003</v>
      </c>
      <c r="CA402" s="16">
        <f t="shared" si="1172"/>
        <v>45.6</v>
      </c>
      <c r="CB402" s="16" t="str">
        <f>IF(CC402&gt;0, "true", "false")</f>
        <v>true</v>
      </c>
      <c r="CC402" s="16">
        <f>AL402</f>
        <v>0.96633333333333338</v>
      </c>
      <c r="CD402" s="16">
        <f t="shared" si="1173"/>
        <v>38</v>
      </c>
      <c r="CE402" s="16">
        <f t="shared" si="1174"/>
        <v>38.200000000000003</v>
      </c>
      <c r="CF402" s="16">
        <f t="shared" si="1175"/>
        <v>45.6</v>
      </c>
      <c r="CG402" s="16" t="str">
        <f>IF(CH402&gt;0, "true", "false")</f>
        <v>true</v>
      </c>
      <c r="CH402" s="16">
        <f>AL402</f>
        <v>0.96633333333333338</v>
      </c>
      <c r="CI402" s="16">
        <f t="shared" si="1176"/>
        <v>38</v>
      </c>
      <c r="CJ402" s="16">
        <f t="shared" si="1177"/>
        <v>38.200000000000003</v>
      </c>
      <c r="CK402" s="16">
        <f t="shared" si="1178"/>
        <v>45.6</v>
      </c>
      <c r="CL402" s="16" t="str">
        <f>IF(CM402&gt;0, "true", "false")</f>
        <v>true</v>
      </c>
      <c r="CM402" s="76">
        <f>AP402</f>
        <v>0.95960000000000001</v>
      </c>
      <c r="CN402" s="16">
        <f t="shared" si="1179"/>
        <v>38</v>
      </c>
      <c r="CO402" s="16">
        <f t="shared" si="1180"/>
        <v>38.200000000000003</v>
      </c>
      <c r="CP402" s="16">
        <f t="shared" si="1181"/>
        <v>45.6</v>
      </c>
      <c r="CQ402" s="16" t="str">
        <f>IF(CR402&gt;0, "true", "false")</f>
        <v>true</v>
      </c>
      <c r="CR402" s="76">
        <f>AP402</f>
        <v>0.95960000000000001</v>
      </c>
      <c r="CS402" s="16">
        <f t="shared" si="1182"/>
        <v>38</v>
      </c>
      <c r="CT402" s="16">
        <f t="shared" si="1183"/>
        <v>38.200000000000003</v>
      </c>
      <c r="CU402" s="16">
        <f t="shared" si="1184"/>
        <v>45.6</v>
      </c>
      <c r="CV402" s="16" t="str">
        <f>IF(CW402&gt;0, "true", "false")</f>
        <v>true</v>
      </c>
      <c r="CW402" s="76">
        <f>AP402</f>
        <v>0.95960000000000001</v>
      </c>
      <c r="CX402" s="16">
        <f t="shared" si="1185"/>
        <v>38</v>
      </c>
      <c r="CY402" s="16">
        <f t="shared" si="1186"/>
        <v>38.200000000000003</v>
      </c>
      <c r="CZ402" s="16">
        <f t="shared" si="1187"/>
        <v>45.6</v>
      </c>
      <c r="DA402" s="16" t="str">
        <f>IF(DB402&gt;0, "true", "false")</f>
        <v>true</v>
      </c>
      <c r="DB402" s="76">
        <f>AP402</f>
        <v>0.95960000000000001</v>
      </c>
      <c r="DC402" s="16">
        <f t="shared" si="1188"/>
        <v>38</v>
      </c>
      <c r="DD402" s="16">
        <f t="shared" si="1189"/>
        <v>54.022958082652238</v>
      </c>
      <c r="DE402" s="16">
        <f t="shared" si="1190"/>
        <v>45.6</v>
      </c>
      <c r="DF402" s="16" t="str">
        <f>IF(DG402&gt;0, "true", "false")</f>
        <v>false</v>
      </c>
      <c r="DG402" s="76">
        <f>AT402</f>
        <v>0</v>
      </c>
      <c r="DH402" s="16">
        <f t="shared" si="1191"/>
        <v>38</v>
      </c>
      <c r="DI402" s="16">
        <f t="shared" si="1192"/>
        <v>54.022958082652238</v>
      </c>
      <c r="DJ402" s="16">
        <f t="shared" si="1193"/>
        <v>45.6</v>
      </c>
      <c r="DK402" s="16" t="str">
        <f>IF(DL402&gt;0, "true", "false")</f>
        <v>false</v>
      </c>
      <c r="DL402" s="76">
        <f>AT402</f>
        <v>0</v>
      </c>
      <c r="DM402" s="16">
        <f t="shared" si="1194"/>
        <v>38</v>
      </c>
      <c r="DN402" s="16">
        <f t="shared" si="1195"/>
        <v>54.022958082652238</v>
      </c>
      <c r="DO402" s="16">
        <f t="shared" si="1196"/>
        <v>45.6</v>
      </c>
      <c r="DP402" s="16" t="str">
        <f>IF(DQ402&gt;0, "true", "false")</f>
        <v>false</v>
      </c>
      <c r="DQ402" s="76">
        <f>AT402</f>
        <v>0</v>
      </c>
      <c r="DR402" s="16">
        <f t="shared" si="1197"/>
        <v>38</v>
      </c>
      <c r="DS402" s="16">
        <f t="shared" si="1198"/>
        <v>54.022958082652238</v>
      </c>
      <c r="DT402" s="16">
        <f t="shared" si="1199"/>
        <v>45.6</v>
      </c>
      <c r="DU402" s="16" t="str">
        <f>IF(DV402&gt;0, "true", "false")</f>
        <v>false</v>
      </c>
      <c r="DV402" s="76">
        <f>AT402</f>
        <v>0</v>
      </c>
    </row>
    <row r="403" spans="27:126" x14ac:dyDescent="0.35">
      <c r="AA403" s="74">
        <v>1.5</v>
      </c>
      <c r="AB403" s="73">
        <f t="shared" si="1151"/>
        <v>4.1893203883495165</v>
      </c>
      <c r="AC403" s="47" t="s">
        <v>11</v>
      </c>
      <c r="AD403" s="47" t="s">
        <v>2</v>
      </c>
      <c r="AE403" s="16">
        <f>[2]beta_Schätzung_Corr_Poll!E165</f>
        <v>50</v>
      </c>
      <c r="AF403" s="16">
        <f>[2]beta_Schätzung_Corr_Poll!E166</f>
        <v>61.7</v>
      </c>
      <c r="AG403" s="16">
        <f>[2]beta_Schätzung_Corr_Poll!E167</f>
        <v>126</v>
      </c>
      <c r="AH403" s="16">
        <f>[2]beta_Schätzung_Corr_Poll!E163</f>
        <v>0.99560000000000004</v>
      </c>
      <c r="AI403" s="16">
        <f>[2]beta_Schätzung_Corr_Poll!F165</f>
        <v>50</v>
      </c>
      <c r="AJ403" s="16">
        <f>[2]beta_Schätzung_Corr_Poll!F166</f>
        <v>61.9</v>
      </c>
      <c r="AK403" s="16">
        <f>[2]beta_Schätzung_Corr_Poll!F167</f>
        <v>126</v>
      </c>
      <c r="AL403" s="16">
        <f>[2]beta_Schätzung_Corr_Poll!F163</f>
        <v>0.93500000000000005</v>
      </c>
      <c r="AM403" s="16">
        <f>[2]beta_Schätzung_Corr_Poll!G165</f>
        <v>50</v>
      </c>
      <c r="AN403" s="16">
        <f>[2]beta_Schätzung_Corr_Poll!G166</f>
        <v>62.7</v>
      </c>
      <c r="AO403" s="16">
        <f>[2]beta_Schätzung_Corr_Poll!G167</f>
        <v>126</v>
      </c>
      <c r="AP403" s="16">
        <f>[2]beta_Schätzung_Corr_Poll!G163</f>
        <v>0.94</v>
      </c>
      <c r="AQ403" s="16">
        <f>[2]beta_Schätzung_Corr_Poll!H165</f>
        <v>50</v>
      </c>
      <c r="AR403" s="16">
        <f>[2]beta_Schätzung_Corr_Poll!H166</f>
        <v>126</v>
      </c>
      <c r="AS403" s="16">
        <f>[2]beta_Schätzung_Corr_Poll!H167</f>
        <v>126</v>
      </c>
      <c r="AT403" s="16">
        <f>[2]beta_Schätzung_Corr_Poll!H163</f>
        <v>0</v>
      </c>
      <c r="AU403" s="16">
        <f t="shared" si="1152"/>
        <v>50</v>
      </c>
      <c r="AV403" s="16">
        <f t="shared" si="1153"/>
        <v>61.7</v>
      </c>
      <c r="AW403" s="16">
        <f t="shared" si="1154"/>
        <v>126</v>
      </c>
      <c r="AX403" s="47" t="str">
        <f>IF(AY403&gt;0, "true", "false")</f>
        <v>true</v>
      </c>
      <c r="AY403" s="16">
        <f>AH403</f>
        <v>0.99560000000000004</v>
      </c>
      <c r="AZ403" s="16">
        <f t="shared" si="1155"/>
        <v>50</v>
      </c>
      <c r="BA403" s="16">
        <f t="shared" si="1156"/>
        <v>61.7</v>
      </c>
      <c r="BB403" s="16">
        <f t="shared" si="1157"/>
        <v>126</v>
      </c>
      <c r="BC403" s="16" t="str">
        <f>IF(BD403&gt;0, "true", "false")</f>
        <v>true</v>
      </c>
      <c r="BD403" s="16">
        <f>AH403</f>
        <v>0.99560000000000004</v>
      </c>
      <c r="BE403" s="16">
        <f t="shared" si="1158"/>
        <v>50</v>
      </c>
      <c r="BF403" s="16">
        <f t="shared" si="1159"/>
        <v>61.7</v>
      </c>
      <c r="BG403" s="16">
        <f t="shared" si="1160"/>
        <v>126</v>
      </c>
      <c r="BH403" s="16" t="str">
        <f>IF(BI403&gt;0, "true", "false")</f>
        <v>true</v>
      </c>
      <c r="BI403" s="16">
        <f>AH403</f>
        <v>0.99560000000000004</v>
      </c>
      <c r="BJ403" s="16">
        <f t="shared" si="1161"/>
        <v>50</v>
      </c>
      <c r="BK403" s="16">
        <f t="shared" si="1162"/>
        <v>61.7</v>
      </c>
      <c r="BL403" s="16">
        <f t="shared" si="1163"/>
        <v>126</v>
      </c>
      <c r="BM403" s="16" t="str">
        <f>IF(BN403&gt;0, "true", "false")</f>
        <v>true</v>
      </c>
      <c r="BN403" s="16">
        <f>AH403</f>
        <v>0.99560000000000004</v>
      </c>
      <c r="BO403" s="16">
        <f t="shared" si="1164"/>
        <v>50</v>
      </c>
      <c r="BP403" s="16">
        <f t="shared" si="1165"/>
        <v>80.210000000000008</v>
      </c>
      <c r="BQ403" s="16">
        <f t="shared" si="1166"/>
        <v>126</v>
      </c>
      <c r="BR403" s="16" t="str">
        <f>IF(BS403&gt;0, "true", "false")</f>
        <v>true</v>
      </c>
      <c r="BS403" s="16">
        <f>AL403</f>
        <v>0.93500000000000005</v>
      </c>
      <c r="BT403" s="16">
        <f t="shared" si="1167"/>
        <v>50</v>
      </c>
      <c r="BU403" s="16">
        <f t="shared" si="1168"/>
        <v>80.210000000000008</v>
      </c>
      <c r="BV403" s="16">
        <f t="shared" si="1169"/>
        <v>126</v>
      </c>
      <c r="BW403" s="16" t="str">
        <f>IF(BX403&gt;0, "true", "false")</f>
        <v>true</v>
      </c>
      <c r="BX403" s="16">
        <f>AL403</f>
        <v>0.93500000000000005</v>
      </c>
      <c r="BY403" s="16">
        <f t="shared" si="1170"/>
        <v>50</v>
      </c>
      <c r="BZ403" s="16">
        <f t="shared" si="1171"/>
        <v>80.210000000000008</v>
      </c>
      <c r="CA403" s="16">
        <f t="shared" si="1172"/>
        <v>126</v>
      </c>
      <c r="CB403" s="16" t="str">
        <f>IF(CC403&gt;0, "true", "false")</f>
        <v>true</v>
      </c>
      <c r="CC403" s="16">
        <f>AL403</f>
        <v>0.93500000000000005</v>
      </c>
      <c r="CD403" s="16">
        <f t="shared" si="1173"/>
        <v>50</v>
      </c>
      <c r="CE403" s="16">
        <f t="shared" si="1174"/>
        <v>80.210000000000008</v>
      </c>
      <c r="CF403" s="16">
        <f t="shared" si="1175"/>
        <v>126</v>
      </c>
      <c r="CG403" s="16" t="str">
        <f>IF(CH403&gt;0, "true", "false")</f>
        <v>true</v>
      </c>
      <c r="CH403" s="16">
        <f>AL403</f>
        <v>0.93500000000000005</v>
      </c>
      <c r="CI403" s="16">
        <f t="shared" si="1176"/>
        <v>50</v>
      </c>
      <c r="CJ403" s="16">
        <f t="shared" si="1177"/>
        <v>92.550000000000011</v>
      </c>
      <c r="CK403" s="16">
        <f t="shared" si="1178"/>
        <v>126</v>
      </c>
      <c r="CL403" s="16" t="str">
        <f>IF(CM403&gt;0, "true", "false")</f>
        <v>true</v>
      </c>
      <c r="CM403" s="76">
        <f>AP403</f>
        <v>0.94</v>
      </c>
      <c r="CN403" s="16">
        <f t="shared" si="1179"/>
        <v>50</v>
      </c>
      <c r="CO403" s="16">
        <f t="shared" si="1180"/>
        <v>92.550000000000011</v>
      </c>
      <c r="CP403" s="16">
        <f t="shared" si="1181"/>
        <v>126</v>
      </c>
      <c r="CQ403" s="16" t="str">
        <f>IF(CR403&gt;0, "true", "false")</f>
        <v>true</v>
      </c>
      <c r="CR403" s="76">
        <f>AP403</f>
        <v>0.94</v>
      </c>
      <c r="CS403" s="16">
        <f t="shared" si="1182"/>
        <v>50</v>
      </c>
      <c r="CT403" s="16">
        <f t="shared" si="1183"/>
        <v>92.550000000000011</v>
      </c>
      <c r="CU403" s="16">
        <f t="shared" si="1184"/>
        <v>126</v>
      </c>
      <c r="CV403" s="16" t="str">
        <f>IF(CW403&gt;0, "true", "false")</f>
        <v>true</v>
      </c>
      <c r="CW403" s="76">
        <f>AP403</f>
        <v>0.94</v>
      </c>
      <c r="CX403" s="16">
        <f t="shared" si="1185"/>
        <v>50</v>
      </c>
      <c r="CY403" s="16">
        <f t="shared" si="1186"/>
        <v>92.550000000000011</v>
      </c>
      <c r="CZ403" s="16">
        <f t="shared" si="1187"/>
        <v>126</v>
      </c>
      <c r="DA403" s="16" t="str">
        <f>IF(DB403&gt;0, "true", "false")</f>
        <v>true</v>
      </c>
      <c r="DB403" s="76">
        <f>AP403</f>
        <v>0.94</v>
      </c>
      <c r="DC403" s="16">
        <f t="shared" si="1188"/>
        <v>50</v>
      </c>
      <c r="DD403" s="16">
        <f t="shared" si="1189"/>
        <v>122.47100309869272</v>
      </c>
      <c r="DE403" s="16">
        <f t="shared" si="1190"/>
        <v>126</v>
      </c>
      <c r="DF403" s="16" t="str">
        <f>IF(DG403&gt;0, "true", "false")</f>
        <v>false</v>
      </c>
      <c r="DG403" s="76">
        <f>AT403</f>
        <v>0</v>
      </c>
      <c r="DH403" s="16">
        <f t="shared" si="1191"/>
        <v>50</v>
      </c>
      <c r="DI403" s="16">
        <f t="shared" si="1192"/>
        <v>122.47100309869272</v>
      </c>
      <c r="DJ403" s="16">
        <f t="shared" si="1193"/>
        <v>126</v>
      </c>
      <c r="DK403" s="16" t="str">
        <f>IF(DL403&gt;0, "true", "false")</f>
        <v>false</v>
      </c>
      <c r="DL403" s="76">
        <f>AT403</f>
        <v>0</v>
      </c>
      <c r="DM403" s="16">
        <f t="shared" si="1194"/>
        <v>50</v>
      </c>
      <c r="DN403" s="16">
        <f t="shared" si="1195"/>
        <v>122.47100309869272</v>
      </c>
      <c r="DO403" s="16">
        <f t="shared" si="1196"/>
        <v>126</v>
      </c>
      <c r="DP403" s="16" t="str">
        <f>IF(DQ403&gt;0, "true", "false")</f>
        <v>false</v>
      </c>
      <c r="DQ403" s="76">
        <f>AT403</f>
        <v>0</v>
      </c>
      <c r="DR403" s="16">
        <f t="shared" si="1197"/>
        <v>50</v>
      </c>
      <c r="DS403" s="16">
        <f t="shared" si="1198"/>
        <v>122.47100309869272</v>
      </c>
      <c r="DT403" s="16">
        <f t="shared" si="1199"/>
        <v>126</v>
      </c>
      <c r="DU403" s="16" t="str">
        <f>IF(DV403&gt;0, "true", "false")</f>
        <v>false</v>
      </c>
      <c r="DV403" s="76">
        <f>AT403</f>
        <v>0</v>
      </c>
    </row>
    <row r="404" spans="27:126" x14ac:dyDescent="0.35">
      <c r="AA404" s="74" t="s">
        <v>114</v>
      </c>
      <c r="AB404" s="73" t="str">
        <f t="shared" si="1151"/>
        <v>-</v>
      </c>
      <c r="AC404" s="47" t="s">
        <v>12</v>
      </c>
      <c r="AD404" s="47" t="s">
        <v>2</v>
      </c>
      <c r="AE404" s="16"/>
      <c r="AF404" s="16"/>
      <c r="AG404" s="16" t="str">
        <f t="shared" ref="AG404:AG409" si="1200">IF(MAX(AV13,BA13,BF13,BK13,BP13,BU13,BZ13,CE13,CJ13,CO13,CT13,CY13,DD13,DI13,DN13,DS13)=0,"N/A",MAX(AV13,BA13,BF13,BK13,BP13,BU13,BZ13,CE13,CJ13,CO13,CT13,CY13,DD13,DI13,DN13,DS13))</f>
        <v>N/A</v>
      </c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 t="str">
        <f t="shared" si="1152"/>
        <v>N/A</v>
      </c>
      <c r="AV404" s="16" t="str">
        <f t="shared" si="1153"/>
        <v>N/A</v>
      </c>
      <c r="AW404" s="16" t="str">
        <f t="shared" si="1154"/>
        <v>N/A</v>
      </c>
      <c r="AX404" s="16"/>
      <c r="AY404" s="16"/>
      <c r="AZ404" s="16" t="str">
        <f t="shared" si="1155"/>
        <v>N/A</v>
      </c>
      <c r="BA404" s="16" t="str">
        <f t="shared" si="1156"/>
        <v>N/A</v>
      </c>
      <c r="BB404" s="16" t="str">
        <f t="shared" si="1157"/>
        <v>N/A</v>
      </c>
      <c r="BC404" s="16"/>
      <c r="BD404" s="16"/>
      <c r="BE404" s="16" t="str">
        <f t="shared" si="1158"/>
        <v>N/A</v>
      </c>
      <c r="BF404" s="16" t="str">
        <f t="shared" si="1159"/>
        <v>N/A</v>
      </c>
      <c r="BG404" s="16" t="str">
        <f t="shared" si="1160"/>
        <v>N/A</v>
      </c>
      <c r="BH404" s="16"/>
      <c r="BI404" s="16"/>
      <c r="BJ404" s="16" t="str">
        <f t="shared" si="1161"/>
        <v>N/A</v>
      </c>
      <c r="BK404" s="16" t="str">
        <f t="shared" si="1162"/>
        <v>N/A</v>
      </c>
      <c r="BL404" s="16" t="str">
        <f t="shared" si="1163"/>
        <v>N/A</v>
      </c>
      <c r="BM404" s="16"/>
      <c r="BN404" s="16"/>
      <c r="BO404" s="16" t="str">
        <f t="shared" si="1164"/>
        <v>N/A</v>
      </c>
      <c r="BP404" s="16" t="str">
        <f t="shared" si="1165"/>
        <v>N/A</v>
      </c>
      <c r="BQ404" s="16" t="str">
        <f t="shared" si="1166"/>
        <v>N/A</v>
      </c>
      <c r="BR404" s="16"/>
      <c r="BS404" s="16"/>
      <c r="BT404" s="16" t="str">
        <f t="shared" si="1167"/>
        <v>N/A</v>
      </c>
      <c r="BU404" s="16" t="str">
        <f t="shared" si="1168"/>
        <v>N/A</v>
      </c>
      <c r="BV404" s="16" t="str">
        <f t="shared" si="1169"/>
        <v>N/A</v>
      </c>
      <c r="BW404" s="16"/>
      <c r="BX404" s="16"/>
      <c r="BY404" s="16" t="str">
        <f t="shared" si="1170"/>
        <v>N/A</v>
      </c>
      <c r="BZ404" s="16" t="str">
        <f t="shared" si="1171"/>
        <v>N/A</v>
      </c>
      <c r="CA404" s="16" t="str">
        <f t="shared" si="1172"/>
        <v>N/A</v>
      </c>
      <c r="CB404" s="16"/>
      <c r="CC404" s="16"/>
      <c r="CD404" s="16" t="str">
        <f t="shared" si="1173"/>
        <v>N/A</v>
      </c>
      <c r="CE404" s="16" t="str">
        <f t="shared" si="1174"/>
        <v>N/A</v>
      </c>
      <c r="CF404" s="16" t="str">
        <f t="shared" si="1175"/>
        <v>N/A</v>
      </c>
      <c r="CG404" s="16"/>
      <c r="CH404" s="16"/>
      <c r="CI404" s="16" t="str">
        <f t="shared" si="1176"/>
        <v>N/A</v>
      </c>
      <c r="CJ404" s="16" t="str">
        <f t="shared" si="1177"/>
        <v>N/A</v>
      </c>
      <c r="CK404" s="16" t="str">
        <f t="shared" si="1178"/>
        <v>N/A</v>
      </c>
      <c r="CL404" s="16"/>
      <c r="CM404" s="16"/>
      <c r="CN404" s="16" t="str">
        <f t="shared" si="1179"/>
        <v>N/A</v>
      </c>
      <c r="CO404" s="16" t="str">
        <f t="shared" si="1180"/>
        <v>N/A</v>
      </c>
      <c r="CP404" s="16" t="str">
        <f t="shared" si="1181"/>
        <v>N/A</v>
      </c>
      <c r="CQ404" s="16"/>
      <c r="CR404" s="16"/>
      <c r="CS404" s="16" t="str">
        <f t="shared" si="1182"/>
        <v>N/A</v>
      </c>
      <c r="CT404" s="16" t="str">
        <f t="shared" si="1183"/>
        <v>N/A</v>
      </c>
      <c r="CU404" s="16" t="str">
        <f t="shared" si="1184"/>
        <v>N/A</v>
      </c>
      <c r="CV404" s="16"/>
      <c r="CW404" s="16"/>
      <c r="CX404" s="16" t="str">
        <f t="shared" si="1185"/>
        <v>N/A</v>
      </c>
      <c r="CY404" s="16" t="str">
        <f t="shared" si="1186"/>
        <v>N/A</v>
      </c>
      <c r="CZ404" s="16" t="str">
        <f t="shared" si="1187"/>
        <v>N/A</v>
      </c>
      <c r="DA404" s="16"/>
      <c r="DB404" s="16"/>
      <c r="DC404" s="16" t="str">
        <f t="shared" si="1188"/>
        <v>N/A</v>
      </c>
      <c r="DD404" s="16" t="str">
        <f t="shared" si="1189"/>
        <v>N/A</v>
      </c>
      <c r="DE404" s="16" t="str">
        <f t="shared" si="1190"/>
        <v>N/A</v>
      </c>
      <c r="DF404" s="16"/>
      <c r="DG404" s="16"/>
      <c r="DH404" s="16" t="str">
        <f t="shared" si="1191"/>
        <v>N/A</v>
      </c>
      <c r="DI404" s="16" t="str">
        <f t="shared" si="1192"/>
        <v>N/A</v>
      </c>
      <c r="DJ404" s="16" t="str">
        <f t="shared" si="1193"/>
        <v>N/A</v>
      </c>
      <c r="DK404" s="16"/>
      <c r="DL404" s="16"/>
      <c r="DM404" s="16" t="str">
        <f t="shared" si="1194"/>
        <v>N/A</v>
      </c>
      <c r="DN404" s="16" t="str">
        <f t="shared" si="1195"/>
        <v>N/A</v>
      </c>
      <c r="DO404" s="16" t="str">
        <f t="shared" si="1196"/>
        <v>N/A</v>
      </c>
      <c r="DP404" s="16"/>
      <c r="DQ404" s="16"/>
      <c r="DR404" s="16" t="str">
        <f t="shared" si="1197"/>
        <v>N/A</v>
      </c>
      <c r="DS404" s="16" t="str">
        <f t="shared" si="1198"/>
        <v>N/A</v>
      </c>
      <c r="DT404" s="16" t="str">
        <f t="shared" si="1199"/>
        <v>N/A</v>
      </c>
      <c r="DU404" s="16"/>
      <c r="DV404" s="16"/>
    </row>
    <row r="405" spans="27:126" x14ac:dyDescent="0.35">
      <c r="AA405" s="74" t="s">
        <v>114</v>
      </c>
      <c r="AB405" s="73" t="str">
        <f t="shared" si="1151"/>
        <v>-</v>
      </c>
      <c r="AC405" s="47" t="s">
        <v>13</v>
      </c>
      <c r="AD405" s="47" t="s">
        <v>2</v>
      </c>
      <c r="AE405" s="16"/>
      <c r="AF405" s="16"/>
      <c r="AG405" s="16" t="str">
        <f t="shared" si="1200"/>
        <v>N/A</v>
      </c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 t="str">
        <f t="shared" si="1152"/>
        <v>N/A</v>
      </c>
      <c r="AV405" s="16" t="str">
        <f t="shared" si="1153"/>
        <v>N/A</v>
      </c>
      <c r="AW405" s="16" t="str">
        <f t="shared" si="1154"/>
        <v>N/A</v>
      </c>
      <c r="AX405" s="16"/>
      <c r="AY405" s="16"/>
      <c r="AZ405" s="16" t="str">
        <f t="shared" si="1155"/>
        <v>N/A</v>
      </c>
      <c r="BA405" s="16" t="str">
        <f t="shared" si="1156"/>
        <v>N/A</v>
      </c>
      <c r="BB405" s="16" t="str">
        <f t="shared" si="1157"/>
        <v>N/A</v>
      </c>
      <c r="BC405" s="16"/>
      <c r="BD405" s="16"/>
      <c r="BE405" s="16" t="str">
        <f t="shared" si="1158"/>
        <v>N/A</v>
      </c>
      <c r="BF405" s="16" t="str">
        <f t="shared" si="1159"/>
        <v>N/A</v>
      </c>
      <c r="BG405" s="16" t="str">
        <f t="shared" si="1160"/>
        <v>N/A</v>
      </c>
      <c r="BH405" s="16"/>
      <c r="BI405" s="16"/>
      <c r="BJ405" s="16" t="str">
        <f t="shared" si="1161"/>
        <v>N/A</v>
      </c>
      <c r="BK405" s="16" t="str">
        <f t="shared" si="1162"/>
        <v>N/A</v>
      </c>
      <c r="BL405" s="16" t="str">
        <f t="shared" si="1163"/>
        <v>N/A</v>
      </c>
      <c r="BM405" s="16"/>
      <c r="BN405" s="16"/>
      <c r="BO405" s="16" t="str">
        <f t="shared" si="1164"/>
        <v>N/A</v>
      </c>
      <c r="BP405" s="16" t="str">
        <f t="shared" si="1165"/>
        <v>N/A</v>
      </c>
      <c r="BQ405" s="16" t="str">
        <f t="shared" si="1166"/>
        <v>N/A</v>
      </c>
      <c r="BR405" s="16"/>
      <c r="BS405" s="16"/>
      <c r="BT405" s="16" t="str">
        <f t="shared" si="1167"/>
        <v>N/A</v>
      </c>
      <c r="BU405" s="16" t="str">
        <f t="shared" si="1168"/>
        <v>N/A</v>
      </c>
      <c r="BV405" s="16" t="str">
        <f t="shared" si="1169"/>
        <v>N/A</v>
      </c>
      <c r="BW405" s="16"/>
      <c r="BX405" s="16"/>
      <c r="BY405" s="16" t="str">
        <f t="shared" si="1170"/>
        <v>N/A</v>
      </c>
      <c r="BZ405" s="16" t="str">
        <f t="shared" si="1171"/>
        <v>N/A</v>
      </c>
      <c r="CA405" s="16" t="str">
        <f t="shared" si="1172"/>
        <v>N/A</v>
      </c>
      <c r="CB405" s="16"/>
      <c r="CC405" s="16"/>
      <c r="CD405" s="16" t="str">
        <f t="shared" si="1173"/>
        <v>N/A</v>
      </c>
      <c r="CE405" s="16" t="str">
        <f t="shared" si="1174"/>
        <v>N/A</v>
      </c>
      <c r="CF405" s="16" t="str">
        <f t="shared" si="1175"/>
        <v>N/A</v>
      </c>
      <c r="CG405" s="16"/>
      <c r="CH405" s="16"/>
      <c r="CI405" s="16" t="str">
        <f t="shared" si="1176"/>
        <v>N/A</v>
      </c>
      <c r="CJ405" s="16" t="str">
        <f t="shared" si="1177"/>
        <v>N/A</v>
      </c>
      <c r="CK405" s="16" t="str">
        <f t="shared" si="1178"/>
        <v>N/A</v>
      </c>
      <c r="CL405" s="16"/>
      <c r="CM405" s="16"/>
      <c r="CN405" s="16" t="str">
        <f t="shared" si="1179"/>
        <v>N/A</v>
      </c>
      <c r="CO405" s="16" t="str">
        <f t="shared" si="1180"/>
        <v>N/A</v>
      </c>
      <c r="CP405" s="16" t="str">
        <f t="shared" si="1181"/>
        <v>N/A</v>
      </c>
      <c r="CQ405" s="16"/>
      <c r="CR405" s="16"/>
      <c r="CS405" s="16" t="str">
        <f t="shared" si="1182"/>
        <v>N/A</v>
      </c>
      <c r="CT405" s="16" t="str">
        <f t="shared" si="1183"/>
        <v>N/A</v>
      </c>
      <c r="CU405" s="16" t="str">
        <f t="shared" si="1184"/>
        <v>N/A</v>
      </c>
      <c r="CV405" s="16"/>
      <c r="CW405" s="16"/>
      <c r="CX405" s="16" t="str">
        <f t="shared" si="1185"/>
        <v>N/A</v>
      </c>
      <c r="CY405" s="16" t="str">
        <f t="shared" si="1186"/>
        <v>N/A</v>
      </c>
      <c r="CZ405" s="16" t="str">
        <f t="shared" si="1187"/>
        <v>N/A</v>
      </c>
      <c r="DA405" s="16"/>
      <c r="DB405" s="16"/>
      <c r="DC405" s="16" t="str">
        <f t="shared" si="1188"/>
        <v>N/A</v>
      </c>
      <c r="DD405" s="16" t="str">
        <f t="shared" si="1189"/>
        <v>N/A</v>
      </c>
      <c r="DE405" s="16" t="str">
        <f t="shared" si="1190"/>
        <v>N/A</v>
      </c>
      <c r="DF405" s="16"/>
      <c r="DG405" s="16"/>
      <c r="DH405" s="16" t="str">
        <f t="shared" si="1191"/>
        <v>N/A</v>
      </c>
      <c r="DI405" s="16" t="str">
        <f t="shared" si="1192"/>
        <v>N/A</v>
      </c>
      <c r="DJ405" s="16" t="str">
        <f t="shared" si="1193"/>
        <v>N/A</v>
      </c>
      <c r="DK405" s="16"/>
      <c r="DL405" s="16"/>
      <c r="DM405" s="16" t="str">
        <f t="shared" si="1194"/>
        <v>N/A</v>
      </c>
      <c r="DN405" s="16" t="str">
        <f t="shared" si="1195"/>
        <v>N/A</v>
      </c>
      <c r="DO405" s="16" t="str">
        <f t="shared" si="1196"/>
        <v>N/A</v>
      </c>
      <c r="DP405" s="16"/>
      <c r="DQ405" s="16"/>
      <c r="DR405" s="16" t="str">
        <f t="shared" si="1197"/>
        <v>N/A</v>
      </c>
      <c r="DS405" s="16" t="str">
        <f t="shared" si="1198"/>
        <v>N/A</v>
      </c>
      <c r="DT405" s="16" t="str">
        <f t="shared" si="1199"/>
        <v>N/A</v>
      </c>
      <c r="DU405" s="16"/>
      <c r="DV405" s="16"/>
    </row>
    <row r="406" spans="27:126" x14ac:dyDescent="0.35">
      <c r="AA406" s="74" t="s">
        <v>114</v>
      </c>
      <c r="AB406" s="73" t="str">
        <f t="shared" si="1151"/>
        <v>-</v>
      </c>
      <c r="AC406" s="47" t="s">
        <v>14</v>
      </c>
      <c r="AD406" s="47" t="s">
        <v>2</v>
      </c>
      <c r="AE406" s="16"/>
      <c r="AF406" s="16"/>
      <c r="AG406" s="16" t="str">
        <f t="shared" si="1200"/>
        <v>N/A</v>
      </c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 t="str">
        <f t="shared" si="1152"/>
        <v>N/A</v>
      </c>
      <c r="AV406" s="16" t="str">
        <f t="shared" si="1153"/>
        <v>N/A</v>
      </c>
      <c r="AW406" s="16" t="str">
        <f t="shared" si="1154"/>
        <v>N/A</v>
      </c>
      <c r="AX406" s="16"/>
      <c r="AY406" s="16"/>
      <c r="AZ406" s="16" t="str">
        <f t="shared" si="1155"/>
        <v>N/A</v>
      </c>
      <c r="BA406" s="16" t="str">
        <f t="shared" si="1156"/>
        <v>N/A</v>
      </c>
      <c r="BB406" s="16" t="str">
        <f t="shared" si="1157"/>
        <v>N/A</v>
      </c>
      <c r="BC406" s="16"/>
      <c r="BD406" s="16"/>
      <c r="BE406" s="16" t="str">
        <f t="shared" si="1158"/>
        <v>N/A</v>
      </c>
      <c r="BF406" s="16" t="str">
        <f t="shared" si="1159"/>
        <v>N/A</v>
      </c>
      <c r="BG406" s="16" t="str">
        <f t="shared" si="1160"/>
        <v>N/A</v>
      </c>
      <c r="BH406" s="16"/>
      <c r="BI406" s="16"/>
      <c r="BJ406" s="16" t="str">
        <f t="shared" si="1161"/>
        <v>N/A</v>
      </c>
      <c r="BK406" s="16" t="str">
        <f t="shared" si="1162"/>
        <v>N/A</v>
      </c>
      <c r="BL406" s="16" t="str">
        <f t="shared" si="1163"/>
        <v>N/A</v>
      </c>
      <c r="BM406" s="16"/>
      <c r="BN406" s="16"/>
      <c r="BO406" s="16" t="str">
        <f t="shared" si="1164"/>
        <v>N/A</v>
      </c>
      <c r="BP406" s="16" t="str">
        <f t="shared" si="1165"/>
        <v>N/A</v>
      </c>
      <c r="BQ406" s="16" t="str">
        <f t="shared" si="1166"/>
        <v>N/A</v>
      </c>
      <c r="BR406" s="16"/>
      <c r="BS406" s="16"/>
      <c r="BT406" s="16" t="str">
        <f t="shared" si="1167"/>
        <v>N/A</v>
      </c>
      <c r="BU406" s="16" t="str">
        <f t="shared" si="1168"/>
        <v>N/A</v>
      </c>
      <c r="BV406" s="16" t="str">
        <f t="shared" si="1169"/>
        <v>N/A</v>
      </c>
      <c r="BW406" s="16"/>
      <c r="BX406" s="16"/>
      <c r="BY406" s="16" t="str">
        <f t="shared" si="1170"/>
        <v>N/A</v>
      </c>
      <c r="BZ406" s="16" t="str">
        <f t="shared" si="1171"/>
        <v>N/A</v>
      </c>
      <c r="CA406" s="16" t="str">
        <f t="shared" si="1172"/>
        <v>N/A</v>
      </c>
      <c r="CB406" s="16"/>
      <c r="CC406" s="16"/>
      <c r="CD406" s="16" t="str">
        <f t="shared" si="1173"/>
        <v>N/A</v>
      </c>
      <c r="CE406" s="16" t="str">
        <f t="shared" si="1174"/>
        <v>N/A</v>
      </c>
      <c r="CF406" s="16" t="str">
        <f t="shared" si="1175"/>
        <v>N/A</v>
      </c>
      <c r="CG406" s="16"/>
      <c r="CH406" s="16"/>
      <c r="CI406" s="16" t="str">
        <f t="shared" si="1176"/>
        <v>N/A</v>
      </c>
      <c r="CJ406" s="16" t="str">
        <f t="shared" si="1177"/>
        <v>N/A</v>
      </c>
      <c r="CK406" s="16" t="str">
        <f t="shared" si="1178"/>
        <v>N/A</v>
      </c>
      <c r="CL406" s="16"/>
      <c r="CM406" s="16"/>
      <c r="CN406" s="16" t="str">
        <f t="shared" si="1179"/>
        <v>N/A</v>
      </c>
      <c r="CO406" s="16" t="str">
        <f t="shared" si="1180"/>
        <v>N/A</v>
      </c>
      <c r="CP406" s="16" t="str">
        <f t="shared" si="1181"/>
        <v>N/A</v>
      </c>
      <c r="CQ406" s="16"/>
      <c r="CR406" s="16"/>
      <c r="CS406" s="16" t="str">
        <f t="shared" si="1182"/>
        <v>N/A</v>
      </c>
      <c r="CT406" s="16" t="str">
        <f t="shared" si="1183"/>
        <v>N/A</v>
      </c>
      <c r="CU406" s="16" t="str">
        <f t="shared" si="1184"/>
        <v>N/A</v>
      </c>
      <c r="CV406" s="16"/>
      <c r="CW406" s="16"/>
      <c r="CX406" s="16" t="str">
        <f t="shared" si="1185"/>
        <v>N/A</v>
      </c>
      <c r="CY406" s="16" t="str">
        <f t="shared" si="1186"/>
        <v>N/A</v>
      </c>
      <c r="CZ406" s="16" t="str">
        <f t="shared" si="1187"/>
        <v>N/A</v>
      </c>
      <c r="DA406" s="16"/>
      <c r="DB406" s="16"/>
      <c r="DC406" s="16" t="str">
        <f t="shared" si="1188"/>
        <v>N/A</v>
      </c>
      <c r="DD406" s="16" t="str">
        <f t="shared" si="1189"/>
        <v>N/A</v>
      </c>
      <c r="DE406" s="16" t="str">
        <f t="shared" si="1190"/>
        <v>N/A</v>
      </c>
      <c r="DF406" s="16"/>
      <c r="DG406" s="16"/>
      <c r="DH406" s="16" t="str">
        <f t="shared" si="1191"/>
        <v>N/A</v>
      </c>
      <c r="DI406" s="16" t="str">
        <f t="shared" si="1192"/>
        <v>N/A</v>
      </c>
      <c r="DJ406" s="16" t="str">
        <f t="shared" si="1193"/>
        <v>N/A</v>
      </c>
      <c r="DK406" s="16"/>
      <c r="DL406" s="16"/>
      <c r="DM406" s="16" t="str">
        <f t="shared" si="1194"/>
        <v>N/A</v>
      </c>
      <c r="DN406" s="16" t="str">
        <f t="shared" si="1195"/>
        <v>N/A</v>
      </c>
      <c r="DO406" s="16" t="str">
        <f t="shared" si="1196"/>
        <v>N/A</v>
      </c>
      <c r="DP406" s="16"/>
      <c r="DQ406" s="16"/>
      <c r="DR406" s="16" t="str">
        <f t="shared" si="1197"/>
        <v>N/A</v>
      </c>
      <c r="DS406" s="16" t="str">
        <f t="shared" si="1198"/>
        <v>N/A</v>
      </c>
      <c r="DT406" s="16" t="str">
        <f t="shared" si="1199"/>
        <v>N/A</v>
      </c>
      <c r="DU406" s="16"/>
      <c r="DV406" s="16"/>
    </row>
    <row r="407" spans="27:126" x14ac:dyDescent="0.35">
      <c r="AA407" s="74" t="s">
        <v>114</v>
      </c>
      <c r="AB407" s="73" t="str">
        <f t="shared" si="1151"/>
        <v>-</v>
      </c>
      <c r="AC407" s="47" t="s">
        <v>15</v>
      </c>
      <c r="AD407" s="47" t="s">
        <v>2</v>
      </c>
      <c r="AE407" s="16"/>
      <c r="AF407" s="16"/>
      <c r="AG407" s="16" t="str">
        <f t="shared" si="1200"/>
        <v>N/A</v>
      </c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 t="str">
        <f t="shared" si="1152"/>
        <v>N/A</v>
      </c>
      <c r="AV407" s="16" t="str">
        <f t="shared" si="1153"/>
        <v>N/A</v>
      </c>
      <c r="AW407" s="16" t="str">
        <f t="shared" si="1154"/>
        <v>N/A</v>
      </c>
      <c r="AX407" s="16"/>
      <c r="AY407" s="16"/>
      <c r="AZ407" s="16" t="str">
        <f t="shared" si="1155"/>
        <v>N/A</v>
      </c>
      <c r="BA407" s="16" t="str">
        <f t="shared" si="1156"/>
        <v>N/A</v>
      </c>
      <c r="BB407" s="16" t="str">
        <f t="shared" si="1157"/>
        <v>N/A</v>
      </c>
      <c r="BC407" s="16"/>
      <c r="BD407" s="16"/>
      <c r="BE407" s="16" t="str">
        <f t="shared" si="1158"/>
        <v>N/A</v>
      </c>
      <c r="BF407" s="16" t="str">
        <f t="shared" si="1159"/>
        <v>N/A</v>
      </c>
      <c r="BG407" s="16" t="str">
        <f t="shared" si="1160"/>
        <v>N/A</v>
      </c>
      <c r="BH407" s="16"/>
      <c r="BI407" s="16"/>
      <c r="BJ407" s="16" t="str">
        <f t="shared" si="1161"/>
        <v>N/A</v>
      </c>
      <c r="BK407" s="16" t="str">
        <f t="shared" si="1162"/>
        <v>N/A</v>
      </c>
      <c r="BL407" s="16" t="str">
        <f t="shared" si="1163"/>
        <v>N/A</v>
      </c>
      <c r="BM407" s="16"/>
      <c r="BN407" s="16"/>
      <c r="BO407" s="16" t="str">
        <f t="shared" si="1164"/>
        <v>N/A</v>
      </c>
      <c r="BP407" s="16" t="str">
        <f t="shared" si="1165"/>
        <v>N/A</v>
      </c>
      <c r="BQ407" s="16" t="str">
        <f t="shared" si="1166"/>
        <v>N/A</v>
      </c>
      <c r="BR407" s="16"/>
      <c r="BS407" s="16"/>
      <c r="BT407" s="16" t="str">
        <f t="shared" si="1167"/>
        <v>N/A</v>
      </c>
      <c r="BU407" s="16" t="str">
        <f t="shared" si="1168"/>
        <v>N/A</v>
      </c>
      <c r="BV407" s="16" t="str">
        <f t="shared" si="1169"/>
        <v>N/A</v>
      </c>
      <c r="BW407" s="16"/>
      <c r="BX407" s="16"/>
      <c r="BY407" s="16" t="str">
        <f t="shared" si="1170"/>
        <v>N/A</v>
      </c>
      <c r="BZ407" s="16" t="str">
        <f t="shared" si="1171"/>
        <v>N/A</v>
      </c>
      <c r="CA407" s="16" t="str">
        <f t="shared" si="1172"/>
        <v>N/A</v>
      </c>
      <c r="CB407" s="16"/>
      <c r="CC407" s="16"/>
      <c r="CD407" s="16" t="str">
        <f t="shared" si="1173"/>
        <v>N/A</v>
      </c>
      <c r="CE407" s="16" t="str">
        <f t="shared" si="1174"/>
        <v>N/A</v>
      </c>
      <c r="CF407" s="16" t="str">
        <f t="shared" si="1175"/>
        <v>N/A</v>
      </c>
      <c r="CG407" s="16"/>
      <c r="CH407" s="16"/>
      <c r="CI407" s="16" t="str">
        <f t="shared" si="1176"/>
        <v>N/A</v>
      </c>
      <c r="CJ407" s="16" t="str">
        <f t="shared" si="1177"/>
        <v>N/A</v>
      </c>
      <c r="CK407" s="16" t="str">
        <f t="shared" si="1178"/>
        <v>N/A</v>
      </c>
      <c r="CL407" s="16"/>
      <c r="CM407" s="16"/>
      <c r="CN407" s="16" t="str">
        <f t="shared" si="1179"/>
        <v>N/A</v>
      </c>
      <c r="CO407" s="16" t="str">
        <f t="shared" si="1180"/>
        <v>N/A</v>
      </c>
      <c r="CP407" s="16" t="str">
        <f t="shared" si="1181"/>
        <v>N/A</v>
      </c>
      <c r="CQ407" s="16"/>
      <c r="CR407" s="16"/>
      <c r="CS407" s="16" t="str">
        <f t="shared" si="1182"/>
        <v>N/A</v>
      </c>
      <c r="CT407" s="16" t="str">
        <f t="shared" si="1183"/>
        <v>N/A</v>
      </c>
      <c r="CU407" s="16" t="str">
        <f t="shared" si="1184"/>
        <v>N/A</v>
      </c>
      <c r="CV407" s="16"/>
      <c r="CW407" s="16"/>
      <c r="CX407" s="16" t="str">
        <f t="shared" si="1185"/>
        <v>N/A</v>
      </c>
      <c r="CY407" s="16" t="str">
        <f t="shared" si="1186"/>
        <v>N/A</v>
      </c>
      <c r="CZ407" s="16" t="str">
        <f t="shared" si="1187"/>
        <v>N/A</v>
      </c>
      <c r="DA407" s="16"/>
      <c r="DB407" s="16"/>
      <c r="DC407" s="16" t="str">
        <f t="shared" si="1188"/>
        <v>N/A</v>
      </c>
      <c r="DD407" s="16" t="str">
        <f t="shared" si="1189"/>
        <v>N/A</v>
      </c>
      <c r="DE407" s="16" t="str">
        <f t="shared" si="1190"/>
        <v>N/A</v>
      </c>
      <c r="DF407" s="16"/>
      <c r="DG407" s="16"/>
      <c r="DH407" s="16" t="str">
        <f t="shared" si="1191"/>
        <v>N/A</v>
      </c>
      <c r="DI407" s="16" t="str">
        <f t="shared" si="1192"/>
        <v>N/A</v>
      </c>
      <c r="DJ407" s="16" t="str">
        <f t="shared" si="1193"/>
        <v>N/A</v>
      </c>
      <c r="DK407" s="16"/>
      <c r="DL407" s="16"/>
      <c r="DM407" s="16" t="str">
        <f t="shared" si="1194"/>
        <v>N/A</v>
      </c>
      <c r="DN407" s="16" t="str">
        <f t="shared" si="1195"/>
        <v>N/A</v>
      </c>
      <c r="DO407" s="16" t="str">
        <f t="shared" si="1196"/>
        <v>N/A</v>
      </c>
      <c r="DP407" s="16"/>
      <c r="DQ407" s="16"/>
      <c r="DR407" s="16" t="str">
        <f t="shared" si="1197"/>
        <v>N/A</v>
      </c>
      <c r="DS407" s="16" t="str">
        <f t="shared" si="1198"/>
        <v>N/A</v>
      </c>
      <c r="DT407" s="16" t="str">
        <f t="shared" si="1199"/>
        <v>N/A</v>
      </c>
      <c r="DU407" s="16"/>
      <c r="DV407" s="16"/>
    </row>
    <row r="408" spans="27:126" x14ac:dyDescent="0.35">
      <c r="AA408" s="74" t="s">
        <v>114</v>
      </c>
      <c r="AB408" s="73" t="str">
        <f t="shared" si="1151"/>
        <v>-</v>
      </c>
      <c r="AC408" s="47" t="s">
        <v>16</v>
      </c>
      <c r="AD408" s="47" t="s">
        <v>2</v>
      </c>
      <c r="AE408" s="16"/>
      <c r="AF408" s="16"/>
      <c r="AG408" s="16" t="str">
        <f t="shared" si="1200"/>
        <v>N/A</v>
      </c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 t="str">
        <f t="shared" si="1152"/>
        <v>N/A</v>
      </c>
      <c r="AV408" s="16" t="str">
        <f t="shared" si="1153"/>
        <v>N/A</v>
      </c>
      <c r="AW408" s="16" t="str">
        <f t="shared" si="1154"/>
        <v>N/A</v>
      </c>
      <c r="AX408" s="16"/>
      <c r="AY408" s="16"/>
      <c r="AZ408" s="16" t="str">
        <f t="shared" si="1155"/>
        <v>N/A</v>
      </c>
      <c r="BA408" s="16" t="str">
        <f t="shared" si="1156"/>
        <v>N/A</v>
      </c>
      <c r="BB408" s="16" t="str">
        <f t="shared" si="1157"/>
        <v>N/A</v>
      </c>
      <c r="BC408" s="16"/>
      <c r="BD408" s="16"/>
      <c r="BE408" s="16" t="str">
        <f t="shared" si="1158"/>
        <v>N/A</v>
      </c>
      <c r="BF408" s="16" t="str">
        <f t="shared" si="1159"/>
        <v>N/A</v>
      </c>
      <c r="BG408" s="16" t="str">
        <f t="shared" si="1160"/>
        <v>N/A</v>
      </c>
      <c r="BH408" s="16"/>
      <c r="BI408" s="16"/>
      <c r="BJ408" s="16" t="str">
        <f t="shared" si="1161"/>
        <v>N/A</v>
      </c>
      <c r="BK408" s="16" t="str">
        <f t="shared" si="1162"/>
        <v>N/A</v>
      </c>
      <c r="BL408" s="16" t="str">
        <f t="shared" si="1163"/>
        <v>N/A</v>
      </c>
      <c r="BM408" s="16"/>
      <c r="BN408" s="16"/>
      <c r="BO408" s="16" t="str">
        <f t="shared" si="1164"/>
        <v>N/A</v>
      </c>
      <c r="BP408" s="16" t="str">
        <f t="shared" si="1165"/>
        <v>N/A</v>
      </c>
      <c r="BQ408" s="16" t="str">
        <f t="shared" si="1166"/>
        <v>N/A</v>
      </c>
      <c r="BR408" s="16"/>
      <c r="BS408" s="16"/>
      <c r="BT408" s="16" t="str">
        <f t="shared" si="1167"/>
        <v>N/A</v>
      </c>
      <c r="BU408" s="16" t="str">
        <f t="shared" si="1168"/>
        <v>N/A</v>
      </c>
      <c r="BV408" s="16" t="str">
        <f t="shared" si="1169"/>
        <v>N/A</v>
      </c>
      <c r="BW408" s="16"/>
      <c r="BX408" s="16"/>
      <c r="BY408" s="16" t="str">
        <f t="shared" si="1170"/>
        <v>N/A</v>
      </c>
      <c r="BZ408" s="16" t="str">
        <f t="shared" si="1171"/>
        <v>N/A</v>
      </c>
      <c r="CA408" s="16" t="str">
        <f t="shared" si="1172"/>
        <v>N/A</v>
      </c>
      <c r="CB408" s="16"/>
      <c r="CC408" s="16"/>
      <c r="CD408" s="16" t="str">
        <f t="shared" si="1173"/>
        <v>N/A</v>
      </c>
      <c r="CE408" s="16" t="str">
        <f t="shared" si="1174"/>
        <v>N/A</v>
      </c>
      <c r="CF408" s="16" t="str">
        <f t="shared" si="1175"/>
        <v>N/A</v>
      </c>
      <c r="CG408" s="16"/>
      <c r="CH408" s="16"/>
      <c r="CI408" s="16" t="str">
        <f t="shared" si="1176"/>
        <v>N/A</v>
      </c>
      <c r="CJ408" s="16" t="str">
        <f t="shared" si="1177"/>
        <v>N/A</v>
      </c>
      <c r="CK408" s="16" t="str">
        <f t="shared" si="1178"/>
        <v>N/A</v>
      </c>
      <c r="CL408" s="16"/>
      <c r="CM408" s="16"/>
      <c r="CN408" s="16" t="str">
        <f t="shared" si="1179"/>
        <v>N/A</v>
      </c>
      <c r="CO408" s="16" t="str">
        <f t="shared" si="1180"/>
        <v>N/A</v>
      </c>
      <c r="CP408" s="16" t="str">
        <f t="shared" si="1181"/>
        <v>N/A</v>
      </c>
      <c r="CQ408" s="16"/>
      <c r="CR408" s="16"/>
      <c r="CS408" s="16" t="str">
        <f t="shared" si="1182"/>
        <v>N/A</v>
      </c>
      <c r="CT408" s="16" t="str">
        <f t="shared" si="1183"/>
        <v>N/A</v>
      </c>
      <c r="CU408" s="16" t="str">
        <f t="shared" si="1184"/>
        <v>N/A</v>
      </c>
      <c r="CV408" s="16"/>
      <c r="CW408" s="16"/>
      <c r="CX408" s="16" t="str">
        <f t="shared" si="1185"/>
        <v>N/A</v>
      </c>
      <c r="CY408" s="16" t="str">
        <f t="shared" si="1186"/>
        <v>N/A</v>
      </c>
      <c r="CZ408" s="16" t="str">
        <f t="shared" si="1187"/>
        <v>N/A</v>
      </c>
      <c r="DA408" s="16"/>
      <c r="DB408" s="16"/>
      <c r="DC408" s="16" t="str">
        <f t="shared" si="1188"/>
        <v>N/A</v>
      </c>
      <c r="DD408" s="16" t="str">
        <f t="shared" si="1189"/>
        <v>N/A</v>
      </c>
      <c r="DE408" s="16" t="str">
        <f t="shared" si="1190"/>
        <v>N/A</v>
      </c>
      <c r="DF408" s="16"/>
      <c r="DG408" s="16"/>
      <c r="DH408" s="16" t="str">
        <f t="shared" si="1191"/>
        <v>N/A</v>
      </c>
      <c r="DI408" s="16" t="str">
        <f t="shared" si="1192"/>
        <v>N/A</v>
      </c>
      <c r="DJ408" s="16" t="str">
        <f t="shared" si="1193"/>
        <v>N/A</v>
      </c>
      <c r="DK408" s="16"/>
      <c r="DL408" s="16"/>
      <c r="DM408" s="16" t="str">
        <f t="shared" si="1194"/>
        <v>N/A</v>
      </c>
      <c r="DN408" s="16" t="str">
        <f t="shared" si="1195"/>
        <v>N/A</v>
      </c>
      <c r="DO408" s="16" t="str">
        <f t="shared" si="1196"/>
        <v>N/A</v>
      </c>
      <c r="DP408" s="16"/>
      <c r="DQ408" s="16"/>
      <c r="DR408" s="16" t="str">
        <f t="shared" si="1197"/>
        <v>N/A</v>
      </c>
      <c r="DS408" s="16" t="str">
        <f t="shared" si="1198"/>
        <v>N/A</v>
      </c>
      <c r="DT408" s="16" t="str">
        <f t="shared" si="1199"/>
        <v>N/A</v>
      </c>
      <c r="DU408" s="16"/>
      <c r="DV408" s="16"/>
    </row>
    <row r="409" spans="27:126" ht="15" thickBot="1" x14ac:dyDescent="0.4">
      <c r="AA409" s="74" t="s">
        <v>114</v>
      </c>
      <c r="AB409" s="73" t="str">
        <f t="shared" si="1151"/>
        <v>-</v>
      </c>
      <c r="AC409" s="48" t="s">
        <v>17</v>
      </c>
      <c r="AD409" s="48" t="s">
        <v>2</v>
      </c>
      <c r="AE409" s="21"/>
      <c r="AF409" s="21"/>
      <c r="AG409" s="21" t="str">
        <f t="shared" si="1200"/>
        <v>N/A</v>
      </c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 t="str">
        <f t="shared" si="1152"/>
        <v>N/A</v>
      </c>
      <c r="AV409" s="21" t="str">
        <f t="shared" si="1153"/>
        <v>N/A</v>
      </c>
      <c r="AW409" s="21" t="str">
        <f t="shared" si="1154"/>
        <v>N/A</v>
      </c>
      <c r="AX409" s="21"/>
      <c r="AY409" s="21"/>
      <c r="AZ409" s="21" t="str">
        <f t="shared" si="1155"/>
        <v>N/A</v>
      </c>
      <c r="BA409" s="21" t="str">
        <f t="shared" si="1156"/>
        <v>N/A</v>
      </c>
      <c r="BB409" s="21" t="str">
        <f t="shared" si="1157"/>
        <v>N/A</v>
      </c>
      <c r="BC409" s="21"/>
      <c r="BD409" s="21"/>
      <c r="BE409" s="21" t="str">
        <f t="shared" si="1158"/>
        <v>N/A</v>
      </c>
      <c r="BF409" s="21" t="str">
        <f t="shared" si="1159"/>
        <v>N/A</v>
      </c>
      <c r="BG409" s="21" t="str">
        <f t="shared" si="1160"/>
        <v>N/A</v>
      </c>
      <c r="BH409" s="21"/>
      <c r="BI409" s="21"/>
      <c r="BJ409" s="21" t="str">
        <f t="shared" si="1161"/>
        <v>N/A</v>
      </c>
      <c r="BK409" s="21" t="str">
        <f t="shared" si="1162"/>
        <v>N/A</v>
      </c>
      <c r="BL409" s="21" t="str">
        <f t="shared" si="1163"/>
        <v>N/A</v>
      </c>
      <c r="BM409" s="21"/>
      <c r="BN409" s="21"/>
      <c r="BO409" s="21" t="str">
        <f t="shared" si="1164"/>
        <v>N/A</v>
      </c>
      <c r="BP409" s="21" t="str">
        <f t="shared" si="1165"/>
        <v>N/A</v>
      </c>
      <c r="BQ409" s="21" t="str">
        <f t="shared" si="1166"/>
        <v>N/A</v>
      </c>
      <c r="BR409" s="21"/>
      <c r="BS409" s="21"/>
      <c r="BT409" s="21" t="str">
        <f t="shared" si="1167"/>
        <v>N/A</v>
      </c>
      <c r="BU409" s="21" t="str">
        <f t="shared" si="1168"/>
        <v>N/A</v>
      </c>
      <c r="BV409" s="21" t="str">
        <f t="shared" si="1169"/>
        <v>N/A</v>
      </c>
      <c r="BW409" s="21"/>
      <c r="BX409" s="21"/>
      <c r="BY409" s="21" t="str">
        <f t="shared" si="1170"/>
        <v>N/A</v>
      </c>
      <c r="BZ409" s="21" t="str">
        <f t="shared" si="1171"/>
        <v>N/A</v>
      </c>
      <c r="CA409" s="21" t="str">
        <f t="shared" si="1172"/>
        <v>N/A</v>
      </c>
      <c r="CB409" s="21"/>
      <c r="CC409" s="21"/>
      <c r="CD409" s="21" t="str">
        <f t="shared" si="1173"/>
        <v>N/A</v>
      </c>
      <c r="CE409" s="21" t="str">
        <f t="shared" si="1174"/>
        <v>N/A</v>
      </c>
      <c r="CF409" s="21" t="str">
        <f t="shared" si="1175"/>
        <v>N/A</v>
      </c>
      <c r="CG409" s="21"/>
      <c r="CH409" s="21"/>
      <c r="CI409" s="21" t="str">
        <f t="shared" si="1176"/>
        <v>N/A</v>
      </c>
      <c r="CJ409" s="21" t="str">
        <f t="shared" si="1177"/>
        <v>N/A</v>
      </c>
      <c r="CK409" s="21" t="str">
        <f t="shared" si="1178"/>
        <v>N/A</v>
      </c>
      <c r="CL409" s="21"/>
      <c r="CM409" s="21"/>
      <c r="CN409" s="21" t="str">
        <f t="shared" si="1179"/>
        <v>N/A</v>
      </c>
      <c r="CO409" s="21" t="str">
        <f t="shared" si="1180"/>
        <v>N/A</v>
      </c>
      <c r="CP409" s="21" t="str">
        <f t="shared" si="1181"/>
        <v>N/A</v>
      </c>
      <c r="CQ409" s="21"/>
      <c r="CR409" s="21"/>
      <c r="CS409" s="21" t="str">
        <f t="shared" si="1182"/>
        <v>N/A</v>
      </c>
      <c r="CT409" s="21" t="str">
        <f t="shared" si="1183"/>
        <v>N/A</v>
      </c>
      <c r="CU409" s="21" t="str">
        <f t="shared" si="1184"/>
        <v>N/A</v>
      </c>
      <c r="CV409" s="21"/>
      <c r="CW409" s="21"/>
      <c r="CX409" s="21" t="str">
        <f t="shared" si="1185"/>
        <v>N/A</v>
      </c>
      <c r="CY409" s="21" t="str">
        <f t="shared" si="1186"/>
        <v>N/A</v>
      </c>
      <c r="CZ409" s="21" t="str">
        <f t="shared" si="1187"/>
        <v>N/A</v>
      </c>
      <c r="DA409" s="21"/>
      <c r="DB409" s="21"/>
      <c r="DC409" s="21" t="str">
        <f t="shared" si="1188"/>
        <v>N/A</v>
      </c>
      <c r="DD409" s="21" t="str">
        <f t="shared" si="1189"/>
        <v>N/A</v>
      </c>
      <c r="DE409" s="21" t="str">
        <f t="shared" si="1190"/>
        <v>N/A</v>
      </c>
      <c r="DF409" s="21"/>
      <c r="DG409" s="21"/>
      <c r="DH409" s="21" t="str">
        <f t="shared" si="1191"/>
        <v>N/A</v>
      </c>
      <c r="DI409" s="21" t="str">
        <f t="shared" si="1192"/>
        <v>N/A</v>
      </c>
      <c r="DJ409" s="21" t="str">
        <f t="shared" si="1193"/>
        <v>N/A</v>
      </c>
      <c r="DK409" s="21"/>
      <c r="DL409" s="21"/>
      <c r="DM409" s="21" t="str">
        <f t="shared" si="1194"/>
        <v>N/A</v>
      </c>
      <c r="DN409" s="21" t="str">
        <f t="shared" si="1195"/>
        <v>N/A</v>
      </c>
      <c r="DO409" s="21" t="str">
        <f t="shared" si="1196"/>
        <v>N/A</v>
      </c>
      <c r="DP409" s="16"/>
      <c r="DQ409" s="16"/>
      <c r="DR409" s="21" t="str">
        <f t="shared" si="1197"/>
        <v>N/A</v>
      </c>
      <c r="DS409" s="21" t="str">
        <f t="shared" si="1198"/>
        <v>N/A</v>
      </c>
      <c r="DT409" s="21" t="str">
        <f t="shared" si="1199"/>
        <v>N/A</v>
      </c>
      <c r="DU409" s="16"/>
      <c r="DV409" s="16"/>
    </row>
    <row r="410" spans="27:126" ht="15" thickBot="1" x14ac:dyDescent="0.4"/>
    <row r="411" spans="27:126" x14ac:dyDescent="0.35">
      <c r="AA411" s="140" t="s">
        <v>83</v>
      </c>
      <c r="AB411" s="141"/>
      <c r="AC411" s="63" t="s">
        <v>24</v>
      </c>
      <c r="AD411" s="45"/>
      <c r="AE411" s="116" t="s">
        <v>96</v>
      </c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69"/>
    </row>
    <row r="412" spans="27:126" x14ac:dyDescent="0.35">
      <c r="AA412" s="142"/>
      <c r="AB412" s="143"/>
      <c r="AC412" s="95" t="s">
        <v>26</v>
      </c>
      <c r="AD412" s="46"/>
      <c r="AE412" s="170" t="s">
        <v>2</v>
      </c>
      <c r="AF412" s="171"/>
      <c r="AG412" s="171"/>
      <c r="AH412" s="171"/>
      <c r="AI412" s="171"/>
      <c r="AJ412" s="171"/>
      <c r="AK412" s="171"/>
      <c r="AL412" s="171"/>
      <c r="AM412" s="171"/>
      <c r="AN412" s="171"/>
      <c r="AO412" s="171"/>
      <c r="AP412" s="171"/>
      <c r="AQ412" s="171"/>
      <c r="AR412" s="171"/>
      <c r="AS412" s="171"/>
      <c r="AT412" s="171"/>
      <c r="AU412" s="171"/>
      <c r="AV412" s="171"/>
      <c r="AW412" s="171"/>
      <c r="AX412" s="171"/>
      <c r="AY412" s="171"/>
      <c r="AZ412" s="171"/>
      <c r="BA412" s="171"/>
      <c r="BB412" s="171"/>
      <c r="BC412" s="171"/>
      <c r="BD412" s="171"/>
      <c r="BE412" s="171"/>
      <c r="BF412" s="171"/>
      <c r="BG412" s="171"/>
      <c r="BH412" s="171"/>
      <c r="BI412" s="171"/>
      <c r="BJ412" s="171"/>
      <c r="BK412" s="171"/>
      <c r="BL412" s="171"/>
      <c r="BM412" s="171"/>
      <c r="BN412" s="171"/>
      <c r="BO412" s="171"/>
      <c r="BP412" s="171"/>
      <c r="BQ412" s="171"/>
      <c r="BR412" s="171"/>
      <c r="BS412" s="171"/>
      <c r="BT412" s="171"/>
      <c r="BU412" s="171"/>
      <c r="BV412" s="171"/>
      <c r="BW412" s="171"/>
      <c r="BX412" s="171"/>
      <c r="BY412" s="171"/>
      <c r="BZ412" s="171"/>
      <c r="CA412" s="171"/>
      <c r="CB412" s="171"/>
      <c r="CC412" s="171"/>
      <c r="CD412" s="171"/>
      <c r="CE412" s="171"/>
      <c r="CF412" s="171"/>
      <c r="CG412" s="171"/>
      <c r="CH412" s="171"/>
      <c r="CI412" s="171"/>
      <c r="CJ412" s="171"/>
      <c r="CK412" s="171"/>
      <c r="CL412" s="171"/>
      <c r="CM412" s="171"/>
      <c r="CN412" s="171"/>
      <c r="CO412" s="171"/>
      <c r="CP412" s="171"/>
      <c r="CQ412" s="171"/>
      <c r="CR412" s="171"/>
      <c r="CS412" s="171"/>
      <c r="CT412" s="171"/>
      <c r="CU412" s="171"/>
      <c r="CV412" s="171"/>
      <c r="CW412" s="171"/>
      <c r="CX412" s="171"/>
      <c r="CY412" s="171"/>
      <c r="CZ412" s="171"/>
      <c r="DA412" s="171"/>
      <c r="DB412" s="171"/>
      <c r="DC412" s="171"/>
      <c r="DD412" s="171"/>
      <c r="DE412" s="171"/>
      <c r="DF412" s="171"/>
      <c r="DG412" s="171"/>
      <c r="DH412" s="171"/>
      <c r="DI412" s="171"/>
      <c r="DJ412" s="171"/>
      <c r="DK412" s="171"/>
      <c r="DL412" s="171"/>
      <c r="DM412" s="171"/>
      <c r="DN412" s="171"/>
      <c r="DO412" s="171"/>
      <c r="DP412" s="171"/>
      <c r="DQ412" s="171"/>
      <c r="DR412" s="171"/>
      <c r="DS412" s="171"/>
      <c r="DT412" s="171"/>
      <c r="DU412" s="171"/>
      <c r="DV412" s="171"/>
    </row>
    <row r="413" spans="27:126" x14ac:dyDescent="0.35">
      <c r="AA413" s="142"/>
      <c r="AB413" s="143"/>
      <c r="AC413" s="95" t="s">
        <v>20</v>
      </c>
      <c r="AD413" s="46"/>
      <c r="AE413" s="131" t="s">
        <v>265</v>
      </c>
      <c r="AF413" s="132"/>
      <c r="AG413" s="132"/>
      <c r="AH413" s="133"/>
      <c r="AI413" s="131" t="s">
        <v>264</v>
      </c>
      <c r="AJ413" s="132"/>
      <c r="AK413" s="132"/>
      <c r="AL413" s="133"/>
      <c r="AM413" s="131" t="s">
        <v>263</v>
      </c>
      <c r="AN413" s="132"/>
      <c r="AO413" s="132"/>
      <c r="AP413" s="133"/>
      <c r="AQ413" s="131" t="s">
        <v>262</v>
      </c>
      <c r="AR413" s="132"/>
      <c r="AS413" s="132"/>
      <c r="AT413" s="133"/>
      <c r="AU413" s="131" t="s">
        <v>27</v>
      </c>
      <c r="AV413" s="132"/>
      <c r="AW413" s="132"/>
      <c r="AX413" s="132"/>
      <c r="AY413" s="133"/>
      <c r="AZ413" s="131" t="s">
        <v>28</v>
      </c>
      <c r="BA413" s="132"/>
      <c r="BB413" s="132"/>
      <c r="BC413" s="132"/>
      <c r="BD413" s="133"/>
      <c r="BE413" s="131" t="s">
        <v>30</v>
      </c>
      <c r="BF413" s="132"/>
      <c r="BG413" s="132"/>
      <c r="BH413" s="132"/>
      <c r="BI413" s="133"/>
      <c r="BJ413" s="131" t="s">
        <v>31</v>
      </c>
      <c r="BK413" s="132"/>
      <c r="BL413" s="132"/>
      <c r="BM413" s="132"/>
      <c r="BN413" s="133"/>
      <c r="BO413" s="131" t="s">
        <v>32</v>
      </c>
      <c r="BP413" s="132"/>
      <c r="BQ413" s="132"/>
      <c r="BR413" s="132"/>
      <c r="BS413" s="133"/>
      <c r="BT413" s="131" t="s">
        <v>33</v>
      </c>
      <c r="BU413" s="132"/>
      <c r="BV413" s="132"/>
      <c r="BW413" s="132"/>
      <c r="BX413" s="133"/>
      <c r="BY413" s="131" t="s">
        <v>34</v>
      </c>
      <c r="BZ413" s="132"/>
      <c r="CA413" s="132"/>
      <c r="CB413" s="132"/>
      <c r="CC413" s="133"/>
      <c r="CD413" s="131" t="s">
        <v>35</v>
      </c>
      <c r="CE413" s="132"/>
      <c r="CF413" s="132"/>
      <c r="CG413" s="132"/>
      <c r="CH413" s="133"/>
      <c r="CI413" s="131" t="s">
        <v>36</v>
      </c>
      <c r="CJ413" s="132"/>
      <c r="CK413" s="132"/>
      <c r="CL413" s="132"/>
      <c r="CM413" s="133"/>
      <c r="CN413" s="131" t="s">
        <v>37</v>
      </c>
      <c r="CO413" s="132"/>
      <c r="CP413" s="132"/>
      <c r="CQ413" s="132"/>
      <c r="CR413" s="133"/>
      <c r="CS413" s="131" t="s">
        <v>38</v>
      </c>
      <c r="CT413" s="132"/>
      <c r="CU413" s="132"/>
      <c r="CV413" s="132"/>
      <c r="CW413" s="133"/>
      <c r="CX413" s="131" t="s">
        <v>39</v>
      </c>
      <c r="CY413" s="132"/>
      <c r="CZ413" s="132"/>
      <c r="DA413" s="132"/>
      <c r="DB413" s="133"/>
      <c r="DC413" s="131" t="s">
        <v>40</v>
      </c>
      <c r="DD413" s="132"/>
      <c r="DE413" s="132"/>
      <c r="DF413" s="132"/>
      <c r="DG413" s="133"/>
      <c r="DH413" s="131" t="s">
        <v>41</v>
      </c>
      <c r="DI413" s="132"/>
      <c r="DJ413" s="132"/>
      <c r="DK413" s="132"/>
      <c r="DL413" s="133"/>
      <c r="DM413" s="131" t="s">
        <v>42</v>
      </c>
      <c r="DN413" s="132"/>
      <c r="DO413" s="132"/>
      <c r="DP413" s="132"/>
      <c r="DQ413" s="133"/>
      <c r="DR413" s="131" t="s">
        <v>43</v>
      </c>
      <c r="DS413" s="132"/>
      <c r="DT413" s="132"/>
      <c r="DU413" s="132"/>
      <c r="DV413" s="133"/>
    </row>
    <row r="414" spans="27:126" x14ac:dyDescent="0.35">
      <c r="AA414" s="96" t="s">
        <v>112</v>
      </c>
      <c r="AB414" s="25" t="s">
        <v>113</v>
      </c>
      <c r="AC414" s="95" t="s">
        <v>67</v>
      </c>
      <c r="AD414" s="46"/>
      <c r="AE414" s="36" t="s">
        <v>64</v>
      </c>
      <c r="AF414" s="37" t="s">
        <v>115</v>
      </c>
      <c r="AG414" s="38" t="s">
        <v>66</v>
      </c>
      <c r="AH414" s="70" t="s">
        <v>261</v>
      </c>
      <c r="AI414" s="36" t="s">
        <v>64</v>
      </c>
      <c r="AJ414" s="37" t="s">
        <v>115</v>
      </c>
      <c r="AK414" s="38" t="s">
        <v>66</v>
      </c>
      <c r="AL414" s="70" t="s">
        <v>261</v>
      </c>
      <c r="AM414" s="36" t="s">
        <v>64</v>
      </c>
      <c r="AN414" s="37" t="s">
        <v>115</v>
      </c>
      <c r="AO414" s="38" t="s">
        <v>66</v>
      </c>
      <c r="AP414" s="70" t="s">
        <v>261</v>
      </c>
      <c r="AQ414" s="36" t="s">
        <v>64</v>
      </c>
      <c r="AR414" s="37" t="s">
        <v>115</v>
      </c>
      <c r="AS414" s="38" t="s">
        <v>66</v>
      </c>
      <c r="AT414" s="70" t="s">
        <v>261</v>
      </c>
      <c r="AU414" s="36" t="s">
        <v>64</v>
      </c>
      <c r="AV414" s="37" t="s">
        <v>115</v>
      </c>
      <c r="AW414" s="38" t="s">
        <v>66</v>
      </c>
      <c r="AX414" s="70" t="s">
        <v>260</v>
      </c>
      <c r="AY414" s="70" t="s">
        <v>261</v>
      </c>
      <c r="AZ414" s="36" t="s">
        <v>64</v>
      </c>
      <c r="BA414" s="37" t="s">
        <v>115</v>
      </c>
      <c r="BB414" s="38" t="s">
        <v>66</v>
      </c>
      <c r="BC414" s="70" t="s">
        <v>260</v>
      </c>
      <c r="BD414" s="70" t="s">
        <v>261</v>
      </c>
      <c r="BE414" s="36" t="s">
        <v>64</v>
      </c>
      <c r="BF414" s="37" t="s">
        <v>115</v>
      </c>
      <c r="BG414" s="38" t="s">
        <v>66</v>
      </c>
      <c r="BH414" s="70" t="s">
        <v>260</v>
      </c>
      <c r="BI414" s="70" t="s">
        <v>261</v>
      </c>
      <c r="BJ414" s="36" t="s">
        <v>64</v>
      </c>
      <c r="BK414" s="37" t="s">
        <v>115</v>
      </c>
      <c r="BL414" s="38" t="s">
        <v>66</v>
      </c>
      <c r="BM414" s="70" t="s">
        <v>260</v>
      </c>
      <c r="BN414" s="70" t="s">
        <v>261</v>
      </c>
      <c r="BO414" s="36" t="s">
        <v>64</v>
      </c>
      <c r="BP414" s="37" t="s">
        <v>115</v>
      </c>
      <c r="BQ414" s="38" t="s">
        <v>66</v>
      </c>
      <c r="BR414" s="70" t="s">
        <v>260</v>
      </c>
      <c r="BS414" s="70" t="s">
        <v>261</v>
      </c>
      <c r="BT414" s="36" t="s">
        <v>64</v>
      </c>
      <c r="BU414" s="37" t="s">
        <v>115</v>
      </c>
      <c r="BV414" s="38" t="s">
        <v>66</v>
      </c>
      <c r="BW414" s="70" t="s">
        <v>260</v>
      </c>
      <c r="BX414" s="70" t="s">
        <v>261</v>
      </c>
      <c r="BY414" s="36" t="s">
        <v>64</v>
      </c>
      <c r="BZ414" s="37" t="s">
        <v>115</v>
      </c>
      <c r="CA414" s="38" t="s">
        <v>66</v>
      </c>
      <c r="CB414" s="70" t="s">
        <v>260</v>
      </c>
      <c r="CC414" s="70" t="s">
        <v>261</v>
      </c>
      <c r="CD414" s="36" t="s">
        <v>64</v>
      </c>
      <c r="CE414" s="37" t="s">
        <v>115</v>
      </c>
      <c r="CF414" s="38" t="s">
        <v>66</v>
      </c>
      <c r="CG414" s="70" t="s">
        <v>260</v>
      </c>
      <c r="CH414" s="70" t="s">
        <v>261</v>
      </c>
      <c r="CI414" s="36" t="s">
        <v>64</v>
      </c>
      <c r="CJ414" s="37" t="s">
        <v>115</v>
      </c>
      <c r="CK414" s="38" t="s">
        <v>66</v>
      </c>
      <c r="CL414" s="70" t="s">
        <v>260</v>
      </c>
      <c r="CM414" s="70" t="s">
        <v>261</v>
      </c>
      <c r="CN414" s="36" t="s">
        <v>64</v>
      </c>
      <c r="CO414" s="37" t="s">
        <v>115</v>
      </c>
      <c r="CP414" s="38" t="s">
        <v>66</v>
      </c>
      <c r="CQ414" s="70" t="s">
        <v>260</v>
      </c>
      <c r="CR414" s="70" t="s">
        <v>261</v>
      </c>
      <c r="CS414" s="36" t="s">
        <v>64</v>
      </c>
      <c r="CT414" s="37" t="s">
        <v>115</v>
      </c>
      <c r="CU414" s="38" t="s">
        <v>66</v>
      </c>
      <c r="CV414" s="70" t="s">
        <v>260</v>
      </c>
      <c r="CW414" s="70" t="s">
        <v>261</v>
      </c>
      <c r="CX414" s="36" t="s">
        <v>64</v>
      </c>
      <c r="CY414" s="37" t="s">
        <v>115</v>
      </c>
      <c r="CZ414" s="38" t="s">
        <v>66</v>
      </c>
      <c r="DA414" s="70" t="s">
        <v>260</v>
      </c>
      <c r="DB414" s="70" t="s">
        <v>261</v>
      </c>
      <c r="DC414" s="36" t="s">
        <v>64</v>
      </c>
      <c r="DD414" s="37" t="s">
        <v>115</v>
      </c>
      <c r="DE414" s="38" t="s">
        <v>66</v>
      </c>
      <c r="DF414" s="70" t="s">
        <v>260</v>
      </c>
      <c r="DG414" s="70" t="s">
        <v>261</v>
      </c>
      <c r="DH414" s="36" t="s">
        <v>64</v>
      </c>
      <c r="DI414" s="37" t="s">
        <v>115</v>
      </c>
      <c r="DJ414" s="38" t="s">
        <v>66</v>
      </c>
      <c r="DK414" s="70" t="s">
        <v>260</v>
      </c>
      <c r="DL414" s="70" t="s">
        <v>261</v>
      </c>
      <c r="DM414" s="36" t="s">
        <v>64</v>
      </c>
      <c r="DN414" s="37" t="s">
        <v>115</v>
      </c>
      <c r="DO414" s="38" t="s">
        <v>66</v>
      </c>
      <c r="DP414" s="70" t="s">
        <v>260</v>
      </c>
      <c r="DQ414" s="70" t="s">
        <v>261</v>
      </c>
      <c r="DR414" s="36" t="s">
        <v>64</v>
      </c>
      <c r="DS414" s="37" t="s">
        <v>115</v>
      </c>
      <c r="DT414" s="37" t="s">
        <v>66</v>
      </c>
      <c r="DU414" s="70" t="s">
        <v>260</v>
      </c>
      <c r="DV414" s="70" t="s">
        <v>261</v>
      </c>
    </row>
    <row r="415" spans="27:126" x14ac:dyDescent="0.35">
      <c r="AA415" s="74">
        <v>1.5</v>
      </c>
      <c r="AB415" s="73">
        <f t="shared" ref="AB415:AB426" si="1201">IF(ISNUMBER(AA7),(AA7*(AF7-AG7)+AE7+AG7-2*AF7)/(AE7-AF7),"-")</f>
        <v>4.4317443120260034</v>
      </c>
      <c r="AC415" s="47" t="s">
        <v>6</v>
      </c>
      <c r="AD415" s="47" t="s">
        <v>2</v>
      </c>
      <c r="AE415" s="16">
        <f>VLOOKUP(AE411,I37:J74,2,FALSE)*[2]beta_Schätzung_Corr_Poll!E87</f>
        <v>898.5</v>
      </c>
      <c r="AF415" s="16">
        <f>VLOOKUP(AE411,I37:J74,2,FALSE)*[2]beta_Schätzung_Corr_Poll!E88</f>
        <v>1199.5500000000002</v>
      </c>
      <c r="AG415" s="16">
        <f>VLOOKUP(AE411,I37:J74,2,FALSE)*[2]beta_Schätzung_Corr_Poll!E89</f>
        <v>3435</v>
      </c>
      <c r="AH415" s="16">
        <f>[2]beta_Schätzung_Corr_Poll!E85</f>
        <v>0.98119999999999996</v>
      </c>
      <c r="AI415" s="16">
        <f>VLOOKUP(AE411,I37:J74,2,FALSE)*[2]beta_Schätzung_Corr_Poll!F87</f>
        <v>898.5</v>
      </c>
      <c r="AJ415" s="16">
        <f>VLOOKUP(AE411,I37:J74,2,FALSE)*[2]beta_Schätzung_Corr_Poll!F88</f>
        <v>1457.5500000000002</v>
      </c>
      <c r="AK415" s="16">
        <f>VLOOKUP(AE411,I37:J74,2,FALSE)*[2]beta_Schätzung_Corr_Poll!F89</f>
        <v>3435</v>
      </c>
      <c r="AL415" s="16">
        <f>[2]beta_Schätzung_Corr_Poll!F85</f>
        <v>0.7593333333333333</v>
      </c>
      <c r="AM415" s="16">
        <f>VLOOKUP(AE411,I37:J74,2,FALSE)*[2]beta_Schätzung_Corr_Poll!G87</f>
        <v>898.5</v>
      </c>
      <c r="AN415" s="16">
        <f>VLOOKUP(AE411,I37:J74,2,FALSE)*[2]beta_Schätzung_Corr_Poll!G88</f>
        <v>1366.8000000000002</v>
      </c>
      <c r="AO415" s="16">
        <f>VLOOKUP(AE411,I37:J74,2,FALSE)*[2]beta_Schätzung_Corr_Poll!G89</f>
        <v>3435</v>
      </c>
      <c r="AP415" s="16">
        <f>[2]beta_Schätzung_Corr_Poll!G85</f>
        <v>0.76519999999999999</v>
      </c>
      <c r="AQ415" s="16">
        <f>VLOOKUP(AE411,I37:J74,2,FALSE)*[2]beta_Schätzung_Corr_Poll!H87</f>
        <v>898.5</v>
      </c>
      <c r="AR415" s="16">
        <f>VLOOKUP(AE411,I37:J74,2,FALSE)*[2]beta_Schätzung_Corr_Poll!H88</f>
        <v>3435</v>
      </c>
      <c r="AS415" s="16">
        <f>VLOOKUP(AE411,I37:J74,2,FALSE)*[2]beta_Schätzung_Corr_Poll!H89</f>
        <v>3435</v>
      </c>
      <c r="AT415" s="16">
        <f>[2]beta_Schätzung_Corr_Poll!H85</f>
        <v>0</v>
      </c>
      <c r="AU415" s="16">
        <f t="shared" ref="AU415:AU426" si="1202">IF(ISNUMBER($AE415),IF(OR(HLOOKUP($AU$5,$I$2:$Y$8,4,FALSE)=1,HLOOKUP($AU$5,$I$2:$Y$8,5,FALSE)=1,),HLOOKUP($AU$5,$I$2:$Y$8,4,FALSE)*VLOOKUP($AC415,$B$32:$G$45,MATCH($AD415,$B$33:$G$33,0),FALSE)+HLOOKUP($AU$5,$I$2:$Y$8,5,FALSE)*VLOOKUP($AC415,$B$47:$G$60,MATCH($AD415,$B$48:$G$48,0),FALSE)+$AE415,$AE415),"N/A")</f>
        <v>898.5</v>
      </c>
      <c r="AV415" s="16">
        <f t="shared" ref="AV415:AV426" si="1203">IF(ISNUMBER($AF415),$AF415*SQRT(SUMSQ(HLOOKUP($AU$5,$J$2:$Y$8,2,FALSE)*VLOOKUP($AC415,$B$2:$G$15,MATCH($AD415,$B$3:$G$3,0),FALSE),HLOOKUP($AU$5,$J$2:$Y$8,3,FALSE)*VLOOKUP($AC415,$B$17:$G$30,MATCH($AD415,$B$18:$G$18,0),FALSE),HLOOKUP($AU$5,$J$2:$Y$8,6,FALSE)))+HLOOKUP($AU$5,$J$2:$Y$8,4,FALSE)*VLOOKUP($AC415,$B$32:$G$45,MATCH($AD415,$B$33:$G$33,0),FALSE)+HLOOKUP($AU$5,$J$2:$Y$8,5,FALSE)*VLOOKUP($AC415,$B$47:$G$60,MATCH($AD415,$B$48:$G$48,0),FALSE),"N/A")</f>
        <v>1199.5500000000002</v>
      </c>
      <c r="AW415" s="16">
        <f t="shared" ref="AW415:AW426" si="1204">IF(ISNUMBER($AG415),IF(OR(HLOOKUP($AU$5,$I$2:$Y$8,4,FALSE)=1,HLOOKUP($AU$5,$I$2:$Y$8,5,FALSE)=1,),HLOOKUP($AU$5,$I$2:$Y$8,4,FALSE)*VLOOKUP($AC415,$B$32:$G$45,MATCH($AD415,$B$33:$G$33,0),FALSE)+HLOOKUP($AU$5,$I$2:$Y$8,5,FALSE)*VLOOKUP($AC415,$B$47:$G$60,MATCH($AD415,$B$48:$G$48,0),FALSE)+$AG415,$AG415),"N/A")</f>
        <v>3435</v>
      </c>
      <c r="AX415" s="47" t="str">
        <f>IF(AY415&gt;0, "true", "false")</f>
        <v>true</v>
      </c>
      <c r="AY415" s="16">
        <f>AH415</f>
        <v>0.98119999999999996</v>
      </c>
      <c r="AZ415" s="16">
        <f t="shared" ref="AZ415:AZ426" si="1205">IF(ISNUMBER($AE415),IF(OR(HLOOKUP($AZ$5,$I$2:$Y$8,4,FALSE)=1,HLOOKUP($AZ$5,$I$2:$Y$8,5,FALSE)=1,),HLOOKUP($AZ$5,$I$2:$Y$8,4,FALSE)*VLOOKUP($AC415,$B$32:$G$45,MATCH($AD415,$B$33:$G$33,0),FALSE)+HLOOKUP($AZ$5,$I$2:$Y$8,5,FALSE)*VLOOKUP($AC415,$B$47:$G$60,MATCH($AD415,$B$48:$G$48,0),FALSE)+$AE415,$AE415),"N/A")</f>
        <v>829.5</v>
      </c>
      <c r="BA415" s="16">
        <f t="shared" ref="BA415:BA426" si="1206">IF(ISNUMBER($AF415),$AF415*SQRT(SUMSQ(HLOOKUP($AZ$5,$J$2:$Y$8,2,FALSE)*VLOOKUP($AC415,$B$2:$G$15,MATCH($AD415,$B$3:$G$3,0),FALSE),HLOOKUP($AZ$5,$J$2:$Y$8,3,FALSE)*VLOOKUP($AC415,$B$17:$G$30,MATCH($AD415,$B$18:$G$18,0),FALSE),HLOOKUP($AZ$5,$J$2:$Y$8,6,FALSE)))+HLOOKUP($AZ$5,$J$2:$Y$8,4,FALSE)*VLOOKUP($AC415,$B$32:$G$45,MATCH($AD415,$B$33:$G$33,0),FALSE)+HLOOKUP($AZ$5,$J$2:$Y$8,5,FALSE)*VLOOKUP($AC415,$B$47:$G$60,MATCH($AD415,$B$48:$G$48,0),FALSE),"N/A")</f>
        <v>1130.5500000000002</v>
      </c>
      <c r="BB415" s="16">
        <f t="shared" ref="BB415:BB426" si="1207">IF(ISNUMBER($AG415),IF(OR(HLOOKUP($AZ$5,$I$2:$Y$8,4,FALSE)=1,HLOOKUP($AZ$5,$I$2:$Y$8,5,FALSE)=1,),HLOOKUP($AZ$5,$I$2:$Y$8,4,FALSE)*VLOOKUP($AC415,$B$32:$G$45,MATCH($AD415,$B$33:$G$33,0),FALSE)+HLOOKUP($AZ$5,$I$2:$Y$8,5,FALSE)*VLOOKUP($AC415,$B$47:$G$60,MATCH($AD415,$B$48:$G$48,0),FALSE)+$AG415,$AG415),"N/A")</f>
        <v>3366</v>
      </c>
      <c r="BC415" s="16" t="str">
        <f>IF(BD415&gt;0, "true", "false")</f>
        <v>true</v>
      </c>
      <c r="BD415" s="16">
        <f>AH415</f>
        <v>0.98119999999999996</v>
      </c>
      <c r="BE415" s="16">
        <f t="shared" ref="BE415:BE426" si="1208">IF(ISNUMBER($AE415),IF(OR(HLOOKUP($BE$5,$I$2:$Y$8,4,FALSE)=1,HLOOKUP($BE$5,$I$2:$Y$8,5,FALSE)=1,),HLOOKUP($BE$5,$I$2:$Y$8,4,FALSE)*VLOOKUP($AC415,$B$32:$G$45,MATCH($AD415,$B$33:$G$33,0),FALSE)+HLOOKUP($AU$5,$I$2:$Y$8,5,FALSE)*VLOOKUP($AC415,$B$47:$G$60,MATCH($AD415,$B$48:$G$48,0),FALSE)+$AE415,$AE415),"N/A")</f>
        <v>899.8</v>
      </c>
      <c r="BF415" s="16">
        <f t="shared" ref="BF415:BF426" si="1209">IF(ISNUMBER($AF415),$AF415*SQRT(SUMSQ(HLOOKUP($BE$5,$J$2:$Y$8,2,FALSE)*VLOOKUP($AC415,$B$2:$G$15,MATCH($AD415,$B$3:$G$3,0),FALSE),HLOOKUP($BE$5,$J$2:$Y$8,3,FALSE)*VLOOKUP($AC415,$B$17:$G$30,MATCH($AD415,$B$18:$G$18,0),FALSE),HLOOKUP($BE$5,$J$2:$Y$8,6,FALSE)))+HLOOKUP($BE$5,$J$2:$Y$8,4,FALSE)*VLOOKUP($AC415,$B$32:$G$45,MATCH($AD415,$B$33:$G$33,0),FALSE)+HLOOKUP($BE$5,$J$2:$Y$8,5,FALSE)*VLOOKUP($AC415,$B$47:$G$60,MATCH($AD415,$B$48:$G$48,0),FALSE),"N/A")</f>
        <v>1200.8500000000001</v>
      </c>
      <c r="BG415" s="16">
        <f t="shared" ref="BG415:BG426" si="1210">IF(ISNUMBER($AG415),IF(OR(HLOOKUP($BE$5,$I$2:$Y$8,4,FALSE)=1,HLOOKUP($BE$5,$I$2:$Y$8,5,FALSE)=1,),HLOOKUP($BE$5,$I$2:$Y$8,4,FALSE)*VLOOKUP($AC415,$B$32:$G$45,MATCH($AD415,$B$33:$G$33,0),FALSE)+HLOOKUP($BE$5,$I$2:$Y$8,5,FALSE)*VLOOKUP($AC415,$B$47:$G$60,MATCH($AD415,$B$48:$G$48,0),FALSE)+$AG415,$AG415),"N/A")</f>
        <v>3436.3</v>
      </c>
      <c r="BH415" s="16" t="str">
        <f>IF(BI415&gt;0, "true", "false")</f>
        <v>true</v>
      </c>
      <c r="BI415" s="16">
        <f>AH415</f>
        <v>0.98119999999999996</v>
      </c>
      <c r="BJ415" s="16">
        <f t="shared" ref="BJ415:BJ426" si="1211">IF(ISNUMBER($AE415),IF(OR(HLOOKUP($BJ$5,$I$2:$Y$8,4,FALSE)=1,HLOOKUP($BJ$5,$I$2:$Y$8,5,FALSE)=1,),HLOOKUP($BJ$5,$I$2:$Y$8,4,FALSE)*VLOOKUP($AC415,$B$32:$G$45,MATCH($AD415,$B$33:$G$33,0),FALSE)+HLOOKUP($BJ$5,$I$2:$Y$8,5,FALSE)*VLOOKUP($AC415,$B$47:$G$60,MATCH($AD415,$B$48:$G$48,0),FALSE)+$AE415,$AE415),"N/A")</f>
        <v>830.8</v>
      </c>
      <c r="BK415" s="16">
        <f t="shared" ref="BK415:BK426" si="1212">IF(ISNUMBER($AF415),$AF415*SQRT(SUMSQ(HLOOKUP($BJ$5,$J$2:$Y$8,2,FALSE)*VLOOKUP($AC415,$B$2:$G$15,MATCH($AD415,$B$3:$G$3,0),FALSE),HLOOKUP($BJ$5,$J$2:$Y$8,3,FALSE)*VLOOKUP($AC415,$B$17:$G$30,MATCH($AD415,$B$18:$G$18,0),FALSE),HLOOKUP($BJ$5,$J$2:$Y$8,6,FALSE)))+HLOOKUP($BJ$5,$J$2:$Y$8,4,FALSE)*VLOOKUP($AC415,$B$32:$G$45,MATCH($AD415,$B$33:$G$33,0),FALSE)+HLOOKUP($BJ$5,$J$2:$Y$8,5,FALSE)*VLOOKUP($AC415,$B$47:$G$60,MATCH($AD415,$B$48:$G$48,0),FALSE),"N/A")</f>
        <v>1131.8500000000001</v>
      </c>
      <c r="BL415" s="16">
        <f t="shared" ref="BL415:BL426" si="1213">IF(ISNUMBER($AG415),IF(OR(HLOOKUP($BJ$5,$I$2:$Y$8,4,FALSE)=1,HLOOKUP($BJ$5,$I$2:$Y$8,5,FALSE)=1,),HLOOKUP($BJ$5,$I$2:$Y$8,4,FALSE)*VLOOKUP($AC415,$B$32:$G$45,MATCH($AD415,$B$33:$G$33,0),FALSE)+HLOOKUP($BJ$5,$I$2:$Y$8,5,FALSE)*VLOOKUP($AC415,$B$47:$G$60,MATCH($AD415,$B$48:$G$48,0),FALSE)+$AG415,$AG415),"N/A")</f>
        <v>3367.3</v>
      </c>
      <c r="BM415" s="16" t="str">
        <f>IF(BN415&gt;0, "true", "false")</f>
        <v>true</v>
      </c>
      <c r="BN415" s="16">
        <f>AH415</f>
        <v>0.98119999999999996</v>
      </c>
      <c r="BO415" s="16">
        <f>IF(ISNUMBER($AI415),$AI415+HLOOKUP($BO$5,$J$2:$Y$8,4,FALSE)*VLOOKUP($AC415,$B$32:$G$45,MATCH($AD415,$B$33:$G$33,0),FALSE)+HLOOKUP($BO$5,$J$2:$Y$8,5,FALSE)*VLOOKUP($AC415,$B$47:$G$60,MATCH($AD415,$B$48:$G$48,0),FALSE),"N/A")</f>
        <v>898.5</v>
      </c>
      <c r="BP415" s="16">
        <f>IF(ISNUMBER($AJ415),$AJ415+HLOOKUP($BO$5,$J$2:$Y$8,4,FALSE)*VLOOKUP($AC415,$B$32:$G$45,MATCH($AD415,$B$33:$G$33,0),FALSE)+HLOOKUP($BO$5,$J$2:$Y$8,5,FALSE)*VLOOKUP($AC415,$B$47:$G$60,MATCH($AD415,$B$48:$G$48,0),FALSE),"N/A")</f>
        <v>1457.5500000000002</v>
      </c>
      <c r="BQ415" s="16">
        <f>IF(ISNUMBER($AK415),$AK415+HLOOKUP($BO$5,$J$2:$Y$8,4,FALSE)*VLOOKUP($AC415,$B$32:$G$45,MATCH($AD415,$B$33:$G$33,0),FALSE)+HLOOKUP($BO$5,$J$2:$Y$8,5,FALSE)*VLOOKUP($AC415,$B$47:$G$60,MATCH($AD415,$B$48:$G$48,0),FALSE),"N/A")</f>
        <v>3435</v>
      </c>
      <c r="BR415" s="16" t="str">
        <f>IF(BS415&gt;0, "true", "false")</f>
        <v>true</v>
      </c>
      <c r="BS415" s="16">
        <f>AL415</f>
        <v>0.7593333333333333</v>
      </c>
      <c r="BT415" s="16">
        <f>IF(ISNUMBER($AI415),$AI415+HLOOKUP($BT$5,$J$2:$Y$8,4,FALSE)*VLOOKUP($AC415,$B$32:$G$45,MATCH($AD415,$B$33:$G$33,0),FALSE)+HLOOKUP($BT$5,$J$2:$Y$8,5,FALSE)*VLOOKUP($AC415,$B$47:$G$60,MATCH($AD415,$B$48:$G$48,0),FALSE),"N/A")</f>
        <v>829.5</v>
      </c>
      <c r="BU415" s="16">
        <f>IF(ISNUMBER($AJ415),$AJ415+HLOOKUP($BT$5,$J$2:$Y$8,4,FALSE)*VLOOKUP($AC415,$B$32:$G$45,MATCH($AD415,$B$33:$G$33,0),FALSE)+HLOOKUP($BT$5,$J$2:$Y$8,5,FALSE)*VLOOKUP($AC415,$B$47:$G$60,MATCH($AD415,$B$48:$G$48,0),FALSE),"N/A")</f>
        <v>1388.5500000000002</v>
      </c>
      <c r="BV415" s="16">
        <f>IF(ISNUMBER($AK415),$AK415+HLOOKUP($BT$5,$J$2:$Y$8,4,FALSE)*VLOOKUP($AC415,$B$32:$G$45,MATCH($AD415,$B$33:$G$33,0),FALSE)+HLOOKUP($BT$5,$J$2:$Y$8,5,FALSE)*VLOOKUP($AC415,$B$47:$G$60,MATCH($AD415,$B$48:$G$48,0),FALSE),"N/A")</f>
        <v>3366</v>
      </c>
      <c r="BW415" s="16" t="str">
        <f>IF(BX415&gt;0, "true", "false")</f>
        <v>true</v>
      </c>
      <c r="BX415" s="16">
        <f>AL415</f>
        <v>0.7593333333333333</v>
      </c>
      <c r="BY415" s="16">
        <f>IF(ISNUMBER($AI415),$AI415+HLOOKUP($BY$5,$J$2:$Y$8,4,FALSE)*VLOOKUP($AC415,$B$32:$G$45,MATCH($AD415,$B$33:$G$33,0),FALSE)+HLOOKUP($BY$5,$J$2:$Y$8,5,FALSE)*VLOOKUP($AC415,$B$47:$G$60,MATCH($AD415,$B$48:$G$48,0),FALSE),"N/A")</f>
        <v>899.8</v>
      </c>
      <c r="BZ415" s="16">
        <f>IF(ISNUMBER($AJ415),$AJ415+HLOOKUP($BY$5,$J$2:$Y$8,4,FALSE)*VLOOKUP($AC415,$B$32:$G$45,MATCH($AD415,$B$33:$G$33,0),FALSE)+HLOOKUP($BY$5,$J$2:$Y$8,5,FALSE)*VLOOKUP($AC415,$B$47:$G$60,MATCH($AD415,$B$48:$G$48,0),FALSE),"N/A")</f>
        <v>1458.8500000000001</v>
      </c>
      <c r="CA415" s="16">
        <f>IF(ISNUMBER($AK415),$AK415+HLOOKUP($BY$5,$J$2:$Y$8,4,FALSE)*VLOOKUP($AC415,$B$32:$G$45,MATCH($AD415,$B$33:$G$33,0),FALSE)+HLOOKUP($BY$5,$J$2:$Y$8,5,FALSE)*VLOOKUP($AC415,$B$47:$G$60,MATCH($AD415,$B$48:$G$48,0),FALSE),"N/A")</f>
        <v>3436.3</v>
      </c>
      <c r="CB415" s="16" t="str">
        <f>IF(CC415&gt;0, "true", "false")</f>
        <v>true</v>
      </c>
      <c r="CC415" s="16">
        <f>AL415</f>
        <v>0.7593333333333333</v>
      </c>
      <c r="CD415" s="16">
        <f>IF(ISNUMBER($AI415),$AI415+HLOOKUP($CD$5,$J$2:$Y$8,4,FALSE)*VLOOKUP($AC415,$B$32:$G$45,MATCH($AD415,$B$33:$G$33,0),FALSE)+HLOOKUP($CD$5,$J$2:$Y$8,5,FALSE)*VLOOKUP($AC415,$B$47:$G$60,MATCH($AD415,$B$48:$G$48,0),FALSE),"N/A")</f>
        <v>830.8</v>
      </c>
      <c r="CE415" s="16">
        <f>IF(ISNUMBER($AJ415),$AJ415+HLOOKUP($CD$5,$J$2:$Y$8,4,FALSE)*VLOOKUP($AC415,$B$32:$G$45,MATCH($AD415,$B$33:$G$33,0),FALSE)+HLOOKUP($CD$5,$J$2:$Y$8,5,FALSE)*VLOOKUP($AC415,$B$47:$G$60,MATCH($AD415,$B$48:$G$48,0),FALSE),"N/A")</f>
        <v>1389.8500000000001</v>
      </c>
      <c r="CF415" s="16">
        <f>IF(ISNUMBER($AK415),$AK415+HLOOKUP($CD$5,$J$2:$Y$8,4,FALSE)*VLOOKUP($AC415,$B$32:$G$45,MATCH($AD415,$B$33:$G$33,0),FALSE)+HLOOKUP($CD$5,$J$2:$Y$8,5,FALSE)*VLOOKUP($AC415,$B$47:$G$60,MATCH($AD415,$B$48:$G$48,0),FALSE),"N/A")</f>
        <v>3367.3</v>
      </c>
      <c r="CG415" s="16" t="str">
        <f>IF(CH415&gt;0, "true", "false")</f>
        <v>true</v>
      </c>
      <c r="CH415" s="16">
        <f>AL415</f>
        <v>0.7593333333333333</v>
      </c>
      <c r="CI415" s="16">
        <f>IF(ISNUMBER($AM415),$AM415+HLOOKUP($CI$5,$J$2:$Y$8,4,FALSE)*VLOOKUP($AC415,$B$32:$G$45,MATCH($AD415,$B$33:$G$33,0),FALSE)+HLOOKUP($CI$5,$J$2:$Y$8,5,FALSE)*VLOOKUP($AC415,$B$47:$G$60,MATCH($AD415,$B$48:$G$48,0),FALSE),"N/A")</f>
        <v>898.5</v>
      </c>
      <c r="CJ415" s="16">
        <f>IF(ISNUMBER($AN415),$AN415+HLOOKUP($CI$5,$J$2:$Y$8,4,FALSE)*VLOOKUP($AC415,$B$32:$G$45,MATCH($AD415,$B$33:$G$33,0),FALSE)+HLOOKUP($CI$5,$J$2:$Y$8,5,FALSE)*VLOOKUP($AC415,$B$47:$G$60,MATCH($AD415,$B$48:$G$48,0),FALSE),"N/A")</f>
        <v>1366.8000000000002</v>
      </c>
      <c r="CK415" s="16">
        <f>IF(ISNUMBER($AO415),$AO415+HLOOKUP($CI$5,$J$2:$Y$8,4,FALSE)*VLOOKUP($AC415,$B$32:$G$45,MATCH($AD415,$B$33:$G$33,0),FALSE)+HLOOKUP($CI$5,$J$2:$Y$8,5,FALSE)*VLOOKUP($AC415,$B$47:$G$60,MATCH($AD415,$B$48:$G$48,0),FALSE),"N/A")</f>
        <v>3435</v>
      </c>
      <c r="CL415" s="16" t="str">
        <f>IF(CM415&gt;0, "true", "false")</f>
        <v>true</v>
      </c>
      <c r="CM415" s="76">
        <f>AP415</f>
        <v>0.76519999999999999</v>
      </c>
      <c r="CN415" s="16">
        <f>IF(ISNUMBER($AM415),$AM415+HLOOKUP($CN$5,$J$2:$Y$8,4,FALSE)*VLOOKUP($AC415,$B$32:$G$45,MATCH($AD415,$B$33:$G$33,0),FALSE)+HLOOKUP($CN$5,$J$2:$Y$8,5,FALSE)*VLOOKUP($AC415,$B$47:$G$60,MATCH($AD415,$B$48:$G$48,0),FALSE),"N/A")</f>
        <v>829.5</v>
      </c>
      <c r="CO415" s="16">
        <f>IF(ISNUMBER($AN415),$AN415+HLOOKUP($CN$5,$J$2:$Y$8,4,FALSE)*VLOOKUP($AC415,$B$32:$G$45,MATCH($AD415,$B$33:$G$33,0),FALSE)+HLOOKUP($CN$5,$J$2:$Y$8,5,FALSE)*VLOOKUP($AC415,$B$47:$G$60,MATCH($AD415,$B$48:$G$48,0),FALSE),"N/A")</f>
        <v>1297.8000000000002</v>
      </c>
      <c r="CP415" s="16">
        <f>IF(ISNUMBER($AO415),$AO415+HLOOKUP($CN$5,$J$2:$Y$8,4,FALSE)*VLOOKUP($AC415,$B$32:$G$45,MATCH($AD415,$B$33:$G$33,0),FALSE)+HLOOKUP($CN$5,$J$2:$Y$8,5,FALSE)*VLOOKUP($AC415,$B$47:$G$60,MATCH($AD415,$B$48:$G$48,0),FALSE),"N/A")</f>
        <v>3366</v>
      </c>
      <c r="CQ415" s="16" t="str">
        <f>IF(CR415&gt;0, "true", "false")</f>
        <v>true</v>
      </c>
      <c r="CR415" s="76">
        <f>AP415</f>
        <v>0.76519999999999999</v>
      </c>
      <c r="CS415" s="16">
        <f>IF(ISNUMBER($AM415),$AM415+HLOOKUP($CS$5,$J$2:$Y$8,4,FALSE)*VLOOKUP($AC415,$B$32:$G$45,MATCH($AD415,$B$33:$G$33,0),FALSE)+HLOOKUP($CS$5,$J$2:$Y$8,5,FALSE)*VLOOKUP($AC415,$B$47:$G$60,MATCH($AD415,$B$48:$G$48,0),FALSE),"N/A")</f>
        <v>899.8</v>
      </c>
      <c r="CT415" s="16">
        <f>IF(ISNUMBER($AN415),$AN415+HLOOKUP($CS$5,$J$2:$Y$8,4,FALSE)*VLOOKUP($AC415,$B$32:$G$45,MATCH($AD415,$B$33:$G$33,0),FALSE)+HLOOKUP($CS$5,$J$2:$Y$8,5,FALSE)*VLOOKUP($AC415,$B$47:$G$60,MATCH($AD415,$B$48:$G$48,0),FALSE),"N/A")</f>
        <v>1368.1000000000001</v>
      </c>
      <c r="CU415" s="16">
        <f>IF(ISNUMBER($AO415),$AO415+HLOOKUP($CS$5,$J$2:$Y$8,4,FALSE)*VLOOKUP($AC415,$B$32:$G$45,MATCH($AD415,$B$33:$G$33,0),FALSE)+HLOOKUP($CS$5,$J$2:$Y$8,5,FALSE)*VLOOKUP($AC415,$B$47:$G$60,MATCH($AD415,$B$48:$G$48,0),FALSE),"N/A")</f>
        <v>3436.3</v>
      </c>
      <c r="CV415" s="16" t="str">
        <f>IF(CW415&gt;0, "true", "false")</f>
        <v>true</v>
      </c>
      <c r="CW415" s="76">
        <f>AP415</f>
        <v>0.76519999999999999</v>
      </c>
      <c r="CX415" s="16">
        <f>IF(ISNUMBER($AM415),$AM415+HLOOKUP($CX$5,$J$2:$Y$8,4,FALSE)*VLOOKUP($AC415,$B$32:$G$45,MATCH($AD415,$B$33:$G$33,0),FALSE)+HLOOKUP($CX$5,$J$2:$Y$8,5,FALSE)*VLOOKUP($AC415,$B$47:$G$60,MATCH($AD415,$B$48:$G$48,0),FALSE),"N/A")</f>
        <v>830.8</v>
      </c>
      <c r="CY415" s="16">
        <f>IF(ISNUMBER($AN415),$AN415+HLOOKUP($CX$5,$J$2:$Y$8,4,FALSE)*VLOOKUP($AC415,$B$32:$G$45,MATCH($AD415,$B$33:$G$33,0),FALSE)+HLOOKUP($CX$5,$J$2:$Y$8,5,FALSE)*VLOOKUP($AC415,$B$47:$G$60,MATCH($AD415,$B$48:$G$48,0),FALSE),"N/A")</f>
        <v>1299.1000000000001</v>
      </c>
      <c r="CZ415" s="16">
        <f>IF(ISNUMBER($AO415),$AO415+HLOOKUP($CX$5,$J$2:$Y$8,4,FALSE)*VLOOKUP($AC415,$B$32:$G$45,MATCH($AD415,$B$33:$G$33,0),FALSE)+HLOOKUP($CX$5,$J$2:$Y$8,5,FALSE)*VLOOKUP($AC415,$B$47:$G$60,MATCH($AD415,$B$48:$G$48,0),FALSE),"N/A")</f>
        <v>3367.3</v>
      </c>
      <c r="DA415" s="16" t="str">
        <f>IF(DB415&gt;0, "true", "false")</f>
        <v>true</v>
      </c>
      <c r="DB415" s="76">
        <f>AP415</f>
        <v>0.76519999999999999</v>
      </c>
      <c r="DC415" s="16">
        <f>IF(ISNUMBER($AQ415),$AQ415+HLOOKUP($DC$5,$J$2:$Y$8,4,FALSE)*VLOOKUP($AC415,$B$32:$G$45,MATCH($AD415,$B$33:$G$33,0),FALSE)+HLOOKUP($DC$5,$J$2:$Y$8,5,FALSE)*VLOOKUP($AC415,$B$47:$G$60,MATCH($AD415,$B$48:$G$48,0),FALSE),"N/A")</f>
        <v>898.5</v>
      </c>
      <c r="DD415" s="16">
        <f>IF(ISNUMBER($AR415),$AR415+HLOOKUP($DC$5,$J$2:$Y$8,4,FALSE)*VLOOKUP($AC415,$B$32:$G$45,MATCH($AD415,$B$33:$G$33,0),FALSE)+HLOOKUP($DC$5,$J$2:$Y$8,5,FALSE)*VLOOKUP($AC415,$B$47:$G$60,MATCH($AD415,$B$48:$G$48,0),FALSE),"N/A")</f>
        <v>3435</v>
      </c>
      <c r="DE415" s="16">
        <f>IF(ISNUMBER($AS415),$AS415+HLOOKUP($DC$5,$J$2:$Y$8,4,FALSE)*VLOOKUP($AC415,$B$32:$G$45,MATCH($AD415,$B$33:$G$33,0),FALSE)+HLOOKUP($DC$5,$J$2:$Y$8,5,FALSE)*VLOOKUP($AC415,$B$47:$G$60,MATCH($AD415,$B$48:$G$48,0),FALSE),"N/A")</f>
        <v>3435</v>
      </c>
      <c r="DF415" s="16" t="str">
        <f>IF(DG415&gt;0, "true", "false")</f>
        <v>false</v>
      </c>
      <c r="DG415" s="76">
        <f>AT415</f>
        <v>0</v>
      </c>
      <c r="DH415" s="16">
        <f>IF(ISNUMBER($AQ415),$AQ415+HLOOKUP($DH$5,$J$2:$Y$8,4,FALSE)*VLOOKUP($AC415,$B$32:$G$45,MATCH($AD415,$B$33:$G$33,0),FALSE)+HLOOKUP($DH$5,$J$2:$Y$8,5,FALSE)*VLOOKUP($AC415,$B$47:$G$60,MATCH($AD415,$B$48:$G$48,0),FALSE),"N/A")</f>
        <v>829.5</v>
      </c>
      <c r="DI415" s="16">
        <f>IF(ISNUMBER($AR415),$AR415+HLOOKUP($DH$5,$J$2:$Y$8,4,FALSE)*VLOOKUP($AC415,$B$32:$G$45,MATCH($AD415,$B$33:$G$33,0),FALSE)+HLOOKUP($DH$5,$J$2:$Y$8,5,FALSE)*VLOOKUP($AC415,$B$47:$G$60,MATCH($AD415,$B$48:$G$48,0),FALSE),"N/A")</f>
        <v>3366</v>
      </c>
      <c r="DJ415" s="16">
        <f>IF(ISNUMBER($AS415),$AS415+HLOOKUP($DH$5,$J$2:$Y$8,4,FALSE)*VLOOKUP($AC415,$B$32:$G$45,MATCH($AD415,$B$33:$G$33,0),FALSE)+HLOOKUP($DH$5,$J$2:$Y$8,5,FALSE)*VLOOKUP($AC415,$B$47:$G$60,MATCH($AD415,$B$48:$G$48,0),FALSE),"N/A")</f>
        <v>3366</v>
      </c>
      <c r="DK415" s="16" t="str">
        <f>IF(DL415&gt;0, "true", "false")</f>
        <v>false</v>
      </c>
      <c r="DL415" s="76">
        <f>AT415</f>
        <v>0</v>
      </c>
      <c r="DM415" s="16">
        <f>IF(ISNUMBER($AQ415),$AQ415+HLOOKUP($DM$5,$J$2:$Y$8,4,FALSE)*VLOOKUP($AC415,$B$32:$G$45,MATCH($AD415,$B$33:$G$33,0),FALSE)+HLOOKUP($DM$5,$J$2:$Y$8,5,FALSE)*VLOOKUP($AC415,$B$47:$G$60,MATCH($AD415,$B$48:$G$48,0),FALSE),"N/A")</f>
        <v>899.8</v>
      </c>
      <c r="DN415" s="16">
        <f>IF(ISNUMBER($AR415),$AR415+HLOOKUP($DM$5,$J$2:$Y$8,4,FALSE)*VLOOKUP($AC415,$B$32:$G$45,MATCH($AD415,$B$33:$G$33,0),FALSE)+HLOOKUP($DM$5,$J$2:$Y$8,5,FALSE)*VLOOKUP($AC415,$B$47:$G$60,MATCH($AD415,$B$48:$G$48,0),FALSE),"N/A")</f>
        <v>3436.3</v>
      </c>
      <c r="DO415" s="16">
        <f>IF(ISNUMBER($AS415),$AS415+HLOOKUP($DM$5,$J$2:$Y$8,4,FALSE)*VLOOKUP($AC415,$B$32:$G$45,MATCH($AD415,$B$33:$G$33,0),FALSE)+HLOOKUP($DM$5,$J$2:$Y$8,5,FALSE)*VLOOKUP($AC415,$B$47:$G$60,MATCH($AD415,$B$48:$G$48,0),FALSE),"N/A")</f>
        <v>3436.3</v>
      </c>
      <c r="DP415" s="16" t="str">
        <f>IF(DQ415&gt;0, "true", "false")</f>
        <v>false</v>
      </c>
      <c r="DQ415" s="76">
        <f>AT415</f>
        <v>0</v>
      </c>
      <c r="DR415" s="16">
        <f>IF(ISNUMBER($AQ415),$AQ415+HLOOKUP($DR$5,$J$2:$Y$8,4,FALSE)*VLOOKUP($AC415,$B$32:$G$45,MATCH($AD415,$B$33:$G$33,0),FALSE)+HLOOKUP($DR$5,$J$2:$Y$8,5,FALSE)*VLOOKUP($AC415,$B$47:$G$60,MATCH($AD415,$B$48:$G$48,0),FALSE),"N/A")</f>
        <v>830.8</v>
      </c>
      <c r="DS415" s="16">
        <f>IF(ISNUMBER($AR415),$AR415+HLOOKUP($DR$5,$J$2:$Y$8,4,FALSE)*VLOOKUP($AC415,$B$32:$G$45,MATCH($AD415,$B$33:$G$33,0),FALSE)+HLOOKUP($DR$5,$J$2:$Y$8,5,FALSE)*VLOOKUP($AC415,$B$47:$G$60,MATCH($AD415,$B$48:$G$48,0),FALSE),"N/A")</f>
        <v>3367.3</v>
      </c>
      <c r="DT415" s="16">
        <f>IF(ISNUMBER($AS415),$AS415+HLOOKUP($DR$5,$J$2:$Y$8,4,FALSE)*VLOOKUP($AC415,$B$32:$G$45,MATCH($AD415,$B$33:$G$33,0),FALSE)+HLOOKUP($DR$5,$J$2:$Y$8,5,FALSE)*VLOOKUP($AC415,$B$47:$G$60,MATCH($AD415,$B$48:$G$48,0),FALSE),"N/A")</f>
        <v>3367.3</v>
      </c>
      <c r="DU415" s="16" t="str">
        <f>IF(DV415&gt;0, "true", "false")</f>
        <v>false</v>
      </c>
      <c r="DV415" s="76">
        <f>AT415</f>
        <v>0</v>
      </c>
    </row>
    <row r="416" spans="27:126" x14ac:dyDescent="0.35">
      <c r="AA416" s="74">
        <v>1.5</v>
      </c>
      <c r="AB416" s="73">
        <f t="shared" si="1201"/>
        <v>19.499999999999751</v>
      </c>
      <c r="AC416" s="47" t="s">
        <v>7</v>
      </c>
      <c r="AD416" s="47" t="s">
        <v>2</v>
      </c>
      <c r="AE416" s="16">
        <f>[2]beta_Schätzung_Corr_Poll!E107</f>
        <v>48</v>
      </c>
      <c r="AF416" s="16">
        <f>[2]beta_Schätzung_Corr_Poll!E108</f>
        <v>48.2</v>
      </c>
      <c r="AG416" s="16">
        <f>[2]beta_Schätzung_Corr_Poll!E109</f>
        <v>55.6</v>
      </c>
      <c r="AH416" s="16">
        <f>[2]beta_Schätzung_Corr_Poll!E105</f>
        <v>0.99839999999999995</v>
      </c>
      <c r="AI416" s="16">
        <f>[2]beta_Schätzung_Corr_Poll!F107</f>
        <v>48</v>
      </c>
      <c r="AJ416" s="16">
        <f>[2]beta_Schätzung_Corr_Poll!IF9</f>
        <v>209</v>
      </c>
      <c r="AK416" s="16">
        <f>[2]beta_Schätzung_Corr_Poll!F109</f>
        <v>55.6</v>
      </c>
      <c r="AL416" s="16">
        <f>[2]beta_Schätzung_Corr_Poll!F105</f>
        <v>0.96633333333333338</v>
      </c>
      <c r="AM416" s="16">
        <f>[2]beta_Schätzung_Corr_Poll!G107</f>
        <v>48</v>
      </c>
      <c r="AN416" s="16">
        <f>[2]beta_Schätzung_Corr_Poll!G108</f>
        <v>48.3</v>
      </c>
      <c r="AO416" s="16">
        <f>[2]beta_Schätzung_Corr_Poll!G109</f>
        <v>55.6</v>
      </c>
      <c r="AP416" s="16">
        <f>[2]beta_Schätzung_Corr_Poll!G105</f>
        <v>0.96279999999999999</v>
      </c>
      <c r="AQ416" s="16">
        <f>[2]beta_Schätzung_Corr_Poll!H107</f>
        <v>48</v>
      </c>
      <c r="AR416" s="16">
        <f>[2]beta_Schätzung_Corr_Poll!H108</f>
        <v>55.6</v>
      </c>
      <c r="AS416" s="16">
        <f>[2]beta_Schätzung_Corr_Poll!H109</f>
        <v>55.6</v>
      </c>
      <c r="AT416" s="16">
        <f>[2]beta_Schätzung_Corr_Poll!H105</f>
        <v>0</v>
      </c>
      <c r="AU416" s="16">
        <f t="shared" si="1202"/>
        <v>48</v>
      </c>
      <c r="AV416" s="16">
        <f t="shared" si="1203"/>
        <v>48.2</v>
      </c>
      <c r="AW416" s="16">
        <f t="shared" si="1204"/>
        <v>55.6</v>
      </c>
      <c r="AX416" s="47" t="str">
        <f>IF(AY416&gt;0, "true", "false")</f>
        <v>true</v>
      </c>
      <c r="AY416" s="16">
        <f>AH416</f>
        <v>0.99839999999999995</v>
      </c>
      <c r="AZ416" s="16">
        <f t="shared" si="1205"/>
        <v>48</v>
      </c>
      <c r="BA416" s="16">
        <f t="shared" si="1206"/>
        <v>48.2</v>
      </c>
      <c r="BB416" s="16">
        <f t="shared" si="1207"/>
        <v>55.6</v>
      </c>
      <c r="BC416" s="16" t="str">
        <f>IF(BD416&gt;0, "true", "false")</f>
        <v>true</v>
      </c>
      <c r="BD416" s="16">
        <f>AH416</f>
        <v>0.99839999999999995</v>
      </c>
      <c r="BE416" s="16">
        <f t="shared" si="1208"/>
        <v>48</v>
      </c>
      <c r="BF416" s="16">
        <f t="shared" si="1209"/>
        <v>48.2</v>
      </c>
      <c r="BG416" s="16">
        <f t="shared" si="1210"/>
        <v>55.6</v>
      </c>
      <c r="BH416" s="16" t="str">
        <f>IF(BI416&gt;0, "true", "false")</f>
        <v>true</v>
      </c>
      <c r="BI416" s="16">
        <f>AH416</f>
        <v>0.99839999999999995</v>
      </c>
      <c r="BJ416" s="16">
        <f t="shared" si="1211"/>
        <v>48</v>
      </c>
      <c r="BK416" s="16">
        <f t="shared" si="1212"/>
        <v>48.2</v>
      </c>
      <c r="BL416" s="16">
        <f t="shared" si="1213"/>
        <v>55.6</v>
      </c>
      <c r="BM416" s="16" t="str">
        <f>IF(BN416&gt;0, "true", "false")</f>
        <v>true</v>
      </c>
      <c r="BN416" s="16">
        <f>AH416</f>
        <v>0.99839999999999995</v>
      </c>
      <c r="BO416" s="16">
        <f t="shared" ref="BO416:BO426" si="1214">IF(ISNUMBER($AE416),IF(OR(HLOOKUP($BO$5,$I$2:$Y$8,4,FALSE)=1,HLOOKUP($BO$5,$I$2:$Y$8,5,FALSE)=1,),HLOOKUP($BO$5,$I$2:$Y$8,4,FALSE)*VLOOKUP($AC416,$B$32:$G$45,MATCH($AD416,$B$33:$G$33,0),FALSE)+HLOOKUP($BO$5,$I$2:$Y$8,5,FALSE)*VLOOKUP($AC416,$B$47:$G$60,MATCH($AD416,$B$48:$G$48,0),FALSE)+$AE416,$AE416),"N/A")</f>
        <v>48</v>
      </c>
      <c r="BP416" s="16">
        <f t="shared" ref="BP416:BP426" si="1215">IF(ISNUMBER($AF416),$AF416*SQRT(SUMSQ(HLOOKUP($BO$5,$J$2:$Y$8,2,FALSE)*VLOOKUP($AC416,$B$2:$G$15,MATCH($AD416,$B$3:$G$3,0),FALSE),HLOOKUP($BO$5,$J$2:$Y$8,3,FALSE)*VLOOKUP($AC416,$B$17:$G$30,MATCH($AD416,$B$18:$G$18,0),FALSE),HLOOKUP($BO$5,$J$2:$Y$8,6,FALSE)))+HLOOKUP($BO$5,$J$2:$Y$8,4,FALSE)*VLOOKUP($AC416,$B$32:$G$45,MATCH($AD416,$B$33:$G$33,0),FALSE)+HLOOKUP($BO$5,$J$2:$Y$8,5,FALSE)*VLOOKUP($AC416,$B$47:$G$60,MATCH($AD416,$B$48:$G$48,0),FALSE),"N/A")</f>
        <v>48.2</v>
      </c>
      <c r="BQ416" s="16">
        <f t="shared" ref="BQ416:BQ426" si="1216">IF(ISNUMBER($AG416),IF(OR(HLOOKUP($BO$5,$I$2:$Y$8,4,FALSE)=1,HLOOKUP($BO$5,$I$2:$Y$8,5,FALSE)=1,),HLOOKUP($BO$5,$I$2:$Y$8,4,FALSE)*VLOOKUP($AC416,$B$32:$G$45,MATCH($AD416,$B$33:$G$33,0),FALSE)+HLOOKUP($BO$5,$I$2:$Y$8,5,FALSE)*VLOOKUP($AC416,$B$47:$G$60,MATCH($AD416,$B$48:$G$48,0),FALSE)+$AG416,$AG416),"N/A")</f>
        <v>55.6</v>
      </c>
      <c r="BR416" s="16" t="str">
        <f>IF(BS416&gt;0, "true", "false")</f>
        <v>true</v>
      </c>
      <c r="BS416" s="16">
        <f>AL416</f>
        <v>0.96633333333333338</v>
      </c>
      <c r="BT416" s="16">
        <f t="shared" ref="BT416:BT426" si="1217">IF(ISNUMBER($AE416),IF(OR(HLOOKUP($BT$5,$I$2:$Y$8,4,FALSE)=1,HLOOKUP($BT$5,$I$2:$Y$8,5,FALSE)=1,),HLOOKUP($BT$5,$I$2:$Y$8,4,FALSE)*VLOOKUP($AC416,$B$32:$G$45,MATCH($AD416,$B$33:$G$33,0),FALSE)+HLOOKUP($BT$5,$I$2:$Y$8,5,FALSE)*VLOOKUP($AC416,$B$47:$G$60,MATCH($AD416,$B$48:$G$48,0),FALSE)+$AE416,$AE416),"N/A")</f>
        <v>48</v>
      </c>
      <c r="BU416" s="16">
        <f t="shared" ref="BU416:BU426" si="1218">IF(ISNUMBER($AF416),$AF416*SQRT(SUMSQ(HLOOKUP($BT$5,$J$2:$Y$8,2,FALSE)*VLOOKUP($AC416,$B$2:$G$15,MATCH($AD416,$B$3:$G$3,0),FALSE),HLOOKUP($BT$5,$J$2:$Y$8,3,FALSE)*VLOOKUP($AC416,$B$17:$G$30,MATCH($AD416,$B$18:$G$18,0),FALSE),HLOOKUP($BT$5,$J$2:$Y$8,6,FALSE)))+HLOOKUP($BT$5,$J$2:$Y$8,4,FALSE)*VLOOKUP($AC416,$B$32:$G$45,MATCH($AD416,$B$33:$G$33,0),FALSE)+HLOOKUP($BT$5,$J$2:$Y$8,5,FALSE)*VLOOKUP($AC416,$B$47:$G$60,MATCH($AD416,$B$48:$G$48,0),FALSE),"N/A")</f>
        <v>48.2</v>
      </c>
      <c r="BV416" s="16">
        <f t="shared" ref="BV416:BV426" si="1219">IF(ISNUMBER($AG416),IF(OR(HLOOKUP($BT$5,$I$2:$Y$8,4,FALSE)=1,HLOOKUP($BT$5,$I$2:$Y$8,5,FALSE)=1,),HLOOKUP($BT$5,$I$2:$Y$8,4,FALSE)*VLOOKUP($AC416,$B$32:$G$45,MATCH($AD416,$B$33:$G$33,0),FALSE)+HLOOKUP($BT$5,$I$2:$Y$8,5,FALSE)*VLOOKUP($AC416,$B$47:$G$60,MATCH($AD416,$B$48:$G$48,0),FALSE)+$AG416,$AG416),"N/A")</f>
        <v>55.6</v>
      </c>
      <c r="BW416" s="16" t="str">
        <f>IF(BX416&gt;0, "true", "false")</f>
        <v>true</v>
      </c>
      <c r="BX416" s="16">
        <f>AL416</f>
        <v>0.96633333333333338</v>
      </c>
      <c r="BY416" s="16">
        <f t="shared" ref="BY416:BY426" si="1220">IF(ISNUMBER($AE416),IF(OR(HLOOKUP($BY$5,$I$2:$Y$8,4,FALSE)=1,HLOOKUP($BY$5,$I$2:$Y$8,5,FALSE)=1,),HLOOKUP($BY$5,$I$2:$Y$8,4,FALSE)*VLOOKUP($AC416,$B$32:$G$45,MATCH($AD416,$B$33:$G$33,0),FALSE)+HLOOKUP($BY$5,$I$2:$Y$8,5,FALSE)*VLOOKUP($AC416,$B$47:$G$60,MATCH($AD416,$B$48:$G$48,0),FALSE)+$AE416,$AE416),"N/A")</f>
        <v>48</v>
      </c>
      <c r="BZ416" s="16">
        <f t="shared" ref="BZ416:BZ426" si="1221">IF(ISNUMBER($AF416),$AF416*SQRT(SUMSQ(HLOOKUP($BY$5,$J$2:$Y$8,2,FALSE)*VLOOKUP($AC416,$B$2:$G$15,MATCH($AD416,$B$3:$G$3,0),FALSE),HLOOKUP($BY$5,$J$2:$Y$8,3,FALSE)*VLOOKUP($AC416,$B$17:$G$30,MATCH($AD416,$B$18:$G$18,0),FALSE),HLOOKUP($BY$5,$J$2:$Y$8,6,FALSE)))+HLOOKUP($BY$5,$J$2:$Y$8,4,FALSE)*VLOOKUP($AC416,$B$32:$G$45,MATCH($AD416,$B$33:$G$33,0),FALSE)+HLOOKUP($BY$5,$J$2:$Y$8,5,FALSE)*VLOOKUP($AC416,$B$47:$G$60,MATCH($AD416,$B$48:$G$48,0),FALSE),"N/A")</f>
        <v>48.2</v>
      </c>
      <c r="CA416" s="16">
        <f t="shared" ref="CA416:CA426" si="1222">IF(ISNUMBER($AG416),IF(OR(HLOOKUP($BY$5,$I$2:$Y$8,4,FALSE)=1,HLOOKUP($BY$5,$I$2:$Y$8,5,FALSE)=1,),HLOOKUP($BY$5,$I$2:$Y$8,4,FALSE)*VLOOKUP($AC416,$B$32:$G$45,MATCH($AD416,$B$33:$G$33,0),FALSE)+HLOOKUP($BY$5,$I$2:$Y$8,5,FALSE)*VLOOKUP($AC416,$B$47:$G$60,MATCH($AD416,$B$48:$G$48,0),FALSE)+$AG416,$AG416),"N/A")</f>
        <v>55.6</v>
      </c>
      <c r="CB416" s="16" t="str">
        <f>IF(CC416&gt;0, "true", "false")</f>
        <v>true</v>
      </c>
      <c r="CC416" s="16">
        <f>AL416</f>
        <v>0.96633333333333338</v>
      </c>
      <c r="CD416" s="16">
        <f t="shared" ref="CD416:CD426" si="1223">IF(ISNUMBER($AE416),IF(OR(HLOOKUP($CD$5,$I$2:$Y$8,4,FALSE)=1,HLOOKUP($CD$5,$I$2:$Y$8,5,FALSE)=1,),HLOOKUP($CD$5,$I$2:$Y$8,4,FALSE)*VLOOKUP($AC416,$B$32:$G$45,MATCH($AD416,$B$33:$G$33,0),FALSE)+HLOOKUP($CD$5,$I$2:$Y$8,5,FALSE)*VLOOKUP($AC416,$B$47:$G$60,MATCH($AD416,$B$48:$G$48,0),FALSE)+$AE416,$AE416),"N/A")</f>
        <v>48</v>
      </c>
      <c r="CE416" s="16">
        <f t="shared" ref="CE416:CE426" si="1224">IF(ISNUMBER($AF416),$AF416*SQRT(SUMSQ(HLOOKUP($CD$5,$J$2:$Y$8,2,FALSE)*VLOOKUP($AC416,$B$2:$G$15,MATCH($AD416,$B$3:$G$3,0),FALSE),HLOOKUP($CD$5,$J$2:$Y$8,3,FALSE)*VLOOKUP($AC416,$B$17:$G$30,MATCH($AD416,$B$18:$G$18,0),FALSE),HLOOKUP($CD$5,$J$2:$Y$8,6,FALSE)))+HLOOKUP($CD$5,$J$2:$Y$8,4,FALSE)*VLOOKUP($AC416,$B$32:$G$45,MATCH($AD416,$B$33:$G$33,0),FALSE)+HLOOKUP($CD$5,$J$2:$Y$8,5,FALSE)*VLOOKUP($AC416,$B$47:$G$60,MATCH($AD416,$B$48:$G$48,0),FALSE),"N/A")</f>
        <v>48.2</v>
      </c>
      <c r="CF416" s="16">
        <f t="shared" ref="CF416:CF426" si="1225">IF(ISNUMBER($AG416),IF(OR(HLOOKUP($CD$5,$I$2:$Y$8,4,FALSE)=1,HLOOKUP($CD$5,$I$2:$Y$8,5,FALSE)=1,),HLOOKUP($CD$5,$I$2:$Y$8,4,FALSE)*VLOOKUP($AC416,$B$32:$G$45,MATCH($AD416,$B$33:$G$33,0),FALSE)+HLOOKUP($CD$5,$I$2:$Y$8,5,FALSE)*VLOOKUP($AC416,$B$47:$G$60,MATCH($AD416,$B$48:$G$48,0),FALSE)+$AG416,$AG416),"N/A")</f>
        <v>55.6</v>
      </c>
      <c r="CG416" s="16" t="str">
        <f>IF(CH416&gt;0, "true", "false")</f>
        <v>true</v>
      </c>
      <c r="CH416" s="16">
        <f>AL416</f>
        <v>0.96633333333333338</v>
      </c>
      <c r="CI416" s="16">
        <f t="shared" ref="CI416:CI426" si="1226">IF(ISNUMBER($AE416),IF(OR(HLOOKUP($CI$5,$I$2:$Y$8,4,FALSE)=1,HLOOKUP($CI$5,$I$2:$Y$8,5,FALSE)=1,),HLOOKUP($CI$5,$I$2:$Y$8,4,FALSE)*VLOOKUP($AC416,$B$32:$G$45,MATCH($AD416,$B$33:$G$33,0),FALSE)+HLOOKUP($CI$5,$I$2:$Y$8,5,FALSE)*VLOOKUP($AC416,$B$47:$G$60,MATCH($AD416,$B$48:$G$48,0),FALSE)+$AE416,$AE416),"N/A")</f>
        <v>48</v>
      </c>
      <c r="CJ416" s="16">
        <f t="shared" ref="CJ416:CJ426" si="1227">IF(ISNUMBER($AF416),$AF416*SQRT(SUMSQ(HLOOKUP($CI$5,$J$2:$Y$8,2,FALSE)*VLOOKUP($AC416,$B$2:$G$15,MATCH($AD416,$B$3:$G$3,0),FALSE),HLOOKUP($CI$5,$J$2:$Y$8,3,FALSE)*VLOOKUP($AC416,$B$17:$G$30,MATCH($AD416,$B$18:$G$18,0),FALSE),HLOOKUP($CI$5,$J$2:$Y$8,6,FALSE)))+HLOOKUP($CI$5,$J$2:$Y$8,4,FALSE)*VLOOKUP($AC416,$B$32:$G$45,MATCH($AD416,$B$33:$G$33,0),FALSE)+HLOOKUP($CI$5,$J$2:$Y$8,5,FALSE)*VLOOKUP($AC416,$B$47:$G$60,MATCH($AD416,$B$48:$G$48,0),FALSE),"N/A")</f>
        <v>48.2</v>
      </c>
      <c r="CK416" s="16">
        <f t="shared" ref="CK416:CK426" si="1228">IF(ISNUMBER($AG416),IF(OR(HLOOKUP($CI$5,$I$2:$Y$8,4,FALSE)=1,HLOOKUP($CI$5,$I$2:$Y$8,5,FALSE)=1,),HLOOKUP($CI$5,$I$2:$Y$8,4,FALSE)*VLOOKUP($AC416,$B$32:$G$45,MATCH($AD416,$B$33:$G$33,0),FALSE)+HLOOKUP($CI$5,$I$2:$Y$8,5,FALSE)*VLOOKUP($AC416,$B$47:$G$60,MATCH($AD416,$B$48:$G$48,0),FALSE)+$AG416,$AG416),"N/A")</f>
        <v>55.6</v>
      </c>
      <c r="CL416" s="16" t="str">
        <f>IF(CM416&gt;0, "true", "false")</f>
        <v>true</v>
      </c>
      <c r="CM416" s="76">
        <f>AP416</f>
        <v>0.96279999999999999</v>
      </c>
      <c r="CN416" s="16">
        <f t="shared" ref="CN416:CN426" si="1229">IF(ISNUMBER($AE416),IF(OR(HLOOKUP($CN$5,$I$2:$Y$8,4,FALSE)=1,HLOOKUP($CN$5,$I$2:$Y$8,5,FALSE)=1,),HLOOKUP($CN$5,$I$2:$Y$8,4,FALSE)*VLOOKUP($AC416,$B$32:$G$45,MATCH($AD416,$B$33:$G$33,0),FALSE)+HLOOKUP($CN$5,$I$2:$Y$8,5,FALSE)*VLOOKUP($AC416,$B$47:$G$60,MATCH($AD416,$B$48:$G$48,0),FALSE)+$AE416,$AE416),"N/A")</f>
        <v>48</v>
      </c>
      <c r="CO416" s="16">
        <f t="shared" ref="CO416:CO426" si="1230">IF(ISNUMBER($AF416),$AF416*SQRT(SUMSQ(HLOOKUP($CN$5,$J$2:$Y$8,2,FALSE)*VLOOKUP($AC416,$B$2:$G$15,MATCH($AD416,$B$3:$G$3,0),FALSE),HLOOKUP($CN$5,$J$2:$Y$8,3,FALSE)*VLOOKUP($AC416,$B$17:$G$30,MATCH($AD416,$B$18:$G$18,0),FALSE),HLOOKUP($CN$5,$J$2:$Y$8,6,FALSE)))+HLOOKUP($CN$5,$J$2:$Y$8,4,FALSE)*VLOOKUP($AC416,$B$32:$G$45,MATCH($AD416,$B$33:$G$33,0),FALSE)+HLOOKUP($CN$5,$J$2:$Y$8,5,FALSE)*VLOOKUP($AC416,$B$47:$G$60,MATCH($AD416,$B$48:$G$48,0),FALSE),"N/A")</f>
        <v>48.2</v>
      </c>
      <c r="CP416" s="16">
        <f t="shared" ref="CP416:CP426" si="1231">IF(ISNUMBER($AG416),IF(OR(HLOOKUP($CN$5,$I$2:$Y$8,4,FALSE)=1,HLOOKUP($CN$5,$I$2:$Y$8,5,FALSE)=1,),HLOOKUP($CN$5,$I$2:$Y$8,4,FALSE)*VLOOKUP($AC416,$B$32:$G$45,MATCH($AD416,$B$33:$G$33,0),FALSE)+HLOOKUP($CN$5,$I$2:$Y$8,5,FALSE)*VLOOKUP($AC416,$B$47:$G$60,MATCH($AD416,$B$48:$G$48,0),FALSE)+$AG416,$AG416),"N/A")</f>
        <v>55.6</v>
      </c>
      <c r="CQ416" s="16" t="str">
        <f>IF(CR416&gt;0, "true", "false")</f>
        <v>true</v>
      </c>
      <c r="CR416" s="76">
        <f>AP416</f>
        <v>0.96279999999999999</v>
      </c>
      <c r="CS416" s="16">
        <f t="shared" ref="CS416:CS426" si="1232">IF(ISNUMBER($AE416),IF(OR(HLOOKUP($CS$5,$I$2:$Y$8,4,FALSE)=1,HLOOKUP($CS$5,$I$2:$Y$8,5,FALSE)=1,),HLOOKUP($CS$5,$I$2:$Y$8,4,FALSE)*VLOOKUP($AC416,$B$32:$G$45,MATCH($AD416,$B$33:$G$33,0),FALSE)+HLOOKUP($CS$5,$I$2:$Y$8,5,FALSE)*VLOOKUP($AC416,$B$47:$G$60,MATCH($AD416,$B$48:$G$48,0),FALSE)+$AE416,$AE416),"N/A")</f>
        <v>48</v>
      </c>
      <c r="CT416" s="16">
        <f t="shared" ref="CT416:CT426" si="1233">IF(ISNUMBER($AF416),$AF416*SQRT(SUMSQ(HLOOKUP($CS$5,$J$2:$Y$8,2,FALSE)*VLOOKUP($AC416,$B$2:$G$15,MATCH($AD416,$B$3:$G$3,0),FALSE),HLOOKUP($CS$5,$J$2:$Y$8,3,FALSE)*VLOOKUP($AC416,$B$17:$G$30,MATCH($AD416,$B$18:$G$18,0),FALSE),HLOOKUP($CS$5,$J$2:$Y$8,6,FALSE)))+HLOOKUP($CS$5,$J$2:$Y$8,4,FALSE)*VLOOKUP($AC416,$B$32:$G$45,MATCH($AD416,$B$33:$G$33,0),FALSE)+HLOOKUP($CS$5,$J$2:$Y$8,5,FALSE)*VLOOKUP($AC416,$B$47:$G$60,MATCH($AD416,$B$48:$G$48,0),FALSE),"N/A")</f>
        <v>48.2</v>
      </c>
      <c r="CU416" s="16">
        <f t="shared" ref="CU416:CU426" si="1234">IF(ISNUMBER($AG416),IF(OR(HLOOKUP($CS$5,$I$2:$Y$8,4,FALSE)=1,HLOOKUP($CS$5,$I$2:$Y$8,5,FALSE)=1,),HLOOKUP($CS$5,$I$2:$Y$8,4,FALSE)*VLOOKUP($AC416,$B$32:$G$45,MATCH($AD416,$B$33:$G$33,0),FALSE)+HLOOKUP($CS$5,$I$2:$Y$8,5,FALSE)*VLOOKUP($AC416,$B$47:$G$60,MATCH($AD416,$B$48:$G$48,0),FALSE)+$AG416,$AG416),"N/A")</f>
        <v>55.6</v>
      </c>
      <c r="CV416" s="16" t="str">
        <f>IF(CW416&gt;0, "true", "false")</f>
        <v>true</v>
      </c>
      <c r="CW416" s="76">
        <f>AP416</f>
        <v>0.96279999999999999</v>
      </c>
      <c r="CX416" s="16">
        <f t="shared" ref="CX416:CX426" si="1235">IF(ISNUMBER($AE416),IF(OR(HLOOKUP($CX$5,$I$2:$Y$8,4,FALSE)=1,HLOOKUP($CX$5,$I$2:$Y$8,5,FALSE)=1,),HLOOKUP($CX$5,$I$2:$Y$8,4,FALSE)*VLOOKUP($AC416,$B$32:$G$45,MATCH($AD416,$B$33:$G$33,0),FALSE)+HLOOKUP($CX$5,$I$2:$Y$8,5,FALSE)*VLOOKUP($AC416,$B$47:$G$60,MATCH($AD416,$B$48:$G$48,0),FALSE)+$AE416,$AE416),"N/A")</f>
        <v>48</v>
      </c>
      <c r="CY416" s="16">
        <f t="shared" ref="CY416:CY426" si="1236">IF(ISNUMBER($AF416),$AF416*SQRT(SUMSQ(HLOOKUP($CX$5,$J$2:$Y$8,2,FALSE)*VLOOKUP($AC416,$B$2:$G$15,MATCH($AD416,$B$3:$G$3,0),FALSE),HLOOKUP($CX$5,$J$2:$Y$8,3,FALSE)*VLOOKUP($AC416,$B$17:$G$30,MATCH($AD416,$B$18:$G$18,0),FALSE),HLOOKUP($CX$5,$J$2:$Y$8,6,FALSE)))+HLOOKUP($CX$5,$J$2:$Y$8,4,FALSE)*VLOOKUP($AC416,$B$32:$G$45,MATCH($AD416,$B$33:$G$33,0),FALSE)+HLOOKUP($CX$5,$J$2:$Y$8,5,FALSE)*VLOOKUP($AC416,$B$47:$G$60,MATCH($AD416,$B$48:$G$48,0),FALSE),"N/A")</f>
        <v>48.2</v>
      </c>
      <c r="CZ416" s="16">
        <f t="shared" ref="CZ416:CZ426" si="1237">IF(ISNUMBER($AG416),IF(OR(HLOOKUP($CX$5,$I$2:$Y$8,4,FALSE)=1,HLOOKUP($CX$5,$I$2:$Y$8,5,FALSE)=1,),HLOOKUP($CX$5,$I$2:$Y$8,4,FALSE)*VLOOKUP($AC416,$B$32:$G$45,MATCH($AD416,$B$33:$G$33,0),FALSE)+HLOOKUP($CX$5,$I$2:$Y$8,5,FALSE)*VLOOKUP($AC416,$B$47:$G$60,MATCH($AD416,$B$48:$G$48,0),FALSE)+$AG416,$AG416),"N/A")</f>
        <v>55.6</v>
      </c>
      <c r="DA416" s="16" t="str">
        <f>IF(DB416&gt;0, "true", "false")</f>
        <v>true</v>
      </c>
      <c r="DB416" s="76">
        <f>AP416</f>
        <v>0.96279999999999999</v>
      </c>
      <c r="DC416" s="16">
        <f t="shared" ref="DC416:DC426" si="1238">IF(ISNUMBER($AE416),IF(OR(HLOOKUP($DC$5,$I$2:$Y$8,4,FALSE)=1,HLOOKUP($DC$5,$I$2:$Y$8,5,FALSE)=1,),HLOOKUP($DC$5,$I$2:$Y$8,4,FALSE)*VLOOKUP($AC416,$B$32:$G$45,MATCH($AD416,$B$33:$G$33,0),FALSE)+HLOOKUP($DC$5,$I$2:$Y$8,5,FALSE)*VLOOKUP($AC416,$B$47:$G$60,MATCH($AD416,$B$48:$G$48,0),FALSE)+$AE416,$AE416),"N/A")</f>
        <v>48</v>
      </c>
      <c r="DD416" s="16">
        <f t="shared" ref="DD416:DD426" si="1239">IF(ISNUMBER($AF416),$AF416*SQRT(SUMSQ(HLOOKUP($DC$5,$J$2:$Y$8,2,FALSE)*VLOOKUP($AC416,$B$2:$G$15,MATCH($AD416,$B$3:$G$3,0),FALSE),HLOOKUP($DC$5,$J$2:$Y$8,3,FALSE)*VLOOKUP($AC416,$B$17:$G$30,MATCH($AD416,$B$18:$G$18,0),FALSE),HLOOKUP($DC$5,$J$2:$Y$8,6,FALSE)))+HLOOKUP($DC$5,$J$2:$Y$8,4,FALSE)*VLOOKUP($AC416,$B$32:$G$45,MATCH($AD416,$B$33:$G$33,0),FALSE)+HLOOKUP($DC$5,$J$2:$Y$8,5,FALSE)*VLOOKUP($AC416,$B$47:$G$60,MATCH($AD416,$B$48:$G$48,0),FALSE),"N/A")</f>
        <v>68.165093706383189</v>
      </c>
      <c r="DE416" s="16">
        <f t="shared" ref="DE416:DE426" si="1240">IF(ISNUMBER($AG416),IF(OR(HLOOKUP($DC$5,$I$2:$Y$8,4,FALSE)=1,HLOOKUP($DC$5,$I$2:$Y$8,5,FALSE)=1,),HLOOKUP($DC$5,$I$2:$Y$8,4,FALSE)*VLOOKUP($AC416,$B$32:$G$45,MATCH($AD416,$B$33:$G$33,0),FALSE)+HLOOKUP($DC$5,$I$2:$Y$8,5,FALSE)*VLOOKUP($AC416,$B$47:$G$60,MATCH($AD416,$B$48:$G$48,0),FALSE)+$AG416,$AG416),"N/A")</f>
        <v>55.6</v>
      </c>
      <c r="DF416" s="16" t="str">
        <f>IF(DG416&gt;0, "true", "false")</f>
        <v>false</v>
      </c>
      <c r="DG416" s="76">
        <f>AT416</f>
        <v>0</v>
      </c>
      <c r="DH416" s="16">
        <f t="shared" ref="DH416:DH426" si="1241">IF(ISNUMBER($AE416),IF(OR(HLOOKUP($DH$5,$I$2:$Y$8,4,FALSE)=1,HLOOKUP($DH$5,$I$2:$Y$8,5,FALSE)=1,),HLOOKUP($DH$5,$I$2:$Y$8,4,FALSE)*VLOOKUP($AC416,$B$32:$G$45,MATCH($AD416,$B$33:$G$33,0),FALSE)+HLOOKUP($DH$5,$I$2:$Y$8,5,FALSE)*VLOOKUP($AC416,$B$47:$G$60,MATCH($AD416,$B$48:$G$48,0),FALSE)+$AE416,$AE416),"N/A")</f>
        <v>48</v>
      </c>
      <c r="DI416" s="16">
        <f t="shared" ref="DI416:DI426" si="1242">IF(ISNUMBER($AF416),$AF416*SQRT(SUMSQ(HLOOKUP($DH$5,$J$2:$Y$8,2,FALSE)*VLOOKUP($AC416,$B$2:$G$15,MATCH($AD416,$B$3:$G$3,0),FALSE),HLOOKUP($DH$5,$J$2:$Y$8,3,FALSE)*VLOOKUP($AC416,$B$17:$G$30,MATCH($AD416,$B$18:$G$18,0),FALSE),HLOOKUP($DH$5,$J$2:$Y$8,6,FALSE)))+HLOOKUP($DH$5,$J$2:$Y$8,4,FALSE)*VLOOKUP($AC416,$B$32:$G$45,MATCH($AD416,$B$33:$G$33,0),FALSE)+HLOOKUP($DH$5,$J$2:$Y$8,5,FALSE)*VLOOKUP($AC416,$B$47:$G$60,MATCH($AD416,$B$48:$G$48,0),FALSE),"N/A")</f>
        <v>68.165093706383189</v>
      </c>
      <c r="DJ416" s="16">
        <f t="shared" ref="DJ416:DJ426" si="1243">IF(ISNUMBER($AG416),IF(OR(HLOOKUP($DH$5,$I$2:$Y$8,4,FALSE)=1,HLOOKUP($DH$5,$I$2:$Y$8,5,FALSE)=1,),HLOOKUP($DH$5,$I$2:$Y$8,4,FALSE)*VLOOKUP($AC416,$B$32:$G$45,MATCH($AD416,$B$33:$G$33,0),FALSE)+HLOOKUP($DH$5,$I$2:$Y$8,5,FALSE)*VLOOKUP($AC416,$B$47:$G$60,MATCH($AD416,$B$48:$G$48,0),FALSE)+$AG416,$AG416),"N/A")</f>
        <v>55.6</v>
      </c>
      <c r="DK416" s="16" t="str">
        <f>IF(DL416&gt;0, "true", "false")</f>
        <v>false</v>
      </c>
      <c r="DL416" s="76">
        <f>AT416</f>
        <v>0</v>
      </c>
      <c r="DM416" s="16">
        <f t="shared" ref="DM416:DM426" si="1244">IF(ISNUMBER($AE416),IF(OR(HLOOKUP($DM$5,$I$2:$Y$8,4,FALSE)=1,HLOOKUP($DM$5,$I$2:$Y$8,5,FALSE)=1,),HLOOKUP($DM$5,$I$2:$Y$8,4,FALSE)*VLOOKUP($AC416,$B$32:$G$45,MATCH($AD416,$B$33:$G$33,0),FALSE)+HLOOKUP($DM$5,$I$2:$Y$8,5,FALSE)*VLOOKUP($AC416,$B$47:$G$60,MATCH($AD416,$B$48:$G$48,0),FALSE)+$AE416,$AE416),"N/A")</f>
        <v>48</v>
      </c>
      <c r="DN416" s="16">
        <f t="shared" ref="DN416:DN426" si="1245">IF(ISNUMBER($AF416),$AF416*SQRT(SUMSQ(HLOOKUP($DM$5,$J$2:$Y$8,2,FALSE)*VLOOKUP($AC416,$B$2:$G$15,MATCH($AD416,$B$3:$G$3,0),FALSE),HLOOKUP($DM$5,$J$2:$Y$8,3,FALSE)*VLOOKUP($AC416,$B$17:$G$30,MATCH($AD416,$B$18:$G$18,0),FALSE),HLOOKUP($DM$5,$J$2:$Y$8,6,FALSE)))+HLOOKUP($DM$5,$J$2:$Y$8,4,FALSE)*VLOOKUP($AC416,$B$32:$G$45,MATCH($AD416,$B$33:$G$33,0),FALSE)+HLOOKUP($DM$5,$J$2:$Y$8,5,FALSE)*VLOOKUP($AC416,$B$47:$G$60,MATCH($AD416,$B$48:$G$48,0),FALSE),"N/A")</f>
        <v>68.165093706383189</v>
      </c>
      <c r="DO416" s="16">
        <f t="shared" ref="DO416:DO426" si="1246">IF(ISNUMBER($AG416),IF(OR(HLOOKUP($DM$5,$I$2:$Y$8,4,FALSE)=1,HLOOKUP($DM$5,$I$2:$Y$8,5,FALSE)=1,),HLOOKUP($DM$5,$I$2:$Y$8,4,FALSE)*VLOOKUP($AC416,$B$32:$G$45,MATCH($AD416,$B$33:$G$33,0),FALSE)+HLOOKUP($DM$5,$I$2:$Y$8,5,FALSE)*VLOOKUP($AC416,$B$47:$G$60,MATCH($AD416,$B$48:$G$48,0),FALSE)+$AG416,$AG416),"N/A")</f>
        <v>55.6</v>
      </c>
      <c r="DP416" s="16" t="str">
        <f>IF(DQ416&gt;0, "true", "false")</f>
        <v>false</v>
      </c>
      <c r="DQ416" s="76">
        <f>AT416</f>
        <v>0</v>
      </c>
      <c r="DR416" s="16">
        <f t="shared" ref="DR416:DR426" si="1247">IF(ISNUMBER($AE416),IF(OR(HLOOKUP($DR$5,$I$2:$Y$8,4,FALSE)=1,HLOOKUP($DR$5,$I$2:$Y$8,5,FALSE)=1,),HLOOKUP($DR$5,$I$2:$Y$8,4,FALSE)*VLOOKUP($AC416,$B$32:$G$45,MATCH($AD416,$B$33:$G$33,0),FALSE)+HLOOKUP($DR$5,$I$2:$Y$8,5,FALSE)*VLOOKUP($AC416,$B$47:$G$60,MATCH($AD416,$B$48:$G$48,0),FALSE)+$AE416,$AE416),"N/A")</f>
        <v>48</v>
      </c>
      <c r="DS416" s="16">
        <f t="shared" ref="DS416:DS426" si="1248">IF(ISNUMBER($AF416),$AF416*SQRT(SUMSQ(HLOOKUP($DR$5,$J$2:$Y$8,2,FALSE)*VLOOKUP($AC416,$B$2:$G$15,MATCH($AD416,$B$3:$G$3,0),FALSE),HLOOKUP($DR$5,$J$2:$Y$8,3,FALSE)*VLOOKUP($AC416,$B$17:$G$30,MATCH($AD416,$B$18:$G$18,0),FALSE),HLOOKUP($DR$5,$J$2:$Y$8,6,FALSE)))+HLOOKUP($DR$5,$J$2:$Y$8,4,FALSE)*VLOOKUP($AC416,$B$32:$G$45,MATCH($AD416,$B$33:$G$33,0),FALSE)+HLOOKUP($DR$5,$J$2:$Y$8,5,FALSE)*VLOOKUP($AC416,$B$47:$G$60,MATCH($AD416,$B$48:$G$48,0),FALSE),"N/A")</f>
        <v>68.165093706383189</v>
      </c>
      <c r="DT416" s="16">
        <f t="shared" ref="DT416:DT426" si="1249">IF(ISNUMBER($AG416),IF(OR(HLOOKUP($DR$5,$I$2:$Y$8,4,FALSE)=1,HLOOKUP($DR$5,$I$2:$Y$8,5,FALSE)=1,),HLOOKUP($DR$5,$I$2:$Y$8,4,FALSE)*VLOOKUP($AC416,$B$32:$G$45,MATCH($AD416,$B$33:$G$33,0),FALSE)+HLOOKUP($DR$5,$I$2:$Y$8,5,FALSE)*VLOOKUP($AC416,$B$47:$G$60,MATCH($AD416,$B$48:$G$48,0),FALSE)+$AG416,$AG416),"N/A")</f>
        <v>55.6</v>
      </c>
      <c r="DU416" s="16" t="str">
        <f>IF(DV416&gt;0, "true", "false")</f>
        <v>false</v>
      </c>
      <c r="DV416" s="76">
        <f>AT416</f>
        <v>0</v>
      </c>
    </row>
    <row r="417" spans="27:126" x14ac:dyDescent="0.35">
      <c r="AA417" s="74" t="s">
        <v>114</v>
      </c>
      <c r="AB417" s="73" t="str">
        <f t="shared" si="1201"/>
        <v>-</v>
      </c>
      <c r="AC417" s="47" t="s">
        <v>8</v>
      </c>
      <c r="AD417" s="47" t="s">
        <v>2</v>
      </c>
      <c r="AE417" s="16"/>
      <c r="AF417" s="16"/>
      <c r="AG417" s="16" t="str">
        <f>IF(MAX(AV9,BA9,BF9,BK9,BP9,BU9,BZ9,CE9,CJ9,CO9,CT9,CY9,DD9,DI9,DN9,DS9)=0,"N/A",MAX(AV9,BA9,BF9,BK9,BP9,BU9,BZ9,CE9,CJ9,CO9,CT9,CY9,DD9,DI9,DN9,DS9))</f>
        <v>N/A</v>
      </c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 t="str">
        <f t="shared" si="1202"/>
        <v>N/A</v>
      </c>
      <c r="AV417" s="16" t="str">
        <f t="shared" si="1203"/>
        <v>N/A</v>
      </c>
      <c r="AW417" s="16" t="str">
        <f t="shared" si="1204"/>
        <v>N/A</v>
      </c>
      <c r="AX417" s="47"/>
      <c r="AY417" s="16"/>
      <c r="AZ417" s="16" t="str">
        <f t="shared" si="1205"/>
        <v>N/A</v>
      </c>
      <c r="BA417" s="16" t="str">
        <f t="shared" si="1206"/>
        <v>N/A</v>
      </c>
      <c r="BB417" s="16" t="str">
        <f t="shared" si="1207"/>
        <v>N/A</v>
      </c>
      <c r="BC417" s="16"/>
      <c r="BD417" s="16"/>
      <c r="BE417" s="16" t="str">
        <f t="shared" si="1208"/>
        <v>N/A</v>
      </c>
      <c r="BF417" s="16" t="str">
        <f t="shared" si="1209"/>
        <v>N/A</v>
      </c>
      <c r="BG417" s="16" t="str">
        <f t="shared" si="1210"/>
        <v>N/A</v>
      </c>
      <c r="BH417" s="16"/>
      <c r="BI417" s="16"/>
      <c r="BJ417" s="16" t="str">
        <f t="shared" si="1211"/>
        <v>N/A</v>
      </c>
      <c r="BK417" s="16" t="str">
        <f t="shared" si="1212"/>
        <v>N/A</v>
      </c>
      <c r="BL417" s="16" t="str">
        <f t="shared" si="1213"/>
        <v>N/A</v>
      </c>
      <c r="BM417" s="16"/>
      <c r="BN417" s="16"/>
      <c r="BO417" s="16" t="str">
        <f t="shared" si="1214"/>
        <v>N/A</v>
      </c>
      <c r="BP417" s="16" t="str">
        <f t="shared" si="1215"/>
        <v>N/A</v>
      </c>
      <c r="BQ417" s="16" t="str">
        <f t="shared" si="1216"/>
        <v>N/A</v>
      </c>
      <c r="BR417" s="16"/>
      <c r="BS417" s="16"/>
      <c r="BT417" s="16" t="str">
        <f t="shared" si="1217"/>
        <v>N/A</v>
      </c>
      <c r="BU417" s="16" t="str">
        <f t="shared" si="1218"/>
        <v>N/A</v>
      </c>
      <c r="BV417" s="16" t="str">
        <f t="shared" si="1219"/>
        <v>N/A</v>
      </c>
      <c r="BW417" s="16"/>
      <c r="BX417" s="16"/>
      <c r="BY417" s="16" t="str">
        <f t="shared" si="1220"/>
        <v>N/A</v>
      </c>
      <c r="BZ417" s="16" t="str">
        <f t="shared" si="1221"/>
        <v>N/A</v>
      </c>
      <c r="CA417" s="16" t="str">
        <f t="shared" si="1222"/>
        <v>N/A</v>
      </c>
      <c r="CB417" s="16"/>
      <c r="CC417" s="16"/>
      <c r="CD417" s="16" t="str">
        <f t="shared" si="1223"/>
        <v>N/A</v>
      </c>
      <c r="CE417" s="16" t="str">
        <f t="shared" si="1224"/>
        <v>N/A</v>
      </c>
      <c r="CF417" s="16" t="str">
        <f t="shared" si="1225"/>
        <v>N/A</v>
      </c>
      <c r="CG417" s="16"/>
      <c r="CH417" s="16"/>
      <c r="CI417" s="16" t="str">
        <f t="shared" si="1226"/>
        <v>N/A</v>
      </c>
      <c r="CJ417" s="16" t="str">
        <f t="shared" si="1227"/>
        <v>N/A</v>
      </c>
      <c r="CK417" s="16" t="str">
        <f t="shared" si="1228"/>
        <v>N/A</v>
      </c>
      <c r="CL417" s="16"/>
      <c r="CM417" s="76"/>
      <c r="CN417" s="16" t="str">
        <f t="shared" si="1229"/>
        <v>N/A</v>
      </c>
      <c r="CO417" s="16" t="str">
        <f t="shared" si="1230"/>
        <v>N/A</v>
      </c>
      <c r="CP417" s="16" t="str">
        <f t="shared" si="1231"/>
        <v>N/A</v>
      </c>
      <c r="CQ417" s="16"/>
      <c r="CR417" s="76"/>
      <c r="CS417" s="16" t="str">
        <f t="shared" si="1232"/>
        <v>N/A</v>
      </c>
      <c r="CT417" s="16" t="str">
        <f t="shared" si="1233"/>
        <v>N/A</v>
      </c>
      <c r="CU417" s="16" t="str">
        <f t="shared" si="1234"/>
        <v>N/A</v>
      </c>
      <c r="CV417" s="16"/>
      <c r="CW417" s="76"/>
      <c r="CX417" s="16" t="str">
        <f t="shared" si="1235"/>
        <v>N/A</v>
      </c>
      <c r="CY417" s="16" t="str">
        <f t="shared" si="1236"/>
        <v>N/A</v>
      </c>
      <c r="CZ417" s="16" t="str">
        <f t="shared" si="1237"/>
        <v>N/A</v>
      </c>
      <c r="DA417" s="16"/>
      <c r="DB417" s="76"/>
      <c r="DC417" s="16" t="str">
        <f t="shared" si="1238"/>
        <v>N/A</v>
      </c>
      <c r="DD417" s="16" t="str">
        <f t="shared" si="1239"/>
        <v>N/A</v>
      </c>
      <c r="DE417" s="16" t="str">
        <f t="shared" si="1240"/>
        <v>N/A</v>
      </c>
      <c r="DF417" s="16"/>
      <c r="DG417" s="76"/>
      <c r="DH417" s="16" t="str">
        <f t="shared" si="1241"/>
        <v>N/A</v>
      </c>
      <c r="DI417" s="16" t="str">
        <f t="shared" si="1242"/>
        <v>N/A</v>
      </c>
      <c r="DJ417" s="16" t="str">
        <f t="shared" si="1243"/>
        <v>N/A</v>
      </c>
      <c r="DK417" s="16"/>
      <c r="DL417" s="76"/>
      <c r="DM417" s="16" t="str">
        <f t="shared" si="1244"/>
        <v>N/A</v>
      </c>
      <c r="DN417" s="16" t="str">
        <f t="shared" si="1245"/>
        <v>N/A</v>
      </c>
      <c r="DO417" s="16" t="str">
        <f t="shared" si="1246"/>
        <v>N/A</v>
      </c>
      <c r="DP417" s="16"/>
      <c r="DQ417" s="76"/>
      <c r="DR417" s="16" t="str">
        <f t="shared" si="1247"/>
        <v>N/A</v>
      </c>
      <c r="DS417" s="16" t="str">
        <f t="shared" si="1248"/>
        <v>N/A</v>
      </c>
      <c r="DT417" s="16" t="str">
        <f t="shared" si="1249"/>
        <v>N/A</v>
      </c>
      <c r="DU417" s="16"/>
      <c r="DV417" s="76"/>
    </row>
    <row r="418" spans="27:126" x14ac:dyDescent="0.35">
      <c r="AA418" s="74">
        <v>1.5</v>
      </c>
      <c r="AB418" s="73">
        <f t="shared" si="1201"/>
        <v>19.499999999999751</v>
      </c>
      <c r="AC418" s="47" t="s">
        <v>9</v>
      </c>
      <c r="AD418" s="47" t="s">
        <v>2</v>
      </c>
      <c r="AE418" s="16">
        <f>[2]beta_Schätzung_Corr_Poll!E125</f>
        <v>38</v>
      </c>
      <c r="AF418" s="16">
        <f>[2]beta_Schätzung_Corr_Poll!E126</f>
        <v>38.200000000000003</v>
      </c>
      <c r="AG418" s="16">
        <f>[2]beta_Schätzung_Corr_Poll!E127</f>
        <v>45.6</v>
      </c>
      <c r="AH418" s="16">
        <f>[2]beta_Schätzung_Corr_Poll!E123</f>
        <v>0.99839999999999995</v>
      </c>
      <c r="AI418" s="16">
        <f>[2]beta_Schätzung_Corr_Poll!F125</f>
        <v>38</v>
      </c>
      <c r="AJ418" s="16">
        <f>[2]beta_Schätzung_Corr_Poll!F126</f>
        <v>38.299999999999997</v>
      </c>
      <c r="AK418" s="16">
        <f>[2]beta_Schätzung_Corr_Poll!F127</f>
        <v>45.6</v>
      </c>
      <c r="AL418" s="16">
        <f>[2]beta_Schätzung_Corr_Poll!F123</f>
        <v>0.96866666666666668</v>
      </c>
      <c r="AM418" s="16">
        <f>[2]beta_Schätzung_Corr_Poll!G125</f>
        <v>38</v>
      </c>
      <c r="AN418" s="16">
        <f>[2]beta_Schätzung_Corr_Poll!G126</f>
        <v>38.299999999999997</v>
      </c>
      <c r="AO418" s="16">
        <f>[2]beta_Schätzung_Corr_Poll!G127</f>
        <v>45.6</v>
      </c>
      <c r="AP418" s="16">
        <f>[2]beta_Schätzung_Corr_Poll!G123</f>
        <v>0.96040000000000003</v>
      </c>
      <c r="AQ418" s="16">
        <f>[2]beta_Schätzung_Corr_Poll!H125</f>
        <v>38</v>
      </c>
      <c r="AR418" s="16">
        <f>[2]beta_Schätzung_Corr_Poll!H126</f>
        <v>45.6</v>
      </c>
      <c r="AS418" s="16">
        <f>[2]beta_Schätzung_Corr_Poll!H127</f>
        <v>45.6</v>
      </c>
      <c r="AT418" s="16">
        <f>[2]beta_Schätzung_Corr_Poll!H123</f>
        <v>0</v>
      </c>
      <c r="AU418" s="16">
        <f t="shared" si="1202"/>
        <v>38</v>
      </c>
      <c r="AV418" s="16">
        <f t="shared" si="1203"/>
        <v>38.200000000000003</v>
      </c>
      <c r="AW418" s="16">
        <f t="shared" si="1204"/>
        <v>45.6</v>
      </c>
      <c r="AX418" s="47" t="str">
        <f>IF(AY418&gt;0, "true", "false")</f>
        <v>true</v>
      </c>
      <c r="AY418" s="16">
        <f>AH418</f>
        <v>0.99839999999999995</v>
      </c>
      <c r="AZ418" s="16">
        <f t="shared" si="1205"/>
        <v>38</v>
      </c>
      <c r="BA418" s="16">
        <f t="shared" si="1206"/>
        <v>38.200000000000003</v>
      </c>
      <c r="BB418" s="16">
        <f t="shared" si="1207"/>
        <v>45.6</v>
      </c>
      <c r="BC418" s="16" t="str">
        <f>IF(BD418&gt;0, "true", "false")</f>
        <v>true</v>
      </c>
      <c r="BD418" s="16">
        <f>AH418</f>
        <v>0.99839999999999995</v>
      </c>
      <c r="BE418" s="16">
        <f t="shared" si="1208"/>
        <v>38</v>
      </c>
      <c r="BF418" s="16">
        <f t="shared" si="1209"/>
        <v>38.200000000000003</v>
      </c>
      <c r="BG418" s="16">
        <f t="shared" si="1210"/>
        <v>45.6</v>
      </c>
      <c r="BH418" s="16" t="str">
        <f>IF(BI418&gt;0, "true", "false")</f>
        <v>true</v>
      </c>
      <c r="BI418" s="16">
        <f>AH418</f>
        <v>0.99839999999999995</v>
      </c>
      <c r="BJ418" s="16">
        <f t="shared" si="1211"/>
        <v>38</v>
      </c>
      <c r="BK418" s="16">
        <f t="shared" si="1212"/>
        <v>38.200000000000003</v>
      </c>
      <c r="BL418" s="16">
        <f t="shared" si="1213"/>
        <v>45.6</v>
      </c>
      <c r="BM418" s="16" t="str">
        <f>IF(BN418&gt;0, "true", "false")</f>
        <v>true</v>
      </c>
      <c r="BN418" s="16">
        <f>AH418</f>
        <v>0.99839999999999995</v>
      </c>
      <c r="BO418" s="16">
        <f t="shared" si="1214"/>
        <v>38</v>
      </c>
      <c r="BP418" s="16">
        <f t="shared" si="1215"/>
        <v>38.200000000000003</v>
      </c>
      <c r="BQ418" s="16">
        <f t="shared" si="1216"/>
        <v>45.6</v>
      </c>
      <c r="BR418" s="16" t="str">
        <f>IF(BS418&gt;0, "true", "false")</f>
        <v>true</v>
      </c>
      <c r="BS418" s="16">
        <f>AL418</f>
        <v>0.96866666666666668</v>
      </c>
      <c r="BT418" s="16">
        <f t="shared" si="1217"/>
        <v>38</v>
      </c>
      <c r="BU418" s="16">
        <f t="shared" si="1218"/>
        <v>38.200000000000003</v>
      </c>
      <c r="BV418" s="16">
        <f t="shared" si="1219"/>
        <v>45.6</v>
      </c>
      <c r="BW418" s="16" t="str">
        <f>IF(BX418&gt;0, "true", "false")</f>
        <v>true</v>
      </c>
      <c r="BX418" s="16">
        <f>AL418</f>
        <v>0.96866666666666668</v>
      </c>
      <c r="BY418" s="16">
        <f t="shared" si="1220"/>
        <v>38</v>
      </c>
      <c r="BZ418" s="16">
        <f t="shared" si="1221"/>
        <v>38.200000000000003</v>
      </c>
      <c r="CA418" s="16">
        <f t="shared" si="1222"/>
        <v>45.6</v>
      </c>
      <c r="CB418" s="16" t="str">
        <f>IF(CC418&gt;0, "true", "false")</f>
        <v>true</v>
      </c>
      <c r="CC418" s="16">
        <f>AL418</f>
        <v>0.96866666666666668</v>
      </c>
      <c r="CD418" s="16">
        <f t="shared" si="1223"/>
        <v>38</v>
      </c>
      <c r="CE418" s="16">
        <f t="shared" si="1224"/>
        <v>38.200000000000003</v>
      </c>
      <c r="CF418" s="16">
        <f t="shared" si="1225"/>
        <v>45.6</v>
      </c>
      <c r="CG418" s="16" t="str">
        <f>IF(CH418&gt;0, "true", "false")</f>
        <v>true</v>
      </c>
      <c r="CH418" s="16">
        <f>AL418</f>
        <v>0.96866666666666668</v>
      </c>
      <c r="CI418" s="16">
        <f t="shared" si="1226"/>
        <v>38</v>
      </c>
      <c r="CJ418" s="16">
        <f t="shared" si="1227"/>
        <v>57.300000000000004</v>
      </c>
      <c r="CK418" s="16">
        <f t="shared" si="1228"/>
        <v>45.6</v>
      </c>
      <c r="CL418" s="16" t="str">
        <f>IF(CM418&gt;0, "true", "false")</f>
        <v>true</v>
      </c>
      <c r="CM418" s="76">
        <f>AP418</f>
        <v>0.96040000000000003</v>
      </c>
      <c r="CN418" s="16">
        <f t="shared" si="1229"/>
        <v>38</v>
      </c>
      <c r="CO418" s="16">
        <f t="shared" si="1230"/>
        <v>57.300000000000004</v>
      </c>
      <c r="CP418" s="16">
        <f t="shared" si="1231"/>
        <v>45.6</v>
      </c>
      <c r="CQ418" s="16" t="str">
        <f>IF(CR418&gt;0, "true", "false")</f>
        <v>true</v>
      </c>
      <c r="CR418" s="76">
        <f>AP418</f>
        <v>0.96040000000000003</v>
      </c>
      <c r="CS418" s="16">
        <f t="shared" si="1232"/>
        <v>38</v>
      </c>
      <c r="CT418" s="16">
        <f t="shared" si="1233"/>
        <v>57.300000000000004</v>
      </c>
      <c r="CU418" s="16">
        <f t="shared" si="1234"/>
        <v>45.6</v>
      </c>
      <c r="CV418" s="16" t="str">
        <f>IF(CW418&gt;0, "true", "false")</f>
        <v>true</v>
      </c>
      <c r="CW418" s="76">
        <f>AP418</f>
        <v>0.96040000000000003</v>
      </c>
      <c r="CX418" s="16">
        <f t="shared" si="1235"/>
        <v>38</v>
      </c>
      <c r="CY418" s="16">
        <f t="shared" si="1236"/>
        <v>57.300000000000004</v>
      </c>
      <c r="CZ418" s="16">
        <f t="shared" si="1237"/>
        <v>45.6</v>
      </c>
      <c r="DA418" s="16" t="str">
        <f>IF(DB418&gt;0, "true", "false")</f>
        <v>true</v>
      </c>
      <c r="DB418" s="76">
        <f>AP418</f>
        <v>0.96040000000000003</v>
      </c>
      <c r="DC418" s="16">
        <f t="shared" si="1238"/>
        <v>38</v>
      </c>
      <c r="DD418" s="16">
        <f t="shared" si="1239"/>
        <v>68.866029361362195</v>
      </c>
      <c r="DE418" s="16">
        <f t="shared" si="1240"/>
        <v>45.6</v>
      </c>
      <c r="DF418" s="16" t="str">
        <f>IF(DG418&gt;0, "true", "false")</f>
        <v>false</v>
      </c>
      <c r="DG418" s="76">
        <f>AT418</f>
        <v>0</v>
      </c>
      <c r="DH418" s="16">
        <f t="shared" si="1241"/>
        <v>38</v>
      </c>
      <c r="DI418" s="16">
        <f t="shared" si="1242"/>
        <v>68.866029361362195</v>
      </c>
      <c r="DJ418" s="16">
        <f t="shared" si="1243"/>
        <v>45.6</v>
      </c>
      <c r="DK418" s="16" t="str">
        <f>IF(DL418&gt;0, "true", "false")</f>
        <v>false</v>
      </c>
      <c r="DL418" s="76">
        <f>AT418</f>
        <v>0</v>
      </c>
      <c r="DM418" s="16">
        <f t="shared" si="1244"/>
        <v>38</v>
      </c>
      <c r="DN418" s="16">
        <f t="shared" si="1245"/>
        <v>68.866029361362195</v>
      </c>
      <c r="DO418" s="16">
        <f t="shared" si="1246"/>
        <v>45.6</v>
      </c>
      <c r="DP418" s="16" t="str">
        <f>IF(DQ418&gt;0, "true", "false")</f>
        <v>false</v>
      </c>
      <c r="DQ418" s="76">
        <f>AT418</f>
        <v>0</v>
      </c>
      <c r="DR418" s="16">
        <f t="shared" si="1247"/>
        <v>38</v>
      </c>
      <c r="DS418" s="16">
        <f t="shared" si="1248"/>
        <v>68.866029361362195</v>
      </c>
      <c r="DT418" s="16">
        <f t="shared" si="1249"/>
        <v>45.6</v>
      </c>
      <c r="DU418" s="16" t="str">
        <f>IF(DV418&gt;0, "true", "false")</f>
        <v>false</v>
      </c>
      <c r="DV418" s="76">
        <f>AT418</f>
        <v>0</v>
      </c>
    </row>
    <row r="419" spans="27:126" x14ac:dyDescent="0.35">
      <c r="AA419" s="74">
        <v>1.5</v>
      </c>
      <c r="AB419" s="73">
        <f t="shared" si="1201"/>
        <v>19.499999999999751</v>
      </c>
      <c r="AC419" s="47" t="s">
        <v>10</v>
      </c>
      <c r="AD419" s="47" t="s">
        <v>2</v>
      </c>
      <c r="AE419" s="16">
        <f>[2]beta_Schätzung_Corr_Poll!E144</f>
        <v>38</v>
      </c>
      <c r="AF419" s="16">
        <f>[2]beta_Schätzung_Corr_Poll!E145</f>
        <v>38.200000000000003</v>
      </c>
      <c r="AG419" s="16">
        <f>[2]beta_Schätzung_Corr_Poll!E146</f>
        <v>45.6</v>
      </c>
      <c r="AH419" s="16">
        <f>[2]beta_Schätzung_Corr_Poll!E142</f>
        <v>0.99719999999999998</v>
      </c>
      <c r="AI419" s="16">
        <f>[2]beta_Schätzung_Corr_Poll!F144</f>
        <v>38</v>
      </c>
      <c r="AJ419" s="16">
        <f>[2]beta_Schätzung_Corr_Poll!F145</f>
        <v>38.200000000000003</v>
      </c>
      <c r="AK419" s="16">
        <f>[2]beta_Schätzung_Corr_Poll!F146</f>
        <v>45.6</v>
      </c>
      <c r="AL419" s="16">
        <f>[2]beta_Schätzung_Corr_Poll!F142</f>
        <v>0.96633333333333338</v>
      </c>
      <c r="AM419" s="16">
        <f>[2]beta_Schätzung_Corr_Poll!G144</f>
        <v>38</v>
      </c>
      <c r="AN419" s="16">
        <f>[2]beta_Schätzung_Corr_Poll!G145</f>
        <v>38.299999999999997</v>
      </c>
      <c r="AO419" s="16">
        <f>[2]beta_Schätzung_Corr_Poll!G146</f>
        <v>45.6</v>
      </c>
      <c r="AP419" s="16">
        <f>[2]beta_Schätzung_Corr_Poll!G142</f>
        <v>0.95960000000000001</v>
      </c>
      <c r="AQ419" s="16">
        <f>[2]beta_Schätzung_Corr_Poll!H144</f>
        <v>38</v>
      </c>
      <c r="AR419" s="16">
        <f>[2]beta_Schätzung_Corr_Poll!H145</f>
        <v>45.6</v>
      </c>
      <c r="AS419" s="16">
        <f>[2]beta_Schätzung_Corr_Poll!H146</f>
        <v>45.6</v>
      </c>
      <c r="AT419" s="16">
        <f>[2]beta_Schätzung_Corr_Poll!H142</f>
        <v>0</v>
      </c>
      <c r="AU419" s="16">
        <f t="shared" si="1202"/>
        <v>38</v>
      </c>
      <c r="AV419" s="16">
        <f t="shared" si="1203"/>
        <v>38.200000000000003</v>
      </c>
      <c r="AW419" s="16">
        <f t="shared" si="1204"/>
        <v>45.6</v>
      </c>
      <c r="AX419" s="47" t="str">
        <f>IF(AY419&gt;0, "true", "false")</f>
        <v>true</v>
      </c>
      <c r="AY419" s="16">
        <f>AH419</f>
        <v>0.99719999999999998</v>
      </c>
      <c r="AZ419" s="16">
        <f t="shared" si="1205"/>
        <v>38</v>
      </c>
      <c r="BA419" s="16">
        <f t="shared" si="1206"/>
        <v>38.200000000000003</v>
      </c>
      <c r="BB419" s="16">
        <f t="shared" si="1207"/>
        <v>45.6</v>
      </c>
      <c r="BC419" s="16" t="str">
        <f>IF(BD419&gt;0, "true", "false")</f>
        <v>true</v>
      </c>
      <c r="BD419" s="16">
        <f>AH419</f>
        <v>0.99719999999999998</v>
      </c>
      <c r="BE419" s="16">
        <f t="shared" si="1208"/>
        <v>38</v>
      </c>
      <c r="BF419" s="16">
        <f t="shared" si="1209"/>
        <v>38.200000000000003</v>
      </c>
      <c r="BG419" s="16">
        <f t="shared" si="1210"/>
        <v>45.6</v>
      </c>
      <c r="BH419" s="16" t="str">
        <f>IF(BI419&gt;0, "true", "false")</f>
        <v>true</v>
      </c>
      <c r="BI419" s="16">
        <f>AH419</f>
        <v>0.99719999999999998</v>
      </c>
      <c r="BJ419" s="16">
        <f t="shared" si="1211"/>
        <v>38</v>
      </c>
      <c r="BK419" s="16">
        <f t="shared" si="1212"/>
        <v>38.200000000000003</v>
      </c>
      <c r="BL419" s="16">
        <f t="shared" si="1213"/>
        <v>45.6</v>
      </c>
      <c r="BM419" s="16" t="str">
        <f>IF(BN419&gt;0, "true", "false")</f>
        <v>true</v>
      </c>
      <c r="BN419" s="16">
        <f>AH419</f>
        <v>0.99719999999999998</v>
      </c>
      <c r="BO419" s="16">
        <f t="shared" si="1214"/>
        <v>38</v>
      </c>
      <c r="BP419" s="16">
        <f t="shared" si="1215"/>
        <v>38.200000000000003</v>
      </c>
      <c r="BQ419" s="16">
        <f t="shared" si="1216"/>
        <v>45.6</v>
      </c>
      <c r="BR419" s="16" t="str">
        <f>IF(BS419&gt;0, "true", "false")</f>
        <v>true</v>
      </c>
      <c r="BS419" s="16">
        <f>AL419</f>
        <v>0.96633333333333338</v>
      </c>
      <c r="BT419" s="16">
        <f t="shared" si="1217"/>
        <v>38</v>
      </c>
      <c r="BU419" s="16">
        <f t="shared" si="1218"/>
        <v>38.200000000000003</v>
      </c>
      <c r="BV419" s="16">
        <f t="shared" si="1219"/>
        <v>45.6</v>
      </c>
      <c r="BW419" s="16" t="str">
        <f>IF(BX419&gt;0, "true", "false")</f>
        <v>true</v>
      </c>
      <c r="BX419" s="16">
        <f>AL419</f>
        <v>0.96633333333333338</v>
      </c>
      <c r="BY419" s="16">
        <f t="shared" si="1220"/>
        <v>38</v>
      </c>
      <c r="BZ419" s="16">
        <f t="shared" si="1221"/>
        <v>38.200000000000003</v>
      </c>
      <c r="CA419" s="16">
        <f t="shared" si="1222"/>
        <v>45.6</v>
      </c>
      <c r="CB419" s="16" t="str">
        <f>IF(CC419&gt;0, "true", "false")</f>
        <v>true</v>
      </c>
      <c r="CC419" s="16">
        <f>AL419</f>
        <v>0.96633333333333338</v>
      </c>
      <c r="CD419" s="16">
        <f t="shared" si="1223"/>
        <v>38</v>
      </c>
      <c r="CE419" s="16">
        <f t="shared" si="1224"/>
        <v>38.200000000000003</v>
      </c>
      <c r="CF419" s="16">
        <f t="shared" si="1225"/>
        <v>45.6</v>
      </c>
      <c r="CG419" s="16" t="str">
        <f>IF(CH419&gt;0, "true", "false")</f>
        <v>true</v>
      </c>
      <c r="CH419" s="16">
        <f>AL419</f>
        <v>0.96633333333333338</v>
      </c>
      <c r="CI419" s="16">
        <f t="shared" si="1226"/>
        <v>38</v>
      </c>
      <c r="CJ419" s="16">
        <f t="shared" si="1227"/>
        <v>38.200000000000003</v>
      </c>
      <c r="CK419" s="16">
        <f t="shared" si="1228"/>
        <v>45.6</v>
      </c>
      <c r="CL419" s="16" t="str">
        <f>IF(CM419&gt;0, "true", "false")</f>
        <v>true</v>
      </c>
      <c r="CM419" s="76">
        <f>AP419</f>
        <v>0.95960000000000001</v>
      </c>
      <c r="CN419" s="16">
        <f t="shared" si="1229"/>
        <v>38</v>
      </c>
      <c r="CO419" s="16">
        <f t="shared" si="1230"/>
        <v>38.200000000000003</v>
      </c>
      <c r="CP419" s="16">
        <f t="shared" si="1231"/>
        <v>45.6</v>
      </c>
      <c r="CQ419" s="16" t="str">
        <f>IF(CR419&gt;0, "true", "false")</f>
        <v>true</v>
      </c>
      <c r="CR419" s="76">
        <f>AP419</f>
        <v>0.95960000000000001</v>
      </c>
      <c r="CS419" s="16">
        <f t="shared" si="1232"/>
        <v>38</v>
      </c>
      <c r="CT419" s="16">
        <f t="shared" si="1233"/>
        <v>38.200000000000003</v>
      </c>
      <c r="CU419" s="16">
        <f t="shared" si="1234"/>
        <v>45.6</v>
      </c>
      <c r="CV419" s="16" t="str">
        <f>IF(CW419&gt;0, "true", "false")</f>
        <v>true</v>
      </c>
      <c r="CW419" s="76">
        <f>AP419</f>
        <v>0.95960000000000001</v>
      </c>
      <c r="CX419" s="16">
        <f t="shared" si="1235"/>
        <v>38</v>
      </c>
      <c r="CY419" s="16">
        <f t="shared" si="1236"/>
        <v>38.200000000000003</v>
      </c>
      <c r="CZ419" s="16">
        <f t="shared" si="1237"/>
        <v>45.6</v>
      </c>
      <c r="DA419" s="16" t="str">
        <f>IF(DB419&gt;0, "true", "false")</f>
        <v>true</v>
      </c>
      <c r="DB419" s="76">
        <f>AP419</f>
        <v>0.95960000000000001</v>
      </c>
      <c r="DC419" s="16">
        <f t="shared" si="1238"/>
        <v>38</v>
      </c>
      <c r="DD419" s="16">
        <f t="shared" si="1239"/>
        <v>54.022958082652238</v>
      </c>
      <c r="DE419" s="16">
        <f t="shared" si="1240"/>
        <v>45.6</v>
      </c>
      <c r="DF419" s="16" t="str">
        <f>IF(DG419&gt;0, "true", "false")</f>
        <v>false</v>
      </c>
      <c r="DG419" s="76">
        <f>AT419</f>
        <v>0</v>
      </c>
      <c r="DH419" s="16">
        <f t="shared" si="1241"/>
        <v>38</v>
      </c>
      <c r="DI419" s="16">
        <f t="shared" si="1242"/>
        <v>54.022958082652238</v>
      </c>
      <c r="DJ419" s="16">
        <f t="shared" si="1243"/>
        <v>45.6</v>
      </c>
      <c r="DK419" s="16" t="str">
        <f>IF(DL419&gt;0, "true", "false")</f>
        <v>false</v>
      </c>
      <c r="DL419" s="76">
        <f>AT419</f>
        <v>0</v>
      </c>
      <c r="DM419" s="16">
        <f t="shared" si="1244"/>
        <v>38</v>
      </c>
      <c r="DN419" s="16">
        <f t="shared" si="1245"/>
        <v>54.022958082652238</v>
      </c>
      <c r="DO419" s="16">
        <f t="shared" si="1246"/>
        <v>45.6</v>
      </c>
      <c r="DP419" s="16" t="str">
        <f>IF(DQ419&gt;0, "true", "false")</f>
        <v>false</v>
      </c>
      <c r="DQ419" s="76">
        <f>AT419</f>
        <v>0</v>
      </c>
      <c r="DR419" s="16">
        <f t="shared" si="1247"/>
        <v>38</v>
      </c>
      <c r="DS419" s="16">
        <f t="shared" si="1248"/>
        <v>54.022958082652238</v>
      </c>
      <c r="DT419" s="16">
        <f t="shared" si="1249"/>
        <v>45.6</v>
      </c>
      <c r="DU419" s="16" t="str">
        <f>IF(DV419&gt;0, "true", "false")</f>
        <v>false</v>
      </c>
      <c r="DV419" s="76">
        <f>AT419</f>
        <v>0</v>
      </c>
    </row>
    <row r="420" spans="27:126" x14ac:dyDescent="0.35">
      <c r="AA420" s="74">
        <v>1.5</v>
      </c>
      <c r="AB420" s="73">
        <f t="shared" si="1201"/>
        <v>4.1893203883495165</v>
      </c>
      <c r="AC420" s="47" t="s">
        <v>11</v>
      </c>
      <c r="AD420" s="47" t="s">
        <v>2</v>
      </c>
      <c r="AE420" s="16">
        <f>[2]beta_Schätzung_Corr_Poll!E165</f>
        <v>50</v>
      </c>
      <c r="AF420" s="16">
        <f>[2]beta_Schätzung_Corr_Poll!E166</f>
        <v>61.7</v>
      </c>
      <c r="AG420" s="16">
        <f>[2]beta_Schätzung_Corr_Poll!E167</f>
        <v>126</v>
      </c>
      <c r="AH420" s="16">
        <f>[2]beta_Schätzung_Corr_Poll!E163</f>
        <v>0.99560000000000004</v>
      </c>
      <c r="AI420" s="16">
        <f>[2]beta_Schätzung_Corr_Poll!F165</f>
        <v>50</v>
      </c>
      <c r="AJ420" s="16">
        <f>[2]beta_Schätzung_Corr_Poll!F166</f>
        <v>61.9</v>
      </c>
      <c r="AK420" s="16">
        <f>[2]beta_Schätzung_Corr_Poll!F167</f>
        <v>126</v>
      </c>
      <c r="AL420" s="16">
        <f>[2]beta_Schätzung_Corr_Poll!F163</f>
        <v>0.93500000000000005</v>
      </c>
      <c r="AM420" s="16">
        <f>[2]beta_Schätzung_Corr_Poll!G165</f>
        <v>50</v>
      </c>
      <c r="AN420" s="16">
        <f>[2]beta_Schätzung_Corr_Poll!G166</f>
        <v>62.7</v>
      </c>
      <c r="AO420" s="16">
        <f>[2]beta_Schätzung_Corr_Poll!G167</f>
        <v>126</v>
      </c>
      <c r="AP420" s="16">
        <f>[2]beta_Schätzung_Corr_Poll!G163</f>
        <v>0.94</v>
      </c>
      <c r="AQ420" s="16">
        <f>[2]beta_Schätzung_Corr_Poll!H165</f>
        <v>50</v>
      </c>
      <c r="AR420" s="16">
        <f>[2]beta_Schätzung_Corr_Poll!H166</f>
        <v>126</v>
      </c>
      <c r="AS420" s="16">
        <f>[2]beta_Schätzung_Corr_Poll!H167</f>
        <v>126</v>
      </c>
      <c r="AT420" s="16">
        <f>[2]beta_Schätzung_Corr_Poll!H163</f>
        <v>0</v>
      </c>
      <c r="AU420" s="16">
        <f t="shared" si="1202"/>
        <v>50</v>
      </c>
      <c r="AV420" s="16">
        <f t="shared" si="1203"/>
        <v>61.7</v>
      </c>
      <c r="AW420" s="16">
        <f t="shared" si="1204"/>
        <v>126</v>
      </c>
      <c r="AX420" s="47" t="str">
        <f>IF(AY420&gt;0, "true", "false")</f>
        <v>true</v>
      </c>
      <c r="AY420" s="16">
        <f>AH420</f>
        <v>0.99560000000000004</v>
      </c>
      <c r="AZ420" s="16">
        <f t="shared" si="1205"/>
        <v>50</v>
      </c>
      <c r="BA420" s="16">
        <f t="shared" si="1206"/>
        <v>61.7</v>
      </c>
      <c r="BB420" s="16">
        <f t="shared" si="1207"/>
        <v>126</v>
      </c>
      <c r="BC420" s="16" t="str">
        <f>IF(BD420&gt;0, "true", "false")</f>
        <v>true</v>
      </c>
      <c r="BD420" s="16">
        <f>AH420</f>
        <v>0.99560000000000004</v>
      </c>
      <c r="BE420" s="16">
        <f t="shared" si="1208"/>
        <v>50</v>
      </c>
      <c r="BF420" s="16">
        <f t="shared" si="1209"/>
        <v>61.7</v>
      </c>
      <c r="BG420" s="16">
        <f t="shared" si="1210"/>
        <v>126</v>
      </c>
      <c r="BH420" s="16" t="str">
        <f>IF(BI420&gt;0, "true", "false")</f>
        <v>true</v>
      </c>
      <c r="BI420" s="16">
        <f>AH420</f>
        <v>0.99560000000000004</v>
      </c>
      <c r="BJ420" s="16">
        <f t="shared" si="1211"/>
        <v>50</v>
      </c>
      <c r="BK420" s="16">
        <f t="shared" si="1212"/>
        <v>61.7</v>
      </c>
      <c r="BL420" s="16">
        <f t="shared" si="1213"/>
        <v>126</v>
      </c>
      <c r="BM420" s="16" t="str">
        <f>IF(BN420&gt;0, "true", "false")</f>
        <v>true</v>
      </c>
      <c r="BN420" s="16">
        <f>AH420</f>
        <v>0.99560000000000004</v>
      </c>
      <c r="BO420" s="16">
        <f t="shared" si="1214"/>
        <v>50</v>
      </c>
      <c r="BP420" s="16">
        <f t="shared" si="1215"/>
        <v>80.210000000000008</v>
      </c>
      <c r="BQ420" s="16">
        <f t="shared" si="1216"/>
        <v>126</v>
      </c>
      <c r="BR420" s="16" t="str">
        <f>IF(BS420&gt;0, "true", "false")</f>
        <v>true</v>
      </c>
      <c r="BS420" s="16">
        <f>AL420</f>
        <v>0.93500000000000005</v>
      </c>
      <c r="BT420" s="16">
        <f t="shared" si="1217"/>
        <v>50</v>
      </c>
      <c r="BU420" s="16">
        <f t="shared" si="1218"/>
        <v>80.210000000000008</v>
      </c>
      <c r="BV420" s="16">
        <f t="shared" si="1219"/>
        <v>126</v>
      </c>
      <c r="BW420" s="16" t="str">
        <f>IF(BX420&gt;0, "true", "false")</f>
        <v>true</v>
      </c>
      <c r="BX420" s="16">
        <f>AL420</f>
        <v>0.93500000000000005</v>
      </c>
      <c r="BY420" s="16">
        <f t="shared" si="1220"/>
        <v>50</v>
      </c>
      <c r="BZ420" s="16">
        <f t="shared" si="1221"/>
        <v>80.210000000000008</v>
      </c>
      <c r="CA420" s="16">
        <f t="shared" si="1222"/>
        <v>126</v>
      </c>
      <c r="CB420" s="16" t="str">
        <f>IF(CC420&gt;0, "true", "false")</f>
        <v>true</v>
      </c>
      <c r="CC420" s="16">
        <f>AL420</f>
        <v>0.93500000000000005</v>
      </c>
      <c r="CD420" s="16">
        <f t="shared" si="1223"/>
        <v>50</v>
      </c>
      <c r="CE420" s="16">
        <f t="shared" si="1224"/>
        <v>80.210000000000008</v>
      </c>
      <c r="CF420" s="16">
        <f t="shared" si="1225"/>
        <v>126</v>
      </c>
      <c r="CG420" s="16" t="str">
        <f>IF(CH420&gt;0, "true", "false")</f>
        <v>true</v>
      </c>
      <c r="CH420" s="16">
        <f>AL420</f>
        <v>0.93500000000000005</v>
      </c>
      <c r="CI420" s="16">
        <f t="shared" si="1226"/>
        <v>50</v>
      </c>
      <c r="CJ420" s="16">
        <f t="shared" si="1227"/>
        <v>92.550000000000011</v>
      </c>
      <c r="CK420" s="16">
        <f t="shared" si="1228"/>
        <v>126</v>
      </c>
      <c r="CL420" s="16" t="str">
        <f>IF(CM420&gt;0, "true", "false")</f>
        <v>true</v>
      </c>
      <c r="CM420" s="76">
        <f>AP420</f>
        <v>0.94</v>
      </c>
      <c r="CN420" s="16">
        <f t="shared" si="1229"/>
        <v>50</v>
      </c>
      <c r="CO420" s="16">
        <f t="shared" si="1230"/>
        <v>92.550000000000011</v>
      </c>
      <c r="CP420" s="16">
        <f t="shared" si="1231"/>
        <v>126</v>
      </c>
      <c r="CQ420" s="16" t="str">
        <f>IF(CR420&gt;0, "true", "false")</f>
        <v>true</v>
      </c>
      <c r="CR420" s="76">
        <f>AP420</f>
        <v>0.94</v>
      </c>
      <c r="CS420" s="16">
        <f t="shared" si="1232"/>
        <v>50</v>
      </c>
      <c r="CT420" s="16">
        <f t="shared" si="1233"/>
        <v>92.550000000000011</v>
      </c>
      <c r="CU420" s="16">
        <f t="shared" si="1234"/>
        <v>126</v>
      </c>
      <c r="CV420" s="16" t="str">
        <f>IF(CW420&gt;0, "true", "false")</f>
        <v>true</v>
      </c>
      <c r="CW420" s="76">
        <f>AP420</f>
        <v>0.94</v>
      </c>
      <c r="CX420" s="16">
        <f t="shared" si="1235"/>
        <v>50</v>
      </c>
      <c r="CY420" s="16">
        <f t="shared" si="1236"/>
        <v>92.550000000000011</v>
      </c>
      <c r="CZ420" s="16">
        <f t="shared" si="1237"/>
        <v>126</v>
      </c>
      <c r="DA420" s="16" t="str">
        <f>IF(DB420&gt;0, "true", "false")</f>
        <v>true</v>
      </c>
      <c r="DB420" s="76">
        <f>AP420</f>
        <v>0.94</v>
      </c>
      <c r="DC420" s="16">
        <f t="shared" si="1238"/>
        <v>50</v>
      </c>
      <c r="DD420" s="16">
        <f t="shared" si="1239"/>
        <v>122.47100309869272</v>
      </c>
      <c r="DE420" s="16">
        <f t="shared" si="1240"/>
        <v>126</v>
      </c>
      <c r="DF420" s="16" t="str">
        <f>IF(DG420&gt;0, "true", "false")</f>
        <v>false</v>
      </c>
      <c r="DG420" s="76">
        <f>AT420</f>
        <v>0</v>
      </c>
      <c r="DH420" s="16">
        <f t="shared" si="1241"/>
        <v>50</v>
      </c>
      <c r="DI420" s="16">
        <f t="shared" si="1242"/>
        <v>122.47100309869272</v>
      </c>
      <c r="DJ420" s="16">
        <f t="shared" si="1243"/>
        <v>126</v>
      </c>
      <c r="DK420" s="16" t="str">
        <f>IF(DL420&gt;0, "true", "false")</f>
        <v>false</v>
      </c>
      <c r="DL420" s="76">
        <f>AT420</f>
        <v>0</v>
      </c>
      <c r="DM420" s="16">
        <f t="shared" si="1244"/>
        <v>50</v>
      </c>
      <c r="DN420" s="16">
        <f t="shared" si="1245"/>
        <v>122.47100309869272</v>
      </c>
      <c r="DO420" s="16">
        <f t="shared" si="1246"/>
        <v>126</v>
      </c>
      <c r="DP420" s="16" t="str">
        <f>IF(DQ420&gt;0, "true", "false")</f>
        <v>false</v>
      </c>
      <c r="DQ420" s="76">
        <f>AT420</f>
        <v>0</v>
      </c>
      <c r="DR420" s="16">
        <f t="shared" si="1247"/>
        <v>50</v>
      </c>
      <c r="DS420" s="16">
        <f t="shared" si="1248"/>
        <v>122.47100309869272</v>
      </c>
      <c r="DT420" s="16">
        <f t="shared" si="1249"/>
        <v>126</v>
      </c>
      <c r="DU420" s="16" t="str">
        <f>IF(DV420&gt;0, "true", "false")</f>
        <v>false</v>
      </c>
      <c r="DV420" s="76">
        <f>AT420</f>
        <v>0</v>
      </c>
    </row>
    <row r="421" spans="27:126" x14ac:dyDescent="0.35">
      <c r="AA421" s="74" t="s">
        <v>114</v>
      </c>
      <c r="AB421" s="73" t="str">
        <f t="shared" si="1201"/>
        <v>-</v>
      </c>
      <c r="AC421" s="47" t="s">
        <v>12</v>
      </c>
      <c r="AD421" s="47" t="s">
        <v>2</v>
      </c>
      <c r="AE421" s="16"/>
      <c r="AF421" s="16"/>
      <c r="AG421" s="16" t="str">
        <f t="shared" ref="AG421:AG426" si="1250">IF(MAX(AV13,BA13,BF13,BK13,BP13,BU13,BZ13,CE13,CJ13,CO13,CT13,CY13,DD13,DI13,DN13,DS13)=0,"N/A",MAX(AV13,BA13,BF13,BK13,BP13,BU13,BZ13,CE13,CJ13,CO13,CT13,CY13,DD13,DI13,DN13,DS13))</f>
        <v>N/A</v>
      </c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 t="str">
        <f t="shared" si="1202"/>
        <v>N/A</v>
      </c>
      <c r="AV421" s="16" t="str">
        <f t="shared" si="1203"/>
        <v>N/A</v>
      </c>
      <c r="AW421" s="16" t="str">
        <f t="shared" si="1204"/>
        <v>N/A</v>
      </c>
      <c r="AX421" s="16"/>
      <c r="AY421" s="16"/>
      <c r="AZ421" s="16" t="str">
        <f t="shared" si="1205"/>
        <v>N/A</v>
      </c>
      <c r="BA421" s="16" t="str">
        <f t="shared" si="1206"/>
        <v>N/A</v>
      </c>
      <c r="BB421" s="16" t="str">
        <f t="shared" si="1207"/>
        <v>N/A</v>
      </c>
      <c r="BC421" s="16"/>
      <c r="BD421" s="16"/>
      <c r="BE421" s="16" t="str">
        <f t="shared" si="1208"/>
        <v>N/A</v>
      </c>
      <c r="BF421" s="16" t="str">
        <f t="shared" si="1209"/>
        <v>N/A</v>
      </c>
      <c r="BG421" s="16" t="str">
        <f t="shared" si="1210"/>
        <v>N/A</v>
      </c>
      <c r="BH421" s="16"/>
      <c r="BI421" s="16"/>
      <c r="BJ421" s="16" t="str">
        <f t="shared" si="1211"/>
        <v>N/A</v>
      </c>
      <c r="BK421" s="16" t="str">
        <f t="shared" si="1212"/>
        <v>N/A</v>
      </c>
      <c r="BL421" s="16" t="str">
        <f t="shared" si="1213"/>
        <v>N/A</v>
      </c>
      <c r="BM421" s="16"/>
      <c r="BN421" s="16"/>
      <c r="BO421" s="16" t="str">
        <f t="shared" si="1214"/>
        <v>N/A</v>
      </c>
      <c r="BP421" s="16" t="str">
        <f t="shared" si="1215"/>
        <v>N/A</v>
      </c>
      <c r="BQ421" s="16" t="str">
        <f t="shared" si="1216"/>
        <v>N/A</v>
      </c>
      <c r="BR421" s="16"/>
      <c r="BS421" s="16"/>
      <c r="BT421" s="16" t="str">
        <f t="shared" si="1217"/>
        <v>N/A</v>
      </c>
      <c r="BU421" s="16" t="str">
        <f t="shared" si="1218"/>
        <v>N/A</v>
      </c>
      <c r="BV421" s="16" t="str">
        <f t="shared" si="1219"/>
        <v>N/A</v>
      </c>
      <c r="BW421" s="16"/>
      <c r="BX421" s="16"/>
      <c r="BY421" s="16" t="str">
        <f t="shared" si="1220"/>
        <v>N/A</v>
      </c>
      <c r="BZ421" s="16" t="str">
        <f t="shared" si="1221"/>
        <v>N/A</v>
      </c>
      <c r="CA421" s="16" t="str">
        <f t="shared" si="1222"/>
        <v>N/A</v>
      </c>
      <c r="CB421" s="16"/>
      <c r="CC421" s="16"/>
      <c r="CD421" s="16" t="str">
        <f t="shared" si="1223"/>
        <v>N/A</v>
      </c>
      <c r="CE421" s="16" t="str">
        <f t="shared" si="1224"/>
        <v>N/A</v>
      </c>
      <c r="CF421" s="16" t="str">
        <f t="shared" si="1225"/>
        <v>N/A</v>
      </c>
      <c r="CG421" s="16"/>
      <c r="CH421" s="16"/>
      <c r="CI421" s="16" t="str">
        <f t="shared" si="1226"/>
        <v>N/A</v>
      </c>
      <c r="CJ421" s="16" t="str">
        <f t="shared" si="1227"/>
        <v>N/A</v>
      </c>
      <c r="CK421" s="16" t="str">
        <f t="shared" si="1228"/>
        <v>N/A</v>
      </c>
      <c r="CL421" s="16"/>
      <c r="CM421" s="16"/>
      <c r="CN421" s="16" t="str">
        <f t="shared" si="1229"/>
        <v>N/A</v>
      </c>
      <c r="CO421" s="16" t="str">
        <f t="shared" si="1230"/>
        <v>N/A</v>
      </c>
      <c r="CP421" s="16" t="str">
        <f t="shared" si="1231"/>
        <v>N/A</v>
      </c>
      <c r="CQ421" s="16"/>
      <c r="CR421" s="16"/>
      <c r="CS421" s="16" t="str">
        <f t="shared" si="1232"/>
        <v>N/A</v>
      </c>
      <c r="CT421" s="16" t="str">
        <f t="shared" si="1233"/>
        <v>N/A</v>
      </c>
      <c r="CU421" s="16" t="str">
        <f t="shared" si="1234"/>
        <v>N/A</v>
      </c>
      <c r="CV421" s="16"/>
      <c r="CW421" s="16"/>
      <c r="CX421" s="16" t="str">
        <f t="shared" si="1235"/>
        <v>N/A</v>
      </c>
      <c r="CY421" s="16" t="str">
        <f t="shared" si="1236"/>
        <v>N/A</v>
      </c>
      <c r="CZ421" s="16" t="str">
        <f t="shared" si="1237"/>
        <v>N/A</v>
      </c>
      <c r="DA421" s="16"/>
      <c r="DB421" s="16"/>
      <c r="DC421" s="16" t="str">
        <f t="shared" si="1238"/>
        <v>N/A</v>
      </c>
      <c r="DD421" s="16" t="str">
        <f t="shared" si="1239"/>
        <v>N/A</v>
      </c>
      <c r="DE421" s="16" t="str">
        <f t="shared" si="1240"/>
        <v>N/A</v>
      </c>
      <c r="DF421" s="16"/>
      <c r="DG421" s="16"/>
      <c r="DH421" s="16" t="str">
        <f t="shared" si="1241"/>
        <v>N/A</v>
      </c>
      <c r="DI421" s="16" t="str">
        <f t="shared" si="1242"/>
        <v>N/A</v>
      </c>
      <c r="DJ421" s="16" t="str">
        <f t="shared" si="1243"/>
        <v>N/A</v>
      </c>
      <c r="DK421" s="16"/>
      <c r="DL421" s="16"/>
      <c r="DM421" s="16" t="str">
        <f t="shared" si="1244"/>
        <v>N/A</v>
      </c>
      <c r="DN421" s="16" t="str">
        <f t="shared" si="1245"/>
        <v>N/A</v>
      </c>
      <c r="DO421" s="16" t="str">
        <f t="shared" si="1246"/>
        <v>N/A</v>
      </c>
      <c r="DP421" s="16"/>
      <c r="DQ421" s="16"/>
      <c r="DR421" s="16" t="str">
        <f t="shared" si="1247"/>
        <v>N/A</v>
      </c>
      <c r="DS421" s="16" t="str">
        <f t="shared" si="1248"/>
        <v>N/A</v>
      </c>
      <c r="DT421" s="16" t="str">
        <f t="shared" si="1249"/>
        <v>N/A</v>
      </c>
      <c r="DU421" s="16"/>
      <c r="DV421" s="16"/>
    </row>
    <row r="422" spans="27:126" x14ac:dyDescent="0.35">
      <c r="AA422" s="74" t="s">
        <v>114</v>
      </c>
      <c r="AB422" s="73" t="str">
        <f t="shared" si="1201"/>
        <v>-</v>
      </c>
      <c r="AC422" s="47" t="s">
        <v>13</v>
      </c>
      <c r="AD422" s="47" t="s">
        <v>2</v>
      </c>
      <c r="AE422" s="16"/>
      <c r="AF422" s="16"/>
      <c r="AG422" s="16" t="str">
        <f t="shared" si="1250"/>
        <v>N/A</v>
      </c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 t="str">
        <f t="shared" si="1202"/>
        <v>N/A</v>
      </c>
      <c r="AV422" s="16" t="str">
        <f t="shared" si="1203"/>
        <v>N/A</v>
      </c>
      <c r="AW422" s="16" t="str">
        <f t="shared" si="1204"/>
        <v>N/A</v>
      </c>
      <c r="AX422" s="16"/>
      <c r="AY422" s="16"/>
      <c r="AZ422" s="16" t="str">
        <f t="shared" si="1205"/>
        <v>N/A</v>
      </c>
      <c r="BA422" s="16" t="str">
        <f t="shared" si="1206"/>
        <v>N/A</v>
      </c>
      <c r="BB422" s="16" t="str">
        <f t="shared" si="1207"/>
        <v>N/A</v>
      </c>
      <c r="BC422" s="16"/>
      <c r="BD422" s="16"/>
      <c r="BE422" s="16" t="str">
        <f t="shared" si="1208"/>
        <v>N/A</v>
      </c>
      <c r="BF422" s="16" t="str">
        <f t="shared" si="1209"/>
        <v>N/A</v>
      </c>
      <c r="BG422" s="16" t="str">
        <f t="shared" si="1210"/>
        <v>N/A</v>
      </c>
      <c r="BH422" s="16"/>
      <c r="BI422" s="16"/>
      <c r="BJ422" s="16" t="str">
        <f t="shared" si="1211"/>
        <v>N/A</v>
      </c>
      <c r="BK422" s="16" t="str">
        <f t="shared" si="1212"/>
        <v>N/A</v>
      </c>
      <c r="BL422" s="16" t="str">
        <f t="shared" si="1213"/>
        <v>N/A</v>
      </c>
      <c r="BM422" s="16"/>
      <c r="BN422" s="16"/>
      <c r="BO422" s="16" t="str">
        <f t="shared" si="1214"/>
        <v>N/A</v>
      </c>
      <c r="BP422" s="16" t="str">
        <f t="shared" si="1215"/>
        <v>N/A</v>
      </c>
      <c r="BQ422" s="16" t="str">
        <f t="shared" si="1216"/>
        <v>N/A</v>
      </c>
      <c r="BR422" s="16"/>
      <c r="BS422" s="16"/>
      <c r="BT422" s="16" t="str">
        <f t="shared" si="1217"/>
        <v>N/A</v>
      </c>
      <c r="BU422" s="16" t="str">
        <f t="shared" si="1218"/>
        <v>N/A</v>
      </c>
      <c r="BV422" s="16" t="str">
        <f t="shared" si="1219"/>
        <v>N/A</v>
      </c>
      <c r="BW422" s="16"/>
      <c r="BX422" s="16"/>
      <c r="BY422" s="16" t="str">
        <f t="shared" si="1220"/>
        <v>N/A</v>
      </c>
      <c r="BZ422" s="16" t="str">
        <f t="shared" si="1221"/>
        <v>N/A</v>
      </c>
      <c r="CA422" s="16" t="str">
        <f t="shared" si="1222"/>
        <v>N/A</v>
      </c>
      <c r="CB422" s="16"/>
      <c r="CC422" s="16"/>
      <c r="CD422" s="16" t="str">
        <f t="shared" si="1223"/>
        <v>N/A</v>
      </c>
      <c r="CE422" s="16" t="str">
        <f t="shared" si="1224"/>
        <v>N/A</v>
      </c>
      <c r="CF422" s="16" t="str">
        <f t="shared" si="1225"/>
        <v>N/A</v>
      </c>
      <c r="CG422" s="16"/>
      <c r="CH422" s="16"/>
      <c r="CI422" s="16" t="str">
        <f t="shared" si="1226"/>
        <v>N/A</v>
      </c>
      <c r="CJ422" s="16" t="str">
        <f t="shared" si="1227"/>
        <v>N/A</v>
      </c>
      <c r="CK422" s="16" t="str">
        <f t="shared" si="1228"/>
        <v>N/A</v>
      </c>
      <c r="CL422" s="16"/>
      <c r="CM422" s="16"/>
      <c r="CN422" s="16" t="str">
        <f t="shared" si="1229"/>
        <v>N/A</v>
      </c>
      <c r="CO422" s="16" t="str">
        <f t="shared" si="1230"/>
        <v>N/A</v>
      </c>
      <c r="CP422" s="16" t="str">
        <f t="shared" si="1231"/>
        <v>N/A</v>
      </c>
      <c r="CQ422" s="16"/>
      <c r="CR422" s="16"/>
      <c r="CS422" s="16" t="str">
        <f t="shared" si="1232"/>
        <v>N/A</v>
      </c>
      <c r="CT422" s="16" t="str">
        <f t="shared" si="1233"/>
        <v>N/A</v>
      </c>
      <c r="CU422" s="16" t="str">
        <f t="shared" si="1234"/>
        <v>N/A</v>
      </c>
      <c r="CV422" s="16"/>
      <c r="CW422" s="16"/>
      <c r="CX422" s="16" t="str">
        <f t="shared" si="1235"/>
        <v>N/A</v>
      </c>
      <c r="CY422" s="16" t="str">
        <f t="shared" si="1236"/>
        <v>N/A</v>
      </c>
      <c r="CZ422" s="16" t="str">
        <f t="shared" si="1237"/>
        <v>N/A</v>
      </c>
      <c r="DA422" s="16"/>
      <c r="DB422" s="16"/>
      <c r="DC422" s="16" t="str">
        <f t="shared" si="1238"/>
        <v>N/A</v>
      </c>
      <c r="DD422" s="16" t="str">
        <f t="shared" si="1239"/>
        <v>N/A</v>
      </c>
      <c r="DE422" s="16" t="str">
        <f t="shared" si="1240"/>
        <v>N/A</v>
      </c>
      <c r="DF422" s="16"/>
      <c r="DG422" s="16"/>
      <c r="DH422" s="16" t="str">
        <f t="shared" si="1241"/>
        <v>N/A</v>
      </c>
      <c r="DI422" s="16" t="str">
        <f t="shared" si="1242"/>
        <v>N/A</v>
      </c>
      <c r="DJ422" s="16" t="str">
        <f t="shared" si="1243"/>
        <v>N/A</v>
      </c>
      <c r="DK422" s="16"/>
      <c r="DL422" s="16"/>
      <c r="DM422" s="16" t="str">
        <f t="shared" si="1244"/>
        <v>N/A</v>
      </c>
      <c r="DN422" s="16" t="str">
        <f t="shared" si="1245"/>
        <v>N/A</v>
      </c>
      <c r="DO422" s="16" t="str">
        <f t="shared" si="1246"/>
        <v>N/A</v>
      </c>
      <c r="DP422" s="16"/>
      <c r="DQ422" s="16"/>
      <c r="DR422" s="16" t="str">
        <f t="shared" si="1247"/>
        <v>N/A</v>
      </c>
      <c r="DS422" s="16" t="str">
        <f t="shared" si="1248"/>
        <v>N/A</v>
      </c>
      <c r="DT422" s="16" t="str">
        <f t="shared" si="1249"/>
        <v>N/A</v>
      </c>
      <c r="DU422" s="16"/>
      <c r="DV422" s="16"/>
    </row>
    <row r="423" spans="27:126" x14ac:dyDescent="0.35">
      <c r="AA423" s="74" t="s">
        <v>114</v>
      </c>
      <c r="AB423" s="73" t="str">
        <f t="shared" si="1201"/>
        <v>-</v>
      </c>
      <c r="AC423" s="47" t="s">
        <v>14</v>
      </c>
      <c r="AD423" s="47" t="s">
        <v>2</v>
      </c>
      <c r="AE423" s="16"/>
      <c r="AF423" s="16"/>
      <c r="AG423" s="16" t="str">
        <f t="shared" si="1250"/>
        <v>N/A</v>
      </c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 t="str">
        <f t="shared" si="1202"/>
        <v>N/A</v>
      </c>
      <c r="AV423" s="16" t="str">
        <f t="shared" si="1203"/>
        <v>N/A</v>
      </c>
      <c r="AW423" s="16" t="str">
        <f t="shared" si="1204"/>
        <v>N/A</v>
      </c>
      <c r="AX423" s="16"/>
      <c r="AY423" s="16"/>
      <c r="AZ423" s="16" t="str">
        <f t="shared" si="1205"/>
        <v>N/A</v>
      </c>
      <c r="BA423" s="16" t="str">
        <f t="shared" si="1206"/>
        <v>N/A</v>
      </c>
      <c r="BB423" s="16" t="str">
        <f t="shared" si="1207"/>
        <v>N/A</v>
      </c>
      <c r="BC423" s="16"/>
      <c r="BD423" s="16"/>
      <c r="BE423" s="16" t="str">
        <f t="shared" si="1208"/>
        <v>N/A</v>
      </c>
      <c r="BF423" s="16" t="str">
        <f t="shared" si="1209"/>
        <v>N/A</v>
      </c>
      <c r="BG423" s="16" t="str">
        <f t="shared" si="1210"/>
        <v>N/A</v>
      </c>
      <c r="BH423" s="16"/>
      <c r="BI423" s="16"/>
      <c r="BJ423" s="16" t="str">
        <f t="shared" si="1211"/>
        <v>N/A</v>
      </c>
      <c r="BK423" s="16" t="str">
        <f t="shared" si="1212"/>
        <v>N/A</v>
      </c>
      <c r="BL423" s="16" t="str">
        <f t="shared" si="1213"/>
        <v>N/A</v>
      </c>
      <c r="BM423" s="16"/>
      <c r="BN423" s="16"/>
      <c r="BO423" s="16" t="str">
        <f t="shared" si="1214"/>
        <v>N/A</v>
      </c>
      <c r="BP423" s="16" t="str">
        <f t="shared" si="1215"/>
        <v>N/A</v>
      </c>
      <c r="BQ423" s="16" t="str">
        <f t="shared" si="1216"/>
        <v>N/A</v>
      </c>
      <c r="BR423" s="16"/>
      <c r="BS423" s="16"/>
      <c r="BT423" s="16" t="str">
        <f t="shared" si="1217"/>
        <v>N/A</v>
      </c>
      <c r="BU423" s="16" t="str">
        <f t="shared" si="1218"/>
        <v>N/A</v>
      </c>
      <c r="BV423" s="16" t="str">
        <f t="shared" si="1219"/>
        <v>N/A</v>
      </c>
      <c r="BW423" s="16"/>
      <c r="BX423" s="16"/>
      <c r="BY423" s="16" t="str">
        <f t="shared" si="1220"/>
        <v>N/A</v>
      </c>
      <c r="BZ423" s="16" t="str">
        <f t="shared" si="1221"/>
        <v>N/A</v>
      </c>
      <c r="CA423" s="16" t="str">
        <f t="shared" si="1222"/>
        <v>N/A</v>
      </c>
      <c r="CB423" s="16"/>
      <c r="CC423" s="16"/>
      <c r="CD423" s="16" t="str">
        <f t="shared" si="1223"/>
        <v>N/A</v>
      </c>
      <c r="CE423" s="16" t="str">
        <f t="shared" si="1224"/>
        <v>N/A</v>
      </c>
      <c r="CF423" s="16" t="str">
        <f t="shared" si="1225"/>
        <v>N/A</v>
      </c>
      <c r="CG423" s="16"/>
      <c r="CH423" s="16"/>
      <c r="CI423" s="16" t="str">
        <f t="shared" si="1226"/>
        <v>N/A</v>
      </c>
      <c r="CJ423" s="16" t="str">
        <f t="shared" si="1227"/>
        <v>N/A</v>
      </c>
      <c r="CK423" s="16" t="str">
        <f t="shared" si="1228"/>
        <v>N/A</v>
      </c>
      <c r="CL423" s="16"/>
      <c r="CM423" s="16"/>
      <c r="CN423" s="16" t="str">
        <f t="shared" si="1229"/>
        <v>N/A</v>
      </c>
      <c r="CO423" s="16" t="str">
        <f t="shared" si="1230"/>
        <v>N/A</v>
      </c>
      <c r="CP423" s="16" t="str">
        <f t="shared" si="1231"/>
        <v>N/A</v>
      </c>
      <c r="CQ423" s="16"/>
      <c r="CR423" s="16"/>
      <c r="CS423" s="16" t="str">
        <f t="shared" si="1232"/>
        <v>N/A</v>
      </c>
      <c r="CT423" s="16" t="str">
        <f t="shared" si="1233"/>
        <v>N/A</v>
      </c>
      <c r="CU423" s="16" t="str">
        <f t="shared" si="1234"/>
        <v>N/A</v>
      </c>
      <c r="CV423" s="16"/>
      <c r="CW423" s="16"/>
      <c r="CX423" s="16" t="str">
        <f t="shared" si="1235"/>
        <v>N/A</v>
      </c>
      <c r="CY423" s="16" t="str">
        <f t="shared" si="1236"/>
        <v>N/A</v>
      </c>
      <c r="CZ423" s="16" t="str">
        <f t="shared" si="1237"/>
        <v>N/A</v>
      </c>
      <c r="DA423" s="16"/>
      <c r="DB423" s="16"/>
      <c r="DC423" s="16" t="str">
        <f t="shared" si="1238"/>
        <v>N/A</v>
      </c>
      <c r="DD423" s="16" t="str">
        <f t="shared" si="1239"/>
        <v>N/A</v>
      </c>
      <c r="DE423" s="16" t="str">
        <f t="shared" si="1240"/>
        <v>N/A</v>
      </c>
      <c r="DF423" s="16"/>
      <c r="DG423" s="16"/>
      <c r="DH423" s="16" t="str">
        <f t="shared" si="1241"/>
        <v>N/A</v>
      </c>
      <c r="DI423" s="16" t="str">
        <f t="shared" si="1242"/>
        <v>N/A</v>
      </c>
      <c r="DJ423" s="16" t="str">
        <f t="shared" si="1243"/>
        <v>N/A</v>
      </c>
      <c r="DK423" s="16"/>
      <c r="DL423" s="16"/>
      <c r="DM423" s="16" t="str">
        <f t="shared" si="1244"/>
        <v>N/A</v>
      </c>
      <c r="DN423" s="16" t="str">
        <f t="shared" si="1245"/>
        <v>N/A</v>
      </c>
      <c r="DO423" s="16" t="str">
        <f t="shared" si="1246"/>
        <v>N/A</v>
      </c>
      <c r="DP423" s="16"/>
      <c r="DQ423" s="16"/>
      <c r="DR423" s="16" t="str">
        <f t="shared" si="1247"/>
        <v>N/A</v>
      </c>
      <c r="DS423" s="16" t="str">
        <f t="shared" si="1248"/>
        <v>N/A</v>
      </c>
      <c r="DT423" s="16" t="str">
        <f t="shared" si="1249"/>
        <v>N/A</v>
      </c>
      <c r="DU423" s="16"/>
      <c r="DV423" s="16"/>
    </row>
    <row r="424" spans="27:126" x14ac:dyDescent="0.35">
      <c r="AA424" s="74" t="s">
        <v>114</v>
      </c>
      <c r="AB424" s="73" t="str">
        <f t="shared" si="1201"/>
        <v>-</v>
      </c>
      <c r="AC424" s="47" t="s">
        <v>15</v>
      </c>
      <c r="AD424" s="47" t="s">
        <v>2</v>
      </c>
      <c r="AE424" s="16"/>
      <c r="AF424" s="16"/>
      <c r="AG424" s="16" t="str">
        <f t="shared" si="1250"/>
        <v>N/A</v>
      </c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 t="str">
        <f t="shared" si="1202"/>
        <v>N/A</v>
      </c>
      <c r="AV424" s="16" t="str">
        <f t="shared" si="1203"/>
        <v>N/A</v>
      </c>
      <c r="AW424" s="16" t="str">
        <f t="shared" si="1204"/>
        <v>N/A</v>
      </c>
      <c r="AX424" s="16"/>
      <c r="AY424" s="16"/>
      <c r="AZ424" s="16" t="str">
        <f t="shared" si="1205"/>
        <v>N/A</v>
      </c>
      <c r="BA424" s="16" t="str">
        <f t="shared" si="1206"/>
        <v>N/A</v>
      </c>
      <c r="BB424" s="16" t="str">
        <f t="shared" si="1207"/>
        <v>N/A</v>
      </c>
      <c r="BC424" s="16"/>
      <c r="BD424" s="16"/>
      <c r="BE424" s="16" t="str">
        <f t="shared" si="1208"/>
        <v>N/A</v>
      </c>
      <c r="BF424" s="16" t="str">
        <f t="shared" si="1209"/>
        <v>N/A</v>
      </c>
      <c r="BG424" s="16" t="str">
        <f t="shared" si="1210"/>
        <v>N/A</v>
      </c>
      <c r="BH424" s="16"/>
      <c r="BI424" s="16"/>
      <c r="BJ424" s="16" t="str">
        <f t="shared" si="1211"/>
        <v>N/A</v>
      </c>
      <c r="BK424" s="16" t="str">
        <f t="shared" si="1212"/>
        <v>N/A</v>
      </c>
      <c r="BL424" s="16" t="str">
        <f t="shared" si="1213"/>
        <v>N/A</v>
      </c>
      <c r="BM424" s="16"/>
      <c r="BN424" s="16"/>
      <c r="BO424" s="16" t="str">
        <f t="shared" si="1214"/>
        <v>N/A</v>
      </c>
      <c r="BP424" s="16" t="str">
        <f t="shared" si="1215"/>
        <v>N/A</v>
      </c>
      <c r="BQ424" s="16" t="str">
        <f t="shared" si="1216"/>
        <v>N/A</v>
      </c>
      <c r="BR424" s="16"/>
      <c r="BS424" s="16"/>
      <c r="BT424" s="16" t="str">
        <f t="shared" si="1217"/>
        <v>N/A</v>
      </c>
      <c r="BU424" s="16" t="str">
        <f t="shared" si="1218"/>
        <v>N/A</v>
      </c>
      <c r="BV424" s="16" t="str">
        <f t="shared" si="1219"/>
        <v>N/A</v>
      </c>
      <c r="BW424" s="16"/>
      <c r="BX424" s="16"/>
      <c r="BY424" s="16" t="str">
        <f t="shared" si="1220"/>
        <v>N/A</v>
      </c>
      <c r="BZ424" s="16" t="str">
        <f t="shared" si="1221"/>
        <v>N/A</v>
      </c>
      <c r="CA424" s="16" t="str">
        <f t="shared" si="1222"/>
        <v>N/A</v>
      </c>
      <c r="CB424" s="16"/>
      <c r="CC424" s="16"/>
      <c r="CD424" s="16" t="str">
        <f t="shared" si="1223"/>
        <v>N/A</v>
      </c>
      <c r="CE424" s="16" t="str">
        <f t="shared" si="1224"/>
        <v>N/A</v>
      </c>
      <c r="CF424" s="16" t="str">
        <f t="shared" si="1225"/>
        <v>N/A</v>
      </c>
      <c r="CG424" s="16"/>
      <c r="CH424" s="16"/>
      <c r="CI424" s="16" t="str">
        <f t="shared" si="1226"/>
        <v>N/A</v>
      </c>
      <c r="CJ424" s="16" t="str">
        <f t="shared" si="1227"/>
        <v>N/A</v>
      </c>
      <c r="CK424" s="16" t="str">
        <f t="shared" si="1228"/>
        <v>N/A</v>
      </c>
      <c r="CL424" s="16"/>
      <c r="CM424" s="16"/>
      <c r="CN424" s="16" t="str">
        <f t="shared" si="1229"/>
        <v>N/A</v>
      </c>
      <c r="CO424" s="16" t="str">
        <f t="shared" si="1230"/>
        <v>N/A</v>
      </c>
      <c r="CP424" s="16" t="str">
        <f t="shared" si="1231"/>
        <v>N/A</v>
      </c>
      <c r="CQ424" s="16"/>
      <c r="CR424" s="16"/>
      <c r="CS424" s="16" t="str">
        <f t="shared" si="1232"/>
        <v>N/A</v>
      </c>
      <c r="CT424" s="16" t="str">
        <f t="shared" si="1233"/>
        <v>N/A</v>
      </c>
      <c r="CU424" s="16" t="str">
        <f t="shared" si="1234"/>
        <v>N/A</v>
      </c>
      <c r="CV424" s="16"/>
      <c r="CW424" s="16"/>
      <c r="CX424" s="16" t="str">
        <f t="shared" si="1235"/>
        <v>N/A</v>
      </c>
      <c r="CY424" s="16" t="str">
        <f t="shared" si="1236"/>
        <v>N/A</v>
      </c>
      <c r="CZ424" s="16" t="str">
        <f t="shared" si="1237"/>
        <v>N/A</v>
      </c>
      <c r="DA424" s="16"/>
      <c r="DB424" s="16"/>
      <c r="DC424" s="16" t="str">
        <f t="shared" si="1238"/>
        <v>N/A</v>
      </c>
      <c r="DD424" s="16" t="str">
        <f t="shared" si="1239"/>
        <v>N/A</v>
      </c>
      <c r="DE424" s="16" t="str">
        <f t="shared" si="1240"/>
        <v>N/A</v>
      </c>
      <c r="DF424" s="16"/>
      <c r="DG424" s="16"/>
      <c r="DH424" s="16" t="str">
        <f t="shared" si="1241"/>
        <v>N/A</v>
      </c>
      <c r="DI424" s="16" t="str">
        <f t="shared" si="1242"/>
        <v>N/A</v>
      </c>
      <c r="DJ424" s="16" t="str">
        <f t="shared" si="1243"/>
        <v>N/A</v>
      </c>
      <c r="DK424" s="16"/>
      <c r="DL424" s="16"/>
      <c r="DM424" s="16" t="str">
        <f t="shared" si="1244"/>
        <v>N/A</v>
      </c>
      <c r="DN424" s="16" t="str">
        <f t="shared" si="1245"/>
        <v>N/A</v>
      </c>
      <c r="DO424" s="16" t="str">
        <f t="shared" si="1246"/>
        <v>N/A</v>
      </c>
      <c r="DP424" s="16"/>
      <c r="DQ424" s="16"/>
      <c r="DR424" s="16" t="str">
        <f t="shared" si="1247"/>
        <v>N/A</v>
      </c>
      <c r="DS424" s="16" t="str">
        <f t="shared" si="1248"/>
        <v>N/A</v>
      </c>
      <c r="DT424" s="16" t="str">
        <f t="shared" si="1249"/>
        <v>N/A</v>
      </c>
      <c r="DU424" s="16"/>
      <c r="DV424" s="16"/>
    </row>
    <row r="425" spans="27:126" x14ac:dyDescent="0.35">
      <c r="AA425" s="74" t="s">
        <v>114</v>
      </c>
      <c r="AB425" s="73" t="str">
        <f t="shared" si="1201"/>
        <v>-</v>
      </c>
      <c r="AC425" s="47" t="s">
        <v>16</v>
      </c>
      <c r="AD425" s="47" t="s">
        <v>2</v>
      </c>
      <c r="AE425" s="16"/>
      <c r="AF425" s="16"/>
      <c r="AG425" s="16" t="str">
        <f t="shared" si="1250"/>
        <v>N/A</v>
      </c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 t="str">
        <f t="shared" si="1202"/>
        <v>N/A</v>
      </c>
      <c r="AV425" s="16" t="str">
        <f t="shared" si="1203"/>
        <v>N/A</v>
      </c>
      <c r="AW425" s="16" t="str">
        <f t="shared" si="1204"/>
        <v>N/A</v>
      </c>
      <c r="AX425" s="16"/>
      <c r="AY425" s="16"/>
      <c r="AZ425" s="16" t="str">
        <f t="shared" si="1205"/>
        <v>N/A</v>
      </c>
      <c r="BA425" s="16" t="str">
        <f t="shared" si="1206"/>
        <v>N/A</v>
      </c>
      <c r="BB425" s="16" t="str">
        <f t="shared" si="1207"/>
        <v>N/A</v>
      </c>
      <c r="BC425" s="16"/>
      <c r="BD425" s="16"/>
      <c r="BE425" s="16" t="str">
        <f t="shared" si="1208"/>
        <v>N/A</v>
      </c>
      <c r="BF425" s="16" t="str">
        <f t="shared" si="1209"/>
        <v>N/A</v>
      </c>
      <c r="BG425" s="16" t="str">
        <f t="shared" si="1210"/>
        <v>N/A</v>
      </c>
      <c r="BH425" s="16"/>
      <c r="BI425" s="16"/>
      <c r="BJ425" s="16" t="str">
        <f t="shared" si="1211"/>
        <v>N/A</v>
      </c>
      <c r="BK425" s="16" t="str">
        <f t="shared" si="1212"/>
        <v>N/A</v>
      </c>
      <c r="BL425" s="16" t="str">
        <f t="shared" si="1213"/>
        <v>N/A</v>
      </c>
      <c r="BM425" s="16"/>
      <c r="BN425" s="16"/>
      <c r="BO425" s="16" t="str">
        <f t="shared" si="1214"/>
        <v>N/A</v>
      </c>
      <c r="BP425" s="16" t="str">
        <f t="shared" si="1215"/>
        <v>N/A</v>
      </c>
      <c r="BQ425" s="16" t="str">
        <f t="shared" si="1216"/>
        <v>N/A</v>
      </c>
      <c r="BR425" s="16"/>
      <c r="BS425" s="16"/>
      <c r="BT425" s="16" t="str">
        <f t="shared" si="1217"/>
        <v>N/A</v>
      </c>
      <c r="BU425" s="16" t="str">
        <f t="shared" si="1218"/>
        <v>N/A</v>
      </c>
      <c r="BV425" s="16" t="str">
        <f t="shared" si="1219"/>
        <v>N/A</v>
      </c>
      <c r="BW425" s="16"/>
      <c r="BX425" s="16"/>
      <c r="BY425" s="16" t="str">
        <f t="shared" si="1220"/>
        <v>N/A</v>
      </c>
      <c r="BZ425" s="16" t="str">
        <f t="shared" si="1221"/>
        <v>N/A</v>
      </c>
      <c r="CA425" s="16" t="str">
        <f t="shared" si="1222"/>
        <v>N/A</v>
      </c>
      <c r="CB425" s="16"/>
      <c r="CC425" s="16"/>
      <c r="CD425" s="16" t="str">
        <f t="shared" si="1223"/>
        <v>N/A</v>
      </c>
      <c r="CE425" s="16" t="str">
        <f t="shared" si="1224"/>
        <v>N/A</v>
      </c>
      <c r="CF425" s="16" t="str">
        <f t="shared" si="1225"/>
        <v>N/A</v>
      </c>
      <c r="CG425" s="16"/>
      <c r="CH425" s="16"/>
      <c r="CI425" s="16" t="str">
        <f t="shared" si="1226"/>
        <v>N/A</v>
      </c>
      <c r="CJ425" s="16" t="str">
        <f t="shared" si="1227"/>
        <v>N/A</v>
      </c>
      <c r="CK425" s="16" t="str">
        <f t="shared" si="1228"/>
        <v>N/A</v>
      </c>
      <c r="CL425" s="16"/>
      <c r="CM425" s="16"/>
      <c r="CN425" s="16" t="str">
        <f t="shared" si="1229"/>
        <v>N/A</v>
      </c>
      <c r="CO425" s="16" t="str">
        <f t="shared" si="1230"/>
        <v>N/A</v>
      </c>
      <c r="CP425" s="16" t="str">
        <f t="shared" si="1231"/>
        <v>N/A</v>
      </c>
      <c r="CQ425" s="16"/>
      <c r="CR425" s="16"/>
      <c r="CS425" s="16" t="str">
        <f t="shared" si="1232"/>
        <v>N/A</v>
      </c>
      <c r="CT425" s="16" t="str">
        <f t="shared" si="1233"/>
        <v>N/A</v>
      </c>
      <c r="CU425" s="16" t="str">
        <f t="shared" si="1234"/>
        <v>N/A</v>
      </c>
      <c r="CV425" s="16"/>
      <c r="CW425" s="16"/>
      <c r="CX425" s="16" t="str">
        <f t="shared" si="1235"/>
        <v>N/A</v>
      </c>
      <c r="CY425" s="16" t="str">
        <f t="shared" si="1236"/>
        <v>N/A</v>
      </c>
      <c r="CZ425" s="16" t="str">
        <f t="shared" si="1237"/>
        <v>N/A</v>
      </c>
      <c r="DA425" s="16"/>
      <c r="DB425" s="16"/>
      <c r="DC425" s="16" t="str">
        <f t="shared" si="1238"/>
        <v>N/A</v>
      </c>
      <c r="DD425" s="16" t="str">
        <f t="shared" si="1239"/>
        <v>N/A</v>
      </c>
      <c r="DE425" s="16" t="str">
        <f t="shared" si="1240"/>
        <v>N/A</v>
      </c>
      <c r="DF425" s="16"/>
      <c r="DG425" s="16"/>
      <c r="DH425" s="16" t="str">
        <f t="shared" si="1241"/>
        <v>N/A</v>
      </c>
      <c r="DI425" s="16" t="str">
        <f t="shared" si="1242"/>
        <v>N/A</v>
      </c>
      <c r="DJ425" s="16" t="str">
        <f t="shared" si="1243"/>
        <v>N/A</v>
      </c>
      <c r="DK425" s="16"/>
      <c r="DL425" s="16"/>
      <c r="DM425" s="16" t="str">
        <f t="shared" si="1244"/>
        <v>N/A</v>
      </c>
      <c r="DN425" s="16" t="str">
        <f t="shared" si="1245"/>
        <v>N/A</v>
      </c>
      <c r="DO425" s="16" t="str">
        <f t="shared" si="1246"/>
        <v>N/A</v>
      </c>
      <c r="DP425" s="16"/>
      <c r="DQ425" s="16"/>
      <c r="DR425" s="16" t="str">
        <f t="shared" si="1247"/>
        <v>N/A</v>
      </c>
      <c r="DS425" s="16" t="str">
        <f t="shared" si="1248"/>
        <v>N/A</v>
      </c>
      <c r="DT425" s="16" t="str">
        <f t="shared" si="1249"/>
        <v>N/A</v>
      </c>
      <c r="DU425" s="16"/>
      <c r="DV425" s="16"/>
    </row>
    <row r="426" spans="27:126" ht="15" thickBot="1" x14ac:dyDescent="0.4">
      <c r="AA426" s="74" t="s">
        <v>114</v>
      </c>
      <c r="AB426" s="73" t="str">
        <f t="shared" si="1201"/>
        <v>-</v>
      </c>
      <c r="AC426" s="48" t="s">
        <v>17</v>
      </c>
      <c r="AD426" s="48" t="s">
        <v>2</v>
      </c>
      <c r="AE426" s="21"/>
      <c r="AF426" s="21"/>
      <c r="AG426" s="21" t="str">
        <f t="shared" si="1250"/>
        <v>N/A</v>
      </c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 t="str">
        <f t="shared" si="1202"/>
        <v>N/A</v>
      </c>
      <c r="AV426" s="21" t="str">
        <f t="shared" si="1203"/>
        <v>N/A</v>
      </c>
      <c r="AW426" s="21" t="str">
        <f t="shared" si="1204"/>
        <v>N/A</v>
      </c>
      <c r="AX426" s="21"/>
      <c r="AY426" s="21"/>
      <c r="AZ426" s="21" t="str">
        <f t="shared" si="1205"/>
        <v>N/A</v>
      </c>
      <c r="BA426" s="21" t="str">
        <f t="shared" si="1206"/>
        <v>N/A</v>
      </c>
      <c r="BB426" s="21" t="str">
        <f t="shared" si="1207"/>
        <v>N/A</v>
      </c>
      <c r="BC426" s="21"/>
      <c r="BD426" s="21"/>
      <c r="BE426" s="21" t="str">
        <f t="shared" si="1208"/>
        <v>N/A</v>
      </c>
      <c r="BF426" s="21" t="str">
        <f t="shared" si="1209"/>
        <v>N/A</v>
      </c>
      <c r="BG426" s="21" t="str">
        <f t="shared" si="1210"/>
        <v>N/A</v>
      </c>
      <c r="BH426" s="21"/>
      <c r="BI426" s="21"/>
      <c r="BJ426" s="21" t="str">
        <f t="shared" si="1211"/>
        <v>N/A</v>
      </c>
      <c r="BK426" s="21" t="str">
        <f t="shared" si="1212"/>
        <v>N/A</v>
      </c>
      <c r="BL426" s="21" t="str">
        <f t="shared" si="1213"/>
        <v>N/A</v>
      </c>
      <c r="BM426" s="21"/>
      <c r="BN426" s="21"/>
      <c r="BO426" s="21" t="str">
        <f t="shared" si="1214"/>
        <v>N/A</v>
      </c>
      <c r="BP426" s="21" t="str">
        <f t="shared" si="1215"/>
        <v>N/A</v>
      </c>
      <c r="BQ426" s="21" t="str">
        <f t="shared" si="1216"/>
        <v>N/A</v>
      </c>
      <c r="BR426" s="21"/>
      <c r="BS426" s="21"/>
      <c r="BT426" s="21" t="str">
        <f t="shared" si="1217"/>
        <v>N/A</v>
      </c>
      <c r="BU426" s="21" t="str">
        <f t="shared" si="1218"/>
        <v>N/A</v>
      </c>
      <c r="BV426" s="21" t="str">
        <f t="shared" si="1219"/>
        <v>N/A</v>
      </c>
      <c r="BW426" s="21"/>
      <c r="BX426" s="21"/>
      <c r="BY426" s="21" t="str">
        <f t="shared" si="1220"/>
        <v>N/A</v>
      </c>
      <c r="BZ426" s="21" t="str">
        <f t="shared" si="1221"/>
        <v>N/A</v>
      </c>
      <c r="CA426" s="21" t="str">
        <f t="shared" si="1222"/>
        <v>N/A</v>
      </c>
      <c r="CB426" s="21"/>
      <c r="CC426" s="21"/>
      <c r="CD426" s="21" t="str">
        <f t="shared" si="1223"/>
        <v>N/A</v>
      </c>
      <c r="CE426" s="21" t="str">
        <f t="shared" si="1224"/>
        <v>N/A</v>
      </c>
      <c r="CF426" s="21" t="str">
        <f t="shared" si="1225"/>
        <v>N/A</v>
      </c>
      <c r="CG426" s="21"/>
      <c r="CH426" s="21"/>
      <c r="CI426" s="21" t="str">
        <f t="shared" si="1226"/>
        <v>N/A</v>
      </c>
      <c r="CJ426" s="21" t="str">
        <f t="shared" si="1227"/>
        <v>N/A</v>
      </c>
      <c r="CK426" s="21" t="str">
        <f t="shared" si="1228"/>
        <v>N/A</v>
      </c>
      <c r="CL426" s="21"/>
      <c r="CM426" s="21"/>
      <c r="CN426" s="21" t="str">
        <f t="shared" si="1229"/>
        <v>N/A</v>
      </c>
      <c r="CO426" s="21" t="str">
        <f t="shared" si="1230"/>
        <v>N/A</v>
      </c>
      <c r="CP426" s="21" t="str">
        <f t="shared" si="1231"/>
        <v>N/A</v>
      </c>
      <c r="CQ426" s="21"/>
      <c r="CR426" s="21"/>
      <c r="CS426" s="21" t="str">
        <f t="shared" si="1232"/>
        <v>N/A</v>
      </c>
      <c r="CT426" s="21" t="str">
        <f t="shared" si="1233"/>
        <v>N/A</v>
      </c>
      <c r="CU426" s="21" t="str">
        <f t="shared" si="1234"/>
        <v>N/A</v>
      </c>
      <c r="CV426" s="21"/>
      <c r="CW426" s="21"/>
      <c r="CX426" s="21" t="str">
        <f t="shared" si="1235"/>
        <v>N/A</v>
      </c>
      <c r="CY426" s="21" t="str">
        <f t="shared" si="1236"/>
        <v>N/A</v>
      </c>
      <c r="CZ426" s="21" t="str">
        <f t="shared" si="1237"/>
        <v>N/A</v>
      </c>
      <c r="DA426" s="21"/>
      <c r="DB426" s="21"/>
      <c r="DC426" s="21" t="str">
        <f t="shared" si="1238"/>
        <v>N/A</v>
      </c>
      <c r="DD426" s="21" t="str">
        <f t="shared" si="1239"/>
        <v>N/A</v>
      </c>
      <c r="DE426" s="21" t="str">
        <f t="shared" si="1240"/>
        <v>N/A</v>
      </c>
      <c r="DF426" s="21"/>
      <c r="DG426" s="21"/>
      <c r="DH426" s="21" t="str">
        <f t="shared" si="1241"/>
        <v>N/A</v>
      </c>
      <c r="DI426" s="21" t="str">
        <f t="shared" si="1242"/>
        <v>N/A</v>
      </c>
      <c r="DJ426" s="21" t="str">
        <f t="shared" si="1243"/>
        <v>N/A</v>
      </c>
      <c r="DK426" s="21"/>
      <c r="DL426" s="21"/>
      <c r="DM426" s="21" t="str">
        <f t="shared" si="1244"/>
        <v>N/A</v>
      </c>
      <c r="DN426" s="21" t="str">
        <f t="shared" si="1245"/>
        <v>N/A</v>
      </c>
      <c r="DO426" s="21" t="str">
        <f t="shared" si="1246"/>
        <v>N/A</v>
      </c>
      <c r="DP426" s="16"/>
      <c r="DQ426" s="16"/>
      <c r="DR426" s="21" t="str">
        <f t="shared" si="1247"/>
        <v>N/A</v>
      </c>
      <c r="DS426" s="21" t="str">
        <f t="shared" si="1248"/>
        <v>N/A</v>
      </c>
      <c r="DT426" s="21" t="str">
        <f t="shared" si="1249"/>
        <v>N/A</v>
      </c>
      <c r="DU426" s="16"/>
      <c r="DV426" s="16"/>
    </row>
    <row r="427" spans="27:126" ht="15" thickBot="1" x14ac:dyDescent="0.4"/>
    <row r="428" spans="27:126" x14ac:dyDescent="0.35">
      <c r="AA428" s="140" t="s">
        <v>83</v>
      </c>
      <c r="AB428" s="141"/>
      <c r="AC428" s="63" t="s">
        <v>24</v>
      </c>
      <c r="AD428" s="45"/>
      <c r="AE428" s="116" t="s">
        <v>95</v>
      </c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69"/>
    </row>
    <row r="429" spans="27:126" x14ac:dyDescent="0.35">
      <c r="AA429" s="142"/>
      <c r="AB429" s="143"/>
      <c r="AC429" s="95" t="s">
        <v>26</v>
      </c>
      <c r="AD429" s="46"/>
      <c r="AE429" s="170" t="s">
        <v>2</v>
      </c>
      <c r="AF429" s="171"/>
      <c r="AG429" s="171"/>
      <c r="AH429" s="171"/>
      <c r="AI429" s="171"/>
      <c r="AJ429" s="171"/>
      <c r="AK429" s="171"/>
      <c r="AL429" s="171"/>
      <c r="AM429" s="171"/>
      <c r="AN429" s="171"/>
      <c r="AO429" s="171"/>
      <c r="AP429" s="171"/>
      <c r="AQ429" s="171"/>
      <c r="AR429" s="171"/>
      <c r="AS429" s="171"/>
      <c r="AT429" s="171"/>
      <c r="AU429" s="171"/>
      <c r="AV429" s="171"/>
      <c r="AW429" s="171"/>
      <c r="AX429" s="171"/>
      <c r="AY429" s="171"/>
      <c r="AZ429" s="171"/>
      <c r="BA429" s="171"/>
      <c r="BB429" s="171"/>
      <c r="BC429" s="171"/>
      <c r="BD429" s="171"/>
      <c r="BE429" s="171"/>
      <c r="BF429" s="171"/>
      <c r="BG429" s="171"/>
      <c r="BH429" s="171"/>
      <c r="BI429" s="171"/>
      <c r="BJ429" s="171"/>
      <c r="BK429" s="171"/>
      <c r="BL429" s="171"/>
      <c r="BM429" s="171"/>
      <c r="BN429" s="171"/>
      <c r="BO429" s="171"/>
      <c r="BP429" s="171"/>
      <c r="BQ429" s="171"/>
      <c r="BR429" s="171"/>
      <c r="BS429" s="171"/>
      <c r="BT429" s="171"/>
      <c r="BU429" s="171"/>
      <c r="BV429" s="171"/>
      <c r="BW429" s="171"/>
      <c r="BX429" s="171"/>
      <c r="BY429" s="171"/>
      <c r="BZ429" s="171"/>
      <c r="CA429" s="171"/>
      <c r="CB429" s="171"/>
      <c r="CC429" s="171"/>
      <c r="CD429" s="171"/>
      <c r="CE429" s="171"/>
      <c r="CF429" s="171"/>
      <c r="CG429" s="171"/>
      <c r="CH429" s="171"/>
      <c r="CI429" s="171"/>
      <c r="CJ429" s="171"/>
      <c r="CK429" s="171"/>
      <c r="CL429" s="171"/>
      <c r="CM429" s="171"/>
      <c r="CN429" s="171"/>
      <c r="CO429" s="171"/>
      <c r="CP429" s="171"/>
      <c r="CQ429" s="171"/>
      <c r="CR429" s="171"/>
      <c r="CS429" s="171"/>
      <c r="CT429" s="171"/>
      <c r="CU429" s="171"/>
      <c r="CV429" s="171"/>
      <c r="CW429" s="171"/>
      <c r="CX429" s="171"/>
      <c r="CY429" s="171"/>
      <c r="CZ429" s="171"/>
      <c r="DA429" s="171"/>
      <c r="DB429" s="171"/>
      <c r="DC429" s="171"/>
      <c r="DD429" s="171"/>
      <c r="DE429" s="171"/>
      <c r="DF429" s="171"/>
      <c r="DG429" s="171"/>
      <c r="DH429" s="171"/>
      <c r="DI429" s="171"/>
      <c r="DJ429" s="171"/>
      <c r="DK429" s="171"/>
      <c r="DL429" s="171"/>
      <c r="DM429" s="171"/>
      <c r="DN429" s="171"/>
      <c r="DO429" s="171"/>
      <c r="DP429" s="171"/>
      <c r="DQ429" s="171"/>
      <c r="DR429" s="171"/>
      <c r="DS429" s="171"/>
      <c r="DT429" s="171"/>
      <c r="DU429" s="171"/>
      <c r="DV429" s="171"/>
    </row>
    <row r="430" spans="27:126" x14ac:dyDescent="0.35">
      <c r="AA430" s="142"/>
      <c r="AB430" s="143"/>
      <c r="AC430" s="95" t="s">
        <v>20</v>
      </c>
      <c r="AD430" s="46"/>
      <c r="AE430" s="131" t="s">
        <v>265</v>
      </c>
      <c r="AF430" s="132"/>
      <c r="AG430" s="132"/>
      <c r="AH430" s="133"/>
      <c r="AI430" s="131" t="s">
        <v>264</v>
      </c>
      <c r="AJ430" s="132"/>
      <c r="AK430" s="132"/>
      <c r="AL430" s="133"/>
      <c r="AM430" s="131" t="s">
        <v>263</v>
      </c>
      <c r="AN430" s="132"/>
      <c r="AO430" s="132"/>
      <c r="AP430" s="133"/>
      <c r="AQ430" s="131" t="s">
        <v>262</v>
      </c>
      <c r="AR430" s="132"/>
      <c r="AS430" s="132"/>
      <c r="AT430" s="133"/>
      <c r="AU430" s="131" t="s">
        <v>27</v>
      </c>
      <c r="AV430" s="132"/>
      <c r="AW430" s="132"/>
      <c r="AX430" s="132"/>
      <c r="AY430" s="133"/>
      <c r="AZ430" s="131" t="s">
        <v>28</v>
      </c>
      <c r="BA430" s="132"/>
      <c r="BB430" s="132"/>
      <c r="BC430" s="132"/>
      <c r="BD430" s="133"/>
      <c r="BE430" s="131" t="s">
        <v>30</v>
      </c>
      <c r="BF430" s="132"/>
      <c r="BG430" s="132"/>
      <c r="BH430" s="132"/>
      <c r="BI430" s="133"/>
      <c r="BJ430" s="131" t="s">
        <v>31</v>
      </c>
      <c r="BK430" s="132"/>
      <c r="BL430" s="132"/>
      <c r="BM430" s="132"/>
      <c r="BN430" s="133"/>
      <c r="BO430" s="131" t="s">
        <v>32</v>
      </c>
      <c r="BP430" s="132"/>
      <c r="BQ430" s="132"/>
      <c r="BR430" s="132"/>
      <c r="BS430" s="133"/>
      <c r="BT430" s="131" t="s">
        <v>33</v>
      </c>
      <c r="BU430" s="132"/>
      <c r="BV430" s="132"/>
      <c r="BW430" s="132"/>
      <c r="BX430" s="133"/>
      <c r="BY430" s="131" t="s">
        <v>34</v>
      </c>
      <c r="BZ430" s="132"/>
      <c r="CA430" s="132"/>
      <c r="CB430" s="132"/>
      <c r="CC430" s="133"/>
      <c r="CD430" s="131" t="s">
        <v>35</v>
      </c>
      <c r="CE430" s="132"/>
      <c r="CF430" s="132"/>
      <c r="CG430" s="132"/>
      <c r="CH430" s="133"/>
      <c r="CI430" s="131" t="s">
        <v>36</v>
      </c>
      <c r="CJ430" s="132"/>
      <c r="CK430" s="132"/>
      <c r="CL430" s="132"/>
      <c r="CM430" s="133"/>
      <c r="CN430" s="131" t="s">
        <v>37</v>
      </c>
      <c r="CO430" s="132"/>
      <c r="CP430" s="132"/>
      <c r="CQ430" s="132"/>
      <c r="CR430" s="133"/>
      <c r="CS430" s="131" t="s">
        <v>38</v>
      </c>
      <c r="CT430" s="132"/>
      <c r="CU430" s="132"/>
      <c r="CV430" s="132"/>
      <c r="CW430" s="133"/>
      <c r="CX430" s="131" t="s">
        <v>39</v>
      </c>
      <c r="CY430" s="132"/>
      <c r="CZ430" s="132"/>
      <c r="DA430" s="132"/>
      <c r="DB430" s="133"/>
      <c r="DC430" s="131" t="s">
        <v>40</v>
      </c>
      <c r="DD430" s="132"/>
      <c r="DE430" s="132"/>
      <c r="DF430" s="132"/>
      <c r="DG430" s="133"/>
      <c r="DH430" s="131" t="s">
        <v>41</v>
      </c>
      <c r="DI430" s="132"/>
      <c r="DJ430" s="132"/>
      <c r="DK430" s="132"/>
      <c r="DL430" s="133"/>
      <c r="DM430" s="131" t="s">
        <v>42</v>
      </c>
      <c r="DN430" s="132"/>
      <c r="DO430" s="132"/>
      <c r="DP430" s="132"/>
      <c r="DQ430" s="133"/>
      <c r="DR430" s="131" t="s">
        <v>43</v>
      </c>
      <c r="DS430" s="132"/>
      <c r="DT430" s="132"/>
      <c r="DU430" s="132"/>
      <c r="DV430" s="133"/>
    </row>
    <row r="431" spans="27:126" x14ac:dyDescent="0.35">
      <c r="AA431" s="96" t="s">
        <v>112</v>
      </c>
      <c r="AB431" s="25" t="s">
        <v>113</v>
      </c>
      <c r="AC431" s="95" t="s">
        <v>67</v>
      </c>
      <c r="AD431" s="46"/>
      <c r="AE431" s="36" t="s">
        <v>64</v>
      </c>
      <c r="AF431" s="37" t="s">
        <v>115</v>
      </c>
      <c r="AG431" s="38" t="s">
        <v>66</v>
      </c>
      <c r="AH431" s="70" t="s">
        <v>261</v>
      </c>
      <c r="AI431" s="36" t="s">
        <v>64</v>
      </c>
      <c r="AJ431" s="37" t="s">
        <v>115</v>
      </c>
      <c r="AK431" s="38" t="s">
        <v>66</v>
      </c>
      <c r="AL431" s="70" t="s">
        <v>261</v>
      </c>
      <c r="AM431" s="36" t="s">
        <v>64</v>
      </c>
      <c r="AN431" s="37" t="s">
        <v>115</v>
      </c>
      <c r="AO431" s="38" t="s">
        <v>66</v>
      </c>
      <c r="AP431" s="70" t="s">
        <v>261</v>
      </c>
      <c r="AQ431" s="36" t="s">
        <v>64</v>
      </c>
      <c r="AR431" s="37" t="s">
        <v>115</v>
      </c>
      <c r="AS431" s="38" t="s">
        <v>66</v>
      </c>
      <c r="AT431" s="70" t="s">
        <v>261</v>
      </c>
      <c r="AU431" s="36" t="s">
        <v>64</v>
      </c>
      <c r="AV431" s="37" t="s">
        <v>115</v>
      </c>
      <c r="AW431" s="38" t="s">
        <v>66</v>
      </c>
      <c r="AX431" s="70" t="s">
        <v>260</v>
      </c>
      <c r="AY431" s="70" t="s">
        <v>261</v>
      </c>
      <c r="AZ431" s="36" t="s">
        <v>64</v>
      </c>
      <c r="BA431" s="37" t="s">
        <v>115</v>
      </c>
      <c r="BB431" s="38" t="s">
        <v>66</v>
      </c>
      <c r="BC431" s="70" t="s">
        <v>260</v>
      </c>
      <c r="BD431" s="70" t="s">
        <v>261</v>
      </c>
      <c r="BE431" s="36" t="s">
        <v>64</v>
      </c>
      <c r="BF431" s="37" t="s">
        <v>115</v>
      </c>
      <c r="BG431" s="38" t="s">
        <v>66</v>
      </c>
      <c r="BH431" s="70" t="s">
        <v>260</v>
      </c>
      <c r="BI431" s="70" t="s">
        <v>261</v>
      </c>
      <c r="BJ431" s="36" t="s">
        <v>64</v>
      </c>
      <c r="BK431" s="37" t="s">
        <v>115</v>
      </c>
      <c r="BL431" s="38" t="s">
        <v>66</v>
      </c>
      <c r="BM431" s="70" t="s">
        <v>260</v>
      </c>
      <c r="BN431" s="70" t="s">
        <v>261</v>
      </c>
      <c r="BO431" s="36" t="s">
        <v>64</v>
      </c>
      <c r="BP431" s="37" t="s">
        <v>115</v>
      </c>
      <c r="BQ431" s="38" t="s">
        <v>66</v>
      </c>
      <c r="BR431" s="70" t="s">
        <v>260</v>
      </c>
      <c r="BS431" s="70" t="s">
        <v>261</v>
      </c>
      <c r="BT431" s="36" t="s">
        <v>64</v>
      </c>
      <c r="BU431" s="37" t="s">
        <v>115</v>
      </c>
      <c r="BV431" s="38" t="s">
        <v>66</v>
      </c>
      <c r="BW431" s="70" t="s">
        <v>260</v>
      </c>
      <c r="BX431" s="70" t="s">
        <v>261</v>
      </c>
      <c r="BY431" s="36" t="s">
        <v>64</v>
      </c>
      <c r="BZ431" s="37" t="s">
        <v>115</v>
      </c>
      <c r="CA431" s="38" t="s">
        <v>66</v>
      </c>
      <c r="CB431" s="70" t="s">
        <v>260</v>
      </c>
      <c r="CC431" s="70" t="s">
        <v>261</v>
      </c>
      <c r="CD431" s="36" t="s">
        <v>64</v>
      </c>
      <c r="CE431" s="37" t="s">
        <v>115</v>
      </c>
      <c r="CF431" s="38" t="s">
        <v>66</v>
      </c>
      <c r="CG431" s="70" t="s">
        <v>260</v>
      </c>
      <c r="CH431" s="70" t="s">
        <v>261</v>
      </c>
      <c r="CI431" s="36" t="s">
        <v>64</v>
      </c>
      <c r="CJ431" s="37" t="s">
        <v>115</v>
      </c>
      <c r="CK431" s="38" t="s">
        <v>66</v>
      </c>
      <c r="CL431" s="70" t="s">
        <v>260</v>
      </c>
      <c r="CM431" s="70" t="s">
        <v>261</v>
      </c>
      <c r="CN431" s="36" t="s">
        <v>64</v>
      </c>
      <c r="CO431" s="37" t="s">
        <v>115</v>
      </c>
      <c r="CP431" s="38" t="s">
        <v>66</v>
      </c>
      <c r="CQ431" s="70" t="s">
        <v>260</v>
      </c>
      <c r="CR431" s="70" t="s">
        <v>261</v>
      </c>
      <c r="CS431" s="36" t="s">
        <v>64</v>
      </c>
      <c r="CT431" s="37" t="s">
        <v>115</v>
      </c>
      <c r="CU431" s="38" t="s">
        <v>66</v>
      </c>
      <c r="CV431" s="70" t="s">
        <v>260</v>
      </c>
      <c r="CW431" s="70" t="s">
        <v>261</v>
      </c>
      <c r="CX431" s="36" t="s">
        <v>64</v>
      </c>
      <c r="CY431" s="37" t="s">
        <v>115</v>
      </c>
      <c r="CZ431" s="38" t="s">
        <v>66</v>
      </c>
      <c r="DA431" s="70" t="s">
        <v>260</v>
      </c>
      <c r="DB431" s="70" t="s">
        <v>261</v>
      </c>
      <c r="DC431" s="36" t="s">
        <v>64</v>
      </c>
      <c r="DD431" s="37" t="s">
        <v>115</v>
      </c>
      <c r="DE431" s="38" t="s">
        <v>66</v>
      </c>
      <c r="DF431" s="70" t="s">
        <v>260</v>
      </c>
      <c r="DG431" s="70" t="s">
        <v>261</v>
      </c>
      <c r="DH431" s="36" t="s">
        <v>64</v>
      </c>
      <c r="DI431" s="37" t="s">
        <v>115</v>
      </c>
      <c r="DJ431" s="38" t="s">
        <v>66</v>
      </c>
      <c r="DK431" s="70" t="s">
        <v>260</v>
      </c>
      <c r="DL431" s="70" t="s">
        <v>261</v>
      </c>
      <c r="DM431" s="36" t="s">
        <v>64</v>
      </c>
      <c r="DN431" s="37" t="s">
        <v>115</v>
      </c>
      <c r="DO431" s="38" t="s">
        <v>66</v>
      </c>
      <c r="DP431" s="70" t="s">
        <v>260</v>
      </c>
      <c r="DQ431" s="70" t="s">
        <v>261</v>
      </c>
      <c r="DR431" s="36" t="s">
        <v>64</v>
      </c>
      <c r="DS431" s="37" t="s">
        <v>115</v>
      </c>
      <c r="DT431" s="37" t="s">
        <v>66</v>
      </c>
      <c r="DU431" s="70" t="s">
        <v>260</v>
      </c>
      <c r="DV431" s="70" t="s">
        <v>261</v>
      </c>
    </row>
    <row r="432" spans="27:126" x14ac:dyDescent="0.35">
      <c r="AA432" s="74">
        <v>1.5</v>
      </c>
      <c r="AB432" s="73">
        <f t="shared" ref="AB432:AB443" si="1251">IF(ISNUMBER(AA7),(AA7*(AF7-AG7)+AE7+AG7-2*AF7)/(AE7-AF7),"-")</f>
        <v>4.4317443120260034</v>
      </c>
      <c r="AC432" s="47" t="s">
        <v>6</v>
      </c>
      <c r="AD432" s="47" t="s">
        <v>2</v>
      </c>
      <c r="AE432" s="16">
        <f>VLOOKUP(AE428,I37:J74,2,FALSE)*[2]beta_Schätzung_Corr_Poll!E87</f>
        <v>898.5</v>
      </c>
      <c r="AF432" s="16">
        <f>VLOOKUP(AE428,I37:J74,2,FALSE)*[2]beta_Schätzung_Corr_Poll!E88</f>
        <v>1199.5500000000002</v>
      </c>
      <c r="AG432" s="16">
        <f>VLOOKUP(AE428,I37:J74,2,FALSE)*[2]beta_Schätzung_Corr_Poll!E89</f>
        <v>3435</v>
      </c>
      <c r="AH432" s="16">
        <f>[2]beta_Schätzung_Corr_Poll!E85</f>
        <v>0.98119999999999996</v>
      </c>
      <c r="AI432" s="16">
        <f>VLOOKUP(AE428,I37:J74,2,FALSE)*[2]beta_Schätzung_Corr_Poll!F87</f>
        <v>898.5</v>
      </c>
      <c r="AJ432" s="16">
        <f>VLOOKUP(AE428,I37:J74,2,FALSE)*[2]beta_Schätzung_Corr_Poll!F88</f>
        <v>1457.5500000000002</v>
      </c>
      <c r="AK432" s="16">
        <f>VLOOKUP(AE428,I37:J74,2,FALSE)*[2]beta_Schätzung_Corr_Poll!F89</f>
        <v>3435</v>
      </c>
      <c r="AL432" s="16">
        <f>[2]beta_Schätzung_Corr_Poll!F85</f>
        <v>0.7593333333333333</v>
      </c>
      <c r="AM432" s="16">
        <f>VLOOKUP(AE428,I37:J74,2,FALSE)*[2]beta_Schätzung_Corr_Poll!G87</f>
        <v>898.5</v>
      </c>
      <c r="AN432" s="16">
        <f>VLOOKUP(AE428,I37:J74,2,FALSE)*[2]beta_Schätzung_Corr_Poll!G88</f>
        <v>1366.8000000000002</v>
      </c>
      <c r="AO432" s="16">
        <f>VLOOKUP(AE428,I37:J74,2,FALSE)*[2]beta_Schätzung_Corr_Poll!G89</f>
        <v>3435</v>
      </c>
      <c r="AP432" s="16">
        <f>[2]beta_Schätzung_Corr_Poll!G85</f>
        <v>0.76519999999999999</v>
      </c>
      <c r="AQ432" s="16">
        <f>VLOOKUP(AE428,I37:J74,2,FALSE)*[2]beta_Schätzung_Corr_Poll!H87</f>
        <v>898.5</v>
      </c>
      <c r="AR432" s="16">
        <f>VLOOKUP(AE428,I37:J74,2,FALSE)*[2]beta_Schätzung_Corr_Poll!H88</f>
        <v>3435</v>
      </c>
      <c r="AS432" s="16">
        <f>VLOOKUP(AE428,I37:J74,2,FALSE)*[2]beta_Schätzung_Corr_Poll!H89</f>
        <v>3435</v>
      </c>
      <c r="AT432" s="16">
        <f>[2]beta_Schätzung_Corr_Poll!H85</f>
        <v>0</v>
      </c>
      <c r="AU432" s="16">
        <f t="shared" ref="AU432:AU443" si="1252">IF(ISNUMBER($AE432),IF(OR(HLOOKUP($AU$5,$I$2:$Y$8,4,FALSE)=1,HLOOKUP($AU$5,$I$2:$Y$8,5,FALSE)=1,),HLOOKUP($AU$5,$I$2:$Y$8,4,FALSE)*VLOOKUP($AC432,$B$32:$G$45,MATCH($AD432,$B$33:$G$33,0),FALSE)+HLOOKUP($AU$5,$I$2:$Y$8,5,FALSE)*VLOOKUP($AC432,$B$47:$G$60,MATCH($AD432,$B$48:$G$48,0),FALSE)+$AE432,$AE432),"N/A")</f>
        <v>898.5</v>
      </c>
      <c r="AV432" s="16">
        <f t="shared" ref="AV432:AV443" si="1253">IF(ISNUMBER($AF432),$AF432*SQRT(SUMSQ(HLOOKUP($AU$5,$J$2:$Y$8,2,FALSE)*VLOOKUP($AC432,$B$2:$G$15,MATCH($AD432,$B$3:$G$3,0),FALSE),HLOOKUP($AU$5,$J$2:$Y$8,3,FALSE)*VLOOKUP($AC432,$B$17:$G$30,MATCH($AD432,$B$18:$G$18,0),FALSE),HLOOKUP($AU$5,$J$2:$Y$8,6,FALSE)))+HLOOKUP($AU$5,$J$2:$Y$8,4,FALSE)*VLOOKUP($AC432,$B$32:$G$45,MATCH($AD432,$B$33:$G$33,0),FALSE)+HLOOKUP($AU$5,$J$2:$Y$8,5,FALSE)*VLOOKUP($AC432,$B$47:$G$60,MATCH($AD432,$B$48:$G$48,0),FALSE),"N/A")</f>
        <v>1199.5500000000002</v>
      </c>
      <c r="AW432" s="16">
        <f t="shared" ref="AW432:AW443" si="1254">IF(ISNUMBER($AG432),IF(OR(HLOOKUP($AU$5,$I$2:$Y$8,4,FALSE)=1,HLOOKUP($AU$5,$I$2:$Y$8,5,FALSE)=1,),HLOOKUP($AU$5,$I$2:$Y$8,4,FALSE)*VLOOKUP($AC432,$B$32:$G$45,MATCH($AD432,$B$33:$G$33,0),FALSE)+HLOOKUP($AU$5,$I$2:$Y$8,5,FALSE)*VLOOKUP($AC432,$B$47:$G$60,MATCH($AD432,$B$48:$G$48,0),FALSE)+$AG432,$AG432),"N/A")</f>
        <v>3435</v>
      </c>
      <c r="AX432" s="47" t="str">
        <f>IF(AY432&gt;0, "true", "false")</f>
        <v>true</v>
      </c>
      <c r="AY432" s="16">
        <f>AH432</f>
        <v>0.98119999999999996</v>
      </c>
      <c r="AZ432" s="16">
        <f t="shared" ref="AZ432:AZ443" si="1255">IF(ISNUMBER($AE432),IF(OR(HLOOKUP($AZ$5,$I$2:$Y$8,4,FALSE)=1,HLOOKUP($AZ$5,$I$2:$Y$8,5,FALSE)=1,),HLOOKUP($AZ$5,$I$2:$Y$8,4,FALSE)*VLOOKUP($AC432,$B$32:$G$45,MATCH($AD432,$B$33:$G$33,0),FALSE)+HLOOKUP($AZ$5,$I$2:$Y$8,5,FALSE)*VLOOKUP($AC432,$B$47:$G$60,MATCH($AD432,$B$48:$G$48,0),FALSE)+$AE432,$AE432),"N/A")</f>
        <v>829.5</v>
      </c>
      <c r="BA432" s="16">
        <f t="shared" ref="BA432:BA443" si="1256">IF(ISNUMBER($AF432),$AF432*SQRT(SUMSQ(HLOOKUP($AZ$5,$J$2:$Y$8,2,FALSE)*VLOOKUP($AC432,$B$2:$G$15,MATCH($AD432,$B$3:$G$3,0),FALSE),HLOOKUP($AZ$5,$J$2:$Y$8,3,FALSE)*VLOOKUP($AC432,$B$17:$G$30,MATCH($AD432,$B$18:$G$18,0),FALSE),HLOOKUP($AZ$5,$J$2:$Y$8,6,FALSE)))+HLOOKUP($AZ$5,$J$2:$Y$8,4,FALSE)*VLOOKUP($AC432,$B$32:$G$45,MATCH($AD432,$B$33:$G$33,0),FALSE)+HLOOKUP($AZ$5,$J$2:$Y$8,5,FALSE)*VLOOKUP($AC432,$B$47:$G$60,MATCH($AD432,$B$48:$G$48,0),FALSE),"N/A")</f>
        <v>1130.5500000000002</v>
      </c>
      <c r="BB432" s="16">
        <f t="shared" ref="BB432:BB443" si="1257">IF(ISNUMBER($AG432),IF(OR(HLOOKUP($AZ$5,$I$2:$Y$8,4,FALSE)=1,HLOOKUP($AZ$5,$I$2:$Y$8,5,FALSE)=1,),HLOOKUP($AZ$5,$I$2:$Y$8,4,FALSE)*VLOOKUP($AC432,$B$32:$G$45,MATCH($AD432,$B$33:$G$33,0),FALSE)+HLOOKUP($AZ$5,$I$2:$Y$8,5,FALSE)*VLOOKUP($AC432,$B$47:$G$60,MATCH($AD432,$B$48:$G$48,0),FALSE)+$AG432,$AG432),"N/A")</f>
        <v>3366</v>
      </c>
      <c r="BC432" s="16" t="str">
        <f>IF(BD432&gt;0, "true", "false")</f>
        <v>true</v>
      </c>
      <c r="BD432" s="16">
        <f>AH432</f>
        <v>0.98119999999999996</v>
      </c>
      <c r="BE432" s="16">
        <f t="shared" ref="BE432:BE443" si="1258">IF(ISNUMBER($AE432),IF(OR(HLOOKUP($BE$5,$I$2:$Y$8,4,FALSE)=1,HLOOKUP($BE$5,$I$2:$Y$8,5,FALSE)=1,),HLOOKUP($BE$5,$I$2:$Y$8,4,FALSE)*VLOOKUP($AC432,$B$32:$G$45,MATCH($AD432,$B$33:$G$33,0),FALSE)+HLOOKUP($AU$5,$I$2:$Y$8,5,FALSE)*VLOOKUP($AC432,$B$47:$G$60,MATCH($AD432,$B$48:$G$48,0),FALSE)+$AE432,$AE432),"N/A")</f>
        <v>899.8</v>
      </c>
      <c r="BF432" s="16">
        <f t="shared" ref="BF432:BF443" si="1259">IF(ISNUMBER($AF432),$AF432*SQRT(SUMSQ(HLOOKUP($BE$5,$J$2:$Y$8,2,FALSE)*VLOOKUP($AC432,$B$2:$G$15,MATCH($AD432,$B$3:$G$3,0),FALSE),HLOOKUP($BE$5,$J$2:$Y$8,3,FALSE)*VLOOKUP($AC432,$B$17:$G$30,MATCH($AD432,$B$18:$G$18,0),FALSE),HLOOKUP($BE$5,$J$2:$Y$8,6,FALSE)))+HLOOKUP($BE$5,$J$2:$Y$8,4,FALSE)*VLOOKUP($AC432,$B$32:$G$45,MATCH($AD432,$B$33:$G$33,0),FALSE)+HLOOKUP($BE$5,$J$2:$Y$8,5,FALSE)*VLOOKUP($AC432,$B$47:$G$60,MATCH($AD432,$B$48:$G$48,0),FALSE),"N/A")</f>
        <v>1200.8500000000001</v>
      </c>
      <c r="BG432" s="16">
        <f t="shared" ref="BG432:BG443" si="1260">IF(ISNUMBER($AG432),IF(OR(HLOOKUP($BE$5,$I$2:$Y$8,4,FALSE)=1,HLOOKUP($BE$5,$I$2:$Y$8,5,FALSE)=1,),HLOOKUP($BE$5,$I$2:$Y$8,4,FALSE)*VLOOKUP($AC432,$B$32:$G$45,MATCH($AD432,$B$33:$G$33,0),FALSE)+HLOOKUP($BE$5,$I$2:$Y$8,5,FALSE)*VLOOKUP($AC432,$B$47:$G$60,MATCH($AD432,$B$48:$G$48,0),FALSE)+$AG432,$AG432),"N/A")</f>
        <v>3436.3</v>
      </c>
      <c r="BH432" s="16" t="str">
        <f>IF(BI432&gt;0, "true", "false")</f>
        <v>true</v>
      </c>
      <c r="BI432" s="16">
        <f>AH432</f>
        <v>0.98119999999999996</v>
      </c>
      <c r="BJ432" s="16">
        <f t="shared" ref="BJ432:BJ443" si="1261">IF(ISNUMBER($AE432),IF(OR(HLOOKUP($BJ$5,$I$2:$Y$8,4,FALSE)=1,HLOOKUP($BJ$5,$I$2:$Y$8,5,FALSE)=1,),HLOOKUP($BJ$5,$I$2:$Y$8,4,FALSE)*VLOOKUP($AC432,$B$32:$G$45,MATCH($AD432,$B$33:$G$33,0),FALSE)+HLOOKUP($BJ$5,$I$2:$Y$8,5,FALSE)*VLOOKUP($AC432,$B$47:$G$60,MATCH($AD432,$B$48:$G$48,0),FALSE)+$AE432,$AE432),"N/A")</f>
        <v>830.8</v>
      </c>
      <c r="BK432" s="16">
        <f t="shared" ref="BK432:BK443" si="1262">IF(ISNUMBER($AF432),$AF432*SQRT(SUMSQ(HLOOKUP($BJ$5,$J$2:$Y$8,2,FALSE)*VLOOKUP($AC432,$B$2:$G$15,MATCH($AD432,$B$3:$G$3,0),FALSE),HLOOKUP($BJ$5,$J$2:$Y$8,3,FALSE)*VLOOKUP($AC432,$B$17:$G$30,MATCH($AD432,$B$18:$G$18,0),FALSE),HLOOKUP($BJ$5,$J$2:$Y$8,6,FALSE)))+HLOOKUP($BJ$5,$J$2:$Y$8,4,FALSE)*VLOOKUP($AC432,$B$32:$G$45,MATCH($AD432,$B$33:$G$33,0),FALSE)+HLOOKUP($BJ$5,$J$2:$Y$8,5,FALSE)*VLOOKUP($AC432,$B$47:$G$60,MATCH($AD432,$B$48:$G$48,0),FALSE),"N/A")</f>
        <v>1131.8500000000001</v>
      </c>
      <c r="BL432" s="16">
        <f t="shared" ref="BL432:BL443" si="1263">IF(ISNUMBER($AG432),IF(OR(HLOOKUP($BJ$5,$I$2:$Y$8,4,FALSE)=1,HLOOKUP($BJ$5,$I$2:$Y$8,5,FALSE)=1,),HLOOKUP($BJ$5,$I$2:$Y$8,4,FALSE)*VLOOKUP($AC432,$B$32:$G$45,MATCH($AD432,$B$33:$G$33,0),FALSE)+HLOOKUP($BJ$5,$I$2:$Y$8,5,FALSE)*VLOOKUP($AC432,$B$47:$G$60,MATCH($AD432,$B$48:$G$48,0),FALSE)+$AG432,$AG432),"N/A")</f>
        <v>3367.3</v>
      </c>
      <c r="BM432" s="16" t="str">
        <f>IF(BN432&gt;0, "true", "false")</f>
        <v>true</v>
      </c>
      <c r="BN432" s="16">
        <f>AH432</f>
        <v>0.98119999999999996</v>
      </c>
      <c r="BO432" s="16">
        <f>IF(ISNUMBER($AI432),$AI432+HLOOKUP($BO$5,$J$2:$Y$8,4,FALSE)*VLOOKUP($AC432,$B$32:$G$45,MATCH($AD432,$B$33:$G$33,0),FALSE)+HLOOKUP($BO$5,$J$2:$Y$8,5,FALSE)*VLOOKUP($AC432,$B$47:$G$60,MATCH($AD432,$B$48:$G$48,0),FALSE),"N/A")</f>
        <v>898.5</v>
      </c>
      <c r="BP432" s="16">
        <f>IF(ISNUMBER($AJ432),$AJ432+HLOOKUP($BO$5,$J$2:$Y$8,4,FALSE)*VLOOKUP($AC432,$B$32:$G$45,MATCH($AD432,$B$33:$G$33,0),FALSE)+HLOOKUP($BO$5,$J$2:$Y$8,5,FALSE)*VLOOKUP($AC432,$B$47:$G$60,MATCH($AD432,$B$48:$G$48,0),FALSE),"N/A")</f>
        <v>1457.5500000000002</v>
      </c>
      <c r="BQ432" s="16">
        <f>IF(ISNUMBER($AK432),$AK432+HLOOKUP($BO$5,$J$2:$Y$8,4,FALSE)*VLOOKUP($AC432,$B$32:$G$45,MATCH($AD432,$B$33:$G$33,0),FALSE)+HLOOKUP($BO$5,$J$2:$Y$8,5,FALSE)*VLOOKUP($AC432,$B$47:$G$60,MATCH($AD432,$B$48:$G$48,0),FALSE),"N/A")</f>
        <v>3435</v>
      </c>
      <c r="BR432" s="16" t="str">
        <f>IF(BS432&gt;0, "true", "false")</f>
        <v>true</v>
      </c>
      <c r="BS432" s="16">
        <f>AL432</f>
        <v>0.7593333333333333</v>
      </c>
      <c r="BT432" s="16">
        <f>IF(ISNUMBER($AI432),$AI432+HLOOKUP($BT$5,$J$2:$Y$8,4,FALSE)*VLOOKUP($AC432,$B$32:$G$45,MATCH($AD432,$B$33:$G$33,0),FALSE)+HLOOKUP($BT$5,$J$2:$Y$8,5,FALSE)*VLOOKUP($AC432,$B$47:$G$60,MATCH($AD432,$B$48:$G$48,0),FALSE),"N/A")</f>
        <v>829.5</v>
      </c>
      <c r="BU432" s="16">
        <f>IF(ISNUMBER($AJ432),$AJ432+HLOOKUP($BT$5,$J$2:$Y$8,4,FALSE)*VLOOKUP($AC432,$B$32:$G$45,MATCH($AD432,$B$33:$G$33,0),FALSE)+HLOOKUP($BT$5,$J$2:$Y$8,5,FALSE)*VLOOKUP($AC432,$B$47:$G$60,MATCH($AD432,$B$48:$G$48,0),FALSE),"N/A")</f>
        <v>1388.5500000000002</v>
      </c>
      <c r="BV432" s="16">
        <f>IF(ISNUMBER($AK432),$AK432+HLOOKUP($BT$5,$J$2:$Y$8,4,FALSE)*VLOOKUP($AC432,$B$32:$G$45,MATCH($AD432,$B$33:$G$33,0),FALSE)+HLOOKUP($BT$5,$J$2:$Y$8,5,FALSE)*VLOOKUP($AC432,$B$47:$G$60,MATCH($AD432,$B$48:$G$48,0),FALSE),"N/A")</f>
        <v>3366</v>
      </c>
      <c r="BW432" s="16" t="str">
        <f>IF(BX432&gt;0, "true", "false")</f>
        <v>true</v>
      </c>
      <c r="BX432" s="16">
        <f>AL432</f>
        <v>0.7593333333333333</v>
      </c>
      <c r="BY432" s="16">
        <f>IF(ISNUMBER($AI432),$AI432+HLOOKUP($BY$5,$J$2:$Y$8,4,FALSE)*VLOOKUP($AC432,$B$32:$G$45,MATCH($AD432,$B$33:$G$33,0),FALSE)+HLOOKUP($BY$5,$J$2:$Y$8,5,FALSE)*VLOOKUP($AC432,$B$47:$G$60,MATCH($AD432,$B$48:$G$48,0),FALSE),"N/A")</f>
        <v>899.8</v>
      </c>
      <c r="BZ432" s="16">
        <f>IF(ISNUMBER($AJ432),$AJ432+HLOOKUP($BY$5,$J$2:$Y$8,4,FALSE)*VLOOKUP($AC432,$B$32:$G$45,MATCH($AD432,$B$33:$G$33,0),FALSE)+HLOOKUP($BY$5,$J$2:$Y$8,5,FALSE)*VLOOKUP($AC432,$B$47:$G$60,MATCH($AD432,$B$48:$G$48,0),FALSE),"N/A")</f>
        <v>1458.8500000000001</v>
      </c>
      <c r="CA432" s="16">
        <f>IF(ISNUMBER($AK432),$AK432+HLOOKUP($BY$5,$J$2:$Y$8,4,FALSE)*VLOOKUP($AC432,$B$32:$G$45,MATCH($AD432,$B$33:$G$33,0),FALSE)+HLOOKUP($BY$5,$J$2:$Y$8,5,FALSE)*VLOOKUP($AC432,$B$47:$G$60,MATCH($AD432,$B$48:$G$48,0),FALSE),"N/A")</f>
        <v>3436.3</v>
      </c>
      <c r="CB432" s="16" t="str">
        <f>IF(CC432&gt;0, "true", "false")</f>
        <v>true</v>
      </c>
      <c r="CC432" s="16">
        <f>AL432</f>
        <v>0.7593333333333333</v>
      </c>
      <c r="CD432" s="16">
        <f>IF(ISNUMBER($AI432),$AI432+HLOOKUP($CD$5,$J$2:$Y$8,4,FALSE)*VLOOKUP($AC432,$B$32:$G$45,MATCH($AD432,$B$33:$G$33,0),FALSE)+HLOOKUP($CD$5,$J$2:$Y$8,5,FALSE)*VLOOKUP($AC432,$B$47:$G$60,MATCH($AD432,$B$48:$G$48,0),FALSE),"N/A")</f>
        <v>830.8</v>
      </c>
      <c r="CE432" s="16">
        <f>IF(ISNUMBER($AJ432),$AJ432+HLOOKUP($CD$5,$J$2:$Y$8,4,FALSE)*VLOOKUP($AC432,$B$32:$G$45,MATCH($AD432,$B$33:$G$33,0),FALSE)+HLOOKUP($CD$5,$J$2:$Y$8,5,FALSE)*VLOOKUP($AC432,$B$47:$G$60,MATCH($AD432,$B$48:$G$48,0),FALSE),"N/A")</f>
        <v>1389.8500000000001</v>
      </c>
      <c r="CF432" s="16">
        <f>IF(ISNUMBER($AK432),$AK432+HLOOKUP($CD$5,$J$2:$Y$8,4,FALSE)*VLOOKUP($AC432,$B$32:$G$45,MATCH($AD432,$B$33:$G$33,0),FALSE)+HLOOKUP($CD$5,$J$2:$Y$8,5,FALSE)*VLOOKUP($AC432,$B$47:$G$60,MATCH($AD432,$B$48:$G$48,0),FALSE),"N/A")</f>
        <v>3367.3</v>
      </c>
      <c r="CG432" s="16" t="str">
        <f>IF(CH432&gt;0, "true", "false")</f>
        <v>true</v>
      </c>
      <c r="CH432" s="16">
        <f>AL432</f>
        <v>0.7593333333333333</v>
      </c>
      <c r="CI432" s="16">
        <f>IF(ISNUMBER($AM432),$AM432+HLOOKUP($CI$5,$J$2:$Y$8,4,FALSE)*VLOOKUP($AC432,$B$32:$G$45,MATCH($AD432,$B$33:$G$33,0),FALSE)+HLOOKUP($CI$5,$J$2:$Y$8,5,FALSE)*VLOOKUP($AC432,$B$47:$G$60,MATCH($AD432,$B$48:$G$48,0),FALSE),"N/A")</f>
        <v>898.5</v>
      </c>
      <c r="CJ432" s="16">
        <f>IF(ISNUMBER($AN432),$AN432+HLOOKUP($CI$5,$J$2:$Y$8,4,FALSE)*VLOOKUP($AC432,$B$32:$G$45,MATCH($AD432,$B$33:$G$33,0),FALSE)+HLOOKUP($CI$5,$J$2:$Y$8,5,FALSE)*VLOOKUP($AC432,$B$47:$G$60,MATCH($AD432,$B$48:$G$48,0),FALSE),"N/A")</f>
        <v>1366.8000000000002</v>
      </c>
      <c r="CK432" s="16">
        <f>IF(ISNUMBER($AO432),$AO432+HLOOKUP($CI$5,$J$2:$Y$8,4,FALSE)*VLOOKUP($AC432,$B$32:$G$45,MATCH($AD432,$B$33:$G$33,0),FALSE)+HLOOKUP($CI$5,$J$2:$Y$8,5,FALSE)*VLOOKUP($AC432,$B$47:$G$60,MATCH($AD432,$B$48:$G$48,0),FALSE),"N/A")</f>
        <v>3435</v>
      </c>
      <c r="CL432" s="16" t="str">
        <f>IF(CM432&gt;0, "true", "false")</f>
        <v>true</v>
      </c>
      <c r="CM432" s="76">
        <f>AP432</f>
        <v>0.76519999999999999</v>
      </c>
      <c r="CN432" s="16">
        <f>IF(ISNUMBER($AM432),$AM432+HLOOKUP($CN$5,$J$2:$Y$8,4,FALSE)*VLOOKUP($AC432,$B$32:$G$45,MATCH($AD432,$B$33:$G$33,0),FALSE)+HLOOKUP($CN$5,$J$2:$Y$8,5,FALSE)*VLOOKUP($AC432,$B$47:$G$60,MATCH($AD432,$B$48:$G$48,0),FALSE),"N/A")</f>
        <v>829.5</v>
      </c>
      <c r="CO432" s="16">
        <f>IF(ISNUMBER($AN432),$AN432+HLOOKUP($CN$5,$J$2:$Y$8,4,FALSE)*VLOOKUP($AC432,$B$32:$G$45,MATCH($AD432,$B$33:$G$33,0),FALSE)+HLOOKUP($CN$5,$J$2:$Y$8,5,FALSE)*VLOOKUP($AC432,$B$47:$G$60,MATCH($AD432,$B$48:$G$48,0),FALSE),"N/A")</f>
        <v>1297.8000000000002</v>
      </c>
      <c r="CP432" s="16">
        <f>IF(ISNUMBER($AO432),$AO432+HLOOKUP($CN$5,$J$2:$Y$8,4,FALSE)*VLOOKUP($AC432,$B$32:$G$45,MATCH($AD432,$B$33:$G$33,0),FALSE)+HLOOKUP($CN$5,$J$2:$Y$8,5,FALSE)*VLOOKUP($AC432,$B$47:$G$60,MATCH($AD432,$B$48:$G$48,0),FALSE),"N/A")</f>
        <v>3366</v>
      </c>
      <c r="CQ432" s="16" t="str">
        <f>IF(CR432&gt;0, "true", "false")</f>
        <v>true</v>
      </c>
      <c r="CR432" s="76">
        <f>AP432</f>
        <v>0.76519999999999999</v>
      </c>
      <c r="CS432" s="16">
        <f>IF(ISNUMBER($AM432),$AM432+HLOOKUP($CS$5,$J$2:$Y$8,4,FALSE)*VLOOKUP($AC432,$B$32:$G$45,MATCH($AD432,$B$33:$G$33,0),FALSE)+HLOOKUP($CS$5,$J$2:$Y$8,5,FALSE)*VLOOKUP($AC432,$B$47:$G$60,MATCH($AD432,$B$48:$G$48,0),FALSE),"N/A")</f>
        <v>899.8</v>
      </c>
      <c r="CT432" s="16">
        <f>IF(ISNUMBER($AN432),$AN432+HLOOKUP($CS$5,$J$2:$Y$8,4,FALSE)*VLOOKUP($AC432,$B$32:$G$45,MATCH($AD432,$B$33:$G$33,0),FALSE)+HLOOKUP($CS$5,$J$2:$Y$8,5,FALSE)*VLOOKUP($AC432,$B$47:$G$60,MATCH($AD432,$B$48:$G$48,0),FALSE),"N/A")</f>
        <v>1368.1000000000001</v>
      </c>
      <c r="CU432" s="16">
        <f>IF(ISNUMBER($AO432),$AO432+HLOOKUP($CS$5,$J$2:$Y$8,4,FALSE)*VLOOKUP($AC432,$B$32:$G$45,MATCH($AD432,$B$33:$G$33,0),FALSE)+HLOOKUP($CS$5,$J$2:$Y$8,5,FALSE)*VLOOKUP($AC432,$B$47:$G$60,MATCH($AD432,$B$48:$G$48,0),FALSE),"N/A")</f>
        <v>3436.3</v>
      </c>
      <c r="CV432" s="16" t="str">
        <f>IF(CW432&gt;0, "true", "false")</f>
        <v>true</v>
      </c>
      <c r="CW432" s="76">
        <f>AP432</f>
        <v>0.76519999999999999</v>
      </c>
      <c r="CX432" s="16">
        <f>IF(ISNUMBER($AM432),$AM432+HLOOKUP($CX$5,$J$2:$Y$8,4,FALSE)*VLOOKUP($AC432,$B$32:$G$45,MATCH($AD432,$B$33:$G$33,0),FALSE)+HLOOKUP($CX$5,$J$2:$Y$8,5,FALSE)*VLOOKUP($AC432,$B$47:$G$60,MATCH($AD432,$B$48:$G$48,0),FALSE),"N/A")</f>
        <v>830.8</v>
      </c>
      <c r="CY432" s="16">
        <f>IF(ISNUMBER($AN432),$AN432+HLOOKUP($CX$5,$J$2:$Y$8,4,FALSE)*VLOOKUP($AC432,$B$32:$G$45,MATCH($AD432,$B$33:$G$33,0),FALSE)+HLOOKUP($CX$5,$J$2:$Y$8,5,FALSE)*VLOOKUP($AC432,$B$47:$G$60,MATCH($AD432,$B$48:$G$48,0),FALSE),"N/A")</f>
        <v>1299.1000000000001</v>
      </c>
      <c r="CZ432" s="16">
        <f>IF(ISNUMBER($AO432),$AO432+HLOOKUP($CX$5,$J$2:$Y$8,4,FALSE)*VLOOKUP($AC432,$B$32:$G$45,MATCH($AD432,$B$33:$G$33,0),FALSE)+HLOOKUP($CX$5,$J$2:$Y$8,5,FALSE)*VLOOKUP($AC432,$B$47:$G$60,MATCH($AD432,$B$48:$G$48,0),FALSE),"N/A")</f>
        <v>3367.3</v>
      </c>
      <c r="DA432" s="16" t="str">
        <f>IF(DB432&gt;0, "true", "false")</f>
        <v>true</v>
      </c>
      <c r="DB432" s="76">
        <f>AP432</f>
        <v>0.76519999999999999</v>
      </c>
      <c r="DC432" s="16">
        <f>IF(ISNUMBER($AQ432),$AQ432+HLOOKUP($DC$5,$J$2:$Y$8,4,FALSE)*VLOOKUP($AC432,$B$32:$G$45,MATCH($AD432,$B$33:$G$33,0),FALSE)+HLOOKUP($DC$5,$J$2:$Y$8,5,FALSE)*VLOOKUP($AC432,$B$47:$G$60,MATCH($AD432,$B$48:$G$48,0),FALSE),"N/A")</f>
        <v>898.5</v>
      </c>
      <c r="DD432" s="16">
        <f>IF(ISNUMBER($AR432),$AR432+HLOOKUP($DC$5,$J$2:$Y$8,4,FALSE)*VLOOKUP($AC432,$B$32:$G$45,MATCH($AD432,$B$33:$G$33,0),FALSE)+HLOOKUP($DC$5,$J$2:$Y$8,5,FALSE)*VLOOKUP($AC432,$B$47:$G$60,MATCH($AD432,$B$48:$G$48,0),FALSE),"N/A")</f>
        <v>3435</v>
      </c>
      <c r="DE432" s="16">
        <f>IF(ISNUMBER($AS432),$AS432+HLOOKUP($DC$5,$J$2:$Y$8,4,FALSE)*VLOOKUP($AC432,$B$32:$G$45,MATCH($AD432,$B$33:$G$33,0),FALSE)+HLOOKUP($DC$5,$J$2:$Y$8,5,FALSE)*VLOOKUP($AC432,$B$47:$G$60,MATCH($AD432,$B$48:$G$48,0),FALSE),"N/A")</f>
        <v>3435</v>
      </c>
      <c r="DF432" s="16" t="str">
        <f>IF(DG432&gt;0, "true", "false")</f>
        <v>false</v>
      </c>
      <c r="DG432" s="76">
        <f>AT432</f>
        <v>0</v>
      </c>
      <c r="DH432" s="16">
        <f>IF(ISNUMBER($AQ432),$AQ432+HLOOKUP($DH$5,$J$2:$Y$8,4,FALSE)*VLOOKUP($AC432,$B$32:$G$45,MATCH($AD432,$B$33:$G$33,0),FALSE)+HLOOKUP($DH$5,$J$2:$Y$8,5,FALSE)*VLOOKUP($AC432,$B$47:$G$60,MATCH($AD432,$B$48:$G$48,0),FALSE),"N/A")</f>
        <v>829.5</v>
      </c>
      <c r="DI432" s="16">
        <f>IF(ISNUMBER($AR432),$AR432+HLOOKUP($DH$5,$J$2:$Y$8,4,FALSE)*VLOOKUP($AC432,$B$32:$G$45,MATCH($AD432,$B$33:$G$33,0),FALSE)+HLOOKUP($DH$5,$J$2:$Y$8,5,FALSE)*VLOOKUP($AC432,$B$47:$G$60,MATCH($AD432,$B$48:$G$48,0),FALSE),"N/A")</f>
        <v>3366</v>
      </c>
      <c r="DJ432" s="16">
        <f>IF(ISNUMBER($AS432),$AS432+HLOOKUP($DH$5,$J$2:$Y$8,4,FALSE)*VLOOKUP($AC432,$B$32:$G$45,MATCH($AD432,$B$33:$G$33,0),FALSE)+HLOOKUP($DH$5,$J$2:$Y$8,5,FALSE)*VLOOKUP($AC432,$B$47:$G$60,MATCH($AD432,$B$48:$G$48,0),FALSE),"N/A")</f>
        <v>3366</v>
      </c>
      <c r="DK432" s="16" t="str">
        <f>IF(DL432&gt;0, "true", "false")</f>
        <v>false</v>
      </c>
      <c r="DL432" s="76">
        <f>AT432</f>
        <v>0</v>
      </c>
      <c r="DM432" s="16">
        <f>IF(ISNUMBER($AQ432),$AQ432+HLOOKUP($DM$5,$J$2:$Y$8,4,FALSE)*VLOOKUP($AC432,$B$32:$G$45,MATCH($AD432,$B$33:$G$33,0),FALSE)+HLOOKUP($DM$5,$J$2:$Y$8,5,FALSE)*VLOOKUP($AC432,$B$47:$G$60,MATCH($AD432,$B$48:$G$48,0),FALSE),"N/A")</f>
        <v>899.8</v>
      </c>
      <c r="DN432" s="16">
        <f>IF(ISNUMBER($AR432),$AR432+HLOOKUP($DM$5,$J$2:$Y$8,4,FALSE)*VLOOKUP($AC432,$B$32:$G$45,MATCH($AD432,$B$33:$G$33,0),FALSE)+HLOOKUP($DM$5,$J$2:$Y$8,5,FALSE)*VLOOKUP($AC432,$B$47:$G$60,MATCH($AD432,$B$48:$G$48,0),FALSE),"N/A")</f>
        <v>3436.3</v>
      </c>
      <c r="DO432" s="16">
        <f>IF(ISNUMBER($AS432),$AS432+HLOOKUP($DM$5,$J$2:$Y$8,4,FALSE)*VLOOKUP($AC432,$B$32:$G$45,MATCH($AD432,$B$33:$G$33,0),FALSE)+HLOOKUP($DM$5,$J$2:$Y$8,5,FALSE)*VLOOKUP($AC432,$B$47:$G$60,MATCH($AD432,$B$48:$G$48,0),FALSE),"N/A")</f>
        <v>3436.3</v>
      </c>
      <c r="DP432" s="16" t="str">
        <f>IF(DQ432&gt;0, "true", "false")</f>
        <v>false</v>
      </c>
      <c r="DQ432" s="76">
        <f>AT432</f>
        <v>0</v>
      </c>
      <c r="DR432" s="16">
        <f>IF(ISNUMBER($AQ432),$AQ432+HLOOKUP($DR$5,$J$2:$Y$8,4,FALSE)*VLOOKUP($AC432,$B$32:$G$45,MATCH($AD432,$B$33:$G$33,0),FALSE)+HLOOKUP($DR$5,$J$2:$Y$8,5,FALSE)*VLOOKUP($AC432,$B$47:$G$60,MATCH($AD432,$B$48:$G$48,0),FALSE),"N/A")</f>
        <v>830.8</v>
      </c>
      <c r="DS432" s="16">
        <f>IF(ISNUMBER($AR432),$AR432+HLOOKUP($DR$5,$J$2:$Y$8,4,FALSE)*VLOOKUP($AC432,$B$32:$G$45,MATCH($AD432,$B$33:$G$33,0),FALSE)+HLOOKUP($DR$5,$J$2:$Y$8,5,FALSE)*VLOOKUP($AC432,$B$47:$G$60,MATCH($AD432,$B$48:$G$48,0),FALSE),"N/A")</f>
        <v>3367.3</v>
      </c>
      <c r="DT432" s="16">
        <f>IF(ISNUMBER($AS432),$AS432+HLOOKUP($DR$5,$J$2:$Y$8,4,FALSE)*VLOOKUP($AC432,$B$32:$G$45,MATCH($AD432,$B$33:$G$33,0),FALSE)+HLOOKUP($DR$5,$J$2:$Y$8,5,FALSE)*VLOOKUP($AC432,$B$47:$G$60,MATCH($AD432,$B$48:$G$48,0),FALSE),"N/A")</f>
        <v>3367.3</v>
      </c>
      <c r="DU432" s="16" t="str">
        <f>IF(DV432&gt;0, "true", "false")</f>
        <v>false</v>
      </c>
      <c r="DV432" s="76">
        <f>AT432</f>
        <v>0</v>
      </c>
    </row>
    <row r="433" spans="27:126" x14ac:dyDescent="0.35">
      <c r="AA433" s="74">
        <v>1.5</v>
      </c>
      <c r="AB433" s="73">
        <f t="shared" si="1251"/>
        <v>19.499999999999751</v>
      </c>
      <c r="AC433" s="47" t="s">
        <v>7</v>
      </c>
      <c r="AD433" s="47" t="s">
        <v>2</v>
      </c>
      <c r="AE433" s="16">
        <f>[2]beta_Schätzung_Corr_Poll!E107</f>
        <v>48</v>
      </c>
      <c r="AF433" s="16">
        <f>[2]beta_Schätzung_Corr_Poll!E108</f>
        <v>48.2</v>
      </c>
      <c r="AG433" s="16">
        <f>[2]beta_Schätzung_Corr_Poll!E109</f>
        <v>55.6</v>
      </c>
      <c r="AH433" s="16">
        <f>[2]beta_Schätzung_Corr_Poll!E105</f>
        <v>0.99839999999999995</v>
      </c>
      <c r="AI433" s="16">
        <f>[2]beta_Schätzung_Corr_Poll!F107</f>
        <v>48</v>
      </c>
      <c r="AJ433" s="16">
        <f>[2]beta_Schätzung_Corr_Poll!IF9</f>
        <v>209</v>
      </c>
      <c r="AK433" s="16">
        <f>[2]beta_Schätzung_Corr_Poll!F109</f>
        <v>55.6</v>
      </c>
      <c r="AL433" s="16">
        <f>[2]beta_Schätzung_Corr_Poll!F105</f>
        <v>0.96633333333333338</v>
      </c>
      <c r="AM433" s="16">
        <f>[2]beta_Schätzung_Corr_Poll!G107</f>
        <v>48</v>
      </c>
      <c r="AN433" s="16">
        <f>[2]beta_Schätzung_Corr_Poll!G108</f>
        <v>48.3</v>
      </c>
      <c r="AO433" s="16">
        <f>[2]beta_Schätzung_Corr_Poll!G109</f>
        <v>55.6</v>
      </c>
      <c r="AP433" s="16">
        <f>[2]beta_Schätzung_Corr_Poll!G105</f>
        <v>0.96279999999999999</v>
      </c>
      <c r="AQ433" s="16">
        <f>[2]beta_Schätzung_Corr_Poll!H107</f>
        <v>48</v>
      </c>
      <c r="AR433" s="16">
        <f>[2]beta_Schätzung_Corr_Poll!H108</f>
        <v>55.6</v>
      </c>
      <c r="AS433" s="16">
        <f>[2]beta_Schätzung_Corr_Poll!H109</f>
        <v>55.6</v>
      </c>
      <c r="AT433" s="16">
        <f>[2]beta_Schätzung_Corr_Poll!H105</f>
        <v>0</v>
      </c>
      <c r="AU433" s="16">
        <f t="shared" si="1252"/>
        <v>48</v>
      </c>
      <c r="AV433" s="16">
        <f t="shared" si="1253"/>
        <v>48.2</v>
      </c>
      <c r="AW433" s="16">
        <f t="shared" si="1254"/>
        <v>55.6</v>
      </c>
      <c r="AX433" s="47" t="str">
        <f>IF(AY433&gt;0, "true", "false")</f>
        <v>true</v>
      </c>
      <c r="AY433" s="16">
        <f>AH433</f>
        <v>0.99839999999999995</v>
      </c>
      <c r="AZ433" s="16">
        <f t="shared" si="1255"/>
        <v>48</v>
      </c>
      <c r="BA433" s="16">
        <f t="shared" si="1256"/>
        <v>48.2</v>
      </c>
      <c r="BB433" s="16">
        <f t="shared" si="1257"/>
        <v>55.6</v>
      </c>
      <c r="BC433" s="16" t="str">
        <f>IF(BD433&gt;0, "true", "false")</f>
        <v>true</v>
      </c>
      <c r="BD433" s="16">
        <f>AH433</f>
        <v>0.99839999999999995</v>
      </c>
      <c r="BE433" s="16">
        <f t="shared" si="1258"/>
        <v>48</v>
      </c>
      <c r="BF433" s="16">
        <f t="shared" si="1259"/>
        <v>48.2</v>
      </c>
      <c r="BG433" s="16">
        <f t="shared" si="1260"/>
        <v>55.6</v>
      </c>
      <c r="BH433" s="16" t="str">
        <f>IF(BI433&gt;0, "true", "false")</f>
        <v>true</v>
      </c>
      <c r="BI433" s="16">
        <f>AH433</f>
        <v>0.99839999999999995</v>
      </c>
      <c r="BJ433" s="16">
        <f t="shared" si="1261"/>
        <v>48</v>
      </c>
      <c r="BK433" s="16">
        <f t="shared" si="1262"/>
        <v>48.2</v>
      </c>
      <c r="BL433" s="16">
        <f t="shared" si="1263"/>
        <v>55.6</v>
      </c>
      <c r="BM433" s="16" t="str">
        <f>IF(BN433&gt;0, "true", "false")</f>
        <v>true</v>
      </c>
      <c r="BN433" s="16">
        <f>AH433</f>
        <v>0.99839999999999995</v>
      </c>
      <c r="BO433" s="16">
        <f t="shared" ref="BO433:BO443" si="1264">IF(ISNUMBER($AE433),IF(OR(HLOOKUP($BO$5,$I$2:$Y$8,4,FALSE)=1,HLOOKUP($BO$5,$I$2:$Y$8,5,FALSE)=1,),HLOOKUP($BO$5,$I$2:$Y$8,4,FALSE)*VLOOKUP($AC433,$B$32:$G$45,MATCH($AD433,$B$33:$G$33,0),FALSE)+HLOOKUP($BO$5,$I$2:$Y$8,5,FALSE)*VLOOKUP($AC433,$B$47:$G$60,MATCH($AD433,$B$48:$G$48,0),FALSE)+$AE433,$AE433),"N/A")</f>
        <v>48</v>
      </c>
      <c r="BP433" s="16">
        <f t="shared" ref="BP433:BP443" si="1265">IF(ISNUMBER($AF433),$AF433*SQRT(SUMSQ(HLOOKUP($BO$5,$J$2:$Y$8,2,FALSE)*VLOOKUP($AC433,$B$2:$G$15,MATCH($AD433,$B$3:$G$3,0),FALSE),HLOOKUP($BO$5,$J$2:$Y$8,3,FALSE)*VLOOKUP($AC433,$B$17:$G$30,MATCH($AD433,$B$18:$G$18,0),FALSE),HLOOKUP($BO$5,$J$2:$Y$8,6,FALSE)))+HLOOKUP($BO$5,$J$2:$Y$8,4,FALSE)*VLOOKUP($AC433,$B$32:$G$45,MATCH($AD433,$B$33:$G$33,0),FALSE)+HLOOKUP($BO$5,$J$2:$Y$8,5,FALSE)*VLOOKUP($AC433,$B$47:$G$60,MATCH($AD433,$B$48:$G$48,0),FALSE),"N/A")</f>
        <v>48.2</v>
      </c>
      <c r="BQ433" s="16">
        <f t="shared" ref="BQ433:BQ443" si="1266">IF(ISNUMBER($AG433),IF(OR(HLOOKUP($BO$5,$I$2:$Y$8,4,FALSE)=1,HLOOKUP($BO$5,$I$2:$Y$8,5,FALSE)=1,),HLOOKUP($BO$5,$I$2:$Y$8,4,FALSE)*VLOOKUP($AC433,$B$32:$G$45,MATCH($AD433,$B$33:$G$33,0),FALSE)+HLOOKUP($BO$5,$I$2:$Y$8,5,FALSE)*VLOOKUP($AC433,$B$47:$G$60,MATCH($AD433,$B$48:$G$48,0),FALSE)+$AG433,$AG433),"N/A")</f>
        <v>55.6</v>
      </c>
      <c r="BR433" s="16" t="str">
        <f>IF(BS433&gt;0, "true", "false")</f>
        <v>true</v>
      </c>
      <c r="BS433" s="16">
        <f>AL433</f>
        <v>0.96633333333333338</v>
      </c>
      <c r="BT433" s="16">
        <f t="shared" ref="BT433:BT443" si="1267">IF(ISNUMBER($AE433),IF(OR(HLOOKUP($BT$5,$I$2:$Y$8,4,FALSE)=1,HLOOKUP($BT$5,$I$2:$Y$8,5,FALSE)=1,),HLOOKUP($BT$5,$I$2:$Y$8,4,FALSE)*VLOOKUP($AC433,$B$32:$G$45,MATCH($AD433,$B$33:$G$33,0),FALSE)+HLOOKUP($BT$5,$I$2:$Y$8,5,FALSE)*VLOOKUP($AC433,$B$47:$G$60,MATCH($AD433,$B$48:$G$48,0),FALSE)+$AE433,$AE433),"N/A")</f>
        <v>48</v>
      </c>
      <c r="BU433" s="16">
        <f t="shared" ref="BU433:BU443" si="1268">IF(ISNUMBER($AF433),$AF433*SQRT(SUMSQ(HLOOKUP($BT$5,$J$2:$Y$8,2,FALSE)*VLOOKUP($AC433,$B$2:$G$15,MATCH($AD433,$B$3:$G$3,0),FALSE),HLOOKUP($BT$5,$J$2:$Y$8,3,FALSE)*VLOOKUP($AC433,$B$17:$G$30,MATCH($AD433,$B$18:$G$18,0),FALSE),HLOOKUP($BT$5,$J$2:$Y$8,6,FALSE)))+HLOOKUP($BT$5,$J$2:$Y$8,4,FALSE)*VLOOKUP($AC433,$B$32:$G$45,MATCH($AD433,$B$33:$G$33,0),FALSE)+HLOOKUP($BT$5,$J$2:$Y$8,5,FALSE)*VLOOKUP($AC433,$B$47:$G$60,MATCH($AD433,$B$48:$G$48,0),FALSE),"N/A")</f>
        <v>48.2</v>
      </c>
      <c r="BV433" s="16">
        <f t="shared" ref="BV433:BV443" si="1269">IF(ISNUMBER($AG433),IF(OR(HLOOKUP($BT$5,$I$2:$Y$8,4,FALSE)=1,HLOOKUP($BT$5,$I$2:$Y$8,5,FALSE)=1,),HLOOKUP($BT$5,$I$2:$Y$8,4,FALSE)*VLOOKUP($AC433,$B$32:$G$45,MATCH($AD433,$B$33:$G$33,0),FALSE)+HLOOKUP($BT$5,$I$2:$Y$8,5,FALSE)*VLOOKUP($AC433,$B$47:$G$60,MATCH($AD433,$B$48:$G$48,0),FALSE)+$AG433,$AG433),"N/A")</f>
        <v>55.6</v>
      </c>
      <c r="BW433" s="16" t="str">
        <f>IF(BX433&gt;0, "true", "false")</f>
        <v>true</v>
      </c>
      <c r="BX433" s="16">
        <f>AL433</f>
        <v>0.96633333333333338</v>
      </c>
      <c r="BY433" s="16">
        <f t="shared" ref="BY433:BY443" si="1270">IF(ISNUMBER($AE433),IF(OR(HLOOKUP($BY$5,$I$2:$Y$8,4,FALSE)=1,HLOOKUP($BY$5,$I$2:$Y$8,5,FALSE)=1,),HLOOKUP($BY$5,$I$2:$Y$8,4,FALSE)*VLOOKUP($AC433,$B$32:$G$45,MATCH($AD433,$B$33:$G$33,0),FALSE)+HLOOKUP($BY$5,$I$2:$Y$8,5,FALSE)*VLOOKUP($AC433,$B$47:$G$60,MATCH($AD433,$B$48:$G$48,0),FALSE)+$AE433,$AE433),"N/A")</f>
        <v>48</v>
      </c>
      <c r="BZ433" s="16">
        <f t="shared" ref="BZ433:BZ443" si="1271">IF(ISNUMBER($AF433),$AF433*SQRT(SUMSQ(HLOOKUP($BY$5,$J$2:$Y$8,2,FALSE)*VLOOKUP($AC433,$B$2:$G$15,MATCH($AD433,$B$3:$G$3,0),FALSE),HLOOKUP($BY$5,$J$2:$Y$8,3,FALSE)*VLOOKUP($AC433,$B$17:$G$30,MATCH($AD433,$B$18:$G$18,0),FALSE),HLOOKUP($BY$5,$J$2:$Y$8,6,FALSE)))+HLOOKUP($BY$5,$J$2:$Y$8,4,FALSE)*VLOOKUP($AC433,$B$32:$G$45,MATCH($AD433,$B$33:$G$33,0),FALSE)+HLOOKUP($BY$5,$J$2:$Y$8,5,FALSE)*VLOOKUP($AC433,$B$47:$G$60,MATCH($AD433,$B$48:$G$48,0),FALSE),"N/A")</f>
        <v>48.2</v>
      </c>
      <c r="CA433" s="16">
        <f t="shared" ref="CA433:CA443" si="1272">IF(ISNUMBER($AG433),IF(OR(HLOOKUP($BY$5,$I$2:$Y$8,4,FALSE)=1,HLOOKUP($BY$5,$I$2:$Y$8,5,FALSE)=1,),HLOOKUP($BY$5,$I$2:$Y$8,4,FALSE)*VLOOKUP($AC433,$B$32:$G$45,MATCH($AD433,$B$33:$G$33,0),FALSE)+HLOOKUP($BY$5,$I$2:$Y$8,5,FALSE)*VLOOKUP($AC433,$B$47:$G$60,MATCH($AD433,$B$48:$G$48,0),FALSE)+$AG433,$AG433),"N/A")</f>
        <v>55.6</v>
      </c>
      <c r="CB433" s="16" t="str">
        <f>IF(CC433&gt;0, "true", "false")</f>
        <v>true</v>
      </c>
      <c r="CC433" s="16">
        <f>AL433</f>
        <v>0.96633333333333338</v>
      </c>
      <c r="CD433" s="16">
        <f t="shared" ref="CD433:CD443" si="1273">IF(ISNUMBER($AE433),IF(OR(HLOOKUP($CD$5,$I$2:$Y$8,4,FALSE)=1,HLOOKUP($CD$5,$I$2:$Y$8,5,FALSE)=1,),HLOOKUP($CD$5,$I$2:$Y$8,4,FALSE)*VLOOKUP($AC433,$B$32:$G$45,MATCH($AD433,$B$33:$G$33,0),FALSE)+HLOOKUP($CD$5,$I$2:$Y$8,5,FALSE)*VLOOKUP($AC433,$B$47:$G$60,MATCH($AD433,$B$48:$G$48,0),FALSE)+$AE433,$AE433),"N/A")</f>
        <v>48</v>
      </c>
      <c r="CE433" s="16">
        <f t="shared" ref="CE433:CE443" si="1274">IF(ISNUMBER($AF433),$AF433*SQRT(SUMSQ(HLOOKUP($CD$5,$J$2:$Y$8,2,FALSE)*VLOOKUP($AC433,$B$2:$G$15,MATCH($AD433,$B$3:$G$3,0),FALSE),HLOOKUP($CD$5,$J$2:$Y$8,3,FALSE)*VLOOKUP($AC433,$B$17:$G$30,MATCH($AD433,$B$18:$G$18,0),FALSE),HLOOKUP($CD$5,$J$2:$Y$8,6,FALSE)))+HLOOKUP($CD$5,$J$2:$Y$8,4,FALSE)*VLOOKUP($AC433,$B$32:$G$45,MATCH($AD433,$B$33:$G$33,0),FALSE)+HLOOKUP($CD$5,$J$2:$Y$8,5,FALSE)*VLOOKUP($AC433,$B$47:$G$60,MATCH($AD433,$B$48:$G$48,0),FALSE),"N/A")</f>
        <v>48.2</v>
      </c>
      <c r="CF433" s="16">
        <f t="shared" ref="CF433:CF443" si="1275">IF(ISNUMBER($AG433),IF(OR(HLOOKUP($CD$5,$I$2:$Y$8,4,FALSE)=1,HLOOKUP($CD$5,$I$2:$Y$8,5,FALSE)=1,),HLOOKUP($CD$5,$I$2:$Y$8,4,FALSE)*VLOOKUP($AC433,$B$32:$G$45,MATCH($AD433,$B$33:$G$33,0),FALSE)+HLOOKUP($CD$5,$I$2:$Y$8,5,FALSE)*VLOOKUP($AC433,$B$47:$G$60,MATCH($AD433,$B$48:$G$48,0),FALSE)+$AG433,$AG433),"N/A")</f>
        <v>55.6</v>
      </c>
      <c r="CG433" s="16" t="str">
        <f>IF(CH433&gt;0, "true", "false")</f>
        <v>true</v>
      </c>
      <c r="CH433" s="16">
        <f>AL433</f>
        <v>0.96633333333333338</v>
      </c>
      <c r="CI433" s="16">
        <f t="shared" ref="CI433:CI443" si="1276">IF(ISNUMBER($AE433),IF(OR(HLOOKUP($CI$5,$I$2:$Y$8,4,FALSE)=1,HLOOKUP($CI$5,$I$2:$Y$8,5,FALSE)=1,),HLOOKUP($CI$5,$I$2:$Y$8,4,FALSE)*VLOOKUP($AC433,$B$32:$G$45,MATCH($AD433,$B$33:$G$33,0),FALSE)+HLOOKUP($CI$5,$I$2:$Y$8,5,FALSE)*VLOOKUP($AC433,$B$47:$G$60,MATCH($AD433,$B$48:$G$48,0),FALSE)+$AE433,$AE433),"N/A")</f>
        <v>48</v>
      </c>
      <c r="CJ433" s="16">
        <f t="shared" ref="CJ433:CJ443" si="1277">IF(ISNUMBER($AF433),$AF433*SQRT(SUMSQ(HLOOKUP($CI$5,$J$2:$Y$8,2,FALSE)*VLOOKUP($AC433,$B$2:$G$15,MATCH($AD433,$B$3:$G$3,0),FALSE),HLOOKUP($CI$5,$J$2:$Y$8,3,FALSE)*VLOOKUP($AC433,$B$17:$G$30,MATCH($AD433,$B$18:$G$18,0),FALSE),HLOOKUP($CI$5,$J$2:$Y$8,6,FALSE)))+HLOOKUP($CI$5,$J$2:$Y$8,4,FALSE)*VLOOKUP($AC433,$B$32:$G$45,MATCH($AD433,$B$33:$G$33,0),FALSE)+HLOOKUP($CI$5,$J$2:$Y$8,5,FALSE)*VLOOKUP($AC433,$B$47:$G$60,MATCH($AD433,$B$48:$G$48,0),FALSE),"N/A")</f>
        <v>48.2</v>
      </c>
      <c r="CK433" s="16">
        <f t="shared" ref="CK433:CK443" si="1278">IF(ISNUMBER($AG433),IF(OR(HLOOKUP($CI$5,$I$2:$Y$8,4,FALSE)=1,HLOOKUP($CI$5,$I$2:$Y$8,5,FALSE)=1,),HLOOKUP($CI$5,$I$2:$Y$8,4,FALSE)*VLOOKUP($AC433,$B$32:$G$45,MATCH($AD433,$B$33:$G$33,0),FALSE)+HLOOKUP($CI$5,$I$2:$Y$8,5,FALSE)*VLOOKUP($AC433,$B$47:$G$60,MATCH($AD433,$B$48:$G$48,0),FALSE)+$AG433,$AG433),"N/A")</f>
        <v>55.6</v>
      </c>
      <c r="CL433" s="16" t="str">
        <f>IF(CM433&gt;0, "true", "false")</f>
        <v>true</v>
      </c>
      <c r="CM433" s="76">
        <f>AP433</f>
        <v>0.96279999999999999</v>
      </c>
      <c r="CN433" s="16">
        <f t="shared" ref="CN433:CN443" si="1279">IF(ISNUMBER($AE433),IF(OR(HLOOKUP($CN$5,$I$2:$Y$8,4,FALSE)=1,HLOOKUP($CN$5,$I$2:$Y$8,5,FALSE)=1,),HLOOKUP($CN$5,$I$2:$Y$8,4,FALSE)*VLOOKUP($AC433,$B$32:$G$45,MATCH($AD433,$B$33:$G$33,0),FALSE)+HLOOKUP($CN$5,$I$2:$Y$8,5,FALSE)*VLOOKUP($AC433,$B$47:$G$60,MATCH($AD433,$B$48:$G$48,0),FALSE)+$AE433,$AE433),"N/A")</f>
        <v>48</v>
      </c>
      <c r="CO433" s="16">
        <f t="shared" ref="CO433:CO443" si="1280">IF(ISNUMBER($AF433),$AF433*SQRT(SUMSQ(HLOOKUP($CN$5,$J$2:$Y$8,2,FALSE)*VLOOKUP($AC433,$B$2:$G$15,MATCH($AD433,$B$3:$G$3,0),FALSE),HLOOKUP($CN$5,$J$2:$Y$8,3,FALSE)*VLOOKUP($AC433,$B$17:$G$30,MATCH($AD433,$B$18:$G$18,0),FALSE),HLOOKUP($CN$5,$J$2:$Y$8,6,FALSE)))+HLOOKUP($CN$5,$J$2:$Y$8,4,FALSE)*VLOOKUP($AC433,$B$32:$G$45,MATCH($AD433,$B$33:$G$33,0),FALSE)+HLOOKUP($CN$5,$J$2:$Y$8,5,FALSE)*VLOOKUP($AC433,$B$47:$G$60,MATCH($AD433,$B$48:$G$48,0),FALSE),"N/A")</f>
        <v>48.2</v>
      </c>
      <c r="CP433" s="16">
        <f t="shared" ref="CP433:CP443" si="1281">IF(ISNUMBER($AG433),IF(OR(HLOOKUP($CN$5,$I$2:$Y$8,4,FALSE)=1,HLOOKUP($CN$5,$I$2:$Y$8,5,FALSE)=1,),HLOOKUP($CN$5,$I$2:$Y$8,4,FALSE)*VLOOKUP($AC433,$B$32:$G$45,MATCH($AD433,$B$33:$G$33,0),FALSE)+HLOOKUP($CN$5,$I$2:$Y$8,5,FALSE)*VLOOKUP($AC433,$B$47:$G$60,MATCH($AD433,$B$48:$G$48,0),FALSE)+$AG433,$AG433),"N/A")</f>
        <v>55.6</v>
      </c>
      <c r="CQ433" s="16" t="str">
        <f>IF(CR433&gt;0, "true", "false")</f>
        <v>true</v>
      </c>
      <c r="CR433" s="76">
        <f>AP433</f>
        <v>0.96279999999999999</v>
      </c>
      <c r="CS433" s="16">
        <f t="shared" ref="CS433:CS443" si="1282">IF(ISNUMBER($AE433),IF(OR(HLOOKUP($CS$5,$I$2:$Y$8,4,FALSE)=1,HLOOKUP($CS$5,$I$2:$Y$8,5,FALSE)=1,),HLOOKUP($CS$5,$I$2:$Y$8,4,FALSE)*VLOOKUP($AC433,$B$32:$G$45,MATCH($AD433,$B$33:$G$33,0),FALSE)+HLOOKUP($CS$5,$I$2:$Y$8,5,FALSE)*VLOOKUP($AC433,$B$47:$G$60,MATCH($AD433,$B$48:$G$48,0),FALSE)+$AE433,$AE433),"N/A")</f>
        <v>48</v>
      </c>
      <c r="CT433" s="16">
        <f t="shared" ref="CT433:CT443" si="1283">IF(ISNUMBER($AF433),$AF433*SQRT(SUMSQ(HLOOKUP($CS$5,$J$2:$Y$8,2,FALSE)*VLOOKUP($AC433,$B$2:$G$15,MATCH($AD433,$B$3:$G$3,0),FALSE),HLOOKUP($CS$5,$J$2:$Y$8,3,FALSE)*VLOOKUP($AC433,$B$17:$G$30,MATCH($AD433,$B$18:$G$18,0),FALSE),HLOOKUP($CS$5,$J$2:$Y$8,6,FALSE)))+HLOOKUP($CS$5,$J$2:$Y$8,4,FALSE)*VLOOKUP($AC433,$B$32:$G$45,MATCH($AD433,$B$33:$G$33,0),FALSE)+HLOOKUP($CS$5,$J$2:$Y$8,5,FALSE)*VLOOKUP($AC433,$B$47:$G$60,MATCH($AD433,$B$48:$G$48,0),FALSE),"N/A")</f>
        <v>48.2</v>
      </c>
      <c r="CU433" s="16">
        <f t="shared" ref="CU433:CU443" si="1284">IF(ISNUMBER($AG433),IF(OR(HLOOKUP($CS$5,$I$2:$Y$8,4,FALSE)=1,HLOOKUP($CS$5,$I$2:$Y$8,5,FALSE)=1,),HLOOKUP($CS$5,$I$2:$Y$8,4,FALSE)*VLOOKUP($AC433,$B$32:$G$45,MATCH($AD433,$B$33:$G$33,0),FALSE)+HLOOKUP($CS$5,$I$2:$Y$8,5,FALSE)*VLOOKUP($AC433,$B$47:$G$60,MATCH($AD433,$B$48:$G$48,0),FALSE)+$AG433,$AG433),"N/A")</f>
        <v>55.6</v>
      </c>
      <c r="CV433" s="16" t="str">
        <f>IF(CW433&gt;0, "true", "false")</f>
        <v>true</v>
      </c>
      <c r="CW433" s="76">
        <f>AP433</f>
        <v>0.96279999999999999</v>
      </c>
      <c r="CX433" s="16">
        <f t="shared" ref="CX433:CX443" si="1285">IF(ISNUMBER($AE433),IF(OR(HLOOKUP($CX$5,$I$2:$Y$8,4,FALSE)=1,HLOOKUP($CX$5,$I$2:$Y$8,5,FALSE)=1,),HLOOKUP($CX$5,$I$2:$Y$8,4,FALSE)*VLOOKUP($AC433,$B$32:$G$45,MATCH($AD433,$B$33:$G$33,0),FALSE)+HLOOKUP($CX$5,$I$2:$Y$8,5,FALSE)*VLOOKUP($AC433,$B$47:$G$60,MATCH($AD433,$B$48:$G$48,0),FALSE)+$AE433,$AE433),"N/A")</f>
        <v>48</v>
      </c>
      <c r="CY433" s="16">
        <f t="shared" ref="CY433:CY443" si="1286">IF(ISNUMBER($AF433),$AF433*SQRT(SUMSQ(HLOOKUP($CX$5,$J$2:$Y$8,2,FALSE)*VLOOKUP($AC433,$B$2:$G$15,MATCH($AD433,$B$3:$G$3,0),FALSE),HLOOKUP($CX$5,$J$2:$Y$8,3,FALSE)*VLOOKUP($AC433,$B$17:$G$30,MATCH($AD433,$B$18:$G$18,0),FALSE),HLOOKUP($CX$5,$J$2:$Y$8,6,FALSE)))+HLOOKUP($CX$5,$J$2:$Y$8,4,FALSE)*VLOOKUP($AC433,$B$32:$G$45,MATCH($AD433,$B$33:$G$33,0),FALSE)+HLOOKUP($CX$5,$J$2:$Y$8,5,FALSE)*VLOOKUP($AC433,$B$47:$G$60,MATCH($AD433,$B$48:$G$48,0),FALSE),"N/A")</f>
        <v>48.2</v>
      </c>
      <c r="CZ433" s="16">
        <f t="shared" ref="CZ433:CZ443" si="1287">IF(ISNUMBER($AG433),IF(OR(HLOOKUP($CX$5,$I$2:$Y$8,4,FALSE)=1,HLOOKUP($CX$5,$I$2:$Y$8,5,FALSE)=1,),HLOOKUP($CX$5,$I$2:$Y$8,4,FALSE)*VLOOKUP($AC433,$B$32:$G$45,MATCH($AD433,$B$33:$G$33,0),FALSE)+HLOOKUP($CX$5,$I$2:$Y$8,5,FALSE)*VLOOKUP($AC433,$B$47:$G$60,MATCH($AD433,$B$48:$G$48,0),FALSE)+$AG433,$AG433),"N/A")</f>
        <v>55.6</v>
      </c>
      <c r="DA433" s="16" t="str">
        <f>IF(DB433&gt;0, "true", "false")</f>
        <v>true</v>
      </c>
      <c r="DB433" s="76">
        <f>AP433</f>
        <v>0.96279999999999999</v>
      </c>
      <c r="DC433" s="16">
        <f t="shared" ref="DC433:DC443" si="1288">IF(ISNUMBER($AE433),IF(OR(HLOOKUP($DC$5,$I$2:$Y$8,4,FALSE)=1,HLOOKUP($DC$5,$I$2:$Y$8,5,FALSE)=1,),HLOOKUP($DC$5,$I$2:$Y$8,4,FALSE)*VLOOKUP($AC433,$B$32:$G$45,MATCH($AD433,$B$33:$G$33,0),FALSE)+HLOOKUP($DC$5,$I$2:$Y$8,5,FALSE)*VLOOKUP($AC433,$B$47:$G$60,MATCH($AD433,$B$48:$G$48,0),FALSE)+$AE433,$AE433),"N/A")</f>
        <v>48</v>
      </c>
      <c r="DD433" s="16">
        <f t="shared" ref="DD433:DD443" si="1289">IF(ISNUMBER($AF433),$AF433*SQRT(SUMSQ(HLOOKUP($DC$5,$J$2:$Y$8,2,FALSE)*VLOOKUP($AC433,$B$2:$G$15,MATCH($AD433,$B$3:$G$3,0),FALSE),HLOOKUP($DC$5,$J$2:$Y$8,3,FALSE)*VLOOKUP($AC433,$B$17:$G$30,MATCH($AD433,$B$18:$G$18,0),FALSE),HLOOKUP($DC$5,$J$2:$Y$8,6,FALSE)))+HLOOKUP($DC$5,$J$2:$Y$8,4,FALSE)*VLOOKUP($AC433,$B$32:$G$45,MATCH($AD433,$B$33:$G$33,0),FALSE)+HLOOKUP($DC$5,$J$2:$Y$8,5,FALSE)*VLOOKUP($AC433,$B$47:$G$60,MATCH($AD433,$B$48:$G$48,0),FALSE),"N/A")</f>
        <v>68.165093706383189</v>
      </c>
      <c r="DE433" s="16">
        <f t="shared" ref="DE433:DE443" si="1290">IF(ISNUMBER($AG433),IF(OR(HLOOKUP($DC$5,$I$2:$Y$8,4,FALSE)=1,HLOOKUP($DC$5,$I$2:$Y$8,5,FALSE)=1,),HLOOKUP($DC$5,$I$2:$Y$8,4,FALSE)*VLOOKUP($AC433,$B$32:$G$45,MATCH($AD433,$B$33:$G$33,0),FALSE)+HLOOKUP($DC$5,$I$2:$Y$8,5,FALSE)*VLOOKUP($AC433,$B$47:$G$60,MATCH($AD433,$B$48:$G$48,0),FALSE)+$AG433,$AG433),"N/A")</f>
        <v>55.6</v>
      </c>
      <c r="DF433" s="16" t="str">
        <f>IF(DG433&gt;0, "true", "false")</f>
        <v>false</v>
      </c>
      <c r="DG433" s="76">
        <f>AT433</f>
        <v>0</v>
      </c>
      <c r="DH433" s="16">
        <f t="shared" ref="DH433:DH443" si="1291">IF(ISNUMBER($AE433),IF(OR(HLOOKUP($DH$5,$I$2:$Y$8,4,FALSE)=1,HLOOKUP($DH$5,$I$2:$Y$8,5,FALSE)=1,),HLOOKUP($DH$5,$I$2:$Y$8,4,FALSE)*VLOOKUP($AC433,$B$32:$G$45,MATCH($AD433,$B$33:$G$33,0),FALSE)+HLOOKUP($DH$5,$I$2:$Y$8,5,FALSE)*VLOOKUP($AC433,$B$47:$G$60,MATCH($AD433,$B$48:$G$48,0),FALSE)+$AE433,$AE433),"N/A")</f>
        <v>48</v>
      </c>
      <c r="DI433" s="16">
        <f t="shared" ref="DI433:DI443" si="1292">IF(ISNUMBER($AF433),$AF433*SQRT(SUMSQ(HLOOKUP($DH$5,$J$2:$Y$8,2,FALSE)*VLOOKUP($AC433,$B$2:$G$15,MATCH($AD433,$B$3:$G$3,0),FALSE),HLOOKUP($DH$5,$J$2:$Y$8,3,FALSE)*VLOOKUP($AC433,$B$17:$G$30,MATCH($AD433,$B$18:$G$18,0),FALSE),HLOOKUP($DH$5,$J$2:$Y$8,6,FALSE)))+HLOOKUP($DH$5,$J$2:$Y$8,4,FALSE)*VLOOKUP($AC433,$B$32:$G$45,MATCH($AD433,$B$33:$G$33,0),FALSE)+HLOOKUP($DH$5,$J$2:$Y$8,5,FALSE)*VLOOKUP($AC433,$B$47:$G$60,MATCH($AD433,$B$48:$G$48,0),FALSE),"N/A")</f>
        <v>68.165093706383189</v>
      </c>
      <c r="DJ433" s="16">
        <f t="shared" ref="DJ433:DJ443" si="1293">IF(ISNUMBER($AG433),IF(OR(HLOOKUP($DH$5,$I$2:$Y$8,4,FALSE)=1,HLOOKUP($DH$5,$I$2:$Y$8,5,FALSE)=1,),HLOOKUP($DH$5,$I$2:$Y$8,4,FALSE)*VLOOKUP($AC433,$B$32:$G$45,MATCH($AD433,$B$33:$G$33,0),FALSE)+HLOOKUP($DH$5,$I$2:$Y$8,5,FALSE)*VLOOKUP($AC433,$B$47:$G$60,MATCH($AD433,$B$48:$G$48,0),FALSE)+$AG433,$AG433),"N/A")</f>
        <v>55.6</v>
      </c>
      <c r="DK433" s="16" t="str">
        <f>IF(DL433&gt;0, "true", "false")</f>
        <v>false</v>
      </c>
      <c r="DL433" s="76">
        <f>AT433</f>
        <v>0</v>
      </c>
      <c r="DM433" s="16">
        <f t="shared" ref="DM433:DM443" si="1294">IF(ISNUMBER($AE433),IF(OR(HLOOKUP($DM$5,$I$2:$Y$8,4,FALSE)=1,HLOOKUP($DM$5,$I$2:$Y$8,5,FALSE)=1,),HLOOKUP($DM$5,$I$2:$Y$8,4,FALSE)*VLOOKUP($AC433,$B$32:$G$45,MATCH($AD433,$B$33:$G$33,0),FALSE)+HLOOKUP($DM$5,$I$2:$Y$8,5,FALSE)*VLOOKUP($AC433,$B$47:$G$60,MATCH($AD433,$B$48:$G$48,0),FALSE)+$AE433,$AE433),"N/A")</f>
        <v>48</v>
      </c>
      <c r="DN433" s="16">
        <f t="shared" ref="DN433:DN443" si="1295">IF(ISNUMBER($AF433),$AF433*SQRT(SUMSQ(HLOOKUP($DM$5,$J$2:$Y$8,2,FALSE)*VLOOKUP($AC433,$B$2:$G$15,MATCH($AD433,$B$3:$G$3,0),FALSE),HLOOKUP($DM$5,$J$2:$Y$8,3,FALSE)*VLOOKUP($AC433,$B$17:$G$30,MATCH($AD433,$B$18:$G$18,0),FALSE),HLOOKUP($DM$5,$J$2:$Y$8,6,FALSE)))+HLOOKUP($DM$5,$J$2:$Y$8,4,FALSE)*VLOOKUP($AC433,$B$32:$G$45,MATCH($AD433,$B$33:$G$33,0),FALSE)+HLOOKUP($DM$5,$J$2:$Y$8,5,FALSE)*VLOOKUP($AC433,$B$47:$G$60,MATCH($AD433,$B$48:$G$48,0),FALSE),"N/A")</f>
        <v>68.165093706383189</v>
      </c>
      <c r="DO433" s="16">
        <f t="shared" ref="DO433:DO443" si="1296">IF(ISNUMBER($AG433),IF(OR(HLOOKUP($DM$5,$I$2:$Y$8,4,FALSE)=1,HLOOKUP($DM$5,$I$2:$Y$8,5,FALSE)=1,),HLOOKUP($DM$5,$I$2:$Y$8,4,FALSE)*VLOOKUP($AC433,$B$32:$G$45,MATCH($AD433,$B$33:$G$33,0),FALSE)+HLOOKUP($DM$5,$I$2:$Y$8,5,FALSE)*VLOOKUP($AC433,$B$47:$G$60,MATCH($AD433,$B$48:$G$48,0),FALSE)+$AG433,$AG433),"N/A")</f>
        <v>55.6</v>
      </c>
      <c r="DP433" s="16" t="str">
        <f>IF(DQ433&gt;0, "true", "false")</f>
        <v>false</v>
      </c>
      <c r="DQ433" s="76">
        <f>AT433</f>
        <v>0</v>
      </c>
      <c r="DR433" s="16">
        <f t="shared" ref="DR433:DR443" si="1297">IF(ISNUMBER($AE433),IF(OR(HLOOKUP($DR$5,$I$2:$Y$8,4,FALSE)=1,HLOOKUP($DR$5,$I$2:$Y$8,5,FALSE)=1,),HLOOKUP($DR$5,$I$2:$Y$8,4,FALSE)*VLOOKUP($AC433,$B$32:$G$45,MATCH($AD433,$B$33:$G$33,0),FALSE)+HLOOKUP($DR$5,$I$2:$Y$8,5,FALSE)*VLOOKUP($AC433,$B$47:$G$60,MATCH($AD433,$B$48:$G$48,0),FALSE)+$AE433,$AE433),"N/A")</f>
        <v>48</v>
      </c>
      <c r="DS433" s="16">
        <f t="shared" ref="DS433:DS443" si="1298">IF(ISNUMBER($AF433),$AF433*SQRT(SUMSQ(HLOOKUP($DR$5,$J$2:$Y$8,2,FALSE)*VLOOKUP($AC433,$B$2:$G$15,MATCH($AD433,$B$3:$G$3,0),FALSE),HLOOKUP($DR$5,$J$2:$Y$8,3,FALSE)*VLOOKUP($AC433,$B$17:$G$30,MATCH($AD433,$B$18:$G$18,0),FALSE),HLOOKUP($DR$5,$J$2:$Y$8,6,FALSE)))+HLOOKUP($DR$5,$J$2:$Y$8,4,FALSE)*VLOOKUP($AC433,$B$32:$G$45,MATCH($AD433,$B$33:$G$33,0),FALSE)+HLOOKUP($DR$5,$J$2:$Y$8,5,FALSE)*VLOOKUP($AC433,$B$47:$G$60,MATCH($AD433,$B$48:$G$48,0),FALSE),"N/A")</f>
        <v>68.165093706383189</v>
      </c>
      <c r="DT433" s="16">
        <f t="shared" ref="DT433:DT443" si="1299">IF(ISNUMBER($AG433),IF(OR(HLOOKUP($DR$5,$I$2:$Y$8,4,FALSE)=1,HLOOKUP($DR$5,$I$2:$Y$8,5,FALSE)=1,),HLOOKUP($DR$5,$I$2:$Y$8,4,FALSE)*VLOOKUP($AC433,$B$32:$G$45,MATCH($AD433,$B$33:$G$33,0),FALSE)+HLOOKUP($DR$5,$I$2:$Y$8,5,FALSE)*VLOOKUP($AC433,$B$47:$G$60,MATCH($AD433,$B$48:$G$48,0),FALSE)+$AG433,$AG433),"N/A")</f>
        <v>55.6</v>
      </c>
      <c r="DU433" s="16" t="str">
        <f>IF(DV433&gt;0, "true", "false")</f>
        <v>false</v>
      </c>
      <c r="DV433" s="76">
        <f>AT433</f>
        <v>0</v>
      </c>
    </row>
    <row r="434" spans="27:126" x14ac:dyDescent="0.35">
      <c r="AA434" s="74" t="s">
        <v>114</v>
      </c>
      <c r="AB434" s="73" t="str">
        <f t="shared" si="1251"/>
        <v>-</v>
      </c>
      <c r="AC434" s="47" t="s">
        <v>8</v>
      </c>
      <c r="AD434" s="47" t="s">
        <v>2</v>
      </c>
      <c r="AE434" s="16"/>
      <c r="AF434" s="16"/>
      <c r="AG434" s="16" t="str">
        <f>IF(MAX(AV9,BA9,BF9,BK9,BP9,BU9,BZ9,CE9,CJ9,CO9,CT9,CY9,DD9,DI9,DN9,DS9)=0,"N/A",MAX(AV9,BA9,BF9,BK9,BP9,BU9,BZ9,CE9,CJ9,CO9,CT9,CY9,DD9,DI9,DN9,DS9))</f>
        <v>N/A</v>
      </c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 t="str">
        <f t="shared" si="1252"/>
        <v>N/A</v>
      </c>
      <c r="AV434" s="16" t="str">
        <f t="shared" si="1253"/>
        <v>N/A</v>
      </c>
      <c r="AW434" s="16" t="str">
        <f t="shared" si="1254"/>
        <v>N/A</v>
      </c>
      <c r="AX434" s="47"/>
      <c r="AY434" s="16"/>
      <c r="AZ434" s="16" t="str">
        <f t="shared" si="1255"/>
        <v>N/A</v>
      </c>
      <c r="BA434" s="16" t="str">
        <f t="shared" si="1256"/>
        <v>N/A</v>
      </c>
      <c r="BB434" s="16" t="str">
        <f t="shared" si="1257"/>
        <v>N/A</v>
      </c>
      <c r="BC434" s="16"/>
      <c r="BD434" s="16"/>
      <c r="BE434" s="16" t="str">
        <f t="shared" si="1258"/>
        <v>N/A</v>
      </c>
      <c r="BF434" s="16" t="str">
        <f t="shared" si="1259"/>
        <v>N/A</v>
      </c>
      <c r="BG434" s="16" t="str">
        <f t="shared" si="1260"/>
        <v>N/A</v>
      </c>
      <c r="BH434" s="16"/>
      <c r="BI434" s="16"/>
      <c r="BJ434" s="16" t="str">
        <f t="shared" si="1261"/>
        <v>N/A</v>
      </c>
      <c r="BK434" s="16" t="str">
        <f t="shared" si="1262"/>
        <v>N/A</v>
      </c>
      <c r="BL434" s="16" t="str">
        <f t="shared" si="1263"/>
        <v>N/A</v>
      </c>
      <c r="BM434" s="16"/>
      <c r="BN434" s="16"/>
      <c r="BO434" s="16" t="str">
        <f t="shared" si="1264"/>
        <v>N/A</v>
      </c>
      <c r="BP434" s="16" t="str">
        <f t="shared" si="1265"/>
        <v>N/A</v>
      </c>
      <c r="BQ434" s="16" t="str">
        <f t="shared" si="1266"/>
        <v>N/A</v>
      </c>
      <c r="BR434" s="16"/>
      <c r="BS434" s="16"/>
      <c r="BT434" s="16" t="str">
        <f t="shared" si="1267"/>
        <v>N/A</v>
      </c>
      <c r="BU434" s="16" t="str">
        <f t="shared" si="1268"/>
        <v>N/A</v>
      </c>
      <c r="BV434" s="16" t="str">
        <f t="shared" si="1269"/>
        <v>N/A</v>
      </c>
      <c r="BW434" s="16"/>
      <c r="BX434" s="16"/>
      <c r="BY434" s="16" t="str">
        <f t="shared" si="1270"/>
        <v>N/A</v>
      </c>
      <c r="BZ434" s="16" t="str">
        <f t="shared" si="1271"/>
        <v>N/A</v>
      </c>
      <c r="CA434" s="16" t="str">
        <f t="shared" si="1272"/>
        <v>N/A</v>
      </c>
      <c r="CB434" s="16"/>
      <c r="CC434" s="16"/>
      <c r="CD434" s="16" t="str">
        <f t="shared" si="1273"/>
        <v>N/A</v>
      </c>
      <c r="CE434" s="16" t="str">
        <f t="shared" si="1274"/>
        <v>N/A</v>
      </c>
      <c r="CF434" s="16" t="str">
        <f t="shared" si="1275"/>
        <v>N/A</v>
      </c>
      <c r="CG434" s="16"/>
      <c r="CH434" s="16"/>
      <c r="CI434" s="16" t="str">
        <f t="shared" si="1276"/>
        <v>N/A</v>
      </c>
      <c r="CJ434" s="16" t="str">
        <f t="shared" si="1277"/>
        <v>N/A</v>
      </c>
      <c r="CK434" s="16" t="str">
        <f t="shared" si="1278"/>
        <v>N/A</v>
      </c>
      <c r="CL434" s="16"/>
      <c r="CM434" s="76"/>
      <c r="CN434" s="16" t="str">
        <f t="shared" si="1279"/>
        <v>N/A</v>
      </c>
      <c r="CO434" s="16" t="str">
        <f t="shared" si="1280"/>
        <v>N/A</v>
      </c>
      <c r="CP434" s="16" t="str">
        <f t="shared" si="1281"/>
        <v>N/A</v>
      </c>
      <c r="CQ434" s="16"/>
      <c r="CR434" s="76"/>
      <c r="CS434" s="16" t="str">
        <f t="shared" si="1282"/>
        <v>N/A</v>
      </c>
      <c r="CT434" s="16" t="str">
        <f t="shared" si="1283"/>
        <v>N/A</v>
      </c>
      <c r="CU434" s="16" t="str">
        <f t="shared" si="1284"/>
        <v>N/A</v>
      </c>
      <c r="CV434" s="16"/>
      <c r="CW434" s="76"/>
      <c r="CX434" s="16" t="str">
        <f t="shared" si="1285"/>
        <v>N/A</v>
      </c>
      <c r="CY434" s="16" t="str">
        <f t="shared" si="1286"/>
        <v>N/A</v>
      </c>
      <c r="CZ434" s="16" t="str">
        <f t="shared" si="1287"/>
        <v>N/A</v>
      </c>
      <c r="DA434" s="16"/>
      <c r="DB434" s="76"/>
      <c r="DC434" s="16" t="str">
        <f t="shared" si="1288"/>
        <v>N/A</v>
      </c>
      <c r="DD434" s="16" t="str">
        <f t="shared" si="1289"/>
        <v>N/A</v>
      </c>
      <c r="DE434" s="16" t="str">
        <f t="shared" si="1290"/>
        <v>N/A</v>
      </c>
      <c r="DF434" s="16"/>
      <c r="DG434" s="76"/>
      <c r="DH434" s="16" t="str">
        <f t="shared" si="1291"/>
        <v>N/A</v>
      </c>
      <c r="DI434" s="16" t="str">
        <f t="shared" si="1292"/>
        <v>N/A</v>
      </c>
      <c r="DJ434" s="16" t="str">
        <f t="shared" si="1293"/>
        <v>N/A</v>
      </c>
      <c r="DK434" s="16"/>
      <c r="DL434" s="76"/>
      <c r="DM434" s="16" t="str">
        <f t="shared" si="1294"/>
        <v>N/A</v>
      </c>
      <c r="DN434" s="16" t="str">
        <f t="shared" si="1295"/>
        <v>N/A</v>
      </c>
      <c r="DO434" s="16" t="str">
        <f t="shared" si="1296"/>
        <v>N/A</v>
      </c>
      <c r="DP434" s="16"/>
      <c r="DQ434" s="76"/>
      <c r="DR434" s="16" t="str">
        <f t="shared" si="1297"/>
        <v>N/A</v>
      </c>
      <c r="DS434" s="16" t="str">
        <f t="shared" si="1298"/>
        <v>N/A</v>
      </c>
      <c r="DT434" s="16" t="str">
        <f t="shared" si="1299"/>
        <v>N/A</v>
      </c>
      <c r="DU434" s="16"/>
      <c r="DV434" s="76"/>
    </row>
    <row r="435" spans="27:126" x14ac:dyDescent="0.35">
      <c r="AA435" s="74">
        <v>1.5</v>
      </c>
      <c r="AB435" s="73">
        <f t="shared" si="1251"/>
        <v>19.499999999999751</v>
      </c>
      <c r="AC435" s="47" t="s">
        <v>9</v>
      </c>
      <c r="AD435" s="47" t="s">
        <v>2</v>
      </c>
      <c r="AE435" s="16">
        <f>[2]beta_Schätzung_Corr_Poll!E125</f>
        <v>38</v>
      </c>
      <c r="AF435" s="16">
        <f>[2]beta_Schätzung_Corr_Poll!E126</f>
        <v>38.200000000000003</v>
      </c>
      <c r="AG435" s="16">
        <f>[2]beta_Schätzung_Corr_Poll!E127</f>
        <v>45.6</v>
      </c>
      <c r="AH435" s="16">
        <f>[2]beta_Schätzung_Corr_Poll!E123</f>
        <v>0.99839999999999995</v>
      </c>
      <c r="AI435" s="16">
        <f>[2]beta_Schätzung_Corr_Poll!F125</f>
        <v>38</v>
      </c>
      <c r="AJ435" s="16">
        <f>[2]beta_Schätzung_Corr_Poll!F126</f>
        <v>38.299999999999997</v>
      </c>
      <c r="AK435" s="16">
        <f>[2]beta_Schätzung_Corr_Poll!F127</f>
        <v>45.6</v>
      </c>
      <c r="AL435" s="16">
        <f>[2]beta_Schätzung_Corr_Poll!F123</f>
        <v>0.96866666666666668</v>
      </c>
      <c r="AM435" s="16">
        <f>[2]beta_Schätzung_Corr_Poll!G125</f>
        <v>38</v>
      </c>
      <c r="AN435" s="16">
        <f>[2]beta_Schätzung_Corr_Poll!G126</f>
        <v>38.299999999999997</v>
      </c>
      <c r="AO435" s="16">
        <f>[2]beta_Schätzung_Corr_Poll!G127</f>
        <v>45.6</v>
      </c>
      <c r="AP435" s="16">
        <f>[2]beta_Schätzung_Corr_Poll!G123</f>
        <v>0.96040000000000003</v>
      </c>
      <c r="AQ435" s="16">
        <f>[2]beta_Schätzung_Corr_Poll!H125</f>
        <v>38</v>
      </c>
      <c r="AR435" s="16">
        <f>[2]beta_Schätzung_Corr_Poll!H126</f>
        <v>45.6</v>
      </c>
      <c r="AS435" s="16">
        <f>[2]beta_Schätzung_Corr_Poll!H127</f>
        <v>45.6</v>
      </c>
      <c r="AT435" s="16">
        <f>[2]beta_Schätzung_Corr_Poll!H123</f>
        <v>0</v>
      </c>
      <c r="AU435" s="16">
        <f t="shared" si="1252"/>
        <v>38</v>
      </c>
      <c r="AV435" s="16">
        <f t="shared" si="1253"/>
        <v>38.200000000000003</v>
      </c>
      <c r="AW435" s="16">
        <f t="shared" si="1254"/>
        <v>45.6</v>
      </c>
      <c r="AX435" s="47" t="str">
        <f>IF(AY435&gt;0, "true", "false")</f>
        <v>true</v>
      </c>
      <c r="AY435" s="16">
        <f>AH435</f>
        <v>0.99839999999999995</v>
      </c>
      <c r="AZ435" s="16">
        <f t="shared" si="1255"/>
        <v>38</v>
      </c>
      <c r="BA435" s="16">
        <f t="shared" si="1256"/>
        <v>38.200000000000003</v>
      </c>
      <c r="BB435" s="16">
        <f t="shared" si="1257"/>
        <v>45.6</v>
      </c>
      <c r="BC435" s="16" t="str">
        <f>IF(BD435&gt;0, "true", "false")</f>
        <v>true</v>
      </c>
      <c r="BD435" s="16">
        <f>AH435</f>
        <v>0.99839999999999995</v>
      </c>
      <c r="BE435" s="16">
        <f t="shared" si="1258"/>
        <v>38</v>
      </c>
      <c r="BF435" s="16">
        <f t="shared" si="1259"/>
        <v>38.200000000000003</v>
      </c>
      <c r="BG435" s="16">
        <f t="shared" si="1260"/>
        <v>45.6</v>
      </c>
      <c r="BH435" s="16" t="str">
        <f>IF(BI435&gt;0, "true", "false")</f>
        <v>true</v>
      </c>
      <c r="BI435" s="16">
        <f>AH435</f>
        <v>0.99839999999999995</v>
      </c>
      <c r="BJ435" s="16">
        <f t="shared" si="1261"/>
        <v>38</v>
      </c>
      <c r="BK435" s="16">
        <f t="shared" si="1262"/>
        <v>38.200000000000003</v>
      </c>
      <c r="BL435" s="16">
        <f t="shared" si="1263"/>
        <v>45.6</v>
      </c>
      <c r="BM435" s="16" t="str">
        <f>IF(BN435&gt;0, "true", "false")</f>
        <v>true</v>
      </c>
      <c r="BN435" s="16">
        <f>AH435</f>
        <v>0.99839999999999995</v>
      </c>
      <c r="BO435" s="16">
        <f t="shared" si="1264"/>
        <v>38</v>
      </c>
      <c r="BP435" s="16">
        <f t="shared" si="1265"/>
        <v>38.200000000000003</v>
      </c>
      <c r="BQ435" s="16">
        <f t="shared" si="1266"/>
        <v>45.6</v>
      </c>
      <c r="BR435" s="16" t="str">
        <f>IF(BS435&gt;0, "true", "false")</f>
        <v>true</v>
      </c>
      <c r="BS435" s="16">
        <f>AL435</f>
        <v>0.96866666666666668</v>
      </c>
      <c r="BT435" s="16">
        <f t="shared" si="1267"/>
        <v>38</v>
      </c>
      <c r="BU435" s="16">
        <f t="shared" si="1268"/>
        <v>38.200000000000003</v>
      </c>
      <c r="BV435" s="16">
        <f t="shared" si="1269"/>
        <v>45.6</v>
      </c>
      <c r="BW435" s="16" t="str">
        <f>IF(BX435&gt;0, "true", "false")</f>
        <v>true</v>
      </c>
      <c r="BX435" s="16">
        <f>AL435</f>
        <v>0.96866666666666668</v>
      </c>
      <c r="BY435" s="16">
        <f t="shared" si="1270"/>
        <v>38</v>
      </c>
      <c r="BZ435" s="16">
        <f t="shared" si="1271"/>
        <v>38.200000000000003</v>
      </c>
      <c r="CA435" s="16">
        <f t="shared" si="1272"/>
        <v>45.6</v>
      </c>
      <c r="CB435" s="16" t="str">
        <f>IF(CC435&gt;0, "true", "false")</f>
        <v>true</v>
      </c>
      <c r="CC435" s="16">
        <f>AL435</f>
        <v>0.96866666666666668</v>
      </c>
      <c r="CD435" s="16">
        <f t="shared" si="1273"/>
        <v>38</v>
      </c>
      <c r="CE435" s="16">
        <f t="shared" si="1274"/>
        <v>38.200000000000003</v>
      </c>
      <c r="CF435" s="16">
        <f t="shared" si="1275"/>
        <v>45.6</v>
      </c>
      <c r="CG435" s="16" t="str">
        <f>IF(CH435&gt;0, "true", "false")</f>
        <v>true</v>
      </c>
      <c r="CH435" s="16">
        <f>AL435</f>
        <v>0.96866666666666668</v>
      </c>
      <c r="CI435" s="16">
        <f t="shared" si="1276"/>
        <v>38</v>
      </c>
      <c r="CJ435" s="16">
        <f t="shared" si="1277"/>
        <v>57.300000000000004</v>
      </c>
      <c r="CK435" s="16">
        <f t="shared" si="1278"/>
        <v>45.6</v>
      </c>
      <c r="CL435" s="16" t="str">
        <f>IF(CM435&gt;0, "true", "false")</f>
        <v>true</v>
      </c>
      <c r="CM435" s="76">
        <f>AP435</f>
        <v>0.96040000000000003</v>
      </c>
      <c r="CN435" s="16">
        <f t="shared" si="1279"/>
        <v>38</v>
      </c>
      <c r="CO435" s="16">
        <f t="shared" si="1280"/>
        <v>57.300000000000004</v>
      </c>
      <c r="CP435" s="16">
        <f t="shared" si="1281"/>
        <v>45.6</v>
      </c>
      <c r="CQ435" s="16" t="str">
        <f>IF(CR435&gt;0, "true", "false")</f>
        <v>true</v>
      </c>
      <c r="CR435" s="76">
        <f>AP435</f>
        <v>0.96040000000000003</v>
      </c>
      <c r="CS435" s="16">
        <f t="shared" si="1282"/>
        <v>38</v>
      </c>
      <c r="CT435" s="16">
        <f t="shared" si="1283"/>
        <v>57.300000000000004</v>
      </c>
      <c r="CU435" s="16">
        <f t="shared" si="1284"/>
        <v>45.6</v>
      </c>
      <c r="CV435" s="16" t="str">
        <f>IF(CW435&gt;0, "true", "false")</f>
        <v>true</v>
      </c>
      <c r="CW435" s="76">
        <f>AP435</f>
        <v>0.96040000000000003</v>
      </c>
      <c r="CX435" s="16">
        <f t="shared" si="1285"/>
        <v>38</v>
      </c>
      <c r="CY435" s="16">
        <f t="shared" si="1286"/>
        <v>57.300000000000004</v>
      </c>
      <c r="CZ435" s="16">
        <f t="shared" si="1287"/>
        <v>45.6</v>
      </c>
      <c r="DA435" s="16" t="str">
        <f>IF(DB435&gt;0, "true", "false")</f>
        <v>true</v>
      </c>
      <c r="DB435" s="76">
        <f>AP435</f>
        <v>0.96040000000000003</v>
      </c>
      <c r="DC435" s="16">
        <f t="shared" si="1288"/>
        <v>38</v>
      </c>
      <c r="DD435" s="16">
        <f t="shared" si="1289"/>
        <v>68.866029361362195</v>
      </c>
      <c r="DE435" s="16">
        <f t="shared" si="1290"/>
        <v>45.6</v>
      </c>
      <c r="DF435" s="16" t="str">
        <f>IF(DG435&gt;0, "true", "false")</f>
        <v>false</v>
      </c>
      <c r="DG435" s="76">
        <f>AT435</f>
        <v>0</v>
      </c>
      <c r="DH435" s="16">
        <f t="shared" si="1291"/>
        <v>38</v>
      </c>
      <c r="DI435" s="16">
        <f t="shared" si="1292"/>
        <v>68.866029361362195</v>
      </c>
      <c r="DJ435" s="16">
        <f t="shared" si="1293"/>
        <v>45.6</v>
      </c>
      <c r="DK435" s="16" t="str">
        <f>IF(DL435&gt;0, "true", "false")</f>
        <v>false</v>
      </c>
      <c r="DL435" s="76">
        <f>AT435</f>
        <v>0</v>
      </c>
      <c r="DM435" s="16">
        <f t="shared" si="1294"/>
        <v>38</v>
      </c>
      <c r="DN435" s="16">
        <f t="shared" si="1295"/>
        <v>68.866029361362195</v>
      </c>
      <c r="DO435" s="16">
        <f t="shared" si="1296"/>
        <v>45.6</v>
      </c>
      <c r="DP435" s="16" t="str">
        <f>IF(DQ435&gt;0, "true", "false")</f>
        <v>false</v>
      </c>
      <c r="DQ435" s="76">
        <f>AT435</f>
        <v>0</v>
      </c>
      <c r="DR435" s="16">
        <f t="shared" si="1297"/>
        <v>38</v>
      </c>
      <c r="DS435" s="16">
        <f t="shared" si="1298"/>
        <v>68.866029361362195</v>
      </c>
      <c r="DT435" s="16">
        <f t="shared" si="1299"/>
        <v>45.6</v>
      </c>
      <c r="DU435" s="16" t="str">
        <f>IF(DV435&gt;0, "true", "false")</f>
        <v>false</v>
      </c>
      <c r="DV435" s="76">
        <f>AT435</f>
        <v>0</v>
      </c>
    </row>
    <row r="436" spans="27:126" x14ac:dyDescent="0.35">
      <c r="AA436" s="74">
        <v>1.5</v>
      </c>
      <c r="AB436" s="73">
        <f t="shared" si="1251"/>
        <v>19.499999999999751</v>
      </c>
      <c r="AC436" s="47" t="s">
        <v>10</v>
      </c>
      <c r="AD436" s="47" t="s">
        <v>2</v>
      </c>
      <c r="AE436" s="16">
        <f>[2]beta_Schätzung_Corr_Poll!E144</f>
        <v>38</v>
      </c>
      <c r="AF436" s="16">
        <f>[2]beta_Schätzung_Corr_Poll!E145</f>
        <v>38.200000000000003</v>
      </c>
      <c r="AG436" s="16">
        <f>[2]beta_Schätzung_Corr_Poll!E146</f>
        <v>45.6</v>
      </c>
      <c r="AH436" s="16">
        <f>[2]beta_Schätzung_Corr_Poll!E142</f>
        <v>0.99719999999999998</v>
      </c>
      <c r="AI436" s="16">
        <f>[2]beta_Schätzung_Corr_Poll!F144</f>
        <v>38</v>
      </c>
      <c r="AJ436" s="16">
        <f>[2]beta_Schätzung_Corr_Poll!F145</f>
        <v>38.200000000000003</v>
      </c>
      <c r="AK436" s="16">
        <f>[2]beta_Schätzung_Corr_Poll!F146</f>
        <v>45.6</v>
      </c>
      <c r="AL436" s="16">
        <f>[2]beta_Schätzung_Corr_Poll!F142</f>
        <v>0.96633333333333338</v>
      </c>
      <c r="AM436" s="16">
        <f>[2]beta_Schätzung_Corr_Poll!G144</f>
        <v>38</v>
      </c>
      <c r="AN436" s="16">
        <f>[2]beta_Schätzung_Corr_Poll!G145</f>
        <v>38.299999999999997</v>
      </c>
      <c r="AO436" s="16">
        <f>[2]beta_Schätzung_Corr_Poll!G146</f>
        <v>45.6</v>
      </c>
      <c r="AP436" s="16">
        <f>[2]beta_Schätzung_Corr_Poll!G142</f>
        <v>0.95960000000000001</v>
      </c>
      <c r="AQ436" s="16">
        <f>[2]beta_Schätzung_Corr_Poll!H144</f>
        <v>38</v>
      </c>
      <c r="AR436" s="16">
        <f>[2]beta_Schätzung_Corr_Poll!H145</f>
        <v>45.6</v>
      </c>
      <c r="AS436" s="16">
        <f>[2]beta_Schätzung_Corr_Poll!H146</f>
        <v>45.6</v>
      </c>
      <c r="AT436" s="16">
        <f>[2]beta_Schätzung_Corr_Poll!H142</f>
        <v>0</v>
      </c>
      <c r="AU436" s="16">
        <f t="shared" si="1252"/>
        <v>38</v>
      </c>
      <c r="AV436" s="16">
        <f t="shared" si="1253"/>
        <v>38.200000000000003</v>
      </c>
      <c r="AW436" s="16">
        <f t="shared" si="1254"/>
        <v>45.6</v>
      </c>
      <c r="AX436" s="47" t="str">
        <f>IF(AY436&gt;0, "true", "false")</f>
        <v>true</v>
      </c>
      <c r="AY436" s="16">
        <f>AH436</f>
        <v>0.99719999999999998</v>
      </c>
      <c r="AZ436" s="16">
        <f t="shared" si="1255"/>
        <v>38</v>
      </c>
      <c r="BA436" s="16">
        <f t="shared" si="1256"/>
        <v>38.200000000000003</v>
      </c>
      <c r="BB436" s="16">
        <f t="shared" si="1257"/>
        <v>45.6</v>
      </c>
      <c r="BC436" s="16" t="str">
        <f>IF(BD436&gt;0, "true", "false")</f>
        <v>true</v>
      </c>
      <c r="BD436" s="16">
        <f>AH436</f>
        <v>0.99719999999999998</v>
      </c>
      <c r="BE436" s="16">
        <f t="shared" si="1258"/>
        <v>38</v>
      </c>
      <c r="BF436" s="16">
        <f t="shared" si="1259"/>
        <v>38.200000000000003</v>
      </c>
      <c r="BG436" s="16">
        <f t="shared" si="1260"/>
        <v>45.6</v>
      </c>
      <c r="BH436" s="16" t="str">
        <f>IF(BI436&gt;0, "true", "false")</f>
        <v>true</v>
      </c>
      <c r="BI436" s="16">
        <f>AH436</f>
        <v>0.99719999999999998</v>
      </c>
      <c r="BJ436" s="16">
        <f t="shared" si="1261"/>
        <v>38</v>
      </c>
      <c r="BK436" s="16">
        <f t="shared" si="1262"/>
        <v>38.200000000000003</v>
      </c>
      <c r="BL436" s="16">
        <f t="shared" si="1263"/>
        <v>45.6</v>
      </c>
      <c r="BM436" s="16" t="str">
        <f>IF(BN436&gt;0, "true", "false")</f>
        <v>true</v>
      </c>
      <c r="BN436" s="16">
        <f>AH436</f>
        <v>0.99719999999999998</v>
      </c>
      <c r="BO436" s="16">
        <f t="shared" si="1264"/>
        <v>38</v>
      </c>
      <c r="BP436" s="16">
        <f t="shared" si="1265"/>
        <v>38.200000000000003</v>
      </c>
      <c r="BQ436" s="16">
        <f t="shared" si="1266"/>
        <v>45.6</v>
      </c>
      <c r="BR436" s="16" t="str">
        <f>IF(BS436&gt;0, "true", "false")</f>
        <v>true</v>
      </c>
      <c r="BS436" s="16">
        <f>AL436</f>
        <v>0.96633333333333338</v>
      </c>
      <c r="BT436" s="16">
        <f t="shared" si="1267"/>
        <v>38</v>
      </c>
      <c r="BU436" s="16">
        <f t="shared" si="1268"/>
        <v>38.200000000000003</v>
      </c>
      <c r="BV436" s="16">
        <f t="shared" si="1269"/>
        <v>45.6</v>
      </c>
      <c r="BW436" s="16" t="str">
        <f>IF(BX436&gt;0, "true", "false")</f>
        <v>true</v>
      </c>
      <c r="BX436" s="16">
        <f>AL436</f>
        <v>0.96633333333333338</v>
      </c>
      <c r="BY436" s="16">
        <f t="shared" si="1270"/>
        <v>38</v>
      </c>
      <c r="BZ436" s="16">
        <f t="shared" si="1271"/>
        <v>38.200000000000003</v>
      </c>
      <c r="CA436" s="16">
        <f t="shared" si="1272"/>
        <v>45.6</v>
      </c>
      <c r="CB436" s="16" t="str">
        <f>IF(CC436&gt;0, "true", "false")</f>
        <v>true</v>
      </c>
      <c r="CC436" s="16">
        <f>AL436</f>
        <v>0.96633333333333338</v>
      </c>
      <c r="CD436" s="16">
        <f t="shared" si="1273"/>
        <v>38</v>
      </c>
      <c r="CE436" s="16">
        <f t="shared" si="1274"/>
        <v>38.200000000000003</v>
      </c>
      <c r="CF436" s="16">
        <f t="shared" si="1275"/>
        <v>45.6</v>
      </c>
      <c r="CG436" s="16" t="str">
        <f>IF(CH436&gt;0, "true", "false")</f>
        <v>true</v>
      </c>
      <c r="CH436" s="16">
        <f>AL436</f>
        <v>0.96633333333333338</v>
      </c>
      <c r="CI436" s="16">
        <f t="shared" si="1276"/>
        <v>38</v>
      </c>
      <c r="CJ436" s="16">
        <f t="shared" si="1277"/>
        <v>38.200000000000003</v>
      </c>
      <c r="CK436" s="16">
        <f t="shared" si="1278"/>
        <v>45.6</v>
      </c>
      <c r="CL436" s="16" t="str">
        <f>IF(CM436&gt;0, "true", "false")</f>
        <v>true</v>
      </c>
      <c r="CM436" s="76">
        <f>AP436</f>
        <v>0.95960000000000001</v>
      </c>
      <c r="CN436" s="16">
        <f t="shared" si="1279"/>
        <v>38</v>
      </c>
      <c r="CO436" s="16">
        <f t="shared" si="1280"/>
        <v>38.200000000000003</v>
      </c>
      <c r="CP436" s="16">
        <f t="shared" si="1281"/>
        <v>45.6</v>
      </c>
      <c r="CQ436" s="16" t="str">
        <f>IF(CR436&gt;0, "true", "false")</f>
        <v>true</v>
      </c>
      <c r="CR436" s="76">
        <f>AP436</f>
        <v>0.95960000000000001</v>
      </c>
      <c r="CS436" s="16">
        <f t="shared" si="1282"/>
        <v>38</v>
      </c>
      <c r="CT436" s="16">
        <f t="shared" si="1283"/>
        <v>38.200000000000003</v>
      </c>
      <c r="CU436" s="16">
        <f t="shared" si="1284"/>
        <v>45.6</v>
      </c>
      <c r="CV436" s="16" t="str">
        <f>IF(CW436&gt;0, "true", "false")</f>
        <v>true</v>
      </c>
      <c r="CW436" s="76">
        <f>AP436</f>
        <v>0.95960000000000001</v>
      </c>
      <c r="CX436" s="16">
        <f t="shared" si="1285"/>
        <v>38</v>
      </c>
      <c r="CY436" s="16">
        <f t="shared" si="1286"/>
        <v>38.200000000000003</v>
      </c>
      <c r="CZ436" s="16">
        <f t="shared" si="1287"/>
        <v>45.6</v>
      </c>
      <c r="DA436" s="16" t="str">
        <f>IF(DB436&gt;0, "true", "false")</f>
        <v>true</v>
      </c>
      <c r="DB436" s="76">
        <f>AP436</f>
        <v>0.95960000000000001</v>
      </c>
      <c r="DC436" s="16">
        <f t="shared" si="1288"/>
        <v>38</v>
      </c>
      <c r="DD436" s="16">
        <f t="shared" si="1289"/>
        <v>54.022958082652238</v>
      </c>
      <c r="DE436" s="16">
        <f t="shared" si="1290"/>
        <v>45.6</v>
      </c>
      <c r="DF436" s="16" t="str">
        <f>IF(DG436&gt;0, "true", "false")</f>
        <v>false</v>
      </c>
      <c r="DG436" s="76">
        <f>AT436</f>
        <v>0</v>
      </c>
      <c r="DH436" s="16">
        <f t="shared" si="1291"/>
        <v>38</v>
      </c>
      <c r="DI436" s="16">
        <f t="shared" si="1292"/>
        <v>54.022958082652238</v>
      </c>
      <c r="DJ436" s="16">
        <f t="shared" si="1293"/>
        <v>45.6</v>
      </c>
      <c r="DK436" s="16" t="str">
        <f>IF(DL436&gt;0, "true", "false")</f>
        <v>false</v>
      </c>
      <c r="DL436" s="76">
        <f>AT436</f>
        <v>0</v>
      </c>
      <c r="DM436" s="16">
        <f t="shared" si="1294"/>
        <v>38</v>
      </c>
      <c r="DN436" s="16">
        <f t="shared" si="1295"/>
        <v>54.022958082652238</v>
      </c>
      <c r="DO436" s="16">
        <f t="shared" si="1296"/>
        <v>45.6</v>
      </c>
      <c r="DP436" s="16" t="str">
        <f>IF(DQ436&gt;0, "true", "false")</f>
        <v>false</v>
      </c>
      <c r="DQ436" s="76">
        <f>AT436</f>
        <v>0</v>
      </c>
      <c r="DR436" s="16">
        <f t="shared" si="1297"/>
        <v>38</v>
      </c>
      <c r="DS436" s="16">
        <f t="shared" si="1298"/>
        <v>54.022958082652238</v>
      </c>
      <c r="DT436" s="16">
        <f t="shared" si="1299"/>
        <v>45.6</v>
      </c>
      <c r="DU436" s="16" t="str">
        <f>IF(DV436&gt;0, "true", "false")</f>
        <v>false</v>
      </c>
      <c r="DV436" s="76">
        <f>AT436</f>
        <v>0</v>
      </c>
    </row>
    <row r="437" spans="27:126" x14ac:dyDescent="0.35">
      <c r="AA437" s="74">
        <v>1.5</v>
      </c>
      <c r="AB437" s="73">
        <f t="shared" si="1251"/>
        <v>4.1893203883495165</v>
      </c>
      <c r="AC437" s="47" t="s">
        <v>11</v>
      </c>
      <c r="AD437" s="47" t="s">
        <v>2</v>
      </c>
      <c r="AE437" s="16">
        <f>[2]beta_Schätzung_Corr_Poll!E165</f>
        <v>50</v>
      </c>
      <c r="AF437" s="16">
        <f>[2]beta_Schätzung_Corr_Poll!E166</f>
        <v>61.7</v>
      </c>
      <c r="AG437" s="16">
        <f>[2]beta_Schätzung_Corr_Poll!E167</f>
        <v>126</v>
      </c>
      <c r="AH437" s="16">
        <f>[2]beta_Schätzung_Corr_Poll!E163</f>
        <v>0.99560000000000004</v>
      </c>
      <c r="AI437" s="16">
        <f>[2]beta_Schätzung_Corr_Poll!F165</f>
        <v>50</v>
      </c>
      <c r="AJ437" s="16">
        <f>[2]beta_Schätzung_Corr_Poll!F166</f>
        <v>61.9</v>
      </c>
      <c r="AK437" s="16">
        <f>[2]beta_Schätzung_Corr_Poll!F167</f>
        <v>126</v>
      </c>
      <c r="AL437" s="16">
        <f>[2]beta_Schätzung_Corr_Poll!F163</f>
        <v>0.93500000000000005</v>
      </c>
      <c r="AM437" s="16">
        <f>[2]beta_Schätzung_Corr_Poll!G165</f>
        <v>50</v>
      </c>
      <c r="AN437" s="16">
        <f>[2]beta_Schätzung_Corr_Poll!G166</f>
        <v>62.7</v>
      </c>
      <c r="AO437" s="16">
        <f>[2]beta_Schätzung_Corr_Poll!G167</f>
        <v>126</v>
      </c>
      <c r="AP437" s="16">
        <f>[2]beta_Schätzung_Corr_Poll!G163</f>
        <v>0.94</v>
      </c>
      <c r="AQ437" s="16">
        <f>[2]beta_Schätzung_Corr_Poll!H165</f>
        <v>50</v>
      </c>
      <c r="AR437" s="16">
        <f>[2]beta_Schätzung_Corr_Poll!H166</f>
        <v>126</v>
      </c>
      <c r="AS437" s="16">
        <f>[2]beta_Schätzung_Corr_Poll!H167</f>
        <v>126</v>
      </c>
      <c r="AT437" s="16">
        <f>[2]beta_Schätzung_Corr_Poll!H163</f>
        <v>0</v>
      </c>
      <c r="AU437" s="16">
        <f t="shared" si="1252"/>
        <v>50</v>
      </c>
      <c r="AV437" s="16">
        <f t="shared" si="1253"/>
        <v>61.7</v>
      </c>
      <c r="AW437" s="16">
        <f t="shared" si="1254"/>
        <v>126</v>
      </c>
      <c r="AX437" s="47" t="str">
        <f>IF(AY437&gt;0, "true", "false")</f>
        <v>true</v>
      </c>
      <c r="AY437" s="16">
        <f>AH437</f>
        <v>0.99560000000000004</v>
      </c>
      <c r="AZ437" s="16">
        <f t="shared" si="1255"/>
        <v>50</v>
      </c>
      <c r="BA437" s="16">
        <f t="shared" si="1256"/>
        <v>61.7</v>
      </c>
      <c r="BB437" s="16">
        <f t="shared" si="1257"/>
        <v>126</v>
      </c>
      <c r="BC437" s="16" t="str">
        <f>IF(BD437&gt;0, "true", "false")</f>
        <v>true</v>
      </c>
      <c r="BD437" s="16">
        <f>AH437</f>
        <v>0.99560000000000004</v>
      </c>
      <c r="BE437" s="16">
        <f t="shared" si="1258"/>
        <v>50</v>
      </c>
      <c r="BF437" s="16">
        <f t="shared" si="1259"/>
        <v>61.7</v>
      </c>
      <c r="BG437" s="16">
        <f t="shared" si="1260"/>
        <v>126</v>
      </c>
      <c r="BH437" s="16" t="str">
        <f>IF(BI437&gt;0, "true", "false")</f>
        <v>true</v>
      </c>
      <c r="BI437" s="16">
        <f>AH437</f>
        <v>0.99560000000000004</v>
      </c>
      <c r="BJ437" s="16">
        <f t="shared" si="1261"/>
        <v>50</v>
      </c>
      <c r="BK437" s="16">
        <f t="shared" si="1262"/>
        <v>61.7</v>
      </c>
      <c r="BL437" s="16">
        <f t="shared" si="1263"/>
        <v>126</v>
      </c>
      <c r="BM437" s="16" t="str">
        <f>IF(BN437&gt;0, "true", "false")</f>
        <v>true</v>
      </c>
      <c r="BN437" s="16">
        <f>AH437</f>
        <v>0.99560000000000004</v>
      </c>
      <c r="BO437" s="16">
        <f t="shared" si="1264"/>
        <v>50</v>
      </c>
      <c r="BP437" s="16">
        <f t="shared" si="1265"/>
        <v>80.210000000000008</v>
      </c>
      <c r="BQ437" s="16">
        <f t="shared" si="1266"/>
        <v>126</v>
      </c>
      <c r="BR437" s="16" t="str">
        <f>IF(BS437&gt;0, "true", "false")</f>
        <v>true</v>
      </c>
      <c r="BS437" s="16">
        <f>AL437</f>
        <v>0.93500000000000005</v>
      </c>
      <c r="BT437" s="16">
        <f t="shared" si="1267"/>
        <v>50</v>
      </c>
      <c r="BU437" s="16">
        <f t="shared" si="1268"/>
        <v>80.210000000000008</v>
      </c>
      <c r="BV437" s="16">
        <f t="shared" si="1269"/>
        <v>126</v>
      </c>
      <c r="BW437" s="16" t="str">
        <f>IF(BX437&gt;0, "true", "false")</f>
        <v>true</v>
      </c>
      <c r="BX437" s="16">
        <f>AL437</f>
        <v>0.93500000000000005</v>
      </c>
      <c r="BY437" s="16">
        <f t="shared" si="1270"/>
        <v>50</v>
      </c>
      <c r="BZ437" s="16">
        <f t="shared" si="1271"/>
        <v>80.210000000000008</v>
      </c>
      <c r="CA437" s="16">
        <f t="shared" si="1272"/>
        <v>126</v>
      </c>
      <c r="CB437" s="16" t="str">
        <f>IF(CC437&gt;0, "true", "false")</f>
        <v>true</v>
      </c>
      <c r="CC437" s="16">
        <f>AL437</f>
        <v>0.93500000000000005</v>
      </c>
      <c r="CD437" s="16">
        <f t="shared" si="1273"/>
        <v>50</v>
      </c>
      <c r="CE437" s="16">
        <f t="shared" si="1274"/>
        <v>80.210000000000008</v>
      </c>
      <c r="CF437" s="16">
        <f t="shared" si="1275"/>
        <v>126</v>
      </c>
      <c r="CG437" s="16" t="str">
        <f>IF(CH437&gt;0, "true", "false")</f>
        <v>true</v>
      </c>
      <c r="CH437" s="16">
        <f>AL437</f>
        <v>0.93500000000000005</v>
      </c>
      <c r="CI437" s="16">
        <f t="shared" si="1276"/>
        <v>50</v>
      </c>
      <c r="CJ437" s="16">
        <f t="shared" si="1277"/>
        <v>92.550000000000011</v>
      </c>
      <c r="CK437" s="16">
        <f t="shared" si="1278"/>
        <v>126</v>
      </c>
      <c r="CL437" s="16" t="str">
        <f>IF(CM437&gt;0, "true", "false")</f>
        <v>true</v>
      </c>
      <c r="CM437" s="76">
        <f>AP437</f>
        <v>0.94</v>
      </c>
      <c r="CN437" s="16">
        <f t="shared" si="1279"/>
        <v>50</v>
      </c>
      <c r="CO437" s="16">
        <f t="shared" si="1280"/>
        <v>92.550000000000011</v>
      </c>
      <c r="CP437" s="16">
        <f t="shared" si="1281"/>
        <v>126</v>
      </c>
      <c r="CQ437" s="16" t="str">
        <f>IF(CR437&gt;0, "true", "false")</f>
        <v>true</v>
      </c>
      <c r="CR437" s="76">
        <f>AP437</f>
        <v>0.94</v>
      </c>
      <c r="CS437" s="16">
        <f t="shared" si="1282"/>
        <v>50</v>
      </c>
      <c r="CT437" s="16">
        <f t="shared" si="1283"/>
        <v>92.550000000000011</v>
      </c>
      <c r="CU437" s="16">
        <f t="shared" si="1284"/>
        <v>126</v>
      </c>
      <c r="CV437" s="16" t="str">
        <f>IF(CW437&gt;0, "true", "false")</f>
        <v>true</v>
      </c>
      <c r="CW437" s="76">
        <f>AP437</f>
        <v>0.94</v>
      </c>
      <c r="CX437" s="16">
        <f t="shared" si="1285"/>
        <v>50</v>
      </c>
      <c r="CY437" s="16">
        <f t="shared" si="1286"/>
        <v>92.550000000000011</v>
      </c>
      <c r="CZ437" s="16">
        <f t="shared" si="1287"/>
        <v>126</v>
      </c>
      <c r="DA437" s="16" t="str">
        <f>IF(DB437&gt;0, "true", "false")</f>
        <v>true</v>
      </c>
      <c r="DB437" s="76">
        <f>AP437</f>
        <v>0.94</v>
      </c>
      <c r="DC437" s="16">
        <f t="shared" si="1288"/>
        <v>50</v>
      </c>
      <c r="DD437" s="16">
        <f t="shared" si="1289"/>
        <v>122.47100309869272</v>
      </c>
      <c r="DE437" s="16">
        <f t="shared" si="1290"/>
        <v>126</v>
      </c>
      <c r="DF437" s="16" t="str">
        <f>IF(DG437&gt;0, "true", "false")</f>
        <v>false</v>
      </c>
      <c r="DG437" s="76">
        <f>AT437</f>
        <v>0</v>
      </c>
      <c r="DH437" s="16">
        <f t="shared" si="1291"/>
        <v>50</v>
      </c>
      <c r="DI437" s="16">
        <f t="shared" si="1292"/>
        <v>122.47100309869272</v>
      </c>
      <c r="DJ437" s="16">
        <f t="shared" si="1293"/>
        <v>126</v>
      </c>
      <c r="DK437" s="16" t="str">
        <f>IF(DL437&gt;0, "true", "false")</f>
        <v>false</v>
      </c>
      <c r="DL437" s="76">
        <f>AT437</f>
        <v>0</v>
      </c>
      <c r="DM437" s="16">
        <f t="shared" si="1294"/>
        <v>50</v>
      </c>
      <c r="DN437" s="16">
        <f t="shared" si="1295"/>
        <v>122.47100309869272</v>
      </c>
      <c r="DO437" s="16">
        <f t="shared" si="1296"/>
        <v>126</v>
      </c>
      <c r="DP437" s="16" t="str">
        <f>IF(DQ437&gt;0, "true", "false")</f>
        <v>false</v>
      </c>
      <c r="DQ437" s="76">
        <f>AT437</f>
        <v>0</v>
      </c>
      <c r="DR437" s="16">
        <f t="shared" si="1297"/>
        <v>50</v>
      </c>
      <c r="DS437" s="16">
        <f t="shared" si="1298"/>
        <v>122.47100309869272</v>
      </c>
      <c r="DT437" s="16">
        <f t="shared" si="1299"/>
        <v>126</v>
      </c>
      <c r="DU437" s="16" t="str">
        <f>IF(DV437&gt;0, "true", "false")</f>
        <v>false</v>
      </c>
      <c r="DV437" s="76">
        <f>AT437</f>
        <v>0</v>
      </c>
    </row>
    <row r="438" spans="27:126" x14ac:dyDescent="0.35">
      <c r="AA438" s="74" t="s">
        <v>114</v>
      </c>
      <c r="AB438" s="73" t="str">
        <f t="shared" si="1251"/>
        <v>-</v>
      </c>
      <c r="AC438" s="47" t="s">
        <v>12</v>
      </c>
      <c r="AD438" s="47" t="s">
        <v>2</v>
      </c>
      <c r="AE438" s="16"/>
      <c r="AF438" s="16"/>
      <c r="AG438" s="16" t="str">
        <f t="shared" ref="AG438:AG443" si="1300">IF(MAX(AV13,BA13,BF13,BK13,BP13,BU13,BZ13,CE13,CJ13,CO13,CT13,CY13,DD13,DI13,DN13,DS13)=0,"N/A",MAX(AV13,BA13,BF13,BK13,BP13,BU13,BZ13,CE13,CJ13,CO13,CT13,CY13,DD13,DI13,DN13,DS13))</f>
        <v>N/A</v>
      </c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 t="str">
        <f t="shared" si="1252"/>
        <v>N/A</v>
      </c>
      <c r="AV438" s="16" t="str">
        <f t="shared" si="1253"/>
        <v>N/A</v>
      </c>
      <c r="AW438" s="16" t="str">
        <f t="shared" si="1254"/>
        <v>N/A</v>
      </c>
      <c r="AX438" s="16"/>
      <c r="AY438" s="16"/>
      <c r="AZ438" s="16" t="str">
        <f t="shared" si="1255"/>
        <v>N/A</v>
      </c>
      <c r="BA438" s="16" t="str">
        <f t="shared" si="1256"/>
        <v>N/A</v>
      </c>
      <c r="BB438" s="16" t="str">
        <f t="shared" si="1257"/>
        <v>N/A</v>
      </c>
      <c r="BC438" s="16"/>
      <c r="BD438" s="16"/>
      <c r="BE438" s="16" t="str">
        <f t="shared" si="1258"/>
        <v>N/A</v>
      </c>
      <c r="BF438" s="16" t="str">
        <f t="shared" si="1259"/>
        <v>N/A</v>
      </c>
      <c r="BG438" s="16" t="str">
        <f t="shared" si="1260"/>
        <v>N/A</v>
      </c>
      <c r="BH438" s="16"/>
      <c r="BI438" s="16"/>
      <c r="BJ438" s="16" t="str">
        <f t="shared" si="1261"/>
        <v>N/A</v>
      </c>
      <c r="BK438" s="16" t="str">
        <f t="shared" si="1262"/>
        <v>N/A</v>
      </c>
      <c r="BL438" s="16" t="str">
        <f t="shared" si="1263"/>
        <v>N/A</v>
      </c>
      <c r="BM438" s="16"/>
      <c r="BN438" s="16"/>
      <c r="BO438" s="16" t="str">
        <f t="shared" si="1264"/>
        <v>N/A</v>
      </c>
      <c r="BP438" s="16" t="str">
        <f t="shared" si="1265"/>
        <v>N/A</v>
      </c>
      <c r="BQ438" s="16" t="str">
        <f t="shared" si="1266"/>
        <v>N/A</v>
      </c>
      <c r="BR438" s="16"/>
      <c r="BS438" s="16"/>
      <c r="BT438" s="16" t="str">
        <f t="shared" si="1267"/>
        <v>N/A</v>
      </c>
      <c r="BU438" s="16" t="str">
        <f t="shared" si="1268"/>
        <v>N/A</v>
      </c>
      <c r="BV438" s="16" t="str">
        <f t="shared" si="1269"/>
        <v>N/A</v>
      </c>
      <c r="BW438" s="16"/>
      <c r="BX438" s="16"/>
      <c r="BY438" s="16" t="str">
        <f t="shared" si="1270"/>
        <v>N/A</v>
      </c>
      <c r="BZ438" s="16" t="str">
        <f t="shared" si="1271"/>
        <v>N/A</v>
      </c>
      <c r="CA438" s="16" t="str">
        <f t="shared" si="1272"/>
        <v>N/A</v>
      </c>
      <c r="CB438" s="16"/>
      <c r="CC438" s="16"/>
      <c r="CD438" s="16" t="str">
        <f t="shared" si="1273"/>
        <v>N/A</v>
      </c>
      <c r="CE438" s="16" t="str">
        <f t="shared" si="1274"/>
        <v>N/A</v>
      </c>
      <c r="CF438" s="16" t="str">
        <f t="shared" si="1275"/>
        <v>N/A</v>
      </c>
      <c r="CG438" s="16"/>
      <c r="CH438" s="16"/>
      <c r="CI438" s="16" t="str">
        <f t="shared" si="1276"/>
        <v>N/A</v>
      </c>
      <c r="CJ438" s="16" t="str">
        <f t="shared" si="1277"/>
        <v>N/A</v>
      </c>
      <c r="CK438" s="16" t="str">
        <f t="shared" si="1278"/>
        <v>N/A</v>
      </c>
      <c r="CL438" s="16"/>
      <c r="CM438" s="16"/>
      <c r="CN438" s="16" t="str">
        <f t="shared" si="1279"/>
        <v>N/A</v>
      </c>
      <c r="CO438" s="16" t="str">
        <f t="shared" si="1280"/>
        <v>N/A</v>
      </c>
      <c r="CP438" s="16" t="str">
        <f t="shared" si="1281"/>
        <v>N/A</v>
      </c>
      <c r="CQ438" s="16"/>
      <c r="CR438" s="16"/>
      <c r="CS438" s="16" t="str">
        <f t="shared" si="1282"/>
        <v>N/A</v>
      </c>
      <c r="CT438" s="16" t="str">
        <f t="shared" si="1283"/>
        <v>N/A</v>
      </c>
      <c r="CU438" s="16" t="str">
        <f t="shared" si="1284"/>
        <v>N/A</v>
      </c>
      <c r="CV438" s="16"/>
      <c r="CW438" s="16"/>
      <c r="CX438" s="16" t="str">
        <f t="shared" si="1285"/>
        <v>N/A</v>
      </c>
      <c r="CY438" s="16" t="str">
        <f t="shared" si="1286"/>
        <v>N/A</v>
      </c>
      <c r="CZ438" s="16" t="str">
        <f t="shared" si="1287"/>
        <v>N/A</v>
      </c>
      <c r="DA438" s="16"/>
      <c r="DB438" s="16"/>
      <c r="DC438" s="16" t="str">
        <f t="shared" si="1288"/>
        <v>N/A</v>
      </c>
      <c r="DD438" s="16" t="str">
        <f t="shared" si="1289"/>
        <v>N/A</v>
      </c>
      <c r="DE438" s="16" t="str">
        <f t="shared" si="1290"/>
        <v>N/A</v>
      </c>
      <c r="DF438" s="16"/>
      <c r="DG438" s="16"/>
      <c r="DH438" s="16" t="str">
        <f t="shared" si="1291"/>
        <v>N/A</v>
      </c>
      <c r="DI438" s="16" t="str">
        <f t="shared" si="1292"/>
        <v>N/A</v>
      </c>
      <c r="DJ438" s="16" t="str">
        <f t="shared" si="1293"/>
        <v>N/A</v>
      </c>
      <c r="DK438" s="16"/>
      <c r="DL438" s="16"/>
      <c r="DM438" s="16" t="str">
        <f t="shared" si="1294"/>
        <v>N/A</v>
      </c>
      <c r="DN438" s="16" t="str">
        <f t="shared" si="1295"/>
        <v>N/A</v>
      </c>
      <c r="DO438" s="16" t="str">
        <f t="shared" si="1296"/>
        <v>N/A</v>
      </c>
      <c r="DP438" s="16"/>
      <c r="DQ438" s="16"/>
      <c r="DR438" s="16" t="str">
        <f t="shared" si="1297"/>
        <v>N/A</v>
      </c>
      <c r="DS438" s="16" t="str">
        <f t="shared" si="1298"/>
        <v>N/A</v>
      </c>
      <c r="DT438" s="16" t="str">
        <f t="shared" si="1299"/>
        <v>N/A</v>
      </c>
      <c r="DU438" s="16"/>
      <c r="DV438" s="16"/>
    </row>
    <row r="439" spans="27:126" x14ac:dyDescent="0.35">
      <c r="AA439" s="74" t="s">
        <v>114</v>
      </c>
      <c r="AB439" s="73" t="str">
        <f t="shared" si="1251"/>
        <v>-</v>
      </c>
      <c r="AC439" s="47" t="s">
        <v>13</v>
      </c>
      <c r="AD439" s="47" t="s">
        <v>2</v>
      </c>
      <c r="AE439" s="16"/>
      <c r="AF439" s="16"/>
      <c r="AG439" s="16" t="str">
        <f t="shared" si="1300"/>
        <v>N/A</v>
      </c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 t="str">
        <f t="shared" si="1252"/>
        <v>N/A</v>
      </c>
      <c r="AV439" s="16" t="str">
        <f t="shared" si="1253"/>
        <v>N/A</v>
      </c>
      <c r="AW439" s="16" t="str">
        <f t="shared" si="1254"/>
        <v>N/A</v>
      </c>
      <c r="AX439" s="16"/>
      <c r="AY439" s="16"/>
      <c r="AZ439" s="16" t="str">
        <f t="shared" si="1255"/>
        <v>N/A</v>
      </c>
      <c r="BA439" s="16" t="str">
        <f t="shared" si="1256"/>
        <v>N/A</v>
      </c>
      <c r="BB439" s="16" t="str">
        <f t="shared" si="1257"/>
        <v>N/A</v>
      </c>
      <c r="BC439" s="16"/>
      <c r="BD439" s="16"/>
      <c r="BE439" s="16" t="str">
        <f t="shared" si="1258"/>
        <v>N/A</v>
      </c>
      <c r="BF439" s="16" t="str">
        <f t="shared" si="1259"/>
        <v>N/A</v>
      </c>
      <c r="BG439" s="16" t="str">
        <f t="shared" si="1260"/>
        <v>N/A</v>
      </c>
      <c r="BH439" s="16"/>
      <c r="BI439" s="16"/>
      <c r="BJ439" s="16" t="str">
        <f t="shared" si="1261"/>
        <v>N/A</v>
      </c>
      <c r="BK439" s="16" t="str">
        <f t="shared" si="1262"/>
        <v>N/A</v>
      </c>
      <c r="BL439" s="16" t="str">
        <f t="shared" si="1263"/>
        <v>N/A</v>
      </c>
      <c r="BM439" s="16"/>
      <c r="BN439" s="16"/>
      <c r="BO439" s="16" t="str">
        <f t="shared" si="1264"/>
        <v>N/A</v>
      </c>
      <c r="BP439" s="16" t="str">
        <f t="shared" si="1265"/>
        <v>N/A</v>
      </c>
      <c r="BQ439" s="16" t="str">
        <f t="shared" si="1266"/>
        <v>N/A</v>
      </c>
      <c r="BR439" s="16"/>
      <c r="BS439" s="16"/>
      <c r="BT439" s="16" t="str">
        <f t="shared" si="1267"/>
        <v>N/A</v>
      </c>
      <c r="BU439" s="16" t="str">
        <f t="shared" si="1268"/>
        <v>N/A</v>
      </c>
      <c r="BV439" s="16" t="str">
        <f t="shared" si="1269"/>
        <v>N/A</v>
      </c>
      <c r="BW439" s="16"/>
      <c r="BX439" s="16"/>
      <c r="BY439" s="16" t="str">
        <f t="shared" si="1270"/>
        <v>N/A</v>
      </c>
      <c r="BZ439" s="16" t="str">
        <f t="shared" si="1271"/>
        <v>N/A</v>
      </c>
      <c r="CA439" s="16" t="str">
        <f t="shared" si="1272"/>
        <v>N/A</v>
      </c>
      <c r="CB439" s="16"/>
      <c r="CC439" s="16"/>
      <c r="CD439" s="16" t="str">
        <f t="shared" si="1273"/>
        <v>N/A</v>
      </c>
      <c r="CE439" s="16" t="str">
        <f t="shared" si="1274"/>
        <v>N/A</v>
      </c>
      <c r="CF439" s="16" t="str">
        <f t="shared" si="1275"/>
        <v>N/A</v>
      </c>
      <c r="CG439" s="16"/>
      <c r="CH439" s="16"/>
      <c r="CI439" s="16" t="str">
        <f t="shared" si="1276"/>
        <v>N/A</v>
      </c>
      <c r="CJ439" s="16" t="str">
        <f t="shared" si="1277"/>
        <v>N/A</v>
      </c>
      <c r="CK439" s="16" t="str">
        <f t="shared" si="1278"/>
        <v>N/A</v>
      </c>
      <c r="CL439" s="16"/>
      <c r="CM439" s="16"/>
      <c r="CN439" s="16" t="str">
        <f t="shared" si="1279"/>
        <v>N/A</v>
      </c>
      <c r="CO439" s="16" t="str">
        <f t="shared" si="1280"/>
        <v>N/A</v>
      </c>
      <c r="CP439" s="16" t="str">
        <f t="shared" si="1281"/>
        <v>N/A</v>
      </c>
      <c r="CQ439" s="16"/>
      <c r="CR439" s="16"/>
      <c r="CS439" s="16" t="str">
        <f t="shared" si="1282"/>
        <v>N/A</v>
      </c>
      <c r="CT439" s="16" t="str">
        <f t="shared" si="1283"/>
        <v>N/A</v>
      </c>
      <c r="CU439" s="16" t="str">
        <f t="shared" si="1284"/>
        <v>N/A</v>
      </c>
      <c r="CV439" s="16"/>
      <c r="CW439" s="16"/>
      <c r="CX439" s="16" t="str">
        <f t="shared" si="1285"/>
        <v>N/A</v>
      </c>
      <c r="CY439" s="16" t="str">
        <f t="shared" si="1286"/>
        <v>N/A</v>
      </c>
      <c r="CZ439" s="16" t="str">
        <f t="shared" si="1287"/>
        <v>N/A</v>
      </c>
      <c r="DA439" s="16"/>
      <c r="DB439" s="16"/>
      <c r="DC439" s="16" t="str">
        <f t="shared" si="1288"/>
        <v>N/A</v>
      </c>
      <c r="DD439" s="16" t="str">
        <f t="shared" si="1289"/>
        <v>N/A</v>
      </c>
      <c r="DE439" s="16" t="str">
        <f t="shared" si="1290"/>
        <v>N/A</v>
      </c>
      <c r="DF439" s="16"/>
      <c r="DG439" s="16"/>
      <c r="DH439" s="16" t="str">
        <f t="shared" si="1291"/>
        <v>N/A</v>
      </c>
      <c r="DI439" s="16" t="str">
        <f t="shared" si="1292"/>
        <v>N/A</v>
      </c>
      <c r="DJ439" s="16" t="str">
        <f t="shared" si="1293"/>
        <v>N/A</v>
      </c>
      <c r="DK439" s="16"/>
      <c r="DL439" s="16"/>
      <c r="DM439" s="16" t="str">
        <f t="shared" si="1294"/>
        <v>N/A</v>
      </c>
      <c r="DN439" s="16" t="str">
        <f t="shared" si="1295"/>
        <v>N/A</v>
      </c>
      <c r="DO439" s="16" t="str">
        <f t="shared" si="1296"/>
        <v>N/A</v>
      </c>
      <c r="DP439" s="16"/>
      <c r="DQ439" s="16"/>
      <c r="DR439" s="16" t="str">
        <f t="shared" si="1297"/>
        <v>N/A</v>
      </c>
      <c r="DS439" s="16" t="str">
        <f t="shared" si="1298"/>
        <v>N/A</v>
      </c>
      <c r="DT439" s="16" t="str">
        <f t="shared" si="1299"/>
        <v>N/A</v>
      </c>
      <c r="DU439" s="16"/>
      <c r="DV439" s="16"/>
    </row>
    <row r="440" spans="27:126" x14ac:dyDescent="0.35">
      <c r="AA440" s="74" t="s">
        <v>114</v>
      </c>
      <c r="AB440" s="73" t="str">
        <f t="shared" si="1251"/>
        <v>-</v>
      </c>
      <c r="AC440" s="47" t="s">
        <v>14</v>
      </c>
      <c r="AD440" s="47" t="s">
        <v>2</v>
      </c>
      <c r="AE440" s="16"/>
      <c r="AF440" s="16"/>
      <c r="AG440" s="16" t="str">
        <f t="shared" si="1300"/>
        <v>N/A</v>
      </c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 t="str">
        <f t="shared" si="1252"/>
        <v>N/A</v>
      </c>
      <c r="AV440" s="16" t="str">
        <f t="shared" si="1253"/>
        <v>N/A</v>
      </c>
      <c r="AW440" s="16" t="str">
        <f t="shared" si="1254"/>
        <v>N/A</v>
      </c>
      <c r="AX440" s="16"/>
      <c r="AY440" s="16"/>
      <c r="AZ440" s="16" t="str">
        <f t="shared" si="1255"/>
        <v>N/A</v>
      </c>
      <c r="BA440" s="16" t="str">
        <f t="shared" si="1256"/>
        <v>N/A</v>
      </c>
      <c r="BB440" s="16" t="str">
        <f t="shared" si="1257"/>
        <v>N/A</v>
      </c>
      <c r="BC440" s="16"/>
      <c r="BD440" s="16"/>
      <c r="BE440" s="16" t="str">
        <f t="shared" si="1258"/>
        <v>N/A</v>
      </c>
      <c r="BF440" s="16" t="str">
        <f t="shared" si="1259"/>
        <v>N/A</v>
      </c>
      <c r="BG440" s="16" t="str">
        <f t="shared" si="1260"/>
        <v>N/A</v>
      </c>
      <c r="BH440" s="16"/>
      <c r="BI440" s="16"/>
      <c r="BJ440" s="16" t="str">
        <f t="shared" si="1261"/>
        <v>N/A</v>
      </c>
      <c r="BK440" s="16" t="str">
        <f t="shared" si="1262"/>
        <v>N/A</v>
      </c>
      <c r="BL440" s="16" t="str">
        <f t="shared" si="1263"/>
        <v>N/A</v>
      </c>
      <c r="BM440" s="16"/>
      <c r="BN440" s="16"/>
      <c r="BO440" s="16" t="str">
        <f t="shared" si="1264"/>
        <v>N/A</v>
      </c>
      <c r="BP440" s="16" t="str">
        <f t="shared" si="1265"/>
        <v>N/A</v>
      </c>
      <c r="BQ440" s="16" t="str">
        <f t="shared" si="1266"/>
        <v>N/A</v>
      </c>
      <c r="BR440" s="16"/>
      <c r="BS440" s="16"/>
      <c r="BT440" s="16" t="str">
        <f t="shared" si="1267"/>
        <v>N/A</v>
      </c>
      <c r="BU440" s="16" t="str">
        <f t="shared" si="1268"/>
        <v>N/A</v>
      </c>
      <c r="BV440" s="16" t="str">
        <f t="shared" si="1269"/>
        <v>N/A</v>
      </c>
      <c r="BW440" s="16"/>
      <c r="BX440" s="16"/>
      <c r="BY440" s="16" t="str">
        <f t="shared" si="1270"/>
        <v>N/A</v>
      </c>
      <c r="BZ440" s="16" t="str">
        <f t="shared" si="1271"/>
        <v>N/A</v>
      </c>
      <c r="CA440" s="16" t="str">
        <f t="shared" si="1272"/>
        <v>N/A</v>
      </c>
      <c r="CB440" s="16"/>
      <c r="CC440" s="16"/>
      <c r="CD440" s="16" t="str">
        <f t="shared" si="1273"/>
        <v>N/A</v>
      </c>
      <c r="CE440" s="16" t="str">
        <f t="shared" si="1274"/>
        <v>N/A</v>
      </c>
      <c r="CF440" s="16" t="str">
        <f t="shared" si="1275"/>
        <v>N/A</v>
      </c>
      <c r="CG440" s="16"/>
      <c r="CH440" s="16"/>
      <c r="CI440" s="16" t="str">
        <f t="shared" si="1276"/>
        <v>N/A</v>
      </c>
      <c r="CJ440" s="16" t="str">
        <f t="shared" si="1277"/>
        <v>N/A</v>
      </c>
      <c r="CK440" s="16" t="str">
        <f t="shared" si="1278"/>
        <v>N/A</v>
      </c>
      <c r="CL440" s="16"/>
      <c r="CM440" s="16"/>
      <c r="CN440" s="16" t="str">
        <f t="shared" si="1279"/>
        <v>N/A</v>
      </c>
      <c r="CO440" s="16" t="str">
        <f t="shared" si="1280"/>
        <v>N/A</v>
      </c>
      <c r="CP440" s="16" t="str">
        <f t="shared" si="1281"/>
        <v>N/A</v>
      </c>
      <c r="CQ440" s="16"/>
      <c r="CR440" s="16"/>
      <c r="CS440" s="16" t="str">
        <f t="shared" si="1282"/>
        <v>N/A</v>
      </c>
      <c r="CT440" s="16" t="str">
        <f t="shared" si="1283"/>
        <v>N/A</v>
      </c>
      <c r="CU440" s="16" t="str">
        <f t="shared" si="1284"/>
        <v>N/A</v>
      </c>
      <c r="CV440" s="16"/>
      <c r="CW440" s="16"/>
      <c r="CX440" s="16" t="str">
        <f t="shared" si="1285"/>
        <v>N/A</v>
      </c>
      <c r="CY440" s="16" t="str">
        <f t="shared" si="1286"/>
        <v>N/A</v>
      </c>
      <c r="CZ440" s="16" t="str">
        <f t="shared" si="1287"/>
        <v>N/A</v>
      </c>
      <c r="DA440" s="16"/>
      <c r="DB440" s="16"/>
      <c r="DC440" s="16" t="str">
        <f t="shared" si="1288"/>
        <v>N/A</v>
      </c>
      <c r="DD440" s="16" t="str">
        <f t="shared" si="1289"/>
        <v>N/A</v>
      </c>
      <c r="DE440" s="16" t="str">
        <f t="shared" si="1290"/>
        <v>N/A</v>
      </c>
      <c r="DF440" s="16"/>
      <c r="DG440" s="16"/>
      <c r="DH440" s="16" t="str">
        <f t="shared" si="1291"/>
        <v>N/A</v>
      </c>
      <c r="DI440" s="16" t="str">
        <f t="shared" si="1292"/>
        <v>N/A</v>
      </c>
      <c r="DJ440" s="16" t="str">
        <f t="shared" si="1293"/>
        <v>N/A</v>
      </c>
      <c r="DK440" s="16"/>
      <c r="DL440" s="16"/>
      <c r="DM440" s="16" t="str">
        <f t="shared" si="1294"/>
        <v>N/A</v>
      </c>
      <c r="DN440" s="16" t="str">
        <f t="shared" si="1295"/>
        <v>N/A</v>
      </c>
      <c r="DO440" s="16" t="str">
        <f t="shared" si="1296"/>
        <v>N/A</v>
      </c>
      <c r="DP440" s="16"/>
      <c r="DQ440" s="16"/>
      <c r="DR440" s="16" t="str">
        <f t="shared" si="1297"/>
        <v>N/A</v>
      </c>
      <c r="DS440" s="16" t="str">
        <f t="shared" si="1298"/>
        <v>N/A</v>
      </c>
      <c r="DT440" s="16" t="str">
        <f t="shared" si="1299"/>
        <v>N/A</v>
      </c>
      <c r="DU440" s="16"/>
      <c r="DV440" s="16"/>
    </row>
    <row r="441" spans="27:126" x14ac:dyDescent="0.35">
      <c r="AA441" s="74" t="s">
        <v>114</v>
      </c>
      <c r="AB441" s="73" t="str">
        <f t="shared" si="1251"/>
        <v>-</v>
      </c>
      <c r="AC441" s="47" t="s">
        <v>15</v>
      </c>
      <c r="AD441" s="47" t="s">
        <v>2</v>
      </c>
      <c r="AE441" s="16"/>
      <c r="AF441" s="16"/>
      <c r="AG441" s="16" t="str">
        <f t="shared" si="1300"/>
        <v>N/A</v>
      </c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 t="str">
        <f t="shared" si="1252"/>
        <v>N/A</v>
      </c>
      <c r="AV441" s="16" t="str">
        <f t="shared" si="1253"/>
        <v>N/A</v>
      </c>
      <c r="AW441" s="16" t="str">
        <f t="shared" si="1254"/>
        <v>N/A</v>
      </c>
      <c r="AX441" s="16"/>
      <c r="AY441" s="16"/>
      <c r="AZ441" s="16" t="str">
        <f t="shared" si="1255"/>
        <v>N/A</v>
      </c>
      <c r="BA441" s="16" t="str">
        <f t="shared" si="1256"/>
        <v>N/A</v>
      </c>
      <c r="BB441" s="16" t="str">
        <f t="shared" si="1257"/>
        <v>N/A</v>
      </c>
      <c r="BC441" s="16"/>
      <c r="BD441" s="16"/>
      <c r="BE441" s="16" t="str">
        <f t="shared" si="1258"/>
        <v>N/A</v>
      </c>
      <c r="BF441" s="16" t="str">
        <f t="shared" si="1259"/>
        <v>N/A</v>
      </c>
      <c r="BG441" s="16" t="str">
        <f t="shared" si="1260"/>
        <v>N/A</v>
      </c>
      <c r="BH441" s="16"/>
      <c r="BI441" s="16"/>
      <c r="BJ441" s="16" t="str">
        <f t="shared" si="1261"/>
        <v>N/A</v>
      </c>
      <c r="BK441" s="16" t="str">
        <f t="shared" si="1262"/>
        <v>N/A</v>
      </c>
      <c r="BL441" s="16" t="str">
        <f t="shared" si="1263"/>
        <v>N/A</v>
      </c>
      <c r="BM441" s="16"/>
      <c r="BN441" s="16"/>
      <c r="BO441" s="16" t="str">
        <f t="shared" si="1264"/>
        <v>N/A</v>
      </c>
      <c r="BP441" s="16" t="str">
        <f t="shared" si="1265"/>
        <v>N/A</v>
      </c>
      <c r="BQ441" s="16" t="str">
        <f t="shared" si="1266"/>
        <v>N/A</v>
      </c>
      <c r="BR441" s="16"/>
      <c r="BS441" s="16"/>
      <c r="BT441" s="16" t="str">
        <f t="shared" si="1267"/>
        <v>N/A</v>
      </c>
      <c r="BU441" s="16" t="str">
        <f t="shared" si="1268"/>
        <v>N/A</v>
      </c>
      <c r="BV441" s="16" t="str">
        <f t="shared" si="1269"/>
        <v>N/A</v>
      </c>
      <c r="BW441" s="16"/>
      <c r="BX441" s="16"/>
      <c r="BY441" s="16" t="str">
        <f t="shared" si="1270"/>
        <v>N/A</v>
      </c>
      <c r="BZ441" s="16" t="str">
        <f t="shared" si="1271"/>
        <v>N/A</v>
      </c>
      <c r="CA441" s="16" t="str">
        <f t="shared" si="1272"/>
        <v>N/A</v>
      </c>
      <c r="CB441" s="16"/>
      <c r="CC441" s="16"/>
      <c r="CD441" s="16" t="str">
        <f t="shared" si="1273"/>
        <v>N/A</v>
      </c>
      <c r="CE441" s="16" t="str">
        <f t="shared" si="1274"/>
        <v>N/A</v>
      </c>
      <c r="CF441" s="16" t="str">
        <f t="shared" si="1275"/>
        <v>N/A</v>
      </c>
      <c r="CG441" s="16"/>
      <c r="CH441" s="16"/>
      <c r="CI441" s="16" t="str">
        <f t="shared" si="1276"/>
        <v>N/A</v>
      </c>
      <c r="CJ441" s="16" t="str">
        <f t="shared" si="1277"/>
        <v>N/A</v>
      </c>
      <c r="CK441" s="16" t="str">
        <f t="shared" si="1278"/>
        <v>N/A</v>
      </c>
      <c r="CL441" s="16"/>
      <c r="CM441" s="16"/>
      <c r="CN441" s="16" t="str">
        <f t="shared" si="1279"/>
        <v>N/A</v>
      </c>
      <c r="CO441" s="16" t="str">
        <f t="shared" si="1280"/>
        <v>N/A</v>
      </c>
      <c r="CP441" s="16" t="str">
        <f t="shared" si="1281"/>
        <v>N/A</v>
      </c>
      <c r="CQ441" s="16"/>
      <c r="CR441" s="16"/>
      <c r="CS441" s="16" t="str">
        <f t="shared" si="1282"/>
        <v>N/A</v>
      </c>
      <c r="CT441" s="16" t="str">
        <f t="shared" si="1283"/>
        <v>N/A</v>
      </c>
      <c r="CU441" s="16" t="str">
        <f t="shared" si="1284"/>
        <v>N/A</v>
      </c>
      <c r="CV441" s="16"/>
      <c r="CW441" s="16"/>
      <c r="CX441" s="16" t="str">
        <f t="shared" si="1285"/>
        <v>N/A</v>
      </c>
      <c r="CY441" s="16" t="str">
        <f t="shared" si="1286"/>
        <v>N/A</v>
      </c>
      <c r="CZ441" s="16" t="str">
        <f t="shared" si="1287"/>
        <v>N/A</v>
      </c>
      <c r="DA441" s="16"/>
      <c r="DB441" s="16"/>
      <c r="DC441" s="16" t="str">
        <f t="shared" si="1288"/>
        <v>N/A</v>
      </c>
      <c r="DD441" s="16" t="str">
        <f t="shared" si="1289"/>
        <v>N/A</v>
      </c>
      <c r="DE441" s="16" t="str">
        <f t="shared" si="1290"/>
        <v>N/A</v>
      </c>
      <c r="DF441" s="16"/>
      <c r="DG441" s="16"/>
      <c r="DH441" s="16" t="str">
        <f t="shared" si="1291"/>
        <v>N/A</v>
      </c>
      <c r="DI441" s="16" t="str">
        <f t="shared" si="1292"/>
        <v>N/A</v>
      </c>
      <c r="DJ441" s="16" t="str">
        <f t="shared" si="1293"/>
        <v>N/A</v>
      </c>
      <c r="DK441" s="16"/>
      <c r="DL441" s="16"/>
      <c r="DM441" s="16" t="str">
        <f t="shared" si="1294"/>
        <v>N/A</v>
      </c>
      <c r="DN441" s="16" t="str">
        <f t="shared" si="1295"/>
        <v>N/A</v>
      </c>
      <c r="DO441" s="16" t="str">
        <f t="shared" si="1296"/>
        <v>N/A</v>
      </c>
      <c r="DP441" s="16"/>
      <c r="DQ441" s="16"/>
      <c r="DR441" s="16" t="str">
        <f t="shared" si="1297"/>
        <v>N/A</v>
      </c>
      <c r="DS441" s="16" t="str">
        <f t="shared" si="1298"/>
        <v>N/A</v>
      </c>
      <c r="DT441" s="16" t="str">
        <f t="shared" si="1299"/>
        <v>N/A</v>
      </c>
      <c r="DU441" s="16"/>
      <c r="DV441" s="16"/>
    </row>
    <row r="442" spans="27:126" x14ac:dyDescent="0.35">
      <c r="AA442" s="74" t="s">
        <v>114</v>
      </c>
      <c r="AB442" s="73" t="str">
        <f t="shared" si="1251"/>
        <v>-</v>
      </c>
      <c r="AC442" s="47" t="s">
        <v>16</v>
      </c>
      <c r="AD442" s="47" t="s">
        <v>2</v>
      </c>
      <c r="AE442" s="16"/>
      <c r="AF442" s="16"/>
      <c r="AG442" s="16" t="str">
        <f t="shared" si="1300"/>
        <v>N/A</v>
      </c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 t="str">
        <f t="shared" si="1252"/>
        <v>N/A</v>
      </c>
      <c r="AV442" s="16" t="str">
        <f t="shared" si="1253"/>
        <v>N/A</v>
      </c>
      <c r="AW442" s="16" t="str">
        <f t="shared" si="1254"/>
        <v>N/A</v>
      </c>
      <c r="AX442" s="16"/>
      <c r="AY442" s="16"/>
      <c r="AZ442" s="16" t="str">
        <f t="shared" si="1255"/>
        <v>N/A</v>
      </c>
      <c r="BA442" s="16" t="str">
        <f t="shared" si="1256"/>
        <v>N/A</v>
      </c>
      <c r="BB442" s="16" t="str">
        <f t="shared" si="1257"/>
        <v>N/A</v>
      </c>
      <c r="BC442" s="16"/>
      <c r="BD442" s="16"/>
      <c r="BE442" s="16" t="str">
        <f t="shared" si="1258"/>
        <v>N/A</v>
      </c>
      <c r="BF442" s="16" t="str">
        <f t="shared" si="1259"/>
        <v>N/A</v>
      </c>
      <c r="BG442" s="16" t="str">
        <f t="shared" si="1260"/>
        <v>N/A</v>
      </c>
      <c r="BH442" s="16"/>
      <c r="BI442" s="16"/>
      <c r="BJ442" s="16" t="str">
        <f t="shared" si="1261"/>
        <v>N/A</v>
      </c>
      <c r="BK442" s="16" t="str">
        <f t="shared" si="1262"/>
        <v>N/A</v>
      </c>
      <c r="BL442" s="16" t="str">
        <f t="shared" si="1263"/>
        <v>N/A</v>
      </c>
      <c r="BM442" s="16"/>
      <c r="BN442" s="16"/>
      <c r="BO442" s="16" t="str">
        <f t="shared" si="1264"/>
        <v>N/A</v>
      </c>
      <c r="BP442" s="16" t="str">
        <f t="shared" si="1265"/>
        <v>N/A</v>
      </c>
      <c r="BQ442" s="16" t="str">
        <f t="shared" si="1266"/>
        <v>N/A</v>
      </c>
      <c r="BR442" s="16"/>
      <c r="BS442" s="16"/>
      <c r="BT442" s="16" t="str">
        <f t="shared" si="1267"/>
        <v>N/A</v>
      </c>
      <c r="BU442" s="16" t="str">
        <f t="shared" si="1268"/>
        <v>N/A</v>
      </c>
      <c r="BV442" s="16" t="str">
        <f t="shared" si="1269"/>
        <v>N/A</v>
      </c>
      <c r="BW442" s="16"/>
      <c r="BX442" s="16"/>
      <c r="BY442" s="16" t="str">
        <f t="shared" si="1270"/>
        <v>N/A</v>
      </c>
      <c r="BZ442" s="16" t="str">
        <f t="shared" si="1271"/>
        <v>N/A</v>
      </c>
      <c r="CA442" s="16" t="str">
        <f t="shared" si="1272"/>
        <v>N/A</v>
      </c>
      <c r="CB442" s="16"/>
      <c r="CC442" s="16"/>
      <c r="CD442" s="16" t="str">
        <f t="shared" si="1273"/>
        <v>N/A</v>
      </c>
      <c r="CE442" s="16" t="str">
        <f t="shared" si="1274"/>
        <v>N/A</v>
      </c>
      <c r="CF442" s="16" t="str">
        <f t="shared" si="1275"/>
        <v>N/A</v>
      </c>
      <c r="CG442" s="16"/>
      <c r="CH442" s="16"/>
      <c r="CI442" s="16" t="str">
        <f t="shared" si="1276"/>
        <v>N/A</v>
      </c>
      <c r="CJ442" s="16" t="str">
        <f t="shared" si="1277"/>
        <v>N/A</v>
      </c>
      <c r="CK442" s="16" t="str">
        <f t="shared" si="1278"/>
        <v>N/A</v>
      </c>
      <c r="CL442" s="16"/>
      <c r="CM442" s="16"/>
      <c r="CN442" s="16" t="str">
        <f t="shared" si="1279"/>
        <v>N/A</v>
      </c>
      <c r="CO442" s="16" t="str">
        <f t="shared" si="1280"/>
        <v>N/A</v>
      </c>
      <c r="CP442" s="16" t="str">
        <f t="shared" si="1281"/>
        <v>N/A</v>
      </c>
      <c r="CQ442" s="16"/>
      <c r="CR442" s="16"/>
      <c r="CS442" s="16" t="str">
        <f t="shared" si="1282"/>
        <v>N/A</v>
      </c>
      <c r="CT442" s="16" t="str">
        <f t="shared" si="1283"/>
        <v>N/A</v>
      </c>
      <c r="CU442" s="16" t="str">
        <f t="shared" si="1284"/>
        <v>N/A</v>
      </c>
      <c r="CV442" s="16"/>
      <c r="CW442" s="16"/>
      <c r="CX442" s="16" t="str">
        <f t="shared" si="1285"/>
        <v>N/A</v>
      </c>
      <c r="CY442" s="16" t="str">
        <f t="shared" si="1286"/>
        <v>N/A</v>
      </c>
      <c r="CZ442" s="16" t="str">
        <f t="shared" si="1287"/>
        <v>N/A</v>
      </c>
      <c r="DA442" s="16"/>
      <c r="DB442" s="16"/>
      <c r="DC442" s="16" t="str">
        <f t="shared" si="1288"/>
        <v>N/A</v>
      </c>
      <c r="DD442" s="16" t="str">
        <f t="shared" si="1289"/>
        <v>N/A</v>
      </c>
      <c r="DE442" s="16" t="str">
        <f t="shared" si="1290"/>
        <v>N/A</v>
      </c>
      <c r="DF442" s="16"/>
      <c r="DG442" s="16"/>
      <c r="DH442" s="16" t="str">
        <f t="shared" si="1291"/>
        <v>N/A</v>
      </c>
      <c r="DI442" s="16" t="str">
        <f t="shared" si="1292"/>
        <v>N/A</v>
      </c>
      <c r="DJ442" s="16" t="str">
        <f t="shared" si="1293"/>
        <v>N/A</v>
      </c>
      <c r="DK442" s="16"/>
      <c r="DL442" s="16"/>
      <c r="DM442" s="16" t="str">
        <f t="shared" si="1294"/>
        <v>N/A</v>
      </c>
      <c r="DN442" s="16" t="str">
        <f t="shared" si="1295"/>
        <v>N/A</v>
      </c>
      <c r="DO442" s="16" t="str">
        <f t="shared" si="1296"/>
        <v>N/A</v>
      </c>
      <c r="DP442" s="16"/>
      <c r="DQ442" s="16"/>
      <c r="DR442" s="16" t="str">
        <f t="shared" si="1297"/>
        <v>N/A</v>
      </c>
      <c r="DS442" s="16" t="str">
        <f t="shared" si="1298"/>
        <v>N/A</v>
      </c>
      <c r="DT442" s="16" t="str">
        <f t="shared" si="1299"/>
        <v>N/A</v>
      </c>
      <c r="DU442" s="16"/>
      <c r="DV442" s="16"/>
    </row>
    <row r="443" spans="27:126" ht="15" thickBot="1" x14ac:dyDescent="0.4">
      <c r="AA443" s="74" t="s">
        <v>114</v>
      </c>
      <c r="AB443" s="73" t="str">
        <f t="shared" si="1251"/>
        <v>-</v>
      </c>
      <c r="AC443" s="48" t="s">
        <v>17</v>
      </c>
      <c r="AD443" s="48" t="s">
        <v>2</v>
      </c>
      <c r="AE443" s="21"/>
      <c r="AF443" s="21"/>
      <c r="AG443" s="21" t="str">
        <f t="shared" si="1300"/>
        <v>N/A</v>
      </c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 t="str">
        <f t="shared" si="1252"/>
        <v>N/A</v>
      </c>
      <c r="AV443" s="21" t="str">
        <f t="shared" si="1253"/>
        <v>N/A</v>
      </c>
      <c r="AW443" s="21" t="str">
        <f t="shared" si="1254"/>
        <v>N/A</v>
      </c>
      <c r="AX443" s="21"/>
      <c r="AY443" s="21"/>
      <c r="AZ443" s="21" t="str">
        <f t="shared" si="1255"/>
        <v>N/A</v>
      </c>
      <c r="BA443" s="21" t="str">
        <f t="shared" si="1256"/>
        <v>N/A</v>
      </c>
      <c r="BB443" s="21" t="str">
        <f t="shared" si="1257"/>
        <v>N/A</v>
      </c>
      <c r="BC443" s="21"/>
      <c r="BD443" s="21"/>
      <c r="BE443" s="21" t="str">
        <f t="shared" si="1258"/>
        <v>N/A</v>
      </c>
      <c r="BF443" s="21" t="str">
        <f t="shared" si="1259"/>
        <v>N/A</v>
      </c>
      <c r="BG443" s="21" t="str">
        <f t="shared" si="1260"/>
        <v>N/A</v>
      </c>
      <c r="BH443" s="21"/>
      <c r="BI443" s="21"/>
      <c r="BJ443" s="21" t="str">
        <f t="shared" si="1261"/>
        <v>N/A</v>
      </c>
      <c r="BK443" s="21" t="str">
        <f t="shared" si="1262"/>
        <v>N/A</v>
      </c>
      <c r="BL443" s="21" t="str">
        <f t="shared" si="1263"/>
        <v>N/A</v>
      </c>
      <c r="BM443" s="21"/>
      <c r="BN443" s="21"/>
      <c r="BO443" s="21" t="str">
        <f t="shared" si="1264"/>
        <v>N/A</v>
      </c>
      <c r="BP443" s="21" t="str">
        <f t="shared" si="1265"/>
        <v>N/A</v>
      </c>
      <c r="BQ443" s="21" t="str">
        <f t="shared" si="1266"/>
        <v>N/A</v>
      </c>
      <c r="BR443" s="21"/>
      <c r="BS443" s="21"/>
      <c r="BT443" s="21" t="str">
        <f t="shared" si="1267"/>
        <v>N/A</v>
      </c>
      <c r="BU443" s="21" t="str">
        <f t="shared" si="1268"/>
        <v>N/A</v>
      </c>
      <c r="BV443" s="21" t="str">
        <f t="shared" si="1269"/>
        <v>N/A</v>
      </c>
      <c r="BW443" s="21"/>
      <c r="BX443" s="21"/>
      <c r="BY443" s="21" t="str">
        <f t="shared" si="1270"/>
        <v>N/A</v>
      </c>
      <c r="BZ443" s="21" t="str">
        <f t="shared" si="1271"/>
        <v>N/A</v>
      </c>
      <c r="CA443" s="21" t="str">
        <f t="shared" si="1272"/>
        <v>N/A</v>
      </c>
      <c r="CB443" s="21"/>
      <c r="CC443" s="21"/>
      <c r="CD443" s="21" t="str">
        <f t="shared" si="1273"/>
        <v>N/A</v>
      </c>
      <c r="CE443" s="21" t="str">
        <f t="shared" si="1274"/>
        <v>N/A</v>
      </c>
      <c r="CF443" s="21" t="str">
        <f t="shared" si="1275"/>
        <v>N/A</v>
      </c>
      <c r="CG443" s="21"/>
      <c r="CH443" s="21"/>
      <c r="CI443" s="21" t="str">
        <f t="shared" si="1276"/>
        <v>N/A</v>
      </c>
      <c r="CJ443" s="21" t="str">
        <f t="shared" si="1277"/>
        <v>N/A</v>
      </c>
      <c r="CK443" s="21" t="str">
        <f t="shared" si="1278"/>
        <v>N/A</v>
      </c>
      <c r="CL443" s="21"/>
      <c r="CM443" s="21"/>
      <c r="CN443" s="21" t="str">
        <f t="shared" si="1279"/>
        <v>N/A</v>
      </c>
      <c r="CO443" s="21" t="str">
        <f t="shared" si="1280"/>
        <v>N/A</v>
      </c>
      <c r="CP443" s="21" t="str">
        <f t="shared" si="1281"/>
        <v>N/A</v>
      </c>
      <c r="CQ443" s="21"/>
      <c r="CR443" s="21"/>
      <c r="CS443" s="21" t="str">
        <f t="shared" si="1282"/>
        <v>N/A</v>
      </c>
      <c r="CT443" s="21" t="str">
        <f t="shared" si="1283"/>
        <v>N/A</v>
      </c>
      <c r="CU443" s="21" t="str">
        <f t="shared" si="1284"/>
        <v>N/A</v>
      </c>
      <c r="CV443" s="21"/>
      <c r="CW443" s="21"/>
      <c r="CX443" s="21" t="str">
        <f t="shared" si="1285"/>
        <v>N/A</v>
      </c>
      <c r="CY443" s="21" t="str">
        <f t="shared" si="1286"/>
        <v>N/A</v>
      </c>
      <c r="CZ443" s="21" t="str">
        <f t="shared" si="1287"/>
        <v>N/A</v>
      </c>
      <c r="DA443" s="21"/>
      <c r="DB443" s="21"/>
      <c r="DC443" s="21" t="str">
        <f t="shared" si="1288"/>
        <v>N/A</v>
      </c>
      <c r="DD443" s="21" t="str">
        <f t="shared" si="1289"/>
        <v>N/A</v>
      </c>
      <c r="DE443" s="21" t="str">
        <f t="shared" si="1290"/>
        <v>N/A</v>
      </c>
      <c r="DF443" s="21"/>
      <c r="DG443" s="21"/>
      <c r="DH443" s="21" t="str">
        <f t="shared" si="1291"/>
        <v>N/A</v>
      </c>
      <c r="DI443" s="21" t="str">
        <f t="shared" si="1292"/>
        <v>N/A</v>
      </c>
      <c r="DJ443" s="21" t="str">
        <f t="shared" si="1293"/>
        <v>N/A</v>
      </c>
      <c r="DK443" s="21"/>
      <c r="DL443" s="21"/>
      <c r="DM443" s="21" t="str">
        <f t="shared" si="1294"/>
        <v>N/A</v>
      </c>
      <c r="DN443" s="21" t="str">
        <f t="shared" si="1295"/>
        <v>N/A</v>
      </c>
      <c r="DO443" s="21" t="str">
        <f t="shared" si="1296"/>
        <v>N/A</v>
      </c>
      <c r="DP443" s="16"/>
      <c r="DQ443" s="16"/>
      <c r="DR443" s="21" t="str">
        <f t="shared" si="1297"/>
        <v>N/A</v>
      </c>
      <c r="DS443" s="21" t="str">
        <f t="shared" si="1298"/>
        <v>N/A</v>
      </c>
      <c r="DT443" s="21" t="str">
        <f t="shared" si="1299"/>
        <v>N/A</v>
      </c>
      <c r="DU443" s="16"/>
      <c r="DV443" s="16"/>
    </row>
    <row r="444" spans="27:126" ht="15" thickBot="1" x14ac:dyDescent="0.4"/>
    <row r="445" spans="27:126" x14ac:dyDescent="0.35">
      <c r="AA445" s="140" t="s">
        <v>83</v>
      </c>
      <c r="AB445" s="141"/>
      <c r="AC445" s="63" t="s">
        <v>24</v>
      </c>
      <c r="AD445" s="45"/>
      <c r="AE445" s="116" t="s">
        <v>92</v>
      </c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69"/>
    </row>
    <row r="446" spans="27:126" x14ac:dyDescent="0.35">
      <c r="AA446" s="142"/>
      <c r="AB446" s="143"/>
      <c r="AC446" s="95" t="s">
        <v>26</v>
      </c>
      <c r="AD446" s="46"/>
      <c r="AE446" s="170" t="s">
        <v>2</v>
      </c>
      <c r="AF446" s="171"/>
      <c r="AG446" s="171"/>
      <c r="AH446" s="171"/>
      <c r="AI446" s="171"/>
      <c r="AJ446" s="171"/>
      <c r="AK446" s="171"/>
      <c r="AL446" s="171"/>
      <c r="AM446" s="171"/>
      <c r="AN446" s="171"/>
      <c r="AO446" s="171"/>
      <c r="AP446" s="171"/>
      <c r="AQ446" s="171"/>
      <c r="AR446" s="171"/>
      <c r="AS446" s="171"/>
      <c r="AT446" s="171"/>
      <c r="AU446" s="171"/>
      <c r="AV446" s="171"/>
      <c r="AW446" s="171"/>
      <c r="AX446" s="171"/>
      <c r="AY446" s="171"/>
      <c r="AZ446" s="171"/>
      <c r="BA446" s="171"/>
      <c r="BB446" s="171"/>
      <c r="BC446" s="171"/>
      <c r="BD446" s="171"/>
      <c r="BE446" s="171"/>
      <c r="BF446" s="171"/>
      <c r="BG446" s="171"/>
      <c r="BH446" s="171"/>
      <c r="BI446" s="171"/>
      <c r="BJ446" s="171"/>
      <c r="BK446" s="171"/>
      <c r="BL446" s="171"/>
      <c r="BM446" s="171"/>
      <c r="BN446" s="171"/>
      <c r="BO446" s="171"/>
      <c r="BP446" s="171"/>
      <c r="BQ446" s="171"/>
      <c r="BR446" s="171"/>
      <c r="BS446" s="171"/>
      <c r="BT446" s="171"/>
      <c r="BU446" s="171"/>
      <c r="BV446" s="171"/>
      <c r="BW446" s="171"/>
      <c r="BX446" s="171"/>
      <c r="BY446" s="171"/>
      <c r="BZ446" s="171"/>
      <c r="CA446" s="171"/>
      <c r="CB446" s="171"/>
      <c r="CC446" s="171"/>
      <c r="CD446" s="171"/>
      <c r="CE446" s="171"/>
      <c r="CF446" s="171"/>
      <c r="CG446" s="171"/>
      <c r="CH446" s="171"/>
      <c r="CI446" s="171"/>
      <c r="CJ446" s="171"/>
      <c r="CK446" s="171"/>
      <c r="CL446" s="171"/>
      <c r="CM446" s="171"/>
      <c r="CN446" s="171"/>
      <c r="CO446" s="171"/>
      <c r="CP446" s="171"/>
      <c r="CQ446" s="171"/>
      <c r="CR446" s="171"/>
      <c r="CS446" s="171"/>
      <c r="CT446" s="171"/>
      <c r="CU446" s="171"/>
      <c r="CV446" s="171"/>
      <c r="CW446" s="171"/>
      <c r="CX446" s="171"/>
      <c r="CY446" s="171"/>
      <c r="CZ446" s="171"/>
      <c r="DA446" s="171"/>
      <c r="DB446" s="171"/>
      <c r="DC446" s="171"/>
      <c r="DD446" s="171"/>
      <c r="DE446" s="171"/>
      <c r="DF446" s="171"/>
      <c r="DG446" s="171"/>
      <c r="DH446" s="171"/>
      <c r="DI446" s="171"/>
      <c r="DJ446" s="171"/>
      <c r="DK446" s="171"/>
      <c r="DL446" s="171"/>
      <c r="DM446" s="171"/>
      <c r="DN446" s="171"/>
      <c r="DO446" s="171"/>
      <c r="DP446" s="171"/>
      <c r="DQ446" s="171"/>
      <c r="DR446" s="171"/>
      <c r="DS446" s="171"/>
      <c r="DT446" s="171"/>
      <c r="DU446" s="171"/>
      <c r="DV446" s="171"/>
    </row>
    <row r="447" spans="27:126" x14ac:dyDescent="0.35">
      <c r="AA447" s="142"/>
      <c r="AB447" s="143"/>
      <c r="AC447" s="95" t="s">
        <v>20</v>
      </c>
      <c r="AD447" s="46"/>
      <c r="AE447" s="131" t="s">
        <v>265</v>
      </c>
      <c r="AF447" s="132"/>
      <c r="AG447" s="132"/>
      <c r="AH447" s="133"/>
      <c r="AI447" s="131" t="s">
        <v>264</v>
      </c>
      <c r="AJ447" s="132"/>
      <c r="AK447" s="132"/>
      <c r="AL447" s="133"/>
      <c r="AM447" s="131" t="s">
        <v>263</v>
      </c>
      <c r="AN447" s="132"/>
      <c r="AO447" s="132"/>
      <c r="AP447" s="133"/>
      <c r="AQ447" s="131" t="s">
        <v>262</v>
      </c>
      <c r="AR447" s="132"/>
      <c r="AS447" s="132"/>
      <c r="AT447" s="133"/>
      <c r="AU447" s="131" t="s">
        <v>27</v>
      </c>
      <c r="AV447" s="132"/>
      <c r="AW447" s="132"/>
      <c r="AX447" s="132"/>
      <c r="AY447" s="133"/>
      <c r="AZ447" s="131" t="s">
        <v>28</v>
      </c>
      <c r="BA447" s="132"/>
      <c r="BB447" s="132"/>
      <c r="BC447" s="132"/>
      <c r="BD447" s="133"/>
      <c r="BE447" s="131" t="s">
        <v>30</v>
      </c>
      <c r="BF447" s="132"/>
      <c r="BG447" s="132"/>
      <c r="BH447" s="132"/>
      <c r="BI447" s="133"/>
      <c r="BJ447" s="131" t="s">
        <v>31</v>
      </c>
      <c r="BK447" s="132"/>
      <c r="BL447" s="132"/>
      <c r="BM447" s="132"/>
      <c r="BN447" s="133"/>
      <c r="BO447" s="131" t="s">
        <v>32</v>
      </c>
      <c r="BP447" s="132"/>
      <c r="BQ447" s="132"/>
      <c r="BR447" s="132"/>
      <c r="BS447" s="133"/>
      <c r="BT447" s="131" t="s">
        <v>33</v>
      </c>
      <c r="BU447" s="132"/>
      <c r="BV447" s="132"/>
      <c r="BW447" s="132"/>
      <c r="BX447" s="133"/>
      <c r="BY447" s="131" t="s">
        <v>34</v>
      </c>
      <c r="BZ447" s="132"/>
      <c r="CA447" s="132"/>
      <c r="CB447" s="132"/>
      <c r="CC447" s="133"/>
      <c r="CD447" s="131" t="s">
        <v>35</v>
      </c>
      <c r="CE447" s="132"/>
      <c r="CF447" s="132"/>
      <c r="CG447" s="132"/>
      <c r="CH447" s="133"/>
      <c r="CI447" s="131" t="s">
        <v>36</v>
      </c>
      <c r="CJ447" s="132"/>
      <c r="CK447" s="132"/>
      <c r="CL447" s="132"/>
      <c r="CM447" s="133"/>
      <c r="CN447" s="131" t="s">
        <v>37</v>
      </c>
      <c r="CO447" s="132"/>
      <c r="CP447" s="132"/>
      <c r="CQ447" s="132"/>
      <c r="CR447" s="133"/>
      <c r="CS447" s="131" t="s">
        <v>38</v>
      </c>
      <c r="CT447" s="132"/>
      <c r="CU447" s="132"/>
      <c r="CV447" s="132"/>
      <c r="CW447" s="133"/>
      <c r="CX447" s="131" t="s">
        <v>39</v>
      </c>
      <c r="CY447" s="132"/>
      <c r="CZ447" s="132"/>
      <c r="DA447" s="132"/>
      <c r="DB447" s="133"/>
      <c r="DC447" s="131" t="s">
        <v>40</v>
      </c>
      <c r="DD447" s="132"/>
      <c r="DE447" s="132"/>
      <c r="DF447" s="132"/>
      <c r="DG447" s="133"/>
      <c r="DH447" s="131" t="s">
        <v>41</v>
      </c>
      <c r="DI447" s="132"/>
      <c r="DJ447" s="132"/>
      <c r="DK447" s="132"/>
      <c r="DL447" s="133"/>
      <c r="DM447" s="131" t="s">
        <v>42</v>
      </c>
      <c r="DN447" s="132"/>
      <c r="DO447" s="132"/>
      <c r="DP447" s="132"/>
      <c r="DQ447" s="133"/>
      <c r="DR447" s="131" t="s">
        <v>43</v>
      </c>
      <c r="DS447" s="132"/>
      <c r="DT447" s="132"/>
      <c r="DU447" s="132"/>
      <c r="DV447" s="133"/>
    </row>
    <row r="448" spans="27:126" x14ac:dyDescent="0.35">
      <c r="AA448" s="96" t="s">
        <v>112</v>
      </c>
      <c r="AB448" s="25" t="s">
        <v>113</v>
      </c>
      <c r="AC448" s="95" t="s">
        <v>67</v>
      </c>
      <c r="AD448" s="46"/>
      <c r="AE448" s="36" t="s">
        <v>64</v>
      </c>
      <c r="AF448" s="37" t="s">
        <v>115</v>
      </c>
      <c r="AG448" s="38" t="s">
        <v>66</v>
      </c>
      <c r="AH448" s="70" t="s">
        <v>261</v>
      </c>
      <c r="AI448" s="36" t="s">
        <v>64</v>
      </c>
      <c r="AJ448" s="37" t="s">
        <v>115</v>
      </c>
      <c r="AK448" s="38" t="s">
        <v>66</v>
      </c>
      <c r="AL448" s="70" t="s">
        <v>261</v>
      </c>
      <c r="AM448" s="36" t="s">
        <v>64</v>
      </c>
      <c r="AN448" s="37" t="s">
        <v>115</v>
      </c>
      <c r="AO448" s="38" t="s">
        <v>66</v>
      </c>
      <c r="AP448" s="70" t="s">
        <v>261</v>
      </c>
      <c r="AQ448" s="36" t="s">
        <v>64</v>
      </c>
      <c r="AR448" s="37" t="s">
        <v>115</v>
      </c>
      <c r="AS448" s="38" t="s">
        <v>66</v>
      </c>
      <c r="AT448" s="70" t="s">
        <v>261</v>
      </c>
      <c r="AU448" s="36" t="s">
        <v>64</v>
      </c>
      <c r="AV448" s="37" t="s">
        <v>115</v>
      </c>
      <c r="AW448" s="38" t="s">
        <v>66</v>
      </c>
      <c r="AX448" s="70" t="s">
        <v>260</v>
      </c>
      <c r="AY448" s="70" t="s">
        <v>261</v>
      </c>
      <c r="AZ448" s="36" t="s">
        <v>64</v>
      </c>
      <c r="BA448" s="37" t="s">
        <v>115</v>
      </c>
      <c r="BB448" s="38" t="s">
        <v>66</v>
      </c>
      <c r="BC448" s="70" t="s">
        <v>260</v>
      </c>
      <c r="BD448" s="70" t="s">
        <v>261</v>
      </c>
      <c r="BE448" s="36" t="s">
        <v>64</v>
      </c>
      <c r="BF448" s="37" t="s">
        <v>115</v>
      </c>
      <c r="BG448" s="38" t="s">
        <v>66</v>
      </c>
      <c r="BH448" s="70" t="s">
        <v>260</v>
      </c>
      <c r="BI448" s="70" t="s">
        <v>261</v>
      </c>
      <c r="BJ448" s="36" t="s">
        <v>64</v>
      </c>
      <c r="BK448" s="37" t="s">
        <v>115</v>
      </c>
      <c r="BL448" s="38" t="s">
        <v>66</v>
      </c>
      <c r="BM448" s="70" t="s">
        <v>260</v>
      </c>
      <c r="BN448" s="70" t="s">
        <v>261</v>
      </c>
      <c r="BO448" s="36" t="s">
        <v>64</v>
      </c>
      <c r="BP448" s="37" t="s">
        <v>115</v>
      </c>
      <c r="BQ448" s="38" t="s">
        <v>66</v>
      </c>
      <c r="BR448" s="70" t="s">
        <v>260</v>
      </c>
      <c r="BS448" s="70" t="s">
        <v>261</v>
      </c>
      <c r="BT448" s="36" t="s">
        <v>64</v>
      </c>
      <c r="BU448" s="37" t="s">
        <v>115</v>
      </c>
      <c r="BV448" s="38" t="s">
        <v>66</v>
      </c>
      <c r="BW448" s="70" t="s">
        <v>260</v>
      </c>
      <c r="BX448" s="70" t="s">
        <v>261</v>
      </c>
      <c r="BY448" s="36" t="s">
        <v>64</v>
      </c>
      <c r="BZ448" s="37" t="s">
        <v>115</v>
      </c>
      <c r="CA448" s="38" t="s">
        <v>66</v>
      </c>
      <c r="CB448" s="70" t="s">
        <v>260</v>
      </c>
      <c r="CC448" s="70" t="s">
        <v>261</v>
      </c>
      <c r="CD448" s="36" t="s">
        <v>64</v>
      </c>
      <c r="CE448" s="37" t="s">
        <v>115</v>
      </c>
      <c r="CF448" s="38" t="s">
        <v>66</v>
      </c>
      <c r="CG448" s="70" t="s">
        <v>260</v>
      </c>
      <c r="CH448" s="70" t="s">
        <v>261</v>
      </c>
      <c r="CI448" s="36" t="s">
        <v>64</v>
      </c>
      <c r="CJ448" s="37" t="s">
        <v>115</v>
      </c>
      <c r="CK448" s="38" t="s">
        <v>66</v>
      </c>
      <c r="CL448" s="70" t="s">
        <v>260</v>
      </c>
      <c r="CM448" s="70" t="s">
        <v>261</v>
      </c>
      <c r="CN448" s="36" t="s">
        <v>64</v>
      </c>
      <c r="CO448" s="37" t="s">
        <v>115</v>
      </c>
      <c r="CP448" s="38" t="s">
        <v>66</v>
      </c>
      <c r="CQ448" s="70" t="s">
        <v>260</v>
      </c>
      <c r="CR448" s="70" t="s">
        <v>261</v>
      </c>
      <c r="CS448" s="36" t="s">
        <v>64</v>
      </c>
      <c r="CT448" s="37" t="s">
        <v>115</v>
      </c>
      <c r="CU448" s="38" t="s">
        <v>66</v>
      </c>
      <c r="CV448" s="70" t="s">
        <v>260</v>
      </c>
      <c r="CW448" s="70" t="s">
        <v>261</v>
      </c>
      <c r="CX448" s="36" t="s">
        <v>64</v>
      </c>
      <c r="CY448" s="37" t="s">
        <v>115</v>
      </c>
      <c r="CZ448" s="38" t="s">
        <v>66</v>
      </c>
      <c r="DA448" s="70" t="s">
        <v>260</v>
      </c>
      <c r="DB448" s="70" t="s">
        <v>261</v>
      </c>
      <c r="DC448" s="36" t="s">
        <v>64</v>
      </c>
      <c r="DD448" s="37" t="s">
        <v>115</v>
      </c>
      <c r="DE448" s="38" t="s">
        <v>66</v>
      </c>
      <c r="DF448" s="70" t="s">
        <v>260</v>
      </c>
      <c r="DG448" s="70" t="s">
        <v>261</v>
      </c>
      <c r="DH448" s="36" t="s">
        <v>64</v>
      </c>
      <c r="DI448" s="37" t="s">
        <v>115</v>
      </c>
      <c r="DJ448" s="38" t="s">
        <v>66</v>
      </c>
      <c r="DK448" s="70" t="s">
        <v>260</v>
      </c>
      <c r="DL448" s="70" t="s">
        <v>261</v>
      </c>
      <c r="DM448" s="36" t="s">
        <v>64</v>
      </c>
      <c r="DN448" s="37" t="s">
        <v>115</v>
      </c>
      <c r="DO448" s="38" t="s">
        <v>66</v>
      </c>
      <c r="DP448" s="70" t="s">
        <v>260</v>
      </c>
      <c r="DQ448" s="70" t="s">
        <v>261</v>
      </c>
      <c r="DR448" s="36" t="s">
        <v>64</v>
      </c>
      <c r="DS448" s="37" t="s">
        <v>115</v>
      </c>
      <c r="DT448" s="37" t="s">
        <v>66</v>
      </c>
      <c r="DU448" s="70" t="s">
        <v>260</v>
      </c>
      <c r="DV448" s="70" t="s">
        <v>261</v>
      </c>
    </row>
    <row r="449" spans="27:126" x14ac:dyDescent="0.35">
      <c r="AA449" s="74">
        <v>1.5</v>
      </c>
      <c r="AB449" s="73">
        <f t="shared" ref="AB449:AB460" si="1301">IF(ISNUMBER(AA7),(AA7*(AF7-AG7)+AE7+AG7-2*AF7)/(AE7-AF7),"-")</f>
        <v>4.4317443120260034</v>
      </c>
      <c r="AC449" s="47" t="s">
        <v>6</v>
      </c>
      <c r="AD449" s="47" t="s">
        <v>2</v>
      </c>
      <c r="AE449" s="16">
        <f>VLOOKUP(AE445,I37:J74,2,FALSE)*[2]beta_Schätzung_Corr_Poll!E87</f>
        <v>688.84999999999991</v>
      </c>
      <c r="AF449" s="16">
        <f>VLOOKUP(AE445,I37:J74,2,FALSE)*[2]beta_Schätzung_Corr_Poll!E88</f>
        <v>919.65499999999997</v>
      </c>
      <c r="AG449" s="16">
        <f>VLOOKUP(AE445,I37:J74,2,FALSE)*[2]beta_Schätzung_Corr_Poll!E89</f>
        <v>2633.5</v>
      </c>
      <c r="AH449" s="16">
        <f>[2]beta_Schätzung_Corr_Poll!E85</f>
        <v>0.98119999999999996</v>
      </c>
      <c r="AI449" s="16">
        <f>VLOOKUP(AE445,I37:J74,2,FALSE)*[2]beta_Schätzung_Corr_Poll!F87</f>
        <v>688.84999999999991</v>
      </c>
      <c r="AJ449" s="16">
        <f>VLOOKUP(AE445,I37:J74,2,FALSE)*[2]beta_Schätzung_Corr_Poll!F88</f>
        <v>1117.4549999999999</v>
      </c>
      <c r="AK449" s="16">
        <f>VLOOKUP(AE445,I37:J74,2,FALSE)*[2]beta_Schätzung_Corr_Poll!F89</f>
        <v>2633.5</v>
      </c>
      <c r="AL449" s="16">
        <f>[2]beta_Schätzung_Corr_Poll!F85</f>
        <v>0.7593333333333333</v>
      </c>
      <c r="AM449" s="16">
        <f>VLOOKUP(AE445,I37:J74,2,FALSE)*[2]beta_Schätzung_Corr_Poll!G87</f>
        <v>688.84999999999991</v>
      </c>
      <c r="AN449" s="16">
        <f>VLOOKUP(AE445,I37:J74,2,FALSE)*[2]beta_Schätzung_Corr_Poll!G88</f>
        <v>1047.8799999999999</v>
      </c>
      <c r="AO449" s="16">
        <f>VLOOKUP(AE445,I37:J74,2,FALSE)*[2]beta_Schätzung_Corr_Poll!G89</f>
        <v>2633.5</v>
      </c>
      <c r="AP449" s="16">
        <f>[2]beta_Schätzung_Corr_Poll!G85</f>
        <v>0.76519999999999999</v>
      </c>
      <c r="AQ449" s="16">
        <f>VLOOKUP(AE445,I37:J74,2,FALSE)*[2]beta_Schätzung_Corr_Poll!H87</f>
        <v>688.84999999999991</v>
      </c>
      <c r="AR449" s="16">
        <f>VLOOKUP(AE445,I37:J74,2,FALSE)*[2]beta_Schätzung_Corr_Poll!H88</f>
        <v>2633.5</v>
      </c>
      <c r="AS449" s="16">
        <f>VLOOKUP(AE445,I37:J74,2,FALSE)*[2]beta_Schätzung_Corr_Poll!H89</f>
        <v>2633.5</v>
      </c>
      <c r="AT449" s="16">
        <f>[2]beta_Schätzung_Corr_Poll!H85</f>
        <v>0</v>
      </c>
      <c r="AU449" s="16">
        <f t="shared" ref="AU449:AU460" si="1302">IF(ISNUMBER($AE449),IF(OR(HLOOKUP($AU$5,$I$2:$Y$8,4,FALSE)=1,HLOOKUP($AU$5,$I$2:$Y$8,5,FALSE)=1,),HLOOKUP($AU$5,$I$2:$Y$8,4,FALSE)*VLOOKUP($AC449,$B$32:$G$45,MATCH($AD449,$B$33:$G$33,0),FALSE)+HLOOKUP($AU$5,$I$2:$Y$8,5,FALSE)*VLOOKUP($AC449,$B$47:$G$60,MATCH($AD449,$B$48:$G$48,0),FALSE)+$AE449,$AE449),"N/A")</f>
        <v>688.84999999999991</v>
      </c>
      <c r="AV449" s="16">
        <f t="shared" ref="AV449:AV460" si="1303">IF(ISNUMBER($AF449),$AF449*SQRT(SUMSQ(HLOOKUP($AU$5,$J$2:$Y$8,2,FALSE)*VLOOKUP($AC449,$B$2:$G$15,MATCH($AD449,$B$3:$G$3,0),FALSE),HLOOKUP($AU$5,$J$2:$Y$8,3,FALSE)*VLOOKUP($AC449,$B$17:$G$30,MATCH($AD449,$B$18:$G$18,0),FALSE),HLOOKUP($AU$5,$J$2:$Y$8,6,FALSE)))+HLOOKUP($AU$5,$J$2:$Y$8,4,FALSE)*VLOOKUP($AC449,$B$32:$G$45,MATCH($AD449,$B$33:$G$33,0),FALSE)+HLOOKUP($AU$5,$J$2:$Y$8,5,FALSE)*VLOOKUP($AC449,$B$47:$G$60,MATCH($AD449,$B$48:$G$48,0),FALSE),"N/A")</f>
        <v>919.65499999999997</v>
      </c>
      <c r="AW449" s="16">
        <f t="shared" ref="AW449:AW460" si="1304">IF(ISNUMBER($AG449),IF(OR(HLOOKUP($AU$5,$I$2:$Y$8,4,FALSE)=1,HLOOKUP($AU$5,$I$2:$Y$8,5,FALSE)=1,),HLOOKUP($AU$5,$I$2:$Y$8,4,FALSE)*VLOOKUP($AC449,$B$32:$G$45,MATCH($AD449,$B$33:$G$33,0),FALSE)+HLOOKUP($AU$5,$I$2:$Y$8,5,FALSE)*VLOOKUP($AC449,$B$47:$G$60,MATCH($AD449,$B$48:$G$48,0),FALSE)+$AG449,$AG449),"N/A")</f>
        <v>2633.5</v>
      </c>
      <c r="AX449" s="47" t="str">
        <f>IF(AY449&gt;0, "true", "false")</f>
        <v>true</v>
      </c>
      <c r="AY449" s="16">
        <f>AH449</f>
        <v>0.98119999999999996</v>
      </c>
      <c r="AZ449" s="16">
        <f t="shared" ref="AZ449:AZ460" si="1305">IF(ISNUMBER($AE449),IF(OR(HLOOKUP($AZ$5,$I$2:$Y$8,4,FALSE)=1,HLOOKUP($AZ$5,$I$2:$Y$8,5,FALSE)=1,),HLOOKUP($AZ$5,$I$2:$Y$8,4,FALSE)*VLOOKUP($AC449,$B$32:$G$45,MATCH($AD449,$B$33:$G$33,0),FALSE)+HLOOKUP($AZ$5,$I$2:$Y$8,5,FALSE)*VLOOKUP($AC449,$B$47:$G$60,MATCH($AD449,$B$48:$G$48,0),FALSE)+$AE449,$AE449),"N/A")</f>
        <v>619.84999999999991</v>
      </c>
      <c r="BA449" s="16">
        <f t="shared" ref="BA449:BA460" si="1306">IF(ISNUMBER($AF449),$AF449*SQRT(SUMSQ(HLOOKUP($AZ$5,$J$2:$Y$8,2,FALSE)*VLOOKUP($AC449,$B$2:$G$15,MATCH($AD449,$B$3:$G$3,0),FALSE),HLOOKUP($AZ$5,$J$2:$Y$8,3,FALSE)*VLOOKUP($AC449,$B$17:$G$30,MATCH($AD449,$B$18:$G$18,0),FALSE),HLOOKUP($AZ$5,$J$2:$Y$8,6,FALSE)))+HLOOKUP($AZ$5,$J$2:$Y$8,4,FALSE)*VLOOKUP($AC449,$B$32:$G$45,MATCH($AD449,$B$33:$G$33,0),FALSE)+HLOOKUP($AZ$5,$J$2:$Y$8,5,FALSE)*VLOOKUP($AC449,$B$47:$G$60,MATCH($AD449,$B$48:$G$48,0),FALSE),"N/A")</f>
        <v>850.65499999999997</v>
      </c>
      <c r="BB449" s="16">
        <f t="shared" ref="BB449:BB460" si="1307">IF(ISNUMBER($AG449),IF(OR(HLOOKUP($AZ$5,$I$2:$Y$8,4,FALSE)=1,HLOOKUP($AZ$5,$I$2:$Y$8,5,FALSE)=1,),HLOOKUP($AZ$5,$I$2:$Y$8,4,FALSE)*VLOOKUP($AC449,$B$32:$G$45,MATCH($AD449,$B$33:$G$33,0),FALSE)+HLOOKUP($AZ$5,$I$2:$Y$8,5,FALSE)*VLOOKUP($AC449,$B$47:$G$60,MATCH($AD449,$B$48:$G$48,0),FALSE)+$AG449,$AG449),"N/A")</f>
        <v>2564.5</v>
      </c>
      <c r="BC449" s="16" t="str">
        <f>IF(BD449&gt;0, "true", "false")</f>
        <v>true</v>
      </c>
      <c r="BD449" s="16">
        <f>AH449</f>
        <v>0.98119999999999996</v>
      </c>
      <c r="BE449" s="16">
        <f t="shared" ref="BE449:BE460" si="1308">IF(ISNUMBER($AE449),IF(OR(HLOOKUP($BE$5,$I$2:$Y$8,4,FALSE)=1,HLOOKUP($BE$5,$I$2:$Y$8,5,FALSE)=1,),HLOOKUP($BE$5,$I$2:$Y$8,4,FALSE)*VLOOKUP($AC449,$B$32:$G$45,MATCH($AD449,$B$33:$G$33,0),FALSE)+HLOOKUP($AU$5,$I$2:$Y$8,5,FALSE)*VLOOKUP($AC449,$B$47:$G$60,MATCH($AD449,$B$48:$G$48,0),FALSE)+$AE449,$AE449),"N/A")</f>
        <v>690.14999999999986</v>
      </c>
      <c r="BF449" s="16">
        <f t="shared" ref="BF449:BF460" si="1309">IF(ISNUMBER($AF449),$AF449*SQRT(SUMSQ(HLOOKUP($BE$5,$J$2:$Y$8,2,FALSE)*VLOOKUP($AC449,$B$2:$G$15,MATCH($AD449,$B$3:$G$3,0),FALSE),HLOOKUP($BE$5,$J$2:$Y$8,3,FALSE)*VLOOKUP($AC449,$B$17:$G$30,MATCH($AD449,$B$18:$G$18,0),FALSE),HLOOKUP($BE$5,$J$2:$Y$8,6,FALSE)))+HLOOKUP($BE$5,$J$2:$Y$8,4,FALSE)*VLOOKUP($AC449,$B$32:$G$45,MATCH($AD449,$B$33:$G$33,0),FALSE)+HLOOKUP($BE$5,$J$2:$Y$8,5,FALSE)*VLOOKUP($AC449,$B$47:$G$60,MATCH($AD449,$B$48:$G$48,0),FALSE),"N/A")</f>
        <v>920.95499999999993</v>
      </c>
      <c r="BG449" s="16">
        <f t="shared" ref="BG449:BG460" si="1310">IF(ISNUMBER($AG449),IF(OR(HLOOKUP($BE$5,$I$2:$Y$8,4,FALSE)=1,HLOOKUP($BE$5,$I$2:$Y$8,5,FALSE)=1,),HLOOKUP($BE$5,$I$2:$Y$8,4,FALSE)*VLOOKUP($AC449,$B$32:$G$45,MATCH($AD449,$B$33:$G$33,0),FALSE)+HLOOKUP($BE$5,$I$2:$Y$8,5,FALSE)*VLOOKUP($AC449,$B$47:$G$60,MATCH($AD449,$B$48:$G$48,0),FALSE)+$AG449,$AG449),"N/A")</f>
        <v>2634.8</v>
      </c>
      <c r="BH449" s="16" t="str">
        <f>IF(BI449&gt;0, "true", "false")</f>
        <v>true</v>
      </c>
      <c r="BI449" s="16">
        <f>AH449</f>
        <v>0.98119999999999996</v>
      </c>
      <c r="BJ449" s="16">
        <f t="shared" ref="BJ449:BJ460" si="1311">IF(ISNUMBER($AE449),IF(OR(HLOOKUP($BJ$5,$I$2:$Y$8,4,FALSE)=1,HLOOKUP($BJ$5,$I$2:$Y$8,5,FALSE)=1,),HLOOKUP($BJ$5,$I$2:$Y$8,4,FALSE)*VLOOKUP($AC449,$B$32:$G$45,MATCH($AD449,$B$33:$G$33,0),FALSE)+HLOOKUP($BJ$5,$I$2:$Y$8,5,FALSE)*VLOOKUP($AC449,$B$47:$G$60,MATCH($AD449,$B$48:$G$48,0),FALSE)+$AE449,$AE449),"N/A")</f>
        <v>621.14999999999986</v>
      </c>
      <c r="BK449" s="16">
        <f t="shared" ref="BK449:BK460" si="1312">IF(ISNUMBER($AF449),$AF449*SQRT(SUMSQ(HLOOKUP($BJ$5,$J$2:$Y$8,2,FALSE)*VLOOKUP($AC449,$B$2:$G$15,MATCH($AD449,$B$3:$G$3,0),FALSE),HLOOKUP($BJ$5,$J$2:$Y$8,3,FALSE)*VLOOKUP($AC449,$B$17:$G$30,MATCH($AD449,$B$18:$G$18,0),FALSE),HLOOKUP($BJ$5,$J$2:$Y$8,6,FALSE)))+HLOOKUP($BJ$5,$J$2:$Y$8,4,FALSE)*VLOOKUP($AC449,$B$32:$G$45,MATCH($AD449,$B$33:$G$33,0),FALSE)+HLOOKUP($BJ$5,$J$2:$Y$8,5,FALSE)*VLOOKUP($AC449,$B$47:$G$60,MATCH($AD449,$B$48:$G$48,0),FALSE),"N/A")</f>
        <v>851.95499999999993</v>
      </c>
      <c r="BL449" s="16">
        <f t="shared" ref="BL449:BL460" si="1313">IF(ISNUMBER($AG449),IF(OR(HLOOKUP($BJ$5,$I$2:$Y$8,4,FALSE)=1,HLOOKUP($BJ$5,$I$2:$Y$8,5,FALSE)=1,),HLOOKUP($BJ$5,$I$2:$Y$8,4,FALSE)*VLOOKUP($AC449,$B$32:$G$45,MATCH($AD449,$B$33:$G$33,0),FALSE)+HLOOKUP($BJ$5,$I$2:$Y$8,5,FALSE)*VLOOKUP($AC449,$B$47:$G$60,MATCH($AD449,$B$48:$G$48,0),FALSE)+$AG449,$AG449),"N/A")</f>
        <v>2565.8000000000002</v>
      </c>
      <c r="BM449" s="16" t="str">
        <f>IF(BN449&gt;0, "true", "false")</f>
        <v>true</v>
      </c>
      <c r="BN449" s="16">
        <f>AH449</f>
        <v>0.98119999999999996</v>
      </c>
      <c r="BO449" s="16">
        <f>IF(ISNUMBER($AI449),$AI449+HLOOKUP($BO$5,$J$2:$Y$8,4,FALSE)*VLOOKUP($AC449,$B$32:$G$45,MATCH($AD449,$B$33:$G$33,0),FALSE)+HLOOKUP($BO$5,$J$2:$Y$8,5,FALSE)*VLOOKUP($AC449,$B$47:$G$60,MATCH($AD449,$B$48:$G$48,0),FALSE),"N/A")</f>
        <v>688.84999999999991</v>
      </c>
      <c r="BP449" s="16">
        <f>IF(ISNUMBER($AJ449),$AJ449+HLOOKUP($BO$5,$J$2:$Y$8,4,FALSE)*VLOOKUP($AC449,$B$32:$G$45,MATCH($AD449,$B$33:$G$33,0),FALSE)+HLOOKUP($BO$5,$J$2:$Y$8,5,FALSE)*VLOOKUP($AC449,$B$47:$G$60,MATCH($AD449,$B$48:$G$48,0),FALSE),"N/A")</f>
        <v>1117.4549999999999</v>
      </c>
      <c r="BQ449" s="16">
        <f>IF(ISNUMBER($AK449),$AK449+HLOOKUP($BO$5,$J$2:$Y$8,4,FALSE)*VLOOKUP($AC449,$B$32:$G$45,MATCH($AD449,$B$33:$G$33,0),FALSE)+HLOOKUP($BO$5,$J$2:$Y$8,5,FALSE)*VLOOKUP($AC449,$B$47:$G$60,MATCH($AD449,$B$48:$G$48,0),FALSE),"N/A")</f>
        <v>2633.5</v>
      </c>
      <c r="BR449" s="16" t="str">
        <f>IF(BS449&gt;0, "true", "false")</f>
        <v>true</v>
      </c>
      <c r="BS449" s="16">
        <f>AL449</f>
        <v>0.7593333333333333</v>
      </c>
      <c r="BT449" s="16">
        <f>IF(ISNUMBER($AI449),$AI449+HLOOKUP($BT$5,$J$2:$Y$8,4,FALSE)*VLOOKUP($AC449,$B$32:$G$45,MATCH($AD449,$B$33:$G$33,0),FALSE)+HLOOKUP($BT$5,$J$2:$Y$8,5,FALSE)*VLOOKUP($AC449,$B$47:$G$60,MATCH($AD449,$B$48:$G$48,0),FALSE),"N/A")</f>
        <v>619.84999999999991</v>
      </c>
      <c r="BU449" s="16">
        <f>IF(ISNUMBER($AJ449),$AJ449+HLOOKUP($BT$5,$J$2:$Y$8,4,FALSE)*VLOOKUP($AC449,$B$32:$G$45,MATCH($AD449,$B$33:$G$33,0),FALSE)+HLOOKUP($BT$5,$J$2:$Y$8,5,FALSE)*VLOOKUP($AC449,$B$47:$G$60,MATCH($AD449,$B$48:$G$48,0),FALSE),"N/A")</f>
        <v>1048.4549999999999</v>
      </c>
      <c r="BV449" s="16">
        <f>IF(ISNUMBER($AK449),$AK449+HLOOKUP($BT$5,$J$2:$Y$8,4,FALSE)*VLOOKUP($AC449,$B$32:$G$45,MATCH($AD449,$B$33:$G$33,0),FALSE)+HLOOKUP($BT$5,$J$2:$Y$8,5,FALSE)*VLOOKUP($AC449,$B$47:$G$60,MATCH($AD449,$B$48:$G$48,0),FALSE),"N/A")</f>
        <v>2564.5</v>
      </c>
      <c r="BW449" s="16" t="str">
        <f>IF(BX449&gt;0, "true", "false")</f>
        <v>true</v>
      </c>
      <c r="BX449" s="16">
        <f>AL449</f>
        <v>0.7593333333333333</v>
      </c>
      <c r="BY449" s="16">
        <f>IF(ISNUMBER($AI449),$AI449+HLOOKUP($BY$5,$J$2:$Y$8,4,FALSE)*VLOOKUP($AC449,$B$32:$G$45,MATCH($AD449,$B$33:$G$33,0),FALSE)+HLOOKUP($BY$5,$J$2:$Y$8,5,FALSE)*VLOOKUP($AC449,$B$47:$G$60,MATCH($AD449,$B$48:$G$48,0),FALSE),"N/A")</f>
        <v>690.14999999999986</v>
      </c>
      <c r="BZ449" s="16">
        <f>IF(ISNUMBER($AJ449),$AJ449+HLOOKUP($BY$5,$J$2:$Y$8,4,FALSE)*VLOOKUP($AC449,$B$32:$G$45,MATCH($AD449,$B$33:$G$33,0),FALSE)+HLOOKUP($BY$5,$J$2:$Y$8,5,FALSE)*VLOOKUP($AC449,$B$47:$G$60,MATCH($AD449,$B$48:$G$48,0),FALSE),"N/A")</f>
        <v>1118.7549999999999</v>
      </c>
      <c r="CA449" s="16">
        <f>IF(ISNUMBER($AK449),$AK449+HLOOKUP($BY$5,$J$2:$Y$8,4,FALSE)*VLOOKUP($AC449,$B$32:$G$45,MATCH($AD449,$B$33:$G$33,0),FALSE)+HLOOKUP($BY$5,$J$2:$Y$8,5,FALSE)*VLOOKUP($AC449,$B$47:$G$60,MATCH($AD449,$B$48:$G$48,0),FALSE),"N/A")</f>
        <v>2634.8</v>
      </c>
      <c r="CB449" s="16" t="str">
        <f>IF(CC449&gt;0, "true", "false")</f>
        <v>true</v>
      </c>
      <c r="CC449" s="16">
        <f>AL449</f>
        <v>0.7593333333333333</v>
      </c>
      <c r="CD449" s="16">
        <f>IF(ISNUMBER($AI449),$AI449+HLOOKUP($CD$5,$J$2:$Y$8,4,FALSE)*VLOOKUP($AC449,$B$32:$G$45,MATCH($AD449,$B$33:$G$33,0),FALSE)+HLOOKUP($CD$5,$J$2:$Y$8,5,FALSE)*VLOOKUP($AC449,$B$47:$G$60,MATCH($AD449,$B$48:$G$48,0),FALSE),"N/A")</f>
        <v>621.14999999999986</v>
      </c>
      <c r="CE449" s="16">
        <f>IF(ISNUMBER($AJ449),$AJ449+HLOOKUP($CD$5,$J$2:$Y$8,4,FALSE)*VLOOKUP($AC449,$B$32:$G$45,MATCH($AD449,$B$33:$G$33,0),FALSE)+HLOOKUP($CD$5,$J$2:$Y$8,5,FALSE)*VLOOKUP($AC449,$B$47:$G$60,MATCH($AD449,$B$48:$G$48,0),FALSE),"N/A")</f>
        <v>1049.7549999999999</v>
      </c>
      <c r="CF449" s="16">
        <f>IF(ISNUMBER($AK449),$AK449+HLOOKUP($CD$5,$J$2:$Y$8,4,FALSE)*VLOOKUP($AC449,$B$32:$G$45,MATCH($AD449,$B$33:$G$33,0),FALSE)+HLOOKUP($CD$5,$J$2:$Y$8,5,FALSE)*VLOOKUP($AC449,$B$47:$G$60,MATCH($AD449,$B$48:$G$48,0),FALSE),"N/A")</f>
        <v>2565.8000000000002</v>
      </c>
      <c r="CG449" s="16" t="str">
        <f>IF(CH449&gt;0, "true", "false")</f>
        <v>true</v>
      </c>
      <c r="CH449" s="16">
        <f>AL449</f>
        <v>0.7593333333333333</v>
      </c>
      <c r="CI449" s="16">
        <f>IF(ISNUMBER($AM449),$AM449+HLOOKUP($CI$5,$J$2:$Y$8,4,FALSE)*VLOOKUP($AC449,$B$32:$G$45,MATCH($AD449,$B$33:$G$33,0),FALSE)+HLOOKUP($CI$5,$J$2:$Y$8,5,FALSE)*VLOOKUP($AC449,$B$47:$G$60,MATCH($AD449,$B$48:$G$48,0),FALSE),"N/A")</f>
        <v>688.84999999999991</v>
      </c>
      <c r="CJ449" s="16">
        <f>IF(ISNUMBER($AN449),$AN449+HLOOKUP($CI$5,$J$2:$Y$8,4,FALSE)*VLOOKUP($AC449,$B$32:$G$45,MATCH($AD449,$B$33:$G$33,0),FALSE)+HLOOKUP($CI$5,$J$2:$Y$8,5,FALSE)*VLOOKUP($AC449,$B$47:$G$60,MATCH($AD449,$B$48:$G$48,0),FALSE),"N/A")</f>
        <v>1047.8799999999999</v>
      </c>
      <c r="CK449" s="16">
        <f>IF(ISNUMBER($AO449),$AO449+HLOOKUP($CI$5,$J$2:$Y$8,4,FALSE)*VLOOKUP($AC449,$B$32:$G$45,MATCH($AD449,$B$33:$G$33,0),FALSE)+HLOOKUP($CI$5,$J$2:$Y$8,5,FALSE)*VLOOKUP($AC449,$B$47:$G$60,MATCH($AD449,$B$48:$G$48,0),FALSE),"N/A")</f>
        <v>2633.5</v>
      </c>
      <c r="CL449" s="16" t="str">
        <f>IF(CM449&gt;0, "true", "false")</f>
        <v>true</v>
      </c>
      <c r="CM449" s="76">
        <f>AP449</f>
        <v>0.76519999999999999</v>
      </c>
      <c r="CN449" s="16">
        <f>IF(ISNUMBER($AM449),$AM449+HLOOKUP($CN$5,$J$2:$Y$8,4,FALSE)*VLOOKUP($AC449,$B$32:$G$45,MATCH($AD449,$B$33:$G$33,0),FALSE)+HLOOKUP($CN$5,$J$2:$Y$8,5,FALSE)*VLOOKUP($AC449,$B$47:$G$60,MATCH($AD449,$B$48:$G$48,0),FALSE),"N/A")</f>
        <v>619.84999999999991</v>
      </c>
      <c r="CO449" s="16">
        <f>IF(ISNUMBER($AN449),$AN449+HLOOKUP($CN$5,$J$2:$Y$8,4,FALSE)*VLOOKUP($AC449,$B$32:$G$45,MATCH($AD449,$B$33:$G$33,0),FALSE)+HLOOKUP($CN$5,$J$2:$Y$8,5,FALSE)*VLOOKUP($AC449,$B$47:$G$60,MATCH($AD449,$B$48:$G$48,0),FALSE),"N/A")</f>
        <v>978.87999999999988</v>
      </c>
      <c r="CP449" s="16">
        <f>IF(ISNUMBER($AO449),$AO449+HLOOKUP($CN$5,$J$2:$Y$8,4,FALSE)*VLOOKUP($AC449,$B$32:$G$45,MATCH($AD449,$B$33:$G$33,0),FALSE)+HLOOKUP($CN$5,$J$2:$Y$8,5,FALSE)*VLOOKUP($AC449,$B$47:$G$60,MATCH($AD449,$B$48:$G$48,0),FALSE),"N/A")</f>
        <v>2564.5</v>
      </c>
      <c r="CQ449" s="16" t="str">
        <f>IF(CR449&gt;0, "true", "false")</f>
        <v>true</v>
      </c>
      <c r="CR449" s="76">
        <f>AP449</f>
        <v>0.76519999999999999</v>
      </c>
      <c r="CS449" s="16">
        <f>IF(ISNUMBER($AM449),$AM449+HLOOKUP($CS$5,$J$2:$Y$8,4,FALSE)*VLOOKUP($AC449,$B$32:$G$45,MATCH($AD449,$B$33:$G$33,0),FALSE)+HLOOKUP($CS$5,$J$2:$Y$8,5,FALSE)*VLOOKUP($AC449,$B$47:$G$60,MATCH($AD449,$B$48:$G$48,0),FALSE),"N/A")</f>
        <v>690.14999999999986</v>
      </c>
      <c r="CT449" s="16">
        <f>IF(ISNUMBER($AN449),$AN449+HLOOKUP($CS$5,$J$2:$Y$8,4,FALSE)*VLOOKUP($AC449,$B$32:$G$45,MATCH($AD449,$B$33:$G$33,0),FALSE)+HLOOKUP($CS$5,$J$2:$Y$8,5,FALSE)*VLOOKUP($AC449,$B$47:$G$60,MATCH($AD449,$B$48:$G$48,0),FALSE),"N/A")</f>
        <v>1049.1799999999998</v>
      </c>
      <c r="CU449" s="16">
        <f>IF(ISNUMBER($AO449),$AO449+HLOOKUP($CS$5,$J$2:$Y$8,4,FALSE)*VLOOKUP($AC449,$B$32:$G$45,MATCH($AD449,$B$33:$G$33,0),FALSE)+HLOOKUP($CS$5,$J$2:$Y$8,5,FALSE)*VLOOKUP($AC449,$B$47:$G$60,MATCH($AD449,$B$48:$G$48,0),FALSE),"N/A")</f>
        <v>2634.8</v>
      </c>
      <c r="CV449" s="16" t="str">
        <f>IF(CW449&gt;0, "true", "false")</f>
        <v>true</v>
      </c>
      <c r="CW449" s="76">
        <f>AP449</f>
        <v>0.76519999999999999</v>
      </c>
      <c r="CX449" s="16">
        <f>IF(ISNUMBER($AM449),$AM449+HLOOKUP($CX$5,$J$2:$Y$8,4,FALSE)*VLOOKUP($AC449,$B$32:$G$45,MATCH($AD449,$B$33:$G$33,0),FALSE)+HLOOKUP($CX$5,$J$2:$Y$8,5,FALSE)*VLOOKUP($AC449,$B$47:$G$60,MATCH($AD449,$B$48:$G$48,0),FALSE),"N/A")</f>
        <v>621.14999999999986</v>
      </c>
      <c r="CY449" s="16">
        <f>IF(ISNUMBER($AN449),$AN449+HLOOKUP($CX$5,$J$2:$Y$8,4,FALSE)*VLOOKUP($AC449,$B$32:$G$45,MATCH($AD449,$B$33:$G$33,0),FALSE)+HLOOKUP($CX$5,$J$2:$Y$8,5,FALSE)*VLOOKUP($AC449,$B$47:$G$60,MATCH($AD449,$B$48:$G$48,0),FALSE),"N/A")</f>
        <v>980.17999999999984</v>
      </c>
      <c r="CZ449" s="16">
        <f>IF(ISNUMBER($AO449),$AO449+HLOOKUP($CX$5,$J$2:$Y$8,4,FALSE)*VLOOKUP($AC449,$B$32:$G$45,MATCH($AD449,$B$33:$G$33,0),FALSE)+HLOOKUP($CX$5,$J$2:$Y$8,5,FALSE)*VLOOKUP($AC449,$B$47:$G$60,MATCH($AD449,$B$48:$G$48,0),FALSE),"N/A")</f>
        <v>2565.8000000000002</v>
      </c>
      <c r="DA449" s="16" t="str">
        <f>IF(DB449&gt;0, "true", "false")</f>
        <v>true</v>
      </c>
      <c r="DB449" s="76">
        <f>AP449</f>
        <v>0.76519999999999999</v>
      </c>
      <c r="DC449" s="16">
        <f>IF(ISNUMBER($AQ449),$AQ449+HLOOKUP($DC$5,$J$2:$Y$8,4,FALSE)*VLOOKUP($AC449,$B$32:$G$45,MATCH($AD449,$B$33:$G$33,0),FALSE)+HLOOKUP($DC$5,$J$2:$Y$8,5,FALSE)*VLOOKUP($AC449,$B$47:$G$60,MATCH($AD449,$B$48:$G$48,0),FALSE),"N/A")</f>
        <v>688.84999999999991</v>
      </c>
      <c r="DD449" s="16">
        <f>IF(ISNUMBER($AR449),$AR449+HLOOKUP($DC$5,$J$2:$Y$8,4,FALSE)*VLOOKUP($AC449,$B$32:$G$45,MATCH($AD449,$B$33:$G$33,0),FALSE)+HLOOKUP($DC$5,$J$2:$Y$8,5,FALSE)*VLOOKUP($AC449,$B$47:$G$60,MATCH($AD449,$B$48:$G$48,0),FALSE),"N/A")</f>
        <v>2633.5</v>
      </c>
      <c r="DE449" s="16">
        <f>IF(ISNUMBER($AS449),$AS449+HLOOKUP($DC$5,$J$2:$Y$8,4,FALSE)*VLOOKUP($AC449,$B$32:$G$45,MATCH($AD449,$B$33:$G$33,0),FALSE)+HLOOKUP($DC$5,$J$2:$Y$8,5,FALSE)*VLOOKUP($AC449,$B$47:$G$60,MATCH($AD449,$B$48:$G$48,0),FALSE),"N/A")</f>
        <v>2633.5</v>
      </c>
      <c r="DF449" s="16" t="str">
        <f>IF(DG449&gt;0, "true", "false")</f>
        <v>false</v>
      </c>
      <c r="DG449" s="76">
        <f>AT449</f>
        <v>0</v>
      </c>
      <c r="DH449" s="16">
        <f>IF(ISNUMBER($AQ449),$AQ449+HLOOKUP($DH$5,$J$2:$Y$8,4,FALSE)*VLOOKUP($AC449,$B$32:$G$45,MATCH($AD449,$B$33:$G$33,0),FALSE)+HLOOKUP($DH$5,$J$2:$Y$8,5,FALSE)*VLOOKUP($AC449,$B$47:$G$60,MATCH($AD449,$B$48:$G$48,0),FALSE),"N/A")</f>
        <v>619.84999999999991</v>
      </c>
      <c r="DI449" s="16">
        <f>IF(ISNUMBER($AR449),$AR449+HLOOKUP($DH$5,$J$2:$Y$8,4,FALSE)*VLOOKUP($AC449,$B$32:$G$45,MATCH($AD449,$B$33:$G$33,0),FALSE)+HLOOKUP($DH$5,$J$2:$Y$8,5,FALSE)*VLOOKUP($AC449,$B$47:$G$60,MATCH($AD449,$B$48:$G$48,0),FALSE),"N/A")</f>
        <v>2564.5</v>
      </c>
      <c r="DJ449" s="16">
        <f>IF(ISNUMBER($AS449),$AS449+HLOOKUP($DH$5,$J$2:$Y$8,4,FALSE)*VLOOKUP($AC449,$B$32:$G$45,MATCH($AD449,$B$33:$G$33,0),FALSE)+HLOOKUP($DH$5,$J$2:$Y$8,5,FALSE)*VLOOKUP($AC449,$B$47:$G$60,MATCH($AD449,$B$48:$G$48,0),FALSE),"N/A")</f>
        <v>2564.5</v>
      </c>
      <c r="DK449" s="16" t="str">
        <f>IF(DL449&gt;0, "true", "false")</f>
        <v>false</v>
      </c>
      <c r="DL449" s="76">
        <f>AT449</f>
        <v>0</v>
      </c>
      <c r="DM449" s="16">
        <f>IF(ISNUMBER($AQ449),$AQ449+HLOOKUP($DM$5,$J$2:$Y$8,4,FALSE)*VLOOKUP($AC449,$B$32:$G$45,MATCH($AD449,$B$33:$G$33,0),FALSE)+HLOOKUP($DM$5,$J$2:$Y$8,5,FALSE)*VLOOKUP($AC449,$B$47:$G$60,MATCH($AD449,$B$48:$G$48,0),FALSE),"N/A")</f>
        <v>690.14999999999986</v>
      </c>
      <c r="DN449" s="16">
        <f>IF(ISNUMBER($AR449),$AR449+HLOOKUP($DM$5,$J$2:$Y$8,4,FALSE)*VLOOKUP($AC449,$B$32:$G$45,MATCH($AD449,$B$33:$G$33,0),FALSE)+HLOOKUP($DM$5,$J$2:$Y$8,5,FALSE)*VLOOKUP($AC449,$B$47:$G$60,MATCH($AD449,$B$48:$G$48,0),FALSE),"N/A")</f>
        <v>2634.8</v>
      </c>
      <c r="DO449" s="16">
        <f>IF(ISNUMBER($AS449),$AS449+HLOOKUP($DM$5,$J$2:$Y$8,4,FALSE)*VLOOKUP($AC449,$B$32:$G$45,MATCH($AD449,$B$33:$G$33,0),FALSE)+HLOOKUP($DM$5,$J$2:$Y$8,5,FALSE)*VLOOKUP($AC449,$B$47:$G$60,MATCH($AD449,$B$48:$G$48,0),FALSE),"N/A")</f>
        <v>2634.8</v>
      </c>
      <c r="DP449" s="16" t="str">
        <f>IF(DQ449&gt;0, "true", "false")</f>
        <v>false</v>
      </c>
      <c r="DQ449" s="76">
        <f>AT449</f>
        <v>0</v>
      </c>
      <c r="DR449" s="16">
        <f>IF(ISNUMBER($AQ449),$AQ449+HLOOKUP($DR$5,$J$2:$Y$8,4,FALSE)*VLOOKUP($AC449,$B$32:$G$45,MATCH($AD449,$B$33:$G$33,0),FALSE)+HLOOKUP($DR$5,$J$2:$Y$8,5,FALSE)*VLOOKUP($AC449,$B$47:$G$60,MATCH($AD449,$B$48:$G$48,0),FALSE),"N/A")</f>
        <v>621.14999999999986</v>
      </c>
      <c r="DS449" s="16">
        <f>IF(ISNUMBER($AR449),$AR449+HLOOKUP($DR$5,$J$2:$Y$8,4,FALSE)*VLOOKUP($AC449,$B$32:$G$45,MATCH($AD449,$B$33:$G$33,0),FALSE)+HLOOKUP($DR$5,$J$2:$Y$8,5,FALSE)*VLOOKUP($AC449,$B$47:$G$60,MATCH($AD449,$B$48:$G$48,0),FALSE),"N/A")</f>
        <v>2565.8000000000002</v>
      </c>
      <c r="DT449" s="16">
        <f>IF(ISNUMBER($AS449),$AS449+HLOOKUP($DR$5,$J$2:$Y$8,4,FALSE)*VLOOKUP($AC449,$B$32:$G$45,MATCH($AD449,$B$33:$G$33,0),FALSE)+HLOOKUP($DR$5,$J$2:$Y$8,5,FALSE)*VLOOKUP($AC449,$B$47:$G$60,MATCH($AD449,$B$48:$G$48,0),FALSE),"N/A")</f>
        <v>2565.8000000000002</v>
      </c>
      <c r="DU449" s="16" t="str">
        <f>IF(DV449&gt;0, "true", "false")</f>
        <v>false</v>
      </c>
      <c r="DV449" s="76">
        <f>AT449</f>
        <v>0</v>
      </c>
    </row>
    <row r="450" spans="27:126" x14ac:dyDescent="0.35">
      <c r="AA450" s="74">
        <v>1.5</v>
      </c>
      <c r="AB450" s="73">
        <f t="shared" si="1301"/>
        <v>19.499999999999751</v>
      </c>
      <c r="AC450" s="47" t="s">
        <v>7</v>
      </c>
      <c r="AD450" s="47" t="s">
        <v>2</v>
      </c>
      <c r="AE450" s="16">
        <f>[2]beta_Schätzung_Corr_Poll!E107</f>
        <v>48</v>
      </c>
      <c r="AF450" s="16">
        <f>[2]beta_Schätzung_Corr_Poll!E108</f>
        <v>48.2</v>
      </c>
      <c r="AG450" s="16">
        <f>[2]beta_Schätzung_Corr_Poll!E109</f>
        <v>55.6</v>
      </c>
      <c r="AH450" s="16">
        <f>[2]beta_Schätzung_Corr_Poll!E105</f>
        <v>0.99839999999999995</v>
      </c>
      <c r="AI450" s="16">
        <f>[2]beta_Schätzung_Corr_Poll!F107</f>
        <v>48</v>
      </c>
      <c r="AJ450" s="16">
        <f>[2]beta_Schätzung_Corr_Poll!IF9</f>
        <v>209</v>
      </c>
      <c r="AK450" s="16">
        <f>[2]beta_Schätzung_Corr_Poll!F109</f>
        <v>55.6</v>
      </c>
      <c r="AL450" s="16">
        <f>[2]beta_Schätzung_Corr_Poll!F105</f>
        <v>0.96633333333333338</v>
      </c>
      <c r="AM450" s="16">
        <f>[2]beta_Schätzung_Corr_Poll!G107</f>
        <v>48</v>
      </c>
      <c r="AN450" s="16">
        <f>[2]beta_Schätzung_Corr_Poll!G108</f>
        <v>48.3</v>
      </c>
      <c r="AO450" s="16">
        <f>[2]beta_Schätzung_Corr_Poll!G109</f>
        <v>55.6</v>
      </c>
      <c r="AP450" s="16">
        <f>[2]beta_Schätzung_Corr_Poll!G105</f>
        <v>0.96279999999999999</v>
      </c>
      <c r="AQ450" s="16">
        <f>[2]beta_Schätzung_Corr_Poll!H107</f>
        <v>48</v>
      </c>
      <c r="AR450" s="16">
        <f>[2]beta_Schätzung_Corr_Poll!H108</f>
        <v>55.6</v>
      </c>
      <c r="AS450" s="16">
        <f>[2]beta_Schätzung_Corr_Poll!H109</f>
        <v>55.6</v>
      </c>
      <c r="AT450" s="16">
        <f>[2]beta_Schätzung_Corr_Poll!H105</f>
        <v>0</v>
      </c>
      <c r="AU450" s="16">
        <f t="shared" si="1302"/>
        <v>48</v>
      </c>
      <c r="AV450" s="16">
        <f t="shared" si="1303"/>
        <v>48.2</v>
      </c>
      <c r="AW450" s="16">
        <f t="shared" si="1304"/>
        <v>55.6</v>
      </c>
      <c r="AX450" s="47" t="str">
        <f>IF(AY450&gt;0, "true", "false")</f>
        <v>true</v>
      </c>
      <c r="AY450" s="16">
        <f>AH450</f>
        <v>0.99839999999999995</v>
      </c>
      <c r="AZ450" s="16">
        <f t="shared" si="1305"/>
        <v>48</v>
      </c>
      <c r="BA450" s="16">
        <f t="shared" si="1306"/>
        <v>48.2</v>
      </c>
      <c r="BB450" s="16">
        <f t="shared" si="1307"/>
        <v>55.6</v>
      </c>
      <c r="BC450" s="16" t="str">
        <f>IF(BD450&gt;0, "true", "false")</f>
        <v>true</v>
      </c>
      <c r="BD450" s="16">
        <f>AH450</f>
        <v>0.99839999999999995</v>
      </c>
      <c r="BE450" s="16">
        <f t="shared" si="1308"/>
        <v>48</v>
      </c>
      <c r="BF450" s="16">
        <f t="shared" si="1309"/>
        <v>48.2</v>
      </c>
      <c r="BG450" s="16">
        <f t="shared" si="1310"/>
        <v>55.6</v>
      </c>
      <c r="BH450" s="16" t="str">
        <f>IF(BI450&gt;0, "true", "false")</f>
        <v>true</v>
      </c>
      <c r="BI450" s="16">
        <f>AH450</f>
        <v>0.99839999999999995</v>
      </c>
      <c r="BJ450" s="16">
        <f t="shared" si="1311"/>
        <v>48</v>
      </c>
      <c r="BK450" s="16">
        <f t="shared" si="1312"/>
        <v>48.2</v>
      </c>
      <c r="BL450" s="16">
        <f t="shared" si="1313"/>
        <v>55.6</v>
      </c>
      <c r="BM450" s="16" t="str">
        <f>IF(BN450&gt;0, "true", "false")</f>
        <v>true</v>
      </c>
      <c r="BN450" s="16">
        <f>AH450</f>
        <v>0.99839999999999995</v>
      </c>
      <c r="BO450" s="16">
        <f t="shared" ref="BO450:BO460" si="1314">IF(ISNUMBER($AE450),IF(OR(HLOOKUP($BO$5,$I$2:$Y$8,4,FALSE)=1,HLOOKUP($BO$5,$I$2:$Y$8,5,FALSE)=1,),HLOOKUP($BO$5,$I$2:$Y$8,4,FALSE)*VLOOKUP($AC450,$B$32:$G$45,MATCH($AD450,$B$33:$G$33,0),FALSE)+HLOOKUP($BO$5,$I$2:$Y$8,5,FALSE)*VLOOKUP($AC450,$B$47:$G$60,MATCH($AD450,$B$48:$G$48,0),FALSE)+$AE450,$AE450),"N/A")</f>
        <v>48</v>
      </c>
      <c r="BP450" s="16">
        <f t="shared" ref="BP450:BP460" si="1315">IF(ISNUMBER($AF450),$AF450*SQRT(SUMSQ(HLOOKUP($BO$5,$J$2:$Y$8,2,FALSE)*VLOOKUP($AC450,$B$2:$G$15,MATCH($AD450,$B$3:$G$3,0),FALSE),HLOOKUP($BO$5,$J$2:$Y$8,3,FALSE)*VLOOKUP($AC450,$B$17:$G$30,MATCH($AD450,$B$18:$G$18,0),FALSE),HLOOKUP($BO$5,$J$2:$Y$8,6,FALSE)))+HLOOKUP($BO$5,$J$2:$Y$8,4,FALSE)*VLOOKUP($AC450,$B$32:$G$45,MATCH($AD450,$B$33:$G$33,0),FALSE)+HLOOKUP($BO$5,$J$2:$Y$8,5,FALSE)*VLOOKUP($AC450,$B$47:$G$60,MATCH($AD450,$B$48:$G$48,0),FALSE),"N/A")</f>
        <v>48.2</v>
      </c>
      <c r="BQ450" s="16">
        <f t="shared" ref="BQ450:BQ460" si="1316">IF(ISNUMBER($AG450),IF(OR(HLOOKUP($BO$5,$I$2:$Y$8,4,FALSE)=1,HLOOKUP($BO$5,$I$2:$Y$8,5,FALSE)=1,),HLOOKUP($BO$5,$I$2:$Y$8,4,FALSE)*VLOOKUP($AC450,$B$32:$G$45,MATCH($AD450,$B$33:$G$33,0),FALSE)+HLOOKUP($BO$5,$I$2:$Y$8,5,FALSE)*VLOOKUP($AC450,$B$47:$G$60,MATCH($AD450,$B$48:$G$48,0),FALSE)+$AG450,$AG450),"N/A")</f>
        <v>55.6</v>
      </c>
      <c r="BR450" s="16" t="str">
        <f>IF(BS450&gt;0, "true", "false")</f>
        <v>true</v>
      </c>
      <c r="BS450" s="16">
        <f>AL450</f>
        <v>0.96633333333333338</v>
      </c>
      <c r="BT450" s="16">
        <f t="shared" ref="BT450:BT460" si="1317">IF(ISNUMBER($AE450),IF(OR(HLOOKUP($BT$5,$I$2:$Y$8,4,FALSE)=1,HLOOKUP($BT$5,$I$2:$Y$8,5,FALSE)=1,),HLOOKUP($BT$5,$I$2:$Y$8,4,FALSE)*VLOOKUP($AC450,$B$32:$G$45,MATCH($AD450,$B$33:$G$33,0),FALSE)+HLOOKUP($BT$5,$I$2:$Y$8,5,FALSE)*VLOOKUP($AC450,$B$47:$G$60,MATCH($AD450,$B$48:$G$48,0),FALSE)+$AE450,$AE450),"N/A")</f>
        <v>48</v>
      </c>
      <c r="BU450" s="16">
        <f t="shared" ref="BU450:BU460" si="1318">IF(ISNUMBER($AF450),$AF450*SQRT(SUMSQ(HLOOKUP($BT$5,$J$2:$Y$8,2,FALSE)*VLOOKUP($AC450,$B$2:$G$15,MATCH($AD450,$B$3:$G$3,0),FALSE),HLOOKUP($BT$5,$J$2:$Y$8,3,FALSE)*VLOOKUP($AC450,$B$17:$G$30,MATCH($AD450,$B$18:$G$18,0),FALSE),HLOOKUP($BT$5,$J$2:$Y$8,6,FALSE)))+HLOOKUP($BT$5,$J$2:$Y$8,4,FALSE)*VLOOKUP($AC450,$B$32:$G$45,MATCH($AD450,$B$33:$G$33,0),FALSE)+HLOOKUP($BT$5,$J$2:$Y$8,5,FALSE)*VLOOKUP($AC450,$B$47:$G$60,MATCH($AD450,$B$48:$G$48,0),FALSE),"N/A")</f>
        <v>48.2</v>
      </c>
      <c r="BV450" s="16">
        <f t="shared" ref="BV450:BV460" si="1319">IF(ISNUMBER($AG450),IF(OR(HLOOKUP($BT$5,$I$2:$Y$8,4,FALSE)=1,HLOOKUP($BT$5,$I$2:$Y$8,5,FALSE)=1,),HLOOKUP($BT$5,$I$2:$Y$8,4,FALSE)*VLOOKUP($AC450,$B$32:$G$45,MATCH($AD450,$B$33:$G$33,0),FALSE)+HLOOKUP($BT$5,$I$2:$Y$8,5,FALSE)*VLOOKUP($AC450,$B$47:$G$60,MATCH($AD450,$B$48:$G$48,0),FALSE)+$AG450,$AG450),"N/A")</f>
        <v>55.6</v>
      </c>
      <c r="BW450" s="16" t="str">
        <f>IF(BX450&gt;0, "true", "false")</f>
        <v>true</v>
      </c>
      <c r="BX450" s="16">
        <f>AL450</f>
        <v>0.96633333333333338</v>
      </c>
      <c r="BY450" s="16">
        <f t="shared" ref="BY450:BY460" si="1320">IF(ISNUMBER($AE450),IF(OR(HLOOKUP($BY$5,$I$2:$Y$8,4,FALSE)=1,HLOOKUP($BY$5,$I$2:$Y$8,5,FALSE)=1,),HLOOKUP($BY$5,$I$2:$Y$8,4,FALSE)*VLOOKUP($AC450,$B$32:$G$45,MATCH($AD450,$B$33:$G$33,0),FALSE)+HLOOKUP($BY$5,$I$2:$Y$8,5,FALSE)*VLOOKUP($AC450,$B$47:$G$60,MATCH($AD450,$B$48:$G$48,0),FALSE)+$AE450,$AE450),"N/A")</f>
        <v>48</v>
      </c>
      <c r="BZ450" s="16">
        <f t="shared" ref="BZ450:BZ460" si="1321">IF(ISNUMBER($AF450),$AF450*SQRT(SUMSQ(HLOOKUP($BY$5,$J$2:$Y$8,2,FALSE)*VLOOKUP($AC450,$B$2:$G$15,MATCH($AD450,$B$3:$G$3,0),FALSE),HLOOKUP($BY$5,$J$2:$Y$8,3,FALSE)*VLOOKUP($AC450,$B$17:$G$30,MATCH($AD450,$B$18:$G$18,0),FALSE),HLOOKUP($BY$5,$J$2:$Y$8,6,FALSE)))+HLOOKUP($BY$5,$J$2:$Y$8,4,FALSE)*VLOOKUP($AC450,$B$32:$G$45,MATCH($AD450,$B$33:$G$33,0),FALSE)+HLOOKUP($BY$5,$J$2:$Y$8,5,FALSE)*VLOOKUP($AC450,$B$47:$G$60,MATCH($AD450,$B$48:$G$48,0),FALSE),"N/A")</f>
        <v>48.2</v>
      </c>
      <c r="CA450" s="16">
        <f t="shared" ref="CA450:CA460" si="1322">IF(ISNUMBER($AG450),IF(OR(HLOOKUP($BY$5,$I$2:$Y$8,4,FALSE)=1,HLOOKUP($BY$5,$I$2:$Y$8,5,FALSE)=1,),HLOOKUP($BY$5,$I$2:$Y$8,4,FALSE)*VLOOKUP($AC450,$B$32:$G$45,MATCH($AD450,$B$33:$G$33,0),FALSE)+HLOOKUP($BY$5,$I$2:$Y$8,5,FALSE)*VLOOKUP($AC450,$B$47:$G$60,MATCH($AD450,$B$48:$G$48,0),FALSE)+$AG450,$AG450),"N/A")</f>
        <v>55.6</v>
      </c>
      <c r="CB450" s="16" t="str">
        <f>IF(CC450&gt;0, "true", "false")</f>
        <v>true</v>
      </c>
      <c r="CC450" s="16">
        <f>AL450</f>
        <v>0.96633333333333338</v>
      </c>
      <c r="CD450" s="16">
        <f t="shared" ref="CD450:CD460" si="1323">IF(ISNUMBER($AE450),IF(OR(HLOOKUP($CD$5,$I$2:$Y$8,4,FALSE)=1,HLOOKUP($CD$5,$I$2:$Y$8,5,FALSE)=1,),HLOOKUP($CD$5,$I$2:$Y$8,4,FALSE)*VLOOKUP($AC450,$B$32:$G$45,MATCH($AD450,$B$33:$G$33,0),FALSE)+HLOOKUP($CD$5,$I$2:$Y$8,5,FALSE)*VLOOKUP($AC450,$B$47:$G$60,MATCH($AD450,$B$48:$G$48,0),FALSE)+$AE450,$AE450),"N/A")</f>
        <v>48</v>
      </c>
      <c r="CE450" s="16">
        <f t="shared" ref="CE450:CE460" si="1324">IF(ISNUMBER($AF450),$AF450*SQRT(SUMSQ(HLOOKUP($CD$5,$J$2:$Y$8,2,FALSE)*VLOOKUP($AC450,$B$2:$G$15,MATCH($AD450,$B$3:$G$3,0),FALSE),HLOOKUP($CD$5,$J$2:$Y$8,3,FALSE)*VLOOKUP($AC450,$B$17:$G$30,MATCH($AD450,$B$18:$G$18,0),FALSE),HLOOKUP($CD$5,$J$2:$Y$8,6,FALSE)))+HLOOKUP($CD$5,$J$2:$Y$8,4,FALSE)*VLOOKUP($AC450,$B$32:$G$45,MATCH($AD450,$B$33:$G$33,0),FALSE)+HLOOKUP($CD$5,$J$2:$Y$8,5,FALSE)*VLOOKUP($AC450,$B$47:$G$60,MATCH($AD450,$B$48:$G$48,0),FALSE),"N/A")</f>
        <v>48.2</v>
      </c>
      <c r="CF450" s="16">
        <f t="shared" ref="CF450:CF460" si="1325">IF(ISNUMBER($AG450),IF(OR(HLOOKUP($CD$5,$I$2:$Y$8,4,FALSE)=1,HLOOKUP($CD$5,$I$2:$Y$8,5,FALSE)=1,),HLOOKUP($CD$5,$I$2:$Y$8,4,FALSE)*VLOOKUP($AC450,$B$32:$G$45,MATCH($AD450,$B$33:$G$33,0),FALSE)+HLOOKUP($CD$5,$I$2:$Y$8,5,FALSE)*VLOOKUP($AC450,$B$47:$G$60,MATCH($AD450,$B$48:$G$48,0),FALSE)+$AG450,$AG450),"N/A")</f>
        <v>55.6</v>
      </c>
      <c r="CG450" s="16" t="str">
        <f>IF(CH450&gt;0, "true", "false")</f>
        <v>true</v>
      </c>
      <c r="CH450" s="16">
        <f>AL450</f>
        <v>0.96633333333333338</v>
      </c>
      <c r="CI450" s="16">
        <f t="shared" ref="CI450:CI460" si="1326">IF(ISNUMBER($AE450),IF(OR(HLOOKUP($CI$5,$I$2:$Y$8,4,FALSE)=1,HLOOKUP($CI$5,$I$2:$Y$8,5,FALSE)=1,),HLOOKUP($CI$5,$I$2:$Y$8,4,FALSE)*VLOOKUP($AC450,$B$32:$G$45,MATCH($AD450,$B$33:$G$33,0),FALSE)+HLOOKUP($CI$5,$I$2:$Y$8,5,FALSE)*VLOOKUP($AC450,$B$47:$G$60,MATCH($AD450,$B$48:$G$48,0),FALSE)+$AE450,$AE450),"N/A")</f>
        <v>48</v>
      </c>
      <c r="CJ450" s="16">
        <f t="shared" ref="CJ450:CJ460" si="1327">IF(ISNUMBER($AF450),$AF450*SQRT(SUMSQ(HLOOKUP($CI$5,$J$2:$Y$8,2,FALSE)*VLOOKUP($AC450,$B$2:$G$15,MATCH($AD450,$B$3:$G$3,0),FALSE),HLOOKUP($CI$5,$J$2:$Y$8,3,FALSE)*VLOOKUP($AC450,$B$17:$G$30,MATCH($AD450,$B$18:$G$18,0),FALSE),HLOOKUP($CI$5,$J$2:$Y$8,6,FALSE)))+HLOOKUP($CI$5,$J$2:$Y$8,4,FALSE)*VLOOKUP($AC450,$B$32:$G$45,MATCH($AD450,$B$33:$G$33,0),FALSE)+HLOOKUP($CI$5,$J$2:$Y$8,5,FALSE)*VLOOKUP($AC450,$B$47:$G$60,MATCH($AD450,$B$48:$G$48,0),FALSE),"N/A")</f>
        <v>48.2</v>
      </c>
      <c r="CK450" s="16">
        <f t="shared" ref="CK450:CK460" si="1328">IF(ISNUMBER($AG450),IF(OR(HLOOKUP($CI$5,$I$2:$Y$8,4,FALSE)=1,HLOOKUP($CI$5,$I$2:$Y$8,5,FALSE)=1,),HLOOKUP($CI$5,$I$2:$Y$8,4,FALSE)*VLOOKUP($AC450,$B$32:$G$45,MATCH($AD450,$B$33:$G$33,0),FALSE)+HLOOKUP($CI$5,$I$2:$Y$8,5,FALSE)*VLOOKUP($AC450,$B$47:$G$60,MATCH($AD450,$B$48:$G$48,0),FALSE)+$AG450,$AG450),"N/A")</f>
        <v>55.6</v>
      </c>
      <c r="CL450" s="16" t="str">
        <f>IF(CM450&gt;0, "true", "false")</f>
        <v>true</v>
      </c>
      <c r="CM450" s="76">
        <f>AP450</f>
        <v>0.96279999999999999</v>
      </c>
      <c r="CN450" s="16">
        <f t="shared" ref="CN450:CN460" si="1329">IF(ISNUMBER($AE450),IF(OR(HLOOKUP($CN$5,$I$2:$Y$8,4,FALSE)=1,HLOOKUP($CN$5,$I$2:$Y$8,5,FALSE)=1,),HLOOKUP($CN$5,$I$2:$Y$8,4,FALSE)*VLOOKUP($AC450,$B$32:$G$45,MATCH($AD450,$B$33:$G$33,0),FALSE)+HLOOKUP($CN$5,$I$2:$Y$8,5,FALSE)*VLOOKUP($AC450,$B$47:$G$60,MATCH($AD450,$B$48:$G$48,0),FALSE)+$AE450,$AE450),"N/A")</f>
        <v>48</v>
      </c>
      <c r="CO450" s="16">
        <f t="shared" ref="CO450:CO460" si="1330">IF(ISNUMBER($AF450),$AF450*SQRT(SUMSQ(HLOOKUP($CN$5,$J$2:$Y$8,2,FALSE)*VLOOKUP($AC450,$B$2:$G$15,MATCH($AD450,$B$3:$G$3,0),FALSE),HLOOKUP($CN$5,$J$2:$Y$8,3,FALSE)*VLOOKUP($AC450,$B$17:$G$30,MATCH($AD450,$B$18:$G$18,0),FALSE),HLOOKUP($CN$5,$J$2:$Y$8,6,FALSE)))+HLOOKUP($CN$5,$J$2:$Y$8,4,FALSE)*VLOOKUP($AC450,$B$32:$G$45,MATCH($AD450,$B$33:$G$33,0),FALSE)+HLOOKUP($CN$5,$J$2:$Y$8,5,FALSE)*VLOOKUP($AC450,$B$47:$G$60,MATCH($AD450,$B$48:$G$48,0),FALSE),"N/A")</f>
        <v>48.2</v>
      </c>
      <c r="CP450" s="16">
        <f t="shared" ref="CP450:CP460" si="1331">IF(ISNUMBER($AG450),IF(OR(HLOOKUP($CN$5,$I$2:$Y$8,4,FALSE)=1,HLOOKUP($CN$5,$I$2:$Y$8,5,FALSE)=1,),HLOOKUP($CN$5,$I$2:$Y$8,4,FALSE)*VLOOKUP($AC450,$B$32:$G$45,MATCH($AD450,$B$33:$G$33,0),FALSE)+HLOOKUP($CN$5,$I$2:$Y$8,5,FALSE)*VLOOKUP($AC450,$B$47:$G$60,MATCH($AD450,$B$48:$G$48,0),FALSE)+$AG450,$AG450),"N/A")</f>
        <v>55.6</v>
      </c>
      <c r="CQ450" s="16" t="str">
        <f>IF(CR450&gt;0, "true", "false")</f>
        <v>true</v>
      </c>
      <c r="CR450" s="76">
        <f>AP450</f>
        <v>0.96279999999999999</v>
      </c>
      <c r="CS450" s="16">
        <f t="shared" ref="CS450:CS460" si="1332">IF(ISNUMBER($AE450),IF(OR(HLOOKUP($CS$5,$I$2:$Y$8,4,FALSE)=1,HLOOKUP($CS$5,$I$2:$Y$8,5,FALSE)=1,),HLOOKUP($CS$5,$I$2:$Y$8,4,FALSE)*VLOOKUP($AC450,$B$32:$G$45,MATCH($AD450,$B$33:$G$33,0),FALSE)+HLOOKUP($CS$5,$I$2:$Y$8,5,FALSE)*VLOOKUP($AC450,$B$47:$G$60,MATCH($AD450,$B$48:$G$48,0),FALSE)+$AE450,$AE450),"N/A")</f>
        <v>48</v>
      </c>
      <c r="CT450" s="16">
        <f t="shared" ref="CT450:CT460" si="1333">IF(ISNUMBER($AF450),$AF450*SQRT(SUMSQ(HLOOKUP($CS$5,$J$2:$Y$8,2,FALSE)*VLOOKUP($AC450,$B$2:$G$15,MATCH($AD450,$B$3:$G$3,0),FALSE),HLOOKUP($CS$5,$J$2:$Y$8,3,FALSE)*VLOOKUP($AC450,$B$17:$G$30,MATCH($AD450,$B$18:$G$18,0),FALSE),HLOOKUP($CS$5,$J$2:$Y$8,6,FALSE)))+HLOOKUP($CS$5,$J$2:$Y$8,4,FALSE)*VLOOKUP($AC450,$B$32:$G$45,MATCH($AD450,$B$33:$G$33,0),FALSE)+HLOOKUP($CS$5,$J$2:$Y$8,5,FALSE)*VLOOKUP($AC450,$B$47:$G$60,MATCH($AD450,$B$48:$G$48,0),FALSE),"N/A")</f>
        <v>48.2</v>
      </c>
      <c r="CU450" s="16">
        <f t="shared" ref="CU450:CU460" si="1334">IF(ISNUMBER($AG450),IF(OR(HLOOKUP($CS$5,$I$2:$Y$8,4,FALSE)=1,HLOOKUP($CS$5,$I$2:$Y$8,5,FALSE)=1,),HLOOKUP($CS$5,$I$2:$Y$8,4,FALSE)*VLOOKUP($AC450,$B$32:$G$45,MATCH($AD450,$B$33:$G$33,0),FALSE)+HLOOKUP($CS$5,$I$2:$Y$8,5,FALSE)*VLOOKUP($AC450,$B$47:$G$60,MATCH($AD450,$B$48:$G$48,0),FALSE)+$AG450,$AG450),"N/A")</f>
        <v>55.6</v>
      </c>
      <c r="CV450" s="16" t="str">
        <f>IF(CW450&gt;0, "true", "false")</f>
        <v>true</v>
      </c>
      <c r="CW450" s="76">
        <f>AP450</f>
        <v>0.96279999999999999</v>
      </c>
      <c r="CX450" s="16">
        <f t="shared" ref="CX450:CX460" si="1335">IF(ISNUMBER($AE450),IF(OR(HLOOKUP($CX$5,$I$2:$Y$8,4,FALSE)=1,HLOOKUP($CX$5,$I$2:$Y$8,5,FALSE)=1,),HLOOKUP($CX$5,$I$2:$Y$8,4,FALSE)*VLOOKUP($AC450,$B$32:$G$45,MATCH($AD450,$B$33:$G$33,0),FALSE)+HLOOKUP($CX$5,$I$2:$Y$8,5,FALSE)*VLOOKUP($AC450,$B$47:$G$60,MATCH($AD450,$B$48:$G$48,0),FALSE)+$AE450,$AE450),"N/A")</f>
        <v>48</v>
      </c>
      <c r="CY450" s="16">
        <f t="shared" ref="CY450:CY460" si="1336">IF(ISNUMBER($AF450),$AF450*SQRT(SUMSQ(HLOOKUP($CX$5,$J$2:$Y$8,2,FALSE)*VLOOKUP($AC450,$B$2:$G$15,MATCH($AD450,$B$3:$G$3,0),FALSE),HLOOKUP($CX$5,$J$2:$Y$8,3,FALSE)*VLOOKUP($AC450,$B$17:$G$30,MATCH($AD450,$B$18:$G$18,0),FALSE),HLOOKUP($CX$5,$J$2:$Y$8,6,FALSE)))+HLOOKUP($CX$5,$J$2:$Y$8,4,FALSE)*VLOOKUP($AC450,$B$32:$G$45,MATCH($AD450,$B$33:$G$33,0),FALSE)+HLOOKUP($CX$5,$J$2:$Y$8,5,FALSE)*VLOOKUP($AC450,$B$47:$G$60,MATCH($AD450,$B$48:$G$48,0),FALSE),"N/A")</f>
        <v>48.2</v>
      </c>
      <c r="CZ450" s="16">
        <f t="shared" ref="CZ450:CZ460" si="1337">IF(ISNUMBER($AG450),IF(OR(HLOOKUP($CX$5,$I$2:$Y$8,4,FALSE)=1,HLOOKUP($CX$5,$I$2:$Y$8,5,FALSE)=1,),HLOOKUP($CX$5,$I$2:$Y$8,4,FALSE)*VLOOKUP($AC450,$B$32:$G$45,MATCH($AD450,$B$33:$G$33,0),FALSE)+HLOOKUP($CX$5,$I$2:$Y$8,5,FALSE)*VLOOKUP($AC450,$B$47:$G$60,MATCH($AD450,$B$48:$G$48,0),FALSE)+$AG450,$AG450),"N/A")</f>
        <v>55.6</v>
      </c>
      <c r="DA450" s="16" t="str">
        <f>IF(DB450&gt;0, "true", "false")</f>
        <v>true</v>
      </c>
      <c r="DB450" s="76">
        <f>AP450</f>
        <v>0.96279999999999999</v>
      </c>
      <c r="DC450" s="16">
        <f t="shared" ref="DC450:DC460" si="1338">IF(ISNUMBER($AE450),IF(OR(HLOOKUP($DC$5,$I$2:$Y$8,4,FALSE)=1,HLOOKUP($DC$5,$I$2:$Y$8,5,FALSE)=1,),HLOOKUP($DC$5,$I$2:$Y$8,4,FALSE)*VLOOKUP($AC450,$B$32:$G$45,MATCH($AD450,$B$33:$G$33,0),FALSE)+HLOOKUP($DC$5,$I$2:$Y$8,5,FALSE)*VLOOKUP($AC450,$B$47:$G$60,MATCH($AD450,$B$48:$G$48,0),FALSE)+$AE450,$AE450),"N/A")</f>
        <v>48</v>
      </c>
      <c r="DD450" s="16">
        <f t="shared" ref="DD450:DD460" si="1339">IF(ISNUMBER($AF450),$AF450*SQRT(SUMSQ(HLOOKUP($DC$5,$J$2:$Y$8,2,FALSE)*VLOOKUP($AC450,$B$2:$G$15,MATCH($AD450,$B$3:$G$3,0),FALSE),HLOOKUP($DC$5,$J$2:$Y$8,3,FALSE)*VLOOKUP($AC450,$B$17:$G$30,MATCH($AD450,$B$18:$G$18,0),FALSE),HLOOKUP($DC$5,$J$2:$Y$8,6,FALSE)))+HLOOKUP($DC$5,$J$2:$Y$8,4,FALSE)*VLOOKUP($AC450,$B$32:$G$45,MATCH($AD450,$B$33:$G$33,0),FALSE)+HLOOKUP($DC$5,$J$2:$Y$8,5,FALSE)*VLOOKUP($AC450,$B$47:$G$60,MATCH($AD450,$B$48:$G$48,0),FALSE),"N/A")</f>
        <v>68.165093706383189</v>
      </c>
      <c r="DE450" s="16">
        <f t="shared" ref="DE450:DE460" si="1340">IF(ISNUMBER($AG450),IF(OR(HLOOKUP($DC$5,$I$2:$Y$8,4,FALSE)=1,HLOOKUP($DC$5,$I$2:$Y$8,5,FALSE)=1,),HLOOKUP($DC$5,$I$2:$Y$8,4,FALSE)*VLOOKUP($AC450,$B$32:$G$45,MATCH($AD450,$B$33:$G$33,0),FALSE)+HLOOKUP($DC$5,$I$2:$Y$8,5,FALSE)*VLOOKUP($AC450,$B$47:$G$60,MATCH($AD450,$B$48:$G$48,0),FALSE)+$AG450,$AG450),"N/A")</f>
        <v>55.6</v>
      </c>
      <c r="DF450" s="16" t="str">
        <f>IF(DG450&gt;0, "true", "false")</f>
        <v>false</v>
      </c>
      <c r="DG450" s="76">
        <f>AT450</f>
        <v>0</v>
      </c>
      <c r="DH450" s="16">
        <f t="shared" ref="DH450:DH460" si="1341">IF(ISNUMBER($AE450),IF(OR(HLOOKUP($DH$5,$I$2:$Y$8,4,FALSE)=1,HLOOKUP($DH$5,$I$2:$Y$8,5,FALSE)=1,),HLOOKUP($DH$5,$I$2:$Y$8,4,FALSE)*VLOOKUP($AC450,$B$32:$G$45,MATCH($AD450,$B$33:$G$33,0),FALSE)+HLOOKUP($DH$5,$I$2:$Y$8,5,FALSE)*VLOOKUP($AC450,$B$47:$G$60,MATCH($AD450,$B$48:$G$48,0),FALSE)+$AE450,$AE450),"N/A")</f>
        <v>48</v>
      </c>
      <c r="DI450" s="16">
        <f t="shared" ref="DI450:DI460" si="1342">IF(ISNUMBER($AF450),$AF450*SQRT(SUMSQ(HLOOKUP($DH$5,$J$2:$Y$8,2,FALSE)*VLOOKUP($AC450,$B$2:$G$15,MATCH($AD450,$B$3:$G$3,0),FALSE),HLOOKUP($DH$5,$J$2:$Y$8,3,FALSE)*VLOOKUP($AC450,$B$17:$G$30,MATCH($AD450,$B$18:$G$18,0),FALSE),HLOOKUP($DH$5,$J$2:$Y$8,6,FALSE)))+HLOOKUP($DH$5,$J$2:$Y$8,4,FALSE)*VLOOKUP($AC450,$B$32:$G$45,MATCH($AD450,$B$33:$G$33,0),FALSE)+HLOOKUP($DH$5,$J$2:$Y$8,5,FALSE)*VLOOKUP($AC450,$B$47:$G$60,MATCH($AD450,$B$48:$G$48,0),FALSE),"N/A")</f>
        <v>68.165093706383189</v>
      </c>
      <c r="DJ450" s="16">
        <f t="shared" ref="DJ450:DJ460" si="1343">IF(ISNUMBER($AG450),IF(OR(HLOOKUP($DH$5,$I$2:$Y$8,4,FALSE)=1,HLOOKUP($DH$5,$I$2:$Y$8,5,FALSE)=1,),HLOOKUP($DH$5,$I$2:$Y$8,4,FALSE)*VLOOKUP($AC450,$B$32:$G$45,MATCH($AD450,$B$33:$G$33,0),FALSE)+HLOOKUP($DH$5,$I$2:$Y$8,5,FALSE)*VLOOKUP($AC450,$B$47:$G$60,MATCH($AD450,$B$48:$G$48,0),FALSE)+$AG450,$AG450),"N/A")</f>
        <v>55.6</v>
      </c>
      <c r="DK450" s="16" t="str">
        <f>IF(DL450&gt;0, "true", "false")</f>
        <v>false</v>
      </c>
      <c r="DL450" s="76">
        <f>AT450</f>
        <v>0</v>
      </c>
      <c r="DM450" s="16">
        <f t="shared" ref="DM450:DM460" si="1344">IF(ISNUMBER($AE450),IF(OR(HLOOKUP($DM$5,$I$2:$Y$8,4,FALSE)=1,HLOOKUP($DM$5,$I$2:$Y$8,5,FALSE)=1,),HLOOKUP($DM$5,$I$2:$Y$8,4,FALSE)*VLOOKUP($AC450,$B$32:$G$45,MATCH($AD450,$B$33:$G$33,0),FALSE)+HLOOKUP($DM$5,$I$2:$Y$8,5,FALSE)*VLOOKUP($AC450,$B$47:$G$60,MATCH($AD450,$B$48:$G$48,0),FALSE)+$AE450,$AE450),"N/A")</f>
        <v>48</v>
      </c>
      <c r="DN450" s="16">
        <f t="shared" ref="DN450:DN460" si="1345">IF(ISNUMBER($AF450),$AF450*SQRT(SUMSQ(HLOOKUP($DM$5,$J$2:$Y$8,2,FALSE)*VLOOKUP($AC450,$B$2:$G$15,MATCH($AD450,$B$3:$G$3,0),FALSE),HLOOKUP($DM$5,$J$2:$Y$8,3,FALSE)*VLOOKUP($AC450,$B$17:$G$30,MATCH($AD450,$B$18:$G$18,0),FALSE),HLOOKUP($DM$5,$J$2:$Y$8,6,FALSE)))+HLOOKUP($DM$5,$J$2:$Y$8,4,FALSE)*VLOOKUP($AC450,$B$32:$G$45,MATCH($AD450,$B$33:$G$33,0),FALSE)+HLOOKUP($DM$5,$J$2:$Y$8,5,FALSE)*VLOOKUP($AC450,$B$47:$G$60,MATCH($AD450,$B$48:$G$48,0),FALSE),"N/A")</f>
        <v>68.165093706383189</v>
      </c>
      <c r="DO450" s="16">
        <f t="shared" ref="DO450:DO460" si="1346">IF(ISNUMBER($AG450),IF(OR(HLOOKUP($DM$5,$I$2:$Y$8,4,FALSE)=1,HLOOKUP($DM$5,$I$2:$Y$8,5,FALSE)=1,),HLOOKUP($DM$5,$I$2:$Y$8,4,FALSE)*VLOOKUP($AC450,$B$32:$G$45,MATCH($AD450,$B$33:$G$33,0),FALSE)+HLOOKUP($DM$5,$I$2:$Y$8,5,FALSE)*VLOOKUP($AC450,$B$47:$G$60,MATCH($AD450,$B$48:$G$48,0),FALSE)+$AG450,$AG450),"N/A")</f>
        <v>55.6</v>
      </c>
      <c r="DP450" s="16" t="str">
        <f>IF(DQ450&gt;0, "true", "false")</f>
        <v>false</v>
      </c>
      <c r="DQ450" s="76">
        <f>AT450</f>
        <v>0</v>
      </c>
      <c r="DR450" s="16">
        <f t="shared" ref="DR450:DR460" si="1347">IF(ISNUMBER($AE450),IF(OR(HLOOKUP($DR$5,$I$2:$Y$8,4,FALSE)=1,HLOOKUP($DR$5,$I$2:$Y$8,5,FALSE)=1,),HLOOKUP($DR$5,$I$2:$Y$8,4,FALSE)*VLOOKUP($AC450,$B$32:$G$45,MATCH($AD450,$B$33:$G$33,0),FALSE)+HLOOKUP($DR$5,$I$2:$Y$8,5,FALSE)*VLOOKUP($AC450,$B$47:$G$60,MATCH($AD450,$B$48:$G$48,0),FALSE)+$AE450,$AE450),"N/A")</f>
        <v>48</v>
      </c>
      <c r="DS450" s="16">
        <f t="shared" ref="DS450:DS460" si="1348">IF(ISNUMBER($AF450),$AF450*SQRT(SUMSQ(HLOOKUP($DR$5,$J$2:$Y$8,2,FALSE)*VLOOKUP($AC450,$B$2:$G$15,MATCH($AD450,$B$3:$G$3,0),FALSE),HLOOKUP($DR$5,$J$2:$Y$8,3,FALSE)*VLOOKUP($AC450,$B$17:$G$30,MATCH($AD450,$B$18:$G$18,0),FALSE),HLOOKUP($DR$5,$J$2:$Y$8,6,FALSE)))+HLOOKUP($DR$5,$J$2:$Y$8,4,FALSE)*VLOOKUP($AC450,$B$32:$G$45,MATCH($AD450,$B$33:$G$33,0),FALSE)+HLOOKUP($DR$5,$J$2:$Y$8,5,FALSE)*VLOOKUP($AC450,$B$47:$G$60,MATCH($AD450,$B$48:$G$48,0),FALSE),"N/A")</f>
        <v>68.165093706383189</v>
      </c>
      <c r="DT450" s="16">
        <f t="shared" ref="DT450:DT460" si="1349">IF(ISNUMBER($AG450),IF(OR(HLOOKUP($DR$5,$I$2:$Y$8,4,FALSE)=1,HLOOKUP($DR$5,$I$2:$Y$8,5,FALSE)=1,),HLOOKUP($DR$5,$I$2:$Y$8,4,FALSE)*VLOOKUP($AC450,$B$32:$G$45,MATCH($AD450,$B$33:$G$33,0),FALSE)+HLOOKUP($DR$5,$I$2:$Y$8,5,FALSE)*VLOOKUP($AC450,$B$47:$G$60,MATCH($AD450,$B$48:$G$48,0),FALSE)+$AG450,$AG450),"N/A")</f>
        <v>55.6</v>
      </c>
      <c r="DU450" s="16" t="str">
        <f>IF(DV450&gt;0, "true", "false")</f>
        <v>false</v>
      </c>
      <c r="DV450" s="76">
        <f>AT450</f>
        <v>0</v>
      </c>
    </row>
    <row r="451" spans="27:126" x14ac:dyDescent="0.35">
      <c r="AA451" s="74" t="s">
        <v>114</v>
      </c>
      <c r="AB451" s="73" t="str">
        <f t="shared" si="1301"/>
        <v>-</v>
      </c>
      <c r="AC451" s="47" t="s">
        <v>8</v>
      </c>
      <c r="AD451" s="47" t="s">
        <v>2</v>
      </c>
      <c r="AE451" s="16"/>
      <c r="AF451" s="16"/>
      <c r="AG451" s="16" t="str">
        <f>IF(MAX(AV9,BA9,BF9,BK9,BP9,BU9,BZ9,CE9,CJ9,CO9,CT9,CY9,DD9,DI9,DN9,DS9)=0,"N/A",MAX(AV9,BA9,BF9,BK9,BP9,BU9,BZ9,CE9,CJ9,CO9,CT9,CY9,DD9,DI9,DN9,DS9))</f>
        <v>N/A</v>
      </c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 t="str">
        <f t="shared" si="1302"/>
        <v>N/A</v>
      </c>
      <c r="AV451" s="16" t="str">
        <f t="shared" si="1303"/>
        <v>N/A</v>
      </c>
      <c r="AW451" s="16" t="str">
        <f t="shared" si="1304"/>
        <v>N/A</v>
      </c>
      <c r="AX451" s="47"/>
      <c r="AY451" s="16"/>
      <c r="AZ451" s="16" t="str">
        <f t="shared" si="1305"/>
        <v>N/A</v>
      </c>
      <c r="BA451" s="16" t="str">
        <f t="shared" si="1306"/>
        <v>N/A</v>
      </c>
      <c r="BB451" s="16" t="str">
        <f t="shared" si="1307"/>
        <v>N/A</v>
      </c>
      <c r="BC451" s="16"/>
      <c r="BD451" s="16"/>
      <c r="BE451" s="16" t="str">
        <f t="shared" si="1308"/>
        <v>N/A</v>
      </c>
      <c r="BF451" s="16" t="str">
        <f t="shared" si="1309"/>
        <v>N/A</v>
      </c>
      <c r="BG451" s="16" t="str">
        <f t="shared" si="1310"/>
        <v>N/A</v>
      </c>
      <c r="BH451" s="16"/>
      <c r="BI451" s="16"/>
      <c r="BJ451" s="16" t="str">
        <f t="shared" si="1311"/>
        <v>N/A</v>
      </c>
      <c r="BK451" s="16" t="str">
        <f t="shared" si="1312"/>
        <v>N/A</v>
      </c>
      <c r="BL451" s="16" t="str">
        <f t="shared" si="1313"/>
        <v>N/A</v>
      </c>
      <c r="BM451" s="16"/>
      <c r="BN451" s="16"/>
      <c r="BO451" s="16" t="str">
        <f t="shared" si="1314"/>
        <v>N/A</v>
      </c>
      <c r="BP451" s="16" t="str">
        <f t="shared" si="1315"/>
        <v>N/A</v>
      </c>
      <c r="BQ451" s="16" t="str">
        <f t="shared" si="1316"/>
        <v>N/A</v>
      </c>
      <c r="BR451" s="16"/>
      <c r="BS451" s="16"/>
      <c r="BT451" s="16" t="str">
        <f t="shared" si="1317"/>
        <v>N/A</v>
      </c>
      <c r="BU451" s="16" t="str">
        <f t="shared" si="1318"/>
        <v>N/A</v>
      </c>
      <c r="BV451" s="16" t="str">
        <f t="shared" si="1319"/>
        <v>N/A</v>
      </c>
      <c r="BW451" s="16"/>
      <c r="BX451" s="16"/>
      <c r="BY451" s="16" t="str">
        <f t="shared" si="1320"/>
        <v>N/A</v>
      </c>
      <c r="BZ451" s="16" t="str">
        <f t="shared" si="1321"/>
        <v>N/A</v>
      </c>
      <c r="CA451" s="16" t="str">
        <f t="shared" si="1322"/>
        <v>N/A</v>
      </c>
      <c r="CB451" s="16"/>
      <c r="CC451" s="16"/>
      <c r="CD451" s="16" t="str">
        <f t="shared" si="1323"/>
        <v>N/A</v>
      </c>
      <c r="CE451" s="16" t="str">
        <f t="shared" si="1324"/>
        <v>N/A</v>
      </c>
      <c r="CF451" s="16" t="str">
        <f t="shared" si="1325"/>
        <v>N/A</v>
      </c>
      <c r="CG451" s="16"/>
      <c r="CH451" s="16"/>
      <c r="CI451" s="16" t="str">
        <f t="shared" si="1326"/>
        <v>N/A</v>
      </c>
      <c r="CJ451" s="16" t="str">
        <f t="shared" si="1327"/>
        <v>N/A</v>
      </c>
      <c r="CK451" s="16" t="str">
        <f t="shared" si="1328"/>
        <v>N/A</v>
      </c>
      <c r="CL451" s="16"/>
      <c r="CM451" s="76"/>
      <c r="CN451" s="16" t="str">
        <f t="shared" si="1329"/>
        <v>N/A</v>
      </c>
      <c r="CO451" s="16" t="str">
        <f t="shared" si="1330"/>
        <v>N/A</v>
      </c>
      <c r="CP451" s="16" t="str">
        <f t="shared" si="1331"/>
        <v>N/A</v>
      </c>
      <c r="CQ451" s="16"/>
      <c r="CR451" s="76"/>
      <c r="CS451" s="16" t="str">
        <f t="shared" si="1332"/>
        <v>N/A</v>
      </c>
      <c r="CT451" s="16" t="str">
        <f t="shared" si="1333"/>
        <v>N/A</v>
      </c>
      <c r="CU451" s="16" t="str">
        <f t="shared" si="1334"/>
        <v>N/A</v>
      </c>
      <c r="CV451" s="16"/>
      <c r="CW451" s="76"/>
      <c r="CX451" s="16" t="str">
        <f t="shared" si="1335"/>
        <v>N/A</v>
      </c>
      <c r="CY451" s="16" t="str">
        <f t="shared" si="1336"/>
        <v>N/A</v>
      </c>
      <c r="CZ451" s="16" t="str">
        <f t="shared" si="1337"/>
        <v>N/A</v>
      </c>
      <c r="DA451" s="16"/>
      <c r="DB451" s="76"/>
      <c r="DC451" s="16" t="str">
        <f t="shared" si="1338"/>
        <v>N/A</v>
      </c>
      <c r="DD451" s="16" t="str">
        <f t="shared" si="1339"/>
        <v>N/A</v>
      </c>
      <c r="DE451" s="16" t="str">
        <f t="shared" si="1340"/>
        <v>N/A</v>
      </c>
      <c r="DF451" s="16"/>
      <c r="DG451" s="76"/>
      <c r="DH451" s="16" t="str">
        <f t="shared" si="1341"/>
        <v>N/A</v>
      </c>
      <c r="DI451" s="16" t="str">
        <f t="shared" si="1342"/>
        <v>N/A</v>
      </c>
      <c r="DJ451" s="16" t="str">
        <f t="shared" si="1343"/>
        <v>N/A</v>
      </c>
      <c r="DK451" s="16"/>
      <c r="DL451" s="76"/>
      <c r="DM451" s="16" t="str">
        <f t="shared" si="1344"/>
        <v>N/A</v>
      </c>
      <c r="DN451" s="16" t="str">
        <f t="shared" si="1345"/>
        <v>N/A</v>
      </c>
      <c r="DO451" s="16" t="str">
        <f t="shared" si="1346"/>
        <v>N/A</v>
      </c>
      <c r="DP451" s="16"/>
      <c r="DQ451" s="76"/>
      <c r="DR451" s="16" t="str">
        <f t="shared" si="1347"/>
        <v>N/A</v>
      </c>
      <c r="DS451" s="16" t="str">
        <f t="shared" si="1348"/>
        <v>N/A</v>
      </c>
      <c r="DT451" s="16" t="str">
        <f t="shared" si="1349"/>
        <v>N/A</v>
      </c>
      <c r="DU451" s="16"/>
      <c r="DV451" s="76"/>
    </row>
    <row r="452" spans="27:126" x14ac:dyDescent="0.35">
      <c r="AA452" s="74">
        <v>1.5</v>
      </c>
      <c r="AB452" s="73">
        <f t="shared" si="1301"/>
        <v>19.499999999999751</v>
      </c>
      <c r="AC452" s="47" t="s">
        <v>9</v>
      </c>
      <c r="AD452" s="47" t="s">
        <v>2</v>
      </c>
      <c r="AE452" s="16">
        <f>[2]beta_Schätzung_Corr_Poll!E125</f>
        <v>38</v>
      </c>
      <c r="AF452" s="16">
        <f>[2]beta_Schätzung_Corr_Poll!E126</f>
        <v>38.200000000000003</v>
      </c>
      <c r="AG452" s="16">
        <f>[2]beta_Schätzung_Corr_Poll!E127</f>
        <v>45.6</v>
      </c>
      <c r="AH452" s="16">
        <f>[2]beta_Schätzung_Corr_Poll!E123</f>
        <v>0.99839999999999995</v>
      </c>
      <c r="AI452" s="16">
        <f>[2]beta_Schätzung_Corr_Poll!F125</f>
        <v>38</v>
      </c>
      <c r="AJ452" s="16">
        <f>[2]beta_Schätzung_Corr_Poll!F126</f>
        <v>38.299999999999997</v>
      </c>
      <c r="AK452" s="16">
        <f>[2]beta_Schätzung_Corr_Poll!F127</f>
        <v>45.6</v>
      </c>
      <c r="AL452" s="16">
        <f>[2]beta_Schätzung_Corr_Poll!F123</f>
        <v>0.96866666666666668</v>
      </c>
      <c r="AM452" s="16">
        <f>[2]beta_Schätzung_Corr_Poll!G125</f>
        <v>38</v>
      </c>
      <c r="AN452" s="16">
        <f>[2]beta_Schätzung_Corr_Poll!G126</f>
        <v>38.299999999999997</v>
      </c>
      <c r="AO452" s="16">
        <f>[2]beta_Schätzung_Corr_Poll!G127</f>
        <v>45.6</v>
      </c>
      <c r="AP452" s="16">
        <f>[2]beta_Schätzung_Corr_Poll!G123</f>
        <v>0.96040000000000003</v>
      </c>
      <c r="AQ452" s="16">
        <f>[2]beta_Schätzung_Corr_Poll!H125</f>
        <v>38</v>
      </c>
      <c r="AR452" s="16">
        <f>[2]beta_Schätzung_Corr_Poll!H126</f>
        <v>45.6</v>
      </c>
      <c r="AS452" s="16">
        <f>[2]beta_Schätzung_Corr_Poll!H127</f>
        <v>45.6</v>
      </c>
      <c r="AT452" s="16">
        <f>[2]beta_Schätzung_Corr_Poll!H123</f>
        <v>0</v>
      </c>
      <c r="AU452" s="16">
        <f t="shared" si="1302"/>
        <v>38</v>
      </c>
      <c r="AV452" s="16">
        <f t="shared" si="1303"/>
        <v>38.200000000000003</v>
      </c>
      <c r="AW452" s="16">
        <f t="shared" si="1304"/>
        <v>45.6</v>
      </c>
      <c r="AX452" s="47" t="str">
        <f>IF(AY452&gt;0, "true", "false")</f>
        <v>true</v>
      </c>
      <c r="AY452" s="16">
        <f>AH452</f>
        <v>0.99839999999999995</v>
      </c>
      <c r="AZ452" s="16">
        <f t="shared" si="1305"/>
        <v>38</v>
      </c>
      <c r="BA452" s="16">
        <f t="shared" si="1306"/>
        <v>38.200000000000003</v>
      </c>
      <c r="BB452" s="16">
        <f t="shared" si="1307"/>
        <v>45.6</v>
      </c>
      <c r="BC452" s="16" t="str">
        <f>IF(BD452&gt;0, "true", "false")</f>
        <v>true</v>
      </c>
      <c r="BD452" s="16">
        <f>AH452</f>
        <v>0.99839999999999995</v>
      </c>
      <c r="BE452" s="16">
        <f t="shared" si="1308"/>
        <v>38</v>
      </c>
      <c r="BF452" s="16">
        <f t="shared" si="1309"/>
        <v>38.200000000000003</v>
      </c>
      <c r="BG452" s="16">
        <f t="shared" si="1310"/>
        <v>45.6</v>
      </c>
      <c r="BH452" s="16" t="str">
        <f>IF(BI452&gt;0, "true", "false")</f>
        <v>true</v>
      </c>
      <c r="BI452" s="16">
        <f>AH452</f>
        <v>0.99839999999999995</v>
      </c>
      <c r="BJ452" s="16">
        <f t="shared" si="1311"/>
        <v>38</v>
      </c>
      <c r="BK452" s="16">
        <f t="shared" si="1312"/>
        <v>38.200000000000003</v>
      </c>
      <c r="BL452" s="16">
        <f t="shared" si="1313"/>
        <v>45.6</v>
      </c>
      <c r="BM452" s="16" t="str">
        <f>IF(BN452&gt;0, "true", "false")</f>
        <v>true</v>
      </c>
      <c r="BN452" s="16">
        <f>AH452</f>
        <v>0.99839999999999995</v>
      </c>
      <c r="BO452" s="16">
        <f t="shared" si="1314"/>
        <v>38</v>
      </c>
      <c r="BP452" s="16">
        <f t="shared" si="1315"/>
        <v>38.200000000000003</v>
      </c>
      <c r="BQ452" s="16">
        <f t="shared" si="1316"/>
        <v>45.6</v>
      </c>
      <c r="BR452" s="16" t="str">
        <f>IF(BS452&gt;0, "true", "false")</f>
        <v>true</v>
      </c>
      <c r="BS452" s="16">
        <f>AL452</f>
        <v>0.96866666666666668</v>
      </c>
      <c r="BT452" s="16">
        <f t="shared" si="1317"/>
        <v>38</v>
      </c>
      <c r="BU452" s="16">
        <f t="shared" si="1318"/>
        <v>38.200000000000003</v>
      </c>
      <c r="BV452" s="16">
        <f t="shared" si="1319"/>
        <v>45.6</v>
      </c>
      <c r="BW452" s="16" t="str">
        <f>IF(BX452&gt;0, "true", "false")</f>
        <v>true</v>
      </c>
      <c r="BX452" s="16">
        <f>AL452</f>
        <v>0.96866666666666668</v>
      </c>
      <c r="BY452" s="16">
        <f t="shared" si="1320"/>
        <v>38</v>
      </c>
      <c r="BZ452" s="16">
        <f t="shared" si="1321"/>
        <v>38.200000000000003</v>
      </c>
      <c r="CA452" s="16">
        <f t="shared" si="1322"/>
        <v>45.6</v>
      </c>
      <c r="CB452" s="16" t="str">
        <f>IF(CC452&gt;0, "true", "false")</f>
        <v>true</v>
      </c>
      <c r="CC452" s="16">
        <f>AL452</f>
        <v>0.96866666666666668</v>
      </c>
      <c r="CD452" s="16">
        <f t="shared" si="1323"/>
        <v>38</v>
      </c>
      <c r="CE452" s="16">
        <f t="shared" si="1324"/>
        <v>38.200000000000003</v>
      </c>
      <c r="CF452" s="16">
        <f t="shared" si="1325"/>
        <v>45.6</v>
      </c>
      <c r="CG452" s="16" t="str">
        <f>IF(CH452&gt;0, "true", "false")</f>
        <v>true</v>
      </c>
      <c r="CH452" s="16">
        <f>AL452</f>
        <v>0.96866666666666668</v>
      </c>
      <c r="CI452" s="16">
        <f t="shared" si="1326"/>
        <v>38</v>
      </c>
      <c r="CJ452" s="16">
        <f t="shared" si="1327"/>
        <v>57.300000000000004</v>
      </c>
      <c r="CK452" s="16">
        <f t="shared" si="1328"/>
        <v>45.6</v>
      </c>
      <c r="CL452" s="16" t="str">
        <f>IF(CM452&gt;0, "true", "false")</f>
        <v>true</v>
      </c>
      <c r="CM452" s="76">
        <f>AP452</f>
        <v>0.96040000000000003</v>
      </c>
      <c r="CN452" s="16">
        <f t="shared" si="1329"/>
        <v>38</v>
      </c>
      <c r="CO452" s="16">
        <f t="shared" si="1330"/>
        <v>57.300000000000004</v>
      </c>
      <c r="CP452" s="16">
        <f t="shared" si="1331"/>
        <v>45.6</v>
      </c>
      <c r="CQ452" s="16" t="str">
        <f>IF(CR452&gt;0, "true", "false")</f>
        <v>true</v>
      </c>
      <c r="CR452" s="76">
        <f>AP452</f>
        <v>0.96040000000000003</v>
      </c>
      <c r="CS452" s="16">
        <f t="shared" si="1332"/>
        <v>38</v>
      </c>
      <c r="CT452" s="16">
        <f t="shared" si="1333"/>
        <v>57.300000000000004</v>
      </c>
      <c r="CU452" s="16">
        <f t="shared" si="1334"/>
        <v>45.6</v>
      </c>
      <c r="CV452" s="16" t="str">
        <f>IF(CW452&gt;0, "true", "false")</f>
        <v>true</v>
      </c>
      <c r="CW452" s="76">
        <f>AP452</f>
        <v>0.96040000000000003</v>
      </c>
      <c r="CX452" s="16">
        <f t="shared" si="1335"/>
        <v>38</v>
      </c>
      <c r="CY452" s="16">
        <f t="shared" si="1336"/>
        <v>57.300000000000004</v>
      </c>
      <c r="CZ452" s="16">
        <f t="shared" si="1337"/>
        <v>45.6</v>
      </c>
      <c r="DA452" s="16" t="str">
        <f>IF(DB452&gt;0, "true", "false")</f>
        <v>true</v>
      </c>
      <c r="DB452" s="76">
        <f>AP452</f>
        <v>0.96040000000000003</v>
      </c>
      <c r="DC452" s="16">
        <f t="shared" si="1338"/>
        <v>38</v>
      </c>
      <c r="DD452" s="16">
        <f t="shared" si="1339"/>
        <v>68.866029361362195</v>
      </c>
      <c r="DE452" s="16">
        <f t="shared" si="1340"/>
        <v>45.6</v>
      </c>
      <c r="DF452" s="16" t="str">
        <f>IF(DG452&gt;0, "true", "false")</f>
        <v>false</v>
      </c>
      <c r="DG452" s="76">
        <f>AT452</f>
        <v>0</v>
      </c>
      <c r="DH452" s="16">
        <f t="shared" si="1341"/>
        <v>38</v>
      </c>
      <c r="DI452" s="16">
        <f t="shared" si="1342"/>
        <v>68.866029361362195</v>
      </c>
      <c r="DJ452" s="16">
        <f t="shared" si="1343"/>
        <v>45.6</v>
      </c>
      <c r="DK452" s="16" t="str">
        <f>IF(DL452&gt;0, "true", "false")</f>
        <v>false</v>
      </c>
      <c r="DL452" s="76">
        <f>AT452</f>
        <v>0</v>
      </c>
      <c r="DM452" s="16">
        <f t="shared" si="1344"/>
        <v>38</v>
      </c>
      <c r="DN452" s="16">
        <f t="shared" si="1345"/>
        <v>68.866029361362195</v>
      </c>
      <c r="DO452" s="16">
        <f t="shared" si="1346"/>
        <v>45.6</v>
      </c>
      <c r="DP452" s="16" t="str">
        <f>IF(DQ452&gt;0, "true", "false")</f>
        <v>false</v>
      </c>
      <c r="DQ452" s="76">
        <f>AT452</f>
        <v>0</v>
      </c>
      <c r="DR452" s="16">
        <f t="shared" si="1347"/>
        <v>38</v>
      </c>
      <c r="DS452" s="16">
        <f t="shared" si="1348"/>
        <v>68.866029361362195</v>
      </c>
      <c r="DT452" s="16">
        <f t="shared" si="1349"/>
        <v>45.6</v>
      </c>
      <c r="DU452" s="16" t="str">
        <f>IF(DV452&gt;0, "true", "false")</f>
        <v>false</v>
      </c>
      <c r="DV452" s="76">
        <f>AT452</f>
        <v>0</v>
      </c>
    </row>
    <row r="453" spans="27:126" x14ac:dyDescent="0.35">
      <c r="AA453" s="74">
        <v>1.5</v>
      </c>
      <c r="AB453" s="73">
        <f t="shared" si="1301"/>
        <v>19.499999999999751</v>
      </c>
      <c r="AC453" s="47" t="s">
        <v>10</v>
      </c>
      <c r="AD453" s="47" t="s">
        <v>2</v>
      </c>
      <c r="AE453" s="16">
        <f>[2]beta_Schätzung_Corr_Poll!E144</f>
        <v>38</v>
      </c>
      <c r="AF453" s="16">
        <f>[2]beta_Schätzung_Corr_Poll!E145</f>
        <v>38.200000000000003</v>
      </c>
      <c r="AG453" s="16">
        <f>[2]beta_Schätzung_Corr_Poll!E146</f>
        <v>45.6</v>
      </c>
      <c r="AH453" s="16">
        <f>[2]beta_Schätzung_Corr_Poll!E142</f>
        <v>0.99719999999999998</v>
      </c>
      <c r="AI453" s="16">
        <f>[2]beta_Schätzung_Corr_Poll!F144</f>
        <v>38</v>
      </c>
      <c r="AJ453" s="16">
        <f>[2]beta_Schätzung_Corr_Poll!F145</f>
        <v>38.200000000000003</v>
      </c>
      <c r="AK453" s="16">
        <f>[2]beta_Schätzung_Corr_Poll!F146</f>
        <v>45.6</v>
      </c>
      <c r="AL453" s="16">
        <f>[2]beta_Schätzung_Corr_Poll!F142</f>
        <v>0.96633333333333338</v>
      </c>
      <c r="AM453" s="16">
        <f>[2]beta_Schätzung_Corr_Poll!G144</f>
        <v>38</v>
      </c>
      <c r="AN453" s="16">
        <f>[2]beta_Schätzung_Corr_Poll!G145</f>
        <v>38.299999999999997</v>
      </c>
      <c r="AO453" s="16">
        <f>[2]beta_Schätzung_Corr_Poll!G146</f>
        <v>45.6</v>
      </c>
      <c r="AP453" s="16">
        <f>[2]beta_Schätzung_Corr_Poll!G142</f>
        <v>0.95960000000000001</v>
      </c>
      <c r="AQ453" s="16">
        <f>[2]beta_Schätzung_Corr_Poll!H144</f>
        <v>38</v>
      </c>
      <c r="AR453" s="16">
        <f>[2]beta_Schätzung_Corr_Poll!H145</f>
        <v>45.6</v>
      </c>
      <c r="AS453" s="16">
        <f>[2]beta_Schätzung_Corr_Poll!H146</f>
        <v>45.6</v>
      </c>
      <c r="AT453" s="16">
        <f>[2]beta_Schätzung_Corr_Poll!H142</f>
        <v>0</v>
      </c>
      <c r="AU453" s="16">
        <f t="shared" si="1302"/>
        <v>38</v>
      </c>
      <c r="AV453" s="16">
        <f t="shared" si="1303"/>
        <v>38.200000000000003</v>
      </c>
      <c r="AW453" s="16">
        <f t="shared" si="1304"/>
        <v>45.6</v>
      </c>
      <c r="AX453" s="47" t="str">
        <f>IF(AY453&gt;0, "true", "false")</f>
        <v>true</v>
      </c>
      <c r="AY453" s="16">
        <f>AH453</f>
        <v>0.99719999999999998</v>
      </c>
      <c r="AZ453" s="16">
        <f t="shared" si="1305"/>
        <v>38</v>
      </c>
      <c r="BA453" s="16">
        <f t="shared" si="1306"/>
        <v>38.200000000000003</v>
      </c>
      <c r="BB453" s="16">
        <f t="shared" si="1307"/>
        <v>45.6</v>
      </c>
      <c r="BC453" s="16" t="str">
        <f>IF(BD453&gt;0, "true", "false")</f>
        <v>true</v>
      </c>
      <c r="BD453" s="16">
        <f>AH453</f>
        <v>0.99719999999999998</v>
      </c>
      <c r="BE453" s="16">
        <f t="shared" si="1308"/>
        <v>38</v>
      </c>
      <c r="BF453" s="16">
        <f t="shared" si="1309"/>
        <v>38.200000000000003</v>
      </c>
      <c r="BG453" s="16">
        <f t="shared" si="1310"/>
        <v>45.6</v>
      </c>
      <c r="BH453" s="16" t="str">
        <f>IF(BI453&gt;0, "true", "false")</f>
        <v>true</v>
      </c>
      <c r="BI453" s="16">
        <f>AH453</f>
        <v>0.99719999999999998</v>
      </c>
      <c r="BJ453" s="16">
        <f t="shared" si="1311"/>
        <v>38</v>
      </c>
      <c r="BK453" s="16">
        <f t="shared" si="1312"/>
        <v>38.200000000000003</v>
      </c>
      <c r="BL453" s="16">
        <f t="shared" si="1313"/>
        <v>45.6</v>
      </c>
      <c r="BM453" s="16" t="str">
        <f>IF(BN453&gt;0, "true", "false")</f>
        <v>true</v>
      </c>
      <c r="BN453" s="16">
        <f>AH453</f>
        <v>0.99719999999999998</v>
      </c>
      <c r="BO453" s="16">
        <f t="shared" si="1314"/>
        <v>38</v>
      </c>
      <c r="BP453" s="16">
        <f t="shared" si="1315"/>
        <v>38.200000000000003</v>
      </c>
      <c r="BQ453" s="16">
        <f t="shared" si="1316"/>
        <v>45.6</v>
      </c>
      <c r="BR453" s="16" t="str">
        <f>IF(BS453&gt;0, "true", "false")</f>
        <v>true</v>
      </c>
      <c r="BS453" s="16">
        <f>AL453</f>
        <v>0.96633333333333338</v>
      </c>
      <c r="BT453" s="16">
        <f t="shared" si="1317"/>
        <v>38</v>
      </c>
      <c r="BU453" s="16">
        <f t="shared" si="1318"/>
        <v>38.200000000000003</v>
      </c>
      <c r="BV453" s="16">
        <f t="shared" si="1319"/>
        <v>45.6</v>
      </c>
      <c r="BW453" s="16" t="str">
        <f>IF(BX453&gt;0, "true", "false")</f>
        <v>true</v>
      </c>
      <c r="BX453" s="16">
        <f>AL453</f>
        <v>0.96633333333333338</v>
      </c>
      <c r="BY453" s="16">
        <f t="shared" si="1320"/>
        <v>38</v>
      </c>
      <c r="BZ453" s="16">
        <f t="shared" si="1321"/>
        <v>38.200000000000003</v>
      </c>
      <c r="CA453" s="16">
        <f t="shared" si="1322"/>
        <v>45.6</v>
      </c>
      <c r="CB453" s="16" t="str">
        <f>IF(CC453&gt;0, "true", "false")</f>
        <v>true</v>
      </c>
      <c r="CC453" s="16">
        <f>AL453</f>
        <v>0.96633333333333338</v>
      </c>
      <c r="CD453" s="16">
        <f t="shared" si="1323"/>
        <v>38</v>
      </c>
      <c r="CE453" s="16">
        <f t="shared" si="1324"/>
        <v>38.200000000000003</v>
      </c>
      <c r="CF453" s="16">
        <f t="shared" si="1325"/>
        <v>45.6</v>
      </c>
      <c r="CG453" s="16" t="str">
        <f>IF(CH453&gt;0, "true", "false")</f>
        <v>true</v>
      </c>
      <c r="CH453" s="16">
        <f>AL453</f>
        <v>0.96633333333333338</v>
      </c>
      <c r="CI453" s="16">
        <f t="shared" si="1326"/>
        <v>38</v>
      </c>
      <c r="CJ453" s="16">
        <f t="shared" si="1327"/>
        <v>38.200000000000003</v>
      </c>
      <c r="CK453" s="16">
        <f t="shared" si="1328"/>
        <v>45.6</v>
      </c>
      <c r="CL453" s="16" t="str">
        <f>IF(CM453&gt;0, "true", "false")</f>
        <v>true</v>
      </c>
      <c r="CM453" s="76">
        <f>AP453</f>
        <v>0.95960000000000001</v>
      </c>
      <c r="CN453" s="16">
        <f t="shared" si="1329"/>
        <v>38</v>
      </c>
      <c r="CO453" s="16">
        <f t="shared" si="1330"/>
        <v>38.200000000000003</v>
      </c>
      <c r="CP453" s="16">
        <f t="shared" si="1331"/>
        <v>45.6</v>
      </c>
      <c r="CQ453" s="16" t="str">
        <f>IF(CR453&gt;0, "true", "false")</f>
        <v>true</v>
      </c>
      <c r="CR453" s="76">
        <f>AP453</f>
        <v>0.95960000000000001</v>
      </c>
      <c r="CS453" s="16">
        <f t="shared" si="1332"/>
        <v>38</v>
      </c>
      <c r="CT453" s="16">
        <f t="shared" si="1333"/>
        <v>38.200000000000003</v>
      </c>
      <c r="CU453" s="16">
        <f t="shared" si="1334"/>
        <v>45.6</v>
      </c>
      <c r="CV453" s="16" t="str">
        <f>IF(CW453&gt;0, "true", "false")</f>
        <v>true</v>
      </c>
      <c r="CW453" s="76">
        <f>AP453</f>
        <v>0.95960000000000001</v>
      </c>
      <c r="CX453" s="16">
        <f t="shared" si="1335"/>
        <v>38</v>
      </c>
      <c r="CY453" s="16">
        <f t="shared" si="1336"/>
        <v>38.200000000000003</v>
      </c>
      <c r="CZ453" s="16">
        <f t="shared" si="1337"/>
        <v>45.6</v>
      </c>
      <c r="DA453" s="16" t="str">
        <f>IF(DB453&gt;0, "true", "false")</f>
        <v>true</v>
      </c>
      <c r="DB453" s="76">
        <f>AP453</f>
        <v>0.95960000000000001</v>
      </c>
      <c r="DC453" s="16">
        <f t="shared" si="1338"/>
        <v>38</v>
      </c>
      <c r="DD453" s="16">
        <f t="shared" si="1339"/>
        <v>54.022958082652238</v>
      </c>
      <c r="DE453" s="16">
        <f t="shared" si="1340"/>
        <v>45.6</v>
      </c>
      <c r="DF453" s="16" t="str">
        <f>IF(DG453&gt;0, "true", "false")</f>
        <v>false</v>
      </c>
      <c r="DG453" s="76">
        <f>AT453</f>
        <v>0</v>
      </c>
      <c r="DH453" s="16">
        <f t="shared" si="1341"/>
        <v>38</v>
      </c>
      <c r="DI453" s="16">
        <f t="shared" si="1342"/>
        <v>54.022958082652238</v>
      </c>
      <c r="DJ453" s="16">
        <f t="shared" si="1343"/>
        <v>45.6</v>
      </c>
      <c r="DK453" s="16" t="str">
        <f>IF(DL453&gt;0, "true", "false")</f>
        <v>false</v>
      </c>
      <c r="DL453" s="76">
        <f>AT453</f>
        <v>0</v>
      </c>
      <c r="DM453" s="16">
        <f t="shared" si="1344"/>
        <v>38</v>
      </c>
      <c r="DN453" s="16">
        <f t="shared" si="1345"/>
        <v>54.022958082652238</v>
      </c>
      <c r="DO453" s="16">
        <f t="shared" si="1346"/>
        <v>45.6</v>
      </c>
      <c r="DP453" s="16" t="str">
        <f>IF(DQ453&gt;0, "true", "false")</f>
        <v>false</v>
      </c>
      <c r="DQ453" s="76">
        <f>AT453</f>
        <v>0</v>
      </c>
      <c r="DR453" s="16">
        <f t="shared" si="1347"/>
        <v>38</v>
      </c>
      <c r="DS453" s="16">
        <f t="shared" si="1348"/>
        <v>54.022958082652238</v>
      </c>
      <c r="DT453" s="16">
        <f t="shared" si="1349"/>
        <v>45.6</v>
      </c>
      <c r="DU453" s="16" t="str">
        <f>IF(DV453&gt;0, "true", "false")</f>
        <v>false</v>
      </c>
      <c r="DV453" s="76">
        <f>AT453</f>
        <v>0</v>
      </c>
    </row>
    <row r="454" spans="27:126" x14ac:dyDescent="0.35">
      <c r="AA454" s="74">
        <v>1.5</v>
      </c>
      <c r="AB454" s="73">
        <f t="shared" si="1301"/>
        <v>4.1893203883495165</v>
      </c>
      <c r="AC454" s="47" t="s">
        <v>11</v>
      </c>
      <c r="AD454" s="47" t="s">
        <v>2</v>
      </c>
      <c r="AE454" s="16">
        <f>[2]beta_Schätzung_Corr_Poll!E165</f>
        <v>50</v>
      </c>
      <c r="AF454" s="16">
        <f>[2]beta_Schätzung_Corr_Poll!E166</f>
        <v>61.7</v>
      </c>
      <c r="AG454" s="16">
        <f>[2]beta_Schätzung_Corr_Poll!E167</f>
        <v>126</v>
      </c>
      <c r="AH454" s="16">
        <f>[2]beta_Schätzung_Corr_Poll!E163</f>
        <v>0.99560000000000004</v>
      </c>
      <c r="AI454" s="16">
        <f>[2]beta_Schätzung_Corr_Poll!F165</f>
        <v>50</v>
      </c>
      <c r="AJ454" s="16">
        <f>[2]beta_Schätzung_Corr_Poll!F166</f>
        <v>61.9</v>
      </c>
      <c r="AK454" s="16">
        <f>[2]beta_Schätzung_Corr_Poll!F167</f>
        <v>126</v>
      </c>
      <c r="AL454" s="16">
        <f>[2]beta_Schätzung_Corr_Poll!F163</f>
        <v>0.93500000000000005</v>
      </c>
      <c r="AM454" s="16">
        <f>[2]beta_Schätzung_Corr_Poll!G165</f>
        <v>50</v>
      </c>
      <c r="AN454" s="16">
        <f>[2]beta_Schätzung_Corr_Poll!G166</f>
        <v>62.7</v>
      </c>
      <c r="AO454" s="16">
        <f>[2]beta_Schätzung_Corr_Poll!G167</f>
        <v>126</v>
      </c>
      <c r="AP454" s="16">
        <f>[2]beta_Schätzung_Corr_Poll!G163</f>
        <v>0.94</v>
      </c>
      <c r="AQ454" s="16">
        <f>[2]beta_Schätzung_Corr_Poll!H165</f>
        <v>50</v>
      </c>
      <c r="AR454" s="16">
        <f>[2]beta_Schätzung_Corr_Poll!H166</f>
        <v>126</v>
      </c>
      <c r="AS454" s="16">
        <f>[2]beta_Schätzung_Corr_Poll!H167</f>
        <v>126</v>
      </c>
      <c r="AT454" s="16">
        <f>[2]beta_Schätzung_Corr_Poll!H163</f>
        <v>0</v>
      </c>
      <c r="AU454" s="16">
        <f t="shared" si="1302"/>
        <v>50</v>
      </c>
      <c r="AV454" s="16">
        <f t="shared" si="1303"/>
        <v>61.7</v>
      </c>
      <c r="AW454" s="16">
        <f t="shared" si="1304"/>
        <v>126</v>
      </c>
      <c r="AX454" s="47" t="str">
        <f>IF(AY454&gt;0, "true", "false")</f>
        <v>true</v>
      </c>
      <c r="AY454" s="16">
        <f>AH454</f>
        <v>0.99560000000000004</v>
      </c>
      <c r="AZ454" s="16">
        <f t="shared" si="1305"/>
        <v>50</v>
      </c>
      <c r="BA454" s="16">
        <f t="shared" si="1306"/>
        <v>61.7</v>
      </c>
      <c r="BB454" s="16">
        <f t="shared" si="1307"/>
        <v>126</v>
      </c>
      <c r="BC454" s="16" t="str">
        <f>IF(BD454&gt;0, "true", "false")</f>
        <v>true</v>
      </c>
      <c r="BD454" s="16">
        <f>AH454</f>
        <v>0.99560000000000004</v>
      </c>
      <c r="BE454" s="16">
        <f t="shared" si="1308"/>
        <v>50</v>
      </c>
      <c r="BF454" s="16">
        <f t="shared" si="1309"/>
        <v>61.7</v>
      </c>
      <c r="BG454" s="16">
        <f t="shared" si="1310"/>
        <v>126</v>
      </c>
      <c r="BH454" s="16" t="str">
        <f>IF(BI454&gt;0, "true", "false")</f>
        <v>true</v>
      </c>
      <c r="BI454" s="16">
        <f>AH454</f>
        <v>0.99560000000000004</v>
      </c>
      <c r="BJ454" s="16">
        <f t="shared" si="1311"/>
        <v>50</v>
      </c>
      <c r="BK454" s="16">
        <f t="shared" si="1312"/>
        <v>61.7</v>
      </c>
      <c r="BL454" s="16">
        <f t="shared" si="1313"/>
        <v>126</v>
      </c>
      <c r="BM454" s="16" t="str">
        <f>IF(BN454&gt;0, "true", "false")</f>
        <v>true</v>
      </c>
      <c r="BN454" s="16">
        <f>AH454</f>
        <v>0.99560000000000004</v>
      </c>
      <c r="BO454" s="16">
        <f t="shared" si="1314"/>
        <v>50</v>
      </c>
      <c r="BP454" s="16">
        <f t="shared" si="1315"/>
        <v>80.210000000000008</v>
      </c>
      <c r="BQ454" s="16">
        <f t="shared" si="1316"/>
        <v>126</v>
      </c>
      <c r="BR454" s="16" t="str">
        <f>IF(BS454&gt;0, "true", "false")</f>
        <v>true</v>
      </c>
      <c r="BS454" s="16">
        <f>AL454</f>
        <v>0.93500000000000005</v>
      </c>
      <c r="BT454" s="16">
        <f t="shared" si="1317"/>
        <v>50</v>
      </c>
      <c r="BU454" s="16">
        <f t="shared" si="1318"/>
        <v>80.210000000000008</v>
      </c>
      <c r="BV454" s="16">
        <f t="shared" si="1319"/>
        <v>126</v>
      </c>
      <c r="BW454" s="16" t="str">
        <f>IF(BX454&gt;0, "true", "false")</f>
        <v>true</v>
      </c>
      <c r="BX454" s="16">
        <f>AL454</f>
        <v>0.93500000000000005</v>
      </c>
      <c r="BY454" s="16">
        <f t="shared" si="1320"/>
        <v>50</v>
      </c>
      <c r="BZ454" s="16">
        <f t="shared" si="1321"/>
        <v>80.210000000000008</v>
      </c>
      <c r="CA454" s="16">
        <f t="shared" si="1322"/>
        <v>126</v>
      </c>
      <c r="CB454" s="16" t="str">
        <f>IF(CC454&gt;0, "true", "false")</f>
        <v>true</v>
      </c>
      <c r="CC454" s="16">
        <f>AL454</f>
        <v>0.93500000000000005</v>
      </c>
      <c r="CD454" s="16">
        <f t="shared" si="1323"/>
        <v>50</v>
      </c>
      <c r="CE454" s="16">
        <f t="shared" si="1324"/>
        <v>80.210000000000008</v>
      </c>
      <c r="CF454" s="16">
        <f t="shared" si="1325"/>
        <v>126</v>
      </c>
      <c r="CG454" s="16" t="str">
        <f>IF(CH454&gt;0, "true", "false")</f>
        <v>true</v>
      </c>
      <c r="CH454" s="16">
        <f>AL454</f>
        <v>0.93500000000000005</v>
      </c>
      <c r="CI454" s="16">
        <f t="shared" si="1326"/>
        <v>50</v>
      </c>
      <c r="CJ454" s="16">
        <f t="shared" si="1327"/>
        <v>92.550000000000011</v>
      </c>
      <c r="CK454" s="16">
        <f t="shared" si="1328"/>
        <v>126</v>
      </c>
      <c r="CL454" s="16" t="str">
        <f>IF(CM454&gt;0, "true", "false")</f>
        <v>true</v>
      </c>
      <c r="CM454" s="76">
        <f>AP454</f>
        <v>0.94</v>
      </c>
      <c r="CN454" s="16">
        <f t="shared" si="1329"/>
        <v>50</v>
      </c>
      <c r="CO454" s="16">
        <f t="shared" si="1330"/>
        <v>92.550000000000011</v>
      </c>
      <c r="CP454" s="16">
        <f t="shared" si="1331"/>
        <v>126</v>
      </c>
      <c r="CQ454" s="16" t="str">
        <f>IF(CR454&gt;0, "true", "false")</f>
        <v>true</v>
      </c>
      <c r="CR454" s="76">
        <f>AP454</f>
        <v>0.94</v>
      </c>
      <c r="CS454" s="16">
        <f t="shared" si="1332"/>
        <v>50</v>
      </c>
      <c r="CT454" s="16">
        <f t="shared" si="1333"/>
        <v>92.550000000000011</v>
      </c>
      <c r="CU454" s="16">
        <f t="shared" si="1334"/>
        <v>126</v>
      </c>
      <c r="CV454" s="16" t="str">
        <f>IF(CW454&gt;0, "true", "false")</f>
        <v>true</v>
      </c>
      <c r="CW454" s="76">
        <f>AP454</f>
        <v>0.94</v>
      </c>
      <c r="CX454" s="16">
        <f t="shared" si="1335"/>
        <v>50</v>
      </c>
      <c r="CY454" s="16">
        <f t="shared" si="1336"/>
        <v>92.550000000000011</v>
      </c>
      <c r="CZ454" s="16">
        <f t="shared" si="1337"/>
        <v>126</v>
      </c>
      <c r="DA454" s="16" t="str">
        <f>IF(DB454&gt;0, "true", "false")</f>
        <v>true</v>
      </c>
      <c r="DB454" s="76">
        <f>AP454</f>
        <v>0.94</v>
      </c>
      <c r="DC454" s="16">
        <f t="shared" si="1338"/>
        <v>50</v>
      </c>
      <c r="DD454" s="16">
        <f t="shared" si="1339"/>
        <v>122.47100309869272</v>
      </c>
      <c r="DE454" s="16">
        <f t="shared" si="1340"/>
        <v>126</v>
      </c>
      <c r="DF454" s="16" t="str">
        <f>IF(DG454&gt;0, "true", "false")</f>
        <v>false</v>
      </c>
      <c r="DG454" s="76">
        <f>AT454</f>
        <v>0</v>
      </c>
      <c r="DH454" s="16">
        <f t="shared" si="1341"/>
        <v>50</v>
      </c>
      <c r="DI454" s="16">
        <f t="shared" si="1342"/>
        <v>122.47100309869272</v>
      </c>
      <c r="DJ454" s="16">
        <f t="shared" si="1343"/>
        <v>126</v>
      </c>
      <c r="DK454" s="16" t="str">
        <f>IF(DL454&gt;0, "true", "false")</f>
        <v>false</v>
      </c>
      <c r="DL454" s="76">
        <f>AT454</f>
        <v>0</v>
      </c>
      <c r="DM454" s="16">
        <f t="shared" si="1344"/>
        <v>50</v>
      </c>
      <c r="DN454" s="16">
        <f t="shared" si="1345"/>
        <v>122.47100309869272</v>
      </c>
      <c r="DO454" s="16">
        <f t="shared" si="1346"/>
        <v>126</v>
      </c>
      <c r="DP454" s="16" t="str">
        <f>IF(DQ454&gt;0, "true", "false")</f>
        <v>false</v>
      </c>
      <c r="DQ454" s="76">
        <f>AT454</f>
        <v>0</v>
      </c>
      <c r="DR454" s="16">
        <f t="shared" si="1347"/>
        <v>50</v>
      </c>
      <c r="DS454" s="16">
        <f t="shared" si="1348"/>
        <v>122.47100309869272</v>
      </c>
      <c r="DT454" s="16">
        <f t="shared" si="1349"/>
        <v>126</v>
      </c>
      <c r="DU454" s="16" t="str">
        <f>IF(DV454&gt;0, "true", "false")</f>
        <v>false</v>
      </c>
      <c r="DV454" s="76">
        <f>AT454</f>
        <v>0</v>
      </c>
    </row>
    <row r="455" spans="27:126" x14ac:dyDescent="0.35">
      <c r="AA455" s="74" t="s">
        <v>114</v>
      </c>
      <c r="AB455" s="73" t="str">
        <f t="shared" si="1301"/>
        <v>-</v>
      </c>
      <c r="AC455" s="47" t="s">
        <v>12</v>
      </c>
      <c r="AD455" s="47" t="s">
        <v>2</v>
      </c>
      <c r="AE455" s="16"/>
      <c r="AF455" s="16"/>
      <c r="AG455" s="16" t="str">
        <f t="shared" ref="AG455:AG460" si="1350">IF(MAX(AV13,BA13,BF13,BK13,BP13,BU13,BZ13,CE13,CJ13,CO13,CT13,CY13,DD13,DI13,DN13,DS13)=0,"N/A",MAX(AV13,BA13,BF13,BK13,BP13,BU13,BZ13,CE13,CJ13,CO13,CT13,CY13,DD13,DI13,DN13,DS13))</f>
        <v>N/A</v>
      </c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 t="str">
        <f t="shared" si="1302"/>
        <v>N/A</v>
      </c>
      <c r="AV455" s="16" t="str">
        <f t="shared" si="1303"/>
        <v>N/A</v>
      </c>
      <c r="AW455" s="16" t="str">
        <f t="shared" si="1304"/>
        <v>N/A</v>
      </c>
      <c r="AX455" s="16"/>
      <c r="AY455" s="16"/>
      <c r="AZ455" s="16" t="str">
        <f t="shared" si="1305"/>
        <v>N/A</v>
      </c>
      <c r="BA455" s="16" t="str">
        <f t="shared" si="1306"/>
        <v>N/A</v>
      </c>
      <c r="BB455" s="16" t="str">
        <f t="shared" si="1307"/>
        <v>N/A</v>
      </c>
      <c r="BC455" s="16"/>
      <c r="BD455" s="16"/>
      <c r="BE455" s="16" t="str">
        <f t="shared" si="1308"/>
        <v>N/A</v>
      </c>
      <c r="BF455" s="16" t="str">
        <f t="shared" si="1309"/>
        <v>N/A</v>
      </c>
      <c r="BG455" s="16" t="str">
        <f t="shared" si="1310"/>
        <v>N/A</v>
      </c>
      <c r="BH455" s="16"/>
      <c r="BI455" s="16"/>
      <c r="BJ455" s="16" t="str">
        <f t="shared" si="1311"/>
        <v>N/A</v>
      </c>
      <c r="BK455" s="16" t="str">
        <f t="shared" si="1312"/>
        <v>N/A</v>
      </c>
      <c r="BL455" s="16" t="str">
        <f t="shared" si="1313"/>
        <v>N/A</v>
      </c>
      <c r="BM455" s="16"/>
      <c r="BN455" s="16"/>
      <c r="BO455" s="16" t="str">
        <f t="shared" si="1314"/>
        <v>N/A</v>
      </c>
      <c r="BP455" s="16" t="str">
        <f t="shared" si="1315"/>
        <v>N/A</v>
      </c>
      <c r="BQ455" s="16" t="str">
        <f t="shared" si="1316"/>
        <v>N/A</v>
      </c>
      <c r="BR455" s="16"/>
      <c r="BS455" s="16"/>
      <c r="BT455" s="16" t="str">
        <f t="shared" si="1317"/>
        <v>N/A</v>
      </c>
      <c r="BU455" s="16" t="str">
        <f t="shared" si="1318"/>
        <v>N/A</v>
      </c>
      <c r="BV455" s="16" t="str">
        <f t="shared" si="1319"/>
        <v>N/A</v>
      </c>
      <c r="BW455" s="16"/>
      <c r="BX455" s="16"/>
      <c r="BY455" s="16" t="str">
        <f t="shared" si="1320"/>
        <v>N/A</v>
      </c>
      <c r="BZ455" s="16" t="str">
        <f t="shared" si="1321"/>
        <v>N/A</v>
      </c>
      <c r="CA455" s="16" t="str">
        <f t="shared" si="1322"/>
        <v>N/A</v>
      </c>
      <c r="CB455" s="16"/>
      <c r="CC455" s="16"/>
      <c r="CD455" s="16" t="str">
        <f t="shared" si="1323"/>
        <v>N/A</v>
      </c>
      <c r="CE455" s="16" t="str">
        <f t="shared" si="1324"/>
        <v>N/A</v>
      </c>
      <c r="CF455" s="16" t="str">
        <f t="shared" si="1325"/>
        <v>N/A</v>
      </c>
      <c r="CG455" s="16"/>
      <c r="CH455" s="16"/>
      <c r="CI455" s="16" t="str">
        <f t="shared" si="1326"/>
        <v>N/A</v>
      </c>
      <c r="CJ455" s="16" t="str">
        <f t="shared" si="1327"/>
        <v>N/A</v>
      </c>
      <c r="CK455" s="16" t="str">
        <f t="shared" si="1328"/>
        <v>N/A</v>
      </c>
      <c r="CL455" s="16"/>
      <c r="CM455" s="16"/>
      <c r="CN455" s="16" t="str">
        <f t="shared" si="1329"/>
        <v>N/A</v>
      </c>
      <c r="CO455" s="16" t="str">
        <f t="shared" si="1330"/>
        <v>N/A</v>
      </c>
      <c r="CP455" s="16" t="str">
        <f t="shared" si="1331"/>
        <v>N/A</v>
      </c>
      <c r="CQ455" s="16"/>
      <c r="CR455" s="16"/>
      <c r="CS455" s="16" t="str">
        <f t="shared" si="1332"/>
        <v>N/A</v>
      </c>
      <c r="CT455" s="16" t="str">
        <f t="shared" si="1333"/>
        <v>N/A</v>
      </c>
      <c r="CU455" s="16" t="str">
        <f t="shared" si="1334"/>
        <v>N/A</v>
      </c>
      <c r="CV455" s="16"/>
      <c r="CW455" s="16"/>
      <c r="CX455" s="16" t="str">
        <f t="shared" si="1335"/>
        <v>N/A</v>
      </c>
      <c r="CY455" s="16" t="str">
        <f t="shared" si="1336"/>
        <v>N/A</v>
      </c>
      <c r="CZ455" s="16" t="str">
        <f t="shared" si="1337"/>
        <v>N/A</v>
      </c>
      <c r="DA455" s="16"/>
      <c r="DB455" s="16"/>
      <c r="DC455" s="16" t="str">
        <f t="shared" si="1338"/>
        <v>N/A</v>
      </c>
      <c r="DD455" s="16" t="str">
        <f t="shared" si="1339"/>
        <v>N/A</v>
      </c>
      <c r="DE455" s="16" t="str">
        <f t="shared" si="1340"/>
        <v>N/A</v>
      </c>
      <c r="DF455" s="16"/>
      <c r="DG455" s="16"/>
      <c r="DH455" s="16" t="str">
        <f t="shared" si="1341"/>
        <v>N/A</v>
      </c>
      <c r="DI455" s="16" t="str">
        <f t="shared" si="1342"/>
        <v>N/A</v>
      </c>
      <c r="DJ455" s="16" t="str">
        <f t="shared" si="1343"/>
        <v>N/A</v>
      </c>
      <c r="DK455" s="16"/>
      <c r="DL455" s="16"/>
      <c r="DM455" s="16" t="str">
        <f t="shared" si="1344"/>
        <v>N/A</v>
      </c>
      <c r="DN455" s="16" t="str">
        <f t="shared" si="1345"/>
        <v>N/A</v>
      </c>
      <c r="DO455" s="16" t="str">
        <f t="shared" si="1346"/>
        <v>N/A</v>
      </c>
      <c r="DP455" s="16"/>
      <c r="DQ455" s="16"/>
      <c r="DR455" s="16" t="str">
        <f t="shared" si="1347"/>
        <v>N/A</v>
      </c>
      <c r="DS455" s="16" t="str">
        <f t="shared" si="1348"/>
        <v>N/A</v>
      </c>
      <c r="DT455" s="16" t="str">
        <f t="shared" si="1349"/>
        <v>N/A</v>
      </c>
      <c r="DU455" s="16"/>
      <c r="DV455" s="16"/>
    </row>
    <row r="456" spans="27:126" x14ac:dyDescent="0.35">
      <c r="AA456" s="74" t="s">
        <v>114</v>
      </c>
      <c r="AB456" s="73" t="str">
        <f t="shared" si="1301"/>
        <v>-</v>
      </c>
      <c r="AC456" s="47" t="s">
        <v>13</v>
      </c>
      <c r="AD456" s="47" t="s">
        <v>2</v>
      </c>
      <c r="AE456" s="16"/>
      <c r="AF456" s="16"/>
      <c r="AG456" s="16" t="str">
        <f t="shared" si="1350"/>
        <v>N/A</v>
      </c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 t="str">
        <f t="shared" si="1302"/>
        <v>N/A</v>
      </c>
      <c r="AV456" s="16" t="str">
        <f t="shared" si="1303"/>
        <v>N/A</v>
      </c>
      <c r="AW456" s="16" t="str">
        <f t="shared" si="1304"/>
        <v>N/A</v>
      </c>
      <c r="AX456" s="16"/>
      <c r="AY456" s="16"/>
      <c r="AZ456" s="16" t="str">
        <f t="shared" si="1305"/>
        <v>N/A</v>
      </c>
      <c r="BA456" s="16" t="str">
        <f t="shared" si="1306"/>
        <v>N/A</v>
      </c>
      <c r="BB456" s="16" t="str">
        <f t="shared" si="1307"/>
        <v>N/A</v>
      </c>
      <c r="BC456" s="16"/>
      <c r="BD456" s="16"/>
      <c r="BE456" s="16" t="str">
        <f t="shared" si="1308"/>
        <v>N/A</v>
      </c>
      <c r="BF456" s="16" t="str">
        <f t="shared" si="1309"/>
        <v>N/A</v>
      </c>
      <c r="BG456" s="16" t="str">
        <f t="shared" si="1310"/>
        <v>N/A</v>
      </c>
      <c r="BH456" s="16"/>
      <c r="BI456" s="16"/>
      <c r="BJ456" s="16" t="str">
        <f t="shared" si="1311"/>
        <v>N/A</v>
      </c>
      <c r="BK456" s="16" t="str">
        <f t="shared" si="1312"/>
        <v>N/A</v>
      </c>
      <c r="BL456" s="16" t="str">
        <f t="shared" si="1313"/>
        <v>N/A</v>
      </c>
      <c r="BM456" s="16"/>
      <c r="BN456" s="16"/>
      <c r="BO456" s="16" t="str">
        <f t="shared" si="1314"/>
        <v>N/A</v>
      </c>
      <c r="BP456" s="16" t="str">
        <f t="shared" si="1315"/>
        <v>N/A</v>
      </c>
      <c r="BQ456" s="16" t="str">
        <f t="shared" si="1316"/>
        <v>N/A</v>
      </c>
      <c r="BR456" s="16"/>
      <c r="BS456" s="16"/>
      <c r="BT456" s="16" t="str">
        <f t="shared" si="1317"/>
        <v>N/A</v>
      </c>
      <c r="BU456" s="16" t="str">
        <f t="shared" si="1318"/>
        <v>N/A</v>
      </c>
      <c r="BV456" s="16" t="str">
        <f t="shared" si="1319"/>
        <v>N/A</v>
      </c>
      <c r="BW456" s="16"/>
      <c r="BX456" s="16"/>
      <c r="BY456" s="16" t="str">
        <f t="shared" si="1320"/>
        <v>N/A</v>
      </c>
      <c r="BZ456" s="16" t="str">
        <f t="shared" si="1321"/>
        <v>N/A</v>
      </c>
      <c r="CA456" s="16" t="str">
        <f t="shared" si="1322"/>
        <v>N/A</v>
      </c>
      <c r="CB456" s="16"/>
      <c r="CC456" s="16"/>
      <c r="CD456" s="16" t="str">
        <f t="shared" si="1323"/>
        <v>N/A</v>
      </c>
      <c r="CE456" s="16" t="str">
        <f t="shared" si="1324"/>
        <v>N/A</v>
      </c>
      <c r="CF456" s="16" t="str">
        <f t="shared" si="1325"/>
        <v>N/A</v>
      </c>
      <c r="CG456" s="16"/>
      <c r="CH456" s="16"/>
      <c r="CI456" s="16" t="str">
        <f t="shared" si="1326"/>
        <v>N/A</v>
      </c>
      <c r="CJ456" s="16" t="str">
        <f t="shared" si="1327"/>
        <v>N/A</v>
      </c>
      <c r="CK456" s="16" t="str">
        <f t="shared" si="1328"/>
        <v>N/A</v>
      </c>
      <c r="CL456" s="16"/>
      <c r="CM456" s="16"/>
      <c r="CN456" s="16" t="str">
        <f t="shared" si="1329"/>
        <v>N/A</v>
      </c>
      <c r="CO456" s="16" t="str">
        <f t="shared" si="1330"/>
        <v>N/A</v>
      </c>
      <c r="CP456" s="16" t="str">
        <f t="shared" si="1331"/>
        <v>N/A</v>
      </c>
      <c r="CQ456" s="16"/>
      <c r="CR456" s="16"/>
      <c r="CS456" s="16" t="str">
        <f t="shared" si="1332"/>
        <v>N/A</v>
      </c>
      <c r="CT456" s="16" t="str">
        <f t="shared" si="1333"/>
        <v>N/A</v>
      </c>
      <c r="CU456" s="16" t="str">
        <f t="shared" si="1334"/>
        <v>N/A</v>
      </c>
      <c r="CV456" s="16"/>
      <c r="CW456" s="16"/>
      <c r="CX456" s="16" t="str">
        <f t="shared" si="1335"/>
        <v>N/A</v>
      </c>
      <c r="CY456" s="16" t="str">
        <f t="shared" si="1336"/>
        <v>N/A</v>
      </c>
      <c r="CZ456" s="16" t="str">
        <f t="shared" si="1337"/>
        <v>N/A</v>
      </c>
      <c r="DA456" s="16"/>
      <c r="DB456" s="16"/>
      <c r="DC456" s="16" t="str">
        <f t="shared" si="1338"/>
        <v>N/A</v>
      </c>
      <c r="DD456" s="16" t="str">
        <f t="shared" si="1339"/>
        <v>N/A</v>
      </c>
      <c r="DE456" s="16" t="str">
        <f t="shared" si="1340"/>
        <v>N/A</v>
      </c>
      <c r="DF456" s="16"/>
      <c r="DG456" s="16"/>
      <c r="DH456" s="16" t="str">
        <f t="shared" si="1341"/>
        <v>N/A</v>
      </c>
      <c r="DI456" s="16" t="str">
        <f t="shared" si="1342"/>
        <v>N/A</v>
      </c>
      <c r="DJ456" s="16" t="str">
        <f t="shared" si="1343"/>
        <v>N/A</v>
      </c>
      <c r="DK456" s="16"/>
      <c r="DL456" s="16"/>
      <c r="DM456" s="16" t="str">
        <f t="shared" si="1344"/>
        <v>N/A</v>
      </c>
      <c r="DN456" s="16" t="str">
        <f t="shared" si="1345"/>
        <v>N/A</v>
      </c>
      <c r="DO456" s="16" t="str">
        <f t="shared" si="1346"/>
        <v>N/A</v>
      </c>
      <c r="DP456" s="16"/>
      <c r="DQ456" s="16"/>
      <c r="DR456" s="16" t="str">
        <f t="shared" si="1347"/>
        <v>N/A</v>
      </c>
      <c r="DS456" s="16" t="str">
        <f t="shared" si="1348"/>
        <v>N/A</v>
      </c>
      <c r="DT456" s="16" t="str">
        <f t="shared" si="1349"/>
        <v>N/A</v>
      </c>
      <c r="DU456" s="16"/>
      <c r="DV456" s="16"/>
    </row>
    <row r="457" spans="27:126" x14ac:dyDescent="0.35">
      <c r="AA457" s="74" t="s">
        <v>114</v>
      </c>
      <c r="AB457" s="73" t="str">
        <f t="shared" si="1301"/>
        <v>-</v>
      </c>
      <c r="AC457" s="47" t="s">
        <v>14</v>
      </c>
      <c r="AD457" s="47" t="s">
        <v>2</v>
      </c>
      <c r="AE457" s="16"/>
      <c r="AF457" s="16"/>
      <c r="AG457" s="16" t="str">
        <f t="shared" si="1350"/>
        <v>N/A</v>
      </c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 t="str">
        <f t="shared" si="1302"/>
        <v>N/A</v>
      </c>
      <c r="AV457" s="16" t="str">
        <f t="shared" si="1303"/>
        <v>N/A</v>
      </c>
      <c r="AW457" s="16" t="str">
        <f t="shared" si="1304"/>
        <v>N/A</v>
      </c>
      <c r="AX457" s="16"/>
      <c r="AY457" s="16"/>
      <c r="AZ457" s="16" t="str">
        <f t="shared" si="1305"/>
        <v>N/A</v>
      </c>
      <c r="BA457" s="16" t="str">
        <f t="shared" si="1306"/>
        <v>N/A</v>
      </c>
      <c r="BB457" s="16" t="str">
        <f t="shared" si="1307"/>
        <v>N/A</v>
      </c>
      <c r="BC457" s="16"/>
      <c r="BD457" s="16"/>
      <c r="BE457" s="16" t="str">
        <f t="shared" si="1308"/>
        <v>N/A</v>
      </c>
      <c r="BF457" s="16" t="str">
        <f t="shared" si="1309"/>
        <v>N/A</v>
      </c>
      <c r="BG457" s="16" t="str">
        <f t="shared" si="1310"/>
        <v>N/A</v>
      </c>
      <c r="BH457" s="16"/>
      <c r="BI457" s="16"/>
      <c r="BJ457" s="16" t="str">
        <f t="shared" si="1311"/>
        <v>N/A</v>
      </c>
      <c r="BK457" s="16" t="str">
        <f t="shared" si="1312"/>
        <v>N/A</v>
      </c>
      <c r="BL457" s="16" t="str">
        <f t="shared" si="1313"/>
        <v>N/A</v>
      </c>
      <c r="BM457" s="16"/>
      <c r="BN457" s="16"/>
      <c r="BO457" s="16" t="str">
        <f t="shared" si="1314"/>
        <v>N/A</v>
      </c>
      <c r="BP457" s="16" t="str">
        <f t="shared" si="1315"/>
        <v>N/A</v>
      </c>
      <c r="BQ457" s="16" t="str">
        <f t="shared" si="1316"/>
        <v>N/A</v>
      </c>
      <c r="BR457" s="16"/>
      <c r="BS457" s="16"/>
      <c r="BT457" s="16" t="str">
        <f t="shared" si="1317"/>
        <v>N/A</v>
      </c>
      <c r="BU457" s="16" t="str">
        <f t="shared" si="1318"/>
        <v>N/A</v>
      </c>
      <c r="BV457" s="16" t="str">
        <f t="shared" si="1319"/>
        <v>N/A</v>
      </c>
      <c r="BW457" s="16"/>
      <c r="BX457" s="16"/>
      <c r="BY457" s="16" t="str">
        <f t="shared" si="1320"/>
        <v>N/A</v>
      </c>
      <c r="BZ457" s="16" t="str">
        <f t="shared" si="1321"/>
        <v>N/A</v>
      </c>
      <c r="CA457" s="16" t="str">
        <f t="shared" si="1322"/>
        <v>N/A</v>
      </c>
      <c r="CB457" s="16"/>
      <c r="CC457" s="16"/>
      <c r="CD457" s="16" t="str">
        <f t="shared" si="1323"/>
        <v>N/A</v>
      </c>
      <c r="CE457" s="16" t="str">
        <f t="shared" si="1324"/>
        <v>N/A</v>
      </c>
      <c r="CF457" s="16" t="str">
        <f t="shared" si="1325"/>
        <v>N/A</v>
      </c>
      <c r="CG457" s="16"/>
      <c r="CH457" s="16"/>
      <c r="CI457" s="16" t="str">
        <f t="shared" si="1326"/>
        <v>N/A</v>
      </c>
      <c r="CJ457" s="16" t="str">
        <f t="shared" si="1327"/>
        <v>N/A</v>
      </c>
      <c r="CK457" s="16" t="str">
        <f t="shared" si="1328"/>
        <v>N/A</v>
      </c>
      <c r="CL457" s="16"/>
      <c r="CM457" s="16"/>
      <c r="CN457" s="16" t="str">
        <f t="shared" si="1329"/>
        <v>N/A</v>
      </c>
      <c r="CO457" s="16" t="str">
        <f t="shared" si="1330"/>
        <v>N/A</v>
      </c>
      <c r="CP457" s="16" t="str">
        <f t="shared" si="1331"/>
        <v>N/A</v>
      </c>
      <c r="CQ457" s="16"/>
      <c r="CR457" s="16"/>
      <c r="CS457" s="16" t="str">
        <f t="shared" si="1332"/>
        <v>N/A</v>
      </c>
      <c r="CT457" s="16" t="str">
        <f t="shared" si="1333"/>
        <v>N/A</v>
      </c>
      <c r="CU457" s="16" t="str">
        <f t="shared" si="1334"/>
        <v>N/A</v>
      </c>
      <c r="CV457" s="16"/>
      <c r="CW457" s="16"/>
      <c r="CX457" s="16" t="str">
        <f t="shared" si="1335"/>
        <v>N/A</v>
      </c>
      <c r="CY457" s="16" t="str">
        <f t="shared" si="1336"/>
        <v>N/A</v>
      </c>
      <c r="CZ457" s="16" t="str">
        <f t="shared" si="1337"/>
        <v>N/A</v>
      </c>
      <c r="DA457" s="16"/>
      <c r="DB457" s="16"/>
      <c r="DC457" s="16" t="str">
        <f t="shared" si="1338"/>
        <v>N/A</v>
      </c>
      <c r="DD457" s="16" t="str">
        <f t="shared" si="1339"/>
        <v>N/A</v>
      </c>
      <c r="DE457" s="16" t="str">
        <f t="shared" si="1340"/>
        <v>N/A</v>
      </c>
      <c r="DF457" s="16"/>
      <c r="DG457" s="16"/>
      <c r="DH457" s="16" t="str">
        <f t="shared" si="1341"/>
        <v>N/A</v>
      </c>
      <c r="DI457" s="16" t="str">
        <f t="shared" si="1342"/>
        <v>N/A</v>
      </c>
      <c r="DJ457" s="16" t="str">
        <f t="shared" si="1343"/>
        <v>N/A</v>
      </c>
      <c r="DK457" s="16"/>
      <c r="DL457" s="16"/>
      <c r="DM457" s="16" t="str">
        <f t="shared" si="1344"/>
        <v>N/A</v>
      </c>
      <c r="DN457" s="16" t="str">
        <f t="shared" si="1345"/>
        <v>N/A</v>
      </c>
      <c r="DO457" s="16" t="str">
        <f t="shared" si="1346"/>
        <v>N/A</v>
      </c>
      <c r="DP457" s="16"/>
      <c r="DQ457" s="16"/>
      <c r="DR457" s="16" t="str">
        <f t="shared" si="1347"/>
        <v>N/A</v>
      </c>
      <c r="DS457" s="16" t="str">
        <f t="shared" si="1348"/>
        <v>N/A</v>
      </c>
      <c r="DT457" s="16" t="str">
        <f t="shared" si="1349"/>
        <v>N/A</v>
      </c>
      <c r="DU457" s="16"/>
      <c r="DV457" s="16"/>
    </row>
    <row r="458" spans="27:126" x14ac:dyDescent="0.35">
      <c r="AA458" s="74" t="s">
        <v>114</v>
      </c>
      <c r="AB458" s="73" t="str">
        <f t="shared" si="1301"/>
        <v>-</v>
      </c>
      <c r="AC458" s="47" t="s">
        <v>15</v>
      </c>
      <c r="AD458" s="47" t="s">
        <v>2</v>
      </c>
      <c r="AE458" s="16"/>
      <c r="AF458" s="16"/>
      <c r="AG458" s="16" t="str">
        <f t="shared" si="1350"/>
        <v>N/A</v>
      </c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 t="str">
        <f t="shared" si="1302"/>
        <v>N/A</v>
      </c>
      <c r="AV458" s="16" t="str">
        <f t="shared" si="1303"/>
        <v>N/A</v>
      </c>
      <c r="AW458" s="16" t="str">
        <f t="shared" si="1304"/>
        <v>N/A</v>
      </c>
      <c r="AX458" s="16"/>
      <c r="AY458" s="16"/>
      <c r="AZ458" s="16" t="str">
        <f t="shared" si="1305"/>
        <v>N/A</v>
      </c>
      <c r="BA458" s="16" t="str">
        <f t="shared" si="1306"/>
        <v>N/A</v>
      </c>
      <c r="BB458" s="16" t="str">
        <f t="shared" si="1307"/>
        <v>N/A</v>
      </c>
      <c r="BC458" s="16"/>
      <c r="BD458" s="16"/>
      <c r="BE458" s="16" t="str">
        <f t="shared" si="1308"/>
        <v>N/A</v>
      </c>
      <c r="BF458" s="16" t="str">
        <f t="shared" si="1309"/>
        <v>N/A</v>
      </c>
      <c r="BG458" s="16" t="str">
        <f t="shared" si="1310"/>
        <v>N/A</v>
      </c>
      <c r="BH458" s="16"/>
      <c r="BI458" s="16"/>
      <c r="BJ458" s="16" t="str">
        <f t="shared" si="1311"/>
        <v>N/A</v>
      </c>
      <c r="BK458" s="16" t="str">
        <f t="shared" si="1312"/>
        <v>N/A</v>
      </c>
      <c r="BL458" s="16" t="str">
        <f t="shared" si="1313"/>
        <v>N/A</v>
      </c>
      <c r="BM458" s="16"/>
      <c r="BN458" s="16"/>
      <c r="BO458" s="16" t="str">
        <f t="shared" si="1314"/>
        <v>N/A</v>
      </c>
      <c r="BP458" s="16" t="str">
        <f t="shared" si="1315"/>
        <v>N/A</v>
      </c>
      <c r="BQ458" s="16" t="str">
        <f t="shared" si="1316"/>
        <v>N/A</v>
      </c>
      <c r="BR458" s="16"/>
      <c r="BS458" s="16"/>
      <c r="BT458" s="16" t="str">
        <f t="shared" si="1317"/>
        <v>N/A</v>
      </c>
      <c r="BU458" s="16" t="str">
        <f t="shared" si="1318"/>
        <v>N/A</v>
      </c>
      <c r="BV458" s="16" t="str">
        <f t="shared" si="1319"/>
        <v>N/A</v>
      </c>
      <c r="BW458" s="16"/>
      <c r="BX458" s="16"/>
      <c r="BY458" s="16" t="str">
        <f t="shared" si="1320"/>
        <v>N/A</v>
      </c>
      <c r="BZ458" s="16" t="str">
        <f t="shared" si="1321"/>
        <v>N/A</v>
      </c>
      <c r="CA458" s="16" t="str">
        <f t="shared" si="1322"/>
        <v>N/A</v>
      </c>
      <c r="CB458" s="16"/>
      <c r="CC458" s="16"/>
      <c r="CD458" s="16" t="str">
        <f t="shared" si="1323"/>
        <v>N/A</v>
      </c>
      <c r="CE458" s="16" t="str">
        <f t="shared" si="1324"/>
        <v>N/A</v>
      </c>
      <c r="CF458" s="16" t="str">
        <f t="shared" si="1325"/>
        <v>N/A</v>
      </c>
      <c r="CG458" s="16"/>
      <c r="CH458" s="16"/>
      <c r="CI458" s="16" t="str">
        <f t="shared" si="1326"/>
        <v>N/A</v>
      </c>
      <c r="CJ458" s="16" t="str">
        <f t="shared" si="1327"/>
        <v>N/A</v>
      </c>
      <c r="CK458" s="16" t="str">
        <f t="shared" si="1328"/>
        <v>N/A</v>
      </c>
      <c r="CL458" s="16"/>
      <c r="CM458" s="16"/>
      <c r="CN458" s="16" t="str">
        <f t="shared" si="1329"/>
        <v>N/A</v>
      </c>
      <c r="CO458" s="16" t="str">
        <f t="shared" si="1330"/>
        <v>N/A</v>
      </c>
      <c r="CP458" s="16" t="str">
        <f t="shared" si="1331"/>
        <v>N/A</v>
      </c>
      <c r="CQ458" s="16"/>
      <c r="CR458" s="16"/>
      <c r="CS458" s="16" t="str">
        <f t="shared" si="1332"/>
        <v>N/A</v>
      </c>
      <c r="CT458" s="16" t="str">
        <f t="shared" si="1333"/>
        <v>N/A</v>
      </c>
      <c r="CU458" s="16" t="str">
        <f t="shared" si="1334"/>
        <v>N/A</v>
      </c>
      <c r="CV458" s="16"/>
      <c r="CW458" s="16"/>
      <c r="CX458" s="16" t="str">
        <f t="shared" si="1335"/>
        <v>N/A</v>
      </c>
      <c r="CY458" s="16" t="str">
        <f t="shared" si="1336"/>
        <v>N/A</v>
      </c>
      <c r="CZ458" s="16" t="str">
        <f t="shared" si="1337"/>
        <v>N/A</v>
      </c>
      <c r="DA458" s="16"/>
      <c r="DB458" s="16"/>
      <c r="DC458" s="16" t="str">
        <f t="shared" si="1338"/>
        <v>N/A</v>
      </c>
      <c r="DD458" s="16" t="str">
        <f t="shared" si="1339"/>
        <v>N/A</v>
      </c>
      <c r="DE458" s="16" t="str">
        <f t="shared" si="1340"/>
        <v>N/A</v>
      </c>
      <c r="DF458" s="16"/>
      <c r="DG458" s="16"/>
      <c r="DH458" s="16" t="str">
        <f t="shared" si="1341"/>
        <v>N/A</v>
      </c>
      <c r="DI458" s="16" t="str">
        <f t="shared" si="1342"/>
        <v>N/A</v>
      </c>
      <c r="DJ458" s="16" t="str">
        <f t="shared" si="1343"/>
        <v>N/A</v>
      </c>
      <c r="DK458" s="16"/>
      <c r="DL458" s="16"/>
      <c r="DM458" s="16" t="str">
        <f t="shared" si="1344"/>
        <v>N/A</v>
      </c>
      <c r="DN458" s="16" t="str">
        <f t="shared" si="1345"/>
        <v>N/A</v>
      </c>
      <c r="DO458" s="16" t="str">
        <f t="shared" si="1346"/>
        <v>N/A</v>
      </c>
      <c r="DP458" s="16"/>
      <c r="DQ458" s="16"/>
      <c r="DR458" s="16" t="str">
        <f t="shared" si="1347"/>
        <v>N/A</v>
      </c>
      <c r="DS458" s="16" t="str">
        <f t="shared" si="1348"/>
        <v>N/A</v>
      </c>
      <c r="DT458" s="16" t="str">
        <f t="shared" si="1349"/>
        <v>N/A</v>
      </c>
      <c r="DU458" s="16"/>
      <c r="DV458" s="16"/>
    </row>
    <row r="459" spans="27:126" x14ac:dyDescent="0.35">
      <c r="AA459" s="74" t="s">
        <v>114</v>
      </c>
      <c r="AB459" s="73" t="str">
        <f t="shared" si="1301"/>
        <v>-</v>
      </c>
      <c r="AC459" s="47" t="s">
        <v>16</v>
      </c>
      <c r="AD459" s="47" t="s">
        <v>2</v>
      </c>
      <c r="AE459" s="16"/>
      <c r="AF459" s="16"/>
      <c r="AG459" s="16" t="str">
        <f t="shared" si="1350"/>
        <v>N/A</v>
      </c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 t="str">
        <f t="shared" si="1302"/>
        <v>N/A</v>
      </c>
      <c r="AV459" s="16" t="str">
        <f t="shared" si="1303"/>
        <v>N/A</v>
      </c>
      <c r="AW459" s="16" t="str">
        <f t="shared" si="1304"/>
        <v>N/A</v>
      </c>
      <c r="AX459" s="16"/>
      <c r="AY459" s="16"/>
      <c r="AZ459" s="16" t="str">
        <f t="shared" si="1305"/>
        <v>N/A</v>
      </c>
      <c r="BA459" s="16" t="str">
        <f t="shared" si="1306"/>
        <v>N/A</v>
      </c>
      <c r="BB459" s="16" t="str">
        <f t="shared" si="1307"/>
        <v>N/A</v>
      </c>
      <c r="BC459" s="16"/>
      <c r="BD459" s="16"/>
      <c r="BE459" s="16" t="str">
        <f t="shared" si="1308"/>
        <v>N/A</v>
      </c>
      <c r="BF459" s="16" t="str">
        <f t="shared" si="1309"/>
        <v>N/A</v>
      </c>
      <c r="BG459" s="16" t="str">
        <f t="shared" si="1310"/>
        <v>N/A</v>
      </c>
      <c r="BH459" s="16"/>
      <c r="BI459" s="16"/>
      <c r="BJ459" s="16" t="str">
        <f t="shared" si="1311"/>
        <v>N/A</v>
      </c>
      <c r="BK459" s="16" t="str">
        <f t="shared" si="1312"/>
        <v>N/A</v>
      </c>
      <c r="BL459" s="16" t="str">
        <f t="shared" si="1313"/>
        <v>N/A</v>
      </c>
      <c r="BM459" s="16"/>
      <c r="BN459" s="16"/>
      <c r="BO459" s="16" t="str">
        <f t="shared" si="1314"/>
        <v>N/A</v>
      </c>
      <c r="BP459" s="16" t="str">
        <f t="shared" si="1315"/>
        <v>N/A</v>
      </c>
      <c r="BQ459" s="16" t="str">
        <f t="shared" si="1316"/>
        <v>N/A</v>
      </c>
      <c r="BR459" s="16"/>
      <c r="BS459" s="16"/>
      <c r="BT459" s="16" t="str">
        <f t="shared" si="1317"/>
        <v>N/A</v>
      </c>
      <c r="BU459" s="16" t="str">
        <f t="shared" si="1318"/>
        <v>N/A</v>
      </c>
      <c r="BV459" s="16" t="str">
        <f t="shared" si="1319"/>
        <v>N/A</v>
      </c>
      <c r="BW459" s="16"/>
      <c r="BX459" s="16"/>
      <c r="BY459" s="16" t="str">
        <f t="shared" si="1320"/>
        <v>N/A</v>
      </c>
      <c r="BZ459" s="16" t="str">
        <f t="shared" si="1321"/>
        <v>N/A</v>
      </c>
      <c r="CA459" s="16" t="str">
        <f t="shared" si="1322"/>
        <v>N/A</v>
      </c>
      <c r="CB459" s="16"/>
      <c r="CC459" s="16"/>
      <c r="CD459" s="16" t="str">
        <f t="shared" si="1323"/>
        <v>N/A</v>
      </c>
      <c r="CE459" s="16" t="str">
        <f t="shared" si="1324"/>
        <v>N/A</v>
      </c>
      <c r="CF459" s="16" t="str">
        <f t="shared" si="1325"/>
        <v>N/A</v>
      </c>
      <c r="CG459" s="16"/>
      <c r="CH459" s="16"/>
      <c r="CI459" s="16" t="str">
        <f t="shared" si="1326"/>
        <v>N/A</v>
      </c>
      <c r="CJ459" s="16" t="str">
        <f t="shared" si="1327"/>
        <v>N/A</v>
      </c>
      <c r="CK459" s="16" t="str">
        <f t="shared" si="1328"/>
        <v>N/A</v>
      </c>
      <c r="CL459" s="16"/>
      <c r="CM459" s="16"/>
      <c r="CN459" s="16" t="str">
        <f t="shared" si="1329"/>
        <v>N/A</v>
      </c>
      <c r="CO459" s="16" t="str">
        <f t="shared" si="1330"/>
        <v>N/A</v>
      </c>
      <c r="CP459" s="16" t="str">
        <f t="shared" si="1331"/>
        <v>N/A</v>
      </c>
      <c r="CQ459" s="16"/>
      <c r="CR459" s="16"/>
      <c r="CS459" s="16" t="str">
        <f t="shared" si="1332"/>
        <v>N/A</v>
      </c>
      <c r="CT459" s="16" t="str">
        <f t="shared" si="1333"/>
        <v>N/A</v>
      </c>
      <c r="CU459" s="16" t="str">
        <f t="shared" si="1334"/>
        <v>N/A</v>
      </c>
      <c r="CV459" s="16"/>
      <c r="CW459" s="16"/>
      <c r="CX459" s="16" t="str">
        <f t="shared" si="1335"/>
        <v>N/A</v>
      </c>
      <c r="CY459" s="16" t="str">
        <f t="shared" si="1336"/>
        <v>N/A</v>
      </c>
      <c r="CZ459" s="16" t="str">
        <f t="shared" si="1337"/>
        <v>N/A</v>
      </c>
      <c r="DA459" s="16"/>
      <c r="DB459" s="16"/>
      <c r="DC459" s="16" t="str">
        <f t="shared" si="1338"/>
        <v>N/A</v>
      </c>
      <c r="DD459" s="16" t="str">
        <f t="shared" si="1339"/>
        <v>N/A</v>
      </c>
      <c r="DE459" s="16" t="str">
        <f t="shared" si="1340"/>
        <v>N/A</v>
      </c>
      <c r="DF459" s="16"/>
      <c r="DG459" s="16"/>
      <c r="DH459" s="16" t="str">
        <f t="shared" si="1341"/>
        <v>N/A</v>
      </c>
      <c r="DI459" s="16" t="str">
        <f t="shared" si="1342"/>
        <v>N/A</v>
      </c>
      <c r="DJ459" s="16" t="str">
        <f t="shared" si="1343"/>
        <v>N/A</v>
      </c>
      <c r="DK459" s="16"/>
      <c r="DL459" s="16"/>
      <c r="DM459" s="16" t="str">
        <f t="shared" si="1344"/>
        <v>N/A</v>
      </c>
      <c r="DN459" s="16" t="str">
        <f t="shared" si="1345"/>
        <v>N/A</v>
      </c>
      <c r="DO459" s="16" t="str">
        <f t="shared" si="1346"/>
        <v>N/A</v>
      </c>
      <c r="DP459" s="16"/>
      <c r="DQ459" s="16"/>
      <c r="DR459" s="16" t="str">
        <f t="shared" si="1347"/>
        <v>N/A</v>
      </c>
      <c r="DS459" s="16" t="str">
        <f t="shared" si="1348"/>
        <v>N/A</v>
      </c>
      <c r="DT459" s="16" t="str">
        <f t="shared" si="1349"/>
        <v>N/A</v>
      </c>
      <c r="DU459" s="16"/>
      <c r="DV459" s="16"/>
    </row>
    <row r="460" spans="27:126" ht="15" thickBot="1" x14ac:dyDescent="0.4">
      <c r="AA460" s="74" t="s">
        <v>114</v>
      </c>
      <c r="AB460" s="73" t="str">
        <f t="shared" si="1301"/>
        <v>-</v>
      </c>
      <c r="AC460" s="48" t="s">
        <v>17</v>
      </c>
      <c r="AD460" s="48" t="s">
        <v>2</v>
      </c>
      <c r="AE460" s="21"/>
      <c r="AF460" s="21"/>
      <c r="AG460" s="21" t="str">
        <f t="shared" si="1350"/>
        <v>N/A</v>
      </c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 t="str">
        <f t="shared" si="1302"/>
        <v>N/A</v>
      </c>
      <c r="AV460" s="21" t="str">
        <f t="shared" si="1303"/>
        <v>N/A</v>
      </c>
      <c r="AW460" s="21" t="str">
        <f t="shared" si="1304"/>
        <v>N/A</v>
      </c>
      <c r="AX460" s="21"/>
      <c r="AY460" s="21"/>
      <c r="AZ460" s="21" t="str">
        <f t="shared" si="1305"/>
        <v>N/A</v>
      </c>
      <c r="BA460" s="21" t="str">
        <f t="shared" si="1306"/>
        <v>N/A</v>
      </c>
      <c r="BB460" s="21" t="str">
        <f t="shared" si="1307"/>
        <v>N/A</v>
      </c>
      <c r="BC460" s="21"/>
      <c r="BD460" s="21"/>
      <c r="BE460" s="21" t="str">
        <f t="shared" si="1308"/>
        <v>N/A</v>
      </c>
      <c r="BF460" s="21" t="str">
        <f t="shared" si="1309"/>
        <v>N/A</v>
      </c>
      <c r="BG460" s="21" t="str">
        <f t="shared" si="1310"/>
        <v>N/A</v>
      </c>
      <c r="BH460" s="21"/>
      <c r="BI460" s="21"/>
      <c r="BJ460" s="21" t="str">
        <f t="shared" si="1311"/>
        <v>N/A</v>
      </c>
      <c r="BK460" s="21" t="str">
        <f t="shared" si="1312"/>
        <v>N/A</v>
      </c>
      <c r="BL460" s="21" t="str">
        <f t="shared" si="1313"/>
        <v>N/A</v>
      </c>
      <c r="BM460" s="21"/>
      <c r="BN460" s="21"/>
      <c r="BO460" s="21" t="str">
        <f t="shared" si="1314"/>
        <v>N/A</v>
      </c>
      <c r="BP460" s="21" t="str">
        <f t="shared" si="1315"/>
        <v>N/A</v>
      </c>
      <c r="BQ460" s="21" t="str">
        <f t="shared" si="1316"/>
        <v>N/A</v>
      </c>
      <c r="BR460" s="21"/>
      <c r="BS460" s="21"/>
      <c r="BT460" s="21" t="str">
        <f t="shared" si="1317"/>
        <v>N/A</v>
      </c>
      <c r="BU460" s="21" t="str">
        <f t="shared" si="1318"/>
        <v>N/A</v>
      </c>
      <c r="BV460" s="21" t="str">
        <f t="shared" si="1319"/>
        <v>N/A</v>
      </c>
      <c r="BW460" s="21"/>
      <c r="BX460" s="21"/>
      <c r="BY460" s="21" t="str">
        <f t="shared" si="1320"/>
        <v>N/A</v>
      </c>
      <c r="BZ460" s="21" t="str">
        <f t="shared" si="1321"/>
        <v>N/A</v>
      </c>
      <c r="CA460" s="21" t="str">
        <f t="shared" si="1322"/>
        <v>N/A</v>
      </c>
      <c r="CB460" s="21"/>
      <c r="CC460" s="21"/>
      <c r="CD460" s="21" t="str">
        <f t="shared" si="1323"/>
        <v>N/A</v>
      </c>
      <c r="CE460" s="21" t="str">
        <f t="shared" si="1324"/>
        <v>N/A</v>
      </c>
      <c r="CF460" s="21" t="str">
        <f t="shared" si="1325"/>
        <v>N/A</v>
      </c>
      <c r="CG460" s="21"/>
      <c r="CH460" s="21"/>
      <c r="CI460" s="21" t="str">
        <f t="shared" si="1326"/>
        <v>N/A</v>
      </c>
      <c r="CJ460" s="21" t="str">
        <f t="shared" si="1327"/>
        <v>N/A</v>
      </c>
      <c r="CK460" s="21" t="str">
        <f t="shared" si="1328"/>
        <v>N/A</v>
      </c>
      <c r="CL460" s="21"/>
      <c r="CM460" s="21"/>
      <c r="CN460" s="21" t="str">
        <f t="shared" si="1329"/>
        <v>N/A</v>
      </c>
      <c r="CO460" s="21" t="str">
        <f t="shared" si="1330"/>
        <v>N/A</v>
      </c>
      <c r="CP460" s="21" t="str">
        <f t="shared" si="1331"/>
        <v>N/A</v>
      </c>
      <c r="CQ460" s="21"/>
      <c r="CR460" s="21"/>
      <c r="CS460" s="21" t="str">
        <f t="shared" si="1332"/>
        <v>N/A</v>
      </c>
      <c r="CT460" s="21" t="str">
        <f t="shared" si="1333"/>
        <v>N/A</v>
      </c>
      <c r="CU460" s="21" t="str">
        <f t="shared" si="1334"/>
        <v>N/A</v>
      </c>
      <c r="CV460" s="21"/>
      <c r="CW460" s="21"/>
      <c r="CX460" s="21" t="str">
        <f t="shared" si="1335"/>
        <v>N/A</v>
      </c>
      <c r="CY460" s="21" t="str">
        <f t="shared" si="1336"/>
        <v>N/A</v>
      </c>
      <c r="CZ460" s="21" t="str">
        <f t="shared" si="1337"/>
        <v>N/A</v>
      </c>
      <c r="DA460" s="21"/>
      <c r="DB460" s="21"/>
      <c r="DC460" s="21" t="str">
        <f t="shared" si="1338"/>
        <v>N/A</v>
      </c>
      <c r="DD460" s="21" t="str">
        <f t="shared" si="1339"/>
        <v>N/A</v>
      </c>
      <c r="DE460" s="21" t="str">
        <f t="shared" si="1340"/>
        <v>N/A</v>
      </c>
      <c r="DF460" s="21"/>
      <c r="DG460" s="21"/>
      <c r="DH460" s="21" t="str">
        <f t="shared" si="1341"/>
        <v>N/A</v>
      </c>
      <c r="DI460" s="21" t="str">
        <f t="shared" si="1342"/>
        <v>N/A</v>
      </c>
      <c r="DJ460" s="21" t="str">
        <f t="shared" si="1343"/>
        <v>N/A</v>
      </c>
      <c r="DK460" s="21"/>
      <c r="DL460" s="21"/>
      <c r="DM460" s="21" t="str">
        <f t="shared" si="1344"/>
        <v>N/A</v>
      </c>
      <c r="DN460" s="21" t="str">
        <f t="shared" si="1345"/>
        <v>N/A</v>
      </c>
      <c r="DO460" s="21" t="str">
        <f t="shared" si="1346"/>
        <v>N/A</v>
      </c>
      <c r="DP460" s="16"/>
      <c r="DQ460" s="16"/>
      <c r="DR460" s="21" t="str">
        <f t="shared" si="1347"/>
        <v>N/A</v>
      </c>
      <c r="DS460" s="21" t="str">
        <f t="shared" si="1348"/>
        <v>N/A</v>
      </c>
      <c r="DT460" s="21" t="str">
        <f t="shared" si="1349"/>
        <v>N/A</v>
      </c>
      <c r="DU460" s="16"/>
      <c r="DV460" s="16"/>
    </row>
    <row r="461" spans="27:126" ht="15" thickBot="1" x14ac:dyDescent="0.4"/>
    <row r="462" spans="27:126" x14ac:dyDescent="0.35">
      <c r="AA462" s="140" t="s">
        <v>83</v>
      </c>
      <c r="AB462" s="141"/>
      <c r="AC462" s="63" t="s">
        <v>24</v>
      </c>
      <c r="AD462" s="45"/>
      <c r="AE462" s="116" t="s">
        <v>93</v>
      </c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69"/>
    </row>
    <row r="463" spans="27:126" x14ac:dyDescent="0.35">
      <c r="AA463" s="142"/>
      <c r="AB463" s="143"/>
      <c r="AC463" s="95" t="s">
        <v>26</v>
      </c>
      <c r="AD463" s="46"/>
      <c r="AE463" s="170" t="s">
        <v>2</v>
      </c>
      <c r="AF463" s="171"/>
      <c r="AG463" s="171"/>
      <c r="AH463" s="171"/>
      <c r="AI463" s="171"/>
      <c r="AJ463" s="171"/>
      <c r="AK463" s="171"/>
      <c r="AL463" s="171"/>
      <c r="AM463" s="171"/>
      <c r="AN463" s="171"/>
      <c r="AO463" s="171"/>
      <c r="AP463" s="171"/>
      <c r="AQ463" s="171"/>
      <c r="AR463" s="171"/>
      <c r="AS463" s="171"/>
      <c r="AT463" s="171"/>
      <c r="AU463" s="171"/>
      <c r="AV463" s="171"/>
      <c r="AW463" s="171"/>
      <c r="AX463" s="171"/>
      <c r="AY463" s="171"/>
      <c r="AZ463" s="171"/>
      <c r="BA463" s="171"/>
      <c r="BB463" s="171"/>
      <c r="BC463" s="171"/>
      <c r="BD463" s="171"/>
      <c r="BE463" s="171"/>
      <c r="BF463" s="171"/>
      <c r="BG463" s="171"/>
      <c r="BH463" s="171"/>
      <c r="BI463" s="171"/>
      <c r="BJ463" s="171"/>
      <c r="BK463" s="171"/>
      <c r="BL463" s="171"/>
      <c r="BM463" s="171"/>
      <c r="BN463" s="171"/>
      <c r="BO463" s="171"/>
      <c r="BP463" s="171"/>
      <c r="BQ463" s="171"/>
      <c r="BR463" s="171"/>
      <c r="BS463" s="171"/>
      <c r="BT463" s="171"/>
      <c r="BU463" s="171"/>
      <c r="BV463" s="171"/>
      <c r="BW463" s="171"/>
      <c r="BX463" s="171"/>
      <c r="BY463" s="171"/>
      <c r="BZ463" s="171"/>
      <c r="CA463" s="171"/>
      <c r="CB463" s="171"/>
      <c r="CC463" s="171"/>
      <c r="CD463" s="171"/>
      <c r="CE463" s="171"/>
      <c r="CF463" s="171"/>
      <c r="CG463" s="171"/>
      <c r="CH463" s="171"/>
      <c r="CI463" s="171"/>
      <c r="CJ463" s="171"/>
      <c r="CK463" s="171"/>
      <c r="CL463" s="171"/>
      <c r="CM463" s="171"/>
      <c r="CN463" s="171"/>
      <c r="CO463" s="171"/>
      <c r="CP463" s="171"/>
      <c r="CQ463" s="171"/>
      <c r="CR463" s="171"/>
      <c r="CS463" s="171"/>
      <c r="CT463" s="171"/>
      <c r="CU463" s="171"/>
      <c r="CV463" s="171"/>
      <c r="CW463" s="171"/>
      <c r="CX463" s="171"/>
      <c r="CY463" s="171"/>
      <c r="CZ463" s="171"/>
      <c r="DA463" s="171"/>
      <c r="DB463" s="171"/>
      <c r="DC463" s="171"/>
      <c r="DD463" s="171"/>
      <c r="DE463" s="171"/>
      <c r="DF463" s="171"/>
      <c r="DG463" s="171"/>
      <c r="DH463" s="171"/>
      <c r="DI463" s="171"/>
      <c r="DJ463" s="171"/>
      <c r="DK463" s="171"/>
      <c r="DL463" s="171"/>
      <c r="DM463" s="171"/>
      <c r="DN463" s="171"/>
      <c r="DO463" s="171"/>
      <c r="DP463" s="171"/>
      <c r="DQ463" s="171"/>
      <c r="DR463" s="171"/>
      <c r="DS463" s="171"/>
      <c r="DT463" s="171"/>
      <c r="DU463" s="171"/>
      <c r="DV463" s="171"/>
    </row>
    <row r="464" spans="27:126" x14ac:dyDescent="0.35">
      <c r="AA464" s="142"/>
      <c r="AB464" s="143"/>
      <c r="AC464" s="95" t="s">
        <v>20</v>
      </c>
      <c r="AD464" s="46"/>
      <c r="AE464" s="131" t="s">
        <v>265</v>
      </c>
      <c r="AF464" s="132"/>
      <c r="AG464" s="132"/>
      <c r="AH464" s="133"/>
      <c r="AI464" s="131" t="s">
        <v>264</v>
      </c>
      <c r="AJ464" s="132"/>
      <c r="AK464" s="132"/>
      <c r="AL464" s="133"/>
      <c r="AM464" s="131" t="s">
        <v>263</v>
      </c>
      <c r="AN464" s="132"/>
      <c r="AO464" s="132"/>
      <c r="AP464" s="133"/>
      <c r="AQ464" s="131" t="s">
        <v>262</v>
      </c>
      <c r="AR464" s="132"/>
      <c r="AS464" s="132"/>
      <c r="AT464" s="133"/>
      <c r="AU464" s="131" t="s">
        <v>27</v>
      </c>
      <c r="AV464" s="132"/>
      <c r="AW464" s="132"/>
      <c r="AX464" s="132"/>
      <c r="AY464" s="133"/>
      <c r="AZ464" s="131" t="s">
        <v>28</v>
      </c>
      <c r="BA464" s="132"/>
      <c r="BB464" s="132"/>
      <c r="BC464" s="132"/>
      <c r="BD464" s="133"/>
      <c r="BE464" s="131" t="s">
        <v>30</v>
      </c>
      <c r="BF464" s="132"/>
      <c r="BG464" s="132"/>
      <c r="BH464" s="132"/>
      <c r="BI464" s="133"/>
      <c r="BJ464" s="131" t="s">
        <v>31</v>
      </c>
      <c r="BK464" s="132"/>
      <c r="BL464" s="132"/>
      <c r="BM464" s="132"/>
      <c r="BN464" s="133"/>
      <c r="BO464" s="131" t="s">
        <v>32</v>
      </c>
      <c r="BP464" s="132"/>
      <c r="BQ464" s="132"/>
      <c r="BR464" s="132"/>
      <c r="BS464" s="133"/>
      <c r="BT464" s="131" t="s">
        <v>33</v>
      </c>
      <c r="BU464" s="132"/>
      <c r="BV464" s="132"/>
      <c r="BW464" s="132"/>
      <c r="BX464" s="133"/>
      <c r="BY464" s="131" t="s">
        <v>34</v>
      </c>
      <c r="BZ464" s="132"/>
      <c r="CA464" s="132"/>
      <c r="CB464" s="132"/>
      <c r="CC464" s="133"/>
      <c r="CD464" s="131" t="s">
        <v>35</v>
      </c>
      <c r="CE464" s="132"/>
      <c r="CF464" s="132"/>
      <c r="CG464" s="132"/>
      <c r="CH464" s="133"/>
      <c r="CI464" s="131" t="s">
        <v>36</v>
      </c>
      <c r="CJ464" s="132"/>
      <c r="CK464" s="132"/>
      <c r="CL464" s="132"/>
      <c r="CM464" s="133"/>
      <c r="CN464" s="131" t="s">
        <v>37</v>
      </c>
      <c r="CO464" s="132"/>
      <c r="CP464" s="132"/>
      <c r="CQ464" s="132"/>
      <c r="CR464" s="133"/>
      <c r="CS464" s="131" t="s">
        <v>38</v>
      </c>
      <c r="CT464" s="132"/>
      <c r="CU464" s="132"/>
      <c r="CV464" s="132"/>
      <c r="CW464" s="133"/>
      <c r="CX464" s="131" t="s">
        <v>39</v>
      </c>
      <c r="CY464" s="132"/>
      <c r="CZ464" s="132"/>
      <c r="DA464" s="132"/>
      <c r="DB464" s="133"/>
      <c r="DC464" s="131" t="s">
        <v>40</v>
      </c>
      <c r="DD464" s="132"/>
      <c r="DE464" s="132"/>
      <c r="DF464" s="132"/>
      <c r="DG464" s="133"/>
      <c r="DH464" s="131" t="s">
        <v>41</v>
      </c>
      <c r="DI464" s="132"/>
      <c r="DJ464" s="132"/>
      <c r="DK464" s="132"/>
      <c r="DL464" s="133"/>
      <c r="DM464" s="131" t="s">
        <v>42</v>
      </c>
      <c r="DN464" s="132"/>
      <c r="DO464" s="132"/>
      <c r="DP464" s="132"/>
      <c r="DQ464" s="133"/>
      <c r="DR464" s="131" t="s">
        <v>43</v>
      </c>
      <c r="DS464" s="132"/>
      <c r="DT464" s="132"/>
      <c r="DU464" s="132"/>
      <c r="DV464" s="133"/>
    </row>
    <row r="465" spans="27:126" x14ac:dyDescent="0.35">
      <c r="AA465" s="96" t="s">
        <v>112</v>
      </c>
      <c r="AB465" s="25" t="s">
        <v>113</v>
      </c>
      <c r="AC465" s="95" t="s">
        <v>67</v>
      </c>
      <c r="AD465" s="46"/>
      <c r="AE465" s="36" t="s">
        <v>64</v>
      </c>
      <c r="AF465" s="37" t="s">
        <v>115</v>
      </c>
      <c r="AG465" s="38" t="s">
        <v>66</v>
      </c>
      <c r="AH465" s="70" t="s">
        <v>261</v>
      </c>
      <c r="AI465" s="36" t="s">
        <v>64</v>
      </c>
      <c r="AJ465" s="37" t="s">
        <v>115</v>
      </c>
      <c r="AK465" s="38" t="s">
        <v>66</v>
      </c>
      <c r="AL465" s="70" t="s">
        <v>261</v>
      </c>
      <c r="AM465" s="36" t="s">
        <v>64</v>
      </c>
      <c r="AN465" s="37" t="s">
        <v>115</v>
      </c>
      <c r="AO465" s="38" t="s">
        <v>66</v>
      </c>
      <c r="AP465" s="70" t="s">
        <v>261</v>
      </c>
      <c r="AQ465" s="36" t="s">
        <v>64</v>
      </c>
      <c r="AR465" s="37" t="s">
        <v>115</v>
      </c>
      <c r="AS465" s="38" t="s">
        <v>66</v>
      </c>
      <c r="AT465" s="70" t="s">
        <v>261</v>
      </c>
      <c r="AU465" s="36" t="s">
        <v>64</v>
      </c>
      <c r="AV465" s="37" t="s">
        <v>115</v>
      </c>
      <c r="AW465" s="38" t="s">
        <v>66</v>
      </c>
      <c r="AX465" s="70" t="s">
        <v>260</v>
      </c>
      <c r="AY465" s="70" t="s">
        <v>261</v>
      </c>
      <c r="AZ465" s="36" t="s">
        <v>64</v>
      </c>
      <c r="BA465" s="37" t="s">
        <v>115</v>
      </c>
      <c r="BB465" s="38" t="s">
        <v>66</v>
      </c>
      <c r="BC465" s="70" t="s">
        <v>260</v>
      </c>
      <c r="BD465" s="70" t="s">
        <v>261</v>
      </c>
      <c r="BE465" s="36" t="s">
        <v>64</v>
      </c>
      <c r="BF465" s="37" t="s">
        <v>115</v>
      </c>
      <c r="BG465" s="38" t="s">
        <v>66</v>
      </c>
      <c r="BH465" s="70" t="s">
        <v>260</v>
      </c>
      <c r="BI465" s="70" t="s">
        <v>261</v>
      </c>
      <c r="BJ465" s="36" t="s">
        <v>64</v>
      </c>
      <c r="BK465" s="37" t="s">
        <v>115</v>
      </c>
      <c r="BL465" s="38" t="s">
        <v>66</v>
      </c>
      <c r="BM465" s="70" t="s">
        <v>260</v>
      </c>
      <c r="BN465" s="70" t="s">
        <v>261</v>
      </c>
      <c r="BO465" s="36" t="s">
        <v>64</v>
      </c>
      <c r="BP465" s="37" t="s">
        <v>115</v>
      </c>
      <c r="BQ465" s="38" t="s">
        <v>66</v>
      </c>
      <c r="BR465" s="70" t="s">
        <v>260</v>
      </c>
      <c r="BS465" s="70" t="s">
        <v>261</v>
      </c>
      <c r="BT465" s="36" t="s">
        <v>64</v>
      </c>
      <c r="BU465" s="37" t="s">
        <v>115</v>
      </c>
      <c r="BV465" s="38" t="s">
        <v>66</v>
      </c>
      <c r="BW465" s="70" t="s">
        <v>260</v>
      </c>
      <c r="BX465" s="70" t="s">
        <v>261</v>
      </c>
      <c r="BY465" s="36" t="s">
        <v>64</v>
      </c>
      <c r="BZ465" s="37" t="s">
        <v>115</v>
      </c>
      <c r="CA465" s="38" t="s">
        <v>66</v>
      </c>
      <c r="CB465" s="70" t="s">
        <v>260</v>
      </c>
      <c r="CC465" s="70" t="s">
        <v>261</v>
      </c>
      <c r="CD465" s="36" t="s">
        <v>64</v>
      </c>
      <c r="CE465" s="37" t="s">
        <v>115</v>
      </c>
      <c r="CF465" s="38" t="s">
        <v>66</v>
      </c>
      <c r="CG465" s="70" t="s">
        <v>260</v>
      </c>
      <c r="CH465" s="70" t="s">
        <v>261</v>
      </c>
      <c r="CI465" s="36" t="s">
        <v>64</v>
      </c>
      <c r="CJ465" s="37" t="s">
        <v>115</v>
      </c>
      <c r="CK465" s="38" t="s">
        <v>66</v>
      </c>
      <c r="CL465" s="70" t="s">
        <v>260</v>
      </c>
      <c r="CM465" s="70" t="s">
        <v>261</v>
      </c>
      <c r="CN465" s="36" t="s">
        <v>64</v>
      </c>
      <c r="CO465" s="37" t="s">
        <v>115</v>
      </c>
      <c r="CP465" s="38" t="s">
        <v>66</v>
      </c>
      <c r="CQ465" s="70" t="s">
        <v>260</v>
      </c>
      <c r="CR465" s="70" t="s">
        <v>261</v>
      </c>
      <c r="CS465" s="36" t="s">
        <v>64</v>
      </c>
      <c r="CT465" s="37" t="s">
        <v>115</v>
      </c>
      <c r="CU465" s="38" t="s">
        <v>66</v>
      </c>
      <c r="CV465" s="70" t="s">
        <v>260</v>
      </c>
      <c r="CW465" s="70" t="s">
        <v>261</v>
      </c>
      <c r="CX465" s="36" t="s">
        <v>64</v>
      </c>
      <c r="CY465" s="37" t="s">
        <v>115</v>
      </c>
      <c r="CZ465" s="38" t="s">
        <v>66</v>
      </c>
      <c r="DA465" s="70" t="s">
        <v>260</v>
      </c>
      <c r="DB465" s="70" t="s">
        <v>261</v>
      </c>
      <c r="DC465" s="36" t="s">
        <v>64</v>
      </c>
      <c r="DD465" s="37" t="s">
        <v>115</v>
      </c>
      <c r="DE465" s="38" t="s">
        <v>66</v>
      </c>
      <c r="DF465" s="70" t="s">
        <v>260</v>
      </c>
      <c r="DG465" s="70" t="s">
        <v>261</v>
      </c>
      <c r="DH465" s="36" t="s">
        <v>64</v>
      </c>
      <c r="DI465" s="37" t="s">
        <v>115</v>
      </c>
      <c r="DJ465" s="38" t="s">
        <v>66</v>
      </c>
      <c r="DK465" s="70" t="s">
        <v>260</v>
      </c>
      <c r="DL465" s="70" t="s">
        <v>261</v>
      </c>
      <c r="DM465" s="36" t="s">
        <v>64</v>
      </c>
      <c r="DN465" s="37" t="s">
        <v>115</v>
      </c>
      <c r="DO465" s="38" t="s">
        <v>66</v>
      </c>
      <c r="DP465" s="70" t="s">
        <v>260</v>
      </c>
      <c r="DQ465" s="70" t="s">
        <v>261</v>
      </c>
      <c r="DR465" s="36" t="s">
        <v>64</v>
      </c>
      <c r="DS465" s="37" t="s">
        <v>115</v>
      </c>
      <c r="DT465" s="37" t="s">
        <v>66</v>
      </c>
      <c r="DU465" s="70" t="s">
        <v>260</v>
      </c>
      <c r="DV465" s="70" t="s">
        <v>261</v>
      </c>
    </row>
    <row r="466" spans="27:126" x14ac:dyDescent="0.35">
      <c r="AA466" s="74">
        <v>1.5</v>
      </c>
      <c r="AB466" s="73">
        <f t="shared" ref="AB466:AB477" si="1351">IF(ISNUMBER(AA7),(AA7*(AF7-AG7)+AE7+AG7-2*AF7)/(AE7-AF7),"-")</f>
        <v>4.4317443120260034</v>
      </c>
      <c r="AC466" s="47" t="s">
        <v>6</v>
      </c>
      <c r="AD466" s="47" t="s">
        <v>2</v>
      </c>
      <c r="AE466" s="16">
        <f>VLOOKUP(AE462,I37:J74,2,FALSE)*[2]beta_Schätzung_Corr_Poll!E87</f>
        <v>898.5</v>
      </c>
      <c r="AF466" s="16">
        <f>VLOOKUP(AE462,I37:J74,2,FALSE)*[2]beta_Schätzung_Corr_Poll!E88</f>
        <v>1199.5500000000002</v>
      </c>
      <c r="AG466" s="16">
        <f>VLOOKUP(AE462,I37:J74,2,FALSE)*[2]beta_Schätzung_Corr_Poll!E89</f>
        <v>3435</v>
      </c>
      <c r="AH466" s="16">
        <f>[2]beta_Schätzung_Corr_Poll!E85</f>
        <v>0.98119999999999996</v>
      </c>
      <c r="AI466" s="16">
        <f>VLOOKUP(AE462,I37:J74,2,FALSE)*[2]beta_Schätzung_Corr_Poll!F87</f>
        <v>898.5</v>
      </c>
      <c r="AJ466" s="16">
        <f>VLOOKUP(AE462,I37:J74,2,FALSE)*[2]beta_Schätzung_Corr_Poll!F88</f>
        <v>1457.5500000000002</v>
      </c>
      <c r="AK466" s="16">
        <f>VLOOKUP(AE462,I37:J74,2,FALSE)*[2]beta_Schätzung_Corr_Poll!F89</f>
        <v>3435</v>
      </c>
      <c r="AL466" s="16">
        <f>[2]beta_Schätzung_Corr_Poll!F85</f>
        <v>0.7593333333333333</v>
      </c>
      <c r="AM466" s="16">
        <f>VLOOKUP(AE462,I37:J74,2,FALSE)*[2]beta_Schätzung_Corr_Poll!G87</f>
        <v>898.5</v>
      </c>
      <c r="AN466" s="16">
        <f>VLOOKUP(AE462,I37:J74,2,FALSE)*[2]beta_Schätzung_Corr_Poll!G88</f>
        <v>1366.8000000000002</v>
      </c>
      <c r="AO466" s="16">
        <f>VLOOKUP(AE462,I37:J74,2,FALSE)*[2]beta_Schätzung_Corr_Poll!G89</f>
        <v>3435</v>
      </c>
      <c r="AP466" s="16">
        <f>[2]beta_Schätzung_Corr_Poll!G85</f>
        <v>0.76519999999999999</v>
      </c>
      <c r="AQ466" s="16">
        <f>VLOOKUP(AE462,I37:J74,2,FALSE)*[2]beta_Schätzung_Corr_Poll!H87</f>
        <v>898.5</v>
      </c>
      <c r="AR466" s="16">
        <f>VLOOKUP(AE462,I37:J74,2,FALSE)*[2]beta_Schätzung_Corr_Poll!H88</f>
        <v>3435</v>
      </c>
      <c r="AS466" s="16">
        <f>VLOOKUP(AE462,I37:J74,2,FALSE)*[2]beta_Schätzung_Corr_Poll!H89</f>
        <v>3435</v>
      </c>
      <c r="AT466" s="16">
        <f>[2]beta_Schätzung_Corr_Poll!H85</f>
        <v>0</v>
      </c>
      <c r="AU466" s="16">
        <f t="shared" ref="AU466:AU477" si="1352">IF(ISNUMBER($AE466),IF(OR(HLOOKUP($AU$5,$I$2:$Y$8,4,FALSE)=1,HLOOKUP($AU$5,$I$2:$Y$8,5,FALSE)=1,),HLOOKUP($AU$5,$I$2:$Y$8,4,FALSE)*VLOOKUP($AC466,$B$32:$G$45,MATCH($AD466,$B$33:$G$33,0),FALSE)+HLOOKUP($AU$5,$I$2:$Y$8,5,FALSE)*VLOOKUP($AC466,$B$47:$G$60,MATCH($AD466,$B$48:$G$48,0),FALSE)+$AE466,$AE466),"N/A")</f>
        <v>898.5</v>
      </c>
      <c r="AV466" s="16">
        <f t="shared" ref="AV466:AV477" si="1353">IF(ISNUMBER($AF466),$AF466*SQRT(SUMSQ(HLOOKUP($AU$5,$J$2:$Y$8,2,FALSE)*VLOOKUP($AC466,$B$2:$G$15,MATCH($AD466,$B$3:$G$3,0),FALSE),HLOOKUP($AU$5,$J$2:$Y$8,3,FALSE)*VLOOKUP($AC466,$B$17:$G$30,MATCH($AD466,$B$18:$G$18,0),FALSE),HLOOKUP($AU$5,$J$2:$Y$8,6,FALSE)))+HLOOKUP($AU$5,$J$2:$Y$8,4,FALSE)*VLOOKUP($AC466,$B$32:$G$45,MATCH($AD466,$B$33:$G$33,0),FALSE)+HLOOKUP($AU$5,$J$2:$Y$8,5,FALSE)*VLOOKUP($AC466,$B$47:$G$60,MATCH($AD466,$B$48:$G$48,0),FALSE),"N/A")</f>
        <v>1199.5500000000002</v>
      </c>
      <c r="AW466" s="16">
        <f t="shared" ref="AW466:AW477" si="1354">IF(ISNUMBER($AG466),IF(OR(HLOOKUP($AU$5,$I$2:$Y$8,4,FALSE)=1,HLOOKUP($AU$5,$I$2:$Y$8,5,FALSE)=1,),HLOOKUP($AU$5,$I$2:$Y$8,4,FALSE)*VLOOKUP($AC466,$B$32:$G$45,MATCH($AD466,$B$33:$G$33,0),FALSE)+HLOOKUP($AU$5,$I$2:$Y$8,5,FALSE)*VLOOKUP($AC466,$B$47:$G$60,MATCH($AD466,$B$48:$G$48,0),FALSE)+$AG466,$AG466),"N/A")</f>
        <v>3435</v>
      </c>
      <c r="AX466" s="47" t="str">
        <f>IF(AY466&gt;0, "true", "false")</f>
        <v>true</v>
      </c>
      <c r="AY466" s="16">
        <f>AH466</f>
        <v>0.98119999999999996</v>
      </c>
      <c r="AZ466" s="16">
        <f t="shared" ref="AZ466:AZ477" si="1355">IF(ISNUMBER($AE466),IF(OR(HLOOKUP($AZ$5,$I$2:$Y$8,4,FALSE)=1,HLOOKUP($AZ$5,$I$2:$Y$8,5,FALSE)=1,),HLOOKUP($AZ$5,$I$2:$Y$8,4,FALSE)*VLOOKUP($AC466,$B$32:$G$45,MATCH($AD466,$B$33:$G$33,0),FALSE)+HLOOKUP($AZ$5,$I$2:$Y$8,5,FALSE)*VLOOKUP($AC466,$B$47:$G$60,MATCH($AD466,$B$48:$G$48,0),FALSE)+$AE466,$AE466),"N/A")</f>
        <v>829.5</v>
      </c>
      <c r="BA466" s="16">
        <f t="shared" ref="BA466:BA477" si="1356">IF(ISNUMBER($AF466),$AF466*SQRT(SUMSQ(HLOOKUP($AZ$5,$J$2:$Y$8,2,FALSE)*VLOOKUP($AC466,$B$2:$G$15,MATCH($AD466,$B$3:$G$3,0),FALSE),HLOOKUP($AZ$5,$J$2:$Y$8,3,FALSE)*VLOOKUP($AC466,$B$17:$G$30,MATCH($AD466,$B$18:$G$18,0),FALSE),HLOOKUP($AZ$5,$J$2:$Y$8,6,FALSE)))+HLOOKUP($AZ$5,$J$2:$Y$8,4,FALSE)*VLOOKUP($AC466,$B$32:$G$45,MATCH($AD466,$B$33:$G$33,0),FALSE)+HLOOKUP($AZ$5,$J$2:$Y$8,5,FALSE)*VLOOKUP($AC466,$B$47:$G$60,MATCH($AD466,$B$48:$G$48,0),FALSE),"N/A")</f>
        <v>1130.5500000000002</v>
      </c>
      <c r="BB466" s="16">
        <f t="shared" ref="BB466:BB477" si="1357">IF(ISNUMBER($AG466),IF(OR(HLOOKUP($AZ$5,$I$2:$Y$8,4,FALSE)=1,HLOOKUP($AZ$5,$I$2:$Y$8,5,FALSE)=1,),HLOOKUP($AZ$5,$I$2:$Y$8,4,FALSE)*VLOOKUP($AC466,$B$32:$G$45,MATCH($AD466,$B$33:$G$33,0),FALSE)+HLOOKUP($AZ$5,$I$2:$Y$8,5,FALSE)*VLOOKUP($AC466,$B$47:$G$60,MATCH($AD466,$B$48:$G$48,0),FALSE)+$AG466,$AG466),"N/A")</f>
        <v>3366</v>
      </c>
      <c r="BC466" s="16" t="str">
        <f>IF(BD466&gt;0, "true", "false")</f>
        <v>true</v>
      </c>
      <c r="BD466" s="16">
        <f>AH466</f>
        <v>0.98119999999999996</v>
      </c>
      <c r="BE466" s="16">
        <f t="shared" ref="BE466:BE477" si="1358">IF(ISNUMBER($AE466),IF(OR(HLOOKUP($BE$5,$I$2:$Y$8,4,FALSE)=1,HLOOKUP($BE$5,$I$2:$Y$8,5,FALSE)=1,),HLOOKUP($BE$5,$I$2:$Y$8,4,FALSE)*VLOOKUP($AC466,$B$32:$G$45,MATCH($AD466,$B$33:$G$33,0),FALSE)+HLOOKUP($AU$5,$I$2:$Y$8,5,FALSE)*VLOOKUP($AC466,$B$47:$G$60,MATCH($AD466,$B$48:$G$48,0),FALSE)+$AE466,$AE466),"N/A")</f>
        <v>899.8</v>
      </c>
      <c r="BF466" s="16">
        <f t="shared" ref="BF466:BF477" si="1359">IF(ISNUMBER($AF466),$AF466*SQRT(SUMSQ(HLOOKUP($BE$5,$J$2:$Y$8,2,FALSE)*VLOOKUP($AC466,$B$2:$G$15,MATCH($AD466,$B$3:$G$3,0),FALSE),HLOOKUP($BE$5,$J$2:$Y$8,3,FALSE)*VLOOKUP($AC466,$B$17:$G$30,MATCH($AD466,$B$18:$G$18,0),FALSE),HLOOKUP($BE$5,$J$2:$Y$8,6,FALSE)))+HLOOKUP($BE$5,$J$2:$Y$8,4,FALSE)*VLOOKUP($AC466,$B$32:$G$45,MATCH($AD466,$B$33:$G$33,0),FALSE)+HLOOKUP($BE$5,$J$2:$Y$8,5,FALSE)*VLOOKUP($AC466,$B$47:$G$60,MATCH($AD466,$B$48:$G$48,0),FALSE),"N/A")</f>
        <v>1200.8500000000001</v>
      </c>
      <c r="BG466" s="16">
        <f t="shared" ref="BG466:BG477" si="1360">IF(ISNUMBER($AG466),IF(OR(HLOOKUP($BE$5,$I$2:$Y$8,4,FALSE)=1,HLOOKUP($BE$5,$I$2:$Y$8,5,FALSE)=1,),HLOOKUP($BE$5,$I$2:$Y$8,4,FALSE)*VLOOKUP($AC466,$B$32:$G$45,MATCH($AD466,$B$33:$G$33,0),FALSE)+HLOOKUP($BE$5,$I$2:$Y$8,5,FALSE)*VLOOKUP($AC466,$B$47:$G$60,MATCH($AD466,$B$48:$G$48,0),FALSE)+$AG466,$AG466),"N/A")</f>
        <v>3436.3</v>
      </c>
      <c r="BH466" s="16" t="str">
        <f>IF(BI466&gt;0, "true", "false")</f>
        <v>true</v>
      </c>
      <c r="BI466" s="16">
        <f>AH466</f>
        <v>0.98119999999999996</v>
      </c>
      <c r="BJ466" s="16">
        <f t="shared" ref="BJ466:BJ477" si="1361">IF(ISNUMBER($AE466),IF(OR(HLOOKUP($BJ$5,$I$2:$Y$8,4,FALSE)=1,HLOOKUP($BJ$5,$I$2:$Y$8,5,FALSE)=1,),HLOOKUP($BJ$5,$I$2:$Y$8,4,FALSE)*VLOOKUP($AC466,$B$32:$G$45,MATCH($AD466,$B$33:$G$33,0),FALSE)+HLOOKUP($BJ$5,$I$2:$Y$8,5,FALSE)*VLOOKUP($AC466,$B$47:$G$60,MATCH($AD466,$B$48:$G$48,0),FALSE)+$AE466,$AE466),"N/A")</f>
        <v>830.8</v>
      </c>
      <c r="BK466" s="16">
        <f t="shared" ref="BK466:BK477" si="1362">IF(ISNUMBER($AF466),$AF466*SQRT(SUMSQ(HLOOKUP($BJ$5,$J$2:$Y$8,2,FALSE)*VLOOKUP($AC466,$B$2:$G$15,MATCH($AD466,$B$3:$G$3,0),FALSE),HLOOKUP($BJ$5,$J$2:$Y$8,3,FALSE)*VLOOKUP($AC466,$B$17:$G$30,MATCH($AD466,$B$18:$G$18,0),FALSE),HLOOKUP($BJ$5,$J$2:$Y$8,6,FALSE)))+HLOOKUP($BJ$5,$J$2:$Y$8,4,FALSE)*VLOOKUP($AC466,$B$32:$G$45,MATCH($AD466,$B$33:$G$33,0),FALSE)+HLOOKUP($BJ$5,$J$2:$Y$8,5,FALSE)*VLOOKUP($AC466,$B$47:$G$60,MATCH($AD466,$B$48:$G$48,0),FALSE),"N/A")</f>
        <v>1131.8500000000001</v>
      </c>
      <c r="BL466" s="16">
        <f t="shared" ref="BL466:BL477" si="1363">IF(ISNUMBER($AG466),IF(OR(HLOOKUP($BJ$5,$I$2:$Y$8,4,FALSE)=1,HLOOKUP($BJ$5,$I$2:$Y$8,5,FALSE)=1,),HLOOKUP($BJ$5,$I$2:$Y$8,4,FALSE)*VLOOKUP($AC466,$B$32:$G$45,MATCH($AD466,$B$33:$G$33,0),FALSE)+HLOOKUP($BJ$5,$I$2:$Y$8,5,FALSE)*VLOOKUP($AC466,$B$47:$G$60,MATCH($AD466,$B$48:$G$48,0),FALSE)+$AG466,$AG466),"N/A")</f>
        <v>3367.3</v>
      </c>
      <c r="BM466" s="16" t="str">
        <f>IF(BN466&gt;0, "true", "false")</f>
        <v>true</v>
      </c>
      <c r="BN466" s="16">
        <f>AH466</f>
        <v>0.98119999999999996</v>
      </c>
      <c r="BO466" s="16">
        <f>IF(ISNUMBER($AI466),$AI466+HLOOKUP($BO$5,$J$2:$Y$8,4,FALSE)*VLOOKUP($AC466,$B$32:$G$45,MATCH($AD466,$B$33:$G$33,0),FALSE)+HLOOKUP($BO$5,$J$2:$Y$8,5,FALSE)*VLOOKUP($AC466,$B$47:$G$60,MATCH($AD466,$B$48:$G$48,0),FALSE),"N/A")</f>
        <v>898.5</v>
      </c>
      <c r="BP466" s="16">
        <f>IF(ISNUMBER($AJ466),$AJ466+HLOOKUP($BO$5,$J$2:$Y$8,4,FALSE)*VLOOKUP($AC466,$B$32:$G$45,MATCH($AD466,$B$33:$G$33,0),FALSE)+HLOOKUP($BO$5,$J$2:$Y$8,5,FALSE)*VLOOKUP($AC466,$B$47:$G$60,MATCH($AD466,$B$48:$G$48,0),FALSE),"N/A")</f>
        <v>1457.5500000000002</v>
      </c>
      <c r="BQ466" s="16">
        <f>IF(ISNUMBER($AK466),$AK466+HLOOKUP($BO$5,$J$2:$Y$8,4,FALSE)*VLOOKUP($AC466,$B$32:$G$45,MATCH($AD466,$B$33:$G$33,0),FALSE)+HLOOKUP($BO$5,$J$2:$Y$8,5,FALSE)*VLOOKUP($AC466,$B$47:$G$60,MATCH($AD466,$B$48:$G$48,0),FALSE),"N/A")</f>
        <v>3435</v>
      </c>
      <c r="BR466" s="16" t="str">
        <f>IF(BS466&gt;0, "true", "false")</f>
        <v>true</v>
      </c>
      <c r="BS466" s="16">
        <f>AL466</f>
        <v>0.7593333333333333</v>
      </c>
      <c r="BT466" s="16">
        <f>IF(ISNUMBER($AI466),$AI466+HLOOKUP($BT$5,$J$2:$Y$8,4,FALSE)*VLOOKUP($AC466,$B$32:$G$45,MATCH($AD466,$B$33:$G$33,0),FALSE)+HLOOKUP($BT$5,$J$2:$Y$8,5,FALSE)*VLOOKUP($AC466,$B$47:$G$60,MATCH($AD466,$B$48:$G$48,0),FALSE),"N/A")</f>
        <v>829.5</v>
      </c>
      <c r="BU466" s="16">
        <f>IF(ISNUMBER($AJ466),$AJ466+HLOOKUP($BT$5,$J$2:$Y$8,4,FALSE)*VLOOKUP($AC466,$B$32:$G$45,MATCH($AD466,$B$33:$G$33,0),FALSE)+HLOOKUP($BT$5,$J$2:$Y$8,5,FALSE)*VLOOKUP($AC466,$B$47:$G$60,MATCH($AD466,$B$48:$G$48,0),FALSE),"N/A")</f>
        <v>1388.5500000000002</v>
      </c>
      <c r="BV466" s="16">
        <f>IF(ISNUMBER($AK466),$AK466+HLOOKUP($BT$5,$J$2:$Y$8,4,FALSE)*VLOOKUP($AC466,$B$32:$G$45,MATCH($AD466,$B$33:$G$33,0),FALSE)+HLOOKUP($BT$5,$J$2:$Y$8,5,FALSE)*VLOOKUP($AC466,$B$47:$G$60,MATCH($AD466,$B$48:$G$48,0),FALSE),"N/A")</f>
        <v>3366</v>
      </c>
      <c r="BW466" s="16" t="str">
        <f>IF(BX466&gt;0, "true", "false")</f>
        <v>true</v>
      </c>
      <c r="BX466" s="16">
        <f>AL466</f>
        <v>0.7593333333333333</v>
      </c>
      <c r="BY466" s="16">
        <f>IF(ISNUMBER($AI466),$AI466+HLOOKUP($BY$5,$J$2:$Y$8,4,FALSE)*VLOOKUP($AC466,$B$32:$G$45,MATCH($AD466,$B$33:$G$33,0),FALSE)+HLOOKUP($BY$5,$J$2:$Y$8,5,FALSE)*VLOOKUP($AC466,$B$47:$G$60,MATCH($AD466,$B$48:$G$48,0),FALSE),"N/A")</f>
        <v>899.8</v>
      </c>
      <c r="BZ466" s="16">
        <f>IF(ISNUMBER($AJ466),$AJ466+HLOOKUP($BY$5,$J$2:$Y$8,4,FALSE)*VLOOKUP($AC466,$B$32:$G$45,MATCH($AD466,$B$33:$G$33,0),FALSE)+HLOOKUP($BY$5,$J$2:$Y$8,5,FALSE)*VLOOKUP($AC466,$B$47:$G$60,MATCH($AD466,$B$48:$G$48,0),FALSE),"N/A")</f>
        <v>1458.8500000000001</v>
      </c>
      <c r="CA466" s="16">
        <f>IF(ISNUMBER($AK466),$AK466+HLOOKUP($BY$5,$J$2:$Y$8,4,FALSE)*VLOOKUP($AC466,$B$32:$G$45,MATCH($AD466,$B$33:$G$33,0),FALSE)+HLOOKUP($BY$5,$J$2:$Y$8,5,FALSE)*VLOOKUP($AC466,$B$47:$G$60,MATCH($AD466,$B$48:$G$48,0),FALSE),"N/A")</f>
        <v>3436.3</v>
      </c>
      <c r="CB466" s="16" t="str">
        <f>IF(CC466&gt;0, "true", "false")</f>
        <v>true</v>
      </c>
      <c r="CC466" s="16">
        <f>AL466</f>
        <v>0.7593333333333333</v>
      </c>
      <c r="CD466" s="16">
        <f>IF(ISNUMBER($AI466),$AI466+HLOOKUP($CD$5,$J$2:$Y$8,4,FALSE)*VLOOKUP($AC466,$B$32:$G$45,MATCH($AD466,$B$33:$G$33,0),FALSE)+HLOOKUP($CD$5,$J$2:$Y$8,5,FALSE)*VLOOKUP($AC466,$B$47:$G$60,MATCH($AD466,$B$48:$G$48,0),FALSE),"N/A")</f>
        <v>830.8</v>
      </c>
      <c r="CE466" s="16">
        <f>IF(ISNUMBER($AJ466),$AJ466+HLOOKUP($CD$5,$J$2:$Y$8,4,FALSE)*VLOOKUP($AC466,$B$32:$G$45,MATCH($AD466,$B$33:$G$33,0),FALSE)+HLOOKUP($CD$5,$J$2:$Y$8,5,FALSE)*VLOOKUP($AC466,$B$47:$G$60,MATCH($AD466,$B$48:$G$48,0),FALSE),"N/A")</f>
        <v>1389.8500000000001</v>
      </c>
      <c r="CF466" s="16">
        <f>IF(ISNUMBER($AK466),$AK466+HLOOKUP($CD$5,$J$2:$Y$8,4,FALSE)*VLOOKUP($AC466,$B$32:$G$45,MATCH($AD466,$B$33:$G$33,0),FALSE)+HLOOKUP($CD$5,$J$2:$Y$8,5,FALSE)*VLOOKUP($AC466,$B$47:$G$60,MATCH($AD466,$B$48:$G$48,0),FALSE),"N/A")</f>
        <v>3367.3</v>
      </c>
      <c r="CG466" s="16" t="str">
        <f>IF(CH466&gt;0, "true", "false")</f>
        <v>true</v>
      </c>
      <c r="CH466" s="16">
        <f>AL466</f>
        <v>0.7593333333333333</v>
      </c>
      <c r="CI466" s="16">
        <f>IF(ISNUMBER($AM466),$AM466+HLOOKUP($CI$5,$J$2:$Y$8,4,FALSE)*VLOOKUP($AC466,$B$32:$G$45,MATCH($AD466,$B$33:$G$33,0),FALSE)+HLOOKUP($CI$5,$J$2:$Y$8,5,FALSE)*VLOOKUP($AC466,$B$47:$G$60,MATCH($AD466,$B$48:$G$48,0),FALSE),"N/A")</f>
        <v>898.5</v>
      </c>
      <c r="CJ466" s="16">
        <f>IF(ISNUMBER($AN466),$AN466+HLOOKUP($CI$5,$J$2:$Y$8,4,FALSE)*VLOOKUP($AC466,$B$32:$G$45,MATCH($AD466,$B$33:$G$33,0),FALSE)+HLOOKUP($CI$5,$J$2:$Y$8,5,FALSE)*VLOOKUP($AC466,$B$47:$G$60,MATCH($AD466,$B$48:$G$48,0),FALSE),"N/A")</f>
        <v>1366.8000000000002</v>
      </c>
      <c r="CK466" s="16">
        <f>IF(ISNUMBER($AO466),$AO466+HLOOKUP($CI$5,$J$2:$Y$8,4,FALSE)*VLOOKUP($AC466,$B$32:$G$45,MATCH($AD466,$B$33:$G$33,0),FALSE)+HLOOKUP($CI$5,$J$2:$Y$8,5,FALSE)*VLOOKUP($AC466,$B$47:$G$60,MATCH($AD466,$B$48:$G$48,0),FALSE),"N/A")</f>
        <v>3435</v>
      </c>
      <c r="CL466" s="16" t="str">
        <f>IF(CM466&gt;0, "true", "false")</f>
        <v>true</v>
      </c>
      <c r="CM466" s="76">
        <f>AP466</f>
        <v>0.76519999999999999</v>
      </c>
      <c r="CN466" s="16">
        <f>IF(ISNUMBER($AM466),$AM466+HLOOKUP($CN$5,$J$2:$Y$8,4,FALSE)*VLOOKUP($AC466,$B$32:$G$45,MATCH($AD466,$B$33:$G$33,0),FALSE)+HLOOKUP($CN$5,$J$2:$Y$8,5,FALSE)*VLOOKUP($AC466,$B$47:$G$60,MATCH($AD466,$B$48:$G$48,0),FALSE),"N/A")</f>
        <v>829.5</v>
      </c>
      <c r="CO466" s="16">
        <f>IF(ISNUMBER($AN466),$AN466+HLOOKUP($CN$5,$J$2:$Y$8,4,FALSE)*VLOOKUP($AC466,$B$32:$G$45,MATCH($AD466,$B$33:$G$33,0),FALSE)+HLOOKUP($CN$5,$J$2:$Y$8,5,FALSE)*VLOOKUP($AC466,$B$47:$G$60,MATCH($AD466,$B$48:$G$48,0),FALSE),"N/A")</f>
        <v>1297.8000000000002</v>
      </c>
      <c r="CP466" s="16">
        <f>IF(ISNUMBER($AO466),$AO466+HLOOKUP($CN$5,$J$2:$Y$8,4,FALSE)*VLOOKUP($AC466,$B$32:$G$45,MATCH($AD466,$B$33:$G$33,0),FALSE)+HLOOKUP($CN$5,$J$2:$Y$8,5,FALSE)*VLOOKUP($AC466,$B$47:$G$60,MATCH($AD466,$B$48:$G$48,0),FALSE),"N/A")</f>
        <v>3366</v>
      </c>
      <c r="CQ466" s="16" t="str">
        <f>IF(CR466&gt;0, "true", "false")</f>
        <v>true</v>
      </c>
      <c r="CR466" s="76">
        <f>AP466</f>
        <v>0.76519999999999999</v>
      </c>
      <c r="CS466" s="16">
        <f>IF(ISNUMBER($AM466),$AM466+HLOOKUP($CS$5,$J$2:$Y$8,4,FALSE)*VLOOKUP($AC466,$B$32:$G$45,MATCH($AD466,$B$33:$G$33,0),FALSE)+HLOOKUP($CS$5,$J$2:$Y$8,5,FALSE)*VLOOKUP($AC466,$B$47:$G$60,MATCH($AD466,$B$48:$G$48,0),FALSE),"N/A")</f>
        <v>899.8</v>
      </c>
      <c r="CT466" s="16">
        <f>IF(ISNUMBER($AN466),$AN466+HLOOKUP($CS$5,$J$2:$Y$8,4,FALSE)*VLOOKUP($AC466,$B$32:$G$45,MATCH($AD466,$B$33:$G$33,0),FALSE)+HLOOKUP($CS$5,$J$2:$Y$8,5,FALSE)*VLOOKUP($AC466,$B$47:$G$60,MATCH($AD466,$B$48:$G$48,0),FALSE),"N/A")</f>
        <v>1368.1000000000001</v>
      </c>
      <c r="CU466" s="16">
        <f>IF(ISNUMBER($AO466),$AO466+HLOOKUP($CS$5,$J$2:$Y$8,4,FALSE)*VLOOKUP($AC466,$B$32:$G$45,MATCH($AD466,$B$33:$G$33,0),FALSE)+HLOOKUP($CS$5,$J$2:$Y$8,5,FALSE)*VLOOKUP($AC466,$B$47:$G$60,MATCH($AD466,$B$48:$G$48,0),FALSE),"N/A")</f>
        <v>3436.3</v>
      </c>
      <c r="CV466" s="16" t="str">
        <f>IF(CW466&gt;0, "true", "false")</f>
        <v>true</v>
      </c>
      <c r="CW466" s="76">
        <f>AP466</f>
        <v>0.76519999999999999</v>
      </c>
      <c r="CX466" s="16">
        <f>IF(ISNUMBER($AM466),$AM466+HLOOKUP($CX$5,$J$2:$Y$8,4,FALSE)*VLOOKUP($AC466,$B$32:$G$45,MATCH($AD466,$B$33:$G$33,0),FALSE)+HLOOKUP($CX$5,$J$2:$Y$8,5,FALSE)*VLOOKUP($AC466,$B$47:$G$60,MATCH($AD466,$B$48:$G$48,0),FALSE),"N/A")</f>
        <v>830.8</v>
      </c>
      <c r="CY466" s="16">
        <f>IF(ISNUMBER($AN466),$AN466+HLOOKUP($CX$5,$J$2:$Y$8,4,FALSE)*VLOOKUP($AC466,$B$32:$G$45,MATCH($AD466,$B$33:$G$33,0),FALSE)+HLOOKUP($CX$5,$J$2:$Y$8,5,FALSE)*VLOOKUP($AC466,$B$47:$G$60,MATCH($AD466,$B$48:$G$48,0),FALSE),"N/A")</f>
        <v>1299.1000000000001</v>
      </c>
      <c r="CZ466" s="16">
        <f>IF(ISNUMBER($AO466),$AO466+HLOOKUP($CX$5,$J$2:$Y$8,4,FALSE)*VLOOKUP($AC466,$B$32:$G$45,MATCH($AD466,$B$33:$G$33,0),FALSE)+HLOOKUP($CX$5,$J$2:$Y$8,5,FALSE)*VLOOKUP($AC466,$B$47:$G$60,MATCH($AD466,$B$48:$G$48,0),FALSE),"N/A")</f>
        <v>3367.3</v>
      </c>
      <c r="DA466" s="16" t="str">
        <f>IF(DB466&gt;0, "true", "false")</f>
        <v>true</v>
      </c>
      <c r="DB466" s="76">
        <f>AP466</f>
        <v>0.76519999999999999</v>
      </c>
      <c r="DC466" s="16">
        <f>IF(ISNUMBER($AQ466),$AQ466+HLOOKUP($DC$5,$J$2:$Y$8,4,FALSE)*VLOOKUP($AC466,$B$32:$G$45,MATCH($AD466,$B$33:$G$33,0),FALSE)+HLOOKUP($DC$5,$J$2:$Y$8,5,FALSE)*VLOOKUP($AC466,$B$47:$G$60,MATCH($AD466,$B$48:$G$48,0),FALSE),"N/A")</f>
        <v>898.5</v>
      </c>
      <c r="DD466" s="16">
        <f>IF(ISNUMBER($AR466),$AR466+HLOOKUP($DC$5,$J$2:$Y$8,4,FALSE)*VLOOKUP($AC466,$B$32:$G$45,MATCH($AD466,$B$33:$G$33,0),FALSE)+HLOOKUP($DC$5,$J$2:$Y$8,5,FALSE)*VLOOKUP($AC466,$B$47:$G$60,MATCH($AD466,$B$48:$G$48,0),FALSE),"N/A")</f>
        <v>3435</v>
      </c>
      <c r="DE466" s="16">
        <f>IF(ISNUMBER($AS466),$AS466+HLOOKUP($DC$5,$J$2:$Y$8,4,FALSE)*VLOOKUP($AC466,$B$32:$G$45,MATCH($AD466,$B$33:$G$33,0),FALSE)+HLOOKUP($DC$5,$J$2:$Y$8,5,FALSE)*VLOOKUP($AC466,$B$47:$G$60,MATCH($AD466,$B$48:$G$48,0),FALSE),"N/A")</f>
        <v>3435</v>
      </c>
      <c r="DF466" s="16" t="str">
        <f>IF(DG466&gt;0, "true", "false")</f>
        <v>false</v>
      </c>
      <c r="DG466" s="76">
        <f>AT466</f>
        <v>0</v>
      </c>
      <c r="DH466" s="16">
        <f>IF(ISNUMBER($AQ466),$AQ466+HLOOKUP($DH$5,$J$2:$Y$8,4,FALSE)*VLOOKUP($AC466,$B$32:$G$45,MATCH($AD466,$B$33:$G$33,0),FALSE)+HLOOKUP($DH$5,$J$2:$Y$8,5,FALSE)*VLOOKUP($AC466,$B$47:$G$60,MATCH($AD466,$B$48:$G$48,0),FALSE),"N/A")</f>
        <v>829.5</v>
      </c>
      <c r="DI466" s="16">
        <f>IF(ISNUMBER($AR466),$AR466+HLOOKUP($DH$5,$J$2:$Y$8,4,FALSE)*VLOOKUP($AC466,$B$32:$G$45,MATCH($AD466,$B$33:$G$33,0),FALSE)+HLOOKUP($DH$5,$J$2:$Y$8,5,FALSE)*VLOOKUP($AC466,$B$47:$G$60,MATCH($AD466,$B$48:$G$48,0),FALSE),"N/A")</f>
        <v>3366</v>
      </c>
      <c r="DJ466" s="16">
        <f>IF(ISNUMBER($AS466),$AS466+HLOOKUP($DH$5,$J$2:$Y$8,4,FALSE)*VLOOKUP($AC466,$B$32:$G$45,MATCH($AD466,$B$33:$G$33,0),FALSE)+HLOOKUP($DH$5,$J$2:$Y$8,5,FALSE)*VLOOKUP($AC466,$B$47:$G$60,MATCH($AD466,$B$48:$G$48,0),FALSE),"N/A")</f>
        <v>3366</v>
      </c>
      <c r="DK466" s="16" t="str">
        <f>IF(DL466&gt;0, "true", "false")</f>
        <v>false</v>
      </c>
      <c r="DL466" s="76">
        <f>AT466</f>
        <v>0</v>
      </c>
      <c r="DM466" s="16">
        <f>IF(ISNUMBER($AQ466),$AQ466+HLOOKUP($DM$5,$J$2:$Y$8,4,FALSE)*VLOOKUP($AC466,$B$32:$G$45,MATCH($AD466,$B$33:$G$33,0),FALSE)+HLOOKUP($DM$5,$J$2:$Y$8,5,FALSE)*VLOOKUP($AC466,$B$47:$G$60,MATCH($AD466,$B$48:$G$48,0),FALSE),"N/A")</f>
        <v>899.8</v>
      </c>
      <c r="DN466" s="16">
        <f>IF(ISNUMBER($AR466),$AR466+HLOOKUP($DM$5,$J$2:$Y$8,4,FALSE)*VLOOKUP($AC466,$B$32:$G$45,MATCH($AD466,$B$33:$G$33,0),FALSE)+HLOOKUP($DM$5,$J$2:$Y$8,5,FALSE)*VLOOKUP($AC466,$B$47:$G$60,MATCH($AD466,$B$48:$G$48,0),FALSE),"N/A")</f>
        <v>3436.3</v>
      </c>
      <c r="DO466" s="16">
        <f>IF(ISNUMBER($AS466),$AS466+HLOOKUP($DM$5,$J$2:$Y$8,4,FALSE)*VLOOKUP($AC466,$B$32:$G$45,MATCH($AD466,$B$33:$G$33,0),FALSE)+HLOOKUP($DM$5,$J$2:$Y$8,5,FALSE)*VLOOKUP($AC466,$B$47:$G$60,MATCH($AD466,$B$48:$G$48,0),FALSE),"N/A")</f>
        <v>3436.3</v>
      </c>
      <c r="DP466" s="16" t="str">
        <f>IF(DQ466&gt;0, "true", "false")</f>
        <v>false</v>
      </c>
      <c r="DQ466" s="76">
        <f>AT466</f>
        <v>0</v>
      </c>
      <c r="DR466" s="16">
        <f>IF(ISNUMBER($AQ466),$AQ466+HLOOKUP($DR$5,$J$2:$Y$8,4,FALSE)*VLOOKUP($AC466,$B$32:$G$45,MATCH($AD466,$B$33:$G$33,0),FALSE)+HLOOKUP($DR$5,$J$2:$Y$8,5,FALSE)*VLOOKUP($AC466,$B$47:$G$60,MATCH($AD466,$B$48:$G$48,0),FALSE),"N/A")</f>
        <v>830.8</v>
      </c>
      <c r="DS466" s="16">
        <f>IF(ISNUMBER($AR466),$AR466+HLOOKUP($DR$5,$J$2:$Y$8,4,FALSE)*VLOOKUP($AC466,$B$32:$G$45,MATCH($AD466,$B$33:$G$33,0),FALSE)+HLOOKUP($DR$5,$J$2:$Y$8,5,FALSE)*VLOOKUP($AC466,$B$47:$G$60,MATCH($AD466,$B$48:$G$48,0),FALSE),"N/A")</f>
        <v>3367.3</v>
      </c>
      <c r="DT466" s="16">
        <f>IF(ISNUMBER($AS466),$AS466+HLOOKUP($DR$5,$J$2:$Y$8,4,FALSE)*VLOOKUP($AC466,$B$32:$G$45,MATCH($AD466,$B$33:$G$33,0),FALSE)+HLOOKUP($DR$5,$J$2:$Y$8,5,FALSE)*VLOOKUP($AC466,$B$47:$G$60,MATCH($AD466,$B$48:$G$48,0),FALSE),"N/A")</f>
        <v>3367.3</v>
      </c>
      <c r="DU466" s="16" t="str">
        <f>IF(DV466&gt;0, "true", "false")</f>
        <v>false</v>
      </c>
      <c r="DV466" s="76">
        <f>AT466</f>
        <v>0</v>
      </c>
    </row>
    <row r="467" spans="27:126" x14ac:dyDescent="0.35">
      <c r="AA467" s="74">
        <v>1.5</v>
      </c>
      <c r="AB467" s="73">
        <f t="shared" si="1351"/>
        <v>19.499999999999751</v>
      </c>
      <c r="AC467" s="47" t="s">
        <v>7</v>
      </c>
      <c r="AD467" s="47" t="s">
        <v>2</v>
      </c>
      <c r="AE467" s="16">
        <f>[2]beta_Schätzung_Corr_Poll!E107</f>
        <v>48</v>
      </c>
      <c r="AF467" s="16">
        <f>[2]beta_Schätzung_Corr_Poll!E108</f>
        <v>48.2</v>
      </c>
      <c r="AG467" s="16">
        <f>[2]beta_Schätzung_Corr_Poll!E109</f>
        <v>55.6</v>
      </c>
      <c r="AH467" s="16">
        <f>[2]beta_Schätzung_Corr_Poll!E105</f>
        <v>0.99839999999999995</v>
      </c>
      <c r="AI467" s="16">
        <f>[2]beta_Schätzung_Corr_Poll!F107</f>
        <v>48</v>
      </c>
      <c r="AJ467" s="16">
        <f>[2]beta_Schätzung_Corr_Poll!IF9</f>
        <v>209</v>
      </c>
      <c r="AK467" s="16">
        <f>[2]beta_Schätzung_Corr_Poll!F109</f>
        <v>55.6</v>
      </c>
      <c r="AL467" s="16">
        <f>[2]beta_Schätzung_Corr_Poll!F105</f>
        <v>0.96633333333333338</v>
      </c>
      <c r="AM467" s="16">
        <f>[2]beta_Schätzung_Corr_Poll!G107</f>
        <v>48</v>
      </c>
      <c r="AN467" s="16">
        <f>[2]beta_Schätzung_Corr_Poll!G108</f>
        <v>48.3</v>
      </c>
      <c r="AO467" s="16">
        <f>[2]beta_Schätzung_Corr_Poll!G109</f>
        <v>55.6</v>
      </c>
      <c r="AP467" s="16">
        <f>[2]beta_Schätzung_Corr_Poll!G105</f>
        <v>0.96279999999999999</v>
      </c>
      <c r="AQ467" s="16">
        <f>[2]beta_Schätzung_Corr_Poll!H107</f>
        <v>48</v>
      </c>
      <c r="AR467" s="16">
        <f>[2]beta_Schätzung_Corr_Poll!H108</f>
        <v>55.6</v>
      </c>
      <c r="AS467" s="16">
        <f>[2]beta_Schätzung_Corr_Poll!H109</f>
        <v>55.6</v>
      </c>
      <c r="AT467" s="16">
        <f>[2]beta_Schätzung_Corr_Poll!H105</f>
        <v>0</v>
      </c>
      <c r="AU467" s="16">
        <f t="shared" si="1352"/>
        <v>48</v>
      </c>
      <c r="AV467" s="16">
        <f t="shared" si="1353"/>
        <v>48.2</v>
      </c>
      <c r="AW467" s="16">
        <f t="shared" si="1354"/>
        <v>55.6</v>
      </c>
      <c r="AX467" s="47" t="str">
        <f>IF(AY467&gt;0, "true", "false")</f>
        <v>true</v>
      </c>
      <c r="AY467" s="16">
        <f>AH467</f>
        <v>0.99839999999999995</v>
      </c>
      <c r="AZ467" s="16">
        <f t="shared" si="1355"/>
        <v>48</v>
      </c>
      <c r="BA467" s="16">
        <f t="shared" si="1356"/>
        <v>48.2</v>
      </c>
      <c r="BB467" s="16">
        <f t="shared" si="1357"/>
        <v>55.6</v>
      </c>
      <c r="BC467" s="16" t="str">
        <f>IF(BD467&gt;0, "true", "false")</f>
        <v>true</v>
      </c>
      <c r="BD467" s="16">
        <f>AH467</f>
        <v>0.99839999999999995</v>
      </c>
      <c r="BE467" s="16">
        <f t="shared" si="1358"/>
        <v>48</v>
      </c>
      <c r="BF467" s="16">
        <f t="shared" si="1359"/>
        <v>48.2</v>
      </c>
      <c r="BG467" s="16">
        <f t="shared" si="1360"/>
        <v>55.6</v>
      </c>
      <c r="BH467" s="16" t="str">
        <f>IF(BI467&gt;0, "true", "false")</f>
        <v>true</v>
      </c>
      <c r="BI467" s="16">
        <f>AH467</f>
        <v>0.99839999999999995</v>
      </c>
      <c r="BJ467" s="16">
        <f t="shared" si="1361"/>
        <v>48</v>
      </c>
      <c r="BK467" s="16">
        <f t="shared" si="1362"/>
        <v>48.2</v>
      </c>
      <c r="BL467" s="16">
        <f t="shared" si="1363"/>
        <v>55.6</v>
      </c>
      <c r="BM467" s="16" t="str">
        <f>IF(BN467&gt;0, "true", "false")</f>
        <v>true</v>
      </c>
      <c r="BN467" s="16">
        <f>AH467</f>
        <v>0.99839999999999995</v>
      </c>
      <c r="BO467" s="16">
        <f t="shared" ref="BO467:BO477" si="1364">IF(ISNUMBER($AE467),IF(OR(HLOOKUP($BO$5,$I$2:$Y$8,4,FALSE)=1,HLOOKUP($BO$5,$I$2:$Y$8,5,FALSE)=1,),HLOOKUP($BO$5,$I$2:$Y$8,4,FALSE)*VLOOKUP($AC467,$B$32:$G$45,MATCH($AD467,$B$33:$G$33,0),FALSE)+HLOOKUP($BO$5,$I$2:$Y$8,5,FALSE)*VLOOKUP($AC467,$B$47:$G$60,MATCH($AD467,$B$48:$G$48,0),FALSE)+$AE467,$AE467),"N/A")</f>
        <v>48</v>
      </c>
      <c r="BP467" s="16">
        <f t="shared" ref="BP467:BP477" si="1365">IF(ISNUMBER($AF467),$AF467*SQRT(SUMSQ(HLOOKUP($BO$5,$J$2:$Y$8,2,FALSE)*VLOOKUP($AC467,$B$2:$G$15,MATCH($AD467,$B$3:$G$3,0),FALSE),HLOOKUP($BO$5,$J$2:$Y$8,3,FALSE)*VLOOKUP($AC467,$B$17:$G$30,MATCH($AD467,$B$18:$G$18,0),FALSE),HLOOKUP($BO$5,$J$2:$Y$8,6,FALSE)))+HLOOKUP($BO$5,$J$2:$Y$8,4,FALSE)*VLOOKUP($AC467,$B$32:$G$45,MATCH($AD467,$B$33:$G$33,0),FALSE)+HLOOKUP($BO$5,$J$2:$Y$8,5,FALSE)*VLOOKUP($AC467,$B$47:$G$60,MATCH($AD467,$B$48:$G$48,0),FALSE),"N/A")</f>
        <v>48.2</v>
      </c>
      <c r="BQ467" s="16">
        <f t="shared" ref="BQ467:BQ477" si="1366">IF(ISNUMBER($AG467),IF(OR(HLOOKUP($BO$5,$I$2:$Y$8,4,FALSE)=1,HLOOKUP($BO$5,$I$2:$Y$8,5,FALSE)=1,),HLOOKUP($BO$5,$I$2:$Y$8,4,FALSE)*VLOOKUP($AC467,$B$32:$G$45,MATCH($AD467,$B$33:$G$33,0),FALSE)+HLOOKUP($BO$5,$I$2:$Y$8,5,FALSE)*VLOOKUP($AC467,$B$47:$G$60,MATCH($AD467,$B$48:$G$48,0),FALSE)+$AG467,$AG467),"N/A")</f>
        <v>55.6</v>
      </c>
      <c r="BR467" s="16" t="str">
        <f>IF(BS467&gt;0, "true", "false")</f>
        <v>true</v>
      </c>
      <c r="BS467" s="16">
        <f>AL467</f>
        <v>0.96633333333333338</v>
      </c>
      <c r="BT467" s="16">
        <f t="shared" ref="BT467:BT477" si="1367">IF(ISNUMBER($AE467),IF(OR(HLOOKUP($BT$5,$I$2:$Y$8,4,FALSE)=1,HLOOKUP($BT$5,$I$2:$Y$8,5,FALSE)=1,),HLOOKUP($BT$5,$I$2:$Y$8,4,FALSE)*VLOOKUP($AC467,$B$32:$G$45,MATCH($AD467,$B$33:$G$33,0),FALSE)+HLOOKUP($BT$5,$I$2:$Y$8,5,FALSE)*VLOOKUP($AC467,$B$47:$G$60,MATCH($AD467,$B$48:$G$48,0),FALSE)+$AE467,$AE467),"N/A")</f>
        <v>48</v>
      </c>
      <c r="BU467" s="16">
        <f t="shared" ref="BU467:BU477" si="1368">IF(ISNUMBER($AF467),$AF467*SQRT(SUMSQ(HLOOKUP($BT$5,$J$2:$Y$8,2,FALSE)*VLOOKUP($AC467,$B$2:$G$15,MATCH($AD467,$B$3:$G$3,0),FALSE),HLOOKUP($BT$5,$J$2:$Y$8,3,FALSE)*VLOOKUP($AC467,$B$17:$G$30,MATCH($AD467,$B$18:$G$18,0),FALSE),HLOOKUP($BT$5,$J$2:$Y$8,6,FALSE)))+HLOOKUP($BT$5,$J$2:$Y$8,4,FALSE)*VLOOKUP($AC467,$B$32:$G$45,MATCH($AD467,$B$33:$G$33,0),FALSE)+HLOOKUP($BT$5,$J$2:$Y$8,5,FALSE)*VLOOKUP($AC467,$B$47:$G$60,MATCH($AD467,$B$48:$G$48,0),FALSE),"N/A")</f>
        <v>48.2</v>
      </c>
      <c r="BV467" s="16">
        <f t="shared" ref="BV467:BV477" si="1369">IF(ISNUMBER($AG467),IF(OR(HLOOKUP($BT$5,$I$2:$Y$8,4,FALSE)=1,HLOOKUP($BT$5,$I$2:$Y$8,5,FALSE)=1,),HLOOKUP($BT$5,$I$2:$Y$8,4,FALSE)*VLOOKUP($AC467,$B$32:$G$45,MATCH($AD467,$B$33:$G$33,0),FALSE)+HLOOKUP($BT$5,$I$2:$Y$8,5,FALSE)*VLOOKUP($AC467,$B$47:$G$60,MATCH($AD467,$B$48:$G$48,0),FALSE)+$AG467,$AG467),"N/A")</f>
        <v>55.6</v>
      </c>
      <c r="BW467" s="16" t="str">
        <f>IF(BX467&gt;0, "true", "false")</f>
        <v>true</v>
      </c>
      <c r="BX467" s="16">
        <f>AL467</f>
        <v>0.96633333333333338</v>
      </c>
      <c r="BY467" s="16">
        <f t="shared" ref="BY467:BY477" si="1370">IF(ISNUMBER($AE467),IF(OR(HLOOKUP($BY$5,$I$2:$Y$8,4,FALSE)=1,HLOOKUP($BY$5,$I$2:$Y$8,5,FALSE)=1,),HLOOKUP($BY$5,$I$2:$Y$8,4,FALSE)*VLOOKUP($AC467,$B$32:$G$45,MATCH($AD467,$B$33:$G$33,0),FALSE)+HLOOKUP($BY$5,$I$2:$Y$8,5,FALSE)*VLOOKUP($AC467,$B$47:$G$60,MATCH($AD467,$B$48:$G$48,0),FALSE)+$AE467,$AE467),"N/A")</f>
        <v>48</v>
      </c>
      <c r="BZ467" s="16">
        <f t="shared" ref="BZ467:BZ477" si="1371">IF(ISNUMBER($AF467),$AF467*SQRT(SUMSQ(HLOOKUP($BY$5,$J$2:$Y$8,2,FALSE)*VLOOKUP($AC467,$B$2:$G$15,MATCH($AD467,$B$3:$G$3,0),FALSE),HLOOKUP($BY$5,$J$2:$Y$8,3,FALSE)*VLOOKUP($AC467,$B$17:$G$30,MATCH($AD467,$B$18:$G$18,0),FALSE),HLOOKUP($BY$5,$J$2:$Y$8,6,FALSE)))+HLOOKUP($BY$5,$J$2:$Y$8,4,FALSE)*VLOOKUP($AC467,$B$32:$G$45,MATCH($AD467,$B$33:$G$33,0),FALSE)+HLOOKUP($BY$5,$J$2:$Y$8,5,FALSE)*VLOOKUP($AC467,$B$47:$G$60,MATCH($AD467,$B$48:$G$48,0),FALSE),"N/A")</f>
        <v>48.2</v>
      </c>
      <c r="CA467" s="16">
        <f t="shared" ref="CA467:CA477" si="1372">IF(ISNUMBER($AG467),IF(OR(HLOOKUP($BY$5,$I$2:$Y$8,4,FALSE)=1,HLOOKUP($BY$5,$I$2:$Y$8,5,FALSE)=1,),HLOOKUP($BY$5,$I$2:$Y$8,4,FALSE)*VLOOKUP($AC467,$B$32:$G$45,MATCH($AD467,$B$33:$G$33,0),FALSE)+HLOOKUP($BY$5,$I$2:$Y$8,5,FALSE)*VLOOKUP($AC467,$B$47:$G$60,MATCH($AD467,$B$48:$G$48,0),FALSE)+$AG467,$AG467),"N/A")</f>
        <v>55.6</v>
      </c>
      <c r="CB467" s="16" t="str">
        <f>IF(CC467&gt;0, "true", "false")</f>
        <v>true</v>
      </c>
      <c r="CC467" s="16">
        <f>AL467</f>
        <v>0.96633333333333338</v>
      </c>
      <c r="CD467" s="16">
        <f t="shared" ref="CD467:CD477" si="1373">IF(ISNUMBER($AE467),IF(OR(HLOOKUP($CD$5,$I$2:$Y$8,4,FALSE)=1,HLOOKUP($CD$5,$I$2:$Y$8,5,FALSE)=1,),HLOOKUP($CD$5,$I$2:$Y$8,4,FALSE)*VLOOKUP($AC467,$B$32:$G$45,MATCH($AD467,$B$33:$G$33,0),FALSE)+HLOOKUP($CD$5,$I$2:$Y$8,5,FALSE)*VLOOKUP($AC467,$B$47:$G$60,MATCH($AD467,$B$48:$G$48,0),FALSE)+$AE467,$AE467),"N/A")</f>
        <v>48</v>
      </c>
      <c r="CE467" s="16">
        <f t="shared" ref="CE467:CE477" si="1374">IF(ISNUMBER($AF467),$AF467*SQRT(SUMSQ(HLOOKUP($CD$5,$J$2:$Y$8,2,FALSE)*VLOOKUP($AC467,$B$2:$G$15,MATCH($AD467,$B$3:$G$3,0),FALSE),HLOOKUP($CD$5,$J$2:$Y$8,3,FALSE)*VLOOKUP($AC467,$B$17:$G$30,MATCH($AD467,$B$18:$G$18,0),FALSE),HLOOKUP($CD$5,$J$2:$Y$8,6,FALSE)))+HLOOKUP($CD$5,$J$2:$Y$8,4,FALSE)*VLOOKUP($AC467,$B$32:$G$45,MATCH($AD467,$B$33:$G$33,0),FALSE)+HLOOKUP($CD$5,$J$2:$Y$8,5,FALSE)*VLOOKUP($AC467,$B$47:$G$60,MATCH($AD467,$B$48:$G$48,0),FALSE),"N/A")</f>
        <v>48.2</v>
      </c>
      <c r="CF467" s="16">
        <f t="shared" ref="CF467:CF477" si="1375">IF(ISNUMBER($AG467),IF(OR(HLOOKUP($CD$5,$I$2:$Y$8,4,FALSE)=1,HLOOKUP($CD$5,$I$2:$Y$8,5,FALSE)=1,),HLOOKUP($CD$5,$I$2:$Y$8,4,FALSE)*VLOOKUP($AC467,$B$32:$G$45,MATCH($AD467,$B$33:$G$33,0),FALSE)+HLOOKUP($CD$5,$I$2:$Y$8,5,FALSE)*VLOOKUP($AC467,$B$47:$G$60,MATCH($AD467,$B$48:$G$48,0),FALSE)+$AG467,$AG467),"N/A")</f>
        <v>55.6</v>
      </c>
      <c r="CG467" s="16" t="str">
        <f>IF(CH467&gt;0, "true", "false")</f>
        <v>true</v>
      </c>
      <c r="CH467" s="16">
        <f>AL467</f>
        <v>0.96633333333333338</v>
      </c>
      <c r="CI467" s="16">
        <f t="shared" ref="CI467:CI477" si="1376">IF(ISNUMBER($AE467),IF(OR(HLOOKUP($CI$5,$I$2:$Y$8,4,FALSE)=1,HLOOKUP($CI$5,$I$2:$Y$8,5,FALSE)=1,),HLOOKUP($CI$5,$I$2:$Y$8,4,FALSE)*VLOOKUP($AC467,$B$32:$G$45,MATCH($AD467,$B$33:$G$33,0),FALSE)+HLOOKUP($CI$5,$I$2:$Y$8,5,FALSE)*VLOOKUP($AC467,$B$47:$G$60,MATCH($AD467,$B$48:$G$48,0),FALSE)+$AE467,$AE467),"N/A")</f>
        <v>48</v>
      </c>
      <c r="CJ467" s="16">
        <f t="shared" ref="CJ467:CJ477" si="1377">IF(ISNUMBER($AF467),$AF467*SQRT(SUMSQ(HLOOKUP($CI$5,$J$2:$Y$8,2,FALSE)*VLOOKUP($AC467,$B$2:$G$15,MATCH($AD467,$B$3:$G$3,0),FALSE),HLOOKUP($CI$5,$J$2:$Y$8,3,FALSE)*VLOOKUP($AC467,$B$17:$G$30,MATCH($AD467,$B$18:$G$18,0),FALSE),HLOOKUP($CI$5,$J$2:$Y$8,6,FALSE)))+HLOOKUP($CI$5,$J$2:$Y$8,4,FALSE)*VLOOKUP($AC467,$B$32:$G$45,MATCH($AD467,$B$33:$G$33,0),FALSE)+HLOOKUP($CI$5,$J$2:$Y$8,5,FALSE)*VLOOKUP($AC467,$B$47:$G$60,MATCH($AD467,$B$48:$G$48,0),FALSE),"N/A")</f>
        <v>48.2</v>
      </c>
      <c r="CK467" s="16">
        <f t="shared" ref="CK467:CK477" si="1378">IF(ISNUMBER($AG467),IF(OR(HLOOKUP($CI$5,$I$2:$Y$8,4,FALSE)=1,HLOOKUP($CI$5,$I$2:$Y$8,5,FALSE)=1,),HLOOKUP($CI$5,$I$2:$Y$8,4,FALSE)*VLOOKUP($AC467,$B$32:$G$45,MATCH($AD467,$B$33:$G$33,0),FALSE)+HLOOKUP($CI$5,$I$2:$Y$8,5,FALSE)*VLOOKUP($AC467,$B$47:$G$60,MATCH($AD467,$B$48:$G$48,0),FALSE)+$AG467,$AG467),"N/A")</f>
        <v>55.6</v>
      </c>
      <c r="CL467" s="16" t="str">
        <f>IF(CM467&gt;0, "true", "false")</f>
        <v>true</v>
      </c>
      <c r="CM467" s="76">
        <f>AP467</f>
        <v>0.96279999999999999</v>
      </c>
      <c r="CN467" s="16">
        <f t="shared" ref="CN467:CN477" si="1379">IF(ISNUMBER($AE467),IF(OR(HLOOKUP($CN$5,$I$2:$Y$8,4,FALSE)=1,HLOOKUP($CN$5,$I$2:$Y$8,5,FALSE)=1,),HLOOKUP($CN$5,$I$2:$Y$8,4,FALSE)*VLOOKUP($AC467,$B$32:$G$45,MATCH($AD467,$B$33:$G$33,0),FALSE)+HLOOKUP($CN$5,$I$2:$Y$8,5,FALSE)*VLOOKUP($AC467,$B$47:$G$60,MATCH($AD467,$B$48:$G$48,0),FALSE)+$AE467,$AE467),"N/A")</f>
        <v>48</v>
      </c>
      <c r="CO467" s="16">
        <f t="shared" ref="CO467:CO477" si="1380">IF(ISNUMBER($AF467),$AF467*SQRT(SUMSQ(HLOOKUP($CN$5,$J$2:$Y$8,2,FALSE)*VLOOKUP($AC467,$B$2:$G$15,MATCH($AD467,$B$3:$G$3,0),FALSE),HLOOKUP($CN$5,$J$2:$Y$8,3,FALSE)*VLOOKUP($AC467,$B$17:$G$30,MATCH($AD467,$B$18:$G$18,0),FALSE),HLOOKUP($CN$5,$J$2:$Y$8,6,FALSE)))+HLOOKUP($CN$5,$J$2:$Y$8,4,FALSE)*VLOOKUP($AC467,$B$32:$G$45,MATCH($AD467,$B$33:$G$33,0),FALSE)+HLOOKUP($CN$5,$J$2:$Y$8,5,FALSE)*VLOOKUP($AC467,$B$47:$G$60,MATCH($AD467,$B$48:$G$48,0),FALSE),"N/A")</f>
        <v>48.2</v>
      </c>
      <c r="CP467" s="16">
        <f t="shared" ref="CP467:CP477" si="1381">IF(ISNUMBER($AG467),IF(OR(HLOOKUP($CN$5,$I$2:$Y$8,4,FALSE)=1,HLOOKUP($CN$5,$I$2:$Y$8,5,FALSE)=1,),HLOOKUP($CN$5,$I$2:$Y$8,4,FALSE)*VLOOKUP($AC467,$B$32:$G$45,MATCH($AD467,$B$33:$G$33,0),FALSE)+HLOOKUP($CN$5,$I$2:$Y$8,5,FALSE)*VLOOKUP($AC467,$B$47:$G$60,MATCH($AD467,$B$48:$G$48,0),FALSE)+$AG467,$AG467),"N/A")</f>
        <v>55.6</v>
      </c>
      <c r="CQ467" s="16" t="str">
        <f>IF(CR467&gt;0, "true", "false")</f>
        <v>true</v>
      </c>
      <c r="CR467" s="76">
        <f>AP467</f>
        <v>0.96279999999999999</v>
      </c>
      <c r="CS467" s="16">
        <f t="shared" ref="CS467:CS477" si="1382">IF(ISNUMBER($AE467),IF(OR(HLOOKUP($CS$5,$I$2:$Y$8,4,FALSE)=1,HLOOKUP($CS$5,$I$2:$Y$8,5,FALSE)=1,),HLOOKUP($CS$5,$I$2:$Y$8,4,FALSE)*VLOOKUP($AC467,$B$32:$G$45,MATCH($AD467,$B$33:$G$33,0),FALSE)+HLOOKUP($CS$5,$I$2:$Y$8,5,FALSE)*VLOOKUP($AC467,$B$47:$G$60,MATCH($AD467,$B$48:$G$48,0),FALSE)+$AE467,$AE467),"N/A")</f>
        <v>48</v>
      </c>
      <c r="CT467" s="16">
        <f t="shared" ref="CT467:CT477" si="1383">IF(ISNUMBER($AF467),$AF467*SQRT(SUMSQ(HLOOKUP($CS$5,$J$2:$Y$8,2,FALSE)*VLOOKUP($AC467,$B$2:$G$15,MATCH($AD467,$B$3:$G$3,0),FALSE),HLOOKUP($CS$5,$J$2:$Y$8,3,FALSE)*VLOOKUP($AC467,$B$17:$G$30,MATCH($AD467,$B$18:$G$18,0),FALSE),HLOOKUP($CS$5,$J$2:$Y$8,6,FALSE)))+HLOOKUP($CS$5,$J$2:$Y$8,4,FALSE)*VLOOKUP($AC467,$B$32:$G$45,MATCH($AD467,$B$33:$G$33,0),FALSE)+HLOOKUP($CS$5,$J$2:$Y$8,5,FALSE)*VLOOKUP($AC467,$B$47:$G$60,MATCH($AD467,$B$48:$G$48,0),FALSE),"N/A")</f>
        <v>48.2</v>
      </c>
      <c r="CU467" s="16">
        <f t="shared" ref="CU467:CU477" si="1384">IF(ISNUMBER($AG467),IF(OR(HLOOKUP($CS$5,$I$2:$Y$8,4,FALSE)=1,HLOOKUP($CS$5,$I$2:$Y$8,5,FALSE)=1,),HLOOKUP($CS$5,$I$2:$Y$8,4,FALSE)*VLOOKUP($AC467,$B$32:$G$45,MATCH($AD467,$B$33:$G$33,0),FALSE)+HLOOKUP($CS$5,$I$2:$Y$8,5,FALSE)*VLOOKUP($AC467,$B$47:$G$60,MATCH($AD467,$B$48:$G$48,0),FALSE)+$AG467,$AG467),"N/A")</f>
        <v>55.6</v>
      </c>
      <c r="CV467" s="16" t="str">
        <f>IF(CW467&gt;0, "true", "false")</f>
        <v>true</v>
      </c>
      <c r="CW467" s="76">
        <f>AP467</f>
        <v>0.96279999999999999</v>
      </c>
      <c r="CX467" s="16">
        <f t="shared" ref="CX467:CX477" si="1385">IF(ISNUMBER($AE467),IF(OR(HLOOKUP($CX$5,$I$2:$Y$8,4,FALSE)=1,HLOOKUP($CX$5,$I$2:$Y$8,5,FALSE)=1,),HLOOKUP($CX$5,$I$2:$Y$8,4,FALSE)*VLOOKUP($AC467,$B$32:$G$45,MATCH($AD467,$B$33:$G$33,0),FALSE)+HLOOKUP($CX$5,$I$2:$Y$8,5,FALSE)*VLOOKUP($AC467,$B$47:$G$60,MATCH($AD467,$B$48:$G$48,0),FALSE)+$AE467,$AE467),"N/A")</f>
        <v>48</v>
      </c>
      <c r="CY467" s="16">
        <f t="shared" ref="CY467:CY477" si="1386">IF(ISNUMBER($AF467),$AF467*SQRT(SUMSQ(HLOOKUP($CX$5,$J$2:$Y$8,2,FALSE)*VLOOKUP($AC467,$B$2:$G$15,MATCH($AD467,$B$3:$G$3,0),FALSE),HLOOKUP($CX$5,$J$2:$Y$8,3,FALSE)*VLOOKUP($AC467,$B$17:$G$30,MATCH($AD467,$B$18:$G$18,0),FALSE),HLOOKUP($CX$5,$J$2:$Y$8,6,FALSE)))+HLOOKUP($CX$5,$J$2:$Y$8,4,FALSE)*VLOOKUP($AC467,$B$32:$G$45,MATCH($AD467,$B$33:$G$33,0),FALSE)+HLOOKUP($CX$5,$J$2:$Y$8,5,FALSE)*VLOOKUP($AC467,$B$47:$G$60,MATCH($AD467,$B$48:$G$48,0),FALSE),"N/A")</f>
        <v>48.2</v>
      </c>
      <c r="CZ467" s="16">
        <f t="shared" ref="CZ467:CZ477" si="1387">IF(ISNUMBER($AG467),IF(OR(HLOOKUP($CX$5,$I$2:$Y$8,4,FALSE)=1,HLOOKUP($CX$5,$I$2:$Y$8,5,FALSE)=1,),HLOOKUP($CX$5,$I$2:$Y$8,4,FALSE)*VLOOKUP($AC467,$B$32:$G$45,MATCH($AD467,$B$33:$G$33,0),FALSE)+HLOOKUP($CX$5,$I$2:$Y$8,5,FALSE)*VLOOKUP($AC467,$B$47:$G$60,MATCH($AD467,$B$48:$G$48,0),FALSE)+$AG467,$AG467),"N/A")</f>
        <v>55.6</v>
      </c>
      <c r="DA467" s="16" t="str">
        <f>IF(DB467&gt;0, "true", "false")</f>
        <v>true</v>
      </c>
      <c r="DB467" s="76">
        <f>AP467</f>
        <v>0.96279999999999999</v>
      </c>
      <c r="DC467" s="16">
        <f t="shared" ref="DC467:DC477" si="1388">IF(ISNUMBER($AE467),IF(OR(HLOOKUP($DC$5,$I$2:$Y$8,4,FALSE)=1,HLOOKUP($DC$5,$I$2:$Y$8,5,FALSE)=1,),HLOOKUP($DC$5,$I$2:$Y$8,4,FALSE)*VLOOKUP($AC467,$B$32:$G$45,MATCH($AD467,$B$33:$G$33,0),FALSE)+HLOOKUP($DC$5,$I$2:$Y$8,5,FALSE)*VLOOKUP($AC467,$B$47:$G$60,MATCH($AD467,$B$48:$G$48,0),FALSE)+$AE467,$AE467),"N/A")</f>
        <v>48</v>
      </c>
      <c r="DD467" s="16">
        <f t="shared" ref="DD467:DD477" si="1389">IF(ISNUMBER($AF467),$AF467*SQRT(SUMSQ(HLOOKUP($DC$5,$J$2:$Y$8,2,FALSE)*VLOOKUP($AC467,$B$2:$G$15,MATCH($AD467,$B$3:$G$3,0),FALSE),HLOOKUP($DC$5,$J$2:$Y$8,3,FALSE)*VLOOKUP($AC467,$B$17:$G$30,MATCH($AD467,$B$18:$G$18,0),FALSE),HLOOKUP($DC$5,$J$2:$Y$8,6,FALSE)))+HLOOKUP($DC$5,$J$2:$Y$8,4,FALSE)*VLOOKUP($AC467,$B$32:$G$45,MATCH($AD467,$B$33:$G$33,0),FALSE)+HLOOKUP($DC$5,$J$2:$Y$8,5,FALSE)*VLOOKUP($AC467,$B$47:$G$60,MATCH($AD467,$B$48:$G$48,0),FALSE),"N/A")</f>
        <v>68.165093706383189</v>
      </c>
      <c r="DE467" s="16">
        <f t="shared" ref="DE467:DE477" si="1390">IF(ISNUMBER($AG467),IF(OR(HLOOKUP($DC$5,$I$2:$Y$8,4,FALSE)=1,HLOOKUP($DC$5,$I$2:$Y$8,5,FALSE)=1,),HLOOKUP($DC$5,$I$2:$Y$8,4,FALSE)*VLOOKUP($AC467,$B$32:$G$45,MATCH($AD467,$B$33:$G$33,0),FALSE)+HLOOKUP($DC$5,$I$2:$Y$8,5,FALSE)*VLOOKUP($AC467,$B$47:$G$60,MATCH($AD467,$B$48:$G$48,0),FALSE)+$AG467,$AG467),"N/A")</f>
        <v>55.6</v>
      </c>
      <c r="DF467" s="16" t="str">
        <f>IF(DG467&gt;0, "true", "false")</f>
        <v>false</v>
      </c>
      <c r="DG467" s="76">
        <f>AT467</f>
        <v>0</v>
      </c>
      <c r="DH467" s="16">
        <f t="shared" ref="DH467:DH477" si="1391">IF(ISNUMBER($AE467),IF(OR(HLOOKUP($DH$5,$I$2:$Y$8,4,FALSE)=1,HLOOKUP($DH$5,$I$2:$Y$8,5,FALSE)=1,),HLOOKUP($DH$5,$I$2:$Y$8,4,FALSE)*VLOOKUP($AC467,$B$32:$G$45,MATCH($AD467,$B$33:$G$33,0),FALSE)+HLOOKUP($DH$5,$I$2:$Y$8,5,FALSE)*VLOOKUP($AC467,$B$47:$G$60,MATCH($AD467,$B$48:$G$48,0),FALSE)+$AE467,$AE467),"N/A")</f>
        <v>48</v>
      </c>
      <c r="DI467" s="16">
        <f t="shared" ref="DI467:DI477" si="1392">IF(ISNUMBER($AF467),$AF467*SQRT(SUMSQ(HLOOKUP($DH$5,$J$2:$Y$8,2,FALSE)*VLOOKUP($AC467,$B$2:$G$15,MATCH($AD467,$B$3:$G$3,0),FALSE),HLOOKUP($DH$5,$J$2:$Y$8,3,FALSE)*VLOOKUP($AC467,$B$17:$G$30,MATCH($AD467,$B$18:$G$18,0),FALSE),HLOOKUP($DH$5,$J$2:$Y$8,6,FALSE)))+HLOOKUP($DH$5,$J$2:$Y$8,4,FALSE)*VLOOKUP($AC467,$B$32:$G$45,MATCH($AD467,$B$33:$G$33,0),FALSE)+HLOOKUP($DH$5,$J$2:$Y$8,5,FALSE)*VLOOKUP($AC467,$B$47:$G$60,MATCH($AD467,$B$48:$G$48,0),FALSE),"N/A")</f>
        <v>68.165093706383189</v>
      </c>
      <c r="DJ467" s="16">
        <f t="shared" ref="DJ467:DJ477" si="1393">IF(ISNUMBER($AG467),IF(OR(HLOOKUP($DH$5,$I$2:$Y$8,4,FALSE)=1,HLOOKUP($DH$5,$I$2:$Y$8,5,FALSE)=1,),HLOOKUP($DH$5,$I$2:$Y$8,4,FALSE)*VLOOKUP($AC467,$B$32:$G$45,MATCH($AD467,$B$33:$G$33,0),FALSE)+HLOOKUP($DH$5,$I$2:$Y$8,5,FALSE)*VLOOKUP($AC467,$B$47:$G$60,MATCH($AD467,$B$48:$G$48,0),FALSE)+$AG467,$AG467),"N/A")</f>
        <v>55.6</v>
      </c>
      <c r="DK467" s="16" t="str">
        <f>IF(DL467&gt;0, "true", "false")</f>
        <v>false</v>
      </c>
      <c r="DL467" s="76">
        <f>AT467</f>
        <v>0</v>
      </c>
      <c r="DM467" s="16">
        <f t="shared" ref="DM467:DM477" si="1394">IF(ISNUMBER($AE467),IF(OR(HLOOKUP($DM$5,$I$2:$Y$8,4,FALSE)=1,HLOOKUP($DM$5,$I$2:$Y$8,5,FALSE)=1,),HLOOKUP($DM$5,$I$2:$Y$8,4,FALSE)*VLOOKUP($AC467,$B$32:$G$45,MATCH($AD467,$B$33:$G$33,0),FALSE)+HLOOKUP($DM$5,$I$2:$Y$8,5,FALSE)*VLOOKUP($AC467,$B$47:$G$60,MATCH($AD467,$B$48:$G$48,0),FALSE)+$AE467,$AE467),"N/A")</f>
        <v>48</v>
      </c>
      <c r="DN467" s="16">
        <f t="shared" ref="DN467:DN477" si="1395">IF(ISNUMBER($AF467),$AF467*SQRT(SUMSQ(HLOOKUP($DM$5,$J$2:$Y$8,2,FALSE)*VLOOKUP($AC467,$B$2:$G$15,MATCH($AD467,$B$3:$G$3,0),FALSE),HLOOKUP($DM$5,$J$2:$Y$8,3,FALSE)*VLOOKUP($AC467,$B$17:$G$30,MATCH($AD467,$B$18:$G$18,0),FALSE),HLOOKUP($DM$5,$J$2:$Y$8,6,FALSE)))+HLOOKUP($DM$5,$J$2:$Y$8,4,FALSE)*VLOOKUP($AC467,$B$32:$G$45,MATCH($AD467,$B$33:$G$33,0),FALSE)+HLOOKUP($DM$5,$J$2:$Y$8,5,FALSE)*VLOOKUP($AC467,$B$47:$G$60,MATCH($AD467,$B$48:$G$48,0),FALSE),"N/A")</f>
        <v>68.165093706383189</v>
      </c>
      <c r="DO467" s="16">
        <f t="shared" ref="DO467:DO477" si="1396">IF(ISNUMBER($AG467),IF(OR(HLOOKUP($DM$5,$I$2:$Y$8,4,FALSE)=1,HLOOKUP($DM$5,$I$2:$Y$8,5,FALSE)=1,),HLOOKUP($DM$5,$I$2:$Y$8,4,FALSE)*VLOOKUP($AC467,$B$32:$G$45,MATCH($AD467,$B$33:$G$33,0),FALSE)+HLOOKUP($DM$5,$I$2:$Y$8,5,FALSE)*VLOOKUP($AC467,$B$47:$G$60,MATCH($AD467,$B$48:$G$48,0),FALSE)+$AG467,$AG467),"N/A")</f>
        <v>55.6</v>
      </c>
      <c r="DP467" s="16" t="str">
        <f>IF(DQ467&gt;0, "true", "false")</f>
        <v>false</v>
      </c>
      <c r="DQ467" s="76">
        <f>AT467</f>
        <v>0</v>
      </c>
      <c r="DR467" s="16">
        <f t="shared" ref="DR467:DR477" si="1397">IF(ISNUMBER($AE467),IF(OR(HLOOKUP($DR$5,$I$2:$Y$8,4,FALSE)=1,HLOOKUP($DR$5,$I$2:$Y$8,5,FALSE)=1,),HLOOKUP($DR$5,$I$2:$Y$8,4,FALSE)*VLOOKUP($AC467,$B$32:$G$45,MATCH($AD467,$B$33:$G$33,0),FALSE)+HLOOKUP($DR$5,$I$2:$Y$8,5,FALSE)*VLOOKUP($AC467,$B$47:$G$60,MATCH($AD467,$B$48:$G$48,0),FALSE)+$AE467,$AE467),"N/A")</f>
        <v>48</v>
      </c>
      <c r="DS467" s="16">
        <f t="shared" ref="DS467:DS477" si="1398">IF(ISNUMBER($AF467),$AF467*SQRT(SUMSQ(HLOOKUP($DR$5,$J$2:$Y$8,2,FALSE)*VLOOKUP($AC467,$B$2:$G$15,MATCH($AD467,$B$3:$G$3,0),FALSE),HLOOKUP($DR$5,$J$2:$Y$8,3,FALSE)*VLOOKUP($AC467,$B$17:$G$30,MATCH($AD467,$B$18:$G$18,0),FALSE),HLOOKUP($DR$5,$J$2:$Y$8,6,FALSE)))+HLOOKUP($DR$5,$J$2:$Y$8,4,FALSE)*VLOOKUP($AC467,$B$32:$G$45,MATCH($AD467,$B$33:$G$33,0),FALSE)+HLOOKUP($DR$5,$J$2:$Y$8,5,FALSE)*VLOOKUP($AC467,$B$47:$G$60,MATCH($AD467,$B$48:$G$48,0),FALSE),"N/A")</f>
        <v>68.165093706383189</v>
      </c>
      <c r="DT467" s="16">
        <f t="shared" ref="DT467:DT477" si="1399">IF(ISNUMBER($AG467),IF(OR(HLOOKUP($DR$5,$I$2:$Y$8,4,FALSE)=1,HLOOKUP($DR$5,$I$2:$Y$8,5,FALSE)=1,),HLOOKUP($DR$5,$I$2:$Y$8,4,FALSE)*VLOOKUP($AC467,$B$32:$G$45,MATCH($AD467,$B$33:$G$33,0),FALSE)+HLOOKUP($DR$5,$I$2:$Y$8,5,FALSE)*VLOOKUP($AC467,$B$47:$G$60,MATCH($AD467,$B$48:$G$48,0),FALSE)+$AG467,$AG467),"N/A")</f>
        <v>55.6</v>
      </c>
      <c r="DU467" s="16" t="str">
        <f>IF(DV467&gt;0, "true", "false")</f>
        <v>false</v>
      </c>
      <c r="DV467" s="76">
        <f>AT467</f>
        <v>0</v>
      </c>
    </row>
    <row r="468" spans="27:126" x14ac:dyDescent="0.35">
      <c r="AA468" s="74" t="s">
        <v>114</v>
      </c>
      <c r="AB468" s="73" t="str">
        <f t="shared" si="1351"/>
        <v>-</v>
      </c>
      <c r="AC468" s="47" t="s">
        <v>8</v>
      </c>
      <c r="AD468" s="47" t="s">
        <v>2</v>
      </c>
      <c r="AE468" s="16"/>
      <c r="AF468" s="16"/>
      <c r="AG468" s="16" t="str">
        <f>IF(MAX(AV9,BA9,BF9,BK9,BP9,BU9,BZ9,CE9,CJ9,CO9,CT9,CY9,DD9,DI9,DN9,DS9)=0,"N/A",MAX(AV9,BA9,BF9,BK9,BP9,BU9,BZ9,CE9,CJ9,CO9,CT9,CY9,DD9,DI9,DN9,DS9))</f>
        <v>N/A</v>
      </c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 t="str">
        <f t="shared" si="1352"/>
        <v>N/A</v>
      </c>
      <c r="AV468" s="16" t="str">
        <f t="shared" si="1353"/>
        <v>N/A</v>
      </c>
      <c r="AW468" s="16" t="str">
        <f t="shared" si="1354"/>
        <v>N/A</v>
      </c>
      <c r="AX468" s="47"/>
      <c r="AY468" s="16"/>
      <c r="AZ468" s="16" t="str">
        <f t="shared" si="1355"/>
        <v>N/A</v>
      </c>
      <c r="BA468" s="16" t="str">
        <f t="shared" si="1356"/>
        <v>N/A</v>
      </c>
      <c r="BB468" s="16" t="str">
        <f t="shared" si="1357"/>
        <v>N/A</v>
      </c>
      <c r="BC468" s="16"/>
      <c r="BD468" s="16"/>
      <c r="BE468" s="16" t="str">
        <f t="shared" si="1358"/>
        <v>N/A</v>
      </c>
      <c r="BF468" s="16" t="str">
        <f t="shared" si="1359"/>
        <v>N/A</v>
      </c>
      <c r="BG468" s="16" t="str">
        <f t="shared" si="1360"/>
        <v>N/A</v>
      </c>
      <c r="BH468" s="16"/>
      <c r="BI468" s="16"/>
      <c r="BJ468" s="16" t="str">
        <f t="shared" si="1361"/>
        <v>N/A</v>
      </c>
      <c r="BK468" s="16" t="str">
        <f t="shared" si="1362"/>
        <v>N/A</v>
      </c>
      <c r="BL468" s="16" t="str">
        <f t="shared" si="1363"/>
        <v>N/A</v>
      </c>
      <c r="BM468" s="16"/>
      <c r="BN468" s="16"/>
      <c r="BO468" s="16" t="str">
        <f t="shared" si="1364"/>
        <v>N/A</v>
      </c>
      <c r="BP468" s="16" t="str">
        <f t="shared" si="1365"/>
        <v>N/A</v>
      </c>
      <c r="BQ468" s="16" t="str">
        <f t="shared" si="1366"/>
        <v>N/A</v>
      </c>
      <c r="BR468" s="16"/>
      <c r="BS468" s="16"/>
      <c r="BT468" s="16" t="str">
        <f t="shared" si="1367"/>
        <v>N/A</v>
      </c>
      <c r="BU468" s="16" t="str">
        <f t="shared" si="1368"/>
        <v>N/A</v>
      </c>
      <c r="BV468" s="16" t="str">
        <f t="shared" si="1369"/>
        <v>N/A</v>
      </c>
      <c r="BW468" s="16"/>
      <c r="BX468" s="16"/>
      <c r="BY468" s="16" t="str">
        <f t="shared" si="1370"/>
        <v>N/A</v>
      </c>
      <c r="BZ468" s="16" t="str">
        <f t="shared" si="1371"/>
        <v>N/A</v>
      </c>
      <c r="CA468" s="16" t="str">
        <f t="shared" si="1372"/>
        <v>N/A</v>
      </c>
      <c r="CB468" s="16"/>
      <c r="CC468" s="16"/>
      <c r="CD468" s="16" t="str">
        <f t="shared" si="1373"/>
        <v>N/A</v>
      </c>
      <c r="CE468" s="16" t="str">
        <f t="shared" si="1374"/>
        <v>N/A</v>
      </c>
      <c r="CF468" s="16" t="str">
        <f t="shared" si="1375"/>
        <v>N/A</v>
      </c>
      <c r="CG468" s="16"/>
      <c r="CH468" s="16"/>
      <c r="CI468" s="16" t="str">
        <f t="shared" si="1376"/>
        <v>N/A</v>
      </c>
      <c r="CJ468" s="16" t="str">
        <f t="shared" si="1377"/>
        <v>N/A</v>
      </c>
      <c r="CK468" s="16" t="str">
        <f t="shared" si="1378"/>
        <v>N/A</v>
      </c>
      <c r="CL468" s="16"/>
      <c r="CM468" s="76"/>
      <c r="CN468" s="16" t="str">
        <f t="shared" si="1379"/>
        <v>N/A</v>
      </c>
      <c r="CO468" s="16" t="str">
        <f t="shared" si="1380"/>
        <v>N/A</v>
      </c>
      <c r="CP468" s="16" t="str">
        <f t="shared" si="1381"/>
        <v>N/A</v>
      </c>
      <c r="CQ468" s="16"/>
      <c r="CR468" s="76"/>
      <c r="CS468" s="16" t="str">
        <f t="shared" si="1382"/>
        <v>N/A</v>
      </c>
      <c r="CT468" s="16" t="str">
        <f t="shared" si="1383"/>
        <v>N/A</v>
      </c>
      <c r="CU468" s="16" t="str">
        <f t="shared" si="1384"/>
        <v>N/A</v>
      </c>
      <c r="CV468" s="16"/>
      <c r="CW468" s="76"/>
      <c r="CX468" s="16" t="str">
        <f t="shared" si="1385"/>
        <v>N/A</v>
      </c>
      <c r="CY468" s="16" t="str">
        <f t="shared" si="1386"/>
        <v>N/A</v>
      </c>
      <c r="CZ468" s="16" t="str">
        <f t="shared" si="1387"/>
        <v>N/A</v>
      </c>
      <c r="DA468" s="16"/>
      <c r="DB468" s="76"/>
      <c r="DC468" s="16" t="str">
        <f t="shared" si="1388"/>
        <v>N/A</v>
      </c>
      <c r="DD468" s="16" t="str">
        <f t="shared" si="1389"/>
        <v>N/A</v>
      </c>
      <c r="DE468" s="16" t="str">
        <f t="shared" si="1390"/>
        <v>N/A</v>
      </c>
      <c r="DF468" s="16"/>
      <c r="DG468" s="76"/>
      <c r="DH468" s="16" t="str">
        <f t="shared" si="1391"/>
        <v>N/A</v>
      </c>
      <c r="DI468" s="16" t="str">
        <f t="shared" si="1392"/>
        <v>N/A</v>
      </c>
      <c r="DJ468" s="16" t="str">
        <f t="shared" si="1393"/>
        <v>N/A</v>
      </c>
      <c r="DK468" s="16"/>
      <c r="DL468" s="76"/>
      <c r="DM468" s="16" t="str">
        <f t="shared" si="1394"/>
        <v>N/A</v>
      </c>
      <c r="DN468" s="16" t="str">
        <f t="shared" si="1395"/>
        <v>N/A</v>
      </c>
      <c r="DO468" s="16" t="str">
        <f t="shared" si="1396"/>
        <v>N/A</v>
      </c>
      <c r="DP468" s="16"/>
      <c r="DQ468" s="76"/>
      <c r="DR468" s="16" t="str">
        <f t="shared" si="1397"/>
        <v>N/A</v>
      </c>
      <c r="DS468" s="16" t="str">
        <f t="shared" si="1398"/>
        <v>N/A</v>
      </c>
      <c r="DT468" s="16" t="str">
        <f t="shared" si="1399"/>
        <v>N/A</v>
      </c>
      <c r="DU468" s="16"/>
      <c r="DV468" s="76"/>
    </row>
    <row r="469" spans="27:126" x14ac:dyDescent="0.35">
      <c r="AA469" s="74">
        <v>1.5</v>
      </c>
      <c r="AB469" s="73">
        <f t="shared" si="1351"/>
        <v>19.499999999999751</v>
      </c>
      <c r="AC469" s="47" t="s">
        <v>9</v>
      </c>
      <c r="AD469" s="47" t="s">
        <v>2</v>
      </c>
      <c r="AE469" s="16">
        <f>[2]beta_Schätzung_Corr_Poll!E125</f>
        <v>38</v>
      </c>
      <c r="AF469" s="16">
        <f>[2]beta_Schätzung_Corr_Poll!E126</f>
        <v>38.200000000000003</v>
      </c>
      <c r="AG469" s="16">
        <f>[2]beta_Schätzung_Corr_Poll!E127</f>
        <v>45.6</v>
      </c>
      <c r="AH469" s="16">
        <f>[2]beta_Schätzung_Corr_Poll!E123</f>
        <v>0.99839999999999995</v>
      </c>
      <c r="AI469" s="16">
        <f>[2]beta_Schätzung_Corr_Poll!F125</f>
        <v>38</v>
      </c>
      <c r="AJ469" s="16">
        <f>[2]beta_Schätzung_Corr_Poll!F126</f>
        <v>38.299999999999997</v>
      </c>
      <c r="AK469" s="16">
        <f>[2]beta_Schätzung_Corr_Poll!F127</f>
        <v>45.6</v>
      </c>
      <c r="AL469" s="16">
        <f>[2]beta_Schätzung_Corr_Poll!F123</f>
        <v>0.96866666666666668</v>
      </c>
      <c r="AM469" s="16">
        <f>[2]beta_Schätzung_Corr_Poll!G125</f>
        <v>38</v>
      </c>
      <c r="AN469" s="16">
        <f>[2]beta_Schätzung_Corr_Poll!G126</f>
        <v>38.299999999999997</v>
      </c>
      <c r="AO469" s="16">
        <f>[2]beta_Schätzung_Corr_Poll!G127</f>
        <v>45.6</v>
      </c>
      <c r="AP469" s="16">
        <f>[2]beta_Schätzung_Corr_Poll!G123</f>
        <v>0.96040000000000003</v>
      </c>
      <c r="AQ469" s="16">
        <f>[2]beta_Schätzung_Corr_Poll!H125</f>
        <v>38</v>
      </c>
      <c r="AR469" s="16">
        <f>[2]beta_Schätzung_Corr_Poll!H126</f>
        <v>45.6</v>
      </c>
      <c r="AS469" s="16">
        <f>[2]beta_Schätzung_Corr_Poll!H127</f>
        <v>45.6</v>
      </c>
      <c r="AT469" s="16">
        <f>[2]beta_Schätzung_Corr_Poll!H123</f>
        <v>0</v>
      </c>
      <c r="AU469" s="16">
        <f t="shared" si="1352"/>
        <v>38</v>
      </c>
      <c r="AV469" s="16">
        <f t="shared" si="1353"/>
        <v>38.200000000000003</v>
      </c>
      <c r="AW469" s="16">
        <f t="shared" si="1354"/>
        <v>45.6</v>
      </c>
      <c r="AX469" s="47" t="str">
        <f>IF(AY469&gt;0, "true", "false")</f>
        <v>true</v>
      </c>
      <c r="AY469" s="16">
        <f>AH469</f>
        <v>0.99839999999999995</v>
      </c>
      <c r="AZ469" s="16">
        <f t="shared" si="1355"/>
        <v>38</v>
      </c>
      <c r="BA469" s="16">
        <f t="shared" si="1356"/>
        <v>38.200000000000003</v>
      </c>
      <c r="BB469" s="16">
        <f t="shared" si="1357"/>
        <v>45.6</v>
      </c>
      <c r="BC469" s="16" t="str">
        <f>IF(BD469&gt;0, "true", "false")</f>
        <v>true</v>
      </c>
      <c r="BD469" s="16">
        <f>AH469</f>
        <v>0.99839999999999995</v>
      </c>
      <c r="BE469" s="16">
        <f t="shared" si="1358"/>
        <v>38</v>
      </c>
      <c r="BF469" s="16">
        <f t="shared" si="1359"/>
        <v>38.200000000000003</v>
      </c>
      <c r="BG469" s="16">
        <f t="shared" si="1360"/>
        <v>45.6</v>
      </c>
      <c r="BH469" s="16" t="str">
        <f>IF(BI469&gt;0, "true", "false")</f>
        <v>true</v>
      </c>
      <c r="BI469" s="16">
        <f>AH469</f>
        <v>0.99839999999999995</v>
      </c>
      <c r="BJ469" s="16">
        <f t="shared" si="1361"/>
        <v>38</v>
      </c>
      <c r="BK469" s="16">
        <f t="shared" si="1362"/>
        <v>38.200000000000003</v>
      </c>
      <c r="BL469" s="16">
        <f t="shared" si="1363"/>
        <v>45.6</v>
      </c>
      <c r="BM469" s="16" t="str">
        <f>IF(BN469&gt;0, "true", "false")</f>
        <v>true</v>
      </c>
      <c r="BN469" s="16">
        <f>AH469</f>
        <v>0.99839999999999995</v>
      </c>
      <c r="BO469" s="16">
        <f t="shared" si="1364"/>
        <v>38</v>
      </c>
      <c r="BP469" s="16">
        <f t="shared" si="1365"/>
        <v>38.200000000000003</v>
      </c>
      <c r="BQ469" s="16">
        <f t="shared" si="1366"/>
        <v>45.6</v>
      </c>
      <c r="BR469" s="16" t="str">
        <f>IF(BS469&gt;0, "true", "false")</f>
        <v>true</v>
      </c>
      <c r="BS469" s="16">
        <f>AL469</f>
        <v>0.96866666666666668</v>
      </c>
      <c r="BT469" s="16">
        <f t="shared" si="1367"/>
        <v>38</v>
      </c>
      <c r="BU469" s="16">
        <f t="shared" si="1368"/>
        <v>38.200000000000003</v>
      </c>
      <c r="BV469" s="16">
        <f t="shared" si="1369"/>
        <v>45.6</v>
      </c>
      <c r="BW469" s="16" t="str">
        <f>IF(BX469&gt;0, "true", "false")</f>
        <v>true</v>
      </c>
      <c r="BX469" s="16">
        <f>AL469</f>
        <v>0.96866666666666668</v>
      </c>
      <c r="BY469" s="16">
        <f t="shared" si="1370"/>
        <v>38</v>
      </c>
      <c r="BZ469" s="16">
        <f t="shared" si="1371"/>
        <v>38.200000000000003</v>
      </c>
      <c r="CA469" s="16">
        <f t="shared" si="1372"/>
        <v>45.6</v>
      </c>
      <c r="CB469" s="16" t="str">
        <f>IF(CC469&gt;0, "true", "false")</f>
        <v>true</v>
      </c>
      <c r="CC469" s="16">
        <f>AL469</f>
        <v>0.96866666666666668</v>
      </c>
      <c r="CD469" s="16">
        <f t="shared" si="1373"/>
        <v>38</v>
      </c>
      <c r="CE469" s="16">
        <f t="shared" si="1374"/>
        <v>38.200000000000003</v>
      </c>
      <c r="CF469" s="16">
        <f t="shared" si="1375"/>
        <v>45.6</v>
      </c>
      <c r="CG469" s="16" t="str">
        <f>IF(CH469&gt;0, "true", "false")</f>
        <v>true</v>
      </c>
      <c r="CH469" s="16">
        <f>AL469</f>
        <v>0.96866666666666668</v>
      </c>
      <c r="CI469" s="16">
        <f t="shared" si="1376"/>
        <v>38</v>
      </c>
      <c r="CJ469" s="16">
        <f t="shared" si="1377"/>
        <v>57.300000000000004</v>
      </c>
      <c r="CK469" s="16">
        <f t="shared" si="1378"/>
        <v>45.6</v>
      </c>
      <c r="CL469" s="16" t="str">
        <f>IF(CM469&gt;0, "true", "false")</f>
        <v>true</v>
      </c>
      <c r="CM469" s="76">
        <f>AP469</f>
        <v>0.96040000000000003</v>
      </c>
      <c r="CN469" s="16">
        <f t="shared" si="1379"/>
        <v>38</v>
      </c>
      <c r="CO469" s="16">
        <f t="shared" si="1380"/>
        <v>57.300000000000004</v>
      </c>
      <c r="CP469" s="16">
        <f t="shared" si="1381"/>
        <v>45.6</v>
      </c>
      <c r="CQ469" s="16" t="str">
        <f>IF(CR469&gt;0, "true", "false")</f>
        <v>true</v>
      </c>
      <c r="CR469" s="76">
        <f>AP469</f>
        <v>0.96040000000000003</v>
      </c>
      <c r="CS469" s="16">
        <f t="shared" si="1382"/>
        <v>38</v>
      </c>
      <c r="CT469" s="16">
        <f t="shared" si="1383"/>
        <v>57.300000000000004</v>
      </c>
      <c r="CU469" s="16">
        <f t="shared" si="1384"/>
        <v>45.6</v>
      </c>
      <c r="CV469" s="16" t="str">
        <f>IF(CW469&gt;0, "true", "false")</f>
        <v>true</v>
      </c>
      <c r="CW469" s="76">
        <f>AP469</f>
        <v>0.96040000000000003</v>
      </c>
      <c r="CX469" s="16">
        <f t="shared" si="1385"/>
        <v>38</v>
      </c>
      <c r="CY469" s="16">
        <f t="shared" si="1386"/>
        <v>57.300000000000004</v>
      </c>
      <c r="CZ469" s="16">
        <f t="shared" si="1387"/>
        <v>45.6</v>
      </c>
      <c r="DA469" s="16" t="str">
        <f>IF(DB469&gt;0, "true", "false")</f>
        <v>true</v>
      </c>
      <c r="DB469" s="76">
        <f>AP469</f>
        <v>0.96040000000000003</v>
      </c>
      <c r="DC469" s="16">
        <f t="shared" si="1388"/>
        <v>38</v>
      </c>
      <c r="DD469" s="16">
        <f t="shared" si="1389"/>
        <v>68.866029361362195</v>
      </c>
      <c r="DE469" s="16">
        <f t="shared" si="1390"/>
        <v>45.6</v>
      </c>
      <c r="DF469" s="16" t="str">
        <f>IF(DG469&gt;0, "true", "false")</f>
        <v>false</v>
      </c>
      <c r="DG469" s="76">
        <f>AT469</f>
        <v>0</v>
      </c>
      <c r="DH469" s="16">
        <f t="shared" si="1391"/>
        <v>38</v>
      </c>
      <c r="DI469" s="16">
        <f t="shared" si="1392"/>
        <v>68.866029361362195</v>
      </c>
      <c r="DJ469" s="16">
        <f t="shared" si="1393"/>
        <v>45.6</v>
      </c>
      <c r="DK469" s="16" t="str">
        <f>IF(DL469&gt;0, "true", "false")</f>
        <v>false</v>
      </c>
      <c r="DL469" s="76">
        <f>AT469</f>
        <v>0</v>
      </c>
      <c r="DM469" s="16">
        <f t="shared" si="1394"/>
        <v>38</v>
      </c>
      <c r="DN469" s="16">
        <f t="shared" si="1395"/>
        <v>68.866029361362195</v>
      </c>
      <c r="DO469" s="16">
        <f t="shared" si="1396"/>
        <v>45.6</v>
      </c>
      <c r="DP469" s="16" t="str">
        <f>IF(DQ469&gt;0, "true", "false")</f>
        <v>false</v>
      </c>
      <c r="DQ469" s="76">
        <f>AT469</f>
        <v>0</v>
      </c>
      <c r="DR469" s="16">
        <f t="shared" si="1397"/>
        <v>38</v>
      </c>
      <c r="DS469" s="16">
        <f t="shared" si="1398"/>
        <v>68.866029361362195</v>
      </c>
      <c r="DT469" s="16">
        <f t="shared" si="1399"/>
        <v>45.6</v>
      </c>
      <c r="DU469" s="16" t="str">
        <f>IF(DV469&gt;0, "true", "false")</f>
        <v>false</v>
      </c>
      <c r="DV469" s="76">
        <f>AT469</f>
        <v>0</v>
      </c>
    </row>
    <row r="470" spans="27:126" x14ac:dyDescent="0.35">
      <c r="AA470" s="74">
        <v>1.5</v>
      </c>
      <c r="AB470" s="73">
        <f t="shared" si="1351"/>
        <v>19.499999999999751</v>
      </c>
      <c r="AC470" s="47" t="s">
        <v>10</v>
      </c>
      <c r="AD470" s="47" t="s">
        <v>2</v>
      </c>
      <c r="AE470" s="16">
        <f>[2]beta_Schätzung_Corr_Poll!E144</f>
        <v>38</v>
      </c>
      <c r="AF470" s="16">
        <f>[2]beta_Schätzung_Corr_Poll!E145</f>
        <v>38.200000000000003</v>
      </c>
      <c r="AG470" s="16">
        <f>[2]beta_Schätzung_Corr_Poll!E146</f>
        <v>45.6</v>
      </c>
      <c r="AH470" s="16">
        <f>[2]beta_Schätzung_Corr_Poll!E142</f>
        <v>0.99719999999999998</v>
      </c>
      <c r="AI470" s="16">
        <f>[2]beta_Schätzung_Corr_Poll!F144</f>
        <v>38</v>
      </c>
      <c r="AJ470" s="16">
        <f>[2]beta_Schätzung_Corr_Poll!F145</f>
        <v>38.200000000000003</v>
      </c>
      <c r="AK470" s="16">
        <f>[2]beta_Schätzung_Corr_Poll!F146</f>
        <v>45.6</v>
      </c>
      <c r="AL470" s="16">
        <f>[2]beta_Schätzung_Corr_Poll!F142</f>
        <v>0.96633333333333338</v>
      </c>
      <c r="AM470" s="16">
        <f>[2]beta_Schätzung_Corr_Poll!G144</f>
        <v>38</v>
      </c>
      <c r="AN470" s="16">
        <f>[2]beta_Schätzung_Corr_Poll!G145</f>
        <v>38.299999999999997</v>
      </c>
      <c r="AO470" s="16">
        <f>[2]beta_Schätzung_Corr_Poll!G146</f>
        <v>45.6</v>
      </c>
      <c r="AP470" s="16">
        <f>[2]beta_Schätzung_Corr_Poll!G142</f>
        <v>0.95960000000000001</v>
      </c>
      <c r="AQ470" s="16">
        <f>[2]beta_Schätzung_Corr_Poll!H144</f>
        <v>38</v>
      </c>
      <c r="AR470" s="16">
        <f>[2]beta_Schätzung_Corr_Poll!H145</f>
        <v>45.6</v>
      </c>
      <c r="AS470" s="16">
        <f>[2]beta_Schätzung_Corr_Poll!H146</f>
        <v>45.6</v>
      </c>
      <c r="AT470" s="16">
        <f>[2]beta_Schätzung_Corr_Poll!H142</f>
        <v>0</v>
      </c>
      <c r="AU470" s="16">
        <f t="shared" si="1352"/>
        <v>38</v>
      </c>
      <c r="AV470" s="16">
        <f t="shared" si="1353"/>
        <v>38.200000000000003</v>
      </c>
      <c r="AW470" s="16">
        <f t="shared" si="1354"/>
        <v>45.6</v>
      </c>
      <c r="AX470" s="47" t="str">
        <f>IF(AY470&gt;0, "true", "false")</f>
        <v>true</v>
      </c>
      <c r="AY470" s="16">
        <f>AH470</f>
        <v>0.99719999999999998</v>
      </c>
      <c r="AZ470" s="16">
        <f t="shared" si="1355"/>
        <v>38</v>
      </c>
      <c r="BA470" s="16">
        <f t="shared" si="1356"/>
        <v>38.200000000000003</v>
      </c>
      <c r="BB470" s="16">
        <f t="shared" si="1357"/>
        <v>45.6</v>
      </c>
      <c r="BC470" s="16" t="str">
        <f>IF(BD470&gt;0, "true", "false")</f>
        <v>true</v>
      </c>
      <c r="BD470" s="16">
        <f>AH470</f>
        <v>0.99719999999999998</v>
      </c>
      <c r="BE470" s="16">
        <f t="shared" si="1358"/>
        <v>38</v>
      </c>
      <c r="BF470" s="16">
        <f t="shared" si="1359"/>
        <v>38.200000000000003</v>
      </c>
      <c r="BG470" s="16">
        <f t="shared" si="1360"/>
        <v>45.6</v>
      </c>
      <c r="BH470" s="16" t="str">
        <f>IF(BI470&gt;0, "true", "false")</f>
        <v>true</v>
      </c>
      <c r="BI470" s="16">
        <f>AH470</f>
        <v>0.99719999999999998</v>
      </c>
      <c r="BJ470" s="16">
        <f t="shared" si="1361"/>
        <v>38</v>
      </c>
      <c r="BK470" s="16">
        <f t="shared" si="1362"/>
        <v>38.200000000000003</v>
      </c>
      <c r="BL470" s="16">
        <f t="shared" si="1363"/>
        <v>45.6</v>
      </c>
      <c r="BM470" s="16" t="str">
        <f>IF(BN470&gt;0, "true", "false")</f>
        <v>true</v>
      </c>
      <c r="BN470" s="16">
        <f>AH470</f>
        <v>0.99719999999999998</v>
      </c>
      <c r="BO470" s="16">
        <f t="shared" si="1364"/>
        <v>38</v>
      </c>
      <c r="BP470" s="16">
        <f t="shared" si="1365"/>
        <v>38.200000000000003</v>
      </c>
      <c r="BQ470" s="16">
        <f t="shared" si="1366"/>
        <v>45.6</v>
      </c>
      <c r="BR470" s="16" t="str">
        <f>IF(BS470&gt;0, "true", "false")</f>
        <v>true</v>
      </c>
      <c r="BS470" s="16">
        <f>AL470</f>
        <v>0.96633333333333338</v>
      </c>
      <c r="BT470" s="16">
        <f t="shared" si="1367"/>
        <v>38</v>
      </c>
      <c r="BU470" s="16">
        <f t="shared" si="1368"/>
        <v>38.200000000000003</v>
      </c>
      <c r="BV470" s="16">
        <f t="shared" si="1369"/>
        <v>45.6</v>
      </c>
      <c r="BW470" s="16" t="str">
        <f>IF(BX470&gt;0, "true", "false")</f>
        <v>true</v>
      </c>
      <c r="BX470" s="16">
        <f>AL470</f>
        <v>0.96633333333333338</v>
      </c>
      <c r="BY470" s="16">
        <f t="shared" si="1370"/>
        <v>38</v>
      </c>
      <c r="BZ470" s="16">
        <f t="shared" si="1371"/>
        <v>38.200000000000003</v>
      </c>
      <c r="CA470" s="16">
        <f t="shared" si="1372"/>
        <v>45.6</v>
      </c>
      <c r="CB470" s="16" t="str">
        <f>IF(CC470&gt;0, "true", "false")</f>
        <v>true</v>
      </c>
      <c r="CC470" s="16">
        <f>AL470</f>
        <v>0.96633333333333338</v>
      </c>
      <c r="CD470" s="16">
        <f t="shared" si="1373"/>
        <v>38</v>
      </c>
      <c r="CE470" s="16">
        <f t="shared" si="1374"/>
        <v>38.200000000000003</v>
      </c>
      <c r="CF470" s="16">
        <f t="shared" si="1375"/>
        <v>45.6</v>
      </c>
      <c r="CG470" s="16" t="str">
        <f>IF(CH470&gt;0, "true", "false")</f>
        <v>true</v>
      </c>
      <c r="CH470" s="16">
        <f>AL470</f>
        <v>0.96633333333333338</v>
      </c>
      <c r="CI470" s="16">
        <f t="shared" si="1376"/>
        <v>38</v>
      </c>
      <c r="CJ470" s="16">
        <f t="shared" si="1377"/>
        <v>38.200000000000003</v>
      </c>
      <c r="CK470" s="16">
        <f t="shared" si="1378"/>
        <v>45.6</v>
      </c>
      <c r="CL470" s="16" t="str">
        <f>IF(CM470&gt;0, "true", "false")</f>
        <v>true</v>
      </c>
      <c r="CM470" s="76">
        <f>AP470</f>
        <v>0.95960000000000001</v>
      </c>
      <c r="CN470" s="16">
        <f t="shared" si="1379"/>
        <v>38</v>
      </c>
      <c r="CO470" s="16">
        <f t="shared" si="1380"/>
        <v>38.200000000000003</v>
      </c>
      <c r="CP470" s="16">
        <f t="shared" si="1381"/>
        <v>45.6</v>
      </c>
      <c r="CQ470" s="16" t="str">
        <f>IF(CR470&gt;0, "true", "false")</f>
        <v>true</v>
      </c>
      <c r="CR470" s="76">
        <f>AP470</f>
        <v>0.95960000000000001</v>
      </c>
      <c r="CS470" s="16">
        <f t="shared" si="1382"/>
        <v>38</v>
      </c>
      <c r="CT470" s="16">
        <f t="shared" si="1383"/>
        <v>38.200000000000003</v>
      </c>
      <c r="CU470" s="16">
        <f t="shared" si="1384"/>
        <v>45.6</v>
      </c>
      <c r="CV470" s="16" t="str">
        <f>IF(CW470&gt;0, "true", "false")</f>
        <v>true</v>
      </c>
      <c r="CW470" s="76">
        <f>AP470</f>
        <v>0.95960000000000001</v>
      </c>
      <c r="CX470" s="16">
        <f t="shared" si="1385"/>
        <v>38</v>
      </c>
      <c r="CY470" s="16">
        <f t="shared" si="1386"/>
        <v>38.200000000000003</v>
      </c>
      <c r="CZ470" s="16">
        <f t="shared" si="1387"/>
        <v>45.6</v>
      </c>
      <c r="DA470" s="16" t="str">
        <f>IF(DB470&gt;0, "true", "false")</f>
        <v>true</v>
      </c>
      <c r="DB470" s="76">
        <f>AP470</f>
        <v>0.95960000000000001</v>
      </c>
      <c r="DC470" s="16">
        <f t="shared" si="1388"/>
        <v>38</v>
      </c>
      <c r="DD470" s="16">
        <f t="shared" si="1389"/>
        <v>54.022958082652238</v>
      </c>
      <c r="DE470" s="16">
        <f t="shared" si="1390"/>
        <v>45.6</v>
      </c>
      <c r="DF470" s="16" t="str">
        <f>IF(DG470&gt;0, "true", "false")</f>
        <v>false</v>
      </c>
      <c r="DG470" s="76">
        <f>AT470</f>
        <v>0</v>
      </c>
      <c r="DH470" s="16">
        <f t="shared" si="1391"/>
        <v>38</v>
      </c>
      <c r="DI470" s="16">
        <f t="shared" si="1392"/>
        <v>54.022958082652238</v>
      </c>
      <c r="DJ470" s="16">
        <f t="shared" si="1393"/>
        <v>45.6</v>
      </c>
      <c r="DK470" s="16" t="str">
        <f>IF(DL470&gt;0, "true", "false")</f>
        <v>false</v>
      </c>
      <c r="DL470" s="76">
        <f>AT470</f>
        <v>0</v>
      </c>
      <c r="DM470" s="16">
        <f t="shared" si="1394"/>
        <v>38</v>
      </c>
      <c r="DN470" s="16">
        <f t="shared" si="1395"/>
        <v>54.022958082652238</v>
      </c>
      <c r="DO470" s="16">
        <f t="shared" si="1396"/>
        <v>45.6</v>
      </c>
      <c r="DP470" s="16" t="str">
        <f>IF(DQ470&gt;0, "true", "false")</f>
        <v>false</v>
      </c>
      <c r="DQ470" s="76">
        <f>AT470</f>
        <v>0</v>
      </c>
      <c r="DR470" s="16">
        <f t="shared" si="1397"/>
        <v>38</v>
      </c>
      <c r="DS470" s="16">
        <f t="shared" si="1398"/>
        <v>54.022958082652238</v>
      </c>
      <c r="DT470" s="16">
        <f t="shared" si="1399"/>
        <v>45.6</v>
      </c>
      <c r="DU470" s="16" t="str">
        <f>IF(DV470&gt;0, "true", "false")</f>
        <v>false</v>
      </c>
      <c r="DV470" s="76">
        <f>AT470</f>
        <v>0</v>
      </c>
    </row>
    <row r="471" spans="27:126" x14ac:dyDescent="0.35">
      <c r="AA471" s="74">
        <v>1.5</v>
      </c>
      <c r="AB471" s="73">
        <f t="shared" si="1351"/>
        <v>4.1893203883495165</v>
      </c>
      <c r="AC471" s="47" t="s">
        <v>11</v>
      </c>
      <c r="AD471" s="47" t="s">
        <v>2</v>
      </c>
      <c r="AE471" s="16">
        <f>[2]beta_Schätzung_Corr_Poll!E165</f>
        <v>50</v>
      </c>
      <c r="AF471" s="16">
        <f>[2]beta_Schätzung_Corr_Poll!E166</f>
        <v>61.7</v>
      </c>
      <c r="AG471" s="16">
        <f>[2]beta_Schätzung_Corr_Poll!E167</f>
        <v>126</v>
      </c>
      <c r="AH471" s="16">
        <f>[2]beta_Schätzung_Corr_Poll!E163</f>
        <v>0.99560000000000004</v>
      </c>
      <c r="AI471" s="16">
        <f>[2]beta_Schätzung_Corr_Poll!F165</f>
        <v>50</v>
      </c>
      <c r="AJ471" s="16">
        <f>[2]beta_Schätzung_Corr_Poll!F166</f>
        <v>61.9</v>
      </c>
      <c r="AK471" s="16">
        <f>[2]beta_Schätzung_Corr_Poll!F167</f>
        <v>126</v>
      </c>
      <c r="AL471" s="16">
        <f>[2]beta_Schätzung_Corr_Poll!F163</f>
        <v>0.93500000000000005</v>
      </c>
      <c r="AM471" s="16">
        <f>[2]beta_Schätzung_Corr_Poll!G165</f>
        <v>50</v>
      </c>
      <c r="AN471" s="16">
        <f>[2]beta_Schätzung_Corr_Poll!G166</f>
        <v>62.7</v>
      </c>
      <c r="AO471" s="16">
        <f>[2]beta_Schätzung_Corr_Poll!G167</f>
        <v>126</v>
      </c>
      <c r="AP471" s="16">
        <f>[2]beta_Schätzung_Corr_Poll!G163</f>
        <v>0.94</v>
      </c>
      <c r="AQ471" s="16">
        <f>[2]beta_Schätzung_Corr_Poll!H165</f>
        <v>50</v>
      </c>
      <c r="AR471" s="16">
        <f>[2]beta_Schätzung_Corr_Poll!H166</f>
        <v>126</v>
      </c>
      <c r="AS471" s="16">
        <f>[2]beta_Schätzung_Corr_Poll!H167</f>
        <v>126</v>
      </c>
      <c r="AT471" s="16">
        <f>[2]beta_Schätzung_Corr_Poll!H163</f>
        <v>0</v>
      </c>
      <c r="AU471" s="16">
        <f t="shared" si="1352"/>
        <v>50</v>
      </c>
      <c r="AV471" s="16">
        <f t="shared" si="1353"/>
        <v>61.7</v>
      </c>
      <c r="AW471" s="16">
        <f t="shared" si="1354"/>
        <v>126</v>
      </c>
      <c r="AX471" s="47" t="str">
        <f>IF(AY471&gt;0, "true", "false")</f>
        <v>true</v>
      </c>
      <c r="AY471" s="16">
        <f>AH471</f>
        <v>0.99560000000000004</v>
      </c>
      <c r="AZ471" s="16">
        <f t="shared" si="1355"/>
        <v>50</v>
      </c>
      <c r="BA471" s="16">
        <f t="shared" si="1356"/>
        <v>61.7</v>
      </c>
      <c r="BB471" s="16">
        <f t="shared" si="1357"/>
        <v>126</v>
      </c>
      <c r="BC471" s="16" t="str">
        <f>IF(BD471&gt;0, "true", "false")</f>
        <v>true</v>
      </c>
      <c r="BD471" s="16">
        <f>AH471</f>
        <v>0.99560000000000004</v>
      </c>
      <c r="BE471" s="16">
        <f t="shared" si="1358"/>
        <v>50</v>
      </c>
      <c r="BF471" s="16">
        <f t="shared" si="1359"/>
        <v>61.7</v>
      </c>
      <c r="BG471" s="16">
        <f t="shared" si="1360"/>
        <v>126</v>
      </c>
      <c r="BH471" s="16" t="str">
        <f>IF(BI471&gt;0, "true", "false")</f>
        <v>true</v>
      </c>
      <c r="BI471" s="16">
        <f>AH471</f>
        <v>0.99560000000000004</v>
      </c>
      <c r="BJ471" s="16">
        <f t="shared" si="1361"/>
        <v>50</v>
      </c>
      <c r="BK471" s="16">
        <f t="shared" si="1362"/>
        <v>61.7</v>
      </c>
      <c r="BL471" s="16">
        <f t="shared" si="1363"/>
        <v>126</v>
      </c>
      <c r="BM471" s="16" t="str">
        <f>IF(BN471&gt;0, "true", "false")</f>
        <v>true</v>
      </c>
      <c r="BN471" s="16">
        <f>AH471</f>
        <v>0.99560000000000004</v>
      </c>
      <c r="BO471" s="16">
        <f t="shared" si="1364"/>
        <v>50</v>
      </c>
      <c r="BP471" s="16">
        <f t="shared" si="1365"/>
        <v>80.210000000000008</v>
      </c>
      <c r="BQ471" s="16">
        <f t="shared" si="1366"/>
        <v>126</v>
      </c>
      <c r="BR471" s="16" t="str">
        <f>IF(BS471&gt;0, "true", "false")</f>
        <v>true</v>
      </c>
      <c r="BS471" s="16">
        <f>AL471</f>
        <v>0.93500000000000005</v>
      </c>
      <c r="BT471" s="16">
        <f t="shared" si="1367"/>
        <v>50</v>
      </c>
      <c r="BU471" s="16">
        <f t="shared" si="1368"/>
        <v>80.210000000000008</v>
      </c>
      <c r="BV471" s="16">
        <f t="shared" si="1369"/>
        <v>126</v>
      </c>
      <c r="BW471" s="16" t="str">
        <f>IF(BX471&gt;0, "true", "false")</f>
        <v>true</v>
      </c>
      <c r="BX471" s="16">
        <f>AL471</f>
        <v>0.93500000000000005</v>
      </c>
      <c r="BY471" s="16">
        <f t="shared" si="1370"/>
        <v>50</v>
      </c>
      <c r="BZ471" s="16">
        <f t="shared" si="1371"/>
        <v>80.210000000000008</v>
      </c>
      <c r="CA471" s="16">
        <f t="shared" si="1372"/>
        <v>126</v>
      </c>
      <c r="CB471" s="16" t="str">
        <f>IF(CC471&gt;0, "true", "false")</f>
        <v>true</v>
      </c>
      <c r="CC471" s="16">
        <f>AL471</f>
        <v>0.93500000000000005</v>
      </c>
      <c r="CD471" s="16">
        <f t="shared" si="1373"/>
        <v>50</v>
      </c>
      <c r="CE471" s="16">
        <f t="shared" si="1374"/>
        <v>80.210000000000008</v>
      </c>
      <c r="CF471" s="16">
        <f t="shared" si="1375"/>
        <v>126</v>
      </c>
      <c r="CG471" s="16" t="str">
        <f>IF(CH471&gt;0, "true", "false")</f>
        <v>true</v>
      </c>
      <c r="CH471" s="16">
        <f>AL471</f>
        <v>0.93500000000000005</v>
      </c>
      <c r="CI471" s="16">
        <f t="shared" si="1376"/>
        <v>50</v>
      </c>
      <c r="CJ471" s="16">
        <f t="shared" si="1377"/>
        <v>92.550000000000011</v>
      </c>
      <c r="CK471" s="16">
        <f t="shared" si="1378"/>
        <v>126</v>
      </c>
      <c r="CL471" s="16" t="str">
        <f>IF(CM471&gt;0, "true", "false")</f>
        <v>true</v>
      </c>
      <c r="CM471" s="76">
        <f>AP471</f>
        <v>0.94</v>
      </c>
      <c r="CN471" s="16">
        <f t="shared" si="1379"/>
        <v>50</v>
      </c>
      <c r="CO471" s="16">
        <f t="shared" si="1380"/>
        <v>92.550000000000011</v>
      </c>
      <c r="CP471" s="16">
        <f t="shared" si="1381"/>
        <v>126</v>
      </c>
      <c r="CQ471" s="16" t="str">
        <f>IF(CR471&gt;0, "true", "false")</f>
        <v>true</v>
      </c>
      <c r="CR471" s="76">
        <f>AP471</f>
        <v>0.94</v>
      </c>
      <c r="CS471" s="16">
        <f t="shared" si="1382"/>
        <v>50</v>
      </c>
      <c r="CT471" s="16">
        <f t="shared" si="1383"/>
        <v>92.550000000000011</v>
      </c>
      <c r="CU471" s="16">
        <f t="shared" si="1384"/>
        <v>126</v>
      </c>
      <c r="CV471" s="16" t="str">
        <f>IF(CW471&gt;0, "true", "false")</f>
        <v>true</v>
      </c>
      <c r="CW471" s="76">
        <f>AP471</f>
        <v>0.94</v>
      </c>
      <c r="CX471" s="16">
        <f t="shared" si="1385"/>
        <v>50</v>
      </c>
      <c r="CY471" s="16">
        <f t="shared" si="1386"/>
        <v>92.550000000000011</v>
      </c>
      <c r="CZ471" s="16">
        <f t="shared" si="1387"/>
        <v>126</v>
      </c>
      <c r="DA471" s="16" t="str">
        <f>IF(DB471&gt;0, "true", "false")</f>
        <v>true</v>
      </c>
      <c r="DB471" s="76">
        <f>AP471</f>
        <v>0.94</v>
      </c>
      <c r="DC471" s="16">
        <f t="shared" si="1388"/>
        <v>50</v>
      </c>
      <c r="DD471" s="16">
        <f t="shared" si="1389"/>
        <v>122.47100309869272</v>
      </c>
      <c r="DE471" s="16">
        <f t="shared" si="1390"/>
        <v>126</v>
      </c>
      <c r="DF471" s="16" t="str">
        <f>IF(DG471&gt;0, "true", "false")</f>
        <v>false</v>
      </c>
      <c r="DG471" s="76">
        <f>AT471</f>
        <v>0</v>
      </c>
      <c r="DH471" s="16">
        <f t="shared" si="1391"/>
        <v>50</v>
      </c>
      <c r="DI471" s="16">
        <f t="shared" si="1392"/>
        <v>122.47100309869272</v>
      </c>
      <c r="DJ471" s="16">
        <f t="shared" si="1393"/>
        <v>126</v>
      </c>
      <c r="DK471" s="16" t="str">
        <f>IF(DL471&gt;0, "true", "false")</f>
        <v>false</v>
      </c>
      <c r="DL471" s="76">
        <f>AT471</f>
        <v>0</v>
      </c>
      <c r="DM471" s="16">
        <f t="shared" si="1394"/>
        <v>50</v>
      </c>
      <c r="DN471" s="16">
        <f t="shared" si="1395"/>
        <v>122.47100309869272</v>
      </c>
      <c r="DO471" s="16">
        <f t="shared" si="1396"/>
        <v>126</v>
      </c>
      <c r="DP471" s="16" t="str">
        <f>IF(DQ471&gt;0, "true", "false")</f>
        <v>false</v>
      </c>
      <c r="DQ471" s="76">
        <f>AT471</f>
        <v>0</v>
      </c>
      <c r="DR471" s="16">
        <f t="shared" si="1397"/>
        <v>50</v>
      </c>
      <c r="DS471" s="16">
        <f t="shared" si="1398"/>
        <v>122.47100309869272</v>
      </c>
      <c r="DT471" s="16">
        <f t="shared" si="1399"/>
        <v>126</v>
      </c>
      <c r="DU471" s="16" t="str">
        <f>IF(DV471&gt;0, "true", "false")</f>
        <v>false</v>
      </c>
      <c r="DV471" s="76">
        <f>AT471</f>
        <v>0</v>
      </c>
    </row>
    <row r="472" spans="27:126" x14ac:dyDescent="0.35">
      <c r="AA472" s="74" t="s">
        <v>114</v>
      </c>
      <c r="AB472" s="73" t="str">
        <f t="shared" si="1351"/>
        <v>-</v>
      </c>
      <c r="AC472" s="47" t="s">
        <v>12</v>
      </c>
      <c r="AD472" s="47" t="s">
        <v>2</v>
      </c>
      <c r="AE472" s="16"/>
      <c r="AF472" s="16"/>
      <c r="AG472" s="16" t="str">
        <f t="shared" ref="AG472:AG477" si="1400">IF(MAX(AV13,BA13,BF13,BK13,BP13,BU13,BZ13,CE13,CJ13,CO13,CT13,CY13,DD13,DI13,DN13,DS13)=0,"N/A",MAX(AV13,BA13,BF13,BK13,BP13,BU13,BZ13,CE13,CJ13,CO13,CT13,CY13,DD13,DI13,DN13,DS13))</f>
        <v>N/A</v>
      </c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 t="str">
        <f t="shared" si="1352"/>
        <v>N/A</v>
      </c>
      <c r="AV472" s="16" t="str">
        <f t="shared" si="1353"/>
        <v>N/A</v>
      </c>
      <c r="AW472" s="16" t="str">
        <f t="shared" si="1354"/>
        <v>N/A</v>
      </c>
      <c r="AX472" s="16"/>
      <c r="AY472" s="16"/>
      <c r="AZ472" s="16" t="str">
        <f t="shared" si="1355"/>
        <v>N/A</v>
      </c>
      <c r="BA472" s="16" t="str">
        <f t="shared" si="1356"/>
        <v>N/A</v>
      </c>
      <c r="BB472" s="16" t="str">
        <f t="shared" si="1357"/>
        <v>N/A</v>
      </c>
      <c r="BC472" s="16"/>
      <c r="BD472" s="16"/>
      <c r="BE472" s="16" t="str">
        <f t="shared" si="1358"/>
        <v>N/A</v>
      </c>
      <c r="BF472" s="16" t="str">
        <f t="shared" si="1359"/>
        <v>N/A</v>
      </c>
      <c r="BG472" s="16" t="str">
        <f t="shared" si="1360"/>
        <v>N/A</v>
      </c>
      <c r="BH472" s="16"/>
      <c r="BI472" s="16"/>
      <c r="BJ472" s="16" t="str">
        <f t="shared" si="1361"/>
        <v>N/A</v>
      </c>
      <c r="BK472" s="16" t="str">
        <f t="shared" si="1362"/>
        <v>N/A</v>
      </c>
      <c r="BL472" s="16" t="str">
        <f t="shared" si="1363"/>
        <v>N/A</v>
      </c>
      <c r="BM472" s="16"/>
      <c r="BN472" s="16"/>
      <c r="BO472" s="16" t="str">
        <f t="shared" si="1364"/>
        <v>N/A</v>
      </c>
      <c r="BP472" s="16" t="str">
        <f t="shared" si="1365"/>
        <v>N/A</v>
      </c>
      <c r="BQ472" s="16" t="str">
        <f t="shared" si="1366"/>
        <v>N/A</v>
      </c>
      <c r="BR472" s="16"/>
      <c r="BS472" s="16"/>
      <c r="BT472" s="16" t="str">
        <f t="shared" si="1367"/>
        <v>N/A</v>
      </c>
      <c r="BU472" s="16" t="str">
        <f t="shared" si="1368"/>
        <v>N/A</v>
      </c>
      <c r="BV472" s="16" t="str">
        <f t="shared" si="1369"/>
        <v>N/A</v>
      </c>
      <c r="BW472" s="16"/>
      <c r="BX472" s="16"/>
      <c r="BY472" s="16" t="str">
        <f t="shared" si="1370"/>
        <v>N/A</v>
      </c>
      <c r="BZ472" s="16" t="str">
        <f t="shared" si="1371"/>
        <v>N/A</v>
      </c>
      <c r="CA472" s="16" t="str">
        <f t="shared" si="1372"/>
        <v>N/A</v>
      </c>
      <c r="CB472" s="16"/>
      <c r="CC472" s="16"/>
      <c r="CD472" s="16" t="str">
        <f t="shared" si="1373"/>
        <v>N/A</v>
      </c>
      <c r="CE472" s="16" t="str">
        <f t="shared" si="1374"/>
        <v>N/A</v>
      </c>
      <c r="CF472" s="16" t="str">
        <f t="shared" si="1375"/>
        <v>N/A</v>
      </c>
      <c r="CG472" s="16"/>
      <c r="CH472" s="16"/>
      <c r="CI472" s="16" t="str">
        <f t="shared" si="1376"/>
        <v>N/A</v>
      </c>
      <c r="CJ472" s="16" t="str">
        <f t="shared" si="1377"/>
        <v>N/A</v>
      </c>
      <c r="CK472" s="16" t="str">
        <f t="shared" si="1378"/>
        <v>N/A</v>
      </c>
      <c r="CL472" s="16"/>
      <c r="CM472" s="16"/>
      <c r="CN472" s="16" t="str">
        <f t="shared" si="1379"/>
        <v>N/A</v>
      </c>
      <c r="CO472" s="16" t="str">
        <f t="shared" si="1380"/>
        <v>N/A</v>
      </c>
      <c r="CP472" s="16" t="str">
        <f t="shared" si="1381"/>
        <v>N/A</v>
      </c>
      <c r="CQ472" s="16"/>
      <c r="CR472" s="16"/>
      <c r="CS472" s="16" t="str">
        <f t="shared" si="1382"/>
        <v>N/A</v>
      </c>
      <c r="CT472" s="16" t="str">
        <f t="shared" si="1383"/>
        <v>N/A</v>
      </c>
      <c r="CU472" s="16" t="str">
        <f t="shared" si="1384"/>
        <v>N/A</v>
      </c>
      <c r="CV472" s="16"/>
      <c r="CW472" s="16"/>
      <c r="CX472" s="16" t="str">
        <f t="shared" si="1385"/>
        <v>N/A</v>
      </c>
      <c r="CY472" s="16" t="str">
        <f t="shared" si="1386"/>
        <v>N/A</v>
      </c>
      <c r="CZ472" s="16" t="str">
        <f t="shared" si="1387"/>
        <v>N/A</v>
      </c>
      <c r="DA472" s="16"/>
      <c r="DB472" s="16"/>
      <c r="DC472" s="16" t="str">
        <f t="shared" si="1388"/>
        <v>N/A</v>
      </c>
      <c r="DD472" s="16" t="str">
        <f t="shared" si="1389"/>
        <v>N/A</v>
      </c>
      <c r="DE472" s="16" t="str">
        <f t="shared" si="1390"/>
        <v>N/A</v>
      </c>
      <c r="DF472" s="16"/>
      <c r="DG472" s="16"/>
      <c r="DH472" s="16" t="str">
        <f t="shared" si="1391"/>
        <v>N/A</v>
      </c>
      <c r="DI472" s="16" t="str">
        <f t="shared" si="1392"/>
        <v>N/A</v>
      </c>
      <c r="DJ472" s="16" t="str">
        <f t="shared" si="1393"/>
        <v>N/A</v>
      </c>
      <c r="DK472" s="16"/>
      <c r="DL472" s="16"/>
      <c r="DM472" s="16" t="str">
        <f t="shared" si="1394"/>
        <v>N/A</v>
      </c>
      <c r="DN472" s="16" t="str">
        <f t="shared" si="1395"/>
        <v>N/A</v>
      </c>
      <c r="DO472" s="16" t="str">
        <f t="shared" si="1396"/>
        <v>N/A</v>
      </c>
      <c r="DP472" s="16"/>
      <c r="DQ472" s="16"/>
      <c r="DR472" s="16" t="str">
        <f t="shared" si="1397"/>
        <v>N/A</v>
      </c>
      <c r="DS472" s="16" t="str">
        <f t="shared" si="1398"/>
        <v>N/A</v>
      </c>
      <c r="DT472" s="16" t="str">
        <f t="shared" si="1399"/>
        <v>N/A</v>
      </c>
      <c r="DU472" s="16"/>
      <c r="DV472" s="16"/>
    </row>
    <row r="473" spans="27:126" x14ac:dyDescent="0.35">
      <c r="AA473" s="74" t="s">
        <v>114</v>
      </c>
      <c r="AB473" s="73" t="str">
        <f t="shared" si="1351"/>
        <v>-</v>
      </c>
      <c r="AC473" s="47" t="s">
        <v>13</v>
      </c>
      <c r="AD473" s="47" t="s">
        <v>2</v>
      </c>
      <c r="AE473" s="16"/>
      <c r="AF473" s="16"/>
      <c r="AG473" s="16" t="str">
        <f t="shared" si="1400"/>
        <v>N/A</v>
      </c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 t="str">
        <f t="shared" si="1352"/>
        <v>N/A</v>
      </c>
      <c r="AV473" s="16" t="str">
        <f t="shared" si="1353"/>
        <v>N/A</v>
      </c>
      <c r="AW473" s="16" t="str">
        <f t="shared" si="1354"/>
        <v>N/A</v>
      </c>
      <c r="AX473" s="16"/>
      <c r="AY473" s="16"/>
      <c r="AZ473" s="16" t="str">
        <f t="shared" si="1355"/>
        <v>N/A</v>
      </c>
      <c r="BA473" s="16" t="str">
        <f t="shared" si="1356"/>
        <v>N/A</v>
      </c>
      <c r="BB473" s="16" t="str">
        <f t="shared" si="1357"/>
        <v>N/A</v>
      </c>
      <c r="BC473" s="16"/>
      <c r="BD473" s="16"/>
      <c r="BE473" s="16" t="str">
        <f t="shared" si="1358"/>
        <v>N/A</v>
      </c>
      <c r="BF473" s="16" t="str">
        <f t="shared" si="1359"/>
        <v>N/A</v>
      </c>
      <c r="BG473" s="16" t="str">
        <f t="shared" si="1360"/>
        <v>N/A</v>
      </c>
      <c r="BH473" s="16"/>
      <c r="BI473" s="16"/>
      <c r="BJ473" s="16" t="str">
        <f t="shared" si="1361"/>
        <v>N/A</v>
      </c>
      <c r="BK473" s="16" t="str">
        <f t="shared" si="1362"/>
        <v>N/A</v>
      </c>
      <c r="BL473" s="16" t="str">
        <f t="shared" si="1363"/>
        <v>N/A</v>
      </c>
      <c r="BM473" s="16"/>
      <c r="BN473" s="16"/>
      <c r="BO473" s="16" t="str">
        <f t="shared" si="1364"/>
        <v>N/A</v>
      </c>
      <c r="BP473" s="16" t="str">
        <f t="shared" si="1365"/>
        <v>N/A</v>
      </c>
      <c r="BQ473" s="16" t="str">
        <f t="shared" si="1366"/>
        <v>N/A</v>
      </c>
      <c r="BR473" s="16"/>
      <c r="BS473" s="16"/>
      <c r="BT473" s="16" t="str">
        <f t="shared" si="1367"/>
        <v>N/A</v>
      </c>
      <c r="BU473" s="16" t="str">
        <f t="shared" si="1368"/>
        <v>N/A</v>
      </c>
      <c r="BV473" s="16" t="str">
        <f t="shared" si="1369"/>
        <v>N/A</v>
      </c>
      <c r="BW473" s="16"/>
      <c r="BX473" s="16"/>
      <c r="BY473" s="16" t="str">
        <f t="shared" si="1370"/>
        <v>N/A</v>
      </c>
      <c r="BZ473" s="16" t="str">
        <f t="shared" si="1371"/>
        <v>N/A</v>
      </c>
      <c r="CA473" s="16" t="str">
        <f t="shared" si="1372"/>
        <v>N/A</v>
      </c>
      <c r="CB473" s="16"/>
      <c r="CC473" s="16"/>
      <c r="CD473" s="16" t="str">
        <f t="shared" si="1373"/>
        <v>N/A</v>
      </c>
      <c r="CE473" s="16" t="str">
        <f t="shared" si="1374"/>
        <v>N/A</v>
      </c>
      <c r="CF473" s="16" t="str">
        <f t="shared" si="1375"/>
        <v>N/A</v>
      </c>
      <c r="CG473" s="16"/>
      <c r="CH473" s="16"/>
      <c r="CI473" s="16" t="str">
        <f t="shared" si="1376"/>
        <v>N/A</v>
      </c>
      <c r="CJ473" s="16" t="str">
        <f t="shared" si="1377"/>
        <v>N/A</v>
      </c>
      <c r="CK473" s="16" t="str">
        <f t="shared" si="1378"/>
        <v>N/A</v>
      </c>
      <c r="CL473" s="16"/>
      <c r="CM473" s="16"/>
      <c r="CN473" s="16" t="str">
        <f t="shared" si="1379"/>
        <v>N/A</v>
      </c>
      <c r="CO473" s="16" t="str">
        <f t="shared" si="1380"/>
        <v>N/A</v>
      </c>
      <c r="CP473" s="16" t="str">
        <f t="shared" si="1381"/>
        <v>N/A</v>
      </c>
      <c r="CQ473" s="16"/>
      <c r="CR473" s="16"/>
      <c r="CS473" s="16" t="str">
        <f t="shared" si="1382"/>
        <v>N/A</v>
      </c>
      <c r="CT473" s="16" t="str">
        <f t="shared" si="1383"/>
        <v>N/A</v>
      </c>
      <c r="CU473" s="16" t="str">
        <f t="shared" si="1384"/>
        <v>N/A</v>
      </c>
      <c r="CV473" s="16"/>
      <c r="CW473" s="16"/>
      <c r="CX473" s="16" t="str">
        <f t="shared" si="1385"/>
        <v>N/A</v>
      </c>
      <c r="CY473" s="16" t="str">
        <f t="shared" si="1386"/>
        <v>N/A</v>
      </c>
      <c r="CZ473" s="16" t="str">
        <f t="shared" si="1387"/>
        <v>N/A</v>
      </c>
      <c r="DA473" s="16"/>
      <c r="DB473" s="16"/>
      <c r="DC473" s="16" t="str">
        <f t="shared" si="1388"/>
        <v>N/A</v>
      </c>
      <c r="DD473" s="16" t="str">
        <f t="shared" si="1389"/>
        <v>N/A</v>
      </c>
      <c r="DE473" s="16" t="str">
        <f t="shared" si="1390"/>
        <v>N/A</v>
      </c>
      <c r="DF473" s="16"/>
      <c r="DG473" s="16"/>
      <c r="DH473" s="16" t="str">
        <f t="shared" si="1391"/>
        <v>N/A</v>
      </c>
      <c r="DI473" s="16" t="str">
        <f t="shared" si="1392"/>
        <v>N/A</v>
      </c>
      <c r="DJ473" s="16" t="str">
        <f t="shared" si="1393"/>
        <v>N/A</v>
      </c>
      <c r="DK473" s="16"/>
      <c r="DL473" s="16"/>
      <c r="DM473" s="16" t="str">
        <f t="shared" si="1394"/>
        <v>N/A</v>
      </c>
      <c r="DN473" s="16" t="str">
        <f t="shared" si="1395"/>
        <v>N/A</v>
      </c>
      <c r="DO473" s="16" t="str">
        <f t="shared" si="1396"/>
        <v>N/A</v>
      </c>
      <c r="DP473" s="16"/>
      <c r="DQ473" s="16"/>
      <c r="DR473" s="16" t="str">
        <f t="shared" si="1397"/>
        <v>N/A</v>
      </c>
      <c r="DS473" s="16" t="str">
        <f t="shared" si="1398"/>
        <v>N/A</v>
      </c>
      <c r="DT473" s="16" t="str">
        <f t="shared" si="1399"/>
        <v>N/A</v>
      </c>
      <c r="DU473" s="16"/>
      <c r="DV473" s="16"/>
    </row>
    <row r="474" spans="27:126" x14ac:dyDescent="0.35">
      <c r="AA474" s="74" t="s">
        <v>114</v>
      </c>
      <c r="AB474" s="73" t="str">
        <f t="shared" si="1351"/>
        <v>-</v>
      </c>
      <c r="AC474" s="47" t="s">
        <v>14</v>
      </c>
      <c r="AD474" s="47" t="s">
        <v>2</v>
      </c>
      <c r="AE474" s="16"/>
      <c r="AF474" s="16"/>
      <c r="AG474" s="16" t="str">
        <f t="shared" si="1400"/>
        <v>N/A</v>
      </c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 t="str">
        <f t="shared" si="1352"/>
        <v>N/A</v>
      </c>
      <c r="AV474" s="16" t="str">
        <f t="shared" si="1353"/>
        <v>N/A</v>
      </c>
      <c r="AW474" s="16" t="str">
        <f t="shared" si="1354"/>
        <v>N/A</v>
      </c>
      <c r="AX474" s="16"/>
      <c r="AY474" s="16"/>
      <c r="AZ474" s="16" t="str">
        <f t="shared" si="1355"/>
        <v>N/A</v>
      </c>
      <c r="BA474" s="16" t="str">
        <f t="shared" si="1356"/>
        <v>N/A</v>
      </c>
      <c r="BB474" s="16" t="str">
        <f t="shared" si="1357"/>
        <v>N/A</v>
      </c>
      <c r="BC474" s="16"/>
      <c r="BD474" s="16"/>
      <c r="BE474" s="16" t="str">
        <f t="shared" si="1358"/>
        <v>N/A</v>
      </c>
      <c r="BF474" s="16" t="str">
        <f t="shared" si="1359"/>
        <v>N/A</v>
      </c>
      <c r="BG474" s="16" t="str">
        <f t="shared" si="1360"/>
        <v>N/A</v>
      </c>
      <c r="BH474" s="16"/>
      <c r="BI474" s="16"/>
      <c r="BJ474" s="16" t="str">
        <f t="shared" si="1361"/>
        <v>N/A</v>
      </c>
      <c r="BK474" s="16" t="str">
        <f t="shared" si="1362"/>
        <v>N/A</v>
      </c>
      <c r="BL474" s="16" t="str">
        <f t="shared" si="1363"/>
        <v>N/A</v>
      </c>
      <c r="BM474" s="16"/>
      <c r="BN474" s="16"/>
      <c r="BO474" s="16" t="str">
        <f t="shared" si="1364"/>
        <v>N/A</v>
      </c>
      <c r="BP474" s="16" t="str">
        <f t="shared" si="1365"/>
        <v>N/A</v>
      </c>
      <c r="BQ474" s="16" t="str">
        <f t="shared" si="1366"/>
        <v>N/A</v>
      </c>
      <c r="BR474" s="16"/>
      <c r="BS474" s="16"/>
      <c r="BT474" s="16" t="str">
        <f t="shared" si="1367"/>
        <v>N/A</v>
      </c>
      <c r="BU474" s="16" t="str">
        <f t="shared" si="1368"/>
        <v>N/A</v>
      </c>
      <c r="BV474" s="16" t="str">
        <f t="shared" si="1369"/>
        <v>N/A</v>
      </c>
      <c r="BW474" s="16"/>
      <c r="BX474" s="16"/>
      <c r="BY474" s="16" t="str">
        <f t="shared" si="1370"/>
        <v>N/A</v>
      </c>
      <c r="BZ474" s="16" t="str">
        <f t="shared" si="1371"/>
        <v>N/A</v>
      </c>
      <c r="CA474" s="16" t="str">
        <f t="shared" si="1372"/>
        <v>N/A</v>
      </c>
      <c r="CB474" s="16"/>
      <c r="CC474" s="16"/>
      <c r="CD474" s="16" t="str">
        <f t="shared" si="1373"/>
        <v>N/A</v>
      </c>
      <c r="CE474" s="16" t="str">
        <f t="shared" si="1374"/>
        <v>N/A</v>
      </c>
      <c r="CF474" s="16" t="str">
        <f t="shared" si="1375"/>
        <v>N/A</v>
      </c>
      <c r="CG474" s="16"/>
      <c r="CH474" s="16"/>
      <c r="CI474" s="16" t="str">
        <f t="shared" si="1376"/>
        <v>N/A</v>
      </c>
      <c r="CJ474" s="16" t="str">
        <f t="shared" si="1377"/>
        <v>N/A</v>
      </c>
      <c r="CK474" s="16" t="str">
        <f t="shared" si="1378"/>
        <v>N/A</v>
      </c>
      <c r="CL474" s="16"/>
      <c r="CM474" s="16"/>
      <c r="CN474" s="16" t="str">
        <f t="shared" si="1379"/>
        <v>N/A</v>
      </c>
      <c r="CO474" s="16" t="str">
        <f t="shared" si="1380"/>
        <v>N/A</v>
      </c>
      <c r="CP474" s="16" t="str">
        <f t="shared" si="1381"/>
        <v>N/A</v>
      </c>
      <c r="CQ474" s="16"/>
      <c r="CR474" s="16"/>
      <c r="CS474" s="16" t="str">
        <f t="shared" si="1382"/>
        <v>N/A</v>
      </c>
      <c r="CT474" s="16" t="str">
        <f t="shared" si="1383"/>
        <v>N/A</v>
      </c>
      <c r="CU474" s="16" t="str">
        <f t="shared" si="1384"/>
        <v>N/A</v>
      </c>
      <c r="CV474" s="16"/>
      <c r="CW474" s="16"/>
      <c r="CX474" s="16" t="str">
        <f t="shared" si="1385"/>
        <v>N/A</v>
      </c>
      <c r="CY474" s="16" t="str">
        <f t="shared" si="1386"/>
        <v>N/A</v>
      </c>
      <c r="CZ474" s="16" t="str">
        <f t="shared" si="1387"/>
        <v>N/A</v>
      </c>
      <c r="DA474" s="16"/>
      <c r="DB474" s="16"/>
      <c r="DC474" s="16" t="str">
        <f t="shared" si="1388"/>
        <v>N/A</v>
      </c>
      <c r="DD474" s="16" t="str">
        <f t="shared" si="1389"/>
        <v>N/A</v>
      </c>
      <c r="DE474" s="16" t="str">
        <f t="shared" si="1390"/>
        <v>N/A</v>
      </c>
      <c r="DF474" s="16"/>
      <c r="DG474" s="16"/>
      <c r="DH474" s="16" t="str">
        <f t="shared" si="1391"/>
        <v>N/A</v>
      </c>
      <c r="DI474" s="16" t="str">
        <f t="shared" si="1392"/>
        <v>N/A</v>
      </c>
      <c r="DJ474" s="16" t="str">
        <f t="shared" si="1393"/>
        <v>N/A</v>
      </c>
      <c r="DK474" s="16"/>
      <c r="DL474" s="16"/>
      <c r="DM474" s="16" t="str">
        <f t="shared" si="1394"/>
        <v>N/A</v>
      </c>
      <c r="DN474" s="16" t="str">
        <f t="shared" si="1395"/>
        <v>N/A</v>
      </c>
      <c r="DO474" s="16" t="str">
        <f t="shared" si="1396"/>
        <v>N/A</v>
      </c>
      <c r="DP474" s="16"/>
      <c r="DQ474" s="16"/>
      <c r="DR474" s="16" t="str">
        <f t="shared" si="1397"/>
        <v>N/A</v>
      </c>
      <c r="DS474" s="16" t="str">
        <f t="shared" si="1398"/>
        <v>N/A</v>
      </c>
      <c r="DT474" s="16" t="str">
        <f t="shared" si="1399"/>
        <v>N/A</v>
      </c>
      <c r="DU474" s="16"/>
      <c r="DV474" s="16"/>
    </row>
    <row r="475" spans="27:126" x14ac:dyDescent="0.35">
      <c r="AA475" s="74" t="s">
        <v>114</v>
      </c>
      <c r="AB475" s="73" t="str">
        <f t="shared" si="1351"/>
        <v>-</v>
      </c>
      <c r="AC475" s="47" t="s">
        <v>15</v>
      </c>
      <c r="AD475" s="47" t="s">
        <v>2</v>
      </c>
      <c r="AE475" s="16"/>
      <c r="AF475" s="16"/>
      <c r="AG475" s="16" t="str">
        <f t="shared" si="1400"/>
        <v>N/A</v>
      </c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 t="str">
        <f t="shared" si="1352"/>
        <v>N/A</v>
      </c>
      <c r="AV475" s="16" t="str">
        <f t="shared" si="1353"/>
        <v>N/A</v>
      </c>
      <c r="AW475" s="16" t="str">
        <f t="shared" si="1354"/>
        <v>N/A</v>
      </c>
      <c r="AX475" s="16"/>
      <c r="AY475" s="16"/>
      <c r="AZ475" s="16" t="str">
        <f t="shared" si="1355"/>
        <v>N/A</v>
      </c>
      <c r="BA475" s="16" t="str">
        <f t="shared" si="1356"/>
        <v>N/A</v>
      </c>
      <c r="BB475" s="16" t="str">
        <f t="shared" si="1357"/>
        <v>N/A</v>
      </c>
      <c r="BC475" s="16"/>
      <c r="BD475" s="16"/>
      <c r="BE475" s="16" t="str">
        <f t="shared" si="1358"/>
        <v>N/A</v>
      </c>
      <c r="BF475" s="16" t="str">
        <f t="shared" si="1359"/>
        <v>N/A</v>
      </c>
      <c r="BG475" s="16" t="str">
        <f t="shared" si="1360"/>
        <v>N/A</v>
      </c>
      <c r="BH475" s="16"/>
      <c r="BI475" s="16"/>
      <c r="BJ475" s="16" t="str">
        <f t="shared" si="1361"/>
        <v>N/A</v>
      </c>
      <c r="BK475" s="16" t="str">
        <f t="shared" si="1362"/>
        <v>N/A</v>
      </c>
      <c r="BL475" s="16" t="str">
        <f t="shared" si="1363"/>
        <v>N/A</v>
      </c>
      <c r="BM475" s="16"/>
      <c r="BN475" s="16"/>
      <c r="BO475" s="16" t="str">
        <f t="shared" si="1364"/>
        <v>N/A</v>
      </c>
      <c r="BP475" s="16" t="str">
        <f t="shared" si="1365"/>
        <v>N/A</v>
      </c>
      <c r="BQ475" s="16" t="str">
        <f t="shared" si="1366"/>
        <v>N/A</v>
      </c>
      <c r="BR475" s="16"/>
      <c r="BS475" s="16"/>
      <c r="BT475" s="16" t="str">
        <f t="shared" si="1367"/>
        <v>N/A</v>
      </c>
      <c r="BU475" s="16" t="str">
        <f t="shared" si="1368"/>
        <v>N/A</v>
      </c>
      <c r="BV475" s="16" t="str">
        <f t="shared" si="1369"/>
        <v>N/A</v>
      </c>
      <c r="BW475" s="16"/>
      <c r="BX475" s="16"/>
      <c r="BY475" s="16" t="str">
        <f t="shared" si="1370"/>
        <v>N/A</v>
      </c>
      <c r="BZ475" s="16" t="str">
        <f t="shared" si="1371"/>
        <v>N/A</v>
      </c>
      <c r="CA475" s="16" t="str">
        <f t="shared" si="1372"/>
        <v>N/A</v>
      </c>
      <c r="CB475" s="16"/>
      <c r="CC475" s="16"/>
      <c r="CD475" s="16" t="str">
        <f t="shared" si="1373"/>
        <v>N/A</v>
      </c>
      <c r="CE475" s="16" t="str">
        <f t="shared" si="1374"/>
        <v>N/A</v>
      </c>
      <c r="CF475" s="16" t="str">
        <f t="shared" si="1375"/>
        <v>N/A</v>
      </c>
      <c r="CG475" s="16"/>
      <c r="CH475" s="16"/>
      <c r="CI475" s="16" t="str">
        <f t="shared" si="1376"/>
        <v>N/A</v>
      </c>
      <c r="CJ475" s="16" t="str">
        <f t="shared" si="1377"/>
        <v>N/A</v>
      </c>
      <c r="CK475" s="16" t="str">
        <f t="shared" si="1378"/>
        <v>N/A</v>
      </c>
      <c r="CL475" s="16"/>
      <c r="CM475" s="16"/>
      <c r="CN475" s="16" t="str">
        <f t="shared" si="1379"/>
        <v>N/A</v>
      </c>
      <c r="CO475" s="16" t="str">
        <f t="shared" si="1380"/>
        <v>N/A</v>
      </c>
      <c r="CP475" s="16" t="str">
        <f t="shared" si="1381"/>
        <v>N/A</v>
      </c>
      <c r="CQ475" s="16"/>
      <c r="CR475" s="16"/>
      <c r="CS475" s="16" t="str">
        <f t="shared" si="1382"/>
        <v>N/A</v>
      </c>
      <c r="CT475" s="16" t="str">
        <f t="shared" si="1383"/>
        <v>N/A</v>
      </c>
      <c r="CU475" s="16" t="str">
        <f t="shared" si="1384"/>
        <v>N/A</v>
      </c>
      <c r="CV475" s="16"/>
      <c r="CW475" s="16"/>
      <c r="CX475" s="16" t="str">
        <f t="shared" si="1385"/>
        <v>N/A</v>
      </c>
      <c r="CY475" s="16" t="str">
        <f t="shared" si="1386"/>
        <v>N/A</v>
      </c>
      <c r="CZ475" s="16" t="str">
        <f t="shared" si="1387"/>
        <v>N/A</v>
      </c>
      <c r="DA475" s="16"/>
      <c r="DB475" s="16"/>
      <c r="DC475" s="16" t="str">
        <f t="shared" si="1388"/>
        <v>N/A</v>
      </c>
      <c r="DD475" s="16" t="str">
        <f t="shared" si="1389"/>
        <v>N/A</v>
      </c>
      <c r="DE475" s="16" t="str">
        <f t="shared" si="1390"/>
        <v>N/A</v>
      </c>
      <c r="DF475" s="16"/>
      <c r="DG475" s="16"/>
      <c r="DH475" s="16" t="str">
        <f t="shared" si="1391"/>
        <v>N/A</v>
      </c>
      <c r="DI475" s="16" t="str">
        <f t="shared" si="1392"/>
        <v>N/A</v>
      </c>
      <c r="DJ475" s="16" t="str">
        <f t="shared" si="1393"/>
        <v>N/A</v>
      </c>
      <c r="DK475" s="16"/>
      <c r="DL475" s="16"/>
      <c r="DM475" s="16" t="str">
        <f t="shared" si="1394"/>
        <v>N/A</v>
      </c>
      <c r="DN475" s="16" t="str">
        <f t="shared" si="1395"/>
        <v>N/A</v>
      </c>
      <c r="DO475" s="16" t="str">
        <f t="shared" si="1396"/>
        <v>N/A</v>
      </c>
      <c r="DP475" s="16"/>
      <c r="DQ475" s="16"/>
      <c r="DR475" s="16" t="str">
        <f t="shared" si="1397"/>
        <v>N/A</v>
      </c>
      <c r="DS475" s="16" t="str">
        <f t="shared" si="1398"/>
        <v>N/A</v>
      </c>
      <c r="DT475" s="16" t="str">
        <f t="shared" si="1399"/>
        <v>N/A</v>
      </c>
      <c r="DU475" s="16"/>
      <c r="DV475" s="16"/>
    </row>
    <row r="476" spans="27:126" x14ac:dyDescent="0.35">
      <c r="AA476" s="74" t="s">
        <v>114</v>
      </c>
      <c r="AB476" s="73" t="str">
        <f t="shared" si="1351"/>
        <v>-</v>
      </c>
      <c r="AC476" s="47" t="s">
        <v>16</v>
      </c>
      <c r="AD476" s="47" t="s">
        <v>2</v>
      </c>
      <c r="AE476" s="16"/>
      <c r="AF476" s="16"/>
      <c r="AG476" s="16" t="str">
        <f t="shared" si="1400"/>
        <v>N/A</v>
      </c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 t="str">
        <f t="shared" si="1352"/>
        <v>N/A</v>
      </c>
      <c r="AV476" s="16" t="str">
        <f t="shared" si="1353"/>
        <v>N/A</v>
      </c>
      <c r="AW476" s="16" t="str">
        <f t="shared" si="1354"/>
        <v>N/A</v>
      </c>
      <c r="AX476" s="16"/>
      <c r="AY476" s="16"/>
      <c r="AZ476" s="16" t="str">
        <f t="shared" si="1355"/>
        <v>N/A</v>
      </c>
      <c r="BA476" s="16" t="str">
        <f t="shared" si="1356"/>
        <v>N/A</v>
      </c>
      <c r="BB476" s="16" t="str">
        <f t="shared" si="1357"/>
        <v>N/A</v>
      </c>
      <c r="BC476" s="16"/>
      <c r="BD476" s="16"/>
      <c r="BE476" s="16" t="str">
        <f t="shared" si="1358"/>
        <v>N/A</v>
      </c>
      <c r="BF476" s="16" t="str">
        <f t="shared" si="1359"/>
        <v>N/A</v>
      </c>
      <c r="BG476" s="16" t="str">
        <f t="shared" si="1360"/>
        <v>N/A</v>
      </c>
      <c r="BH476" s="16"/>
      <c r="BI476" s="16"/>
      <c r="BJ476" s="16" t="str">
        <f t="shared" si="1361"/>
        <v>N/A</v>
      </c>
      <c r="BK476" s="16" t="str">
        <f t="shared" si="1362"/>
        <v>N/A</v>
      </c>
      <c r="BL476" s="16" t="str">
        <f t="shared" si="1363"/>
        <v>N/A</v>
      </c>
      <c r="BM476" s="16"/>
      <c r="BN476" s="16"/>
      <c r="BO476" s="16" t="str">
        <f t="shared" si="1364"/>
        <v>N/A</v>
      </c>
      <c r="BP476" s="16" t="str">
        <f t="shared" si="1365"/>
        <v>N/A</v>
      </c>
      <c r="BQ476" s="16" t="str">
        <f t="shared" si="1366"/>
        <v>N/A</v>
      </c>
      <c r="BR476" s="16"/>
      <c r="BS476" s="16"/>
      <c r="BT476" s="16" t="str">
        <f t="shared" si="1367"/>
        <v>N/A</v>
      </c>
      <c r="BU476" s="16" t="str">
        <f t="shared" si="1368"/>
        <v>N/A</v>
      </c>
      <c r="BV476" s="16" t="str">
        <f t="shared" si="1369"/>
        <v>N/A</v>
      </c>
      <c r="BW476" s="16"/>
      <c r="BX476" s="16"/>
      <c r="BY476" s="16" t="str">
        <f t="shared" si="1370"/>
        <v>N/A</v>
      </c>
      <c r="BZ476" s="16" t="str">
        <f t="shared" si="1371"/>
        <v>N/A</v>
      </c>
      <c r="CA476" s="16" t="str">
        <f t="shared" si="1372"/>
        <v>N/A</v>
      </c>
      <c r="CB476" s="16"/>
      <c r="CC476" s="16"/>
      <c r="CD476" s="16" t="str">
        <f t="shared" si="1373"/>
        <v>N/A</v>
      </c>
      <c r="CE476" s="16" t="str">
        <f t="shared" si="1374"/>
        <v>N/A</v>
      </c>
      <c r="CF476" s="16" t="str">
        <f t="shared" si="1375"/>
        <v>N/A</v>
      </c>
      <c r="CG476" s="16"/>
      <c r="CH476" s="16"/>
      <c r="CI476" s="16" t="str">
        <f t="shared" si="1376"/>
        <v>N/A</v>
      </c>
      <c r="CJ476" s="16" t="str">
        <f t="shared" si="1377"/>
        <v>N/A</v>
      </c>
      <c r="CK476" s="16" t="str">
        <f t="shared" si="1378"/>
        <v>N/A</v>
      </c>
      <c r="CL476" s="16"/>
      <c r="CM476" s="16"/>
      <c r="CN476" s="16" t="str">
        <f t="shared" si="1379"/>
        <v>N/A</v>
      </c>
      <c r="CO476" s="16" t="str">
        <f t="shared" si="1380"/>
        <v>N/A</v>
      </c>
      <c r="CP476" s="16" t="str">
        <f t="shared" si="1381"/>
        <v>N/A</v>
      </c>
      <c r="CQ476" s="16"/>
      <c r="CR476" s="16"/>
      <c r="CS476" s="16" t="str">
        <f t="shared" si="1382"/>
        <v>N/A</v>
      </c>
      <c r="CT476" s="16" t="str">
        <f t="shared" si="1383"/>
        <v>N/A</v>
      </c>
      <c r="CU476" s="16" t="str">
        <f t="shared" si="1384"/>
        <v>N/A</v>
      </c>
      <c r="CV476" s="16"/>
      <c r="CW476" s="16"/>
      <c r="CX476" s="16" t="str">
        <f t="shared" si="1385"/>
        <v>N/A</v>
      </c>
      <c r="CY476" s="16" t="str">
        <f t="shared" si="1386"/>
        <v>N/A</v>
      </c>
      <c r="CZ476" s="16" t="str">
        <f t="shared" si="1387"/>
        <v>N/A</v>
      </c>
      <c r="DA476" s="16"/>
      <c r="DB476" s="16"/>
      <c r="DC476" s="16" t="str">
        <f t="shared" si="1388"/>
        <v>N/A</v>
      </c>
      <c r="DD476" s="16" t="str">
        <f t="shared" si="1389"/>
        <v>N/A</v>
      </c>
      <c r="DE476" s="16" t="str">
        <f t="shared" si="1390"/>
        <v>N/A</v>
      </c>
      <c r="DF476" s="16"/>
      <c r="DG476" s="16"/>
      <c r="DH476" s="16" t="str">
        <f t="shared" si="1391"/>
        <v>N/A</v>
      </c>
      <c r="DI476" s="16" t="str">
        <f t="shared" si="1392"/>
        <v>N/A</v>
      </c>
      <c r="DJ476" s="16" t="str">
        <f t="shared" si="1393"/>
        <v>N/A</v>
      </c>
      <c r="DK476" s="16"/>
      <c r="DL476" s="16"/>
      <c r="DM476" s="16" t="str">
        <f t="shared" si="1394"/>
        <v>N/A</v>
      </c>
      <c r="DN476" s="16" t="str">
        <f t="shared" si="1395"/>
        <v>N/A</v>
      </c>
      <c r="DO476" s="16" t="str">
        <f t="shared" si="1396"/>
        <v>N/A</v>
      </c>
      <c r="DP476" s="16"/>
      <c r="DQ476" s="16"/>
      <c r="DR476" s="16" t="str">
        <f t="shared" si="1397"/>
        <v>N/A</v>
      </c>
      <c r="DS476" s="16" t="str">
        <f t="shared" si="1398"/>
        <v>N/A</v>
      </c>
      <c r="DT476" s="16" t="str">
        <f t="shared" si="1399"/>
        <v>N/A</v>
      </c>
      <c r="DU476" s="16"/>
      <c r="DV476" s="16"/>
    </row>
    <row r="477" spans="27:126" ht="15" thickBot="1" x14ac:dyDescent="0.4">
      <c r="AA477" s="74" t="s">
        <v>114</v>
      </c>
      <c r="AB477" s="73" t="str">
        <f t="shared" si="1351"/>
        <v>-</v>
      </c>
      <c r="AC477" s="48" t="s">
        <v>17</v>
      </c>
      <c r="AD477" s="48" t="s">
        <v>2</v>
      </c>
      <c r="AE477" s="21"/>
      <c r="AF477" s="21"/>
      <c r="AG477" s="21" t="str">
        <f t="shared" si="1400"/>
        <v>N/A</v>
      </c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 t="str">
        <f t="shared" si="1352"/>
        <v>N/A</v>
      </c>
      <c r="AV477" s="21" t="str">
        <f t="shared" si="1353"/>
        <v>N/A</v>
      </c>
      <c r="AW477" s="21" t="str">
        <f t="shared" si="1354"/>
        <v>N/A</v>
      </c>
      <c r="AX477" s="21"/>
      <c r="AY477" s="21"/>
      <c r="AZ477" s="21" t="str">
        <f t="shared" si="1355"/>
        <v>N/A</v>
      </c>
      <c r="BA477" s="21" t="str">
        <f t="shared" si="1356"/>
        <v>N/A</v>
      </c>
      <c r="BB477" s="21" t="str">
        <f t="shared" si="1357"/>
        <v>N/A</v>
      </c>
      <c r="BC477" s="21"/>
      <c r="BD477" s="21"/>
      <c r="BE477" s="21" t="str">
        <f t="shared" si="1358"/>
        <v>N/A</v>
      </c>
      <c r="BF477" s="21" t="str">
        <f t="shared" si="1359"/>
        <v>N/A</v>
      </c>
      <c r="BG477" s="21" t="str">
        <f t="shared" si="1360"/>
        <v>N/A</v>
      </c>
      <c r="BH477" s="21"/>
      <c r="BI477" s="21"/>
      <c r="BJ477" s="21" t="str">
        <f t="shared" si="1361"/>
        <v>N/A</v>
      </c>
      <c r="BK477" s="21" t="str">
        <f t="shared" si="1362"/>
        <v>N/A</v>
      </c>
      <c r="BL477" s="21" t="str">
        <f t="shared" si="1363"/>
        <v>N/A</v>
      </c>
      <c r="BM477" s="21"/>
      <c r="BN477" s="21"/>
      <c r="BO477" s="21" t="str">
        <f t="shared" si="1364"/>
        <v>N/A</v>
      </c>
      <c r="BP477" s="21" t="str">
        <f t="shared" si="1365"/>
        <v>N/A</v>
      </c>
      <c r="BQ477" s="21" t="str">
        <f t="shared" si="1366"/>
        <v>N/A</v>
      </c>
      <c r="BR477" s="21"/>
      <c r="BS477" s="21"/>
      <c r="BT477" s="21" t="str">
        <f t="shared" si="1367"/>
        <v>N/A</v>
      </c>
      <c r="BU477" s="21" t="str">
        <f t="shared" si="1368"/>
        <v>N/A</v>
      </c>
      <c r="BV477" s="21" t="str">
        <f t="shared" si="1369"/>
        <v>N/A</v>
      </c>
      <c r="BW477" s="21"/>
      <c r="BX477" s="21"/>
      <c r="BY477" s="21" t="str">
        <f t="shared" si="1370"/>
        <v>N/A</v>
      </c>
      <c r="BZ477" s="21" t="str">
        <f t="shared" si="1371"/>
        <v>N/A</v>
      </c>
      <c r="CA477" s="21" t="str">
        <f t="shared" si="1372"/>
        <v>N/A</v>
      </c>
      <c r="CB477" s="21"/>
      <c r="CC477" s="21"/>
      <c r="CD477" s="21" t="str">
        <f t="shared" si="1373"/>
        <v>N/A</v>
      </c>
      <c r="CE477" s="21" t="str">
        <f t="shared" si="1374"/>
        <v>N/A</v>
      </c>
      <c r="CF477" s="21" t="str">
        <f t="shared" si="1375"/>
        <v>N/A</v>
      </c>
      <c r="CG477" s="21"/>
      <c r="CH477" s="21"/>
      <c r="CI477" s="21" t="str">
        <f t="shared" si="1376"/>
        <v>N/A</v>
      </c>
      <c r="CJ477" s="21" t="str">
        <f t="shared" si="1377"/>
        <v>N/A</v>
      </c>
      <c r="CK477" s="21" t="str">
        <f t="shared" si="1378"/>
        <v>N/A</v>
      </c>
      <c r="CL477" s="21"/>
      <c r="CM477" s="21"/>
      <c r="CN477" s="21" t="str">
        <f t="shared" si="1379"/>
        <v>N/A</v>
      </c>
      <c r="CO477" s="21" t="str">
        <f t="shared" si="1380"/>
        <v>N/A</v>
      </c>
      <c r="CP477" s="21" t="str">
        <f t="shared" si="1381"/>
        <v>N/A</v>
      </c>
      <c r="CQ477" s="21"/>
      <c r="CR477" s="21"/>
      <c r="CS477" s="21" t="str">
        <f t="shared" si="1382"/>
        <v>N/A</v>
      </c>
      <c r="CT477" s="21" t="str">
        <f t="shared" si="1383"/>
        <v>N/A</v>
      </c>
      <c r="CU477" s="21" t="str">
        <f t="shared" si="1384"/>
        <v>N/A</v>
      </c>
      <c r="CV477" s="21"/>
      <c r="CW477" s="21"/>
      <c r="CX477" s="21" t="str">
        <f t="shared" si="1385"/>
        <v>N/A</v>
      </c>
      <c r="CY477" s="21" t="str">
        <f t="shared" si="1386"/>
        <v>N/A</v>
      </c>
      <c r="CZ477" s="21" t="str">
        <f t="shared" si="1387"/>
        <v>N/A</v>
      </c>
      <c r="DA477" s="21"/>
      <c r="DB477" s="21"/>
      <c r="DC477" s="21" t="str">
        <f t="shared" si="1388"/>
        <v>N/A</v>
      </c>
      <c r="DD477" s="21" t="str">
        <f t="shared" si="1389"/>
        <v>N/A</v>
      </c>
      <c r="DE477" s="21" t="str">
        <f t="shared" si="1390"/>
        <v>N/A</v>
      </c>
      <c r="DF477" s="21"/>
      <c r="DG477" s="21"/>
      <c r="DH477" s="21" t="str">
        <f t="shared" si="1391"/>
        <v>N/A</v>
      </c>
      <c r="DI477" s="21" t="str">
        <f t="shared" si="1392"/>
        <v>N/A</v>
      </c>
      <c r="DJ477" s="21" t="str">
        <f t="shared" si="1393"/>
        <v>N/A</v>
      </c>
      <c r="DK477" s="21"/>
      <c r="DL477" s="21"/>
      <c r="DM477" s="21" t="str">
        <f t="shared" si="1394"/>
        <v>N/A</v>
      </c>
      <c r="DN477" s="21" t="str">
        <f t="shared" si="1395"/>
        <v>N/A</v>
      </c>
      <c r="DO477" s="21" t="str">
        <f t="shared" si="1396"/>
        <v>N/A</v>
      </c>
      <c r="DP477" s="16"/>
      <c r="DQ477" s="16"/>
      <c r="DR477" s="21" t="str">
        <f t="shared" si="1397"/>
        <v>N/A</v>
      </c>
      <c r="DS477" s="21" t="str">
        <f t="shared" si="1398"/>
        <v>N/A</v>
      </c>
      <c r="DT477" s="21" t="str">
        <f t="shared" si="1399"/>
        <v>N/A</v>
      </c>
      <c r="DU477" s="16"/>
      <c r="DV477" s="16"/>
    </row>
    <row r="478" spans="27:126" ht="15" thickBot="1" x14ac:dyDescent="0.4"/>
    <row r="479" spans="27:126" x14ac:dyDescent="0.35">
      <c r="AA479" s="140" t="s">
        <v>83</v>
      </c>
      <c r="AB479" s="141"/>
      <c r="AC479" s="63" t="s">
        <v>24</v>
      </c>
      <c r="AD479" s="45"/>
      <c r="AE479" s="116" t="s">
        <v>87</v>
      </c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69"/>
    </row>
    <row r="480" spans="27:126" x14ac:dyDescent="0.35">
      <c r="AA480" s="142"/>
      <c r="AB480" s="143"/>
      <c r="AC480" s="95" t="s">
        <v>26</v>
      </c>
      <c r="AD480" s="46"/>
      <c r="AE480" s="176" t="s">
        <v>3</v>
      </c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77"/>
      <c r="CF480" s="177"/>
      <c r="CG480" s="177"/>
      <c r="CH480" s="177"/>
      <c r="CI480" s="177"/>
      <c r="CJ480" s="177"/>
      <c r="CK480" s="177"/>
      <c r="CL480" s="177"/>
      <c r="CM480" s="177"/>
      <c r="CN480" s="177"/>
      <c r="CO480" s="177"/>
      <c r="CP480" s="177"/>
      <c r="CQ480" s="177"/>
      <c r="CR480" s="177"/>
      <c r="CS480" s="177"/>
      <c r="CT480" s="177"/>
      <c r="CU480" s="177"/>
      <c r="CV480" s="177"/>
      <c r="CW480" s="177"/>
      <c r="CX480" s="177"/>
      <c r="CY480" s="177"/>
      <c r="CZ480" s="177"/>
      <c r="DA480" s="177"/>
      <c r="DB480" s="177"/>
      <c r="DC480" s="177"/>
      <c r="DD480" s="177"/>
      <c r="DE480" s="177"/>
      <c r="DF480" s="177"/>
      <c r="DG480" s="177"/>
      <c r="DH480" s="177"/>
      <c r="DI480" s="177"/>
      <c r="DJ480" s="177"/>
      <c r="DK480" s="177"/>
      <c r="DL480" s="177"/>
      <c r="DM480" s="177"/>
      <c r="DN480" s="177"/>
      <c r="DO480" s="177"/>
      <c r="DP480" s="177"/>
      <c r="DQ480" s="177"/>
      <c r="DR480" s="177"/>
      <c r="DS480" s="177"/>
      <c r="DT480" s="177"/>
      <c r="DU480" s="177"/>
      <c r="DV480" s="177"/>
    </row>
    <row r="481" spans="27:126" x14ac:dyDescent="0.35">
      <c r="AA481" s="142"/>
      <c r="AB481" s="143"/>
      <c r="AC481" s="95" t="s">
        <v>20</v>
      </c>
      <c r="AD481" s="46"/>
      <c r="AE481" s="131" t="s">
        <v>265</v>
      </c>
      <c r="AF481" s="132"/>
      <c r="AG481" s="132"/>
      <c r="AH481" s="133"/>
      <c r="AI481" s="131" t="s">
        <v>264</v>
      </c>
      <c r="AJ481" s="132"/>
      <c r="AK481" s="132"/>
      <c r="AL481" s="133"/>
      <c r="AM481" s="131" t="s">
        <v>263</v>
      </c>
      <c r="AN481" s="132"/>
      <c r="AO481" s="132"/>
      <c r="AP481" s="133"/>
      <c r="AQ481" s="131" t="s">
        <v>262</v>
      </c>
      <c r="AR481" s="132"/>
      <c r="AS481" s="132"/>
      <c r="AT481" s="133"/>
      <c r="AU481" s="131" t="s">
        <v>27</v>
      </c>
      <c r="AV481" s="132"/>
      <c r="AW481" s="132"/>
      <c r="AX481" s="132"/>
      <c r="AY481" s="133"/>
      <c r="AZ481" s="131" t="s">
        <v>28</v>
      </c>
      <c r="BA481" s="132"/>
      <c r="BB481" s="132"/>
      <c r="BC481" s="132"/>
      <c r="BD481" s="133"/>
      <c r="BE481" s="131" t="s">
        <v>30</v>
      </c>
      <c r="BF481" s="132"/>
      <c r="BG481" s="132"/>
      <c r="BH481" s="132"/>
      <c r="BI481" s="133"/>
      <c r="BJ481" s="131" t="s">
        <v>31</v>
      </c>
      <c r="BK481" s="132"/>
      <c r="BL481" s="132"/>
      <c r="BM481" s="132"/>
      <c r="BN481" s="133"/>
      <c r="BO481" s="131" t="s">
        <v>32</v>
      </c>
      <c r="BP481" s="132"/>
      <c r="BQ481" s="132"/>
      <c r="BR481" s="132"/>
      <c r="BS481" s="133"/>
      <c r="BT481" s="131" t="s">
        <v>33</v>
      </c>
      <c r="BU481" s="132"/>
      <c r="BV481" s="132"/>
      <c r="BW481" s="132"/>
      <c r="BX481" s="133"/>
      <c r="BY481" s="131" t="s">
        <v>34</v>
      </c>
      <c r="BZ481" s="132"/>
      <c r="CA481" s="132"/>
      <c r="CB481" s="132"/>
      <c r="CC481" s="133"/>
      <c r="CD481" s="131" t="s">
        <v>35</v>
      </c>
      <c r="CE481" s="132"/>
      <c r="CF481" s="132"/>
      <c r="CG481" s="132"/>
      <c r="CH481" s="133"/>
      <c r="CI481" s="131" t="s">
        <v>36</v>
      </c>
      <c r="CJ481" s="132"/>
      <c r="CK481" s="132"/>
      <c r="CL481" s="132"/>
      <c r="CM481" s="133"/>
      <c r="CN481" s="131" t="s">
        <v>37</v>
      </c>
      <c r="CO481" s="132"/>
      <c r="CP481" s="132"/>
      <c r="CQ481" s="132"/>
      <c r="CR481" s="133"/>
      <c r="CS481" s="131" t="s">
        <v>38</v>
      </c>
      <c r="CT481" s="132"/>
      <c r="CU481" s="132"/>
      <c r="CV481" s="132"/>
      <c r="CW481" s="133"/>
      <c r="CX481" s="131" t="s">
        <v>39</v>
      </c>
      <c r="CY481" s="132"/>
      <c r="CZ481" s="132"/>
      <c r="DA481" s="132"/>
      <c r="DB481" s="133"/>
      <c r="DC481" s="131" t="s">
        <v>40</v>
      </c>
      <c r="DD481" s="132"/>
      <c r="DE481" s="132"/>
      <c r="DF481" s="132"/>
      <c r="DG481" s="133"/>
      <c r="DH481" s="131" t="s">
        <v>41</v>
      </c>
      <c r="DI481" s="132"/>
      <c r="DJ481" s="132"/>
      <c r="DK481" s="132"/>
      <c r="DL481" s="133"/>
      <c r="DM481" s="131" t="s">
        <v>42</v>
      </c>
      <c r="DN481" s="132"/>
      <c r="DO481" s="132"/>
      <c r="DP481" s="132"/>
      <c r="DQ481" s="133"/>
      <c r="DR481" s="131" t="s">
        <v>43</v>
      </c>
      <c r="DS481" s="132"/>
      <c r="DT481" s="132"/>
      <c r="DU481" s="132"/>
      <c r="DV481" s="133"/>
    </row>
    <row r="482" spans="27:126" x14ac:dyDescent="0.35">
      <c r="AA482" s="96" t="s">
        <v>112</v>
      </c>
      <c r="AB482" s="25" t="s">
        <v>113</v>
      </c>
      <c r="AC482" s="95" t="s">
        <v>67</v>
      </c>
      <c r="AD482" s="46"/>
      <c r="AE482" s="36" t="s">
        <v>64</v>
      </c>
      <c r="AF482" s="37" t="s">
        <v>115</v>
      </c>
      <c r="AG482" s="38" t="s">
        <v>66</v>
      </c>
      <c r="AH482" s="70" t="s">
        <v>261</v>
      </c>
      <c r="AI482" s="36" t="s">
        <v>64</v>
      </c>
      <c r="AJ482" s="37" t="s">
        <v>115</v>
      </c>
      <c r="AK482" s="38" t="s">
        <v>66</v>
      </c>
      <c r="AL482" s="70" t="s">
        <v>261</v>
      </c>
      <c r="AM482" s="36" t="s">
        <v>64</v>
      </c>
      <c r="AN482" s="37" t="s">
        <v>115</v>
      </c>
      <c r="AO482" s="38" t="s">
        <v>66</v>
      </c>
      <c r="AP482" s="70" t="s">
        <v>261</v>
      </c>
      <c r="AQ482" s="36" t="s">
        <v>64</v>
      </c>
      <c r="AR482" s="37" t="s">
        <v>115</v>
      </c>
      <c r="AS482" s="38" t="s">
        <v>66</v>
      </c>
      <c r="AT482" s="70" t="s">
        <v>261</v>
      </c>
      <c r="AU482" s="36" t="s">
        <v>64</v>
      </c>
      <c r="AV482" s="37" t="s">
        <v>115</v>
      </c>
      <c r="AW482" s="38" t="s">
        <v>66</v>
      </c>
      <c r="AX482" s="70" t="s">
        <v>260</v>
      </c>
      <c r="AY482" s="70" t="s">
        <v>261</v>
      </c>
      <c r="AZ482" s="36" t="s">
        <v>64</v>
      </c>
      <c r="BA482" s="37" t="s">
        <v>115</v>
      </c>
      <c r="BB482" s="38" t="s">
        <v>66</v>
      </c>
      <c r="BC482" s="70" t="s">
        <v>260</v>
      </c>
      <c r="BD482" s="70" t="s">
        <v>261</v>
      </c>
      <c r="BE482" s="36" t="s">
        <v>64</v>
      </c>
      <c r="BF482" s="37" t="s">
        <v>115</v>
      </c>
      <c r="BG482" s="38" t="s">
        <v>66</v>
      </c>
      <c r="BH482" s="70" t="s">
        <v>260</v>
      </c>
      <c r="BI482" s="70" t="s">
        <v>261</v>
      </c>
      <c r="BJ482" s="36" t="s">
        <v>64</v>
      </c>
      <c r="BK482" s="37" t="s">
        <v>115</v>
      </c>
      <c r="BL482" s="38" t="s">
        <v>66</v>
      </c>
      <c r="BM482" s="70" t="s">
        <v>260</v>
      </c>
      <c r="BN482" s="70" t="s">
        <v>261</v>
      </c>
      <c r="BO482" s="36" t="s">
        <v>64</v>
      </c>
      <c r="BP482" s="37" t="s">
        <v>115</v>
      </c>
      <c r="BQ482" s="38" t="s">
        <v>66</v>
      </c>
      <c r="BR482" s="70" t="s">
        <v>260</v>
      </c>
      <c r="BS482" s="70" t="s">
        <v>261</v>
      </c>
      <c r="BT482" s="36" t="s">
        <v>64</v>
      </c>
      <c r="BU482" s="37" t="s">
        <v>115</v>
      </c>
      <c r="BV482" s="38" t="s">
        <v>66</v>
      </c>
      <c r="BW482" s="70" t="s">
        <v>260</v>
      </c>
      <c r="BX482" s="70" t="s">
        <v>261</v>
      </c>
      <c r="BY482" s="36" t="s">
        <v>64</v>
      </c>
      <c r="BZ482" s="37" t="s">
        <v>115</v>
      </c>
      <c r="CA482" s="38" t="s">
        <v>66</v>
      </c>
      <c r="CB482" s="70" t="s">
        <v>260</v>
      </c>
      <c r="CC482" s="70" t="s">
        <v>261</v>
      </c>
      <c r="CD482" s="36" t="s">
        <v>64</v>
      </c>
      <c r="CE482" s="37" t="s">
        <v>115</v>
      </c>
      <c r="CF482" s="38" t="s">
        <v>66</v>
      </c>
      <c r="CG482" s="70" t="s">
        <v>260</v>
      </c>
      <c r="CH482" s="70" t="s">
        <v>261</v>
      </c>
      <c r="CI482" s="36" t="s">
        <v>64</v>
      </c>
      <c r="CJ482" s="37" t="s">
        <v>115</v>
      </c>
      <c r="CK482" s="38" t="s">
        <v>66</v>
      </c>
      <c r="CL482" s="70" t="s">
        <v>260</v>
      </c>
      <c r="CM482" s="70" t="s">
        <v>261</v>
      </c>
      <c r="CN482" s="36" t="s">
        <v>64</v>
      </c>
      <c r="CO482" s="37" t="s">
        <v>115</v>
      </c>
      <c r="CP482" s="38" t="s">
        <v>66</v>
      </c>
      <c r="CQ482" s="70" t="s">
        <v>260</v>
      </c>
      <c r="CR482" s="70" t="s">
        <v>261</v>
      </c>
      <c r="CS482" s="36" t="s">
        <v>64</v>
      </c>
      <c r="CT482" s="37" t="s">
        <v>115</v>
      </c>
      <c r="CU482" s="38" t="s">
        <v>66</v>
      </c>
      <c r="CV482" s="70" t="s">
        <v>260</v>
      </c>
      <c r="CW482" s="70" t="s">
        <v>261</v>
      </c>
      <c r="CX482" s="36" t="s">
        <v>64</v>
      </c>
      <c r="CY482" s="37" t="s">
        <v>115</v>
      </c>
      <c r="CZ482" s="38" t="s">
        <v>66</v>
      </c>
      <c r="DA482" s="70" t="s">
        <v>260</v>
      </c>
      <c r="DB482" s="70" t="s">
        <v>261</v>
      </c>
      <c r="DC482" s="36" t="s">
        <v>64</v>
      </c>
      <c r="DD482" s="37" t="s">
        <v>115</v>
      </c>
      <c r="DE482" s="38" t="s">
        <v>66</v>
      </c>
      <c r="DF482" s="70" t="s">
        <v>260</v>
      </c>
      <c r="DG482" s="70" t="s">
        <v>261</v>
      </c>
      <c r="DH482" s="36" t="s">
        <v>64</v>
      </c>
      <c r="DI482" s="37" t="s">
        <v>115</v>
      </c>
      <c r="DJ482" s="38" t="s">
        <v>66</v>
      </c>
      <c r="DK482" s="70" t="s">
        <v>260</v>
      </c>
      <c r="DL482" s="70" t="s">
        <v>261</v>
      </c>
      <c r="DM482" s="36" t="s">
        <v>64</v>
      </c>
      <c r="DN482" s="37" t="s">
        <v>115</v>
      </c>
      <c r="DO482" s="38" t="s">
        <v>66</v>
      </c>
      <c r="DP482" s="70" t="s">
        <v>260</v>
      </c>
      <c r="DQ482" s="70" t="s">
        <v>261</v>
      </c>
      <c r="DR482" s="36" t="s">
        <v>64</v>
      </c>
      <c r="DS482" s="37" t="s">
        <v>115</v>
      </c>
      <c r="DT482" s="37" t="s">
        <v>66</v>
      </c>
      <c r="DU482" s="70" t="s">
        <v>260</v>
      </c>
      <c r="DV482" s="70" t="s">
        <v>261</v>
      </c>
    </row>
    <row r="483" spans="27:126" x14ac:dyDescent="0.35">
      <c r="AA483" s="74">
        <v>1.5</v>
      </c>
      <c r="AB483" s="73">
        <f t="shared" ref="AB483:AB494" si="1401">IF(ISNUMBER(AA483),(AA483*(AF483-AG483)+AE483+AG483-2*AF483)/(AE483-AF483),"-")</f>
        <v>5.6217391304347819</v>
      </c>
      <c r="AC483" s="23" t="s">
        <v>6</v>
      </c>
      <c r="AD483" s="40" t="s">
        <v>3</v>
      </c>
      <c r="AE483" s="16">
        <f>VLOOKUP(AE479,I37:J74,2,FALSE)*[2]gamma_Schätzung_Corr_Poll!E93</f>
        <v>608</v>
      </c>
      <c r="AF483" s="16">
        <f>VLOOKUP(AE479,I37:J74,2,FALSE)*[2]gamma_Schätzung_Corr_Poll!E94</f>
        <v>746</v>
      </c>
      <c r="AG483" s="16">
        <f>VLOOKUP(AE479,I37:J74,2,FALSE)*[2]gamma_Schätzung_Corr_Poll!E95</f>
        <v>2021.6000000000001</v>
      </c>
      <c r="AH483" s="16">
        <f>[2]gamma_Schätzung_Corr_Poll!E91</f>
        <v>0.98280000000000001</v>
      </c>
      <c r="AI483" s="16">
        <f>VLOOKUP(AE479,I37:J74,2,FALSE)*[2]gamma_Schätzung_Corr_Poll!F93</f>
        <v>608</v>
      </c>
      <c r="AJ483" s="16">
        <f>VLOOKUP(AE479,I37:J74,2,FALSE)*[2]gamma_Schätzung_Corr_Poll!F94</f>
        <v>798.4</v>
      </c>
      <c r="AK483" s="16">
        <f>VLOOKUP(AE479,I37:J74,2,FALSE)*[2]gamma_Schätzung_Corr_Poll!F95</f>
        <v>2021.6000000000001</v>
      </c>
      <c r="AL483" s="16">
        <f>[2]gamma_Schätzung_Corr_Poll!F91</f>
        <v>0.78066666666666662</v>
      </c>
      <c r="AM483" s="16">
        <f>VLOOKUP(AE479,I37:J74,2,FALSE)*[2]gamma_Schätzung_Corr_Poll!G93</f>
        <v>608</v>
      </c>
      <c r="AN483" s="16">
        <f>VLOOKUP(AE479,I37:J74,2,FALSE)*[2]gamma_Schätzung_Corr_Poll!G94</f>
        <v>816.1</v>
      </c>
      <c r="AO483" s="16">
        <f>VLOOKUP(AE479,I37:J74,2,FALSE)*[2]gamma_Schätzung_Corr_Poll!G95</f>
        <v>2021.6000000000001</v>
      </c>
      <c r="AP483" s="16">
        <f>[2]gamma_Schätzung_Corr_Poll!G91</f>
        <v>0.78520000000000001</v>
      </c>
      <c r="AQ483" s="16">
        <f>VLOOKUP(AE479,I37:J74,2,FALSE)*[2]gamma_Schätzung_Corr_Poll!H93</f>
        <v>608</v>
      </c>
      <c r="AR483" s="16">
        <f>VLOOKUP(AE479,I37:J74,2,FALSE)*[2]gamma_Schätzung_Corr_Poll!H94</f>
        <v>2021.6000000000001</v>
      </c>
      <c r="AS483" s="16">
        <f>VLOOKUP(AE479,I37:J74,2,FALSE)*[2]gamma_Schätzung_Corr_Poll!H95</f>
        <v>2021.6000000000001</v>
      </c>
      <c r="AT483" s="16">
        <f>[2]gamma_Schätzung_Corr_Poll!H91</f>
        <v>0</v>
      </c>
      <c r="AU483" s="16">
        <f>IF(ISNUMBER($AE483),IF(OR(HLOOKUP($AU$5,$I$2:$Y$8,4,FALSE)=1,HLOOKUP($AU$5,$I$2:$Y$8,5,FALSE)=1,),HLOOKUP($AU$5,$I$2:$Y$8,4,FALSE)*VLOOKUP($AC483,$B$32:$G$45,MATCH($AD483,$B$33:$G$33,0),FALSE)+HLOOKUP($AU$5,$I$2:$Y$8,5,FALSE)*VLOOKUP($AC483,$B$47:$G$60,MATCH($AD483,$B$48:$G$48,0),FALSE)+$AE483,$AE483),"N/A")</f>
        <v>608</v>
      </c>
      <c r="AV483" s="16">
        <f>IF(ISNUMBER($AF483),$AF483*SQRT(SUMSQ(HLOOKUP($AU$5,$J$2:$Y$8,2,FALSE)*VLOOKUP($AC483,$B$2:$G$15,MATCH($AD483,$B$3:$G$3,0),FALSE),HLOOKUP($AU$5,$J$2:$Y$8,3,FALSE)*VLOOKUP($AC483,$B$17:$G$30,MATCH($AD483,$B$18:$G$18,0),FALSE),HLOOKUP($AU$5,$J$2:$Y$8,6,FALSE)))+HLOOKUP($AU$5,$J$2:$Y$8,4,FALSE)*VLOOKUP($AC483,$B$32:$G$45,MATCH($AD483,$B$33:$G$33,0),FALSE)+HLOOKUP($AU$5,$J$2:$Y$8,5,FALSE)*VLOOKUP($AC483,$B$47:$G$60,MATCH($AD483,$B$48:$G$48,0),FALSE),"N/A")</f>
        <v>746</v>
      </c>
      <c r="AW483" s="16">
        <f>IF(ISNUMBER($AG483),IF(OR(HLOOKUP($AU$5,$I$2:$Y$8,4,FALSE)=1,HLOOKUP($AU$5,$I$2:$Y$8,5,FALSE)=1,),HLOOKUP($AU$5,$I$2:$Y$8,4,FALSE)*VLOOKUP($AC483,$B$32:$G$45,MATCH($AD483,$B$33:$G$33,0),FALSE)+HLOOKUP($AU$5,$I$2:$Y$8,5,FALSE)*VLOOKUP($AC483,$B$47:$G$60,MATCH($AD483,$B$48:$G$48,0),FALSE)+$AG483,$AG483),"N/A")</f>
        <v>2021.6000000000001</v>
      </c>
      <c r="AX483" s="47" t="str">
        <f>IF(AY483&gt;0, "true", "false")</f>
        <v>true</v>
      </c>
      <c r="AY483" s="16">
        <f>AH483</f>
        <v>0.98280000000000001</v>
      </c>
      <c r="AZ483" s="16">
        <f>IF(ISNUMBER($AE483),IF(OR(HLOOKUP($AZ$5,$I$2:$Y$8,4,FALSE)=1,HLOOKUP($AZ$5,$I$2:$Y$8,5,FALSE)=1,),HLOOKUP($AZ$5,$I$2:$Y$8,4,FALSE)*VLOOKUP($AC483,$B$32:$G$45,MATCH($AD483,$B$33:$G$33,0),FALSE)+HLOOKUP($AZ$5,$I$2:$Y$8,5,FALSE)*VLOOKUP($AC483,$B$47:$G$60,MATCH($AD483,$B$48:$G$48,0),FALSE)+$AE483,$AE483),"N/A")</f>
        <v>539</v>
      </c>
      <c r="BA483" s="16">
        <f>IF(ISNUMBER($AF483),$AF483*SQRT(SUMSQ(HLOOKUP($AZ$5,$J$2:$Y$8,2,FALSE)*VLOOKUP($AC483,$B$2:$G$15,MATCH($AD483,$B$3:$G$3,0),FALSE),HLOOKUP($AZ$5,$J$2:$Y$8,3,FALSE)*VLOOKUP($AC483,$B$17:$G$30,MATCH($AD483,$B$18:$G$18,0),FALSE),HLOOKUP($AZ$5,$J$2:$Y$8,6,FALSE)))+HLOOKUP($AZ$5,$J$2:$Y$8,4,FALSE)*VLOOKUP($AC483,$B$32:$G$45,MATCH($AD483,$B$33:$G$33,0),FALSE)+HLOOKUP($AZ$5,$J$2:$Y$8,5,FALSE)*VLOOKUP($AC483,$B$47:$G$60,MATCH($AD483,$B$48:$G$48,0),FALSE),"N/A")</f>
        <v>677</v>
      </c>
      <c r="BB483" s="16">
        <f>IF(ISNUMBER($AG483),IF(OR(HLOOKUP($AZ$5,$I$2:$Y$8,4,FALSE)=1,HLOOKUP($AZ$5,$I$2:$Y$8,5,FALSE)=1,),HLOOKUP($AZ$5,$I$2:$Y$8,4,FALSE)*VLOOKUP($AC483,$B$32:$G$45,MATCH($AD483,$B$33:$G$33,0),FALSE)+HLOOKUP($AZ$5,$I$2:$Y$8,5,FALSE)*VLOOKUP($AC483,$B$47:$G$60,MATCH($AD483,$B$48:$G$48,0),FALSE)+$AG483,$AG483),"N/A")</f>
        <v>1952.6000000000001</v>
      </c>
      <c r="BC483" s="16" t="str">
        <f>IF(BD483&gt;0, "true", "false")</f>
        <v>true</v>
      </c>
      <c r="BD483" s="16">
        <f>AH483</f>
        <v>0.98280000000000001</v>
      </c>
      <c r="BE483" s="16">
        <f>IF(ISNUMBER($AE483),IF(OR(HLOOKUP($BE$5,$I$2:$Y$8,4,FALSE)=1,HLOOKUP($BE$5,$I$2:$Y$8,5,FALSE)=1,),HLOOKUP($BE$5,$I$2:$Y$8,4,FALSE)*VLOOKUP($AC483,$B$32:$G$45,MATCH($AD483,$B$33:$G$33,0),FALSE)+HLOOKUP($AU$5,$I$2:$Y$8,5,FALSE)*VLOOKUP($AC483,$B$47:$G$60,MATCH($AD483,$B$48:$G$48,0),FALSE)+$AE483,$AE483),"N/A")</f>
        <v>608</v>
      </c>
      <c r="BF483" s="16">
        <f>IF(ISNUMBER($AF483),$AF483*SQRT(SUMSQ(HLOOKUP($BE$5,$J$2:$Y$8,2,FALSE)*VLOOKUP($AC483,$B$2:$G$15,MATCH($AD483,$B$3:$G$3,0),FALSE),HLOOKUP($BE$5,$J$2:$Y$8,3,FALSE)*VLOOKUP($AC483,$B$17:$G$30,MATCH($AD483,$B$18:$G$18,0),FALSE),HLOOKUP($BE$5,$J$2:$Y$8,6,FALSE)))+HLOOKUP($BE$5,$J$2:$Y$8,4,FALSE)*VLOOKUP($AC483,$B$32:$G$45,MATCH($AD483,$B$33:$G$33,0),FALSE)+HLOOKUP($BE$5,$J$2:$Y$8,5,FALSE)*VLOOKUP($AC483,$B$47:$G$60,MATCH($AD483,$B$48:$G$48,0),FALSE),"N/A")</f>
        <v>746</v>
      </c>
      <c r="BG483" s="16">
        <f>IF(ISNUMBER($AG483),IF(OR(HLOOKUP($BE$5,$I$2:$Y$8,4,FALSE)=1,HLOOKUP($BE$5,$I$2:$Y$8,5,FALSE)=1,),HLOOKUP($BE$5,$I$2:$Y$8,4,FALSE)*VLOOKUP($AC483,$B$32:$G$45,MATCH($AD483,$B$33:$G$33,0),FALSE)+HLOOKUP($BE$5,$I$2:$Y$8,5,FALSE)*VLOOKUP($AC483,$B$47:$G$60,MATCH($AD483,$B$48:$G$48,0),FALSE)+$AG483,$AG483),"N/A")</f>
        <v>2021.6000000000001</v>
      </c>
      <c r="BH483" s="16" t="str">
        <f>IF(BI483&gt;0, "true", "false")</f>
        <v>true</v>
      </c>
      <c r="BI483" s="16">
        <f>AH483</f>
        <v>0.98280000000000001</v>
      </c>
      <c r="BJ483" s="16">
        <f>IF(ISNUMBER($AE483),IF(OR(HLOOKUP($BJ$5,$I$2:$Y$8,4,FALSE)=1,HLOOKUP($BJ$5,$I$2:$Y$8,5,FALSE)=1,),HLOOKUP($BJ$5,$I$2:$Y$8,4,FALSE)*VLOOKUP($AC483,$B$32:$G$45,MATCH($AD483,$B$33:$G$33,0),FALSE)+HLOOKUP($BJ$5,$I$2:$Y$8,5,FALSE)*VLOOKUP($AC483,$B$47:$G$60,MATCH($AD483,$B$48:$G$48,0),FALSE)+$AE483,$AE483),"N/A")</f>
        <v>539</v>
      </c>
      <c r="BK483" s="16">
        <f>IF(ISNUMBER($AF483),$AF483*SQRT(SUMSQ(HLOOKUP($BJ$5,$J$2:$Y$8,2,FALSE)*VLOOKUP($AC483,$B$2:$G$15,MATCH($AD483,$B$3:$G$3,0),FALSE),HLOOKUP($BJ$5,$J$2:$Y$8,3,FALSE)*VLOOKUP($AC483,$B$17:$G$30,MATCH($AD483,$B$18:$G$18,0),FALSE),HLOOKUP($BJ$5,$J$2:$Y$8,6,FALSE)))+HLOOKUP($BJ$5,$J$2:$Y$8,4,FALSE)*VLOOKUP($AC483,$B$32:$G$45,MATCH($AD483,$B$33:$G$33,0),FALSE)+HLOOKUP($BJ$5,$J$2:$Y$8,5,FALSE)*VLOOKUP($AC483,$B$47:$G$60,MATCH($AD483,$B$48:$G$48,0),FALSE),"N/A")</f>
        <v>677</v>
      </c>
      <c r="BL483" s="16">
        <f>IF(ISNUMBER($AG483),IF(OR(HLOOKUP($BJ$5,$I$2:$Y$8,4,FALSE)=1,HLOOKUP($BJ$5,$I$2:$Y$8,5,FALSE)=1,),HLOOKUP($BJ$5,$I$2:$Y$8,4,FALSE)*VLOOKUP($AC483,$B$32:$G$45,MATCH($AD483,$B$33:$G$33,0),FALSE)+HLOOKUP($BJ$5,$I$2:$Y$8,5,FALSE)*VLOOKUP($AC483,$B$47:$G$60,MATCH($AD483,$B$48:$G$48,0),FALSE)+$AG483,$AG483),"N/A")</f>
        <v>1952.6000000000001</v>
      </c>
      <c r="BM483" s="16" t="str">
        <f>IF(BN483&gt;0, "true", "false")</f>
        <v>true</v>
      </c>
      <c r="BN483" s="16">
        <f>AH483</f>
        <v>0.98280000000000001</v>
      </c>
      <c r="BO483" s="16">
        <f>IF(ISNUMBER($AI483),$AI483+HLOOKUP($BO$5,$J$2:$Y$8,4,FALSE)*VLOOKUP($AC483,$B$32:$G$45,MATCH($AD483,$B$33:$G$33,0),FALSE)+HLOOKUP($BO$5,$J$2:$Y$8,5,FALSE)*VLOOKUP($AC483,$B$47:$G$60,MATCH($AD483,$B$48:$G$48,0),FALSE),"N/A")</f>
        <v>608</v>
      </c>
      <c r="BP483" s="16">
        <f>IF(ISNUMBER($AJ483),$AJ483+HLOOKUP($BO$5,$J$2:$Y$8,4,FALSE)*VLOOKUP($AC483,$B$32:$G$45,MATCH($AD483,$B$33:$G$33,0),FALSE)+HLOOKUP($BO$5,$J$2:$Y$8,5,FALSE)*VLOOKUP($AC483,$B$47:$G$60,MATCH($AD483,$B$48:$G$48,0),FALSE),"N/A")</f>
        <v>798.4</v>
      </c>
      <c r="BQ483" s="16">
        <f>IF(ISNUMBER($AK483),$AK483+HLOOKUP($BO$5,$J$2:$Y$8,4,FALSE)*VLOOKUP($AC483,$B$32:$G$45,MATCH($AD483,$B$33:$G$33,0),FALSE)+HLOOKUP($BO$5,$J$2:$Y$8,5,FALSE)*VLOOKUP($AC483,$B$47:$G$60,MATCH($AD483,$B$48:$G$48,0),FALSE),"N/A")</f>
        <v>2021.6000000000001</v>
      </c>
      <c r="BR483" s="16" t="str">
        <f>IF(BS483&gt;0, "true", "false")</f>
        <v>true</v>
      </c>
      <c r="BS483" s="16">
        <f>AL483</f>
        <v>0.78066666666666662</v>
      </c>
      <c r="BT483" s="16">
        <f>IF(ISNUMBER($AI483),$AI483+HLOOKUP($BT$5,$J$2:$Y$8,4,FALSE)*VLOOKUP($AC483,$B$32:$G$45,MATCH($AD483,$B$33:$G$33,0),FALSE)+HLOOKUP($BT$5,$J$2:$Y$8,5,FALSE)*VLOOKUP($AC483,$B$47:$G$60,MATCH($AD483,$B$48:$G$48,0),FALSE),"N/A")</f>
        <v>539</v>
      </c>
      <c r="BU483" s="16">
        <f>IF(ISNUMBER($AJ483),$AJ483+HLOOKUP($BT$5,$J$2:$Y$8,4,FALSE)*VLOOKUP($AC483,$B$32:$G$45,MATCH($AD483,$B$33:$G$33,0),FALSE)+HLOOKUP($BT$5,$J$2:$Y$8,5,FALSE)*VLOOKUP($AC483,$B$47:$G$60,MATCH($AD483,$B$48:$G$48,0),FALSE),"N/A")</f>
        <v>729.4</v>
      </c>
      <c r="BV483" s="16">
        <f>IF(ISNUMBER($AK483),$AK483+HLOOKUP($BT$5,$J$2:$Y$8,4,FALSE)*VLOOKUP($AC483,$B$32:$G$45,MATCH($AD483,$B$33:$G$33,0),FALSE)+HLOOKUP($BT$5,$J$2:$Y$8,5,FALSE)*VLOOKUP($AC483,$B$47:$G$60,MATCH($AD483,$B$48:$G$48,0),FALSE),"N/A")</f>
        <v>1952.6000000000001</v>
      </c>
      <c r="BW483" s="16" t="str">
        <f>IF(BX483&gt;0, "true", "false")</f>
        <v>true</v>
      </c>
      <c r="BX483" s="16">
        <f>AL483</f>
        <v>0.78066666666666662</v>
      </c>
      <c r="BY483" s="16">
        <f>IF(ISNUMBER($AI483),$AI483+HLOOKUP($BY$5,$J$2:$Y$8,4,FALSE)*VLOOKUP($AC483,$B$32:$G$45,MATCH($AD483,$B$33:$G$33,0),FALSE)+HLOOKUP($BY$5,$J$2:$Y$8,5,FALSE)*VLOOKUP($AC483,$B$47:$G$60,MATCH($AD483,$B$48:$G$48,0),FALSE),"N/A")</f>
        <v>608</v>
      </c>
      <c r="BZ483" s="16">
        <f>IF(ISNUMBER($AJ483),$AJ483+HLOOKUP($BY$5,$J$2:$Y$8,4,FALSE)*VLOOKUP($AC483,$B$32:$G$45,MATCH($AD483,$B$33:$G$33,0),FALSE)+HLOOKUP($BY$5,$J$2:$Y$8,5,FALSE)*VLOOKUP($AC483,$B$47:$G$60,MATCH($AD483,$B$48:$G$48,0),FALSE),"N/A")</f>
        <v>798.4</v>
      </c>
      <c r="CA483" s="16">
        <f>IF(ISNUMBER($AK483),$AK483+HLOOKUP($BY$5,$J$2:$Y$8,4,FALSE)*VLOOKUP($AC483,$B$32:$G$45,MATCH($AD483,$B$33:$G$33,0),FALSE)+HLOOKUP($BY$5,$J$2:$Y$8,5,FALSE)*VLOOKUP($AC483,$B$47:$G$60,MATCH($AD483,$B$48:$G$48,0),FALSE),"N/A")</f>
        <v>2021.6000000000001</v>
      </c>
      <c r="CB483" s="16" t="str">
        <f>IF(CC483&gt;0, "true", "false")</f>
        <v>true</v>
      </c>
      <c r="CC483" s="16">
        <f>AL483</f>
        <v>0.78066666666666662</v>
      </c>
      <c r="CD483" s="16">
        <f>IF(ISNUMBER($AI483),$AI483+HLOOKUP($CD$5,$J$2:$Y$8,4,FALSE)*VLOOKUP($AC483,$B$32:$G$45,MATCH($AD483,$B$33:$G$33,0),FALSE)+HLOOKUP($CD$5,$J$2:$Y$8,5,FALSE)*VLOOKUP($AC483,$B$47:$G$60,MATCH($AD483,$B$48:$G$48,0),FALSE),"N/A")</f>
        <v>539</v>
      </c>
      <c r="CE483" s="16">
        <f>IF(ISNUMBER($AJ483),$AJ483+HLOOKUP($CD$5,$J$2:$Y$8,4,FALSE)*VLOOKUP($AC483,$B$32:$G$45,MATCH($AD483,$B$33:$G$33,0),FALSE)+HLOOKUP($CD$5,$J$2:$Y$8,5,FALSE)*VLOOKUP($AC483,$B$47:$G$60,MATCH($AD483,$B$48:$G$48,0),FALSE),"N/A")</f>
        <v>729.4</v>
      </c>
      <c r="CF483" s="16">
        <f>IF(ISNUMBER($AK483),$AK483+HLOOKUP($CD$5,$J$2:$Y$8,4,FALSE)*VLOOKUP($AC483,$B$32:$G$45,MATCH($AD483,$B$33:$G$33,0),FALSE)+HLOOKUP($CD$5,$J$2:$Y$8,5,FALSE)*VLOOKUP($AC483,$B$47:$G$60,MATCH($AD483,$B$48:$G$48,0),FALSE),"N/A")</f>
        <v>1952.6000000000001</v>
      </c>
      <c r="CG483" s="16" t="str">
        <f>IF(CH483&gt;0, "true", "false")</f>
        <v>true</v>
      </c>
      <c r="CH483" s="16">
        <f>AL483</f>
        <v>0.78066666666666662</v>
      </c>
      <c r="CI483" s="16">
        <f>IF(ISNUMBER($AM483),$AM483+HLOOKUP($CI$5,$J$2:$Y$8,4,FALSE)*VLOOKUP($AC483,$B$32:$G$45,MATCH($AD483,$B$33:$G$33,0),FALSE)+HLOOKUP($CI$5,$J$2:$Y$8,5,FALSE)*VLOOKUP($AC483,$B$47:$G$60,MATCH($AD483,$B$48:$G$48,0),FALSE),"N/A")</f>
        <v>608</v>
      </c>
      <c r="CJ483" s="16">
        <f>IF(ISNUMBER($AN483),$AN483+HLOOKUP($CI$5,$J$2:$Y$8,4,FALSE)*VLOOKUP($AC483,$B$32:$G$45,MATCH($AD483,$B$33:$G$33,0),FALSE)+HLOOKUP($CI$5,$J$2:$Y$8,5,FALSE)*VLOOKUP($AC483,$B$47:$G$60,MATCH($AD483,$B$48:$G$48,0),FALSE),"N/A")</f>
        <v>816.1</v>
      </c>
      <c r="CK483" s="16">
        <f>IF(ISNUMBER($AO483),$AO483+HLOOKUP($CI$5,$J$2:$Y$8,4,FALSE)*VLOOKUP($AC483,$B$32:$G$45,MATCH($AD483,$B$33:$G$33,0),FALSE)+HLOOKUP($CI$5,$J$2:$Y$8,5,FALSE)*VLOOKUP($AC483,$B$47:$G$60,MATCH($AD483,$B$48:$G$48,0),FALSE),"N/A")</f>
        <v>2021.6000000000001</v>
      </c>
      <c r="CL483" s="16" t="str">
        <f>IF(CM483&gt;0, "true", "false")</f>
        <v>true</v>
      </c>
      <c r="CM483" s="76">
        <f>AP483</f>
        <v>0.78520000000000001</v>
      </c>
      <c r="CN483" s="16">
        <f>IF(ISNUMBER($AM483),$AM483+HLOOKUP($CN$5,$J$2:$Y$8,4,FALSE)*VLOOKUP($AC483,$B$32:$G$45,MATCH($AD483,$B$33:$G$33,0),FALSE)+HLOOKUP($CN$5,$J$2:$Y$8,5,FALSE)*VLOOKUP($AC483,$B$47:$G$60,MATCH($AD483,$B$48:$G$48,0),FALSE),"N/A")</f>
        <v>539</v>
      </c>
      <c r="CO483" s="16">
        <f>IF(ISNUMBER($AN483),$AN483+HLOOKUP($CN$5,$J$2:$Y$8,4,FALSE)*VLOOKUP($AC483,$B$32:$G$45,MATCH($AD483,$B$33:$G$33,0),FALSE)+HLOOKUP($CN$5,$J$2:$Y$8,5,FALSE)*VLOOKUP($AC483,$B$47:$G$60,MATCH($AD483,$B$48:$G$48,0),FALSE),"N/A")</f>
        <v>747.1</v>
      </c>
      <c r="CP483" s="16">
        <f>IF(ISNUMBER($AO483),$AO483+HLOOKUP($CN$5,$J$2:$Y$8,4,FALSE)*VLOOKUP($AC483,$B$32:$G$45,MATCH($AD483,$B$33:$G$33,0),FALSE)+HLOOKUP($CN$5,$J$2:$Y$8,5,FALSE)*VLOOKUP($AC483,$B$47:$G$60,MATCH($AD483,$B$48:$G$48,0),FALSE),"N/A")</f>
        <v>1952.6000000000001</v>
      </c>
      <c r="CQ483" s="16" t="str">
        <f>IF(CR483&gt;0, "true", "false")</f>
        <v>true</v>
      </c>
      <c r="CR483" s="76">
        <f>AP483</f>
        <v>0.78520000000000001</v>
      </c>
      <c r="CS483" s="16">
        <f>IF(ISNUMBER($AM483),$AM483+HLOOKUP($CS$5,$J$2:$Y$8,4,FALSE)*VLOOKUP($AC483,$B$32:$G$45,MATCH($AD483,$B$33:$G$33,0),FALSE)+HLOOKUP($CS$5,$J$2:$Y$8,5,FALSE)*VLOOKUP($AC483,$B$47:$G$60,MATCH($AD483,$B$48:$G$48,0),FALSE),"N/A")</f>
        <v>608</v>
      </c>
      <c r="CT483" s="16">
        <f>IF(ISNUMBER($AN483),$AN483+HLOOKUP($CS$5,$J$2:$Y$8,4,FALSE)*VLOOKUP($AC483,$B$32:$G$45,MATCH($AD483,$B$33:$G$33,0),FALSE)+HLOOKUP($CS$5,$J$2:$Y$8,5,FALSE)*VLOOKUP($AC483,$B$47:$G$60,MATCH($AD483,$B$48:$G$48,0),FALSE),"N/A")</f>
        <v>816.1</v>
      </c>
      <c r="CU483" s="16">
        <f>IF(ISNUMBER($AO483),$AO483+HLOOKUP($CS$5,$J$2:$Y$8,4,FALSE)*VLOOKUP($AC483,$B$32:$G$45,MATCH($AD483,$B$33:$G$33,0),FALSE)+HLOOKUP($CS$5,$J$2:$Y$8,5,FALSE)*VLOOKUP($AC483,$B$47:$G$60,MATCH($AD483,$B$48:$G$48,0),FALSE),"N/A")</f>
        <v>2021.6000000000001</v>
      </c>
      <c r="CV483" s="16" t="str">
        <f>IF(CW483&gt;0, "true", "false")</f>
        <v>true</v>
      </c>
      <c r="CW483" s="76">
        <f>AP483</f>
        <v>0.78520000000000001</v>
      </c>
      <c r="CX483" s="16">
        <f>IF(ISNUMBER($AM483),$AM483+HLOOKUP($CX$5,$J$2:$Y$8,4,FALSE)*VLOOKUP($AC483,$B$32:$G$45,MATCH($AD483,$B$33:$G$33,0),FALSE)+HLOOKUP($CX$5,$J$2:$Y$8,5,FALSE)*VLOOKUP($AC483,$B$47:$G$60,MATCH($AD483,$B$48:$G$48,0),FALSE),"N/A")</f>
        <v>539</v>
      </c>
      <c r="CY483" s="16">
        <f>IF(ISNUMBER($AN483),$AN483+HLOOKUP($CX$5,$J$2:$Y$8,4,FALSE)*VLOOKUP($AC483,$B$32:$G$45,MATCH($AD483,$B$33:$G$33,0),FALSE)+HLOOKUP($CX$5,$J$2:$Y$8,5,FALSE)*VLOOKUP($AC483,$B$47:$G$60,MATCH($AD483,$B$48:$G$48,0),FALSE),"N/A")</f>
        <v>747.1</v>
      </c>
      <c r="CZ483" s="16">
        <f>IF(ISNUMBER($AO483),$AO483+HLOOKUP($CX$5,$J$2:$Y$8,4,FALSE)*VLOOKUP($AC483,$B$32:$G$45,MATCH($AD483,$B$33:$G$33,0),FALSE)+HLOOKUP($CX$5,$J$2:$Y$8,5,FALSE)*VLOOKUP($AC483,$B$47:$G$60,MATCH($AD483,$B$48:$G$48,0),FALSE),"N/A")</f>
        <v>1952.6000000000001</v>
      </c>
      <c r="DA483" s="16" t="str">
        <f>IF(DB483&gt;0, "true", "false")</f>
        <v>true</v>
      </c>
      <c r="DB483" s="76">
        <f>AP483</f>
        <v>0.78520000000000001</v>
      </c>
      <c r="DC483" s="16">
        <f>IF(ISNUMBER($AQ483),$AQ483+HLOOKUP($DC$5,$J$2:$Y$8,4,FALSE)*VLOOKUP($AC483,$B$32:$G$45,MATCH($AD483,$B$33:$G$33,0),FALSE)+HLOOKUP($DC$5,$J$2:$Y$8,5,FALSE)*VLOOKUP($AC483,$B$47:$G$60,MATCH($AD483,$B$48:$G$48,0),FALSE),"N/A")</f>
        <v>608</v>
      </c>
      <c r="DD483" s="16">
        <f>IF(ISNUMBER($AR483),$AR483+HLOOKUP($DC$5,$J$2:$Y$8,4,FALSE)*VLOOKUP($AC483,$B$32:$G$45,MATCH($AD483,$B$33:$G$33,0),FALSE)+HLOOKUP($DC$5,$J$2:$Y$8,5,FALSE)*VLOOKUP($AC483,$B$47:$G$60,MATCH($AD483,$B$48:$G$48,0),FALSE),"N/A")</f>
        <v>2021.6000000000001</v>
      </c>
      <c r="DE483" s="16">
        <f>IF(ISNUMBER($AS483),$AS483+HLOOKUP($DC$5,$J$2:$Y$8,4,FALSE)*VLOOKUP($AC483,$B$32:$G$45,MATCH($AD483,$B$33:$G$33,0),FALSE)+HLOOKUP($DC$5,$J$2:$Y$8,5,FALSE)*VLOOKUP($AC483,$B$47:$G$60,MATCH($AD483,$B$48:$G$48,0),FALSE),"N/A")</f>
        <v>2021.6000000000001</v>
      </c>
      <c r="DF483" s="16" t="str">
        <f>IF(DG483&gt;0, "true", "false")</f>
        <v>false</v>
      </c>
      <c r="DG483" s="76">
        <f>AT483</f>
        <v>0</v>
      </c>
      <c r="DH483" s="16">
        <f>IF(ISNUMBER($AQ483),$AQ483+HLOOKUP($DH$5,$J$2:$Y$8,4,FALSE)*VLOOKUP($AC483,$B$32:$G$45,MATCH($AD483,$B$33:$G$33,0),FALSE)+HLOOKUP($DH$5,$J$2:$Y$8,5,FALSE)*VLOOKUP($AC483,$B$47:$G$60,MATCH($AD483,$B$48:$G$48,0),FALSE),"N/A")</f>
        <v>539</v>
      </c>
      <c r="DI483" s="16">
        <f>IF(ISNUMBER($AR483),$AR483+HLOOKUP($DH$5,$J$2:$Y$8,4,FALSE)*VLOOKUP($AC483,$B$32:$G$45,MATCH($AD483,$B$33:$G$33,0),FALSE)+HLOOKUP($DH$5,$J$2:$Y$8,5,FALSE)*VLOOKUP($AC483,$B$47:$G$60,MATCH($AD483,$B$48:$G$48,0),FALSE),"N/A")</f>
        <v>1952.6000000000001</v>
      </c>
      <c r="DJ483" s="16">
        <f>IF(ISNUMBER($AS483),$AS483+HLOOKUP($DH$5,$J$2:$Y$8,4,FALSE)*VLOOKUP($AC483,$B$32:$G$45,MATCH($AD483,$B$33:$G$33,0),FALSE)+HLOOKUP($DH$5,$J$2:$Y$8,5,FALSE)*VLOOKUP($AC483,$B$47:$G$60,MATCH($AD483,$B$48:$G$48,0),FALSE),"N/A")</f>
        <v>1952.6000000000001</v>
      </c>
      <c r="DK483" s="16" t="str">
        <f>IF(DL483&gt;0, "true", "false")</f>
        <v>false</v>
      </c>
      <c r="DL483" s="76">
        <f>AT483</f>
        <v>0</v>
      </c>
      <c r="DM483" s="16">
        <f>IF(ISNUMBER($AQ483),$AQ483+HLOOKUP($DM$5,$J$2:$Y$8,4,FALSE)*VLOOKUP($AC483,$B$32:$G$45,MATCH($AD483,$B$33:$G$33,0),FALSE)+HLOOKUP($DM$5,$J$2:$Y$8,5,FALSE)*VLOOKUP($AC483,$B$47:$G$60,MATCH($AD483,$B$48:$G$48,0),FALSE),"N/A")</f>
        <v>608</v>
      </c>
      <c r="DN483" s="16">
        <f>IF(ISNUMBER($AR483),$AR483+HLOOKUP($DM$5,$J$2:$Y$8,4,FALSE)*VLOOKUP($AC483,$B$32:$G$45,MATCH($AD483,$B$33:$G$33,0),FALSE)+HLOOKUP($DM$5,$J$2:$Y$8,5,FALSE)*VLOOKUP($AC483,$B$47:$G$60,MATCH($AD483,$B$48:$G$48,0),FALSE),"N/A")</f>
        <v>2021.6000000000001</v>
      </c>
      <c r="DO483" s="16">
        <f>IF(ISNUMBER($AS483),$AS483+HLOOKUP($DM$5,$J$2:$Y$8,4,FALSE)*VLOOKUP($AC483,$B$32:$G$45,MATCH($AD483,$B$33:$G$33,0),FALSE)+HLOOKUP($DM$5,$J$2:$Y$8,5,FALSE)*VLOOKUP($AC483,$B$47:$G$60,MATCH($AD483,$B$48:$G$48,0),FALSE),"N/A")</f>
        <v>2021.6000000000001</v>
      </c>
      <c r="DP483" s="16" t="str">
        <f>IF(DQ483&gt;0, "true", "false")</f>
        <v>false</v>
      </c>
      <c r="DQ483" s="76">
        <f>AT483</f>
        <v>0</v>
      </c>
      <c r="DR483" s="16">
        <f>IF(ISNUMBER($AQ483),$AQ483+HLOOKUP($DR$5,$J$2:$Y$8,4,FALSE)*VLOOKUP($AC483,$B$32:$G$45,MATCH($AD483,$B$33:$G$33,0),FALSE)+HLOOKUP($DR$5,$J$2:$Y$8,5,FALSE)*VLOOKUP($AC483,$B$47:$G$60,MATCH($AD483,$B$48:$G$48,0),FALSE),"N/A")</f>
        <v>539</v>
      </c>
      <c r="DS483" s="16">
        <f>IF(ISNUMBER($AR483),$AR483+HLOOKUP($DR$5,$J$2:$Y$8,4,FALSE)*VLOOKUP($AC483,$B$32:$G$45,MATCH($AD483,$B$33:$G$33,0),FALSE)+HLOOKUP($DR$5,$J$2:$Y$8,5,FALSE)*VLOOKUP($AC483,$B$47:$G$60,MATCH($AD483,$B$48:$G$48,0),FALSE),"N/A")</f>
        <v>1952.6000000000001</v>
      </c>
      <c r="DT483" s="16">
        <f>IF(ISNUMBER($AS483),$AS483+HLOOKUP($DR$5,$J$2:$Y$8,4,FALSE)*VLOOKUP($AC483,$B$32:$G$45,MATCH($AD483,$B$33:$G$33,0),FALSE)+HLOOKUP($DR$5,$J$2:$Y$8,5,FALSE)*VLOOKUP($AC483,$B$47:$G$60,MATCH($AD483,$B$48:$G$48,0),FALSE),"N/A")</f>
        <v>1952.6000000000001</v>
      </c>
      <c r="DU483" s="16" t="str">
        <f>IF(DV483&gt;0, "true", "false")</f>
        <v>false</v>
      </c>
      <c r="DV483" s="76">
        <f>AT483</f>
        <v>0</v>
      </c>
    </row>
    <row r="484" spans="27:126" x14ac:dyDescent="0.35">
      <c r="AA484" s="74" t="s">
        <v>114</v>
      </c>
      <c r="AB484" s="73" t="str">
        <f t="shared" si="1401"/>
        <v>-</v>
      </c>
      <c r="AC484" s="23" t="s">
        <v>7</v>
      </c>
      <c r="AD484" s="40" t="s">
        <v>3</v>
      </c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47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76"/>
      <c r="CN484" s="16"/>
      <c r="CO484" s="16"/>
      <c r="CP484" s="16"/>
      <c r="CQ484" s="16"/>
      <c r="CR484" s="76"/>
      <c r="CS484" s="16"/>
      <c r="CT484" s="16"/>
      <c r="CU484" s="16"/>
      <c r="CV484" s="16"/>
      <c r="CW484" s="76"/>
      <c r="CX484" s="16"/>
      <c r="CY484" s="16"/>
      <c r="CZ484" s="16"/>
      <c r="DA484" s="16"/>
      <c r="DB484" s="76"/>
      <c r="DC484" s="16"/>
      <c r="DD484" s="16"/>
      <c r="DE484" s="16"/>
      <c r="DF484" s="16"/>
      <c r="DG484" s="76"/>
      <c r="DH484" s="16"/>
      <c r="DI484" s="16"/>
      <c r="DJ484" s="16"/>
      <c r="DK484" s="16"/>
      <c r="DL484" s="76"/>
      <c r="DM484" s="16"/>
      <c r="DN484" s="16"/>
      <c r="DO484" s="16"/>
      <c r="DP484" s="16"/>
      <c r="DQ484" s="76"/>
      <c r="DR484" s="16"/>
      <c r="DS484" s="16"/>
      <c r="DT484" s="16"/>
      <c r="DU484" s="16"/>
      <c r="DV484" s="76"/>
    </row>
    <row r="485" spans="27:126" x14ac:dyDescent="0.35">
      <c r="AA485" s="74" t="s">
        <v>114</v>
      </c>
      <c r="AB485" s="73" t="str">
        <f t="shared" si="1401"/>
        <v>-</v>
      </c>
      <c r="AC485" s="23" t="s">
        <v>8</v>
      </c>
      <c r="AD485" s="40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47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76"/>
      <c r="CN485" s="16"/>
      <c r="CO485" s="16"/>
      <c r="CP485" s="16"/>
      <c r="CQ485" s="16"/>
      <c r="CR485" s="76"/>
      <c r="CS485" s="16"/>
      <c r="CT485" s="16"/>
      <c r="CU485" s="16"/>
      <c r="CV485" s="16"/>
      <c r="CW485" s="76"/>
      <c r="CX485" s="16"/>
      <c r="CY485" s="16"/>
      <c r="CZ485" s="16"/>
      <c r="DA485" s="16"/>
      <c r="DB485" s="76"/>
      <c r="DC485" s="16"/>
      <c r="DD485" s="16"/>
      <c r="DE485" s="16"/>
      <c r="DF485" s="16"/>
      <c r="DG485" s="76"/>
      <c r="DH485" s="16"/>
      <c r="DI485" s="16"/>
      <c r="DJ485" s="16"/>
      <c r="DK485" s="16"/>
      <c r="DL485" s="76"/>
      <c r="DM485" s="16"/>
      <c r="DN485" s="16"/>
      <c r="DO485" s="16"/>
      <c r="DP485" s="16"/>
      <c r="DQ485" s="76"/>
      <c r="DR485" s="16"/>
      <c r="DS485" s="16"/>
      <c r="DT485" s="16"/>
      <c r="DU485" s="16"/>
      <c r="DV485" s="76"/>
    </row>
    <row r="486" spans="27:126" x14ac:dyDescent="0.35">
      <c r="AA486" s="74" t="s">
        <v>114</v>
      </c>
      <c r="AB486" s="73" t="str">
        <f t="shared" si="1401"/>
        <v>-</v>
      </c>
      <c r="AC486" s="23" t="s">
        <v>9</v>
      </c>
      <c r="AD486" s="40" t="s">
        <v>3</v>
      </c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47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76"/>
      <c r="CN486" s="16"/>
      <c r="CO486" s="16"/>
      <c r="CP486" s="16"/>
      <c r="CQ486" s="16"/>
      <c r="CR486" s="76"/>
      <c r="CS486" s="16"/>
      <c r="CT486" s="16"/>
      <c r="CU486" s="16"/>
      <c r="CV486" s="16"/>
      <c r="CW486" s="76"/>
      <c r="CX486" s="16"/>
      <c r="CY486" s="16"/>
      <c r="CZ486" s="16"/>
      <c r="DA486" s="16"/>
      <c r="DB486" s="76"/>
      <c r="DC486" s="16"/>
      <c r="DD486" s="16"/>
      <c r="DE486" s="16"/>
      <c r="DF486" s="16"/>
      <c r="DG486" s="76"/>
      <c r="DH486" s="16"/>
      <c r="DI486" s="16"/>
      <c r="DJ486" s="16"/>
      <c r="DK486" s="16"/>
      <c r="DL486" s="76"/>
      <c r="DM486" s="16"/>
      <c r="DN486" s="16"/>
      <c r="DO486" s="16"/>
      <c r="DP486" s="16"/>
      <c r="DQ486" s="76"/>
      <c r="DR486" s="16"/>
      <c r="DS486" s="16"/>
      <c r="DT486" s="16"/>
      <c r="DU486" s="16"/>
      <c r="DV486" s="76"/>
    </row>
    <row r="487" spans="27:126" x14ac:dyDescent="0.35">
      <c r="AA487" s="74">
        <v>1.5</v>
      </c>
      <c r="AB487" s="73">
        <f t="shared" si="1401"/>
        <v>19.499999999999751</v>
      </c>
      <c r="AC487" s="23" t="s">
        <v>10</v>
      </c>
      <c r="AD487" s="40" t="s">
        <v>3</v>
      </c>
      <c r="AE487" s="16">
        <f>[2]gamma_Schätzung_Corr_Poll!E113</f>
        <v>38</v>
      </c>
      <c r="AF487" s="16">
        <f>[2]gamma_Schätzung_Corr_Poll!E114</f>
        <v>38.200000000000003</v>
      </c>
      <c r="AG487" s="16">
        <f>[2]gamma_Schätzung_Corr_Poll!E115</f>
        <v>45.6</v>
      </c>
      <c r="AH487" s="16">
        <f>[2]gamma_Schätzung_Corr_Poll!E111</f>
        <v>0.99880000000000002</v>
      </c>
      <c r="AI487" s="16">
        <f>[2]gamma_Schätzung_Corr_Poll!F113</f>
        <v>38</v>
      </c>
      <c r="AJ487" s="16">
        <f>[2]gamma_Schätzung_Corr_Poll!F114</f>
        <v>38.299999999999997</v>
      </c>
      <c r="AK487" s="16">
        <f>[2]gamma_Schätzung_Corr_Poll!F115</f>
        <v>45.6</v>
      </c>
      <c r="AL487" s="16">
        <f>[2]gamma_Schätzung_Corr_Poll!F111</f>
        <v>0.96866666666666668</v>
      </c>
      <c r="AM487" s="16">
        <f>[2]gamma_Schätzung_Corr_Poll!G113</f>
        <v>38</v>
      </c>
      <c r="AN487" s="16">
        <f>[2]gamma_Schätzung_Corr_Poll!G114</f>
        <v>38.299999999999997</v>
      </c>
      <c r="AO487" s="16">
        <f>[2]gamma_Schätzung_Corr_Poll!G115</f>
        <v>45.6</v>
      </c>
      <c r="AP487" s="16">
        <f>[2]gamma_Schätzung_Corr_Poll!G111</f>
        <v>0.97319999999999995</v>
      </c>
      <c r="AQ487" s="16">
        <f>[2]gamma_Schätzung_Corr_Poll!H113</f>
        <v>38</v>
      </c>
      <c r="AR487" s="16">
        <f>[2]gamma_Schätzung_Corr_Poll!H114</f>
        <v>45.6</v>
      </c>
      <c r="AS487" s="16">
        <f>[2]gamma_Schätzung_Corr_Poll!H115</f>
        <v>45.6</v>
      </c>
      <c r="AT487" s="16">
        <f>[2]gamma_Schätzung_Corr_Poll!H111</f>
        <v>0</v>
      </c>
      <c r="AU487" s="16">
        <f>IF(ISNUMBER($AE487),IF(OR(HLOOKUP($AU$5,$I$2:$Y$8,4,FALSE)=1,HLOOKUP($AU$5,$I$2:$Y$8,5,FALSE)=1,),HLOOKUP($AU$5,$I$2:$Y$8,4,FALSE)*VLOOKUP($AC487,$B$32:$G$45,MATCH($AD487,$B$33:$G$33,0),FALSE)+HLOOKUP($AU$5,$I$2:$Y$8,5,FALSE)*VLOOKUP($AC487,$B$47:$G$60,MATCH($AD487,$B$48:$G$48,0),FALSE)+$AE487,$AE487),"N/A")</f>
        <v>38</v>
      </c>
      <c r="AV487" s="16">
        <f>IF(ISNUMBER($AF487),$AF487*SQRT(SUMSQ(HLOOKUP($AU$5,$J$2:$Y$8,2,FALSE)*VLOOKUP($AC487,$B$2:$G$15,MATCH($AD487,$B$3:$G$3,0),FALSE),HLOOKUP($AU$5,$J$2:$Y$8,3,FALSE)*VLOOKUP($AC487,$B$17:$G$30,MATCH($AD487,$B$18:$G$18,0),FALSE),HLOOKUP($AU$5,$J$2:$Y$8,6,FALSE)))+HLOOKUP($AU$5,$J$2:$Y$8,4,FALSE)*VLOOKUP($AC487,$B$32:$G$45,MATCH($AD487,$B$33:$G$33,0),FALSE)+HLOOKUP($AU$5,$J$2:$Y$8,5,FALSE)*VLOOKUP($AC487,$B$47:$G$60,MATCH($AD487,$B$48:$G$48,0),FALSE),"N/A")</f>
        <v>38.200000000000003</v>
      </c>
      <c r="AW487" s="16">
        <f>IF(ISNUMBER($AG487),IF(OR(HLOOKUP($AU$5,$I$2:$Y$8,4,FALSE)=1,HLOOKUP($AU$5,$I$2:$Y$8,5,FALSE)=1,),HLOOKUP($AU$5,$I$2:$Y$8,4,FALSE)*VLOOKUP($AC487,$B$32:$G$45,MATCH($AD487,$B$33:$G$33,0),FALSE)+HLOOKUP($AU$5,$I$2:$Y$8,5,FALSE)*VLOOKUP($AC487,$B$47:$G$60,MATCH($AD487,$B$48:$G$48,0),FALSE)+$AG487,$AG487),"N/A")</f>
        <v>45.6</v>
      </c>
      <c r="AX487" s="47" t="str">
        <f>IF(AY487&gt;0, "true", "false")</f>
        <v>true</v>
      </c>
      <c r="AY487" s="16">
        <f>AH487</f>
        <v>0.99880000000000002</v>
      </c>
      <c r="AZ487" s="16">
        <f>IF(ISNUMBER($AE487),IF(OR(HLOOKUP($AZ$5,$I$2:$Y$8,4,FALSE)=1,HLOOKUP($AZ$5,$I$2:$Y$8,5,FALSE)=1,),HLOOKUP($AZ$5,$I$2:$Y$8,4,FALSE)*VLOOKUP($AC487,$B$32:$G$45,MATCH($AD487,$B$33:$G$33,0),FALSE)+HLOOKUP($AZ$5,$I$2:$Y$8,5,FALSE)*VLOOKUP($AC487,$B$47:$G$60,MATCH($AD487,$B$48:$G$48,0),FALSE)+$AE487,$AE487),"N/A")</f>
        <v>38</v>
      </c>
      <c r="BA487" s="16">
        <f>IF(ISNUMBER($AF487),$AF487*SQRT(SUMSQ(HLOOKUP($AZ$5,$J$2:$Y$8,2,FALSE)*VLOOKUP($AC487,$B$2:$G$15,MATCH($AD487,$B$3:$G$3,0),FALSE),HLOOKUP($AZ$5,$J$2:$Y$8,3,FALSE)*VLOOKUP($AC487,$B$17:$G$30,MATCH($AD487,$B$18:$G$18,0),FALSE),HLOOKUP($AZ$5,$J$2:$Y$8,6,FALSE)))+HLOOKUP($AZ$5,$J$2:$Y$8,4,FALSE)*VLOOKUP($AC487,$B$32:$G$45,MATCH($AD487,$B$33:$G$33,0),FALSE)+HLOOKUP($AZ$5,$J$2:$Y$8,5,FALSE)*VLOOKUP($AC487,$B$47:$G$60,MATCH($AD487,$B$48:$G$48,0),FALSE),"N/A")</f>
        <v>38.200000000000003</v>
      </c>
      <c r="BB487" s="16">
        <f>IF(ISNUMBER($AG487),IF(OR(HLOOKUP($AZ$5,$I$2:$Y$8,4,FALSE)=1,HLOOKUP($AZ$5,$I$2:$Y$8,5,FALSE)=1,),HLOOKUP($AZ$5,$I$2:$Y$8,4,FALSE)*VLOOKUP($AC487,$B$32:$G$45,MATCH($AD487,$B$33:$G$33,0),FALSE)+HLOOKUP($AZ$5,$I$2:$Y$8,5,FALSE)*VLOOKUP($AC487,$B$47:$G$60,MATCH($AD487,$B$48:$G$48,0),FALSE)+$AG487,$AG487),"N/A")</f>
        <v>45.6</v>
      </c>
      <c r="BC487" s="16" t="str">
        <f>IF(BD487&gt;0, "true", "false")</f>
        <v>true</v>
      </c>
      <c r="BD487" s="16">
        <f>AH487</f>
        <v>0.99880000000000002</v>
      </c>
      <c r="BE487" s="16">
        <f>IF(ISNUMBER($AE487),IF(OR(HLOOKUP($BE$5,$I$2:$Y$8,4,FALSE)=1,HLOOKUP($BE$5,$I$2:$Y$8,5,FALSE)=1,),HLOOKUP($BE$5,$I$2:$Y$8,4,FALSE)*VLOOKUP($AC487,$B$32:$G$45,MATCH($AD487,$B$33:$G$33,0),FALSE)+HLOOKUP($AU$5,$I$2:$Y$8,5,FALSE)*VLOOKUP($AC487,$B$47:$G$60,MATCH($AD487,$B$48:$G$48,0),FALSE)+$AE487,$AE487),"N/A")</f>
        <v>38</v>
      </c>
      <c r="BF487" s="16">
        <f>IF(ISNUMBER($AF487),$AF487*SQRT(SUMSQ(HLOOKUP($BE$5,$J$2:$Y$8,2,FALSE)*VLOOKUP($AC487,$B$2:$G$15,MATCH($AD487,$B$3:$G$3,0),FALSE),HLOOKUP($BE$5,$J$2:$Y$8,3,FALSE)*VLOOKUP($AC487,$B$17:$G$30,MATCH($AD487,$B$18:$G$18,0),FALSE),HLOOKUP($BE$5,$J$2:$Y$8,6,FALSE)))+HLOOKUP($BE$5,$J$2:$Y$8,4,FALSE)*VLOOKUP($AC487,$B$32:$G$45,MATCH($AD487,$B$33:$G$33,0),FALSE)+HLOOKUP($BE$5,$J$2:$Y$8,5,FALSE)*VLOOKUP($AC487,$B$47:$G$60,MATCH($AD487,$B$48:$G$48,0),FALSE),"N/A")</f>
        <v>38.200000000000003</v>
      </c>
      <c r="BG487" s="16">
        <f>IF(ISNUMBER($AG487),IF(OR(HLOOKUP($BE$5,$I$2:$Y$8,4,FALSE)=1,HLOOKUP($BE$5,$I$2:$Y$8,5,FALSE)=1,),HLOOKUP($BE$5,$I$2:$Y$8,4,FALSE)*VLOOKUP($AC487,$B$32:$G$45,MATCH($AD487,$B$33:$G$33,0),FALSE)+HLOOKUP($BE$5,$I$2:$Y$8,5,FALSE)*VLOOKUP($AC487,$B$47:$G$60,MATCH($AD487,$B$48:$G$48,0),FALSE)+$AG487,$AG487),"N/A")</f>
        <v>45.6</v>
      </c>
      <c r="BH487" s="16" t="str">
        <f>IF(BI487&gt;0, "true", "false")</f>
        <v>true</v>
      </c>
      <c r="BI487" s="16">
        <f>AH487</f>
        <v>0.99880000000000002</v>
      </c>
      <c r="BJ487" s="16">
        <f>IF(ISNUMBER($AE487),IF(OR(HLOOKUP($BJ$5,$I$2:$Y$8,4,FALSE)=1,HLOOKUP($BJ$5,$I$2:$Y$8,5,FALSE)=1,),HLOOKUP($BJ$5,$I$2:$Y$8,4,FALSE)*VLOOKUP($AC487,$B$32:$G$45,MATCH($AD487,$B$33:$G$33,0),FALSE)+HLOOKUP($BJ$5,$I$2:$Y$8,5,FALSE)*VLOOKUP($AC487,$B$47:$G$60,MATCH($AD487,$B$48:$G$48,0),FALSE)+$AE487,$AE487),"N/A")</f>
        <v>38</v>
      </c>
      <c r="BK487" s="16">
        <f>IF(ISNUMBER($AF487),$AF487*SQRT(SUMSQ(HLOOKUP($BJ$5,$J$2:$Y$8,2,FALSE)*VLOOKUP($AC487,$B$2:$G$15,MATCH($AD487,$B$3:$G$3,0),FALSE),HLOOKUP($BJ$5,$J$2:$Y$8,3,FALSE)*VLOOKUP($AC487,$B$17:$G$30,MATCH($AD487,$B$18:$G$18,0),FALSE),HLOOKUP($BJ$5,$J$2:$Y$8,6,FALSE)))+HLOOKUP($BJ$5,$J$2:$Y$8,4,FALSE)*VLOOKUP($AC487,$B$32:$G$45,MATCH($AD487,$B$33:$G$33,0),FALSE)+HLOOKUP($BJ$5,$J$2:$Y$8,5,FALSE)*VLOOKUP($AC487,$B$47:$G$60,MATCH($AD487,$B$48:$G$48,0),FALSE),"N/A")</f>
        <v>38.200000000000003</v>
      </c>
      <c r="BL487" s="16">
        <f>IF(ISNUMBER($AG487),IF(OR(HLOOKUP($BJ$5,$I$2:$Y$8,4,FALSE)=1,HLOOKUP($BJ$5,$I$2:$Y$8,5,FALSE)=1,),HLOOKUP($BJ$5,$I$2:$Y$8,4,FALSE)*VLOOKUP($AC487,$B$32:$G$45,MATCH($AD487,$B$33:$G$33,0),FALSE)+HLOOKUP($BJ$5,$I$2:$Y$8,5,FALSE)*VLOOKUP($AC487,$B$47:$G$60,MATCH($AD487,$B$48:$G$48,0),FALSE)+$AG487,$AG487),"N/A")</f>
        <v>45.6</v>
      </c>
      <c r="BM487" s="16" t="str">
        <f>IF(BN487&gt;0, "true", "false")</f>
        <v>true</v>
      </c>
      <c r="BN487" s="16">
        <f>AH487</f>
        <v>0.99880000000000002</v>
      </c>
      <c r="BO487" s="16">
        <f>IF(ISNUMBER($AI487),$AI487+HLOOKUP($BO$5,$J$2:$Y$8,4,FALSE)*VLOOKUP($AC487,$B$32:$G$45,MATCH($AD487,$B$33:$G$33,0),FALSE)+HLOOKUP($BO$5,$J$2:$Y$8,5,FALSE)*VLOOKUP($AC487,$B$47:$G$60,MATCH($AD487,$B$48:$G$48,0),FALSE),"N/A")</f>
        <v>38</v>
      </c>
      <c r="BP487" s="16">
        <f>IF(ISNUMBER($AJ487),$AJ487+HLOOKUP($BO$5,$J$2:$Y$8,4,FALSE)*VLOOKUP($AC487,$B$32:$G$45,MATCH($AD487,$B$33:$G$33,0),FALSE)+HLOOKUP($BO$5,$J$2:$Y$8,5,FALSE)*VLOOKUP($AC487,$B$47:$G$60,MATCH($AD487,$B$48:$G$48,0),FALSE),"N/A")</f>
        <v>38.299999999999997</v>
      </c>
      <c r="BQ487" s="16">
        <f>IF(ISNUMBER($AK487),$AK487+HLOOKUP($BO$5,$J$2:$Y$8,4,FALSE)*VLOOKUP($AC487,$B$32:$G$45,MATCH($AD487,$B$33:$G$33,0),FALSE)+HLOOKUP($BO$5,$J$2:$Y$8,5,FALSE)*VLOOKUP($AC487,$B$47:$G$60,MATCH($AD487,$B$48:$G$48,0),FALSE),"N/A")</f>
        <v>45.6</v>
      </c>
      <c r="BR487" s="16" t="str">
        <f>IF(BS487&gt;0, "true", "false")</f>
        <v>true</v>
      </c>
      <c r="BS487" s="16">
        <f>AL487</f>
        <v>0.96866666666666668</v>
      </c>
      <c r="BT487" s="16">
        <f>IF(ISNUMBER($AI487),$AI487+HLOOKUP($BT$5,$J$2:$Y$8,4,FALSE)*VLOOKUP($AC487,$B$32:$G$45,MATCH($AD487,$B$33:$G$33,0),FALSE)+HLOOKUP($BT$5,$J$2:$Y$8,5,FALSE)*VLOOKUP($AC487,$B$47:$G$60,MATCH($AD487,$B$48:$G$48,0),FALSE),"N/A")</f>
        <v>38</v>
      </c>
      <c r="BU487" s="16">
        <f>IF(ISNUMBER($AJ487),$AJ487+HLOOKUP($BT$5,$J$2:$Y$8,4,FALSE)*VLOOKUP($AC487,$B$32:$G$45,MATCH($AD487,$B$33:$G$33,0),FALSE)+HLOOKUP($BT$5,$J$2:$Y$8,5,FALSE)*VLOOKUP($AC487,$B$47:$G$60,MATCH($AD487,$B$48:$G$48,0),FALSE),"N/A")</f>
        <v>38.299999999999997</v>
      </c>
      <c r="BV487" s="16">
        <f>IF(ISNUMBER($AK487),$AK487+HLOOKUP($BT$5,$J$2:$Y$8,4,FALSE)*VLOOKUP($AC487,$B$32:$G$45,MATCH($AD487,$B$33:$G$33,0),FALSE)+HLOOKUP($BT$5,$J$2:$Y$8,5,FALSE)*VLOOKUP($AC487,$B$47:$G$60,MATCH($AD487,$B$48:$G$48,0),FALSE),"N/A")</f>
        <v>45.6</v>
      </c>
      <c r="BW487" s="16" t="str">
        <f>IF(BX487&gt;0, "true", "false")</f>
        <v>true</v>
      </c>
      <c r="BX487" s="16">
        <f>AL487</f>
        <v>0.96866666666666668</v>
      </c>
      <c r="BY487" s="16">
        <f>IF(ISNUMBER($AI487),$AI487+HLOOKUP($BY$5,$J$2:$Y$8,4,FALSE)*VLOOKUP($AC487,$B$32:$G$45,MATCH($AD487,$B$33:$G$33,0),FALSE)+HLOOKUP($BY$5,$J$2:$Y$8,5,FALSE)*VLOOKUP($AC487,$B$47:$G$60,MATCH($AD487,$B$48:$G$48,0),FALSE),"N/A")</f>
        <v>38</v>
      </c>
      <c r="BZ487" s="16">
        <f>IF(ISNUMBER($AJ487),$AJ487+HLOOKUP($BY$5,$J$2:$Y$8,4,FALSE)*VLOOKUP($AC487,$B$32:$G$45,MATCH($AD487,$B$33:$G$33,0),FALSE)+HLOOKUP($BY$5,$J$2:$Y$8,5,FALSE)*VLOOKUP($AC487,$B$47:$G$60,MATCH($AD487,$B$48:$G$48,0),FALSE),"N/A")</f>
        <v>38.299999999999997</v>
      </c>
      <c r="CA487" s="16">
        <f>IF(ISNUMBER($AK487),$AK487+HLOOKUP($BY$5,$J$2:$Y$8,4,FALSE)*VLOOKUP($AC487,$B$32:$G$45,MATCH($AD487,$B$33:$G$33,0),FALSE)+HLOOKUP($BY$5,$J$2:$Y$8,5,FALSE)*VLOOKUP($AC487,$B$47:$G$60,MATCH($AD487,$B$48:$G$48,0),FALSE),"N/A")</f>
        <v>45.6</v>
      </c>
      <c r="CB487" s="16" t="str">
        <f>IF(CC487&gt;0, "true", "false")</f>
        <v>true</v>
      </c>
      <c r="CC487" s="16">
        <f>AL487</f>
        <v>0.96866666666666668</v>
      </c>
      <c r="CD487" s="16">
        <f>IF(ISNUMBER($AI487),$AI487+HLOOKUP($CD$5,$J$2:$Y$8,4,FALSE)*VLOOKUP($AC487,$B$32:$G$45,MATCH($AD487,$B$33:$G$33,0),FALSE)+HLOOKUP($CD$5,$J$2:$Y$8,5,FALSE)*VLOOKUP($AC487,$B$47:$G$60,MATCH($AD487,$B$48:$G$48,0),FALSE),"N/A")</f>
        <v>38</v>
      </c>
      <c r="CE487" s="16">
        <f>IF(ISNUMBER($AJ487),$AJ487+HLOOKUP($CD$5,$J$2:$Y$8,4,FALSE)*VLOOKUP($AC487,$B$32:$G$45,MATCH($AD487,$B$33:$G$33,0),FALSE)+HLOOKUP($CD$5,$J$2:$Y$8,5,FALSE)*VLOOKUP($AC487,$B$47:$G$60,MATCH($AD487,$B$48:$G$48,0),FALSE),"N/A")</f>
        <v>38.299999999999997</v>
      </c>
      <c r="CF487" s="16">
        <f>IF(ISNUMBER($AK487),$AK487+HLOOKUP($CD$5,$J$2:$Y$8,4,FALSE)*VLOOKUP($AC487,$B$32:$G$45,MATCH($AD487,$B$33:$G$33,0),FALSE)+HLOOKUP($CD$5,$J$2:$Y$8,5,FALSE)*VLOOKUP($AC487,$B$47:$G$60,MATCH($AD487,$B$48:$G$48,0),FALSE),"N/A")</f>
        <v>45.6</v>
      </c>
      <c r="CG487" s="16" t="str">
        <f>IF(CH487&gt;0, "true", "false")</f>
        <v>true</v>
      </c>
      <c r="CH487" s="16">
        <f>AL487</f>
        <v>0.96866666666666668</v>
      </c>
      <c r="CI487" s="16">
        <f>IF(ISNUMBER($AM487),$AM487+HLOOKUP($CI$5,$J$2:$Y$8,4,FALSE)*VLOOKUP($AC487,$B$32:$G$45,MATCH($AD487,$B$33:$G$33,0),FALSE)+HLOOKUP($CI$5,$J$2:$Y$8,5,FALSE)*VLOOKUP($AC487,$B$47:$G$60,MATCH($AD487,$B$48:$G$48,0),FALSE),"N/A")</f>
        <v>38</v>
      </c>
      <c r="CJ487" s="16">
        <f>IF(ISNUMBER($AN487),$AN487+HLOOKUP($CI$5,$J$2:$Y$8,4,FALSE)*VLOOKUP($AC487,$B$32:$G$45,MATCH($AD487,$B$33:$G$33,0),FALSE)+HLOOKUP($CI$5,$J$2:$Y$8,5,FALSE)*VLOOKUP($AC487,$B$47:$G$60,MATCH($AD487,$B$48:$G$48,0),FALSE),"N/A")</f>
        <v>38.299999999999997</v>
      </c>
      <c r="CK487" s="16">
        <f>IF(ISNUMBER($AO487),$AO487+HLOOKUP($CI$5,$J$2:$Y$8,4,FALSE)*VLOOKUP($AC487,$B$32:$G$45,MATCH($AD487,$B$33:$G$33,0),FALSE)+HLOOKUP($CI$5,$J$2:$Y$8,5,FALSE)*VLOOKUP($AC487,$B$47:$G$60,MATCH($AD487,$B$48:$G$48,0),FALSE),"N/A")</f>
        <v>45.6</v>
      </c>
      <c r="CL487" s="16" t="str">
        <f>IF(CM487&gt;0, "true", "false")</f>
        <v>true</v>
      </c>
      <c r="CM487" s="76">
        <f>AP487</f>
        <v>0.97319999999999995</v>
      </c>
      <c r="CN487" s="16">
        <f>IF(ISNUMBER($AM487),$AM487+HLOOKUP($CN$5,$J$2:$Y$8,4,FALSE)*VLOOKUP($AC487,$B$32:$G$45,MATCH($AD487,$B$33:$G$33,0),FALSE)+HLOOKUP($CN$5,$J$2:$Y$8,5,FALSE)*VLOOKUP($AC487,$B$47:$G$60,MATCH($AD487,$B$48:$G$48,0),FALSE),"N/A")</f>
        <v>38</v>
      </c>
      <c r="CO487" s="16">
        <f>IF(ISNUMBER($AN487),$AN487+HLOOKUP($CN$5,$J$2:$Y$8,4,FALSE)*VLOOKUP($AC487,$B$32:$G$45,MATCH($AD487,$B$33:$G$33,0),FALSE)+HLOOKUP($CN$5,$J$2:$Y$8,5,FALSE)*VLOOKUP($AC487,$B$47:$G$60,MATCH($AD487,$B$48:$G$48,0),FALSE),"N/A")</f>
        <v>38.299999999999997</v>
      </c>
      <c r="CP487" s="16">
        <f>IF(ISNUMBER($AO487),$AO487+HLOOKUP($CN$5,$J$2:$Y$8,4,FALSE)*VLOOKUP($AC487,$B$32:$G$45,MATCH($AD487,$B$33:$G$33,0),FALSE)+HLOOKUP($CN$5,$J$2:$Y$8,5,FALSE)*VLOOKUP($AC487,$B$47:$G$60,MATCH($AD487,$B$48:$G$48,0),FALSE),"N/A")</f>
        <v>45.6</v>
      </c>
      <c r="CQ487" s="16" t="str">
        <f>IF(CR487&gt;0, "true", "false")</f>
        <v>true</v>
      </c>
      <c r="CR487" s="76">
        <f>AP487</f>
        <v>0.97319999999999995</v>
      </c>
      <c r="CS487" s="16">
        <f>IF(ISNUMBER($AM487),$AM487+HLOOKUP($CS$5,$J$2:$Y$8,4,FALSE)*VLOOKUP($AC487,$B$32:$G$45,MATCH($AD487,$B$33:$G$33,0),FALSE)+HLOOKUP($CS$5,$J$2:$Y$8,5,FALSE)*VLOOKUP($AC487,$B$47:$G$60,MATCH($AD487,$B$48:$G$48,0),FALSE),"N/A")</f>
        <v>38</v>
      </c>
      <c r="CT487" s="16">
        <f>IF(ISNUMBER($AN487),$AN487+HLOOKUP($CS$5,$J$2:$Y$8,4,FALSE)*VLOOKUP($AC487,$B$32:$G$45,MATCH($AD487,$B$33:$G$33,0),FALSE)+HLOOKUP($CS$5,$J$2:$Y$8,5,FALSE)*VLOOKUP($AC487,$B$47:$G$60,MATCH($AD487,$B$48:$G$48,0),FALSE),"N/A")</f>
        <v>38.299999999999997</v>
      </c>
      <c r="CU487" s="16">
        <f>IF(ISNUMBER($AO487),$AO487+HLOOKUP($CS$5,$J$2:$Y$8,4,FALSE)*VLOOKUP($AC487,$B$32:$G$45,MATCH($AD487,$B$33:$G$33,0),FALSE)+HLOOKUP($CS$5,$J$2:$Y$8,5,FALSE)*VLOOKUP($AC487,$B$47:$G$60,MATCH($AD487,$B$48:$G$48,0),FALSE),"N/A")</f>
        <v>45.6</v>
      </c>
      <c r="CV487" s="16" t="str">
        <f>IF(CW487&gt;0, "true", "false")</f>
        <v>true</v>
      </c>
      <c r="CW487" s="76">
        <f>AP487</f>
        <v>0.97319999999999995</v>
      </c>
      <c r="CX487" s="16">
        <f>IF(ISNUMBER($AM487),$AM487+HLOOKUP($CX$5,$J$2:$Y$8,4,FALSE)*VLOOKUP($AC487,$B$32:$G$45,MATCH($AD487,$B$33:$G$33,0),FALSE)+HLOOKUP($CX$5,$J$2:$Y$8,5,FALSE)*VLOOKUP($AC487,$B$47:$G$60,MATCH($AD487,$B$48:$G$48,0),FALSE),"N/A")</f>
        <v>38</v>
      </c>
      <c r="CY487" s="16">
        <f>IF(ISNUMBER($AN487),$AN487+HLOOKUP($CX$5,$J$2:$Y$8,4,FALSE)*VLOOKUP($AC487,$B$32:$G$45,MATCH($AD487,$B$33:$G$33,0),FALSE)+HLOOKUP($CX$5,$J$2:$Y$8,5,FALSE)*VLOOKUP($AC487,$B$47:$G$60,MATCH($AD487,$B$48:$G$48,0),FALSE),"N/A")</f>
        <v>38.299999999999997</v>
      </c>
      <c r="CZ487" s="16">
        <f>IF(ISNUMBER($AO487),$AO487+HLOOKUP($CX$5,$J$2:$Y$8,4,FALSE)*VLOOKUP($AC487,$B$32:$G$45,MATCH($AD487,$B$33:$G$33,0),FALSE)+HLOOKUP($CX$5,$J$2:$Y$8,5,FALSE)*VLOOKUP($AC487,$B$47:$G$60,MATCH($AD487,$B$48:$G$48,0),FALSE),"N/A")</f>
        <v>45.6</v>
      </c>
      <c r="DA487" s="16" t="str">
        <f>IF(DB487&gt;0, "true", "false")</f>
        <v>true</v>
      </c>
      <c r="DB487" s="76">
        <f>AP487</f>
        <v>0.97319999999999995</v>
      </c>
      <c r="DC487" s="16">
        <f>IF(ISNUMBER($AQ487),$AQ487+HLOOKUP($DC$5,$J$2:$Y$8,4,FALSE)*VLOOKUP($AC487,$B$32:$G$45,MATCH($AD487,$B$33:$G$33,0),FALSE)+HLOOKUP($DC$5,$J$2:$Y$8,5,FALSE)*VLOOKUP($AC487,$B$47:$G$60,MATCH($AD487,$B$48:$G$48,0),FALSE),"N/A")</f>
        <v>38</v>
      </c>
      <c r="DD487" s="16">
        <f>IF(ISNUMBER($AR487),$AR487+HLOOKUP($DC$5,$J$2:$Y$8,4,FALSE)*VLOOKUP($AC487,$B$32:$G$45,MATCH($AD487,$B$33:$G$33,0),FALSE)+HLOOKUP($DC$5,$J$2:$Y$8,5,FALSE)*VLOOKUP($AC487,$B$47:$G$60,MATCH($AD487,$B$48:$G$48,0),FALSE),"N/A")</f>
        <v>45.6</v>
      </c>
      <c r="DE487" s="16">
        <f>IF(ISNUMBER($AS487),$AS487+HLOOKUP($DC$5,$J$2:$Y$8,4,FALSE)*VLOOKUP($AC487,$B$32:$G$45,MATCH($AD487,$B$33:$G$33,0),FALSE)+HLOOKUP($DC$5,$J$2:$Y$8,5,FALSE)*VLOOKUP($AC487,$B$47:$G$60,MATCH($AD487,$B$48:$G$48,0),FALSE),"N/A")</f>
        <v>45.6</v>
      </c>
      <c r="DF487" s="16" t="str">
        <f>IF(DG487&gt;0, "true", "false")</f>
        <v>false</v>
      </c>
      <c r="DG487" s="76">
        <f>AT487</f>
        <v>0</v>
      </c>
      <c r="DH487" s="16">
        <f>IF(ISNUMBER($AQ487),$AQ487+HLOOKUP($DH$5,$J$2:$Y$8,4,FALSE)*VLOOKUP($AC487,$B$32:$G$45,MATCH($AD487,$B$33:$G$33,0),FALSE)+HLOOKUP($DH$5,$J$2:$Y$8,5,FALSE)*VLOOKUP($AC487,$B$47:$G$60,MATCH($AD487,$B$48:$G$48,0),FALSE),"N/A")</f>
        <v>38</v>
      </c>
      <c r="DI487" s="16">
        <f>IF(ISNUMBER($AR487),$AR487+HLOOKUP($DH$5,$J$2:$Y$8,4,FALSE)*VLOOKUP($AC487,$B$32:$G$45,MATCH($AD487,$B$33:$G$33,0),FALSE)+HLOOKUP($DH$5,$J$2:$Y$8,5,FALSE)*VLOOKUP($AC487,$B$47:$G$60,MATCH($AD487,$B$48:$G$48,0),FALSE),"N/A")</f>
        <v>45.6</v>
      </c>
      <c r="DJ487" s="16">
        <f>IF(ISNUMBER($AS487),$AS487+HLOOKUP($DH$5,$J$2:$Y$8,4,FALSE)*VLOOKUP($AC487,$B$32:$G$45,MATCH($AD487,$B$33:$G$33,0),FALSE)+HLOOKUP($DH$5,$J$2:$Y$8,5,FALSE)*VLOOKUP($AC487,$B$47:$G$60,MATCH($AD487,$B$48:$G$48,0),FALSE),"N/A")</f>
        <v>45.6</v>
      </c>
      <c r="DK487" s="16" t="str">
        <f>IF(DL487&gt;0, "true", "false")</f>
        <v>false</v>
      </c>
      <c r="DL487" s="76">
        <f>AT487</f>
        <v>0</v>
      </c>
      <c r="DM487" s="16">
        <f>IF(ISNUMBER($AQ487),$AQ487+HLOOKUP($DM$5,$J$2:$Y$8,4,FALSE)*VLOOKUP($AC487,$B$32:$G$45,MATCH($AD487,$B$33:$G$33,0),FALSE)+HLOOKUP($DM$5,$J$2:$Y$8,5,FALSE)*VLOOKUP($AC487,$B$47:$G$60,MATCH($AD487,$B$48:$G$48,0),FALSE),"N/A")</f>
        <v>38</v>
      </c>
      <c r="DN487" s="16">
        <f>IF(ISNUMBER($AR487),$AR487+HLOOKUP($DM$5,$J$2:$Y$8,4,FALSE)*VLOOKUP($AC487,$B$32:$G$45,MATCH($AD487,$B$33:$G$33,0),FALSE)+HLOOKUP($DM$5,$J$2:$Y$8,5,FALSE)*VLOOKUP($AC487,$B$47:$G$60,MATCH($AD487,$B$48:$G$48,0),FALSE),"N/A")</f>
        <v>45.6</v>
      </c>
      <c r="DO487" s="16">
        <f>IF(ISNUMBER($AS487),$AS487+HLOOKUP($DM$5,$J$2:$Y$8,4,FALSE)*VLOOKUP($AC487,$B$32:$G$45,MATCH($AD487,$B$33:$G$33,0),FALSE)+HLOOKUP($DM$5,$J$2:$Y$8,5,FALSE)*VLOOKUP($AC487,$B$47:$G$60,MATCH($AD487,$B$48:$G$48,0),FALSE),"N/A")</f>
        <v>45.6</v>
      </c>
      <c r="DP487" s="16" t="str">
        <f>IF(DQ487&gt;0, "true", "false")</f>
        <v>false</v>
      </c>
      <c r="DQ487" s="76">
        <f>AT487</f>
        <v>0</v>
      </c>
      <c r="DR487" s="16">
        <f>IF(ISNUMBER($AQ487),$AQ487+HLOOKUP($DR$5,$J$2:$Y$8,4,FALSE)*VLOOKUP($AC487,$B$32:$G$45,MATCH($AD487,$B$33:$G$33,0),FALSE)+HLOOKUP($DR$5,$J$2:$Y$8,5,FALSE)*VLOOKUP($AC487,$B$47:$G$60,MATCH($AD487,$B$48:$G$48,0),FALSE),"N/A")</f>
        <v>38</v>
      </c>
      <c r="DS487" s="16">
        <f>IF(ISNUMBER($AR487),$AR487+HLOOKUP($DR$5,$J$2:$Y$8,4,FALSE)*VLOOKUP($AC487,$B$32:$G$45,MATCH($AD487,$B$33:$G$33,0),FALSE)+HLOOKUP($DR$5,$J$2:$Y$8,5,FALSE)*VLOOKUP($AC487,$B$47:$G$60,MATCH($AD487,$B$48:$G$48,0),FALSE),"N/A")</f>
        <v>45.6</v>
      </c>
      <c r="DT487" s="16">
        <f>IF(ISNUMBER($AS487),$AS487+HLOOKUP($DR$5,$J$2:$Y$8,4,FALSE)*VLOOKUP($AC487,$B$32:$G$45,MATCH($AD487,$B$33:$G$33,0),FALSE)+HLOOKUP($DR$5,$J$2:$Y$8,5,FALSE)*VLOOKUP($AC487,$B$47:$G$60,MATCH($AD487,$B$48:$G$48,0),FALSE),"N/A")</f>
        <v>45.6</v>
      </c>
      <c r="DU487" s="16" t="str">
        <f>IF(DV487&gt;0, "true", "false")</f>
        <v>false</v>
      </c>
      <c r="DV487" s="76">
        <f>AT487</f>
        <v>0</v>
      </c>
    </row>
    <row r="488" spans="27:126" x14ac:dyDescent="0.35">
      <c r="AA488" s="74" t="s">
        <v>114</v>
      </c>
      <c r="AB488" s="73" t="str">
        <f t="shared" si="1401"/>
        <v>-</v>
      </c>
      <c r="AC488" s="23" t="s">
        <v>11</v>
      </c>
      <c r="AD488" s="40" t="s">
        <v>3</v>
      </c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47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76"/>
      <c r="CN488" s="16"/>
      <c r="CO488" s="16"/>
      <c r="CP488" s="16"/>
      <c r="CQ488" s="16"/>
      <c r="CR488" s="76"/>
      <c r="CS488" s="16"/>
      <c r="CT488" s="16"/>
      <c r="CU488" s="16"/>
      <c r="CV488" s="16"/>
      <c r="CW488" s="76"/>
      <c r="CX488" s="16"/>
      <c r="CY488" s="16"/>
      <c r="CZ488" s="16"/>
      <c r="DA488" s="16"/>
      <c r="DB488" s="76"/>
      <c r="DC488" s="16"/>
      <c r="DD488" s="16"/>
      <c r="DE488" s="16"/>
      <c r="DF488" s="16"/>
      <c r="DG488" s="76"/>
      <c r="DH488" s="16"/>
      <c r="DI488" s="16"/>
      <c r="DJ488" s="16"/>
      <c r="DK488" s="16"/>
      <c r="DL488" s="76"/>
      <c r="DM488" s="16"/>
      <c r="DN488" s="16"/>
      <c r="DO488" s="16"/>
      <c r="DP488" s="16"/>
      <c r="DQ488" s="76"/>
      <c r="DR488" s="16"/>
      <c r="DS488" s="16"/>
      <c r="DT488" s="16"/>
      <c r="DU488" s="16"/>
      <c r="DV488" s="76"/>
    </row>
    <row r="489" spans="27:126" x14ac:dyDescent="0.35">
      <c r="AA489" s="74">
        <v>1.5</v>
      </c>
      <c r="AB489" s="73">
        <f t="shared" si="1401"/>
        <v>19.499999999999751</v>
      </c>
      <c r="AC489" s="23" t="s">
        <v>12</v>
      </c>
      <c r="AD489" s="40" t="s">
        <v>3</v>
      </c>
      <c r="AE489" s="16">
        <f>[2]gamma_Schätzung_Corr_Poll!E132</f>
        <v>38</v>
      </c>
      <c r="AF489" s="16">
        <f>[2]gamma_Schätzung_Corr_Poll!E133</f>
        <v>38.200000000000003</v>
      </c>
      <c r="AG489" s="16">
        <f>[2]gamma_Schätzung_Corr_Poll!E134</f>
        <v>45.6</v>
      </c>
      <c r="AH489" s="16">
        <f>[2]gamma_Schätzung_Corr_Poll!E130</f>
        <v>0.996</v>
      </c>
      <c r="AI489" s="16">
        <f>[2]gamma_Schätzung_Corr_Poll!F132</f>
        <v>38</v>
      </c>
      <c r="AJ489" s="16">
        <f>[2]gamma_Schätzung_Corr_Poll!F133</f>
        <v>38.299999999999997</v>
      </c>
      <c r="AK489" s="16">
        <f>[2]gamma_Schätzung_Corr_Poll!F134</f>
        <v>45.6</v>
      </c>
      <c r="AL489" s="16">
        <f>[2]gamma_Schätzung_Corr_Poll!F130</f>
        <v>0.96533333333333338</v>
      </c>
      <c r="AM489" s="16">
        <f>[2]gamma_Schätzung_Corr_Poll!G132</f>
        <v>38</v>
      </c>
      <c r="AN489" s="16">
        <f>[2]gamma_Schätzung_Corr_Poll!G133</f>
        <v>38.299999999999997</v>
      </c>
      <c r="AO489" s="16">
        <f>[2]gamma_Schätzung_Corr_Poll!G134</f>
        <v>45.6</v>
      </c>
      <c r="AP489" s="16">
        <f>[2]gamma_Schätzung_Corr_Poll!G130</f>
        <v>0.96799999999999997</v>
      </c>
      <c r="AQ489" s="16">
        <f>[2]gamma_Schätzung_Corr_Poll!H132</f>
        <v>38</v>
      </c>
      <c r="AR489" s="16">
        <f>[2]gamma_Schätzung_Corr_Poll!H133</f>
        <v>45.6</v>
      </c>
      <c r="AS489" s="16">
        <f>[2]gamma_Schätzung_Corr_Poll!H134</f>
        <v>45.6</v>
      </c>
      <c r="AT489" s="16">
        <f>[2]gamma_Schätzung_Corr_Poll!H130</f>
        <v>0</v>
      </c>
      <c r="AU489" s="16">
        <f>IF(ISNUMBER($AE489),IF(OR(HLOOKUP($AU$5,$I$2:$Y$8,4,FALSE)=1,HLOOKUP($AU$5,$I$2:$Y$8,5,FALSE)=1,),HLOOKUP($AU$5,$I$2:$Y$8,4,FALSE)*VLOOKUP($AC489,$B$32:$G$45,MATCH($AD489,$B$33:$G$33,0),FALSE)+HLOOKUP($AU$5,$I$2:$Y$8,5,FALSE)*VLOOKUP($AC489,$B$47:$G$60,MATCH($AD489,$B$48:$G$48,0),FALSE)+$AE489,$AE489),"N/A")</f>
        <v>38</v>
      </c>
      <c r="AV489" s="16">
        <f>IF(ISNUMBER($AF489),$AF489*SQRT(SUMSQ(HLOOKUP($AU$5,$J$2:$Y$8,2,FALSE)*VLOOKUP($AC489,$B$2:$G$15,MATCH($AD489,$B$3:$G$3,0),FALSE),HLOOKUP($AU$5,$J$2:$Y$8,3,FALSE)*VLOOKUP($AC489,$B$17:$G$30,MATCH($AD489,$B$18:$G$18,0),FALSE),HLOOKUP($AU$5,$J$2:$Y$8,6,FALSE)))+HLOOKUP($AU$5,$J$2:$Y$8,4,FALSE)*VLOOKUP($AC489,$B$32:$G$45,MATCH($AD489,$B$33:$G$33,0),FALSE)+HLOOKUP($AU$5,$J$2:$Y$8,5,FALSE)*VLOOKUP($AC489,$B$47:$G$60,MATCH($AD489,$B$48:$G$48,0),FALSE),"N/A")</f>
        <v>38.200000000000003</v>
      </c>
      <c r="AW489" s="16">
        <f>IF(ISNUMBER($AG489),IF(OR(HLOOKUP($AU$5,$I$2:$Y$8,4,FALSE)=1,HLOOKUP($AU$5,$I$2:$Y$8,5,FALSE)=1,),HLOOKUP($AU$5,$I$2:$Y$8,4,FALSE)*VLOOKUP($AC489,$B$32:$G$45,MATCH($AD489,$B$33:$G$33,0),FALSE)+HLOOKUP($AU$5,$I$2:$Y$8,5,FALSE)*VLOOKUP($AC489,$B$47:$G$60,MATCH($AD489,$B$48:$G$48,0),FALSE)+$AG489,$AG489),"N/A")</f>
        <v>45.6</v>
      </c>
      <c r="AX489" s="47" t="str">
        <f>IF(AY489&gt;0, "true", "false")</f>
        <v>true</v>
      </c>
      <c r="AY489" s="16">
        <f>AH489</f>
        <v>0.996</v>
      </c>
      <c r="AZ489" s="16">
        <f>IF(ISNUMBER($AE489),IF(OR(HLOOKUP($AZ$5,$I$2:$Y$8,4,FALSE)=1,HLOOKUP($AZ$5,$I$2:$Y$8,5,FALSE)=1,),HLOOKUP($AZ$5,$I$2:$Y$8,4,FALSE)*VLOOKUP($AC489,$B$32:$G$45,MATCH($AD489,$B$33:$G$33,0),FALSE)+HLOOKUP($AZ$5,$I$2:$Y$8,5,FALSE)*VLOOKUP($AC489,$B$47:$G$60,MATCH($AD489,$B$48:$G$48,0),FALSE)+$AE489,$AE489),"N/A")</f>
        <v>38</v>
      </c>
      <c r="BA489" s="16">
        <f>IF(ISNUMBER($AF489),$AF489*SQRT(SUMSQ(HLOOKUP($AZ$5,$J$2:$Y$8,2,FALSE)*VLOOKUP($AC489,$B$2:$G$15,MATCH($AD489,$B$3:$G$3,0),FALSE),HLOOKUP($AZ$5,$J$2:$Y$8,3,FALSE)*VLOOKUP($AC489,$B$17:$G$30,MATCH($AD489,$B$18:$G$18,0),FALSE),HLOOKUP($AZ$5,$J$2:$Y$8,6,FALSE)))+HLOOKUP($AZ$5,$J$2:$Y$8,4,FALSE)*VLOOKUP($AC489,$B$32:$G$45,MATCH($AD489,$B$33:$G$33,0),FALSE)+HLOOKUP($AZ$5,$J$2:$Y$8,5,FALSE)*VLOOKUP($AC489,$B$47:$G$60,MATCH($AD489,$B$48:$G$48,0),FALSE),"N/A")</f>
        <v>38.200000000000003</v>
      </c>
      <c r="BB489" s="16">
        <f>IF(ISNUMBER($AG489),IF(OR(HLOOKUP($AZ$5,$I$2:$Y$8,4,FALSE)=1,HLOOKUP($AZ$5,$I$2:$Y$8,5,FALSE)=1,),HLOOKUP($AZ$5,$I$2:$Y$8,4,FALSE)*VLOOKUP($AC489,$B$32:$G$45,MATCH($AD489,$B$33:$G$33,0),FALSE)+HLOOKUP($AZ$5,$I$2:$Y$8,5,FALSE)*VLOOKUP($AC489,$B$47:$G$60,MATCH($AD489,$B$48:$G$48,0),FALSE)+$AG489,$AG489),"N/A")</f>
        <v>45.6</v>
      </c>
      <c r="BC489" s="16" t="str">
        <f>IF(BD489&gt;0, "true", "false")</f>
        <v>true</v>
      </c>
      <c r="BD489" s="16">
        <f>AH489</f>
        <v>0.996</v>
      </c>
      <c r="BE489" s="16">
        <f>IF(ISNUMBER($AE489),IF(OR(HLOOKUP($BE$5,$I$2:$Y$8,4,FALSE)=1,HLOOKUP($BE$5,$I$2:$Y$8,5,FALSE)=1,),HLOOKUP($BE$5,$I$2:$Y$8,4,FALSE)*VLOOKUP($AC489,$B$32:$G$45,MATCH($AD489,$B$33:$G$33,0),FALSE)+HLOOKUP($AU$5,$I$2:$Y$8,5,FALSE)*VLOOKUP($AC489,$B$47:$G$60,MATCH($AD489,$B$48:$G$48,0),FALSE)+$AE489,$AE489),"N/A")</f>
        <v>38</v>
      </c>
      <c r="BF489" s="16">
        <f>IF(ISNUMBER($AF489),$AF489*SQRT(SUMSQ(HLOOKUP($BE$5,$J$2:$Y$8,2,FALSE)*VLOOKUP($AC489,$B$2:$G$15,MATCH($AD489,$B$3:$G$3,0),FALSE),HLOOKUP($BE$5,$J$2:$Y$8,3,FALSE)*VLOOKUP($AC489,$B$17:$G$30,MATCH($AD489,$B$18:$G$18,0),FALSE),HLOOKUP($BE$5,$J$2:$Y$8,6,FALSE)))+HLOOKUP($BE$5,$J$2:$Y$8,4,FALSE)*VLOOKUP($AC489,$B$32:$G$45,MATCH($AD489,$B$33:$G$33,0),FALSE)+HLOOKUP($BE$5,$J$2:$Y$8,5,FALSE)*VLOOKUP($AC489,$B$47:$G$60,MATCH($AD489,$B$48:$G$48,0),FALSE),"N/A")</f>
        <v>38.200000000000003</v>
      </c>
      <c r="BG489" s="16">
        <f>IF(ISNUMBER($AG489),IF(OR(HLOOKUP($BE$5,$I$2:$Y$8,4,FALSE)=1,HLOOKUP($BE$5,$I$2:$Y$8,5,FALSE)=1,),HLOOKUP($BE$5,$I$2:$Y$8,4,FALSE)*VLOOKUP($AC489,$B$32:$G$45,MATCH($AD489,$B$33:$G$33,0),FALSE)+HLOOKUP($BE$5,$I$2:$Y$8,5,FALSE)*VLOOKUP($AC489,$B$47:$G$60,MATCH($AD489,$B$48:$G$48,0),FALSE)+$AG489,$AG489),"N/A")</f>
        <v>45.6</v>
      </c>
      <c r="BH489" s="16" t="str">
        <f>IF(BI489&gt;0, "true", "false")</f>
        <v>true</v>
      </c>
      <c r="BI489" s="16">
        <f>AH489</f>
        <v>0.996</v>
      </c>
      <c r="BJ489" s="16">
        <f>IF(ISNUMBER($AE489),IF(OR(HLOOKUP($BJ$5,$I$2:$Y$8,4,FALSE)=1,HLOOKUP($BJ$5,$I$2:$Y$8,5,FALSE)=1,),HLOOKUP($BJ$5,$I$2:$Y$8,4,FALSE)*VLOOKUP($AC489,$B$32:$G$45,MATCH($AD489,$B$33:$G$33,0),FALSE)+HLOOKUP($BJ$5,$I$2:$Y$8,5,FALSE)*VLOOKUP($AC489,$B$47:$G$60,MATCH($AD489,$B$48:$G$48,0),FALSE)+$AE489,$AE489),"N/A")</f>
        <v>38</v>
      </c>
      <c r="BK489" s="16">
        <f>IF(ISNUMBER($AF489),$AF489*SQRT(SUMSQ(HLOOKUP($BJ$5,$J$2:$Y$8,2,FALSE)*VLOOKUP($AC489,$B$2:$G$15,MATCH($AD489,$B$3:$G$3,0),FALSE),HLOOKUP($BJ$5,$J$2:$Y$8,3,FALSE)*VLOOKUP($AC489,$B$17:$G$30,MATCH($AD489,$B$18:$G$18,0),FALSE),HLOOKUP($BJ$5,$J$2:$Y$8,6,FALSE)))+HLOOKUP($BJ$5,$J$2:$Y$8,4,FALSE)*VLOOKUP($AC489,$B$32:$G$45,MATCH($AD489,$B$33:$G$33,0),FALSE)+HLOOKUP($BJ$5,$J$2:$Y$8,5,FALSE)*VLOOKUP($AC489,$B$47:$G$60,MATCH($AD489,$B$48:$G$48,0),FALSE),"N/A")</f>
        <v>38.200000000000003</v>
      </c>
      <c r="BL489" s="16">
        <f>IF(ISNUMBER($AG489),IF(OR(HLOOKUP($BJ$5,$I$2:$Y$8,4,FALSE)=1,HLOOKUP($BJ$5,$I$2:$Y$8,5,FALSE)=1,),HLOOKUP($BJ$5,$I$2:$Y$8,4,FALSE)*VLOOKUP($AC489,$B$32:$G$45,MATCH($AD489,$B$33:$G$33,0),FALSE)+HLOOKUP($BJ$5,$I$2:$Y$8,5,FALSE)*VLOOKUP($AC489,$B$47:$G$60,MATCH($AD489,$B$48:$G$48,0),FALSE)+$AG489,$AG489),"N/A")</f>
        <v>45.6</v>
      </c>
      <c r="BM489" s="16" t="str">
        <f>IF(BN489&gt;0, "true", "false")</f>
        <v>true</v>
      </c>
      <c r="BN489" s="16">
        <f>AH489</f>
        <v>0.996</v>
      </c>
      <c r="BO489" s="16">
        <f>IF(ISNUMBER($AI489),$AI489+HLOOKUP($BO$5,$J$2:$Y$8,4,FALSE)*VLOOKUP($AC489,$B$32:$G$45,MATCH($AD489,$B$33:$G$33,0),FALSE)+HLOOKUP($BO$5,$J$2:$Y$8,5,FALSE)*VLOOKUP($AC489,$B$47:$G$60,MATCH($AD489,$B$48:$G$48,0),FALSE),"N/A")</f>
        <v>38</v>
      </c>
      <c r="BP489" s="16">
        <f>IF(ISNUMBER($AJ489),$AJ489+HLOOKUP($BO$5,$J$2:$Y$8,4,FALSE)*VLOOKUP($AC489,$B$32:$G$45,MATCH($AD489,$B$33:$G$33,0),FALSE)+HLOOKUP($BO$5,$J$2:$Y$8,5,FALSE)*VLOOKUP($AC489,$B$47:$G$60,MATCH($AD489,$B$48:$G$48,0),FALSE),"N/A")</f>
        <v>38.299999999999997</v>
      </c>
      <c r="BQ489" s="16">
        <f>IF(ISNUMBER($AK489),$AK489+HLOOKUP($BO$5,$J$2:$Y$8,4,FALSE)*VLOOKUP($AC489,$B$32:$G$45,MATCH($AD489,$B$33:$G$33,0),FALSE)+HLOOKUP($BO$5,$J$2:$Y$8,5,FALSE)*VLOOKUP($AC489,$B$47:$G$60,MATCH($AD489,$B$48:$G$48,0),FALSE),"N/A")</f>
        <v>45.6</v>
      </c>
      <c r="BR489" s="16" t="str">
        <f>IF(BS489&gt;0, "true", "false")</f>
        <v>true</v>
      </c>
      <c r="BS489" s="16">
        <f>AL489</f>
        <v>0.96533333333333338</v>
      </c>
      <c r="BT489" s="16">
        <f>IF(ISNUMBER($AI489),$AI489+HLOOKUP($BT$5,$J$2:$Y$8,4,FALSE)*VLOOKUP($AC489,$B$32:$G$45,MATCH($AD489,$B$33:$G$33,0),FALSE)+HLOOKUP($BT$5,$J$2:$Y$8,5,FALSE)*VLOOKUP($AC489,$B$47:$G$60,MATCH($AD489,$B$48:$G$48,0),FALSE),"N/A")</f>
        <v>38</v>
      </c>
      <c r="BU489" s="16">
        <f>IF(ISNUMBER($AJ489),$AJ489+HLOOKUP($BT$5,$J$2:$Y$8,4,FALSE)*VLOOKUP($AC489,$B$32:$G$45,MATCH($AD489,$B$33:$G$33,0),FALSE)+HLOOKUP($BT$5,$J$2:$Y$8,5,FALSE)*VLOOKUP($AC489,$B$47:$G$60,MATCH($AD489,$B$48:$G$48,0),FALSE),"N/A")</f>
        <v>38.299999999999997</v>
      </c>
      <c r="BV489" s="16">
        <f>IF(ISNUMBER($AK489),$AK489+HLOOKUP($BT$5,$J$2:$Y$8,4,FALSE)*VLOOKUP($AC489,$B$32:$G$45,MATCH($AD489,$B$33:$G$33,0),FALSE)+HLOOKUP($BT$5,$J$2:$Y$8,5,FALSE)*VLOOKUP($AC489,$B$47:$G$60,MATCH($AD489,$B$48:$G$48,0),FALSE),"N/A")</f>
        <v>45.6</v>
      </c>
      <c r="BW489" s="16" t="str">
        <f>IF(BX489&gt;0, "true", "false")</f>
        <v>true</v>
      </c>
      <c r="BX489" s="16">
        <f>AL489</f>
        <v>0.96533333333333338</v>
      </c>
      <c r="BY489" s="16">
        <f>IF(ISNUMBER($AI489),$AI489+HLOOKUP($BY$5,$J$2:$Y$8,4,FALSE)*VLOOKUP($AC489,$B$32:$G$45,MATCH($AD489,$B$33:$G$33,0),FALSE)+HLOOKUP($BY$5,$J$2:$Y$8,5,FALSE)*VLOOKUP($AC489,$B$47:$G$60,MATCH($AD489,$B$48:$G$48,0),FALSE),"N/A")</f>
        <v>38</v>
      </c>
      <c r="BZ489" s="16">
        <f>IF(ISNUMBER($AJ489),$AJ489+HLOOKUP($BY$5,$J$2:$Y$8,4,FALSE)*VLOOKUP($AC489,$B$32:$G$45,MATCH($AD489,$B$33:$G$33,0),FALSE)+HLOOKUP($BY$5,$J$2:$Y$8,5,FALSE)*VLOOKUP($AC489,$B$47:$G$60,MATCH($AD489,$B$48:$G$48,0),FALSE),"N/A")</f>
        <v>38.299999999999997</v>
      </c>
      <c r="CA489" s="16">
        <f>IF(ISNUMBER($AK489),$AK489+HLOOKUP($BY$5,$J$2:$Y$8,4,FALSE)*VLOOKUP($AC489,$B$32:$G$45,MATCH($AD489,$B$33:$G$33,0),FALSE)+HLOOKUP($BY$5,$J$2:$Y$8,5,FALSE)*VLOOKUP($AC489,$B$47:$G$60,MATCH($AD489,$B$48:$G$48,0),FALSE),"N/A")</f>
        <v>45.6</v>
      </c>
      <c r="CB489" s="16" t="str">
        <f>IF(CC489&gt;0, "true", "false")</f>
        <v>true</v>
      </c>
      <c r="CC489" s="16">
        <f>AL489</f>
        <v>0.96533333333333338</v>
      </c>
      <c r="CD489" s="16">
        <f>IF(ISNUMBER($AI489),$AI489+HLOOKUP($CD$5,$J$2:$Y$8,4,FALSE)*VLOOKUP($AC489,$B$32:$G$45,MATCH($AD489,$B$33:$G$33,0),FALSE)+HLOOKUP($CD$5,$J$2:$Y$8,5,FALSE)*VLOOKUP($AC489,$B$47:$G$60,MATCH($AD489,$B$48:$G$48,0),FALSE),"N/A")</f>
        <v>38</v>
      </c>
      <c r="CE489" s="16">
        <f>IF(ISNUMBER($AJ489),$AJ489+HLOOKUP($CD$5,$J$2:$Y$8,4,FALSE)*VLOOKUP($AC489,$B$32:$G$45,MATCH($AD489,$B$33:$G$33,0),FALSE)+HLOOKUP($CD$5,$J$2:$Y$8,5,FALSE)*VLOOKUP($AC489,$B$47:$G$60,MATCH($AD489,$B$48:$G$48,0),FALSE),"N/A")</f>
        <v>38.299999999999997</v>
      </c>
      <c r="CF489" s="16">
        <f>IF(ISNUMBER($AK489),$AK489+HLOOKUP($CD$5,$J$2:$Y$8,4,FALSE)*VLOOKUP($AC489,$B$32:$G$45,MATCH($AD489,$B$33:$G$33,0),FALSE)+HLOOKUP($CD$5,$J$2:$Y$8,5,FALSE)*VLOOKUP($AC489,$B$47:$G$60,MATCH($AD489,$B$48:$G$48,0),FALSE),"N/A")</f>
        <v>45.6</v>
      </c>
      <c r="CG489" s="16" t="str">
        <f>IF(CH489&gt;0, "true", "false")</f>
        <v>true</v>
      </c>
      <c r="CH489" s="16">
        <f>AL489</f>
        <v>0.96533333333333338</v>
      </c>
      <c r="CI489" s="16">
        <f>IF(ISNUMBER($AM489),$AM489+HLOOKUP($CI$5,$J$2:$Y$8,4,FALSE)*VLOOKUP($AC489,$B$32:$G$45,MATCH($AD489,$B$33:$G$33,0),FALSE)+HLOOKUP($CI$5,$J$2:$Y$8,5,FALSE)*VLOOKUP($AC489,$B$47:$G$60,MATCH($AD489,$B$48:$G$48,0),FALSE),"N/A")</f>
        <v>38</v>
      </c>
      <c r="CJ489" s="16">
        <f>IF(ISNUMBER($AN489),$AN489+HLOOKUP($CI$5,$J$2:$Y$8,4,FALSE)*VLOOKUP($AC489,$B$32:$G$45,MATCH($AD489,$B$33:$G$33,0),FALSE)+HLOOKUP($CI$5,$J$2:$Y$8,5,FALSE)*VLOOKUP($AC489,$B$47:$G$60,MATCH($AD489,$B$48:$G$48,0),FALSE),"N/A")</f>
        <v>38.299999999999997</v>
      </c>
      <c r="CK489" s="16">
        <f>IF(ISNUMBER($AO489),$AO489+HLOOKUP($CI$5,$J$2:$Y$8,4,FALSE)*VLOOKUP($AC489,$B$32:$G$45,MATCH($AD489,$B$33:$G$33,0),FALSE)+HLOOKUP($CI$5,$J$2:$Y$8,5,FALSE)*VLOOKUP($AC489,$B$47:$G$60,MATCH($AD489,$B$48:$G$48,0),FALSE),"N/A")</f>
        <v>45.6</v>
      </c>
      <c r="CL489" s="16" t="str">
        <f>IF(CM489&gt;0, "true", "false")</f>
        <v>true</v>
      </c>
      <c r="CM489" s="76">
        <f>AP489</f>
        <v>0.96799999999999997</v>
      </c>
      <c r="CN489" s="16">
        <f>IF(ISNUMBER($AM489),$AM489+HLOOKUP($CN$5,$J$2:$Y$8,4,FALSE)*VLOOKUP($AC489,$B$32:$G$45,MATCH($AD489,$B$33:$G$33,0),FALSE)+HLOOKUP($CN$5,$J$2:$Y$8,5,FALSE)*VLOOKUP($AC489,$B$47:$G$60,MATCH($AD489,$B$48:$G$48,0),FALSE),"N/A")</f>
        <v>38</v>
      </c>
      <c r="CO489" s="16">
        <f>IF(ISNUMBER($AN489),$AN489+HLOOKUP($CN$5,$J$2:$Y$8,4,FALSE)*VLOOKUP($AC489,$B$32:$G$45,MATCH($AD489,$B$33:$G$33,0),FALSE)+HLOOKUP($CN$5,$J$2:$Y$8,5,FALSE)*VLOOKUP($AC489,$B$47:$G$60,MATCH($AD489,$B$48:$G$48,0),FALSE),"N/A")</f>
        <v>38.299999999999997</v>
      </c>
      <c r="CP489" s="16">
        <f>IF(ISNUMBER($AO489),$AO489+HLOOKUP($CN$5,$J$2:$Y$8,4,FALSE)*VLOOKUP($AC489,$B$32:$G$45,MATCH($AD489,$B$33:$G$33,0),FALSE)+HLOOKUP($CN$5,$J$2:$Y$8,5,FALSE)*VLOOKUP($AC489,$B$47:$G$60,MATCH($AD489,$B$48:$G$48,0),FALSE),"N/A")</f>
        <v>45.6</v>
      </c>
      <c r="CQ489" s="16" t="str">
        <f>IF(CR489&gt;0, "true", "false")</f>
        <v>true</v>
      </c>
      <c r="CR489" s="76">
        <f>AP489</f>
        <v>0.96799999999999997</v>
      </c>
      <c r="CS489" s="16">
        <f>IF(ISNUMBER($AM489),$AM489+HLOOKUP($CS$5,$J$2:$Y$8,4,FALSE)*VLOOKUP($AC489,$B$32:$G$45,MATCH($AD489,$B$33:$G$33,0),FALSE)+HLOOKUP($CS$5,$J$2:$Y$8,5,FALSE)*VLOOKUP($AC489,$B$47:$G$60,MATCH($AD489,$B$48:$G$48,0),FALSE),"N/A")</f>
        <v>38</v>
      </c>
      <c r="CT489" s="16">
        <f>IF(ISNUMBER($AN489),$AN489+HLOOKUP($CS$5,$J$2:$Y$8,4,FALSE)*VLOOKUP($AC489,$B$32:$G$45,MATCH($AD489,$B$33:$G$33,0),FALSE)+HLOOKUP($CS$5,$J$2:$Y$8,5,FALSE)*VLOOKUP($AC489,$B$47:$G$60,MATCH($AD489,$B$48:$G$48,0),FALSE),"N/A")</f>
        <v>38.299999999999997</v>
      </c>
      <c r="CU489" s="16">
        <f>IF(ISNUMBER($AO489),$AO489+HLOOKUP($CS$5,$J$2:$Y$8,4,FALSE)*VLOOKUP($AC489,$B$32:$G$45,MATCH($AD489,$B$33:$G$33,0),FALSE)+HLOOKUP($CS$5,$J$2:$Y$8,5,FALSE)*VLOOKUP($AC489,$B$47:$G$60,MATCH($AD489,$B$48:$G$48,0),FALSE),"N/A")</f>
        <v>45.6</v>
      </c>
      <c r="CV489" s="16" t="str">
        <f>IF(CW489&gt;0, "true", "false")</f>
        <v>true</v>
      </c>
      <c r="CW489" s="76">
        <f>AP489</f>
        <v>0.96799999999999997</v>
      </c>
      <c r="CX489" s="16">
        <f>IF(ISNUMBER($AM489),$AM489+HLOOKUP($CX$5,$J$2:$Y$8,4,FALSE)*VLOOKUP($AC489,$B$32:$G$45,MATCH($AD489,$B$33:$G$33,0),FALSE)+HLOOKUP($CX$5,$J$2:$Y$8,5,FALSE)*VLOOKUP($AC489,$B$47:$G$60,MATCH($AD489,$B$48:$G$48,0),FALSE),"N/A")</f>
        <v>38</v>
      </c>
      <c r="CY489" s="16">
        <f>IF(ISNUMBER($AN489),$AN489+HLOOKUP($CX$5,$J$2:$Y$8,4,FALSE)*VLOOKUP($AC489,$B$32:$G$45,MATCH($AD489,$B$33:$G$33,0),FALSE)+HLOOKUP($CX$5,$J$2:$Y$8,5,FALSE)*VLOOKUP($AC489,$B$47:$G$60,MATCH($AD489,$B$48:$G$48,0),FALSE),"N/A")</f>
        <v>38.299999999999997</v>
      </c>
      <c r="CZ489" s="16">
        <f>IF(ISNUMBER($AO489),$AO489+HLOOKUP($CX$5,$J$2:$Y$8,4,FALSE)*VLOOKUP($AC489,$B$32:$G$45,MATCH($AD489,$B$33:$G$33,0),FALSE)+HLOOKUP($CX$5,$J$2:$Y$8,5,FALSE)*VLOOKUP($AC489,$B$47:$G$60,MATCH($AD489,$B$48:$G$48,0),FALSE),"N/A")</f>
        <v>45.6</v>
      </c>
      <c r="DA489" s="16" t="str">
        <f>IF(DB489&gt;0, "true", "false")</f>
        <v>true</v>
      </c>
      <c r="DB489" s="76">
        <f>AP489</f>
        <v>0.96799999999999997</v>
      </c>
      <c r="DC489" s="16">
        <f>IF(ISNUMBER($AQ489),$AQ489+HLOOKUP($DC$5,$J$2:$Y$8,4,FALSE)*VLOOKUP($AC489,$B$32:$G$45,MATCH($AD489,$B$33:$G$33,0),FALSE)+HLOOKUP($DC$5,$J$2:$Y$8,5,FALSE)*VLOOKUP($AC489,$B$47:$G$60,MATCH($AD489,$B$48:$G$48,0),FALSE),"N/A")</f>
        <v>38</v>
      </c>
      <c r="DD489" s="16">
        <f>IF(ISNUMBER($AR489),$AR489+HLOOKUP($DC$5,$J$2:$Y$8,4,FALSE)*VLOOKUP($AC489,$B$32:$G$45,MATCH($AD489,$B$33:$G$33,0),FALSE)+HLOOKUP($DC$5,$J$2:$Y$8,5,FALSE)*VLOOKUP($AC489,$B$47:$G$60,MATCH($AD489,$B$48:$G$48,0),FALSE),"N/A")</f>
        <v>45.6</v>
      </c>
      <c r="DE489" s="16">
        <f>IF(ISNUMBER($AS489),$AS489+HLOOKUP($DC$5,$J$2:$Y$8,4,FALSE)*VLOOKUP($AC489,$B$32:$G$45,MATCH($AD489,$B$33:$G$33,0),FALSE)+HLOOKUP($DC$5,$J$2:$Y$8,5,FALSE)*VLOOKUP($AC489,$B$47:$G$60,MATCH($AD489,$B$48:$G$48,0),FALSE),"N/A")</f>
        <v>45.6</v>
      </c>
      <c r="DF489" s="16" t="str">
        <f>IF(DG489&gt;0, "true", "false")</f>
        <v>false</v>
      </c>
      <c r="DG489" s="76">
        <f>AT489</f>
        <v>0</v>
      </c>
      <c r="DH489" s="16">
        <f>IF(ISNUMBER($AQ489),$AQ489+HLOOKUP($DH$5,$J$2:$Y$8,4,FALSE)*VLOOKUP($AC489,$B$32:$G$45,MATCH($AD489,$B$33:$G$33,0),FALSE)+HLOOKUP($DH$5,$J$2:$Y$8,5,FALSE)*VLOOKUP($AC489,$B$47:$G$60,MATCH($AD489,$B$48:$G$48,0),FALSE),"N/A")</f>
        <v>38</v>
      </c>
      <c r="DI489" s="16">
        <f>IF(ISNUMBER($AR489),$AR489+HLOOKUP($DH$5,$J$2:$Y$8,4,FALSE)*VLOOKUP($AC489,$B$32:$G$45,MATCH($AD489,$B$33:$G$33,0),FALSE)+HLOOKUP($DH$5,$J$2:$Y$8,5,FALSE)*VLOOKUP($AC489,$B$47:$G$60,MATCH($AD489,$B$48:$G$48,0),FALSE),"N/A")</f>
        <v>45.6</v>
      </c>
      <c r="DJ489" s="16">
        <f>IF(ISNUMBER($AS489),$AS489+HLOOKUP($DH$5,$J$2:$Y$8,4,FALSE)*VLOOKUP($AC489,$B$32:$G$45,MATCH($AD489,$B$33:$G$33,0),FALSE)+HLOOKUP($DH$5,$J$2:$Y$8,5,FALSE)*VLOOKUP($AC489,$B$47:$G$60,MATCH($AD489,$B$48:$G$48,0),FALSE),"N/A")</f>
        <v>45.6</v>
      </c>
      <c r="DK489" s="16" t="str">
        <f>IF(DL489&gt;0, "true", "false")</f>
        <v>false</v>
      </c>
      <c r="DL489" s="76">
        <f>AT489</f>
        <v>0</v>
      </c>
      <c r="DM489" s="16">
        <f>IF(ISNUMBER($AQ489),$AQ489+HLOOKUP($DM$5,$J$2:$Y$8,4,FALSE)*VLOOKUP($AC489,$B$32:$G$45,MATCH($AD489,$B$33:$G$33,0),FALSE)+HLOOKUP($DM$5,$J$2:$Y$8,5,FALSE)*VLOOKUP($AC489,$B$47:$G$60,MATCH($AD489,$B$48:$G$48,0),FALSE),"N/A")</f>
        <v>38</v>
      </c>
      <c r="DN489" s="16">
        <f>IF(ISNUMBER($AR489),$AR489+HLOOKUP($DM$5,$J$2:$Y$8,4,FALSE)*VLOOKUP($AC489,$B$32:$G$45,MATCH($AD489,$B$33:$G$33,0),FALSE)+HLOOKUP($DM$5,$J$2:$Y$8,5,FALSE)*VLOOKUP($AC489,$B$47:$G$60,MATCH($AD489,$B$48:$G$48,0),FALSE),"N/A")</f>
        <v>45.6</v>
      </c>
      <c r="DO489" s="16">
        <f>IF(ISNUMBER($AS489),$AS489+HLOOKUP($DM$5,$J$2:$Y$8,4,FALSE)*VLOOKUP($AC489,$B$32:$G$45,MATCH($AD489,$B$33:$G$33,0),FALSE)+HLOOKUP($DM$5,$J$2:$Y$8,5,FALSE)*VLOOKUP($AC489,$B$47:$G$60,MATCH($AD489,$B$48:$G$48,0),FALSE),"N/A")</f>
        <v>45.6</v>
      </c>
      <c r="DP489" s="16" t="str">
        <f>IF(DQ489&gt;0, "true", "false")</f>
        <v>false</v>
      </c>
      <c r="DQ489" s="76">
        <f>AT489</f>
        <v>0</v>
      </c>
      <c r="DR489" s="16">
        <f>IF(ISNUMBER($AQ489),$AQ489+HLOOKUP($DR$5,$J$2:$Y$8,4,FALSE)*VLOOKUP($AC489,$B$32:$G$45,MATCH($AD489,$B$33:$G$33,0),FALSE)+HLOOKUP($DR$5,$J$2:$Y$8,5,FALSE)*VLOOKUP($AC489,$B$47:$G$60,MATCH($AD489,$B$48:$G$48,0),FALSE),"N/A")</f>
        <v>38</v>
      </c>
      <c r="DS489" s="16">
        <f>IF(ISNUMBER($AR489),$AR489+HLOOKUP($DR$5,$J$2:$Y$8,4,FALSE)*VLOOKUP($AC489,$B$32:$G$45,MATCH($AD489,$B$33:$G$33,0),FALSE)+HLOOKUP($DR$5,$J$2:$Y$8,5,FALSE)*VLOOKUP($AC489,$B$47:$G$60,MATCH($AD489,$B$48:$G$48,0),FALSE),"N/A")</f>
        <v>45.6</v>
      </c>
      <c r="DT489" s="16">
        <f>IF(ISNUMBER($AS489),$AS489+HLOOKUP($DR$5,$J$2:$Y$8,4,FALSE)*VLOOKUP($AC489,$B$32:$G$45,MATCH($AD489,$B$33:$G$33,0),FALSE)+HLOOKUP($DR$5,$J$2:$Y$8,5,FALSE)*VLOOKUP($AC489,$B$47:$G$60,MATCH($AD489,$B$48:$G$48,0),FALSE),"N/A")</f>
        <v>45.6</v>
      </c>
      <c r="DU489" s="16" t="str">
        <f>IF(DV489&gt;0, "true", "false")</f>
        <v>false</v>
      </c>
      <c r="DV489" s="76">
        <f>AT489</f>
        <v>0</v>
      </c>
    </row>
    <row r="490" spans="27:126" x14ac:dyDescent="0.35">
      <c r="AA490" s="74">
        <v>1.5</v>
      </c>
      <c r="AB490" s="73">
        <f t="shared" si="1401"/>
        <v>6.6290322580645125</v>
      </c>
      <c r="AC490" s="23" t="s">
        <v>13</v>
      </c>
      <c r="AD490" s="40" t="s">
        <v>3</v>
      </c>
      <c r="AE490" s="16">
        <f>[2]gamma_Schätzung_Corr_Poll!E151</f>
        <v>38</v>
      </c>
      <c r="AF490" s="16">
        <f>[2]gamma_Schätzung_Corr_Poll!E152</f>
        <v>41.1</v>
      </c>
      <c r="AG490" s="16">
        <f>[2]gamma_Schätzung_Corr_Poll!E153</f>
        <v>76</v>
      </c>
      <c r="AH490" s="16">
        <f>[2]gamma_Schätzung_Corr_Poll!E149</f>
        <v>0.998</v>
      </c>
      <c r="AI490" s="16">
        <f>[2]gamma_Schätzung_Corr_Poll!F151</f>
        <v>38</v>
      </c>
      <c r="AJ490" s="16">
        <f>[2]gamma_Schätzung_Corr_Poll!F152</f>
        <v>42.2</v>
      </c>
      <c r="AK490" s="16">
        <f>[2]gamma_Schätzung_Corr_Poll!F153</f>
        <v>76</v>
      </c>
      <c r="AL490" s="16">
        <f>[2]gamma_Schätzung_Corr_Poll!F149</f>
        <v>0.97199999999999998</v>
      </c>
      <c r="AM490" s="16">
        <f>[2]gamma_Schätzung_Corr_Poll!G151</f>
        <v>38</v>
      </c>
      <c r="AN490" s="16">
        <f>[2]gamma_Schätzung_Corr_Poll!G152</f>
        <v>42.9</v>
      </c>
      <c r="AO490" s="16">
        <f>[2]gamma_Schätzung_Corr_Poll!G153</f>
        <v>76</v>
      </c>
      <c r="AP490" s="16">
        <f>[2]gamma_Schätzung_Corr_Poll!G149</f>
        <v>0.96519999999999995</v>
      </c>
      <c r="AQ490" s="16">
        <f>[2]gamma_Schätzung_Corr_Poll!H151</f>
        <v>38</v>
      </c>
      <c r="AR490" s="16">
        <f>[2]gamma_Schätzung_Corr_Poll!H152</f>
        <v>76</v>
      </c>
      <c r="AS490" s="16">
        <f>[2]gamma_Schätzung_Corr_Poll!H153</f>
        <v>76</v>
      </c>
      <c r="AT490" s="16">
        <f>[2]gamma_Schätzung_Corr_Poll!H149</f>
        <v>0</v>
      </c>
      <c r="AU490" s="16">
        <f>IF(ISNUMBER($AE490),IF(OR(HLOOKUP($AU$5,$I$2:$Y$8,4,FALSE)=1,HLOOKUP($AU$5,$I$2:$Y$8,5,FALSE)=1,),HLOOKUP($AU$5,$I$2:$Y$8,4,FALSE)*VLOOKUP($AC490,$B$32:$G$45,MATCH($AD490,$B$33:$G$33,0),FALSE)+HLOOKUP($AU$5,$I$2:$Y$8,5,FALSE)*VLOOKUP($AC490,$B$47:$G$60,MATCH($AD490,$B$48:$G$48,0),FALSE)+$AE490,$AE490),"N/A")</f>
        <v>38</v>
      </c>
      <c r="AV490" s="16">
        <f>IF(ISNUMBER($AF490),$AF490*SQRT(SUMSQ(HLOOKUP($AU$5,$J$2:$Y$8,2,FALSE)*VLOOKUP($AC490,$B$2:$G$15,MATCH($AD490,$B$3:$G$3,0),FALSE),HLOOKUP($AU$5,$J$2:$Y$8,3,FALSE)*VLOOKUP($AC490,$B$17:$G$30,MATCH($AD490,$B$18:$G$18,0),FALSE),HLOOKUP($AU$5,$J$2:$Y$8,6,FALSE)))+HLOOKUP($AU$5,$J$2:$Y$8,4,FALSE)*VLOOKUP($AC490,$B$32:$G$45,MATCH($AD490,$B$33:$G$33,0),FALSE)+HLOOKUP($AU$5,$J$2:$Y$8,5,FALSE)*VLOOKUP($AC490,$B$47:$G$60,MATCH($AD490,$B$48:$G$48,0),FALSE),"N/A")</f>
        <v>41.1</v>
      </c>
      <c r="AW490" s="16">
        <f>IF(ISNUMBER($AG490),IF(OR(HLOOKUP($AU$5,$I$2:$Y$8,4,FALSE)=1,HLOOKUP($AU$5,$I$2:$Y$8,5,FALSE)=1,),HLOOKUP($AU$5,$I$2:$Y$8,4,FALSE)*VLOOKUP($AC490,$B$32:$G$45,MATCH($AD490,$B$33:$G$33,0),FALSE)+HLOOKUP($AU$5,$I$2:$Y$8,5,FALSE)*VLOOKUP($AC490,$B$47:$G$60,MATCH($AD490,$B$48:$G$48,0),FALSE)+$AG490,$AG490),"N/A")</f>
        <v>76</v>
      </c>
      <c r="AX490" s="47" t="str">
        <f>IF(AY490&gt;0, "true", "false")</f>
        <v>true</v>
      </c>
      <c r="AY490" s="16">
        <f>AH490</f>
        <v>0.998</v>
      </c>
      <c r="AZ490" s="16">
        <f>IF(ISNUMBER($AE490),IF(OR(HLOOKUP($AZ$5,$I$2:$Y$8,4,FALSE)=1,HLOOKUP($AZ$5,$I$2:$Y$8,5,FALSE)=1,),HLOOKUP($AZ$5,$I$2:$Y$8,4,FALSE)*VLOOKUP($AC490,$B$32:$G$45,MATCH($AD490,$B$33:$G$33,0),FALSE)+HLOOKUP($AZ$5,$I$2:$Y$8,5,FALSE)*VLOOKUP($AC490,$B$47:$G$60,MATCH($AD490,$B$48:$G$48,0),FALSE)+$AE490,$AE490),"N/A")</f>
        <v>38</v>
      </c>
      <c r="BA490" s="16">
        <f>IF(ISNUMBER($AF490),$AF490*SQRT(SUMSQ(HLOOKUP($AZ$5,$J$2:$Y$8,2,FALSE)*VLOOKUP($AC490,$B$2:$G$15,MATCH($AD490,$B$3:$G$3,0),FALSE),HLOOKUP($AZ$5,$J$2:$Y$8,3,FALSE)*VLOOKUP($AC490,$B$17:$G$30,MATCH($AD490,$B$18:$G$18,0),FALSE),HLOOKUP($AZ$5,$J$2:$Y$8,6,FALSE)))+HLOOKUP($AZ$5,$J$2:$Y$8,4,FALSE)*VLOOKUP($AC490,$B$32:$G$45,MATCH($AD490,$B$33:$G$33,0),FALSE)+HLOOKUP($AZ$5,$J$2:$Y$8,5,FALSE)*VLOOKUP($AC490,$B$47:$G$60,MATCH($AD490,$B$48:$G$48,0),FALSE),"N/A")</f>
        <v>41.1</v>
      </c>
      <c r="BB490" s="16">
        <f>IF(ISNUMBER($AG490),IF(OR(HLOOKUP($AZ$5,$I$2:$Y$8,4,FALSE)=1,HLOOKUP($AZ$5,$I$2:$Y$8,5,FALSE)=1,),HLOOKUP($AZ$5,$I$2:$Y$8,4,FALSE)*VLOOKUP($AC490,$B$32:$G$45,MATCH($AD490,$B$33:$G$33,0),FALSE)+HLOOKUP($AZ$5,$I$2:$Y$8,5,FALSE)*VLOOKUP($AC490,$B$47:$G$60,MATCH($AD490,$B$48:$G$48,0),FALSE)+$AG490,$AG490),"N/A")</f>
        <v>76</v>
      </c>
      <c r="BC490" s="16" t="str">
        <f>IF(BD490&gt;0, "true", "false")</f>
        <v>true</v>
      </c>
      <c r="BD490" s="16">
        <f>AH490</f>
        <v>0.998</v>
      </c>
      <c r="BE490" s="16">
        <f>IF(ISNUMBER($AE490),IF(OR(HLOOKUP($BE$5,$I$2:$Y$8,4,FALSE)=1,HLOOKUP($BE$5,$I$2:$Y$8,5,FALSE)=1,),HLOOKUP($BE$5,$I$2:$Y$8,4,FALSE)*VLOOKUP($AC490,$B$32:$G$45,MATCH($AD490,$B$33:$G$33,0),FALSE)+HLOOKUP($AU$5,$I$2:$Y$8,5,FALSE)*VLOOKUP($AC490,$B$47:$G$60,MATCH($AD490,$B$48:$G$48,0),FALSE)+$AE490,$AE490),"N/A")</f>
        <v>38</v>
      </c>
      <c r="BF490" s="16">
        <f>IF(ISNUMBER($AF490),$AF490*SQRT(SUMSQ(HLOOKUP($BE$5,$J$2:$Y$8,2,FALSE)*VLOOKUP($AC490,$B$2:$G$15,MATCH($AD490,$B$3:$G$3,0),FALSE),HLOOKUP($BE$5,$J$2:$Y$8,3,FALSE)*VLOOKUP($AC490,$B$17:$G$30,MATCH($AD490,$B$18:$G$18,0),FALSE),HLOOKUP($BE$5,$J$2:$Y$8,6,FALSE)))+HLOOKUP($BE$5,$J$2:$Y$8,4,FALSE)*VLOOKUP($AC490,$B$32:$G$45,MATCH($AD490,$B$33:$G$33,0),FALSE)+HLOOKUP($BE$5,$J$2:$Y$8,5,FALSE)*VLOOKUP($AC490,$B$47:$G$60,MATCH($AD490,$B$48:$G$48,0),FALSE),"N/A")</f>
        <v>41.1</v>
      </c>
      <c r="BG490" s="16">
        <f>IF(ISNUMBER($AG490),IF(OR(HLOOKUP($BE$5,$I$2:$Y$8,4,FALSE)=1,HLOOKUP($BE$5,$I$2:$Y$8,5,FALSE)=1,),HLOOKUP($BE$5,$I$2:$Y$8,4,FALSE)*VLOOKUP($AC490,$B$32:$G$45,MATCH($AD490,$B$33:$G$33,0),FALSE)+HLOOKUP($BE$5,$I$2:$Y$8,5,FALSE)*VLOOKUP($AC490,$B$47:$G$60,MATCH($AD490,$B$48:$G$48,0),FALSE)+$AG490,$AG490),"N/A")</f>
        <v>76</v>
      </c>
      <c r="BH490" s="16" t="str">
        <f>IF(BI490&gt;0, "true", "false")</f>
        <v>true</v>
      </c>
      <c r="BI490" s="16">
        <f>AH490</f>
        <v>0.998</v>
      </c>
      <c r="BJ490" s="16">
        <f>IF(ISNUMBER($AE490),IF(OR(HLOOKUP($BJ$5,$I$2:$Y$8,4,FALSE)=1,HLOOKUP($BJ$5,$I$2:$Y$8,5,FALSE)=1,),HLOOKUP($BJ$5,$I$2:$Y$8,4,FALSE)*VLOOKUP($AC490,$B$32:$G$45,MATCH($AD490,$B$33:$G$33,0),FALSE)+HLOOKUP($BJ$5,$I$2:$Y$8,5,FALSE)*VLOOKUP($AC490,$B$47:$G$60,MATCH($AD490,$B$48:$G$48,0),FALSE)+$AE490,$AE490),"N/A")</f>
        <v>38</v>
      </c>
      <c r="BK490" s="16">
        <f>IF(ISNUMBER($AF490),$AF490*SQRT(SUMSQ(HLOOKUP($BJ$5,$J$2:$Y$8,2,FALSE)*VLOOKUP($AC490,$B$2:$G$15,MATCH($AD490,$B$3:$G$3,0),FALSE),HLOOKUP($BJ$5,$J$2:$Y$8,3,FALSE)*VLOOKUP($AC490,$B$17:$G$30,MATCH($AD490,$B$18:$G$18,0),FALSE),HLOOKUP($BJ$5,$J$2:$Y$8,6,FALSE)))+HLOOKUP($BJ$5,$J$2:$Y$8,4,FALSE)*VLOOKUP($AC490,$B$32:$G$45,MATCH($AD490,$B$33:$G$33,0),FALSE)+HLOOKUP($BJ$5,$J$2:$Y$8,5,FALSE)*VLOOKUP($AC490,$B$47:$G$60,MATCH($AD490,$B$48:$G$48,0),FALSE),"N/A")</f>
        <v>41.1</v>
      </c>
      <c r="BL490" s="16">
        <f>IF(ISNUMBER($AG490),IF(OR(HLOOKUP($BJ$5,$I$2:$Y$8,4,FALSE)=1,HLOOKUP($BJ$5,$I$2:$Y$8,5,FALSE)=1,),HLOOKUP($BJ$5,$I$2:$Y$8,4,FALSE)*VLOOKUP($AC490,$B$32:$G$45,MATCH($AD490,$B$33:$G$33,0),FALSE)+HLOOKUP($BJ$5,$I$2:$Y$8,5,FALSE)*VLOOKUP($AC490,$B$47:$G$60,MATCH($AD490,$B$48:$G$48,0),FALSE)+$AG490,$AG490),"N/A")</f>
        <v>76</v>
      </c>
      <c r="BM490" s="16" t="str">
        <f>IF(BN490&gt;0, "true", "false")</f>
        <v>true</v>
      </c>
      <c r="BN490" s="16">
        <f>AH490</f>
        <v>0.998</v>
      </c>
      <c r="BO490" s="16">
        <f>IF(ISNUMBER($AI490),$AI490+HLOOKUP($BO$5,$J$2:$Y$8,4,FALSE)*VLOOKUP($AC490,$B$32:$G$45,MATCH($AD490,$B$33:$G$33,0),FALSE)+HLOOKUP($BO$5,$J$2:$Y$8,5,FALSE)*VLOOKUP($AC490,$B$47:$G$60,MATCH($AD490,$B$48:$G$48,0),FALSE),"N/A")</f>
        <v>38</v>
      </c>
      <c r="BP490" s="16">
        <f>IF(ISNUMBER($AJ490),$AJ490+HLOOKUP($BO$5,$J$2:$Y$8,4,FALSE)*VLOOKUP($AC490,$B$32:$G$45,MATCH($AD490,$B$33:$G$33,0),FALSE)+HLOOKUP($BO$5,$J$2:$Y$8,5,FALSE)*VLOOKUP($AC490,$B$47:$G$60,MATCH($AD490,$B$48:$G$48,0),FALSE),"N/A")</f>
        <v>42.2</v>
      </c>
      <c r="BQ490" s="16">
        <f>IF(ISNUMBER($AK490),$AK490+HLOOKUP($BO$5,$J$2:$Y$8,4,FALSE)*VLOOKUP($AC490,$B$32:$G$45,MATCH($AD490,$B$33:$G$33,0),FALSE)+HLOOKUP($BO$5,$J$2:$Y$8,5,FALSE)*VLOOKUP($AC490,$B$47:$G$60,MATCH($AD490,$B$48:$G$48,0),FALSE),"N/A")</f>
        <v>76</v>
      </c>
      <c r="BR490" s="16" t="str">
        <f>IF(BS490&gt;0, "true", "false")</f>
        <v>true</v>
      </c>
      <c r="BS490" s="16">
        <f>AL490</f>
        <v>0.97199999999999998</v>
      </c>
      <c r="BT490" s="16">
        <f>IF(ISNUMBER($AI490),$AI490+HLOOKUP($BT$5,$J$2:$Y$8,4,FALSE)*VLOOKUP($AC490,$B$32:$G$45,MATCH($AD490,$B$33:$G$33,0),FALSE)+HLOOKUP($BT$5,$J$2:$Y$8,5,FALSE)*VLOOKUP($AC490,$B$47:$G$60,MATCH($AD490,$B$48:$G$48,0),FALSE),"N/A")</f>
        <v>38</v>
      </c>
      <c r="BU490" s="16">
        <f>IF(ISNUMBER($AJ490),$AJ490+HLOOKUP($BT$5,$J$2:$Y$8,4,FALSE)*VLOOKUP($AC490,$B$32:$G$45,MATCH($AD490,$B$33:$G$33,0),FALSE)+HLOOKUP($BT$5,$J$2:$Y$8,5,FALSE)*VLOOKUP($AC490,$B$47:$G$60,MATCH($AD490,$B$48:$G$48,0),FALSE),"N/A")</f>
        <v>42.2</v>
      </c>
      <c r="BV490" s="16">
        <f>IF(ISNUMBER($AK490),$AK490+HLOOKUP($BT$5,$J$2:$Y$8,4,FALSE)*VLOOKUP($AC490,$B$32:$G$45,MATCH($AD490,$B$33:$G$33,0),FALSE)+HLOOKUP($BT$5,$J$2:$Y$8,5,FALSE)*VLOOKUP($AC490,$B$47:$G$60,MATCH($AD490,$B$48:$G$48,0),FALSE),"N/A")</f>
        <v>76</v>
      </c>
      <c r="BW490" s="16" t="str">
        <f>IF(BX490&gt;0, "true", "false")</f>
        <v>true</v>
      </c>
      <c r="BX490" s="16">
        <f>AL490</f>
        <v>0.97199999999999998</v>
      </c>
      <c r="BY490" s="16">
        <f>IF(ISNUMBER($AI490),$AI490+HLOOKUP($BY$5,$J$2:$Y$8,4,FALSE)*VLOOKUP($AC490,$B$32:$G$45,MATCH($AD490,$B$33:$G$33,0),FALSE)+HLOOKUP($BY$5,$J$2:$Y$8,5,FALSE)*VLOOKUP($AC490,$B$47:$G$60,MATCH($AD490,$B$48:$G$48,0),FALSE),"N/A")</f>
        <v>38</v>
      </c>
      <c r="BZ490" s="16">
        <f>IF(ISNUMBER($AJ490),$AJ490+HLOOKUP($BY$5,$J$2:$Y$8,4,FALSE)*VLOOKUP($AC490,$B$32:$G$45,MATCH($AD490,$B$33:$G$33,0),FALSE)+HLOOKUP($BY$5,$J$2:$Y$8,5,FALSE)*VLOOKUP($AC490,$B$47:$G$60,MATCH($AD490,$B$48:$G$48,0),FALSE),"N/A")</f>
        <v>42.2</v>
      </c>
      <c r="CA490" s="16">
        <f>IF(ISNUMBER($AK490),$AK490+HLOOKUP($BY$5,$J$2:$Y$8,4,FALSE)*VLOOKUP($AC490,$B$32:$G$45,MATCH($AD490,$B$33:$G$33,0),FALSE)+HLOOKUP($BY$5,$J$2:$Y$8,5,FALSE)*VLOOKUP($AC490,$B$47:$G$60,MATCH($AD490,$B$48:$G$48,0),FALSE),"N/A")</f>
        <v>76</v>
      </c>
      <c r="CB490" s="16" t="str">
        <f>IF(CC490&gt;0, "true", "false")</f>
        <v>true</v>
      </c>
      <c r="CC490" s="16">
        <f>AL490</f>
        <v>0.97199999999999998</v>
      </c>
      <c r="CD490" s="16">
        <f>IF(ISNUMBER($AI490),$AI490+HLOOKUP($CD$5,$J$2:$Y$8,4,FALSE)*VLOOKUP($AC490,$B$32:$G$45,MATCH($AD490,$B$33:$G$33,0),FALSE)+HLOOKUP($CD$5,$J$2:$Y$8,5,FALSE)*VLOOKUP($AC490,$B$47:$G$60,MATCH($AD490,$B$48:$G$48,0),FALSE),"N/A")</f>
        <v>38</v>
      </c>
      <c r="CE490" s="16">
        <f>IF(ISNUMBER($AJ490),$AJ490+HLOOKUP($CD$5,$J$2:$Y$8,4,FALSE)*VLOOKUP($AC490,$B$32:$G$45,MATCH($AD490,$B$33:$G$33,0),FALSE)+HLOOKUP($CD$5,$J$2:$Y$8,5,FALSE)*VLOOKUP($AC490,$B$47:$G$60,MATCH($AD490,$B$48:$G$48,0),FALSE),"N/A")</f>
        <v>42.2</v>
      </c>
      <c r="CF490" s="16">
        <f>IF(ISNUMBER($AK490),$AK490+HLOOKUP($CD$5,$J$2:$Y$8,4,FALSE)*VLOOKUP($AC490,$B$32:$G$45,MATCH($AD490,$B$33:$G$33,0),FALSE)+HLOOKUP($CD$5,$J$2:$Y$8,5,FALSE)*VLOOKUP($AC490,$B$47:$G$60,MATCH($AD490,$B$48:$G$48,0),FALSE),"N/A")</f>
        <v>76</v>
      </c>
      <c r="CG490" s="16" t="str">
        <f>IF(CH490&gt;0, "true", "false")</f>
        <v>true</v>
      </c>
      <c r="CH490" s="16">
        <f>AL490</f>
        <v>0.97199999999999998</v>
      </c>
      <c r="CI490" s="16">
        <f>IF(ISNUMBER($AM490),$AM490+HLOOKUP($CI$5,$J$2:$Y$8,4,FALSE)*VLOOKUP($AC490,$B$32:$G$45,MATCH($AD490,$B$33:$G$33,0),FALSE)+HLOOKUP($CI$5,$J$2:$Y$8,5,FALSE)*VLOOKUP($AC490,$B$47:$G$60,MATCH($AD490,$B$48:$G$48,0),FALSE),"N/A")</f>
        <v>38</v>
      </c>
      <c r="CJ490" s="16">
        <f>IF(ISNUMBER($AN490),$AN490+HLOOKUP($CI$5,$J$2:$Y$8,4,FALSE)*VLOOKUP($AC490,$B$32:$G$45,MATCH($AD490,$B$33:$G$33,0),FALSE)+HLOOKUP($CI$5,$J$2:$Y$8,5,FALSE)*VLOOKUP($AC490,$B$47:$G$60,MATCH($AD490,$B$48:$G$48,0),FALSE),"N/A")</f>
        <v>42.9</v>
      </c>
      <c r="CK490" s="16">
        <f>IF(ISNUMBER($AO490),$AO490+HLOOKUP($CI$5,$J$2:$Y$8,4,FALSE)*VLOOKUP($AC490,$B$32:$G$45,MATCH($AD490,$B$33:$G$33,0),FALSE)+HLOOKUP($CI$5,$J$2:$Y$8,5,FALSE)*VLOOKUP($AC490,$B$47:$G$60,MATCH($AD490,$B$48:$G$48,0),FALSE),"N/A")</f>
        <v>76</v>
      </c>
      <c r="CL490" s="16" t="str">
        <f>IF(CM490&gt;0, "true", "false")</f>
        <v>true</v>
      </c>
      <c r="CM490" s="76">
        <f>AP490</f>
        <v>0.96519999999999995</v>
      </c>
      <c r="CN490" s="16">
        <f>IF(ISNUMBER($AM490),$AM490+HLOOKUP($CN$5,$J$2:$Y$8,4,FALSE)*VLOOKUP($AC490,$B$32:$G$45,MATCH($AD490,$B$33:$G$33,0),FALSE)+HLOOKUP($CN$5,$J$2:$Y$8,5,FALSE)*VLOOKUP($AC490,$B$47:$G$60,MATCH($AD490,$B$48:$G$48,0),FALSE),"N/A")</f>
        <v>38</v>
      </c>
      <c r="CO490" s="16">
        <f>IF(ISNUMBER($AN490),$AN490+HLOOKUP($CN$5,$J$2:$Y$8,4,FALSE)*VLOOKUP($AC490,$B$32:$G$45,MATCH($AD490,$B$33:$G$33,0),FALSE)+HLOOKUP($CN$5,$J$2:$Y$8,5,FALSE)*VLOOKUP($AC490,$B$47:$G$60,MATCH($AD490,$B$48:$G$48,0),FALSE),"N/A")</f>
        <v>42.9</v>
      </c>
      <c r="CP490" s="16">
        <f>IF(ISNUMBER($AO490),$AO490+HLOOKUP($CN$5,$J$2:$Y$8,4,FALSE)*VLOOKUP($AC490,$B$32:$G$45,MATCH($AD490,$B$33:$G$33,0),FALSE)+HLOOKUP($CN$5,$J$2:$Y$8,5,FALSE)*VLOOKUP($AC490,$B$47:$G$60,MATCH($AD490,$B$48:$G$48,0),FALSE),"N/A")</f>
        <v>76</v>
      </c>
      <c r="CQ490" s="16" t="str">
        <f>IF(CR490&gt;0, "true", "false")</f>
        <v>true</v>
      </c>
      <c r="CR490" s="76">
        <f>AP490</f>
        <v>0.96519999999999995</v>
      </c>
      <c r="CS490" s="16">
        <f>IF(ISNUMBER($AM490),$AM490+HLOOKUP($CS$5,$J$2:$Y$8,4,FALSE)*VLOOKUP($AC490,$B$32:$G$45,MATCH($AD490,$B$33:$G$33,0),FALSE)+HLOOKUP($CS$5,$J$2:$Y$8,5,FALSE)*VLOOKUP($AC490,$B$47:$G$60,MATCH($AD490,$B$48:$G$48,0),FALSE),"N/A")</f>
        <v>38</v>
      </c>
      <c r="CT490" s="16">
        <f>IF(ISNUMBER($AN490),$AN490+HLOOKUP($CS$5,$J$2:$Y$8,4,FALSE)*VLOOKUP($AC490,$B$32:$G$45,MATCH($AD490,$B$33:$G$33,0),FALSE)+HLOOKUP($CS$5,$J$2:$Y$8,5,FALSE)*VLOOKUP($AC490,$B$47:$G$60,MATCH($AD490,$B$48:$G$48,0),FALSE),"N/A")</f>
        <v>42.9</v>
      </c>
      <c r="CU490" s="16">
        <f>IF(ISNUMBER($AO490),$AO490+HLOOKUP($CS$5,$J$2:$Y$8,4,FALSE)*VLOOKUP($AC490,$B$32:$G$45,MATCH($AD490,$B$33:$G$33,0),FALSE)+HLOOKUP($CS$5,$J$2:$Y$8,5,FALSE)*VLOOKUP($AC490,$B$47:$G$60,MATCH($AD490,$B$48:$G$48,0),FALSE),"N/A")</f>
        <v>76</v>
      </c>
      <c r="CV490" s="16" t="str">
        <f>IF(CW490&gt;0, "true", "false")</f>
        <v>true</v>
      </c>
      <c r="CW490" s="76">
        <f>AP490</f>
        <v>0.96519999999999995</v>
      </c>
      <c r="CX490" s="16">
        <f>IF(ISNUMBER($AM490),$AM490+HLOOKUP($CX$5,$J$2:$Y$8,4,FALSE)*VLOOKUP($AC490,$B$32:$G$45,MATCH($AD490,$B$33:$G$33,0),FALSE)+HLOOKUP($CX$5,$J$2:$Y$8,5,FALSE)*VLOOKUP($AC490,$B$47:$G$60,MATCH($AD490,$B$48:$G$48,0),FALSE),"N/A")</f>
        <v>38</v>
      </c>
      <c r="CY490" s="16">
        <f>IF(ISNUMBER($AN490),$AN490+HLOOKUP($CX$5,$J$2:$Y$8,4,FALSE)*VLOOKUP($AC490,$B$32:$G$45,MATCH($AD490,$B$33:$G$33,0),FALSE)+HLOOKUP($CX$5,$J$2:$Y$8,5,FALSE)*VLOOKUP($AC490,$B$47:$G$60,MATCH($AD490,$B$48:$G$48,0),FALSE),"N/A")</f>
        <v>42.9</v>
      </c>
      <c r="CZ490" s="16">
        <f>IF(ISNUMBER($AO490),$AO490+HLOOKUP($CX$5,$J$2:$Y$8,4,FALSE)*VLOOKUP($AC490,$B$32:$G$45,MATCH($AD490,$B$33:$G$33,0),FALSE)+HLOOKUP($CX$5,$J$2:$Y$8,5,FALSE)*VLOOKUP($AC490,$B$47:$G$60,MATCH($AD490,$B$48:$G$48,0),FALSE),"N/A")</f>
        <v>76</v>
      </c>
      <c r="DA490" s="16" t="str">
        <f>IF(DB490&gt;0, "true", "false")</f>
        <v>true</v>
      </c>
      <c r="DB490" s="76">
        <f>AP490</f>
        <v>0.96519999999999995</v>
      </c>
      <c r="DC490" s="16">
        <f>IF(ISNUMBER($AQ490),$AQ490+HLOOKUP($DC$5,$J$2:$Y$8,4,FALSE)*VLOOKUP($AC490,$B$32:$G$45,MATCH($AD490,$B$33:$G$33,0),FALSE)+HLOOKUP($DC$5,$J$2:$Y$8,5,FALSE)*VLOOKUP($AC490,$B$47:$G$60,MATCH($AD490,$B$48:$G$48,0),FALSE),"N/A")</f>
        <v>38</v>
      </c>
      <c r="DD490" s="16">
        <f>IF(ISNUMBER($AR490),$AR490+HLOOKUP($DC$5,$J$2:$Y$8,4,FALSE)*VLOOKUP($AC490,$B$32:$G$45,MATCH($AD490,$B$33:$G$33,0),FALSE)+HLOOKUP($DC$5,$J$2:$Y$8,5,FALSE)*VLOOKUP($AC490,$B$47:$G$60,MATCH($AD490,$B$48:$G$48,0),FALSE),"N/A")</f>
        <v>76</v>
      </c>
      <c r="DE490" s="16">
        <f>IF(ISNUMBER($AS490),$AS490+HLOOKUP($DC$5,$J$2:$Y$8,4,FALSE)*VLOOKUP($AC490,$B$32:$G$45,MATCH($AD490,$B$33:$G$33,0),FALSE)+HLOOKUP($DC$5,$J$2:$Y$8,5,FALSE)*VLOOKUP($AC490,$B$47:$G$60,MATCH($AD490,$B$48:$G$48,0),FALSE),"N/A")</f>
        <v>76</v>
      </c>
      <c r="DF490" s="16" t="str">
        <f>IF(DG490&gt;0, "true", "false")</f>
        <v>false</v>
      </c>
      <c r="DG490" s="76">
        <f>AT490</f>
        <v>0</v>
      </c>
      <c r="DH490" s="16">
        <f>IF(ISNUMBER($AQ490),$AQ490+HLOOKUP($DH$5,$J$2:$Y$8,4,FALSE)*VLOOKUP($AC490,$B$32:$G$45,MATCH($AD490,$B$33:$G$33,0),FALSE)+HLOOKUP($DH$5,$J$2:$Y$8,5,FALSE)*VLOOKUP($AC490,$B$47:$G$60,MATCH($AD490,$B$48:$G$48,0),FALSE),"N/A")</f>
        <v>38</v>
      </c>
      <c r="DI490" s="16">
        <f>IF(ISNUMBER($AR490),$AR490+HLOOKUP($DH$5,$J$2:$Y$8,4,FALSE)*VLOOKUP($AC490,$B$32:$G$45,MATCH($AD490,$B$33:$G$33,0),FALSE)+HLOOKUP($DH$5,$J$2:$Y$8,5,FALSE)*VLOOKUP($AC490,$B$47:$G$60,MATCH($AD490,$B$48:$G$48,0),FALSE),"N/A")</f>
        <v>76</v>
      </c>
      <c r="DJ490" s="16">
        <f>IF(ISNUMBER($AS490),$AS490+HLOOKUP($DH$5,$J$2:$Y$8,4,FALSE)*VLOOKUP($AC490,$B$32:$G$45,MATCH($AD490,$B$33:$G$33,0),FALSE)+HLOOKUP($DH$5,$J$2:$Y$8,5,FALSE)*VLOOKUP($AC490,$B$47:$G$60,MATCH($AD490,$B$48:$G$48,0),FALSE),"N/A")</f>
        <v>76</v>
      </c>
      <c r="DK490" s="16" t="str">
        <f>IF(DL490&gt;0, "true", "false")</f>
        <v>false</v>
      </c>
      <c r="DL490" s="76">
        <f>AT490</f>
        <v>0</v>
      </c>
      <c r="DM490" s="16">
        <f>IF(ISNUMBER($AQ490),$AQ490+HLOOKUP($DM$5,$J$2:$Y$8,4,FALSE)*VLOOKUP($AC490,$B$32:$G$45,MATCH($AD490,$B$33:$G$33,0),FALSE)+HLOOKUP($DM$5,$J$2:$Y$8,5,FALSE)*VLOOKUP($AC490,$B$47:$G$60,MATCH($AD490,$B$48:$G$48,0),FALSE),"N/A")</f>
        <v>38</v>
      </c>
      <c r="DN490" s="16">
        <f>IF(ISNUMBER($AR490),$AR490+HLOOKUP($DM$5,$J$2:$Y$8,4,FALSE)*VLOOKUP($AC490,$B$32:$G$45,MATCH($AD490,$B$33:$G$33,0),FALSE)+HLOOKUP($DM$5,$J$2:$Y$8,5,FALSE)*VLOOKUP($AC490,$B$47:$G$60,MATCH($AD490,$B$48:$G$48,0),FALSE),"N/A")</f>
        <v>76</v>
      </c>
      <c r="DO490" s="16">
        <f>IF(ISNUMBER($AS490),$AS490+HLOOKUP($DM$5,$J$2:$Y$8,4,FALSE)*VLOOKUP($AC490,$B$32:$G$45,MATCH($AD490,$B$33:$G$33,0),FALSE)+HLOOKUP($DM$5,$J$2:$Y$8,5,FALSE)*VLOOKUP($AC490,$B$47:$G$60,MATCH($AD490,$B$48:$G$48,0),FALSE),"N/A")</f>
        <v>76</v>
      </c>
      <c r="DP490" s="16" t="str">
        <f>IF(DQ490&gt;0, "true", "false")</f>
        <v>false</v>
      </c>
      <c r="DQ490" s="76">
        <f>AT490</f>
        <v>0</v>
      </c>
      <c r="DR490" s="16">
        <f>IF(ISNUMBER($AQ490),$AQ490+HLOOKUP($DR$5,$J$2:$Y$8,4,FALSE)*VLOOKUP($AC490,$B$32:$G$45,MATCH($AD490,$B$33:$G$33,0),FALSE)+HLOOKUP($DR$5,$J$2:$Y$8,5,FALSE)*VLOOKUP($AC490,$B$47:$G$60,MATCH($AD490,$B$48:$G$48,0),FALSE),"N/A")</f>
        <v>38</v>
      </c>
      <c r="DS490" s="16">
        <f>IF(ISNUMBER($AR490),$AR490+HLOOKUP($DR$5,$J$2:$Y$8,4,FALSE)*VLOOKUP($AC490,$B$32:$G$45,MATCH($AD490,$B$33:$G$33,0),FALSE)+HLOOKUP($DR$5,$J$2:$Y$8,5,FALSE)*VLOOKUP($AC490,$B$47:$G$60,MATCH($AD490,$B$48:$G$48,0),FALSE),"N/A")</f>
        <v>76</v>
      </c>
      <c r="DT490" s="16">
        <f>IF(ISNUMBER($AS490),$AS490+HLOOKUP($DR$5,$J$2:$Y$8,4,FALSE)*VLOOKUP($AC490,$B$32:$G$45,MATCH($AD490,$B$33:$G$33,0),FALSE)+HLOOKUP($DR$5,$J$2:$Y$8,5,FALSE)*VLOOKUP($AC490,$B$47:$G$60,MATCH($AD490,$B$48:$G$48,0),FALSE),"N/A")</f>
        <v>76</v>
      </c>
      <c r="DU490" s="16" t="str">
        <f>IF(DV490&gt;0, "true", "false")</f>
        <v>false</v>
      </c>
      <c r="DV490" s="76">
        <f>AT490</f>
        <v>0</v>
      </c>
    </row>
    <row r="491" spans="27:126" x14ac:dyDescent="0.35">
      <c r="AA491" s="74">
        <v>1.5</v>
      </c>
      <c r="AB491" s="73">
        <f t="shared" si="1401"/>
        <v>7.4090909090909118</v>
      </c>
      <c r="AC491" s="23" t="s">
        <v>14</v>
      </c>
      <c r="AD491" s="40" t="s">
        <v>3</v>
      </c>
      <c r="AE491" s="16">
        <f>[2]gamma_Schätzung_Corr_Poll!E173</f>
        <v>64</v>
      </c>
      <c r="AF491" s="16">
        <f>[2]gamma_Schätzung_Corr_Poll!E174</f>
        <v>67.3</v>
      </c>
      <c r="AG491" s="16">
        <f>[2]gamma_Schätzung_Corr_Poll!E175</f>
        <v>109.6</v>
      </c>
      <c r="AH491" s="16">
        <f>[2]gamma_Schätzung_Corr_Poll!E171</f>
        <v>0.99560000000000004</v>
      </c>
      <c r="AI491" s="16">
        <f>[2]gamma_Schätzung_Corr_Poll!F173</f>
        <v>64</v>
      </c>
      <c r="AJ491" s="16">
        <f>[2]gamma_Schätzung_Corr_Poll!F174</f>
        <v>68.900000000000006</v>
      </c>
      <c r="AK491" s="16">
        <f>[2]gamma_Schätzung_Corr_Poll!F175</f>
        <v>109.6</v>
      </c>
      <c r="AL491" s="16">
        <f>[2]gamma_Schätzung_Corr_Poll!F171</f>
        <v>0.93366666666666664</v>
      </c>
      <c r="AM491" s="16">
        <f>[2]gamma_Schätzung_Corr_Poll!G173</f>
        <v>64</v>
      </c>
      <c r="AN491" s="16">
        <f>[2]gamma_Schätzung_Corr_Poll!G174</f>
        <v>68.099999999999994</v>
      </c>
      <c r="AO491" s="16">
        <f>[2]gamma_Schätzung_Corr_Poll!G175</f>
        <v>109.6</v>
      </c>
      <c r="AP491" s="16">
        <f>[2]gamma_Schätzung_Corr_Poll!G171</f>
        <v>0.92800000000000005</v>
      </c>
      <c r="AQ491" s="16">
        <f>[2]gamma_Schätzung_Corr_Poll!H173</f>
        <v>64</v>
      </c>
      <c r="AR491" s="16">
        <f>[2]gamma_Schätzung_Corr_Poll!H174</f>
        <v>109.6</v>
      </c>
      <c r="AS491" s="16">
        <f>[2]gamma_Schätzung_Corr_Poll!H175</f>
        <v>109.6</v>
      </c>
      <c r="AT491" s="16">
        <f>[2]gamma_Schätzung_Corr_Poll!H171</f>
        <v>0</v>
      </c>
      <c r="AU491" s="16">
        <f>IF(ISNUMBER($AE491),IF(OR(HLOOKUP($AU$5,$I$2:$Y$8,4,FALSE)=1,HLOOKUP($AU$5,$I$2:$Y$8,5,FALSE)=1,),HLOOKUP($AU$5,$I$2:$Y$8,4,FALSE)*VLOOKUP($AC491,$B$32:$G$45,MATCH($AD491,$B$33:$G$33,0),FALSE)+HLOOKUP($AU$5,$I$2:$Y$8,5,FALSE)*VLOOKUP($AC491,$B$47:$G$60,MATCH($AD491,$B$48:$G$48,0),FALSE)+$AE491,$AE491),"N/A")</f>
        <v>64</v>
      </c>
      <c r="AV491" s="16">
        <f>IF(ISNUMBER($AF491),$AF491*SQRT(SUMSQ(HLOOKUP($AU$5,$J$2:$Y$8,2,FALSE)*VLOOKUP($AC491,$B$2:$G$15,MATCH($AD491,$B$3:$G$3,0),FALSE),HLOOKUP($AU$5,$J$2:$Y$8,3,FALSE)*VLOOKUP($AC491,$B$17:$G$30,MATCH($AD491,$B$18:$G$18,0),FALSE),HLOOKUP($AU$5,$J$2:$Y$8,6,FALSE)))+HLOOKUP($AU$5,$J$2:$Y$8,4,FALSE)*VLOOKUP($AC491,$B$32:$G$45,MATCH($AD491,$B$33:$G$33,0),FALSE)+HLOOKUP($AU$5,$J$2:$Y$8,5,FALSE)*VLOOKUP($AC491,$B$47:$G$60,MATCH($AD491,$B$48:$G$48,0),FALSE),"N/A")</f>
        <v>67.3</v>
      </c>
      <c r="AW491" s="16">
        <f>IF(ISNUMBER($AG491),IF(OR(HLOOKUP($AU$5,$I$2:$Y$8,4,FALSE)=1,HLOOKUP($AU$5,$I$2:$Y$8,5,FALSE)=1,),HLOOKUP($AU$5,$I$2:$Y$8,4,FALSE)*VLOOKUP($AC491,$B$32:$G$45,MATCH($AD491,$B$33:$G$33,0),FALSE)+HLOOKUP($AU$5,$I$2:$Y$8,5,FALSE)*VLOOKUP($AC491,$B$47:$G$60,MATCH($AD491,$B$48:$G$48,0),FALSE)+$AG491,$AG491),"N/A")</f>
        <v>109.6</v>
      </c>
      <c r="AX491" s="47" t="str">
        <f>IF(AY491&gt;0, "true", "false")</f>
        <v>true</v>
      </c>
      <c r="AY491" s="16">
        <f>AH491</f>
        <v>0.99560000000000004</v>
      </c>
      <c r="AZ491" s="16">
        <f>IF(ISNUMBER($AE491),IF(OR(HLOOKUP($AZ$5,$I$2:$Y$8,4,FALSE)=1,HLOOKUP($AZ$5,$I$2:$Y$8,5,FALSE)=1,),HLOOKUP($AZ$5,$I$2:$Y$8,4,FALSE)*VLOOKUP($AC491,$B$32:$G$45,MATCH($AD491,$B$33:$G$33,0),FALSE)+HLOOKUP($AZ$5,$I$2:$Y$8,5,FALSE)*VLOOKUP($AC491,$B$47:$G$60,MATCH($AD491,$B$48:$G$48,0),FALSE)+$AE491,$AE491),"N/A")</f>
        <v>64</v>
      </c>
      <c r="BA491" s="16">
        <f>IF(ISNUMBER($AF491),$AF491*SQRT(SUMSQ(HLOOKUP($AZ$5,$J$2:$Y$8,2,FALSE)*VLOOKUP($AC491,$B$2:$G$15,MATCH($AD491,$B$3:$G$3,0),FALSE),HLOOKUP($AZ$5,$J$2:$Y$8,3,FALSE)*VLOOKUP($AC491,$B$17:$G$30,MATCH($AD491,$B$18:$G$18,0),FALSE),HLOOKUP($AZ$5,$J$2:$Y$8,6,FALSE)))+HLOOKUP($AZ$5,$J$2:$Y$8,4,FALSE)*VLOOKUP($AC491,$B$32:$G$45,MATCH($AD491,$B$33:$G$33,0),FALSE)+HLOOKUP($AZ$5,$J$2:$Y$8,5,FALSE)*VLOOKUP($AC491,$B$47:$G$60,MATCH($AD491,$B$48:$G$48,0),FALSE),"N/A")</f>
        <v>67.3</v>
      </c>
      <c r="BB491" s="16">
        <f>IF(ISNUMBER($AG491),IF(OR(HLOOKUP($AZ$5,$I$2:$Y$8,4,FALSE)=1,HLOOKUP($AZ$5,$I$2:$Y$8,5,FALSE)=1,),HLOOKUP($AZ$5,$I$2:$Y$8,4,FALSE)*VLOOKUP($AC491,$B$32:$G$45,MATCH($AD491,$B$33:$G$33,0),FALSE)+HLOOKUP($AZ$5,$I$2:$Y$8,5,FALSE)*VLOOKUP($AC491,$B$47:$G$60,MATCH($AD491,$B$48:$G$48,0),FALSE)+$AG491,$AG491),"N/A")</f>
        <v>109.6</v>
      </c>
      <c r="BC491" s="16" t="str">
        <f>IF(BD491&gt;0, "true", "false")</f>
        <v>true</v>
      </c>
      <c r="BD491" s="16">
        <f>AH491</f>
        <v>0.99560000000000004</v>
      </c>
      <c r="BE491" s="16">
        <f>IF(ISNUMBER($AE491),IF(OR(HLOOKUP($BE$5,$I$2:$Y$8,4,FALSE)=1,HLOOKUP($BE$5,$I$2:$Y$8,5,FALSE)=1,),HLOOKUP($BE$5,$I$2:$Y$8,4,FALSE)*VLOOKUP($AC491,$B$32:$G$45,MATCH($AD491,$B$33:$G$33,0),FALSE)+HLOOKUP($AU$5,$I$2:$Y$8,5,FALSE)*VLOOKUP($AC491,$B$47:$G$60,MATCH($AD491,$B$48:$G$48,0),FALSE)+$AE491,$AE491),"N/A")</f>
        <v>64</v>
      </c>
      <c r="BF491" s="16">
        <f>IF(ISNUMBER($AF491),$AF491*SQRT(SUMSQ(HLOOKUP($BE$5,$J$2:$Y$8,2,FALSE)*VLOOKUP($AC491,$B$2:$G$15,MATCH($AD491,$B$3:$G$3,0),FALSE),HLOOKUP($BE$5,$J$2:$Y$8,3,FALSE)*VLOOKUP($AC491,$B$17:$G$30,MATCH($AD491,$B$18:$G$18,0),FALSE),HLOOKUP($BE$5,$J$2:$Y$8,6,FALSE)))+HLOOKUP($BE$5,$J$2:$Y$8,4,FALSE)*VLOOKUP($AC491,$B$32:$G$45,MATCH($AD491,$B$33:$G$33,0),FALSE)+HLOOKUP($BE$5,$J$2:$Y$8,5,FALSE)*VLOOKUP($AC491,$B$47:$G$60,MATCH($AD491,$B$48:$G$48,0),FALSE),"N/A")</f>
        <v>67.3</v>
      </c>
      <c r="BG491" s="16">
        <f>IF(ISNUMBER($AG491),IF(OR(HLOOKUP($BE$5,$I$2:$Y$8,4,FALSE)=1,HLOOKUP($BE$5,$I$2:$Y$8,5,FALSE)=1,),HLOOKUP($BE$5,$I$2:$Y$8,4,FALSE)*VLOOKUP($AC491,$B$32:$G$45,MATCH($AD491,$B$33:$G$33,0),FALSE)+HLOOKUP($BE$5,$I$2:$Y$8,5,FALSE)*VLOOKUP($AC491,$B$47:$G$60,MATCH($AD491,$B$48:$G$48,0),FALSE)+$AG491,$AG491),"N/A")</f>
        <v>109.6</v>
      </c>
      <c r="BH491" s="16" t="str">
        <f>IF(BI491&gt;0, "true", "false")</f>
        <v>true</v>
      </c>
      <c r="BI491" s="16">
        <f>AH491</f>
        <v>0.99560000000000004</v>
      </c>
      <c r="BJ491" s="16">
        <f>IF(ISNUMBER($AE491),IF(OR(HLOOKUP($BJ$5,$I$2:$Y$8,4,FALSE)=1,HLOOKUP($BJ$5,$I$2:$Y$8,5,FALSE)=1,),HLOOKUP($BJ$5,$I$2:$Y$8,4,FALSE)*VLOOKUP($AC491,$B$32:$G$45,MATCH($AD491,$B$33:$G$33,0),FALSE)+HLOOKUP($BJ$5,$I$2:$Y$8,5,FALSE)*VLOOKUP($AC491,$B$47:$G$60,MATCH($AD491,$B$48:$G$48,0),FALSE)+$AE491,$AE491),"N/A")</f>
        <v>64</v>
      </c>
      <c r="BK491" s="16">
        <f>IF(ISNUMBER($AF491),$AF491*SQRT(SUMSQ(HLOOKUP($BJ$5,$J$2:$Y$8,2,FALSE)*VLOOKUP($AC491,$B$2:$G$15,MATCH($AD491,$B$3:$G$3,0),FALSE),HLOOKUP($BJ$5,$J$2:$Y$8,3,FALSE)*VLOOKUP($AC491,$B$17:$G$30,MATCH($AD491,$B$18:$G$18,0),FALSE),HLOOKUP($BJ$5,$J$2:$Y$8,6,FALSE)))+HLOOKUP($BJ$5,$J$2:$Y$8,4,FALSE)*VLOOKUP($AC491,$B$32:$G$45,MATCH($AD491,$B$33:$G$33,0),FALSE)+HLOOKUP($BJ$5,$J$2:$Y$8,5,FALSE)*VLOOKUP($AC491,$B$47:$G$60,MATCH($AD491,$B$48:$G$48,0),FALSE),"N/A")</f>
        <v>67.3</v>
      </c>
      <c r="BL491" s="16">
        <f>IF(ISNUMBER($AG491),IF(OR(HLOOKUP($BJ$5,$I$2:$Y$8,4,FALSE)=1,HLOOKUP($BJ$5,$I$2:$Y$8,5,FALSE)=1,),HLOOKUP($BJ$5,$I$2:$Y$8,4,FALSE)*VLOOKUP($AC491,$B$32:$G$45,MATCH($AD491,$B$33:$G$33,0),FALSE)+HLOOKUP($BJ$5,$I$2:$Y$8,5,FALSE)*VLOOKUP($AC491,$B$47:$G$60,MATCH($AD491,$B$48:$G$48,0),FALSE)+$AG491,$AG491),"N/A")</f>
        <v>109.6</v>
      </c>
      <c r="BM491" s="16" t="str">
        <f>IF(BN491&gt;0, "true", "false")</f>
        <v>true</v>
      </c>
      <c r="BN491" s="16">
        <f>AH491</f>
        <v>0.99560000000000004</v>
      </c>
      <c r="BO491" s="16">
        <f>IF(ISNUMBER($AI491),$AI491+HLOOKUP($BO$5,$J$2:$Y$8,4,FALSE)*VLOOKUP($AC491,$B$32:$G$45,MATCH($AD491,$B$33:$G$33,0),FALSE)+HLOOKUP($BO$5,$J$2:$Y$8,5,FALSE)*VLOOKUP($AC491,$B$47:$G$60,MATCH($AD491,$B$48:$G$48,0),FALSE),"N/A")</f>
        <v>64</v>
      </c>
      <c r="BP491" s="16">
        <f>IF(ISNUMBER($AJ491),$AJ491+HLOOKUP($BO$5,$J$2:$Y$8,4,FALSE)*VLOOKUP($AC491,$B$32:$G$45,MATCH($AD491,$B$33:$G$33,0),FALSE)+HLOOKUP($BO$5,$J$2:$Y$8,5,FALSE)*VLOOKUP($AC491,$B$47:$G$60,MATCH($AD491,$B$48:$G$48,0),FALSE),"N/A")</f>
        <v>68.900000000000006</v>
      </c>
      <c r="BQ491" s="16">
        <f>IF(ISNUMBER($AK491),$AK491+HLOOKUP($BO$5,$J$2:$Y$8,4,FALSE)*VLOOKUP($AC491,$B$32:$G$45,MATCH($AD491,$B$33:$G$33,0),FALSE)+HLOOKUP($BO$5,$J$2:$Y$8,5,FALSE)*VLOOKUP($AC491,$B$47:$G$60,MATCH($AD491,$B$48:$G$48,0),FALSE),"N/A")</f>
        <v>109.6</v>
      </c>
      <c r="BR491" s="16" t="str">
        <f>IF(BS491&gt;0, "true", "false")</f>
        <v>true</v>
      </c>
      <c r="BS491" s="16">
        <f>AL491</f>
        <v>0.93366666666666664</v>
      </c>
      <c r="BT491" s="16">
        <f>IF(ISNUMBER($AI491),$AI491+HLOOKUP($BT$5,$J$2:$Y$8,4,FALSE)*VLOOKUP($AC491,$B$32:$G$45,MATCH($AD491,$B$33:$G$33,0),FALSE)+HLOOKUP($BT$5,$J$2:$Y$8,5,FALSE)*VLOOKUP($AC491,$B$47:$G$60,MATCH($AD491,$B$48:$G$48,0),FALSE),"N/A")</f>
        <v>64</v>
      </c>
      <c r="BU491" s="16">
        <f>IF(ISNUMBER($AJ491),$AJ491+HLOOKUP($BT$5,$J$2:$Y$8,4,FALSE)*VLOOKUP($AC491,$B$32:$G$45,MATCH($AD491,$B$33:$G$33,0),FALSE)+HLOOKUP($BT$5,$J$2:$Y$8,5,FALSE)*VLOOKUP($AC491,$B$47:$G$60,MATCH($AD491,$B$48:$G$48,0),FALSE),"N/A")</f>
        <v>68.900000000000006</v>
      </c>
      <c r="BV491" s="16">
        <f>IF(ISNUMBER($AK491),$AK491+HLOOKUP($BT$5,$J$2:$Y$8,4,FALSE)*VLOOKUP($AC491,$B$32:$G$45,MATCH($AD491,$B$33:$G$33,0),FALSE)+HLOOKUP($BT$5,$J$2:$Y$8,5,FALSE)*VLOOKUP($AC491,$B$47:$G$60,MATCH($AD491,$B$48:$G$48,0),FALSE),"N/A")</f>
        <v>109.6</v>
      </c>
      <c r="BW491" s="16" t="str">
        <f>IF(BX491&gt;0, "true", "false")</f>
        <v>true</v>
      </c>
      <c r="BX491" s="16">
        <f>AL491</f>
        <v>0.93366666666666664</v>
      </c>
      <c r="BY491" s="16">
        <f>IF(ISNUMBER($AI491),$AI491+HLOOKUP($BY$5,$J$2:$Y$8,4,FALSE)*VLOOKUP($AC491,$B$32:$G$45,MATCH($AD491,$B$33:$G$33,0),FALSE)+HLOOKUP($BY$5,$J$2:$Y$8,5,FALSE)*VLOOKUP($AC491,$B$47:$G$60,MATCH($AD491,$B$48:$G$48,0),FALSE),"N/A")</f>
        <v>64</v>
      </c>
      <c r="BZ491" s="16">
        <f>IF(ISNUMBER($AJ491),$AJ491+HLOOKUP($BY$5,$J$2:$Y$8,4,FALSE)*VLOOKUP($AC491,$B$32:$G$45,MATCH($AD491,$B$33:$G$33,0),FALSE)+HLOOKUP($BY$5,$J$2:$Y$8,5,FALSE)*VLOOKUP($AC491,$B$47:$G$60,MATCH($AD491,$B$48:$G$48,0),FALSE),"N/A")</f>
        <v>68.900000000000006</v>
      </c>
      <c r="CA491" s="16">
        <f>IF(ISNUMBER($AK491),$AK491+HLOOKUP($BY$5,$J$2:$Y$8,4,FALSE)*VLOOKUP($AC491,$B$32:$G$45,MATCH($AD491,$B$33:$G$33,0),FALSE)+HLOOKUP($BY$5,$J$2:$Y$8,5,FALSE)*VLOOKUP($AC491,$B$47:$G$60,MATCH($AD491,$B$48:$G$48,0),FALSE),"N/A")</f>
        <v>109.6</v>
      </c>
      <c r="CB491" s="16" t="str">
        <f>IF(CC491&gt;0, "true", "false")</f>
        <v>true</v>
      </c>
      <c r="CC491" s="16">
        <f>AL491</f>
        <v>0.93366666666666664</v>
      </c>
      <c r="CD491" s="16">
        <f>IF(ISNUMBER($AI491),$AI491+HLOOKUP($CD$5,$J$2:$Y$8,4,FALSE)*VLOOKUP($AC491,$B$32:$G$45,MATCH($AD491,$B$33:$G$33,0),FALSE)+HLOOKUP($CD$5,$J$2:$Y$8,5,FALSE)*VLOOKUP($AC491,$B$47:$G$60,MATCH($AD491,$B$48:$G$48,0),FALSE),"N/A")</f>
        <v>64</v>
      </c>
      <c r="CE491" s="16">
        <f>IF(ISNUMBER($AJ491),$AJ491+HLOOKUP($CD$5,$J$2:$Y$8,4,FALSE)*VLOOKUP($AC491,$B$32:$G$45,MATCH($AD491,$B$33:$G$33,0),FALSE)+HLOOKUP($CD$5,$J$2:$Y$8,5,FALSE)*VLOOKUP($AC491,$B$47:$G$60,MATCH($AD491,$B$48:$G$48,0),FALSE),"N/A")</f>
        <v>68.900000000000006</v>
      </c>
      <c r="CF491" s="16">
        <f>IF(ISNUMBER($AK491),$AK491+HLOOKUP($CD$5,$J$2:$Y$8,4,FALSE)*VLOOKUP($AC491,$B$32:$G$45,MATCH($AD491,$B$33:$G$33,0),FALSE)+HLOOKUP($CD$5,$J$2:$Y$8,5,FALSE)*VLOOKUP($AC491,$B$47:$G$60,MATCH($AD491,$B$48:$G$48,0),FALSE),"N/A")</f>
        <v>109.6</v>
      </c>
      <c r="CG491" s="16" t="str">
        <f>IF(CH491&gt;0, "true", "false")</f>
        <v>true</v>
      </c>
      <c r="CH491" s="16">
        <f>AL491</f>
        <v>0.93366666666666664</v>
      </c>
      <c r="CI491" s="16">
        <f>IF(ISNUMBER($AM491),$AM491+HLOOKUP($CI$5,$J$2:$Y$8,4,FALSE)*VLOOKUP($AC491,$B$32:$G$45,MATCH($AD491,$B$33:$G$33,0),FALSE)+HLOOKUP($CI$5,$J$2:$Y$8,5,FALSE)*VLOOKUP($AC491,$B$47:$G$60,MATCH($AD491,$B$48:$G$48,0),FALSE),"N/A")</f>
        <v>64</v>
      </c>
      <c r="CJ491" s="16">
        <f>IF(ISNUMBER($AN491),$AN491+HLOOKUP($CI$5,$J$2:$Y$8,4,FALSE)*VLOOKUP($AC491,$B$32:$G$45,MATCH($AD491,$B$33:$G$33,0),FALSE)+HLOOKUP($CI$5,$J$2:$Y$8,5,FALSE)*VLOOKUP($AC491,$B$47:$G$60,MATCH($AD491,$B$48:$G$48,0),FALSE),"N/A")</f>
        <v>68.099999999999994</v>
      </c>
      <c r="CK491" s="16">
        <f>IF(ISNUMBER($AO491),$AO491+HLOOKUP($CI$5,$J$2:$Y$8,4,FALSE)*VLOOKUP($AC491,$B$32:$G$45,MATCH($AD491,$B$33:$G$33,0),FALSE)+HLOOKUP($CI$5,$J$2:$Y$8,5,FALSE)*VLOOKUP($AC491,$B$47:$G$60,MATCH($AD491,$B$48:$G$48,0),FALSE),"N/A")</f>
        <v>109.6</v>
      </c>
      <c r="CL491" s="16" t="str">
        <f>IF(CM491&gt;0, "true", "false")</f>
        <v>true</v>
      </c>
      <c r="CM491" s="76">
        <f>AP491</f>
        <v>0.92800000000000005</v>
      </c>
      <c r="CN491" s="16">
        <f>IF(ISNUMBER($AM491),$AM491+HLOOKUP($CN$5,$J$2:$Y$8,4,FALSE)*VLOOKUP($AC491,$B$32:$G$45,MATCH($AD491,$B$33:$G$33,0),FALSE)+HLOOKUP($CN$5,$J$2:$Y$8,5,FALSE)*VLOOKUP($AC491,$B$47:$G$60,MATCH($AD491,$B$48:$G$48,0),FALSE),"N/A")</f>
        <v>64</v>
      </c>
      <c r="CO491" s="16">
        <f>IF(ISNUMBER($AN491),$AN491+HLOOKUP($CN$5,$J$2:$Y$8,4,FALSE)*VLOOKUP($AC491,$B$32:$G$45,MATCH($AD491,$B$33:$G$33,0),FALSE)+HLOOKUP($CN$5,$J$2:$Y$8,5,FALSE)*VLOOKUP($AC491,$B$47:$G$60,MATCH($AD491,$B$48:$G$48,0),FALSE),"N/A")</f>
        <v>68.099999999999994</v>
      </c>
      <c r="CP491" s="16">
        <f>IF(ISNUMBER($AO491),$AO491+HLOOKUP($CN$5,$J$2:$Y$8,4,FALSE)*VLOOKUP($AC491,$B$32:$G$45,MATCH($AD491,$B$33:$G$33,0),FALSE)+HLOOKUP($CN$5,$J$2:$Y$8,5,FALSE)*VLOOKUP($AC491,$B$47:$G$60,MATCH($AD491,$B$48:$G$48,0),FALSE),"N/A")</f>
        <v>109.6</v>
      </c>
      <c r="CQ491" s="16" t="str">
        <f>IF(CR491&gt;0, "true", "false")</f>
        <v>true</v>
      </c>
      <c r="CR491" s="76">
        <f>AP491</f>
        <v>0.92800000000000005</v>
      </c>
      <c r="CS491" s="16">
        <f>IF(ISNUMBER($AM491),$AM491+HLOOKUP($CS$5,$J$2:$Y$8,4,FALSE)*VLOOKUP($AC491,$B$32:$G$45,MATCH($AD491,$B$33:$G$33,0),FALSE)+HLOOKUP($CS$5,$J$2:$Y$8,5,FALSE)*VLOOKUP($AC491,$B$47:$G$60,MATCH($AD491,$B$48:$G$48,0),FALSE),"N/A")</f>
        <v>64</v>
      </c>
      <c r="CT491" s="16">
        <f>IF(ISNUMBER($AN491),$AN491+HLOOKUP($CS$5,$J$2:$Y$8,4,FALSE)*VLOOKUP($AC491,$B$32:$G$45,MATCH($AD491,$B$33:$G$33,0),FALSE)+HLOOKUP($CS$5,$J$2:$Y$8,5,FALSE)*VLOOKUP($AC491,$B$47:$G$60,MATCH($AD491,$B$48:$G$48,0),FALSE),"N/A")</f>
        <v>68.099999999999994</v>
      </c>
      <c r="CU491" s="16">
        <f>IF(ISNUMBER($AO491),$AO491+HLOOKUP($CS$5,$J$2:$Y$8,4,FALSE)*VLOOKUP($AC491,$B$32:$G$45,MATCH($AD491,$B$33:$G$33,0),FALSE)+HLOOKUP($CS$5,$J$2:$Y$8,5,FALSE)*VLOOKUP($AC491,$B$47:$G$60,MATCH($AD491,$B$48:$G$48,0),FALSE),"N/A")</f>
        <v>109.6</v>
      </c>
      <c r="CV491" s="16" t="str">
        <f>IF(CW491&gt;0, "true", "false")</f>
        <v>true</v>
      </c>
      <c r="CW491" s="76">
        <f>AP491</f>
        <v>0.92800000000000005</v>
      </c>
      <c r="CX491" s="16">
        <f>IF(ISNUMBER($AM491),$AM491+HLOOKUP($CX$5,$J$2:$Y$8,4,FALSE)*VLOOKUP($AC491,$B$32:$G$45,MATCH($AD491,$B$33:$G$33,0),FALSE)+HLOOKUP($CX$5,$J$2:$Y$8,5,FALSE)*VLOOKUP($AC491,$B$47:$G$60,MATCH($AD491,$B$48:$G$48,0),FALSE),"N/A")</f>
        <v>64</v>
      </c>
      <c r="CY491" s="16">
        <f>IF(ISNUMBER($AN491),$AN491+HLOOKUP($CX$5,$J$2:$Y$8,4,FALSE)*VLOOKUP($AC491,$B$32:$G$45,MATCH($AD491,$B$33:$G$33,0),FALSE)+HLOOKUP($CX$5,$J$2:$Y$8,5,FALSE)*VLOOKUP($AC491,$B$47:$G$60,MATCH($AD491,$B$48:$G$48,0),FALSE),"N/A")</f>
        <v>68.099999999999994</v>
      </c>
      <c r="CZ491" s="16">
        <f>IF(ISNUMBER($AO491),$AO491+HLOOKUP($CX$5,$J$2:$Y$8,4,FALSE)*VLOOKUP($AC491,$B$32:$G$45,MATCH($AD491,$B$33:$G$33,0),FALSE)+HLOOKUP($CX$5,$J$2:$Y$8,5,FALSE)*VLOOKUP($AC491,$B$47:$G$60,MATCH($AD491,$B$48:$G$48,0),FALSE),"N/A")</f>
        <v>109.6</v>
      </c>
      <c r="DA491" s="16" t="str">
        <f>IF(DB491&gt;0, "true", "false")</f>
        <v>true</v>
      </c>
      <c r="DB491" s="76">
        <f>AP491</f>
        <v>0.92800000000000005</v>
      </c>
      <c r="DC491" s="16">
        <f>IF(ISNUMBER($AQ491),$AQ491+HLOOKUP($DC$5,$J$2:$Y$8,4,FALSE)*VLOOKUP($AC491,$B$32:$G$45,MATCH($AD491,$B$33:$G$33,0),FALSE)+HLOOKUP($DC$5,$J$2:$Y$8,5,FALSE)*VLOOKUP($AC491,$B$47:$G$60,MATCH($AD491,$B$48:$G$48,0),FALSE),"N/A")</f>
        <v>64</v>
      </c>
      <c r="DD491" s="16">
        <f>IF(ISNUMBER($AR491),$AR491+HLOOKUP($DC$5,$J$2:$Y$8,4,FALSE)*VLOOKUP($AC491,$B$32:$G$45,MATCH($AD491,$B$33:$G$33,0),FALSE)+HLOOKUP($DC$5,$J$2:$Y$8,5,FALSE)*VLOOKUP($AC491,$B$47:$G$60,MATCH($AD491,$B$48:$G$48,0),FALSE),"N/A")</f>
        <v>109.6</v>
      </c>
      <c r="DE491" s="16">
        <f>IF(ISNUMBER($AS491),$AS491+HLOOKUP($DC$5,$J$2:$Y$8,4,FALSE)*VLOOKUP($AC491,$B$32:$G$45,MATCH($AD491,$B$33:$G$33,0),FALSE)+HLOOKUP($DC$5,$J$2:$Y$8,5,FALSE)*VLOOKUP($AC491,$B$47:$G$60,MATCH($AD491,$B$48:$G$48,0),FALSE),"N/A")</f>
        <v>109.6</v>
      </c>
      <c r="DF491" s="16" t="str">
        <f>IF(DG491&gt;0, "true", "false")</f>
        <v>false</v>
      </c>
      <c r="DG491" s="76">
        <f>AT491</f>
        <v>0</v>
      </c>
      <c r="DH491" s="16">
        <f>IF(ISNUMBER($AQ491),$AQ491+HLOOKUP($DH$5,$J$2:$Y$8,4,FALSE)*VLOOKUP($AC491,$B$32:$G$45,MATCH($AD491,$B$33:$G$33,0),FALSE)+HLOOKUP($DH$5,$J$2:$Y$8,5,FALSE)*VLOOKUP($AC491,$B$47:$G$60,MATCH($AD491,$B$48:$G$48,0),FALSE),"N/A")</f>
        <v>64</v>
      </c>
      <c r="DI491" s="16">
        <f>IF(ISNUMBER($AR491),$AR491+HLOOKUP($DH$5,$J$2:$Y$8,4,FALSE)*VLOOKUP($AC491,$B$32:$G$45,MATCH($AD491,$B$33:$G$33,0),FALSE)+HLOOKUP($DH$5,$J$2:$Y$8,5,FALSE)*VLOOKUP($AC491,$B$47:$G$60,MATCH($AD491,$B$48:$G$48,0),FALSE),"N/A")</f>
        <v>109.6</v>
      </c>
      <c r="DJ491" s="16">
        <f>IF(ISNUMBER($AS491),$AS491+HLOOKUP($DH$5,$J$2:$Y$8,4,FALSE)*VLOOKUP($AC491,$B$32:$G$45,MATCH($AD491,$B$33:$G$33,0),FALSE)+HLOOKUP($DH$5,$J$2:$Y$8,5,FALSE)*VLOOKUP($AC491,$B$47:$G$60,MATCH($AD491,$B$48:$G$48,0),FALSE),"N/A")</f>
        <v>109.6</v>
      </c>
      <c r="DK491" s="16" t="str">
        <f>IF(DL491&gt;0, "true", "false")</f>
        <v>false</v>
      </c>
      <c r="DL491" s="76">
        <f>AT491</f>
        <v>0</v>
      </c>
      <c r="DM491" s="16">
        <f>IF(ISNUMBER($AQ491),$AQ491+HLOOKUP($DM$5,$J$2:$Y$8,4,FALSE)*VLOOKUP($AC491,$B$32:$G$45,MATCH($AD491,$B$33:$G$33,0),FALSE)+HLOOKUP($DM$5,$J$2:$Y$8,5,FALSE)*VLOOKUP($AC491,$B$47:$G$60,MATCH($AD491,$B$48:$G$48,0),FALSE),"N/A")</f>
        <v>64</v>
      </c>
      <c r="DN491" s="16">
        <f>IF(ISNUMBER($AR491),$AR491+HLOOKUP($DM$5,$J$2:$Y$8,4,FALSE)*VLOOKUP($AC491,$B$32:$G$45,MATCH($AD491,$B$33:$G$33,0),FALSE)+HLOOKUP($DM$5,$J$2:$Y$8,5,FALSE)*VLOOKUP($AC491,$B$47:$G$60,MATCH($AD491,$B$48:$G$48,0),FALSE),"N/A")</f>
        <v>109.6</v>
      </c>
      <c r="DO491" s="16">
        <f>IF(ISNUMBER($AS491),$AS491+HLOOKUP($DM$5,$J$2:$Y$8,4,FALSE)*VLOOKUP($AC491,$B$32:$G$45,MATCH($AD491,$B$33:$G$33,0),FALSE)+HLOOKUP($DM$5,$J$2:$Y$8,5,FALSE)*VLOOKUP($AC491,$B$47:$G$60,MATCH($AD491,$B$48:$G$48,0),FALSE),"N/A")</f>
        <v>109.6</v>
      </c>
      <c r="DP491" s="16" t="str">
        <f>IF(DQ491&gt;0, "true", "false")</f>
        <v>false</v>
      </c>
      <c r="DQ491" s="76">
        <f>AT491</f>
        <v>0</v>
      </c>
      <c r="DR491" s="16">
        <f>IF(ISNUMBER($AQ491),$AQ491+HLOOKUP($DR$5,$J$2:$Y$8,4,FALSE)*VLOOKUP($AC491,$B$32:$G$45,MATCH($AD491,$B$33:$G$33,0),FALSE)+HLOOKUP($DR$5,$J$2:$Y$8,5,FALSE)*VLOOKUP($AC491,$B$47:$G$60,MATCH($AD491,$B$48:$G$48,0),FALSE),"N/A")</f>
        <v>64</v>
      </c>
      <c r="DS491" s="16">
        <f>IF(ISNUMBER($AR491),$AR491+HLOOKUP($DR$5,$J$2:$Y$8,4,FALSE)*VLOOKUP($AC491,$B$32:$G$45,MATCH($AD491,$B$33:$G$33,0),FALSE)+HLOOKUP($DR$5,$J$2:$Y$8,5,FALSE)*VLOOKUP($AC491,$B$47:$G$60,MATCH($AD491,$B$48:$G$48,0),FALSE),"N/A")</f>
        <v>109.6</v>
      </c>
      <c r="DT491" s="16">
        <f>IF(ISNUMBER($AS491),$AS491+HLOOKUP($DR$5,$J$2:$Y$8,4,FALSE)*VLOOKUP($AC491,$B$32:$G$45,MATCH($AD491,$B$33:$G$33,0),FALSE)+HLOOKUP($DR$5,$J$2:$Y$8,5,FALSE)*VLOOKUP($AC491,$B$47:$G$60,MATCH($AD491,$B$48:$G$48,0),FALSE),"N/A")</f>
        <v>109.6</v>
      </c>
      <c r="DU491" s="16" t="str">
        <f>IF(DV491&gt;0, "true", "false")</f>
        <v>false</v>
      </c>
      <c r="DV491" s="76">
        <f>AT491</f>
        <v>0</v>
      </c>
    </row>
    <row r="492" spans="27:126" x14ac:dyDescent="0.35">
      <c r="AA492" s="74" t="s">
        <v>114</v>
      </c>
      <c r="AB492" s="73" t="str">
        <f t="shared" si="1401"/>
        <v>-</v>
      </c>
      <c r="AC492" s="23" t="s">
        <v>15</v>
      </c>
      <c r="AD492" s="40" t="s">
        <v>3</v>
      </c>
      <c r="AE492" s="16"/>
      <c r="AF492" s="16"/>
      <c r="AG492" s="16" t="str">
        <f>IF(MAX(AV33,BA33,BF33,BK33,BP33,BU33,BZ33,CE33,CJ33,CO33,CT33,CY33,DD33,DI33,DN33,DS33)=0,"N/A",MAX(AV33,BA33,BF33,BK33,BP33,BU33,BZ33,CE33,CJ33,CO33,CT33,CY33,DD33,DI33,DN33,DS33))</f>
        <v>N/A</v>
      </c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47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76"/>
      <c r="CN492" s="16"/>
      <c r="CO492" s="16"/>
      <c r="CP492" s="16"/>
      <c r="CQ492" s="16"/>
      <c r="CR492" s="76"/>
      <c r="CS492" s="16"/>
      <c r="CT492" s="16"/>
      <c r="CU492" s="16"/>
      <c r="CV492" s="16"/>
      <c r="CW492" s="76"/>
      <c r="CX492" s="16"/>
      <c r="CY492" s="16"/>
      <c r="CZ492" s="16"/>
      <c r="DA492" s="16"/>
      <c r="DB492" s="76"/>
      <c r="DC492" s="16"/>
      <c r="DD492" s="16"/>
      <c r="DE492" s="16"/>
      <c r="DF492" s="16"/>
      <c r="DG492" s="76"/>
      <c r="DH492" s="16"/>
      <c r="DI492" s="16"/>
      <c r="DJ492" s="16"/>
      <c r="DK492" s="16"/>
      <c r="DL492" s="76"/>
      <c r="DM492" s="16"/>
      <c r="DN492" s="16"/>
      <c r="DO492" s="16"/>
      <c r="DP492" s="16"/>
      <c r="DQ492" s="76"/>
      <c r="DR492" s="16"/>
      <c r="DS492" s="16"/>
      <c r="DT492" s="16"/>
      <c r="DU492" s="16"/>
      <c r="DV492" s="76"/>
    </row>
    <row r="493" spans="27:126" x14ac:dyDescent="0.35">
      <c r="AA493" s="74" t="s">
        <v>114</v>
      </c>
      <c r="AB493" s="73" t="str">
        <f t="shared" si="1401"/>
        <v>-</v>
      </c>
      <c r="AC493" s="23" t="s">
        <v>16</v>
      </c>
      <c r="AD493" s="40" t="s">
        <v>3</v>
      </c>
      <c r="AE493" s="16"/>
      <c r="AF493" s="16"/>
      <c r="AG493" s="16" t="str">
        <f>IF(MAX(AV34,BA34,BF34,BK34,BP34,BU34,BZ34,CE34,CJ34,CO34,CT34,CY34,DD34,DI34,DN34,DS34)=0,"N/A",MAX(AV34,BA34,BF34,BK34,BP34,BU34,BZ34,CE34,CJ34,CO34,CT34,CY34,DD34,DI34,DN34,DS34))</f>
        <v>N/A</v>
      </c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47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76"/>
      <c r="CN493" s="16"/>
      <c r="CO493" s="16"/>
      <c r="CP493" s="16"/>
      <c r="CQ493" s="16"/>
      <c r="CR493" s="76"/>
      <c r="CS493" s="16"/>
      <c r="CT493" s="16"/>
      <c r="CU493" s="16"/>
      <c r="CV493" s="16"/>
      <c r="CW493" s="76"/>
      <c r="CX493" s="16"/>
      <c r="CY493" s="16"/>
      <c r="CZ493" s="16"/>
      <c r="DA493" s="16"/>
      <c r="DB493" s="76"/>
      <c r="DC493" s="16"/>
      <c r="DD493" s="16"/>
      <c r="DE493" s="16"/>
      <c r="DF493" s="16"/>
      <c r="DG493" s="76"/>
      <c r="DH493" s="16"/>
      <c r="DI493" s="16"/>
      <c r="DJ493" s="16"/>
      <c r="DK493" s="16"/>
      <c r="DL493" s="76"/>
      <c r="DM493" s="16"/>
      <c r="DN493" s="16"/>
      <c r="DO493" s="16"/>
      <c r="DP493" s="16"/>
      <c r="DQ493" s="76"/>
      <c r="DR493" s="16"/>
      <c r="DS493" s="16"/>
      <c r="DT493" s="16"/>
      <c r="DU493" s="16"/>
      <c r="DV493" s="76"/>
    </row>
    <row r="494" spans="27:126" ht="15" thickBot="1" x14ac:dyDescent="0.4">
      <c r="AA494" s="75" t="s">
        <v>114</v>
      </c>
      <c r="AB494" s="73" t="str">
        <f t="shared" si="1401"/>
        <v>-</v>
      </c>
      <c r="AC494" s="24" t="s">
        <v>17</v>
      </c>
      <c r="AD494" s="41" t="s">
        <v>3</v>
      </c>
      <c r="AE494" s="21"/>
      <c r="AF494" s="21"/>
      <c r="AG494" s="21" t="str">
        <f>IF(MAX(AV35,BA35,BF35,BK35,BP35,BU35,BZ35,CE35,CJ35,CO35,CT35,CY35,DD35,DI35,DN35,DS35)=0,"N/A",MAX(AV35,BA35,BF35,BK35,BP35,BU35,BZ35,CE35,CJ35,CO35,CT35,CY35,DD35,DI35,DN35,DS35))</f>
        <v>N/A</v>
      </c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16"/>
      <c r="AV494" s="16"/>
      <c r="AW494" s="16"/>
      <c r="AX494" s="47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76"/>
      <c r="CN494" s="16"/>
      <c r="CO494" s="16"/>
      <c r="CP494" s="16"/>
      <c r="CQ494" s="16"/>
      <c r="CR494" s="76"/>
      <c r="CS494" s="16"/>
      <c r="CT494" s="16"/>
      <c r="CU494" s="16"/>
      <c r="CV494" s="16"/>
      <c r="CW494" s="76"/>
      <c r="CX494" s="16"/>
      <c r="CY494" s="16"/>
      <c r="CZ494" s="16"/>
      <c r="DA494" s="16"/>
      <c r="DB494" s="76"/>
      <c r="DC494" s="16"/>
      <c r="DD494" s="16"/>
      <c r="DE494" s="16"/>
      <c r="DF494" s="16"/>
      <c r="DG494" s="76"/>
      <c r="DH494" s="16"/>
      <c r="DI494" s="16"/>
      <c r="DJ494" s="16"/>
      <c r="DK494" s="16"/>
      <c r="DL494" s="76"/>
      <c r="DM494" s="16"/>
      <c r="DN494" s="16"/>
      <c r="DO494" s="16"/>
      <c r="DP494" s="16"/>
      <c r="DQ494" s="76"/>
      <c r="DR494" s="16"/>
      <c r="DS494" s="16"/>
      <c r="DT494" s="16"/>
      <c r="DU494" s="16"/>
      <c r="DV494" s="76"/>
    </row>
    <row r="495" spans="27:126" ht="15" thickBot="1" x14ac:dyDescent="0.4"/>
    <row r="496" spans="27:126" x14ac:dyDescent="0.35">
      <c r="AA496" s="140" t="s">
        <v>83</v>
      </c>
      <c r="AB496" s="141"/>
      <c r="AC496" s="63" t="s">
        <v>24</v>
      </c>
      <c r="AD496" s="45"/>
      <c r="AE496" s="116" t="s">
        <v>84</v>
      </c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69"/>
    </row>
    <row r="497" spans="27:126" x14ac:dyDescent="0.35">
      <c r="AA497" s="142"/>
      <c r="AB497" s="143"/>
      <c r="AC497" s="95" t="s">
        <v>26</v>
      </c>
      <c r="AD497" s="46"/>
      <c r="AE497" s="176" t="s">
        <v>3</v>
      </c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77"/>
      <c r="CF497" s="177"/>
      <c r="CG497" s="177"/>
      <c r="CH497" s="177"/>
      <c r="CI497" s="177"/>
      <c r="CJ497" s="177"/>
      <c r="CK497" s="177"/>
      <c r="CL497" s="177"/>
      <c r="CM497" s="177"/>
      <c r="CN497" s="177"/>
      <c r="CO497" s="177"/>
      <c r="CP497" s="177"/>
      <c r="CQ497" s="177"/>
      <c r="CR497" s="177"/>
      <c r="CS497" s="177"/>
      <c r="CT497" s="177"/>
      <c r="CU497" s="177"/>
      <c r="CV497" s="177"/>
      <c r="CW497" s="177"/>
      <c r="CX497" s="177"/>
      <c r="CY497" s="177"/>
      <c r="CZ497" s="177"/>
      <c r="DA497" s="177"/>
      <c r="DB497" s="177"/>
      <c r="DC497" s="177"/>
      <c r="DD497" s="177"/>
      <c r="DE497" s="177"/>
      <c r="DF497" s="177"/>
      <c r="DG497" s="177"/>
      <c r="DH497" s="177"/>
      <c r="DI497" s="177"/>
      <c r="DJ497" s="177"/>
      <c r="DK497" s="177"/>
      <c r="DL497" s="177"/>
      <c r="DM497" s="177"/>
      <c r="DN497" s="177"/>
      <c r="DO497" s="177"/>
      <c r="DP497" s="177"/>
      <c r="DQ497" s="177"/>
      <c r="DR497" s="177"/>
      <c r="DS497" s="177"/>
      <c r="DT497" s="177"/>
      <c r="DU497" s="177"/>
      <c r="DV497" s="177"/>
    </row>
    <row r="498" spans="27:126" x14ac:dyDescent="0.35">
      <c r="AA498" s="142"/>
      <c r="AB498" s="143"/>
      <c r="AC498" s="95" t="s">
        <v>20</v>
      </c>
      <c r="AD498" s="46"/>
      <c r="AE498" s="131" t="s">
        <v>265</v>
      </c>
      <c r="AF498" s="132"/>
      <c r="AG498" s="132"/>
      <c r="AH498" s="133"/>
      <c r="AI498" s="131" t="s">
        <v>264</v>
      </c>
      <c r="AJ498" s="132"/>
      <c r="AK498" s="132"/>
      <c r="AL498" s="133"/>
      <c r="AM498" s="131" t="s">
        <v>263</v>
      </c>
      <c r="AN498" s="132"/>
      <c r="AO498" s="132"/>
      <c r="AP498" s="133"/>
      <c r="AQ498" s="131" t="s">
        <v>262</v>
      </c>
      <c r="AR498" s="132"/>
      <c r="AS498" s="132"/>
      <c r="AT498" s="133"/>
      <c r="AU498" s="131" t="s">
        <v>27</v>
      </c>
      <c r="AV498" s="132"/>
      <c r="AW498" s="132"/>
      <c r="AX498" s="132"/>
      <c r="AY498" s="133"/>
      <c r="AZ498" s="131" t="s">
        <v>28</v>
      </c>
      <c r="BA498" s="132"/>
      <c r="BB498" s="132"/>
      <c r="BC498" s="132"/>
      <c r="BD498" s="133"/>
      <c r="BE498" s="131" t="s">
        <v>30</v>
      </c>
      <c r="BF498" s="132"/>
      <c r="BG498" s="132"/>
      <c r="BH498" s="132"/>
      <c r="BI498" s="133"/>
      <c r="BJ498" s="131" t="s">
        <v>31</v>
      </c>
      <c r="BK498" s="132"/>
      <c r="BL498" s="132"/>
      <c r="BM498" s="132"/>
      <c r="BN498" s="133"/>
      <c r="BO498" s="131" t="s">
        <v>32</v>
      </c>
      <c r="BP498" s="132"/>
      <c r="BQ498" s="132"/>
      <c r="BR498" s="132"/>
      <c r="BS498" s="133"/>
      <c r="BT498" s="131" t="s">
        <v>33</v>
      </c>
      <c r="BU498" s="132"/>
      <c r="BV498" s="132"/>
      <c r="BW498" s="132"/>
      <c r="BX498" s="133"/>
      <c r="BY498" s="131" t="s">
        <v>34</v>
      </c>
      <c r="BZ498" s="132"/>
      <c r="CA498" s="132"/>
      <c r="CB498" s="132"/>
      <c r="CC498" s="133"/>
      <c r="CD498" s="131" t="s">
        <v>35</v>
      </c>
      <c r="CE498" s="132"/>
      <c r="CF498" s="132"/>
      <c r="CG498" s="132"/>
      <c r="CH498" s="133"/>
      <c r="CI498" s="131" t="s">
        <v>36</v>
      </c>
      <c r="CJ498" s="132"/>
      <c r="CK498" s="132"/>
      <c r="CL498" s="132"/>
      <c r="CM498" s="133"/>
      <c r="CN498" s="131" t="s">
        <v>37</v>
      </c>
      <c r="CO498" s="132"/>
      <c r="CP498" s="132"/>
      <c r="CQ498" s="132"/>
      <c r="CR498" s="133"/>
      <c r="CS498" s="131" t="s">
        <v>38</v>
      </c>
      <c r="CT498" s="132"/>
      <c r="CU498" s="132"/>
      <c r="CV498" s="132"/>
      <c r="CW498" s="133"/>
      <c r="CX498" s="131" t="s">
        <v>39</v>
      </c>
      <c r="CY498" s="132"/>
      <c r="CZ498" s="132"/>
      <c r="DA498" s="132"/>
      <c r="DB498" s="133"/>
      <c r="DC498" s="131" t="s">
        <v>40</v>
      </c>
      <c r="DD498" s="132"/>
      <c r="DE498" s="132"/>
      <c r="DF498" s="132"/>
      <c r="DG498" s="133"/>
      <c r="DH498" s="131" t="s">
        <v>41</v>
      </c>
      <c r="DI498" s="132"/>
      <c r="DJ498" s="132"/>
      <c r="DK498" s="132"/>
      <c r="DL498" s="133"/>
      <c r="DM498" s="131" t="s">
        <v>42</v>
      </c>
      <c r="DN498" s="132"/>
      <c r="DO498" s="132"/>
      <c r="DP498" s="132"/>
      <c r="DQ498" s="133"/>
      <c r="DR498" s="131" t="s">
        <v>43</v>
      </c>
      <c r="DS498" s="132"/>
      <c r="DT498" s="132"/>
      <c r="DU498" s="132"/>
      <c r="DV498" s="133"/>
    </row>
    <row r="499" spans="27:126" x14ac:dyDescent="0.35">
      <c r="AA499" s="96" t="s">
        <v>112</v>
      </c>
      <c r="AB499" s="25" t="s">
        <v>113</v>
      </c>
      <c r="AC499" s="95" t="s">
        <v>67</v>
      </c>
      <c r="AD499" s="46"/>
      <c r="AE499" s="36" t="s">
        <v>64</v>
      </c>
      <c r="AF499" s="37" t="s">
        <v>115</v>
      </c>
      <c r="AG499" s="38" t="s">
        <v>66</v>
      </c>
      <c r="AH499" s="70" t="s">
        <v>261</v>
      </c>
      <c r="AI499" s="36" t="s">
        <v>64</v>
      </c>
      <c r="AJ499" s="37" t="s">
        <v>115</v>
      </c>
      <c r="AK499" s="38" t="s">
        <v>66</v>
      </c>
      <c r="AL499" s="70" t="s">
        <v>261</v>
      </c>
      <c r="AM499" s="36" t="s">
        <v>64</v>
      </c>
      <c r="AN499" s="37" t="s">
        <v>115</v>
      </c>
      <c r="AO499" s="38" t="s">
        <v>66</v>
      </c>
      <c r="AP499" s="70" t="s">
        <v>261</v>
      </c>
      <c r="AQ499" s="36" t="s">
        <v>64</v>
      </c>
      <c r="AR499" s="37" t="s">
        <v>115</v>
      </c>
      <c r="AS499" s="38" t="s">
        <v>66</v>
      </c>
      <c r="AT499" s="70" t="s">
        <v>261</v>
      </c>
      <c r="AU499" s="36" t="s">
        <v>64</v>
      </c>
      <c r="AV499" s="37" t="s">
        <v>115</v>
      </c>
      <c r="AW499" s="38" t="s">
        <v>66</v>
      </c>
      <c r="AX499" s="70" t="s">
        <v>260</v>
      </c>
      <c r="AY499" s="70" t="s">
        <v>261</v>
      </c>
      <c r="AZ499" s="36" t="s">
        <v>64</v>
      </c>
      <c r="BA499" s="37" t="s">
        <v>115</v>
      </c>
      <c r="BB499" s="38" t="s">
        <v>66</v>
      </c>
      <c r="BC499" s="70" t="s">
        <v>260</v>
      </c>
      <c r="BD499" s="70" t="s">
        <v>261</v>
      </c>
      <c r="BE499" s="36" t="s">
        <v>64</v>
      </c>
      <c r="BF499" s="37" t="s">
        <v>115</v>
      </c>
      <c r="BG499" s="38" t="s">
        <v>66</v>
      </c>
      <c r="BH499" s="70" t="s">
        <v>260</v>
      </c>
      <c r="BI499" s="70" t="s">
        <v>261</v>
      </c>
      <c r="BJ499" s="36" t="s">
        <v>64</v>
      </c>
      <c r="BK499" s="37" t="s">
        <v>115</v>
      </c>
      <c r="BL499" s="38" t="s">
        <v>66</v>
      </c>
      <c r="BM499" s="70" t="s">
        <v>260</v>
      </c>
      <c r="BN499" s="70" t="s">
        <v>261</v>
      </c>
      <c r="BO499" s="36" t="s">
        <v>64</v>
      </c>
      <c r="BP499" s="37" t="s">
        <v>115</v>
      </c>
      <c r="BQ499" s="38" t="s">
        <v>66</v>
      </c>
      <c r="BR499" s="70" t="s">
        <v>260</v>
      </c>
      <c r="BS499" s="70" t="s">
        <v>261</v>
      </c>
      <c r="BT499" s="36" t="s">
        <v>64</v>
      </c>
      <c r="BU499" s="37" t="s">
        <v>115</v>
      </c>
      <c r="BV499" s="38" t="s">
        <v>66</v>
      </c>
      <c r="BW499" s="70" t="s">
        <v>260</v>
      </c>
      <c r="BX499" s="70" t="s">
        <v>261</v>
      </c>
      <c r="BY499" s="36" t="s">
        <v>64</v>
      </c>
      <c r="BZ499" s="37" t="s">
        <v>115</v>
      </c>
      <c r="CA499" s="38" t="s">
        <v>66</v>
      </c>
      <c r="CB499" s="70" t="s">
        <v>260</v>
      </c>
      <c r="CC499" s="70" t="s">
        <v>261</v>
      </c>
      <c r="CD499" s="36" t="s">
        <v>64</v>
      </c>
      <c r="CE499" s="37" t="s">
        <v>115</v>
      </c>
      <c r="CF499" s="38" t="s">
        <v>66</v>
      </c>
      <c r="CG499" s="70" t="s">
        <v>260</v>
      </c>
      <c r="CH499" s="70" t="s">
        <v>261</v>
      </c>
      <c r="CI499" s="36" t="s">
        <v>64</v>
      </c>
      <c r="CJ499" s="37" t="s">
        <v>115</v>
      </c>
      <c r="CK499" s="38" t="s">
        <v>66</v>
      </c>
      <c r="CL499" s="70" t="s">
        <v>260</v>
      </c>
      <c r="CM499" s="70" t="s">
        <v>261</v>
      </c>
      <c r="CN499" s="36" t="s">
        <v>64</v>
      </c>
      <c r="CO499" s="37" t="s">
        <v>115</v>
      </c>
      <c r="CP499" s="38" t="s">
        <v>66</v>
      </c>
      <c r="CQ499" s="70" t="s">
        <v>260</v>
      </c>
      <c r="CR499" s="70" t="s">
        <v>261</v>
      </c>
      <c r="CS499" s="36" t="s">
        <v>64</v>
      </c>
      <c r="CT499" s="37" t="s">
        <v>115</v>
      </c>
      <c r="CU499" s="38" t="s">
        <v>66</v>
      </c>
      <c r="CV499" s="70" t="s">
        <v>260</v>
      </c>
      <c r="CW499" s="70" t="s">
        <v>261</v>
      </c>
      <c r="CX499" s="36" t="s">
        <v>64</v>
      </c>
      <c r="CY499" s="37" t="s">
        <v>115</v>
      </c>
      <c r="CZ499" s="38" t="s">
        <v>66</v>
      </c>
      <c r="DA499" s="70" t="s">
        <v>260</v>
      </c>
      <c r="DB499" s="70" t="s">
        <v>261</v>
      </c>
      <c r="DC499" s="36" t="s">
        <v>64</v>
      </c>
      <c r="DD499" s="37" t="s">
        <v>115</v>
      </c>
      <c r="DE499" s="38" t="s">
        <v>66</v>
      </c>
      <c r="DF499" s="70" t="s">
        <v>260</v>
      </c>
      <c r="DG499" s="70" t="s">
        <v>261</v>
      </c>
      <c r="DH499" s="36" t="s">
        <v>64</v>
      </c>
      <c r="DI499" s="37" t="s">
        <v>115</v>
      </c>
      <c r="DJ499" s="38" t="s">
        <v>66</v>
      </c>
      <c r="DK499" s="70" t="s">
        <v>260</v>
      </c>
      <c r="DL499" s="70" t="s">
        <v>261</v>
      </c>
      <c r="DM499" s="36" t="s">
        <v>64</v>
      </c>
      <c r="DN499" s="37" t="s">
        <v>115</v>
      </c>
      <c r="DO499" s="38" t="s">
        <v>66</v>
      </c>
      <c r="DP499" s="70" t="s">
        <v>260</v>
      </c>
      <c r="DQ499" s="70" t="s">
        <v>261</v>
      </c>
      <c r="DR499" s="36" t="s">
        <v>64</v>
      </c>
      <c r="DS499" s="37" t="s">
        <v>115</v>
      </c>
      <c r="DT499" s="37" t="s">
        <v>66</v>
      </c>
      <c r="DU499" s="70" t="s">
        <v>260</v>
      </c>
      <c r="DV499" s="70" t="s">
        <v>261</v>
      </c>
    </row>
    <row r="500" spans="27:126" x14ac:dyDescent="0.35">
      <c r="AA500" s="74">
        <v>1.5</v>
      </c>
      <c r="AB500" s="73">
        <f t="shared" ref="AB500:AB511" si="1402">IF(ISNUMBER(AA483),(AA483*(AF483-AG483)+AE483+AG483-2*AF483)/(AE483-AF483),"-")</f>
        <v>5.6217391304347819</v>
      </c>
      <c r="AC500" s="23" t="s">
        <v>6</v>
      </c>
      <c r="AD500" s="40" t="s">
        <v>3</v>
      </c>
      <c r="AE500" s="16">
        <f>VLOOKUP(AE496,I37:J74,2,FALSE)*[2]gamma_Schätzung_Corr_Poll!E93</f>
        <v>670.58823529411768</v>
      </c>
      <c r="AF500" s="16">
        <f>VLOOKUP(AE496,I37:J74,2,FALSE)*[2]gamma_Schätzung_Corr_Poll!E94</f>
        <v>822.7941176470589</v>
      </c>
      <c r="AG500" s="16">
        <f>VLOOKUP(AE496,I37:J74,2,FALSE)*[2]gamma_Schätzung_Corr_Poll!E95</f>
        <v>2229.7058823529414</v>
      </c>
      <c r="AH500" s="16">
        <f>[2]gamma_Schätzung_Corr_Poll!E91</f>
        <v>0.98280000000000001</v>
      </c>
      <c r="AI500" s="16">
        <f>VLOOKUP(AE496,I37:J74,2,FALSE)*[2]gamma_Schätzung_Corr_Poll!F93</f>
        <v>670.58823529411768</v>
      </c>
      <c r="AJ500" s="16">
        <f>VLOOKUP(AE496,I37:J74,2,FALSE)*[2]gamma_Schätzung_Corr_Poll!F94</f>
        <v>880.58823529411768</v>
      </c>
      <c r="AK500" s="16">
        <f>VLOOKUP(AE496,I37:J74,2,FALSE)*[2]gamma_Schätzung_Corr_Poll!F95</f>
        <v>2229.7058823529414</v>
      </c>
      <c r="AL500" s="16">
        <f>[2]gamma_Schätzung_Corr_Poll!F91</f>
        <v>0.78066666666666662</v>
      </c>
      <c r="AM500" s="16">
        <f>VLOOKUP(AE496,I37:J74,2,FALSE)*[2]gamma_Schätzung_Corr_Poll!G93</f>
        <v>670.58823529411768</v>
      </c>
      <c r="AN500" s="16">
        <f>VLOOKUP(AE496,I37:J74,2,FALSE)*[2]gamma_Schätzung_Corr_Poll!G94</f>
        <v>900.11029411764719</v>
      </c>
      <c r="AO500" s="16">
        <f>VLOOKUP(AE496,I37:J74,2,FALSE)*[2]gamma_Schätzung_Corr_Poll!G95</f>
        <v>2229.7058823529414</v>
      </c>
      <c r="AP500" s="16">
        <f>[2]gamma_Schätzung_Corr_Poll!G91</f>
        <v>0.78520000000000001</v>
      </c>
      <c r="AQ500" s="16">
        <f>VLOOKUP(AE496,I37:J74,2,FALSE)*[2]gamma_Schätzung_Corr_Poll!H93</f>
        <v>670.58823529411768</v>
      </c>
      <c r="AR500" s="16">
        <f>VLOOKUP(AE496,I37:J74,2,FALSE)*[2]gamma_Schätzung_Corr_Poll!H94</f>
        <v>2229.7058823529414</v>
      </c>
      <c r="AS500" s="16">
        <f>VLOOKUP(AE496,I37:J74,2,FALSE)*[2]gamma_Schätzung_Corr_Poll!H95</f>
        <v>2229.7058823529414</v>
      </c>
      <c r="AT500" s="16">
        <f>[2]gamma_Schätzung_Corr_Poll!H91</f>
        <v>0</v>
      </c>
      <c r="AU500" s="16">
        <f>IF(ISNUMBER($AE500),IF(OR(HLOOKUP($AU$5,$I$2:$Y$8,4,FALSE)=1,HLOOKUP($AU$5,$I$2:$Y$8,5,FALSE)=1,),HLOOKUP($AU$5,$I$2:$Y$8,4,FALSE)*VLOOKUP($AC500,$B$32:$G$45,MATCH($AD500,$B$33:$G$33,0),FALSE)+HLOOKUP($AU$5,$I$2:$Y$8,5,FALSE)*VLOOKUP($AC500,$B$47:$G$60,MATCH($AD500,$B$48:$G$48,0),FALSE)+$AE500,$AE500),"N/A")</f>
        <v>670.58823529411768</v>
      </c>
      <c r="AV500" s="16">
        <f>IF(ISNUMBER($AF500),$AF500*SQRT(SUMSQ(HLOOKUP($AU$5,$J$2:$Y$8,2,FALSE)*VLOOKUP($AC500,$B$2:$G$15,MATCH($AD500,$B$3:$G$3,0),FALSE),HLOOKUP($AU$5,$J$2:$Y$8,3,FALSE)*VLOOKUP($AC500,$B$17:$G$30,MATCH($AD500,$B$18:$G$18,0),FALSE),HLOOKUP($AU$5,$J$2:$Y$8,6,FALSE)))+HLOOKUP($AU$5,$J$2:$Y$8,4,FALSE)*VLOOKUP($AC500,$B$32:$G$45,MATCH($AD500,$B$33:$G$33,0),FALSE)+HLOOKUP($AU$5,$J$2:$Y$8,5,FALSE)*VLOOKUP($AC500,$B$47:$G$60,MATCH($AD500,$B$48:$G$48,0),FALSE),"N/A")</f>
        <v>822.7941176470589</v>
      </c>
      <c r="AW500" s="16">
        <f>IF(ISNUMBER($AG500),IF(OR(HLOOKUP($AU$5,$I$2:$Y$8,4,FALSE)=1,HLOOKUP($AU$5,$I$2:$Y$8,5,FALSE)=1,),HLOOKUP($AU$5,$I$2:$Y$8,4,FALSE)*VLOOKUP($AC500,$B$32:$G$45,MATCH($AD500,$B$33:$G$33,0),FALSE)+HLOOKUP($AU$5,$I$2:$Y$8,5,FALSE)*VLOOKUP($AC500,$B$47:$G$60,MATCH($AD500,$B$48:$G$48,0),FALSE)+$AG500,$AG500),"N/A")</f>
        <v>2229.7058823529414</v>
      </c>
      <c r="AX500" s="47" t="str">
        <f>IF(AY500&gt;0, "true", "false")</f>
        <v>true</v>
      </c>
      <c r="AY500" s="16">
        <f>AH500</f>
        <v>0.98280000000000001</v>
      </c>
      <c r="AZ500" s="16">
        <f>IF(ISNUMBER($AE500),IF(OR(HLOOKUP($AZ$5,$I$2:$Y$8,4,FALSE)=1,HLOOKUP($AZ$5,$I$2:$Y$8,5,FALSE)=1,),HLOOKUP($AZ$5,$I$2:$Y$8,4,FALSE)*VLOOKUP($AC500,$B$32:$G$45,MATCH($AD500,$B$33:$G$33,0),FALSE)+HLOOKUP($AZ$5,$I$2:$Y$8,5,FALSE)*VLOOKUP($AC500,$B$47:$G$60,MATCH($AD500,$B$48:$G$48,0),FALSE)+$AE500,$AE500),"N/A")</f>
        <v>601.58823529411768</v>
      </c>
      <c r="BA500" s="16">
        <f>IF(ISNUMBER($AF500),$AF500*SQRT(SUMSQ(HLOOKUP($AZ$5,$J$2:$Y$8,2,FALSE)*VLOOKUP($AC500,$B$2:$G$15,MATCH($AD500,$B$3:$G$3,0),FALSE),HLOOKUP($AZ$5,$J$2:$Y$8,3,FALSE)*VLOOKUP($AC500,$B$17:$G$30,MATCH($AD500,$B$18:$G$18,0),FALSE),HLOOKUP($AZ$5,$J$2:$Y$8,6,FALSE)))+HLOOKUP($AZ$5,$J$2:$Y$8,4,FALSE)*VLOOKUP($AC500,$B$32:$G$45,MATCH($AD500,$B$33:$G$33,0),FALSE)+HLOOKUP($AZ$5,$J$2:$Y$8,5,FALSE)*VLOOKUP($AC500,$B$47:$G$60,MATCH($AD500,$B$48:$G$48,0),FALSE),"N/A")</f>
        <v>753.7941176470589</v>
      </c>
      <c r="BB500" s="16">
        <f>IF(ISNUMBER($AG500),IF(OR(HLOOKUP($AZ$5,$I$2:$Y$8,4,FALSE)=1,HLOOKUP($AZ$5,$I$2:$Y$8,5,FALSE)=1,),HLOOKUP($AZ$5,$I$2:$Y$8,4,FALSE)*VLOOKUP($AC500,$B$32:$G$45,MATCH($AD500,$B$33:$G$33,0),FALSE)+HLOOKUP($AZ$5,$I$2:$Y$8,5,FALSE)*VLOOKUP($AC500,$B$47:$G$60,MATCH($AD500,$B$48:$G$48,0),FALSE)+$AG500,$AG500),"N/A")</f>
        <v>2160.7058823529414</v>
      </c>
      <c r="BC500" s="16" t="str">
        <f>IF(BD500&gt;0, "true", "false")</f>
        <v>true</v>
      </c>
      <c r="BD500" s="16">
        <f>AH500</f>
        <v>0.98280000000000001</v>
      </c>
      <c r="BE500" s="16">
        <f>IF(ISNUMBER($AE500),IF(OR(HLOOKUP($BE$5,$I$2:$Y$8,4,FALSE)=1,HLOOKUP($BE$5,$I$2:$Y$8,5,FALSE)=1,),HLOOKUP($BE$5,$I$2:$Y$8,4,FALSE)*VLOOKUP($AC500,$B$32:$G$45,MATCH($AD500,$B$33:$G$33,0),FALSE)+HLOOKUP($AU$5,$I$2:$Y$8,5,FALSE)*VLOOKUP($AC500,$B$47:$G$60,MATCH($AD500,$B$48:$G$48,0),FALSE)+$AE500,$AE500),"N/A")</f>
        <v>670.58823529411768</v>
      </c>
      <c r="BF500" s="16">
        <f>IF(ISNUMBER($AF500),$AF500*SQRT(SUMSQ(HLOOKUP($BE$5,$J$2:$Y$8,2,FALSE)*VLOOKUP($AC500,$B$2:$G$15,MATCH($AD500,$B$3:$G$3,0),FALSE),HLOOKUP($BE$5,$J$2:$Y$8,3,FALSE)*VLOOKUP($AC500,$B$17:$G$30,MATCH($AD500,$B$18:$G$18,0),FALSE),HLOOKUP($BE$5,$J$2:$Y$8,6,FALSE)))+HLOOKUP($BE$5,$J$2:$Y$8,4,FALSE)*VLOOKUP($AC500,$B$32:$G$45,MATCH($AD500,$B$33:$G$33,0),FALSE)+HLOOKUP($BE$5,$J$2:$Y$8,5,FALSE)*VLOOKUP($AC500,$B$47:$G$60,MATCH($AD500,$B$48:$G$48,0),FALSE),"N/A")</f>
        <v>822.7941176470589</v>
      </c>
      <c r="BG500" s="16">
        <f>IF(ISNUMBER($AG500),IF(OR(HLOOKUP($BE$5,$I$2:$Y$8,4,FALSE)=1,HLOOKUP($BE$5,$I$2:$Y$8,5,FALSE)=1,),HLOOKUP($BE$5,$I$2:$Y$8,4,FALSE)*VLOOKUP($AC500,$B$32:$G$45,MATCH($AD500,$B$33:$G$33,0),FALSE)+HLOOKUP($BE$5,$I$2:$Y$8,5,FALSE)*VLOOKUP($AC500,$B$47:$G$60,MATCH($AD500,$B$48:$G$48,0),FALSE)+$AG500,$AG500),"N/A")</f>
        <v>2229.7058823529414</v>
      </c>
      <c r="BH500" s="16" t="str">
        <f>IF(BI500&gt;0, "true", "false")</f>
        <v>true</v>
      </c>
      <c r="BI500" s="16">
        <f>AH500</f>
        <v>0.98280000000000001</v>
      </c>
      <c r="BJ500" s="16">
        <f>IF(ISNUMBER($AE500),IF(OR(HLOOKUP($BJ$5,$I$2:$Y$8,4,FALSE)=1,HLOOKUP($BJ$5,$I$2:$Y$8,5,FALSE)=1,),HLOOKUP($BJ$5,$I$2:$Y$8,4,FALSE)*VLOOKUP($AC500,$B$32:$G$45,MATCH($AD500,$B$33:$G$33,0),FALSE)+HLOOKUP($BJ$5,$I$2:$Y$8,5,FALSE)*VLOOKUP($AC500,$B$47:$G$60,MATCH($AD500,$B$48:$G$48,0),FALSE)+$AE500,$AE500),"N/A")</f>
        <v>601.58823529411768</v>
      </c>
      <c r="BK500" s="16">
        <f>IF(ISNUMBER($AF500),$AF500*SQRT(SUMSQ(HLOOKUP($BJ$5,$J$2:$Y$8,2,FALSE)*VLOOKUP($AC500,$B$2:$G$15,MATCH($AD500,$B$3:$G$3,0),FALSE),HLOOKUP($BJ$5,$J$2:$Y$8,3,FALSE)*VLOOKUP($AC500,$B$17:$G$30,MATCH($AD500,$B$18:$G$18,0),FALSE),HLOOKUP($BJ$5,$J$2:$Y$8,6,FALSE)))+HLOOKUP($BJ$5,$J$2:$Y$8,4,FALSE)*VLOOKUP($AC500,$B$32:$G$45,MATCH($AD500,$B$33:$G$33,0),FALSE)+HLOOKUP($BJ$5,$J$2:$Y$8,5,FALSE)*VLOOKUP($AC500,$B$47:$G$60,MATCH($AD500,$B$48:$G$48,0),FALSE),"N/A")</f>
        <v>753.7941176470589</v>
      </c>
      <c r="BL500" s="16">
        <f>IF(ISNUMBER($AG500),IF(OR(HLOOKUP($BJ$5,$I$2:$Y$8,4,FALSE)=1,HLOOKUP($BJ$5,$I$2:$Y$8,5,FALSE)=1,),HLOOKUP($BJ$5,$I$2:$Y$8,4,FALSE)*VLOOKUP($AC500,$B$32:$G$45,MATCH($AD500,$B$33:$G$33,0),FALSE)+HLOOKUP($BJ$5,$I$2:$Y$8,5,FALSE)*VLOOKUP($AC500,$B$47:$G$60,MATCH($AD500,$B$48:$G$48,0),FALSE)+$AG500,$AG500),"N/A")</f>
        <v>2160.7058823529414</v>
      </c>
      <c r="BM500" s="16" t="str">
        <f>IF(BN500&gt;0, "true", "false")</f>
        <v>true</v>
      </c>
      <c r="BN500" s="16">
        <f>AH500</f>
        <v>0.98280000000000001</v>
      </c>
      <c r="BO500" s="16">
        <f>IF(ISNUMBER($AI500),$AI500+HLOOKUP($BO$5,$J$2:$Y$8,4,FALSE)*VLOOKUP($AC500,$B$32:$G$45,MATCH($AD500,$B$33:$G$33,0),FALSE)+HLOOKUP($BO$5,$J$2:$Y$8,5,FALSE)*VLOOKUP($AC500,$B$47:$G$60,MATCH($AD500,$B$48:$G$48,0),FALSE),"N/A")</f>
        <v>670.58823529411768</v>
      </c>
      <c r="BP500" s="16">
        <f>IF(ISNUMBER($AJ500),$AJ500+HLOOKUP($BO$5,$J$2:$Y$8,4,FALSE)*VLOOKUP($AC500,$B$32:$G$45,MATCH($AD500,$B$33:$G$33,0),FALSE)+HLOOKUP($BO$5,$J$2:$Y$8,5,FALSE)*VLOOKUP($AC500,$B$47:$G$60,MATCH($AD500,$B$48:$G$48,0),FALSE),"N/A")</f>
        <v>880.58823529411768</v>
      </c>
      <c r="BQ500" s="16">
        <f>IF(ISNUMBER($AK500),$AK500+HLOOKUP($BO$5,$J$2:$Y$8,4,FALSE)*VLOOKUP($AC500,$B$32:$G$45,MATCH($AD500,$B$33:$G$33,0),FALSE)+HLOOKUP($BO$5,$J$2:$Y$8,5,FALSE)*VLOOKUP($AC500,$B$47:$G$60,MATCH($AD500,$B$48:$G$48,0),FALSE),"N/A")</f>
        <v>2229.7058823529414</v>
      </c>
      <c r="BR500" s="16" t="str">
        <f>IF(BS500&gt;0, "true", "false")</f>
        <v>true</v>
      </c>
      <c r="BS500" s="16">
        <f>AL500</f>
        <v>0.78066666666666662</v>
      </c>
      <c r="BT500" s="16">
        <f>IF(ISNUMBER($AI500),$AI500+HLOOKUP($BT$5,$J$2:$Y$8,4,FALSE)*VLOOKUP($AC500,$B$32:$G$45,MATCH($AD500,$B$33:$G$33,0),FALSE)+HLOOKUP($BT$5,$J$2:$Y$8,5,FALSE)*VLOOKUP($AC500,$B$47:$G$60,MATCH($AD500,$B$48:$G$48,0),FALSE),"N/A")</f>
        <v>601.58823529411768</v>
      </c>
      <c r="BU500" s="16">
        <f>IF(ISNUMBER($AJ500),$AJ500+HLOOKUP($BT$5,$J$2:$Y$8,4,FALSE)*VLOOKUP($AC500,$B$32:$G$45,MATCH($AD500,$B$33:$G$33,0),FALSE)+HLOOKUP($BT$5,$J$2:$Y$8,5,FALSE)*VLOOKUP($AC500,$B$47:$G$60,MATCH($AD500,$B$48:$G$48,0),FALSE),"N/A")</f>
        <v>811.58823529411768</v>
      </c>
      <c r="BV500" s="16">
        <f>IF(ISNUMBER($AK500),$AK500+HLOOKUP($BT$5,$J$2:$Y$8,4,FALSE)*VLOOKUP($AC500,$B$32:$G$45,MATCH($AD500,$B$33:$G$33,0),FALSE)+HLOOKUP($BT$5,$J$2:$Y$8,5,FALSE)*VLOOKUP($AC500,$B$47:$G$60,MATCH($AD500,$B$48:$G$48,0),FALSE),"N/A")</f>
        <v>2160.7058823529414</v>
      </c>
      <c r="BW500" s="16" t="str">
        <f>IF(BX500&gt;0, "true", "false")</f>
        <v>true</v>
      </c>
      <c r="BX500" s="16">
        <f>AL500</f>
        <v>0.78066666666666662</v>
      </c>
      <c r="BY500" s="16">
        <f>IF(ISNUMBER($AI500),$AI500+HLOOKUP($BY$5,$J$2:$Y$8,4,FALSE)*VLOOKUP($AC500,$B$32:$G$45,MATCH($AD500,$B$33:$G$33,0),FALSE)+HLOOKUP($BY$5,$J$2:$Y$8,5,FALSE)*VLOOKUP($AC500,$B$47:$G$60,MATCH($AD500,$B$48:$G$48,0),FALSE),"N/A")</f>
        <v>670.58823529411768</v>
      </c>
      <c r="BZ500" s="16">
        <f>IF(ISNUMBER($AJ500),$AJ500+HLOOKUP($BY$5,$J$2:$Y$8,4,FALSE)*VLOOKUP($AC500,$B$32:$G$45,MATCH($AD500,$B$33:$G$33,0),FALSE)+HLOOKUP($BY$5,$J$2:$Y$8,5,FALSE)*VLOOKUP($AC500,$B$47:$G$60,MATCH($AD500,$B$48:$G$48,0),FALSE),"N/A")</f>
        <v>880.58823529411768</v>
      </c>
      <c r="CA500" s="16">
        <f>IF(ISNUMBER($AK500),$AK500+HLOOKUP($BY$5,$J$2:$Y$8,4,FALSE)*VLOOKUP($AC500,$B$32:$G$45,MATCH($AD500,$B$33:$G$33,0),FALSE)+HLOOKUP($BY$5,$J$2:$Y$8,5,FALSE)*VLOOKUP($AC500,$B$47:$G$60,MATCH($AD500,$B$48:$G$48,0),FALSE),"N/A")</f>
        <v>2229.7058823529414</v>
      </c>
      <c r="CB500" s="16" t="str">
        <f>IF(CC500&gt;0, "true", "false")</f>
        <v>true</v>
      </c>
      <c r="CC500" s="16">
        <f>AL500</f>
        <v>0.78066666666666662</v>
      </c>
      <c r="CD500" s="16">
        <f>IF(ISNUMBER($AI500),$AI500+HLOOKUP($CD$5,$J$2:$Y$8,4,FALSE)*VLOOKUP($AC500,$B$32:$G$45,MATCH($AD500,$B$33:$G$33,0),FALSE)+HLOOKUP($CD$5,$J$2:$Y$8,5,FALSE)*VLOOKUP($AC500,$B$47:$G$60,MATCH($AD500,$B$48:$G$48,0),FALSE),"N/A")</f>
        <v>601.58823529411768</v>
      </c>
      <c r="CE500" s="16">
        <f>IF(ISNUMBER($AJ500),$AJ500+HLOOKUP($CD$5,$J$2:$Y$8,4,FALSE)*VLOOKUP($AC500,$B$32:$G$45,MATCH($AD500,$B$33:$G$33,0),FALSE)+HLOOKUP($CD$5,$J$2:$Y$8,5,FALSE)*VLOOKUP($AC500,$B$47:$G$60,MATCH($AD500,$B$48:$G$48,0),FALSE),"N/A")</f>
        <v>811.58823529411768</v>
      </c>
      <c r="CF500" s="16">
        <f>IF(ISNUMBER($AK500),$AK500+HLOOKUP($CD$5,$J$2:$Y$8,4,FALSE)*VLOOKUP($AC500,$B$32:$G$45,MATCH($AD500,$B$33:$G$33,0),FALSE)+HLOOKUP($CD$5,$J$2:$Y$8,5,FALSE)*VLOOKUP($AC500,$B$47:$G$60,MATCH($AD500,$B$48:$G$48,0),FALSE),"N/A")</f>
        <v>2160.7058823529414</v>
      </c>
      <c r="CG500" s="16" t="str">
        <f>IF(CH500&gt;0, "true", "false")</f>
        <v>true</v>
      </c>
      <c r="CH500" s="16">
        <f>AL500</f>
        <v>0.78066666666666662</v>
      </c>
      <c r="CI500" s="16">
        <f>IF(ISNUMBER($AM500),$AM500+HLOOKUP($CI$5,$J$2:$Y$8,4,FALSE)*VLOOKUP($AC500,$B$32:$G$45,MATCH($AD500,$B$33:$G$33,0),FALSE)+HLOOKUP($CI$5,$J$2:$Y$8,5,FALSE)*VLOOKUP($AC500,$B$47:$G$60,MATCH($AD500,$B$48:$G$48,0),FALSE),"N/A")</f>
        <v>670.58823529411768</v>
      </c>
      <c r="CJ500" s="16">
        <f>IF(ISNUMBER($AN500),$AN500+HLOOKUP($CI$5,$J$2:$Y$8,4,FALSE)*VLOOKUP($AC500,$B$32:$G$45,MATCH($AD500,$B$33:$G$33,0),FALSE)+HLOOKUP($CI$5,$J$2:$Y$8,5,FALSE)*VLOOKUP($AC500,$B$47:$G$60,MATCH($AD500,$B$48:$G$48,0),FALSE),"N/A")</f>
        <v>900.11029411764719</v>
      </c>
      <c r="CK500" s="16">
        <f>IF(ISNUMBER($AO500),$AO500+HLOOKUP($CI$5,$J$2:$Y$8,4,FALSE)*VLOOKUP($AC500,$B$32:$G$45,MATCH($AD500,$B$33:$G$33,0),FALSE)+HLOOKUP($CI$5,$J$2:$Y$8,5,FALSE)*VLOOKUP($AC500,$B$47:$G$60,MATCH($AD500,$B$48:$G$48,0),FALSE),"N/A")</f>
        <v>2229.7058823529414</v>
      </c>
      <c r="CL500" s="16" t="str">
        <f>IF(CM500&gt;0, "true", "false")</f>
        <v>true</v>
      </c>
      <c r="CM500" s="76">
        <f>AP500</f>
        <v>0.78520000000000001</v>
      </c>
      <c r="CN500" s="16">
        <f>IF(ISNUMBER($AM500),$AM500+HLOOKUP($CN$5,$J$2:$Y$8,4,FALSE)*VLOOKUP($AC500,$B$32:$G$45,MATCH($AD500,$B$33:$G$33,0),FALSE)+HLOOKUP($CN$5,$J$2:$Y$8,5,FALSE)*VLOOKUP($AC500,$B$47:$G$60,MATCH($AD500,$B$48:$G$48,0),FALSE),"N/A")</f>
        <v>601.58823529411768</v>
      </c>
      <c r="CO500" s="16">
        <f>IF(ISNUMBER($AN500),$AN500+HLOOKUP($CN$5,$J$2:$Y$8,4,FALSE)*VLOOKUP($AC500,$B$32:$G$45,MATCH($AD500,$B$33:$G$33,0),FALSE)+HLOOKUP($CN$5,$J$2:$Y$8,5,FALSE)*VLOOKUP($AC500,$B$47:$G$60,MATCH($AD500,$B$48:$G$48,0),FALSE),"N/A")</f>
        <v>831.11029411764719</v>
      </c>
      <c r="CP500" s="16">
        <f>IF(ISNUMBER($AO500),$AO500+HLOOKUP($CN$5,$J$2:$Y$8,4,FALSE)*VLOOKUP($AC500,$B$32:$G$45,MATCH($AD500,$B$33:$G$33,0),FALSE)+HLOOKUP($CN$5,$J$2:$Y$8,5,FALSE)*VLOOKUP($AC500,$B$47:$G$60,MATCH($AD500,$B$48:$G$48,0),FALSE),"N/A")</f>
        <v>2160.7058823529414</v>
      </c>
      <c r="CQ500" s="16" t="str">
        <f>IF(CR500&gt;0, "true", "false")</f>
        <v>true</v>
      </c>
      <c r="CR500" s="76">
        <f>AP500</f>
        <v>0.78520000000000001</v>
      </c>
      <c r="CS500" s="16">
        <f>IF(ISNUMBER($AM500),$AM500+HLOOKUP($CS$5,$J$2:$Y$8,4,FALSE)*VLOOKUP($AC500,$B$32:$G$45,MATCH($AD500,$B$33:$G$33,0),FALSE)+HLOOKUP($CS$5,$J$2:$Y$8,5,FALSE)*VLOOKUP($AC500,$B$47:$G$60,MATCH($AD500,$B$48:$G$48,0),FALSE),"N/A")</f>
        <v>670.58823529411768</v>
      </c>
      <c r="CT500" s="16">
        <f>IF(ISNUMBER($AN500),$AN500+HLOOKUP($CS$5,$J$2:$Y$8,4,FALSE)*VLOOKUP($AC500,$B$32:$G$45,MATCH($AD500,$B$33:$G$33,0),FALSE)+HLOOKUP($CS$5,$J$2:$Y$8,5,FALSE)*VLOOKUP($AC500,$B$47:$G$60,MATCH($AD500,$B$48:$G$48,0),FALSE),"N/A")</f>
        <v>900.11029411764719</v>
      </c>
      <c r="CU500" s="16">
        <f>IF(ISNUMBER($AO500),$AO500+HLOOKUP($CS$5,$J$2:$Y$8,4,FALSE)*VLOOKUP($AC500,$B$32:$G$45,MATCH($AD500,$B$33:$G$33,0),FALSE)+HLOOKUP($CS$5,$J$2:$Y$8,5,FALSE)*VLOOKUP($AC500,$B$47:$G$60,MATCH($AD500,$B$48:$G$48,0),FALSE),"N/A")</f>
        <v>2229.7058823529414</v>
      </c>
      <c r="CV500" s="16" t="str">
        <f>IF(CW500&gt;0, "true", "false")</f>
        <v>true</v>
      </c>
      <c r="CW500" s="76">
        <f>AP500</f>
        <v>0.78520000000000001</v>
      </c>
      <c r="CX500" s="16">
        <f>IF(ISNUMBER($AM500),$AM500+HLOOKUP($CX$5,$J$2:$Y$8,4,FALSE)*VLOOKUP($AC500,$B$32:$G$45,MATCH($AD500,$B$33:$G$33,0),FALSE)+HLOOKUP($CX$5,$J$2:$Y$8,5,FALSE)*VLOOKUP($AC500,$B$47:$G$60,MATCH($AD500,$B$48:$G$48,0),FALSE),"N/A")</f>
        <v>601.58823529411768</v>
      </c>
      <c r="CY500" s="16">
        <f>IF(ISNUMBER($AN500),$AN500+HLOOKUP($CX$5,$J$2:$Y$8,4,FALSE)*VLOOKUP($AC500,$B$32:$G$45,MATCH($AD500,$B$33:$G$33,0),FALSE)+HLOOKUP($CX$5,$J$2:$Y$8,5,FALSE)*VLOOKUP($AC500,$B$47:$G$60,MATCH($AD500,$B$48:$G$48,0),FALSE),"N/A")</f>
        <v>831.11029411764719</v>
      </c>
      <c r="CZ500" s="16">
        <f>IF(ISNUMBER($AO500),$AO500+HLOOKUP($CX$5,$J$2:$Y$8,4,FALSE)*VLOOKUP($AC500,$B$32:$G$45,MATCH($AD500,$B$33:$G$33,0),FALSE)+HLOOKUP($CX$5,$J$2:$Y$8,5,FALSE)*VLOOKUP($AC500,$B$47:$G$60,MATCH($AD500,$B$48:$G$48,0),FALSE),"N/A")</f>
        <v>2160.7058823529414</v>
      </c>
      <c r="DA500" s="16" t="str">
        <f>IF(DB500&gt;0, "true", "false")</f>
        <v>true</v>
      </c>
      <c r="DB500" s="76">
        <f>AP500</f>
        <v>0.78520000000000001</v>
      </c>
      <c r="DC500" s="16">
        <f>IF(ISNUMBER($AQ500),$AQ500+HLOOKUP($DC$5,$J$2:$Y$8,4,FALSE)*VLOOKUP($AC500,$B$32:$G$45,MATCH($AD500,$B$33:$G$33,0),FALSE)+HLOOKUP($DC$5,$J$2:$Y$8,5,FALSE)*VLOOKUP($AC500,$B$47:$G$60,MATCH($AD500,$B$48:$G$48,0),FALSE),"N/A")</f>
        <v>670.58823529411768</v>
      </c>
      <c r="DD500" s="16">
        <f>IF(ISNUMBER($AR500),$AR500+HLOOKUP($DC$5,$J$2:$Y$8,4,FALSE)*VLOOKUP($AC500,$B$32:$G$45,MATCH($AD500,$B$33:$G$33,0),FALSE)+HLOOKUP($DC$5,$J$2:$Y$8,5,FALSE)*VLOOKUP($AC500,$B$47:$G$60,MATCH($AD500,$B$48:$G$48,0),FALSE),"N/A")</f>
        <v>2229.7058823529414</v>
      </c>
      <c r="DE500" s="16">
        <f>IF(ISNUMBER($AS500),$AS500+HLOOKUP($DC$5,$J$2:$Y$8,4,FALSE)*VLOOKUP($AC500,$B$32:$G$45,MATCH($AD500,$B$33:$G$33,0),FALSE)+HLOOKUP($DC$5,$J$2:$Y$8,5,FALSE)*VLOOKUP($AC500,$B$47:$G$60,MATCH($AD500,$B$48:$G$48,0),FALSE),"N/A")</f>
        <v>2229.7058823529414</v>
      </c>
      <c r="DF500" s="16" t="str">
        <f>IF(DG500&gt;0, "true", "false")</f>
        <v>false</v>
      </c>
      <c r="DG500" s="76">
        <f>AT500</f>
        <v>0</v>
      </c>
      <c r="DH500" s="16">
        <f>IF(ISNUMBER($AQ500),$AQ500+HLOOKUP($DH$5,$J$2:$Y$8,4,FALSE)*VLOOKUP($AC500,$B$32:$G$45,MATCH($AD500,$B$33:$G$33,0),FALSE)+HLOOKUP($DH$5,$J$2:$Y$8,5,FALSE)*VLOOKUP($AC500,$B$47:$G$60,MATCH($AD500,$B$48:$G$48,0),FALSE),"N/A")</f>
        <v>601.58823529411768</v>
      </c>
      <c r="DI500" s="16">
        <f>IF(ISNUMBER($AR500),$AR500+HLOOKUP($DH$5,$J$2:$Y$8,4,FALSE)*VLOOKUP($AC500,$B$32:$G$45,MATCH($AD500,$B$33:$G$33,0),FALSE)+HLOOKUP($DH$5,$J$2:$Y$8,5,FALSE)*VLOOKUP($AC500,$B$47:$G$60,MATCH($AD500,$B$48:$G$48,0),FALSE),"N/A")</f>
        <v>2160.7058823529414</v>
      </c>
      <c r="DJ500" s="16">
        <f>IF(ISNUMBER($AS500),$AS500+HLOOKUP($DH$5,$J$2:$Y$8,4,FALSE)*VLOOKUP($AC500,$B$32:$G$45,MATCH($AD500,$B$33:$G$33,0),FALSE)+HLOOKUP($DH$5,$J$2:$Y$8,5,FALSE)*VLOOKUP($AC500,$B$47:$G$60,MATCH($AD500,$B$48:$G$48,0),FALSE),"N/A")</f>
        <v>2160.7058823529414</v>
      </c>
      <c r="DK500" s="16" t="str">
        <f>IF(DL500&gt;0, "true", "false")</f>
        <v>false</v>
      </c>
      <c r="DL500" s="76">
        <f>AT500</f>
        <v>0</v>
      </c>
      <c r="DM500" s="16">
        <f>IF(ISNUMBER($AQ500),$AQ500+HLOOKUP($DM$5,$J$2:$Y$8,4,FALSE)*VLOOKUP($AC500,$B$32:$G$45,MATCH($AD500,$B$33:$G$33,0),FALSE)+HLOOKUP($DM$5,$J$2:$Y$8,5,FALSE)*VLOOKUP($AC500,$B$47:$G$60,MATCH($AD500,$B$48:$G$48,0),FALSE),"N/A")</f>
        <v>670.58823529411768</v>
      </c>
      <c r="DN500" s="16">
        <f>IF(ISNUMBER($AR500),$AR500+HLOOKUP($DM$5,$J$2:$Y$8,4,FALSE)*VLOOKUP($AC500,$B$32:$G$45,MATCH($AD500,$B$33:$G$33,0),FALSE)+HLOOKUP($DM$5,$J$2:$Y$8,5,FALSE)*VLOOKUP($AC500,$B$47:$G$60,MATCH($AD500,$B$48:$G$48,0),FALSE),"N/A")</f>
        <v>2229.7058823529414</v>
      </c>
      <c r="DO500" s="16">
        <f>IF(ISNUMBER($AS500),$AS500+HLOOKUP($DM$5,$J$2:$Y$8,4,FALSE)*VLOOKUP($AC500,$B$32:$G$45,MATCH($AD500,$B$33:$G$33,0),FALSE)+HLOOKUP($DM$5,$J$2:$Y$8,5,FALSE)*VLOOKUP($AC500,$B$47:$G$60,MATCH($AD500,$B$48:$G$48,0),FALSE),"N/A")</f>
        <v>2229.7058823529414</v>
      </c>
      <c r="DP500" s="16" t="str">
        <f>IF(DQ500&gt;0, "true", "false")</f>
        <v>false</v>
      </c>
      <c r="DQ500" s="76">
        <f>AT500</f>
        <v>0</v>
      </c>
      <c r="DR500" s="16">
        <f>IF(ISNUMBER($AQ500),$AQ500+HLOOKUP($DR$5,$J$2:$Y$8,4,FALSE)*VLOOKUP($AC500,$B$32:$G$45,MATCH($AD500,$B$33:$G$33,0),FALSE)+HLOOKUP($DR$5,$J$2:$Y$8,5,FALSE)*VLOOKUP($AC500,$B$47:$G$60,MATCH($AD500,$B$48:$G$48,0),FALSE),"N/A")</f>
        <v>601.58823529411768</v>
      </c>
      <c r="DS500" s="16">
        <f>IF(ISNUMBER($AR500),$AR500+HLOOKUP($DR$5,$J$2:$Y$8,4,FALSE)*VLOOKUP($AC500,$B$32:$G$45,MATCH($AD500,$B$33:$G$33,0),FALSE)+HLOOKUP($DR$5,$J$2:$Y$8,5,FALSE)*VLOOKUP($AC500,$B$47:$G$60,MATCH($AD500,$B$48:$G$48,0),FALSE),"N/A")</f>
        <v>2160.7058823529414</v>
      </c>
      <c r="DT500" s="16">
        <f>IF(ISNUMBER($AS500),$AS500+HLOOKUP($DR$5,$J$2:$Y$8,4,FALSE)*VLOOKUP($AC500,$B$32:$G$45,MATCH($AD500,$B$33:$G$33,0),FALSE)+HLOOKUP($DR$5,$J$2:$Y$8,5,FALSE)*VLOOKUP($AC500,$B$47:$G$60,MATCH($AD500,$B$48:$G$48,0),FALSE),"N/A")</f>
        <v>2160.7058823529414</v>
      </c>
      <c r="DU500" s="16" t="str">
        <f>IF(DV500&gt;0, "true", "false")</f>
        <v>false</v>
      </c>
      <c r="DV500" s="76">
        <f>AT500</f>
        <v>0</v>
      </c>
    </row>
    <row r="501" spans="27:126" x14ac:dyDescent="0.35">
      <c r="AA501" s="74" t="s">
        <v>114</v>
      </c>
      <c r="AB501" s="73" t="str">
        <f t="shared" si="1402"/>
        <v>-</v>
      </c>
      <c r="AC501" s="23" t="s">
        <v>7</v>
      </c>
      <c r="AD501" s="40" t="s">
        <v>3</v>
      </c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47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76"/>
      <c r="CN501" s="16"/>
      <c r="CO501" s="16"/>
      <c r="CP501" s="16"/>
      <c r="CQ501" s="16"/>
      <c r="CR501" s="76"/>
      <c r="CS501" s="16"/>
      <c r="CT501" s="16"/>
      <c r="CU501" s="16"/>
      <c r="CV501" s="16"/>
      <c r="CW501" s="76"/>
      <c r="CX501" s="16"/>
      <c r="CY501" s="16"/>
      <c r="CZ501" s="16"/>
      <c r="DA501" s="16"/>
      <c r="DB501" s="76"/>
      <c r="DC501" s="16"/>
      <c r="DD501" s="16"/>
      <c r="DE501" s="16"/>
      <c r="DF501" s="16"/>
      <c r="DG501" s="76"/>
      <c r="DH501" s="16"/>
      <c r="DI501" s="16"/>
      <c r="DJ501" s="16"/>
      <c r="DK501" s="16"/>
      <c r="DL501" s="76"/>
      <c r="DM501" s="16"/>
      <c r="DN501" s="16"/>
      <c r="DO501" s="16"/>
      <c r="DP501" s="16"/>
      <c r="DQ501" s="76"/>
      <c r="DR501" s="16"/>
      <c r="DS501" s="16"/>
      <c r="DT501" s="16"/>
      <c r="DU501" s="16"/>
      <c r="DV501" s="76"/>
    </row>
    <row r="502" spans="27:126" x14ac:dyDescent="0.35">
      <c r="AA502" s="74" t="s">
        <v>114</v>
      </c>
      <c r="AB502" s="73" t="str">
        <f t="shared" si="1402"/>
        <v>-</v>
      </c>
      <c r="AC502" s="23" t="s">
        <v>8</v>
      </c>
      <c r="AD502" s="40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47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76"/>
      <c r="CN502" s="16"/>
      <c r="CO502" s="16"/>
      <c r="CP502" s="16"/>
      <c r="CQ502" s="16"/>
      <c r="CR502" s="76"/>
      <c r="CS502" s="16"/>
      <c r="CT502" s="16"/>
      <c r="CU502" s="16"/>
      <c r="CV502" s="16"/>
      <c r="CW502" s="76"/>
      <c r="CX502" s="16"/>
      <c r="CY502" s="16"/>
      <c r="CZ502" s="16"/>
      <c r="DA502" s="16"/>
      <c r="DB502" s="76"/>
      <c r="DC502" s="16"/>
      <c r="DD502" s="16"/>
      <c r="DE502" s="16"/>
      <c r="DF502" s="16"/>
      <c r="DG502" s="76"/>
      <c r="DH502" s="16"/>
      <c r="DI502" s="16"/>
      <c r="DJ502" s="16"/>
      <c r="DK502" s="16"/>
      <c r="DL502" s="76"/>
      <c r="DM502" s="16"/>
      <c r="DN502" s="16"/>
      <c r="DO502" s="16"/>
      <c r="DP502" s="16"/>
      <c r="DQ502" s="76"/>
      <c r="DR502" s="16"/>
      <c r="DS502" s="16"/>
      <c r="DT502" s="16"/>
      <c r="DU502" s="16"/>
      <c r="DV502" s="76"/>
    </row>
    <row r="503" spans="27:126" x14ac:dyDescent="0.35">
      <c r="AA503" s="74" t="s">
        <v>114</v>
      </c>
      <c r="AB503" s="73" t="str">
        <f t="shared" si="1402"/>
        <v>-</v>
      </c>
      <c r="AC503" s="23" t="s">
        <v>9</v>
      </c>
      <c r="AD503" s="40" t="s">
        <v>3</v>
      </c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47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76"/>
      <c r="CN503" s="16"/>
      <c r="CO503" s="16"/>
      <c r="CP503" s="16"/>
      <c r="CQ503" s="16"/>
      <c r="CR503" s="76"/>
      <c r="CS503" s="16"/>
      <c r="CT503" s="16"/>
      <c r="CU503" s="16"/>
      <c r="CV503" s="16"/>
      <c r="CW503" s="76"/>
      <c r="CX503" s="16"/>
      <c r="CY503" s="16"/>
      <c r="CZ503" s="16"/>
      <c r="DA503" s="16"/>
      <c r="DB503" s="76"/>
      <c r="DC503" s="16"/>
      <c r="DD503" s="16"/>
      <c r="DE503" s="16"/>
      <c r="DF503" s="16"/>
      <c r="DG503" s="76"/>
      <c r="DH503" s="16"/>
      <c r="DI503" s="16"/>
      <c r="DJ503" s="16"/>
      <c r="DK503" s="16"/>
      <c r="DL503" s="76"/>
      <c r="DM503" s="16"/>
      <c r="DN503" s="16"/>
      <c r="DO503" s="16"/>
      <c r="DP503" s="16"/>
      <c r="DQ503" s="76"/>
      <c r="DR503" s="16"/>
      <c r="DS503" s="16"/>
      <c r="DT503" s="16"/>
      <c r="DU503" s="16"/>
      <c r="DV503" s="76"/>
    </row>
    <row r="504" spans="27:126" x14ac:dyDescent="0.35">
      <c r="AA504" s="74">
        <v>1.5</v>
      </c>
      <c r="AB504" s="73">
        <f t="shared" si="1402"/>
        <v>19.499999999999751</v>
      </c>
      <c r="AC504" s="23" t="s">
        <v>10</v>
      </c>
      <c r="AD504" s="40" t="s">
        <v>3</v>
      </c>
      <c r="AE504" s="16">
        <f>[2]gamma_Schätzung_Corr_Poll!E113</f>
        <v>38</v>
      </c>
      <c r="AF504" s="16">
        <f>[2]gamma_Schätzung_Corr_Poll!E114</f>
        <v>38.200000000000003</v>
      </c>
      <c r="AG504" s="16">
        <f>[2]gamma_Schätzung_Corr_Poll!E115</f>
        <v>45.6</v>
      </c>
      <c r="AH504" s="16">
        <f>[2]gamma_Schätzung_Corr_Poll!E111</f>
        <v>0.99880000000000002</v>
      </c>
      <c r="AI504" s="16">
        <f>[2]gamma_Schätzung_Corr_Poll!F113</f>
        <v>38</v>
      </c>
      <c r="AJ504" s="16">
        <f>[2]gamma_Schätzung_Corr_Poll!F114</f>
        <v>38.299999999999997</v>
      </c>
      <c r="AK504" s="16">
        <f>[2]gamma_Schätzung_Corr_Poll!F115</f>
        <v>45.6</v>
      </c>
      <c r="AL504" s="16">
        <f>[2]gamma_Schätzung_Corr_Poll!F111</f>
        <v>0.96866666666666668</v>
      </c>
      <c r="AM504" s="16">
        <f>[2]gamma_Schätzung_Corr_Poll!G113</f>
        <v>38</v>
      </c>
      <c r="AN504" s="16">
        <f>[2]gamma_Schätzung_Corr_Poll!G114</f>
        <v>38.299999999999997</v>
      </c>
      <c r="AO504" s="16">
        <f>[2]gamma_Schätzung_Corr_Poll!G115</f>
        <v>45.6</v>
      </c>
      <c r="AP504" s="16">
        <f>[2]gamma_Schätzung_Corr_Poll!G111</f>
        <v>0.97319999999999995</v>
      </c>
      <c r="AQ504" s="16">
        <f>[2]gamma_Schätzung_Corr_Poll!H113</f>
        <v>38</v>
      </c>
      <c r="AR504" s="16">
        <f>[2]gamma_Schätzung_Corr_Poll!H114</f>
        <v>45.6</v>
      </c>
      <c r="AS504" s="16">
        <f>[2]gamma_Schätzung_Corr_Poll!H115</f>
        <v>45.6</v>
      </c>
      <c r="AT504" s="16">
        <f>[2]gamma_Schätzung_Corr_Poll!H111</f>
        <v>0</v>
      </c>
      <c r="AU504" s="16">
        <f>IF(ISNUMBER($AE504),IF(OR(HLOOKUP($AU$5,$I$2:$Y$8,4,FALSE)=1,HLOOKUP($AU$5,$I$2:$Y$8,5,FALSE)=1,),HLOOKUP($AU$5,$I$2:$Y$8,4,FALSE)*VLOOKUP($AC504,$B$32:$G$45,MATCH($AD504,$B$33:$G$33,0),FALSE)+HLOOKUP($AU$5,$I$2:$Y$8,5,FALSE)*VLOOKUP($AC504,$B$47:$G$60,MATCH($AD504,$B$48:$G$48,0),FALSE)+$AE504,$AE504),"N/A")</f>
        <v>38</v>
      </c>
      <c r="AV504" s="16">
        <f>IF(ISNUMBER($AF504),$AF504*SQRT(SUMSQ(HLOOKUP($AU$5,$J$2:$Y$8,2,FALSE)*VLOOKUP($AC504,$B$2:$G$15,MATCH($AD504,$B$3:$G$3,0),FALSE),HLOOKUP($AU$5,$J$2:$Y$8,3,FALSE)*VLOOKUP($AC504,$B$17:$G$30,MATCH($AD504,$B$18:$G$18,0),FALSE),HLOOKUP($AU$5,$J$2:$Y$8,6,FALSE)))+HLOOKUP($AU$5,$J$2:$Y$8,4,FALSE)*VLOOKUP($AC504,$B$32:$G$45,MATCH($AD504,$B$33:$G$33,0),FALSE)+HLOOKUP($AU$5,$J$2:$Y$8,5,FALSE)*VLOOKUP($AC504,$B$47:$G$60,MATCH($AD504,$B$48:$G$48,0),FALSE),"N/A")</f>
        <v>38.200000000000003</v>
      </c>
      <c r="AW504" s="16">
        <f>IF(ISNUMBER($AG504),IF(OR(HLOOKUP($AU$5,$I$2:$Y$8,4,FALSE)=1,HLOOKUP($AU$5,$I$2:$Y$8,5,FALSE)=1,),HLOOKUP($AU$5,$I$2:$Y$8,4,FALSE)*VLOOKUP($AC504,$B$32:$G$45,MATCH($AD504,$B$33:$G$33,0),FALSE)+HLOOKUP($AU$5,$I$2:$Y$8,5,FALSE)*VLOOKUP($AC504,$B$47:$G$60,MATCH($AD504,$B$48:$G$48,0),FALSE)+$AG504,$AG504),"N/A")</f>
        <v>45.6</v>
      </c>
      <c r="AX504" s="47" t="str">
        <f>IF(AY504&gt;0, "true", "false")</f>
        <v>true</v>
      </c>
      <c r="AY504" s="16">
        <f>AH504</f>
        <v>0.99880000000000002</v>
      </c>
      <c r="AZ504" s="16">
        <f>IF(ISNUMBER($AE504),IF(OR(HLOOKUP($AZ$5,$I$2:$Y$8,4,FALSE)=1,HLOOKUP($AZ$5,$I$2:$Y$8,5,FALSE)=1,),HLOOKUP($AZ$5,$I$2:$Y$8,4,FALSE)*VLOOKUP($AC504,$B$32:$G$45,MATCH($AD504,$B$33:$G$33,0),FALSE)+HLOOKUP($AZ$5,$I$2:$Y$8,5,FALSE)*VLOOKUP($AC504,$B$47:$G$60,MATCH($AD504,$B$48:$G$48,0),FALSE)+$AE504,$AE504),"N/A")</f>
        <v>38</v>
      </c>
      <c r="BA504" s="16">
        <f>IF(ISNUMBER($AF504),$AF504*SQRT(SUMSQ(HLOOKUP($AZ$5,$J$2:$Y$8,2,FALSE)*VLOOKUP($AC504,$B$2:$G$15,MATCH($AD504,$B$3:$G$3,0),FALSE),HLOOKUP($AZ$5,$J$2:$Y$8,3,FALSE)*VLOOKUP($AC504,$B$17:$G$30,MATCH($AD504,$B$18:$G$18,0),FALSE),HLOOKUP($AZ$5,$J$2:$Y$8,6,FALSE)))+HLOOKUP($AZ$5,$J$2:$Y$8,4,FALSE)*VLOOKUP($AC504,$B$32:$G$45,MATCH($AD504,$B$33:$G$33,0),FALSE)+HLOOKUP($AZ$5,$J$2:$Y$8,5,FALSE)*VLOOKUP($AC504,$B$47:$G$60,MATCH($AD504,$B$48:$G$48,0),FALSE),"N/A")</f>
        <v>38.200000000000003</v>
      </c>
      <c r="BB504" s="16">
        <f>IF(ISNUMBER($AG504),IF(OR(HLOOKUP($AZ$5,$I$2:$Y$8,4,FALSE)=1,HLOOKUP($AZ$5,$I$2:$Y$8,5,FALSE)=1,),HLOOKUP($AZ$5,$I$2:$Y$8,4,FALSE)*VLOOKUP($AC504,$B$32:$G$45,MATCH($AD504,$B$33:$G$33,0),FALSE)+HLOOKUP($AZ$5,$I$2:$Y$8,5,FALSE)*VLOOKUP($AC504,$B$47:$G$60,MATCH($AD504,$B$48:$G$48,0),FALSE)+$AG504,$AG504),"N/A")</f>
        <v>45.6</v>
      </c>
      <c r="BC504" s="16" t="str">
        <f>IF(BD504&gt;0, "true", "false")</f>
        <v>true</v>
      </c>
      <c r="BD504" s="16">
        <f>AH504</f>
        <v>0.99880000000000002</v>
      </c>
      <c r="BE504" s="16">
        <f>IF(ISNUMBER($AE504),IF(OR(HLOOKUP($BE$5,$I$2:$Y$8,4,FALSE)=1,HLOOKUP($BE$5,$I$2:$Y$8,5,FALSE)=1,),HLOOKUP($BE$5,$I$2:$Y$8,4,FALSE)*VLOOKUP($AC504,$B$32:$G$45,MATCH($AD504,$B$33:$G$33,0),FALSE)+HLOOKUP($AU$5,$I$2:$Y$8,5,FALSE)*VLOOKUP($AC504,$B$47:$G$60,MATCH($AD504,$B$48:$G$48,0),FALSE)+$AE504,$AE504),"N/A")</f>
        <v>38</v>
      </c>
      <c r="BF504" s="16">
        <f>IF(ISNUMBER($AF504),$AF504*SQRT(SUMSQ(HLOOKUP($BE$5,$J$2:$Y$8,2,FALSE)*VLOOKUP($AC504,$B$2:$G$15,MATCH($AD504,$B$3:$G$3,0),FALSE),HLOOKUP($BE$5,$J$2:$Y$8,3,FALSE)*VLOOKUP($AC504,$B$17:$G$30,MATCH($AD504,$B$18:$G$18,0),FALSE),HLOOKUP($BE$5,$J$2:$Y$8,6,FALSE)))+HLOOKUP($BE$5,$J$2:$Y$8,4,FALSE)*VLOOKUP($AC504,$B$32:$G$45,MATCH($AD504,$B$33:$G$33,0),FALSE)+HLOOKUP($BE$5,$J$2:$Y$8,5,FALSE)*VLOOKUP($AC504,$B$47:$G$60,MATCH($AD504,$B$48:$G$48,0),FALSE),"N/A")</f>
        <v>38.200000000000003</v>
      </c>
      <c r="BG504" s="16">
        <f>IF(ISNUMBER($AG504),IF(OR(HLOOKUP($BE$5,$I$2:$Y$8,4,FALSE)=1,HLOOKUP($BE$5,$I$2:$Y$8,5,FALSE)=1,),HLOOKUP($BE$5,$I$2:$Y$8,4,FALSE)*VLOOKUP($AC504,$B$32:$G$45,MATCH($AD504,$B$33:$G$33,0),FALSE)+HLOOKUP($BE$5,$I$2:$Y$8,5,FALSE)*VLOOKUP($AC504,$B$47:$G$60,MATCH($AD504,$B$48:$G$48,0),FALSE)+$AG504,$AG504),"N/A")</f>
        <v>45.6</v>
      </c>
      <c r="BH504" s="16" t="str">
        <f>IF(BI504&gt;0, "true", "false")</f>
        <v>true</v>
      </c>
      <c r="BI504" s="16">
        <f>AH504</f>
        <v>0.99880000000000002</v>
      </c>
      <c r="BJ504" s="16">
        <f>IF(ISNUMBER($AE504),IF(OR(HLOOKUP($BJ$5,$I$2:$Y$8,4,FALSE)=1,HLOOKUP($BJ$5,$I$2:$Y$8,5,FALSE)=1,),HLOOKUP($BJ$5,$I$2:$Y$8,4,FALSE)*VLOOKUP($AC504,$B$32:$G$45,MATCH($AD504,$B$33:$G$33,0),FALSE)+HLOOKUP($BJ$5,$I$2:$Y$8,5,FALSE)*VLOOKUP($AC504,$B$47:$G$60,MATCH($AD504,$B$48:$G$48,0),FALSE)+$AE504,$AE504),"N/A")</f>
        <v>38</v>
      </c>
      <c r="BK504" s="16">
        <f>IF(ISNUMBER($AF504),$AF504*SQRT(SUMSQ(HLOOKUP($BJ$5,$J$2:$Y$8,2,FALSE)*VLOOKUP($AC504,$B$2:$G$15,MATCH($AD504,$B$3:$G$3,0),FALSE),HLOOKUP($BJ$5,$J$2:$Y$8,3,FALSE)*VLOOKUP($AC504,$B$17:$G$30,MATCH($AD504,$B$18:$G$18,0),FALSE),HLOOKUP($BJ$5,$J$2:$Y$8,6,FALSE)))+HLOOKUP($BJ$5,$J$2:$Y$8,4,FALSE)*VLOOKUP($AC504,$B$32:$G$45,MATCH($AD504,$B$33:$G$33,0),FALSE)+HLOOKUP($BJ$5,$J$2:$Y$8,5,FALSE)*VLOOKUP($AC504,$B$47:$G$60,MATCH($AD504,$B$48:$G$48,0),FALSE),"N/A")</f>
        <v>38.200000000000003</v>
      </c>
      <c r="BL504" s="16">
        <f>IF(ISNUMBER($AG504),IF(OR(HLOOKUP($BJ$5,$I$2:$Y$8,4,FALSE)=1,HLOOKUP($BJ$5,$I$2:$Y$8,5,FALSE)=1,),HLOOKUP($BJ$5,$I$2:$Y$8,4,FALSE)*VLOOKUP($AC504,$B$32:$G$45,MATCH($AD504,$B$33:$G$33,0),FALSE)+HLOOKUP($BJ$5,$I$2:$Y$8,5,FALSE)*VLOOKUP($AC504,$B$47:$G$60,MATCH($AD504,$B$48:$G$48,0),FALSE)+$AG504,$AG504),"N/A")</f>
        <v>45.6</v>
      </c>
      <c r="BM504" s="16" t="str">
        <f>IF(BN504&gt;0, "true", "false")</f>
        <v>true</v>
      </c>
      <c r="BN504" s="16">
        <f>AH504</f>
        <v>0.99880000000000002</v>
      </c>
      <c r="BO504" s="16">
        <f>IF(ISNUMBER($AI504),$AI504+HLOOKUP($BO$5,$J$2:$Y$8,4,FALSE)*VLOOKUP($AC504,$B$32:$G$45,MATCH($AD504,$B$33:$G$33,0),FALSE)+HLOOKUP($BO$5,$J$2:$Y$8,5,FALSE)*VLOOKUP($AC504,$B$47:$G$60,MATCH($AD504,$B$48:$G$48,0),FALSE),"N/A")</f>
        <v>38</v>
      </c>
      <c r="BP504" s="16">
        <f>IF(ISNUMBER($AJ504),$AJ504+HLOOKUP($BO$5,$J$2:$Y$8,4,FALSE)*VLOOKUP($AC504,$B$32:$G$45,MATCH($AD504,$B$33:$G$33,0),FALSE)+HLOOKUP($BO$5,$J$2:$Y$8,5,FALSE)*VLOOKUP($AC504,$B$47:$G$60,MATCH($AD504,$B$48:$G$48,0),FALSE),"N/A")</f>
        <v>38.299999999999997</v>
      </c>
      <c r="BQ504" s="16">
        <f>IF(ISNUMBER($AK504),$AK504+HLOOKUP($BO$5,$J$2:$Y$8,4,FALSE)*VLOOKUP($AC504,$B$32:$G$45,MATCH($AD504,$B$33:$G$33,0),FALSE)+HLOOKUP($BO$5,$J$2:$Y$8,5,FALSE)*VLOOKUP($AC504,$B$47:$G$60,MATCH($AD504,$B$48:$G$48,0),FALSE),"N/A")</f>
        <v>45.6</v>
      </c>
      <c r="BR504" s="16" t="str">
        <f>IF(BS504&gt;0, "true", "false")</f>
        <v>true</v>
      </c>
      <c r="BS504" s="16">
        <f>AL504</f>
        <v>0.96866666666666668</v>
      </c>
      <c r="BT504" s="16">
        <f>IF(ISNUMBER($AI504),$AI504+HLOOKUP($BT$5,$J$2:$Y$8,4,FALSE)*VLOOKUP($AC504,$B$32:$G$45,MATCH($AD504,$B$33:$G$33,0),FALSE)+HLOOKUP($BT$5,$J$2:$Y$8,5,FALSE)*VLOOKUP($AC504,$B$47:$G$60,MATCH($AD504,$B$48:$G$48,0),FALSE),"N/A")</f>
        <v>38</v>
      </c>
      <c r="BU504" s="16">
        <f>IF(ISNUMBER($AJ504),$AJ504+HLOOKUP($BT$5,$J$2:$Y$8,4,FALSE)*VLOOKUP($AC504,$B$32:$G$45,MATCH($AD504,$B$33:$G$33,0),FALSE)+HLOOKUP($BT$5,$J$2:$Y$8,5,FALSE)*VLOOKUP($AC504,$B$47:$G$60,MATCH($AD504,$B$48:$G$48,0),FALSE),"N/A")</f>
        <v>38.299999999999997</v>
      </c>
      <c r="BV504" s="16">
        <f>IF(ISNUMBER($AK504),$AK504+HLOOKUP($BT$5,$J$2:$Y$8,4,FALSE)*VLOOKUP($AC504,$B$32:$G$45,MATCH($AD504,$B$33:$G$33,0),FALSE)+HLOOKUP($BT$5,$J$2:$Y$8,5,FALSE)*VLOOKUP($AC504,$B$47:$G$60,MATCH($AD504,$B$48:$G$48,0),FALSE),"N/A")</f>
        <v>45.6</v>
      </c>
      <c r="BW504" s="16" t="str">
        <f>IF(BX504&gt;0, "true", "false")</f>
        <v>true</v>
      </c>
      <c r="BX504" s="16">
        <f>AL504</f>
        <v>0.96866666666666668</v>
      </c>
      <c r="BY504" s="16">
        <f>IF(ISNUMBER($AI504),$AI504+HLOOKUP($BY$5,$J$2:$Y$8,4,FALSE)*VLOOKUP($AC504,$B$32:$G$45,MATCH($AD504,$B$33:$G$33,0),FALSE)+HLOOKUP($BY$5,$J$2:$Y$8,5,FALSE)*VLOOKUP($AC504,$B$47:$G$60,MATCH($AD504,$B$48:$G$48,0),FALSE),"N/A")</f>
        <v>38</v>
      </c>
      <c r="BZ504" s="16">
        <f>IF(ISNUMBER($AJ504),$AJ504+HLOOKUP($BY$5,$J$2:$Y$8,4,FALSE)*VLOOKUP($AC504,$B$32:$G$45,MATCH($AD504,$B$33:$G$33,0),FALSE)+HLOOKUP($BY$5,$J$2:$Y$8,5,FALSE)*VLOOKUP($AC504,$B$47:$G$60,MATCH($AD504,$B$48:$G$48,0),FALSE),"N/A")</f>
        <v>38.299999999999997</v>
      </c>
      <c r="CA504" s="16">
        <f>IF(ISNUMBER($AK504),$AK504+HLOOKUP($BY$5,$J$2:$Y$8,4,FALSE)*VLOOKUP($AC504,$B$32:$G$45,MATCH($AD504,$B$33:$G$33,0),FALSE)+HLOOKUP($BY$5,$J$2:$Y$8,5,FALSE)*VLOOKUP($AC504,$B$47:$G$60,MATCH($AD504,$B$48:$G$48,0),FALSE),"N/A")</f>
        <v>45.6</v>
      </c>
      <c r="CB504" s="16" t="str">
        <f>IF(CC504&gt;0, "true", "false")</f>
        <v>true</v>
      </c>
      <c r="CC504" s="16">
        <f>AL504</f>
        <v>0.96866666666666668</v>
      </c>
      <c r="CD504" s="16">
        <f>IF(ISNUMBER($AI504),$AI504+HLOOKUP($CD$5,$J$2:$Y$8,4,FALSE)*VLOOKUP($AC504,$B$32:$G$45,MATCH($AD504,$B$33:$G$33,0),FALSE)+HLOOKUP($CD$5,$J$2:$Y$8,5,FALSE)*VLOOKUP($AC504,$B$47:$G$60,MATCH($AD504,$B$48:$G$48,0),FALSE),"N/A")</f>
        <v>38</v>
      </c>
      <c r="CE504" s="16">
        <f>IF(ISNUMBER($AJ504),$AJ504+HLOOKUP($CD$5,$J$2:$Y$8,4,FALSE)*VLOOKUP($AC504,$B$32:$G$45,MATCH($AD504,$B$33:$G$33,0),FALSE)+HLOOKUP($CD$5,$J$2:$Y$8,5,FALSE)*VLOOKUP($AC504,$B$47:$G$60,MATCH($AD504,$B$48:$G$48,0),FALSE),"N/A")</f>
        <v>38.299999999999997</v>
      </c>
      <c r="CF504" s="16">
        <f>IF(ISNUMBER($AK504),$AK504+HLOOKUP($CD$5,$J$2:$Y$8,4,FALSE)*VLOOKUP($AC504,$B$32:$G$45,MATCH($AD504,$B$33:$G$33,0),FALSE)+HLOOKUP($CD$5,$J$2:$Y$8,5,FALSE)*VLOOKUP($AC504,$B$47:$G$60,MATCH($AD504,$B$48:$G$48,0),FALSE),"N/A")</f>
        <v>45.6</v>
      </c>
      <c r="CG504" s="16" t="str">
        <f>IF(CH504&gt;0, "true", "false")</f>
        <v>true</v>
      </c>
      <c r="CH504" s="16">
        <f>AL504</f>
        <v>0.96866666666666668</v>
      </c>
      <c r="CI504" s="16">
        <f>IF(ISNUMBER($AM504),$AM504+HLOOKUP($CI$5,$J$2:$Y$8,4,FALSE)*VLOOKUP($AC504,$B$32:$G$45,MATCH($AD504,$B$33:$G$33,0),FALSE)+HLOOKUP($CI$5,$J$2:$Y$8,5,FALSE)*VLOOKUP($AC504,$B$47:$G$60,MATCH($AD504,$B$48:$G$48,0),FALSE),"N/A")</f>
        <v>38</v>
      </c>
      <c r="CJ504" s="16">
        <f>IF(ISNUMBER($AN504),$AN504+HLOOKUP($CI$5,$J$2:$Y$8,4,FALSE)*VLOOKUP($AC504,$B$32:$G$45,MATCH($AD504,$B$33:$G$33,0),FALSE)+HLOOKUP($CI$5,$J$2:$Y$8,5,FALSE)*VLOOKUP($AC504,$B$47:$G$60,MATCH($AD504,$B$48:$G$48,0),FALSE),"N/A")</f>
        <v>38.299999999999997</v>
      </c>
      <c r="CK504" s="16">
        <f>IF(ISNUMBER($AO504),$AO504+HLOOKUP($CI$5,$J$2:$Y$8,4,FALSE)*VLOOKUP($AC504,$B$32:$G$45,MATCH($AD504,$B$33:$G$33,0),FALSE)+HLOOKUP($CI$5,$J$2:$Y$8,5,FALSE)*VLOOKUP($AC504,$B$47:$G$60,MATCH($AD504,$B$48:$G$48,0),FALSE),"N/A")</f>
        <v>45.6</v>
      </c>
      <c r="CL504" s="16" t="str">
        <f>IF(CM504&gt;0, "true", "false")</f>
        <v>true</v>
      </c>
      <c r="CM504" s="76">
        <f>AP504</f>
        <v>0.97319999999999995</v>
      </c>
      <c r="CN504" s="16">
        <f>IF(ISNUMBER($AM504),$AM504+HLOOKUP($CN$5,$J$2:$Y$8,4,FALSE)*VLOOKUP($AC504,$B$32:$G$45,MATCH($AD504,$B$33:$G$33,0),FALSE)+HLOOKUP($CN$5,$J$2:$Y$8,5,FALSE)*VLOOKUP($AC504,$B$47:$G$60,MATCH($AD504,$B$48:$G$48,0),FALSE),"N/A")</f>
        <v>38</v>
      </c>
      <c r="CO504" s="16">
        <f>IF(ISNUMBER($AN504),$AN504+HLOOKUP($CN$5,$J$2:$Y$8,4,FALSE)*VLOOKUP($AC504,$B$32:$G$45,MATCH($AD504,$B$33:$G$33,0),FALSE)+HLOOKUP($CN$5,$J$2:$Y$8,5,FALSE)*VLOOKUP($AC504,$B$47:$G$60,MATCH($AD504,$B$48:$G$48,0),FALSE),"N/A")</f>
        <v>38.299999999999997</v>
      </c>
      <c r="CP504" s="16">
        <f>IF(ISNUMBER($AO504),$AO504+HLOOKUP($CN$5,$J$2:$Y$8,4,FALSE)*VLOOKUP($AC504,$B$32:$G$45,MATCH($AD504,$B$33:$G$33,0),FALSE)+HLOOKUP($CN$5,$J$2:$Y$8,5,FALSE)*VLOOKUP($AC504,$B$47:$G$60,MATCH($AD504,$B$48:$G$48,0),FALSE),"N/A")</f>
        <v>45.6</v>
      </c>
      <c r="CQ504" s="16" t="str">
        <f>IF(CR504&gt;0, "true", "false")</f>
        <v>true</v>
      </c>
      <c r="CR504" s="76">
        <f>AP504</f>
        <v>0.97319999999999995</v>
      </c>
      <c r="CS504" s="16">
        <f>IF(ISNUMBER($AM504),$AM504+HLOOKUP($CS$5,$J$2:$Y$8,4,FALSE)*VLOOKUP($AC504,$B$32:$G$45,MATCH($AD504,$B$33:$G$33,0),FALSE)+HLOOKUP($CS$5,$J$2:$Y$8,5,FALSE)*VLOOKUP($AC504,$B$47:$G$60,MATCH($AD504,$B$48:$G$48,0),FALSE),"N/A")</f>
        <v>38</v>
      </c>
      <c r="CT504" s="16">
        <f>IF(ISNUMBER($AN504),$AN504+HLOOKUP($CS$5,$J$2:$Y$8,4,FALSE)*VLOOKUP($AC504,$B$32:$G$45,MATCH($AD504,$B$33:$G$33,0),FALSE)+HLOOKUP($CS$5,$J$2:$Y$8,5,FALSE)*VLOOKUP($AC504,$B$47:$G$60,MATCH($AD504,$B$48:$G$48,0),FALSE),"N/A")</f>
        <v>38.299999999999997</v>
      </c>
      <c r="CU504" s="16">
        <f>IF(ISNUMBER($AO504),$AO504+HLOOKUP($CS$5,$J$2:$Y$8,4,FALSE)*VLOOKUP($AC504,$B$32:$G$45,MATCH($AD504,$B$33:$G$33,0),FALSE)+HLOOKUP($CS$5,$J$2:$Y$8,5,FALSE)*VLOOKUP($AC504,$B$47:$G$60,MATCH($AD504,$B$48:$G$48,0),FALSE),"N/A")</f>
        <v>45.6</v>
      </c>
      <c r="CV504" s="16" t="str">
        <f>IF(CW504&gt;0, "true", "false")</f>
        <v>true</v>
      </c>
      <c r="CW504" s="76">
        <f>AP504</f>
        <v>0.97319999999999995</v>
      </c>
      <c r="CX504" s="16">
        <f>IF(ISNUMBER($AM504),$AM504+HLOOKUP($CX$5,$J$2:$Y$8,4,FALSE)*VLOOKUP($AC504,$B$32:$G$45,MATCH($AD504,$B$33:$G$33,0),FALSE)+HLOOKUP($CX$5,$J$2:$Y$8,5,FALSE)*VLOOKUP($AC504,$B$47:$G$60,MATCH($AD504,$B$48:$G$48,0),FALSE),"N/A")</f>
        <v>38</v>
      </c>
      <c r="CY504" s="16">
        <f>IF(ISNUMBER($AN504),$AN504+HLOOKUP($CX$5,$J$2:$Y$8,4,FALSE)*VLOOKUP($AC504,$B$32:$G$45,MATCH($AD504,$B$33:$G$33,0),FALSE)+HLOOKUP($CX$5,$J$2:$Y$8,5,FALSE)*VLOOKUP($AC504,$B$47:$G$60,MATCH($AD504,$B$48:$G$48,0),FALSE),"N/A")</f>
        <v>38.299999999999997</v>
      </c>
      <c r="CZ504" s="16">
        <f>IF(ISNUMBER($AO504),$AO504+HLOOKUP($CX$5,$J$2:$Y$8,4,FALSE)*VLOOKUP($AC504,$B$32:$G$45,MATCH($AD504,$B$33:$G$33,0),FALSE)+HLOOKUP($CX$5,$J$2:$Y$8,5,FALSE)*VLOOKUP($AC504,$B$47:$G$60,MATCH($AD504,$B$48:$G$48,0),FALSE),"N/A")</f>
        <v>45.6</v>
      </c>
      <c r="DA504" s="16" t="str">
        <f>IF(DB504&gt;0, "true", "false")</f>
        <v>true</v>
      </c>
      <c r="DB504" s="76">
        <f>AP504</f>
        <v>0.97319999999999995</v>
      </c>
      <c r="DC504" s="16">
        <f>IF(ISNUMBER($AQ504),$AQ504+HLOOKUP($DC$5,$J$2:$Y$8,4,FALSE)*VLOOKUP($AC504,$B$32:$G$45,MATCH($AD504,$B$33:$G$33,0),FALSE)+HLOOKUP($DC$5,$J$2:$Y$8,5,FALSE)*VLOOKUP($AC504,$B$47:$G$60,MATCH($AD504,$B$48:$G$48,0),FALSE),"N/A")</f>
        <v>38</v>
      </c>
      <c r="DD504" s="16">
        <f>IF(ISNUMBER($AR504),$AR504+HLOOKUP($DC$5,$J$2:$Y$8,4,FALSE)*VLOOKUP($AC504,$B$32:$G$45,MATCH($AD504,$B$33:$G$33,0),FALSE)+HLOOKUP($DC$5,$J$2:$Y$8,5,FALSE)*VLOOKUP($AC504,$B$47:$G$60,MATCH($AD504,$B$48:$G$48,0),FALSE),"N/A")</f>
        <v>45.6</v>
      </c>
      <c r="DE504" s="16">
        <f>IF(ISNUMBER($AS504),$AS504+HLOOKUP($DC$5,$J$2:$Y$8,4,FALSE)*VLOOKUP($AC504,$B$32:$G$45,MATCH($AD504,$B$33:$G$33,0),FALSE)+HLOOKUP($DC$5,$J$2:$Y$8,5,FALSE)*VLOOKUP($AC504,$B$47:$G$60,MATCH($AD504,$B$48:$G$48,0),FALSE),"N/A")</f>
        <v>45.6</v>
      </c>
      <c r="DF504" s="16" t="str">
        <f>IF(DG504&gt;0, "true", "false")</f>
        <v>false</v>
      </c>
      <c r="DG504" s="76">
        <f>AT504</f>
        <v>0</v>
      </c>
      <c r="DH504" s="16">
        <f>IF(ISNUMBER($AQ504),$AQ504+HLOOKUP($DH$5,$J$2:$Y$8,4,FALSE)*VLOOKUP($AC504,$B$32:$G$45,MATCH($AD504,$B$33:$G$33,0),FALSE)+HLOOKUP($DH$5,$J$2:$Y$8,5,FALSE)*VLOOKUP($AC504,$B$47:$G$60,MATCH($AD504,$B$48:$G$48,0),FALSE),"N/A")</f>
        <v>38</v>
      </c>
      <c r="DI504" s="16">
        <f>IF(ISNUMBER($AR504),$AR504+HLOOKUP($DH$5,$J$2:$Y$8,4,FALSE)*VLOOKUP($AC504,$B$32:$G$45,MATCH($AD504,$B$33:$G$33,0),FALSE)+HLOOKUP($DH$5,$J$2:$Y$8,5,FALSE)*VLOOKUP($AC504,$B$47:$G$60,MATCH($AD504,$B$48:$G$48,0),FALSE),"N/A")</f>
        <v>45.6</v>
      </c>
      <c r="DJ504" s="16">
        <f>IF(ISNUMBER($AS504),$AS504+HLOOKUP($DH$5,$J$2:$Y$8,4,FALSE)*VLOOKUP($AC504,$B$32:$G$45,MATCH($AD504,$B$33:$G$33,0),FALSE)+HLOOKUP($DH$5,$J$2:$Y$8,5,FALSE)*VLOOKUP($AC504,$B$47:$G$60,MATCH($AD504,$B$48:$G$48,0),FALSE),"N/A")</f>
        <v>45.6</v>
      </c>
      <c r="DK504" s="16" t="str">
        <f>IF(DL504&gt;0, "true", "false")</f>
        <v>false</v>
      </c>
      <c r="DL504" s="76">
        <f>AT504</f>
        <v>0</v>
      </c>
      <c r="DM504" s="16">
        <f>IF(ISNUMBER($AQ504),$AQ504+HLOOKUP($DM$5,$J$2:$Y$8,4,FALSE)*VLOOKUP($AC504,$B$32:$G$45,MATCH($AD504,$B$33:$G$33,0),FALSE)+HLOOKUP($DM$5,$J$2:$Y$8,5,FALSE)*VLOOKUP($AC504,$B$47:$G$60,MATCH($AD504,$B$48:$G$48,0),FALSE),"N/A")</f>
        <v>38</v>
      </c>
      <c r="DN504" s="16">
        <f>IF(ISNUMBER($AR504),$AR504+HLOOKUP($DM$5,$J$2:$Y$8,4,FALSE)*VLOOKUP($AC504,$B$32:$G$45,MATCH($AD504,$B$33:$G$33,0),FALSE)+HLOOKUP($DM$5,$J$2:$Y$8,5,FALSE)*VLOOKUP($AC504,$B$47:$G$60,MATCH($AD504,$B$48:$G$48,0),FALSE),"N/A")</f>
        <v>45.6</v>
      </c>
      <c r="DO504" s="16">
        <f>IF(ISNUMBER($AS504),$AS504+HLOOKUP($DM$5,$J$2:$Y$8,4,FALSE)*VLOOKUP($AC504,$B$32:$G$45,MATCH($AD504,$B$33:$G$33,0),FALSE)+HLOOKUP($DM$5,$J$2:$Y$8,5,FALSE)*VLOOKUP($AC504,$B$47:$G$60,MATCH($AD504,$B$48:$G$48,0),FALSE),"N/A")</f>
        <v>45.6</v>
      </c>
      <c r="DP504" s="16" t="str">
        <f>IF(DQ504&gt;0, "true", "false")</f>
        <v>false</v>
      </c>
      <c r="DQ504" s="76">
        <f>AT504</f>
        <v>0</v>
      </c>
      <c r="DR504" s="16">
        <f>IF(ISNUMBER($AQ504),$AQ504+HLOOKUP($DR$5,$J$2:$Y$8,4,FALSE)*VLOOKUP($AC504,$B$32:$G$45,MATCH($AD504,$B$33:$G$33,0),FALSE)+HLOOKUP($DR$5,$J$2:$Y$8,5,FALSE)*VLOOKUP($AC504,$B$47:$G$60,MATCH($AD504,$B$48:$G$48,0),FALSE),"N/A")</f>
        <v>38</v>
      </c>
      <c r="DS504" s="16">
        <f>IF(ISNUMBER($AR504),$AR504+HLOOKUP($DR$5,$J$2:$Y$8,4,FALSE)*VLOOKUP($AC504,$B$32:$G$45,MATCH($AD504,$B$33:$G$33,0),FALSE)+HLOOKUP($DR$5,$J$2:$Y$8,5,FALSE)*VLOOKUP($AC504,$B$47:$G$60,MATCH($AD504,$B$48:$G$48,0),FALSE),"N/A")</f>
        <v>45.6</v>
      </c>
      <c r="DT504" s="16">
        <f>IF(ISNUMBER($AS504),$AS504+HLOOKUP($DR$5,$J$2:$Y$8,4,FALSE)*VLOOKUP($AC504,$B$32:$G$45,MATCH($AD504,$B$33:$G$33,0),FALSE)+HLOOKUP($DR$5,$J$2:$Y$8,5,FALSE)*VLOOKUP($AC504,$B$47:$G$60,MATCH($AD504,$B$48:$G$48,0),FALSE),"N/A")</f>
        <v>45.6</v>
      </c>
      <c r="DU504" s="16" t="str">
        <f>IF(DV504&gt;0, "true", "false")</f>
        <v>false</v>
      </c>
      <c r="DV504" s="76">
        <f>AT504</f>
        <v>0</v>
      </c>
    </row>
    <row r="505" spans="27:126" x14ac:dyDescent="0.35">
      <c r="AA505" s="74" t="s">
        <v>114</v>
      </c>
      <c r="AB505" s="73" t="str">
        <f t="shared" si="1402"/>
        <v>-</v>
      </c>
      <c r="AC505" s="23" t="s">
        <v>11</v>
      </c>
      <c r="AD505" s="40" t="s">
        <v>3</v>
      </c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47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76"/>
      <c r="CN505" s="16"/>
      <c r="CO505" s="16"/>
      <c r="CP505" s="16"/>
      <c r="CQ505" s="16"/>
      <c r="CR505" s="76"/>
      <c r="CS505" s="16"/>
      <c r="CT505" s="16"/>
      <c r="CU505" s="16"/>
      <c r="CV505" s="16"/>
      <c r="CW505" s="76"/>
      <c r="CX505" s="16"/>
      <c r="CY505" s="16"/>
      <c r="CZ505" s="16"/>
      <c r="DA505" s="16"/>
      <c r="DB505" s="76"/>
      <c r="DC505" s="16"/>
      <c r="DD505" s="16"/>
      <c r="DE505" s="16"/>
      <c r="DF505" s="16"/>
      <c r="DG505" s="76"/>
      <c r="DH505" s="16"/>
      <c r="DI505" s="16"/>
      <c r="DJ505" s="16"/>
      <c r="DK505" s="16"/>
      <c r="DL505" s="76"/>
      <c r="DM505" s="16"/>
      <c r="DN505" s="16"/>
      <c r="DO505" s="16"/>
      <c r="DP505" s="16"/>
      <c r="DQ505" s="76"/>
      <c r="DR505" s="16"/>
      <c r="DS505" s="16"/>
      <c r="DT505" s="16"/>
      <c r="DU505" s="16"/>
      <c r="DV505" s="76"/>
    </row>
    <row r="506" spans="27:126" x14ac:dyDescent="0.35">
      <c r="AA506" s="74">
        <v>1.5</v>
      </c>
      <c r="AB506" s="73">
        <f t="shared" si="1402"/>
        <v>19.499999999999751</v>
      </c>
      <c r="AC506" s="23" t="s">
        <v>12</v>
      </c>
      <c r="AD506" s="40" t="s">
        <v>3</v>
      </c>
      <c r="AE506" s="16">
        <f>[2]gamma_Schätzung_Corr_Poll!E132</f>
        <v>38</v>
      </c>
      <c r="AF506" s="16">
        <f>[2]gamma_Schätzung_Corr_Poll!E133</f>
        <v>38.200000000000003</v>
      </c>
      <c r="AG506" s="16">
        <f>[2]gamma_Schätzung_Corr_Poll!E134</f>
        <v>45.6</v>
      </c>
      <c r="AH506" s="16">
        <f>[2]gamma_Schätzung_Corr_Poll!E130</f>
        <v>0.996</v>
      </c>
      <c r="AI506" s="16">
        <f>[2]gamma_Schätzung_Corr_Poll!F132</f>
        <v>38</v>
      </c>
      <c r="AJ506" s="16">
        <f>[2]gamma_Schätzung_Corr_Poll!F133</f>
        <v>38.299999999999997</v>
      </c>
      <c r="AK506" s="16">
        <f>[2]gamma_Schätzung_Corr_Poll!F134</f>
        <v>45.6</v>
      </c>
      <c r="AL506" s="16">
        <f>[2]gamma_Schätzung_Corr_Poll!F130</f>
        <v>0.96533333333333338</v>
      </c>
      <c r="AM506" s="16">
        <f>[2]gamma_Schätzung_Corr_Poll!G132</f>
        <v>38</v>
      </c>
      <c r="AN506" s="16">
        <f>[2]gamma_Schätzung_Corr_Poll!G133</f>
        <v>38.299999999999997</v>
      </c>
      <c r="AO506" s="16">
        <f>[2]gamma_Schätzung_Corr_Poll!G134</f>
        <v>45.6</v>
      </c>
      <c r="AP506" s="16">
        <f>[2]gamma_Schätzung_Corr_Poll!G130</f>
        <v>0.96799999999999997</v>
      </c>
      <c r="AQ506" s="16">
        <f>[2]gamma_Schätzung_Corr_Poll!H132</f>
        <v>38</v>
      </c>
      <c r="AR506" s="16">
        <f>[2]gamma_Schätzung_Corr_Poll!H133</f>
        <v>45.6</v>
      </c>
      <c r="AS506" s="16">
        <f>[2]gamma_Schätzung_Corr_Poll!H134</f>
        <v>45.6</v>
      </c>
      <c r="AT506" s="16">
        <f>[2]gamma_Schätzung_Corr_Poll!H130</f>
        <v>0</v>
      </c>
      <c r="AU506" s="16">
        <f>IF(ISNUMBER($AE506),IF(OR(HLOOKUP($AU$5,$I$2:$Y$8,4,FALSE)=1,HLOOKUP($AU$5,$I$2:$Y$8,5,FALSE)=1,),HLOOKUP($AU$5,$I$2:$Y$8,4,FALSE)*VLOOKUP($AC506,$B$32:$G$45,MATCH($AD506,$B$33:$G$33,0),FALSE)+HLOOKUP($AU$5,$I$2:$Y$8,5,FALSE)*VLOOKUP($AC506,$B$47:$G$60,MATCH($AD506,$B$48:$G$48,0),FALSE)+$AE506,$AE506),"N/A")</f>
        <v>38</v>
      </c>
      <c r="AV506" s="16">
        <f>IF(ISNUMBER($AF506),$AF506*SQRT(SUMSQ(HLOOKUP($AU$5,$J$2:$Y$8,2,FALSE)*VLOOKUP($AC506,$B$2:$G$15,MATCH($AD506,$B$3:$G$3,0),FALSE),HLOOKUP($AU$5,$J$2:$Y$8,3,FALSE)*VLOOKUP($AC506,$B$17:$G$30,MATCH($AD506,$B$18:$G$18,0),FALSE),HLOOKUP($AU$5,$J$2:$Y$8,6,FALSE)))+HLOOKUP($AU$5,$J$2:$Y$8,4,FALSE)*VLOOKUP($AC506,$B$32:$G$45,MATCH($AD506,$B$33:$G$33,0),FALSE)+HLOOKUP($AU$5,$J$2:$Y$8,5,FALSE)*VLOOKUP($AC506,$B$47:$G$60,MATCH($AD506,$B$48:$G$48,0),FALSE),"N/A")</f>
        <v>38.200000000000003</v>
      </c>
      <c r="AW506" s="16">
        <f>IF(ISNUMBER($AG506),IF(OR(HLOOKUP($AU$5,$I$2:$Y$8,4,FALSE)=1,HLOOKUP($AU$5,$I$2:$Y$8,5,FALSE)=1,),HLOOKUP($AU$5,$I$2:$Y$8,4,FALSE)*VLOOKUP($AC506,$B$32:$G$45,MATCH($AD506,$B$33:$G$33,0),FALSE)+HLOOKUP($AU$5,$I$2:$Y$8,5,FALSE)*VLOOKUP($AC506,$B$47:$G$60,MATCH($AD506,$B$48:$G$48,0),FALSE)+$AG506,$AG506),"N/A")</f>
        <v>45.6</v>
      </c>
      <c r="AX506" s="47" t="str">
        <f>IF(AY506&gt;0, "true", "false")</f>
        <v>true</v>
      </c>
      <c r="AY506" s="16">
        <f>AH506</f>
        <v>0.996</v>
      </c>
      <c r="AZ506" s="16">
        <f>IF(ISNUMBER($AE506),IF(OR(HLOOKUP($AZ$5,$I$2:$Y$8,4,FALSE)=1,HLOOKUP($AZ$5,$I$2:$Y$8,5,FALSE)=1,),HLOOKUP($AZ$5,$I$2:$Y$8,4,FALSE)*VLOOKUP($AC506,$B$32:$G$45,MATCH($AD506,$B$33:$G$33,0),FALSE)+HLOOKUP($AZ$5,$I$2:$Y$8,5,FALSE)*VLOOKUP($AC506,$B$47:$G$60,MATCH($AD506,$B$48:$G$48,0),FALSE)+$AE506,$AE506),"N/A")</f>
        <v>38</v>
      </c>
      <c r="BA506" s="16">
        <f>IF(ISNUMBER($AF506),$AF506*SQRT(SUMSQ(HLOOKUP($AZ$5,$J$2:$Y$8,2,FALSE)*VLOOKUP($AC506,$B$2:$G$15,MATCH($AD506,$B$3:$G$3,0),FALSE),HLOOKUP($AZ$5,$J$2:$Y$8,3,FALSE)*VLOOKUP($AC506,$B$17:$G$30,MATCH($AD506,$B$18:$G$18,0),FALSE),HLOOKUP($AZ$5,$J$2:$Y$8,6,FALSE)))+HLOOKUP($AZ$5,$J$2:$Y$8,4,FALSE)*VLOOKUP($AC506,$B$32:$G$45,MATCH($AD506,$B$33:$G$33,0),FALSE)+HLOOKUP($AZ$5,$J$2:$Y$8,5,FALSE)*VLOOKUP($AC506,$B$47:$G$60,MATCH($AD506,$B$48:$G$48,0),FALSE),"N/A")</f>
        <v>38.200000000000003</v>
      </c>
      <c r="BB506" s="16">
        <f>IF(ISNUMBER($AG506),IF(OR(HLOOKUP($AZ$5,$I$2:$Y$8,4,FALSE)=1,HLOOKUP($AZ$5,$I$2:$Y$8,5,FALSE)=1,),HLOOKUP($AZ$5,$I$2:$Y$8,4,FALSE)*VLOOKUP($AC506,$B$32:$G$45,MATCH($AD506,$B$33:$G$33,0),FALSE)+HLOOKUP($AZ$5,$I$2:$Y$8,5,FALSE)*VLOOKUP($AC506,$B$47:$G$60,MATCH($AD506,$B$48:$G$48,0),FALSE)+$AG506,$AG506),"N/A")</f>
        <v>45.6</v>
      </c>
      <c r="BC506" s="16" t="str">
        <f>IF(BD506&gt;0, "true", "false")</f>
        <v>true</v>
      </c>
      <c r="BD506" s="16">
        <f>AH506</f>
        <v>0.996</v>
      </c>
      <c r="BE506" s="16">
        <f>IF(ISNUMBER($AE506),IF(OR(HLOOKUP($BE$5,$I$2:$Y$8,4,FALSE)=1,HLOOKUP($BE$5,$I$2:$Y$8,5,FALSE)=1,),HLOOKUP($BE$5,$I$2:$Y$8,4,FALSE)*VLOOKUP($AC506,$B$32:$G$45,MATCH($AD506,$B$33:$G$33,0),FALSE)+HLOOKUP($AU$5,$I$2:$Y$8,5,FALSE)*VLOOKUP($AC506,$B$47:$G$60,MATCH($AD506,$B$48:$G$48,0),FALSE)+$AE506,$AE506),"N/A")</f>
        <v>38</v>
      </c>
      <c r="BF506" s="16">
        <f>IF(ISNUMBER($AF506),$AF506*SQRT(SUMSQ(HLOOKUP($BE$5,$J$2:$Y$8,2,FALSE)*VLOOKUP($AC506,$B$2:$G$15,MATCH($AD506,$B$3:$G$3,0),FALSE),HLOOKUP($BE$5,$J$2:$Y$8,3,FALSE)*VLOOKUP($AC506,$B$17:$G$30,MATCH($AD506,$B$18:$G$18,0),FALSE),HLOOKUP($BE$5,$J$2:$Y$8,6,FALSE)))+HLOOKUP($BE$5,$J$2:$Y$8,4,FALSE)*VLOOKUP($AC506,$B$32:$G$45,MATCH($AD506,$B$33:$G$33,0),FALSE)+HLOOKUP($BE$5,$J$2:$Y$8,5,FALSE)*VLOOKUP($AC506,$B$47:$G$60,MATCH($AD506,$B$48:$G$48,0),FALSE),"N/A")</f>
        <v>38.200000000000003</v>
      </c>
      <c r="BG506" s="16">
        <f>IF(ISNUMBER($AG506),IF(OR(HLOOKUP($BE$5,$I$2:$Y$8,4,FALSE)=1,HLOOKUP($BE$5,$I$2:$Y$8,5,FALSE)=1,),HLOOKUP($BE$5,$I$2:$Y$8,4,FALSE)*VLOOKUP($AC506,$B$32:$G$45,MATCH($AD506,$B$33:$G$33,0),FALSE)+HLOOKUP($BE$5,$I$2:$Y$8,5,FALSE)*VLOOKUP($AC506,$B$47:$G$60,MATCH($AD506,$B$48:$G$48,0),FALSE)+$AG506,$AG506),"N/A")</f>
        <v>45.6</v>
      </c>
      <c r="BH506" s="16" t="str">
        <f>IF(BI506&gt;0, "true", "false")</f>
        <v>true</v>
      </c>
      <c r="BI506" s="16">
        <f>AH506</f>
        <v>0.996</v>
      </c>
      <c r="BJ506" s="16">
        <f>IF(ISNUMBER($AE506),IF(OR(HLOOKUP($BJ$5,$I$2:$Y$8,4,FALSE)=1,HLOOKUP($BJ$5,$I$2:$Y$8,5,FALSE)=1,),HLOOKUP($BJ$5,$I$2:$Y$8,4,FALSE)*VLOOKUP($AC506,$B$32:$G$45,MATCH($AD506,$B$33:$G$33,0),FALSE)+HLOOKUP($BJ$5,$I$2:$Y$8,5,FALSE)*VLOOKUP($AC506,$B$47:$G$60,MATCH($AD506,$B$48:$G$48,0),FALSE)+$AE506,$AE506),"N/A")</f>
        <v>38</v>
      </c>
      <c r="BK506" s="16">
        <f>IF(ISNUMBER($AF506),$AF506*SQRT(SUMSQ(HLOOKUP($BJ$5,$J$2:$Y$8,2,FALSE)*VLOOKUP($AC506,$B$2:$G$15,MATCH($AD506,$B$3:$G$3,0),FALSE),HLOOKUP($BJ$5,$J$2:$Y$8,3,FALSE)*VLOOKUP($AC506,$B$17:$G$30,MATCH($AD506,$B$18:$G$18,0),FALSE),HLOOKUP($BJ$5,$J$2:$Y$8,6,FALSE)))+HLOOKUP($BJ$5,$J$2:$Y$8,4,FALSE)*VLOOKUP($AC506,$B$32:$G$45,MATCH($AD506,$B$33:$G$33,0),FALSE)+HLOOKUP($BJ$5,$J$2:$Y$8,5,FALSE)*VLOOKUP($AC506,$B$47:$G$60,MATCH($AD506,$B$48:$G$48,0),FALSE),"N/A")</f>
        <v>38.200000000000003</v>
      </c>
      <c r="BL506" s="16">
        <f>IF(ISNUMBER($AG506),IF(OR(HLOOKUP($BJ$5,$I$2:$Y$8,4,FALSE)=1,HLOOKUP($BJ$5,$I$2:$Y$8,5,FALSE)=1,),HLOOKUP($BJ$5,$I$2:$Y$8,4,FALSE)*VLOOKUP($AC506,$B$32:$G$45,MATCH($AD506,$B$33:$G$33,0),FALSE)+HLOOKUP($BJ$5,$I$2:$Y$8,5,FALSE)*VLOOKUP($AC506,$B$47:$G$60,MATCH($AD506,$B$48:$G$48,0),FALSE)+$AG506,$AG506),"N/A")</f>
        <v>45.6</v>
      </c>
      <c r="BM506" s="16" t="str">
        <f>IF(BN506&gt;0, "true", "false")</f>
        <v>true</v>
      </c>
      <c r="BN506" s="16">
        <f>AH506</f>
        <v>0.996</v>
      </c>
      <c r="BO506" s="16">
        <f>IF(ISNUMBER($AI506),$AI506+HLOOKUP($BO$5,$J$2:$Y$8,4,FALSE)*VLOOKUP($AC506,$B$32:$G$45,MATCH($AD506,$B$33:$G$33,0),FALSE)+HLOOKUP($BO$5,$J$2:$Y$8,5,FALSE)*VLOOKUP($AC506,$B$47:$G$60,MATCH($AD506,$B$48:$G$48,0),FALSE),"N/A")</f>
        <v>38</v>
      </c>
      <c r="BP506" s="16">
        <f>IF(ISNUMBER($AJ506),$AJ506+HLOOKUP($BO$5,$J$2:$Y$8,4,FALSE)*VLOOKUP($AC506,$B$32:$G$45,MATCH($AD506,$B$33:$G$33,0),FALSE)+HLOOKUP($BO$5,$J$2:$Y$8,5,FALSE)*VLOOKUP($AC506,$B$47:$G$60,MATCH($AD506,$B$48:$G$48,0),FALSE),"N/A")</f>
        <v>38.299999999999997</v>
      </c>
      <c r="BQ506" s="16">
        <f>IF(ISNUMBER($AK506),$AK506+HLOOKUP($BO$5,$J$2:$Y$8,4,FALSE)*VLOOKUP($AC506,$B$32:$G$45,MATCH($AD506,$B$33:$G$33,0),FALSE)+HLOOKUP($BO$5,$J$2:$Y$8,5,FALSE)*VLOOKUP($AC506,$B$47:$G$60,MATCH($AD506,$B$48:$G$48,0),FALSE),"N/A")</f>
        <v>45.6</v>
      </c>
      <c r="BR506" s="16" t="str">
        <f>IF(BS506&gt;0, "true", "false")</f>
        <v>true</v>
      </c>
      <c r="BS506" s="16">
        <f>AL506</f>
        <v>0.96533333333333338</v>
      </c>
      <c r="BT506" s="16">
        <f>IF(ISNUMBER($AI506),$AI506+HLOOKUP($BT$5,$J$2:$Y$8,4,FALSE)*VLOOKUP($AC506,$B$32:$G$45,MATCH($AD506,$B$33:$G$33,0),FALSE)+HLOOKUP($BT$5,$J$2:$Y$8,5,FALSE)*VLOOKUP($AC506,$B$47:$G$60,MATCH($AD506,$B$48:$G$48,0),FALSE),"N/A")</f>
        <v>38</v>
      </c>
      <c r="BU506" s="16">
        <f>IF(ISNUMBER($AJ506),$AJ506+HLOOKUP($BT$5,$J$2:$Y$8,4,FALSE)*VLOOKUP($AC506,$B$32:$G$45,MATCH($AD506,$B$33:$G$33,0),FALSE)+HLOOKUP($BT$5,$J$2:$Y$8,5,FALSE)*VLOOKUP($AC506,$B$47:$G$60,MATCH($AD506,$B$48:$G$48,0),FALSE),"N/A")</f>
        <v>38.299999999999997</v>
      </c>
      <c r="BV506" s="16">
        <f>IF(ISNUMBER($AK506),$AK506+HLOOKUP($BT$5,$J$2:$Y$8,4,FALSE)*VLOOKUP($AC506,$B$32:$G$45,MATCH($AD506,$B$33:$G$33,0),FALSE)+HLOOKUP($BT$5,$J$2:$Y$8,5,FALSE)*VLOOKUP($AC506,$B$47:$G$60,MATCH($AD506,$B$48:$G$48,0),FALSE),"N/A")</f>
        <v>45.6</v>
      </c>
      <c r="BW506" s="16" t="str">
        <f>IF(BX506&gt;0, "true", "false")</f>
        <v>true</v>
      </c>
      <c r="BX506" s="16">
        <f>AL506</f>
        <v>0.96533333333333338</v>
      </c>
      <c r="BY506" s="16">
        <f>IF(ISNUMBER($AI506),$AI506+HLOOKUP($BY$5,$J$2:$Y$8,4,FALSE)*VLOOKUP($AC506,$B$32:$G$45,MATCH($AD506,$B$33:$G$33,0),FALSE)+HLOOKUP($BY$5,$J$2:$Y$8,5,FALSE)*VLOOKUP($AC506,$B$47:$G$60,MATCH($AD506,$B$48:$G$48,0),FALSE),"N/A")</f>
        <v>38</v>
      </c>
      <c r="BZ506" s="16">
        <f>IF(ISNUMBER($AJ506),$AJ506+HLOOKUP($BY$5,$J$2:$Y$8,4,FALSE)*VLOOKUP($AC506,$B$32:$G$45,MATCH($AD506,$B$33:$G$33,0),FALSE)+HLOOKUP($BY$5,$J$2:$Y$8,5,FALSE)*VLOOKUP($AC506,$B$47:$G$60,MATCH($AD506,$B$48:$G$48,0),FALSE),"N/A")</f>
        <v>38.299999999999997</v>
      </c>
      <c r="CA506" s="16">
        <f>IF(ISNUMBER($AK506),$AK506+HLOOKUP($BY$5,$J$2:$Y$8,4,FALSE)*VLOOKUP($AC506,$B$32:$G$45,MATCH($AD506,$B$33:$G$33,0),FALSE)+HLOOKUP($BY$5,$J$2:$Y$8,5,FALSE)*VLOOKUP($AC506,$B$47:$G$60,MATCH($AD506,$B$48:$G$48,0),FALSE),"N/A")</f>
        <v>45.6</v>
      </c>
      <c r="CB506" s="16" t="str">
        <f>IF(CC506&gt;0, "true", "false")</f>
        <v>true</v>
      </c>
      <c r="CC506" s="16">
        <f>AL506</f>
        <v>0.96533333333333338</v>
      </c>
      <c r="CD506" s="16">
        <f>IF(ISNUMBER($AI506),$AI506+HLOOKUP($CD$5,$J$2:$Y$8,4,FALSE)*VLOOKUP($AC506,$B$32:$G$45,MATCH($AD506,$B$33:$G$33,0),FALSE)+HLOOKUP($CD$5,$J$2:$Y$8,5,FALSE)*VLOOKUP($AC506,$B$47:$G$60,MATCH($AD506,$B$48:$G$48,0),FALSE),"N/A")</f>
        <v>38</v>
      </c>
      <c r="CE506" s="16">
        <f>IF(ISNUMBER($AJ506),$AJ506+HLOOKUP($CD$5,$J$2:$Y$8,4,FALSE)*VLOOKUP($AC506,$B$32:$G$45,MATCH($AD506,$B$33:$G$33,0),FALSE)+HLOOKUP($CD$5,$J$2:$Y$8,5,FALSE)*VLOOKUP($AC506,$B$47:$G$60,MATCH($AD506,$B$48:$G$48,0),FALSE),"N/A")</f>
        <v>38.299999999999997</v>
      </c>
      <c r="CF506" s="16">
        <f>IF(ISNUMBER($AK506),$AK506+HLOOKUP($CD$5,$J$2:$Y$8,4,FALSE)*VLOOKUP($AC506,$B$32:$G$45,MATCH($AD506,$B$33:$G$33,0),FALSE)+HLOOKUP($CD$5,$J$2:$Y$8,5,FALSE)*VLOOKUP($AC506,$B$47:$G$60,MATCH($AD506,$B$48:$G$48,0),FALSE),"N/A")</f>
        <v>45.6</v>
      </c>
      <c r="CG506" s="16" t="str">
        <f>IF(CH506&gt;0, "true", "false")</f>
        <v>true</v>
      </c>
      <c r="CH506" s="16">
        <f>AL506</f>
        <v>0.96533333333333338</v>
      </c>
      <c r="CI506" s="16">
        <f>IF(ISNUMBER($AM506),$AM506+HLOOKUP($CI$5,$J$2:$Y$8,4,FALSE)*VLOOKUP($AC506,$B$32:$G$45,MATCH($AD506,$B$33:$G$33,0),FALSE)+HLOOKUP($CI$5,$J$2:$Y$8,5,FALSE)*VLOOKUP($AC506,$B$47:$G$60,MATCH($AD506,$B$48:$G$48,0),FALSE),"N/A")</f>
        <v>38</v>
      </c>
      <c r="CJ506" s="16">
        <f>IF(ISNUMBER($AN506),$AN506+HLOOKUP($CI$5,$J$2:$Y$8,4,FALSE)*VLOOKUP($AC506,$B$32:$G$45,MATCH($AD506,$B$33:$G$33,0),FALSE)+HLOOKUP($CI$5,$J$2:$Y$8,5,FALSE)*VLOOKUP($AC506,$B$47:$G$60,MATCH($AD506,$B$48:$G$48,0),FALSE),"N/A")</f>
        <v>38.299999999999997</v>
      </c>
      <c r="CK506" s="16">
        <f>IF(ISNUMBER($AO506),$AO506+HLOOKUP($CI$5,$J$2:$Y$8,4,FALSE)*VLOOKUP($AC506,$B$32:$G$45,MATCH($AD506,$B$33:$G$33,0),FALSE)+HLOOKUP($CI$5,$J$2:$Y$8,5,FALSE)*VLOOKUP($AC506,$B$47:$G$60,MATCH($AD506,$B$48:$G$48,0),FALSE),"N/A")</f>
        <v>45.6</v>
      </c>
      <c r="CL506" s="16" t="str">
        <f>IF(CM506&gt;0, "true", "false")</f>
        <v>true</v>
      </c>
      <c r="CM506" s="76">
        <f>AP506</f>
        <v>0.96799999999999997</v>
      </c>
      <c r="CN506" s="16">
        <f>IF(ISNUMBER($AM506),$AM506+HLOOKUP($CN$5,$J$2:$Y$8,4,FALSE)*VLOOKUP($AC506,$B$32:$G$45,MATCH($AD506,$B$33:$G$33,0),FALSE)+HLOOKUP($CN$5,$J$2:$Y$8,5,FALSE)*VLOOKUP($AC506,$B$47:$G$60,MATCH($AD506,$B$48:$G$48,0),FALSE),"N/A")</f>
        <v>38</v>
      </c>
      <c r="CO506" s="16">
        <f>IF(ISNUMBER($AN506),$AN506+HLOOKUP($CN$5,$J$2:$Y$8,4,FALSE)*VLOOKUP($AC506,$B$32:$G$45,MATCH($AD506,$B$33:$G$33,0),FALSE)+HLOOKUP($CN$5,$J$2:$Y$8,5,FALSE)*VLOOKUP($AC506,$B$47:$G$60,MATCH($AD506,$B$48:$G$48,0),FALSE),"N/A")</f>
        <v>38.299999999999997</v>
      </c>
      <c r="CP506" s="16">
        <f>IF(ISNUMBER($AO506),$AO506+HLOOKUP($CN$5,$J$2:$Y$8,4,FALSE)*VLOOKUP($AC506,$B$32:$G$45,MATCH($AD506,$B$33:$G$33,0),FALSE)+HLOOKUP($CN$5,$J$2:$Y$8,5,FALSE)*VLOOKUP($AC506,$B$47:$G$60,MATCH($AD506,$B$48:$G$48,0),FALSE),"N/A")</f>
        <v>45.6</v>
      </c>
      <c r="CQ506" s="16" t="str">
        <f>IF(CR506&gt;0, "true", "false")</f>
        <v>true</v>
      </c>
      <c r="CR506" s="76">
        <f>AP506</f>
        <v>0.96799999999999997</v>
      </c>
      <c r="CS506" s="16">
        <f>IF(ISNUMBER($AM506),$AM506+HLOOKUP($CS$5,$J$2:$Y$8,4,FALSE)*VLOOKUP($AC506,$B$32:$G$45,MATCH($AD506,$B$33:$G$33,0),FALSE)+HLOOKUP($CS$5,$J$2:$Y$8,5,FALSE)*VLOOKUP($AC506,$B$47:$G$60,MATCH($AD506,$B$48:$G$48,0),FALSE),"N/A")</f>
        <v>38</v>
      </c>
      <c r="CT506" s="16">
        <f>IF(ISNUMBER($AN506),$AN506+HLOOKUP($CS$5,$J$2:$Y$8,4,FALSE)*VLOOKUP($AC506,$B$32:$G$45,MATCH($AD506,$B$33:$G$33,0),FALSE)+HLOOKUP($CS$5,$J$2:$Y$8,5,FALSE)*VLOOKUP($AC506,$B$47:$G$60,MATCH($AD506,$B$48:$G$48,0),FALSE),"N/A")</f>
        <v>38.299999999999997</v>
      </c>
      <c r="CU506" s="16">
        <f>IF(ISNUMBER($AO506),$AO506+HLOOKUP($CS$5,$J$2:$Y$8,4,FALSE)*VLOOKUP($AC506,$B$32:$G$45,MATCH($AD506,$B$33:$G$33,0),FALSE)+HLOOKUP($CS$5,$J$2:$Y$8,5,FALSE)*VLOOKUP($AC506,$B$47:$G$60,MATCH($AD506,$B$48:$G$48,0),FALSE),"N/A")</f>
        <v>45.6</v>
      </c>
      <c r="CV506" s="16" t="str">
        <f>IF(CW506&gt;0, "true", "false")</f>
        <v>true</v>
      </c>
      <c r="CW506" s="76">
        <f>AP506</f>
        <v>0.96799999999999997</v>
      </c>
      <c r="CX506" s="16">
        <f>IF(ISNUMBER($AM506),$AM506+HLOOKUP($CX$5,$J$2:$Y$8,4,FALSE)*VLOOKUP($AC506,$B$32:$G$45,MATCH($AD506,$B$33:$G$33,0),FALSE)+HLOOKUP($CX$5,$J$2:$Y$8,5,FALSE)*VLOOKUP($AC506,$B$47:$G$60,MATCH($AD506,$B$48:$G$48,0),FALSE),"N/A")</f>
        <v>38</v>
      </c>
      <c r="CY506" s="16">
        <f>IF(ISNUMBER($AN506),$AN506+HLOOKUP($CX$5,$J$2:$Y$8,4,FALSE)*VLOOKUP($AC506,$B$32:$G$45,MATCH($AD506,$B$33:$G$33,0),FALSE)+HLOOKUP($CX$5,$J$2:$Y$8,5,FALSE)*VLOOKUP($AC506,$B$47:$G$60,MATCH($AD506,$B$48:$G$48,0),FALSE),"N/A")</f>
        <v>38.299999999999997</v>
      </c>
      <c r="CZ506" s="16">
        <f>IF(ISNUMBER($AO506),$AO506+HLOOKUP($CX$5,$J$2:$Y$8,4,FALSE)*VLOOKUP($AC506,$B$32:$G$45,MATCH($AD506,$B$33:$G$33,0),FALSE)+HLOOKUP($CX$5,$J$2:$Y$8,5,FALSE)*VLOOKUP($AC506,$B$47:$G$60,MATCH($AD506,$B$48:$G$48,0),FALSE),"N/A")</f>
        <v>45.6</v>
      </c>
      <c r="DA506" s="16" t="str">
        <f>IF(DB506&gt;0, "true", "false")</f>
        <v>true</v>
      </c>
      <c r="DB506" s="76">
        <f>AP506</f>
        <v>0.96799999999999997</v>
      </c>
      <c r="DC506" s="16">
        <f>IF(ISNUMBER($AQ506),$AQ506+HLOOKUP($DC$5,$J$2:$Y$8,4,FALSE)*VLOOKUP($AC506,$B$32:$G$45,MATCH($AD506,$B$33:$G$33,0),FALSE)+HLOOKUP($DC$5,$J$2:$Y$8,5,FALSE)*VLOOKUP($AC506,$B$47:$G$60,MATCH($AD506,$B$48:$G$48,0),FALSE),"N/A")</f>
        <v>38</v>
      </c>
      <c r="DD506" s="16">
        <f>IF(ISNUMBER($AR506),$AR506+HLOOKUP($DC$5,$J$2:$Y$8,4,FALSE)*VLOOKUP($AC506,$B$32:$G$45,MATCH($AD506,$B$33:$G$33,0),FALSE)+HLOOKUP($DC$5,$J$2:$Y$8,5,FALSE)*VLOOKUP($AC506,$B$47:$G$60,MATCH($AD506,$B$48:$G$48,0),FALSE),"N/A")</f>
        <v>45.6</v>
      </c>
      <c r="DE506" s="16">
        <f>IF(ISNUMBER($AS506),$AS506+HLOOKUP($DC$5,$J$2:$Y$8,4,FALSE)*VLOOKUP($AC506,$B$32:$G$45,MATCH($AD506,$B$33:$G$33,0),FALSE)+HLOOKUP($DC$5,$J$2:$Y$8,5,FALSE)*VLOOKUP($AC506,$B$47:$G$60,MATCH($AD506,$B$48:$G$48,0),FALSE),"N/A")</f>
        <v>45.6</v>
      </c>
      <c r="DF506" s="16" t="str">
        <f>IF(DG506&gt;0, "true", "false")</f>
        <v>false</v>
      </c>
      <c r="DG506" s="76">
        <f>AT506</f>
        <v>0</v>
      </c>
      <c r="DH506" s="16">
        <f>IF(ISNUMBER($AQ506),$AQ506+HLOOKUP($DH$5,$J$2:$Y$8,4,FALSE)*VLOOKUP($AC506,$B$32:$G$45,MATCH($AD506,$B$33:$G$33,0),FALSE)+HLOOKUP($DH$5,$J$2:$Y$8,5,FALSE)*VLOOKUP($AC506,$B$47:$G$60,MATCH($AD506,$B$48:$G$48,0),FALSE),"N/A")</f>
        <v>38</v>
      </c>
      <c r="DI506" s="16">
        <f>IF(ISNUMBER($AR506),$AR506+HLOOKUP($DH$5,$J$2:$Y$8,4,FALSE)*VLOOKUP($AC506,$B$32:$G$45,MATCH($AD506,$B$33:$G$33,0),FALSE)+HLOOKUP($DH$5,$J$2:$Y$8,5,FALSE)*VLOOKUP($AC506,$B$47:$G$60,MATCH($AD506,$B$48:$G$48,0),FALSE),"N/A")</f>
        <v>45.6</v>
      </c>
      <c r="DJ506" s="16">
        <f>IF(ISNUMBER($AS506),$AS506+HLOOKUP($DH$5,$J$2:$Y$8,4,FALSE)*VLOOKUP($AC506,$B$32:$G$45,MATCH($AD506,$B$33:$G$33,0),FALSE)+HLOOKUP($DH$5,$J$2:$Y$8,5,FALSE)*VLOOKUP($AC506,$B$47:$G$60,MATCH($AD506,$B$48:$G$48,0),FALSE),"N/A")</f>
        <v>45.6</v>
      </c>
      <c r="DK506" s="16" t="str">
        <f>IF(DL506&gt;0, "true", "false")</f>
        <v>false</v>
      </c>
      <c r="DL506" s="76">
        <f>AT506</f>
        <v>0</v>
      </c>
      <c r="DM506" s="16">
        <f>IF(ISNUMBER($AQ506),$AQ506+HLOOKUP($DM$5,$J$2:$Y$8,4,FALSE)*VLOOKUP($AC506,$B$32:$G$45,MATCH($AD506,$B$33:$G$33,0),FALSE)+HLOOKUP($DM$5,$J$2:$Y$8,5,FALSE)*VLOOKUP($AC506,$B$47:$G$60,MATCH($AD506,$B$48:$G$48,0),FALSE),"N/A")</f>
        <v>38</v>
      </c>
      <c r="DN506" s="16">
        <f>IF(ISNUMBER($AR506),$AR506+HLOOKUP($DM$5,$J$2:$Y$8,4,FALSE)*VLOOKUP($AC506,$B$32:$G$45,MATCH($AD506,$B$33:$G$33,0),FALSE)+HLOOKUP($DM$5,$J$2:$Y$8,5,FALSE)*VLOOKUP($AC506,$B$47:$G$60,MATCH($AD506,$B$48:$G$48,0),FALSE),"N/A")</f>
        <v>45.6</v>
      </c>
      <c r="DO506" s="16">
        <f>IF(ISNUMBER($AS506),$AS506+HLOOKUP($DM$5,$J$2:$Y$8,4,FALSE)*VLOOKUP($AC506,$B$32:$G$45,MATCH($AD506,$B$33:$G$33,0),FALSE)+HLOOKUP($DM$5,$J$2:$Y$8,5,FALSE)*VLOOKUP($AC506,$B$47:$G$60,MATCH($AD506,$B$48:$G$48,0),FALSE),"N/A")</f>
        <v>45.6</v>
      </c>
      <c r="DP506" s="16" t="str">
        <f>IF(DQ506&gt;0, "true", "false")</f>
        <v>false</v>
      </c>
      <c r="DQ506" s="76">
        <f>AT506</f>
        <v>0</v>
      </c>
      <c r="DR506" s="16">
        <f>IF(ISNUMBER($AQ506),$AQ506+HLOOKUP($DR$5,$J$2:$Y$8,4,FALSE)*VLOOKUP($AC506,$B$32:$G$45,MATCH($AD506,$B$33:$G$33,0),FALSE)+HLOOKUP($DR$5,$J$2:$Y$8,5,FALSE)*VLOOKUP($AC506,$B$47:$G$60,MATCH($AD506,$B$48:$G$48,0),FALSE),"N/A")</f>
        <v>38</v>
      </c>
      <c r="DS506" s="16">
        <f>IF(ISNUMBER($AR506),$AR506+HLOOKUP($DR$5,$J$2:$Y$8,4,FALSE)*VLOOKUP($AC506,$B$32:$G$45,MATCH($AD506,$B$33:$G$33,0),FALSE)+HLOOKUP($DR$5,$J$2:$Y$8,5,FALSE)*VLOOKUP($AC506,$B$47:$G$60,MATCH($AD506,$B$48:$G$48,0),FALSE),"N/A")</f>
        <v>45.6</v>
      </c>
      <c r="DT506" s="16">
        <f>IF(ISNUMBER($AS506),$AS506+HLOOKUP($DR$5,$J$2:$Y$8,4,FALSE)*VLOOKUP($AC506,$B$32:$G$45,MATCH($AD506,$B$33:$G$33,0),FALSE)+HLOOKUP($DR$5,$J$2:$Y$8,5,FALSE)*VLOOKUP($AC506,$B$47:$G$60,MATCH($AD506,$B$48:$G$48,0),FALSE),"N/A")</f>
        <v>45.6</v>
      </c>
      <c r="DU506" s="16" t="str">
        <f>IF(DV506&gt;0, "true", "false")</f>
        <v>false</v>
      </c>
      <c r="DV506" s="76">
        <f>AT506</f>
        <v>0</v>
      </c>
    </row>
    <row r="507" spans="27:126" x14ac:dyDescent="0.35">
      <c r="AA507" s="74">
        <v>1.5</v>
      </c>
      <c r="AB507" s="73">
        <f t="shared" si="1402"/>
        <v>6.6290322580645125</v>
      </c>
      <c r="AC507" s="23" t="s">
        <v>13</v>
      </c>
      <c r="AD507" s="40" t="s">
        <v>3</v>
      </c>
      <c r="AE507" s="16">
        <f>[2]gamma_Schätzung_Corr_Poll!E151</f>
        <v>38</v>
      </c>
      <c r="AF507" s="16">
        <f>[2]gamma_Schätzung_Corr_Poll!E152</f>
        <v>41.1</v>
      </c>
      <c r="AG507" s="16">
        <f>[2]gamma_Schätzung_Corr_Poll!E153</f>
        <v>76</v>
      </c>
      <c r="AH507" s="16">
        <f>[2]gamma_Schätzung_Corr_Poll!E149</f>
        <v>0.998</v>
      </c>
      <c r="AI507" s="16">
        <f>[2]gamma_Schätzung_Corr_Poll!F151</f>
        <v>38</v>
      </c>
      <c r="AJ507" s="16">
        <f>[2]gamma_Schätzung_Corr_Poll!F152</f>
        <v>42.2</v>
      </c>
      <c r="AK507" s="16">
        <f>[2]gamma_Schätzung_Corr_Poll!F153</f>
        <v>76</v>
      </c>
      <c r="AL507" s="16">
        <f>[2]gamma_Schätzung_Corr_Poll!F149</f>
        <v>0.97199999999999998</v>
      </c>
      <c r="AM507" s="16">
        <f>[2]gamma_Schätzung_Corr_Poll!G151</f>
        <v>38</v>
      </c>
      <c r="AN507" s="16">
        <f>[2]gamma_Schätzung_Corr_Poll!G152</f>
        <v>42.9</v>
      </c>
      <c r="AO507" s="16">
        <f>[2]gamma_Schätzung_Corr_Poll!G153</f>
        <v>76</v>
      </c>
      <c r="AP507" s="16">
        <f>[2]gamma_Schätzung_Corr_Poll!G149</f>
        <v>0.96519999999999995</v>
      </c>
      <c r="AQ507" s="16">
        <f>[2]gamma_Schätzung_Corr_Poll!H151</f>
        <v>38</v>
      </c>
      <c r="AR507" s="16">
        <f>[2]gamma_Schätzung_Corr_Poll!H152</f>
        <v>76</v>
      </c>
      <c r="AS507" s="16">
        <f>[2]gamma_Schätzung_Corr_Poll!H153</f>
        <v>76</v>
      </c>
      <c r="AT507" s="16">
        <f>[2]gamma_Schätzung_Corr_Poll!H149</f>
        <v>0</v>
      </c>
      <c r="AU507" s="16">
        <f>IF(ISNUMBER($AE507),IF(OR(HLOOKUP($AU$5,$I$2:$Y$8,4,FALSE)=1,HLOOKUP($AU$5,$I$2:$Y$8,5,FALSE)=1,),HLOOKUP($AU$5,$I$2:$Y$8,4,FALSE)*VLOOKUP($AC507,$B$32:$G$45,MATCH($AD507,$B$33:$G$33,0),FALSE)+HLOOKUP($AU$5,$I$2:$Y$8,5,FALSE)*VLOOKUP($AC507,$B$47:$G$60,MATCH($AD507,$B$48:$G$48,0),FALSE)+$AE507,$AE507),"N/A")</f>
        <v>38</v>
      </c>
      <c r="AV507" s="16">
        <f>IF(ISNUMBER($AF507),$AF507*SQRT(SUMSQ(HLOOKUP($AU$5,$J$2:$Y$8,2,FALSE)*VLOOKUP($AC507,$B$2:$G$15,MATCH($AD507,$B$3:$G$3,0),FALSE),HLOOKUP($AU$5,$J$2:$Y$8,3,FALSE)*VLOOKUP($AC507,$B$17:$G$30,MATCH($AD507,$B$18:$G$18,0),FALSE),HLOOKUP($AU$5,$J$2:$Y$8,6,FALSE)))+HLOOKUP($AU$5,$J$2:$Y$8,4,FALSE)*VLOOKUP($AC507,$B$32:$G$45,MATCH($AD507,$B$33:$G$33,0),FALSE)+HLOOKUP($AU$5,$J$2:$Y$8,5,FALSE)*VLOOKUP($AC507,$B$47:$G$60,MATCH($AD507,$B$48:$G$48,0),FALSE),"N/A")</f>
        <v>41.1</v>
      </c>
      <c r="AW507" s="16">
        <f>IF(ISNUMBER($AG507),IF(OR(HLOOKUP($AU$5,$I$2:$Y$8,4,FALSE)=1,HLOOKUP($AU$5,$I$2:$Y$8,5,FALSE)=1,),HLOOKUP($AU$5,$I$2:$Y$8,4,FALSE)*VLOOKUP($AC507,$B$32:$G$45,MATCH($AD507,$B$33:$G$33,0),FALSE)+HLOOKUP($AU$5,$I$2:$Y$8,5,FALSE)*VLOOKUP($AC507,$B$47:$G$60,MATCH($AD507,$B$48:$G$48,0),FALSE)+$AG507,$AG507),"N/A")</f>
        <v>76</v>
      </c>
      <c r="AX507" s="47" t="str">
        <f>IF(AY507&gt;0, "true", "false")</f>
        <v>true</v>
      </c>
      <c r="AY507" s="16">
        <f>AH507</f>
        <v>0.998</v>
      </c>
      <c r="AZ507" s="16">
        <f>IF(ISNUMBER($AE507),IF(OR(HLOOKUP($AZ$5,$I$2:$Y$8,4,FALSE)=1,HLOOKUP($AZ$5,$I$2:$Y$8,5,FALSE)=1,),HLOOKUP($AZ$5,$I$2:$Y$8,4,FALSE)*VLOOKUP($AC507,$B$32:$G$45,MATCH($AD507,$B$33:$G$33,0),FALSE)+HLOOKUP($AZ$5,$I$2:$Y$8,5,FALSE)*VLOOKUP($AC507,$B$47:$G$60,MATCH($AD507,$B$48:$G$48,0),FALSE)+$AE507,$AE507),"N/A")</f>
        <v>38</v>
      </c>
      <c r="BA507" s="16">
        <f>IF(ISNUMBER($AF507),$AF507*SQRT(SUMSQ(HLOOKUP($AZ$5,$J$2:$Y$8,2,FALSE)*VLOOKUP($AC507,$B$2:$G$15,MATCH($AD507,$B$3:$G$3,0),FALSE),HLOOKUP($AZ$5,$J$2:$Y$8,3,FALSE)*VLOOKUP($AC507,$B$17:$G$30,MATCH($AD507,$B$18:$G$18,0),FALSE),HLOOKUP($AZ$5,$J$2:$Y$8,6,FALSE)))+HLOOKUP($AZ$5,$J$2:$Y$8,4,FALSE)*VLOOKUP($AC507,$B$32:$G$45,MATCH($AD507,$B$33:$G$33,0),FALSE)+HLOOKUP($AZ$5,$J$2:$Y$8,5,FALSE)*VLOOKUP($AC507,$B$47:$G$60,MATCH($AD507,$B$48:$G$48,0),FALSE),"N/A")</f>
        <v>41.1</v>
      </c>
      <c r="BB507" s="16">
        <f>IF(ISNUMBER($AG507),IF(OR(HLOOKUP($AZ$5,$I$2:$Y$8,4,FALSE)=1,HLOOKUP($AZ$5,$I$2:$Y$8,5,FALSE)=1,),HLOOKUP($AZ$5,$I$2:$Y$8,4,FALSE)*VLOOKUP($AC507,$B$32:$G$45,MATCH($AD507,$B$33:$G$33,0),FALSE)+HLOOKUP($AZ$5,$I$2:$Y$8,5,FALSE)*VLOOKUP($AC507,$B$47:$G$60,MATCH($AD507,$B$48:$G$48,0),FALSE)+$AG507,$AG507),"N/A")</f>
        <v>76</v>
      </c>
      <c r="BC507" s="16" t="str">
        <f>IF(BD507&gt;0, "true", "false")</f>
        <v>true</v>
      </c>
      <c r="BD507" s="16">
        <f>AH507</f>
        <v>0.998</v>
      </c>
      <c r="BE507" s="16">
        <f>IF(ISNUMBER($AE507),IF(OR(HLOOKUP($BE$5,$I$2:$Y$8,4,FALSE)=1,HLOOKUP($BE$5,$I$2:$Y$8,5,FALSE)=1,),HLOOKUP($BE$5,$I$2:$Y$8,4,FALSE)*VLOOKUP($AC507,$B$32:$G$45,MATCH($AD507,$B$33:$G$33,0),FALSE)+HLOOKUP($AU$5,$I$2:$Y$8,5,FALSE)*VLOOKUP($AC507,$B$47:$G$60,MATCH($AD507,$B$48:$G$48,0),FALSE)+$AE507,$AE507),"N/A")</f>
        <v>38</v>
      </c>
      <c r="BF507" s="16">
        <f>IF(ISNUMBER($AF507),$AF507*SQRT(SUMSQ(HLOOKUP($BE$5,$J$2:$Y$8,2,FALSE)*VLOOKUP($AC507,$B$2:$G$15,MATCH($AD507,$B$3:$G$3,0),FALSE),HLOOKUP($BE$5,$J$2:$Y$8,3,FALSE)*VLOOKUP($AC507,$B$17:$G$30,MATCH($AD507,$B$18:$G$18,0),FALSE),HLOOKUP($BE$5,$J$2:$Y$8,6,FALSE)))+HLOOKUP($BE$5,$J$2:$Y$8,4,FALSE)*VLOOKUP($AC507,$B$32:$G$45,MATCH($AD507,$B$33:$G$33,0),FALSE)+HLOOKUP($BE$5,$J$2:$Y$8,5,FALSE)*VLOOKUP($AC507,$B$47:$G$60,MATCH($AD507,$B$48:$G$48,0),FALSE),"N/A")</f>
        <v>41.1</v>
      </c>
      <c r="BG507" s="16">
        <f>IF(ISNUMBER($AG507),IF(OR(HLOOKUP($BE$5,$I$2:$Y$8,4,FALSE)=1,HLOOKUP($BE$5,$I$2:$Y$8,5,FALSE)=1,),HLOOKUP($BE$5,$I$2:$Y$8,4,FALSE)*VLOOKUP($AC507,$B$32:$G$45,MATCH($AD507,$B$33:$G$33,0),FALSE)+HLOOKUP($BE$5,$I$2:$Y$8,5,FALSE)*VLOOKUP($AC507,$B$47:$G$60,MATCH($AD507,$B$48:$G$48,0),FALSE)+$AG507,$AG507),"N/A")</f>
        <v>76</v>
      </c>
      <c r="BH507" s="16" t="str">
        <f>IF(BI507&gt;0, "true", "false")</f>
        <v>true</v>
      </c>
      <c r="BI507" s="16">
        <f>AH507</f>
        <v>0.998</v>
      </c>
      <c r="BJ507" s="16">
        <f>IF(ISNUMBER($AE507),IF(OR(HLOOKUP($BJ$5,$I$2:$Y$8,4,FALSE)=1,HLOOKUP($BJ$5,$I$2:$Y$8,5,FALSE)=1,),HLOOKUP($BJ$5,$I$2:$Y$8,4,FALSE)*VLOOKUP($AC507,$B$32:$G$45,MATCH($AD507,$B$33:$G$33,0),FALSE)+HLOOKUP($BJ$5,$I$2:$Y$8,5,FALSE)*VLOOKUP($AC507,$B$47:$G$60,MATCH($AD507,$B$48:$G$48,0),FALSE)+$AE507,$AE507),"N/A")</f>
        <v>38</v>
      </c>
      <c r="BK507" s="16">
        <f>IF(ISNUMBER($AF507),$AF507*SQRT(SUMSQ(HLOOKUP($BJ$5,$J$2:$Y$8,2,FALSE)*VLOOKUP($AC507,$B$2:$G$15,MATCH($AD507,$B$3:$G$3,0),FALSE),HLOOKUP($BJ$5,$J$2:$Y$8,3,FALSE)*VLOOKUP($AC507,$B$17:$G$30,MATCH($AD507,$B$18:$G$18,0),FALSE),HLOOKUP($BJ$5,$J$2:$Y$8,6,FALSE)))+HLOOKUP($BJ$5,$J$2:$Y$8,4,FALSE)*VLOOKUP($AC507,$B$32:$G$45,MATCH($AD507,$B$33:$G$33,0),FALSE)+HLOOKUP($BJ$5,$J$2:$Y$8,5,FALSE)*VLOOKUP($AC507,$B$47:$G$60,MATCH($AD507,$B$48:$G$48,0),FALSE),"N/A")</f>
        <v>41.1</v>
      </c>
      <c r="BL507" s="16">
        <f>IF(ISNUMBER($AG507),IF(OR(HLOOKUP($BJ$5,$I$2:$Y$8,4,FALSE)=1,HLOOKUP($BJ$5,$I$2:$Y$8,5,FALSE)=1,),HLOOKUP($BJ$5,$I$2:$Y$8,4,FALSE)*VLOOKUP($AC507,$B$32:$G$45,MATCH($AD507,$B$33:$G$33,0),FALSE)+HLOOKUP($BJ$5,$I$2:$Y$8,5,FALSE)*VLOOKUP($AC507,$B$47:$G$60,MATCH($AD507,$B$48:$G$48,0),FALSE)+$AG507,$AG507),"N/A")</f>
        <v>76</v>
      </c>
      <c r="BM507" s="16" t="str">
        <f>IF(BN507&gt;0, "true", "false")</f>
        <v>true</v>
      </c>
      <c r="BN507" s="16">
        <f>AH507</f>
        <v>0.998</v>
      </c>
      <c r="BO507" s="16">
        <f>IF(ISNUMBER($AI507),$AI507+HLOOKUP($BO$5,$J$2:$Y$8,4,FALSE)*VLOOKUP($AC507,$B$32:$G$45,MATCH($AD507,$B$33:$G$33,0),FALSE)+HLOOKUP($BO$5,$J$2:$Y$8,5,FALSE)*VLOOKUP($AC507,$B$47:$G$60,MATCH($AD507,$B$48:$G$48,0),FALSE),"N/A")</f>
        <v>38</v>
      </c>
      <c r="BP507" s="16">
        <f>IF(ISNUMBER($AJ507),$AJ507+HLOOKUP($BO$5,$J$2:$Y$8,4,FALSE)*VLOOKUP($AC507,$B$32:$G$45,MATCH($AD507,$B$33:$G$33,0),FALSE)+HLOOKUP($BO$5,$J$2:$Y$8,5,FALSE)*VLOOKUP($AC507,$B$47:$G$60,MATCH($AD507,$B$48:$G$48,0),FALSE),"N/A")</f>
        <v>42.2</v>
      </c>
      <c r="BQ507" s="16">
        <f>IF(ISNUMBER($AK507),$AK507+HLOOKUP($BO$5,$J$2:$Y$8,4,FALSE)*VLOOKUP($AC507,$B$32:$G$45,MATCH($AD507,$B$33:$G$33,0),FALSE)+HLOOKUP($BO$5,$J$2:$Y$8,5,FALSE)*VLOOKUP($AC507,$B$47:$G$60,MATCH($AD507,$B$48:$G$48,0),FALSE),"N/A")</f>
        <v>76</v>
      </c>
      <c r="BR507" s="16" t="str">
        <f>IF(BS507&gt;0, "true", "false")</f>
        <v>true</v>
      </c>
      <c r="BS507" s="16">
        <f>AL507</f>
        <v>0.97199999999999998</v>
      </c>
      <c r="BT507" s="16">
        <f>IF(ISNUMBER($AI507),$AI507+HLOOKUP($BT$5,$J$2:$Y$8,4,FALSE)*VLOOKUP($AC507,$B$32:$G$45,MATCH($AD507,$B$33:$G$33,0),FALSE)+HLOOKUP($BT$5,$J$2:$Y$8,5,FALSE)*VLOOKUP($AC507,$B$47:$G$60,MATCH($AD507,$B$48:$G$48,0),FALSE),"N/A")</f>
        <v>38</v>
      </c>
      <c r="BU507" s="16">
        <f>IF(ISNUMBER($AJ507),$AJ507+HLOOKUP($BT$5,$J$2:$Y$8,4,FALSE)*VLOOKUP($AC507,$B$32:$G$45,MATCH($AD507,$B$33:$G$33,0),FALSE)+HLOOKUP($BT$5,$J$2:$Y$8,5,FALSE)*VLOOKUP($AC507,$B$47:$G$60,MATCH($AD507,$B$48:$G$48,0),FALSE),"N/A")</f>
        <v>42.2</v>
      </c>
      <c r="BV507" s="16">
        <f>IF(ISNUMBER($AK507),$AK507+HLOOKUP($BT$5,$J$2:$Y$8,4,FALSE)*VLOOKUP($AC507,$B$32:$G$45,MATCH($AD507,$B$33:$G$33,0),FALSE)+HLOOKUP($BT$5,$J$2:$Y$8,5,FALSE)*VLOOKUP($AC507,$B$47:$G$60,MATCH($AD507,$B$48:$G$48,0),FALSE),"N/A")</f>
        <v>76</v>
      </c>
      <c r="BW507" s="16" t="str">
        <f>IF(BX507&gt;0, "true", "false")</f>
        <v>true</v>
      </c>
      <c r="BX507" s="16">
        <f>AL507</f>
        <v>0.97199999999999998</v>
      </c>
      <c r="BY507" s="16">
        <f>IF(ISNUMBER($AI507),$AI507+HLOOKUP($BY$5,$J$2:$Y$8,4,FALSE)*VLOOKUP($AC507,$B$32:$G$45,MATCH($AD507,$B$33:$G$33,0),FALSE)+HLOOKUP($BY$5,$J$2:$Y$8,5,FALSE)*VLOOKUP($AC507,$B$47:$G$60,MATCH($AD507,$B$48:$G$48,0),FALSE),"N/A")</f>
        <v>38</v>
      </c>
      <c r="BZ507" s="16">
        <f>IF(ISNUMBER($AJ507),$AJ507+HLOOKUP($BY$5,$J$2:$Y$8,4,FALSE)*VLOOKUP($AC507,$B$32:$G$45,MATCH($AD507,$B$33:$G$33,0),FALSE)+HLOOKUP($BY$5,$J$2:$Y$8,5,FALSE)*VLOOKUP($AC507,$B$47:$G$60,MATCH($AD507,$B$48:$G$48,0),FALSE),"N/A")</f>
        <v>42.2</v>
      </c>
      <c r="CA507" s="16">
        <f>IF(ISNUMBER($AK507),$AK507+HLOOKUP($BY$5,$J$2:$Y$8,4,FALSE)*VLOOKUP($AC507,$B$32:$G$45,MATCH($AD507,$B$33:$G$33,0),FALSE)+HLOOKUP($BY$5,$J$2:$Y$8,5,FALSE)*VLOOKUP($AC507,$B$47:$G$60,MATCH($AD507,$B$48:$G$48,0),FALSE),"N/A")</f>
        <v>76</v>
      </c>
      <c r="CB507" s="16" t="str">
        <f>IF(CC507&gt;0, "true", "false")</f>
        <v>true</v>
      </c>
      <c r="CC507" s="16">
        <f>AL507</f>
        <v>0.97199999999999998</v>
      </c>
      <c r="CD507" s="16">
        <f>IF(ISNUMBER($AI507),$AI507+HLOOKUP($CD$5,$J$2:$Y$8,4,FALSE)*VLOOKUP($AC507,$B$32:$G$45,MATCH($AD507,$B$33:$G$33,0),FALSE)+HLOOKUP($CD$5,$J$2:$Y$8,5,FALSE)*VLOOKUP($AC507,$B$47:$G$60,MATCH($AD507,$B$48:$G$48,0),FALSE),"N/A")</f>
        <v>38</v>
      </c>
      <c r="CE507" s="16">
        <f>IF(ISNUMBER($AJ507),$AJ507+HLOOKUP($CD$5,$J$2:$Y$8,4,FALSE)*VLOOKUP($AC507,$B$32:$G$45,MATCH($AD507,$B$33:$G$33,0),FALSE)+HLOOKUP($CD$5,$J$2:$Y$8,5,FALSE)*VLOOKUP($AC507,$B$47:$G$60,MATCH($AD507,$B$48:$G$48,0),FALSE),"N/A")</f>
        <v>42.2</v>
      </c>
      <c r="CF507" s="16">
        <f>IF(ISNUMBER($AK507),$AK507+HLOOKUP($CD$5,$J$2:$Y$8,4,FALSE)*VLOOKUP($AC507,$B$32:$G$45,MATCH($AD507,$B$33:$G$33,0),FALSE)+HLOOKUP($CD$5,$J$2:$Y$8,5,FALSE)*VLOOKUP($AC507,$B$47:$G$60,MATCH($AD507,$B$48:$G$48,0),FALSE),"N/A")</f>
        <v>76</v>
      </c>
      <c r="CG507" s="16" t="str">
        <f>IF(CH507&gt;0, "true", "false")</f>
        <v>true</v>
      </c>
      <c r="CH507" s="16">
        <f>AL507</f>
        <v>0.97199999999999998</v>
      </c>
      <c r="CI507" s="16">
        <f>IF(ISNUMBER($AM507),$AM507+HLOOKUP($CI$5,$J$2:$Y$8,4,FALSE)*VLOOKUP($AC507,$B$32:$G$45,MATCH($AD507,$B$33:$G$33,0),FALSE)+HLOOKUP($CI$5,$J$2:$Y$8,5,FALSE)*VLOOKUP($AC507,$B$47:$G$60,MATCH($AD507,$B$48:$G$48,0),FALSE),"N/A")</f>
        <v>38</v>
      </c>
      <c r="CJ507" s="16">
        <f>IF(ISNUMBER($AN507),$AN507+HLOOKUP($CI$5,$J$2:$Y$8,4,FALSE)*VLOOKUP($AC507,$B$32:$G$45,MATCH($AD507,$B$33:$G$33,0),FALSE)+HLOOKUP($CI$5,$J$2:$Y$8,5,FALSE)*VLOOKUP($AC507,$B$47:$G$60,MATCH($AD507,$B$48:$G$48,0),FALSE),"N/A")</f>
        <v>42.9</v>
      </c>
      <c r="CK507" s="16">
        <f>IF(ISNUMBER($AO507),$AO507+HLOOKUP($CI$5,$J$2:$Y$8,4,FALSE)*VLOOKUP($AC507,$B$32:$G$45,MATCH($AD507,$B$33:$G$33,0),FALSE)+HLOOKUP($CI$5,$J$2:$Y$8,5,FALSE)*VLOOKUP($AC507,$B$47:$G$60,MATCH($AD507,$B$48:$G$48,0),FALSE),"N/A")</f>
        <v>76</v>
      </c>
      <c r="CL507" s="16" t="str">
        <f>IF(CM507&gt;0, "true", "false")</f>
        <v>true</v>
      </c>
      <c r="CM507" s="76">
        <f>AP507</f>
        <v>0.96519999999999995</v>
      </c>
      <c r="CN507" s="16">
        <f>IF(ISNUMBER($AM507),$AM507+HLOOKUP($CN$5,$J$2:$Y$8,4,FALSE)*VLOOKUP($AC507,$B$32:$G$45,MATCH($AD507,$B$33:$G$33,0),FALSE)+HLOOKUP($CN$5,$J$2:$Y$8,5,FALSE)*VLOOKUP($AC507,$B$47:$G$60,MATCH($AD507,$B$48:$G$48,0),FALSE),"N/A")</f>
        <v>38</v>
      </c>
      <c r="CO507" s="16">
        <f>IF(ISNUMBER($AN507),$AN507+HLOOKUP($CN$5,$J$2:$Y$8,4,FALSE)*VLOOKUP($AC507,$B$32:$G$45,MATCH($AD507,$B$33:$G$33,0),FALSE)+HLOOKUP($CN$5,$J$2:$Y$8,5,FALSE)*VLOOKUP($AC507,$B$47:$G$60,MATCH($AD507,$B$48:$G$48,0),FALSE),"N/A")</f>
        <v>42.9</v>
      </c>
      <c r="CP507" s="16">
        <f>IF(ISNUMBER($AO507),$AO507+HLOOKUP($CN$5,$J$2:$Y$8,4,FALSE)*VLOOKUP($AC507,$B$32:$G$45,MATCH($AD507,$B$33:$G$33,0),FALSE)+HLOOKUP($CN$5,$J$2:$Y$8,5,FALSE)*VLOOKUP($AC507,$B$47:$G$60,MATCH($AD507,$B$48:$G$48,0),FALSE),"N/A")</f>
        <v>76</v>
      </c>
      <c r="CQ507" s="16" t="str">
        <f>IF(CR507&gt;0, "true", "false")</f>
        <v>true</v>
      </c>
      <c r="CR507" s="76">
        <f>AP507</f>
        <v>0.96519999999999995</v>
      </c>
      <c r="CS507" s="16">
        <f>IF(ISNUMBER($AM507),$AM507+HLOOKUP($CS$5,$J$2:$Y$8,4,FALSE)*VLOOKUP($AC507,$B$32:$G$45,MATCH($AD507,$B$33:$G$33,0),FALSE)+HLOOKUP($CS$5,$J$2:$Y$8,5,FALSE)*VLOOKUP($AC507,$B$47:$G$60,MATCH($AD507,$B$48:$G$48,0),FALSE),"N/A")</f>
        <v>38</v>
      </c>
      <c r="CT507" s="16">
        <f>IF(ISNUMBER($AN507),$AN507+HLOOKUP($CS$5,$J$2:$Y$8,4,FALSE)*VLOOKUP($AC507,$B$32:$G$45,MATCH($AD507,$B$33:$G$33,0),FALSE)+HLOOKUP($CS$5,$J$2:$Y$8,5,FALSE)*VLOOKUP($AC507,$B$47:$G$60,MATCH($AD507,$B$48:$G$48,0),FALSE),"N/A")</f>
        <v>42.9</v>
      </c>
      <c r="CU507" s="16">
        <f>IF(ISNUMBER($AO507),$AO507+HLOOKUP($CS$5,$J$2:$Y$8,4,FALSE)*VLOOKUP($AC507,$B$32:$G$45,MATCH($AD507,$B$33:$G$33,0),FALSE)+HLOOKUP($CS$5,$J$2:$Y$8,5,FALSE)*VLOOKUP($AC507,$B$47:$G$60,MATCH($AD507,$B$48:$G$48,0),FALSE),"N/A")</f>
        <v>76</v>
      </c>
      <c r="CV507" s="16" t="str">
        <f>IF(CW507&gt;0, "true", "false")</f>
        <v>true</v>
      </c>
      <c r="CW507" s="76">
        <f>AP507</f>
        <v>0.96519999999999995</v>
      </c>
      <c r="CX507" s="16">
        <f>IF(ISNUMBER($AM507),$AM507+HLOOKUP($CX$5,$J$2:$Y$8,4,FALSE)*VLOOKUP($AC507,$B$32:$G$45,MATCH($AD507,$B$33:$G$33,0),FALSE)+HLOOKUP($CX$5,$J$2:$Y$8,5,FALSE)*VLOOKUP($AC507,$B$47:$G$60,MATCH($AD507,$B$48:$G$48,0),FALSE),"N/A")</f>
        <v>38</v>
      </c>
      <c r="CY507" s="16">
        <f>IF(ISNUMBER($AN507),$AN507+HLOOKUP($CX$5,$J$2:$Y$8,4,FALSE)*VLOOKUP($AC507,$B$32:$G$45,MATCH($AD507,$B$33:$G$33,0),FALSE)+HLOOKUP($CX$5,$J$2:$Y$8,5,FALSE)*VLOOKUP($AC507,$B$47:$G$60,MATCH($AD507,$B$48:$G$48,0),FALSE),"N/A")</f>
        <v>42.9</v>
      </c>
      <c r="CZ507" s="16">
        <f>IF(ISNUMBER($AO507),$AO507+HLOOKUP($CX$5,$J$2:$Y$8,4,FALSE)*VLOOKUP($AC507,$B$32:$G$45,MATCH($AD507,$B$33:$G$33,0),FALSE)+HLOOKUP($CX$5,$J$2:$Y$8,5,FALSE)*VLOOKUP($AC507,$B$47:$G$60,MATCH($AD507,$B$48:$G$48,0),FALSE),"N/A")</f>
        <v>76</v>
      </c>
      <c r="DA507" s="16" t="str">
        <f>IF(DB507&gt;0, "true", "false")</f>
        <v>true</v>
      </c>
      <c r="DB507" s="76">
        <f>AP507</f>
        <v>0.96519999999999995</v>
      </c>
      <c r="DC507" s="16">
        <f>IF(ISNUMBER($AQ507),$AQ507+HLOOKUP($DC$5,$J$2:$Y$8,4,FALSE)*VLOOKUP($AC507,$B$32:$G$45,MATCH($AD507,$B$33:$G$33,0),FALSE)+HLOOKUP($DC$5,$J$2:$Y$8,5,FALSE)*VLOOKUP($AC507,$B$47:$G$60,MATCH($AD507,$B$48:$G$48,0),FALSE),"N/A")</f>
        <v>38</v>
      </c>
      <c r="DD507" s="16">
        <f>IF(ISNUMBER($AR507),$AR507+HLOOKUP($DC$5,$J$2:$Y$8,4,FALSE)*VLOOKUP($AC507,$B$32:$G$45,MATCH($AD507,$B$33:$G$33,0),FALSE)+HLOOKUP($DC$5,$J$2:$Y$8,5,FALSE)*VLOOKUP($AC507,$B$47:$G$60,MATCH($AD507,$B$48:$G$48,0),FALSE),"N/A")</f>
        <v>76</v>
      </c>
      <c r="DE507" s="16">
        <f>IF(ISNUMBER($AS507),$AS507+HLOOKUP($DC$5,$J$2:$Y$8,4,FALSE)*VLOOKUP($AC507,$B$32:$G$45,MATCH($AD507,$B$33:$G$33,0),FALSE)+HLOOKUP($DC$5,$J$2:$Y$8,5,FALSE)*VLOOKUP($AC507,$B$47:$G$60,MATCH($AD507,$B$48:$G$48,0),FALSE),"N/A")</f>
        <v>76</v>
      </c>
      <c r="DF507" s="16" t="str">
        <f>IF(DG507&gt;0, "true", "false")</f>
        <v>false</v>
      </c>
      <c r="DG507" s="76">
        <f>AT507</f>
        <v>0</v>
      </c>
      <c r="DH507" s="16">
        <f>IF(ISNUMBER($AQ507),$AQ507+HLOOKUP($DH$5,$J$2:$Y$8,4,FALSE)*VLOOKUP($AC507,$B$32:$G$45,MATCH($AD507,$B$33:$G$33,0),FALSE)+HLOOKUP($DH$5,$J$2:$Y$8,5,FALSE)*VLOOKUP($AC507,$B$47:$G$60,MATCH($AD507,$B$48:$G$48,0),FALSE),"N/A")</f>
        <v>38</v>
      </c>
      <c r="DI507" s="16">
        <f>IF(ISNUMBER($AR507),$AR507+HLOOKUP($DH$5,$J$2:$Y$8,4,FALSE)*VLOOKUP($AC507,$B$32:$G$45,MATCH($AD507,$B$33:$G$33,0),FALSE)+HLOOKUP($DH$5,$J$2:$Y$8,5,FALSE)*VLOOKUP($AC507,$B$47:$G$60,MATCH($AD507,$B$48:$G$48,0),FALSE),"N/A")</f>
        <v>76</v>
      </c>
      <c r="DJ507" s="16">
        <f>IF(ISNUMBER($AS507),$AS507+HLOOKUP($DH$5,$J$2:$Y$8,4,FALSE)*VLOOKUP($AC507,$B$32:$G$45,MATCH($AD507,$B$33:$G$33,0),FALSE)+HLOOKUP($DH$5,$J$2:$Y$8,5,FALSE)*VLOOKUP($AC507,$B$47:$G$60,MATCH($AD507,$B$48:$G$48,0),FALSE),"N/A")</f>
        <v>76</v>
      </c>
      <c r="DK507" s="16" t="str">
        <f>IF(DL507&gt;0, "true", "false")</f>
        <v>false</v>
      </c>
      <c r="DL507" s="76">
        <f>AT507</f>
        <v>0</v>
      </c>
      <c r="DM507" s="16">
        <f>IF(ISNUMBER($AQ507),$AQ507+HLOOKUP($DM$5,$J$2:$Y$8,4,FALSE)*VLOOKUP($AC507,$B$32:$G$45,MATCH($AD507,$B$33:$G$33,0),FALSE)+HLOOKUP($DM$5,$J$2:$Y$8,5,FALSE)*VLOOKUP($AC507,$B$47:$G$60,MATCH($AD507,$B$48:$G$48,0),FALSE),"N/A")</f>
        <v>38</v>
      </c>
      <c r="DN507" s="16">
        <f>IF(ISNUMBER($AR507),$AR507+HLOOKUP($DM$5,$J$2:$Y$8,4,FALSE)*VLOOKUP($AC507,$B$32:$G$45,MATCH($AD507,$B$33:$G$33,0),FALSE)+HLOOKUP($DM$5,$J$2:$Y$8,5,FALSE)*VLOOKUP($AC507,$B$47:$G$60,MATCH($AD507,$B$48:$G$48,0),FALSE),"N/A")</f>
        <v>76</v>
      </c>
      <c r="DO507" s="16">
        <f>IF(ISNUMBER($AS507),$AS507+HLOOKUP($DM$5,$J$2:$Y$8,4,FALSE)*VLOOKUP($AC507,$B$32:$G$45,MATCH($AD507,$B$33:$G$33,0),FALSE)+HLOOKUP($DM$5,$J$2:$Y$8,5,FALSE)*VLOOKUP($AC507,$B$47:$G$60,MATCH($AD507,$B$48:$G$48,0),FALSE),"N/A")</f>
        <v>76</v>
      </c>
      <c r="DP507" s="16" t="str">
        <f>IF(DQ507&gt;0, "true", "false")</f>
        <v>false</v>
      </c>
      <c r="DQ507" s="76">
        <f>AT507</f>
        <v>0</v>
      </c>
      <c r="DR507" s="16">
        <f>IF(ISNUMBER($AQ507),$AQ507+HLOOKUP($DR$5,$J$2:$Y$8,4,FALSE)*VLOOKUP($AC507,$B$32:$G$45,MATCH($AD507,$B$33:$G$33,0),FALSE)+HLOOKUP($DR$5,$J$2:$Y$8,5,FALSE)*VLOOKUP($AC507,$B$47:$G$60,MATCH($AD507,$B$48:$G$48,0),FALSE),"N/A")</f>
        <v>38</v>
      </c>
      <c r="DS507" s="16">
        <f>IF(ISNUMBER($AR507),$AR507+HLOOKUP($DR$5,$J$2:$Y$8,4,FALSE)*VLOOKUP($AC507,$B$32:$G$45,MATCH($AD507,$B$33:$G$33,0),FALSE)+HLOOKUP($DR$5,$J$2:$Y$8,5,FALSE)*VLOOKUP($AC507,$B$47:$G$60,MATCH($AD507,$B$48:$G$48,0),FALSE),"N/A")</f>
        <v>76</v>
      </c>
      <c r="DT507" s="16">
        <f>IF(ISNUMBER($AS507),$AS507+HLOOKUP($DR$5,$J$2:$Y$8,4,FALSE)*VLOOKUP($AC507,$B$32:$G$45,MATCH($AD507,$B$33:$G$33,0),FALSE)+HLOOKUP($DR$5,$J$2:$Y$8,5,FALSE)*VLOOKUP($AC507,$B$47:$G$60,MATCH($AD507,$B$48:$G$48,0),FALSE),"N/A")</f>
        <v>76</v>
      </c>
      <c r="DU507" s="16" t="str">
        <f>IF(DV507&gt;0, "true", "false")</f>
        <v>false</v>
      </c>
      <c r="DV507" s="76">
        <f>AT507</f>
        <v>0</v>
      </c>
    </row>
    <row r="508" spans="27:126" x14ac:dyDescent="0.35">
      <c r="AA508" s="74">
        <v>1.5</v>
      </c>
      <c r="AB508" s="73">
        <f t="shared" si="1402"/>
        <v>7.4090909090909118</v>
      </c>
      <c r="AC508" s="23" t="s">
        <v>14</v>
      </c>
      <c r="AD508" s="40" t="s">
        <v>3</v>
      </c>
      <c r="AE508" s="16">
        <f>[2]gamma_Schätzung_Corr_Poll!E173</f>
        <v>64</v>
      </c>
      <c r="AF508" s="16">
        <f>[2]gamma_Schätzung_Corr_Poll!E174</f>
        <v>67.3</v>
      </c>
      <c r="AG508" s="16">
        <f>[2]gamma_Schätzung_Corr_Poll!E175</f>
        <v>109.6</v>
      </c>
      <c r="AH508" s="16">
        <f>[2]gamma_Schätzung_Corr_Poll!E171</f>
        <v>0.99560000000000004</v>
      </c>
      <c r="AI508" s="16">
        <f>[2]gamma_Schätzung_Corr_Poll!F173</f>
        <v>64</v>
      </c>
      <c r="AJ508" s="16">
        <f>[2]gamma_Schätzung_Corr_Poll!F174</f>
        <v>68.900000000000006</v>
      </c>
      <c r="AK508" s="16">
        <f>[2]gamma_Schätzung_Corr_Poll!F175</f>
        <v>109.6</v>
      </c>
      <c r="AL508" s="16">
        <f>[2]gamma_Schätzung_Corr_Poll!F171</f>
        <v>0.93366666666666664</v>
      </c>
      <c r="AM508" s="16">
        <f>[2]gamma_Schätzung_Corr_Poll!G173</f>
        <v>64</v>
      </c>
      <c r="AN508" s="16">
        <f>[2]gamma_Schätzung_Corr_Poll!G174</f>
        <v>68.099999999999994</v>
      </c>
      <c r="AO508" s="16">
        <f>[2]gamma_Schätzung_Corr_Poll!G175</f>
        <v>109.6</v>
      </c>
      <c r="AP508" s="16">
        <f>[2]gamma_Schätzung_Corr_Poll!G171</f>
        <v>0.92800000000000005</v>
      </c>
      <c r="AQ508" s="16">
        <f>[2]gamma_Schätzung_Corr_Poll!H173</f>
        <v>64</v>
      </c>
      <c r="AR508" s="16">
        <f>[2]gamma_Schätzung_Corr_Poll!H174</f>
        <v>109.6</v>
      </c>
      <c r="AS508" s="16">
        <f>[2]gamma_Schätzung_Corr_Poll!H175</f>
        <v>109.6</v>
      </c>
      <c r="AT508" s="16">
        <f>[2]gamma_Schätzung_Corr_Poll!H171</f>
        <v>0</v>
      </c>
      <c r="AU508" s="16">
        <f>IF(ISNUMBER($AE508),IF(OR(HLOOKUP($AU$5,$I$2:$Y$8,4,FALSE)=1,HLOOKUP($AU$5,$I$2:$Y$8,5,FALSE)=1,),HLOOKUP($AU$5,$I$2:$Y$8,4,FALSE)*VLOOKUP($AC508,$B$32:$G$45,MATCH($AD508,$B$33:$G$33,0),FALSE)+HLOOKUP($AU$5,$I$2:$Y$8,5,FALSE)*VLOOKUP($AC508,$B$47:$G$60,MATCH($AD508,$B$48:$G$48,0),FALSE)+$AE508,$AE508),"N/A")</f>
        <v>64</v>
      </c>
      <c r="AV508" s="16">
        <f>IF(ISNUMBER($AF508),$AF508*SQRT(SUMSQ(HLOOKUP($AU$5,$J$2:$Y$8,2,FALSE)*VLOOKUP($AC508,$B$2:$G$15,MATCH($AD508,$B$3:$G$3,0),FALSE),HLOOKUP($AU$5,$J$2:$Y$8,3,FALSE)*VLOOKUP($AC508,$B$17:$G$30,MATCH($AD508,$B$18:$G$18,0),FALSE),HLOOKUP($AU$5,$J$2:$Y$8,6,FALSE)))+HLOOKUP($AU$5,$J$2:$Y$8,4,FALSE)*VLOOKUP($AC508,$B$32:$G$45,MATCH($AD508,$B$33:$G$33,0),FALSE)+HLOOKUP($AU$5,$J$2:$Y$8,5,FALSE)*VLOOKUP($AC508,$B$47:$G$60,MATCH($AD508,$B$48:$G$48,0),FALSE),"N/A")</f>
        <v>67.3</v>
      </c>
      <c r="AW508" s="16">
        <f>IF(ISNUMBER($AG508),IF(OR(HLOOKUP($AU$5,$I$2:$Y$8,4,FALSE)=1,HLOOKUP($AU$5,$I$2:$Y$8,5,FALSE)=1,),HLOOKUP($AU$5,$I$2:$Y$8,4,FALSE)*VLOOKUP($AC508,$B$32:$G$45,MATCH($AD508,$B$33:$G$33,0),FALSE)+HLOOKUP($AU$5,$I$2:$Y$8,5,FALSE)*VLOOKUP($AC508,$B$47:$G$60,MATCH($AD508,$B$48:$G$48,0),FALSE)+$AG508,$AG508),"N/A")</f>
        <v>109.6</v>
      </c>
      <c r="AX508" s="47" t="str">
        <f>IF(AY508&gt;0, "true", "false")</f>
        <v>true</v>
      </c>
      <c r="AY508" s="16">
        <f>AH508</f>
        <v>0.99560000000000004</v>
      </c>
      <c r="AZ508" s="16">
        <f>IF(ISNUMBER($AE508),IF(OR(HLOOKUP($AZ$5,$I$2:$Y$8,4,FALSE)=1,HLOOKUP($AZ$5,$I$2:$Y$8,5,FALSE)=1,),HLOOKUP($AZ$5,$I$2:$Y$8,4,FALSE)*VLOOKUP($AC508,$B$32:$G$45,MATCH($AD508,$B$33:$G$33,0),FALSE)+HLOOKUP($AZ$5,$I$2:$Y$8,5,FALSE)*VLOOKUP($AC508,$B$47:$G$60,MATCH($AD508,$B$48:$G$48,0),FALSE)+$AE508,$AE508),"N/A")</f>
        <v>64</v>
      </c>
      <c r="BA508" s="16">
        <f>IF(ISNUMBER($AF508),$AF508*SQRT(SUMSQ(HLOOKUP($AZ$5,$J$2:$Y$8,2,FALSE)*VLOOKUP($AC508,$B$2:$G$15,MATCH($AD508,$B$3:$G$3,0),FALSE),HLOOKUP($AZ$5,$J$2:$Y$8,3,FALSE)*VLOOKUP($AC508,$B$17:$G$30,MATCH($AD508,$B$18:$G$18,0),FALSE),HLOOKUP($AZ$5,$J$2:$Y$8,6,FALSE)))+HLOOKUP($AZ$5,$J$2:$Y$8,4,FALSE)*VLOOKUP($AC508,$B$32:$G$45,MATCH($AD508,$B$33:$G$33,0),FALSE)+HLOOKUP($AZ$5,$J$2:$Y$8,5,FALSE)*VLOOKUP($AC508,$B$47:$G$60,MATCH($AD508,$B$48:$G$48,0),FALSE),"N/A")</f>
        <v>67.3</v>
      </c>
      <c r="BB508" s="16">
        <f>IF(ISNUMBER($AG508),IF(OR(HLOOKUP($AZ$5,$I$2:$Y$8,4,FALSE)=1,HLOOKUP($AZ$5,$I$2:$Y$8,5,FALSE)=1,),HLOOKUP($AZ$5,$I$2:$Y$8,4,FALSE)*VLOOKUP($AC508,$B$32:$G$45,MATCH($AD508,$B$33:$G$33,0),FALSE)+HLOOKUP($AZ$5,$I$2:$Y$8,5,FALSE)*VLOOKUP($AC508,$B$47:$G$60,MATCH($AD508,$B$48:$G$48,0),FALSE)+$AG508,$AG508),"N/A")</f>
        <v>109.6</v>
      </c>
      <c r="BC508" s="16" t="str">
        <f>IF(BD508&gt;0, "true", "false")</f>
        <v>true</v>
      </c>
      <c r="BD508" s="16">
        <f>AH508</f>
        <v>0.99560000000000004</v>
      </c>
      <c r="BE508" s="16">
        <f>IF(ISNUMBER($AE508),IF(OR(HLOOKUP($BE$5,$I$2:$Y$8,4,FALSE)=1,HLOOKUP($BE$5,$I$2:$Y$8,5,FALSE)=1,),HLOOKUP($BE$5,$I$2:$Y$8,4,FALSE)*VLOOKUP($AC508,$B$32:$G$45,MATCH($AD508,$B$33:$G$33,0),FALSE)+HLOOKUP($AU$5,$I$2:$Y$8,5,FALSE)*VLOOKUP($AC508,$B$47:$G$60,MATCH($AD508,$B$48:$G$48,0),FALSE)+$AE508,$AE508),"N/A")</f>
        <v>64</v>
      </c>
      <c r="BF508" s="16">
        <f>IF(ISNUMBER($AF508),$AF508*SQRT(SUMSQ(HLOOKUP($BE$5,$J$2:$Y$8,2,FALSE)*VLOOKUP($AC508,$B$2:$G$15,MATCH($AD508,$B$3:$G$3,0),FALSE),HLOOKUP($BE$5,$J$2:$Y$8,3,FALSE)*VLOOKUP($AC508,$B$17:$G$30,MATCH($AD508,$B$18:$G$18,0),FALSE),HLOOKUP($BE$5,$J$2:$Y$8,6,FALSE)))+HLOOKUP($BE$5,$J$2:$Y$8,4,FALSE)*VLOOKUP($AC508,$B$32:$G$45,MATCH($AD508,$B$33:$G$33,0),FALSE)+HLOOKUP($BE$5,$J$2:$Y$8,5,FALSE)*VLOOKUP($AC508,$B$47:$G$60,MATCH($AD508,$B$48:$G$48,0),FALSE),"N/A")</f>
        <v>67.3</v>
      </c>
      <c r="BG508" s="16">
        <f>IF(ISNUMBER($AG508),IF(OR(HLOOKUP($BE$5,$I$2:$Y$8,4,FALSE)=1,HLOOKUP($BE$5,$I$2:$Y$8,5,FALSE)=1,),HLOOKUP($BE$5,$I$2:$Y$8,4,FALSE)*VLOOKUP($AC508,$B$32:$G$45,MATCH($AD508,$B$33:$G$33,0),FALSE)+HLOOKUP($BE$5,$I$2:$Y$8,5,FALSE)*VLOOKUP($AC508,$B$47:$G$60,MATCH($AD508,$B$48:$G$48,0),FALSE)+$AG508,$AG508),"N/A")</f>
        <v>109.6</v>
      </c>
      <c r="BH508" s="16" t="str">
        <f>IF(BI508&gt;0, "true", "false")</f>
        <v>true</v>
      </c>
      <c r="BI508" s="16">
        <f>AH508</f>
        <v>0.99560000000000004</v>
      </c>
      <c r="BJ508" s="16">
        <f>IF(ISNUMBER($AE508),IF(OR(HLOOKUP($BJ$5,$I$2:$Y$8,4,FALSE)=1,HLOOKUP($BJ$5,$I$2:$Y$8,5,FALSE)=1,),HLOOKUP($BJ$5,$I$2:$Y$8,4,FALSE)*VLOOKUP($AC508,$B$32:$G$45,MATCH($AD508,$B$33:$G$33,0),FALSE)+HLOOKUP($BJ$5,$I$2:$Y$8,5,FALSE)*VLOOKUP($AC508,$B$47:$G$60,MATCH($AD508,$B$48:$G$48,0),FALSE)+$AE508,$AE508),"N/A")</f>
        <v>64</v>
      </c>
      <c r="BK508" s="16">
        <f>IF(ISNUMBER($AF508),$AF508*SQRT(SUMSQ(HLOOKUP($BJ$5,$J$2:$Y$8,2,FALSE)*VLOOKUP($AC508,$B$2:$G$15,MATCH($AD508,$B$3:$G$3,0),FALSE),HLOOKUP($BJ$5,$J$2:$Y$8,3,FALSE)*VLOOKUP($AC508,$B$17:$G$30,MATCH($AD508,$B$18:$G$18,0),FALSE),HLOOKUP($BJ$5,$J$2:$Y$8,6,FALSE)))+HLOOKUP($BJ$5,$J$2:$Y$8,4,FALSE)*VLOOKUP($AC508,$B$32:$G$45,MATCH($AD508,$B$33:$G$33,0),FALSE)+HLOOKUP($BJ$5,$J$2:$Y$8,5,FALSE)*VLOOKUP($AC508,$B$47:$G$60,MATCH($AD508,$B$48:$G$48,0),FALSE),"N/A")</f>
        <v>67.3</v>
      </c>
      <c r="BL508" s="16">
        <f>IF(ISNUMBER($AG508),IF(OR(HLOOKUP($BJ$5,$I$2:$Y$8,4,FALSE)=1,HLOOKUP($BJ$5,$I$2:$Y$8,5,FALSE)=1,),HLOOKUP($BJ$5,$I$2:$Y$8,4,FALSE)*VLOOKUP($AC508,$B$32:$G$45,MATCH($AD508,$B$33:$G$33,0),FALSE)+HLOOKUP($BJ$5,$I$2:$Y$8,5,FALSE)*VLOOKUP($AC508,$B$47:$G$60,MATCH($AD508,$B$48:$G$48,0),FALSE)+$AG508,$AG508),"N/A")</f>
        <v>109.6</v>
      </c>
      <c r="BM508" s="16" t="str">
        <f>IF(BN508&gt;0, "true", "false")</f>
        <v>true</v>
      </c>
      <c r="BN508" s="16">
        <f>AH508</f>
        <v>0.99560000000000004</v>
      </c>
      <c r="BO508" s="16">
        <f>IF(ISNUMBER($AI508),$AI508+HLOOKUP($BO$5,$J$2:$Y$8,4,FALSE)*VLOOKUP($AC508,$B$32:$G$45,MATCH($AD508,$B$33:$G$33,0),FALSE)+HLOOKUP($BO$5,$J$2:$Y$8,5,FALSE)*VLOOKUP($AC508,$B$47:$G$60,MATCH($AD508,$B$48:$G$48,0),FALSE),"N/A")</f>
        <v>64</v>
      </c>
      <c r="BP508" s="16">
        <f>IF(ISNUMBER($AJ508),$AJ508+HLOOKUP($BO$5,$J$2:$Y$8,4,FALSE)*VLOOKUP($AC508,$B$32:$G$45,MATCH($AD508,$B$33:$G$33,0),FALSE)+HLOOKUP($BO$5,$J$2:$Y$8,5,FALSE)*VLOOKUP($AC508,$B$47:$G$60,MATCH($AD508,$B$48:$G$48,0),FALSE),"N/A")</f>
        <v>68.900000000000006</v>
      </c>
      <c r="BQ508" s="16">
        <f>IF(ISNUMBER($AK508),$AK508+HLOOKUP($BO$5,$J$2:$Y$8,4,FALSE)*VLOOKUP($AC508,$B$32:$G$45,MATCH($AD508,$B$33:$G$33,0),FALSE)+HLOOKUP($BO$5,$J$2:$Y$8,5,FALSE)*VLOOKUP($AC508,$B$47:$G$60,MATCH($AD508,$B$48:$G$48,0),FALSE),"N/A")</f>
        <v>109.6</v>
      </c>
      <c r="BR508" s="16" t="str">
        <f>IF(BS508&gt;0, "true", "false")</f>
        <v>true</v>
      </c>
      <c r="BS508" s="16">
        <f>AL508</f>
        <v>0.93366666666666664</v>
      </c>
      <c r="BT508" s="16">
        <f>IF(ISNUMBER($AI508),$AI508+HLOOKUP($BT$5,$J$2:$Y$8,4,FALSE)*VLOOKUP($AC508,$B$32:$G$45,MATCH($AD508,$B$33:$G$33,0),FALSE)+HLOOKUP($BT$5,$J$2:$Y$8,5,FALSE)*VLOOKUP($AC508,$B$47:$G$60,MATCH($AD508,$B$48:$G$48,0),FALSE),"N/A")</f>
        <v>64</v>
      </c>
      <c r="BU508" s="16">
        <f>IF(ISNUMBER($AJ508),$AJ508+HLOOKUP($BT$5,$J$2:$Y$8,4,FALSE)*VLOOKUP($AC508,$B$32:$G$45,MATCH($AD508,$B$33:$G$33,0),FALSE)+HLOOKUP($BT$5,$J$2:$Y$8,5,FALSE)*VLOOKUP($AC508,$B$47:$G$60,MATCH($AD508,$B$48:$G$48,0),FALSE),"N/A")</f>
        <v>68.900000000000006</v>
      </c>
      <c r="BV508" s="16">
        <f>IF(ISNUMBER($AK508),$AK508+HLOOKUP($BT$5,$J$2:$Y$8,4,FALSE)*VLOOKUP($AC508,$B$32:$G$45,MATCH($AD508,$B$33:$G$33,0),FALSE)+HLOOKUP($BT$5,$J$2:$Y$8,5,FALSE)*VLOOKUP($AC508,$B$47:$G$60,MATCH($AD508,$B$48:$G$48,0),FALSE),"N/A")</f>
        <v>109.6</v>
      </c>
      <c r="BW508" s="16" t="str">
        <f>IF(BX508&gt;0, "true", "false")</f>
        <v>true</v>
      </c>
      <c r="BX508" s="16">
        <f>AL508</f>
        <v>0.93366666666666664</v>
      </c>
      <c r="BY508" s="16">
        <f>IF(ISNUMBER($AI508),$AI508+HLOOKUP($BY$5,$J$2:$Y$8,4,FALSE)*VLOOKUP($AC508,$B$32:$G$45,MATCH($AD508,$B$33:$G$33,0),FALSE)+HLOOKUP($BY$5,$J$2:$Y$8,5,FALSE)*VLOOKUP($AC508,$B$47:$G$60,MATCH($AD508,$B$48:$G$48,0),FALSE),"N/A")</f>
        <v>64</v>
      </c>
      <c r="BZ508" s="16">
        <f>IF(ISNUMBER($AJ508),$AJ508+HLOOKUP($BY$5,$J$2:$Y$8,4,FALSE)*VLOOKUP($AC508,$B$32:$G$45,MATCH($AD508,$B$33:$G$33,0),FALSE)+HLOOKUP($BY$5,$J$2:$Y$8,5,FALSE)*VLOOKUP($AC508,$B$47:$G$60,MATCH($AD508,$B$48:$G$48,0),FALSE),"N/A")</f>
        <v>68.900000000000006</v>
      </c>
      <c r="CA508" s="16">
        <f>IF(ISNUMBER($AK508),$AK508+HLOOKUP($BY$5,$J$2:$Y$8,4,FALSE)*VLOOKUP($AC508,$B$32:$G$45,MATCH($AD508,$B$33:$G$33,0),FALSE)+HLOOKUP($BY$5,$J$2:$Y$8,5,FALSE)*VLOOKUP($AC508,$B$47:$G$60,MATCH($AD508,$B$48:$G$48,0),FALSE),"N/A")</f>
        <v>109.6</v>
      </c>
      <c r="CB508" s="16" t="str">
        <f>IF(CC508&gt;0, "true", "false")</f>
        <v>true</v>
      </c>
      <c r="CC508" s="16">
        <f>AL508</f>
        <v>0.93366666666666664</v>
      </c>
      <c r="CD508" s="16">
        <f>IF(ISNUMBER($AI508),$AI508+HLOOKUP($CD$5,$J$2:$Y$8,4,FALSE)*VLOOKUP($AC508,$B$32:$G$45,MATCH($AD508,$B$33:$G$33,0),FALSE)+HLOOKUP($CD$5,$J$2:$Y$8,5,FALSE)*VLOOKUP($AC508,$B$47:$G$60,MATCH($AD508,$B$48:$G$48,0),FALSE),"N/A")</f>
        <v>64</v>
      </c>
      <c r="CE508" s="16">
        <f>IF(ISNUMBER($AJ508),$AJ508+HLOOKUP($CD$5,$J$2:$Y$8,4,FALSE)*VLOOKUP($AC508,$B$32:$G$45,MATCH($AD508,$B$33:$G$33,0),FALSE)+HLOOKUP($CD$5,$J$2:$Y$8,5,FALSE)*VLOOKUP($AC508,$B$47:$G$60,MATCH($AD508,$B$48:$G$48,0),FALSE),"N/A")</f>
        <v>68.900000000000006</v>
      </c>
      <c r="CF508" s="16">
        <f>IF(ISNUMBER($AK508),$AK508+HLOOKUP($CD$5,$J$2:$Y$8,4,FALSE)*VLOOKUP($AC508,$B$32:$G$45,MATCH($AD508,$B$33:$G$33,0),FALSE)+HLOOKUP($CD$5,$J$2:$Y$8,5,FALSE)*VLOOKUP($AC508,$B$47:$G$60,MATCH($AD508,$B$48:$G$48,0),FALSE),"N/A")</f>
        <v>109.6</v>
      </c>
      <c r="CG508" s="16" t="str">
        <f>IF(CH508&gt;0, "true", "false")</f>
        <v>true</v>
      </c>
      <c r="CH508" s="16">
        <f>AL508</f>
        <v>0.93366666666666664</v>
      </c>
      <c r="CI508" s="16">
        <f>IF(ISNUMBER($AM508),$AM508+HLOOKUP($CI$5,$J$2:$Y$8,4,FALSE)*VLOOKUP($AC508,$B$32:$G$45,MATCH($AD508,$B$33:$G$33,0),FALSE)+HLOOKUP($CI$5,$J$2:$Y$8,5,FALSE)*VLOOKUP($AC508,$B$47:$G$60,MATCH($AD508,$B$48:$G$48,0),FALSE),"N/A")</f>
        <v>64</v>
      </c>
      <c r="CJ508" s="16">
        <f>IF(ISNUMBER($AN508),$AN508+HLOOKUP($CI$5,$J$2:$Y$8,4,FALSE)*VLOOKUP($AC508,$B$32:$G$45,MATCH($AD508,$B$33:$G$33,0),FALSE)+HLOOKUP($CI$5,$J$2:$Y$8,5,FALSE)*VLOOKUP($AC508,$B$47:$G$60,MATCH($AD508,$B$48:$G$48,0),FALSE),"N/A")</f>
        <v>68.099999999999994</v>
      </c>
      <c r="CK508" s="16">
        <f>IF(ISNUMBER($AO508),$AO508+HLOOKUP($CI$5,$J$2:$Y$8,4,FALSE)*VLOOKUP($AC508,$B$32:$G$45,MATCH($AD508,$B$33:$G$33,0),FALSE)+HLOOKUP($CI$5,$J$2:$Y$8,5,FALSE)*VLOOKUP($AC508,$B$47:$G$60,MATCH($AD508,$B$48:$G$48,0),FALSE),"N/A")</f>
        <v>109.6</v>
      </c>
      <c r="CL508" s="16" t="str">
        <f>IF(CM508&gt;0, "true", "false")</f>
        <v>true</v>
      </c>
      <c r="CM508" s="76">
        <f>AP508</f>
        <v>0.92800000000000005</v>
      </c>
      <c r="CN508" s="16">
        <f>IF(ISNUMBER($AM508),$AM508+HLOOKUP($CN$5,$J$2:$Y$8,4,FALSE)*VLOOKUP($AC508,$B$32:$G$45,MATCH($AD508,$B$33:$G$33,0),FALSE)+HLOOKUP($CN$5,$J$2:$Y$8,5,FALSE)*VLOOKUP($AC508,$B$47:$G$60,MATCH($AD508,$B$48:$G$48,0),FALSE),"N/A")</f>
        <v>64</v>
      </c>
      <c r="CO508" s="16">
        <f>IF(ISNUMBER($AN508),$AN508+HLOOKUP($CN$5,$J$2:$Y$8,4,FALSE)*VLOOKUP($AC508,$B$32:$G$45,MATCH($AD508,$B$33:$G$33,0),FALSE)+HLOOKUP($CN$5,$J$2:$Y$8,5,FALSE)*VLOOKUP($AC508,$B$47:$G$60,MATCH($AD508,$B$48:$G$48,0),FALSE),"N/A")</f>
        <v>68.099999999999994</v>
      </c>
      <c r="CP508" s="16">
        <f>IF(ISNUMBER($AO508),$AO508+HLOOKUP($CN$5,$J$2:$Y$8,4,FALSE)*VLOOKUP($AC508,$B$32:$G$45,MATCH($AD508,$B$33:$G$33,0),FALSE)+HLOOKUP($CN$5,$J$2:$Y$8,5,FALSE)*VLOOKUP($AC508,$B$47:$G$60,MATCH($AD508,$B$48:$G$48,0),FALSE),"N/A")</f>
        <v>109.6</v>
      </c>
      <c r="CQ508" s="16" t="str">
        <f>IF(CR508&gt;0, "true", "false")</f>
        <v>true</v>
      </c>
      <c r="CR508" s="76">
        <f>AP508</f>
        <v>0.92800000000000005</v>
      </c>
      <c r="CS508" s="16">
        <f>IF(ISNUMBER($AM508),$AM508+HLOOKUP($CS$5,$J$2:$Y$8,4,FALSE)*VLOOKUP($AC508,$B$32:$G$45,MATCH($AD508,$B$33:$G$33,0),FALSE)+HLOOKUP($CS$5,$J$2:$Y$8,5,FALSE)*VLOOKUP($AC508,$B$47:$G$60,MATCH($AD508,$B$48:$G$48,0),FALSE),"N/A")</f>
        <v>64</v>
      </c>
      <c r="CT508" s="16">
        <f>IF(ISNUMBER($AN508),$AN508+HLOOKUP($CS$5,$J$2:$Y$8,4,FALSE)*VLOOKUP($AC508,$B$32:$G$45,MATCH($AD508,$B$33:$G$33,0),FALSE)+HLOOKUP($CS$5,$J$2:$Y$8,5,FALSE)*VLOOKUP($AC508,$B$47:$G$60,MATCH($AD508,$B$48:$G$48,0),FALSE),"N/A")</f>
        <v>68.099999999999994</v>
      </c>
      <c r="CU508" s="16">
        <f>IF(ISNUMBER($AO508),$AO508+HLOOKUP($CS$5,$J$2:$Y$8,4,FALSE)*VLOOKUP($AC508,$B$32:$G$45,MATCH($AD508,$B$33:$G$33,0),FALSE)+HLOOKUP($CS$5,$J$2:$Y$8,5,FALSE)*VLOOKUP($AC508,$B$47:$G$60,MATCH($AD508,$B$48:$G$48,0),FALSE),"N/A")</f>
        <v>109.6</v>
      </c>
      <c r="CV508" s="16" t="str">
        <f>IF(CW508&gt;0, "true", "false")</f>
        <v>true</v>
      </c>
      <c r="CW508" s="76">
        <f>AP508</f>
        <v>0.92800000000000005</v>
      </c>
      <c r="CX508" s="16">
        <f>IF(ISNUMBER($AM508),$AM508+HLOOKUP($CX$5,$J$2:$Y$8,4,FALSE)*VLOOKUP($AC508,$B$32:$G$45,MATCH($AD508,$B$33:$G$33,0),FALSE)+HLOOKUP($CX$5,$J$2:$Y$8,5,FALSE)*VLOOKUP($AC508,$B$47:$G$60,MATCH($AD508,$B$48:$G$48,0),FALSE),"N/A")</f>
        <v>64</v>
      </c>
      <c r="CY508" s="16">
        <f>IF(ISNUMBER($AN508),$AN508+HLOOKUP($CX$5,$J$2:$Y$8,4,FALSE)*VLOOKUP($AC508,$B$32:$G$45,MATCH($AD508,$B$33:$G$33,0),FALSE)+HLOOKUP($CX$5,$J$2:$Y$8,5,FALSE)*VLOOKUP($AC508,$B$47:$G$60,MATCH($AD508,$B$48:$G$48,0),FALSE),"N/A")</f>
        <v>68.099999999999994</v>
      </c>
      <c r="CZ508" s="16">
        <f>IF(ISNUMBER($AO508),$AO508+HLOOKUP($CX$5,$J$2:$Y$8,4,FALSE)*VLOOKUP($AC508,$B$32:$G$45,MATCH($AD508,$B$33:$G$33,0),FALSE)+HLOOKUP($CX$5,$J$2:$Y$8,5,FALSE)*VLOOKUP($AC508,$B$47:$G$60,MATCH($AD508,$B$48:$G$48,0),FALSE),"N/A")</f>
        <v>109.6</v>
      </c>
      <c r="DA508" s="16" t="str">
        <f>IF(DB508&gt;0, "true", "false")</f>
        <v>true</v>
      </c>
      <c r="DB508" s="76">
        <f>AP508</f>
        <v>0.92800000000000005</v>
      </c>
      <c r="DC508" s="16">
        <f>IF(ISNUMBER($AQ508),$AQ508+HLOOKUP($DC$5,$J$2:$Y$8,4,FALSE)*VLOOKUP($AC508,$B$32:$G$45,MATCH($AD508,$B$33:$G$33,0),FALSE)+HLOOKUP($DC$5,$J$2:$Y$8,5,FALSE)*VLOOKUP($AC508,$B$47:$G$60,MATCH($AD508,$B$48:$G$48,0),FALSE),"N/A")</f>
        <v>64</v>
      </c>
      <c r="DD508" s="16">
        <f>IF(ISNUMBER($AR508),$AR508+HLOOKUP($DC$5,$J$2:$Y$8,4,FALSE)*VLOOKUP($AC508,$B$32:$G$45,MATCH($AD508,$B$33:$G$33,0),FALSE)+HLOOKUP($DC$5,$J$2:$Y$8,5,FALSE)*VLOOKUP($AC508,$B$47:$G$60,MATCH($AD508,$B$48:$G$48,0),FALSE),"N/A")</f>
        <v>109.6</v>
      </c>
      <c r="DE508" s="16">
        <f>IF(ISNUMBER($AS508),$AS508+HLOOKUP($DC$5,$J$2:$Y$8,4,FALSE)*VLOOKUP($AC508,$B$32:$G$45,MATCH($AD508,$B$33:$G$33,0),FALSE)+HLOOKUP($DC$5,$J$2:$Y$8,5,FALSE)*VLOOKUP($AC508,$B$47:$G$60,MATCH($AD508,$B$48:$G$48,0),FALSE),"N/A")</f>
        <v>109.6</v>
      </c>
      <c r="DF508" s="16" t="str">
        <f>IF(DG508&gt;0, "true", "false")</f>
        <v>false</v>
      </c>
      <c r="DG508" s="76">
        <f>AT508</f>
        <v>0</v>
      </c>
      <c r="DH508" s="16">
        <f>IF(ISNUMBER($AQ508),$AQ508+HLOOKUP($DH$5,$J$2:$Y$8,4,FALSE)*VLOOKUP($AC508,$B$32:$G$45,MATCH($AD508,$B$33:$G$33,0),FALSE)+HLOOKUP($DH$5,$J$2:$Y$8,5,FALSE)*VLOOKUP($AC508,$B$47:$G$60,MATCH($AD508,$B$48:$G$48,0),FALSE),"N/A")</f>
        <v>64</v>
      </c>
      <c r="DI508" s="16">
        <f>IF(ISNUMBER($AR508),$AR508+HLOOKUP($DH$5,$J$2:$Y$8,4,FALSE)*VLOOKUP($AC508,$B$32:$G$45,MATCH($AD508,$B$33:$G$33,0),FALSE)+HLOOKUP($DH$5,$J$2:$Y$8,5,FALSE)*VLOOKUP($AC508,$B$47:$G$60,MATCH($AD508,$B$48:$G$48,0),FALSE),"N/A")</f>
        <v>109.6</v>
      </c>
      <c r="DJ508" s="16">
        <f>IF(ISNUMBER($AS508),$AS508+HLOOKUP($DH$5,$J$2:$Y$8,4,FALSE)*VLOOKUP($AC508,$B$32:$G$45,MATCH($AD508,$B$33:$G$33,0),FALSE)+HLOOKUP($DH$5,$J$2:$Y$8,5,FALSE)*VLOOKUP($AC508,$B$47:$G$60,MATCH($AD508,$B$48:$G$48,0),FALSE),"N/A")</f>
        <v>109.6</v>
      </c>
      <c r="DK508" s="16" t="str">
        <f>IF(DL508&gt;0, "true", "false")</f>
        <v>false</v>
      </c>
      <c r="DL508" s="76">
        <f>AT508</f>
        <v>0</v>
      </c>
      <c r="DM508" s="16">
        <f>IF(ISNUMBER($AQ508),$AQ508+HLOOKUP($DM$5,$J$2:$Y$8,4,FALSE)*VLOOKUP($AC508,$B$32:$G$45,MATCH($AD508,$B$33:$G$33,0),FALSE)+HLOOKUP($DM$5,$J$2:$Y$8,5,FALSE)*VLOOKUP($AC508,$B$47:$G$60,MATCH($AD508,$B$48:$G$48,0),FALSE),"N/A")</f>
        <v>64</v>
      </c>
      <c r="DN508" s="16">
        <f>IF(ISNUMBER($AR508),$AR508+HLOOKUP($DM$5,$J$2:$Y$8,4,FALSE)*VLOOKUP($AC508,$B$32:$G$45,MATCH($AD508,$B$33:$G$33,0),FALSE)+HLOOKUP($DM$5,$J$2:$Y$8,5,FALSE)*VLOOKUP($AC508,$B$47:$G$60,MATCH($AD508,$B$48:$G$48,0),FALSE),"N/A")</f>
        <v>109.6</v>
      </c>
      <c r="DO508" s="16">
        <f>IF(ISNUMBER($AS508),$AS508+HLOOKUP($DM$5,$J$2:$Y$8,4,FALSE)*VLOOKUP($AC508,$B$32:$G$45,MATCH($AD508,$B$33:$G$33,0),FALSE)+HLOOKUP($DM$5,$J$2:$Y$8,5,FALSE)*VLOOKUP($AC508,$B$47:$G$60,MATCH($AD508,$B$48:$G$48,0),FALSE),"N/A")</f>
        <v>109.6</v>
      </c>
      <c r="DP508" s="16" t="str">
        <f>IF(DQ508&gt;0, "true", "false")</f>
        <v>false</v>
      </c>
      <c r="DQ508" s="76">
        <f>AT508</f>
        <v>0</v>
      </c>
      <c r="DR508" s="16">
        <f>IF(ISNUMBER($AQ508),$AQ508+HLOOKUP($DR$5,$J$2:$Y$8,4,FALSE)*VLOOKUP($AC508,$B$32:$G$45,MATCH($AD508,$B$33:$G$33,0),FALSE)+HLOOKUP($DR$5,$J$2:$Y$8,5,FALSE)*VLOOKUP($AC508,$B$47:$G$60,MATCH($AD508,$B$48:$G$48,0),FALSE),"N/A")</f>
        <v>64</v>
      </c>
      <c r="DS508" s="16">
        <f>IF(ISNUMBER($AR508),$AR508+HLOOKUP($DR$5,$J$2:$Y$8,4,FALSE)*VLOOKUP($AC508,$B$32:$G$45,MATCH($AD508,$B$33:$G$33,0),FALSE)+HLOOKUP($DR$5,$J$2:$Y$8,5,FALSE)*VLOOKUP($AC508,$B$47:$G$60,MATCH($AD508,$B$48:$G$48,0),FALSE),"N/A")</f>
        <v>109.6</v>
      </c>
      <c r="DT508" s="16">
        <f>IF(ISNUMBER($AS508),$AS508+HLOOKUP($DR$5,$J$2:$Y$8,4,FALSE)*VLOOKUP($AC508,$B$32:$G$45,MATCH($AD508,$B$33:$G$33,0),FALSE)+HLOOKUP($DR$5,$J$2:$Y$8,5,FALSE)*VLOOKUP($AC508,$B$47:$G$60,MATCH($AD508,$B$48:$G$48,0),FALSE),"N/A")</f>
        <v>109.6</v>
      </c>
      <c r="DU508" s="16" t="str">
        <f>IF(DV508&gt;0, "true", "false")</f>
        <v>false</v>
      </c>
      <c r="DV508" s="76">
        <f>AT508</f>
        <v>0</v>
      </c>
    </row>
    <row r="509" spans="27:126" x14ac:dyDescent="0.35">
      <c r="AA509" s="74" t="s">
        <v>114</v>
      </c>
      <c r="AB509" s="73" t="str">
        <f t="shared" si="1402"/>
        <v>-</v>
      </c>
      <c r="AC509" s="23" t="s">
        <v>15</v>
      </c>
      <c r="AD509" s="40" t="s">
        <v>3</v>
      </c>
      <c r="AE509" s="16"/>
      <c r="AF509" s="16"/>
      <c r="AG509" s="16" t="str">
        <f>IF(MAX(AV33,BA33,BF33,BK33,BP33,BU33,BZ33,CE33,CJ33,CO33,CT33,CY33,DD33,DI33,DN33,DS33)=0,"N/A",MAX(AV33,BA33,BF33,BK33,BP33,BU33,BZ33,CE33,CJ33,CO33,CT33,CY33,DD33,DI33,DN33,DS33))</f>
        <v>N/A</v>
      </c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47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76"/>
      <c r="CN509" s="16"/>
      <c r="CO509" s="16"/>
      <c r="CP509" s="16"/>
      <c r="CQ509" s="16"/>
      <c r="CR509" s="76"/>
      <c r="CS509" s="16"/>
      <c r="CT509" s="16"/>
      <c r="CU509" s="16"/>
      <c r="CV509" s="16"/>
      <c r="CW509" s="76"/>
      <c r="CX509" s="16"/>
      <c r="CY509" s="16"/>
      <c r="CZ509" s="16"/>
      <c r="DA509" s="16"/>
      <c r="DB509" s="76"/>
      <c r="DC509" s="16"/>
      <c r="DD509" s="16"/>
      <c r="DE509" s="16"/>
      <c r="DF509" s="16"/>
      <c r="DG509" s="76"/>
      <c r="DH509" s="16"/>
      <c r="DI509" s="16"/>
      <c r="DJ509" s="16"/>
      <c r="DK509" s="16"/>
      <c r="DL509" s="76"/>
      <c r="DM509" s="16"/>
      <c r="DN509" s="16"/>
      <c r="DO509" s="16"/>
      <c r="DP509" s="16"/>
      <c r="DQ509" s="76"/>
      <c r="DR509" s="16"/>
      <c r="DS509" s="16"/>
      <c r="DT509" s="16"/>
      <c r="DU509" s="16"/>
      <c r="DV509" s="76"/>
    </row>
    <row r="510" spans="27:126" x14ac:dyDescent="0.35">
      <c r="AA510" s="74" t="s">
        <v>114</v>
      </c>
      <c r="AB510" s="73" t="str">
        <f t="shared" si="1402"/>
        <v>-</v>
      </c>
      <c r="AC510" s="23" t="s">
        <v>16</v>
      </c>
      <c r="AD510" s="40" t="s">
        <v>3</v>
      </c>
      <c r="AE510" s="16"/>
      <c r="AF510" s="16"/>
      <c r="AG510" s="16" t="str">
        <f>IF(MAX(AV34,BA34,BF34,BK34,BP34,BU34,BZ34,CE34,CJ34,CO34,CT34,CY34,DD34,DI34,DN34,DS34)=0,"N/A",MAX(AV34,BA34,BF34,BK34,BP34,BU34,BZ34,CE34,CJ34,CO34,CT34,CY34,DD34,DI34,DN34,DS34))</f>
        <v>N/A</v>
      </c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47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76"/>
      <c r="CN510" s="16"/>
      <c r="CO510" s="16"/>
      <c r="CP510" s="16"/>
      <c r="CQ510" s="16"/>
      <c r="CR510" s="76"/>
      <c r="CS510" s="16"/>
      <c r="CT510" s="16"/>
      <c r="CU510" s="16"/>
      <c r="CV510" s="16"/>
      <c r="CW510" s="76"/>
      <c r="CX510" s="16"/>
      <c r="CY510" s="16"/>
      <c r="CZ510" s="16"/>
      <c r="DA510" s="16"/>
      <c r="DB510" s="76"/>
      <c r="DC510" s="16"/>
      <c r="DD510" s="16"/>
      <c r="DE510" s="16"/>
      <c r="DF510" s="16"/>
      <c r="DG510" s="76"/>
      <c r="DH510" s="16"/>
      <c r="DI510" s="16"/>
      <c r="DJ510" s="16"/>
      <c r="DK510" s="16"/>
      <c r="DL510" s="76"/>
      <c r="DM510" s="16"/>
      <c r="DN510" s="16"/>
      <c r="DO510" s="16"/>
      <c r="DP510" s="16"/>
      <c r="DQ510" s="76"/>
      <c r="DR510" s="16"/>
      <c r="DS510" s="16"/>
      <c r="DT510" s="16"/>
      <c r="DU510" s="16"/>
      <c r="DV510" s="76"/>
    </row>
    <row r="511" spans="27:126" ht="15" thickBot="1" x14ac:dyDescent="0.4">
      <c r="AA511" s="75" t="s">
        <v>114</v>
      </c>
      <c r="AB511" s="73" t="str">
        <f t="shared" si="1402"/>
        <v>-</v>
      </c>
      <c r="AC511" s="24" t="s">
        <v>17</v>
      </c>
      <c r="AD511" s="41" t="s">
        <v>3</v>
      </c>
      <c r="AE511" s="21"/>
      <c r="AF511" s="21"/>
      <c r="AG511" s="21" t="str">
        <f>IF(MAX(AV35,BA35,BF35,BK35,BP35,BU35,BZ35,CE35,CJ35,CO35,CT35,CY35,DD35,DI35,DN35,DS35)=0,"N/A",MAX(AV35,BA35,BF35,BK35,BP35,BU35,BZ35,CE35,CJ35,CO35,CT35,CY35,DD35,DI35,DN35,DS35))</f>
        <v>N/A</v>
      </c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16"/>
      <c r="AV511" s="16"/>
      <c r="AW511" s="16"/>
      <c r="AX511" s="47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76"/>
      <c r="CN511" s="16"/>
      <c r="CO511" s="16"/>
      <c r="CP511" s="16"/>
      <c r="CQ511" s="16"/>
      <c r="CR511" s="76"/>
      <c r="CS511" s="16"/>
      <c r="CT511" s="16"/>
      <c r="CU511" s="16"/>
      <c r="CV511" s="16"/>
      <c r="CW511" s="76"/>
      <c r="CX511" s="16"/>
      <c r="CY511" s="16"/>
      <c r="CZ511" s="16"/>
      <c r="DA511" s="16"/>
      <c r="DB511" s="76"/>
      <c r="DC511" s="16"/>
      <c r="DD511" s="16"/>
      <c r="DE511" s="16"/>
      <c r="DF511" s="16"/>
      <c r="DG511" s="76"/>
      <c r="DH511" s="16"/>
      <c r="DI511" s="16"/>
      <c r="DJ511" s="16"/>
      <c r="DK511" s="16"/>
      <c r="DL511" s="76"/>
      <c r="DM511" s="16"/>
      <c r="DN511" s="16"/>
      <c r="DO511" s="16"/>
      <c r="DP511" s="16"/>
      <c r="DQ511" s="76"/>
      <c r="DR511" s="16"/>
      <c r="DS511" s="16"/>
      <c r="DT511" s="16"/>
      <c r="DU511" s="16"/>
      <c r="DV511" s="76"/>
    </row>
    <row r="512" spans="27:126" ht="15" thickBot="1" x14ac:dyDescent="0.4"/>
    <row r="513" spans="27:126" x14ac:dyDescent="0.35">
      <c r="AA513" s="140" t="s">
        <v>83</v>
      </c>
      <c r="AB513" s="141"/>
      <c r="AC513" s="63" t="s">
        <v>24</v>
      </c>
      <c r="AD513" s="45"/>
      <c r="AE513" s="116" t="s">
        <v>88</v>
      </c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69"/>
    </row>
    <row r="514" spans="27:126" x14ac:dyDescent="0.35">
      <c r="AA514" s="142"/>
      <c r="AB514" s="143"/>
      <c r="AC514" s="95" t="s">
        <v>26</v>
      </c>
      <c r="AD514" s="46"/>
      <c r="AE514" s="176" t="s">
        <v>3</v>
      </c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77"/>
      <c r="CF514" s="177"/>
      <c r="CG514" s="177"/>
      <c r="CH514" s="177"/>
      <c r="CI514" s="177"/>
      <c r="CJ514" s="177"/>
      <c r="CK514" s="177"/>
      <c r="CL514" s="177"/>
      <c r="CM514" s="177"/>
      <c r="CN514" s="177"/>
      <c r="CO514" s="177"/>
      <c r="CP514" s="177"/>
      <c r="CQ514" s="177"/>
      <c r="CR514" s="177"/>
      <c r="CS514" s="177"/>
      <c r="CT514" s="177"/>
      <c r="CU514" s="177"/>
      <c r="CV514" s="177"/>
      <c r="CW514" s="177"/>
      <c r="CX514" s="177"/>
      <c r="CY514" s="177"/>
      <c r="CZ514" s="177"/>
      <c r="DA514" s="177"/>
      <c r="DB514" s="177"/>
      <c r="DC514" s="177"/>
      <c r="DD514" s="177"/>
      <c r="DE514" s="177"/>
      <c r="DF514" s="177"/>
      <c r="DG514" s="177"/>
      <c r="DH514" s="177"/>
      <c r="DI514" s="177"/>
      <c r="DJ514" s="177"/>
      <c r="DK514" s="177"/>
      <c r="DL514" s="177"/>
      <c r="DM514" s="177"/>
      <c r="DN514" s="177"/>
      <c r="DO514" s="177"/>
      <c r="DP514" s="177"/>
      <c r="DQ514" s="177"/>
      <c r="DR514" s="177"/>
      <c r="DS514" s="177"/>
      <c r="DT514" s="177"/>
      <c r="DU514" s="177"/>
      <c r="DV514" s="177"/>
    </row>
    <row r="515" spans="27:126" x14ac:dyDescent="0.35">
      <c r="AA515" s="142"/>
      <c r="AB515" s="143"/>
      <c r="AC515" s="95" t="s">
        <v>20</v>
      </c>
      <c r="AD515" s="46"/>
      <c r="AE515" s="131" t="s">
        <v>265</v>
      </c>
      <c r="AF515" s="132"/>
      <c r="AG515" s="132"/>
      <c r="AH515" s="133"/>
      <c r="AI515" s="131" t="s">
        <v>264</v>
      </c>
      <c r="AJ515" s="132"/>
      <c r="AK515" s="132"/>
      <c r="AL515" s="133"/>
      <c r="AM515" s="131" t="s">
        <v>263</v>
      </c>
      <c r="AN515" s="132"/>
      <c r="AO515" s="132"/>
      <c r="AP515" s="133"/>
      <c r="AQ515" s="131" t="s">
        <v>262</v>
      </c>
      <c r="AR515" s="132"/>
      <c r="AS515" s="132"/>
      <c r="AT515" s="133"/>
      <c r="AU515" s="131" t="s">
        <v>27</v>
      </c>
      <c r="AV515" s="132"/>
      <c r="AW515" s="132"/>
      <c r="AX515" s="132"/>
      <c r="AY515" s="133"/>
      <c r="AZ515" s="131" t="s">
        <v>28</v>
      </c>
      <c r="BA515" s="132"/>
      <c r="BB515" s="132"/>
      <c r="BC515" s="132"/>
      <c r="BD515" s="133"/>
      <c r="BE515" s="131" t="s">
        <v>30</v>
      </c>
      <c r="BF515" s="132"/>
      <c r="BG515" s="132"/>
      <c r="BH515" s="132"/>
      <c r="BI515" s="133"/>
      <c r="BJ515" s="131" t="s">
        <v>31</v>
      </c>
      <c r="BK515" s="132"/>
      <c r="BL515" s="132"/>
      <c r="BM515" s="132"/>
      <c r="BN515" s="133"/>
      <c r="BO515" s="131" t="s">
        <v>32</v>
      </c>
      <c r="BP515" s="132"/>
      <c r="BQ515" s="132"/>
      <c r="BR515" s="132"/>
      <c r="BS515" s="133"/>
      <c r="BT515" s="131" t="s">
        <v>33</v>
      </c>
      <c r="BU515" s="132"/>
      <c r="BV515" s="132"/>
      <c r="BW515" s="132"/>
      <c r="BX515" s="133"/>
      <c r="BY515" s="131" t="s">
        <v>34</v>
      </c>
      <c r="BZ515" s="132"/>
      <c r="CA515" s="132"/>
      <c r="CB515" s="132"/>
      <c r="CC515" s="133"/>
      <c r="CD515" s="131" t="s">
        <v>35</v>
      </c>
      <c r="CE515" s="132"/>
      <c r="CF515" s="132"/>
      <c r="CG515" s="132"/>
      <c r="CH515" s="133"/>
      <c r="CI515" s="131" t="s">
        <v>36</v>
      </c>
      <c r="CJ515" s="132"/>
      <c r="CK515" s="132"/>
      <c r="CL515" s="132"/>
      <c r="CM515" s="133"/>
      <c r="CN515" s="131" t="s">
        <v>37</v>
      </c>
      <c r="CO515" s="132"/>
      <c r="CP515" s="132"/>
      <c r="CQ515" s="132"/>
      <c r="CR515" s="133"/>
      <c r="CS515" s="131" t="s">
        <v>38</v>
      </c>
      <c r="CT515" s="132"/>
      <c r="CU515" s="132"/>
      <c r="CV515" s="132"/>
      <c r="CW515" s="133"/>
      <c r="CX515" s="131" t="s">
        <v>39</v>
      </c>
      <c r="CY515" s="132"/>
      <c r="CZ515" s="132"/>
      <c r="DA515" s="132"/>
      <c r="DB515" s="133"/>
      <c r="DC515" s="131" t="s">
        <v>40</v>
      </c>
      <c r="DD515" s="132"/>
      <c r="DE515" s="132"/>
      <c r="DF515" s="132"/>
      <c r="DG515" s="133"/>
      <c r="DH515" s="131" t="s">
        <v>41</v>
      </c>
      <c r="DI515" s="132"/>
      <c r="DJ515" s="132"/>
      <c r="DK515" s="132"/>
      <c r="DL515" s="133"/>
      <c r="DM515" s="131" t="s">
        <v>42</v>
      </c>
      <c r="DN515" s="132"/>
      <c r="DO515" s="132"/>
      <c r="DP515" s="132"/>
      <c r="DQ515" s="133"/>
      <c r="DR515" s="131" t="s">
        <v>43</v>
      </c>
      <c r="DS515" s="132"/>
      <c r="DT515" s="132"/>
      <c r="DU515" s="132"/>
      <c r="DV515" s="133"/>
    </row>
    <row r="516" spans="27:126" x14ac:dyDescent="0.35">
      <c r="AA516" s="96" t="s">
        <v>112</v>
      </c>
      <c r="AB516" s="25" t="s">
        <v>113</v>
      </c>
      <c r="AC516" s="95" t="s">
        <v>67</v>
      </c>
      <c r="AD516" s="46"/>
      <c r="AE516" s="36" t="s">
        <v>64</v>
      </c>
      <c r="AF516" s="37" t="s">
        <v>115</v>
      </c>
      <c r="AG516" s="38" t="s">
        <v>66</v>
      </c>
      <c r="AH516" s="70" t="s">
        <v>261</v>
      </c>
      <c r="AI516" s="36" t="s">
        <v>64</v>
      </c>
      <c r="AJ516" s="37" t="s">
        <v>115</v>
      </c>
      <c r="AK516" s="38" t="s">
        <v>66</v>
      </c>
      <c r="AL516" s="70" t="s">
        <v>261</v>
      </c>
      <c r="AM516" s="36" t="s">
        <v>64</v>
      </c>
      <c r="AN516" s="37" t="s">
        <v>115</v>
      </c>
      <c r="AO516" s="38" t="s">
        <v>66</v>
      </c>
      <c r="AP516" s="70" t="s">
        <v>261</v>
      </c>
      <c r="AQ516" s="36" t="s">
        <v>64</v>
      </c>
      <c r="AR516" s="37" t="s">
        <v>115</v>
      </c>
      <c r="AS516" s="38" t="s">
        <v>66</v>
      </c>
      <c r="AT516" s="70" t="s">
        <v>261</v>
      </c>
      <c r="AU516" s="36" t="s">
        <v>64</v>
      </c>
      <c r="AV516" s="37" t="s">
        <v>115</v>
      </c>
      <c r="AW516" s="38" t="s">
        <v>66</v>
      </c>
      <c r="AX516" s="70" t="s">
        <v>260</v>
      </c>
      <c r="AY516" s="70" t="s">
        <v>261</v>
      </c>
      <c r="AZ516" s="36" t="s">
        <v>64</v>
      </c>
      <c r="BA516" s="37" t="s">
        <v>115</v>
      </c>
      <c r="BB516" s="38" t="s">
        <v>66</v>
      </c>
      <c r="BC516" s="70" t="s">
        <v>260</v>
      </c>
      <c r="BD516" s="70" t="s">
        <v>261</v>
      </c>
      <c r="BE516" s="36" t="s">
        <v>64</v>
      </c>
      <c r="BF516" s="37" t="s">
        <v>115</v>
      </c>
      <c r="BG516" s="38" t="s">
        <v>66</v>
      </c>
      <c r="BH516" s="70" t="s">
        <v>260</v>
      </c>
      <c r="BI516" s="70" t="s">
        <v>261</v>
      </c>
      <c r="BJ516" s="36" t="s">
        <v>64</v>
      </c>
      <c r="BK516" s="37" t="s">
        <v>115</v>
      </c>
      <c r="BL516" s="38" t="s">
        <v>66</v>
      </c>
      <c r="BM516" s="70" t="s">
        <v>260</v>
      </c>
      <c r="BN516" s="70" t="s">
        <v>261</v>
      </c>
      <c r="BO516" s="36" t="s">
        <v>64</v>
      </c>
      <c r="BP516" s="37" t="s">
        <v>115</v>
      </c>
      <c r="BQ516" s="38" t="s">
        <v>66</v>
      </c>
      <c r="BR516" s="70" t="s">
        <v>260</v>
      </c>
      <c r="BS516" s="70" t="s">
        <v>261</v>
      </c>
      <c r="BT516" s="36" t="s">
        <v>64</v>
      </c>
      <c r="BU516" s="37" t="s">
        <v>115</v>
      </c>
      <c r="BV516" s="38" t="s">
        <v>66</v>
      </c>
      <c r="BW516" s="70" t="s">
        <v>260</v>
      </c>
      <c r="BX516" s="70" t="s">
        <v>261</v>
      </c>
      <c r="BY516" s="36" t="s">
        <v>64</v>
      </c>
      <c r="BZ516" s="37" t="s">
        <v>115</v>
      </c>
      <c r="CA516" s="38" t="s">
        <v>66</v>
      </c>
      <c r="CB516" s="70" t="s">
        <v>260</v>
      </c>
      <c r="CC516" s="70" t="s">
        <v>261</v>
      </c>
      <c r="CD516" s="36" t="s">
        <v>64</v>
      </c>
      <c r="CE516" s="37" t="s">
        <v>115</v>
      </c>
      <c r="CF516" s="38" t="s">
        <v>66</v>
      </c>
      <c r="CG516" s="70" t="s">
        <v>260</v>
      </c>
      <c r="CH516" s="70" t="s">
        <v>261</v>
      </c>
      <c r="CI516" s="36" t="s">
        <v>64</v>
      </c>
      <c r="CJ516" s="37" t="s">
        <v>115</v>
      </c>
      <c r="CK516" s="38" t="s">
        <v>66</v>
      </c>
      <c r="CL516" s="70" t="s">
        <v>260</v>
      </c>
      <c r="CM516" s="70" t="s">
        <v>261</v>
      </c>
      <c r="CN516" s="36" t="s">
        <v>64</v>
      </c>
      <c r="CO516" s="37" t="s">
        <v>115</v>
      </c>
      <c r="CP516" s="38" t="s">
        <v>66</v>
      </c>
      <c r="CQ516" s="70" t="s">
        <v>260</v>
      </c>
      <c r="CR516" s="70" t="s">
        <v>261</v>
      </c>
      <c r="CS516" s="36" t="s">
        <v>64</v>
      </c>
      <c r="CT516" s="37" t="s">
        <v>115</v>
      </c>
      <c r="CU516" s="38" t="s">
        <v>66</v>
      </c>
      <c r="CV516" s="70" t="s">
        <v>260</v>
      </c>
      <c r="CW516" s="70" t="s">
        <v>261</v>
      </c>
      <c r="CX516" s="36" t="s">
        <v>64</v>
      </c>
      <c r="CY516" s="37" t="s">
        <v>115</v>
      </c>
      <c r="CZ516" s="38" t="s">
        <v>66</v>
      </c>
      <c r="DA516" s="70" t="s">
        <v>260</v>
      </c>
      <c r="DB516" s="70" t="s">
        <v>261</v>
      </c>
      <c r="DC516" s="36" t="s">
        <v>64</v>
      </c>
      <c r="DD516" s="37" t="s">
        <v>115</v>
      </c>
      <c r="DE516" s="38" t="s">
        <v>66</v>
      </c>
      <c r="DF516" s="70" t="s">
        <v>260</v>
      </c>
      <c r="DG516" s="70" t="s">
        <v>261</v>
      </c>
      <c r="DH516" s="36" t="s">
        <v>64</v>
      </c>
      <c r="DI516" s="37" t="s">
        <v>115</v>
      </c>
      <c r="DJ516" s="38" t="s">
        <v>66</v>
      </c>
      <c r="DK516" s="70" t="s">
        <v>260</v>
      </c>
      <c r="DL516" s="70" t="s">
        <v>261</v>
      </c>
      <c r="DM516" s="36" t="s">
        <v>64</v>
      </c>
      <c r="DN516" s="37" t="s">
        <v>115</v>
      </c>
      <c r="DO516" s="38" t="s">
        <v>66</v>
      </c>
      <c r="DP516" s="70" t="s">
        <v>260</v>
      </c>
      <c r="DQ516" s="70" t="s">
        <v>261</v>
      </c>
      <c r="DR516" s="36" t="s">
        <v>64</v>
      </c>
      <c r="DS516" s="37" t="s">
        <v>115</v>
      </c>
      <c r="DT516" s="37" t="s">
        <v>66</v>
      </c>
      <c r="DU516" s="70" t="s">
        <v>260</v>
      </c>
      <c r="DV516" s="70" t="s">
        <v>261</v>
      </c>
    </row>
    <row r="517" spans="27:126" x14ac:dyDescent="0.35">
      <c r="AA517" s="74">
        <v>1.5</v>
      </c>
      <c r="AB517" s="73">
        <f t="shared" ref="AB517:AB528" si="1403">IF(ISNUMBER(AA483),(AA483*(AF483-AG483)+AE483+AG483-2*AF483)/(AE483-AF483),"-")</f>
        <v>5.6217391304347819</v>
      </c>
      <c r="AC517" s="23" t="s">
        <v>6</v>
      </c>
      <c r="AD517" s="40" t="s">
        <v>3</v>
      </c>
      <c r="AE517" s="16">
        <f>VLOOKUP(AE513,I37:J74,2,FALSE)*[2]gamma_Schätzung_Corr_Poll!E93</f>
        <v>715.2941176470589</v>
      </c>
      <c r="AF517" s="16">
        <f>VLOOKUP(AE513,I37:J74,2,FALSE)*[2]gamma_Schätzung_Corr_Poll!E94</f>
        <v>877.64705882352939</v>
      </c>
      <c r="AG517" s="16">
        <f>VLOOKUP(AE513,I37:J74,2,FALSE)*[2]gamma_Schätzung_Corr_Poll!E95</f>
        <v>2378.3529411764707</v>
      </c>
      <c r="AH517" s="16">
        <f>[2]gamma_Schätzung_Corr_Poll!E91</f>
        <v>0.98280000000000001</v>
      </c>
      <c r="AI517" s="16">
        <f>VLOOKUP(AE513,I37:J74,2,FALSE)*[2]gamma_Schätzung_Corr_Poll!F93</f>
        <v>715.2941176470589</v>
      </c>
      <c r="AJ517" s="16">
        <f>VLOOKUP(AE513,I37:J74,2,FALSE)*[2]gamma_Schätzung_Corr_Poll!F94</f>
        <v>939.29411764705878</v>
      </c>
      <c r="AK517" s="16">
        <f>VLOOKUP(AE513,I37:J74,2,FALSE)*[2]gamma_Schätzung_Corr_Poll!F95</f>
        <v>2378.3529411764707</v>
      </c>
      <c r="AL517" s="16">
        <f>[2]gamma_Schätzung_Corr_Poll!F91</f>
        <v>0.78066666666666662</v>
      </c>
      <c r="AM517" s="16">
        <f>VLOOKUP(AE513,I37:J74,2,FALSE)*[2]gamma_Schätzung_Corr_Poll!G93</f>
        <v>715.2941176470589</v>
      </c>
      <c r="AN517" s="16">
        <f>VLOOKUP(AE513,I37:J74,2,FALSE)*[2]gamma_Schätzung_Corr_Poll!G94</f>
        <v>960.11764705882354</v>
      </c>
      <c r="AO517" s="16">
        <f>VLOOKUP(AE513,I37:J74,2,FALSE)*[2]gamma_Schätzung_Corr_Poll!G95</f>
        <v>2378.3529411764707</v>
      </c>
      <c r="AP517" s="16">
        <f>[2]gamma_Schätzung_Corr_Poll!G91</f>
        <v>0.78520000000000001</v>
      </c>
      <c r="AQ517" s="16">
        <f>VLOOKUP(AE513,I37:J74,2,FALSE)*[2]gamma_Schätzung_Corr_Poll!H93</f>
        <v>715.2941176470589</v>
      </c>
      <c r="AR517" s="16">
        <f>VLOOKUP(AE513,I37:J74,2,FALSE)*[2]gamma_Schätzung_Corr_Poll!H94</f>
        <v>2378.3529411764707</v>
      </c>
      <c r="AS517" s="16">
        <f>VLOOKUP(AE513,I37:J74,2,FALSE)*[2]gamma_Schätzung_Corr_Poll!H95</f>
        <v>2378.3529411764707</v>
      </c>
      <c r="AT517" s="16">
        <f>[2]gamma_Schätzung_Corr_Poll!H91</f>
        <v>0</v>
      </c>
      <c r="AU517" s="16">
        <f>IF(ISNUMBER($AE517),IF(OR(HLOOKUP($AU$5,$I$2:$Y$8,4,FALSE)=1,HLOOKUP($AU$5,$I$2:$Y$8,5,FALSE)=1,),HLOOKUP($AU$5,$I$2:$Y$8,4,FALSE)*VLOOKUP($AC517,$B$32:$G$45,MATCH($AD517,$B$33:$G$33,0),FALSE)+HLOOKUP($AU$5,$I$2:$Y$8,5,FALSE)*VLOOKUP($AC517,$B$47:$G$60,MATCH($AD517,$B$48:$G$48,0),FALSE)+$AE517,$AE517),"N/A")</f>
        <v>715.2941176470589</v>
      </c>
      <c r="AV517" s="16">
        <f>IF(ISNUMBER($AF517),$AF517*SQRT(SUMSQ(HLOOKUP($AU$5,$J$2:$Y$8,2,FALSE)*VLOOKUP($AC517,$B$2:$G$15,MATCH($AD517,$B$3:$G$3,0),FALSE),HLOOKUP($AU$5,$J$2:$Y$8,3,FALSE)*VLOOKUP($AC517,$B$17:$G$30,MATCH($AD517,$B$18:$G$18,0),FALSE),HLOOKUP($AU$5,$J$2:$Y$8,6,FALSE)))+HLOOKUP($AU$5,$J$2:$Y$8,4,FALSE)*VLOOKUP($AC517,$B$32:$G$45,MATCH($AD517,$B$33:$G$33,0),FALSE)+HLOOKUP($AU$5,$J$2:$Y$8,5,FALSE)*VLOOKUP($AC517,$B$47:$G$60,MATCH($AD517,$B$48:$G$48,0),FALSE),"N/A")</f>
        <v>877.64705882352939</v>
      </c>
      <c r="AW517" s="16">
        <f>IF(ISNUMBER($AG517),IF(OR(HLOOKUP($AU$5,$I$2:$Y$8,4,FALSE)=1,HLOOKUP($AU$5,$I$2:$Y$8,5,FALSE)=1,),HLOOKUP($AU$5,$I$2:$Y$8,4,FALSE)*VLOOKUP($AC517,$B$32:$G$45,MATCH($AD517,$B$33:$G$33,0),FALSE)+HLOOKUP($AU$5,$I$2:$Y$8,5,FALSE)*VLOOKUP($AC517,$B$47:$G$60,MATCH($AD517,$B$48:$G$48,0),FALSE)+$AG517,$AG517),"N/A")</f>
        <v>2378.3529411764707</v>
      </c>
      <c r="AX517" s="47" t="str">
        <f>IF(AY517&gt;0, "true", "false")</f>
        <v>true</v>
      </c>
      <c r="AY517" s="16">
        <f>AH517</f>
        <v>0.98280000000000001</v>
      </c>
      <c r="AZ517" s="16">
        <f>IF(ISNUMBER($AE517),IF(OR(HLOOKUP($AZ$5,$I$2:$Y$8,4,FALSE)=1,HLOOKUP($AZ$5,$I$2:$Y$8,5,FALSE)=1,),HLOOKUP($AZ$5,$I$2:$Y$8,4,FALSE)*VLOOKUP($AC517,$B$32:$G$45,MATCH($AD517,$B$33:$G$33,0),FALSE)+HLOOKUP($AZ$5,$I$2:$Y$8,5,FALSE)*VLOOKUP($AC517,$B$47:$G$60,MATCH($AD517,$B$48:$G$48,0),FALSE)+$AE517,$AE517),"N/A")</f>
        <v>646.2941176470589</v>
      </c>
      <c r="BA517" s="16">
        <f>IF(ISNUMBER($AF517),$AF517*SQRT(SUMSQ(HLOOKUP($AZ$5,$J$2:$Y$8,2,FALSE)*VLOOKUP($AC517,$B$2:$G$15,MATCH($AD517,$B$3:$G$3,0),FALSE),HLOOKUP($AZ$5,$J$2:$Y$8,3,FALSE)*VLOOKUP($AC517,$B$17:$G$30,MATCH($AD517,$B$18:$G$18,0),FALSE),HLOOKUP($AZ$5,$J$2:$Y$8,6,FALSE)))+HLOOKUP($AZ$5,$J$2:$Y$8,4,FALSE)*VLOOKUP($AC517,$B$32:$G$45,MATCH($AD517,$B$33:$G$33,0),FALSE)+HLOOKUP($AZ$5,$J$2:$Y$8,5,FALSE)*VLOOKUP($AC517,$B$47:$G$60,MATCH($AD517,$B$48:$G$48,0),FALSE),"N/A")</f>
        <v>808.64705882352939</v>
      </c>
      <c r="BB517" s="16">
        <f>IF(ISNUMBER($AG517),IF(OR(HLOOKUP($AZ$5,$I$2:$Y$8,4,FALSE)=1,HLOOKUP($AZ$5,$I$2:$Y$8,5,FALSE)=1,),HLOOKUP($AZ$5,$I$2:$Y$8,4,FALSE)*VLOOKUP($AC517,$B$32:$G$45,MATCH($AD517,$B$33:$G$33,0),FALSE)+HLOOKUP($AZ$5,$I$2:$Y$8,5,FALSE)*VLOOKUP($AC517,$B$47:$G$60,MATCH($AD517,$B$48:$G$48,0),FALSE)+$AG517,$AG517),"N/A")</f>
        <v>2309.3529411764707</v>
      </c>
      <c r="BC517" s="16" t="str">
        <f>IF(BD517&gt;0, "true", "false")</f>
        <v>true</v>
      </c>
      <c r="BD517" s="16">
        <f>AH517</f>
        <v>0.98280000000000001</v>
      </c>
      <c r="BE517" s="16">
        <f>IF(ISNUMBER($AE517),IF(OR(HLOOKUP($BE$5,$I$2:$Y$8,4,FALSE)=1,HLOOKUP($BE$5,$I$2:$Y$8,5,FALSE)=1,),HLOOKUP($BE$5,$I$2:$Y$8,4,FALSE)*VLOOKUP($AC517,$B$32:$G$45,MATCH($AD517,$B$33:$G$33,0),FALSE)+HLOOKUP($AU$5,$I$2:$Y$8,5,FALSE)*VLOOKUP($AC517,$B$47:$G$60,MATCH($AD517,$B$48:$G$48,0),FALSE)+$AE517,$AE517),"N/A")</f>
        <v>715.2941176470589</v>
      </c>
      <c r="BF517" s="16">
        <f>IF(ISNUMBER($AF517),$AF517*SQRT(SUMSQ(HLOOKUP($BE$5,$J$2:$Y$8,2,FALSE)*VLOOKUP($AC517,$B$2:$G$15,MATCH($AD517,$B$3:$G$3,0),FALSE),HLOOKUP($BE$5,$J$2:$Y$8,3,FALSE)*VLOOKUP($AC517,$B$17:$G$30,MATCH($AD517,$B$18:$G$18,0),FALSE),HLOOKUP($BE$5,$J$2:$Y$8,6,FALSE)))+HLOOKUP($BE$5,$J$2:$Y$8,4,FALSE)*VLOOKUP($AC517,$B$32:$G$45,MATCH($AD517,$B$33:$G$33,0),FALSE)+HLOOKUP($BE$5,$J$2:$Y$8,5,FALSE)*VLOOKUP($AC517,$B$47:$G$60,MATCH($AD517,$B$48:$G$48,0),FALSE),"N/A")</f>
        <v>877.64705882352939</v>
      </c>
      <c r="BG517" s="16">
        <f>IF(ISNUMBER($AG517),IF(OR(HLOOKUP($BE$5,$I$2:$Y$8,4,FALSE)=1,HLOOKUP($BE$5,$I$2:$Y$8,5,FALSE)=1,),HLOOKUP($BE$5,$I$2:$Y$8,4,FALSE)*VLOOKUP($AC517,$B$32:$G$45,MATCH($AD517,$B$33:$G$33,0),FALSE)+HLOOKUP($BE$5,$I$2:$Y$8,5,FALSE)*VLOOKUP($AC517,$B$47:$G$60,MATCH($AD517,$B$48:$G$48,0),FALSE)+$AG517,$AG517),"N/A")</f>
        <v>2378.3529411764707</v>
      </c>
      <c r="BH517" s="16" t="str">
        <f>IF(BI517&gt;0, "true", "false")</f>
        <v>true</v>
      </c>
      <c r="BI517" s="16">
        <f>AH517</f>
        <v>0.98280000000000001</v>
      </c>
      <c r="BJ517" s="16">
        <f>IF(ISNUMBER($AE517),IF(OR(HLOOKUP($BJ$5,$I$2:$Y$8,4,FALSE)=1,HLOOKUP($BJ$5,$I$2:$Y$8,5,FALSE)=1,),HLOOKUP($BJ$5,$I$2:$Y$8,4,FALSE)*VLOOKUP($AC517,$B$32:$G$45,MATCH($AD517,$B$33:$G$33,0),FALSE)+HLOOKUP($BJ$5,$I$2:$Y$8,5,FALSE)*VLOOKUP($AC517,$B$47:$G$60,MATCH($AD517,$B$48:$G$48,0),FALSE)+$AE517,$AE517),"N/A")</f>
        <v>646.2941176470589</v>
      </c>
      <c r="BK517" s="16">
        <f>IF(ISNUMBER($AF517),$AF517*SQRT(SUMSQ(HLOOKUP($BJ$5,$J$2:$Y$8,2,FALSE)*VLOOKUP($AC517,$B$2:$G$15,MATCH($AD517,$B$3:$G$3,0),FALSE),HLOOKUP($BJ$5,$J$2:$Y$8,3,FALSE)*VLOOKUP($AC517,$B$17:$G$30,MATCH($AD517,$B$18:$G$18,0),FALSE),HLOOKUP($BJ$5,$J$2:$Y$8,6,FALSE)))+HLOOKUP($BJ$5,$J$2:$Y$8,4,FALSE)*VLOOKUP($AC517,$B$32:$G$45,MATCH($AD517,$B$33:$G$33,0),FALSE)+HLOOKUP($BJ$5,$J$2:$Y$8,5,FALSE)*VLOOKUP($AC517,$B$47:$G$60,MATCH($AD517,$B$48:$G$48,0),FALSE),"N/A")</f>
        <v>808.64705882352939</v>
      </c>
      <c r="BL517" s="16">
        <f>IF(ISNUMBER($AG517),IF(OR(HLOOKUP($BJ$5,$I$2:$Y$8,4,FALSE)=1,HLOOKUP($BJ$5,$I$2:$Y$8,5,FALSE)=1,),HLOOKUP($BJ$5,$I$2:$Y$8,4,FALSE)*VLOOKUP($AC517,$B$32:$G$45,MATCH($AD517,$B$33:$G$33,0),FALSE)+HLOOKUP($BJ$5,$I$2:$Y$8,5,FALSE)*VLOOKUP($AC517,$B$47:$G$60,MATCH($AD517,$B$48:$G$48,0),FALSE)+$AG517,$AG517),"N/A")</f>
        <v>2309.3529411764707</v>
      </c>
      <c r="BM517" s="16" t="str">
        <f>IF(BN517&gt;0, "true", "false")</f>
        <v>true</v>
      </c>
      <c r="BN517" s="16">
        <f>AH517</f>
        <v>0.98280000000000001</v>
      </c>
      <c r="BO517" s="16">
        <f>IF(ISNUMBER($AI517),$AI517+HLOOKUP($BO$5,$J$2:$Y$8,4,FALSE)*VLOOKUP($AC517,$B$32:$G$45,MATCH($AD517,$B$33:$G$33,0),FALSE)+HLOOKUP($BO$5,$J$2:$Y$8,5,FALSE)*VLOOKUP($AC517,$B$47:$G$60,MATCH($AD517,$B$48:$G$48,0),FALSE),"N/A")</f>
        <v>715.2941176470589</v>
      </c>
      <c r="BP517" s="16">
        <f>IF(ISNUMBER($AJ517),$AJ517+HLOOKUP($BO$5,$J$2:$Y$8,4,FALSE)*VLOOKUP($AC517,$B$32:$G$45,MATCH($AD517,$B$33:$G$33,0),FALSE)+HLOOKUP($BO$5,$J$2:$Y$8,5,FALSE)*VLOOKUP($AC517,$B$47:$G$60,MATCH($AD517,$B$48:$G$48,0),FALSE),"N/A")</f>
        <v>939.29411764705878</v>
      </c>
      <c r="BQ517" s="16">
        <f>IF(ISNUMBER($AK517),$AK517+HLOOKUP($BO$5,$J$2:$Y$8,4,FALSE)*VLOOKUP($AC517,$B$32:$G$45,MATCH($AD517,$B$33:$G$33,0),FALSE)+HLOOKUP($BO$5,$J$2:$Y$8,5,FALSE)*VLOOKUP($AC517,$B$47:$G$60,MATCH($AD517,$B$48:$G$48,0),FALSE),"N/A")</f>
        <v>2378.3529411764707</v>
      </c>
      <c r="BR517" s="16" t="str">
        <f>IF(BS517&gt;0, "true", "false")</f>
        <v>true</v>
      </c>
      <c r="BS517" s="16">
        <f>AL517</f>
        <v>0.78066666666666662</v>
      </c>
      <c r="BT517" s="16">
        <f>IF(ISNUMBER($AI517),$AI517+HLOOKUP($BT$5,$J$2:$Y$8,4,FALSE)*VLOOKUP($AC517,$B$32:$G$45,MATCH($AD517,$B$33:$G$33,0),FALSE)+HLOOKUP($BT$5,$J$2:$Y$8,5,FALSE)*VLOOKUP($AC517,$B$47:$G$60,MATCH($AD517,$B$48:$G$48,0),FALSE),"N/A")</f>
        <v>646.2941176470589</v>
      </c>
      <c r="BU517" s="16">
        <f>IF(ISNUMBER($AJ517),$AJ517+HLOOKUP($BT$5,$J$2:$Y$8,4,FALSE)*VLOOKUP($AC517,$B$32:$G$45,MATCH($AD517,$B$33:$G$33,0),FALSE)+HLOOKUP($BT$5,$J$2:$Y$8,5,FALSE)*VLOOKUP($AC517,$B$47:$G$60,MATCH($AD517,$B$48:$G$48,0),FALSE),"N/A")</f>
        <v>870.29411764705878</v>
      </c>
      <c r="BV517" s="16">
        <f>IF(ISNUMBER($AK517),$AK517+HLOOKUP($BT$5,$J$2:$Y$8,4,FALSE)*VLOOKUP($AC517,$B$32:$G$45,MATCH($AD517,$B$33:$G$33,0),FALSE)+HLOOKUP($BT$5,$J$2:$Y$8,5,FALSE)*VLOOKUP($AC517,$B$47:$G$60,MATCH($AD517,$B$48:$G$48,0),FALSE),"N/A")</f>
        <v>2309.3529411764707</v>
      </c>
      <c r="BW517" s="16" t="str">
        <f>IF(BX517&gt;0, "true", "false")</f>
        <v>true</v>
      </c>
      <c r="BX517" s="16">
        <f>AL517</f>
        <v>0.78066666666666662</v>
      </c>
      <c r="BY517" s="16">
        <f>IF(ISNUMBER($AI517),$AI517+HLOOKUP($BY$5,$J$2:$Y$8,4,FALSE)*VLOOKUP($AC517,$B$32:$G$45,MATCH($AD517,$B$33:$G$33,0),FALSE)+HLOOKUP($BY$5,$J$2:$Y$8,5,FALSE)*VLOOKUP($AC517,$B$47:$G$60,MATCH($AD517,$B$48:$G$48,0),FALSE),"N/A")</f>
        <v>715.2941176470589</v>
      </c>
      <c r="BZ517" s="16">
        <f>IF(ISNUMBER($AJ517),$AJ517+HLOOKUP($BY$5,$J$2:$Y$8,4,FALSE)*VLOOKUP($AC517,$B$32:$G$45,MATCH($AD517,$B$33:$G$33,0),FALSE)+HLOOKUP($BY$5,$J$2:$Y$8,5,FALSE)*VLOOKUP($AC517,$B$47:$G$60,MATCH($AD517,$B$48:$G$48,0),FALSE),"N/A")</f>
        <v>939.29411764705878</v>
      </c>
      <c r="CA517" s="16">
        <f>IF(ISNUMBER($AK517),$AK517+HLOOKUP($BY$5,$J$2:$Y$8,4,FALSE)*VLOOKUP($AC517,$B$32:$G$45,MATCH($AD517,$B$33:$G$33,0),FALSE)+HLOOKUP($BY$5,$J$2:$Y$8,5,FALSE)*VLOOKUP($AC517,$B$47:$G$60,MATCH($AD517,$B$48:$G$48,0),FALSE),"N/A")</f>
        <v>2378.3529411764707</v>
      </c>
      <c r="CB517" s="16" t="str">
        <f>IF(CC517&gt;0, "true", "false")</f>
        <v>true</v>
      </c>
      <c r="CC517" s="16">
        <f>AL517</f>
        <v>0.78066666666666662</v>
      </c>
      <c r="CD517" s="16">
        <f>IF(ISNUMBER($AI517),$AI517+HLOOKUP($CD$5,$J$2:$Y$8,4,FALSE)*VLOOKUP($AC517,$B$32:$G$45,MATCH($AD517,$B$33:$G$33,0),FALSE)+HLOOKUP($CD$5,$J$2:$Y$8,5,FALSE)*VLOOKUP($AC517,$B$47:$G$60,MATCH($AD517,$B$48:$G$48,0),FALSE),"N/A")</f>
        <v>646.2941176470589</v>
      </c>
      <c r="CE517" s="16">
        <f>IF(ISNUMBER($AJ517),$AJ517+HLOOKUP($CD$5,$J$2:$Y$8,4,FALSE)*VLOOKUP($AC517,$B$32:$G$45,MATCH($AD517,$B$33:$G$33,0),FALSE)+HLOOKUP($CD$5,$J$2:$Y$8,5,FALSE)*VLOOKUP($AC517,$B$47:$G$60,MATCH($AD517,$B$48:$G$48,0),FALSE),"N/A")</f>
        <v>870.29411764705878</v>
      </c>
      <c r="CF517" s="16">
        <f>IF(ISNUMBER($AK517),$AK517+HLOOKUP($CD$5,$J$2:$Y$8,4,FALSE)*VLOOKUP($AC517,$B$32:$G$45,MATCH($AD517,$B$33:$G$33,0),FALSE)+HLOOKUP($CD$5,$J$2:$Y$8,5,FALSE)*VLOOKUP($AC517,$B$47:$G$60,MATCH($AD517,$B$48:$G$48,0),FALSE),"N/A")</f>
        <v>2309.3529411764707</v>
      </c>
      <c r="CG517" s="16" t="str">
        <f>IF(CH517&gt;0, "true", "false")</f>
        <v>true</v>
      </c>
      <c r="CH517" s="16">
        <f>AL517</f>
        <v>0.78066666666666662</v>
      </c>
      <c r="CI517" s="16">
        <f>IF(ISNUMBER($AM517),$AM517+HLOOKUP($CI$5,$J$2:$Y$8,4,FALSE)*VLOOKUP($AC517,$B$32:$G$45,MATCH($AD517,$B$33:$G$33,0),FALSE)+HLOOKUP($CI$5,$J$2:$Y$8,5,FALSE)*VLOOKUP($AC517,$B$47:$G$60,MATCH($AD517,$B$48:$G$48,0),FALSE),"N/A")</f>
        <v>715.2941176470589</v>
      </c>
      <c r="CJ517" s="16">
        <f>IF(ISNUMBER($AN517),$AN517+HLOOKUP($CI$5,$J$2:$Y$8,4,FALSE)*VLOOKUP($AC517,$B$32:$G$45,MATCH($AD517,$B$33:$G$33,0),FALSE)+HLOOKUP($CI$5,$J$2:$Y$8,5,FALSE)*VLOOKUP($AC517,$B$47:$G$60,MATCH($AD517,$B$48:$G$48,0),FALSE),"N/A")</f>
        <v>960.11764705882354</v>
      </c>
      <c r="CK517" s="16">
        <f>IF(ISNUMBER($AO517),$AO517+HLOOKUP($CI$5,$J$2:$Y$8,4,FALSE)*VLOOKUP($AC517,$B$32:$G$45,MATCH($AD517,$B$33:$G$33,0),FALSE)+HLOOKUP($CI$5,$J$2:$Y$8,5,FALSE)*VLOOKUP($AC517,$B$47:$G$60,MATCH($AD517,$B$48:$G$48,0),FALSE),"N/A")</f>
        <v>2378.3529411764707</v>
      </c>
      <c r="CL517" s="16" t="str">
        <f>IF(CM517&gt;0, "true", "false")</f>
        <v>true</v>
      </c>
      <c r="CM517" s="76">
        <f>AP517</f>
        <v>0.78520000000000001</v>
      </c>
      <c r="CN517" s="16">
        <f>IF(ISNUMBER($AM517),$AM517+HLOOKUP($CN$5,$J$2:$Y$8,4,FALSE)*VLOOKUP($AC517,$B$32:$G$45,MATCH($AD517,$B$33:$G$33,0),FALSE)+HLOOKUP($CN$5,$J$2:$Y$8,5,FALSE)*VLOOKUP($AC517,$B$47:$G$60,MATCH($AD517,$B$48:$G$48,0),FALSE),"N/A")</f>
        <v>646.2941176470589</v>
      </c>
      <c r="CO517" s="16">
        <f>IF(ISNUMBER($AN517),$AN517+HLOOKUP($CN$5,$J$2:$Y$8,4,FALSE)*VLOOKUP($AC517,$B$32:$G$45,MATCH($AD517,$B$33:$G$33,0),FALSE)+HLOOKUP($CN$5,$J$2:$Y$8,5,FALSE)*VLOOKUP($AC517,$B$47:$G$60,MATCH($AD517,$B$48:$G$48,0),FALSE),"N/A")</f>
        <v>891.11764705882354</v>
      </c>
      <c r="CP517" s="16">
        <f>IF(ISNUMBER($AO517),$AO517+HLOOKUP($CN$5,$J$2:$Y$8,4,FALSE)*VLOOKUP($AC517,$B$32:$G$45,MATCH($AD517,$B$33:$G$33,0),FALSE)+HLOOKUP($CN$5,$J$2:$Y$8,5,FALSE)*VLOOKUP($AC517,$B$47:$G$60,MATCH($AD517,$B$48:$G$48,0),FALSE),"N/A")</f>
        <v>2309.3529411764707</v>
      </c>
      <c r="CQ517" s="16" t="str">
        <f>IF(CR517&gt;0, "true", "false")</f>
        <v>true</v>
      </c>
      <c r="CR517" s="76">
        <f>AP517</f>
        <v>0.78520000000000001</v>
      </c>
      <c r="CS517" s="16">
        <f>IF(ISNUMBER($AM517),$AM517+HLOOKUP($CS$5,$J$2:$Y$8,4,FALSE)*VLOOKUP($AC517,$B$32:$G$45,MATCH($AD517,$B$33:$G$33,0),FALSE)+HLOOKUP($CS$5,$J$2:$Y$8,5,FALSE)*VLOOKUP($AC517,$B$47:$G$60,MATCH($AD517,$B$48:$G$48,0),FALSE),"N/A")</f>
        <v>715.2941176470589</v>
      </c>
      <c r="CT517" s="16">
        <f>IF(ISNUMBER($AN517),$AN517+HLOOKUP($CS$5,$J$2:$Y$8,4,FALSE)*VLOOKUP($AC517,$B$32:$G$45,MATCH($AD517,$B$33:$G$33,0),FALSE)+HLOOKUP($CS$5,$J$2:$Y$8,5,FALSE)*VLOOKUP($AC517,$B$47:$G$60,MATCH($AD517,$B$48:$G$48,0),FALSE),"N/A")</f>
        <v>960.11764705882354</v>
      </c>
      <c r="CU517" s="16">
        <f>IF(ISNUMBER($AO517),$AO517+HLOOKUP($CS$5,$J$2:$Y$8,4,FALSE)*VLOOKUP($AC517,$B$32:$G$45,MATCH($AD517,$B$33:$G$33,0),FALSE)+HLOOKUP($CS$5,$J$2:$Y$8,5,FALSE)*VLOOKUP($AC517,$B$47:$G$60,MATCH($AD517,$B$48:$G$48,0),FALSE),"N/A")</f>
        <v>2378.3529411764707</v>
      </c>
      <c r="CV517" s="16" t="str">
        <f>IF(CW517&gt;0, "true", "false")</f>
        <v>true</v>
      </c>
      <c r="CW517" s="76">
        <f>AP517</f>
        <v>0.78520000000000001</v>
      </c>
      <c r="CX517" s="16">
        <f>IF(ISNUMBER($AM517),$AM517+HLOOKUP($CX$5,$J$2:$Y$8,4,FALSE)*VLOOKUP($AC517,$B$32:$G$45,MATCH($AD517,$B$33:$G$33,0),FALSE)+HLOOKUP($CX$5,$J$2:$Y$8,5,FALSE)*VLOOKUP($AC517,$B$47:$G$60,MATCH($AD517,$B$48:$G$48,0),FALSE),"N/A")</f>
        <v>646.2941176470589</v>
      </c>
      <c r="CY517" s="16">
        <f>IF(ISNUMBER($AN517),$AN517+HLOOKUP($CX$5,$J$2:$Y$8,4,FALSE)*VLOOKUP($AC517,$B$32:$G$45,MATCH($AD517,$B$33:$G$33,0),FALSE)+HLOOKUP($CX$5,$J$2:$Y$8,5,FALSE)*VLOOKUP($AC517,$B$47:$G$60,MATCH($AD517,$B$48:$G$48,0),FALSE),"N/A")</f>
        <v>891.11764705882354</v>
      </c>
      <c r="CZ517" s="16">
        <f>IF(ISNUMBER($AO517),$AO517+HLOOKUP($CX$5,$J$2:$Y$8,4,FALSE)*VLOOKUP($AC517,$B$32:$G$45,MATCH($AD517,$B$33:$G$33,0),FALSE)+HLOOKUP($CX$5,$J$2:$Y$8,5,FALSE)*VLOOKUP($AC517,$B$47:$G$60,MATCH($AD517,$B$48:$G$48,0),FALSE),"N/A")</f>
        <v>2309.3529411764707</v>
      </c>
      <c r="DA517" s="16" t="str">
        <f>IF(DB517&gt;0, "true", "false")</f>
        <v>true</v>
      </c>
      <c r="DB517" s="76">
        <f>AP517</f>
        <v>0.78520000000000001</v>
      </c>
      <c r="DC517" s="16">
        <f>IF(ISNUMBER($AQ517),$AQ517+HLOOKUP($DC$5,$J$2:$Y$8,4,FALSE)*VLOOKUP($AC517,$B$32:$G$45,MATCH($AD517,$B$33:$G$33,0),FALSE)+HLOOKUP($DC$5,$J$2:$Y$8,5,FALSE)*VLOOKUP($AC517,$B$47:$G$60,MATCH($AD517,$B$48:$G$48,0),FALSE),"N/A")</f>
        <v>715.2941176470589</v>
      </c>
      <c r="DD517" s="16">
        <f>IF(ISNUMBER($AR517),$AR517+HLOOKUP($DC$5,$J$2:$Y$8,4,FALSE)*VLOOKUP($AC517,$B$32:$G$45,MATCH($AD517,$B$33:$G$33,0),FALSE)+HLOOKUP($DC$5,$J$2:$Y$8,5,FALSE)*VLOOKUP($AC517,$B$47:$G$60,MATCH($AD517,$B$48:$G$48,0),FALSE),"N/A")</f>
        <v>2378.3529411764707</v>
      </c>
      <c r="DE517" s="16">
        <f>IF(ISNUMBER($AS517),$AS517+HLOOKUP($DC$5,$J$2:$Y$8,4,FALSE)*VLOOKUP($AC517,$B$32:$G$45,MATCH($AD517,$B$33:$G$33,0),FALSE)+HLOOKUP($DC$5,$J$2:$Y$8,5,FALSE)*VLOOKUP($AC517,$B$47:$G$60,MATCH($AD517,$B$48:$G$48,0),FALSE),"N/A")</f>
        <v>2378.3529411764707</v>
      </c>
      <c r="DF517" s="16" t="str">
        <f>IF(DG517&gt;0, "true", "false")</f>
        <v>false</v>
      </c>
      <c r="DG517" s="76">
        <f>AT517</f>
        <v>0</v>
      </c>
      <c r="DH517" s="16">
        <f>IF(ISNUMBER($AQ517),$AQ517+HLOOKUP($DH$5,$J$2:$Y$8,4,FALSE)*VLOOKUP($AC517,$B$32:$G$45,MATCH($AD517,$B$33:$G$33,0),FALSE)+HLOOKUP($DH$5,$J$2:$Y$8,5,FALSE)*VLOOKUP($AC517,$B$47:$G$60,MATCH($AD517,$B$48:$G$48,0),FALSE),"N/A")</f>
        <v>646.2941176470589</v>
      </c>
      <c r="DI517" s="16">
        <f>IF(ISNUMBER($AR517),$AR517+HLOOKUP($DH$5,$J$2:$Y$8,4,FALSE)*VLOOKUP($AC517,$B$32:$G$45,MATCH($AD517,$B$33:$G$33,0),FALSE)+HLOOKUP($DH$5,$J$2:$Y$8,5,FALSE)*VLOOKUP($AC517,$B$47:$G$60,MATCH($AD517,$B$48:$G$48,0),FALSE),"N/A")</f>
        <v>2309.3529411764707</v>
      </c>
      <c r="DJ517" s="16">
        <f>IF(ISNUMBER($AS517),$AS517+HLOOKUP($DH$5,$J$2:$Y$8,4,FALSE)*VLOOKUP($AC517,$B$32:$G$45,MATCH($AD517,$B$33:$G$33,0),FALSE)+HLOOKUP($DH$5,$J$2:$Y$8,5,FALSE)*VLOOKUP($AC517,$B$47:$G$60,MATCH($AD517,$B$48:$G$48,0),FALSE),"N/A")</f>
        <v>2309.3529411764707</v>
      </c>
      <c r="DK517" s="16" t="str">
        <f>IF(DL517&gt;0, "true", "false")</f>
        <v>false</v>
      </c>
      <c r="DL517" s="76">
        <f>AT517</f>
        <v>0</v>
      </c>
      <c r="DM517" s="16">
        <f>IF(ISNUMBER($AQ517),$AQ517+HLOOKUP($DM$5,$J$2:$Y$8,4,FALSE)*VLOOKUP($AC517,$B$32:$G$45,MATCH($AD517,$B$33:$G$33,0),FALSE)+HLOOKUP($DM$5,$J$2:$Y$8,5,FALSE)*VLOOKUP($AC517,$B$47:$G$60,MATCH($AD517,$B$48:$G$48,0),FALSE),"N/A")</f>
        <v>715.2941176470589</v>
      </c>
      <c r="DN517" s="16">
        <f>IF(ISNUMBER($AR517),$AR517+HLOOKUP($DM$5,$J$2:$Y$8,4,FALSE)*VLOOKUP($AC517,$B$32:$G$45,MATCH($AD517,$B$33:$G$33,0),FALSE)+HLOOKUP($DM$5,$J$2:$Y$8,5,FALSE)*VLOOKUP($AC517,$B$47:$G$60,MATCH($AD517,$B$48:$G$48,0),FALSE),"N/A")</f>
        <v>2378.3529411764707</v>
      </c>
      <c r="DO517" s="16">
        <f>IF(ISNUMBER($AS517),$AS517+HLOOKUP($DM$5,$J$2:$Y$8,4,FALSE)*VLOOKUP($AC517,$B$32:$G$45,MATCH($AD517,$B$33:$G$33,0),FALSE)+HLOOKUP($DM$5,$J$2:$Y$8,5,FALSE)*VLOOKUP($AC517,$B$47:$G$60,MATCH($AD517,$B$48:$G$48,0),FALSE),"N/A")</f>
        <v>2378.3529411764707</v>
      </c>
      <c r="DP517" s="16" t="str">
        <f>IF(DQ517&gt;0, "true", "false")</f>
        <v>false</v>
      </c>
      <c r="DQ517" s="76">
        <f>AT517</f>
        <v>0</v>
      </c>
      <c r="DR517" s="16">
        <f>IF(ISNUMBER($AQ517),$AQ517+HLOOKUP($DR$5,$J$2:$Y$8,4,FALSE)*VLOOKUP($AC517,$B$32:$G$45,MATCH($AD517,$B$33:$G$33,0),FALSE)+HLOOKUP($DR$5,$J$2:$Y$8,5,FALSE)*VLOOKUP($AC517,$B$47:$G$60,MATCH($AD517,$B$48:$G$48,0),FALSE),"N/A")</f>
        <v>646.2941176470589</v>
      </c>
      <c r="DS517" s="16">
        <f>IF(ISNUMBER($AR517),$AR517+HLOOKUP($DR$5,$J$2:$Y$8,4,FALSE)*VLOOKUP($AC517,$B$32:$G$45,MATCH($AD517,$B$33:$G$33,0),FALSE)+HLOOKUP($DR$5,$J$2:$Y$8,5,FALSE)*VLOOKUP($AC517,$B$47:$G$60,MATCH($AD517,$B$48:$G$48,0),FALSE),"N/A")</f>
        <v>2309.3529411764707</v>
      </c>
      <c r="DT517" s="16">
        <f>IF(ISNUMBER($AS517),$AS517+HLOOKUP($DR$5,$J$2:$Y$8,4,FALSE)*VLOOKUP($AC517,$B$32:$G$45,MATCH($AD517,$B$33:$G$33,0),FALSE)+HLOOKUP($DR$5,$J$2:$Y$8,5,FALSE)*VLOOKUP($AC517,$B$47:$G$60,MATCH($AD517,$B$48:$G$48,0),FALSE),"N/A")</f>
        <v>2309.3529411764707</v>
      </c>
      <c r="DU517" s="16" t="str">
        <f>IF(DV517&gt;0, "true", "false")</f>
        <v>false</v>
      </c>
      <c r="DV517" s="76">
        <f>AT517</f>
        <v>0</v>
      </c>
    </row>
    <row r="518" spans="27:126" x14ac:dyDescent="0.35">
      <c r="AA518" s="74" t="s">
        <v>114</v>
      </c>
      <c r="AB518" s="73" t="str">
        <f t="shared" si="1403"/>
        <v>-</v>
      </c>
      <c r="AC518" s="23" t="s">
        <v>7</v>
      </c>
      <c r="AD518" s="40" t="s">
        <v>3</v>
      </c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47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76"/>
      <c r="CN518" s="16"/>
      <c r="CO518" s="16"/>
      <c r="CP518" s="16"/>
      <c r="CQ518" s="16"/>
      <c r="CR518" s="76"/>
      <c r="CS518" s="16"/>
      <c r="CT518" s="16"/>
      <c r="CU518" s="16"/>
      <c r="CV518" s="16"/>
      <c r="CW518" s="76"/>
      <c r="CX518" s="16"/>
      <c r="CY518" s="16"/>
      <c r="CZ518" s="16"/>
      <c r="DA518" s="16"/>
      <c r="DB518" s="76"/>
      <c r="DC518" s="16"/>
      <c r="DD518" s="16"/>
      <c r="DE518" s="16"/>
      <c r="DF518" s="16"/>
      <c r="DG518" s="76"/>
      <c r="DH518" s="16"/>
      <c r="DI518" s="16"/>
      <c r="DJ518" s="16"/>
      <c r="DK518" s="16"/>
      <c r="DL518" s="76"/>
      <c r="DM518" s="16"/>
      <c r="DN518" s="16"/>
      <c r="DO518" s="16"/>
      <c r="DP518" s="16"/>
      <c r="DQ518" s="76"/>
      <c r="DR518" s="16"/>
      <c r="DS518" s="16"/>
      <c r="DT518" s="16"/>
      <c r="DU518" s="16"/>
      <c r="DV518" s="76"/>
    </row>
    <row r="519" spans="27:126" x14ac:dyDescent="0.35">
      <c r="AA519" s="74" t="s">
        <v>114</v>
      </c>
      <c r="AB519" s="73" t="str">
        <f t="shared" si="1403"/>
        <v>-</v>
      </c>
      <c r="AC519" s="23" t="s">
        <v>8</v>
      </c>
      <c r="AD519" s="40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47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76"/>
      <c r="CN519" s="16"/>
      <c r="CO519" s="16"/>
      <c r="CP519" s="16"/>
      <c r="CQ519" s="16"/>
      <c r="CR519" s="76"/>
      <c r="CS519" s="16"/>
      <c r="CT519" s="16"/>
      <c r="CU519" s="16"/>
      <c r="CV519" s="16"/>
      <c r="CW519" s="76"/>
      <c r="CX519" s="16"/>
      <c r="CY519" s="16"/>
      <c r="CZ519" s="16"/>
      <c r="DA519" s="16"/>
      <c r="DB519" s="76"/>
      <c r="DC519" s="16"/>
      <c r="DD519" s="16"/>
      <c r="DE519" s="16"/>
      <c r="DF519" s="16"/>
      <c r="DG519" s="76"/>
      <c r="DH519" s="16"/>
      <c r="DI519" s="16"/>
      <c r="DJ519" s="16"/>
      <c r="DK519" s="16"/>
      <c r="DL519" s="76"/>
      <c r="DM519" s="16"/>
      <c r="DN519" s="16"/>
      <c r="DO519" s="16"/>
      <c r="DP519" s="16"/>
      <c r="DQ519" s="76"/>
      <c r="DR519" s="16"/>
      <c r="DS519" s="16"/>
      <c r="DT519" s="16"/>
      <c r="DU519" s="16"/>
      <c r="DV519" s="76"/>
    </row>
    <row r="520" spans="27:126" x14ac:dyDescent="0.35">
      <c r="AA520" s="74" t="s">
        <v>114</v>
      </c>
      <c r="AB520" s="73" t="str">
        <f t="shared" si="1403"/>
        <v>-</v>
      </c>
      <c r="AC520" s="23" t="s">
        <v>9</v>
      </c>
      <c r="AD520" s="40" t="s">
        <v>3</v>
      </c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47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76"/>
      <c r="CN520" s="16"/>
      <c r="CO520" s="16"/>
      <c r="CP520" s="16"/>
      <c r="CQ520" s="16"/>
      <c r="CR520" s="76"/>
      <c r="CS520" s="16"/>
      <c r="CT520" s="16"/>
      <c r="CU520" s="16"/>
      <c r="CV520" s="16"/>
      <c r="CW520" s="76"/>
      <c r="CX520" s="16"/>
      <c r="CY520" s="16"/>
      <c r="CZ520" s="16"/>
      <c r="DA520" s="16"/>
      <c r="DB520" s="76"/>
      <c r="DC520" s="16"/>
      <c r="DD520" s="16"/>
      <c r="DE520" s="16"/>
      <c r="DF520" s="16"/>
      <c r="DG520" s="76"/>
      <c r="DH520" s="16"/>
      <c r="DI520" s="16"/>
      <c r="DJ520" s="16"/>
      <c r="DK520" s="16"/>
      <c r="DL520" s="76"/>
      <c r="DM520" s="16"/>
      <c r="DN520" s="16"/>
      <c r="DO520" s="16"/>
      <c r="DP520" s="16"/>
      <c r="DQ520" s="76"/>
      <c r="DR520" s="16"/>
      <c r="DS520" s="16"/>
      <c r="DT520" s="16"/>
      <c r="DU520" s="16"/>
      <c r="DV520" s="76"/>
    </row>
    <row r="521" spans="27:126" x14ac:dyDescent="0.35">
      <c r="AA521" s="74">
        <v>1.5</v>
      </c>
      <c r="AB521" s="73">
        <f t="shared" si="1403"/>
        <v>19.499999999999751</v>
      </c>
      <c r="AC521" s="23" t="s">
        <v>10</v>
      </c>
      <c r="AD521" s="40" t="s">
        <v>3</v>
      </c>
      <c r="AE521" s="16">
        <f>[2]gamma_Schätzung_Corr_Poll!E113</f>
        <v>38</v>
      </c>
      <c r="AF521" s="16">
        <f>[2]gamma_Schätzung_Corr_Poll!E114</f>
        <v>38.200000000000003</v>
      </c>
      <c r="AG521" s="16">
        <f>[2]gamma_Schätzung_Corr_Poll!E115</f>
        <v>45.6</v>
      </c>
      <c r="AH521" s="16">
        <f>[2]gamma_Schätzung_Corr_Poll!E111</f>
        <v>0.99880000000000002</v>
      </c>
      <c r="AI521" s="16">
        <f>[2]gamma_Schätzung_Corr_Poll!F113</f>
        <v>38</v>
      </c>
      <c r="AJ521" s="16">
        <f>[2]gamma_Schätzung_Corr_Poll!F114</f>
        <v>38.299999999999997</v>
      </c>
      <c r="AK521" s="16">
        <f>[2]gamma_Schätzung_Corr_Poll!F115</f>
        <v>45.6</v>
      </c>
      <c r="AL521" s="16">
        <f>[2]gamma_Schätzung_Corr_Poll!F111</f>
        <v>0.96866666666666668</v>
      </c>
      <c r="AM521" s="16">
        <f>[2]gamma_Schätzung_Corr_Poll!G113</f>
        <v>38</v>
      </c>
      <c r="AN521" s="16">
        <f>[2]gamma_Schätzung_Corr_Poll!G114</f>
        <v>38.299999999999997</v>
      </c>
      <c r="AO521" s="16">
        <f>[2]gamma_Schätzung_Corr_Poll!G115</f>
        <v>45.6</v>
      </c>
      <c r="AP521" s="16">
        <f>[2]gamma_Schätzung_Corr_Poll!G111</f>
        <v>0.97319999999999995</v>
      </c>
      <c r="AQ521" s="16">
        <f>[2]gamma_Schätzung_Corr_Poll!H113</f>
        <v>38</v>
      </c>
      <c r="AR521" s="16">
        <f>[2]gamma_Schätzung_Corr_Poll!H114</f>
        <v>45.6</v>
      </c>
      <c r="AS521" s="16">
        <f>[2]gamma_Schätzung_Corr_Poll!H115</f>
        <v>45.6</v>
      </c>
      <c r="AT521" s="16">
        <f>[2]gamma_Schätzung_Corr_Poll!H111</f>
        <v>0</v>
      </c>
      <c r="AU521" s="16">
        <f>IF(ISNUMBER($AE521),IF(OR(HLOOKUP($AU$5,$I$2:$Y$8,4,FALSE)=1,HLOOKUP($AU$5,$I$2:$Y$8,5,FALSE)=1,),HLOOKUP($AU$5,$I$2:$Y$8,4,FALSE)*VLOOKUP($AC521,$B$32:$G$45,MATCH($AD521,$B$33:$G$33,0),FALSE)+HLOOKUP($AU$5,$I$2:$Y$8,5,FALSE)*VLOOKUP($AC521,$B$47:$G$60,MATCH($AD521,$B$48:$G$48,0),FALSE)+$AE521,$AE521),"N/A")</f>
        <v>38</v>
      </c>
      <c r="AV521" s="16">
        <f>IF(ISNUMBER($AF521),$AF521*SQRT(SUMSQ(HLOOKUP($AU$5,$J$2:$Y$8,2,FALSE)*VLOOKUP($AC521,$B$2:$G$15,MATCH($AD521,$B$3:$G$3,0),FALSE),HLOOKUP($AU$5,$J$2:$Y$8,3,FALSE)*VLOOKUP($AC521,$B$17:$G$30,MATCH($AD521,$B$18:$G$18,0),FALSE),HLOOKUP($AU$5,$J$2:$Y$8,6,FALSE)))+HLOOKUP($AU$5,$J$2:$Y$8,4,FALSE)*VLOOKUP($AC521,$B$32:$G$45,MATCH($AD521,$B$33:$G$33,0),FALSE)+HLOOKUP($AU$5,$J$2:$Y$8,5,FALSE)*VLOOKUP($AC521,$B$47:$G$60,MATCH($AD521,$B$48:$G$48,0),FALSE),"N/A")</f>
        <v>38.200000000000003</v>
      </c>
      <c r="AW521" s="16">
        <f>IF(ISNUMBER($AG521),IF(OR(HLOOKUP($AU$5,$I$2:$Y$8,4,FALSE)=1,HLOOKUP($AU$5,$I$2:$Y$8,5,FALSE)=1,),HLOOKUP($AU$5,$I$2:$Y$8,4,FALSE)*VLOOKUP($AC521,$B$32:$G$45,MATCH($AD521,$B$33:$G$33,0),FALSE)+HLOOKUP($AU$5,$I$2:$Y$8,5,FALSE)*VLOOKUP($AC521,$B$47:$G$60,MATCH($AD521,$B$48:$G$48,0),FALSE)+$AG521,$AG521),"N/A")</f>
        <v>45.6</v>
      </c>
      <c r="AX521" s="47" t="str">
        <f>IF(AY521&gt;0, "true", "false")</f>
        <v>true</v>
      </c>
      <c r="AY521" s="16">
        <f>AH521</f>
        <v>0.99880000000000002</v>
      </c>
      <c r="AZ521" s="16">
        <f>IF(ISNUMBER($AE521),IF(OR(HLOOKUP($AZ$5,$I$2:$Y$8,4,FALSE)=1,HLOOKUP($AZ$5,$I$2:$Y$8,5,FALSE)=1,),HLOOKUP($AZ$5,$I$2:$Y$8,4,FALSE)*VLOOKUP($AC521,$B$32:$G$45,MATCH($AD521,$B$33:$G$33,0),FALSE)+HLOOKUP($AZ$5,$I$2:$Y$8,5,FALSE)*VLOOKUP($AC521,$B$47:$G$60,MATCH($AD521,$B$48:$G$48,0),FALSE)+$AE521,$AE521),"N/A")</f>
        <v>38</v>
      </c>
      <c r="BA521" s="16">
        <f>IF(ISNUMBER($AF521),$AF521*SQRT(SUMSQ(HLOOKUP($AZ$5,$J$2:$Y$8,2,FALSE)*VLOOKUP($AC521,$B$2:$G$15,MATCH($AD521,$B$3:$G$3,0),FALSE),HLOOKUP($AZ$5,$J$2:$Y$8,3,FALSE)*VLOOKUP($AC521,$B$17:$G$30,MATCH($AD521,$B$18:$G$18,0),FALSE),HLOOKUP($AZ$5,$J$2:$Y$8,6,FALSE)))+HLOOKUP($AZ$5,$J$2:$Y$8,4,FALSE)*VLOOKUP($AC521,$B$32:$G$45,MATCH($AD521,$B$33:$G$33,0),FALSE)+HLOOKUP($AZ$5,$J$2:$Y$8,5,FALSE)*VLOOKUP($AC521,$B$47:$G$60,MATCH($AD521,$B$48:$G$48,0),FALSE),"N/A")</f>
        <v>38.200000000000003</v>
      </c>
      <c r="BB521" s="16">
        <f>IF(ISNUMBER($AG521),IF(OR(HLOOKUP($AZ$5,$I$2:$Y$8,4,FALSE)=1,HLOOKUP($AZ$5,$I$2:$Y$8,5,FALSE)=1,),HLOOKUP($AZ$5,$I$2:$Y$8,4,FALSE)*VLOOKUP($AC521,$B$32:$G$45,MATCH($AD521,$B$33:$G$33,0),FALSE)+HLOOKUP($AZ$5,$I$2:$Y$8,5,FALSE)*VLOOKUP($AC521,$B$47:$G$60,MATCH($AD521,$B$48:$G$48,0),FALSE)+$AG521,$AG521),"N/A")</f>
        <v>45.6</v>
      </c>
      <c r="BC521" s="16" t="str">
        <f>IF(BD521&gt;0, "true", "false")</f>
        <v>true</v>
      </c>
      <c r="BD521" s="16">
        <f>AH521</f>
        <v>0.99880000000000002</v>
      </c>
      <c r="BE521" s="16">
        <f>IF(ISNUMBER($AE521),IF(OR(HLOOKUP($BE$5,$I$2:$Y$8,4,FALSE)=1,HLOOKUP($BE$5,$I$2:$Y$8,5,FALSE)=1,),HLOOKUP($BE$5,$I$2:$Y$8,4,FALSE)*VLOOKUP($AC521,$B$32:$G$45,MATCH($AD521,$B$33:$G$33,0),FALSE)+HLOOKUP($AU$5,$I$2:$Y$8,5,FALSE)*VLOOKUP($AC521,$B$47:$G$60,MATCH($AD521,$B$48:$G$48,0),FALSE)+$AE521,$AE521),"N/A")</f>
        <v>38</v>
      </c>
      <c r="BF521" s="16">
        <f>IF(ISNUMBER($AF521),$AF521*SQRT(SUMSQ(HLOOKUP($BE$5,$J$2:$Y$8,2,FALSE)*VLOOKUP($AC521,$B$2:$G$15,MATCH($AD521,$B$3:$G$3,0),FALSE),HLOOKUP($BE$5,$J$2:$Y$8,3,FALSE)*VLOOKUP($AC521,$B$17:$G$30,MATCH($AD521,$B$18:$G$18,0),FALSE),HLOOKUP($BE$5,$J$2:$Y$8,6,FALSE)))+HLOOKUP($BE$5,$J$2:$Y$8,4,FALSE)*VLOOKUP($AC521,$B$32:$G$45,MATCH($AD521,$B$33:$G$33,0),FALSE)+HLOOKUP($BE$5,$J$2:$Y$8,5,FALSE)*VLOOKUP($AC521,$B$47:$G$60,MATCH($AD521,$B$48:$G$48,0),FALSE),"N/A")</f>
        <v>38.200000000000003</v>
      </c>
      <c r="BG521" s="16">
        <f>IF(ISNUMBER($AG521),IF(OR(HLOOKUP($BE$5,$I$2:$Y$8,4,FALSE)=1,HLOOKUP($BE$5,$I$2:$Y$8,5,FALSE)=1,),HLOOKUP($BE$5,$I$2:$Y$8,4,FALSE)*VLOOKUP($AC521,$B$32:$G$45,MATCH($AD521,$B$33:$G$33,0),FALSE)+HLOOKUP($BE$5,$I$2:$Y$8,5,FALSE)*VLOOKUP($AC521,$B$47:$G$60,MATCH($AD521,$B$48:$G$48,0),FALSE)+$AG521,$AG521),"N/A")</f>
        <v>45.6</v>
      </c>
      <c r="BH521" s="16" t="str">
        <f>IF(BI521&gt;0, "true", "false")</f>
        <v>true</v>
      </c>
      <c r="BI521" s="16">
        <f>AH521</f>
        <v>0.99880000000000002</v>
      </c>
      <c r="BJ521" s="16">
        <f>IF(ISNUMBER($AE521),IF(OR(HLOOKUP($BJ$5,$I$2:$Y$8,4,FALSE)=1,HLOOKUP($BJ$5,$I$2:$Y$8,5,FALSE)=1,),HLOOKUP($BJ$5,$I$2:$Y$8,4,FALSE)*VLOOKUP($AC521,$B$32:$G$45,MATCH($AD521,$B$33:$G$33,0),FALSE)+HLOOKUP($BJ$5,$I$2:$Y$8,5,FALSE)*VLOOKUP($AC521,$B$47:$G$60,MATCH($AD521,$B$48:$G$48,0),FALSE)+$AE521,$AE521),"N/A")</f>
        <v>38</v>
      </c>
      <c r="BK521" s="16">
        <f>IF(ISNUMBER($AF521),$AF521*SQRT(SUMSQ(HLOOKUP($BJ$5,$J$2:$Y$8,2,FALSE)*VLOOKUP($AC521,$B$2:$G$15,MATCH($AD521,$B$3:$G$3,0),FALSE),HLOOKUP($BJ$5,$J$2:$Y$8,3,FALSE)*VLOOKUP($AC521,$B$17:$G$30,MATCH($AD521,$B$18:$G$18,0),FALSE),HLOOKUP($BJ$5,$J$2:$Y$8,6,FALSE)))+HLOOKUP($BJ$5,$J$2:$Y$8,4,FALSE)*VLOOKUP($AC521,$B$32:$G$45,MATCH($AD521,$B$33:$G$33,0),FALSE)+HLOOKUP($BJ$5,$J$2:$Y$8,5,FALSE)*VLOOKUP($AC521,$B$47:$G$60,MATCH($AD521,$B$48:$G$48,0),FALSE),"N/A")</f>
        <v>38.200000000000003</v>
      </c>
      <c r="BL521" s="16">
        <f>IF(ISNUMBER($AG521),IF(OR(HLOOKUP($BJ$5,$I$2:$Y$8,4,FALSE)=1,HLOOKUP($BJ$5,$I$2:$Y$8,5,FALSE)=1,),HLOOKUP($BJ$5,$I$2:$Y$8,4,FALSE)*VLOOKUP($AC521,$B$32:$G$45,MATCH($AD521,$B$33:$G$33,0),FALSE)+HLOOKUP($BJ$5,$I$2:$Y$8,5,FALSE)*VLOOKUP($AC521,$B$47:$G$60,MATCH($AD521,$B$48:$G$48,0),FALSE)+$AG521,$AG521),"N/A")</f>
        <v>45.6</v>
      </c>
      <c r="BM521" s="16" t="str">
        <f>IF(BN521&gt;0, "true", "false")</f>
        <v>true</v>
      </c>
      <c r="BN521" s="16">
        <f>AH521</f>
        <v>0.99880000000000002</v>
      </c>
      <c r="BO521" s="16">
        <f>IF(ISNUMBER($AI521),$AI521+HLOOKUP($BO$5,$J$2:$Y$8,4,FALSE)*VLOOKUP($AC521,$B$32:$G$45,MATCH($AD521,$B$33:$G$33,0),FALSE)+HLOOKUP($BO$5,$J$2:$Y$8,5,FALSE)*VLOOKUP($AC521,$B$47:$G$60,MATCH($AD521,$B$48:$G$48,0),FALSE),"N/A")</f>
        <v>38</v>
      </c>
      <c r="BP521" s="16">
        <f>IF(ISNUMBER($AJ521),$AJ521+HLOOKUP($BO$5,$J$2:$Y$8,4,FALSE)*VLOOKUP($AC521,$B$32:$G$45,MATCH($AD521,$B$33:$G$33,0),FALSE)+HLOOKUP($BO$5,$J$2:$Y$8,5,FALSE)*VLOOKUP($AC521,$B$47:$G$60,MATCH($AD521,$B$48:$G$48,0),FALSE),"N/A")</f>
        <v>38.299999999999997</v>
      </c>
      <c r="BQ521" s="16">
        <f>IF(ISNUMBER($AK521),$AK521+HLOOKUP($BO$5,$J$2:$Y$8,4,FALSE)*VLOOKUP($AC521,$B$32:$G$45,MATCH($AD521,$B$33:$G$33,0),FALSE)+HLOOKUP($BO$5,$J$2:$Y$8,5,FALSE)*VLOOKUP($AC521,$B$47:$G$60,MATCH($AD521,$B$48:$G$48,0),FALSE),"N/A")</f>
        <v>45.6</v>
      </c>
      <c r="BR521" s="16" t="str">
        <f>IF(BS521&gt;0, "true", "false")</f>
        <v>true</v>
      </c>
      <c r="BS521" s="16">
        <f>AL521</f>
        <v>0.96866666666666668</v>
      </c>
      <c r="BT521" s="16">
        <f>IF(ISNUMBER($AI521),$AI521+HLOOKUP($BT$5,$J$2:$Y$8,4,FALSE)*VLOOKUP($AC521,$B$32:$G$45,MATCH($AD521,$B$33:$G$33,0),FALSE)+HLOOKUP($BT$5,$J$2:$Y$8,5,FALSE)*VLOOKUP($AC521,$B$47:$G$60,MATCH($AD521,$B$48:$G$48,0),FALSE),"N/A")</f>
        <v>38</v>
      </c>
      <c r="BU521" s="16">
        <f>IF(ISNUMBER($AJ521),$AJ521+HLOOKUP($BT$5,$J$2:$Y$8,4,FALSE)*VLOOKUP($AC521,$B$32:$G$45,MATCH($AD521,$B$33:$G$33,0),FALSE)+HLOOKUP($BT$5,$J$2:$Y$8,5,FALSE)*VLOOKUP($AC521,$B$47:$G$60,MATCH($AD521,$B$48:$G$48,0),FALSE),"N/A")</f>
        <v>38.299999999999997</v>
      </c>
      <c r="BV521" s="16">
        <f>IF(ISNUMBER($AK521),$AK521+HLOOKUP($BT$5,$J$2:$Y$8,4,FALSE)*VLOOKUP($AC521,$B$32:$G$45,MATCH($AD521,$B$33:$G$33,0),FALSE)+HLOOKUP($BT$5,$J$2:$Y$8,5,FALSE)*VLOOKUP($AC521,$B$47:$G$60,MATCH($AD521,$B$48:$G$48,0),FALSE),"N/A")</f>
        <v>45.6</v>
      </c>
      <c r="BW521" s="16" t="str">
        <f>IF(BX521&gt;0, "true", "false")</f>
        <v>true</v>
      </c>
      <c r="BX521" s="16">
        <f>AL521</f>
        <v>0.96866666666666668</v>
      </c>
      <c r="BY521" s="16">
        <f>IF(ISNUMBER($AI521),$AI521+HLOOKUP($BY$5,$J$2:$Y$8,4,FALSE)*VLOOKUP($AC521,$B$32:$G$45,MATCH($AD521,$B$33:$G$33,0),FALSE)+HLOOKUP($BY$5,$J$2:$Y$8,5,FALSE)*VLOOKUP($AC521,$B$47:$G$60,MATCH($AD521,$B$48:$G$48,0),FALSE),"N/A")</f>
        <v>38</v>
      </c>
      <c r="BZ521" s="16">
        <f>IF(ISNUMBER($AJ521),$AJ521+HLOOKUP($BY$5,$J$2:$Y$8,4,FALSE)*VLOOKUP($AC521,$B$32:$G$45,MATCH($AD521,$B$33:$G$33,0),FALSE)+HLOOKUP($BY$5,$J$2:$Y$8,5,FALSE)*VLOOKUP($AC521,$B$47:$G$60,MATCH($AD521,$B$48:$G$48,0),FALSE),"N/A")</f>
        <v>38.299999999999997</v>
      </c>
      <c r="CA521" s="16">
        <f>IF(ISNUMBER($AK521),$AK521+HLOOKUP($BY$5,$J$2:$Y$8,4,FALSE)*VLOOKUP($AC521,$B$32:$G$45,MATCH($AD521,$B$33:$G$33,0),FALSE)+HLOOKUP($BY$5,$J$2:$Y$8,5,FALSE)*VLOOKUP($AC521,$B$47:$G$60,MATCH($AD521,$B$48:$G$48,0),FALSE),"N/A")</f>
        <v>45.6</v>
      </c>
      <c r="CB521" s="16" t="str">
        <f>IF(CC521&gt;0, "true", "false")</f>
        <v>true</v>
      </c>
      <c r="CC521" s="16">
        <f>AL521</f>
        <v>0.96866666666666668</v>
      </c>
      <c r="CD521" s="16">
        <f>IF(ISNUMBER($AI521),$AI521+HLOOKUP($CD$5,$J$2:$Y$8,4,FALSE)*VLOOKUP($AC521,$B$32:$G$45,MATCH($AD521,$B$33:$G$33,0),FALSE)+HLOOKUP($CD$5,$J$2:$Y$8,5,FALSE)*VLOOKUP($AC521,$B$47:$G$60,MATCH($AD521,$B$48:$G$48,0),FALSE),"N/A")</f>
        <v>38</v>
      </c>
      <c r="CE521" s="16">
        <f>IF(ISNUMBER($AJ521),$AJ521+HLOOKUP($CD$5,$J$2:$Y$8,4,FALSE)*VLOOKUP($AC521,$B$32:$G$45,MATCH($AD521,$B$33:$G$33,0),FALSE)+HLOOKUP($CD$5,$J$2:$Y$8,5,FALSE)*VLOOKUP($AC521,$B$47:$G$60,MATCH($AD521,$B$48:$G$48,0),FALSE),"N/A")</f>
        <v>38.299999999999997</v>
      </c>
      <c r="CF521" s="16">
        <f>IF(ISNUMBER($AK521),$AK521+HLOOKUP($CD$5,$J$2:$Y$8,4,FALSE)*VLOOKUP($AC521,$B$32:$G$45,MATCH($AD521,$B$33:$G$33,0),FALSE)+HLOOKUP($CD$5,$J$2:$Y$8,5,FALSE)*VLOOKUP($AC521,$B$47:$G$60,MATCH($AD521,$B$48:$G$48,0),FALSE),"N/A")</f>
        <v>45.6</v>
      </c>
      <c r="CG521" s="16" t="str">
        <f>IF(CH521&gt;0, "true", "false")</f>
        <v>true</v>
      </c>
      <c r="CH521" s="16">
        <f>AL521</f>
        <v>0.96866666666666668</v>
      </c>
      <c r="CI521" s="16">
        <f>IF(ISNUMBER($AM521),$AM521+HLOOKUP($CI$5,$J$2:$Y$8,4,FALSE)*VLOOKUP($AC521,$B$32:$G$45,MATCH($AD521,$B$33:$G$33,0),FALSE)+HLOOKUP($CI$5,$J$2:$Y$8,5,FALSE)*VLOOKUP($AC521,$B$47:$G$60,MATCH($AD521,$B$48:$G$48,0),FALSE),"N/A")</f>
        <v>38</v>
      </c>
      <c r="CJ521" s="16">
        <f>IF(ISNUMBER($AN521),$AN521+HLOOKUP($CI$5,$J$2:$Y$8,4,FALSE)*VLOOKUP($AC521,$B$32:$G$45,MATCH($AD521,$B$33:$G$33,0),FALSE)+HLOOKUP($CI$5,$J$2:$Y$8,5,FALSE)*VLOOKUP($AC521,$B$47:$G$60,MATCH($AD521,$B$48:$G$48,0),FALSE),"N/A")</f>
        <v>38.299999999999997</v>
      </c>
      <c r="CK521" s="16">
        <f>IF(ISNUMBER($AO521),$AO521+HLOOKUP($CI$5,$J$2:$Y$8,4,FALSE)*VLOOKUP($AC521,$B$32:$G$45,MATCH($AD521,$B$33:$G$33,0),FALSE)+HLOOKUP($CI$5,$J$2:$Y$8,5,FALSE)*VLOOKUP($AC521,$B$47:$G$60,MATCH($AD521,$B$48:$G$48,0),FALSE),"N/A")</f>
        <v>45.6</v>
      </c>
      <c r="CL521" s="16" t="str">
        <f>IF(CM521&gt;0, "true", "false")</f>
        <v>true</v>
      </c>
      <c r="CM521" s="76">
        <f>AP521</f>
        <v>0.97319999999999995</v>
      </c>
      <c r="CN521" s="16">
        <f>IF(ISNUMBER($AM521),$AM521+HLOOKUP($CN$5,$J$2:$Y$8,4,FALSE)*VLOOKUP($AC521,$B$32:$G$45,MATCH($AD521,$B$33:$G$33,0),FALSE)+HLOOKUP($CN$5,$J$2:$Y$8,5,FALSE)*VLOOKUP($AC521,$B$47:$G$60,MATCH($AD521,$B$48:$G$48,0),FALSE),"N/A")</f>
        <v>38</v>
      </c>
      <c r="CO521" s="16">
        <f>IF(ISNUMBER($AN521),$AN521+HLOOKUP($CN$5,$J$2:$Y$8,4,FALSE)*VLOOKUP($AC521,$B$32:$G$45,MATCH($AD521,$B$33:$G$33,0),FALSE)+HLOOKUP($CN$5,$J$2:$Y$8,5,FALSE)*VLOOKUP($AC521,$B$47:$G$60,MATCH($AD521,$B$48:$G$48,0),FALSE),"N/A")</f>
        <v>38.299999999999997</v>
      </c>
      <c r="CP521" s="16">
        <f>IF(ISNUMBER($AO521),$AO521+HLOOKUP($CN$5,$J$2:$Y$8,4,FALSE)*VLOOKUP($AC521,$B$32:$G$45,MATCH($AD521,$B$33:$G$33,0),FALSE)+HLOOKUP($CN$5,$J$2:$Y$8,5,FALSE)*VLOOKUP($AC521,$B$47:$G$60,MATCH($AD521,$B$48:$G$48,0),FALSE),"N/A")</f>
        <v>45.6</v>
      </c>
      <c r="CQ521" s="16" t="str">
        <f>IF(CR521&gt;0, "true", "false")</f>
        <v>true</v>
      </c>
      <c r="CR521" s="76">
        <f>AP521</f>
        <v>0.97319999999999995</v>
      </c>
      <c r="CS521" s="16">
        <f>IF(ISNUMBER($AM521),$AM521+HLOOKUP($CS$5,$J$2:$Y$8,4,FALSE)*VLOOKUP($AC521,$B$32:$G$45,MATCH($AD521,$B$33:$G$33,0),FALSE)+HLOOKUP($CS$5,$J$2:$Y$8,5,FALSE)*VLOOKUP($AC521,$B$47:$G$60,MATCH($AD521,$B$48:$G$48,0),FALSE),"N/A")</f>
        <v>38</v>
      </c>
      <c r="CT521" s="16">
        <f>IF(ISNUMBER($AN521),$AN521+HLOOKUP($CS$5,$J$2:$Y$8,4,FALSE)*VLOOKUP($AC521,$B$32:$G$45,MATCH($AD521,$B$33:$G$33,0),FALSE)+HLOOKUP($CS$5,$J$2:$Y$8,5,FALSE)*VLOOKUP($AC521,$B$47:$G$60,MATCH($AD521,$B$48:$G$48,0),FALSE),"N/A")</f>
        <v>38.299999999999997</v>
      </c>
      <c r="CU521" s="16">
        <f>IF(ISNUMBER($AO521),$AO521+HLOOKUP($CS$5,$J$2:$Y$8,4,FALSE)*VLOOKUP($AC521,$B$32:$G$45,MATCH($AD521,$B$33:$G$33,0),FALSE)+HLOOKUP($CS$5,$J$2:$Y$8,5,FALSE)*VLOOKUP($AC521,$B$47:$G$60,MATCH($AD521,$B$48:$G$48,0),FALSE),"N/A")</f>
        <v>45.6</v>
      </c>
      <c r="CV521" s="16" t="str">
        <f>IF(CW521&gt;0, "true", "false")</f>
        <v>true</v>
      </c>
      <c r="CW521" s="76">
        <f>AP521</f>
        <v>0.97319999999999995</v>
      </c>
      <c r="CX521" s="16">
        <f>IF(ISNUMBER($AM521),$AM521+HLOOKUP($CX$5,$J$2:$Y$8,4,FALSE)*VLOOKUP($AC521,$B$32:$G$45,MATCH($AD521,$B$33:$G$33,0),FALSE)+HLOOKUP($CX$5,$J$2:$Y$8,5,FALSE)*VLOOKUP($AC521,$B$47:$G$60,MATCH($AD521,$B$48:$G$48,0),FALSE),"N/A")</f>
        <v>38</v>
      </c>
      <c r="CY521" s="16">
        <f>IF(ISNUMBER($AN521),$AN521+HLOOKUP($CX$5,$J$2:$Y$8,4,FALSE)*VLOOKUP($AC521,$B$32:$G$45,MATCH($AD521,$B$33:$G$33,0),FALSE)+HLOOKUP($CX$5,$J$2:$Y$8,5,FALSE)*VLOOKUP($AC521,$B$47:$G$60,MATCH($AD521,$B$48:$G$48,0),FALSE),"N/A")</f>
        <v>38.299999999999997</v>
      </c>
      <c r="CZ521" s="16">
        <f>IF(ISNUMBER($AO521),$AO521+HLOOKUP($CX$5,$J$2:$Y$8,4,FALSE)*VLOOKUP($AC521,$B$32:$G$45,MATCH($AD521,$B$33:$G$33,0),FALSE)+HLOOKUP($CX$5,$J$2:$Y$8,5,FALSE)*VLOOKUP($AC521,$B$47:$G$60,MATCH($AD521,$B$48:$G$48,0),FALSE),"N/A")</f>
        <v>45.6</v>
      </c>
      <c r="DA521" s="16" t="str">
        <f>IF(DB521&gt;0, "true", "false")</f>
        <v>true</v>
      </c>
      <c r="DB521" s="76">
        <f>AP521</f>
        <v>0.97319999999999995</v>
      </c>
      <c r="DC521" s="16">
        <f>IF(ISNUMBER($AQ521),$AQ521+HLOOKUP($DC$5,$J$2:$Y$8,4,FALSE)*VLOOKUP($AC521,$B$32:$G$45,MATCH($AD521,$B$33:$G$33,0),FALSE)+HLOOKUP($DC$5,$J$2:$Y$8,5,FALSE)*VLOOKUP($AC521,$B$47:$G$60,MATCH($AD521,$B$48:$G$48,0),FALSE),"N/A")</f>
        <v>38</v>
      </c>
      <c r="DD521" s="16">
        <f>IF(ISNUMBER($AR521),$AR521+HLOOKUP($DC$5,$J$2:$Y$8,4,FALSE)*VLOOKUP($AC521,$B$32:$G$45,MATCH($AD521,$B$33:$G$33,0),FALSE)+HLOOKUP($DC$5,$J$2:$Y$8,5,FALSE)*VLOOKUP($AC521,$B$47:$G$60,MATCH($AD521,$B$48:$G$48,0),FALSE),"N/A")</f>
        <v>45.6</v>
      </c>
      <c r="DE521" s="16">
        <f>IF(ISNUMBER($AS521),$AS521+HLOOKUP($DC$5,$J$2:$Y$8,4,FALSE)*VLOOKUP($AC521,$B$32:$G$45,MATCH($AD521,$B$33:$G$33,0),FALSE)+HLOOKUP($DC$5,$J$2:$Y$8,5,FALSE)*VLOOKUP($AC521,$B$47:$G$60,MATCH($AD521,$B$48:$G$48,0),FALSE),"N/A")</f>
        <v>45.6</v>
      </c>
      <c r="DF521" s="16" t="str">
        <f>IF(DG521&gt;0, "true", "false")</f>
        <v>false</v>
      </c>
      <c r="DG521" s="76">
        <f>AT521</f>
        <v>0</v>
      </c>
      <c r="DH521" s="16">
        <f>IF(ISNUMBER($AQ521),$AQ521+HLOOKUP($DH$5,$J$2:$Y$8,4,FALSE)*VLOOKUP($AC521,$B$32:$G$45,MATCH($AD521,$B$33:$G$33,0),FALSE)+HLOOKUP($DH$5,$J$2:$Y$8,5,FALSE)*VLOOKUP($AC521,$B$47:$G$60,MATCH($AD521,$B$48:$G$48,0),FALSE),"N/A")</f>
        <v>38</v>
      </c>
      <c r="DI521" s="16">
        <f>IF(ISNUMBER($AR521),$AR521+HLOOKUP($DH$5,$J$2:$Y$8,4,FALSE)*VLOOKUP($AC521,$B$32:$G$45,MATCH($AD521,$B$33:$G$33,0),FALSE)+HLOOKUP($DH$5,$J$2:$Y$8,5,FALSE)*VLOOKUP($AC521,$B$47:$G$60,MATCH($AD521,$B$48:$G$48,0),FALSE),"N/A")</f>
        <v>45.6</v>
      </c>
      <c r="DJ521" s="16">
        <f>IF(ISNUMBER($AS521),$AS521+HLOOKUP($DH$5,$J$2:$Y$8,4,FALSE)*VLOOKUP($AC521,$B$32:$G$45,MATCH($AD521,$B$33:$G$33,0),FALSE)+HLOOKUP($DH$5,$J$2:$Y$8,5,FALSE)*VLOOKUP($AC521,$B$47:$G$60,MATCH($AD521,$B$48:$G$48,0),FALSE),"N/A")</f>
        <v>45.6</v>
      </c>
      <c r="DK521" s="16" t="str">
        <f>IF(DL521&gt;0, "true", "false")</f>
        <v>false</v>
      </c>
      <c r="DL521" s="76">
        <f>AT521</f>
        <v>0</v>
      </c>
      <c r="DM521" s="16">
        <f>IF(ISNUMBER($AQ521),$AQ521+HLOOKUP($DM$5,$J$2:$Y$8,4,FALSE)*VLOOKUP($AC521,$B$32:$G$45,MATCH($AD521,$B$33:$G$33,0),FALSE)+HLOOKUP($DM$5,$J$2:$Y$8,5,FALSE)*VLOOKUP($AC521,$B$47:$G$60,MATCH($AD521,$B$48:$G$48,0),FALSE),"N/A")</f>
        <v>38</v>
      </c>
      <c r="DN521" s="16">
        <f>IF(ISNUMBER($AR521),$AR521+HLOOKUP($DM$5,$J$2:$Y$8,4,FALSE)*VLOOKUP($AC521,$B$32:$G$45,MATCH($AD521,$B$33:$G$33,0),FALSE)+HLOOKUP($DM$5,$J$2:$Y$8,5,FALSE)*VLOOKUP($AC521,$B$47:$G$60,MATCH($AD521,$B$48:$G$48,0),FALSE),"N/A")</f>
        <v>45.6</v>
      </c>
      <c r="DO521" s="16">
        <f>IF(ISNUMBER($AS521),$AS521+HLOOKUP($DM$5,$J$2:$Y$8,4,FALSE)*VLOOKUP($AC521,$B$32:$G$45,MATCH($AD521,$B$33:$G$33,0),FALSE)+HLOOKUP($DM$5,$J$2:$Y$8,5,FALSE)*VLOOKUP($AC521,$B$47:$G$60,MATCH($AD521,$B$48:$G$48,0),FALSE),"N/A")</f>
        <v>45.6</v>
      </c>
      <c r="DP521" s="16" t="str">
        <f>IF(DQ521&gt;0, "true", "false")</f>
        <v>false</v>
      </c>
      <c r="DQ521" s="76">
        <f>AT521</f>
        <v>0</v>
      </c>
      <c r="DR521" s="16">
        <f>IF(ISNUMBER($AQ521),$AQ521+HLOOKUP($DR$5,$J$2:$Y$8,4,FALSE)*VLOOKUP($AC521,$B$32:$G$45,MATCH($AD521,$B$33:$G$33,0),FALSE)+HLOOKUP($DR$5,$J$2:$Y$8,5,FALSE)*VLOOKUP($AC521,$B$47:$G$60,MATCH($AD521,$B$48:$G$48,0),FALSE),"N/A")</f>
        <v>38</v>
      </c>
      <c r="DS521" s="16">
        <f>IF(ISNUMBER($AR521),$AR521+HLOOKUP($DR$5,$J$2:$Y$8,4,FALSE)*VLOOKUP($AC521,$B$32:$G$45,MATCH($AD521,$B$33:$G$33,0),FALSE)+HLOOKUP($DR$5,$J$2:$Y$8,5,FALSE)*VLOOKUP($AC521,$B$47:$G$60,MATCH($AD521,$B$48:$G$48,0),FALSE),"N/A")</f>
        <v>45.6</v>
      </c>
      <c r="DT521" s="16">
        <f>IF(ISNUMBER($AS521),$AS521+HLOOKUP($DR$5,$J$2:$Y$8,4,FALSE)*VLOOKUP($AC521,$B$32:$G$45,MATCH($AD521,$B$33:$G$33,0),FALSE)+HLOOKUP($DR$5,$J$2:$Y$8,5,FALSE)*VLOOKUP($AC521,$B$47:$G$60,MATCH($AD521,$B$48:$G$48,0),FALSE),"N/A")</f>
        <v>45.6</v>
      </c>
      <c r="DU521" s="16" t="str">
        <f>IF(DV521&gt;0, "true", "false")</f>
        <v>false</v>
      </c>
      <c r="DV521" s="76">
        <f>AT521</f>
        <v>0</v>
      </c>
    </row>
    <row r="522" spans="27:126" x14ac:dyDescent="0.35">
      <c r="AA522" s="74" t="s">
        <v>114</v>
      </c>
      <c r="AB522" s="73" t="str">
        <f t="shared" si="1403"/>
        <v>-</v>
      </c>
      <c r="AC522" s="23" t="s">
        <v>11</v>
      </c>
      <c r="AD522" s="40" t="s">
        <v>3</v>
      </c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47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76"/>
      <c r="CN522" s="16"/>
      <c r="CO522" s="16"/>
      <c r="CP522" s="16"/>
      <c r="CQ522" s="16"/>
      <c r="CR522" s="76"/>
      <c r="CS522" s="16"/>
      <c r="CT522" s="16"/>
      <c r="CU522" s="16"/>
      <c r="CV522" s="16"/>
      <c r="CW522" s="76"/>
      <c r="CX522" s="16"/>
      <c r="CY522" s="16"/>
      <c r="CZ522" s="16"/>
      <c r="DA522" s="16"/>
      <c r="DB522" s="76"/>
      <c r="DC522" s="16"/>
      <c r="DD522" s="16"/>
      <c r="DE522" s="16"/>
      <c r="DF522" s="16"/>
      <c r="DG522" s="76"/>
      <c r="DH522" s="16"/>
      <c r="DI522" s="16"/>
      <c r="DJ522" s="16"/>
      <c r="DK522" s="16"/>
      <c r="DL522" s="76"/>
      <c r="DM522" s="16"/>
      <c r="DN522" s="16"/>
      <c r="DO522" s="16"/>
      <c r="DP522" s="16"/>
      <c r="DQ522" s="76"/>
      <c r="DR522" s="16"/>
      <c r="DS522" s="16"/>
      <c r="DT522" s="16"/>
      <c r="DU522" s="16"/>
      <c r="DV522" s="76"/>
    </row>
    <row r="523" spans="27:126" x14ac:dyDescent="0.35">
      <c r="AA523" s="74">
        <v>1.5</v>
      </c>
      <c r="AB523" s="73">
        <f t="shared" si="1403"/>
        <v>19.499999999999751</v>
      </c>
      <c r="AC523" s="23" t="s">
        <v>12</v>
      </c>
      <c r="AD523" s="40" t="s">
        <v>3</v>
      </c>
      <c r="AE523" s="16">
        <f>[2]gamma_Schätzung_Corr_Poll!E132</f>
        <v>38</v>
      </c>
      <c r="AF523" s="16">
        <f>[2]gamma_Schätzung_Corr_Poll!E133</f>
        <v>38.200000000000003</v>
      </c>
      <c r="AG523" s="16">
        <f>[2]gamma_Schätzung_Corr_Poll!E134</f>
        <v>45.6</v>
      </c>
      <c r="AH523" s="16">
        <f>[2]gamma_Schätzung_Corr_Poll!E130</f>
        <v>0.996</v>
      </c>
      <c r="AI523" s="16">
        <f>[2]gamma_Schätzung_Corr_Poll!F132</f>
        <v>38</v>
      </c>
      <c r="AJ523" s="16">
        <f>[2]gamma_Schätzung_Corr_Poll!F133</f>
        <v>38.299999999999997</v>
      </c>
      <c r="AK523" s="16">
        <f>[2]gamma_Schätzung_Corr_Poll!F134</f>
        <v>45.6</v>
      </c>
      <c r="AL523" s="16">
        <f>[2]gamma_Schätzung_Corr_Poll!F130</f>
        <v>0.96533333333333338</v>
      </c>
      <c r="AM523" s="16">
        <f>[2]gamma_Schätzung_Corr_Poll!G132</f>
        <v>38</v>
      </c>
      <c r="AN523" s="16">
        <f>[2]gamma_Schätzung_Corr_Poll!G133</f>
        <v>38.299999999999997</v>
      </c>
      <c r="AO523" s="16">
        <f>[2]gamma_Schätzung_Corr_Poll!G134</f>
        <v>45.6</v>
      </c>
      <c r="AP523" s="16">
        <f>[2]gamma_Schätzung_Corr_Poll!G130</f>
        <v>0.96799999999999997</v>
      </c>
      <c r="AQ523" s="16">
        <f>[2]gamma_Schätzung_Corr_Poll!H132</f>
        <v>38</v>
      </c>
      <c r="AR523" s="16">
        <f>[2]gamma_Schätzung_Corr_Poll!H133</f>
        <v>45.6</v>
      </c>
      <c r="AS523" s="16">
        <f>[2]gamma_Schätzung_Corr_Poll!H134</f>
        <v>45.6</v>
      </c>
      <c r="AT523" s="16">
        <f>[2]gamma_Schätzung_Corr_Poll!H130</f>
        <v>0</v>
      </c>
      <c r="AU523" s="16">
        <f>IF(ISNUMBER($AE523),IF(OR(HLOOKUP($AU$5,$I$2:$Y$8,4,FALSE)=1,HLOOKUP($AU$5,$I$2:$Y$8,5,FALSE)=1,),HLOOKUP($AU$5,$I$2:$Y$8,4,FALSE)*VLOOKUP($AC523,$B$32:$G$45,MATCH($AD523,$B$33:$G$33,0),FALSE)+HLOOKUP($AU$5,$I$2:$Y$8,5,FALSE)*VLOOKUP($AC523,$B$47:$G$60,MATCH($AD523,$B$48:$G$48,0),FALSE)+$AE523,$AE523),"N/A")</f>
        <v>38</v>
      </c>
      <c r="AV523" s="16">
        <f>IF(ISNUMBER($AF523),$AF523*SQRT(SUMSQ(HLOOKUP($AU$5,$J$2:$Y$8,2,FALSE)*VLOOKUP($AC523,$B$2:$G$15,MATCH($AD523,$B$3:$G$3,0),FALSE),HLOOKUP($AU$5,$J$2:$Y$8,3,FALSE)*VLOOKUP($AC523,$B$17:$G$30,MATCH($AD523,$B$18:$G$18,0),FALSE),HLOOKUP($AU$5,$J$2:$Y$8,6,FALSE)))+HLOOKUP($AU$5,$J$2:$Y$8,4,FALSE)*VLOOKUP($AC523,$B$32:$G$45,MATCH($AD523,$B$33:$G$33,0),FALSE)+HLOOKUP($AU$5,$J$2:$Y$8,5,FALSE)*VLOOKUP($AC523,$B$47:$G$60,MATCH($AD523,$B$48:$G$48,0),FALSE),"N/A")</f>
        <v>38.200000000000003</v>
      </c>
      <c r="AW523" s="16">
        <f>IF(ISNUMBER($AG523),IF(OR(HLOOKUP($AU$5,$I$2:$Y$8,4,FALSE)=1,HLOOKUP($AU$5,$I$2:$Y$8,5,FALSE)=1,),HLOOKUP($AU$5,$I$2:$Y$8,4,FALSE)*VLOOKUP($AC523,$B$32:$G$45,MATCH($AD523,$B$33:$G$33,0),FALSE)+HLOOKUP($AU$5,$I$2:$Y$8,5,FALSE)*VLOOKUP($AC523,$B$47:$G$60,MATCH($AD523,$B$48:$G$48,0),FALSE)+$AG523,$AG523),"N/A")</f>
        <v>45.6</v>
      </c>
      <c r="AX523" s="47" t="str">
        <f>IF(AY523&gt;0, "true", "false")</f>
        <v>true</v>
      </c>
      <c r="AY523" s="16">
        <f>AH523</f>
        <v>0.996</v>
      </c>
      <c r="AZ523" s="16">
        <f>IF(ISNUMBER($AE523),IF(OR(HLOOKUP($AZ$5,$I$2:$Y$8,4,FALSE)=1,HLOOKUP($AZ$5,$I$2:$Y$8,5,FALSE)=1,),HLOOKUP($AZ$5,$I$2:$Y$8,4,FALSE)*VLOOKUP($AC523,$B$32:$G$45,MATCH($AD523,$B$33:$G$33,0),FALSE)+HLOOKUP($AZ$5,$I$2:$Y$8,5,FALSE)*VLOOKUP($AC523,$B$47:$G$60,MATCH($AD523,$B$48:$G$48,0),FALSE)+$AE523,$AE523),"N/A")</f>
        <v>38</v>
      </c>
      <c r="BA523" s="16">
        <f>IF(ISNUMBER($AF523),$AF523*SQRT(SUMSQ(HLOOKUP($AZ$5,$J$2:$Y$8,2,FALSE)*VLOOKUP($AC523,$B$2:$G$15,MATCH($AD523,$B$3:$G$3,0),FALSE),HLOOKUP($AZ$5,$J$2:$Y$8,3,FALSE)*VLOOKUP($AC523,$B$17:$G$30,MATCH($AD523,$B$18:$G$18,0),FALSE),HLOOKUP($AZ$5,$J$2:$Y$8,6,FALSE)))+HLOOKUP($AZ$5,$J$2:$Y$8,4,FALSE)*VLOOKUP($AC523,$B$32:$G$45,MATCH($AD523,$B$33:$G$33,0),FALSE)+HLOOKUP($AZ$5,$J$2:$Y$8,5,FALSE)*VLOOKUP($AC523,$B$47:$G$60,MATCH($AD523,$B$48:$G$48,0),FALSE),"N/A")</f>
        <v>38.200000000000003</v>
      </c>
      <c r="BB523" s="16">
        <f>IF(ISNUMBER($AG523),IF(OR(HLOOKUP($AZ$5,$I$2:$Y$8,4,FALSE)=1,HLOOKUP($AZ$5,$I$2:$Y$8,5,FALSE)=1,),HLOOKUP($AZ$5,$I$2:$Y$8,4,FALSE)*VLOOKUP($AC523,$B$32:$G$45,MATCH($AD523,$B$33:$G$33,0),FALSE)+HLOOKUP($AZ$5,$I$2:$Y$8,5,FALSE)*VLOOKUP($AC523,$B$47:$G$60,MATCH($AD523,$B$48:$G$48,0),FALSE)+$AG523,$AG523),"N/A")</f>
        <v>45.6</v>
      </c>
      <c r="BC523" s="16" t="str">
        <f>IF(BD523&gt;0, "true", "false")</f>
        <v>true</v>
      </c>
      <c r="BD523" s="16">
        <f>AH523</f>
        <v>0.996</v>
      </c>
      <c r="BE523" s="16">
        <f>IF(ISNUMBER($AE523),IF(OR(HLOOKUP($BE$5,$I$2:$Y$8,4,FALSE)=1,HLOOKUP($BE$5,$I$2:$Y$8,5,FALSE)=1,),HLOOKUP($BE$5,$I$2:$Y$8,4,FALSE)*VLOOKUP($AC523,$B$32:$G$45,MATCH($AD523,$B$33:$G$33,0),FALSE)+HLOOKUP($AU$5,$I$2:$Y$8,5,FALSE)*VLOOKUP($AC523,$B$47:$G$60,MATCH($AD523,$B$48:$G$48,0),FALSE)+$AE523,$AE523),"N/A")</f>
        <v>38</v>
      </c>
      <c r="BF523" s="16">
        <f>IF(ISNUMBER($AF523),$AF523*SQRT(SUMSQ(HLOOKUP($BE$5,$J$2:$Y$8,2,FALSE)*VLOOKUP($AC523,$B$2:$G$15,MATCH($AD523,$B$3:$G$3,0),FALSE),HLOOKUP($BE$5,$J$2:$Y$8,3,FALSE)*VLOOKUP($AC523,$B$17:$G$30,MATCH($AD523,$B$18:$G$18,0),FALSE),HLOOKUP($BE$5,$J$2:$Y$8,6,FALSE)))+HLOOKUP($BE$5,$J$2:$Y$8,4,FALSE)*VLOOKUP($AC523,$B$32:$G$45,MATCH($AD523,$B$33:$G$33,0),FALSE)+HLOOKUP($BE$5,$J$2:$Y$8,5,FALSE)*VLOOKUP($AC523,$B$47:$G$60,MATCH($AD523,$B$48:$G$48,0),FALSE),"N/A")</f>
        <v>38.200000000000003</v>
      </c>
      <c r="BG523" s="16">
        <f>IF(ISNUMBER($AG523),IF(OR(HLOOKUP($BE$5,$I$2:$Y$8,4,FALSE)=1,HLOOKUP($BE$5,$I$2:$Y$8,5,FALSE)=1,),HLOOKUP($BE$5,$I$2:$Y$8,4,FALSE)*VLOOKUP($AC523,$B$32:$G$45,MATCH($AD523,$B$33:$G$33,0),FALSE)+HLOOKUP($BE$5,$I$2:$Y$8,5,FALSE)*VLOOKUP($AC523,$B$47:$G$60,MATCH($AD523,$B$48:$G$48,0),FALSE)+$AG523,$AG523),"N/A")</f>
        <v>45.6</v>
      </c>
      <c r="BH523" s="16" t="str">
        <f>IF(BI523&gt;0, "true", "false")</f>
        <v>true</v>
      </c>
      <c r="BI523" s="16">
        <f>AH523</f>
        <v>0.996</v>
      </c>
      <c r="BJ523" s="16">
        <f>IF(ISNUMBER($AE523),IF(OR(HLOOKUP($BJ$5,$I$2:$Y$8,4,FALSE)=1,HLOOKUP($BJ$5,$I$2:$Y$8,5,FALSE)=1,),HLOOKUP($BJ$5,$I$2:$Y$8,4,FALSE)*VLOOKUP($AC523,$B$32:$G$45,MATCH($AD523,$B$33:$G$33,0),FALSE)+HLOOKUP($BJ$5,$I$2:$Y$8,5,FALSE)*VLOOKUP($AC523,$B$47:$G$60,MATCH($AD523,$B$48:$G$48,0),FALSE)+$AE523,$AE523),"N/A")</f>
        <v>38</v>
      </c>
      <c r="BK523" s="16">
        <f>IF(ISNUMBER($AF523),$AF523*SQRT(SUMSQ(HLOOKUP($BJ$5,$J$2:$Y$8,2,FALSE)*VLOOKUP($AC523,$B$2:$G$15,MATCH($AD523,$B$3:$G$3,0),FALSE),HLOOKUP($BJ$5,$J$2:$Y$8,3,FALSE)*VLOOKUP($AC523,$B$17:$G$30,MATCH($AD523,$B$18:$G$18,0),FALSE),HLOOKUP($BJ$5,$J$2:$Y$8,6,FALSE)))+HLOOKUP($BJ$5,$J$2:$Y$8,4,FALSE)*VLOOKUP($AC523,$B$32:$G$45,MATCH($AD523,$B$33:$G$33,0),FALSE)+HLOOKUP($BJ$5,$J$2:$Y$8,5,FALSE)*VLOOKUP($AC523,$B$47:$G$60,MATCH($AD523,$B$48:$G$48,0),FALSE),"N/A")</f>
        <v>38.200000000000003</v>
      </c>
      <c r="BL523" s="16">
        <f>IF(ISNUMBER($AG523),IF(OR(HLOOKUP($BJ$5,$I$2:$Y$8,4,FALSE)=1,HLOOKUP($BJ$5,$I$2:$Y$8,5,FALSE)=1,),HLOOKUP($BJ$5,$I$2:$Y$8,4,FALSE)*VLOOKUP($AC523,$B$32:$G$45,MATCH($AD523,$B$33:$G$33,0),FALSE)+HLOOKUP($BJ$5,$I$2:$Y$8,5,FALSE)*VLOOKUP($AC523,$B$47:$G$60,MATCH($AD523,$B$48:$G$48,0),FALSE)+$AG523,$AG523),"N/A")</f>
        <v>45.6</v>
      </c>
      <c r="BM523" s="16" t="str">
        <f>IF(BN523&gt;0, "true", "false")</f>
        <v>true</v>
      </c>
      <c r="BN523" s="16">
        <f>AH523</f>
        <v>0.996</v>
      </c>
      <c r="BO523" s="16">
        <f>IF(ISNUMBER($AI523),$AI523+HLOOKUP($BO$5,$J$2:$Y$8,4,FALSE)*VLOOKUP($AC523,$B$32:$G$45,MATCH($AD523,$B$33:$G$33,0),FALSE)+HLOOKUP($BO$5,$J$2:$Y$8,5,FALSE)*VLOOKUP($AC523,$B$47:$G$60,MATCH($AD523,$B$48:$G$48,0),FALSE),"N/A")</f>
        <v>38</v>
      </c>
      <c r="BP523" s="16">
        <f>IF(ISNUMBER($AJ523),$AJ523+HLOOKUP($BO$5,$J$2:$Y$8,4,FALSE)*VLOOKUP($AC523,$B$32:$G$45,MATCH($AD523,$B$33:$G$33,0),FALSE)+HLOOKUP($BO$5,$J$2:$Y$8,5,FALSE)*VLOOKUP($AC523,$B$47:$G$60,MATCH($AD523,$B$48:$G$48,0),FALSE),"N/A")</f>
        <v>38.299999999999997</v>
      </c>
      <c r="BQ523" s="16">
        <f>IF(ISNUMBER($AK523),$AK523+HLOOKUP($BO$5,$J$2:$Y$8,4,FALSE)*VLOOKUP($AC523,$B$32:$G$45,MATCH($AD523,$B$33:$G$33,0),FALSE)+HLOOKUP($BO$5,$J$2:$Y$8,5,FALSE)*VLOOKUP($AC523,$B$47:$G$60,MATCH($AD523,$B$48:$G$48,0),FALSE),"N/A")</f>
        <v>45.6</v>
      </c>
      <c r="BR523" s="16" t="str">
        <f>IF(BS523&gt;0, "true", "false")</f>
        <v>true</v>
      </c>
      <c r="BS523" s="16">
        <f>AL523</f>
        <v>0.96533333333333338</v>
      </c>
      <c r="BT523" s="16">
        <f>IF(ISNUMBER($AI523),$AI523+HLOOKUP($BT$5,$J$2:$Y$8,4,FALSE)*VLOOKUP($AC523,$B$32:$G$45,MATCH($AD523,$B$33:$G$33,0),FALSE)+HLOOKUP($BT$5,$J$2:$Y$8,5,FALSE)*VLOOKUP($AC523,$B$47:$G$60,MATCH($AD523,$B$48:$G$48,0),FALSE),"N/A")</f>
        <v>38</v>
      </c>
      <c r="BU523" s="16">
        <f>IF(ISNUMBER($AJ523),$AJ523+HLOOKUP($BT$5,$J$2:$Y$8,4,FALSE)*VLOOKUP($AC523,$B$32:$G$45,MATCH($AD523,$B$33:$G$33,0),FALSE)+HLOOKUP($BT$5,$J$2:$Y$8,5,FALSE)*VLOOKUP($AC523,$B$47:$G$60,MATCH($AD523,$B$48:$G$48,0),FALSE),"N/A")</f>
        <v>38.299999999999997</v>
      </c>
      <c r="BV523" s="16">
        <f>IF(ISNUMBER($AK523),$AK523+HLOOKUP($BT$5,$J$2:$Y$8,4,FALSE)*VLOOKUP($AC523,$B$32:$G$45,MATCH($AD523,$B$33:$G$33,0),FALSE)+HLOOKUP($BT$5,$J$2:$Y$8,5,FALSE)*VLOOKUP($AC523,$B$47:$G$60,MATCH($AD523,$B$48:$G$48,0),FALSE),"N/A")</f>
        <v>45.6</v>
      </c>
      <c r="BW523" s="16" t="str">
        <f>IF(BX523&gt;0, "true", "false")</f>
        <v>true</v>
      </c>
      <c r="BX523" s="16">
        <f>AL523</f>
        <v>0.96533333333333338</v>
      </c>
      <c r="BY523" s="16">
        <f>IF(ISNUMBER($AI523),$AI523+HLOOKUP($BY$5,$J$2:$Y$8,4,FALSE)*VLOOKUP($AC523,$B$32:$G$45,MATCH($AD523,$B$33:$G$33,0),FALSE)+HLOOKUP($BY$5,$J$2:$Y$8,5,FALSE)*VLOOKUP($AC523,$B$47:$G$60,MATCH($AD523,$B$48:$G$48,0),FALSE),"N/A")</f>
        <v>38</v>
      </c>
      <c r="BZ523" s="16">
        <f>IF(ISNUMBER($AJ523),$AJ523+HLOOKUP($BY$5,$J$2:$Y$8,4,FALSE)*VLOOKUP($AC523,$B$32:$G$45,MATCH($AD523,$B$33:$G$33,0),FALSE)+HLOOKUP($BY$5,$J$2:$Y$8,5,FALSE)*VLOOKUP($AC523,$B$47:$G$60,MATCH($AD523,$B$48:$G$48,0),FALSE),"N/A")</f>
        <v>38.299999999999997</v>
      </c>
      <c r="CA523" s="16">
        <f>IF(ISNUMBER($AK523),$AK523+HLOOKUP($BY$5,$J$2:$Y$8,4,FALSE)*VLOOKUP($AC523,$B$32:$G$45,MATCH($AD523,$B$33:$G$33,0),FALSE)+HLOOKUP($BY$5,$J$2:$Y$8,5,FALSE)*VLOOKUP($AC523,$B$47:$G$60,MATCH($AD523,$B$48:$G$48,0),FALSE),"N/A")</f>
        <v>45.6</v>
      </c>
      <c r="CB523" s="16" t="str">
        <f>IF(CC523&gt;0, "true", "false")</f>
        <v>true</v>
      </c>
      <c r="CC523" s="16">
        <f>AL523</f>
        <v>0.96533333333333338</v>
      </c>
      <c r="CD523" s="16">
        <f>IF(ISNUMBER($AI523),$AI523+HLOOKUP($CD$5,$J$2:$Y$8,4,FALSE)*VLOOKUP($AC523,$B$32:$G$45,MATCH($AD523,$B$33:$G$33,0),FALSE)+HLOOKUP($CD$5,$J$2:$Y$8,5,FALSE)*VLOOKUP($AC523,$B$47:$G$60,MATCH($AD523,$B$48:$G$48,0),FALSE),"N/A")</f>
        <v>38</v>
      </c>
      <c r="CE523" s="16">
        <f>IF(ISNUMBER($AJ523),$AJ523+HLOOKUP($CD$5,$J$2:$Y$8,4,FALSE)*VLOOKUP($AC523,$B$32:$G$45,MATCH($AD523,$B$33:$G$33,0),FALSE)+HLOOKUP($CD$5,$J$2:$Y$8,5,FALSE)*VLOOKUP($AC523,$B$47:$G$60,MATCH($AD523,$B$48:$G$48,0),FALSE),"N/A")</f>
        <v>38.299999999999997</v>
      </c>
      <c r="CF523" s="16">
        <f>IF(ISNUMBER($AK523),$AK523+HLOOKUP($CD$5,$J$2:$Y$8,4,FALSE)*VLOOKUP($AC523,$B$32:$G$45,MATCH($AD523,$B$33:$G$33,0),FALSE)+HLOOKUP($CD$5,$J$2:$Y$8,5,FALSE)*VLOOKUP($AC523,$B$47:$G$60,MATCH($AD523,$B$48:$G$48,0),FALSE),"N/A")</f>
        <v>45.6</v>
      </c>
      <c r="CG523" s="16" t="str">
        <f>IF(CH523&gt;0, "true", "false")</f>
        <v>true</v>
      </c>
      <c r="CH523" s="16">
        <f>AL523</f>
        <v>0.96533333333333338</v>
      </c>
      <c r="CI523" s="16">
        <f>IF(ISNUMBER($AM523),$AM523+HLOOKUP($CI$5,$J$2:$Y$8,4,FALSE)*VLOOKUP($AC523,$B$32:$G$45,MATCH($AD523,$B$33:$G$33,0),FALSE)+HLOOKUP($CI$5,$J$2:$Y$8,5,FALSE)*VLOOKUP($AC523,$B$47:$G$60,MATCH($AD523,$B$48:$G$48,0),FALSE),"N/A")</f>
        <v>38</v>
      </c>
      <c r="CJ523" s="16">
        <f>IF(ISNUMBER($AN523),$AN523+HLOOKUP($CI$5,$J$2:$Y$8,4,FALSE)*VLOOKUP($AC523,$B$32:$G$45,MATCH($AD523,$B$33:$G$33,0),FALSE)+HLOOKUP($CI$5,$J$2:$Y$8,5,FALSE)*VLOOKUP($AC523,$B$47:$G$60,MATCH($AD523,$B$48:$G$48,0),FALSE),"N/A")</f>
        <v>38.299999999999997</v>
      </c>
      <c r="CK523" s="16">
        <f>IF(ISNUMBER($AO523),$AO523+HLOOKUP($CI$5,$J$2:$Y$8,4,FALSE)*VLOOKUP($AC523,$B$32:$G$45,MATCH($AD523,$B$33:$G$33,0),FALSE)+HLOOKUP($CI$5,$J$2:$Y$8,5,FALSE)*VLOOKUP($AC523,$B$47:$G$60,MATCH($AD523,$B$48:$G$48,0),FALSE),"N/A")</f>
        <v>45.6</v>
      </c>
      <c r="CL523" s="16" t="str">
        <f>IF(CM523&gt;0, "true", "false")</f>
        <v>true</v>
      </c>
      <c r="CM523" s="76">
        <f>AP523</f>
        <v>0.96799999999999997</v>
      </c>
      <c r="CN523" s="16">
        <f>IF(ISNUMBER($AM523),$AM523+HLOOKUP($CN$5,$J$2:$Y$8,4,FALSE)*VLOOKUP($AC523,$B$32:$G$45,MATCH($AD523,$B$33:$G$33,0),FALSE)+HLOOKUP($CN$5,$J$2:$Y$8,5,FALSE)*VLOOKUP($AC523,$B$47:$G$60,MATCH($AD523,$B$48:$G$48,0),FALSE),"N/A")</f>
        <v>38</v>
      </c>
      <c r="CO523" s="16">
        <f>IF(ISNUMBER($AN523),$AN523+HLOOKUP($CN$5,$J$2:$Y$8,4,FALSE)*VLOOKUP($AC523,$B$32:$G$45,MATCH($AD523,$B$33:$G$33,0),FALSE)+HLOOKUP($CN$5,$J$2:$Y$8,5,FALSE)*VLOOKUP($AC523,$B$47:$G$60,MATCH($AD523,$B$48:$G$48,0),FALSE),"N/A")</f>
        <v>38.299999999999997</v>
      </c>
      <c r="CP523" s="16">
        <f>IF(ISNUMBER($AO523),$AO523+HLOOKUP($CN$5,$J$2:$Y$8,4,FALSE)*VLOOKUP($AC523,$B$32:$G$45,MATCH($AD523,$B$33:$G$33,0),FALSE)+HLOOKUP($CN$5,$J$2:$Y$8,5,FALSE)*VLOOKUP($AC523,$B$47:$G$60,MATCH($AD523,$B$48:$G$48,0),FALSE),"N/A")</f>
        <v>45.6</v>
      </c>
      <c r="CQ523" s="16" t="str">
        <f>IF(CR523&gt;0, "true", "false")</f>
        <v>true</v>
      </c>
      <c r="CR523" s="76">
        <f>AP523</f>
        <v>0.96799999999999997</v>
      </c>
      <c r="CS523" s="16">
        <f>IF(ISNUMBER($AM523),$AM523+HLOOKUP($CS$5,$J$2:$Y$8,4,FALSE)*VLOOKUP($AC523,$B$32:$G$45,MATCH($AD523,$B$33:$G$33,0),FALSE)+HLOOKUP($CS$5,$J$2:$Y$8,5,FALSE)*VLOOKUP($AC523,$B$47:$G$60,MATCH($AD523,$B$48:$G$48,0),FALSE),"N/A")</f>
        <v>38</v>
      </c>
      <c r="CT523" s="16">
        <f>IF(ISNUMBER($AN523),$AN523+HLOOKUP($CS$5,$J$2:$Y$8,4,FALSE)*VLOOKUP($AC523,$B$32:$G$45,MATCH($AD523,$B$33:$G$33,0),FALSE)+HLOOKUP($CS$5,$J$2:$Y$8,5,FALSE)*VLOOKUP($AC523,$B$47:$G$60,MATCH($AD523,$B$48:$G$48,0),FALSE),"N/A")</f>
        <v>38.299999999999997</v>
      </c>
      <c r="CU523" s="16">
        <f>IF(ISNUMBER($AO523),$AO523+HLOOKUP($CS$5,$J$2:$Y$8,4,FALSE)*VLOOKUP($AC523,$B$32:$G$45,MATCH($AD523,$B$33:$G$33,0),FALSE)+HLOOKUP($CS$5,$J$2:$Y$8,5,FALSE)*VLOOKUP($AC523,$B$47:$G$60,MATCH($AD523,$B$48:$G$48,0),FALSE),"N/A")</f>
        <v>45.6</v>
      </c>
      <c r="CV523" s="16" t="str">
        <f>IF(CW523&gt;0, "true", "false")</f>
        <v>true</v>
      </c>
      <c r="CW523" s="76">
        <f>AP523</f>
        <v>0.96799999999999997</v>
      </c>
      <c r="CX523" s="16">
        <f>IF(ISNUMBER($AM523),$AM523+HLOOKUP($CX$5,$J$2:$Y$8,4,FALSE)*VLOOKUP($AC523,$B$32:$G$45,MATCH($AD523,$B$33:$G$33,0),FALSE)+HLOOKUP($CX$5,$J$2:$Y$8,5,FALSE)*VLOOKUP($AC523,$B$47:$G$60,MATCH($AD523,$B$48:$G$48,0),FALSE),"N/A")</f>
        <v>38</v>
      </c>
      <c r="CY523" s="16">
        <f>IF(ISNUMBER($AN523),$AN523+HLOOKUP($CX$5,$J$2:$Y$8,4,FALSE)*VLOOKUP($AC523,$B$32:$G$45,MATCH($AD523,$B$33:$G$33,0),FALSE)+HLOOKUP($CX$5,$J$2:$Y$8,5,FALSE)*VLOOKUP($AC523,$B$47:$G$60,MATCH($AD523,$B$48:$G$48,0),FALSE),"N/A")</f>
        <v>38.299999999999997</v>
      </c>
      <c r="CZ523" s="16">
        <f>IF(ISNUMBER($AO523),$AO523+HLOOKUP($CX$5,$J$2:$Y$8,4,FALSE)*VLOOKUP($AC523,$B$32:$G$45,MATCH($AD523,$B$33:$G$33,0),FALSE)+HLOOKUP($CX$5,$J$2:$Y$8,5,FALSE)*VLOOKUP($AC523,$B$47:$G$60,MATCH($AD523,$B$48:$G$48,0),FALSE),"N/A")</f>
        <v>45.6</v>
      </c>
      <c r="DA523" s="16" t="str">
        <f>IF(DB523&gt;0, "true", "false")</f>
        <v>true</v>
      </c>
      <c r="DB523" s="76">
        <f>AP523</f>
        <v>0.96799999999999997</v>
      </c>
      <c r="DC523" s="16">
        <f>IF(ISNUMBER($AQ523),$AQ523+HLOOKUP($DC$5,$J$2:$Y$8,4,FALSE)*VLOOKUP($AC523,$B$32:$G$45,MATCH($AD523,$B$33:$G$33,0),FALSE)+HLOOKUP($DC$5,$J$2:$Y$8,5,FALSE)*VLOOKUP($AC523,$B$47:$G$60,MATCH($AD523,$B$48:$G$48,0),FALSE),"N/A")</f>
        <v>38</v>
      </c>
      <c r="DD523" s="16">
        <f>IF(ISNUMBER($AR523),$AR523+HLOOKUP($DC$5,$J$2:$Y$8,4,FALSE)*VLOOKUP($AC523,$B$32:$G$45,MATCH($AD523,$B$33:$G$33,0),FALSE)+HLOOKUP($DC$5,$J$2:$Y$8,5,FALSE)*VLOOKUP($AC523,$B$47:$G$60,MATCH($AD523,$B$48:$G$48,0),FALSE),"N/A")</f>
        <v>45.6</v>
      </c>
      <c r="DE523" s="16">
        <f>IF(ISNUMBER($AS523),$AS523+HLOOKUP($DC$5,$J$2:$Y$8,4,FALSE)*VLOOKUP($AC523,$B$32:$G$45,MATCH($AD523,$B$33:$G$33,0),FALSE)+HLOOKUP($DC$5,$J$2:$Y$8,5,FALSE)*VLOOKUP($AC523,$B$47:$G$60,MATCH($AD523,$B$48:$G$48,0),FALSE),"N/A")</f>
        <v>45.6</v>
      </c>
      <c r="DF523" s="16" t="str">
        <f>IF(DG523&gt;0, "true", "false")</f>
        <v>false</v>
      </c>
      <c r="DG523" s="76">
        <f>AT523</f>
        <v>0</v>
      </c>
      <c r="DH523" s="16">
        <f>IF(ISNUMBER($AQ523),$AQ523+HLOOKUP($DH$5,$J$2:$Y$8,4,FALSE)*VLOOKUP($AC523,$B$32:$G$45,MATCH($AD523,$B$33:$G$33,0),FALSE)+HLOOKUP($DH$5,$J$2:$Y$8,5,FALSE)*VLOOKUP($AC523,$B$47:$G$60,MATCH($AD523,$B$48:$G$48,0),FALSE),"N/A")</f>
        <v>38</v>
      </c>
      <c r="DI523" s="16">
        <f>IF(ISNUMBER($AR523),$AR523+HLOOKUP($DH$5,$J$2:$Y$8,4,FALSE)*VLOOKUP($AC523,$B$32:$G$45,MATCH($AD523,$B$33:$G$33,0),FALSE)+HLOOKUP($DH$5,$J$2:$Y$8,5,FALSE)*VLOOKUP($AC523,$B$47:$G$60,MATCH($AD523,$B$48:$G$48,0),FALSE),"N/A")</f>
        <v>45.6</v>
      </c>
      <c r="DJ523" s="16">
        <f>IF(ISNUMBER($AS523),$AS523+HLOOKUP($DH$5,$J$2:$Y$8,4,FALSE)*VLOOKUP($AC523,$B$32:$G$45,MATCH($AD523,$B$33:$G$33,0),FALSE)+HLOOKUP($DH$5,$J$2:$Y$8,5,FALSE)*VLOOKUP($AC523,$B$47:$G$60,MATCH($AD523,$B$48:$G$48,0),FALSE),"N/A")</f>
        <v>45.6</v>
      </c>
      <c r="DK523" s="16" t="str">
        <f>IF(DL523&gt;0, "true", "false")</f>
        <v>false</v>
      </c>
      <c r="DL523" s="76">
        <f>AT523</f>
        <v>0</v>
      </c>
      <c r="DM523" s="16">
        <f>IF(ISNUMBER($AQ523),$AQ523+HLOOKUP($DM$5,$J$2:$Y$8,4,FALSE)*VLOOKUP($AC523,$B$32:$G$45,MATCH($AD523,$B$33:$G$33,0),FALSE)+HLOOKUP($DM$5,$J$2:$Y$8,5,FALSE)*VLOOKUP($AC523,$B$47:$G$60,MATCH($AD523,$B$48:$G$48,0),FALSE),"N/A")</f>
        <v>38</v>
      </c>
      <c r="DN523" s="16">
        <f>IF(ISNUMBER($AR523),$AR523+HLOOKUP($DM$5,$J$2:$Y$8,4,FALSE)*VLOOKUP($AC523,$B$32:$G$45,MATCH($AD523,$B$33:$G$33,0),FALSE)+HLOOKUP($DM$5,$J$2:$Y$8,5,FALSE)*VLOOKUP($AC523,$B$47:$G$60,MATCH($AD523,$B$48:$G$48,0),FALSE),"N/A")</f>
        <v>45.6</v>
      </c>
      <c r="DO523" s="16">
        <f>IF(ISNUMBER($AS523),$AS523+HLOOKUP($DM$5,$J$2:$Y$8,4,FALSE)*VLOOKUP($AC523,$B$32:$G$45,MATCH($AD523,$B$33:$G$33,0),FALSE)+HLOOKUP($DM$5,$J$2:$Y$8,5,FALSE)*VLOOKUP($AC523,$B$47:$G$60,MATCH($AD523,$B$48:$G$48,0),FALSE),"N/A")</f>
        <v>45.6</v>
      </c>
      <c r="DP523" s="16" t="str">
        <f>IF(DQ523&gt;0, "true", "false")</f>
        <v>false</v>
      </c>
      <c r="DQ523" s="76">
        <f>AT523</f>
        <v>0</v>
      </c>
      <c r="DR523" s="16">
        <f>IF(ISNUMBER($AQ523),$AQ523+HLOOKUP($DR$5,$J$2:$Y$8,4,FALSE)*VLOOKUP($AC523,$B$32:$G$45,MATCH($AD523,$B$33:$G$33,0),FALSE)+HLOOKUP($DR$5,$J$2:$Y$8,5,FALSE)*VLOOKUP($AC523,$B$47:$G$60,MATCH($AD523,$B$48:$G$48,0),FALSE),"N/A")</f>
        <v>38</v>
      </c>
      <c r="DS523" s="16">
        <f>IF(ISNUMBER($AR523),$AR523+HLOOKUP($DR$5,$J$2:$Y$8,4,FALSE)*VLOOKUP($AC523,$B$32:$G$45,MATCH($AD523,$B$33:$G$33,0),FALSE)+HLOOKUP($DR$5,$J$2:$Y$8,5,FALSE)*VLOOKUP($AC523,$B$47:$G$60,MATCH($AD523,$B$48:$G$48,0),FALSE),"N/A")</f>
        <v>45.6</v>
      </c>
      <c r="DT523" s="16">
        <f>IF(ISNUMBER($AS523),$AS523+HLOOKUP($DR$5,$J$2:$Y$8,4,FALSE)*VLOOKUP($AC523,$B$32:$G$45,MATCH($AD523,$B$33:$G$33,0),FALSE)+HLOOKUP($DR$5,$J$2:$Y$8,5,FALSE)*VLOOKUP($AC523,$B$47:$G$60,MATCH($AD523,$B$48:$G$48,0),FALSE),"N/A")</f>
        <v>45.6</v>
      </c>
      <c r="DU523" s="16" t="str">
        <f>IF(DV523&gt;0, "true", "false")</f>
        <v>false</v>
      </c>
      <c r="DV523" s="76">
        <f>AT523</f>
        <v>0</v>
      </c>
    </row>
    <row r="524" spans="27:126" x14ac:dyDescent="0.35">
      <c r="AA524" s="74">
        <v>1.5</v>
      </c>
      <c r="AB524" s="73">
        <f t="shared" si="1403"/>
        <v>6.6290322580645125</v>
      </c>
      <c r="AC524" s="23" t="s">
        <v>13</v>
      </c>
      <c r="AD524" s="40" t="s">
        <v>3</v>
      </c>
      <c r="AE524" s="16">
        <f>[2]gamma_Schätzung_Corr_Poll!E151</f>
        <v>38</v>
      </c>
      <c r="AF524" s="16">
        <f>[2]gamma_Schätzung_Corr_Poll!E152</f>
        <v>41.1</v>
      </c>
      <c r="AG524" s="16">
        <f>[2]gamma_Schätzung_Corr_Poll!E153</f>
        <v>76</v>
      </c>
      <c r="AH524" s="16">
        <f>[2]gamma_Schätzung_Corr_Poll!E149</f>
        <v>0.998</v>
      </c>
      <c r="AI524" s="16">
        <f>[2]gamma_Schätzung_Corr_Poll!F151</f>
        <v>38</v>
      </c>
      <c r="AJ524" s="16">
        <f>[2]gamma_Schätzung_Corr_Poll!F152</f>
        <v>42.2</v>
      </c>
      <c r="AK524" s="16">
        <f>[2]gamma_Schätzung_Corr_Poll!F153</f>
        <v>76</v>
      </c>
      <c r="AL524" s="16">
        <f>[2]gamma_Schätzung_Corr_Poll!F149</f>
        <v>0.97199999999999998</v>
      </c>
      <c r="AM524" s="16">
        <f>[2]gamma_Schätzung_Corr_Poll!G151</f>
        <v>38</v>
      </c>
      <c r="AN524" s="16">
        <f>[2]gamma_Schätzung_Corr_Poll!G152</f>
        <v>42.9</v>
      </c>
      <c r="AO524" s="16">
        <f>[2]gamma_Schätzung_Corr_Poll!G153</f>
        <v>76</v>
      </c>
      <c r="AP524" s="16">
        <f>[2]gamma_Schätzung_Corr_Poll!G149</f>
        <v>0.96519999999999995</v>
      </c>
      <c r="AQ524" s="16">
        <f>[2]gamma_Schätzung_Corr_Poll!H151</f>
        <v>38</v>
      </c>
      <c r="AR524" s="16">
        <f>[2]gamma_Schätzung_Corr_Poll!H152</f>
        <v>76</v>
      </c>
      <c r="AS524" s="16">
        <f>[2]gamma_Schätzung_Corr_Poll!H153</f>
        <v>76</v>
      </c>
      <c r="AT524" s="16">
        <f>[2]gamma_Schätzung_Corr_Poll!H149</f>
        <v>0</v>
      </c>
      <c r="AU524" s="16">
        <f>IF(ISNUMBER($AE524),IF(OR(HLOOKUP($AU$5,$I$2:$Y$8,4,FALSE)=1,HLOOKUP($AU$5,$I$2:$Y$8,5,FALSE)=1,),HLOOKUP($AU$5,$I$2:$Y$8,4,FALSE)*VLOOKUP($AC524,$B$32:$G$45,MATCH($AD524,$B$33:$G$33,0),FALSE)+HLOOKUP($AU$5,$I$2:$Y$8,5,FALSE)*VLOOKUP($AC524,$B$47:$G$60,MATCH($AD524,$B$48:$G$48,0),FALSE)+$AE524,$AE524),"N/A")</f>
        <v>38</v>
      </c>
      <c r="AV524" s="16">
        <f>IF(ISNUMBER($AF524),$AF524*SQRT(SUMSQ(HLOOKUP($AU$5,$J$2:$Y$8,2,FALSE)*VLOOKUP($AC524,$B$2:$G$15,MATCH($AD524,$B$3:$G$3,0),FALSE),HLOOKUP($AU$5,$J$2:$Y$8,3,FALSE)*VLOOKUP($AC524,$B$17:$G$30,MATCH($AD524,$B$18:$G$18,0),FALSE),HLOOKUP($AU$5,$J$2:$Y$8,6,FALSE)))+HLOOKUP($AU$5,$J$2:$Y$8,4,FALSE)*VLOOKUP($AC524,$B$32:$G$45,MATCH($AD524,$B$33:$G$33,0),FALSE)+HLOOKUP($AU$5,$J$2:$Y$8,5,FALSE)*VLOOKUP($AC524,$B$47:$G$60,MATCH($AD524,$B$48:$G$48,0),FALSE),"N/A")</f>
        <v>41.1</v>
      </c>
      <c r="AW524" s="16">
        <f>IF(ISNUMBER($AG524),IF(OR(HLOOKUP($AU$5,$I$2:$Y$8,4,FALSE)=1,HLOOKUP($AU$5,$I$2:$Y$8,5,FALSE)=1,),HLOOKUP($AU$5,$I$2:$Y$8,4,FALSE)*VLOOKUP($AC524,$B$32:$G$45,MATCH($AD524,$B$33:$G$33,0),FALSE)+HLOOKUP($AU$5,$I$2:$Y$8,5,FALSE)*VLOOKUP($AC524,$B$47:$G$60,MATCH($AD524,$B$48:$G$48,0),FALSE)+$AG524,$AG524),"N/A")</f>
        <v>76</v>
      </c>
      <c r="AX524" s="47" t="str">
        <f>IF(AY524&gt;0, "true", "false")</f>
        <v>true</v>
      </c>
      <c r="AY524" s="16">
        <f>AH524</f>
        <v>0.998</v>
      </c>
      <c r="AZ524" s="16">
        <f>IF(ISNUMBER($AE524),IF(OR(HLOOKUP($AZ$5,$I$2:$Y$8,4,FALSE)=1,HLOOKUP($AZ$5,$I$2:$Y$8,5,FALSE)=1,),HLOOKUP($AZ$5,$I$2:$Y$8,4,FALSE)*VLOOKUP($AC524,$B$32:$G$45,MATCH($AD524,$B$33:$G$33,0),FALSE)+HLOOKUP($AZ$5,$I$2:$Y$8,5,FALSE)*VLOOKUP($AC524,$B$47:$G$60,MATCH($AD524,$B$48:$G$48,0),FALSE)+$AE524,$AE524),"N/A")</f>
        <v>38</v>
      </c>
      <c r="BA524" s="16">
        <f>IF(ISNUMBER($AF524),$AF524*SQRT(SUMSQ(HLOOKUP($AZ$5,$J$2:$Y$8,2,FALSE)*VLOOKUP($AC524,$B$2:$G$15,MATCH($AD524,$B$3:$G$3,0),FALSE),HLOOKUP($AZ$5,$J$2:$Y$8,3,FALSE)*VLOOKUP($AC524,$B$17:$G$30,MATCH($AD524,$B$18:$G$18,0),FALSE),HLOOKUP($AZ$5,$J$2:$Y$8,6,FALSE)))+HLOOKUP($AZ$5,$J$2:$Y$8,4,FALSE)*VLOOKUP($AC524,$B$32:$G$45,MATCH($AD524,$B$33:$G$33,0),FALSE)+HLOOKUP($AZ$5,$J$2:$Y$8,5,FALSE)*VLOOKUP($AC524,$B$47:$G$60,MATCH($AD524,$B$48:$G$48,0),FALSE),"N/A")</f>
        <v>41.1</v>
      </c>
      <c r="BB524" s="16">
        <f>IF(ISNUMBER($AG524),IF(OR(HLOOKUP($AZ$5,$I$2:$Y$8,4,FALSE)=1,HLOOKUP($AZ$5,$I$2:$Y$8,5,FALSE)=1,),HLOOKUP($AZ$5,$I$2:$Y$8,4,FALSE)*VLOOKUP($AC524,$B$32:$G$45,MATCH($AD524,$B$33:$G$33,0),FALSE)+HLOOKUP($AZ$5,$I$2:$Y$8,5,FALSE)*VLOOKUP($AC524,$B$47:$G$60,MATCH($AD524,$B$48:$G$48,0),FALSE)+$AG524,$AG524),"N/A")</f>
        <v>76</v>
      </c>
      <c r="BC524" s="16" t="str">
        <f>IF(BD524&gt;0, "true", "false")</f>
        <v>true</v>
      </c>
      <c r="BD524" s="16">
        <f>AH524</f>
        <v>0.998</v>
      </c>
      <c r="BE524" s="16">
        <f>IF(ISNUMBER($AE524),IF(OR(HLOOKUP($BE$5,$I$2:$Y$8,4,FALSE)=1,HLOOKUP($BE$5,$I$2:$Y$8,5,FALSE)=1,),HLOOKUP($BE$5,$I$2:$Y$8,4,FALSE)*VLOOKUP($AC524,$B$32:$G$45,MATCH($AD524,$B$33:$G$33,0),FALSE)+HLOOKUP($AU$5,$I$2:$Y$8,5,FALSE)*VLOOKUP($AC524,$B$47:$G$60,MATCH($AD524,$B$48:$G$48,0),FALSE)+$AE524,$AE524),"N/A")</f>
        <v>38</v>
      </c>
      <c r="BF524" s="16">
        <f>IF(ISNUMBER($AF524),$AF524*SQRT(SUMSQ(HLOOKUP($BE$5,$J$2:$Y$8,2,FALSE)*VLOOKUP($AC524,$B$2:$G$15,MATCH($AD524,$B$3:$G$3,0),FALSE),HLOOKUP($BE$5,$J$2:$Y$8,3,FALSE)*VLOOKUP($AC524,$B$17:$G$30,MATCH($AD524,$B$18:$G$18,0),FALSE),HLOOKUP($BE$5,$J$2:$Y$8,6,FALSE)))+HLOOKUP($BE$5,$J$2:$Y$8,4,FALSE)*VLOOKUP($AC524,$B$32:$G$45,MATCH($AD524,$B$33:$G$33,0),FALSE)+HLOOKUP($BE$5,$J$2:$Y$8,5,FALSE)*VLOOKUP($AC524,$B$47:$G$60,MATCH($AD524,$B$48:$G$48,0),FALSE),"N/A")</f>
        <v>41.1</v>
      </c>
      <c r="BG524" s="16">
        <f>IF(ISNUMBER($AG524),IF(OR(HLOOKUP($BE$5,$I$2:$Y$8,4,FALSE)=1,HLOOKUP($BE$5,$I$2:$Y$8,5,FALSE)=1,),HLOOKUP($BE$5,$I$2:$Y$8,4,FALSE)*VLOOKUP($AC524,$B$32:$G$45,MATCH($AD524,$B$33:$G$33,0),FALSE)+HLOOKUP($BE$5,$I$2:$Y$8,5,FALSE)*VLOOKUP($AC524,$B$47:$G$60,MATCH($AD524,$B$48:$G$48,0),FALSE)+$AG524,$AG524),"N/A")</f>
        <v>76</v>
      </c>
      <c r="BH524" s="16" t="str">
        <f>IF(BI524&gt;0, "true", "false")</f>
        <v>true</v>
      </c>
      <c r="BI524" s="16">
        <f>AH524</f>
        <v>0.998</v>
      </c>
      <c r="BJ524" s="16">
        <f>IF(ISNUMBER($AE524),IF(OR(HLOOKUP($BJ$5,$I$2:$Y$8,4,FALSE)=1,HLOOKUP($BJ$5,$I$2:$Y$8,5,FALSE)=1,),HLOOKUP($BJ$5,$I$2:$Y$8,4,FALSE)*VLOOKUP($AC524,$B$32:$G$45,MATCH($AD524,$B$33:$G$33,0),FALSE)+HLOOKUP($BJ$5,$I$2:$Y$8,5,FALSE)*VLOOKUP($AC524,$B$47:$G$60,MATCH($AD524,$B$48:$G$48,0),FALSE)+$AE524,$AE524),"N/A")</f>
        <v>38</v>
      </c>
      <c r="BK524" s="16">
        <f>IF(ISNUMBER($AF524),$AF524*SQRT(SUMSQ(HLOOKUP($BJ$5,$J$2:$Y$8,2,FALSE)*VLOOKUP($AC524,$B$2:$G$15,MATCH($AD524,$B$3:$G$3,0),FALSE),HLOOKUP($BJ$5,$J$2:$Y$8,3,FALSE)*VLOOKUP($AC524,$B$17:$G$30,MATCH($AD524,$B$18:$G$18,0),FALSE),HLOOKUP($BJ$5,$J$2:$Y$8,6,FALSE)))+HLOOKUP($BJ$5,$J$2:$Y$8,4,FALSE)*VLOOKUP($AC524,$B$32:$G$45,MATCH($AD524,$B$33:$G$33,0),FALSE)+HLOOKUP($BJ$5,$J$2:$Y$8,5,FALSE)*VLOOKUP($AC524,$B$47:$G$60,MATCH($AD524,$B$48:$G$48,0),FALSE),"N/A")</f>
        <v>41.1</v>
      </c>
      <c r="BL524" s="16">
        <f>IF(ISNUMBER($AG524),IF(OR(HLOOKUP($BJ$5,$I$2:$Y$8,4,FALSE)=1,HLOOKUP($BJ$5,$I$2:$Y$8,5,FALSE)=1,),HLOOKUP($BJ$5,$I$2:$Y$8,4,FALSE)*VLOOKUP($AC524,$B$32:$G$45,MATCH($AD524,$B$33:$G$33,0),FALSE)+HLOOKUP($BJ$5,$I$2:$Y$8,5,FALSE)*VLOOKUP($AC524,$B$47:$G$60,MATCH($AD524,$B$48:$G$48,0),FALSE)+$AG524,$AG524),"N/A")</f>
        <v>76</v>
      </c>
      <c r="BM524" s="16" t="str">
        <f>IF(BN524&gt;0, "true", "false")</f>
        <v>true</v>
      </c>
      <c r="BN524" s="16">
        <f>AH524</f>
        <v>0.998</v>
      </c>
      <c r="BO524" s="16">
        <f>IF(ISNUMBER($AI524),$AI524+HLOOKUP($BO$5,$J$2:$Y$8,4,FALSE)*VLOOKUP($AC524,$B$32:$G$45,MATCH($AD524,$B$33:$G$33,0),FALSE)+HLOOKUP($BO$5,$J$2:$Y$8,5,FALSE)*VLOOKUP($AC524,$B$47:$G$60,MATCH($AD524,$B$48:$G$48,0),FALSE),"N/A")</f>
        <v>38</v>
      </c>
      <c r="BP524" s="16">
        <f>IF(ISNUMBER($AJ524),$AJ524+HLOOKUP($BO$5,$J$2:$Y$8,4,FALSE)*VLOOKUP($AC524,$B$32:$G$45,MATCH($AD524,$B$33:$G$33,0),FALSE)+HLOOKUP($BO$5,$J$2:$Y$8,5,FALSE)*VLOOKUP($AC524,$B$47:$G$60,MATCH($AD524,$B$48:$G$48,0),FALSE),"N/A")</f>
        <v>42.2</v>
      </c>
      <c r="BQ524" s="16">
        <f>IF(ISNUMBER($AK524),$AK524+HLOOKUP($BO$5,$J$2:$Y$8,4,FALSE)*VLOOKUP($AC524,$B$32:$G$45,MATCH($AD524,$B$33:$G$33,0),FALSE)+HLOOKUP($BO$5,$J$2:$Y$8,5,FALSE)*VLOOKUP($AC524,$B$47:$G$60,MATCH($AD524,$B$48:$G$48,0),FALSE),"N/A")</f>
        <v>76</v>
      </c>
      <c r="BR524" s="16" t="str">
        <f>IF(BS524&gt;0, "true", "false")</f>
        <v>true</v>
      </c>
      <c r="BS524" s="16">
        <f>AL524</f>
        <v>0.97199999999999998</v>
      </c>
      <c r="BT524" s="16">
        <f>IF(ISNUMBER($AI524),$AI524+HLOOKUP($BT$5,$J$2:$Y$8,4,FALSE)*VLOOKUP($AC524,$B$32:$G$45,MATCH($AD524,$B$33:$G$33,0),FALSE)+HLOOKUP($BT$5,$J$2:$Y$8,5,FALSE)*VLOOKUP($AC524,$B$47:$G$60,MATCH($AD524,$B$48:$G$48,0),FALSE),"N/A")</f>
        <v>38</v>
      </c>
      <c r="BU524" s="16">
        <f>IF(ISNUMBER($AJ524),$AJ524+HLOOKUP($BT$5,$J$2:$Y$8,4,FALSE)*VLOOKUP($AC524,$B$32:$G$45,MATCH($AD524,$B$33:$G$33,0),FALSE)+HLOOKUP($BT$5,$J$2:$Y$8,5,FALSE)*VLOOKUP($AC524,$B$47:$G$60,MATCH($AD524,$B$48:$G$48,0),FALSE),"N/A")</f>
        <v>42.2</v>
      </c>
      <c r="BV524" s="16">
        <f>IF(ISNUMBER($AK524),$AK524+HLOOKUP($BT$5,$J$2:$Y$8,4,FALSE)*VLOOKUP($AC524,$B$32:$G$45,MATCH($AD524,$B$33:$G$33,0),FALSE)+HLOOKUP($BT$5,$J$2:$Y$8,5,FALSE)*VLOOKUP($AC524,$B$47:$G$60,MATCH($AD524,$B$48:$G$48,0),FALSE),"N/A")</f>
        <v>76</v>
      </c>
      <c r="BW524" s="16" t="str">
        <f>IF(BX524&gt;0, "true", "false")</f>
        <v>true</v>
      </c>
      <c r="BX524" s="16">
        <f>AL524</f>
        <v>0.97199999999999998</v>
      </c>
      <c r="BY524" s="16">
        <f>IF(ISNUMBER($AI524),$AI524+HLOOKUP($BY$5,$J$2:$Y$8,4,FALSE)*VLOOKUP($AC524,$B$32:$G$45,MATCH($AD524,$B$33:$G$33,0),FALSE)+HLOOKUP($BY$5,$J$2:$Y$8,5,FALSE)*VLOOKUP($AC524,$B$47:$G$60,MATCH($AD524,$B$48:$G$48,0),FALSE),"N/A")</f>
        <v>38</v>
      </c>
      <c r="BZ524" s="16">
        <f>IF(ISNUMBER($AJ524),$AJ524+HLOOKUP($BY$5,$J$2:$Y$8,4,FALSE)*VLOOKUP($AC524,$B$32:$G$45,MATCH($AD524,$B$33:$G$33,0),FALSE)+HLOOKUP($BY$5,$J$2:$Y$8,5,FALSE)*VLOOKUP($AC524,$B$47:$G$60,MATCH($AD524,$B$48:$G$48,0),FALSE),"N/A")</f>
        <v>42.2</v>
      </c>
      <c r="CA524" s="16">
        <f>IF(ISNUMBER($AK524),$AK524+HLOOKUP($BY$5,$J$2:$Y$8,4,FALSE)*VLOOKUP($AC524,$B$32:$G$45,MATCH($AD524,$B$33:$G$33,0),FALSE)+HLOOKUP($BY$5,$J$2:$Y$8,5,FALSE)*VLOOKUP($AC524,$B$47:$G$60,MATCH($AD524,$B$48:$G$48,0),FALSE),"N/A")</f>
        <v>76</v>
      </c>
      <c r="CB524" s="16" t="str">
        <f>IF(CC524&gt;0, "true", "false")</f>
        <v>true</v>
      </c>
      <c r="CC524" s="16">
        <f>AL524</f>
        <v>0.97199999999999998</v>
      </c>
      <c r="CD524" s="16">
        <f>IF(ISNUMBER($AI524),$AI524+HLOOKUP($CD$5,$J$2:$Y$8,4,FALSE)*VLOOKUP($AC524,$B$32:$G$45,MATCH($AD524,$B$33:$G$33,0),FALSE)+HLOOKUP($CD$5,$J$2:$Y$8,5,FALSE)*VLOOKUP($AC524,$B$47:$G$60,MATCH($AD524,$B$48:$G$48,0),FALSE),"N/A")</f>
        <v>38</v>
      </c>
      <c r="CE524" s="16">
        <f>IF(ISNUMBER($AJ524),$AJ524+HLOOKUP($CD$5,$J$2:$Y$8,4,FALSE)*VLOOKUP($AC524,$B$32:$G$45,MATCH($AD524,$B$33:$G$33,0),FALSE)+HLOOKUP($CD$5,$J$2:$Y$8,5,FALSE)*VLOOKUP($AC524,$B$47:$G$60,MATCH($AD524,$B$48:$G$48,0),FALSE),"N/A")</f>
        <v>42.2</v>
      </c>
      <c r="CF524" s="16">
        <f>IF(ISNUMBER($AK524),$AK524+HLOOKUP($CD$5,$J$2:$Y$8,4,FALSE)*VLOOKUP($AC524,$B$32:$G$45,MATCH($AD524,$B$33:$G$33,0),FALSE)+HLOOKUP($CD$5,$J$2:$Y$8,5,FALSE)*VLOOKUP($AC524,$B$47:$G$60,MATCH($AD524,$B$48:$G$48,0),FALSE),"N/A")</f>
        <v>76</v>
      </c>
      <c r="CG524" s="16" t="str">
        <f>IF(CH524&gt;0, "true", "false")</f>
        <v>true</v>
      </c>
      <c r="CH524" s="16">
        <f>AL524</f>
        <v>0.97199999999999998</v>
      </c>
      <c r="CI524" s="16">
        <f>IF(ISNUMBER($AM524),$AM524+HLOOKUP($CI$5,$J$2:$Y$8,4,FALSE)*VLOOKUP($AC524,$B$32:$G$45,MATCH($AD524,$B$33:$G$33,0),FALSE)+HLOOKUP($CI$5,$J$2:$Y$8,5,FALSE)*VLOOKUP($AC524,$B$47:$G$60,MATCH($AD524,$B$48:$G$48,0),FALSE),"N/A")</f>
        <v>38</v>
      </c>
      <c r="CJ524" s="16">
        <f>IF(ISNUMBER($AN524),$AN524+HLOOKUP($CI$5,$J$2:$Y$8,4,FALSE)*VLOOKUP($AC524,$B$32:$G$45,MATCH($AD524,$B$33:$G$33,0),FALSE)+HLOOKUP($CI$5,$J$2:$Y$8,5,FALSE)*VLOOKUP($AC524,$B$47:$G$60,MATCH($AD524,$B$48:$G$48,0),FALSE),"N/A")</f>
        <v>42.9</v>
      </c>
      <c r="CK524" s="16">
        <f>IF(ISNUMBER($AO524),$AO524+HLOOKUP($CI$5,$J$2:$Y$8,4,FALSE)*VLOOKUP($AC524,$B$32:$G$45,MATCH($AD524,$B$33:$G$33,0),FALSE)+HLOOKUP($CI$5,$J$2:$Y$8,5,FALSE)*VLOOKUP($AC524,$B$47:$G$60,MATCH($AD524,$B$48:$G$48,0),FALSE),"N/A")</f>
        <v>76</v>
      </c>
      <c r="CL524" s="16" t="str">
        <f>IF(CM524&gt;0, "true", "false")</f>
        <v>true</v>
      </c>
      <c r="CM524" s="76">
        <f>AP524</f>
        <v>0.96519999999999995</v>
      </c>
      <c r="CN524" s="16">
        <f>IF(ISNUMBER($AM524),$AM524+HLOOKUP($CN$5,$J$2:$Y$8,4,FALSE)*VLOOKUP($AC524,$B$32:$G$45,MATCH($AD524,$B$33:$G$33,0),FALSE)+HLOOKUP($CN$5,$J$2:$Y$8,5,FALSE)*VLOOKUP($AC524,$B$47:$G$60,MATCH($AD524,$B$48:$G$48,0),FALSE),"N/A")</f>
        <v>38</v>
      </c>
      <c r="CO524" s="16">
        <f>IF(ISNUMBER($AN524),$AN524+HLOOKUP($CN$5,$J$2:$Y$8,4,FALSE)*VLOOKUP($AC524,$B$32:$G$45,MATCH($AD524,$B$33:$G$33,0),FALSE)+HLOOKUP($CN$5,$J$2:$Y$8,5,FALSE)*VLOOKUP($AC524,$B$47:$G$60,MATCH($AD524,$B$48:$G$48,0),FALSE),"N/A")</f>
        <v>42.9</v>
      </c>
      <c r="CP524" s="16">
        <f>IF(ISNUMBER($AO524),$AO524+HLOOKUP($CN$5,$J$2:$Y$8,4,FALSE)*VLOOKUP($AC524,$B$32:$G$45,MATCH($AD524,$B$33:$G$33,0),FALSE)+HLOOKUP($CN$5,$J$2:$Y$8,5,FALSE)*VLOOKUP($AC524,$B$47:$G$60,MATCH($AD524,$B$48:$G$48,0),FALSE),"N/A")</f>
        <v>76</v>
      </c>
      <c r="CQ524" s="16" t="str">
        <f>IF(CR524&gt;0, "true", "false")</f>
        <v>true</v>
      </c>
      <c r="CR524" s="76">
        <f>AP524</f>
        <v>0.96519999999999995</v>
      </c>
      <c r="CS524" s="16">
        <f>IF(ISNUMBER($AM524),$AM524+HLOOKUP($CS$5,$J$2:$Y$8,4,FALSE)*VLOOKUP($AC524,$B$32:$G$45,MATCH($AD524,$B$33:$G$33,0),FALSE)+HLOOKUP($CS$5,$J$2:$Y$8,5,FALSE)*VLOOKUP($AC524,$B$47:$G$60,MATCH($AD524,$B$48:$G$48,0),FALSE),"N/A")</f>
        <v>38</v>
      </c>
      <c r="CT524" s="16">
        <f>IF(ISNUMBER($AN524),$AN524+HLOOKUP($CS$5,$J$2:$Y$8,4,FALSE)*VLOOKUP($AC524,$B$32:$G$45,MATCH($AD524,$B$33:$G$33,0),FALSE)+HLOOKUP($CS$5,$J$2:$Y$8,5,FALSE)*VLOOKUP($AC524,$B$47:$G$60,MATCH($AD524,$B$48:$G$48,0),FALSE),"N/A")</f>
        <v>42.9</v>
      </c>
      <c r="CU524" s="16">
        <f>IF(ISNUMBER($AO524),$AO524+HLOOKUP($CS$5,$J$2:$Y$8,4,FALSE)*VLOOKUP($AC524,$B$32:$G$45,MATCH($AD524,$B$33:$G$33,0),FALSE)+HLOOKUP($CS$5,$J$2:$Y$8,5,FALSE)*VLOOKUP($AC524,$B$47:$G$60,MATCH($AD524,$B$48:$G$48,0),FALSE),"N/A")</f>
        <v>76</v>
      </c>
      <c r="CV524" s="16" t="str">
        <f>IF(CW524&gt;0, "true", "false")</f>
        <v>true</v>
      </c>
      <c r="CW524" s="76">
        <f>AP524</f>
        <v>0.96519999999999995</v>
      </c>
      <c r="CX524" s="16">
        <f>IF(ISNUMBER($AM524),$AM524+HLOOKUP($CX$5,$J$2:$Y$8,4,FALSE)*VLOOKUP($AC524,$B$32:$G$45,MATCH($AD524,$B$33:$G$33,0),FALSE)+HLOOKUP($CX$5,$J$2:$Y$8,5,FALSE)*VLOOKUP($AC524,$B$47:$G$60,MATCH($AD524,$B$48:$G$48,0),FALSE),"N/A")</f>
        <v>38</v>
      </c>
      <c r="CY524" s="16">
        <f>IF(ISNUMBER($AN524),$AN524+HLOOKUP($CX$5,$J$2:$Y$8,4,FALSE)*VLOOKUP($AC524,$B$32:$G$45,MATCH($AD524,$B$33:$G$33,0),FALSE)+HLOOKUP($CX$5,$J$2:$Y$8,5,FALSE)*VLOOKUP($AC524,$B$47:$G$60,MATCH($AD524,$B$48:$G$48,0),FALSE),"N/A")</f>
        <v>42.9</v>
      </c>
      <c r="CZ524" s="16">
        <f>IF(ISNUMBER($AO524),$AO524+HLOOKUP($CX$5,$J$2:$Y$8,4,FALSE)*VLOOKUP($AC524,$B$32:$G$45,MATCH($AD524,$B$33:$G$33,0),FALSE)+HLOOKUP($CX$5,$J$2:$Y$8,5,FALSE)*VLOOKUP($AC524,$B$47:$G$60,MATCH($AD524,$B$48:$G$48,0),FALSE),"N/A")</f>
        <v>76</v>
      </c>
      <c r="DA524" s="16" t="str">
        <f>IF(DB524&gt;0, "true", "false")</f>
        <v>true</v>
      </c>
      <c r="DB524" s="76">
        <f>AP524</f>
        <v>0.96519999999999995</v>
      </c>
      <c r="DC524" s="16">
        <f>IF(ISNUMBER($AQ524),$AQ524+HLOOKUP($DC$5,$J$2:$Y$8,4,FALSE)*VLOOKUP($AC524,$B$32:$G$45,MATCH($AD524,$B$33:$G$33,0),FALSE)+HLOOKUP($DC$5,$J$2:$Y$8,5,FALSE)*VLOOKUP($AC524,$B$47:$G$60,MATCH($AD524,$B$48:$G$48,0),FALSE),"N/A")</f>
        <v>38</v>
      </c>
      <c r="DD524" s="16">
        <f>IF(ISNUMBER($AR524),$AR524+HLOOKUP($DC$5,$J$2:$Y$8,4,FALSE)*VLOOKUP($AC524,$B$32:$G$45,MATCH($AD524,$B$33:$G$33,0),FALSE)+HLOOKUP($DC$5,$J$2:$Y$8,5,FALSE)*VLOOKUP($AC524,$B$47:$G$60,MATCH($AD524,$B$48:$G$48,0),FALSE),"N/A")</f>
        <v>76</v>
      </c>
      <c r="DE524" s="16">
        <f>IF(ISNUMBER($AS524),$AS524+HLOOKUP($DC$5,$J$2:$Y$8,4,FALSE)*VLOOKUP($AC524,$B$32:$G$45,MATCH($AD524,$B$33:$G$33,0),FALSE)+HLOOKUP($DC$5,$J$2:$Y$8,5,FALSE)*VLOOKUP($AC524,$B$47:$G$60,MATCH($AD524,$B$48:$G$48,0),FALSE),"N/A")</f>
        <v>76</v>
      </c>
      <c r="DF524" s="16" t="str">
        <f>IF(DG524&gt;0, "true", "false")</f>
        <v>false</v>
      </c>
      <c r="DG524" s="76">
        <f>AT524</f>
        <v>0</v>
      </c>
      <c r="DH524" s="16">
        <f>IF(ISNUMBER($AQ524),$AQ524+HLOOKUP($DH$5,$J$2:$Y$8,4,FALSE)*VLOOKUP($AC524,$B$32:$G$45,MATCH($AD524,$B$33:$G$33,0),FALSE)+HLOOKUP($DH$5,$J$2:$Y$8,5,FALSE)*VLOOKUP($AC524,$B$47:$G$60,MATCH($AD524,$B$48:$G$48,0),FALSE),"N/A")</f>
        <v>38</v>
      </c>
      <c r="DI524" s="16">
        <f>IF(ISNUMBER($AR524),$AR524+HLOOKUP($DH$5,$J$2:$Y$8,4,FALSE)*VLOOKUP($AC524,$B$32:$G$45,MATCH($AD524,$B$33:$G$33,0),FALSE)+HLOOKUP($DH$5,$J$2:$Y$8,5,FALSE)*VLOOKUP($AC524,$B$47:$G$60,MATCH($AD524,$B$48:$G$48,0),FALSE),"N/A")</f>
        <v>76</v>
      </c>
      <c r="DJ524" s="16">
        <f>IF(ISNUMBER($AS524),$AS524+HLOOKUP($DH$5,$J$2:$Y$8,4,FALSE)*VLOOKUP($AC524,$B$32:$G$45,MATCH($AD524,$B$33:$G$33,0),FALSE)+HLOOKUP($DH$5,$J$2:$Y$8,5,FALSE)*VLOOKUP($AC524,$B$47:$G$60,MATCH($AD524,$B$48:$G$48,0),FALSE),"N/A")</f>
        <v>76</v>
      </c>
      <c r="DK524" s="16" t="str">
        <f>IF(DL524&gt;0, "true", "false")</f>
        <v>false</v>
      </c>
      <c r="DL524" s="76">
        <f>AT524</f>
        <v>0</v>
      </c>
      <c r="DM524" s="16">
        <f>IF(ISNUMBER($AQ524),$AQ524+HLOOKUP($DM$5,$J$2:$Y$8,4,FALSE)*VLOOKUP($AC524,$B$32:$G$45,MATCH($AD524,$B$33:$G$33,0),FALSE)+HLOOKUP($DM$5,$J$2:$Y$8,5,FALSE)*VLOOKUP($AC524,$B$47:$G$60,MATCH($AD524,$B$48:$G$48,0),FALSE),"N/A")</f>
        <v>38</v>
      </c>
      <c r="DN524" s="16">
        <f>IF(ISNUMBER($AR524),$AR524+HLOOKUP($DM$5,$J$2:$Y$8,4,FALSE)*VLOOKUP($AC524,$B$32:$G$45,MATCH($AD524,$B$33:$G$33,0),FALSE)+HLOOKUP($DM$5,$J$2:$Y$8,5,FALSE)*VLOOKUP($AC524,$B$47:$G$60,MATCH($AD524,$B$48:$G$48,0),FALSE),"N/A")</f>
        <v>76</v>
      </c>
      <c r="DO524" s="16">
        <f>IF(ISNUMBER($AS524),$AS524+HLOOKUP($DM$5,$J$2:$Y$8,4,FALSE)*VLOOKUP($AC524,$B$32:$G$45,MATCH($AD524,$B$33:$G$33,0),FALSE)+HLOOKUP($DM$5,$J$2:$Y$8,5,FALSE)*VLOOKUP($AC524,$B$47:$G$60,MATCH($AD524,$B$48:$G$48,0),FALSE),"N/A")</f>
        <v>76</v>
      </c>
      <c r="DP524" s="16" t="str">
        <f>IF(DQ524&gt;0, "true", "false")</f>
        <v>false</v>
      </c>
      <c r="DQ524" s="76">
        <f>AT524</f>
        <v>0</v>
      </c>
      <c r="DR524" s="16">
        <f>IF(ISNUMBER($AQ524),$AQ524+HLOOKUP($DR$5,$J$2:$Y$8,4,FALSE)*VLOOKUP($AC524,$B$32:$G$45,MATCH($AD524,$B$33:$G$33,0),FALSE)+HLOOKUP($DR$5,$J$2:$Y$8,5,FALSE)*VLOOKUP($AC524,$B$47:$G$60,MATCH($AD524,$B$48:$G$48,0),FALSE),"N/A")</f>
        <v>38</v>
      </c>
      <c r="DS524" s="16">
        <f>IF(ISNUMBER($AR524),$AR524+HLOOKUP($DR$5,$J$2:$Y$8,4,FALSE)*VLOOKUP($AC524,$B$32:$G$45,MATCH($AD524,$B$33:$G$33,0),FALSE)+HLOOKUP($DR$5,$J$2:$Y$8,5,FALSE)*VLOOKUP($AC524,$B$47:$G$60,MATCH($AD524,$B$48:$G$48,0),FALSE),"N/A")</f>
        <v>76</v>
      </c>
      <c r="DT524" s="16">
        <f>IF(ISNUMBER($AS524),$AS524+HLOOKUP($DR$5,$J$2:$Y$8,4,FALSE)*VLOOKUP($AC524,$B$32:$G$45,MATCH($AD524,$B$33:$G$33,0),FALSE)+HLOOKUP($DR$5,$J$2:$Y$8,5,FALSE)*VLOOKUP($AC524,$B$47:$G$60,MATCH($AD524,$B$48:$G$48,0),FALSE),"N/A")</f>
        <v>76</v>
      </c>
      <c r="DU524" s="16" t="str">
        <f>IF(DV524&gt;0, "true", "false")</f>
        <v>false</v>
      </c>
      <c r="DV524" s="76">
        <f>AT524</f>
        <v>0</v>
      </c>
    </row>
    <row r="525" spans="27:126" x14ac:dyDescent="0.35">
      <c r="AA525" s="74">
        <v>1.5</v>
      </c>
      <c r="AB525" s="73">
        <f t="shared" si="1403"/>
        <v>7.4090909090909118</v>
      </c>
      <c r="AC525" s="23" t="s">
        <v>14</v>
      </c>
      <c r="AD525" s="40" t="s">
        <v>3</v>
      </c>
      <c r="AE525" s="16">
        <f>[2]gamma_Schätzung_Corr_Poll!E173</f>
        <v>64</v>
      </c>
      <c r="AF525" s="16">
        <f>[2]gamma_Schätzung_Corr_Poll!E174</f>
        <v>67.3</v>
      </c>
      <c r="AG525" s="16">
        <f>[2]gamma_Schätzung_Corr_Poll!E175</f>
        <v>109.6</v>
      </c>
      <c r="AH525" s="16">
        <f>[2]gamma_Schätzung_Corr_Poll!E171</f>
        <v>0.99560000000000004</v>
      </c>
      <c r="AI525" s="16">
        <f>[2]gamma_Schätzung_Corr_Poll!F173</f>
        <v>64</v>
      </c>
      <c r="AJ525" s="16">
        <f>[2]gamma_Schätzung_Corr_Poll!F174</f>
        <v>68.900000000000006</v>
      </c>
      <c r="AK525" s="16">
        <f>[2]gamma_Schätzung_Corr_Poll!F175</f>
        <v>109.6</v>
      </c>
      <c r="AL525" s="16">
        <f>[2]gamma_Schätzung_Corr_Poll!F171</f>
        <v>0.93366666666666664</v>
      </c>
      <c r="AM525" s="16">
        <f>[2]gamma_Schätzung_Corr_Poll!G173</f>
        <v>64</v>
      </c>
      <c r="AN525" s="16">
        <f>[2]gamma_Schätzung_Corr_Poll!G174</f>
        <v>68.099999999999994</v>
      </c>
      <c r="AO525" s="16">
        <f>[2]gamma_Schätzung_Corr_Poll!G175</f>
        <v>109.6</v>
      </c>
      <c r="AP525" s="16">
        <f>[2]gamma_Schätzung_Corr_Poll!G171</f>
        <v>0.92800000000000005</v>
      </c>
      <c r="AQ525" s="16">
        <f>[2]gamma_Schätzung_Corr_Poll!H173</f>
        <v>64</v>
      </c>
      <c r="AR525" s="16">
        <f>[2]gamma_Schätzung_Corr_Poll!H174</f>
        <v>109.6</v>
      </c>
      <c r="AS525" s="16">
        <f>[2]gamma_Schätzung_Corr_Poll!H175</f>
        <v>109.6</v>
      </c>
      <c r="AT525" s="16">
        <f>[2]gamma_Schätzung_Corr_Poll!H171</f>
        <v>0</v>
      </c>
      <c r="AU525" s="16">
        <f>IF(ISNUMBER($AE525),IF(OR(HLOOKUP($AU$5,$I$2:$Y$8,4,FALSE)=1,HLOOKUP($AU$5,$I$2:$Y$8,5,FALSE)=1,),HLOOKUP($AU$5,$I$2:$Y$8,4,FALSE)*VLOOKUP($AC525,$B$32:$G$45,MATCH($AD525,$B$33:$G$33,0),FALSE)+HLOOKUP($AU$5,$I$2:$Y$8,5,FALSE)*VLOOKUP($AC525,$B$47:$G$60,MATCH($AD525,$B$48:$G$48,0),FALSE)+$AE525,$AE525),"N/A")</f>
        <v>64</v>
      </c>
      <c r="AV525" s="16">
        <f>IF(ISNUMBER($AF525),$AF525*SQRT(SUMSQ(HLOOKUP($AU$5,$J$2:$Y$8,2,FALSE)*VLOOKUP($AC525,$B$2:$G$15,MATCH($AD525,$B$3:$G$3,0),FALSE),HLOOKUP($AU$5,$J$2:$Y$8,3,FALSE)*VLOOKUP($AC525,$B$17:$G$30,MATCH($AD525,$B$18:$G$18,0),FALSE),HLOOKUP($AU$5,$J$2:$Y$8,6,FALSE)))+HLOOKUP($AU$5,$J$2:$Y$8,4,FALSE)*VLOOKUP($AC525,$B$32:$G$45,MATCH($AD525,$B$33:$G$33,0),FALSE)+HLOOKUP($AU$5,$J$2:$Y$8,5,FALSE)*VLOOKUP($AC525,$B$47:$G$60,MATCH($AD525,$B$48:$G$48,0),FALSE),"N/A")</f>
        <v>67.3</v>
      </c>
      <c r="AW525" s="16">
        <f>IF(ISNUMBER($AG525),IF(OR(HLOOKUP($AU$5,$I$2:$Y$8,4,FALSE)=1,HLOOKUP($AU$5,$I$2:$Y$8,5,FALSE)=1,),HLOOKUP($AU$5,$I$2:$Y$8,4,FALSE)*VLOOKUP($AC525,$B$32:$G$45,MATCH($AD525,$B$33:$G$33,0),FALSE)+HLOOKUP($AU$5,$I$2:$Y$8,5,FALSE)*VLOOKUP($AC525,$B$47:$G$60,MATCH($AD525,$B$48:$G$48,0),FALSE)+$AG525,$AG525),"N/A")</f>
        <v>109.6</v>
      </c>
      <c r="AX525" s="47" t="str">
        <f>IF(AY525&gt;0, "true", "false")</f>
        <v>true</v>
      </c>
      <c r="AY525" s="16">
        <f>AH525</f>
        <v>0.99560000000000004</v>
      </c>
      <c r="AZ525" s="16">
        <f>IF(ISNUMBER($AE525),IF(OR(HLOOKUP($AZ$5,$I$2:$Y$8,4,FALSE)=1,HLOOKUP($AZ$5,$I$2:$Y$8,5,FALSE)=1,),HLOOKUP($AZ$5,$I$2:$Y$8,4,FALSE)*VLOOKUP($AC525,$B$32:$G$45,MATCH($AD525,$B$33:$G$33,0),FALSE)+HLOOKUP($AZ$5,$I$2:$Y$8,5,FALSE)*VLOOKUP($AC525,$B$47:$G$60,MATCH($AD525,$B$48:$G$48,0),FALSE)+$AE525,$AE525),"N/A")</f>
        <v>64</v>
      </c>
      <c r="BA525" s="16">
        <f>IF(ISNUMBER($AF525),$AF525*SQRT(SUMSQ(HLOOKUP($AZ$5,$J$2:$Y$8,2,FALSE)*VLOOKUP($AC525,$B$2:$G$15,MATCH($AD525,$B$3:$G$3,0),FALSE),HLOOKUP($AZ$5,$J$2:$Y$8,3,FALSE)*VLOOKUP($AC525,$B$17:$G$30,MATCH($AD525,$B$18:$G$18,0),FALSE),HLOOKUP($AZ$5,$J$2:$Y$8,6,FALSE)))+HLOOKUP($AZ$5,$J$2:$Y$8,4,FALSE)*VLOOKUP($AC525,$B$32:$G$45,MATCH($AD525,$B$33:$G$33,0),FALSE)+HLOOKUP($AZ$5,$J$2:$Y$8,5,FALSE)*VLOOKUP($AC525,$B$47:$G$60,MATCH($AD525,$B$48:$G$48,0),FALSE),"N/A")</f>
        <v>67.3</v>
      </c>
      <c r="BB525" s="16">
        <f>IF(ISNUMBER($AG525),IF(OR(HLOOKUP($AZ$5,$I$2:$Y$8,4,FALSE)=1,HLOOKUP($AZ$5,$I$2:$Y$8,5,FALSE)=1,),HLOOKUP($AZ$5,$I$2:$Y$8,4,FALSE)*VLOOKUP($AC525,$B$32:$G$45,MATCH($AD525,$B$33:$G$33,0),FALSE)+HLOOKUP($AZ$5,$I$2:$Y$8,5,FALSE)*VLOOKUP($AC525,$B$47:$G$60,MATCH($AD525,$B$48:$G$48,0),FALSE)+$AG525,$AG525),"N/A")</f>
        <v>109.6</v>
      </c>
      <c r="BC525" s="16" t="str">
        <f>IF(BD525&gt;0, "true", "false")</f>
        <v>true</v>
      </c>
      <c r="BD525" s="16">
        <f>AH525</f>
        <v>0.99560000000000004</v>
      </c>
      <c r="BE525" s="16">
        <f>IF(ISNUMBER($AE525),IF(OR(HLOOKUP($BE$5,$I$2:$Y$8,4,FALSE)=1,HLOOKUP($BE$5,$I$2:$Y$8,5,FALSE)=1,),HLOOKUP($BE$5,$I$2:$Y$8,4,FALSE)*VLOOKUP($AC525,$B$32:$G$45,MATCH($AD525,$B$33:$G$33,0),FALSE)+HLOOKUP($AU$5,$I$2:$Y$8,5,FALSE)*VLOOKUP($AC525,$B$47:$G$60,MATCH($AD525,$B$48:$G$48,0),FALSE)+$AE525,$AE525),"N/A")</f>
        <v>64</v>
      </c>
      <c r="BF525" s="16">
        <f>IF(ISNUMBER($AF525),$AF525*SQRT(SUMSQ(HLOOKUP($BE$5,$J$2:$Y$8,2,FALSE)*VLOOKUP($AC525,$B$2:$G$15,MATCH($AD525,$B$3:$G$3,0),FALSE),HLOOKUP($BE$5,$J$2:$Y$8,3,FALSE)*VLOOKUP($AC525,$B$17:$G$30,MATCH($AD525,$B$18:$G$18,0),FALSE),HLOOKUP($BE$5,$J$2:$Y$8,6,FALSE)))+HLOOKUP($BE$5,$J$2:$Y$8,4,FALSE)*VLOOKUP($AC525,$B$32:$G$45,MATCH($AD525,$B$33:$G$33,0),FALSE)+HLOOKUP($BE$5,$J$2:$Y$8,5,FALSE)*VLOOKUP($AC525,$B$47:$G$60,MATCH($AD525,$B$48:$G$48,0),FALSE),"N/A")</f>
        <v>67.3</v>
      </c>
      <c r="BG525" s="16">
        <f>IF(ISNUMBER($AG525),IF(OR(HLOOKUP($BE$5,$I$2:$Y$8,4,FALSE)=1,HLOOKUP($BE$5,$I$2:$Y$8,5,FALSE)=1,),HLOOKUP($BE$5,$I$2:$Y$8,4,FALSE)*VLOOKUP($AC525,$B$32:$G$45,MATCH($AD525,$B$33:$G$33,0),FALSE)+HLOOKUP($BE$5,$I$2:$Y$8,5,FALSE)*VLOOKUP($AC525,$B$47:$G$60,MATCH($AD525,$B$48:$G$48,0),FALSE)+$AG525,$AG525),"N/A")</f>
        <v>109.6</v>
      </c>
      <c r="BH525" s="16" t="str">
        <f>IF(BI525&gt;0, "true", "false")</f>
        <v>true</v>
      </c>
      <c r="BI525" s="16">
        <f>AH525</f>
        <v>0.99560000000000004</v>
      </c>
      <c r="BJ525" s="16">
        <f>IF(ISNUMBER($AE525),IF(OR(HLOOKUP($BJ$5,$I$2:$Y$8,4,FALSE)=1,HLOOKUP($BJ$5,$I$2:$Y$8,5,FALSE)=1,),HLOOKUP($BJ$5,$I$2:$Y$8,4,FALSE)*VLOOKUP($AC525,$B$32:$G$45,MATCH($AD525,$B$33:$G$33,0),FALSE)+HLOOKUP($BJ$5,$I$2:$Y$8,5,FALSE)*VLOOKUP($AC525,$B$47:$G$60,MATCH($AD525,$B$48:$G$48,0),FALSE)+$AE525,$AE525),"N/A")</f>
        <v>64</v>
      </c>
      <c r="BK525" s="16">
        <f>IF(ISNUMBER($AF525),$AF525*SQRT(SUMSQ(HLOOKUP($BJ$5,$J$2:$Y$8,2,FALSE)*VLOOKUP($AC525,$B$2:$G$15,MATCH($AD525,$B$3:$G$3,0),FALSE),HLOOKUP($BJ$5,$J$2:$Y$8,3,FALSE)*VLOOKUP($AC525,$B$17:$G$30,MATCH($AD525,$B$18:$G$18,0),FALSE),HLOOKUP($BJ$5,$J$2:$Y$8,6,FALSE)))+HLOOKUP($BJ$5,$J$2:$Y$8,4,FALSE)*VLOOKUP($AC525,$B$32:$G$45,MATCH($AD525,$B$33:$G$33,0),FALSE)+HLOOKUP($BJ$5,$J$2:$Y$8,5,FALSE)*VLOOKUP($AC525,$B$47:$G$60,MATCH($AD525,$B$48:$G$48,0),FALSE),"N/A")</f>
        <v>67.3</v>
      </c>
      <c r="BL525" s="16">
        <f>IF(ISNUMBER($AG525),IF(OR(HLOOKUP($BJ$5,$I$2:$Y$8,4,FALSE)=1,HLOOKUP($BJ$5,$I$2:$Y$8,5,FALSE)=1,),HLOOKUP($BJ$5,$I$2:$Y$8,4,FALSE)*VLOOKUP($AC525,$B$32:$G$45,MATCH($AD525,$B$33:$G$33,0),FALSE)+HLOOKUP($BJ$5,$I$2:$Y$8,5,FALSE)*VLOOKUP($AC525,$B$47:$G$60,MATCH($AD525,$B$48:$G$48,0),FALSE)+$AG525,$AG525),"N/A")</f>
        <v>109.6</v>
      </c>
      <c r="BM525" s="16" t="str">
        <f>IF(BN525&gt;0, "true", "false")</f>
        <v>true</v>
      </c>
      <c r="BN525" s="16">
        <f>AH525</f>
        <v>0.99560000000000004</v>
      </c>
      <c r="BO525" s="16">
        <f>IF(ISNUMBER($AI525),$AI525+HLOOKUP($BO$5,$J$2:$Y$8,4,FALSE)*VLOOKUP($AC525,$B$32:$G$45,MATCH($AD525,$B$33:$G$33,0),FALSE)+HLOOKUP($BO$5,$J$2:$Y$8,5,FALSE)*VLOOKUP($AC525,$B$47:$G$60,MATCH($AD525,$B$48:$G$48,0),FALSE),"N/A")</f>
        <v>64</v>
      </c>
      <c r="BP525" s="16">
        <f>IF(ISNUMBER($AJ525),$AJ525+HLOOKUP($BO$5,$J$2:$Y$8,4,FALSE)*VLOOKUP($AC525,$B$32:$G$45,MATCH($AD525,$B$33:$G$33,0),FALSE)+HLOOKUP($BO$5,$J$2:$Y$8,5,FALSE)*VLOOKUP($AC525,$B$47:$G$60,MATCH($AD525,$B$48:$G$48,0),FALSE),"N/A")</f>
        <v>68.900000000000006</v>
      </c>
      <c r="BQ525" s="16">
        <f>IF(ISNUMBER($AK525),$AK525+HLOOKUP($BO$5,$J$2:$Y$8,4,FALSE)*VLOOKUP($AC525,$B$32:$G$45,MATCH($AD525,$B$33:$G$33,0),FALSE)+HLOOKUP($BO$5,$J$2:$Y$8,5,FALSE)*VLOOKUP($AC525,$B$47:$G$60,MATCH($AD525,$B$48:$G$48,0),FALSE),"N/A")</f>
        <v>109.6</v>
      </c>
      <c r="BR525" s="16" t="str">
        <f>IF(BS525&gt;0, "true", "false")</f>
        <v>true</v>
      </c>
      <c r="BS525" s="16">
        <f>AL525</f>
        <v>0.93366666666666664</v>
      </c>
      <c r="BT525" s="16">
        <f>IF(ISNUMBER($AI525),$AI525+HLOOKUP($BT$5,$J$2:$Y$8,4,FALSE)*VLOOKUP($AC525,$B$32:$G$45,MATCH($AD525,$B$33:$G$33,0),FALSE)+HLOOKUP($BT$5,$J$2:$Y$8,5,FALSE)*VLOOKUP($AC525,$B$47:$G$60,MATCH($AD525,$B$48:$G$48,0),FALSE),"N/A")</f>
        <v>64</v>
      </c>
      <c r="BU525" s="16">
        <f>IF(ISNUMBER($AJ525),$AJ525+HLOOKUP($BT$5,$J$2:$Y$8,4,FALSE)*VLOOKUP($AC525,$B$32:$G$45,MATCH($AD525,$B$33:$G$33,0),FALSE)+HLOOKUP($BT$5,$J$2:$Y$8,5,FALSE)*VLOOKUP($AC525,$B$47:$G$60,MATCH($AD525,$B$48:$G$48,0),FALSE),"N/A")</f>
        <v>68.900000000000006</v>
      </c>
      <c r="BV525" s="16">
        <f>IF(ISNUMBER($AK525),$AK525+HLOOKUP($BT$5,$J$2:$Y$8,4,FALSE)*VLOOKUP($AC525,$B$32:$G$45,MATCH($AD525,$B$33:$G$33,0),FALSE)+HLOOKUP($BT$5,$J$2:$Y$8,5,FALSE)*VLOOKUP($AC525,$B$47:$G$60,MATCH($AD525,$B$48:$G$48,0),FALSE),"N/A")</f>
        <v>109.6</v>
      </c>
      <c r="BW525" s="16" t="str">
        <f>IF(BX525&gt;0, "true", "false")</f>
        <v>true</v>
      </c>
      <c r="BX525" s="16">
        <f>AL525</f>
        <v>0.93366666666666664</v>
      </c>
      <c r="BY525" s="16">
        <f>IF(ISNUMBER($AI525),$AI525+HLOOKUP($BY$5,$J$2:$Y$8,4,FALSE)*VLOOKUP($AC525,$B$32:$G$45,MATCH($AD525,$B$33:$G$33,0),FALSE)+HLOOKUP($BY$5,$J$2:$Y$8,5,FALSE)*VLOOKUP($AC525,$B$47:$G$60,MATCH($AD525,$B$48:$G$48,0),FALSE),"N/A")</f>
        <v>64</v>
      </c>
      <c r="BZ525" s="16">
        <f>IF(ISNUMBER($AJ525),$AJ525+HLOOKUP($BY$5,$J$2:$Y$8,4,FALSE)*VLOOKUP($AC525,$B$32:$G$45,MATCH($AD525,$B$33:$G$33,0),FALSE)+HLOOKUP($BY$5,$J$2:$Y$8,5,FALSE)*VLOOKUP($AC525,$B$47:$G$60,MATCH($AD525,$B$48:$G$48,0),FALSE),"N/A")</f>
        <v>68.900000000000006</v>
      </c>
      <c r="CA525" s="16">
        <f>IF(ISNUMBER($AK525),$AK525+HLOOKUP($BY$5,$J$2:$Y$8,4,FALSE)*VLOOKUP($AC525,$B$32:$G$45,MATCH($AD525,$B$33:$G$33,0),FALSE)+HLOOKUP($BY$5,$J$2:$Y$8,5,FALSE)*VLOOKUP($AC525,$B$47:$G$60,MATCH($AD525,$B$48:$G$48,0),FALSE),"N/A")</f>
        <v>109.6</v>
      </c>
      <c r="CB525" s="16" t="str">
        <f>IF(CC525&gt;0, "true", "false")</f>
        <v>true</v>
      </c>
      <c r="CC525" s="16">
        <f>AL525</f>
        <v>0.93366666666666664</v>
      </c>
      <c r="CD525" s="16">
        <f>IF(ISNUMBER($AI525),$AI525+HLOOKUP($CD$5,$J$2:$Y$8,4,FALSE)*VLOOKUP($AC525,$B$32:$G$45,MATCH($AD525,$B$33:$G$33,0),FALSE)+HLOOKUP($CD$5,$J$2:$Y$8,5,FALSE)*VLOOKUP($AC525,$B$47:$G$60,MATCH($AD525,$B$48:$G$48,0),FALSE),"N/A")</f>
        <v>64</v>
      </c>
      <c r="CE525" s="16">
        <f>IF(ISNUMBER($AJ525),$AJ525+HLOOKUP($CD$5,$J$2:$Y$8,4,FALSE)*VLOOKUP($AC525,$B$32:$G$45,MATCH($AD525,$B$33:$G$33,0),FALSE)+HLOOKUP($CD$5,$J$2:$Y$8,5,FALSE)*VLOOKUP($AC525,$B$47:$G$60,MATCH($AD525,$B$48:$G$48,0),FALSE),"N/A")</f>
        <v>68.900000000000006</v>
      </c>
      <c r="CF525" s="16">
        <f>IF(ISNUMBER($AK525),$AK525+HLOOKUP($CD$5,$J$2:$Y$8,4,FALSE)*VLOOKUP($AC525,$B$32:$G$45,MATCH($AD525,$B$33:$G$33,0),FALSE)+HLOOKUP($CD$5,$J$2:$Y$8,5,FALSE)*VLOOKUP($AC525,$B$47:$G$60,MATCH($AD525,$B$48:$G$48,0),FALSE),"N/A")</f>
        <v>109.6</v>
      </c>
      <c r="CG525" s="16" t="str">
        <f>IF(CH525&gt;0, "true", "false")</f>
        <v>true</v>
      </c>
      <c r="CH525" s="16">
        <f>AL525</f>
        <v>0.93366666666666664</v>
      </c>
      <c r="CI525" s="16">
        <f>IF(ISNUMBER($AM525),$AM525+HLOOKUP($CI$5,$J$2:$Y$8,4,FALSE)*VLOOKUP($AC525,$B$32:$G$45,MATCH($AD525,$B$33:$G$33,0),FALSE)+HLOOKUP($CI$5,$J$2:$Y$8,5,FALSE)*VLOOKUP($AC525,$B$47:$G$60,MATCH($AD525,$B$48:$G$48,0),FALSE),"N/A")</f>
        <v>64</v>
      </c>
      <c r="CJ525" s="16">
        <f>IF(ISNUMBER($AN525),$AN525+HLOOKUP($CI$5,$J$2:$Y$8,4,FALSE)*VLOOKUP($AC525,$B$32:$G$45,MATCH($AD525,$B$33:$G$33,0),FALSE)+HLOOKUP($CI$5,$J$2:$Y$8,5,FALSE)*VLOOKUP($AC525,$B$47:$G$60,MATCH($AD525,$B$48:$G$48,0),FALSE),"N/A")</f>
        <v>68.099999999999994</v>
      </c>
      <c r="CK525" s="16">
        <f>IF(ISNUMBER($AO525),$AO525+HLOOKUP($CI$5,$J$2:$Y$8,4,FALSE)*VLOOKUP($AC525,$B$32:$G$45,MATCH($AD525,$B$33:$G$33,0),FALSE)+HLOOKUP($CI$5,$J$2:$Y$8,5,FALSE)*VLOOKUP($AC525,$B$47:$G$60,MATCH($AD525,$B$48:$G$48,0),FALSE),"N/A")</f>
        <v>109.6</v>
      </c>
      <c r="CL525" s="16" t="str">
        <f>IF(CM525&gt;0, "true", "false")</f>
        <v>true</v>
      </c>
      <c r="CM525" s="76">
        <f>AP525</f>
        <v>0.92800000000000005</v>
      </c>
      <c r="CN525" s="16">
        <f>IF(ISNUMBER($AM525),$AM525+HLOOKUP($CN$5,$J$2:$Y$8,4,FALSE)*VLOOKUP($AC525,$B$32:$G$45,MATCH($AD525,$B$33:$G$33,0),FALSE)+HLOOKUP($CN$5,$J$2:$Y$8,5,FALSE)*VLOOKUP($AC525,$B$47:$G$60,MATCH($AD525,$B$48:$G$48,0),FALSE),"N/A")</f>
        <v>64</v>
      </c>
      <c r="CO525" s="16">
        <f>IF(ISNUMBER($AN525),$AN525+HLOOKUP($CN$5,$J$2:$Y$8,4,FALSE)*VLOOKUP($AC525,$B$32:$G$45,MATCH($AD525,$B$33:$G$33,0),FALSE)+HLOOKUP($CN$5,$J$2:$Y$8,5,FALSE)*VLOOKUP($AC525,$B$47:$G$60,MATCH($AD525,$B$48:$G$48,0),FALSE),"N/A")</f>
        <v>68.099999999999994</v>
      </c>
      <c r="CP525" s="16">
        <f>IF(ISNUMBER($AO525),$AO525+HLOOKUP($CN$5,$J$2:$Y$8,4,FALSE)*VLOOKUP($AC525,$B$32:$G$45,MATCH($AD525,$B$33:$G$33,0),FALSE)+HLOOKUP($CN$5,$J$2:$Y$8,5,FALSE)*VLOOKUP($AC525,$B$47:$G$60,MATCH($AD525,$B$48:$G$48,0),FALSE),"N/A")</f>
        <v>109.6</v>
      </c>
      <c r="CQ525" s="16" t="str">
        <f>IF(CR525&gt;0, "true", "false")</f>
        <v>true</v>
      </c>
      <c r="CR525" s="76">
        <f>AP525</f>
        <v>0.92800000000000005</v>
      </c>
      <c r="CS525" s="16">
        <f>IF(ISNUMBER($AM525),$AM525+HLOOKUP($CS$5,$J$2:$Y$8,4,FALSE)*VLOOKUP($AC525,$B$32:$G$45,MATCH($AD525,$B$33:$G$33,0),FALSE)+HLOOKUP($CS$5,$J$2:$Y$8,5,FALSE)*VLOOKUP($AC525,$B$47:$G$60,MATCH($AD525,$B$48:$G$48,0),FALSE),"N/A")</f>
        <v>64</v>
      </c>
      <c r="CT525" s="16">
        <f>IF(ISNUMBER($AN525),$AN525+HLOOKUP($CS$5,$J$2:$Y$8,4,FALSE)*VLOOKUP($AC525,$B$32:$G$45,MATCH($AD525,$B$33:$G$33,0),FALSE)+HLOOKUP($CS$5,$J$2:$Y$8,5,FALSE)*VLOOKUP($AC525,$B$47:$G$60,MATCH($AD525,$B$48:$G$48,0),FALSE),"N/A")</f>
        <v>68.099999999999994</v>
      </c>
      <c r="CU525" s="16">
        <f>IF(ISNUMBER($AO525),$AO525+HLOOKUP($CS$5,$J$2:$Y$8,4,FALSE)*VLOOKUP($AC525,$B$32:$G$45,MATCH($AD525,$B$33:$G$33,0),FALSE)+HLOOKUP($CS$5,$J$2:$Y$8,5,FALSE)*VLOOKUP($AC525,$B$47:$G$60,MATCH($AD525,$B$48:$G$48,0),FALSE),"N/A")</f>
        <v>109.6</v>
      </c>
      <c r="CV525" s="16" t="str">
        <f>IF(CW525&gt;0, "true", "false")</f>
        <v>true</v>
      </c>
      <c r="CW525" s="76">
        <f>AP525</f>
        <v>0.92800000000000005</v>
      </c>
      <c r="CX525" s="16">
        <f>IF(ISNUMBER($AM525),$AM525+HLOOKUP($CX$5,$J$2:$Y$8,4,FALSE)*VLOOKUP($AC525,$B$32:$G$45,MATCH($AD525,$B$33:$G$33,0),FALSE)+HLOOKUP($CX$5,$J$2:$Y$8,5,FALSE)*VLOOKUP($AC525,$B$47:$G$60,MATCH($AD525,$B$48:$G$48,0),FALSE),"N/A")</f>
        <v>64</v>
      </c>
      <c r="CY525" s="16">
        <f>IF(ISNUMBER($AN525),$AN525+HLOOKUP($CX$5,$J$2:$Y$8,4,FALSE)*VLOOKUP($AC525,$B$32:$G$45,MATCH($AD525,$B$33:$G$33,0),FALSE)+HLOOKUP($CX$5,$J$2:$Y$8,5,FALSE)*VLOOKUP($AC525,$B$47:$G$60,MATCH($AD525,$B$48:$G$48,0),FALSE),"N/A")</f>
        <v>68.099999999999994</v>
      </c>
      <c r="CZ525" s="16">
        <f>IF(ISNUMBER($AO525),$AO525+HLOOKUP($CX$5,$J$2:$Y$8,4,FALSE)*VLOOKUP($AC525,$B$32:$G$45,MATCH($AD525,$B$33:$G$33,0),FALSE)+HLOOKUP($CX$5,$J$2:$Y$8,5,FALSE)*VLOOKUP($AC525,$B$47:$G$60,MATCH($AD525,$B$48:$G$48,0),FALSE),"N/A")</f>
        <v>109.6</v>
      </c>
      <c r="DA525" s="16" t="str">
        <f>IF(DB525&gt;0, "true", "false")</f>
        <v>true</v>
      </c>
      <c r="DB525" s="76">
        <f>AP525</f>
        <v>0.92800000000000005</v>
      </c>
      <c r="DC525" s="16">
        <f>IF(ISNUMBER($AQ525),$AQ525+HLOOKUP($DC$5,$J$2:$Y$8,4,FALSE)*VLOOKUP($AC525,$B$32:$G$45,MATCH($AD525,$B$33:$G$33,0),FALSE)+HLOOKUP($DC$5,$J$2:$Y$8,5,FALSE)*VLOOKUP($AC525,$B$47:$G$60,MATCH($AD525,$B$48:$G$48,0),FALSE),"N/A")</f>
        <v>64</v>
      </c>
      <c r="DD525" s="16">
        <f>IF(ISNUMBER($AR525),$AR525+HLOOKUP($DC$5,$J$2:$Y$8,4,FALSE)*VLOOKUP($AC525,$B$32:$G$45,MATCH($AD525,$B$33:$G$33,0),FALSE)+HLOOKUP($DC$5,$J$2:$Y$8,5,FALSE)*VLOOKUP($AC525,$B$47:$G$60,MATCH($AD525,$B$48:$G$48,0),FALSE),"N/A")</f>
        <v>109.6</v>
      </c>
      <c r="DE525" s="16">
        <f>IF(ISNUMBER($AS525),$AS525+HLOOKUP($DC$5,$J$2:$Y$8,4,FALSE)*VLOOKUP($AC525,$B$32:$G$45,MATCH($AD525,$B$33:$G$33,0),FALSE)+HLOOKUP($DC$5,$J$2:$Y$8,5,FALSE)*VLOOKUP($AC525,$B$47:$G$60,MATCH($AD525,$B$48:$G$48,0),FALSE),"N/A")</f>
        <v>109.6</v>
      </c>
      <c r="DF525" s="16" t="str">
        <f>IF(DG525&gt;0, "true", "false")</f>
        <v>false</v>
      </c>
      <c r="DG525" s="76">
        <f>AT525</f>
        <v>0</v>
      </c>
      <c r="DH525" s="16">
        <f>IF(ISNUMBER($AQ525),$AQ525+HLOOKUP($DH$5,$J$2:$Y$8,4,FALSE)*VLOOKUP($AC525,$B$32:$G$45,MATCH($AD525,$B$33:$G$33,0),FALSE)+HLOOKUP($DH$5,$J$2:$Y$8,5,FALSE)*VLOOKUP($AC525,$B$47:$G$60,MATCH($AD525,$B$48:$G$48,0),FALSE),"N/A")</f>
        <v>64</v>
      </c>
      <c r="DI525" s="16">
        <f>IF(ISNUMBER($AR525),$AR525+HLOOKUP($DH$5,$J$2:$Y$8,4,FALSE)*VLOOKUP($AC525,$B$32:$G$45,MATCH($AD525,$B$33:$G$33,0),FALSE)+HLOOKUP($DH$5,$J$2:$Y$8,5,FALSE)*VLOOKUP($AC525,$B$47:$G$60,MATCH($AD525,$B$48:$G$48,0),FALSE),"N/A")</f>
        <v>109.6</v>
      </c>
      <c r="DJ525" s="16">
        <f>IF(ISNUMBER($AS525),$AS525+HLOOKUP($DH$5,$J$2:$Y$8,4,FALSE)*VLOOKUP($AC525,$B$32:$G$45,MATCH($AD525,$B$33:$G$33,0),FALSE)+HLOOKUP($DH$5,$J$2:$Y$8,5,FALSE)*VLOOKUP($AC525,$B$47:$G$60,MATCH($AD525,$B$48:$G$48,0),FALSE),"N/A")</f>
        <v>109.6</v>
      </c>
      <c r="DK525" s="16" t="str">
        <f>IF(DL525&gt;0, "true", "false")</f>
        <v>false</v>
      </c>
      <c r="DL525" s="76">
        <f>AT525</f>
        <v>0</v>
      </c>
      <c r="DM525" s="16">
        <f>IF(ISNUMBER($AQ525),$AQ525+HLOOKUP($DM$5,$J$2:$Y$8,4,FALSE)*VLOOKUP($AC525,$B$32:$G$45,MATCH($AD525,$B$33:$G$33,0),FALSE)+HLOOKUP($DM$5,$J$2:$Y$8,5,FALSE)*VLOOKUP($AC525,$B$47:$G$60,MATCH($AD525,$B$48:$G$48,0),FALSE),"N/A")</f>
        <v>64</v>
      </c>
      <c r="DN525" s="16">
        <f>IF(ISNUMBER($AR525),$AR525+HLOOKUP($DM$5,$J$2:$Y$8,4,FALSE)*VLOOKUP($AC525,$B$32:$G$45,MATCH($AD525,$B$33:$G$33,0),FALSE)+HLOOKUP($DM$5,$J$2:$Y$8,5,FALSE)*VLOOKUP($AC525,$B$47:$G$60,MATCH($AD525,$B$48:$G$48,0),FALSE),"N/A")</f>
        <v>109.6</v>
      </c>
      <c r="DO525" s="16">
        <f>IF(ISNUMBER($AS525),$AS525+HLOOKUP($DM$5,$J$2:$Y$8,4,FALSE)*VLOOKUP($AC525,$B$32:$G$45,MATCH($AD525,$B$33:$G$33,0),FALSE)+HLOOKUP($DM$5,$J$2:$Y$8,5,FALSE)*VLOOKUP($AC525,$B$47:$G$60,MATCH($AD525,$B$48:$G$48,0),FALSE),"N/A")</f>
        <v>109.6</v>
      </c>
      <c r="DP525" s="16" t="str">
        <f>IF(DQ525&gt;0, "true", "false")</f>
        <v>false</v>
      </c>
      <c r="DQ525" s="76">
        <f>AT525</f>
        <v>0</v>
      </c>
      <c r="DR525" s="16">
        <f>IF(ISNUMBER($AQ525),$AQ525+HLOOKUP($DR$5,$J$2:$Y$8,4,FALSE)*VLOOKUP($AC525,$B$32:$G$45,MATCH($AD525,$B$33:$G$33,0),FALSE)+HLOOKUP($DR$5,$J$2:$Y$8,5,FALSE)*VLOOKUP($AC525,$B$47:$G$60,MATCH($AD525,$B$48:$G$48,0),FALSE),"N/A")</f>
        <v>64</v>
      </c>
      <c r="DS525" s="16">
        <f>IF(ISNUMBER($AR525),$AR525+HLOOKUP($DR$5,$J$2:$Y$8,4,FALSE)*VLOOKUP($AC525,$B$32:$G$45,MATCH($AD525,$B$33:$G$33,0),FALSE)+HLOOKUP($DR$5,$J$2:$Y$8,5,FALSE)*VLOOKUP($AC525,$B$47:$G$60,MATCH($AD525,$B$48:$G$48,0),FALSE),"N/A")</f>
        <v>109.6</v>
      </c>
      <c r="DT525" s="16">
        <f>IF(ISNUMBER($AS525),$AS525+HLOOKUP($DR$5,$J$2:$Y$8,4,FALSE)*VLOOKUP($AC525,$B$32:$G$45,MATCH($AD525,$B$33:$G$33,0),FALSE)+HLOOKUP($DR$5,$J$2:$Y$8,5,FALSE)*VLOOKUP($AC525,$B$47:$G$60,MATCH($AD525,$B$48:$G$48,0),FALSE),"N/A")</f>
        <v>109.6</v>
      </c>
      <c r="DU525" s="16" t="str">
        <f>IF(DV525&gt;0, "true", "false")</f>
        <v>false</v>
      </c>
      <c r="DV525" s="76">
        <f>AT525</f>
        <v>0</v>
      </c>
    </row>
    <row r="526" spans="27:126" x14ac:dyDescent="0.35">
      <c r="AA526" s="74" t="s">
        <v>114</v>
      </c>
      <c r="AB526" s="73" t="str">
        <f t="shared" si="1403"/>
        <v>-</v>
      </c>
      <c r="AC526" s="23" t="s">
        <v>15</v>
      </c>
      <c r="AD526" s="40" t="s">
        <v>3</v>
      </c>
      <c r="AE526" s="16"/>
      <c r="AF526" s="16"/>
      <c r="AG526" s="16" t="str">
        <f>IF(MAX(AV33,BA33,BF33,BK33,BP33,BU33,BZ33,CE33,CJ33,CO33,CT33,CY33,DD33,DI33,DN33,DS33)=0,"N/A",MAX(AV33,BA33,BF33,BK33,BP33,BU33,BZ33,CE33,CJ33,CO33,CT33,CY33,DD33,DI33,DN33,DS33))</f>
        <v>N/A</v>
      </c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47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76"/>
      <c r="CN526" s="16"/>
      <c r="CO526" s="16"/>
      <c r="CP526" s="16"/>
      <c r="CQ526" s="16"/>
      <c r="CR526" s="76"/>
      <c r="CS526" s="16"/>
      <c r="CT526" s="16"/>
      <c r="CU526" s="16"/>
      <c r="CV526" s="16"/>
      <c r="CW526" s="76"/>
      <c r="CX526" s="16"/>
      <c r="CY526" s="16"/>
      <c r="CZ526" s="16"/>
      <c r="DA526" s="16"/>
      <c r="DB526" s="76"/>
      <c r="DC526" s="16"/>
      <c r="DD526" s="16"/>
      <c r="DE526" s="16"/>
      <c r="DF526" s="16"/>
      <c r="DG526" s="76"/>
      <c r="DH526" s="16"/>
      <c r="DI526" s="16"/>
      <c r="DJ526" s="16"/>
      <c r="DK526" s="16"/>
      <c r="DL526" s="76"/>
      <c r="DM526" s="16"/>
      <c r="DN526" s="16"/>
      <c r="DO526" s="16"/>
      <c r="DP526" s="16"/>
      <c r="DQ526" s="76"/>
      <c r="DR526" s="16"/>
      <c r="DS526" s="16"/>
      <c r="DT526" s="16"/>
      <c r="DU526" s="16"/>
      <c r="DV526" s="76"/>
    </row>
    <row r="527" spans="27:126" x14ac:dyDescent="0.35">
      <c r="AA527" s="74" t="s">
        <v>114</v>
      </c>
      <c r="AB527" s="73" t="str">
        <f t="shared" si="1403"/>
        <v>-</v>
      </c>
      <c r="AC527" s="23" t="s">
        <v>16</v>
      </c>
      <c r="AD527" s="40" t="s">
        <v>3</v>
      </c>
      <c r="AE527" s="16"/>
      <c r="AF527" s="16"/>
      <c r="AG527" s="16" t="str">
        <f>IF(MAX(AV34,BA34,BF34,BK34,BP34,BU34,BZ34,CE34,CJ34,CO34,CT34,CY34,DD34,DI34,DN34,DS34)=0,"N/A",MAX(AV34,BA34,BF34,BK34,BP34,BU34,BZ34,CE34,CJ34,CO34,CT34,CY34,DD34,DI34,DN34,DS34))</f>
        <v>N/A</v>
      </c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47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76"/>
      <c r="CN527" s="16"/>
      <c r="CO527" s="16"/>
      <c r="CP527" s="16"/>
      <c r="CQ527" s="16"/>
      <c r="CR527" s="76"/>
      <c r="CS527" s="16"/>
      <c r="CT527" s="16"/>
      <c r="CU527" s="16"/>
      <c r="CV527" s="16"/>
      <c r="CW527" s="76"/>
      <c r="CX527" s="16"/>
      <c r="CY527" s="16"/>
      <c r="CZ527" s="16"/>
      <c r="DA527" s="16"/>
      <c r="DB527" s="76"/>
      <c r="DC527" s="16"/>
      <c r="DD527" s="16"/>
      <c r="DE527" s="16"/>
      <c r="DF527" s="16"/>
      <c r="DG527" s="76"/>
      <c r="DH527" s="16"/>
      <c r="DI527" s="16"/>
      <c r="DJ527" s="16"/>
      <c r="DK527" s="16"/>
      <c r="DL527" s="76"/>
      <c r="DM527" s="16"/>
      <c r="DN527" s="16"/>
      <c r="DO527" s="16"/>
      <c r="DP527" s="16"/>
      <c r="DQ527" s="76"/>
      <c r="DR527" s="16"/>
      <c r="DS527" s="16"/>
      <c r="DT527" s="16"/>
      <c r="DU527" s="16"/>
      <c r="DV527" s="76"/>
    </row>
    <row r="528" spans="27:126" ht="15" thickBot="1" x14ac:dyDescent="0.4">
      <c r="AA528" s="75" t="s">
        <v>114</v>
      </c>
      <c r="AB528" s="73" t="str">
        <f t="shared" si="1403"/>
        <v>-</v>
      </c>
      <c r="AC528" s="24" t="s">
        <v>17</v>
      </c>
      <c r="AD528" s="41" t="s">
        <v>3</v>
      </c>
      <c r="AE528" s="21"/>
      <c r="AF528" s="21"/>
      <c r="AG528" s="21" t="str">
        <f>IF(MAX(AV35,BA35,BF35,BK35,BP35,BU35,BZ35,CE35,CJ35,CO35,CT35,CY35,DD35,DI35,DN35,DS35)=0,"N/A",MAX(AV35,BA35,BF35,BK35,BP35,BU35,BZ35,CE35,CJ35,CO35,CT35,CY35,DD35,DI35,DN35,DS35))</f>
        <v>N/A</v>
      </c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16"/>
      <c r="AV528" s="16"/>
      <c r="AW528" s="16"/>
      <c r="AX528" s="47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76"/>
      <c r="CN528" s="16"/>
      <c r="CO528" s="16"/>
      <c r="CP528" s="16"/>
      <c r="CQ528" s="16"/>
      <c r="CR528" s="76"/>
      <c r="CS528" s="16"/>
      <c r="CT528" s="16"/>
      <c r="CU528" s="16"/>
      <c r="CV528" s="16"/>
      <c r="CW528" s="76"/>
      <c r="CX528" s="16"/>
      <c r="CY528" s="16"/>
      <c r="CZ528" s="16"/>
      <c r="DA528" s="16"/>
      <c r="DB528" s="76"/>
      <c r="DC528" s="16"/>
      <c r="DD528" s="16"/>
      <c r="DE528" s="16"/>
      <c r="DF528" s="16"/>
      <c r="DG528" s="76"/>
      <c r="DH528" s="16"/>
      <c r="DI528" s="16"/>
      <c r="DJ528" s="16"/>
      <c r="DK528" s="16"/>
      <c r="DL528" s="76"/>
      <c r="DM528" s="16"/>
      <c r="DN528" s="16"/>
      <c r="DO528" s="16"/>
      <c r="DP528" s="16"/>
      <c r="DQ528" s="76"/>
      <c r="DR528" s="16"/>
      <c r="DS528" s="16"/>
      <c r="DT528" s="16"/>
      <c r="DU528" s="16"/>
      <c r="DV528" s="76"/>
    </row>
    <row r="529" spans="27:126" ht="15" thickBot="1" x14ac:dyDescent="0.4"/>
    <row r="530" spans="27:126" x14ac:dyDescent="0.35">
      <c r="AA530" s="140" t="s">
        <v>83</v>
      </c>
      <c r="AB530" s="141"/>
      <c r="AC530" s="63" t="s">
        <v>24</v>
      </c>
      <c r="AD530" s="45"/>
      <c r="AE530" s="116" t="s">
        <v>97</v>
      </c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69"/>
    </row>
    <row r="531" spans="27:126" x14ac:dyDescent="0.35">
      <c r="AA531" s="142"/>
      <c r="AB531" s="143"/>
      <c r="AC531" s="95" t="s">
        <v>26</v>
      </c>
      <c r="AD531" s="46"/>
      <c r="AE531" s="176" t="s">
        <v>3</v>
      </c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77"/>
      <c r="CF531" s="177"/>
      <c r="CG531" s="177"/>
      <c r="CH531" s="177"/>
      <c r="CI531" s="177"/>
      <c r="CJ531" s="177"/>
      <c r="CK531" s="177"/>
      <c r="CL531" s="177"/>
      <c r="CM531" s="177"/>
      <c r="CN531" s="177"/>
      <c r="CO531" s="177"/>
      <c r="CP531" s="177"/>
      <c r="CQ531" s="177"/>
      <c r="CR531" s="177"/>
      <c r="CS531" s="177"/>
      <c r="CT531" s="177"/>
      <c r="CU531" s="177"/>
      <c r="CV531" s="177"/>
      <c r="CW531" s="177"/>
      <c r="CX531" s="177"/>
      <c r="CY531" s="177"/>
      <c r="CZ531" s="177"/>
      <c r="DA531" s="177"/>
      <c r="DB531" s="177"/>
      <c r="DC531" s="177"/>
      <c r="DD531" s="177"/>
      <c r="DE531" s="177"/>
      <c r="DF531" s="177"/>
      <c r="DG531" s="177"/>
      <c r="DH531" s="177"/>
      <c r="DI531" s="177"/>
      <c r="DJ531" s="177"/>
      <c r="DK531" s="177"/>
      <c r="DL531" s="177"/>
      <c r="DM531" s="177"/>
      <c r="DN531" s="177"/>
      <c r="DO531" s="177"/>
      <c r="DP531" s="177"/>
      <c r="DQ531" s="177"/>
      <c r="DR531" s="177"/>
      <c r="DS531" s="177"/>
      <c r="DT531" s="177"/>
      <c r="DU531" s="177"/>
      <c r="DV531" s="177"/>
    </row>
    <row r="532" spans="27:126" x14ac:dyDescent="0.35">
      <c r="AA532" s="142"/>
      <c r="AB532" s="143"/>
      <c r="AC532" s="95" t="s">
        <v>20</v>
      </c>
      <c r="AD532" s="46"/>
      <c r="AE532" s="131" t="s">
        <v>265</v>
      </c>
      <c r="AF532" s="132"/>
      <c r="AG532" s="132"/>
      <c r="AH532" s="133"/>
      <c r="AI532" s="131" t="s">
        <v>264</v>
      </c>
      <c r="AJ532" s="132"/>
      <c r="AK532" s="132"/>
      <c r="AL532" s="133"/>
      <c r="AM532" s="131" t="s">
        <v>263</v>
      </c>
      <c r="AN532" s="132"/>
      <c r="AO532" s="132"/>
      <c r="AP532" s="133"/>
      <c r="AQ532" s="131" t="s">
        <v>262</v>
      </c>
      <c r="AR532" s="132"/>
      <c r="AS532" s="132"/>
      <c r="AT532" s="133"/>
      <c r="AU532" s="131" t="s">
        <v>27</v>
      </c>
      <c r="AV532" s="132"/>
      <c r="AW532" s="132"/>
      <c r="AX532" s="132"/>
      <c r="AY532" s="133"/>
      <c r="AZ532" s="131" t="s">
        <v>28</v>
      </c>
      <c r="BA532" s="132"/>
      <c r="BB532" s="132"/>
      <c r="BC532" s="132"/>
      <c r="BD532" s="133"/>
      <c r="BE532" s="131" t="s">
        <v>30</v>
      </c>
      <c r="BF532" s="132"/>
      <c r="BG532" s="132"/>
      <c r="BH532" s="132"/>
      <c r="BI532" s="133"/>
      <c r="BJ532" s="131" t="s">
        <v>31</v>
      </c>
      <c r="BK532" s="132"/>
      <c r="BL532" s="132"/>
      <c r="BM532" s="132"/>
      <c r="BN532" s="133"/>
      <c r="BO532" s="131" t="s">
        <v>32</v>
      </c>
      <c r="BP532" s="132"/>
      <c r="BQ532" s="132"/>
      <c r="BR532" s="132"/>
      <c r="BS532" s="133"/>
      <c r="BT532" s="131" t="s">
        <v>33</v>
      </c>
      <c r="BU532" s="132"/>
      <c r="BV532" s="132"/>
      <c r="BW532" s="132"/>
      <c r="BX532" s="133"/>
      <c r="BY532" s="131" t="s">
        <v>34</v>
      </c>
      <c r="BZ532" s="132"/>
      <c r="CA532" s="132"/>
      <c r="CB532" s="132"/>
      <c r="CC532" s="133"/>
      <c r="CD532" s="131" t="s">
        <v>35</v>
      </c>
      <c r="CE532" s="132"/>
      <c r="CF532" s="132"/>
      <c r="CG532" s="132"/>
      <c r="CH532" s="133"/>
      <c r="CI532" s="131" t="s">
        <v>36</v>
      </c>
      <c r="CJ532" s="132"/>
      <c r="CK532" s="132"/>
      <c r="CL532" s="132"/>
      <c r="CM532" s="133"/>
      <c r="CN532" s="131" t="s">
        <v>37</v>
      </c>
      <c r="CO532" s="132"/>
      <c r="CP532" s="132"/>
      <c r="CQ532" s="132"/>
      <c r="CR532" s="133"/>
      <c r="CS532" s="131" t="s">
        <v>38</v>
      </c>
      <c r="CT532" s="132"/>
      <c r="CU532" s="132"/>
      <c r="CV532" s="132"/>
      <c r="CW532" s="133"/>
      <c r="CX532" s="131" t="s">
        <v>39</v>
      </c>
      <c r="CY532" s="132"/>
      <c r="CZ532" s="132"/>
      <c r="DA532" s="132"/>
      <c r="DB532" s="133"/>
      <c r="DC532" s="131" t="s">
        <v>40</v>
      </c>
      <c r="DD532" s="132"/>
      <c r="DE532" s="132"/>
      <c r="DF532" s="132"/>
      <c r="DG532" s="133"/>
      <c r="DH532" s="131" t="s">
        <v>41</v>
      </c>
      <c r="DI532" s="132"/>
      <c r="DJ532" s="132"/>
      <c r="DK532" s="132"/>
      <c r="DL532" s="133"/>
      <c r="DM532" s="131" t="s">
        <v>42</v>
      </c>
      <c r="DN532" s="132"/>
      <c r="DO532" s="132"/>
      <c r="DP532" s="132"/>
      <c r="DQ532" s="133"/>
      <c r="DR532" s="131" t="s">
        <v>43</v>
      </c>
      <c r="DS532" s="132"/>
      <c r="DT532" s="132"/>
      <c r="DU532" s="132"/>
      <c r="DV532" s="133"/>
    </row>
    <row r="533" spans="27:126" x14ac:dyDescent="0.35">
      <c r="AA533" s="96" t="s">
        <v>112</v>
      </c>
      <c r="AB533" s="25" t="s">
        <v>113</v>
      </c>
      <c r="AC533" s="95" t="s">
        <v>67</v>
      </c>
      <c r="AD533" s="46"/>
      <c r="AE533" s="36" t="s">
        <v>64</v>
      </c>
      <c r="AF533" s="37" t="s">
        <v>115</v>
      </c>
      <c r="AG533" s="38" t="s">
        <v>66</v>
      </c>
      <c r="AH533" s="70" t="s">
        <v>261</v>
      </c>
      <c r="AI533" s="36" t="s">
        <v>64</v>
      </c>
      <c r="AJ533" s="37" t="s">
        <v>115</v>
      </c>
      <c r="AK533" s="38" t="s">
        <v>66</v>
      </c>
      <c r="AL533" s="70" t="s">
        <v>261</v>
      </c>
      <c r="AM533" s="36" t="s">
        <v>64</v>
      </c>
      <c r="AN533" s="37" t="s">
        <v>115</v>
      </c>
      <c r="AO533" s="38" t="s">
        <v>66</v>
      </c>
      <c r="AP533" s="70" t="s">
        <v>261</v>
      </c>
      <c r="AQ533" s="36" t="s">
        <v>64</v>
      </c>
      <c r="AR533" s="37" t="s">
        <v>115</v>
      </c>
      <c r="AS533" s="38" t="s">
        <v>66</v>
      </c>
      <c r="AT533" s="70" t="s">
        <v>261</v>
      </c>
      <c r="AU533" s="36" t="s">
        <v>64</v>
      </c>
      <c r="AV533" s="37" t="s">
        <v>115</v>
      </c>
      <c r="AW533" s="38" t="s">
        <v>66</v>
      </c>
      <c r="AX533" s="70" t="s">
        <v>260</v>
      </c>
      <c r="AY533" s="70" t="s">
        <v>261</v>
      </c>
      <c r="AZ533" s="36" t="s">
        <v>64</v>
      </c>
      <c r="BA533" s="37" t="s">
        <v>115</v>
      </c>
      <c r="BB533" s="38" t="s">
        <v>66</v>
      </c>
      <c r="BC533" s="70" t="s">
        <v>260</v>
      </c>
      <c r="BD533" s="70" t="s">
        <v>261</v>
      </c>
      <c r="BE533" s="36" t="s">
        <v>64</v>
      </c>
      <c r="BF533" s="37" t="s">
        <v>115</v>
      </c>
      <c r="BG533" s="38" t="s">
        <v>66</v>
      </c>
      <c r="BH533" s="70" t="s">
        <v>260</v>
      </c>
      <c r="BI533" s="70" t="s">
        <v>261</v>
      </c>
      <c r="BJ533" s="36" t="s">
        <v>64</v>
      </c>
      <c r="BK533" s="37" t="s">
        <v>115</v>
      </c>
      <c r="BL533" s="38" t="s">
        <v>66</v>
      </c>
      <c r="BM533" s="70" t="s">
        <v>260</v>
      </c>
      <c r="BN533" s="70" t="s">
        <v>261</v>
      </c>
      <c r="BO533" s="36" t="s">
        <v>64</v>
      </c>
      <c r="BP533" s="37" t="s">
        <v>115</v>
      </c>
      <c r="BQ533" s="38" t="s">
        <v>66</v>
      </c>
      <c r="BR533" s="70" t="s">
        <v>260</v>
      </c>
      <c r="BS533" s="70" t="s">
        <v>261</v>
      </c>
      <c r="BT533" s="36" t="s">
        <v>64</v>
      </c>
      <c r="BU533" s="37" t="s">
        <v>115</v>
      </c>
      <c r="BV533" s="38" t="s">
        <v>66</v>
      </c>
      <c r="BW533" s="70" t="s">
        <v>260</v>
      </c>
      <c r="BX533" s="70" t="s">
        <v>261</v>
      </c>
      <c r="BY533" s="36" t="s">
        <v>64</v>
      </c>
      <c r="BZ533" s="37" t="s">
        <v>115</v>
      </c>
      <c r="CA533" s="38" t="s">
        <v>66</v>
      </c>
      <c r="CB533" s="70" t="s">
        <v>260</v>
      </c>
      <c r="CC533" s="70" t="s">
        <v>261</v>
      </c>
      <c r="CD533" s="36" t="s">
        <v>64</v>
      </c>
      <c r="CE533" s="37" t="s">
        <v>115</v>
      </c>
      <c r="CF533" s="38" t="s">
        <v>66</v>
      </c>
      <c r="CG533" s="70" t="s">
        <v>260</v>
      </c>
      <c r="CH533" s="70" t="s">
        <v>261</v>
      </c>
      <c r="CI533" s="36" t="s">
        <v>64</v>
      </c>
      <c r="CJ533" s="37" t="s">
        <v>115</v>
      </c>
      <c r="CK533" s="38" t="s">
        <v>66</v>
      </c>
      <c r="CL533" s="70" t="s">
        <v>260</v>
      </c>
      <c r="CM533" s="70" t="s">
        <v>261</v>
      </c>
      <c r="CN533" s="36" t="s">
        <v>64</v>
      </c>
      <c r="CO533" s="37" t="s">
        <v>115</v>
      </c>
      <c r="CP533" s="38" t="s">
        <v>66</v>
      </c>
      <c r="CQ533" s="70" t="s">
        <v>260</v>
      </c>
      <c r="CR533" s="70" t="s">
        <v>261</v>
      </c>
      <c r="CS533" s="36" t="s">
        <v>64</v>
      </c>
      <c r="CT533" s="37" t="s">
        <v>115</v>
      </c>
      <c r="CU533" s="38" t="s">
        <v>66</v>
      </c>
      <c r="CV533" s="70" t="s">
        <v>260</v>
      </c>
      <c r="CW533" s="70" t="s">
        <v>261</v>
      </c>
      <c r="CX533" s="36" t="s">
        <v>64</v>
      </c>
      <c r="CY533" s="37" t="s">
        <v>115</v>
      </c>
      <c r="CZ533" s="38" t="s">
        <v>66</v>
      </c>
      <c r="DA533" s="70" t="s">
        <v>260</v>
      </c>
      <c r="DB533" s="70" t="s">
        <v>261</v>
      </c>
      <c r="DC533" s="36" t="s">
        <v>64</v>
      </c>
      <c r="DD533" s="37" t="s">
        <v>115</v>
      </c>
      <c r="DE533" s="38" t="s">
        <v>66</v>
      </c>
      <c r="DF533" s="70" t="s">
        <v>260</v>
      </c>
      <c r="DG533" s="70" t="s">
        <v>261</v>
      </c>
      <c r="DH533" s="36" t="s">
        <v>64</v>
      </c>
      <c r="DI533" s="37" t="s">
        <v>115</v>
      </c>
      <c r="DJ533" s="38" t="s">
        <v>66</v>
      </c>
      <c r="DK533" s="70" t="s">
        <v>260</v>
      </c>
      <c r="DL533" s="70" t="s">
        <v>261</v>
      </c>
      <c r="DM533" s="36" t="s">
        <v>64</v>
      </c>
      <c r="DN533" s="37" t="s">
        <v>115</v>
      </c>
      <c r="DO533" s="38" t="s">
        <v>66</v>
      </c>
      <c r="DP533" s="70" t="s">
        <v>260</v>
      </c>
      <c r="DQ533" s="70" t="s">
        <v>261</v>
      </c>
      <c r="DR533" s="36" t="s">
        <v>64</v>
      </c>
      <c r="DS533" s="37" t="s">
        <v>115</v>
      </c>
      <c r="DT533" s="37" t="s">
        <v>66</v>
      </c>
      <c r="DU533" s="70" t="s">
        <v>260</v>
      </c>
      <c r="DV533" s="70" t="s">
        <v>261</v>
      </c>
    </row>
    <row r="534" spans="27:126" x14ac:dyDescent="0.35">
      <c r="AA534" s="74">
        <v>1.5</v>
      </c>
      <c r="AB534" s="73">
        <f t="shared" ref="AB534:AB545" si="1404">IF(ISNUMBER(AA483),(AA483*(AF483-AG483)+AE483+AG483-2*AF483)/(AE483-AF483),"-")</f>
        <v>5.6217391304347819</v>
      </c>
      <c r="AC534" s="23" t="s">
        <v>6</v>
      </c>
      <c r="AD534" s="40" t="s">
        <v>3</v>
      </c>
      <c r="AE534" s="16">
        <f>VLOOKUP(AE530,I37:J74,2,FALSE)*[2]gamma_Schätzung_Corr_Poll!E93</f>
        <v>715.2941176470589</v>
      </c>
      <c r="AF534" s="16">
        <f>VLOOKUP(AE530,I37:J74,2,FALSE)*[2]gamma_Schätzung_Corr_Poll!E94</f>
        <v>877.64705882352939</v>
      </c>
      <c r="AG534" s="16">
        <f>VLOOKUP(AE530,I37:J74,2,FALSE)*[2]gamma_Schätzung_Corr_Poll!E95</f>
        <v>2378.3529411764707</v>
      </c>
      <c r="AH534" s="16">
        <f>[2]gamma_Schätzung_Corr_Poll!E91</f>
        <v>0.98280000000000001</v>
      </c>
      <c r="AI534" s="16">
        <f>VLOOKUP(AE530,I37:J74,2,FALSE)*[2]gamma_Schätzung_Corr_Poll!F93</f>
        <v>715.2941176470589</v>
      </c>
      <c r="AJ534" s="16">
        <f>VLOOKUP(AE530,I37:J74,2,FALSE)*[2]gamma_Schätzung_Corr_Poll!F94</f>
        <v>939.29411764705878</v>
      </c>
      <c r="AK534" s="16">
        <f>VLOOKUP(AE530,I37:J74,2,FALSE)*[2]gamma_Schätzung_Corr_Poll!F95</f>
        <v>2378.3529411764707</v>
      </c>
      <c r="AL534" s="16">
        <f>[2]gamma_Schätzung_Corr_Poll!F91</f>
        <v>0.78066666666666662</v>
      </c>
      <c r="AM534" s="16">
        <f>VLOOKUP(AE530,I37:J74,2,FALSE)*[2]gamma_Schätzung_Corr_Poll!G93</f>
        <v>715.2941176470589</v>
      </c>
      <c r="AN534" s="16">
        <f>VLOOKUP(AE530,I37:J74,2,FALSE)*[2]gamma_Schätzung_Corr_Poll!G94</f>
        <v>960.11764705882354</v>
      </c>
      <c r="AO534" s="16">
        <f>VLOOKUP(AE530,I37:J74,2,FALSE)*[2]gamma_Schätzung_Corr_Poll!G95</f>
        <v>2378.3529411764707</v>
      </c>
      <c r="AP534" s="16">
        <f>[2]gamma_Schätzung_Corr_Poll!G91</f>
        <v>0.78520000000000001</v>
      </c>
      <c r="AQ534" s="16">
        <f>VLOOKUP(AE530,I37:J74,2,FALSE)*[2]gamma_Schätzung_Corr_Poll!H93</f>
        <v>715.2941176470589</v>
      </c>
      <c r="AR534" s="16">
        <f>VLOOKUP(AE530,I37:J74,2,FALSE)*[2]gamma_Schätzung_Corr_Poll!H94</f>
        <v>2378.3529411764707</v>
      </c>
      <c r="AS534" s="16">
        <f>VLOOKUP(AE530,I37:J74,2,FALSE)*[2]gamma_Schätzung_Corr_Poll!H95</f>
        <v>2378.3529411764707</v>
      </c>
      <c r="AT534" s="16">
        <f>[2]gamma_Schätzung_Corr_Poll!H91</f>
        <v>0</v>
      </c>
      <c r="AU534" s="16">
        <f>IF(ISNUMBER($AE534),IF(OR(HLOOKUP($AU$5,$I$2:$Y$8,4,FALSE)=1,HLOOKUP($AU$5,$I$2:$Y$8,5,FALSE)=1,),HLOOKUP($AU$5,$I$2:$Y$8,4,FALSE)*VLOOKUP($AC534,$B$32:$G$45,MATCH($AD534,$B$33:$G$33,0),FALSE)+HLOOKUP($AU$5,$I$2:$Y$8,5,FALSE)*VLOOKUP($AC534,$B$47:$G$60,MATCH($AD534,$B$48:$G$48,0),FALSE)+$AE534,$AE534),"N/A")</f>
        <v>715.2941176470589</v>
      </c>
      <c r="AV534" s="16">
        <f>IF(ISNUMBER($AF534),$AF534*SQRT(SUMSQ(HLOOKUP($AU$5,$J$2:$Y$8,2,FALSE)*VLOOKUP($AC534,$B$2:$G$15,MATCH($AD534,$B$3:$G$3,0),FALSE),HLOOKUP($AU$5,$J$2:$Y$8,3,FALSE)*VLOOKUP($AC534,$B$17:$G$30,MATCH($AD534,$B$18:$G$18,0),FALSE),HLOOKUP($AU$5,$J$2:$Y$8,6,FALSE)))+HLOOKUP($AU$5,$J$2:$Y$8,4,FALSE)*VLOOKUP($AC534,$B$32:$G$45,MATCH($AD534,$B$33:$G$33,0),FALSE)+HLOOKUP($AU$5,$J$2:$Y$8,5,FALSE)*VLOOKUP($AC534,$B$47:$G$60,MATCH($AD534,$B$48:$G$48,0),FALSE),"N/A")</f>
        <v>877.64705882352939</v>
      </c>
      <c r="AW534" s="16">
        <f>IF(ISNUMBER($AG534),IF(OR(HLOOKUP($AU$5,$I$2:$Y$8,4,FALSE)=1,HLOOKUP($AU$5,$I$2:$Y$8,5,FALSE)=1,),HLOOKUP($AU$5,$I$2:$Y$8,4,FALSE)*VLOOKUP($AC534,$B$32:$G$45,MATCH($AD534,$B$33:$G$33,0),FALSE)+HLOOKUP($AU$5,$I$2:$Y$8,5,FALSE)*VLOOKUP($AC534,$B$47:$G$60,MATCH($AD534,$B$48:$G$48,0),FALSE)+$AG534,$AG534),"N/A")</f>
        <v>2378.3529411764707</v>
      </c>
      <c r="AX534" s="47" t="str">
        <f>IF(AY534&gt;0, "true", "false")</f>
        <v>true</v>
      </c>
      <c r="AY534" s="16">
        <f>AH534</f>
        <v>0.98280000000000001</v>
      </c>
      <c r="AZ534" s="16">
        <f>IF(ISNUMBER($AE534),IF(OR(HLOOKUP($AZ$5,$I$2:$Y$8,4,FALSE)=1,HLOOKUP($AZ$5,$I$2:$Y$8,5,FALSE)=1,),HLOOKUP($AZ$5,$I$2:$Y$8,4,FALSE)*VLOOKUP($AC534,$B$32:$G$45,MATCH($AD534,$B$33:$G$33,0),FALSE)+HLOOKUP($AZ$5,$I$2:$Y$8,5,FALSE)*VLOOKUP($AC534,$B$47:$G$60,MATCH($AD534,$B$48:$G$48,0),FALSE)+$AE534,$AE534),"N/A")</f>
        <v>646.2941176470589</v>
      </c>
      <c r="BA534" s="16">
        <f>IF(ISNUMBER($AF534),$AF534*SQRT(SUMSQ(HLOOKUP($AZ$5,$J$2:$Y$8,2,FALSE)*VLOOKUP($AC534,$B$2:$G$15,MATCH($AD534,$B$3:$G$3,0),FALSE),HLOOKUP($AZ$5,$J$2:$Y$8,3,FALSE)*VLOOKUP($AC534,$B$17:$G$30,MATCH($AD534,$B$18:$G$18,0),FALSE),HLOOKUP($AZ$5,$J$2:$Y$8,6,FALSE)))+HLOOKUP($AZ$5,$J$2:$Y$8,4,FALSE)*VLOOKUP($AC534,$B$32:$G$45,MATCH($AD534,$B$33:$G$33,0),FALSE)+HLOOKUP($AZ$5,$J$2:$Y$8,5,FALSE)*VLOOKUP($AC534,$B$47:$G$60,MATCH($AD534,$B$48:$G$48,0),FALSE),"N/A")</f>
        <v>808.64705882352939</v>
      </c>
      <c r="BB534" s="16">
        <f>IF(ISNUMBER($AG534),IF(OR(HLOOKUP($AZ$5,$I$2:$Y$8,4,FALSE)=1,HLOOKUP($AZ$5,$I$2:$Y$8,5,FALSE)=1,),HLOOKUP($AZ$5,$I$2:$Y$8,4,FALSE)*VLOOKUP($AC534,$B$32:$G$45,MATCH($AD534,$B$33:$G$33,0),FALSE)+HLOOKUP($AZ$5,$I$2:$Y$8,5,FALSE)*VLOOKUP($AC534,$B$47:$G$60,MATCH($AD534,$B$48:$G$48,0),FALSE)+$AG534,$AG534),"N/A")</f>
        <v>2309.3529411764707</v>
      </c>
      <c r="BC534" s="16" t="str">
        <f>IF(BD534&gt;0, "true", "false")</f>
        <v>true</v>
      </c>
      <c r="BD534" s="16">
        <f>AH534</f>
        <v>0.98280000000000001</v>
      </c>
      <c r="BE534" s="16">
        <f>IF(ISNUMBER($AE534),IF(OR(HLOOKUP($BE$5,$I$2:$Y$8,4,FALSE)=1,HLOOKUP($BE$5,$I$2:$Y$8,5,FALSE)=1,),HLOOKUP($BE$5,$I$2:$Y$8,4,FALSE)*VLOOKUP($AC534,$B$32:$G$45,MATCH($AD534,$B$33:$G$33,0),FALSE)+HLOOKUP($AU$5,$I$2:$Y$8,5,FALSE)*VLOOKUP($AC534,$B$47:$G$60,MATCH($AD534,$B$48:$G$48,0),FALSE)+$AE534,$AE534),"N/A")</f>
        <v>715.2941176470589</v>
      </c>
      <c r="BF534" s="16">
        <f>IF(ISNUMBER($AF534),$AF534*SQRT(SUMSQ(HLOOKUP($BE$5,$J$2:$Y$8,2,FALSE)*VLOOKUP($AC534,$B$2:$G$15,MATCH($AD534,$B$3:$G$3,0),FALSE),HLOOKUP($BE$5,$J$2:$Y$8,3,FALSE)*VLOOKUP($AC534,$B$17:$G$30,MATCH($AD534,$B$18:$G$18,0),FALSE),HLOOKUP($BE$5,$J$2:$Y$8,6,FALSE)))+HLOOKUP($BE$5,$J$2:$Y$8,4,FALSE)*VLOOKUP($AC534,$B$32:$G$45,MATCH($AD534,$B$33:$G$33,0),FALSE)+HLOOKUP($BE$5,$J$2:$Y$8,5,FALSE)*VLOOKUP($AC534,$B$47:$G$60,MATCH($AD534,$B$48:$G$48,0),FALSE),"N/A")</f>
        <v>877.64705882352939</v>
      </c>
      <c r="BG534" s="16">
        <f>IF(ISNUMBER($AG534),IF(OR(HLOOKUP($BE$5,$I$2:$Y$8,4,FALSE)=1,HLOOKUP($BE$5,$I$2:$Y$8,5,FALSE)=1,),HLOOKUP($BE$5,$I$2:$Y$8,4,FALSE)*VLOOKUP($AC534,$B$32:$G$45,MATCH($AD534,$B$33:$G$33,0),FALSE)+HLOOKUP($BE$5,$I$2:$Y$8,5,FALSE)*VLOOKUP($AC534,$B$47:$G$60,MATCH($AD534,$B$48:$G$48,0),FALSE)+$AG534,$AG534),"N/A")</f>
        <v>2378.3529411764707</v>
      </c>
      <c r="BH534" s="16" t="str">
        <f>IF(BI534&gt;0, "true", "false")</f>
        <v>true</v>
      </c>
      <c r="BI534" s="16">
        <f>AH534</f>
        <v>0.98280000000000001</v>
      </c>
      <c r="BJ534" s="16">
        <f>IF(ISNUMBER($AE534),IF(OR(HLOOKUP($BJ$5,$I$2:$Y$8,4,FALSE)=1,HLOOKUP($BJ$5,$I$2:$Y$8,5,FALSE)=1,),HLOOKUP($BJ$5,$I$2:$Y$8,4,FALSE)*VLOOKUP($AC534,$B$32:$G$45,MATCH($AD534,$B$33:$G$33,0),FALSE)+HLOOKUP($BJ$5,$I$2:$Y$8,5,FALSE)*VLOOKUP($AC534,$B$47:$G$60,MATCH($AD534,$B$48:$G$48,0),FALSE)+$AE534,$AE534),"N/A")</f>
        <v>646.2941176470589</v>
      </c>
      <c r="BK534" s="16">
        <f>IF(ISNUMBER($AF534),$AF534*SQRT(SUMSQ(HLOOKUP($BJ$5,$J$2:$Y$8,2,FALSE)*VLOOKUP($AC534,$B$2:$G$15,MATCH($AD534,$B$3:$G$3,0),FALSE),HLOOKUP($BJ$5,$J$2:$Y$8,3,FALSE)*VLOOKUP($AC534,$B$17:$G$30,MATCH($AD534,$B$18:$G$18,0),FALSE),HLOOKUP($BJ$5,$J$2:$Y$8,6,FALSE)))+HLOOKUP($BJ$5,$J$2:$Y$8,4,FALSE)*VLOOKUP($AC534,$B$32:$G$45,MATCH($AD534,$B$33:$G$33,0),FALSE)+HLOOKUP($BJ$5,$J$2:$Y$8,5,FALSE)*VLOOKUP($AC534,$B$47:$G$60,MATCH($AD534,$B$48:$G$48,0),FALSE),"N/A")</f>
        <v>808.64705882352939</v>
      </c>
      <c r="BL534" s="16">
        <f>IF(ISNUMBER($AG534),IF(OR(HLOOKUP($BJ$5,$I$2:$Y$8,4,FALSE)=1,HLOOKUP($BJ$5,$I$2:$Y$8,5,FALSE)=1,),HLOOKUP($BJ$5,$I$2:$Y$8,4,FALSE)*VLOOKUP($AC534,$B$32:$G$45,MATCH($AD534,$B$33:$G$33,0),FALSE)+HLOOKUP($BJ$5,$I$2:$Y$8,5,FALSE)*VLOOKUP($AC534,$B$47:$G$60,MATCH($AD534,$B$48:$G$48,0),FALSE)+$AG534,$AG534),"N/A")</f>
        <v>2309.3529411764707</v>
      </c>
      <c r="BM534" s="16" t="str">
        <f>IF(BN534&gt;0, "true", "false")</f>
        <v>true</v>
      </c>
      <c r="BN534" s="16">
        <f>AH534</f>
        <v>0.98280000000000001</v>
      </c>
      <c r="BO534" s="16">
        <f>IF(ISNUMBER($AI534),$AI534+HLOOKUP($BO$5,$J$2:$Y$8,4,FALSE)*VLOOKUP($AC534,$B$32:$G$45,MATCH($AD534,$B$33:$G$33,0),FALSE)+HLOOKUP($BO$5,$J$2:$Y$8,5,FALSE)*VLOOKUP($AC534,$B$47:$G$60,MATCH($AD534,$B$48:$G$48,0),FALSE),"N/A")</f>
        <v>715.2941176470589</v>
      </c>
      <c r="BP534" s="16">
        <f>IF(ISNUMBER($AJ534),$AJ534+HLOOKUP($BO$5,$J$2:$Y$8,4,FALSE)*VLOOKUP($AC534,$B$32:$G$45,MATCH($AD534,$B$33:$G$33,0),FALSE)+HLOOKUP($BO$5,$J$2:$Y$8,5,FALSE)*VLOOKUP($AC534,$B$47:$G$60,MATCH($AD534,$B$48:$G$48,0),FALSE),"N/A")</f>
        <v>939.29411764705878</v>
      </c>
      <c r="BQ534" s="16">
        <f>IF(ISNUMBER($AK534),$AK534+HLOOKUP($BO$5,$J$2:$Y$8,4,FALSE)*VLOOKUP($AC534,$B$32:$G$45,MATCH($AD534,$B$33:$G$33,0),FALSE)+HLOOKUP($BO$5,$J$2:$Y$8,5,FALSE)*VLOOKUP($AC534,$B$47:$G$60,MATCH($AD534,$B$48:$G$48,0),FALSE),"N/A")</f>
        <v>2378.3529411764707</v>
      </c>
      <c r="BR534" s="16" t="str">
        <f>IF(BS534&gt;0, "true", "false")</f>
        <v>true</v>
      </c>
      <c r="BS534" s="16">
        <f>AL534</f>
        <v>0.78066666666666662</v>
      </c>
      <c r="BT534" s="16">
        <f>IF(ISNUMBER($AI534),$AI534+HLOOKUP($BT$5,$J$2:$Y$8,4,FALSE)*VLOOKUP($AC534,$B$32:$G$45,MATCH($AD534,$B$33:$G$33,0),FALSE)+HLOOKUP($BT$5,$J$2:$Y$8,5,FALSE)*VLOOKUP($AC534,$B$47:$G$60,MATCH($AD534,$B$48:$G$48,0),FALSE),"N/A")</f>
        <v>646.2941176470589</v>
      </c>
      <c r="BU534" s="16">
        <f>IF(ISNUMBER($AJ534),$AJ534+HLOOKUP($BT$5,$J$2:$Y$8,4,FALSE)*VLOOKUP($AC534,$B$32:$G$45,MATCH($AD534,$B$33:$G$33,0),FALSE)+HLOOKUP($BT$5,$J$2:$Y$8,5,FALSE)*VLOOKUP($AC534,$B$47:$G$60,MATCH($AD534,$B$48:$G$48,0),FALSE),"N/A")</f>
        <v>870.29411764705878</v>
      </c>
      <c r="BV534" s="16">
        <f>IF(ISNUMBER($AK534),$AK534+HLOOKUP($BT$5,$J$2:$Y$8,4,FALSE)*VLOOKUP($AC534,$B$32:$G$45,MATCH($AD534,$B$33:$G$33,0),FALSE)+HLOOKUP($BT$5,$J$2:$Y$8,5,FALSE)*VLOOKUP($AC534,$B$47:$G$60,MATCH($AD534,$B$48:$G$48,0),FALSE),"N/A")</f>
        <v>2309.3529411764707</v>
      </c>
      <c r="BW534" s="16" t="str">
        <f>IF(BX534&gt;0, "true", "false")</f>
        <v>true</v>
      </c>
      <c r="BX534" s="16">
        <f>AL534</f>
        <v>0.78066666666666662</v>
      </c>
      <c r="BY534" s="16">
        <f>IF(ISNUMBER($AI534),$AI534+HLOOKUP($BY$5,$J$2:$Y$8,4,FALSE)*VLOOKUP($AC534,$B$32:$G$45,MATCH($AD534,$B$33:$G$33,0),FALSE)+HLOOKUP($BY$5,$J$2:$Y$8,5,FALSE)*VLOOKUP($AC534,$B$47:$G$60,MATCH($AD534,$B$48:$G$48,0),FALSE),"N/A")</f>
        <v>715.2941176470589</v>
      </c>
      <c r="BZ534" s="16">
        <f>IF(ISNUMBER($AJ534),$AJ534+HLOOKUP($BY$5,$J$2:$Y$8,4,FALSE)*VLOOKUP($AC534,$B$32:$G$45,MATCH($AD534,$B$33:$G$33,0),FALSE)+HLOOKUP($BY$5,$J$2:$Y$8,5,FALSE)*VLOOKUP($AC534,$B$47:$G$60,MATCH($AD534,$B$48:$G$48,0),FALSE),"N/A")</f>
        <v>939.29411764705878</v>
      </c>
      <c r="CA534" s="16">
        <f>IF(ISNUMBER($AK534),$AK534+HLOOKUP($BY$5,$J$2:$Y$8,4,FALSE)*VLOOKUP($AC534,$B$32:$G$45,MATCH($AD534,$B$33:$G$33,0),FALSE)+HLOOKUP($BY$5,$J$2:$Y$8,5,FALSE)*VLOOKUP($AC534,$B$47:$G$60,MATCH($AD534,$B$48:$G$48,0),FALSE),"N/A")</f>
        <v>2378.3529411764707</v>
      </c>
      <c r="CB534" s="16" t="str">
        <f>IF(CC534&gt;0, "true", "false")</f>
        <v>true</v>
      </c>
      <c r="CC534" s="16">
        <f>AL534</f>
        <v>0.78066666666666662</v>
      </c>
      <c r="CD534" s="16">
        <f>IF(ISNUMBER($AI534),$AI534+HLOOKUP($CD$5,$J$2:$Y$8,4,FALSE)*VLOOKUP($AC534,$B$32:$G$45,MATCH($AD534,$B$33:$G$33,0),FALSE)+HLOOKUP($CD$5,$J$2:$Y$8,5,FALSE)*VLOOKUP($AC534,$B$47:$G$60,MATCH($AD534,$B$48:$G$48,0),FALSE),"N/A")</f>
        <v>646.2941176470589</v>
      </c>
      <c r="CE534" s="16">
        <f>IF(ISNUMBER($AJ534),$AJ534+HLOOKUP($CD$5,$J$2:$Y$8,4,FALSE)*VLOOKUP($AC534,$B$32:$G$45,MATCH($AD534,$B$33:$G$33,0),FALSE)+HLOOKUP($CD$5,$J$2:$Y$8,5,FALSE)*VLOOKUP($AC534,$B$47:$G$60,MATCH($AD534,$B$48:$G$48,0),FALSE),"N/A")</f>
        <v>870.29411764705878</v>
      </c>
      <c r="CF534" s="16">
        <f>IF(ISNUMBER($AK534),$AK534+HLOOKUP($CD$5,$J$2:$Y$8,4,FALSE)*VLOOKUP($AC534,$B$32:$G$45,MATCH($AD534,$B$33:$G$33,0),FALSE)+HLOOKUP($CD$5,$J$2:$Y$8,5,FALSE)*VLOOKUP($AC534,$B$47:$G$60,MATCH($AD534,$B$48:$G$48,0),FALSE),"N/A")</f>
        <v>2309.3529411764707</v>
      </c>
      <c r="CG534" s="16" t="str">
        <f>IF(CH534&gt;0, "true", "false")</f>
        <v>true</v>
      </c>
      <c r="CH534" s="16">
        <f>AL534</f>
        <v>0.78066666666666662</v>
      </c>
      <c r="CI534" s="16">
        <f>IF(ISNUMBER($AM534),$AM534+HLOOKUP($CI$5,$J$2:$Y$8,4,FALSE)*VLOOKUP($AC534,$B$32:$G$45,MATCH($AD534,$B$33:$G$33,0),FALSE)+HLOOKUP($CI$5,$J$2:$Y$8,5,FALSE)*VLOOKUP($AC534,$B$47:$G$60,MATCH($AD534,$B$48:$G$48,0),FALSE),"N/A")</f>
        <v>715.2941176470589</v>
      </c>
      <c r="CJ534" s="16">
        <f>IF(ISNUMBER($AN534),$AN534+HLOOKUP($CI$5,$J$2:$Y$8,4,FALSE)*VLOOKUP($AC534,$B$32:$G$45,MATCH($AD534,$B$33:$G$33,0),FALSE)+HLOOKUP($CI$5,$J$2:$Y$8,5,FALSE)*VLOOKUP($AC534,$B$47:$G$60,MATCH($AD534,$B$48:$G$48,0),FALSE),"N/A")</f>
        <v>960.11764705882354</v>
      </c>
      <c r="CK534" s="16">
        <f>IF(ISNUMBER($AO534),$AO534+HLOOKUP($CI$5,$J$2:$Y$8,4,FALSE)*VLOOKUP($AC534,$B$32:$G$45,MATCH($AD534,$B$33:$G$33,0),FALSE)+HLOOKUP($CI$5,$J$2:$Y$8,5,FALSE)*VLOOKUP($AC534,$B$47:$G$60,MATCH($AD534,$B$48:$G$48,0),FALSE),"N/A")</f>
        <v>2378.3529411764707</v>
      </c>
      <c r="CL534" s="16" t="str">
        <f>IF(CM534&gt;0, "true", "false")</f>
        <v>true</v>
      </c>
      <c r="CM534" s="76">
        <f>AP534</f>
        <v>0.78520000000000001</v>
      </c>
      <c r="CN534" s="16">
        <f>IF(ISNUMBER($AM534),$AM534+HLOOKUP($CN$5,$J$2:$Y$8,4,FALSE)*VLOOKUP($AC534,$B$32:$G$45,MATCH($AD534,$B$33:$G$33,0),FALSE)+HLOOKUP($CN$5,$J$2:$Y$8,5,FALSE)*VLOOKUP($AC534,$B$47:$G$60,MATCH($AD534,$B$48:$G$48,0),FALSE),"N/A")</f>
        <v>646.2941176470589</v>
      </c>
      <c r="CO534" s="16">
        <f>IF(ISNUMBER($AN534),$AN534+HLOOKUP($CN$5,$J$2:$Y$8,4,FALSE)*VLOOKUP($AC534,$B$32:$G$45,MATCH($AD534,$B$33:$G$33,0),FALSE)+HLOOKUP($CN$5,$J$2:$Y$8,5,FALSE)*VLOOKUP($AC534,$B$47:$G$60,MATCH($AD534,$B$48:$G$48,0),FALSE),"N/A")</f>
        <v>891.11764705882354</v>
      </c>
      <c r="CP534" s="16">
        <f>IF(ISNUMBER($AO534),$AO534+HLOOKUP($CN$5,$J$2:$Y$8,4,FALSE)*VLOOKUP($AC534,$B$32:$G$45,MATCH($AD534,$B$33:$G$33,0),FALSE)+HLOOKUP($CN$5,$J$2:$Y$8,5,FALSE)*VLOOKUP($AC534,$B$47:$G$60,MATCH($AD534,$B$48:$G$48,0),FALSE),"N/A")</f>
        <v>2309.3529411764707</v>
      </c>
      <c r="CQ534" s="16" t="str">
        <f>IF(CR534&gt;0, "true", "false")</f>
        <v>true</v>
      </c>
      <c r="CR534" s="76">
        <f>AP534</f>
        <v>0.78520000000000001</v>
      </c>
      <c r="CS534" s="16">
        <f>IF(ISNUMBER($AM534),$AM534+HLOOKUP($CS$5,$J$2:$Y$8,4,FALSE)*VLOOKUP($AC534,$B$32:$G$45,MATCH($AD534,$B$33:$G$33,0),FALSE)+HLOOKUP($CS$5,$J$2:$Y$8,5,FALSE)*VLOOKUP($AC534,$B$47:$G$60,MATCH($AD534,$B$48:$G$48,0),FALSE),"N/A")</f>
        <v>715.2941176470589</v>
      </c>
      <c r="CT534" s="16">
        <f>IF(ISNUMBER($AN534),$AN534+HLOOKUP($CS$5,$J$2:$Y$8,4,FALSE)*VLOOKUP($AC534,$B$32:$G$45,MATCH($AD534,$B$33:$G$33,0),FALSE)+HLOOKUP($CS$5,$J$2:$Y$8,5,FALSE)*VLOOKUP($AC534,$B$47:$G$60,MATCH($AD534,$B$48:$G$48,0),FALSE),"N/A")</f>
        <v>960.11764705882354</v>
      </c>
      <c r="CU534" s="16">
        <f>IF(ISNUMBER($AO534),$AO534+HLOOKUP($CS$5,$J$2:$Y$8,4,FALSE)*VLOOKUP($AC534,$B$32:$G$45,MATCH($AD534,$B$33:$G$33,0),FALSE)+HLOOKUP($CS$5,$J$2:$Y$8,5,FALSE)*VLOOKUP($AC534,$B$47:$G$60,MATCH($AD534,$B$48:$G$48,0),FALSE),"N/A")</f>
        <v>2378.3529411764707</v>
      </c>
      <c r="CV534" s="16" t="str">
        <f>IF(CW534&gt;0, "true", "false")</f>
        <v>true</v>
      </c>
      <c r="CW534" s="76">
        <f>AP534</f>
        <v>0.78520000000000001</v>
      </c>
      <c r="CX534" s="16">
        <f>IF(ISNUMBER($AM534),$AM534+HLOOKUP($CX$5,$J$2:$Y$8,4,FALSE)*VLOOKUP($AC534,$B$32:$G$45,MATCH($AD534,$B$33:$G$33,0),FALSE)+HLOOKUP($CX$5,$J$2:$Y$8,5,FALSE)*VLOOKUP($AC534,$B$47:$G$60,MATCH($AD534,$B$48:$G$48,0),FALSE),"N/A")</f>
        <v>646.2941176470589</v>
      </c>
      <c r="CY534" s="16">
        <f>IF(ISNUMBER($AN534),$AN534+HLOOKUP($CX$5,$J$2:$Y$8,4,FALSE)*VLOOKUP($AC534,$B$32:$G$45,MATCH($AD534,$B$33:$G$33,0),FALSE)+HLOOKUP($CX$5,$J$2:$Y$8,5,FALSE)*VLOOKUP($AC534,$B$47:$G$60,MATCH($AD534,$B$48:$G$48,0),FALSE),"N/A")</f>
        <v>891.11764705882354</v>
      </c>
      <c r="CZ534" s="16">
        <f>IF(ISNUMBER($AO534),$AO534+HLOOKUP($CX$5,$J$2:$Y$8,4,FALSE)*VLOOKUP($AC534,$B$32:$G$45,MATCH($AD534,$B$33:$G$33,0),FALSE)+HLOOKUP($CX$5,$J$2:$Y$8,5,FALSE)*VLOOKUP($AC534,$B$47:$G$60,MATCH($AD534,$B$48:$G$48,0),FALSE),"N/A")</f>
        <v>2309.3529411764707</v>
      </c>
      <c r="DA534" s="16" t="str">
        <f>IF(DB534&gt;0, "true", "false")</f>
        <v>true</v>
      </c>
      <c r="DB534" s="76">
        <f>AP534</f>
        <v>0.78520000000000001</v>
      </c>
      <c r="DC534" s="16">
        <f>IF(ISNUMBER($AQ534),$AQ534+HLOOKUP($DC$5,$J$2:$Y$8,4,FALSE)*VLOOKUP($AC534,$B$32:$G$45,MATCH($AD534,$B$33:$G$33,0),FALSE)+HLOOKUP($DC$5,$J$2:$Y$8,5,FALSE)*VLOOKUP($AC534,$B$47:$G$60,MATCH($AD534,$B$48:$G$48,0),FALSE),"N/A")</f>
        <v>715.2941176470589</v>
      </c>
      <c r="DD534" s="16">
        <f>IF(ISNUMBER($AR534),$AR534+HLOOKUP($DC$5,$J$2:$Y$8,4,FALSE)*VLOOKUP($AC534,$B$32:$G$45,MATCH($AD534,$B$33:$G$33,0),FALSE)+HLOOKUP($DC$5,$J$2:$Y$8,5,FALSE)*VLOOKUP($AC534,$B$47:$G$60,MATCH($AD534,$B$48:$G$48,0),FALSE),"N/A")</f>
        <v>2378.3529411764707</v>
      </c>
      <c r="DE534" s="16">
        <f>IF(ISNUMBER($AS534),$AS534+HLOOKUP($DC$5,$J$2:$Y$8,4,FALSE)*VLOOKUP($AC534,$B$32:$G$45,MATCH($AD534,$B$33:$G$33,0),FALSE)+HLOOKUP($DC$5,$J$2:$Y$8,5,FALSE)*VLOOKUP($AC534,$B$47:$G$60,MATCH($AD534,$B$48:$G$48,0),FALSE),"N/A")</f>
        <v>2378.3529411764707</v>
      </c>
      <c r="DF534" s="16" t="str">
        <f>IF(DG534&gt;0, "true", "false")</f>
        <v>false</v>
      </c>
      <c r="DG534" s="76">
        <f>AT534</f>
        <v>0</v>
      </c>
      <c r="DH534" s="16">
        <f>IF(ISNUMBER($AQ534),$AQ534+HLOOKUP($DH$5,$J$2:$Y$8,4,FALSE)*VLOOKUP($AC534,$B$32:$G$45,MATCH($AD534,$B$33:$G$33,0),FALSE)+HLOOKUP($DH$5,$J$2:$Y$8,5,FALSE)*VLOOKUP($AC534,$B$47:$G$60,MATCH($AD534,$B$48:$G$48,0),FALSE),"N/A")</f>
        <v>646.2941176470589</v>
      </c>
      <c r="DI534" s="16">
        <f>IF(ISNUMBER($AR534),$AR534+HLOOKUP($DH$5,$J$2:$Y$8,4,FALSE)*VLOOKUP($AC534,$B$32:$G$45,MATCH($AD534,$B$33:$G$33,0),FALSE)+HLOOKUP($DH$5,$J$2:$Y$8,5,FALSE)*VLOOKUP($AC534,$B$47:$G$60,MATCH($AD534,$B$48:$G$48,0),FALSE),"N/A")</f>
        <v>2309.3529411764707</v>
      </c>
      <c r="DJ534" s="16">
        <f>IF(ISNUMBER($AS534),$AS534+HLOOKUP($DH$5,$J$2:$Y$8,4,FALSE)*VLOOKUP($AC534,$B$32:$G$45,MATCH($AD534,$B$33:$G$33,0),FALSE)+HLOOKUP($DH$5,$J$2:$Y$8,5,FALSE)*VLOOKUP($AC534,$B$47:$G$60,MATCH($AD534,$B$48:$G$48,0),FALSE),"N/A")</f>
        <v>2309.3529411764707</v>
      </c>
      <c r="DK534" s="16" t="str">
        <f>IF(DL534&gt;0, "true", "false")</f>
        <v>false</v>
      </c>
      <c r="DL534" s="76">
        <f>AT534</f>
        <v>0</v>
      </c>
      <c r="DM534" s="16">
        <f>IF(ISNUMBER($AQ534),$AQ534+HLOOKUP($DM$5,$J$2:$Y$8,4,FALSE)*VLOOKUP($AC534,$B$32:$G$45,MATCH($AD534,$B$33:$G$33,0),FALSE)+HLOOKUP($DM$5,$J$2:$Y$8,5,FALSE)*VLOOKUP($AC534,$B$47:$G$60,MATCH($AD534,$B$48:$G$48,0),FALSE),"N/A")</f>
        <v>715.2941176470589</v>
      </c>
      <c r="DN534" s="16">
        <f>IF(ISNUMBER($AR534),$AR534+HLOOKUP($DM$5,$J$2:$Y$8,4,FALSE)*VLOOKUP($AC534,$B$32:$G$45,MATCH($AD534,$B$33:$G$33,0),FALSE)+HLOOKUP($DM$5,$J$2:$Y$8,5,FALSE)*VLOOKUP($AC534,$B$47:$G$60,MATCH($AD534,$B$48:$G$48,0),FALSE),"N/A")</f>
        <v>2378.3529411764707</v>
      </c>
      <c r="DO534" s="16">
        <f>IF(ISNUMBER($AS534),$AS534+HLOOKUP($DM$5,$J$2:$Y$8,4,FALSE)*VLOOKUP($AC534,$B$32:$G$45,MATCH($AD534,$B$33:$G$33,0),FALSE)+HLOOKUP($DM$5,$J$2:$Y$8,5,FALSE)*VLOOKUP($AC534,$B$47:$G$60,MATCH($AD534,$B$48:$G$48,0),FALSE),"N/A")</f>
        <v>2378.3529411764707</v>
      </c>
      <c r="DP534" s="16" t="str">
        <f>IF(DQ534&gt;0, "true", "false")</f>
        <v>false</v>
      </c>
      <c r="DQ534" s="76">
        <f>AT534</f>
        <v>0</v>
      </c>
      <c r="DR534" s="16">
        <f>IF(ISNUMBER($AQ534),$AQ534+HLOOKUP($DR$5,$J$2:$Y$8,4,FALSE)*VLOOKUP($AC534,$B$32:$G$45,MATCH($AD534,$B$33:$G$33,0),FALSE)+HLOOKUP($DR$5,$J$2:$Y$8,5,FALSE)*VLOOKUP($AC534,$B$47:$G$60,MATCH($AD534,$B$48:$G$48,0),FALSE),"N/A")</f>
        <v>646.2941176470589</v>
      </c>
      <c r="DS534" s="16">
        <f>IF(ISNUMBER($AR534),$AR534+HLOOKUP($DR$5,$J$2:$Y$8,4,FALSE)*VLOOKUP($AC534,$B$32:$G$45,MATCH($AD534,$B$33:$G$33,0),FALSE)+HLOOKUP($DR$5,$J$2:$Y$8,5,FALSE)*VLOOKUP($AC534,$B$47:$G$60,MATCH($AD534,$B$48:$G$48,0),FALSE),"N/A")</f>
        <v>2309.3529411764707</v>
      </c>
      <c r="DT534" s="16">
        <f>IF(ISNUMBER($AS534),$AS534+HLOOKUP($DR$5,$J$2:$Y$8,4,FALSE)*VLOOKUP($AC534,$B$32:$G$45,MATCH($AD534,$B$33:$G$33,0),FALSE)+HLOOKUP($DR$5,$J$2:$Y$8,5,FALSE)*VLOOKUP($AC534,$B$47:$G$60,MATCH($AD534,$B$48:$G$48,0),FALSE),"N/A")</f>
        <v>2309.3529411764707</v>
      </c>
      <c r="DU534" s="16" t="str">
        <f>IF(DV534&gt;0, "true", "false")</f>
        <v>false</v>
      </c>
      <c r="DV534" s="76">
        <f>AT534</f>
        <v>0</v>
      </c>
    </row>
    <row r="535" spans="27:126" x14ac:dyDescent="0.35">
      <c r="AA535" s="74" t="s">
        <v>114</v>
      </c>
      <c r="AB535" s="73" t="str">
        <f t="shared" si="1404"/>
        <v>-</v>
      </c>
      <c r="AC535" s="23" t="s">
        <v>7</v>
      </c>
      <c r="AD535" s="40" t="s">
        <v>3</v>
      </c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47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76"/>
      <c r="CN535" s="16"/>
      <c r="CO535" s="16"/>
      <c r="CP535" s="16"/>
      <c r="CQ535" s="16"/>
      <c r="CR535" s="76"/>
      <c r="CS535" s="16"/>
      <c r="CT535" s="16"/>
      <c r="CU535" s="16"/>
      <c r="CV535" s="16"/>
      <c r="CW535" s="76"/>
      <c r="CX535" s="16"/>
      <c r="CY535" s="16"/>
      <c r="CZ535" s="16"/>
      <c r="DA535" s="16"/>
      <c r="DB535" s="76"/>
      <c r="DC535" s="16"/>
      <c r="DD535" s="16"/>
      <c r="DE535" s="16"/>
      <c r="DF535" s="16"/>
      <c r="DG535" s="76"/>
      <c r="DH535" s="16"/>
      <c r="DI535" s="16"/>
      <c r="DJ535" s="16"/>
      <c r="DK535" s="16"/>
      <c r="DL535" s="76"/>
      <c r="DM535" s="16"/>
      <c r="DN535" s="16"/>
      <c r="DO535" s="16"/>
      <c r="DP535" s="16"/>
      <c r="DQ535" s="76"/>
      <c r="DR535" s="16"/>
      <c r="DS535" s="16"/>
      <c r="DT535" s="16"/>
      <c r="DU535" s="16"/>
      <c r="DV535" s="76"/>
    </row>
    <row r="536" spans="27:126" x14ac:dyDescent="0.35">
      <c r="AA536" s="74" t="s">
        <v>114</v>
      </c>
      <c r="AB536" s="73" t="str">
        <f t="shared" si="1404"/>
        <v>-</v>
      </c>
      <c r="AC536" s="23" t="s">
        <v>8</v>
      </c>
      <c r="AD536" s="40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47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76"/>
      <c r="CN536" s="16"/>
      <c r="CO536" s="16"/>
      <c r="CP536" s="16"/>
      <c r="CQ536" s="16"/>
      <c r="CR536" s="76"/>
      <c r="CS536" s="16"/>
      <c r="CT536" s="16"/>
      <c r="CU536" s="16"/>
      <c r="CV536" s="16"/>
      <c r="CW536" s="76"/>
      <c r="CX536" s="16"/>
      <c r="CY536" s="16"/>
      <c r="CZ536" s="16"/>
      <c r="DA536" s="16"/>
      <c r="DB536" s="76"/>
      <c r="DC536" s="16"/>
      <c r="DD536" s="16"/>
      <c r="DE536" s="16"/>
      <c r="DF536" s="16"/>
      <c r="DG536" s="76"/>
      <c r="DH536" s="16"/>
      <c r="DI536" s="16"/>
      <c r="DJ536" s="16"/>
      <c r="DK536" s="16"/>
      <c r="DL536" s="76"/>
      <c r="DM536" s="16"/>
      <c r="DN536" s="16"/>
      <c r="DO536" s="16"/>
      <c r="DP536" s="16"/>
      <c r="DQ536" s="76"/>
      <c r="DR536" s="16"/>
      <c r="DS536" s="16"/>
      <c r="DT536" s="16"/>
      <c r="DU536" s="16"/>
      <c r="DV536" s="76"/>
    </row>
    <row r="537" spans="27:126" x14ac:dyDescent="0.35">
      <c r="AA537" s="74" t="s">
        <v>114</v>
      </c>
      <c r="AB537" s="73" t="str">
        <f t="shared" si="1404"/>
        <v>-</v>
      </c>
      <c r="AC537" s="23" t="s">
        <v>9</v>
      </c>
      <c r="AD537" s="40" t="s">
        <v>3</v>
      </c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47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76"/>
      <c r="CN537" s="16"/>
      <c r="CO537" s="16"/>
      <c r="CP537" s="16"/>
      <c r="CQ537" s="16"/>
      <c r="CR537" s="76"/>
      <c r="CS537" s="16"/>
      <c r="CT537" s="16"/>
      <c r="CU537" s="16"/>
      <c r="CV537" s="16"/>
      <c r="CW537" s="76"/>
      <c r="CX537" s="16"/>
      <c r="CY537" s="16"/>
      <c r="CZ537" s="16"/>
      <c r="DA537" s="16"/>
      <c r="DB537" s="76"/>
      <c r="DC537" s="16"/>
      <c r="DD537" s="16"/>
      <c r="DE537" s="16"/>
      <c r="DF537" s="16"/>
      <c r="DG537" s="76"/>
      <c r="DH537" s="16"/>
      <c r="DI537" s="16"/>
      <c r="DJ537" s="16"/>
      <c r="DK537" s="16"/>
      <c r="DL537" s="76"/>
      <c r="DM537" s="16"/>
      <c r="DN537" s="16"/>
      <c r="DO537" s="16"/>
      <c r="DP537" s="16"/>
      <c r="DQ537" s="76"/>
      <c r="DR537" s="16"/>
      <c r="DS537" s="16"/>
      <c r="DT537" s="16"/>
      <c r="DU537" s="16"/>
      <c r="DV537" s="76"/>
    </row>
    <row r="538" spans="27:126" x14ac:dyDescent="0.35">
      <c r="AA538" s="74">
        <v>1.5</v>
      </c>
      <c r="AB538" s="73">
        <f t="shared" si="1404"/>
        <v>19.499999999999751</v>
      </c>
      <c r="AC538" s="23" t="s">
        <v>10</v>
      </c>
      <c r="AD538" s="40" t="s">
        <v>3</v>
      </c>
      <c r="AE538" s="16">
        <f>[2]gamma_Schätzung_Corr_Poll!E113</f>
        <v>38</v>
      </c>
      <c r="AF538" s="16">
        <f>[2]gamma_Schätzung_Corr_Poll!E114</f>
        <v>38.200000000000003</v>
      </c>
      <c r="AG538" s="16">
        <f>[2]gamma_Schätzung_Corr_Poll!E115</f>
        <v>45.6</v>
      </c>
      <c r="AH538" s="16">
        <f>[2]gamma_Schätzung_Corr_Poll!E111</f>
        <v>0.99880000000000002</v>
      </c>
      <c r="AI538" s="16">
        <f>[2]gamma_Schätzung_Corr_Poll!F113</f>
        <v>38</v>
      </c>
      <c r="AJ538" s="16">
        <f>[2]gamma_Schätzung_Corr_Poll!F114</f>
        <v>38.299999999999997</v>
      </c>
      <c r="AK538" s="16">
        <f>[2]gamma_Schätzung_Corr_Poll!F115</f>
        <v>45.6</v>
      </c>
      <c r="AL538" s="16">
        <f>[2]gamma_Schätzung_Corr_Poll!F111</f>
        <v>0.96866666666666668</v>
      </c>
      <c r="AM538" s="16">
        <f>[2]gamma_Schätzung_Corr_Poll!G113</f>
        <v>38</v>
      </c>
      <c r="AN538" s="16">
        <f>[2]gamma_Schätzung_Corr_Poll!G114</f>
        <v>38.299999999999997</v>
      </c>
      <c r="AO538" s="16">
        <f>[2]gamma_Schätzung_Corr_Poll!G115</f>
        <v>45.6</v>
      </c>
      <c r="AP538" s="16">
        <f>[2]gamma_Schätzung_Corr_Poll!G111</f>
        <v>0.97319999999999995</v>
      </c>
      <c r="AQ538" s="16">
        <f>[2]gamma_Schätzung_Corr_Poll!H113</f>
        <v>38</v>
      </c>
      <c r="AR538" s="16">
        <f>[2]gamma_Schätzung_Corr_Poll!H114</f>
        <v>45.6</v>
      </c>
      <c r="AS538" s="16">
        <f>[2]gamma_Schätzung_Corr_Poll!H115</f>
        <v>45.6</v>
      </c>
      <c r="AT538" s="16">
        <f>[2]gamma_Schätzung_Corr_Poll!H111</f>
        <v>0</v>
      </c>
      <c r="AU538" s="16">
        <f>IF(ISNUMBER($AE538),IF(OR(HLOOKUP($AU$5,$I$2:$Y$8,4,FALSE)=1,HLOOKUP($AU$5,$I$2:$Y$8,5,FALSE)=1,),HLOOKUP($AU$5,$I$2:$Y$8,4,FALSE)*VLOOKUP($AC538,$B$32:$G$45,MATCH($AD538,$B$33:$G$33,0),FALSE)+HLOOKUP($AU$5,$I$2:$Y$8,5,FALSE)*VLOOKUP($AC538,$B$47:$G$60,MATCH($AD538,$B$48:$G$48,0),FALSE)+$AE538,$AE538),"N/A")</f>
        <v>38</v>
      </c>
      <c r="AV538" s="16">
        <f>IF(ISNUMBER($AF538),$AF538*SQRT(SUMSQ(HLOOKUP($AU$5,$J$2:$Y$8,2,FALSE)*VLOOKUP($AC538,$B$2:$G$15,MATCH($AD538,$B$3:$G$3,0),FALSE),HLOOKUP($AU$5,$J$2:$Y$8,3,FALSE)*VLOOKUP($AC538,$B$17:$G$30,MATCH($AD538,$B$18:$G$18,0),FALSE),HLOOKUP($AU$5,$J$2:$Y$8,6,FALSE)))+HLOOKUP($AU$5,$J$2:$Y$8,4,FALSE)*VLOOKUP($AC538,$B$32:$G$45,MATCH($AD538,$B$33:$G$33,0),FALSE)+HLOOKUP($AU$5,$J$2:$Y$8,5,FALSE)*VLOOKUP($AC538,$B$47:$G$60,MATCH($AD538,$B$48:$G$48,0),FALSE),"N/A")</f>
        <v>38.200000000000003</v>
      </c>
      <c r="AW538" s="16">
        <f>IF(ISNUMBER($AG538),IF(OR(HLOOKUP($AU$5,$I$2:$Y$8,4,FALSE)=1,HLOOKUP($AU$5,$I$2:$Y$8,5,FALSE)=1,),HLOOKUP($AU$5,$I$2:$Y$8,4,FALSE)*VLOOKUP($AC538,$B$32:$G$45,MATCH($AD538,$B$33:$G$33,0),FALSE)+HLOOKUP($AU$5,$I$2:$Y$8,5,FALSE)*VLOOKUP($AC538,$B$47:$G$60,MATCH($AD538,$B$48:$G$48,0),FALSE)+$AG538,$AG538),"N/A")</f>
        <v>45.6</v>
      </c>
      <c r="AX538" s="47" t="str">
        <f>IF(AY538&gt;0, "true", "false")</f>
        <v>true</v>
      </c>
      <c r="AY538" s="16">
        <f>AH538</f>
        <v>0.99880000000000002</v>
      </c>
      <c r="AZ538" s="16">
        <f>IF(ISNUMBER($AE538),IF(OR(HLOOKUP($AZ$5,$I$2:$Y$8,4,FALSE)=1,HLOOKUP($AZ$5,$I$2:$Y$8,5,FALSE)=1,),HLOOKUP($AZ$5,$I$2:$Y$8,4,FALSE)*VLOOKUP($AC538,$B$32:$G$45,MATCH($AD538,$B$33:$G$33,0),FALSE)+HLOOKUP($AZ$5,$I$2:$Y$8,5,FALSE)*VLOOKUP($AC538,$B$47:$G$60,MATCH($AD538,$B$48:$G$48,0),FALSE)+$AE538,$AE538),"N/A")</f>
        <v>38</v>
      </c>
      <c r="BA538" s="16">
        <f>IF(ISNUMBER($AF538),$AF538*SQRT(SUMSQ(HLOOKUP($AZ$5,$J$2:$Y$8,2,FALSE)*VLOOKUP($AC538,$B$2:$G$15,MATCH($AD538,$B$3:$G$3,0),FALSE),HLOOKUP($AZ$5,$J$2:$Y$8,3,FALSE)*VLOOKUP($AC538,$B$17:$G$30,MATCH($AD538,$B$18:$G$18,0),FALSE),HLOOKUP($AZ$5,$J$2:$Y$8,6,FALSE)))+HLOOKUP($AZ$5,$J$2:$Y$8,4,FALSE)*VLOOKUP($AC538,$B$32:$G$45,MATCH($AD538,$B$33:$G$33,0),FALSE)+HLOOKUP($AZ$5,$J$2:$Y$8,5,FALSE)*VLOOKUP($AC538,$B$47:$G$60,MATCH($AD538,$B$48:$G$48,0),FALSE),"N/A")</f>
        <v>38.200000000000003</v>
      </c>
      <c r="BB538" s="16">
        <f>IF(ISNUMBER($AG538),IF(OR(HLOOKUP($AZ$5,$I$2:$Y$8,4,FALSE)=1,HLOOKUP($AZ$5,$I$2:$Y$8,5,FALSE)=1,),HLOOKUP($AZ$5,$I$2:$Y$8,4,FALSE)*VLOOKUP($AC538,$B$32:$G$45,MATCH($AD538,$B$33:$G$33,0),FALSE)+HLOOKUP($AZ$5,$I$2:$Y$8,5,FALSE)*VLOOKUP($AC538,$B$47:$G$60,MATCH($AD538,$B$48:$G$48,0),FALSE)+$AG538,$AG538),"N/A")</f>
        <v>45.6</v>
      </c>
      <c r="BC538" s="16" t="str">
        <f>IF(BD538&gt;0, "true", "false")</f>
        <v>true</v>
      </c>
      <c r="BD538" s="16">
        <f>AH538</f>
        <v>0.99880000000000002</v>
      </c>
      <c r="BE538" s="16">
        <f>IF(ISNUMBER($AE538),IF(OR(HLOOKUP($BE$5,$I$2:$Y$8,4,FALSE)=1,HLOOKUP($BE$5,$I$2:$Y$8,5,FALSE)=1,),HLOOKUP($BE$5,$I$2:$Y$8,4,FALSE)*VLOOKUP($AC538,$B$32:$G$45,MATCH($AD538,$B$33:$G$33,0),FALSE)+HLOOKUP($AU$5,$I$2:$Y$8,5,FALSE)*VLOOKUP($AC538,$B$47:$G$60,MATCH($AD538,$B$48:$G$48,0),FALSE)+$AE538,$AE538),"N/A")</f>
        <v>38</v>
      </c>
      <c r="BF538" s="16">
        <f>IF(ISNUMBER($AF538),$AF538*SQRT(SUMSQ(HLOOKUP($BE$5,$J$2:$Y$8,2,FALSE)*VLOOKUP($AC538,$B$2:$G$15,MATCH($AD538,$B$3:$G$3,0),FALSE),HLOOKUP($BE$5,$J$2:$Y$8,3,FALSE)*VLOOKUP($AC538,$B$17:$G$30,MATCH($AD538,$B$18:$G$18,0),FALSE),HLOOKUP($BE$5,$J$2:$Y$8,6,FALSE)))+HLOOKUP($BE$5,$J$2:$Y$8,4,FALSE)*VLOOKUP($AC538,$B$32:$G$45,MATCH($AD538,$B$33:$G$33,0),FALSE)+HLOOKUP($BE$5,$J$2:$Y$8,5,FALSE)*VLOOKUP($AC538,$B$47:$G$60,MATCH($AD538,$B$48:$G$48,0),FALSE),"N/A")</f>
        <v>38.200000000000003</v>
      </c>
      <c r="BG538" s="16">
        <f>IF(ISNUMBER($AG538),IF(OR(HLOOKUP($BE$5,$I$2:$Y$8,4,FALSE)=1,HLOOKUP($BE$5,$I$2:$Y$8,5,FALSE)=1,),HLOOKUP($BE$5,$I$2:$Y$8,4,FALSE)*VLOOKUP($AC538,$B$32:$G$45,MATCH($AD538,$B$33:$G$33,0),FALSE)+HLOOKUP($BE$5,$I$2:$Y$8,5,FALSE)*VLOOKUP($AC538,$B$47:$G$60,MATCH($AD538,$B$48:$G$48,0),FALSE)+$AG538,$AG538),"N/A")</f>
        <v>45.6</v>
      </c>
      <c r="BH538" s="16" t="str">
        <f>IF(BI538&gt;0, "true", "false")</f>
        <v>true</v>
      </c>
      <c r="BI538" s="16">
        <f>AH538</f>
        <v>0.99880000000000002</v>
      </c>
      <c r="BJ538" s="16">
        <f>IF(ISNUMBER($AE538),IF(OR(HLOOKUP($BJ$5,$I$2:$Y$8,4,FALSE)=1,HLOOKUP($BJ$5,$I$2:$Y$8,5,FALSE)=1,),HLOOKUP($BJ$5,$I$2:$Y$8,4,FALSE)*VLOOKUP($AC538,$B$32:$G$45,MATCH($AD538,$B$33:$G$33,0),FALSE)+HLOOKUP($BJ$5,$I$2:$Y$8,5,FALSE)*VLOOKUP($AC538,$B$47:$G$60,MATCH($AD538,$B$48:$G$48,0),FALSE)+$AE538,$AE538),"N/A")</f>
        <v>38</v>
      </c>
      <c r="BK538" s="16">
        <f>IF(ISNUMBER($AF538),$AF538*SQRT(SUMSQ(HLOOKUP($BJ$5,$J$2:$Y$8,2,FALSE)*VLOOKUP($AC538,$B$2:$G$15,MATCH($AD538,$B$3:$G$3,0),FALSE),HLOOKUP($BJ$5,$J$2:$Y$8,3,FALSE)*VLOOKUP($AC538,$B$17:$G$30,MATCH($AD538,$B$18:$G$18,0),FALSE),HLOOKUP($BJ$5,$J$2:$Y$8,6,FALSE)))+HLOOKUP($BJ$5,$J$2:$Y$8,4,FALSE)*VLOOKUP($AC538,$B$32:$G$45,MATCH($AD538,$B$33:$G$33,0),FALSE)+HLOOKUP($BJ$5,$J$2:$Y$8,5,FALSE)*VLOOKUP($AC538,$B$47:$G$60,MATCH($AD538,$B$48:$G$48,0),FALSE),"N/A")</f>
        <v>38.200000000000003</v>
      </c>
      <c r="BL538" s="16">
        <f>IF(ISNUMBER($AG538),IF(OR(HLOOKUP($BJ$5,$I$2:$Y$8,4,FALSE)=1,HLOOKUP($BJ$5,$I$2:$Y$8,5,FALSE)=1,),HLOOKUP($BJ$5,$I$2:$Y$8,4,FALSE)*VLOOKUP($AC538,$B$32:$G$45,MATCH($AD538,$B$33:$G$33,0),FALSE)+HLOOKUP($BJ$5,$I$2:$Y$8,5,FALSE)*VLOOKUP($AC538,$B$47:$G$60,MATCH($AD538,$B$48:$G$48,0),FALSE)+$AG538,$AG538),"N/A")</f>
        <v>45.6</v>
      </c>
      <c r="BM538" s="16" t="str">
        <f>IF(BN538&gt;0, "true", "false")</f>
        <v>true</v>
      </c>
      <c r="BN538" s="16">
        <f>AH538</f>
        <v>0.99880000000000002</v>
      </c>
      <c r="BO538" s="16">
        <f>IF(ISNUMBER($AI538),$AI538+HLOOKUP($BO$5,$J$2:$Y$8,4,FALSE)*VLOOKUP($AC538,$B$32:$G$45,MATCH($AD538,$B$33:$G$33,0),FALSE)+HLOOKUP($BO$5,$J$2:$Y$8,5,FALSE)*VLOOKUP($AC538,$B$47:$G$60,MATCH($AD538,$B$48:$G$48,0),FALSE),"N/A")</f>
        <v>38</v>
      </c>
      <c r="BP538" s="16">
        <f>IF(ISNUMBER($AJ538),$AJ538+HLOOKUP($BO$5,$J$2:$Y$8,4,FALSE)*VLOOKUP($AC538,$B$32:$G$45,MATCH($AD538,$B$33:$G$33,0),FALSE)+HLOOKUP($BO$5,$J$2:$Y$8,5,FALSE)*VLOOKUP($AC538,$B$47:$G$60,MATCH($AD538,$B$48:$G$48,0),FALSE),"N/A")</f>
        <v>38.299999999999997</v>
      </c>
      <c r="BQ538" s="16">
        <f>IF(ISNUMBER($AK538),$AK538+HLOOKUP($BO$5,$J$2:$Y$8,4,FALSE)*VLOOKUP($AC538,$B$32:$G$45,MATCH($AD538,$B$33:$G$33,0),FALSE)+HLOOKUP($BO$5,$J$2:$Y$8,5,FALSE)*VLOOKUP($AC538,$B$47:$G$60,MATCH($AD538,$B$48:$G$48,0),FALSE),"N/A")</f>
        <v>45.6</v>
      </c>
      <c r="BR538" s="16" t="str">
        <f>IF(BS538&gt;0, "true", "false")</f>
        <v>true</v>
      </c>
      <c r="BS538" s="16">
        <f>AL538</f>
        <v>0.96866666666666668</v>
      </c>
      <c r="BT538" s="16">
        <f>IF(ISNUMBER($AI538),$AI538+HLOOKUP($BT$5,$J$2:$Y$8,4,FALSE)*VLOOKUP($AC538,$B$32:$G$45,MATCH($AD538,$B$33:$G$33,0),FALSE)+HLOOKUP($BT$5,$J$2:$Y$8,5,FALSE)*VLOOKUP($AC538,$B$47:$G$60,MATCH($AD538,$B$48:$G$48,0),FALSE),"N/A")</f>
        <v>38</v>
      </c>
      <c r="BU538" s="16">
        <f>IF(ISNUMBER($AJ538),$AJ538+HLOOKUP($BT$5,$J$2:$Y$8,4,FALSE)*VLOOKUP($AC538,$B$32:$G$45,MATCH($AD538,$B$33:$G$33,0),FALSE)+HLOOKUP($BT$5,$J$2:$Y$8,5,FALSE)*VLOOKUP($AC538,$B$47:$G$60,MATCH($AD538,$B$48:$G$48,0),FALSE),"N/A")</f>
        <v>38.299999999999997</v>
      </c>
      <c r="BV538" s="16">
        <f>IF(ISNUMBER($AK538),$AK538+HLOOKUP($BT$5,$J$2:$Y$8,4,FALSE)*VLOOKUP($AC538,$B$32:$G$45,MATCH($AD538,$B$33:$G$33,0),FALSE)+HLOOKUP($BT$5,$J$2:$Y$8,5,FALSE)*VLOOKUP($AC538,$B$47:$G$60,MATCH($AD538,$B$48:$G$48,0),FALSE),"N/A")</f>
        <v>45.6</v>
      </c>
      <c r="BW538" s="16" t="str">
        <f>IF(BX538&gt;0, "true", "false")</f>
        <v>true</v>
      </c>
      <c r="BX538" s="16">
        <f>AL538</f>
        <v>0.96866666666666668</v>
      </c>
      <c r="BY538" s="16">
        <f>IF(ISNUMBER($AI538),$AI538+HLOOKUP($BY$5,$J$2:$Y$8,4,FALSE)*VLOOKUP($AC538,$B$32:$G$45,MATCH($AD538,$B$33:$G$33,0),FALSE)+HLOOKUP($BY$5,$J$2:$Y$8,5,FALSE)*VLOOKUP($AC538,$B$47:$G$60,MATCH($AD538,$B$48:$G$48,0),FALSE),"N/A")</f>
        <v>38</v>
      </c>
      <c r="BZ538" s="16">
        <f>IF(ISNUMBER($AJ538),$AJ538+HLOOKUP($BY$5,$J$2:$Y$8,4,FALSE)*VLOOKUP($AC538,$B$32:$G$45,MATCH($AD538,$B$33:$G$33,0),FALSE)+HLOOKUP($BY$5,$J$2:$Y$8,5,FALSE)*VLOOKUP($AC538,$B$47:$G$60,MATCH($AD538,$B$48:$G$48,0),FALSE),"N/A")</f>
        <v>38.299999999999997</v>
      </c>
      <c r="CA538" s="16">
        <f>IF(ISNUMBER($AK538),$AK538+HLOOKUP($BY$5,$J$2:$Y$8,4,FALSE)*VLOOKUP($AC538,$B$32:$G$45,MATCH($AD538,$B$33:$G$33,0),FALSE)+HLOOKUP($BY$5,$J$2:$Y$8,5,FALSE)*VLOOKUP($AC538,$B$47:$G$60,MATCH($AD538,$B$48:$G$48,0),FALSE),"N/A")</f>
        <v>45.6</v>
      </c>
      <c r="CB538" s="16" t="str">
        <f>IF(CC538&gt;0, "true", "false")</f>
        <v>true</v>
      </c>
      <c r="CC538" s="16">
        <f>AL538</f>
        <v>0.96866666666666668</v>
      </c>
      <c r="CD538" s="16">
        <f>IF(ISNUMBER($AI538),$AI538+HLOOKUP($CD$5,$J$2:$Y$8,4,FALSE)*VLOOKUP($AC538,$B$32:$G$45,MATCH($AD538,$B$33:$G$33,0),FALSE)+HLOOKUP($CD$5,$J$2:$Y$8,5,FALSE)*VLOOKUP($AC538,$B$47:$G$60,MATCH($AD538,$B$48:$G$48,0),FALSE),"N/A")</f>
        <v>38</v>
      </c>
      <c r="CE538" s="16">
        <f>IF(ISNUMBER($AJ538),$AJ538+HLOOKUP($CD$5,$J$2:$Y$8,4,FALSE)*VLOOKUP($AC538,$B$32:$G$45,MATCH($AD538,$B$33:$G$33,0),FALSE)+HLOOKUP($CD$5,$J$2:$Y$8,5,FALSE)*VLOOKUP($AC538,$B$47:$G$60,MATCH($AD538,$B$48:$G$48,0),FALSE),"N/A")</f>
        <v>38.299999999999997</v>
      </c>
      <c r="CF538" s="16">
        <f>IF(ISNUMBER($AK538),$AK538+HLOOKUP($CD$5,$J$2:$Y$8,4,FALSE)*VLOOKUP($AC538,$B$32:$G$45,MATCH($AD538,$B$33:$G$33,0),FALSE)+HLOOKUP($CD$5,$J$2:$Y$8,5,FALSE)*VLOOKUP($AC538,$B$47:$G$60,MATCH($AD538,$B$48:$G$48,0),FALSE),"N/A")</f>
        <v>45.6</v>
      </c>
      <c r="CG538" s="16" t="str">
        <f>IF(CH538&gt;0, "true", "false")</f>
        <v>true</v>
      </c>
      <c r="CH538" s="16">
        <f>AL538</f>
        <v>0.96866666666666668</v>
      </c>
      <c r="CI538" s="16">
        <f>IF(ISNUMBER($AM538),$AM538+HLOOKUP($CI$5,$J$2:$Y$8,4,FALSE)*VLOOKUP($AC538,$B$32:$G$45,MATCH($AD538,$B$33:$G$33,0),FALSE)+HLOOKUP($CI$5,$J$2:$Y$8,5,FALSE)*VLOOKUP($AC538,$B$47:$G$60,MATCH($AD538,$B$48:$G$48,0),FALSE),"N/A")</f>
        <v>38</v>
      </c>
      <c r="CJ538" s="16">
        <f>IF(ISNUMBER($AN538),$AN538+HLOOKUP($CI$5,$J$2:$Y$8,4,FALSE)*VLOOKUP($AC538,$B$32:$G$45,MATCH($AD538,$B$33:$G$33,0),FALSE)+HLOOKUP($CI$5,$J$2:$Y$8,5,FALSE)*VLOOKUP($AC538,$B$47:$G$60,MATCH($AD538,$B$48:$G$48,0),FALSE),"N/A")</f>
        <v>38.299999999999997</v>
      </c>
      <c r="CK538" s="16">
        <f>IF(ISNUMBER($AO538),$AO538+HLOOKUP($CI$5,$J$2:$Y$8,4,FALSE)*VLOOKUP($AC538,$B$32:$G$45,MATCH($AD538,$B$33:$G$33,0),FALSE)+HLOOKUP($CI$5,$J$2:$Y$8,5,FALSE)*VLOOKUP($AC538,$B$47:$G$60,MATCH($AD538,$B$48:$G$48,0),FALSE),"N/A")</f>
        <v>45.6</v>
      </c>
      <c r="CL538" s="16" t="str">
        <f>IF(CM538&gt;0, "true", "false")</f>
        <v>true</v>
      </c>
      <c r="CM538" s="76">
        <f>AP538</f>
        <v>0.97319999999999995</v>
      </c>
      <c r="CN538" s="16">
        <f>IF(ISNUMBER($AM538),$AM538+HLOOKUP($CN$5,$J$2:$Y$8,4,FALSE)*VLOOKUP($AC538,$B$32:$G$45,MATCH($AD538,$B$33:$G$33,0),FALSE)+HLOOKUP($CN$5,$J$2:$Y$8,5,FALSE)*VLOOKUP($AC538,$B$47:$G$60,MATCH($AD538,$B$48:$G$48,0),FALSE),"N/A")</f>
        <v>38</v>
      </c>
      <c r="CO538" s="16">
        <f>IF(ISNUMBER($AN538),$AN538+HLOOKUP($CN$5,$J$2:$Y$8,4,FALSE)*VLOOKUP($AC538,$B$32:$G$45,MATCH($AD538,$B$33:$G$33,0),FALSE)+HLOOKUP($CN$5,$J$2:$Y$8,5,FALSE)*VLOOKUP($AC538,$B$47:$G$60,MATCH($AD538,$B$48:$G$48,0),FALSE),"N/A")</f>
        <v>38.299999999999997</v>
      </c>
      <c r="CP538" s="16">
        <f>IF(ISNUMBER($AO538),$AO538+HLOOKUP($CN$5,$J$2:$Y$8,4,FALSE)*VLOOKUP($AC538,$B$32:$G$45,MATCH($AD538,$B$33:$G$33,0),FALSE)+HLOOKUP($CN$5,$J$2:$Y$8,5,FALSE)*VLOOKUP($AC538,$B$47:$G$60,MATCH($AD538,$B$48:$G$48,0),FALSE),"N/A")</f>
        <v>45.6</v>
      </c>
      <c r="CQ538" s="16" t="str">
        <f>IF(CR538&gt;0, "true", "false")</f>
        <v>true</v>
      </c>
      <c r="CR538" s="76">
        <f>AP538</f>
        <v>0.97319999999999995</v>
      </c>
      <c r="CS538" s="16">
        <f>IF(ISNUMBER($AM538),$AM538+HLOOKUP($CS$5,$J$2:$Y$8,4,FALSE)*VLOOKUP($AC538,$B$32:$G$45,MATCH($AD538,$B$33:$G$33,0),FALSE)+HLOOKUP($CS$5,$J$2:$Y$8,5,FALSE)*VLOOKUP($AC538,$B$47:$G$60,MATCH($AD538,$B$48:$G$48,0),FALSE),"N/A")</f>
        <v>38</v>
      </c>
      <c r="CT538" s="16">
        <f>IF(ISNUMBER($AN538),$AN538+HLOOKUP($CS$5,$J$2:$Y$8,4,FALSE)*VLOOKUP($AC538,$B$32:$G$45,MATCH($AD538,$B$33:$G$33,0),FALSE)+HLOOKUP($CS$5,$J$2:$Y$8,5,FALSE)*VLOOKUP($AC538,$B$47:$G$60,MATCH($AD538,$B$48:$G$48,0),FALSE),"N/A")</f>
        <v>38.299999999999997</v>
      </c>
      <c r="CU538" s="16">
        <f>IF(ISNUMBER($AO538),$AO538+HLOOKUP($CS$5,$J$2:$Y$8,4,FALSE)*VLOOKUP($AC538,$B$32:$G$45,MATCH($AD538,$B$33:$G$33,0),FALSE)+HLOOKUP($CS$5,$J$2:$Y$8,5,FALSE)*VLOOKUP($AC538,$B$47:$G$60,MATCH($AD538,$B$48:$G$48,0),FALSE),"N/A")</f>
        <v>45.6</v>
      </c>
      <c r="CV538" s="16" t="str">
        <f>IF(CW538&gt;0, "true", "false")</f>
        <v>true</v>
      </c>
      <c r="CW538" s="76">
        <f>AP538</f>
        <v>0.97319999999999995</v>
      </c>
      <c r="CX538" s="16">
        <f>IF(ISNUMBER($AM538),$AM538+HLOOKUP($CX$5,$J$2:$Y$8,4,FALSE)*VLOOKUP($AC538,$B$32:$G$45,MATCH($AD538,$B$33:$G$33,0),FALSE)+HLOOKUP($CX$5,$J$2:$Y$8,5,FALSE)*VLOOKUP($AC538,$B$47:$G$60,MATCH($AD538,$B$48:$G$48,0),FALSE),"N/A")</f>
        <v>38</v>
      </c>
      <c r="CY538" s="16">
        <f>IF(ISNUMBER($AN538),$AN538+HLOOKUP($CX$5,$J$2:$Y$8,4,FALSE)*VLOOKUP($AC538,$B$32:$G$45,MATCH($AD538,$B$33:$G$33,0),FALSE)+HLOOKUP($CX$5,$J$2:$Y$8,5,FALSE)*VLOOKUP($AC538,$B$47:$G$60,MATCH($AD538,$B$48:$G$48,0),FALSE),"N/A")</f>
        <v>38.299999999999997</v>
      </c>
      <c r="CZ538" s="16">
        <f>IF(ISNUMBER($AO538),$AO538+HLOOKUP($CX$5,$J$2:$Y$8,4,FALSE)*VLOOKUP($AC538,$B$32:$G$45,MATCH($AD538,$B$33:$G$33,0),FALSE)+HLOOKUP($CX$5,$J$2:$Y$8,5,FALSE)*VLOOKUP($AC538,$B$47:$G$60,MATCH($AD538,$B$48:$G$48,0),FALSE),"N/A")</f>
        <v>45.6</v>
      </c>
      <c r="DA538" s="16" t="str">
        <f>IF(DB538&gt;0, "true", "false")</f>
        <v>true</v>
      </c>
      <c r="DB538" s="76">
        <f>AP538</f>
        <v>0.97319999999999995</v>
      </c>
      <c r="DC538" s="16">
        <f>IF(ISNUMBER($AQ538),$AQ538+HLOOKUP($DC$5,$J$2:$Y$8,4,FALSE)*VLOOKUP($AC538,$B$32:$G$45,MATCH($AD538,$B$33:$G$33,0),FALSE)+HLOOKUP($DC$5,$J$2:$Y$8,5,FALSE)*VLOOKUP($AC538,$B$47:$G$60,MATCH($AD538,$B$48:$G$48,0),FALSE),"N/A")</f>
        <v>38</v>
      </c>
      <c r="DD538" s="16">
        <f>IF(ISNUMBER($AR538),$AR538+HLOOKUP($DC$5,$J$2:$Y$8,4,FALSE)*VLOOKUP($AC538,$B$32:$G$45,MATCH($AD538,$B$33:$G$33,0),FALSE)+HLOOKUP($DC$5,$J$2:$Y$8,5,FALSE)*VLOOKUP($AC538,$B$47:$G$60,MATCH($AD538,$B$48:$G$48,0),FALSE),"N/A")</f>
        <v>45.6</v>
      </c>
      <c r="DE538" s="16">
        <f>IF(ISNUMBER($AS538),$AS538+HLOOKUP($DC$5,$J$2:$Y$8,4,FALSE)*VLOOKUP($AC538,$B$32:$G$45,MATCH($AD538,$B$33:$G$33,0),FALSE)+HLOOKUP($DC$5,$J$2:$Y$8,5,FALSE)*VLOOKUP($AC538,$B$47:$G$60,MATCH($AD538,$B$48:$G$48,0),FALSE),"N/A")</f>
        <v>45.6</v>
      </c>
      <c r="DF538" s="16" t="str">
        <f>IF(DG538&gt;0, "true", "false")</f>
        <v>false</v>
      </c>
      <c r="DG538" s="76">
        <f>AT538</f>
        <v>0</v>
      </c>
      <c r="DH538" s="16">
        <f>IF(ISNUMBER($AQ538),$AQ538+HLOOKUP($DH$5,$J$2:$Y$8,4,FALSE)*VLOOKUP($AC538,$B$32:$G$45,MATCH($AD538,$B$33:$G$33,0),FALSE)+HLOOKUP($DH$5,$J$2:$Y$8,5,FALSE)*VLOOKUP($AC538,$B$47:$G$60,MATCH($AD538,$B$48:$G$48,0),FALSE),"N/A")</f>
        <v>38</v>
      </c>
      <c r="DI538" s="16">
        <f>IF(ISNUMBER($AR538),$AR538+HLOOKUP($DH$5,$J$2:$Y$8,4,FALSE)*VLOOKUP($AC538,$B$32:$G$45,MATCH($AD538,$B$33:$G$33,0),FALSE)+HLOOKUP($DH$5,$J$2:$Y$8,5,FALSE)*VLOOKUP($AC538,$B$47:$G$60,MATCH($AD538,$B$48:$G$48,0),FALSE),"N/A")</f>
        <v>45.6</v>
      </c>
      <c r="DJ538" s="16">
        <f>IF(ISNUMBER($AS538),$AS538+HLOOKUP($DH$5,$J$2:$Y$8,4,FALSE)*VLOOKUP($AC538,$B$32:$G$45,MATCH($AD538,$B$33:$G$33,0),FALSE)+HLOOKUP($DH$5,$J$2:$Y$8,5,FALSE)*VLOOKUP($AC538,$B$47:$G$60,MATCH($AD538,$B$48:$G$48,0),FALSE),"N/A")</f>
        <v>45.6</v>
      </c>
      <c r="DK538" s="16" t="str">
        <f>IF(DL538&gt;0, "true", "false")</f>
        <v>false</v>
      </c>
      <c r="DL538" s="76">
        <f>AT538</f>
        <v>0</v>
      </c>
      <c r="DM538" s="16">
        <f>IF(ISNUMBER($AQ538),$AQ538+HLOOKUP($DM$5,$J$2:$Y$8,4,FALSE)*VLOOKUP($AC538,$B$32:$G$45,MATCH($AD538,$B$33:$G$33,0),FALSE)+HLOOKUP($DM$5,$J$2:$Y$8,5,FALSE)*VLOOKUP($AC538,$B$47:$G$60,MATCH($AD538,$B$48:$G$48,0),FALSE),"N/A")</f>
        <v>38</v>
      </c>
      <c r="DN538" s="16">
        <f>IF(ISNUMBER($AR538),$AR538+HLOOKUP($DM$5,$J$2:$Y$8,4,FALSE)*VLOOKUP($AC538,$B$32:$G$45,MATCH($AD538,$B$33:$G$33,0),FALSE)+HLOOKUP($DM$5,$J$2:$Y$8,5,FALSE)*VLOOKUP($AC538,$B$47:$G$60,MATCH($AD538,$B$48:$G$48,0),FALSE),"N/A")</f>
        <v>45.6</v>
      </c>
      <c r="DO538" s="16">
        <f>IF(ISNUMBER($AS538),$AS538+HLOOKUP($DM$5,$J$2:$Y$8,4,FALSE)*VLOOKUP($AC538,$B$32:$G$45,MATCH($AD538,$B$33:$G$33,0),FALSE)+HLOOKUP($DM$5,$J$2:$Y$8,5,FALSE)*VLOOKUP($AC538,$B$47:$G$60,MATCH($AD538,$B$48:$G$48,0),FALSE),"N/A")</f>
        <v>45.6</v>
      </c>
      <c r="DP538" s="16" t="str">
        <f>IF(DQ538&gt;0, "true", "false")</f>
        <v>false</v>
      </c>
      <c r="DQ538" s="76">
        <f>AT538</f>
        <v>0</v>
      </c>
      <c r="DR538" s="16">
        <f>IF(ISNUMBER($AQ538),$AQ538+HLOOKUP($DR$5,$J$2:$Y$8,4,FALSE)*VLOOKUP($AC538,$B$32:$G$45,MATCH($AD538,$B$33:$G$33,0),FALSE)+HLOOKUP($DR$5,$J$2:$Y$8,5,FALSE)*VLOOKUP($AC538,$B$47:$G$60,MATCH($AD538,$B$48:$G$48,0),FALSE),"N/A")</f>
        <v>38</v>
      </c>
      <c r="DS538" s="16">
        <f>IF(ISNUMBER($AR538),$AR538+HLOOKUP($DR$5,$J$2:$Y$8,4,FALSE)*VLOOKUP($AC538,$B$32:$G$45,MATCH($AD538,$B$33:$G$33,0),FALSE)+HLOOKUP($DR$5,$J$2:$Y$8,5,FALSE)*VLOOKUP($AC538,$B$47:$G$60,MATCH($AD538,$B$48:$G$48,0),FALSE),"N/A")</f>
        <v>45.6</v>
      </c>
      <c r="DT538" s="16">
        <f>IF(ISNUMBER($AS538),$AS538+HLOOKUP($DR$5,$J$2:$Y$8,4,FALSE)*VLOOKUP($AC538,$B$32:$G$45,MATCH($AD538,$B$33:$G$33,0),FALSE)+HLOOKUP($DR$5,$J$2:$Y$8,5,FALSE)*VLOOKUP($AC538,$B$47:$G$60,MATCH($AD538,$B$48:$G$48,0),FALSE),"N/A")</f>
        <v>45.6</v>
      </c>
      <c r="DU538" s="16" t="str">
        <f>IF(DV538&gt;0, "true", "false")</f>
        <v>false</v>
      </c>
      <c r="DV538" s="76">
        <f>AT538</f>
        <v>0</v>
      </c>
    </row>
    <row r="539" spans="27:126" x14ac:dyDescent="0.35">
      <c r="AA539" s="74" t="s">
        <v>114</v>
      </c>
      <c r="AB539" s="73" t="str">
        <f t="shared" si="1404"/>
        <v>-</v>
      </c>
      <c r="AC539" s="23" t="s">
        <v>11</v>
      </c>
      <c r="AD539" s="40" t="s">
        <v>3</v>
      </c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47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76"/>
      <c r="CN539" s="16"/>
      <c r="CO539" s="16"/>
      <c r="CP539" s="16"/>
      <c r="CQ539" s="16"/>
      <c r="CR539" s="76"/>
      <c r="CS539" s="16"/>
      <c r="CT539" s="16"/>
      <c r="CU539" s="16"/>
      <c r="CV539" s="16"/>
      <c r="CW539" s="76"/>
      <c r="CX539" s="16"/>
      <c r="CY539" s="16"/>
      <c r="CZ539" s="16"/>
      <c r="DA539" s="16"/>
      <c r="DB539" s="76"/>
      <c r="DC539" s="16"/>
      <c r="DD539" s="16"/>
      <c r="DE539" s="16"/>
      <c r="DF539" s="16"/>
      <c r="DG539" s="76"/>
      <c r="DH539" s="16"/>
      <c r="DI539" s="16"/>
      <c r="DJ539" s="16"/>
      <c r="DK539" s="16"/>
      <c r="DL539" s="76"/>
      <c r="DM539" s="16"/>
      <c r="DN539" s="16"/>
      <c r="DO539" s="16"/>
      <c r="DP539" s="16"/>
      <c r="DQ539" s="76"/>
      <c r="DR539" s="16"/>
      <c r="DS539" s="16"/>
      <c r="DT539" s="16"/>
      <c r="DU539" s="16"/>
      <c r="DV539" s="76"/>
    </row>
    <row r="540" spans="27:126" x14ac:dyDescent="0.35">
      <c r="AA540" s="74">
        <v>1.5</v>
      </c>
      <c r="AB540" s="73">
        <f t="shared" si="1404"/>
        <v>19.499999999999751</v>
      </c>
      <c r="AC540" s="23" t="s">
        <v>12</v>
      </c>
      <c r="AD540" s="40" t="s">
        <v>3</v>
      </c>
      <c r="AE540" s="16">
        <f>[2]gamma_Schätzung_Corr_Poll!E132</f>
        <v>38</v>
      </c>
      <c r="AF540" s="16">
        <f>[2]gamma_Schätzung_Corr_Poll!E133</f>
        <v>38.200000000000003</v>
      </c>
      <c r="AG540" s="16">
        <f>[2]gamma_Schätzung_Corr_Poll!E134</f>
        <v>45.6</v>
      </c>
      <c r="AH540" s="16">
        <f>[2]gamma_Schätzung_Corr_Poll!E130</f>
        <v>0.996</v>
      </c>
      <c r="AI540" s="16">
        <f>[2]gamma_Schätzung_Corr_Poll!F132</f>
        <v>38</v>
      </c>
      <c r="AJ540" s="16">
        <f>[2]gamma_Schätzung_Corr_Poll!F133</f>
        <v>38.299999999999997</v>
      </c>
      <c r="AK540" s="16">
        <f>[2]gamma_Schätzung_Corr_Poll!F134</f>
        <v>45.6</v>
      </c>
      <c r="AL540" s="16">
        <f>[2]gamma_Schätzung_Corr_Poll!F130</f>
        <v>0.96533333333333338</v>
      </c>
      <c r="AM540" s="16">
        <f>[2]gamma_Schätzung_Corr_Poll!G132</f>
        <v>38</v>
      </c>
      <c r="AN540" s="16">
        <f>[2]gamma_Schätzung_Corr_Poll!G133</f>
        <v>38.299999999999997</v>
      </c>
      <c r="AO540" s="16">
        <f>[2]gamma_Schätzung_Corr_Poll!G134</f>
        <v>45.6</v>
      </c>
      <c r="AP540" s="16">
        <f>[2]gamma_Schätzung_Corr_Poll!G130</f>
        <v>0.96799999999999997</v>
      </c>
      <c r="AQ540" s="16">
        <f>[2]gamma_Schätzung_Corr_Poll!H132</f>
        <v>38</v>
      </c>
      <c r="AR540" s="16">
        <f>[2]gamma_Schätzung_Corr_Poll!H133</f>
        <v>45.6</v>
      </c>
      <c r="AS540" s="16">
        <f>[2]gamma_Schätzung_Corr_Poll!H134</f>
        <v>45.6</v>
      </c>
      <c r="AT540" s="16">
        <f>[2]gamma_Schätzung_Corr_Poll!H130</f>
        <v>0</v>
      </c>
      <c r="AU540" s="16">
        <f>IF(ISNUMBER($AE540),IF(OR(HLOOKUP($AU$5,$I$2:$Y$8,4,FALSE)=1,HLOOKUP($AU$5,$I$2:$Y$8,5,FALSE)=1,),HLOOKUP($AU$5,$I$2:$Y$8,4,FALSE)*VLOOKUP($AC540,$B$32:$G$45,MATCH($AD540,$B$33:$G$33,0),FALSE)+HLOOKUP($AU$5,$I$2:$Y$8,5,FALSE)*VLOOKUP($AC540,$B$47:$G$60,MATCH($AD540,$B$48:$G$48,0),FALSE)+$AE540,$AE540),"N/A")</f>
        <v>38</v>
      </c>
      <c r="AV540" s="16">
        <f>IF(ISNUMBER($AF540),$AF540*SQRT(SUMSQ(HLOOKUP($AU$5,$J$2:$Y$8,2,FALSE)*VLOOKUP($AC540,$B$2:$G$15,MATCH($AD540,$B$3:$G$3,0),FALSE),HLOOKUP($AU$5,$J$2:$Y$8,3,FALSE)*VLOOKUP($AC540,$B$17:$G$30,MATCH($AD540,$B$18:$G$18,0),FALSE),HLOOKUP($AU$5,$J$2:$Y$8,6,FALSE)))+HLOOKUP($AU$5,$J$2:$Y$8,4,FALSE)*VLOOKUP($AC540,$B$32:$G$45,MATCH($AD540,$B$33:$G$33,0),FALSE)+HLOOKUP($AU$5,$J$2:$Y$8,5,FALSE)*VLOOKUP($AC540,$B$47:$G$60,MATCH($AD540,$B$48:$G$48,0),FALSE),"N/A")</f>
        <v>38.200000000000003</v>
      </c>
      <c r="AW540" s="16">
        <f>IF(ISNUMBER($AG540),IF(OR(HLOOKUP($AU$5,$I$2:$Y$8,4,FALSE)=1,HLOOKUP($AU$5,$I$2:$Y$8,5,FALSE)=1,),HLOOKUP($AU$5,$I$2:$Y$8,4,FALSE)*VLOOKUP($AC540,$B$32:$G$45,MATCH($AD540,$B$33:$G$33,0),FALSE)+HLOOKUP($AU$5,$I$2:$Y$8,5,FALSE)*VLOOKUP($AC540,$B$47:$G$60,MATCH($AD540,$B$48:$G$48,0),FALSE)+$AG540,$AG540),"N/A")</f>
        <v>45.6</v>
      </c>
      <c r="AX540" s="47" t="str">
        <f>IF(AY540&gt;0, "true", "false")</f>
        <v>true</v>
      </c>
      <c r="AY540" s="16">
        <f>AH540</f>
        <v>0.996</v>
      </c>
      <c r="AZ540" s="16">
        <f>IF(ISNUMBER($AE540),IF(OR(HLOOKUP($AZ$5,$I$2:$Y$8,4,FALSE)=1,HLOOKUP($AZ$5,$I$2:$Y$8,5,FALSE)=1,),HLOOKUP($AZ$5,$I$2:$Y$8,4,FALSE)*VLOOKUP($AC540,$B$32:$G$45,MATCH($AD540,$B$33:$G$33,0),FALSE)+HLOOKUP($AZ$5,$I$2:$Y$8,5,FALSE)*VLOOKUP($AC540,$B$47:$G$60,MATCH($AD540,$B$48:$G$48,0),FALSE)+$AE540,$AE540),"N/A")</f>
        <v>38</v>
      </c>
      <c r="BA540" s="16">
        <f>IF(ISNUMBER($AF540),$AF540*SQRT(SUMSQ(HLOOKUP($AZ$5,$J$2:$Y$8,2,FALSE)*VLOOKUP($AC540,$B$2:$G$15,MATCH($AD540,$B$3:$G$3,0),FALSE),HLOOKUP($AZ$5,$J$2:$Y$8,3,FALSE)*VLOOKUP($AC540,$B$17:$G$30,MATCH($AD540,$B$18:$G$18,0),FALSE),HLOOKUP($AZ$5,$J$2:$Y$8,6,FALSE)))+HLOOKUP($AZ$5,$J$2:$Y$8,4,FALSE)*VLOOKUP($AC540,$B$32:$G$45,MATCH($AD540,$B$33:$G$33,0),FALSE)+HLOOKUP($AZ$5,$J$2:$Y$8,5,FALSE)*VLOOKUP($AC540,$B$47:$G$60,MATCH($AD540,$B$48:$G$48,0),FALSE),"N/A")</f>
        <v>38.200000000000003</v>
      </c>
      <c r="BB540" s="16">
        <f>IF(ISNUMBER($AG540),IF(OR(HLOOKUP($AZ$5,$I$2:$Y$8,4,FALSE)=1,HLOOKUP($AZ$5,$I$2:$Y$8,5,FALSE)=1,),HLOOKUP($AZ$5,$I$2:$Y$8,4,FALSE)*VLOOKUP($AC540,$B$32:$G$45,MATCH($AD540,$B$33:$G$33,0),FALSE)+HLOOKUP($AZ$5,$I$2:$Y$8,5,FALSE)*VLOOKUP($AC540,$B$47:$G$60,MATCH($AD540,$B$48:$G$48,0),FALSE)+$AG540,$AG540),"N/A")</f>
        <v>45.6</v>
      </c>
      <c r="BC540" s="16" t="str">
        <f>IF(BD540&gt;0, "true", "false")</f>
        <v>true</v>
      </c>
      <c r="BD540" s="16">
        <f>AH540</f>
        <v>0.996</v>
      </c>
      <c r="BE540" s="16">
        <f>IF(ISNUMBER($AE540),IF(OR(HLOOKUP($BE$5,$I$2:$Y$8,4,FALSE)=1,HLOOKUP($BE$5,$I$2:$Y$8,5,FALSE)=1,),HLOOKUP($BE$5,$I$2:$Y$8,4,FALSE)*VLOOKUP($AC540,$B$32:$G$45,MATCH($AD540,$B$33:$G$33,0),FALSE)+HLOOKUP($AU$5,$I$2:$Y$8,5,FALSE)*VLOOKUP($AC540,$B$47:$G$60,MATCH($AD540,$B$48:$G$48,0),FALSE)+$AE540,$AE540),"N/A")</f>
        <v>38</v>
      </c>
      <c r="BF540" s="16">
        <f>IF(ISNUMBER($AF540),$AF540*SQRT(SUMSQ(HLOOKUP($BE$5,$J$2:$Y$8,2,FALSE)*VLOOKUP($AC540,$B$2:$G$15,MATCH($AD540,$B$3:$G$3,0),FALSE),HLOOKUP($BE$5,$J$2:$Y$8,3,FALSE)*VLOOKUP($AC540,$B$17:$G$30,MATCH($AD540,$B$18:$G$18,0),FALSE),HLOOKUP($BE$5,$J$2:$Y$8,6,FALSE)))+HLOOKUP($BE$5,$J$2:$Y$8,4,FALSE)*VLOOKUP($AC540,$B$32:$G$45,MATCH($AD540,$B$33:$G$33,0),FALSE)+HLOOKUP($BE$5,$J$2:$Y$8,5,FALSE)*VLOOKUP($AC540,$B$47:$G$60,MATCH($AD540,$B$48:$G$48,0),FALSE),"N/A")</f>
        <v>38.200000000000003</v>
      </c>
      <c r="BG540" s="16">
        <f>IF(ISNUMBER($AG540),IF(OR(HLOOKUP($BE$5,$I$2:$Y$8,4,FALSE)=1,HLOOKUP($BE$5,$I$2:$Y$8,5,FALSE)=1,),HLOOKUP($BE$5,$I$2:$Y$8,4,FALSE)*VLOOKUP($AC540,$B$32:$G$45,MATCH($AD540,$B$33:$G$33,0),FALSE)+HLOOKUP($BE$5,$I$2:$Y$8,5,FALSE)*VLOOKUP($AC540,$B$47:$G$60,MATCH($AD540,$B$48:$G$48,0),FALSE)+$AG540,$AG540),"N/A")</f>
        <v>45.6</v>
      </c>
      <c r="BH540" s="16" t="str">
        <f>IF(BI540&gt;0, "true", "false")</f>
        <v>true</v>
      </c>
      <c r="BI540" s="16">
        <f>AH540</f>
        <v>0.996</v>
      </c>
      <c r="BJ540" s="16">
        <f>IF(ISNUMBER($AE540),IF(OR(HLOOKUP($BJ$5,$I$2:$Y$8,4,FALSE)=1,HLOOKUP($BJ$5,$I$2:$Y$8,5,FALSE)=1,),HLOOKUP($BJ$5,$I$2:$Y$8,4,FALSE)*VLOOKUP($AC540,$B$32:$G$45,MATCH($AD540,$B$33:$G$33,0),FALSE)+HLOOKUP($BJ$5,$I$2:$Y$8,5,FALSE)*VLOOKUP($AC540,$B$47:$G$60,MATCH($AD540,$B$48:$G$48,0),FALSE)+$AE540,$AE540),"N/A")</f>
        <v>38</v>
      </c>
      <c r="BK540" s="16">
        <f>IF(ISNUMBER($AF540),$AF540*SQRT(SUMSQ(HLOOKUP($BJ$5,$J$2:$Y$8,2,FALSE)*VLOOKUP($AC540,$B$2:$G$15,MATCH($AD540,$B$3:$G$3,0),FALSE),HLOOKUP($BJ$5,$J$2:$Y$8,3,FALSE)*VLOOKUP($AC540,$B$17:$G$30,MATCH($AD540,$B$18:$G$18,0),FALSE),HLOOKUP($BJ$5,$J$2:$Y$8,6,FALSE)))+HLOOKUP($BJ$5,$J$2:$Y$8,4,FALSE)*VLOOKUP($AC540,$B$32:$G$45,MATCH($AD540,$B$33:$G$33,0),FALSE)+HLOOKUP($BJ$5,$J$2:$Y$8,5,FALSE)*VLOOKUP($AC540,$B$47:$G$60,MATCH($AD540,$B$48:$G$48,0),FALSE),"N/A")</f>
        <v>38.200000000000003</v>
      </c>
      <c r="BL540" s="16">
        <f>IF(ISNUMBER($AG540),IF(OR(HLOOKUP($BJ$5,$I$2:$Y$8,4,FALSE)=1,HLOOKUP($BJ$5,$I$2:$Y$8,5,FALSE)=1,),HLOOKUP($BJ$5,$I$2:$Y$8,4,FALSE)*VLOOKUP($AC540,$B$32:$G$45,MATCH($AD540,$B$33:$G$33,0),FALSE)+HLOOKUP($BJ$5,$I$2:$Y$8,5,FALSE)*VLOOKUP($AC540,$B$47:$G$60,MATCH($AD540,$B$48:$G$48,0),FALSE)+$AG540,$AG540),"N/A")</f>
        <v>45.6</v>
      </c>
      <c r="BM540" s="16" t="str">
        <f>IF(BN540&gt;0, "true", "false")</f>
        <v>true</v>
      </c>
      <c r="BN540" s="16">
        <f>AH540</f>
        <v>0.996</v>
      </c>
      <c r="BO540" s="16">
        <f>IF(ISNUMBER($AI540),$AI540+HLOOKUP($BO$5,$J$2:$Y$8,4,FALSE)*VLOOKUP($AC540,$B$32:$G$45,MATCH($AD540,$B$33:$G$33,0),FALSE)+HLOOKUP($BO$5,$J$2:$Y$8,5,FALSE)*VLOOKUP($AC540,$B$47:$G$60,MATCH($AD540,$B$48:$G$48,0),FALSE),"N/A")</f>
        <v>38</v>
      </c>
      <c r="BP540" s="16">
        <f>IF(ISNUMBER($AJ540),$AJ540+HLOOKUP($BO$5,$J$2:$Y$8,4,FALSE)*VLOOKUP($AC540,$B$32:$G$45,MATCH($AD540,$B$33:$G$33,0),FALSE)+HLOOKUP($BO$5,$J$2:$Y$8,5,FALSE)*VLOOKUP($AC540,$B$47:$G$60,MATCH($AD540,$B$48:$G$48,0),FALSE),"N/A")</f>
        <v>38.299999999999997</v>
      </c>
      <c r="BQ540" s="16">
        <f>IF(ISNUMBER($AK540),$AK540+HLOOKUP($BO$5,$J$2:$Y$8,4,FALSE)*VLOOKUP($AC540,$B$32:$G$45,MATCH($AD540,$B$33:$G$33,0),FALSE)+HLOOKUP($BO$5,$J$2:$Y$8,5,FALSE)*VLOOKUP($AC540,$B$47:$G$60,MATCH($AD540,$B$48:$G$48,0),FALSE),"N/A")</f>
        <v>45.6</v>
      </c>
      <c r="BR540" s="16" t="str">
        <f>IF(BS540&gt;0, "true", "false")</f>
        <v>true</v>
      </c>
      <c r="BS540" s="16">
        <f>AL540</f>
        <v>0.96533333333333338</v>
      </c>
      <c r="BT540" s="16">
        <f>IF(ISNUMBER($AI540),$AI540+HLOOKUP($BT$5,$J$2:$Y$8,4,FALSE)*VLOOKUP($AC540,$B$32:$G$45,MATCH($AD540,$B$33:$G$33,0),FALSE)+HLOOKUP($BT$5,$J$2:$Y$8,5,FALSE)*VLOOKUP($AC540,$B$47:$G$60,MATCH($AD540,$B$48:$G$48,0),FALSE),"N/A")</f>
        <v>38</v>
      </c>
      <c r="BU540" s="16">
        <f>IF(ISNUMBER($AJ540),$AJ540+HLOOKUP($BT$5,$J$2:$Y$8,4,FALSE)*VLOOKUP($AC540,$B$32:$G$45,MATCH($AD540,$B$33:$G$33,0),FALSE)+HLOOKUP($BT$5,$J$2:$Y$8,5,FALSE)*VLOOKUP($AC540,$B$47:$G$60,MATCH($AD540,$B$48:$G$48,0),FALSE),"N/A")</f>
        <v>38.299999999999997</v>
      </c>
      <c r="BV540" s="16">
        <f>IF(ISNUMBER($AK540),$AK540+HLOOKUP($BT$5,$J$2:$Y$8,4,FALSE)*VLOOKUP($AC540,$B$32:$G$45,MATCH($AD540,$B$33:$G$33,0),FALSE)+HLOOKUP($BT$5,$J$2:$Y$8,5,FALSE)*VLOOKUP($AC540,$B$47:$G$60,MATCH($AD540,$B$48:$G$48,0),FALSE),"N/A")</f>
        <v>45.6</v>
      </c>
      <c r="BW540" s="16" t="str">
        <f>IF(BX540&gt;0, "true", "false")</f>
        <v>true</v>
      </c>
      <c r="BX540" s="16">
        <f>AL540</f>
        <v>0.96533333333333338</v>
      </c>
      <c r="BY540" s="16">
        <f>IF(ISNUMBER($AI540),$AI540+HLOOKUP($BY$5,$J$2:$Y$8,4,FALSE)*VLOOKUP($AC540,$B$32:$G$45,MATCH($AD540,$B$33:$G$33,0),FALSE)+HLOOKUP($BY$5,$J$2:$Y$8,5,FALSE)*VLOOKUP($AC540,$B$47:$G$60,MATCH($AD540,$B$48:$G$48,0),FALSE),"N/A")</f>
        <v>38</v>
      </c>
      <c r="BZ540" s="16">
        <f>IF(ISNUMBER($AJ540),$AJ540+HLOOKUP($BY$5,$J$2:$Y$8,4,FALSE)*VLOOKUP($AC540,$B$32:$G$45,MATCH($AD540,$B$33:$G$33,0),FALSE)+HLOOKUP($BY$5,$J$2:$Y$8,5,FALSE)*VLOOKUP($AC540,$B$47:$G$60,MATCH($AD540,$B$48:$G$48,0),FALSE),"N/A")</f>
        <v>38.299999999999997</v>
      </c>
      <c r="CA540" s="16">
        <f>IF(ISNUMBER($AK540),$AK540+HLOOKUP($BY$5,$J$2:$Y$8,4,FALSE)*VLOOKUP($AC540,$B$32:$G$45,MATCH($AD540,$B$33:$G$33,0),FALSE)+HLOOKUP($BY$5,$J$2:$Y$8,5,FALSE)*VLOOKUP($AC540,$B$47:$G$60,MATCH($AD540,$B$48:$G$48,0),FALSE),"N/A")</f>
        <v>45.6</v>
      </c>
      <c r="CB540" s="16" t="str">
        <f>IF(CC540&gt;0, "true", "false")</f>
        <v>true</v>
      </c>
      <c r="CC540" s="16">
        <f>AL540</f>
        <v>0.96533333333333338</v>
      </c>
      <c r="CD540" s="16">
        <f>IF(ISNUMBER($AI540),$AI540+HLOOKUP($CD$5,$J$2:$Y$8,4,FALSE)*VLOOKUP($AC540,$B$32:$G$45,MATCH($AD540,$B$33:$G$33,0),FALSE)+HLOOKUP($CD$5,$J$2:$Y$8,5,FALSE)*VLOOKUP($AC540,$B$47:$G$60,MATCH($AD540,$B$48:$G$48,0),FALSE),"N/A")</f>
        <v>38</v>
      </c>
      <c r="CE540" s="16">
        <f>IF(ISNUMBER($AJ540),$AJ540+HLOOKUP($CD$5,$J$2:$Y$8,4,FALSE)*VLOOKUP($AC540,$B$32:$G$45,MATCH($AD540,$B$33:$G$33,0),FALSE)+HLOOKUP($CD$5,$J$2:$Y$8,5,FALSE)*VLOOKUP($AC540,$B$47:$G$60,MATCH($AD540,$B$48:$G$48,0),FALSE),"N/A")</f>
        <v>38.299999999999997</v>
      </c>
      <c r="CF540" s="16">
        <f>IF(ISNUMBER($AK540),$AK540+HLOOKUP($CD$5,$J$2:$Y$8,4,FALSE)*VLOOKUP($AC540,$B$32:$G$45,MATCH($AD540,$B$33:$G$33,0),FALSE)+HLOOKUP($CD$5,$J$2:$Y$8,5,FALSE)*VLOOKUP($AC540,$B$47:$G$60,MATCH($AD540,$B$48:$G$48,0),FALSE),"N/A")</f>
        <v>45.6</v>
      </c>
      <c r="CG540" s="16" t="str">
        <f>IF(CH540&gt;0, "true", "false")</f>
        <v>true</v>
      </c>
      <c r="CH540" s="16">
        <f>AL540</f>
        <v>0.96533333333333338</v>
      </c>
      <c r="CI540" s="16">
        <f>IF(ISNUMBER($AM540),$AM540+HLOOKUP($CI$5,$J$2:$Y$8,4,FALSE)*VLOOKUP($AC540,$B$32:$G$45,MATCH($AD540,$B$33:$G$33,0),FALSE)+HLOOKUP($CI$5,$J$2:$Y$8,5,FALSE)*VLOOKUP($AC540,$B$47:$G$60,MATCH($AD540,$B$48:$G$48,0),FALSE),"N/A")</f>
        <v>38</v>
      </c>
      <c r="CJ540" s="16">
        <f>IF(ISNUMBER($AN540),$AN540+HLOOKUP($CI$5,$J$2:$Y$8,4,FALSE)*VLOOKUP($AC540,$B$32:$G$45,MATCH($AD540,$B$33:$G$33,0),FALSE)+HLOOKUP($CI$5,$J$2:$Y$8,5,FALSE)*VLOOKUP($AC540,$B$47:$G$60,MATCH($AD540,$B$48:$G$48,0),FALSE),"N/A")</f>
        <v>38.299999999999997</v>
      </c>
      <c r="CK540" s="16">
        <f>IF(ISNUMBER($AO540),$AO540+HLOOKUP($CI$5,$J$2:$Y$8,4,FALSE)*VLOOKUP($AC540,$B$32:$G$45,MATCH($AD540,$B$33:$G$33,0),FALSE)+HLOOKUP($CI$5,$J$2:$Y$8,5,FALSE)*VLOOKUP($AC540,$B$47:$G$60,MATCH($AD540,$B$48:$G$48,0),FALSE),"N/A")</f>
        <v>45.6</v>
      </c>
      <c r="CL540" s="16" t="str">
        <f>IF(CM540&gt;0, "true", "false")</f>
        <v>true</v>
      </c>
      <c r="CM540" s="76">
        <f>AP540</f>
        <v>0.96799999999999997</v>
      </c>
      <c r="CN540" s="16">
        <f>IF(ISNUMBER($AM540),$AM540+HLOOKUP($CN$5,$J$2:$Y$8,4,FALSE)*VLOOKUP($AC540,$B$32:$G$45,MATCH($AD540,$B$33:$G$33,0),FALSE)+HLOOKUP($CN$5,$J$2:$Y$8,5,FALSE)*VLOOKUP($AC540,$B$47:$G$60,MATCH($AD540,$B$48:$G$48,0),FALSE),"N/A")</f>
        <v>38</v>
      </c>
      <c r="CO540" s="16">
        <f>IF(ISNUMBER($AN540),$AN540+HLOOKUP($CN$5,$J$2:$Y$8,4,FALSE)*VLOOKUP($AC540,$B$32:$G$45,MATCH($AD540,$B$33:$G$33,0),FALSE)+HLOOKUP($CN$5,$J$2:$Y$8,5,FALSE)*VLOOKUP($AC540,$B$47:$G$60,MATCH($AD540,$B$48:$G$48,0),FALSE),"N/A")</f>
        <v>38.299999999999997</v>
      </c>
      <c r="CP540" s="16">
        <f>IF(ISNUMBER($AO540),$AO540+HLOOKUP($CN$5,$J$2:$Y$8,4,FALSE)*VLOOKUP($AC540,$B$32:$G$45,MATCH($AD540,$B$33:$G$33,0),FALSE)+HLOOKUP($CN$5,$J$2:$Y$8,5,FALSE)*VLOOKUP($AC540,$B$47:$G$60,MATCH($AD540,$B$48:$G$48,0),FALSE),"N/A")</f>
        <v>45.6</v>
      </c>
      <c r="CQ540" s="16" t="str">
        <f>IF(CR540&gt;0, "true", "false")</f>
        <v>true</v>
      </c>
      <c r="CR540" s="76">
        <f>AP540</f>
        <v>0.96799999999999997</v>
      </c>
      <c r="CS540" s="16">
        <f>IF(ISNUMBER($AM540),$AM540+HLOOKUP($CS$5,$J$2:$Y$8,4,FALSE)*VLOOKUP($AC540,$B$32:$G$45,MATCH($AD540,$B$33:$G$33,0),FALSE)+HLOOKUP($CS$5,$J$2:$Y$8,5,FALSE)*VLOOKUP($AC540,$B$47:$G$60,MATCH($AD540,$B$48:$G$48,0),FALSE),"N/A")</f>
        <v>38</v>
      </c>
      <c r="CT540" s="16">
        <f>IF(ISNUMBER($AN540),$AN540+HLOOKUP($CS$5,$J$2:$Y$8,4,FALSE)*VLOOKUP($AC540,$B$32:$G$45,MATCH($AD540,$B$33:$G$33,0),FALSE)+HLOOKUP($CS$5,$J$2:$Y$8,5,FALSE)*VLOOKUP($AC540,$B$47:$G$60,MATCH($AD540,$B$48:$G$48,0),FALSE),"N/A")</f>
        <v>38.299999999999997</v>
      </c>
      <c r="CU540" s="16">
        <f>IF(ISNUMBER($AO540),$AO540+HLOOKUP($CS$5,$J$2:$Y$8,4,FALSE)*VLOOKUP($AC540,$B$32:$G$45,MATCH($AD540,$B$33:$G$33,0),FALSE)+HLOOKUP($CS$5,$J$2:$Y$8,5,FALSE)*VLOOKUP($AC540,$B$47:$G$60,MATCH($AD540,$B$48:$G$48,0),FALSE),"N/A")</f>
        <v>45.6</v>
      </c>
      <c r="CV540" s="16" t="str">
        <f>IF(CW540&gt;0, "true", "false")</f>
        <v>true</v>
      </c>
      <c r="CW540" s="76">
        <f>AP540</f>
        <v>0.96799999999999997</v>
      </c>
      <c r="CX540" s="16">
        <f>IF(ISNUMBER($AM540),$AM540+HLOOKUP($CX$5,$J$2:$Y$8,4,FALSE)*VLOOKUP($AC540,$B$32:$G$45,MATCH($AD540,$B$33:$G$33,0),FALSE)+HLOOKUP($CX$5,$J$2:$Y$8,5,FALSE)*VLOOKUP($AC540,$B$47:$G$60,MATCH($AD540,$B$48:$G$48,0),FALSE),"N/A")</f>
        <v>38</v>
      </c>
      <c r="CY540" s="16">
        <f>IF(ISNUMBER($AN540),$AN540+HLOOKUP($CX$5,$J$2:$Y$8,4,FALSE)*VLOOKUP($AC540,$B$32:$G$45,MATCH($AD540,$B$33:$G$33,0),FALSE)+HLOOKUP($CX$5,$J$2:$Y$8,5,FALSE)*VLOOKUP($AC540,$B$47:$G$60,MATCH($AD540,$B$48:$G$48,0),FALSE),"N/A")</f>
        <v>38.299999999999997</v>
      </c>
      <c r="CZ540" s="16">
        <f>IF(ISNUMBER($AO540),$AO540+HLOOKUP($CX$5,$J$2:$Y$8,4,FALSE)*VLOOKUP($AC540,$B$32:$G$45,MATCH($AD540,$B$33:$G$33,0),FALSE)+HLOOKUP($CX$5,$J$2:$Y$8,5,FALSE)*VLOOKUP($AC540,$B$47:$G$60,MATCH($AD540,$B$48:$G$48,0),FALSE),"N/A")</f>
        <v>45.6</v>
      </c>
      <c r="DA540" s="16" t="str">
        <f>IF(DB540&gt;0, "true", "false")</f>
        <v>true</v>
      </c>
      <c r="DB540" s="76">
        <f>AP540</f>
        <v>0.96799999999999997</v>
      </c>
      <c r="DC540" s="16">
        <f>IF(ISNUMBER($AQ540),$AQ540+HLOOKUP($DC$5,$J$2:$Y$8,4,FALSE)*VLOOKUP($AC540,$B$32:$G$45,MATCH($AD540,$B$33:$G$33,0),FALSE)+HLOOKUP($DC$5,$J$2:$Y$8,5,FALSE)*VLOOKUP($AC540,$B$47:$G$60,MATCH($AD540,$B$48:$G$48,0),FALSE),"N/A")</f>
        <v>38</v>
      </c>
      <c r="DD540" s="16">
        <f>IF(ISNUMBER($AR540),$AR540+HLOOKUP($DC$5,$J$2:$Y$8,4,FALSE)*VLOOKUP($AC540,$B$32:$G$45,MATCH($AD540,$B$33:$G$33,0),FALSE)+HLOOKUP($DC$5,$J$2:$Y$8,5,FALSE)*VLOOKUP($AC540,$B$47:$G$60,MATCH($AD540,$B$48:$G$48,0),FALSE),"N/A")</f>
        <v>45.6</v>
      </c>
      <c r="DE540" s="16">
        <f>IF(ISNUMBER($AS540),$AS540+HLOOKUP($DC$5,$J$2:$Y$8,4,FALSE)*VLOOKUP($AC540,$B$32:$G$45,MATCH($AD540,$B$33:$G$33,0),FALSE)+HLOOKUP($DC$5,$J$2:$Y$8,5,FALSE)*VLOOKUP($AC540,$B$47:$G$60,MATCH($AD540,$B$48:$G$48,0),FALSE),"N/A")</f>
        <v>45.6</v>
      </c>
      <c r="DF540" s="16" t="str">
        <f>IF(DG540&gt;0, "true", "false")</f>
        <v>false</v>
      </c>
      <c r="DG540" s="76">
        <f>AT540</f>
        <v>0</v>
      </c>
      <c r="DH540" s="16">
        <f>IF(ISNUMBER($AQ540),$AQ540+HLOOKUP($DH$5,$J$2:$Y$8,4,FALSE)*VLOOKUP($AC540,$B$32:$G$45,MATCH($AD540,$B$33:$G$33,0),FALSE)+HLOOKUP($DH$5,$J$2:$Y$8,5,FALSE)*VLOOKUP($AC540,$B$47:$G$60,MATCH($AD540,$B$48:$G$48,0),FALSE),"N/A")</f>
        <v>38</v>
      </c>
      <c r="DI540" s="16">
        <f>IF(ISNUMBER($AR540),$AR540+HLOOKUP($DH$5,$J$2:$Y$8,4,FALSE)*VLOOKUP($AC540,$B$32:$G$45,MATCH($AD540,$B$33:$G$33,0),FALSE)+HLOOKUP($DH$5,$J$2:$Y$8,5,FALSE)*VLOOKUP($AC540,$B$47:$G$60,MATCH($AD540,$B$48:$G$48,0),FALSE),"N/A")</f>
        <v>45.6</v>
      </c>
      <c r="DJ540" s="16">
        <f>IF(ISNUMBER($AS540),$AS540+HLOOKUP($DH$5,$J$2:$Y$8,4,FALSE)*VLOOKUP($AC540,$B$32:$G$45,MATCH($AD540,$B$33:$G$33,0),FALSE)+HLOOKUP($DH$5,$J$2:$Y$8,5,FALSE)*VLOOKUP($AC540,$B$47:$G$60,MATCH($AD540,$B$48:$G$48,0),FALSE),"N/A")</f>
        <v>45.6</v>
      </c>
      <c r="DK540" s="16" t="str">
        <f>IF(DL540&gt;0, "true", "false")</f>
        <v>false</v>
      </c>
      <c r="DL540" s="76">
        <f>AT540</f>
        <v>0</v>
      </c>
      <c r="DM540" s="16">
        <f>IF(ISNUMBER($AQ540),$AQ540+HLOOKUP($DM$5,$J$2:$Y$8,4,FALSE)*VLOOKUP($AC540,$B$32:$G$45,MATCH($AD540,$B$33:$G$33,0),FALSE)+HLOOKUP($DM$5,$J$2:$Y$8,5,FALSE)*VLOOKUP($AC540,$B$47:$G$60,MATCH($AD540,$B$48:$G$48,0),FALSE),"N/A")</f>
        <v>38</v>
      </c>
      <c r="DN540" s="16">
        <f>IF(ISNUMBER($AR540),$AR540+HLOOKUP($DM$5,$J$2:$Y$8,4,FALSE)*VLOOKUP($AC540,$B$32:$G$45,MATCH($AD540,$B$33:$G$33,0),FALSE)+HLOOKUP($DM$5,$J$2:$Y$8,5,FALSE)*VLOOKUP($AC540,$B$47:$G$60,MATCH($AD540,$B$48:$G$48,0),FALSE),"N/A")</f>
        <v>45.6</v>
      </c>
      <c r="DO540" s="16">
        <f>IF(ISNUMBER($AS540),$AS540+HLOOKUP($DM$5,$J$2:$Y$8,4,FALSE)*VLOOKUP($AC540,$B$32:$G$45,MATCH($AD540,$B$33:$G$33,0),FALSE)+HLOOKUP($DM$5,$J$2:$Y$8,5,FALSE)*VLOOKUP($AC540,$B$47:$G$60,MATCH($AD540,$B$48:$G$48,0),FALSE),"N/A")</f>
        <v>45.6</v>
      </c>
      <c r="DP540" s="16" t="str">
        <f>IF(DQ540&gt;0, "true", "false")</f>
        <v>false</v>
      </c>
      <c r="DQ540" s="76">
        <f>AT540</f>
        <v>0</v>
      </c>
      <c r="DR540" s="16">
        <f>IF(ISNUMBER($AQ540),$AQ540+HLOOKUP($DR$5,$J$2:$Y$8,4,FALSE)*VLOOKUP($AC540,$B$32:$G$45,MATCH($AD540,$B$33:$G$33,0),FALSE)+HLOOKUP($DR$5,$J$2:$Y$8,5,FALSE)*VLOOKUP($AC540,$B$47:$G$60,MATCH($AD540,$B$48:$G$48,0),FALSE),"N/A")</f>
        <v>38</v>
      </c>
      <c r="DS540" s="16">
        <f>IF(ISNUMBER($AR540),$AR540+HLOOKUP($DR$5,$J$2:$Y$8,4,FALSE)*VLOOKUP($AC540,$B$32:$G$45,MATCH($AD540,$B$33:$G$33,0),FALSE)+HLOOKUP($DR$5,$J$2:$Y$8,5,FALSE)*VLOOKUP($AC540,$B$47:$G$60,MATCH($AD540,$B$48:$G$48,0),FALSE),"N/A")</f>
        <v>45.6</v>
      </c>
      <c r="DT540" s="16">
        <f>IF(ISNUMBER($AS540),$AS540+HLOOKUP($DR$5,$J$2:$Y$8,4,FALSE)*VLOOKUP($AC540,$B$32:$G$45,MATCH($AD540,$B$33:$G$33,0),FALSE)+HLOOKUP($DR$5,$J$2:$Y$8,5,FALSE)*VLOOKUP($AC540,$B$47:$G$60,MATCH($AD540,$B$48:$G$48,0),FALSE),"N/A")</f>
        <v>45.6</v>
      </c>
      <c r="DU540" s="16" t="str">
        <f>IF(DV540&gt;0, "true", "false")</f>
        <v>false</v>
      </c>
      <c r="DV540" s="76">
        <f>AT540</f>
        <v>0</v>
      </c>
    </row>
    <row r="541" spans="27:126" x14ac:dyDescent="0.35">
      <c r="AA541" s="74">
        <v>1.5</v>
      </c>
      <c r="AB541" s="73">
        <f t="shared" si="1404"/>
        <v>6.6290322580645125</v>
      </c>
      <c r="AC541" s="23" t="s">
        <v>13</v>
      </c>
      <c r="AD541" s="40" t="s">
        <v>3</v>
      </c>
      <c r="AE541" s="16">
        <f>[2]gamma_Schätzung_Corr_Poll!E151</f>
        <v>38</v>
      </c>
      <c r="AF541" s="16">
        <f>[2]gamma_Schätzung_Corr_Poll!E152</f>
        <v>41.1</v>
      </c>
      <c r="AG541" s="16">
        <f>[2]gamma_Schätzung_Corr_Poll!E153</f>
        <v>76</v>
      </c>
      <c r="AH541" s="16">
        <f>[2]gamma_Schätzung_Corr_Poll!E149</f>
        <v>0.998</v>
      </c>
      <c r="AI541" s="16">
        <f>[2]gamma_Schätzung_Corr_Poll!F151</f>
        <v>38</v>
      </c>
      <c r="AJ541" s="16">
        <f>[2]gamma_Schätzung_Corr_Poll!F152</f>
        <v>42.2</v>
      </c>
      <c r="AK541" s="16">
        <f>[2]gamma_Schätzung_Corr_Poll!F153</f>
        <v>76</v>
      </c>
      <c r="AL541" s="16">
        <f>[2]gamma_Schätzung_Corr_Poll!F149</f>
        <v>0.97199999999999998</v>
      </c>
      <c r="AM541" s="16">
        <f>[2]gamma_Schätzung_Corr_Poll!G151</f>
        <v>38</v>
      </c>
      <c r="AN541" s="16">
        <f>[2]gamma_Schätzung_Corr_Poll!G152</f>
        <v>42.9</v>
      </c>
      <c r="AO541" s="16">
        <f>[2]gamma_Schätzung_Corr_Poll!G153</f>
        <v>76</v>
      </c>
      <c r="AP541" s="16">
        <f>[2]gamma_Schätzung_Corr_Poll!G149</f>
        <v>0.96519999999999995</v>
      </c>
      <c r="AQ541" s="16">
        <f>[2]gamma_Schätzung_Corr_Poll!H151</f>
        <v>38</v>
      </c>
      <c r="AR541" s="16">
        <f>[2]gamma_Schätzung_Corr_Poll!H152</f>
        <v>76</v>
      </c>
      <c r="AS541" s="16">
        <f>[2]gamma_Schätzung_Corr_Poll!H153</f>
        <v>76</v>
      </c>
      <c r="AT541" s="16">
        <f>[2]gamma_Schätzung_Corr_Poll!H149</f>
        <v>0</v>
      </c>
      <c r="AU541" s="16">
        <f>IF(ISNUMBER($AE541),IF(OR(HLOOKUP($AU$5,$I$2:$Y$8,4,FALSE)=1,HLOOKUP($AU$5,$I$2:$Y$8,5,FALSE)=1,),HLOOKUP($AU$5,$I$2:$Y$8,4,FALSE)*VLOOKUP($AC541,$B$32:$G$45,MATCH($AD541,$B$33:$G$33,0),FALSE)+HLOOKUP($AU$5,$I$2:$Y$8,5,FALSE)*VLOOKUP($AC541,$B$47:$G$60,MATCH($AD541,$B$48:$G$48,0),FALSE)+$AE541,$AE541),"N/A")</f>
        <v>38</v>
      </c>
      <c r="AV541" s="16">
        <f>IF(ISNUMBER($AF541),$AF541*SQRT(SUMSQ(HLOOKUP($AU$5,$J$2:$Y$8,2,FALSE)*VLOOKUP($AC541,$B$2:$G$15,MATCH($AD541,$B$3:$G$3,0),FALSE),HLOOKUP($AU$5,$J$2:$Y$8,3,FALSE)*VLOOKUP($AC541,$B$17:$G$30,MATCH($AD541,$B$18:$G$18,0),FALSE),HLOOKUP($AU$5,$J$2:$Y$8,6,FALSE)))+HLOOKUP($AU$5,$J$2:$Y$8,4,FALSE)*VLOOKUP($AC541,$B$32:$G$45,MATCH($AD541,$B$33:$G$33,0),FALSE)+HLOOKUP($AU$5,$J$2:$Y$8,5,FALSE)*VLOOKUP($AC541,$B$47:$G$60,MATCH($AD541,$B$48:$G$48,0),FALSE),"N/A")</f>
        <v>41.1</v>
      </c>
      <c r="AW541" s="16">
        <f>IF(ISNUMBER($AG541),IF(OR(HLOOKUP($AU$5,$I$2:$Y$8,4,FALSE)=1,HLOOKUP($AU$5,$I$2:$Y$8,5,FALSE)=1,),HLOOKUP($AU$5,$I$2:$Y$8,4,FALSE)*VLOOKUP($AC541,$B$32:$G$45,MATCH($AD541,$B$33:$G$33,0),FALSE)+HLOOKUP($AU$5,$I$2:$Y$8,5,FALSE)*VLOOKUP($AC541,$B$47:$G$60,MATCH($AD541,$B$48:$G$48,0),FALSE)+$AG541,$AG541),"N/A")</f>
        <v>76</v>
      </c>
      <c r="AX541" s="47" t="str">
        <f>IF(AY541&gt;0, "true", "false")</f>
        <v>true</v>
      </c>
      <c r="AY541" s="16">
        <f>AH541</f>
        <v>0.998</v>
      </c>
      <c r="AZ541" s="16">
        <f>IF(ISNUMBER($AE541),IF(OR(HLOOKUP($AZ$5,$I$2:$Y$8,4,FALSE)=1,HLOOKUP($AZ$5,$I$2:$Y$8,5,FALSE)=1,),HLOOKUP($AZ$5,$I$2:$Y$8,4,FALSE)*VLOOKUP($AC541,$B$32:$G$45,MATCH($AD541,$B$33:$G$33,0),FALSE)+HLOOKUP($AZ$5,$I$2:$Y$8,5,FALSE)*VLOOKUP($AC541,$B$47:$G$60,MATCH($AD541,$B$48:$G$48,0),FALSE)+$AE541,$AE541),"N/A")</f>
        <v>38</v>
      </c>
      <c r="BA541" s="16">
        <f>IF(ISNUMBER($AF541),$AF541*SQRT(SUMSQ(HLOOKUP($AZ$5,$J$2:$Y$8,2,FALSE)*VLOOKUP($AC541,$B$2:$G$15,MATCH($AD541,$B$3:$G$3,0),FALSE),HLOOKUP($AZ$5,$J$2:$Y$8,3,FALSE)*VLOOKUP($AC541,$B$17:$G$30,MATCH($AD541,$B$18:$G$18,0),FALSE),HLOOKUP($AZ$5,$J$2:$Y$8,6,FALSE)))+HLOOKUP($AZ$5,$J$2:$Y$8,4,FALSE)*VLOOKUP($AC541,$B$32:$G$45,MATCH($AD541,$B$33:$G$33,0),FALSE)+HLOOKUP($AZ$5,$J$2:$Y$8,5,FALSE)*VLOOKUP($AC541,$B$47:$G$60,MATCH($AD541,$B$48:$G$48,0),FALSE),"N/A")</f>
        <v>41.1</v>
      </c>
      <c r="BB541" s="16">
        <f>IF(ISNUMBER($AG541),IF(OR(HLOOKUP($AZ$5,$I$2:$Y$8,4,FALSE)=1,HLOOKUP($AZ$5,$I$2:$Y$8,5,FALSE)=1,),HLOOKUP($AZ$5,$I$2:$Y$8,4,FALSE)*VLOOKUP($AC541,$B$32:$G$45,MATCH($AD541,$B$33:$G$33,0),FALSE)+HLOOKUP($AZ$5,$I$2:$Y$8,5,FALSE)*VLOOKUP($AC541,$B$47:$G$60,MATCH($AD541,$B$48:$G$48,0),FALSE)+$AG541,$AG541),"N/A")</f>
        <v>76</v>
      </c>
      <c r="BC541" s="16" t="str">
        <f>IF(BD541&gt;0, "true", "false")</f>
        <v>true</v>
      </c>
      <c r="BD541" s="16">
        <f>AH541</f>
        <v>0.998</v>
      </c>
      <c r="BE541" s="16">
        <f>IF(ISNUMBER($AE541),IF(OR(HLOOKUP($BE$5,$I$2:$Y$8,4,FALSE)=1,HLOOKUP($BE$5,$I$2:$Y$8,5,FALSE)=1,),HLOOKUP($BE$5,$I$2:$Y$8,4,FALSE)*VLOOKUP($AC541,$B$32:$G$45,MATCH($AD541,$B$33:$G$33,0),FALSE)+HLOOKUP($AU$5,$I$2:$Y$8,5,FALSE)*VLOOKUP($AC541,$B$47:$G$60,MATCH($AD541,$B$48:$G$48,0),FALSE)+$AE541,$AE541),"N/A")</f>
        <v>38</v>
      </c>
      <c r="BF541" s="16">
        <f>IF(ISNUMBER($AF541),$AF541*SQRT(SUMSQ(HLOOKUP($BE$5,$J$2:$Y$8,2,FALSE)*VLOOKUP($AC541,$B$2:$G$15,MATCH($AD541,$B$3:$G$3,0),FALSE),HLOOKUP($BE$5,$J$2:$Y$8,3,FALSE)*VLOOKUP($AC541,$B$17:$G$30,MATCH($AD541,$B$18:$G$18,0),FALSE),HLOOKUP($BE$5,$J$2:$Y$8,6,FALSE)))+HLOOKUP($BE$5,$J$2:$Y$8,4,FALSE)*VLOOKUP($AC541,$B$32:$G$45,MATCH($AD541,$B$33:$G$33,0),FALSE)+HLOOKUP($BE$5,$J$2:$Y$8,5,FALSE)*VLOOKUP($AC541,$B$47:$G$60,MATCH($AD541,$B$48:$G$48,0),FALSE),"N/A")</f>
        <v>41.1</v>
      </c>
      <c r="BG541" s="16">
        <f>IF(ISNUMBER($AG541),IF(OR(HLOOKUP($BE$5,$I$2:$Y$8,4,FALSE)=1,HLOOKUP($BE$5,$I$2:$Y$8,5,FALSE)=1,),HLOOKUP($BE$5,$I$2:$Y$8,4,FALSE)*VLOOKUP($AC541,$B$32:$G$45,MATCH($AD541,$B$33:$G$33,0),FALSE)+HLOOKUP($BE$5,$I$2:$Y$8,5,FALSE)*VLOOKUP($AC541,$B$47:$G$60,MATCH($AD541,$B$48:$G$48,0),FALSE)+$AG541,$AG541),"N/A")</f>
        <v>76</v>
      </c>
      <c r="BH541" s="16" t="str">
        <f>IF(BI541&gt;0, "true", "false")</f>
        <v>true</v>
      </c>
      <c r="BI541" s="16">
        <f>AH541</f>
        <v>0.998</v>
      </c>
      <c r="BJ541" s="16">
        <f>IF(ISNUMBER($AE541),IF(OR(HLOOKUP($BJ$5,$I$2:$Y$8,4,FALSE)=1,HLOOKUP($BJ$5,$I$2:$Y$8,5,FALSE)=1,),HLOOKUP($BJ$5,$I$2:$Y$8,4,FALSE)*VLOOKUP($AC541,$B$32:$G$45,MATCH($AD541,$B$33:$G$33,0),FALSE)+HLOOKUP($BJ$5,$I$2:$Y$8,5,FALSE)*VLOOKUP($AC541,$B$47:$G$60,MATCH($AD541,$B$48:$G$48,0),FALSE)+$AE541,$AE541),"N/A")</f>
        <v>38</v>
      </c>
      <c r="BK541" s="16">
        <f>IF(ISNUMBER($AF541),$AF541*SQRT(SUMSQ(HLOOKUP($BJ$5,$J$2:$Y$8,2,FALSE)*VLOOKUP($AC541,$B$2:$G$15,MATCH($AD541,$B$3:$G$3,0),FALSE),HLOOKUP($BJ$5,$J$2:$Y$8,3,FALSE)*VLOOKUP($AC541,$B$17:$G$30,MATCH($AD541,$B$18:$G$18,0),FALSE),HLOOKUP($BJ$5,$J$2:$Y$8,6,FALSE)))+HLOOKUP($BJ$5,$J$2:$Y$8,4,FALSE)*VLOOKUP($AC541,$B$32:$G$45,MATCH($AD541,$B$33:$G$33,0),FALSE)+HLOOKUP($BJ$5,$J$2:$Y$8,5,FALSE)*VLOOKUP($AC541,$B$47:$G$60,MATCH($AD541,$B$48:$G$48,0),FALSE),"N/A")</f>
        <v>41.1</v>
      </c>
      <c r="BL541" s="16">
        <f>IF(ISNUMBER($AG541),IF(OR(HLOOKUP($BJ$5,$I$2:$Y$8,4,FALSE)=1,HLOOKUP($BJ$5,$I$2:$Y$8,5,FALSE)=1,),HLOOKUP($BJ$5,$I$2:$Y$8,4,FALSE)*VLOOKUP($AC541,$B$32:$G$45,MATCH($AD541,$B$33:$G$33,0),FALSE)+HLOOKUP($BJ$5,$I$2:$Y$8,5,FALSE)*VLOOKUP($AC541,$B$47:$G$60,MATCH($AD541,$B$48:$G$48,0),FALSE)+$AG541,$AG541),"N/A")</f>
        <v>76</v>
      </c>
      <c r="BM541" s="16" t="str">
        <f>IF(BN541&gt;0, "true", "false")</f>
        <v>true</v>
      </c>
      <c r="BN541" s="16">
        <f>AH541</f>
        <v>0.998</v>
      </c>
      <c r="BO541" s="16">
        <f>IF(ISNUMBER($AI541),$AI541+HLOOKUP($BO$5,$J$2:$Y$8,4,FALSE)*VLOOKUP($AC541,$B$32:$G$45,MATCH($AD541,$B$33:$G$33,0),FALSE)+HLOOKUP($BO$5,$J$2:$Y$8,5,FALSE)*VLOOKUP($AC541,$B$47:$G$60,MATCH($AD541,$B$48:$G$48,0),FALSE),"N/A")</f>
        <v>38</v>
      </c>
      <c r="BP541" s="16">
        <f>IF(ISNUMBER($AJ541),$AJ541+HLOOKUP($BO$5,$J$2:$Y$8,4,FALSE)*VLOOKUP($AC541,$B$32:$G$45,MATCH($AD541,$B$33:$G$33,0),FALSE)+HLOOKUP($BO$5,$J$2:$Y$8,5,FALSE)*VLOOKUP($AC541,$B$47:$G$60,MATCH($AD541,$B$48:$G$48,0),FALSE),"N/A")</f>
        <v>42.2</v>
      </c>
      <c r="BQ541" s="16">
        <f>IF(ISNUMBER($AK541),$AK541+HLOOKUP($BO$5,$J$2:$Y$8,4,FALSE)*VLOOKUP($AC541,$B$32:$G$45,MATCH($AD541,$B$33:$G$33,0),FALSE)+HLOOKUP($BO$5,$J$2:$Y$8,5,FALSE)*VLOOKUP($AC541,$B$47:$G$60,MATCH($AD541,$B$48:$G$48,0),FALSE),"N/A")</f>
        <v>76</v>
      </c>
      <c r="BR541" s="16" t="str">
        <f>IF(BS541&gt;0, "true", "false")</f>
        <v>true</v>
      </c>
      <c r="BS541" s="16">
        <f>AL541</f>
        <v>0.97199999999999998</v>
      </c>
      <c r="BT541" s="16">
        <f>IF(ISNUMBER($AI541),$AI541+HLOOKUP($BT$5,$J$2:$Y$8,4,FALSE)*VLOOKUP($AC541,$B$32:$G$45,MATCH($AD541,$B$33:$G$33,0),FALSE)+HLOOKUP($BT$5,$J$2:$Y$8,5,FALSE)*VLOOKUP($AC541,$B$47:$G$60,MATCH($AD541,$B$48:$G$48,0),FALSE),"N/A")</f>
        <v>38</v>
      </c>
      <c r="BU541" s="16">
        <f>IF(ISNUMBER($AJ541),$AJ541+HLOOKUP($BT$5,$J$2:$Y$8,4,FALSE)*VLOOKUP($AC541,$B$32:$G$45,MATCH($AD541,$B$33:$G$33,0),FALSE)+HLOOKUP($BT$5,$J$2:$Y$8,5,FALSE)*VLOOKUP($AC541,$B$47:$G$60,MATCH($AD541,$B$48:$G$48,0),FALSE),"N/A")</f>
        <v>42.2</v>
      </c>
      <c r="BV541" s="16">
        <f>IF(ISNUMBER($AK541),$AK541+HLOOKUP($BT$5,$J$2:$Y$8,4,FALSE)*VLOOKUP($AC541,$B$32:$G$45,MATCH($AD541,$B$33:$G$33,0),FALSE)+HLOOKUP($BT$5,$J$2:$Y$8,5,FALSE)*VLOOKUP($AC541,$B$47:$G$60,MATCH($AD541,$B$48:$G$48,0),FALSE),"N/A")</f>
        <v>76</v>
      </c>
      <c r="BW541" s="16" t="str">
        <f>IF(BX541&gt;0, "true", "false")</f>
        <v>true</v>
      </c>
      <c r="BX541" s="16">
        <f>AL541</f>
        <v>0.97199999999999998</v>
      </c>
      <c r="BY541" s="16">
        <f>IF(ISNUMBER($AI541),$AI541+HLOOKUP($BY$5,$J$2:$Y$8,4,FALSE)*VLOOKUP($AC541,$B$32:$G$45,MATCH($AD541,$B$33:$G$33,0),FALSE)+HLOOKUP($BY$5,$J$2:$Y$8,5,FALSE)*VLOOKUP($AC541,$B$47:$G$60,MATCH($AD541,$B$48:$G$48,0),FALSE),"N/A")</f>
        <v>38</v>
      </c>
      <c r="BZ541" s="16">
        <f>IF(ISNUMBER($AJ541),$AJ541+HLOOKUP($BY$5,$J$2:$Y$8,4,FALSE)*VLOOKUP($AC541,$B$32:$G$45,MATCH($AD541,$B$33:$G$33,0),FALSE)+HLOOKUP($BY$5,$J$2:$Y$8,5,FALSE)*VLOOKUP($AC541,$B$47:$G$60,MATCH($AD541,$B$48:$G$48,0),FALSE),"N/A")</f>
        <v>42.2</v>
      </c>
      <c r="CA541" s="16">
        <f>IF(ISNUMBER($AK541),$AK541+HLOOKUP($BY$5,$J$2:$Y$8,4,FALSE)*VLOOKUP($AC541,$B$32:$G$45,MATCH($AD541,$B$33:$G$33,0),FALSE)+HLOOKUP($BY$5,$J$2:$Y$8,5,FALSE)*VLOOKUP($AC541,$B$47:$G$60,MATCH($AD541,$B$48:$G$48,0),FALSE),"N/A")</f>
        <v>76</v>
      </c>
      <c r="CB541" s="16" t="str">
        <f>IF(CC541&gt;0, "true", "false")</f>
        <v>true</v>
      </c>
      <c r="CC541" s="16">
        <f>AL541</f>
        <v>0.97199999999999998</v>
      </c>
      <c r="CD541" s="16">
        <f>IF(ISNUMBER($AI541),$AI541+HLOOKUP($CD$5,$J$2:$Y$8,4,FALSE)*VLOOKUP($AC541,$B$32:$G$45,MATCH($AD541,$B$33:$G$33,0),FALSE)+HLOOKUP($CD$5,$J$2:$Y$8,5,FALSE)*VLOOKUP($AC541,$B$47:$G$60,MATCH($AD541,$B$48:$G$48,0),FALSE),"N/A")</f>
        <v>38</v>
      </c>
      <c r="CE541" s="16">
        <f>IF(ISNUMBER($AJ541),$AJ541+HLOOKUP($CD$5,$J$2:$Y$8,4,FALSE)*VLOOKUP($AC541,$B$32:$G$45,MATCH($AD541,$B$33:$G$33,0),FALSE)+HLOOKUP($CD$5,$J$2:$Y$8,5,FALSE)*VLOOKUP($AC541,$B$47:$G$60,MATCH($AD541,$B$48:$G$48,0),FALSE),"N/A")</f>
        <v>42.2</v>
      </c>
      <c r="CF541" s="16">
        <f>IF(ISNUMBER($AK541),$AK541+HLOOKUP($CD$5,$J$2:$Y$8,4,FALSE)*VLOOKUP($AC541,$B$32:$G$45,MATCH($AD541,$B$33:$G$33,0),FALSE)+HLOOKUP($CD$5,$J$2:$Y$8,5,FALSE)*VLOOKUP($AC541,$B$47:$G$60,MATCH($AD541,$B$48:$G$48,0),FALSE),"N/A")</f>
        <v>76</v>
      </c>
      <c r="CG541" s="16" t="str">
        <f>IF(CH541&gt;0, "true", "false")</f>
        <v>true</v>
      </c>
      <c r="CH541" s="16">
        <f>AL541</f>
        <v>0.97199999999999998</v>
      </c>
      <c r="CI541" s="16">
        <f>IF(ISNUMBER($AM541),$AM541+HLOOKUP($CI$5,$J$2:$Y$8,4,FALSE)*VLOOKUP($AC541,$B$32:$G$45,MATCH($AD541,$B$33:$G$33,0),FALSE)+HLOOKUP($CI$5,$J$2:$Y$8,5,FALSE)*VLOOKUP($AC541,$B$47:$G$60,MATCH($AD541,$B$48:$G$48,0),FALSE),"N/A")</f>
        <v>38</v>
      </c>
      <c r="CJ541" s="16">
        <f>IF(ISNUMBER($AN541),$AN541+HLOOKUP($CI$5,$J$2:$Y$8,4,FALSE)*VLOOKUP($AC541,$B$32:$G$45,MATCH($AD541,$B$33:$G$33,0),FALSE)+HLOOKUP($CI$5,$J$2:$Y$8,5,FALSE)*VLOOKUP($AC541,$B$47:$G$60,MATCH($AD541,$B$48:$G$48,0),FALSE),"N/A")</f>
        <v>42.9</v>
      </c>
      <c r="CK541" s="16">
        <f>IF(ISNUMBER($AO541),$AO541+HLOOKUP($CI$5,$J$2:$Y$8,4,FALSE)*VLOOKUP($AC541,$B$32:$G$45,MATCH($AD541,$B$33:$G$33,0),FALSE)+HLOOKUP($CI$5,$J$2:$Y$8,5,FALSE)*VLOOKUP($AC541,$B$47:$G$60,MATCH($AD541,$B$48:$G$48,0),FALSE),"N/A")</f>
        <v>76</v>
      </c>
      <c r="CL541" s="16" t="str">
        <f>IF(CM541&gt;0, "true", "false")</f>
        <v>true</v>
      </c>
      <c r="CM541" s="76">
        <f>AP541</f>
        <v>0.96519999999999995</v>
      </c>
      <c r="CN541" s="16">
        <f>IF(ISNUMBER($AM541),$AM541+HLOOKUP($CN$5,$J$2:$Y$8,4,FALSE)*VLOOKUP($AC541,$B$32:$G$45,MATCH($AD541,$B$33:$G$33,0),FALSE)+HLOOKUP($CN$5,$J$2:$Y$8,5,FALSE)*VLOOKUP($AC541,$B$47:$G$60,MATCH($AD541,$B$48:$G$48,0),FALSE),"N/A")</f>
        <v>38</v>
      </c>
      <c r="CO541" s="16">
        <f>IF(ISNUMBER($AN541),$AN541+HLOOKUP($CN$5,$J$2:$Y$8,4,FALSE)*VLOOKUP($AC541,$B$32:$G$45,MATCH($AD541,$B$33:$G$33,0),FALSE)+HLOOKUP($CN$5,$J$2:$Y$8,5,FALSE)*VLOOKUP($AC541,$B$47:$G$60,MATCH($AD541,$B$48:$G$48,0),FALSE),"N/A")</f>
        <v>42.9</v>
      </c>
      <c r="CP541" s="16">
        <f>IF(ISNUMBER($AO541),$AO541+HLOOKUP($CN$5,$J$2:$Y$8,4,FALSE)*VLOOKUP($AC541,$B$32:$G$45,MATCH($AD541,$B$33:$G$33,0),FALSE)+HLOOKUP($CN$5,$J$2:$Y$8,5,FALSE)*VLOOKUP($AC541,$B$47:$G$60,MATCH($AD541,$B$48:$G$48,0),FALSE),"N/A")</f>
        <v>76</v>
      </c>
      <c r="CQ541" s="16" t="str">
        <f>IF(CR541&gt;0, "true", "false")</f>
        <v>true</v>
      </c>
      <c r="CR541" s="76">
        <f>AP541</f>
        <v>0.96519999999999995</v>
      </c>
      <c r="CS541" s="16">
        <f>IF(ISNUMBER($AM541),$AM541+HLOOKUP($CS$5,$J$2:$Y$8,4,FALSE)*VLOOKUP($AC541,$B$32:$G$45,MATCH($AD541,$B$33:$G$33,0),FALSE)+HLOOKUP($CS$5,$J$2:$Y$8,5,FALSE)*VLOOKUP($AC541,$B$47:$G$60,MATCH($AD541,$B$48:$G$48,0),FALSE),"N/A")</f>
        <v>38</v>
      </c>
      <c r="CT541" s="16">
        <f>IF(ISNUMBER($AN541),$AN541+HLOOKUP($CS$5,$J$2:$Y$8,4,FALSE)*VLOOKUP($AC541,$B$32:$G$45,MATCH($AD541,$B$33:$G$33,0),FALSE)+HLOOKUP($CS$5,$J$2:$Y$8,5,FALSE)*VLOOKUP($AC541,$B$47:$G$60,MATCH($AD541,$B$48:$G$48,0),FALSE),"N/A")</f>
        <v>42.9</v>
      </c>
      <c r="CU541" s="16">
        <f>IF(ISNUMBER($AO541),$AO541+HLOOKUP($CS$5,$J$2:$Y$8,4,FALSE)*VLOOKUP($AC541,$B$32:$G$45,MATCH($AD541,$B$33:$G$33,0),FALSE)+HLOOKUP($CS$5,$J$2:$Y$8,5,FALSE)*VLOOKUP($AC541,$B$47:$G$60,MATCH($AD541,$B$48:$G$48,0),FALSE),"N/A")</f>
        <v>76</v>
      </c>
      <c r="CV541" s="16" t="str">
        <f>IF(CW541&gt;0, "true", "false")</f>
        <v>true</v>
      </c>
      <c r="CW541" s="76">
        <f>AP541</f>
        <v>0.96519999999999995</v>
      </c>
      <c r="CX541" s="16">
        <f>IF(ISNUMBER($AM541),$AM541+HLOOKUP($CX$5,$J$2:$Y$8,4,FALSE)*VLOOKUP($AC541,$B$32:$G$45,MATCH($AD541,$B$33:$G$33,0),FALSE)+HLOOKUP($CX$5,$J$2:$Y$8,5,FALSE)*VLOOKUP($AC541,$B$47:$G$60,MATCH($AD541,$B$48:$G$48,0),FALSE),"N/A")</f>
        <v>38</v>
      </c>
      <c r="CY541" s="16">
        <f>IF(ISNUMBER($AN541),$AN541+HLOOKUP($CX$5,$J$2:$Y$8,4,FALSE)*VLOOKUP($AC541,$B$32:$G$45,MATCH($AD541,$B$33:$G$33,0),FALSE)+HLOOKUP($CX$5,$J$2:$Y$8,5,FALSE)*VLOOKUP($AC541,$B$47:$G$60,MATCH($AD541,$B$48:$G$48,0),FALSE),"N/A")</f>
        <v>42.9</v>
      </c>
      <c r="CZ541" s="16">
        <f>IF(ISNUMBER($AO541),$AO541+HLOOKUP($CX$5,$J$2:$Y$8,4,FALSE)*VLOOKUP($AC541,$B$32:$G$45,MATCH($AD541,$B$33:$G$33,0),FALSE)+HLOOKUP($CX$5,$J$2:$Y$8,5,FALSE)*VLOOKUP($AC541,$B$47:$G$60,MATCH($AD541,$B$48:$G$48,0),FALSE),"N/A")</f>
        <v>76</v>
      </c>
      <c r="DA541" s="16" t="str">
        <f>IF(DB541&gt;0, "true", "false")</f>
        <v>true</v>
      </c>
      <c r="DB541" s="76">
        <f>AP541</f>
        <v>0.96519999999999995</v>
      </c>
      <c r="DC541" s="16">
        <f>IF(ISNUMBER($AQ541),$AQ541+HLOOKUP($DC$5,$J$2:$Y$8,4,FALSE)*VLOOKUP($AC541,$B$32:$G$45,MATCH($AD541,$B$33:$G$33,0),FALSE)+HLOOKUP($DC$5,$J$2:$Y$8,5,FALSE)*VLOOKUP($AC541,$B$47:$G$60,MATCH($AD541,$B$48:$G$48,0),FALSE),"N/A")</f>
        <v>38</v>
      </c>
      <c r="DD541" s="16">
        <f>IF(ISNUMBER($AR541),$AR541+HLOOKUP($DC$5,$J$2:$Y$8,4,FALSE)*VLOOKUP($AC541,$B$32:$G$45,MATCH($AD541,$B$33:$G$33,0),FALSE)+HLOOKUP($DC$5,$J$2:$Y$8,5,FALSE)*VLOOKUP($AC541,$B$47:$G$60,MATCH($AD541,$B$48:$G$48,0),FALSE),"N/A")</f>
        <v>76</v>
      </c>
      <c r="DE541" s="16">
        <f>IF(ISNUMBER($AS541),$AS541+HLOOKUP($DC$5,$J$2:$Y$8,4,FALSE)*VLOOKUP($AC541,$B$32:$G$45,MATCH($AD541,$B$33:$G$33,0),FALSE)+HLOOKUP($DC$5,$J$2:$Y$8,5,FALSE)*VLOOKUP($AC541,$B$47:$G$60,MATCH($AD541,$B$48:$G$48,0),FALSE),"N/A")</f>
        <v>76</v>
      </c>
      <c r="DF541" s="16" t="str">
        <f>IF(DG541&gt;0, "true", "false")</f>
        <v>false</v>
      </c>
      <c r="DG541" s="76">
        <f>AT541</f>
        <v>0</v>
      </c>
      <c r="DH541" s="16">
        <f>IF(ISNUMBER($AQ541),$AQ541+HLOOKUP($DH$5,$J$2:$Y$8,4,FALSE)*VLOOKUP($AC541,$B$32:$G$45,MATCH($AD541,$B$33:$G$33,0),FALSE)+HLOOKUP($DH$5,$J$2:$Y$8,5,FALSE)*VLOOKUP($AC541,$B$47:$G$60,MATCH($AD541,$B$48:$G$48,0),FALSE),"N/A")</f>
        <v>38</v>
      </c>
      <c r="DI541" s="16">
        <f>IF(ISNUMBER($AR541),$AR541+HLOOKUP($DH$5,$J$2:$Y$8,4,FALSE)*VLOOKUP($AC541,$B$32:$G$45,MATCH($AD541,$B$33:$G$33,0),FALSE)+HLOOKUP($DH$5,$J$2:$Y$8,5,FALSE)*VLOOKUP($AC541,$B$47:$G$60,MATCH($AD541,$B$48:$G$48,0),FALSE),"N/A")</f>
        <v>76</v>
      </c>
      <c r="DJ541" s="16">
        <f>IF(ISNUMBER($AS541),$AS541+HLOOKUP($DH$5,$J$2:$Y$8,4,FALSE)*VLOOKUP($AC541,$B$32:$G$45,MATCH($AD541,$B$33:$G$33,0),FALSE)+HLOOKUP($DH$5,$J$2:$Y$8,5,FALSE)*VLOOKUP($AC541,$B$47:$G$60,MATCH($AD541,$B$48:$G$48,0),FALSE),"N/A")</f>
        <v>76</v>
      </c>
      <c r="DK541" s="16" t="str">
        <f>IF(DL541&gt;0, "true", "false")</f>
        <v>false</v>
      </c>
      <c r="DL541" s="76">
        <f>AT541</f>
        <v>0</v>
      </c>
      <c r="DM541" s="16">
        <f>IF(ISNUMBER($AQ541),$AQ541+HLOOKUP($DM$5,$J$2:$Y$8,4,FALSE)*VLOOKUP($AC541,$B$32:$G$45,MATCH($AD541,$B$33:$G$33,0),FALSE)+HLOOKUP($DM$5,$J$2:$Y$8,5,FALSE)*VLOOKUP($AC541,$B$47:$G$60,MATCH($AD541,$B$48:$G$48,0),FALSE),"N/A")</f>
        <v>38</v>
      </c>
      <c r="DN541" s="16">
        <f>IF(ISNUMBER($AR541),$AR541+HLOOKUP($DM$5,$J$2:$Y$8,4,FALSE)*VLOOKUP($AC541,$B$32:$G$45,MATCH($AD541,$B$33:$G$33,0),FALSE)+HLOOKUP($DM$5,$J$2:$Y$8,5,FALSE)*VLOOKUP($AC541,$B$47:$G$60,MATCH($AD541,$B$48:$G$48,0),FALSE),"N/A")</f>
        <v>76</v>
      </c>
      <c r="DO541" s="16">
        <f>IF(ISNUMBER($AS541),$AS541+HLOOKUP($DM$5,$J$2:$Y$8,4,FALSE)*VLOOKUP($AC541,$B$32:$G$45,MATCH($AD541,$B$33:$G$33,0),FALSE)+HLOOKUP($DM$5,$J$2:$Y$8,5,FALSE)*VLOOKUP($AC541,$B$47:$G$60,MATCH($AD541,$B$48:$G$48,0),FALSE),"N/A")</f>
        <v>76</v>
      </c>
      <c r="DP541" s="16" t="str">
        <f>IF(DQ541&gt;0, "true", "false")</f>
        <v>false</v>
      </c>
      <c r="DQ541" s="76">
        <f>AT541</f>
        <v>0</v>
      </c>
      <c r="DR541" s="16">
        <f>IF(ISNUMBER($AQ541),$AQ541+HLOOKUP($DR$5,$J$2:$Y$8,4,FALSE)*VLOOKUP($AC541,$B$32:$G$45,MATCH($AD541,$B$33:$G$33,0),FALSE)+HLOOKUP($DR$5,$J$2:$Y$8,5,FALSE)*VLOOKUP($AC541,$B$47:$G$60,MATCH($AD541,$B$48:$G$48,0),FALSE),"N/A")</f>
        <v>38</v>
      </c>
      <c r="DS541" s="16">
        <f>IF(ISNUMBER($AR541),$AR541+HLOOKUP($DR$5,$J$2:$Y$8,4,FALSE)*VLOOKUP($AC541,$B$32:$G$45,MATCH($AD541,$B$33:$G$33,0),FALSE)+HLOOKUP($DR$5,$J$2:$Y$8,5,FALSE)*VLOOKUP($AC541,$B$47:$G$60,MATCH($AD541,$B$48:$G$48,0),FALSE),"N/A")</f>
        <v>76</v>
      </c>
      <c r="DT541" s="16">
        <f>IF(ISNUMBER($AS541),$AS541+HLOOKUP($DR$5,$J$2:$Y$8,4,FALSE)*VLOOKUP($AC541,$B$32:$G$45,MATCH($AD541,$B$33:$G$33,0),FALSE)+HLOOKUP($DR$5,$J$2:$Y$8,5,FALSE)*VLOOKUP($AC541,$B$47:$G$60,MATCH($AD541,$B$48:$G$48,0),FALSE),"N/A")</f>
        <v>76</v>
      </c>
      <c r="DU541" s="16" t="str">
        <f>IF(DV541&gt;0, "true", "false")</f>
        <v>false</v>
      </c>
      <c r="DV541" s="76">
        <f>AT541</f>
        <v>0</v>
      </c>
    </row>
    <row r="542" spans="27:126" x14ac:dyDescent="0.35">
      <c r="AA542" s="74">
        <v>1.5</v>
      </c>
      <c r="AB542" s="73">
        <f t="shared" si="1404"/>
        <v>7.4090909090909118</v>
      </c>
      <c r="AC542" s="23" t="s">
        <v>14</v>
      </c>
      <c r="AD542" s="40" t="s">
        <v>3</v>
      </c>
      <c r="AE542" s="16">
        <f>[2]gamma_Schätzung_Corr_Poll!E173</f>
        <v>64</v>
      </c>
      <c r="AF542" s="16">
        <f>[2]gamma_Schätzung_Corr_Poll!E174</f>
        <v>67.3</v>
      </c>
      <c r="AG542" s="16">
        <f>[2]gamma_Schätzung_Corr_Poll!E175</f>
        <v>109.6</v>
      </c>
      <c r="AH542" s="16">
        <f>[2]gamma_Schätzung_Corr_Poll!E171</f>
        <v>0.99560000000000004</v>
      </c>
      <c r="AI542" s="16">
        <f>[2]gamma_Schätzung_Corr_Poll!F173</f>
        <v>64</v>
      </c>
      <c r="AJ542" s="16">
        <f>[2]gamma_Schätzung_Corr_Poll!F174</f>
        <v>68.900000000000006</v>
      </c>
      <c r="AK542" s="16">
        <f>[2]gamma_Schätzung_Corr_Poll!F175</f>
        <v>109.6</v>
      </c>
      <c r="AL542" s="16">
        <f>[2]gamma_Schätzung_Corr_Poll!F171</f>
        <v>0.93366666666666664</v>
      </c>
      <c r="AM542" s="16">
        <f>[2]gamma_Schätzung_Corr_Poll!G173</f>
        <v>64</v>
      </c>
      <c r="AN542" s="16">
        <f>[2]gamma_Schätzung_Corr_Poll!G174</f>
        <v>68.099999999999994</v>
      </c>
      <c r="AO542" s="16">
        <f>[2]gamma_Schätzung_Corr_Poll!G175</f>
        <v>109.6</v>
      </c>
      <c r="AP542" s="16">
        <f>[2]gamma_Schätzung_Corr_Poll!G171</f>
        <v>0.92800000000000005</v>
      </c>
      <c r="AQ542" s="16">
        <f>[2]gamma_Schätzung_Corr_Poll!H173</f>
        <v>64</v>
      </c>
      <c r="AR542" s="16">
        <f>[2]gamma_Schätzung_Corr_Poll!H174</f>
        <v>109.6</v>
      </c>
      <c r="AS542" s="16">
        <f>[2]gamma_Schätzung_Corr_Poll!H175</f>
        <v>109.6</v>
      </c>
      <c r="AT542" s="16">
        <f>[2]gamma_Schätzung_Corr_Poll!H171</f>
        <v>0</v>
      </c>
      <c r="AU542" s="16">
        <f>IF(ISNUMBER($AE542),IF(OR(HLOOKUP($AU$5,$I$2:$Y$8,4,FALSE)=1,HLOOKUP($AU$5,$I$2:$Y$8,5,FALSE)=1,),HLOOKUP($AU$5,$I$2:$Y$8,4,FALSE)*VLOOKUP($AC542,$B$32:$G$45,MATCH($AD542,$B$33:$G$33,0),FALSE)+HLOOKUP($AU$5,$I$2:$Y$8,5,FALSE)*VLOOKUP($AC542,$B$47:$G$60,MATCH($AD542,$B$48:$G$48,0),FALSE)+$AE542,$AE542),"N/A")</f>
        <v>64</v>
      </c>
      <c r="AV542" s="16">
        <f>IF(ISNUMBER($AF542),$AF542*SQRT(SUMSQ(HLOOKUP($AU$5,$J$2:$Y$8,2,FALSE)*VLOOKUP($AC542,$B$2:$G$15,MATCH($AD542,$B$3:$G$3,0),FALSE),HLOOKUP($AU$5,$J$2:$Y$8,3,FALSE)*VLOOKUP($AC542,$B$17:$G$30,MATCH($AD542,$B$18:$G$18,0),FALSE),HLOOKUP($AU$5,$J$2:$Y$8,6,FALSE)))+HLOOKUP($AU$5,$J$2:$Y$8,4,FALSE)*VLOOKUP($AC542,$B$32:$G$45,MATCH($AD542,$B$33:$G$33,0),FALSE)+HLOOKUP($AU$5,$J$2:$Y$8,5,FALSE)*VLOOKUP($AC542,$B$47:$G$60,MATCH($AD542,$B$48:$G$48,0),FALSE),"N/A")</f>
        <v>67.3</v>
      </c>
      <c r="AW542" s="16">
        <f>IF(ISNUMBER($AG542),IF(OR(HLOOKUP($AU$5,$I$2:$Y$8,4,FALSE)=1,HLOOKUP($AU$5,$I$2:$Y$8,5,FALSE)=1,),HLOOKUP($AU$5,$I$2:$Y$8,4,FALSE)*VLOOKUP($AC542,$B$32:$G$45,MATCH($AD542,$B$33:$G$33,0),FALSE)+HLOOKUP($AU$5,$I$2:$Y$8,5,FALSE)*VLOOKUP($AC542,$B$47:$G$60,MATCH($AD542,$B$48:$G$48,0),FALSE)+$AG542,$AG542),"N/A")</f>
        <v>109.6</v>
      </c>
      <c r="AX542" s="47" t="str">
        <f>IF(AY542&gt;0, "true", "false")</f>
        <v>true</v>
      </c>
      <c r="AY542" s="16">
        <f>AH542</f>
        <v>0.99560000000000004</v>
      </c>
      <c r="AZ542" s="16">
        <f>IF(ISNUMBER($AE542),IF(OR(HLOOKUP($AZ$5,$I$2:$Y$8,4,FALSE)=1,HLOOKUP($AZ$5,$I$2:$Y$8,5,FALSE)=1,),HLOOKUP($AZ$5,$I$2:$Y$8,4,FALSE)*VLOOKUP($AC542,$B$32:$G$45,MATCH($AD542,$B$33:$G$33,0),FALSE)+HLOOKUP($AZ$5,$I$2:$Y$8,5,FALSE)*VLOOKUP($AC542,$B$47:$G$60,MATCH($AD542,$B$48:$G$48,0),FALSE)+$AE542,$AE542),"N/A")</f>
        <v>64</v>
      </c>
      <c r="BA542" s="16">
        <f>IF(ISNUMBER($AF542),$AF542*SQRT(SUMSQ(HLOOKUP($AZ$5,$J$2:$Y$8,2,FALSE)*VLOOKUP($AC542,$B$2:$G$15,MATCH($AD542,$B$3:$G$3,0),FALSE),HLOOKUP($AZ$5,$J$2:$Y$8,3,FALSE)*VLOOKUP($AC542,$B$17:$G$30,MATCH($AD542,$B$18:$G$18,0),FALSE),HLOOKUP($AZ$5,$J$2:$Y$8,6,FALSE)))+HLOOKUP($AZ$5,$J$2:$Y$8,4,FALSE)*VLOOKUP($AC542,$B$32:$G$45,MATCH($AD542,$B$33:$G$33,0),FALSE)+HLOOKUP($AZ$5,$J$2:$Y$8,5,FALSE)*VLOOKUP($AC542,$B$47:$G$60,MATCH($AD542,$B$48:$G$48,0),FALSE),"N/A")</f>
        <v>67.3</v>
      </c>
      <c r="BB542" s="16">
        <f>IF(ISNUMBER($AG542),IF(OR(HLOOKUP($AZ$5,$I$2:$Y$8,4,FALSE)=1,HLOOKUP($AZ$5,$I$2:$Y$8,5,FALSE)=1,),HLOOKUP($AZ$5,$I$2:$Y$8,4,FALSE)*VLOOKUP($AC542,$B$32:$G$45,MATCH($AD542,$B$33:$G$33,0),FALSE)+HLOOKUP($AZ$5,$I$2:$Y$8,5,FALSE)*VLOOKUP($AC542,$B$47:$G$60,MATCH($AD542,$B$48:$G$48,0),FALSE)+$AG542,$AG542),"N/A")</f>
        <v>109.6</v>
      </c>
      <c r="BC542" s="16" t="str">
        <f>IF(BD542&gt;0, "true", "false")</f>
        <v>true</v>
      </c>
      <c r="BD542" s="16">
        <f>AH542</f>
        <v>0.99560000000000004</v>
      </c>
      <c r="BE542" s="16">
        <f>IF(ISNUMBER($AE542),IF(OR(HLOOKUP($BE$5,$I$2:$Y$8,4,FALSE)=1,HLOOKUP($BE$5,$I$2:$Y$8,5,FALSE)=1,),HLOOKUP($BE$5,$I$2:$Y$8,4,FALSE)*VLOOKUP($AC542,$B$32:$G$45,MATCH($AD542,$B$33:$G$33,0),FALSE)+HLOOKUP($AU$5,$I$2:$Y$8,5,FALSE)*VLOOKUP($AC542,$B$47:$G$60,MATCH($AD542,$B$48:$G$48,0),FALSE)+$AE542,$AE542),"N/A")</f>
        <v>64</v>
      </c>
      <c r="BF542" s="16">
        <f>IF(ISNUMBER($AF542),$AF542*SQRT(SUMSQ(HLOOKUP($BE$5,$J$2:$Y$8,2,FALSE)*VLOOKUP($AC542,$B$2:$G$15,MATCH($AD542,$B$3:$G$3,0),FALSE),HLOOKUP($BE$5,$J$2:$Y$8,3,FALSE)*VLOOKUP($AC542,$B$17:$G$30,MATCH($AD542,$B$18:$G$18,0),FALSE),HLOOKUP($BE$5,$J$2:$Y$8,6,FALSE)))+HLOOKUP($BE$5,$J$2:$Y$8,4,FALSE)*VLOOKUP($AC542,$B$32:$G$45,MATCH($AD542,$B$33:$G$33,0),FALSE)+HLOOKUP($BE$5,$J$2:$Y$8,5,FALSE)*VLOOKUP($AC542,$B$47:$G$60,MATCH($AD542,$B$48:$G$48,0),FALSE),"N/A")</f>
        <v>67.3</v>
      </c>
      <c r="BG542" s="16">
        <f>IF(ISNUMBER($AG542),IF(OR(HLOOKUP($BE$5,$I$2:$Y$8,4,FALSE)=1,HLOOKUP($BE$5,$I$2:$Y$8,5,FALSE)=1,),HLOOKUP($BE$5,$I$2:$Y$8,4,FALSE)*VLOOKUP($AC542,$B$32:$G$45,MATCH($AD542,$B$33:$G$33,0),FALSE)+HLOOKUP($BE$5,$I$2:$Y$8,5,FALSE)*VLOOKUP($AC542,$B$47:$G$60,MATCH($AD542,$B$48:$G$48,0),FALSE)+$AG542,$AG542),"N/A")</f>
        <v>109.6</v>
      </c>
      <c r="BH542" s="16" t="str">
        <f>IF(BI542&gt;0, "true", "false")</f>
        <v>true</v>
      </c>
      <c r="BI542" s="16">
        <f>AH542</f>
        <v>0.99560000000000004</v>
      </c>
      <c r="BJ542" s="16">
        <f>IF(ISNUMBER($AE542),IF(OR(HLOOKUP($BJ$5,$I$2:$Y$8,4,FALSE)=1,HLOOKUP($BJ$5,$I$2:$Y$8,5,FALSE)=1,),HLOOKUP($BJ$5,$I$2:$Y$8,4,FALSE)*VLOOKUP($AC542,$B$32:$G$45,MATCH($AD542,$B$33:$G$33,0),FALSE)+HLOOKUP($BJ$5,$I$2:$Y$8,5,FALSE)*VLOOKUP($AC542,$B$47:$G$60,MATCH($AD542,$B$48:$G$48,0),FALSE)+$AE542,$AE542),"N/A")</f>
        <v>64</v>
      </c>
      <c r="BK542" s="16">
        <f>IF(ISNUMBER($AF542),$AF542*SQRT(SUMSQ(HLOOKUP($BJ$5,$J$2:$Y$8,2,FALSE)*VLOOKUP($AC542,$B$2:$G$15,MATCH($AD542,$B$3:$G$3,0),FALSE),HLOOKUP($BJ$5,$J$2:$Y$8,3,FALSE)*VLOOKUP($AC542,$B$17:$G$30,MATCH($AD542,$B$18:$G$18,0),FALSE),HLOOKUP($BJ$5,$J$2:$Y$8,6,FALSE)))+HLOOKUP($BJ$5,$J$2:$Y$8,4,FALSE)*VLOOKUP($AC542,$B$32:$G$45,MATCH($AD542,$B$33:$G$33,0),FALSE)+HLOOKUP($BJ$5,$J$2:$Y$8,5,FALSE)*VLOOKUP($AC542,$B$47:$G$60,MATCH($AD542,$B$48:$G$48,0),FALSE),"N/A")</f>
        <v>67.3</v>
      </c>
      <c r="BL542" s="16">
        <f>IF(ISNUMBER($AG542),IF(OR(HLOOKUP($BJ$5,$I$2:$Y$8,4,FALSE)=1,HLOOKUP($BJ$5,$I$2:$Y$8,5,FALSE)=1,),HLOOKUP($BJ$5,$I$2:$Y$8,4,FALSE)*VLOOKUP($AC542,$B$32:$G$45,MATCH($AD542,$B$33:$G$33,0),FALSE)+HLOOKUP($BJ$5,$I$2:$Y$8,5,FALSE)*VLOOKUP($AC542,$B$47:$G$60,MATCH($AD542,$B$48:$G$48,0),FALSE)+$AG542,$AG542),"N/A")</f>
        <v>109.6</v>
      </c>
      <c r="BM542" s="16" t="str">
        <f>IF(BN542&gt;0, "true", "false")</f>
        <v>true</v>
      </c>
      <c r="BN542" s="16">
        <f>AH542</f>
        <v>0.99560000000000004</v>
      </c>
      <c r="BO542" s="16">
        <f>IF(ISNUMBER($AI542),$AI542+HLOOKUP($BO$5,$J$2:$Y$8,4,FALSE)*VLOOKUP($AC542,$B$32:$G$45,MATCH($AD542,$B$33:$G$33,0),FALSE)+HLOOKUP($BO$5,$J$2:$Y$8,5,FALSE)*VLOOKUP($AC542,$B$47:$G$60,MATCH($AD542,$B$48:$G$48,0),FALSE),"N/A")</f>
        <v>64</v>
      </c>
      <c r="BP542" s="16">
        <f>IF(ISNUMBER($AJ542),$AJ542+HLOOKUP($BO$5,$J$2:$Y$8,4,FALSE)*VLOOKUP($AC542,$B$32:$G$45,MATCH($AD542,$B$33:$G$33,0),FALSE)+HLOOKUP($BO$5,$J$2:$Y$8,5,FALSE)*VLOOKUP($AC542,$B$47:$G$60,MATCH($AD542,$B$48:$G$48,0),FALSE),"N/A")</f>
        <v>68.900000000000006</v>
      </c>
      <c r="BQ542" s="16">
        <f>IF(ISNUMBER($AK542),$AK542+HLOOKUP($BO$5,$J$2:$Y$8,4,FALSE)*VLOOKUP($AC542,$B$32:$G$45,MATCH($AD542,$B$33:$G$33,0),FALSE)+HLOOKUP($BO$5,$J$2:$Y$8,5,FALSE)*VLOOKUP($AC542,$B$47:$G$60,MATCH($AD542,$B$48:$G$48,0),FALSE),"N/A")</f>
        <v>109.6</v>
      </c>
      <c r="BR542" s="16" t="str">
        <f>IF(BS542&gt;0, "true", "false")</f>
        <v>true</v>
      </c>
      <c r="BS542" s="16">
        <f>AL542</f>
        <v>0.93366666666666664</v>
      </c>
      <c r="BT542" s="16">
        <f>IF(ISNUMBER($AI542),$AI542+HLOOKUP($BT$5,$J$2:$Y$8,4,FALSE)*VLOOKUP($AC542,$B$32:$G$45,MATCH($AD542,$B$33:$G$33,0),FALSE)+HLOOKUP($BT$5,$J$2:$Y$8,5,FALSE)*VLOOKUP($AC542,$B$47:$G$60,MATCH($AD542,$B$48:$G$48,0),FALSE),"N/A")</f>
        <v>64</v>
      </c>
      <c r="BU542" s="16">
        <f>IF(ISNUMBER($AJ542),$AJ542+HLOOKUP($BT$5,$J$2:$Y$8,4,FALSE)*VLOOKUP($AC542,$B$32:$G$45,MATCH($AD542,$B$33:$G$33,0),FALSE)+HLOOKUP($BT$5,$J$2:$Y$8,5,FALSE)*VLOOKUP($AC542,$B$47:$G$60,MATCH($AD542,$B$48:$G$48,0),FALSE),"N/A")</f>
        <v>68.900000000000006</v>
      </c>
      <c r="BV542" s="16">
        <f>IF(ISNUMBER($AK542),$AK542+HLOOKUP($BT$5,$J$2:$Y$8,4,FALSE)*VLOOKUP($AC542,$B$32:$G$45,MATCH($AD542,$B$33:$G$33,0),FALSE)+HLOOKUP($BT$5,$J$2:$Y$8,5,FALSE)*VLOOKUP($AC542,$B$47:$G$60,MATCH($AD542,$B$48:$G$48,0),FALSE),"N/A")</f>
        <v>109.6</v>
      </c>
      <c r="BW542" s="16" t="str">
        <f>IF(BX542&gt;0, "true", "false")</f>
        <v>true</v>
      </c>
      <c r="BX542" s="16">
        <f>AL542</f>
        <v>0.93366666666666664</v>
      </c>
      <c r="BY542" s="16">
        <f>IF(ISNUMBER($AI542),$AI542+HLOOKUP($BY$5,$J$2:$Y$8,4,FALSE)*VLOOKUP($AC542,$B$32:$G$45,MATCH($AD542,$B$33:$G$33,0),FALSE)+HLOOKUP($BY$5,$J$2:$Y$8,5,FALSE)*VLOOKUP($AC542,$B$47:$G$60,MATCH($AD542,$B$48:$G$48,0),FALSE),"N/A")</f>
        <v>64</v>
      </c>
      <c r="BZ542" s="16">
        <f>IF(ISNUMBER($AJ542),$AJ542+HLOOKUP($BY$5,$J$2:$Y$8,4,FALSE)*VLOOKUP($AC542,$B$32:$G$45,MATCH($AD542,$B$33:$G$33,0),FALSE)+HLOOKUP($BY$5,$J$2:$Y$8,5,FALSE)*VLOOKUP($AC542,$B$47:$G$60,MATCH($AD542,$B$48:$G$48,0),FALSE),"N/A")</f>
        <v>68.900000000000006</v>
      </c>
      <c r="CA542" s="16">
        <f>IF(ISNUMBER($AK542),$AK542+HLOOKUP($BY$5,$J$2:$Y$8,4,FALSE)*VLOOKUP($AC542,$B$32:$G$45,MATCH($AD542,$B$33:$G$33,0),FALSE)+HLOOKUP($BY$5,$J$2:$Y$8,5,FALSE)*VLOOKUP($AC542,$B$47:$G$60,MATCH($AD542,$B$48:$G$48,0),FALSE),"N/A")</f>
        <v>109.6</v>
      </c>
      <c r="CB542" s="16" t="str">
        <f>IF(CC542&gt;0, "true", "false")</f>
        <v>true</v>
      </c>
      <c r="CC542" s="16">
        <f>AL542</f>
        <v>0.93366666666666664</v>
      </c>
      <c r="CD542" s="16">
        <f>IF(ISNUMBER($AI542),$AI542+HLOOKUP($CD$5,$J$2:$Y$8,4,FALSE)*VLOOKUP($AC542,$B$32:$G$45,MATCH($AD542,$B$33:$G$33,0),FALSE)+HLOOKUP($CD$5,$J$2:$Y$8,5,FALSE)*VLOOKUP($AC542,$B$47:$G$60,MATCH($AD542,$B$48:$G$48,0),FALSE),"N/A")</f>
        <v>64</v>
      </c>
      <c r="CE542" s="16">
        <f>IF(ISNUMBER($AJ542),$AJ542+HLOOKUP($CD$5,$J$2:$Y$8,4,FALSE)*VLOOKUP($AC542,$B$32:$G$45,MATCH($AD542,$B$33:$G$33,0),FALSE)+HLOOKUP($CD$5,$J$2:$Y$8,5,FALSE)*VLOOKUP($AC542,$B$47:$G$60,MATCH($AD542,$B$48:$G$48,0),FALSE),"N/A")</f>
        <v>68.900000000000006</v>
      </c>
      <c r="CF542" s="16">
        <f>IF(ISNUMBER($AK542),$AK542+HLOOKUP($CD$5,$J$2:$Y$8,4,FALSE)*VLOOKUP($AC542,$B$32:$G$45,MATCH($AD542,$B$33:$G$33,0),FALSE)+HLOOKUP($CD$5,$J$2:$Y$8,5,FALSE)*VLOOKUP($AC542,$B$47:$G$60,MATCH($AD542,$B$48:$G$48,0),FALSE),"N/A")</f>
        <v>109.6</v>
      </c>
      <c r="CG542" s="16" t="str">
        <f>IF(CH542&gt;0, "true", "false")</f>
        <v>true</v>
      </c>
      <c r="CH542" s="16">
        <f>AL542</f>
        <v>0.93366666666666664</v>
      </c>
      <c r="CI542" s="16">
        <f>IF(ISNUMBER($AM542),$AM542+HLOOKUP($CI$5,$J$2:$Y$8,4,FALSE)*VLOOKUP($AC542,$B$32:$G$45,MATCH($AD542,$B$33:$G$33,0),FALSE)+HLOOKUP($CI$5,$J$2:$Y$8,5,FALSE)*VLOOKUP($AC542,$B$47:$G$60,MATCH($AD542,$B$48:$G$48,0),FALSE),"N/A")</f>
        <v>64</v>
      </c>
      <c r="CJ542" s="16">
        <f>IF(ISNUMBER($AN542),$AN542+HLOOKUP($CI$5,$J$2:$Y$8,4,FALSE)*VLOOKUP($AC542,$B$32:$G$45,MATCH($AD542,$B$33:$G$33,0),FALSE)+HLOOKUP($CI$5,$J$2:$Y$8,5,FALSE)*VLOOKUP($AC542,$B$47:$G$60,MATCH($AD542,$B$48:$G$48,0),FALSE),"N/A")</f>
        <v>68.099999999999994</v>
      </c>
      <c r="CK542" s="16">
        <f>IF(ISNUMBER($AO542),$AO542+HLOOKUP($CI$5,$J$2:$Y$8,4,FALSE)*VLOOKUP($AC542,$B$32:$G$45,MATCH($AD542,$B$33:$G$33,0),FALSE)+HLOOKUP($CI$5,$J$2:$Y$8,5,FALSE)*VLOOKUP($AC542,$B$47:$G$60,MATCH($AD542,$B$48:$G$48,0),FALSE),"N/A")</f>
        <v>109.6</v>
      </c>
      <c r="CL542" s="16" t="str">
        <f>IF(CM542&gt;0, "true", "false")</f>
        <v>true</v>
      </c>
      <c r="CM542" s="76">
        <f>AP542</f>
        <v>0.92800000000000005</v>
      </c>
      <c r="CN542" s="16">
        <f>IF(ISNUMBER($AM542),$AM542+HLOOKUP($CN$5,$J$2:$Y$8,4,FALSE)*VLOOKUP($AC542,$B$32:$G$45,MATCH($AD542,$B$33:$G$33,0),FALSE)+HLOOKUP($CN$5,$J$2:$Y$8,5,FALSE)*VLOOKUP($AC542,$B$47:$G$60,MATCH($AD542,$B$48:$G$48,0),FALSE),"N/A")</f>
        <v>64</v>
      </c>
      <c r="CO542" s="16">
        <f>IF(ISNUMBER($AN542),$AN542+HLOOKUP($CN$5,$J$2:$Y$8,4,FALSE)*VLOOKUP($AC542,$B$32:$G$45,MATCH($AD542,$B$33:$G$33,0),FALSE)+HLOOKUP($CN$5,$J$2:$Y$8,5,FALSE)*VLOOKUP($AC542,$B$47:$G$60,MATCH($AD542,$B$48:$G$48,0),FALSE),"N/A")</f>
        <v>68.099999999999994</v>
      </c>
      <c r="CP542" s="16">
        <f>IF(ISNUMBER($AO542),$AO542+HLOOKUP($CN$5,$J$2:$Y$8,4,FALSE)*VLOOKUP($AC542,$B$32:$G$45,MATCH($AD542,$B$33:$G$33,0),FALSE)+HLOOKUP($CN$5,$J$2:$Y$8,5,FALSE)*VLOOKUP($AC542,$B$47:$G$60,MATCH($AD542,$B$48:$G$48,0),FALSE),"N/A")</f>
        <v>109.6</v>
      </c>
      <c r="CQ542" s="16" t="str">
        <f>IF(CR542&gt;0, "true", "false")</f>
        <v>true</v>
      </c>
      <c r="CR542" s="76">
        <f>AP542</f>
        <v>0.92800000000000005</v>
      </c>
      <c r="CS542" s="16">
        <f>IF(ISNUMBER($AM542),$AM542+HLOOKUP($CS$5,$J$2:$Y$8,4,FALSE)*VLOOKUP($AC542,$B$32:$G$45,MATCH($AD542,$B$33:$G$33,0),FALSE)+HLOOKUP($CS$5,$J$2:$Y$8,5,FALSE)*VLOOKUP($AC542,$B$47:$G$60,MATCH($AD542,$B$48:$G$48,0),FALSE),"N/A")</f>
        <v>64</v>
      </c>
      <c r="CT542" s="16">
        <f>IF(ISNUMBER($AN542),$AN542+HLOOKUP($CS$5,$J$2:$Y$8,4,FALSE)*VLOOKUP($AC542,$B$32:$G$45,MATCH($AD542,$B$33:$G$33,0),FALSE)+HLOOKUP($CS$5,$J$2:$Y$8,5,FALSE)*VLOOKUP($AC542,$B$47:$G$60,MATCH($AD542,$B$48:$G$48,0),FALSE),"N/A")</f>
        <v>68.099999999999994</v>
      </c>
      <c r="CU542" s="16">
        <f>IF(ISNUMBER($AO542),$AO542+HLOOKUP($CS$5,$J$2:$Y$8,4,FALSE)*VLOOKUP($AC542,$B$32:$G$45,MATCH($AD542,$B$33:$G$33,0),FALSE)+HLOOKUP($CS$5,$J$2:$Y$8,5,FALSE)*VLOOKUP($AC542,$B$47:$G$60,MATCH($AD542,$B$48:$G$48,0),FALSE),"N/A")</f>
        <v>109.6</v>
      </c>
      <c r="CV542" s="16" t="str">
        <f>IF(CW542&gt;0, "true", "false")</f>
        <v>true</v>
      </c>
      <c r="CW542" s="76">
        <f>AP542</f>
        <v>0.92800000000000005</v>
      </c>
      <c r="CX542" s="16">
        <f>IF(ISNUMBER($AM542),$AM542+HLOOKUP($CX$5,$J$2:$Y$8,4,FALSE)*VLOOKUP($AC542,$B$32:$G$45,MATCH($AD542,$B$33:$G$33,0),FALSE)+HLOOKUP($CX$5,$J$2:$Y$8,5,FALSE)*VLOOKUP($AC542,$B$47:$G$60,MATCH($AD542,$B$48:$G$48,0),FALSE),"N/A")</f>
        <v>64</v>
      </c>
      <c r="CY542" s="16">
        <f>IF(ISNUMBER($AN542),$AN542+HLOOKUP($CX$5,$J$2:$Y$8,4,FALSE)*VLOOKUP($AC542,$B$32:$G$45,MATCH($AD542,$B$33:$G$33,0),FALSE)+HLOOKUP($CX$5,$J$2:$Y$8,5,FALSE)*VLOOKUP($AC542,$B$47:$G$60,MATCH($AD542,$B$48:$G$48,0),FALSE),"N/A")</f>
        <v>68.099999999999994</v>
      </c>
      <c r="CZ542" s="16">
        <f>IF(ISNUMBER($AO542),$AO542+HLOOKUP($CX$5,$J$2:$Y$8,4,FALSE)*VLOOKUP($AC542,$B$32:$G$45,MATCH($AD542,$B$33:$G$33,0),FALSE)+HLOOKUP($CX$5,$J$2:$Y$8,5,FALSE)*VLOOKUP($AC542,$B$47:$G$60,MATCH($AD542,$B$48:$G$48,0),FALSE),"N/A")</f>
        <v>109.6</v>
      </c>
      <c r="DA542" s="16" t="str">
        <f>IF(DB542&gt;0, "true", "false")</f>
        <v>true</v>
      </c>
      <c r="DB542" s="76">
        <f>AP542</f>
        <v>0.92800000000000005</v>
      </c>
      <c r="DC542" s="16">
        <f>IF(ISNUMBER($AQ542),$AQ542+HLOOKUP($DC$5,$J$2:$Y$8,4,FALSE)*VLOOKUP($AC542,$B$32:$G$45,MATCH($AD542,$B$33:$G$33,0),FALSE)+HLOOKUP($DC$5,$J$2:$Y$8,5,FALSE)*VLOOKUP($AC542,$B$47:$G$60,MATCH($AD542,$B$48:$G$48,0),FALSE),"N/A")</f>
        <v>64</v>
      </c>
      <c r="DD542" s="16">
        <f>IF(ISNUMBER($AR542),$AR542+HLOOKUP($DC$5,$J$2:$Y$8,4,FALSE)*VLOOKUP($AC542,$B$32:$G$45,MATCH($AD542,$B$33:$G$33,0),FALSE)+HLOOKUP($DC$5,$J$2:$Y$8,5,FALSE)*VLOOKUP($AC542,$B$47:$G$60,MATCH($AD542,$B$48:$G$48,0),FALSE),"N/A")</f>
        <v>109.6</v>
      </c>
      <c r="DE542" s="16">
        <f>IF(ISNUMBER($AS542),$AS542+HLOOKUP($DC$5,$J$2:$Y$8,4,FALSE)*VLOOKUP($AC542,$B$32:$G$45,MATCH($AD542,$B$33:$G$33,0),FALSE)+HLOOKUP($DC$5,$J$2:$Y$8,5,FALSE)*VLOOKUP($AC542,$B$47:$G$60,MATCH($AD542,$B$48:$G$48,0),FALSE),"N/A")</f>
        <v>109.6</v>
      </c>
      <c r="DF542" s="16" t="str">
        <f>IF(DG542&gt;0, "true", "false")</f>
        <v>false</v>
      </c>
      <c r="DG542" s="76">
        <f>AT542</f>
        <v>0</v>
      </c>
      <c r="DH542" s="16">
        <f>IF(ISNUMBER($AQ542),$AQ542+HLOOKUP($DH$5,$J$2:$Y$8,4,FALSE)*VLOOKUP($AC542,$B$32:$G$45,MATCH($AD542,$B$33:$G$33,0),FALSE)+HLOOKUP($DH$5,$J$2:$Y$8,5,FALSE)*VLOOKUP($AC542,$B$47:$G$60,MATCH($AD542,$B$48:$G$48,0),FALSE),"N/A")</f>
        <v>64</v>
      </c>
      <c r="DI542" s="16">
        <f>IF(ISNUMBER($AR542),$AR542+HLOOKUP($DH$5,$J$2:$Y$8,4,FALSE)*VLOOKUP($AC542,$B$32:$G$45,MATCH($AD542,$B$33:$G$33,0),FALSE)+HLOOKUP($DH$5,$J$2:$Y$8,5,FALSE)*VLOOKUP($AC542,$B$47:$G$60,MATCH($AD542,$B$48:$G$48,0),FALSE),"N/A")</f>
        <v>109.6</v>
      </c>
      <c r="DJ542" s="16">
        <f>IF(ISNUMBER($AS542),$AS542+HLOOKUP($DH$5,$J$2:$Y$8,4,FALSE)*VLOOKUP($AC542,$B$32:$G$45,MATCH($AD542,$B$33:$G$33,0),FALSE)+HLOOKUP($DH$5,$J$2:$Y$8,5,FALSE)*VLOOKUP($AC542,$B$47:$G$60,MATCH($AD542,$B$48:$G$48,0),FALSE),"N/A")</f>
        <v>109.6</v>
      </c>
      <c r="DK542" s="16" t="str">
        <f>IF(DL542&gt;0, "true", "false")</f>
        <v>false</v>
      </c>
      <c r="DL542" s="76">
        <f>AT542</f>
        <v>0</v>
      </c>
      <c r="DM542" s="16">
        <f>IF(ISNUMBER($AQ542),$AQ542+HLOOKUP($DM$5,$J$2:$Y$8,4,FALSE)*VLOOKUP($AC542,$B$32:$G$45,MATCH($AD542,$B$33:$G$33,0),FALSE)+HLOOKUP($DM$5,$J$2:$Y$8,5,FALSE)*VLOOKUP($AC542,$B$47:$G$60,MATCH($AD542,$B$48:$G$48,0),FALSE),"N/A")</f>
        <v>64</v>
      </c>
      <c r="DN542" s="16">
        <f>IF(ISNUMBER($AR542),$AR542+HLOOKUP($DM$5,$J$2:$Y$8,4,FALSE)*VLOOKUP($AC542,$B$32:$G$45,MATCH($AD542,$B$33:$G$33,0),FALSE)+HLOOKUP($DM$5,$J$2:$Y$8,5,FALSE)*VLOOKUP($AC542,$B$47:$G$60,MATCH($AD542,$B$48:$G$48,0),FALSE),"N/A")</f>
        <v>109.6</v>
      </c>
      <c r="DO542" s="16">
        <f>IF(ISNUMBER($AS542),$AS542+HLOOKUP($DM$5,$J$2:$Y$8,4,FALSE)*VLOOKUP($AC542,$B$32:$G$45,MATCH($AD542,$B$33:$G$33,0),FALSE)+HLOOKUP($DM$5,$J$2:$Y$8,5,FALSE)*VLOOKUP($AC542,$B$47:$G$60,MATCH($AD542,$B$48:$G$48,0),FALSE),"N/A")</f>
        <v>109.6</v>
      </c>
      <c r="DP542" s="16" t="str">
        <f>IF(DQ542&gt;0, "true", "false")</f>
        <v>false</v>
      </c>
      <c r="DQ542" s="76">
        <f>AT542</f>
        <v>0</v>
      </c>
      <c r="DR542" s="16">
        <f>IF(ISNUMBER($AQ542),$AQ542+HLOOKUP($DR$5,$J$2:$Y$8,4,FALSE)*VLOOKUP($AC542,$B$32:$G$45,MATCH($AD542,$B$33:$G$33,0),FALSE)+HLOOKUP($DR$5,$J$2:$Y$8,5,FALSE)*VLOOKUP($AC542,$B$47:$G$60,MATCH($AD542,$B$48:$G$48,0),FALSE),"N/A")</f>
        <v>64</v>
      </c>
      <c r="DS542" s="16">
        <f>IF(ISNUMBER($AR542),$AR542+HLOOKUP($DR$5,$J$2:$Y$8,4,FALSE)*VLOOKUP($AC542,$B$32:$G$45,MATCH($AD542,$B$33:$G$33,0),FALSE)+HLOOKUP($DR$5,$J$2:$Y$8,5,FALSE)*VLOOKUP($AC542,$B$47:$G$60,MATCH($AD542,$B$48:$G$48,0),FALSE),"N/A")</f>
        <v>109.6</v>
      </c>
      <c r="DT542" s="16">
        <f>IF(ISNUMBER($AS542),$AS542+HLOOKUP($DR$5,$J$2:$Y$8,4,FALSE)*VLOOKUP($AC542,$B$32:$G$45,MATCH($AD542,$B$33:$G$33,0),FALSE)+HLOOKUP($DR$5,$J$2:$Y$8,5,FALSE)*VLOOKUP($AC542,$B$47:$G$60,MATCH($AD542,$B$48:$G$48,0),FALSE),"N/A")</f>
        <v>109.6</v>
      </c>
      <c r="DU542" s="16" t="str">
        <f>IF(DV542&gt;0, "true", "false")</f>
        <v>false</v>
      </c>
      <c r="DV542" s="76">
        <f>AT542</f>
        <v>0</v>
      </c>
    </row>
    <row r="543" spans="27:126" x14ac:dyDescent="0.35">
      <c r="AA543" s="74" t="s">
        <v>114</v>
      </c>
      <c r="AB543" s="73" t="str">
        <f t="shared" si="1404"/>
        <v>-</v>
      </c>
      <c r="AC543" s="23" t="s">
        <v>15</v>
      </c>
      <c r="AD543" s="40" t="s">
        <v>3</v>
      </c>
      <c r="AE543" s="16"/>
      <c r="AF543" s="16"/>
      <c r="AG543" s="16" t="str">
        <f>IF(MAX(AV33,BA33,BF33,BK33,BP33,BU33,BZ33,CE33,CJ33,CO33,CT33,CY33,DD33,DI33,DN33,DS33)=0,"N/A",MAX(AV33,BA33,BF33,BK33,BP33,BU33,BZ33,CE33,CJ33,CO33,CT33,CY33,DD33,DI33,DN33,DS33))</f>
        <v>N/A</v>
      </c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47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76"/>
      <c r="CN543" s="16"/>
      <c r="CO543" s="16"/>
      <c r="CP543" s="16"/>
      <c r="CQ543" s="16"/>
      <c r="CR543" s="76"/>
      <c r="CS543" s="16"/>
      <c r="CT543" s="16"/>
      <c r="CU543" s="16"/>
      <c r="CV543" s="16"/>
      <c r="CW543" s="76"/>
      <c r="CX543" s="16"/>
      <c r="CY543" s="16"/>
      <c r="CZ543" s="16"/>
      <c r="DA543" s="16"/>
      <c r="DB543" s="76"/>
      <c r="DC543" s="16"/>
      <c r="DD543" s="16"/>
      <c r="DE543" s="16"/>
      <c r="DF543" s="16"/>
      <c r="DG543" s="76"/>
      <c r="DH543" s="16"/>
      <c r="DI543" s="16"/>
      <c r="DJ543" s="16"/>
      <c r="DK543" s="16"/>
      <c r="DL543" s="76"/>
      <c r="DM543" s="16"/>
      <c r="DN543" s="16"/>
      <c r="DO543" s="16"/>
      <c r="DP543" s="16"/>
      <c r="DQ543" s="76"/>
      <c r="DR543" s="16"/>
      <c r="DS543" s="16"/>
      <c r="DT543" s="16"/>
      <c r="DU543" s="16"/>
      <c r="DV543" s="76"/>
    </row>
    <row r="544" spans="27:126" x14ac:dyDescent="0.35">
      <c r="AA544" s="74" t="s">
        <v>114</v>
      </c>
      <c r="AB544" s="73" t="str">
        <f t="shared" si="1404"/>
        <v>-</v>
      </c>
      <c r="AC544" s="23" t="s">
        <v>16</v>
      </c>
      <c r="AD544" s="40" t="s">
        <v>3</v>
      </c>
      <c r="AE544" s="16"/>
      <c r="AF544" s="16"/>
      <c r="AG544" s="16" t="str">
        <f>IF(MAX(AV34,BA34,BF34,BK34,BP34,BU34,BZ34,CE34,CJ34,CO34,CT34,CY34,DD34,DI34,DN34,DS34)=0,"N/A",MAX(AV34,BA34,BF34,BK34,BP34,BU34,BZ34,CE34,CJ34,CO34,CT34,CY34,DD34,DI34,DN34,DS34))</f>
        <v>N/A</v>
      </c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47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76"/>
      <c r="CN544" s="16"/>
      <c r="CO544" s="16"/>
      <c r="CP544" s="16"/>
      <c r="CQ544" s="16"/>
      <c r="CR544" s="76"/>
      <c r="CS544" s="16"/>
      <c r="CT544" s="16"/>
      <c r="CU544" s="16"/>
      <c r="CV544" s="16"/>
      <c r="CW544" s="76"/>
      <c r="CX544" s="16"/>
      <c r="CY544" s="16"/>
      <c r="CZ544" s="16"/>
      <c r="DA544" s="16"/>
      <c r="DB544" s="76"/>
      <c r="DC544" s="16"/>
      <c r="DD544" s="16"/>
      <c r="DE544" s="16"/>
      <c r="DF544" s="16"/>
      <c r="DG544" s="76"/>
      <c r="DH544" s="16"/>
      <c r="DI544" s="16"/>
      <c r="DJ544" s="16"/>
      <c r="DK544" s="16"/>
      <c r="DL544" s="76"/>
      <c r="DM544" s="16"/>
      <c r="DN544" s="16"/>
      <c r="DO544" s="16"/>
      <c r="DP544" s="16"/>
      <c r="DQ544" s="76"/>
      <c r="DR544" s="16"/>
      <c r="DS544" s="16"/>
      <c r="DT544" s="16"/>
      <c r="DU544" s="16"/>
      <c r="DV544" s="76"/>
    </row>
    <row r="545" spans="27:126" ht="15" thickBot="1" x14ac:dyDescent="0.4">
      <c r="AA545" s="75" t="s">
        <v>114</v>
      </c>
      <c r="AB545" s="73" t="str">
        <f t="shared" si="1404"/>
        <v>-</v>
      </c>
      <c r="AC545" s="24" t="s">
        <v>17</v>
      </c>
      <c r="AD545" s="41" t="s">
        <v>3</v>
      </c>
      <c r="AE545" s="21"/>
      <c r="AF545" s="21"/>
      <c r="AG545" s="21" t="str">
        <f>IF(MAX(AV35,BA35,BF35,BK35,BP35,BU35,BZ35,CE35,CJ35,CO35,CT35,CY35,DD35,DI35,DN35,DS35)=0,"N/A",MAX(AV35,BA35,BF35,BK35,BP35,BU35,BZ35,CE35,CJ35,CO35,CT35,CY35,DD35,DI35,DN35,DS35))</f>
        <v>N/A</v>
      </c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16"/>
      <c r="AV545" s="16"/>
      <c r="AW545" s="16"/>
      <c r="AX545" s="47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76"/>
      <c r="CN545" s="16"/>
      <c r="CO545" s="16"/>
      <c r="CP545" s="16"/>
      <c r="CQ545" s="16"/>
      <c r="CR545" s="76"/>
      <c r="CS545" s="16"/>
      <c r="CT545" s="16"/>
      <c r="CU545" s="16"/>
      <c r="CV545" s="16"/>
      <c r="CW545" s="76"/>
      <c r="CX545" s="16"/>
      <c r="CY545" s="16"/>
      <c r="CZ545" s="16"/>
      <c r="DA545" s="16"/>
      <c r="DB545" s="76"/>
      <c r="DC545" s="16"/>
      <c r="DD545" s="16"/>
      <c r="DE545" s="16"/>
      <c r="DF545" s="16"/>
      <c r="DG545" s="76"/>
      <c r="DH545" s="16"/>
      <c r="DI545" s="16"/>
      <c r="DJ545" s="16"/>
      <c r="DK545" s="16"/>
      <c r="DL545" s="76"/>
      <c r="DM545" s="16"/>
      <c r="DN545" s="16"/>
      <c r="DO545" s="16"/>
      <c r="DP545" s="16"/>
      <c r="DQ545" s="76"/>
      <c r="DR545" s="16"/>
      <c r="DS545" s="16"/>
      <c r="DT545" s="16"/>
      <c r="DU545" s="16"/>
      <c r="DV545" s="76"/>
    </row>
    <row r="546" spans="27:126" ht="15" thickBot="1" x14ac:dyDescent="0.4"/>
    <row r="547" spans="27:126" x14ac:dyDescent="0.35">
      <c r="AA547" s="140" t="s">
        <v>83</v>
      </c>
      <c r="AB547" s="141"/>
      <c r="AC547" s="63" t="s">
        <v>24</v>
      </c>
      <c r="AD547" s="45"/>
      <c r="AE547" s="116" t="s">
        <v>98</v>
      </c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  <c r="CD547" s="117"/>
      <c r="CE547" s="117"/>
      <c r="CF547" s="117"/>
      <c r="CG547" s="117"/>
      <c r="CH547" s="117"/>
      <c r="CI547" s="117"/>
      <c r="CJ547" s="117"/>
      <c r="CK547" s="117"/>
      <c r="CL547" s="117"/>
      <c r="CM547" s="117"/>
      <c r="CN547" s="117"/>
      <c r="CO547" s="117"/>
      <c r="CP547" s="117"/>
      <c r="CQ547" s="117"/>
      <c r="CR547" s="117"/>
      <c r="CS547" s="117"/>
      <c r="CT547" s="117"/>
      <c r="CU547" s="117"/>
      <c r="CV547" s="117"/>
      <c r="CW547" s="117"/>
      <c r="CX547" s="117"/>
      <c r="CY547" s="117"/>
      <c r="CZ547" s="117"/>
      <c r="DA547" s="117"/>
      <c r="DB547" s="117"/>
      <c r="DC547" s="117"/>
      <c r="DD547" s="117"/>
      <c r="DE547" s="117"/>
      <c r="DF547" s="117"/>
      <c r="DG547" s="117"/>
      <c r="DH547" s="117"/>
      <c r="DI547" s="117"/>
      <c r="DJ547" s="117"/>
      <c r="DK547" s="117"/>
      <c r="DL547" s="117"/>
      <c r="DM547" s="117"/>
      <c r="DN547" s="117"/>
      <c r="DO547" s="117"/>
      <c r="DP547" s="117"/>
      <c r="DQ547" s="117"/>
      <c r="DR547" s="117"/>
      <c r="DS547" s="117"/>
      <c r="DT547" s="117"/>
      <c r="DU547" s="117"/>
      <c r="DV547" s="169"/>
    </row>
    <row r="548" spans="27:126" x14ac:dyDescent="0.35">
      <c r="AA548" s="142"/>
      <c r="AB548" s="143"/>
      <c r="AC548" s="95" t="s">
        <v>26</v>
      </c>
      <c r="AD548" s="46"/>
      <c r="AE548" s="176" t="s">
        <v>3</v>
      </c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77"/>
      <c r="CF548" s="177"/>
      <c r="CG548" s="177"/>
      <c r="CH548" s="177"/>
      <c r="CI548" s="177"/>
      <c r="CJ548" s="177"/>
      <c r="CK548" s="177"/>
      <c r="CL548" s="177"/>
      <c r="CM548" s="177"/>
      <c r="CN548" s="177"/>
      <c r="CO548" s="177"/>
      <c r="CP548" s="177"/>
      <c r="CQ548" s="177"/>
      <c r="CR548" s="177"/>
      <c r="CS548" s="177"/>
      <c r="CT548" s="177"/>
      <c r="CU548" s="177"/>
      <c r="CV548" s="177"/>
      <c r="CW548" s="177"/>
      <c r="CX548" s="177"/>
      <c r="CY548" s="177"/>
      <c r="CZ548" s="177"/>
      <c r="DA548" s="177"/>
      <c r="DB548" s="177"/>
      <c r="DC548" s="177"/>
      <c r="DD548" s="177"/>
      <c r="DE548" s="177"/>
      <c r="DF548" s="177"/>
      <c r="DG548" s="177"/>
      <c r="DH548" s="177"/>
      <c r="DI548" s="177"/>
      <c r="DJ548" s="177"/>
      <c r="DK548" s="177"/>
      <c r="DL548" s="177"/>
      <c r="DM548" s="177"/>
      <c r="DN548" s="177"/>
      <c r="DO548" s="177"/>
      <c r="DP548" s="177"/>
      <c r="DQ548" s="177"/>
      <c r="DR548" s="177"/>
      <c r="DS548" s="177"/>
      <c r="DT548" s="177"/>
      <c r="DU548" s="177"/>
      <c r="DV548" s="177"/>
    </row>
    <row r="549" spans="27:126" x14ac:dyDescent="0.35">
      <c r="AA549" s="142"/>
      <c r="AB549" s="143"/>
      <c r="AC549" s="95" t="s">
        <v>20</v>
      </c>
      <c r="AD549" s="46"/>
      <c r="AE549" s="131" t="s">
        <v>265</v>
      </c>
      <c r="AF549" s="132"/>
      <c r="AG549" s="132"/>
      <c r="AH549" s="133"/>
      <c r="AI549" s="131" t="s">
        <v>264</v>
      </c>
      <c r="AJ549" s="132"/>
      <c r="AK549" s="132"/>
      <c r="AL549" s="133"/>
      <c r="AM549" s="131" t="s">
        <v>263</v>
      </c>
      <c r="AN549" s="132"/>
      <c r="AO549" s="132"/>
      <c r="AP549" s="133"/>
      <c r="AQ549" s="131" t="s">
        <v>262</v>
      </c>
      <c r="AR549" s="132"/>
      <c r="AS549" s="132"/>
      <c r="AT549" s="133"/>
      <c r="AU549" s="131" t="s">
        <v>27</v>
      </c>
      <c r="AV549" s="132"/>
      <c r="AW549" s="132"/>
      <c r="AX549" s="132"/>
      <c r="AY549" s="133"/>
      <c r="AZ549" s="131" t="s">
        <v>28</v>
      </c>
      <c r="BA549" s="132"/>
      <c r="BB549" s="132"/>
      <c r="BC549" s="132"/>
      <c r="BD549" s="133"/>
      <c r="BE549" s="131" t="s">
        <v>30</v>
      </c>
      <c r="BF549" s="132"/>
      <c r="BG549" s="132"/>
      <c r="BH549" s="132"/>
      <c r="BI549" s="133"/>
      <c r="BJ549" s="131" t="s">
        <v>31</v>
      </c>
      <c r="BK549" s="132"/>
      <c r="BL549" s="132"/>
      <c r="BM549" s="132"/>
      <c r="BN549" s="133"/>
      <c r="BO549" s="131" t="s">
        <v>32</v>
      </c>
      <c r="BP549" s="132"/>
      <c r="BQ549" s="132"/>
      <c r="BR549" s="132"/>
      <c r="BS549" s="133"/>
      <c r="BT549" s="131" t="s">
        <v>33</v>
      </c>
      <c r="BU549" s="132"/>
      <c r="BV549" s="132"/>
      <c r="BW549" s="132"/>
      <c r="BX549" s="133"/>
      <c r="BY549" s="131" t="s">
        <v>34</v>
      </c>
      <c r="BZ549" s="132"/>
      <c r="CA549" s="132"/>
      <c r="CB549" s="132"/>
      <c r="CC549" s="133"/>
      <c r="CD549" s="131" t="s">
        <v>35</v>
      </c>
      <c r="CE549" s="132"/>
      <c r="CF549" s="132"/>
      <c r="CG549" s="132"/>
      <c r="CH549" s="133"/>
      <c r="CI549" s="131" t="s">
        <v>36</v>
      </c>
      <c r="CJ549" s="132"/>
      <c r="CK549" s="132"/>
      <c r="CL549" s="132"/>
      <c r="CM549" s="133"/>
      <c r="CN549" s="131" t="s">
        <v>37</v>
      </c>
      <c r="CO549" s="132"/>
      <c r="CP549" s="132"/>
      <c r="CQ549" s="132"/>
      <c r="CR549" s="133"/>
      <c r="CS549" s="131" t="s">
        <v>38</v>
      </c>
      <c r="CT549" s="132"/>
      <c r="CU549" s="132"/>
      <c r="CV549" s="132"/>
      <c r="CW549" s="133"/>
      <c r="CX549" s="131" t="s">
        <v>39</v>
      </c>
      <c r="CY549" s="132"/>
      <c r="CZ549" s="132"/>
      <c r="DA549" s="132"/>
      <c r="DB549" s="133"/>
      <c r="DC549" s="131" t="s">
        <v>40</v>
      </c>
      <c r="DD549" s="132"/>
      <c r="DE549" s="132"/>
      <c r="DF549" s="132"/>
      <c r="DG549" s="133"/>
      <c r="DH549" s="131" t="s">
        <v>41</v>
      </c>
      <c r="DI549" s="132"/>
      <c r="DJ549" s="132"/>
      <c r="DK549" s="132"/>
      <c r="DL549" s="133"/>
      <c r="DM549" s="131" t="s">
        <v>42</v>
      </c>
      <c r="DN549" s="132"/>
      <c r="DO549" s="132"/>
      <c r="DP549" s="132"/>
      <c r="DQ549" s="133"/>
      <c r="DR549" s="131" t="s">
        <v>43</v>
      </c>
      <c r="DS549" s="132"/>
      <c r="DT549" s="132"/>
      <c r="DU549" s="132"/>
      <c r="DV549" s="133"/>
    </row>
    <row r="550" spans="27:126" x14ac:dyDescent="0.35">
      <c r="AA550" s="96" t="s">
        <v>112</v>
      </c>
      <c r="AB550" s="25" t="s">
        <v>113</v>
      </c>
      <c r="AC550" s="95" t="s">
        <v>67</v>
      </c>
      <c r="AD550" s="46"/>
      <c r="AE550" s="36" t="s">
        <v>64</v>
      </c>
      <c r="AF550" s="37" t="s">
        <v>115</v>
      </c>
      <c r="AG550" s="38" t="s">
        <v>66</v>
      </c>
      <c r="AH550" s="70" t="s">
        <v>261</v>
      </c>
      <c r="AI550" s="36" t="s">
        <v>64</v>
      </c>
      <c r="AJ550" s="37" t="s">
        <v>115</v>
      </c>
      <c r="AK550" s="38" t="s">
        <v>66</v>
      </c>
      <c r="AL550" s="70" t="s">
        <v>261</v>
      </c>
      <c r="AM550" s="36" t="s">
        <v>64</v>
      </c>
      <c r="AN550" s="37" t="s">
        <v>115</v>
      </c>
      <c r="AO550" s="38" t="s">
        <v>66</v>
      </c>
      <c r="AP550" s="70" t="s">
        <v>261</v>
      </c>
      <c r="AQ550" s="36" t="s">
        <v>64</v>
      </c>
      <c r="AR550" s="37" t="s">
        <v>115</v>
      </c>
      <c r="AS550" s="38" t="s">
        <v>66</v>
      </c>
      <c r="AT550" s="70" t="s">
        <v>261</v>
      </c>
      <c r="AU550" s="36" t="s">
        <v>64</v>
      </c>
      <c r="AV550" s="37" t="s">
        <v>115</v>
      </c>
      <c r="AW550" s="38" t="s">
        <v>66</v>
      </c>
      <c r="AX550" s="70" t="s">
        <v>260</v>
      </c>
      <c r="AY550" s="70" t="s">
        <v>261</v>
      </c>
      <c r="AZ550" s="36" t="s">
        <v>64</v>
      </c>
      <c r="BA550" s="37" t="s">
        <v>115</v>
      </c>
      <c r="BB550" s="38" t="s">
        <v>66</v>
      </c>
      <c r="BC550" s="70" t="s">
        <v>260</v>
      </c>
      <c r="BD550" s="70" t="s">
        <v>261</v>
      </c>
      <c r="BE550" s="36" t="s">
        <v>64</v>
      </c>
      <c r="BF550" s="37" t="s">
        <v>115</v>
      </c>
      <c r="BG550" s="38" t="s">
        <v>66</v>
      </c>
      <c r="BH550" s="70" t="s">
        <v>260</v>
      </c>
      <c r="BI550" s="70" t="s">
        <v>261</v>
      </c>
      <c r="BJ550" s="36" t="s">
        <v>64</v>
      </c>
      <c r="BK550" s="37" t="s">
        <v>115</v>
      </c>
      <c r="BL550" s="38" t="s">
        <v>66</v>
      </c>
      <c r="BM550" s="70" t="s">
        <v>260</v>
      </c>
      <c r="BN550" s="70" t="s">
        <v>261</v>
      </c>
      <c r="BO550" s="36" t="s">
        <v>64</v>
      </c>
      <c r="BP550" s="37" t="s">
        <v>115</v>
      </c>
      <c r="BQ550" s="38" t="s">
        <v>66</v>
      </c>
      <c r="BR550" s="70" t="s">
        <v>260</v>
      </c>
      <c r="BS550" s="70" t="s">
        <v>261</v>
      </c>
      <c r="BT550" s="36" t="s">
        <v>64</v>
      </c>
      <c r="BU550" s="37" t="s">
        <v>115</v>
      </c>
      <c r="BV550" s="38" t="s">
        <v>66</v>
      </c>
      <c r="BW550" s="70" t="s">
        <v>260</v>
      </c>
      <c r="BX550" s="70" t="s">
        <v>261</v>
      </c>
      <c r="BY550" s="36" t="s">
        <v>64</v>
      </c>
      <c r="BZ550" s="37" t="s">
        <v>115</v>
      </c>
      <c r="CA550" s="38" t="s">
        <v>66</v>
      </c>
      <c r="CB550" s="70" t="s">
        <v>260</v>
      </c>
      <c r="CC550" s="70" t="s">
        <v>261</v>
      </c>
      <c r="CD550" s="36" t="s">
        <v>64</v>
      </c>
      <c r="CE550" s="37" t="s">
        <v>115</v>
      </c>
      <c r="CF550" s="38" t="s">
        <v>66</v>
      </c>
      <c r="CG550" s="70" t="s">
        <v>260</v>
      </c>
      <c r="CH550" s="70" t="s">
        <v>261</v>
      </c>
      <c r="CI550" s="36" t="s">
        <v>64</v>
      </c>
      <c r="CJ550" s="37" t="s">
        <v>115</v>
      </c>
      <c r="CK550" s="38" t="s">
        <v>66</v>
      </c>
      <c r="CL550" s="70" t="s">
        <v>260</v>
      </c>
      <c r="CM550" s="70" t="s">
        <v>261</v>
      </c>
      <c r="CN550" s="36" t="s">
        <v>64</v>
      </c>
      <c r="CO550" s="37" t="s">
        <v>115</v>
      </c>
      <c r="CP550" s="38" t="s">
        <v>66</v>
      </c>
      <c r="CQ550" s="70" t="s">
        <v>260</v>
      </c>
      <c r="CR550" s="70" t="s">
        <v>261</v>
      </c>
      <c r="CS550" s="36" t="s">
        <v>64</v>
      </c>
      <c r="CT550" s="37" t="s">
        <v>115</v>
      </c>
      <c r="CU550" s="38" t="s">
        <v>66</v>
      </c>
      <c r="CV550" s="70" t="s">
        <v>260</v>
      </c>
      <c r="CW550" s="70" t="s">
        <v>261</v>
      </c>
      <c r="CX550" s="36" t="s">
        <v>64</v>
      </c>
      <c r="CY550" s="37" t="s">
        <v>115</v>
      </c>
      <c r="CZ550" s="38" t="s">
        <v>66</v>
      </c>
      <c r="DA550" s="70" t="s">
        <v>260</v>
      </c>
      <c r="DB550" s="70" t="s">
        <v>261</v>
      </c>
      <c r="DC550" s="36" t="s">
        <v>64</v>
      </c>
      <c r="DD550" s="37" t="s">
        <v>115</v>
      </c>
      <c r="DE550" s="38" t="s">
        <v>66</v>
      </c>
      <c r="DF550" s="70" t="s">
        <v>260</v>
      </c>
      <c r="DG550" s="70" t="s">
        <v>261</v>
      </c>
      <c r="DH550" s="36" t="s">
        <v>64</v>
      </c>
      <c r="DI550" s="37" t="s">
        <v>115</v>
      </c>
      <c r="DJ550" s="38" t="s">
        <v>66</v>
      </c>
      <c r="DK550" s="70" t="s">
        <v>260</v>
      </c>
      <c r="DL550" s="70" t="s">
        <v>261</v>
      </c>
      <c r="DM550" s="36" t="s">
        <v>64</v>
      </c>
      <c r="DN550" s="37" t="s">
        <v>115</v>
      </c>
      <c r="DO550" s="38" t="s">
        <v>66</v>
      </c>
      <c r="DP550" s="70" t="s">
        <v>260</v>
      </c>
      <c r="DQ550" s="70" t="s">
        <v>261</v>
      </c>
      <c r="DR550" s="36" t="s">
        <v>64</v>
      </c>
      <c r="DS550" s="37" t="s">
        <v>115</v>
      </c>
      <c r="DT550" s="37" t="s">
        <v>66</v>
      </c>
      <c r="DU550" s="70" t="s">
        <v>260</v>
      </c>
      <c r="DV550" s="70" t="s">
        <v>261</v>
      </c>
    </row>
    <row r="551" spans="27:126" x14ac:dyDescent="0.35">
      <c r="AA551" s="74">
        <v>1.5</v>
      </c>
      <c r="AB551" s="73">
        <f t="shared" ref="AB551:AB562" si="1405">IF(ISNUMBER(AA483),(AA483*(AF483-AG483)+AE483+AG483-2*AF483)/(AE483-AF483),"-")</f>
        <v>5.6217391304347819</v>
      </c>
      <c r="AC551" s="23" t="s">
        <v>6</v>
      </c>
      <c r="AD551" s="40" t="s">
        <v>3</v>
      </c>
      <c r="AE551" s="16">
        <f>VLOOKUP(AE547,I37:J74,2,FALSE)*[2]gamma_Schätzung_Corr_Poll!E93</f>
        <v>715.2941176470589</v>
      </c>
      <c r="AF551" s="16">
        <f>VLOOKUP(AE547,I37:J74,2,FALSE)*[2]gamma_Schätzung_Corr_Poll!E94</f>
        <v>877.64705882352939</v>
      </c>
      <c r="AG551" s="16">
        <f>VLOOKUP(AE547,I37:J74,2,FALSE)*[2]gamma_Schätzung_Corr_Poll!E95</f>
        <v>2378.3529411764707</v>
      </c>
      <c r="AH551" s="16">
        <f>[2]gamma_Schätzung_Corr_Poll!E91</f>
        <v>0.98280000000000001</v>
      </c>
      <c r="AI551" s="16">
        <f>VLOOKUP(AE547,I37:J74,2,FALSE)*[2]gamma_Schätzung_Corr_Poll!F93</f>
        <v>715.2941176470589</v>
      </c>
      <c r="AJ551" s="16">
        <f>VLOOKUP(AE547,I37:J74,2,FALSE)*[2]gamma_Schätzung_Corr_Poll!F94</f>
        <v>939.29411764705878</v>
      </c>
      <c r="AK551" s="16">
        <f>VLOOKUP(AE547,I37:J74,2,FALSE)*[2]gamma_Schätzung_Corr_Poll!F95</f>
        <v>2378.3529411764707</v>
      </c>
      <c r="AL551" s="16">
        <f>[2]gamma_Schätzung_Corr_Poll!F91</f>
        <v>0.78066666666666662</v>
      </c>
      <c r="AM551" s="16">
        <f>VLOOKUP(AE547,I37:J74,2,FALSE)*[2]gamma_Schätzung_Corr_Poll!G93</f>
        <v>715.2941176470589</v>
      </c>
      <c r="AN551" s="16">
        <f>VLOOKUP(AE547,I37:J74,2,FALSE)*[2]gamma_Schätzung_Corr_Poll!G94</f>
        <v>960.11764705882354</v>
      </c>
      <c r="AO551" s="16">
        <f>VLOOKUP(AE547,I37:J74,2,FALSE)*[2]gamma_Schätzung_Corr_Poll!G95</f>
        <v>2378.3529411764707</v>
      </c>
      <c r="AP551" s="16">
        <f>[2]gamma_Schätzung_Corr_Poll!G91</f>
        <v>0.78520000000000001</v>
      </c>
      <c r="AQ551" s="16">
        <f>VLOOKUP(AE547,I37:J74,2,FALSE)*[2]gamma_Schätzung_Corr_Poll!H93</f>
        <v>715.2941176470589</v>
      </c>
      <c r="AR551" s="16">
        <f>VLOOKUP(AE547,I37:J74,2,FALSE)*[2]gamma_Schätzung_Corr_Poll!H94</f>
        <v>2378.3529411764707</v>
      </c>
      <c r="AS551" s="16">
        <f>VLOOKUP(AE547,I37:J74,2,FALSE)*[2]gamma_Schätzung_Corr_Poll!H95</f>
        <v>2378.3529411764707</v>
      </c>
      <c r="AT551" s="16">
        <f>[2]gamma_Schätzung_Corr_Poll!H91</f>
        <v>0</v>
      </c>
      <c r="AU551" s="16">
        <f>IF(ISNUMBER($AE551),IF(OR(HLOOKUP($AU$5,$I$2:$Y$8,4,FALSE)=1,HLOOKUP($AU$5,$I$2:$Y$8,5,FALSE)=1,),HLOOKUP($AU$5,$I$2:$Y$8,4,FALSE)*VLOOKUP($AC551,$B$32:$G$45,MATCH($AD551,$B$33:$G$33,0),FALSE)+HLOOKUP($AU$5,$I$2:$Y$8,5,FALSE)*VLOOKUP($AC551,$B$47:$G$60,MATCH($AD551,$B$48:$G$48,0),FALSE)+$AE551,$AE551),"N/A")</f>
        <v>715.2941176470589</v>
      </c>
      <c r="AV551" s="16">
        <f>IF(ISNUMBER($AF551),$AF551*SQRT(SUMSQ(HLOOKUP($AU$5,$J$2:$Y$8,2,FALSE)*VLOOKUP($AC551,$B$2:$G$15,MATCH($AD551,$B$3:$G$3,0),FALSE),HLOOKUP($AU$5,$J$2:$Y$8,3,FALSE)*VLOOKUP($AC551,$B$17:$G$30,MATCH($AD551,$B$18:$G$18,0),FALSE),HLOOKUP($AU$5,$J$2:$Y$8,6,FALSE)))+HLOOKUP($AU$5,$J$2:$Y$8,4,FALSE)*VLOOKUP($AC551,$B$32:$G$45,MATCH($AD551,$B$33:$G$33,0),FALSE)+HLOOKUP($AU$5,$J$2:$Y$8,5,FALSE)*VLOOKUP($AC551,$B$47:$G$60,MATCH($AD551,$B$48:$G$48,0),FALSE),"N/A")</f>
        <v>877.64705882352939</v>
      </c>
      <c r="AW551" s="16">
        <f>IF(ISNUMBER($AG551),IF(OR(HLOOKUP($AU$5,$I$2:$Y$8,4,FALSE)=1,HLOOKUP($AU$5,$I$2:$Y$8,5,FALSE)=1,),HLOOKUP($AU$5,$I$2:$Y$8,4,FALSE)*VLOOKUP($AC551,$B$32:$G$45,MATCH($AD551,$B$33:$G$33,0),FALSE)+HLOOKUP($AU$5,$I$2:$Y$8,5,FALSE)*VLOOKUP($AC551,$B$47:$G$60,MATCH($AD551,$B$48:$G$48,0),FALSE)+$AG551,$AG551),"N/A")</f>
        <v>2378.3529411764707</v>
      </c>
      <c r="AX551" s="47" t="str">
        <f>IF(AY551&gt;0, "true", "false")</f>
        <v>true</v>
      </c>
      <c r="AY551" s="16">
        <f>AH551</f>
        <v>0.98280000000000001</v>
      </c>
      <c r="AZ551" s="16">
        <f>IF(ISNUMBER($AE551),IF(OR(HLOOKUP($AZ$5,$I$2:$Y$8,4,FALSE)=1,HLOOKUP($AZ$5,$I$2:$Y$8,5,FALSE)=1,),HLOOKUP($AZ$5,$I$2:$Y$8,4,FALSE)*VLOOKUP($AC551,$B$32:$G$45,MATCH($AD551,$B$33:$G$33,0),FALSE)+HLOOKUP($AZ$5,$I$2:$Y$8,5,FALSE)*VLOOKUP($AC551,$B$47:$G$60,MATCH($AD551,$B$48:$G$48,0),FALSE)+$AE551,$AE551),"N/A")</f>
        <v>646.2941176470589</v>
      </c>
      <c r="BA551" s="16">
        <f>IF(ISNUMBER($AF551),$AF551*SQRT(SUMSQ(HLOOKUP($AZ$5,$J$2:$Y$8,2,FALSE)*VLOOKUP($AC551,$B$2:$G$15,MATCH($AD551,$B$3:$G$3,0),FALSE),HLOOKUP($AZ$5,$J$2:$Y$8,3,FALSE)*VLOOKUP($AC551,$B$17:$G$30,MATCH($AD551,$B$18:$G$18,0),FALSE),HLOOKUP($AZ$5,$J$2:$Y$8,6,FALSE)))+HLOOKUP($AZ$5,$J$2:$Y$8,4,FALSE)*VLOOKUP($AC551,$B$32:$G$45,MATCH($AD551,$B$33:$G$33,0),FALSE)+HLOOKUP($AZ$5,$J$2:$Y$8,5,FALSE)*VLOOKUP($AC551,$B$47:$G$60,MATCH($AD551,$B$48:$G$48,0),FALSE),"N/A")</f>
        <v>808.64705882352939</v>
      </c>
      <c r="BB551" s="16">
        <f>IF(ISNUMBER($AG551),IF(OR(HLOOKUP($AZ$5,$I$2:$Y$8,4,FALSE)=1,HLOOKUP($AZ$5,$I$2:$Y$8,5,FALSE)=1,),HLOOKUP($AZ$5,$I$2:$Y$8,4,FALSE)*VLOOKUP($AC551,$B$32:$G$45,MATCH($AD551,$B$33:$G$33,0),FALSE)+HLOOKUP($AZ$5,$I$2:$Y$8,5,FALSE)*VLOOKUP($AC551,$B$47:$G$60,MATCH($AD551,$B$48:$G$48,0),FALSE)+$AG551,$AG551),"N/A")</f>
        <v>2309.3529411764707</v>
      </c>
      <c r="BC551" s="16" t="str">
        <f>IF(BD551&gt;0, "true", "false")</f>
        <v>true</v>
      </c>
      <c r="BD551" s="16">
        <f>AH551</f>
        <v>0.98280000000000001</v>
      </c>
      <c r="BE551" s="16">
        <f>IF(ISNUMBER($AE551),IF(OR(HLOOKUP($BE$5,$I$2:$Y$8,4,FALSE)=1,HLOOKUP($BE$5,$I$2:$Y$8,5,FALSE)=1,),HLOOKUP($BE$5,$I$2:$Y$8,4,FALSE)*VLOOKUP($AC551,$B$32:$G$45,MATCH($AD551,$B$33:$G$33,0),FALSE)+HLOOKUP($AU$5,$I$2:$Y$8,5,FALSE)*VLOOKUP($AC551,$B$47:$G$60,MATCH($AD551,$B$48:$G$48,0),FALSE)+$AE551,$AE551),"N/A")</f>
        <v>715.2941176470589</v>
      </c>
      <c r="BF551" s="16">
        <f>IF(ISNUMBER($AF551),$AF551*SQRT(SUMSQ(HLOOKUP($BE$5,$J$2:$Y$8,2,FALSE)*VLOOKUP($AC551,$B$2:$G$15,MATCH($AD551,$B$3:$G$3,0),FALSE),HLOOKUP($BE$5,$J$2:$Y$8,3,FALSE)*VLOOKUP($AC551,$B$17:$G$30,MATCH($AD551,$B$18:$G$18,0),FALSE),HLOOKUP($BE$5,$J$2:$Y$8,6,FALSE)))+HLOOKUP($BE$5,$J$2:$Y$8,4,FALSE)*VLOOKUP($AC551,$B$32:$G$45,MATCH($AD551,$B$33:$G$33,0),FALSE)+HLOOKUP($BE$5,$J$2:$Y$8,5,FALSE)*VLOOKUP($AC551,$B$47:$G$60,MATCH($AD551,$B$48:$G$48,0),FALSE),"N/A")</f>
        <v>877.64705882352939</v>
      </c>
      <c r="BG551" s="16">
        <f>IF(ISNUMBER($AG551),IF(OR(HLOOKUP($BE$5,$I$2:$Y$8,4,FALSE)=1,HLOOKUP($BE$5,$I$2:$Y$8,5,FALSE)=1,),HLOOKUP($BE$5,$I$2:$Y$8,4,FALSE)*VLOOKUP($AC551,$B$32:$G$45,MATCH($AD551,$B$33:$G$33,0),FALSE)+HLOOKUP($BE$5,$I$2:$Y$8,5,FALSE)*VLOOKUP($AC551,$B$47:$G$60,MATCH($AD551,$B$48:$G$48,0),FALSE)+$AG551,$AG551),"N/A")</f>
        <v>2378.3529411764707</v>
      </c>
      <c r="BH551" s="16" t="str">
        <f>IF(BI551&gt;0, "true", "false")</f>
        <v>true</v>
      </c>
      <c r="BI551" s="16">
        <f>AH551</f>
        <v>0.98280000000000001</v>
      </c>
      <c r="BJ551" s="16">
        <f>IF(ISNUMBER($AE551),IF(OR(HLOOKUP($BJ$5,$I$2:$Y$8,4,FALSE)=1,HLOOKUP($BJ$5,$I$2:$Y$8,5,FALSE)=1,),HLOOKUP($BJ$5,$I$2:$Y$8,4,FALSE)*VLOOKUP($AC551,$B$32:$G$45,MATCH($AD551,$B$33:$G$33,0),FALSE)+HLOOKUP($BJ$5,$I$2:$Y$8,5,FALSE)*VLOOKUP($AC551,$B$47:$G$60,MATCH($AD551,$B$48:$G$48,0),FALSE)+$AE551,$AE551),"N/A")</f>
        <v>646.2941176470589</v>
      </c>
      <c r="BK551" s="16">
        <f>IF(ISNUMBER($AF551),$AF551*SQRT(SUMSQ(HLOOKUP($BJ$5,$J$2:$Y$8,2,FALSE)*VLOOKUP($AC551,$B$2:$G$15,MATCH($AD551,$B$3:$G$3,0),FALSE),HLOOKUP($BJ$5,$J$2:$Y$8,3,FALSE)*VLOOKUP($AC551,$B$17:$G$30,MATCH($AD551,$B$18:$G$18,0),FALSE),HLOOKUP($BJ$5,$J$2:$Y$8,6,FALSE)))+HLOOKUP($BJ$5,$J$2:$Y$8,4,FALSE)*VLOOKUP($AC551,$B$32:$G$45,MATCH($AD551,$B$33:$G$33,0),FALSE)+HLOOKUP($BJ$5,$J$2:$Y$8,5,FALSE)*VLOOKUP($AC551,$B$47:$G$60,MATCH($AD551,$B$48:$G$48,0),FALSE),"N/A")</f>
        <v>808.64705882352939</v>
      </c>
      <c r="BL551" s="16">
        <f>IF(ISNUMBER($AG551),IF(OR(HLOOKUP($BJ$5,$I$2:$Y$8,4,FALSE)=1,HLOOKUP($BJ$5,$I$2:$Y$8,5,FALSE)=1,),HLOOKUP($BJ$5,$I$2:$Y$8,4,FALSE)*VLOOKUP($AC551,$B$32:$G$45,MATCH($AD551,$B$33:$G$33,0),FALSE)+HLOOKUP($BJ$5,$I$2:$Y$8,5,FALSE)*VLOOKUP($AC551,$B$47:$G$60,MATCH($AD551,$B$48:$G$48,0),FALSE)+$AG551,$AG551),"N/A")</f>
        <v>2309.3529411764707</v>
      </c>
      <c r="BM551" s="16" t="str">
        <f>IF(BN551&gt;0, "true", "false")</f>
        <v>true</v>
      </c>
      <c r="BN551" s="16">
        <f>AH551</f>
        <v>0.98280000000000001</v>
      </c>
      <c r="BO551" s="16">
        <f>IF(ISNUMBER($AI551),$AI551+HLOOKUP($BO$5,$J$2:$Y$8,4,FALSE)*VLOOKUP($AC551,$B$32:$G$45,MATCH($AD551,$B$33:$G$33,0),FALSE)+HLOOKUP($BO$5,$J$2:$Y$8,5,FALSE)*VLOOKUP($AC551,$B$47:$G$60,MATCH($AD551,$B$48:$G$48,0),FALSE),"N/A")</f>
        <v>715.2941176470589</v>
      </c>
      <c r="BP551" s="16">
        <f>IF(ISNUMBER($AJ551),$AJ551+HLOOKUP($BO$5,$J$2:$Y$8,4,FALSE)*VLOOKUP($AC551,$B$32:$G$45,MATCH($AD551,$B$33:$G$33,0),FALSE)+HLOOKUP($BO$5,$J$2:$Y$8,5,FALSE)*VLOOKUP($AC551,$B$47:$G$60,MATCH($AD551,$B$48:$G$48,0),FALSE),"N/A")</f>
        <v>939.29411764705878</v>
      </c>
      <c r="BQ551" s="16">
        <f>IF(ISNUMBER($AK551),$AK551+HLOOKUP($BO$5,$J$2:$Y$8,4,FALSE)*VLOOKUP($AC551,$B$32:$G$45,MATCH($AD551,$B$33:$G$33,0),FALSE)+HLOOKUP($BO$5,$J$2:$Y$8,5,FALSE)*VLOOKUP($AC551,$B$47:$G$60,MATCH($AD551,$B$48:$G$48,0),FALSE),"N/A")</f>
        <v>2378.3529411764707</v>
      </c>
      <c r="BR551" s="16" t="str">
        <f>IF(BS551&gt;0, "true", "false")</f>
        <v>true</v>
      </c>
      <c r="BS551" s="16">
        <f>AL551</f>
        <v>0.78066666666666662</v>
      </c>
      <c r="BT551" s="16">
        <f>IF(ISNUMBER($AI551),$AI551+HLOOKUP($BT$5,$J$2:$Y$8,4,FALSE)*VLOOKUP($AC551,$B$32:$G$45,MATCH($AD551,$B$33:$G$33,0),FALSE)+HLOOKUP($BT$5,$J$2:$Y$8,5,FALSE)*VLOOKUP($AC551,$B$47:$G$60,MATCH($AD551,$B$48:$G$48,0),FALSE),"N/A")</f>
        <v>646.2941176470589</v>
      </c>
      <c r="BU551" s="16">
        <f>IF(ISNUMBER($AJ551),$AJ551+HLOOKUP($BT$5,$J$2:$Y$8,4,FALSE)*VLOOKUP($AC551,$B$32:$G$45,MATCH($AD551,$B$33:$G$33,0),FALSE)+HLOOKUP($BT$5,$J$2:$Y$8,5,FALSE)*VLOOKUP($AC551,$B$47:$G$60,MATCH($AD551,$B$48:$G$48,0),FALSE),"N/A")</f>
        <v>870.29411764705878</v>
      </c>
      <c r="BV551" s="16">
        <f>IF(ISNUMBER($AK551),$AK551+HLOOKUP($BT$5,$J$2:$Y$8,4,FALSE)*VLOOKUP($AC551,$B$32:$G$45,MATCH($AD551,$B$33:$G$33,0),FALSE)+HLOOKUP($BT$5,$J$2:$Y$8,5,FALSE)*VLOOKUP($AC551,$B$47:$G$60,MATCH($AD551,$B$48:$G$48,0),FALSE),"N/A")</f>
        <v>2309.3529411764707</v>
      </c>
      <c r="BW551" s="16" t="str">
        <f>IF(BX551&gt;0, "true", "false")</f>
        <v>true</v>
      </c>
      <c r="BX551" s="16">
        <f>AL551</f>
        <v>0.78066666666666662</v>
      </c>
      <c r="BY551" s="16">
        <f>IF(ISNUMBER($AI551),$AI551+HLOOKUP($BY$5,$J$2:$Y$8,4,FALSE)*VLOOKUP($AC551,$B$32:$G$45,MATCH($AD551,$B$33:$G$33,0),FALSE)+HLOOKUP($BY$5,$J$2:$Y$8,5,FALSE)*VLOOKUP($AC551,$B$47:$G$60,MATCH($AD551,$B$48:$G$48,0),FALSE),"N/A")</f>
        <v>715.2941176470589</v>
      </c>
      <c r="BZ551" s="16">
        <f>IF(ISNUMBER($AJ551),$AJ551+HLOOKUP($BY$5,$J$2:$Y$8,4,FALSE)*VLOOKUP($AC551,$B$32:$G$45,MATCH($AD551,$B$33:$G$33,0),FALSE)+HLOOKUP($BY$5,$J$2:$Y$8,5,FALSE)*VLOOKUP($AC551,$B$47:$G$60,MATCH($AD551,$B$48:$G$48,0),FALSE),"N/A")</f>
        <v>939.29411764705878</v>
      </c>
      <c r="CA551" s="16">
        <f>IF(ISNUMBER($AK551),$AK551+HLOOKUP($BY$5,$J$2:$Y$8,4,FALSE)*VLOOKUP($AC551,$B$32:$G$45,MATCH($AD551,$B$33:$G$33,0),FALSE)+HLOOKUP($BY$5,$J$2:$Y$8,5,FALSE)*VLOOKUP($AC551,$B$47:$G$60,MATCH($AD551,$B$48:$G$48,0),FALSE),"N/A")</f>
        <v>2378.3529411764707</v>
      </c>
      <c r="CB551" s="16" t="str">
        <f>IF(CC551&gt;0, "true", "false")</f>
        <v>true</v>
      </c>
      <c r="CC551" s="16">
        <f>AL551</f>
        <v>0.78066666666666662</v>
      </c>
      <c r="CD551" s="16">
        <f>IF(ISNUMBER($AI551),$AI551+HLOOKUP($CD$5,$J$2:$Y$8,4,FALSE)*VLOOKUP($AC551,$B$32:$G$45,MATCH($AD551,$B$33:$G$33,0),FALSE)+HLOOKUP($CD$5,$J$2:$Y$8,5,FALSE)*VLOOKUP($AC551,$B$47:$G$60,MATCH($AD551,$B$48:$G$48,0),FALSE),"N/A")</f>
        <v>646.2941176470589</v>
      </c>
      <c r="CE551" s="16">
        <f>IF(ISNUMBER($AJ551),$AJ551+HLOOKUP($CD$5,$J$2:$Y$8,4,FALSE)*VLOOKUP($AC551,$B$32:$G$45,MATCH($AD551,$B$33:$G$33,0),FALSE)+HLOOKUP($CD$5,$J$2:$Y$8,5,FALSE)*VLOOKUP($AC551,$B$47:$G$60,MATCH($AD551,$B$48:$G$48,0),FALSE),"N/A")</f>
        <v>870.29411764705878</v>
      </c>
      <c r="CF551" s="16">
        <f>IF(ISNUMBER($AK551),$AK551+HLOOKUP($CD$5,$J$2:$Y$8,4,FALSE)*VLOOKUP($AC551,$B$32:$G$45,MATCH($AD551,$B$33:$G$33,0),FALSE)+HLOOKUP($CD$5,$J$2:$Y$8,5,FALSE)*VLOOKUP($AC551,$B$47:$G$60,MATCH($AD551,$B$48:$G$48,0),FALSE),"N/A")</f>
        <v>2309.3529411764707</v>
      </c>
      <c r="CG551" s="16" t="str">
        <f>IF(CH551&gt;0, "true", "false")</f>
        <v>true</v>
      </c>
      <c r="CH551" s="16">
        <f>AL551</f>
        <v>0.78066666666666662</v>
      </c>
      <c r="CI551" s="16">
        <f>IF(ISNUMBER($AM551),$AM551+HLOOKUP($CI$5,$J$2:$Y$8,4,FALSE)*VLOOKUP($AC551,$B$32:$G$45,MATCH($AD551,$B$33:$G$33,0),FALSE)+HLOOKUP($CI$5,$J$2:$Y$8,5,FALSE)*VLOOKUP($AC551,$B$47:$G$60,MATCH($AD551,$B$48:$G$48,0),FALSE),"N/A")</f>
        <v>715.2941176470589</v>
      </c>
      <c r="CJ551" s="16">
        <f>IF(ISNUMBER($AN551),$AN551+HLOOKUP($CI$5,$J$2:$Y$8,4,FALSE)*VLOOKUP($AC551,$B$32:$G$45,MATCH($AD551,$B$33:$G$33,0),FALSE)+HLOOKUP($CI$5,$J$2:$Y$8,5,FALSE)*VLOOKUP($AC551,$B$47:$G$60,MATCH($AD551,$B$48:$G$48,0),FALSE),"N/A")</f>
        <v>960.11764705882354</v>
      </c>
      <c r="CK551" s="16">
        <f>IF(ISNUMBER($AO551),$AO551+HLOOKUP($CI$5,$J$2:$Y$8,4,FALSE)*VLOOKUP($AC551,$B$32:$G$45,MATCH($AD551,$B$33:$G$33,0),FALSE)+HLOOKUP($CI$5,$J$2:$Y$8,5,FALSE)*VLOOKUP($AC551,$B$47:$G$60,MATCH($AD551,$B$48:$G$48,0),FALSE),"N/A")</f>
        <v>2378.3529411764707</v>
      </c>
      <c r="CL551" s="16" t="str">
        <f>IF(CM551&gt;0, "true", "false")</f>
        <v>true</v>
      </c>
      <c r="CM551" s="76">
        <f>AP551</f>
        <v>0.78520000000000001</v>
      </c>
      <c r="CN551" s="16">
        <f>IF(ISNUMBER($AM551),$AM551+HLOOKUP($CN$5,$J$2:$Y$8,4,FALSE)*VLOOKUP($AC551,$B$32:$G$45,MATCH($AD551,$B$33:$G$33,0),FALSE)+HLOOKUP($CN$5,$J$2:$Y$8,5,FALSE)*VLOOKUP($AC551,$B$47:$G$60,MATCH($AD551,$B$48:$G$48,0),FALSE),"N/A")</f>
        <v>646.2941176470589</v>
      </c>
      <c r="CO551" s="16">
        <f>IF(ISNUMBER($AN551),$AN551+HLOOKUP($CN$5,$J$2:$Y$8,4,FALSE)*VLOOKUP($AC551,$B$32:$G$45,MATCH($AD551,$B$33:$G$33,0),FALSE)+HLOOKUP($CN$5,$J$2:$Y$8,5,FALSE)*VLOOKUP($AC551,$B$47:$G$60,MATCH($AD551,$B$48:$G$48,0),FALSE),"N/A")</f>
        <v>891.11764705882354</v>
      </c>
      <c r="CP551" s="16">
        <f>IF(ISNUMBER($AO551),$AO551+HLOOKUP($CN$5,$J$2:$Y$8,4,FALSE)*VLOOKUP($AC551,$B$32:$G$45,MATCH($AD551,$B$33:$G$33,0),FALSE)+HLOOKUP($CN$5,$J$2:$Y$8,5,FALSE)*VLOOKUP($AC551,$B$47:$G$60,MATCH($AD551,$B$48:$G$48,0),FALSE),"N/A")</f>
        <v>2309.3529411764707</v>
      </c>
      <c r="CQ551" s="16" t="str">
        <f>IF(CR551&gt;0, "true", "false")</f>
        <v>true</v>
      </c>
      <c r="CR551" s="76">
        <f>AP551</f>
        <v>0.78520000000000001</v>
      </c>
      <c r="CS551" s="16">
        <f>IF(ISNUMBER($AM551),$AM551+HLOOKUP($CS$5,$J$2:$Y$8,4,FALSE)*VLOOKUP($AC551,$B$32:$G$45,MATCH($AD551,$B$33:$G$33,0),FALSE)+HLOOKUP($CS$5,$J$2:$Y$8,5,FALSE)*VLOOKUP($AC551,$B$47:$G$60,MATCH($AD551,$B$48:$G$48,0),FALSE),"N/A")</f>
        <v>715.2941176470589</v>
      </c>
      <c r="CT551" s="16">
        <f>IF(ISNUMBER($AN551),$AN551+HLOOKUP($CS$5,$J$2:$Y$8,4,FALSE)*VLOOKUP($AC551,$B$32:$G$45,MATCH($AD551,$B$33:$G$33,0),FALSE)+HLOOKUP($CS$5,$J$2:$Y$8,5,FALSE)*VLOOKUP($AC551,$B$47:$G$60,MATCH($AD551,$B$48:$G$48,0),FALSE),"N/A")</f>
        <v>960.11764705882354</v>
      </c>
      <c r="CU551" s="16">
        <f>IF(ISNUMBER($AO551),$AO551+HLOOKUP($CS$5,$J$2:$Y$8,4,FALSE)*VLOOKUP($AC551,$B$32:$G$45,MATCH($AD551,$B$33:$G$33,0),FALSE)+HLOOKUP($CS$5,$J$2:$Y$8,5,FALSE)*VLOOKUP($AC551,$B$47:$G$60,MATCH($AD551,$B$48:$G$48,0),FALSE),"N/A")</f>
        <v>2378.3529411764707</v>
      </c>
      <c r="CV551" s="16" t="str">
        <f>IF(CW551&gt;0, "true", "false")</f>
        <v>true</v>
      </c>
      <c r="CW551" s="76">
        <f>AP551</f>
        <v>0.78520000000000001</v>
      </c>
      <c r="CX551" s="16">
        <f>IF(ISNUMBER($AM551),$AM551+HLOOKUP($CX$5,$J$2:$Y$8,4,FALSE)*VLOOKUP($AC551,$B$32:$G$45,MATCH($AD551,$B$33:$G$33,0),FALSE)+HLOOKUP($CX$5,$J$2:$Y$8,5,FALSE)*VLOOKUP($AC551,$B$47:$G$60,MATCH($AD551,$B$48:$G$48,0),FALSE),"N/A")</f>
        <v>646.2941176470589</v>
      </c>
      <c r="CY551" s="16">
        <f>IF(ISNUMBER($AN551),$AN551+HLOOKUP($CX$5,$J$2:$Y$8,4,FALSE)*VLOOKUP($AC551,$B$32:$G$45,MATCH($AD551,$B$33:$G$33,0),FALSE)+HLOOKUP($CX$5,$J$2:$Y$8,5,FALSE)*VLOOKUP($AC551,$B$47:$G$60,MATCH($AD551,$B$48:$G$48,0),FALSE),"N/A")</f>
        <v>891.11764705882354</v>
      </c>
      <c r="CZ551" s="16">
        <f>IF(ISNUMBER($AO551),$AO551+HLOOKUP($CX$5,$J$2:$Y$8,4,FALSE)*VLOOKUP($AC551,$B$32:$G$45,MATCH($AD551,$B$33:$G$33,0),FALSE)+HLOOKUP($CX$5,$J$2:$Y$8,5,FALSE)*VLOOKUP($AC551,$B$47:$G$60,MATCH($AD551,$B$48:$G$48,0),FALSE),"N/A")</f>
        <v>2309.3529411764707</v>
      </c>
      <c r="DA551" s="16" t="str">
        <f>IF(DB551&gt;0, "true", "false")</f>
        <v>true</v>
      </c>
      <c r="DB551" s="76">
        <f>AP551</f>
        <v>0.78520000000000001</v>
      </c>
      <c r="DC551" s="16">
        <f>IF(ISNUMBER($AQ551),$AQ551+HLOOKUP($DC$5,$J$2:$Y$8,4,FALSE)*VLOOKUP($AC551,$B$32:$G$45,MATCH($AD551,$B$33:$G$33,0),FALSE)+HLOOKUP($DC$5,$J$2:$Y$8,5,FALSE)*VLOOKUP($AC551,$B$47:$G$60,MATCH($AD551,$B$48:$G$48,0),FALSE),"N/A")</f>
        <v>715.2941176470589</v>
      </c>
      <c r="DD551" s="16">
        <f>IF(ISNUMBER($AR551),$AR551+HLOOKUP($DC$5,$J$2:$Y$8,4,FALSE)*VLOOKUP($AC551,$B$32:$G$45,MATCH($AD551,$B$33:$G$33,0),FALSE)+HLOOKUP($DC$5,$J$2:$Y$8,5,FALSE)*VLOOKUP($AC551,$B$47:$G$60,MATCH($AD551,$B$48:$G$48,0),FALSE),"N/A")</f>
        <v>2378.3529411764707</v>
      </c>
      <c r="DE551" s="16">
        <f>IF(ISNUMBER($AS551),$AS551+HLOOKUP($DC$5,$J$2:$Y$8,4,FALSE)*VLOOKUP($AC551,$B$32:$G$45,MATCH($AD551,$B$33:$G$33,0),FALSE)+HLOOKUP($DC$5,$J$2:$Y$8,5,FALSE)*VLOOKUP($AC551,$B$47:$G$60,MATCH($AD551,$B$48:$G$48,0),FALSE),"N/A")</f>
        <v>2378.3529411764707</v>
      </c>
      <c r="DF551" s="16" t="str">
        <f>IF(DG551&gt;0, "true", "false")</f>
        <v>false</v>
      </c>
      <c r="DG551" s="76">
        <f>AT551</f>
        <v>0</v>
      </c>
      <c r="DH551" s="16">
        <f>IF(ISNUMBER($AQ551),$AQ551+HLOOKUP($DH$5,$J$2:$Y$8,4,FALSE)*VLOOKUP($AC551,$B$32:$G$45,MATCH($AD551,$B$33:$G$33,0),FALSE)+HLOOKUP($DH$5,$J$2:$Y$8,5,FALSE)*VLOOKUP($AC551,$B$47:$G$60,MATCH($AD551,$B$48:$G$48,0),FALSE),"N/A")</f>
        <v>646.2941176470589</v>
      </c>
      <c r="DI551" s="16">
        <f>IF(ISNUMBER($AR551),$AR551+HLOOKUP($DH$5,$J$2:$Y$8,4,FALSE)*VLOOKUP($AC551,$B$32:$G$45,MATCH($AD551,$B$33:$G$33,0),FALSE)+HLOOKUP($DH$5,$J$2:$Y$8,5,FALSE)*VLOOKUP($AC551,$B$47:$G$60,MATCH($AD551,$B$48:$G$48,0),FALSE),"N/A")</f>
        <v>2309.3529411764707</v>
      </c>
      <c r="DJ551" s="16">
        <f>IF(ISNUMBER($AS551),$AS551+HLOOKUP($DH$5,$J$2:$Y$8,4,FALSE)*VLOOKUP($AC551,$B$32:$G$45,MATCH($AD551,$B$33:$G$33,0),FALSE)+HLOOKUP($DH$5,$J$2:$Y$8,5,FALSE)*VLOOKUP($AC551,$B$47:$G$60,MATCH($AD551,$B$48:$G$48,0),FALSE),"N/A")</f>
        <v>2309.3529411764707</v>
      </c>
      <c r="DK551" s="16" t="str">
        <f>IF(DL551&gt;0, "true", "false")</f>
        <v>false</v>
      </c>
      <c r="DL551" s="76">
        <f>AT551</f>
        <v>0</v>
      </c>
      <c r="DM551" s="16">
        <f>IF(ISNUMBER($AQ551),$AQ551+HLOOKUP($DM$5,$J$2:$Y$8,4,FALSE)*VLOOKUP($AC551,$B$32:$G$45,MATCH($AD551,$B$33:$G$33,0),FALSE)+HLOOKUP($DM$5,$J$2:$Y$8,5,FALSE)*VLOOKUP($AC551,$B$47:$G$60,MATCH($AD551,$B$48:$G$48,0),FALSE),"N/A")</f>
        <v>715.2941176470589</v>
      </c>
      <c r="DN551" s="16">
        <f>IF(ISNUMBER($AR551),$AR551+HLOOKUP($DM$5,$J$2:$Y$8,4,FALSE)*VLOOKUP($AC551,$B$32:$G$45,MATCH($AD551,$B$33:$G$33,0),FALSE)+HLOOKUP($DM$5,$J$2:$Y$8,5,FALSE)*VLOOKUP($AC551,$B$47:$G$60,MATCH($AD551,$B$48:$G$48,0),FALSE),"N/A")</f>
        <v>2378.3529411764707</v>
      </c>
      <c r="DO551" s="16">
        <f>IF(ISNUMBER($AS551),$AS551+HLOOKUP($DM$5,$J$2:$Y$8,4,FALSE)*VLOOKUP($AC551,$B$32:$G$45,MATCH($AD551,$B$33:$G$33,0),FALSE)+HLOOKUP($DM$5,$J$2:$Y$8,5,FALSE)*VLOOKUP($AC551,$B$47:$G$60,MATCH($AD551,$B$48:$G$48,0),FALSE),"N/A")</f>
        <v>2378.3529411764707</v>
      </c>
      <c r="DP551" s="16" t="str">
        <f>IF(DQ551&gt;0, "true", "false")</f>
        <v>false</v>
      </c>
      <c r="DQ551" s="76">
        <f>AT551</f>
        <v>0</v>
      </c>
      <c r="DR551" s="16">
        <f>IF(ISNUMBER($AQ551),$AQ551+HLOOKUP($DR$5,$J$2:$Y$8,4,FALSE)*VLOOKUP($AC551,$B$32:$G$45,MATCH($AD551,$B$33:$G$33,0),FALSE)+HLOOKUP($DR$5,$J$2:$Y$8,5,FALSE)*VLOOKUP($AC551,$B$47:$G$60,MATCH($AD551,$B$48:$G$48,0),FALSE),"N/A")</f>
        <v>646.2941176470589</v>
      </c>
      <c r="DS551" s="16">
        <f>IF(ISNUMBER($AR551),$AR551+HLOOKUP($DR$5,$J$2:$Y$8,4,FALSE)*VLOOKUP($AC551,$B$32:$G$45,MATCH($AD551,$B$33:$G$33,0),FALSE)+HLOOKUP($DR$5,$J$2:$Y$8,5,FALSE)*VLOOKUP($AC551,$B$47:$G$60,MATCH($AD551,$B$48:$G$48,0),FALSE),"N/A")</f>
        <v>2309.3529411764707</v>
      </c>
      <c r="DT551" s="16">
        <f>IF(ISNUMBER($AS551),$AS551+HLOOKUP($DR$5,$J$2:$Y$8,4,FALSE)*VLOOKUP($AC551,$B$32:$G$45,MATCH($AD551,$B$33:$G$33,0),FALSE)+HLOOKUP($DR$5,$J$2:$Y$8,5,FALSE)*VLOOKUP($AC551,$B$47:$G$60,MATCH($AD551,$B$48:$G$48,0),FALSE),"N/A")</f>
        <v>2309.3529411764707</v>
      </c>
      <c r="DU551" s="16" t="str">
        <f>IF(DV551&gt;0, "true", "false")</f>
        <v>false</v>
      </c>
      <c r="DV551" s="76">
        <f>AT551</f>
        <v>0</v>
      </c>
    </row>
    <row r="552" spans="27:126" x14ac:dyDescent="0.35">
      <c r="AA552" s="74" t="s">
        <v>114</v>
      </c>
      <c r="AB552" s="73" t="str">
        <f t="shared" si="1405"/>
        <v>-</v>
      </c>
      <c r="AC552" s="23" t="s">
        <v>7</v>
      </c>
      <c r="AD552" s="40" t="s">
        <v>3</v>
      </c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47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76"/>
      <c r="CN552" s="16"/>
      <c r="CO552" s="16"/>
      <c r="CP552" s="16"/>
      <c r="CQ552" s="16"/>
      <c r="CR552" s="76"/>
      <c r="CS552" s="16"/>
      <c r="CT552" s="16"/>
      <c r="CU552" s="16"/>
      <c r="CV552" s="16"/>
      <c r="CW552" s="76"/>
      <c r="CX552" s="16"/>
      <c r="CY552" s="16"/>
      <c r="CZ552" s="16"/>
      <c r="DA552" s="16"/>
      <c r="DB552" s="76"/>
      <c r="DC552" s="16"/>
      <c r="DD552" s="16"/>
      <c r="DE552" s="16"/>
      <c r="DF552" s="16"/>
      <c r="DG552" s="76"/>
      <c r="DH552" s="16"/>
      <c r="DI552" s="16"/>
      <c r="DJ552" s="16"/>
      <c r="DK552" s="16"/>
      <c r="DL552" s="76"/>
      <c r="DM552" s="16"/>
      <c r="DN552" s="16"/>
      <c r="DO552" s="16"/>
      <c r="DP552" s="16"/>
      <c r="DQ552" s="76"/>
      <c r="DR552" s="16"/>
      <c r="DS552" s="16"/>
      <c r="DT552" s="16"/>
      <c r="DU552" s="16"/>
      <c r="DV552" s="76"/>
    </row>
    <row r="553" spans="27:126" x14ac:dyDescent="0.35">
      <c r="AA553" s="74" t="s">
        <v>114</v>
      </c>
      <c r="AB553" s="73" t="str">
        <f t="shared" si="1405"/>
        <v>-</v>
      </c>
      <c r="AC553" s="23" t="s">
        <v>8</v>
      </c>
      <c r="AD553" s="40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47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76"/>
      <c r="CN553" s="16"/>
      <c r="CO553" s="16"/>
      <c r="CP553" s="16"/>
      <c r="CQ553" s="16"/>
      <c r="CR553" s="76"/>
      <c r="CS553" s="16"/>
      <c r="CT553" s="16"/>
      <c r="CU553" s="16"/>
      <c r="CV553" s="16"/>
      <c r="CW553" s="76"/>
      <c r="CX553" s="16"/>
      <c r="CY553" s="16"/>
      <c r="CZ553" s="16"/>
      <c r="DA553" s="16"/>
      <c r="DB553" s="76"/>
      <c r="DC553" s="16"/>
      <c r="DD553" s="16"/>
      <c r="DE553" s="16"/>
      <c r="DF553" s="16"/>
      <c r="DG553" s="76"/>
      <c r="DH553" s="16"/>
      <c r="DI553" s="16"/>
      <c r="DJ553" s="16"/>
      <c r="DK553" s="16"/>
      <c r="DL553" s="76"/>
      <c r="DM553" s="16"/>
      <c r="DN553" s="16"/>
      <c r="DO553" s="16"/>
      <c r="DP553" s="16"/>
      <c r="DQ553" s="76"/>
      <c r="DR553" s="16"/>
      <c r="DS553" s="16"/>
      <c r="DT553" s="16"/>
      <c r="DU553" s="16"/>
      <c r="DV553" s="76"/>
    </row>
    <row r="554" spans="27:126" x14ac:dyDescent="0.35">
      <c r="AA554" s="74" t="s">
        <v>114</v>
      </c>
      <c r="AB554" s="73" t="str">
        <f t="shared" si="1405"/>
        <v>-</v>
      </c>
      <c r="AC554" s="23" t="s">
        <v>9</v>
      </c>
      <c r="AD554" s="40" t="s">
        <v>3</v>
      </c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47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76"/>
      <c r="CN554" s="16"/>
      <c r="CO554" s="16"/>
      <c r="CP554" s="16"/>
      <c r="CQ554" s="16"/>
      <c r="CR554" s="76"/>
      <c r="CS554" s="16"/>
      <c r="CT554" s="16"/>
      <c r="CU554" s="16"/>
      <c r="CV554" s="16"/>
      <c r="CW554" s="76"/>
      <c r="CX554" s="16"/>
      <c r="CY554" s="16"/>
      <c r="CZ554" s="16"/>
      <c r="DA554" s="16"/>
      <c r="DB554" s="76"/>
      <c r="DC554" s="16"/>
      <c r="DD554" s="16"/>
      <c r="DE554" s="16"/>
      <c r="DF554" s="16"/>
      <c r="DG554" s="76"/>
      <c r="DH554" s="16"/>
      <c r="DI554" s="16"/>
      <c r="DJ554" s="16"/>
      <c r="DK554" s="16"/>
      <c r="DL554" s="76"/>
      <c r="DM554" s="16"/>
      <c r="DN554" s="16"/>
      <c r="DO554" s="16"/>
      <c r="DP554" s="16"/>
      <c r="DQ554" s="76"/>
      <c r="DR554" s="16"/>
      <c r="DS554" s="16"/>
      <c r="DT554" s="16"/>
      <c r="DU554" s="16"/>
      <c r="DV554" s="76"/>
    </row>
    <row r="555" spans="27:126" x14ac:dyDescent="0.35">
      <c r="AA555" s="74">
        <v>1.5</v>
      </c>
      <c r="AB555" s="73">
        <f t="shared" si="1405"/>
        <v>19.499999999999751</v>
      </c>
      <c r="AC555" s="23" t="s">
        <v>10</v>
      </c>
      <c r="AD555" s="40" t="s">
        <v>3</v>
      </c>
      <c r="AE555" s="16">
        <f>[2]gamma_Schätzung_Corr_Poll!E113</f>
        <v>38</v>
      </c>
      <c r="AF555" s="16">
        <f>[2]gamma_Schätzung_Corr_Poll!E114</f>
        <v>38.200000000000003</v>
      </c>
      <c r="AG555" s="16">
        <f>[2]gamma_Schätzung_Corr_Poll!E115</f>
        <v>45.6</v>
      </c>
      <c r="AH555" s="16">
        <f>[2]gamma_Schätzung_Corr_Poll!E111</f>
        <v>0.99880000000000002</v>
      </c>
      <c r="AI555" s="16">
        <f>[2]gamma_Schätzung_Corr_Poll!F113</f>
        <v>38</v>
      </c>
      <c r="AJ555" s="16">
        <f>[2]gamma_Schätzung_Corr_Poll!F114</f>
        <v>38.299999999999997</v>
      </c>
      <c r="AK555" s="16">
        <f>[2]gamma_Schätzung_Corr_Poll!F115</f>
        <v>45.6</v>
      </c>
      <c r="AL555" s="16">
        <f>[2]gamma_Schätzung_Corr_Poll!F111</f>
        <v>0.96866666666666668</v>
      </c>
      <c r="AM555" s="16">
        <f>[2]gamma_Schätzung_Corr_Poll!G113</f>
        <v>38</v>
      </c>
      <c r="AN555" s="16">
        <f>[2]gamma_Schätzung_Corr_Poll!G114</f>
        <v>38.299999999999997</v>
      </c>
      <c r="AO555" s="16">
        <f>[2]gamma_Schätzung_Corr_Poll!G115</f>
        <v>45.6</v>
      </c>
      <c r="AP555" s="16">
        <f>[2]gamma_Schätzung_Corr_Poll!G111</f>
        <v>0.97319999999999995</v>
      </c>
      <c r="AQ555" s="16">
        <f>[2]gamma_Schätzung_Corr_Poll!H113</f>
        <v>38</v>
      </c>
      <c r="AR555" s="16">
        <f>[2]gamma_Schätzung_Corr_Poll!H114</f>
        <v>45.6</v>
      </c>
      <c r="AS555" s="16">
        <f>[2]gamma_Schätzung_Corr_Poll!H115</f>
        <v>45.6</v>
      </c>
      <c r="AT555" s="16">
        <f>[2]gamma_Schätzung_Corr_Poll!H111</f>
        <v>0</v>
      </c>
      <c r="AU555" s="16">
        <f>IF(ISNUMBER($AE555),IF(OR(HLOOKUP($AU$5,$I$2:$Y$8,4,FALSE)=1,HLOOKUP($AU$5,$I$2:$Y$8,5,FALSE)=1,),HLOOKUP($AU$5,$I$2:$Y$8,4,FALSE)*VLOOKUP($AC555,$B$32:$G$45,MATCH($AD555,$B$33:$G$33,0),FALSE)+HLOOKUP($AU$5,$I$2:$Y$8,5,FALSE)*VLOOKUP($AC555,$B$47:$G$60,MATCH($AD555,$B$48:$G$48,0),FALSE)+$AE555,$AE555),"N/A")</f>
        <v>38</v>
      </c>
      <c r="AV555" s="16">
        <f>IF(ISNUMBER($AF555),$AF555*SQRT(SUMSQ(HLOOKUP($AU$5,$J$2:$Y$8,2,FALSE)*VLOOKUP($AC555,$B$2:$G$15,MATCH($AD555,$B$3:$G$3,0),FALSE),HLOOKUP($AU$5,$J$2:$Y$8,3,FALSE)*VLOOKUP($AC555,$B$17:$G$30,MATCH($AD555,$B$18:$G$18,0),FALSE),HLOOKUP($AU$5,$J$2:$Y$8,6,FALSE)))+HLOOKUP($AU$5,$J$2:$Y$8,4,FALSE)*VLOOKUP($AC555,$B$32:$G$45,MATCH($AD555,$B$33:$G$33,0),FALSE)+HLOOKUP($AU$5,$J$2:$Y$8,5,FALSE)*VLOOKUP($AC555,$B$47:$G$60,MATCH($AD555,$B$48:$G$48,0),FALSE),"N/A")</f>
        <v>38.200000000000003</v>
      </c>
      <c r="AW555" s="16">
        <f>IF(ISNUMBER($AG555),IF(OR(HLOOKUP($AU$5,$I$2:$Y$8,4,FALSE)=1,HLOOKUP($AU$5,$I$2:$Y$8,5,FALSE)=1,),HLOOKUP($AU$5,$I$2:$Y$8,4,FALSE)*VLOOKUP($AC555,$B$32:$G$45,MATCH($AD555,$B$33:$G$33,0),FALSE)+HLOOKUP($AU$5,$I$2:$Y$8,5,FALSE)*VLOOKUP($AC555,$B$47:$G$60,MATCH($AD555,$B$48:$G$48,0),FALSE)+$AG555,$AG555),"N/A")</f>
        <v>45.6</v>
      </c>
      <c r="AX555" s="47" t="str">
        <f>IF(AY555&gt;0, "true", "false")</f>
        <v>true</v>
      </c>
      <c r="AY555" s="16">
        <f>AH555</f>
        <v>0.99880000000000002</v>
      </c>
      <c r="AZ555" s="16">
        <f>IF(ISNUMBER($AE555),IF(OR(HLOOKUP($AZ$5,$I$2:$Y$8,4,FALSE)=1,HLOOKUP($AZ$5,$I$2:$Y$8,5,FALSE)=1,),HLOOKUP($AZ$5,$I$2:$Y$8,4,FALSE)*VLOOKUP($AC555,$B$32:$G$45,MATCH($AD555,$B$33:$G$33,0),FALSE)+HLOOKUP($AZ$5,$I$2:$Y$8,5,FALSE)*VLOOKUP($AC555,$B$47:$G$60,MATCH($AD555,$B$48:$G$48,0),FALSE)+$AE555,$AE555),"N/A")</f>
        <v>38</v>
      </c>
      <c r="BA555" s="16">
        <f>IF(ISNUMBER($AF555),$AF555*SQRT(SUMSQ(HLOOKUP($AZ$5,$J$2:$Y$8,2,FALSE)*VLOOKUP($AC555,$B$2:$G$15,MATCH($AD555,$B$3:$G$3,0),FALSE),HLOOKUP($AZ$5,$J$2:$Y$8,3,FALSE)*VLOOKUP($AC555,$B$17:$G$30,MATCH($AD555,$B$18:$G$18,0),FALSE),HLOOKUP($AZ$5,$J$2:$Y$8,6,FALSE)))+HLOOKUP($AZ$5,$J$2:$Y$8,4,FALSE)*VLOOKUP($AC555,$B$32:$G$45,MATCH($AD555,$B$33:$G$33,0),FALSE)+HLOOKUP($AZ$5,$J$2:$Y$8,5,FALSE)*VLOOKUP($AC555,$B$47:$G$60,MATCH($AD555,$B$48:$G$48,0),FALSE),"N/A")</f>
        <v>38.200000000000003</v>
      </c>
      <c r="BB555" s="16">
        <f>IF(ISNUMBER($AG555),IF(OR(HLOOKUP($AZ$5,$I$2:$Y$8,4,FALSE)=1,HLOOKUP($AZ$5,$I$2:$Y$8,5,FALSE)=1,),HLOOKUP($AZ$5,$I$2:$Y$8,4,FALSE)*VLOOKUP($AC555,$B$32:$G$45,MATCH($AD555,$B$33:$G$33,0),FALSE)+HLOOKUP($AZ$5,$I$2:$Y$8,5,FALSE)*VLOOKUP($AC555,$B$47:$G$60,MATCH($AD555,$B$48:$G$48,0),FALSE)+$AG555,$AG555),"N/A")</f>
        <v>45.6</v>
      </c>
      <c r="BC555" s="16" t="str">
        <f>IF(BD555&gt;0, "true", "false")</f>
        <v>true</v>
      </c>
      <c r="BD555" s="16">
        <f>AH555</f>
        <v>0.99880000000000002</v>
      </c>
      <c r="BE555" s="16">
        <f>IF(ISNUMBER($AE555),IF(OR(HLOOKUP($BE$5,$I$2:$Y$8,4,FALSE)=1,HLOOKUP($BE$5,$I$2:$Y$8,5,FALSE)=1,),HLOOKUP($BE$5,$I$2:$Y$8,4,FALSE)*VLOOKUP($AC555,$B$32:$G$45,MATCH($AD555,$B$33:$G$33,0),FALSE)+HLOOKUP($AU$5,$I$2:$Y$8,5,FALSE)*VLOOKUP($AC555,$B$47:$G$60,MATCH($AD555,$B$48:$G$48,0),FALSE)+$AE555,$AE555),"N/A")</f>
        <v>38</v>
      </c>
      <c r="BF555" s="16">
        <f>IF(ISNUMBER($AF555),$AF555*SQRT(SUMSQ(HLOOKUP($BE$5,$J$2:$Y$8,2,FALSE)*VLOOKUP($AC555,$B$2:$G$15,MATCH($AD555,$B$3:$G$3,0),FALSE),HLOOKUP($BE$5,$J$2:$Y$8,3,FALSE)*VLOOKUP($AC555,$B$17:$G$30,MATCH($AD555,$B$18:$G$18,0),FALSE),HLOOKUP($BE$5,$J$2:$Y$8,6,FALSE)))+HLOOKUP($BE$5,$J$2:$Y$8,4,FALSE)*VLOOKUP($AC555,$B$32:$G$45,MATCH($AD555,$B$33:$G$33,0),FALSE)+HLOOKUP($BE$5,$J$2:$Y$8,5,FALSE)*VLOOKUP($AC555,$B$47:$G$60,MATCH($AD555,$B$48:$G$48,0),FALSE),"N/A")</f>
        <v>38.200000000000003</v>
      </c>
      <c r="BG555" s="16">
        <f>IF(ISNUMBER($AG555),IF(OR(HLOOKUP($BE$5,$I$2:$Y$8,4,FALSE)=1,HLOOKUP($BE$5,$I$2:$Y$8,5,FALSE)=1,),HLOOKUP($BE$5,$I$2:$Y$8,4,FALSE)*VLOOKUP($AC555,$B$32:$G$45,MATCH($AD555,$B$33:$G$33,0),FALSE)+HLOOKUP($BE$5,$I$2:$Y$8,5,FALSE)*VLOOKUP($AC555,$B$47:$G$60,MATCH($AD555,$B$48:$G$48,0),FALSE)+$AG555,$AG555),"N/A")</f>
        <v>45.6</v>
      </c>
      <c r="BH555" s="16" t="str">
        <f>IF(BI555&gt;0, "true", "false")</f>
        <v>true</v>
      </c>
      <c r="BI555" s="16">
        <f>AH555</f>
        <v>0.99880000000000002</v>
      </c>
      <c r="BJ555" s="16">
        <f>IF(ISNUMBER($AE555),IF(OR(HLOOKUP($BJ$5,$I$2:$Y$8,4,FALSE)=1,HLOOKUP($BJ$5,$I$2:$Y$8,5,FALSE)=1,),HLOOKUP($BJ$5,$I$2:$Y$8,4,FALSE)*VLOOKUP($AC555,$B$32:$G$45,MATCH($AD555,$B$33:$G$33,0),FALSE)+HLOOKUP($BJ$5,$I$2:$Y$8,5,FALSE)*VLOOKUP($AC555,$B$47:$G$60,MATCH($AD555,$B$48:$G$48,0),FALSE)+$AE555,$AE555),"N/A")</f>
        <v>38</v>
      </c>
      <c r="BK555" s="16">
        <f>IF(ISNUMBER($AF555),$AF555*SQRT(SUMSQ(HLOOKUP($BJ$5,$J$2:$Y$8,2,FALSE)*VLOOKUP($AC555,$B$2:$G$15,MATCH($AD555,$B$3:$G$3,0),FALSE),HLOOKUP($BJ$5,$J$2:$Y$8,3,FALSE)*VLOOKUP($AC555,$B$17:$G$30,MATCH($AD555,$B$18:$G$18,0),FALSE),HLOOKUP($BJ$5,$J$2:$Y$8,6,FALSE)))+HLOOKUP($BJ$5,$J$2:$Y$8,4,FALSE)*VLOOKUP($AC555,$B$32:$G$45,MATCH($AD555,$B$33:$G$33,0),FALSE)+HLOOKUP($BJ$5,$J$2:$Y$8,5,FALSE)*VLOOKUP($AC555,$B$47:$G$60,MATCH($AD555,$B$48:$G$48,0),FALSE),"N/A")</f>
        <v>38.200000000000003</v>
      </c>
      <c r="BL555" s="16">
        <f>IF(ISNUMBER($AG555),IF(OR(HLOOKUP($BJ$5,$I$2:$Y$8,4,FALSE)=1,HLOOKUP($BJ$5,$I$2:$Y$8,5,FALSE)=1,),HLOOKUP($BJ$5,$I$2:$Y$8,4,FALSE)*VLOOKUP($AC555,$B$32:$G$45,MATCH($AD555,$B$33:$G$33,0),FALSE)+HLOOKUP($BJ$5,$I$2:$Y$8,5,FALSE)*VLOOKUP($AC555,$B$47:$G$60,MATCH($AD555,$B$48:$G$48,0),FALSE)+$AG555,$AG555),"N/A")</f>
        <v>45.6</v>
      </c>
      <c r="BM555" s="16" t="str">
        <f>IF(BN555&gt;0, "true", "false")</f>
        <v>true</v>
      </c>
      <c r="BN555" s="16">
        <f>AH555</f>
        <v>0.99880000000000002</v>
      </c>
      <c r="BO555" s="16">
        <f>IF(ISNUMBER($AI555),$AI555+HLOOKUP($BO$5,$J$2:$Y$8,4,FALSE)*VLOOKUP($AC555,$B$32:$G$45,MATCH($AD555,$B$33:$G$33,0),FALSE)+HLOOKUP($BO$5,$J$2:$Y$8,5,FALSE)*VLOOKUP($AC555,$B$47:$G$60,MATCH($AD555,$B$48:$G$48,0),FALSE),"N/A")</f>
        <v>38</v>
      </c>
      <c r="BP555" s="16">
        <f>IF(ISNUMBER($AJ555),$AJ555+HLOOKUP($BO$5,$J$2:$Y$8,4,FALSE)*VLOOKUP($AC555,$B$32:$G$45,MATCH($AD555,$B$33:$G$33,0),FALSE)+HLOOKUP($BO$5,$J$2:$Y$8,5,FALSE)*VLOOKUP($AC555,$B$47:$G$60,MATCH($AD555,$B$48:$G$48,0),FALSE),"N/A")</f>
        <v>38.299999999999997</v>
      </c>
      <c r="BQ555" s="16">
        <f>IF(ISNUMBER($AK555),$AK555+HLOOKUP($BO$5,$J$2:$Y$8,4,FALSE)*VLOOKUP($AC555,$B$32:$G$45,MATCH($AD555,$B$33:$G$33,0),FALSE)+HLOOKUP($BO$5,$J$2:$Y$8,5,FALSE)*VLOOKUP($AC555,$B$47:$G$60,MATCH($AD555,$B$48:$G$48,0),FALSE),"N/A")</f>
        <v>45.6</v>
      </c>
      <c r="BR555" s="16" t="str">
        <f>IF(BS555&gt;0, "true", "false")</f>
        <v>true</v>
      </c>
      <c r="BS555" s="16">
        <f>AL555</f>
        <v>0.96866666666666668</v>
      </c>
      <c r="BT555" s="16">
        <f>IF(ISNUMBER($AI555),$AI555+HLOOKUP($BT$5,$J$2:$Y$8,4,FALSE)*VLOOKUP($AC555,$B$32:$G$45,MATCH($AD555,$B$33:$G$33,0),FALSE)+HLOOKUP($BT$5,$J$2:$Y$8,5,FALSE)*VLOOKUP($AC555,$B$47:$G$60,MATCH($AD555,$B$48:$G$48,0),FALSE),"N/A")</f>
        <v>38</v>
      </c>
      <c r="BU555" s="16">
        <f>IF(ISNUMBER($AJ555),$AJ555+HLOOKUP($BT$5,$J$2:$Y$8,4,FALSE)*VLOOKUP($AC555,$B$32:$G$45,MATCH($AD555,$B$33:$G$33,0),FALSE)+HLOOKUP($BT$5,$J$2:$Y$8,5,FALSE)*VLOOKUP($AC555,$B$47:$G$60,MATCH($AD555,$B$48:$G$48,0),FALSE),"N/A")</f>
        <v>38.299999999999997</v>
      </c>
      <c r="BV555" s="16">
        <f>IF(ISNUMBER($AK555),$AK555+HLOOKUP($BT$5,$J$2:$Y$8,4,FALSE)*VLOOKUP($AC555,$B$32:$G$45,MATCH($AD555,$B$33:$G$33,0),FALSE)+HLOOKUP($BT$5,$J$2:$Y$8,5,FALSE)*VLOOKUP($AC555,$B$47:$G$60,MATCH($AD555,$B$48:$G$48,0),FALSE),"N/A")</f>
        <v>45.6</v>
      </c>
      <c r="BW555" s="16" t="str">
        <f>IF(BX555&gt;0, "true", "false")</f>
        <v>true</v>
      </c>
      <c r="BX555" s="16">
        <f>AL555</f>
        <v>0.96866666666666668</v>
      </c>
      <c r="BY555" s="16">
        <f>IF(ISNUMBER($AI555),$AI555+HLOOKUP($BY$5,$J$2:$Y$8,4,FALSE)*VLOOKUP($AC555,$B$32:$G$45,MATCH($AD555,$B$33:$G$33,0),FALSE)+HLOOKUP($BY$5,$J$2:$Y$8,5,FALSE)*VLOOKUP($AC555,$B$47:$G$60,MATCH($AD555,$B$48:$G$48,0),FALSE),"N/A")</f>
        <v>38</v>
      </c>
      <c r="BZ555" s="16">
        <f>IF(ISNUMBER($AJ555),$AJ555+HLOOKUP($BY$5,$J$2:$Y$8,4,FALSE)*VLOOKUP($AC555,$B$32:$G$45,MATCH($AD555,$B$33:$G$33,0),FALSE)+HLOOKUP($BY$5,$J$2:$Y$8,5,FALSE)*VLOOKUP($AC555,$B$47:$G$60,MATCH($AD555,$B$48:$G$48,0),FALSE),"N/A")</f>
        <v>38.299999999999997</v>
      </c>
      <c r="CA555" s="16">
        <f>IF(ISNUMBER($AK555),$AK555+HLOOKUP($BY$5,$J$2:$Y$8,4,FALSE)*VLOOKUP($AC555,$B$32:$G$45,MATCH($AD555,$B$33:$G$33,0),FALSE)+HLOOKUP($BY$5,$J$2:$Y$8,5,FALSE)*VLOOKUP($AC555,$B$47:$G$60,MATCH($AD555,$B$48:$G$48,0),FALSE),"N/A")</f>
        <v>45.6</v>
      </c>
      <c r="CB555" s="16" t="str">
        <f>IF(CC555&gt;0, "true", "false")</f>
        <v>true</v>
      </c>
      <c r="CC555" s="16">
        <f>AL555</f>
        <v>0.96866666666666668</v>
      </c>
      <c r="CD555" s="16">
        <f>IF(ISNUMBER($AI555),$AI555+HLOOKUP($CD$5,$J$2:$Y$8,4,FALSE)*VLOOKUP($AC555,$B$32:$G$45,MATCH($AD555,$B$33:$G$33,0),FALSE)+HLOOKUP($CD$5,$J$2:$Y$8,5,FALSE)*VLOOKUP($AC555,$B$47:$G$60,MATCH($AD555,$B$48:$G$48,0),FALSE),"N/A")</f>
        <v>38</v>
      </c>
      <c r="CE555" s="16">
        <f>IF(ISNUMBER($AJ555),$AJ555+HLOOKUP($CD$5,$J$2:$Y$8,4,FALSE)*VLOOKUP($AC555,$B$32:$G$45,MATCH($AD555,$B$33:$G$33,0),FALSE)+HLOOKUP($CD$5,$J$2:$Y$8,5,FALSE)*VLOOKUP($AC555,$B$47:$G$60,MATCH($AD555,$B$48:$G$48,0),FALSE),"N/A")</f>
        <v>38.299999999999997</v>
      </c>
      <c r="CF555" s="16">
        <f>IF(ISNUMBER($AK555),$AK555+HLOOKUP($CD$5,$J$2:$Y$8,4,FALSE)*VLOOKUP($AC555,$B$32:$G$45,MATCH($AD555,$B$33:$G$33,0),FALSE)+HLOOKUP($CD$5,$J$2:$Y$8,5,FALSE)*VLOOKUP($AC555,$B$47:$G$60,MATCH($AD555,$B$48:$G$48,0),FALSE),"N/A")</f>
        <v>45.6</v>
      </c>
      <c r="CG555" s="16" t="str">
        <f>IF(CH555&gt;0, "true", "false")</f>
        <v>true</v>
      </c>
      <c r="CH555" s="16">
        <f>AL555</f>
        <v>0.96866666666666668</v>
      </c>
      <c r="CI555" s="16">
        <f>IF(ISNUMBER($AM555),$AM555+HLOOKUP($CI$5,$J$2:$Y$8,4,FALSE)*VLOOKUP($AC555,$B$32:$G$45,MATCH($AD555,$B$33:$G$33,0),FALSE)+HLOOKUP($CI$5,$J$2:$Y$8,5,FALSE)*VLOOKUP($AC555,$B$47:$G$60,MATCH($AD555,$B$48:$G$48,0),FALSE),"N/A")</f>
        <v>38</v>
      </c>
      <c r="CJ555" s="16">
        <f>IF(ISNUMBER($AN555),$AN555+HLOOKUP($CI$5,$J$2:$Y$8,4,FALSE)*VLOOKUP($AC555,$B$32:$G$45,MATCH($AD555,$B$33:$G$33,0),FALSE)+HLOOKUP($CI$5,$J$2:$Y$8,5,FALSE)*VLOOKUP($AC555,$B$47:$G$60,MATCH($AD555,$B$48:$G$48,0),FALSE),"N/A")</f>
        <v>38.299999999999997</v>
      </c>
      <c r="CK555" s="16">
        <f>IF(ISNUMBER($AO555),$AO555+HLOOKUP($CI$5,$J$2:$Y$8,4,FALSE)*VLOOKUP($AC555,$B$32:$G$45,MATCH($AD555,$B$33:$G$33,0),FALSE)+HLOOKUP($CI$5,$J$2:$Y$8,5,FALSE)*VLOOKUP($AC555,$B$47:$G$60,MATCH($AD555,$B$48:$G$48,0),FALSE),"N/A")</f>
        <v>45.6</v>
      </c>
      <c r="CL555" s="16" t="str">
        <f>IF(CM555&gt;0, "true", "false")</f>
        <v>true</v>
      </c>
      <c r="CM555" s="76">
        <f>AP555</f>
        <v>0.97319999999999995</v>
      </c>
      <c r="CN555" s="16">
        <f>IF(ISNUMBER($AM555),$AM555+HLOOKUP($CN$5,$J$2:$Y$8,4,FALSE)*VLOOKUP($AC555,$B$32:$G$45,MATCH($AD555,$B$33:$G$33,0),FALSE)+HLOOKUP($CN$5,$J$2:$Y$8,5,FALSE)*VLOOKUP($AC555,$B$47:$G$60,MATCH($AD555,$B$48:$G$48,0),FALSE),"N/A")</f>
        <v>38</v>
      </c>
      <c r="CO555" s="16">
        <f>IF(ISNUMBER($AN555),$AN555+HLOOKUP($CN$5,$J$2:$Y$8,4,FALSE)*VLOOKUP($AC555,$B$32:$G$45,MATCH($AD555,$B$33:$G$33,0),FALSE)+HLOOKUP($CN$5,$J$2:$Y$8,5,FALSE)*VLOOKUP($AC555,$B$47:$G$60,MATCH($AD555,$B$48:$G$48,0),FALSE),"N/A")</f>
        <v>38.299999999999997</v>
      </c>
      <c r="CP555" s="16">
        <f>IF(ISNUMBER($AO555),$AO555+HLOOKUP($CN$5,$J$2:$Y$8,4,FALSE)*VLOOKUP($AC555,$B$32:$G$45,MATCH($AD555,$B$33:$G$33,0),FALSE)+HLOOKUP($CN$5,$J$2:$Y$8,5,FALSE)*VLOOKUP($AC555,$B$47:$G$60,MATCH($AD555,$B$48:$G$48,0),FALSE),"N/A")</f>
        <v>45.6</v>
      </c>
      <c r="CQ555" s="16" t="str">
        <f>IF(CR555&gt;0, "true", "false")</f>
        <v>true</v>
      </c>
      <c r="CR555" s="76">
        <f>AP555</f>
        <v>0.97319999999999995</v>
      </c>
      <c r="CS555" s="16">
        <f>IF(ISNUMBER($AM555),$AM555+HLOOKUP($CS$5,$J$2:$Y$8,4,FALSE)*VLOOKUP($AC555,$B$32:$G$45,MATCH($AD555,$B$33:$G$33,0),FALSE)+HLOOKUP($CS$5,$J$2:$Y$8,5,FALSE)*VLOOKUP($AC555,$B$47:$G$60,MATCH($AD555,$B$48:$G$48,0),FALSE),"N/A")</f>
        <v>38</v>
      </c>
      <c r="CT555" s="16">
        <f>IF(ISNUMBER($AN555),$AN555+HLOOKUP($CS$5,$J$2:$Y$8,4,FALSE)*VLOOKUP($AC555,$B$32:$G$45,MATCH($AD555,$B$33:$G$33,0),FALSE)+HLOOKUP($CS$5,$J$2:$Y$8,5,FALSE)*VLOOKUP($AC555,$B$47:$G$60,MATCH($AD555,$B$48:$G$48,0),FALSE),"N/A")</f>
        <v>38.299999999999997</v>
      </c>
      <c r="CU555" s="16">
        <f>IF(ISNUMBER($AO555),$AO555+HLOOKUP($CS$5,$J$2:$Y$8,4,FALSE)*VLOOKUP($AC555,$B$32:$G$45,MATCH($AD555,$B$33:$G$33,0),FALSE)+HLOOKUP($CS$5,$J$2:$Y$8,5,FALSE)*VLOOKUP($AC555,$B$47:$G$60,MATCH($AD555,$B$48:$G$48,0),FALSE),"N/A")</f>
        <v>45.6</v>
      </c>
      <c r="CV555" s="16" t="str">
        <f>IF(CW555&gt;0, "true", "false")</f>
        <v>true</v>
      </c>
      <c r="CW555" s="76">
        <f>AP555</f>
        <v>0.97319999999999995</v>
      </c>
      <c r="CX555" s="16">
        <f>IF(ISNUMBER($AM555),$AM555+HLOOKUP($CX$5,$J$2:$Y$8,4,FALSE)*VLOOKUP($AC555,$B$32:$G$45,MATCH($AD555,$B$33:$G$33,0),FALSE)+HLOOKUP($CX$5,$J$2:$Y$8,5,FALSE)*VLOOKUP($AC555,$B$47:$G$60,MATCH($AD555,$B$48:$G$48,0),FALSE),"N/A")</f>
        <v>38</v>
      </c>
      <c r="CY555" s="16">
        <f>IF(ISNUMBER($AN555),$AN555+HLOOKUP($CX$5,$J$2:$Y$8,4,FALSE)*VLOOKUP($AC555,$B$32:$G$45,MATCH($AD555,$B$33:$G$33,0),FALSE)+HLOOKUP($CX$5,$J$2:$Y$8,5,FALSE)*VLOOKUP($AC555,$B$47:$G$60,MATCH($AD555,$B$48:$G$48,0),FALSE),"N/A")</f>
        <v>38.299999999999997</v>
      </c>
      <c r="CZ555" s="16">
        <f>IF(ISNUMBER($AO555),$AO555+HLOOKUP($CX$5,$J$2:$Y$8,4,FALSE)*VLOOKUP($AC555,$B$32:$G$45,MATCH($AD555,$B$33:$G$33,0),FALSE)+HLOOKUP($CX$5,$J$2:$Y$8,5,FALSE)*VLOOKUP($AC555,$B$47:$G$60,MATCH($AD555,$B$48:$G$48,0),FALSE),"N/A")</f>
        <v>45.6</v>
      </c>
      <c r="DA555" s="16" t="str">
        <f>IF(DB555&gt;0, "true", "false")</f>
        <v>true</v>
      </c>
      <c r="DB555" s="76">
        <f>AP555</f>
        <v>0.97319999999999995</v>
      </c>
      <c r="DC555" s="16">
        <f>IF(ISNUMBER($AQ555),$AQ555+HLOOKUP($DC$5,$J$2:$Y$8,4,FALSE)*VLOOKUP($AC555,$B$32:$G$45,MATCH($AD555,$B$33:$G$33,0),FALSE)+HLOOKUP($DC$5,$J$2:$Y$8,5,FALSE)*VLOOKUP($AC555,$B$47:$G$60,MATCH($AD555,$B$48:$G$48,0),FALSE),"N/A")</f>
        <v>38</v>
      </c>
      <c r="DD555" s="16">
        <f>IF(ISNUMBER($AR555),$AR555+HLOOKUP($DC$5,$J$2:$Y$8,4,FALSE)*VLOOKUP($AC555,$B$32:$G$45,MATCH($AD555,$B$33:$G$33,0),FALSE)+HLOOKUP($DC$5,$J$2:$Y$8,5,FALSE)*VLOOKUP($AC555,$B$47:$G$60,MATCH($AD555,$B$48:$G$48,0),FALSE),"N/A")</f>
        <v>45.6</v>
      </c>
      <c r="DE555" s="16">
        <f>IF(ISNUMBER($AS555),$AS555+HLOOKUP($DC$5,$J$2:$Y$8,4,FALSE)*VLOOKUP($AC555,$B$32:$G$45,MATCH($AD555,$B$33:$G$33,0),FALSE)+HLOOKUP($DC$5,$J$2:$Y$8,5,FALSE)*VLOOKUP($AC555,$B$47:$G$60,MATCH($AD555,$B$48:$G$48,0),FALSE),"N/A")</f>
        <v>45.6</v>
      </c>
      <c r="DF555" s="16" t="str">
        <f>IF(DG555&gt;0, "true", "false")</f>
        <v>false</v>
      </c>
      <c r="DG555" s="76">
        <f>AT555</f>
        <v>0</v>
      </c>
      <c r="DH555" s="16">
        <f>IF(ISNUMBER($AQ555),$AQ555+HLOOKUP($DH$5,$J$2:$Y$8,4,FALSE)*VLOOKUP($AC555,$B$32:$G$45,MATCH($AD555,$B$33:$G$33,0),FALSE)+HLOOKUP($DH$5,$J$2:$Y$8,5,FALSE)*VLOOKUP($AC555,$B$47:$G$60,MATCH($AD555,$B$48:$G$48,0),FALSE),"N/A")</f>
        <v>38</v>
      </c>
      <c r="DI555" s="16">
        <f>IF(ISNUMBER($AR555),$AR555+HLOOKUP($DH$5,$J$2:$Y$8,4,FALSE)*VLOOKUP($AC555,$B$32:$G$45,MATCH($AD555,$B$33:$G$33,0),FALSE)+HLOOKUP($DH$5,$J$2:$Y$8,5,FALSE)*VLOOKUP($AC555,$B$47:$G$60,MATCH($AD555,$B$48:$G$48,0),FALSE),"N/A")</f>
        <v>45.6</v>
      </c>
      <c r="DJ555" s="16">
        <f>IF(ISNUMBER($AS555),$AS555+HLOOKUP($DH$5,$J$2:$Y$8,4,FALSE)*VLOOKUP($AC555,$B$32:$G$45,MATCH($AD555,$B$33:$G$33,0),FALSE)+HLOOKUP($DH$5,$J$2:$Y$8,5,FALSE)*VLOOKUP($AC555,$B$47:$G$60,MATCH($AD555,$B$48:$G$48,0),FALSE),"N/A")</f>
        <v>45.6</v>
      </c>
      <c r="DK555" s="16" t="str">
        <f>IF(DL555&gt;0, "true", "false")</f>
        <v>false</v>
      </c>
      <c r="DL555" s="76">
        <f>AT555</f>
        <v>0</v>
      </c>
      <c r="DM555" s="16">
        <f>IF(ISNUMBER($AQ555),$AQ555+HLOOKUP($DM$5,$J$2:$Y$8,4,FALSE)*VLOOKUP($AC555,$B$32:$G$45,MATCH($AD555,$B$33:$G$33,0),FALSE)+HLOOKUP($DM$5,$J$2:$Y$8,5,FALSE)*VLOOKUP($AC555,$B$47:$G$60,MATCH($AD555,$B$48:$G$48,0),FALSE),"N/A")</f>
        <v>38</v>
      </c>
      <c r="DN555" s="16">
        <f>IF(ISNUMBER($AR555),$AR555+HLOOKUP($DM$5,$J$2:$Y$8,4,FALSE)*VLOOKUP($AC555,$B$32:$G$45,MATCH($AD555,$B$33:$G$33,0),FALSE)+HLOOKUP($DM$5,$J$2:$Y$8,5,FALSE)*VLOOKUP($AC555,$B$47:$G$60,MATCH($AD555,$B$48:$G$48,0),FALSE),"N/A")</f>
        <v>45.6</v>
      </c>
      <c r="DO555" s="16">
        <f>IF(ISNUMBER($AS555),$AS555+HLOOKUP($DM$5,$J$2:$Y$8,4,FALSE)*VLOOKUP($AC555,$B$32:$G$45,MATCH($AD555,$B$33:$G$33,0),FALSE)+HLOOKUP($DM$5,$J$2:$Y$8,5,FALSE)*VLOOKUP($AC555,$B$47:$G$60,MATCH($AD555,$B$48:$G$48,0),FALSE),"N/A")</f>
        <v>45.6</v>
      </c>
      <c r="DP555" s="16" t="str">
        <f>IF(DQ555&gt;0, "true", "false")</f>
        <v>false</v>
      </c>
      <c r="DQ555" s="76">
        <f>AT555</f>
        <v>0</v>
      </c>
      <c r="DR555" s="16">
        <f>IF(ISNUMBER($AQ555),$AQ555+HLOOKUP($DR$5,$J$2:$Y$8,4,FALSE)*VLOOKUP($AC555,$B$32:$G$45,MATCH($AD555,$B$33:$G$33,0),FALSE)+HLOOKUP($DR$5,$J$2:$Y$8,5,FALSE)*VLOOKUP($AC555,$B$47:$G$60,MATCH($AD555,$B$48:$G$48,0),FALSE),"N/A")</f>
        <v>38</v>
      </c>
      <c r="DS555" s="16">
        <f>IF(ISNUMBER($AR555),$AR555+HLOOKUP($DR$5,$J$2:$Y$8,4,FALSE)*VLOOKUP($AC555,$B$32:$G$45,MATCH($AD555,$B$33:$G$33,0),FALSE)+HLOOKUP($DR$5,$J$2:$Y$8,5,FALSE)*VLOOKUP($AC555,$B$47:$G$60,MATCH($AD555,$B$48:$G$48,0),FALSE),"N/A")</f>
        <v>45.6</v>
      </c>
      <c r="DT555" s="16">
        <f>IF(ISNUMBER($AS555),$AS555+HLOOKUP($DR$5,$J$2:$Y$8,4,FALSE)*VLOOKUP($AC555,$B$32:$G$45,MATCH($AD555,$B$33:$G$33,0),FALSE)+HLOOKUP($DR$5,$J$2:$Y$8,5,FALSE)*VLOOKUP($AC555,$B$47:$G$60,MATCH($AD555,$B$48:$G$48,0),FALSE),"N/A")</f>
        <v>45.6</v>
      </c>
      <c r="DU555" s="16" t="str">
        <f>IF(DV555&gt;0, "true", "false")</f>
        <v>false</v>
      </c>
      <c r="DV555" s="76">
        <f>AT555</f>
        <v>0</v>
      </c>
    </row>
    <row r="556" spans="27:126" x14ac:dyDescent="0.35">
      <c r="AA556" s="74" t="s">
        <v>114</v>
      </c>
      <c r="AB556" s="73" t="str">
        <f t="shared" si="1405"/>
        <v>-</v>
      </c>
      <c r="AC556" s="23" t="s">
        <v>11</v>
      </c>
      <c r="AD556" s="40" t="s">
        <v>3</v>
      </c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47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76"/>
      <c r="CN556" s="16"/>
      <c r="CO556" s="16"/>
      <c r="CP556" s="16"/>
      <c r="CQ556" s="16"/>
      <c r="CR556" s="76"/>
      <c r="CS556" s="16"/>
      <c r="CT556" s="16"/>
      <c r="CU556" s="16"/>
      <c r="CV556" s="16"/>
      <c r="CW556" s="76"/>
      <c r="CX556" s="16"/>
      <c r="CY556" s="16"/>
      <c r="CZ556" s="16"/>
      <c r="DA556" s="16"/>
      <c r="DB556" s="76"/>
      <c r="DC556" s="16"/>
      <c r="DD556" s="16"/>
      <c r="DE556" s="16"/>
      <c r="DF556" s="16"/>
      <c r="DG556" s="76"/>
      <c r="DH556" s="16"/>
      <c r="DI556" s="16"/>
      <c r="DJ556" s="16"/>
      <c r="DK556" s="16"/>
      <c r="DL556" s="76"/>
      <c r="DM556" s="16"/>
      <c r="DN556" s="16"/>
      <c r="DO556" s="16"/>
      <c r="DP556" s="16"/>
      <c r="DQ556" s="76"/>
      <c r="DR556" s="16"/>
      <c r="DS556" s="16"/>
      <c r="DT556" s="16"/>
      <c r="DU556" s="16"/>
      <c r="DV556" s="76"/>
    </row>
    <row r="557" spans="27:126" x14ac:dyDescent="0.35">
      <c r="AA557" s="74">
        <v>1.5</v>
      </c>
      <c r="AB557" s="73">
        <f t="shared" si="1405"/>
        <v>19.499999999999751</v>
      </c>
      <c r="AC557" s="23" t="s">
        <v>12</v>
      </c>
      <c r="AD557" s="40" t="s">
        <v>3</v>
      </c>
      <c r="AE557" s="16">
        <f>[2]gamma_Schätzung_Corr_Poll!E132</f>
        <v>38</v>
      </c>
      <c r="AF557" s="16">
        <f>[2]gamma_Schätzung_Corr_Poll!E133</f>
        <v>38.200000000000003</v>
      </c>
      <c r="AG557" s="16">
        <f>[2]gamma_Schätzung_Corr_Poll!E134</f>
        <v>45.6</v>
      </c>
      <c r="AH557" s="16">
        <f>[2]gamma_Schätzung_Corr_Poll!E130</f>
        <v>0.996</v>
      </c>
      <c r="AI557" s="16">
        <f>[2]gamma_Schätzung_Corr_Poll!F132</f>
        <v>38</v>
      </c>
      <c r="AJ557" s="16">
        <f>[2]gamma_Schätzung_Corr_Poll!F133</f>
        <v>38.299999999999997</v>
      </c>
      <c r="AK557" s="16">
        <f>[2]gamma_Schätzung_Corr_Poll!F134</f>
        <v>45.6</v>
      </c>
      <c r="AL557" s="16">
        <f>[2]gamma_Schätzung_Corr_Poll!F130</f>
        <v>0.96533333333333338</v>
      </c>
      <c r="AM557" s="16">
        <f>[2]gamma_Schätzung_Corr_Poll!G132</f>
        <v>38</v>
      </c>
      <c r="AN557" s="16">
        <f>[2]gamma_Schätzung_Corr_Poll!G133</f>
        <v>38.299999999999997</v>
      </c>
      <c r="AO557" s="16">
        <f>[2]gamma_Schätzung_Corr_Poll!G134</f>
        <v>45.6</v>
      </c>
      <c r="AP557" s="16">
        <f>[2]gamma_Schätzung_Corr_Poll!G130</f>
        <v>0.96799999999999997</v>
      </c>
      <c r="AQ557" s="16">
        <f>[2]gamma_Schätzung_Corr_Poll!H132</f>
        <v>38</v>
      </c>
      <c r="AR557" s="16">
        <f>[2]gamma_Schätzung_Corr_Poll!H133</f>
        <v>45.6</v>
      </c>
      <c r="AS557" s="16">
        <f>[2]gamma_Schätzung_Corr_Poll!H134</f>
        <v>45.6</v>
      </c>
      <c r="AT557" s="16">
        <f>[2]gamma_Schätzung_Corr_Poll!H130</f>
        <v>0</v>
      </c>
      <c r="AU557" s="16">
        <f>IF(ISNUMBER($AE557),IF(OR(HLOOKUP($AU$5,$I$2:$Y$8,4,FALSE)=1,HLOOKUP($AU$5,$I$2:$Y$8,5,FALSE)=1,),HLOOKUP($AU$5,$I$2:$Y$8,4,FALSE)*VLOOKUP($AC557,$B$32:$G$45,MATCH($AD557,$B$33:$G$33,0),FALSE)+HLOOKUP($AU$5,$I$2:$Y$8,5,FALSE)*VLOOKUP($AC557,$B$47:$G$60,MATCH($AD557,$B$48:$G$48,0),FALSE)+$AE557,$AE557),"N/A")</f>
        <v>38</v>
      </c>
      <c r="AV557" s="16">
        <f>IF(ISNUMBER($AF557),$AF557*SQRT(SUMSQ(HLOOKUP($AU$5,$J$2:$Y$8,2,FALSE)*VLOOKUP($AC557,$B$2:$G$15,MATCH($AD557,$B$3:$G$3,0),FALSE),HLOOKUP($AU$5,$J$2:$Y$8,3,FALSE)*VLOOKUP($AC557,$B$17:$G$30,MATCH($AD557,$B$18:$G$18,0),FALSE),HLOOKUP($AU$5,$J$2:$Y$8,6,FALSE)))+HLOOKUP($AU$5,$J$2:$Y$8,4,FALSE)*VLOOKUP($AC557,$B$32:$G$45,MATCH($AD557,$B$33:$G$33,0),FALSE)+HLOOKUP($AU$5,$J$2:$Y$8,5,FALSE)*VLOOKUP($AC557,$B$47:$G$60,MATCH($AD557,$B$48:$G$48,0),FALSE),"N/A")</f>
        <v>38.200000000000003</v>
      </c>
      <c r="AW557" s="16">
        <f>IF(ISNUMBER($AG557),IF(OR(HLOOKUP($AU$5,$I$2:$Y$8,4,FALSE)=1,HLOOKUP($AU$5,$I$2:$Y$8,5,FALSE)=1,),HLOOKUP($AU$5,$I$2:$Y$8,4,FALSE)*VLOOKUP($AC557,$B$32:$G$45,MATCH($AD557,$B$33:$G$33,0),FALSE)+HLOOKUP($AU$5,$I$2:$Y$8,5,FALSE)*VLOOKUP($AC557,$B$47:$G$60,MATCH($AD557,$B$48:$G$48,0),FALSE)+$AG557,$AG557),"N/A")</f>
        <v>45.6</v>
      </c>
      <c r="AX557" s="47" t="str">
        <f>IF(AY557&gt;0, "true", "false")</f>
        <v>true</v>
      </c>
      <c r="AY557" s="16">
        <f>AH557</f>
        <v>0.996</v>
      </c>
      <c r="AZ557" s="16">
        <f>IF(ISNUMBER($AE557),IF(OR(HLOOKUP($AZ$5,$I$2:$Y$8,4,FALSE)=1,HLOOKUP($AZ$5,$I$2:$Y$8,5,FALSE)=1,),HLOOKUP($AZ$5,$I$2:$Y$8,4,FALSE)*VLOOKUP($AC557,$B$32:$G$45,MATCH($AD557,$B$33:$G$33,0),FALSE)+HLOOKUP($AZ$5,$I$2:$Y$8,5,FALSE)*VLOOKUP($AC557,$B$47:$G$60,MATCH($AD557,$B$48:$G$48,0),FALSE)+$AE557,$AE557),"N/A")</f>
        <v>38</v>
      </c>
      <c r="BA557" s="16">
        <f>IF(ISNUMBER($AF557),$AF557*SQRT(SUMSQ(HLOOKUP($AZ$5,$J$2:$Y$8,2,FALSE)*VLOOKUP($AC557,$B$2:$G$15,MATCH($AD557,$B$3:$G$3,0),FALSE),HLOOKUP($AZ$5,$J$2:$Y$8,3,FALSE)*VLOOKUP($AC557,$B$17:$G$30,MATCH($AD557,$B$18:$G$18,0),FALSE),HLOOKUP($AZ$5,$J$2:$Y$8,6,FALSE)))+HLOOKUP($AZ$5,$J$2:$Y$8,4,FALSE)*VLOOKUP($AC557,$B$32:$G$45,MATCH($AD557,$B$33:$G$33,0),FALSE)+HLOOKUP($AZ$5,$J$2:$Y$8,5,FALSE)*VLOOKUP($AC557,$B$47:$G$60,MATCH($AD557,$B$48:$G$48,0),FALSE),"N/A")</f>
        <v>38.200000000000003</v>
      </c>
      <c r="BB557" s="16">
        <f>IF(ISNUMBER($AG557),IF(OR(HLOOKUP($AZ$5,$I$2:$Y$8,4,FALSE)=1,HLOOKUP($AZ$5,$I$2:$Y$8,5,FALSE)=1,),HLOOKUP($AZ$5,$I$2:$Y$8,4,FALSE)*VLOOKUP($AC557,$B$32:$G$45,MATCH($AD557,$B$33:$G$33,0),FALSE)+HLOOKUP($AZ$5,$I$2:$Y$8,5,FALSE)*VLOOKUP($AC557,$B$47:$G$60,MATCH($AD557,$B$48:$G$48,0),FALSE)+$AG557,$AG557),"N/A")</f>
        <v>45.6</v>
      </c>
      <c r="BC557" s="16" t="str">
        <f>IF(BD557&gt;0, "true", "false")</f>
        <v>true</v>
      </c>
      <c r="BD557" s="16">
        <f>AH557</f>
        <v>0.996</v>
      </c>
      <c r="BE557" s="16">
        <f>IF(ISNUMBER($AE557),IF(OR(HLOOKUP($BE$5,$I$2:$Y$8,4,FALSE)=1,HLOOKUP($BE$5,$I$2:$Y$8,5,FALSE)=1,),HLOOKUP($BE$5,$I$2:$Y$8,4,FALSE)*VLOOKUP($AC557,$B$32:$G$45,MATCH($AD557,$B$33:$G$33,0),FALSE)+HLOOKUP($AU$5,$I$2:$Y$8,5,FALSE)*VLOOKUP($AC557,$B$47:$G$60,MATCH($AD557,$B$48:$G$48,0),FALSE)+$AE557,$AE557),"N/A")</f>
        <v>38</v>
      </c>
      <c r="BF557" s="16">
        <f>IF(ISNUMBER($AF557),$AF557*SQRT(SUMSQ(HLOOKUP($BE$5,$J$2:$Y$8,2,FALSE)*VLOOKUP($AC557,$B$2:$G$15,MATCH($AD557,$B$3:$G$3,0),FALSE),HLOOKUP($BE$5,$J$2:$Y$8,3,FALSE)*VLOOKUP($AC557,$B$17:$G$30,MATCH($AD557,$B$18:$G$18,0),FALSE),HLOOKUP($BE$5,$J$2:$Y$8,6,FALSE)))+HLOOKUP($BE$5,$J$2:$Y$8,4,FALSE)*VLOOKUP($AC557,$B$32:$G$45,MATCH($AD557,$B$33:$G$33,0),FALSE)+HLOOKUP($BE$5,$J$2:$Y$8,5,FALSE)*VLOOKUP($AC557,$B$47:$G$60,MATCH($AD557,$B$48:$G$48,0),FALSE),"N/A")</f>
        <v>38.200000000000003</v>
      </c>
      <c r="BG557" s="16">
        <f>IF(ISNUMBER($AG557),IF(OR(HLOOKUP($BE$5,$I$2:$Y$8,4,FALSE)=1,HLOOKUP($BE$5,$I$2:$Y$8,5,FALSE)=1,),HLOOKUP($BE$5,$I$2:$Y$8,4,FALSE)*VLOOKUP($AC557,$B$32:$G$45,MATCH($AD557,$B$33:$G$33,0),FALSE)+HLOOKUP($BE$5,$I$2:$Y$8,5,FALSE)*VLOOKUP($AC557,$B$47:$G$60,MATCH($AD557,$B$48:$G$48,0),FALSE)+$AG557,$AG557),"N/A")</f>
        <v>45.6</v>
      </c>
      <c r="BH557" s="16" t="str">
        <f>IF(BI557&gt;0, "true", "false")</f>
        <v>true</v>
      </c>
      <c r="BI557" s="16">
        <f>AH557</f>
        <v>0.996</v>
      </c>
      <c r="BJ557" s="16">
        <f>IF(ISNUMBER($AE557),IF(OR(HLOOKUP($BJ$5,$I$2:$Y$8,4,FALSE)=1,HLOOKUP($BJ$5,$I$2:$Y$8,5,FALSE)=1,),HLOOKUP($BJ$5,$I$2:$Y$8,4,FALSE)*VLOOKUP($AC557,$B$32:$G$45,MATCH($AD557,$B$33:$G$33,0),FALSE)+HLOOKUP($BJ$5,$I$2:$Y$8,5,FALSE)*VLOOKUP($AC557,$B$47:$G$60,MATCH($AD557,$B$48:$G$48,0),FALSE)+$AE557,$AE557),"N/A")</f>
        <v>38</v>
      </c>
      <c r="BK557" s="16">
        <f>IF(ISNUMBER($AF557),$AF557*SQRT(SUMSQ(HLOOKUP($BJ$5,$J$2:$Y$8,2,FALSE)*VLOOKUP($AC557,$B$2:$G$15,MATCH($AD557,$B$3:$G$3,0),FALSE),HLOOKUP($BJ$5,$J$2:$Y$8,3,FALSE)*VLOOKUP($AC557,$B$17:$G$30,MATCH($AD557,$B$18:$G$18,0),FALSE),HLOOKUP($BJ$5,$J$2:$Y$8,6,FALSE)))+HLOOKUP($BJ$5,$J$2:$Y$8,4,FALSE)*VLOOKUP($AC557,$B$32:$G$45,MATCH($AD557,$B$33:$G$33,0),FALSE)+HLOOKUP($BJ$5,$J$2:$Y$8,5,FALSE)*VLOOKUP($AC557,$B$47:$G$60,MATCH($AD557,$B$48:$G$48,0),FALSE),"N/A")</f>
        <v>38.200000000000003</v>
      </c>
      <c r="BL557" s="16">
        <f>IF(ISNUMBER($AG557),IF(OR(HLOOKUP($BJ$5,$I$2:$Y$8,4,FALSE)=1,HLOOKUP($BJ$5,$I$2:$Y$8,5,FALSE)=1,),HLOOKUP($BJ$5,$I$2:$Y$8,4,FALSE)*VLOOKUP($AC557,$B$32:$G$45,MATCH($AD557,$B$33:$G$33,0),FALSE)+HLOOKUP($BJ$5,$I$2:$Y$8,5,FALSE)*VLOOKUP($AC557,$B$47:$G$60,MATCH($AD557,$B$48:$G$48,0),FALSE)+$AG557,$AG557),"N/A")</f>
        <v>45.6</v>
      </c>
      <c r="BM557" s="16" t="str">
        <f>IF(BN557&gt;0, "true", "false")</f>
        <v>true</v>
      </c>
      <c r="BN557" s="16">
        <f>AH557</f>
        <v>0.996</v>
      </c>
      <c r="BO557" s="16">
        <f>IF(ISNUMBER($AI557),$AI557+HLOOKUP($BO$5,$J$2:$Y$8,4,FALSE)*VLOOKUP($AC557,$B$32:$G$45,MATCH($AD557,$B$33:$G$33,0),FALSE)+HLOOKUP($BO$5,$J$2:$Y$8,5,FALSE)*VLOOKUP($AC557,$B$47:$G$60,MATCH($AD557,$B$48:$G$48,0),FALSE),"N/A")</f>
        <v>38</v>
      </c>
      <c r="BP557" s="16">
        <f>IF(ISNUMBER($AJ557),$AJ557+HLOOKUP($BO$5,$J$2:$Y$8,4,FALSE)*VLOOKUP($AC557,$B$32:$G$45,MATCH($AD557,$B$33:$G$33,0),FALSE)+HLOOKUP($BO$5,$J$2:$Y$8,5,FALSE)*VLOOKUP($AC557,$B$47:$G$60,MATCH($AD557,$B$48:$G$48,0),FALSE),"N/A")</f>
        <v>38.299999999999997</v>
      </c>
      <c r="BQ557" s="16">
        <f>IF(ISNUMBER($AK557),$AK557+HLOOKUP($BO$5,$J$2:$Y$8,4,FALSE)*VLOOKUP($AC557,$B$32:$G$45,MATCH($AD557,$B$33:$G$33,0),FALSE)+HLOOKUP($BO$5,$J$2:$Y$8,5,FALSE)*VLOOKUP($AC557,$B$47:$G$60,MATCH($AD557,$B$48:$G$48,0),FALSE),"N/A")</f>
        <v>45.6</v>
      </c>
      <c r="BR557" s="16" t="str">
        <f>IF(BS557&gt;0, "true", "false")</f>
        <v>true</v>
      </c>
      <c r="BS557" s="16">
        <f>AL557</f>
        <v>0.96533333333333338</v>
      </c>
      <c r="BT557" s="16">
        <f>IF(ISNUMBER($AI557),$AI557+HLOOKUP($BT$5,$J$2:$Y$8,4,FALSE)*VLOOKUP($AC557,$B$32:$G$45,MATCH($AD557,$B$33:$G$33,0),FALSE)+HLOOKUP($BT$5,$J$2:$Y$8,5,FALSE)*VLOOKUP($AC557,$B$47:$G$60,MATCH($AD557,$B$48:$G$48,0),FALSE),"N/A")</f>
        <v>38</v>
      </c>
      <c r="BU557" s="16">
        <f>IF(ISNUMBER($AJ557),$AJ557+HLOOKUP($BT$5,$J$2:$Y$8,4,FALSE)*VLOOKUP($AC557,$B$32:$G$45,MATCH($AD557,$B$33:$G$33,0),FALSE)+HLOOKUP($BT$5,$J$2:$Y$8,5,FALSE)*VLOOKUP($AC557,$B$47:$G$60,MATCH($AD557,$B$48:$G$48,0),FALSE),"N/A")</f>
        <v>38.299999999999997</v>
      </c>
      <c r="BV557" s="16">
        <f>IF(ISNUMBER($AK557),$AK557+HLOOKUP($BT$5,$J$2:$Y$8,4,FALSE)*VLOOKUP($AC557,$B$32:$G$45,MATCH($AD557,$B$33:$G$33,0),FALSE)+HLOOKUP($BT$5,$J$2:$Y$8,5,FALSE)*VLOOKUP($AC557,$B$47:$G$60,MATCH($AD557,$B$48:$G$48,0),FALSE),"N/A")</f>
        <v>45.6</v>
      </c>
      <c r="BW557" s="16" t="str">
        <f>IF(BX557&gt;0, "true", "false")</f>
        <v>true</v>
      </c>
      <c r="BX557" s="16">
        <f>AL557</f>
        <v>0.96533333333333338</v>
      </c>
      <c r="BY557" s="16">
        <f>IF(ISNUMBER($AI557),$AI557+HLOOKUP($BY$5,$J$2:$Y$8,4,FALSE)*VLOOKUP($AC557,$B$32:$G$45,MATCH($AD557,$B$33:$G$33,0),FALSE)+HLOOKUP($BY$5,$J$2:$Y$8,5,FALSE)*VLOOKUP($AC557,$B$47:$G$60,MATCH($AD557,$B$48:$G$48,0),FALSE),"N/A")</f>
        <v>38</v>
      </c>
      <c r="BZ557" s="16">
        <f>IF(ISNUMBER($AJ557),$AJ557+HLOOKUP($BY$5,$J$2:$Y$8,4,FALSE)*VLOOKUP($AC557,$B$32:$G$45,MATCH($AD557,$B$33:$G$33,0),FALSE)+HLOOKUP($BY$5,$J$2:$Y$8,5,FALSE)*VLOOKUP($AC557,$B$47:$G$60,MATCH($AD557,$B$48:$G$48,0),FALSE),"N/A")</f>
        <v>38.299999999999997</v>
      </c>
      <c r="CA557" s="16">
        <f>IF(ISNUMBER($AK557),$AK557+HLOOKUP($BY$5,$J$2:$Y$8,4,FALSE)*VLOOKUP($AC557,$B$32:$G$45,MATCH($AD557,$B$33:$G$33,0),FALSE)+HLOOKUP($BY$5,$J$2:$Y$8,5,FALSE)*VLOOKUP($AC557,$B$47:$G$60,MATCH($AD557,$B$48:$G$48,0),FALSE),"N/A")</f>
        <v>45.6</v>
      </c>
      <c r="CB557" s="16" t="str">
        <f>IF(CC557&gt;0, "true", "false")</f>
        <v>true</v>
      </c>
      <c r="CC557" s="16">
        <f>AL557</f>
        <v>0.96533333333333338</v>
      </c>
      <c r="CD557" s="16">
        <f>IF(ISNUMBER($AI557),$AI557+HLOOKUP($CD$5,$J$2:$Y$8,4,FALSE)*VLOOKUP($AC557,$B$32:$G$45,MATCH($AD557,$B$33:$G$33,0),FALSE)+HLOOKUP($CD$5,$J$2:$Y$8,5,FALSE)*VLOOKUP($AC557,$B$47:$G$60,MATCH($AD557,$B$48:$G$48,0),FALSE),"N/A")</f>
        <v>38</v>
      </c>
      <c r="CE557" s="16">
        <f>IF(ISNUMBER($AJ557),$AJ557+HLOOKUP($CD$5,$J$2:$Y$8,4,FALSE)*VLOOKUP($AC557,$B$32:$G$45,MATCH($AD557,$B$33:$G$33,0),FALSE)+HLOOKUP($CD$5,$J$2:$Y$8,5,FALSE)*VLOOKUP($AC557,$B$47:$G$60,MATCH($AD557,$B$48:$G$48,0),FALSE),"N/A")</f>
        <v>38.299999999999997</v>
      </c>
      <c r="CF557" s="16">
        <f>IF(ISNUMBER($AK557),$AK557+HLOOKUP($CD$5,$J$2:$Y$8,4,FALSE)*VLOOKUP($AC557,$B$32:$G$45,MATCH($AD557,$B$33:$G$33,0),FALSE)+HLOOKUP($CD$5,$J$2:$Y$8,5,FALSE)*VLOOKUP($AC557,$B$47:$G$60,MATCH($AD557,$B$48:$G$48,0),FALSE),"N/A")</f>
        <v>45.6</v>
      </c>
      <c r="CG557" s="16" t="str">
        <f>IF(CH557&gt;0, "true", "false")</f>
        <v>true</v>
      </c>
      <c r="CH557" s="16">
        <f>AL557</f>
        <v>0.96533333333333338</v>
      </c>
      <c r="CI557" s="16">
        <f>IF(ISNUMBER($AM557),$AM557+HLOOKUP($CI$5,$J$2:$Y$8,4,FALSE)*VLOOKUP($AC557,$B$32:$G$45,MATCH($AD557,$B$33:$G$33,0),FALSE)+HLOOKUP($CI$5,$J$2:$Y$8,5,FALSE)*VLOOKUP($AC557,$B$47:$G$60,MATCH($AD557,$B$48:$G$48,0),FALSE),"N/A")</f>
        <v>38</v>
      </c>
      <c r="CJ557" s="16">
        <f>IF(ISNUMBER($AN557),$AN557+HLOOKUP($CI$5,$J$2:$Y$8,4,FALSE)*VLOOKUP($AC557,$B$32:$G$45,MATCH($AD557,$B$33:$G$33,0),FALSE)+HLOOKUP($CI$5,$J$2:$Y$8,5,FALSE)*VLOOKUP($AC557,$B$47:$G$60,MATCH($AD557,$B$48:$G$48,0),FALSE),"N/A")</f>
        <v>38.299999999999997</v>
      </c>
      <c r="CK557" s="16">
        <f>IF(ISNUMBER($AO557),$AO557+HLOOKUP($CI$5,$J$2:$Y$8,4,FALSE)*VLOOKUP($AC557,$B$32:$G$45,MATCH($AD557,$B$33:$G$33,0),FALSE)+HLOOKUP($CI$5,$J$2:$Y$8,5,FALSE)*VLOOKUP($AC557,$B$47:$G$60,MATCH($AD557,$B$48:$G$48,0),FALSE),"N/A")</f>
        <v>45.6</v>
      </c>
      <c r="CL557" s="16" t="str">
        <f>IF(CM557&gt;0, "true", "false")</f>
        <v>true</v>
      </c>
      <c r="CM557" s="76">
        <f>AP557</f>
        <v>0.96799999999999997</v>
      </c>
      <c r="CN557" s="16">
        <f>IF(ISNUMBER($AM557),$AM557+HLOOKUP($CN$5,$J$2:$Y$8,4,FALSE)*VLOOKUP($AC557,$B$32:$G$45,MATCH($AD557,$B$33:$G$33,0),FALSE)+HLOOKUP($CN$5,$J$2:$Y$8,5,FALSE)*VLOOKUP($AC557,$B$47:$G$60,MATCH($AD557,$B$48:$G$48,0),FALSE),"N/A")</f>
        <v>38</v>
      </c>
      <c r="CO557" s="16">
        <f>IF(ISNUMBER($AN557),$AN557+HLOOKUP($CN$5,$J$2:$Y$8,4,FALSE)*VLOOKUP($AC557,$B$32:$G$45,MATCH($AD557,$B$33:$G$33,0),FALSE)+HLOOKUP($CN$5,$J$2:$Y$8,5,FALSE)*VLOOKUP($AC557,$B$47:$G$60,MATCH($AD557,$B$48:$G$48,0),FALSE),"N/A")</f>
        <v>38.299999999999997</v>
      </c>
      <c r="CP557" s="16">
        <f>IF(ISNUMBER($AO557),$AO557+HLOOKUP($CN$5,$J$2:$Y$8,4,FALSE)*VLOOKUP($AC557,$B$32:$G$45,MATCH($AD557,$B$33:$G$33,0),FALSE)+HLOOKUP($CN$5,$J$2:$Y$8,5,FALSE)*VLOOKUP($AC557,$B$47:$G$60,MATCH($AD557,$B$48:$G$48,0),FALSE),"N/A")</f>
        <v>45.6</v>
      </c>
      <c r="CQ557" s="16" t="str">
        <f>IF(CR557&gt;0, "true", "false")</f>
        <v>true</v>
      </c>
      <c r="CR557" s="76">
        <f>AP557</f>
        <v>0.96799999999999997</v>
      </c>
      <c r="CS557" s="16">
        <f>IF(ISNUMBER($AM557),$AM557+HLOOKUP($CS$5,$J$2:$Y$8,4,FALSE)*VLOOKUP($AC557,$B$32:$G$45,MATCH($AD557,$B$33:$G$33,0),FALSE)+HLOOKUP($CS$5,$J$2:$Y$8,5,FALSE)*VLOOKUP($AC557,$B$47:$G$60,MATCH($AD557,$B$48:$G$48,0),FALSE),"N/A")</f>
        <v>38</v>
      </c>
      <c r="CT557" s="16">
        <f>IF(ISNUMBER($AN557),$AN557+HLOOKUP($CS$5,$J$2:$Y$8,4,FALSE)*VLOOKUP($AC557,$B$32:$G$45,MATCH($AD557,$B$33:$G$33,0),FALSE)+HLOOKUP($CS$5,$J$2:$Y$8,5,FALSE)*VLOOKUP($AC557,$B$47:$G$60,MATCH($AD557,$B$48:$G$48,0),FALSE),"N/A")</f>
        <v>38.299999999999997</v>
      </c>
      <c r="CU557" s="16">
        <f>IF(ISNUMBER($AO557),$AO557+HLOOKUP($CS$5,$J$2:$Y$8,4,FALSE)*VLOOKUP($AC557,$B$32:$G$45,MATCH($AD557,$B$33:$G$33,0),FALSE)+HLOOKUP($CS$5,$J$2:$Y$8,5,FALSE)*VLOOKUP($AC557,$B$47:$G$60,MATCH($AD557,$B$48:$G$48,0),FALSE),"N/A")</f>
        <v>45.6</v>
      </c>
      <c r="CV557" s="16" t="str">
        <f>IF(CW557&gt;0, "true", "false")</f>
        <v>true</v>
      </c>
      <c r="CW557" s="76">
        <f>AP557</f>
        <v>0.96799999999999997</v>
      </c>
      <c r="CX557" s="16">
        <f>IF(ISNUMBER($AM557),$AM557+HLOOKUP($CX$5,$J$2:$Y$8,4,FALSE)*VLOOKUP($AC557,$B$32:$G$45,MATCH($AD557,$B$33:$G$33,0),FALSE)+HLOOKUP($CX$5,$J$2:$Y$8,5,FALSE)*VLOOKUP($AC557,$B$47:$G$60,MATCH($AD557,$B$48:$G$48,0),FALSE),"N/A")</f>
        <v>38</v>
      </c>
      <c r="CY557" s="16">
        <f>IF(ISNUMBER($AN557),$AN557+HLOOKUP($CX$5,$J$2:$Y$8,4,FALSE)*VLOOKUP($AC557,$B$32:$G$45,MATCH($AD557,$B$33:$G$33,0),FALSE)+HLOOKUP($CX$5,$J$2:$Y$8,5,FALSE)*VLOOKUP($AC557,$B$47:$G$60,MATCH($AD557,$B$48:$G$48,0),FALSE),"N/A")</f>
        <v>38.299999999999997</v>
      </c>
      <c r="CZ557" s="16">
        <f>IF(ISNUMBER($AO557),$AO557+HLOOKUP($CX$5,$J$2:$Y$8,4,FALSE)*VLOOKUP($AC557,$B$32:$G$45,MATCH($AD557,$B$33:$G$33,0),FALSE)+HLOOKUP($CX$5,$J$2:$Y$8,5,FALSE)*VLOOKUP($AC557,$B$47:$G$60,MATCH($AD557,$B$48:$G$48,0),FALSE),"N/A")</f>
        <v>45.6</v>
      </c>
      <c r="DA557" s="16" t="str">
        <f>IF(DB557&gt;0, "true", "false")</f>
        <v>true</v>
      </c>
      <c r="DB557" s="76">
        <f>AP557</f>
        <v>0.96799999999999997</v>
      </c>
      <c r="DC557" s="16">
        <f>IF(ISNUMBER($AQ557),$AQ557+HLOOKUP($DC$5,$J$2:$Y$8,4,FALSE)*VLOOKUP($AC557,$B$32:$G$45,MATCH($AD557,$B$33:$G$33,0),FALSE)+HLOOKUP($DC$5,$J$2:$Y$8,5,FALSE)*VLOOKUP($AC557,$B$47:$G$60,MATCH($AD557,$B$48:$G$48,0),FALSE),"N/A")</f>
        <v>38</v>
      </c>
      <c r="DD557" s="16">
        <f>IF(ISNUMBER($AR557),$AR557+HLOOKUP($DC$5,$J$2:$Y$8,4,FALSE)*VLOOKUP($AC557,$B$32:$G$45,MATCH($AD557,$B$33:$G$33,0),FALSE)+HLOOKUP($DC$5,$J$2:$Y$8,5,FALSE)*VLOOKUP($AC557,$B$47:$G$60,MATCH($AD557,$B$48:$G$48,0),FALSE),"N/A")</f>
        <v>45.6</v>
      </c>
      <c r="DE557" s="16">
        <f>IF(ISNUMBER($AS557),$AS557+HLOOKUP($DC$5,$J$2:$Y$8,4,FALSE)*VLOOKUP($AC557,$B$32:$G$45,MATCH($AD557,$B$33:$G$33,0),FALSE)+HLOOKUP($DC$5,$J$2:$Y$8,5,FALSE)*VLOOKUP($AC557,$B$47:$G$60,MATCH($AD557,$B$48:$G$48,0),FALSE),"N/A")</f>
        <v>45.6</v>
      </c>
      <c r="DF557" s="16" t="str">
        <f>IF(DG557&gt;0, "true", "false")</f>
        <v>false</v>
      </c>
      <c r="DG557" s="76">
        <f>AT557</f>
        <v>0</v>
      </c>
      <c r="DH557" s="16">
        <f>IF(ISNUMBER($AQ557),$AQ557+HLOOKUP($DH$5,$J$2:$Y$8,4,FALSE)*VLOOKUP($AC557,$B$32:$G$45,MATCH($AD557,$B$33:$G$33,0),FALSE)+HLOOKUP($DH$5,$J$2:$Y$8,5,FALSE)*VLOOKUP($AC557,$B$47:$G$60,MATCH($AD557,$B$48:$G$48,0),FALSE),"N/A")</f>
        <v>38</v>
      </c>
      <c r="DI557" s="16">
        <f>IF(ISNUMBER($AR557),$AR557+HLOOKUP($DH$5,$J$2:$Y$8,4,FALSE)*VLOOKUP($AC557,$B$32:$G$45,MATCH($AD557,$B$33:$G$33,0),FALSE)+HLOOKUP($DH$5,$J$2:$Y$8,5,FALSE)*VLOOKUP($AC557,$B$47:$G$60,MATCH($AD557,$B$48:$G$48,0),FALSE),"N/A")</f>
        <v>45.6</v>
      </c>
      <c r="DJ557" s="16">
        <f>IF(ISNUMBER($AS557),$AS557+HLOOKUP($DH$5,$J$2:$Y$8,4,FALSE)*VLOOKUP($AC557,$B$32:$G$45,MATCH($AD557,$B$33:$G$33,0),FALSE)+HLOOKUP($DH$5,$J$2:$Y$8,5,FALSE)*VLOOKUP($AC557,$B$47:$G$60,MATCH($AD557,$B$48:$G$48,0),FALSE),"N/A")</f>
        <v>45.6</v>
      </c>
      <c r="DK557" s="16" t="str">
        <f>IF(DL557&gt;0, "true", "false")</f>
        <v>false</v>
      </c>
      <c r="DL557" s="76">
        <f>AT557</f>
        <v>0</v>
      </c>
      <c r="DM557" s="16">
        <f>IF(ISNUMBER($AQ557),$AQ557+HLOOKUP($DM$5,$J$2:$Y$8,4,FALSE)*VLOOKUP($AC557,$B$32:$G$45,MATCH($AD557,$B$33:$G$33,0),FALSE)+HLOOKUP($DM$5,$J$2:$Y$8,5,FALSE)*VLOOKUP($AC557,$B$47:$G$60,MATCH($AD557,$B$48:$G$48,0),FALSE),"N/A")</f>
        <v>38</v>
      </c>
      <c r="DN557" s="16">
        <f>IF(ISNUMBER($AR557),$AR557+HLOOKUP($DM$5,$J$2:$Y$8,4,FALSE)*VLOOKUP($AC557,$B$32:$G$45,MATCH($AD557,$B$33:$G$33,0),FALSE)+HLOOKUP($DM$5,$J$2:$Y$8,5,FALSE)*VLOOKUP($AC557,$B$47:$G$60,MATCH($AD557,$B$48:$G$48,0),FALSE),"N/A")</f>
        <v>45.6</v>
      </c>
      <c r="DO557" s="16">
        <f>IF(ISNUMBER($AS557),$AS557+HLOOKUP($DM$5,$J$2:$Y$8,4,FALSE)*VLOOKUP($AC557,$B$32:$G$45,MATCH($AD557,$B$33:$G$33,0),FALSE)+HLOOKUP($DM$5,$J$2:$Y$8,5,FALSE)*VLOOKUP($AC557,$B$47:$G$60,MATCH($AD557,$B$48:$G$48,0),FALSE),"N/A")</f>
        <v>45.6</v>
      </c>
      <c r="DP557" s="16" t="str">
        <f>IF(DQ557&gt;0, "true", "false")</f>
        <v>false</v>
      </c>
      <c r="DQ557" s="76">
        <f>AT557</f>
        <v>0</v>
      </c>
      <c r="DR557" s="16">
        <f>IF(ISNUMBER($AQ557),$AQ557+HLOOKUP($DR$5,$J$2:$Y$8,4,FALSE)*VLOOKUP($AC557,$B$32:$G$45,MATCH($AD557,$B$33:$G$33,0),FALSE)+HLOOKUP($DR$5,$J$2:$Y$8,5,FALSE)*VLOOKUP($AC557,$B$47:$G$60,MATCH($AD557,$B$48:$G$48,0),FALSE),"N/A")</f>
        <v>38</v>
      </c>
      <c r="DS557" s="16">
        <f>IF(ISNUMBER($AR557),$AR557+HLOOKUP($DR$5,$J$2:$Y$8,4,FALSE)*VLOOKUP($AC557,$B$32:$G$45,MATCH($AD557,$B$33:$G$33,0),FALSE)+HLOOKUP($DR$5,$J$2:$Y$8,5,FALSE)*VLOOKUP($AC557,$B$47:$G$60,MATCH($AD557,$B$48:$G$48,0),FALSE),"N/A")</f>
        <v>45.6</v>
      </c>
      <c r="DT557" s="16">
        <f>IF(ISNUMBER($AS557),$AS557+HLOOKUP($DR$5,$J$2:$Y$8,4,FALSE)*VLOOKUP($AC557,$B$32:$G$45,MATCH($AD557,$B$33:$G$33,0),FALSE)+HLOOKUP($DR$5,$J$2:$Y$8,5,FALSE)*VLOOKUP($AC557,$B$47:$G$60,MATCH($AD557,$B$48:$G$48,0),FALSE),"N/A")</f>
        <v>45.6</v>
      </c>
      <c r="DU557" s="16" t="str">
        <f>IF(DV557&gt;0, "true", "false")</f>
        <v>false</v>
      </c>
      <c r="DV557" s="76">
        <f>AT557</f>
        <v>0</v>
      </c>
    </row>
    <row r="558" spans="27:126" x14ac:dyDescent="0.35">
      <c r="AA558" s="74">
        <v>1.5</v>
      </c>
      <c r="AB558" s="73">
        <f t="shared" si="1405"/>
        <v>6.6290322580645125</v>
      </c>
      <c r="AC558" s="23" t="s">
        <v>13</v>
      </c>
      <c r="AD558" s="40" t="s">
        <v>3</v>
      </c>
      <c r="AE558" s="16">
        <f>[2]gamma_Schätzung_Corr_Poll!E151</f>
        <v>38</v>
      </c>
      <c r="AF558" s="16">
        <f>[2]gamma_Schätzung_Corr_Poll!E152</f>
        <v>41.1</v>
      </c>
      <c r="AG558" s="16">
        <f>[2]gamma_Schätzung_Corr_Poll!E153</f>
        <v>76</v>
      </c>
      <c r="AH558" s="16">
        <f>[2]gamma_Schätzung_Corr_Poll!E149</f>
        <v>0.998</v>
      </c>
      <c r="AI558" s="16">
        <f>[2]gamma_Schätzung_Corr_Poll!F151</f>
        <v>38</v>
      </c>
      <c r="AJ558" s="16">
        <f>[2]gamma_Schätzung_Corr_Poll!F152</f>
        <v>42.2</v>
      </c>
      <c r="AK558" s="16">
        <f>[2]gamma_Schätzung_Corr_Poll!F153</f>
        <v>76</v>
      </c>
      <c r="AL558" s="16">
        <f>[2]gamma_Schätzung_Corr_Poll!F149</f>
        <v>0.97199999999999998</v>
      </c>
      <c r="AM558" s="16">
        <f>[2]gamma_Schätzung_Corr_Poll!G151</f>
        <v>38</v>
      </c>
      <c r="AN558" s="16">
        <f>[2]gamma_Schätzung_Corr_Poll!G152</f>
        <v>42.9</v>
      </c>
      <c r="AO558" s="16">
        <f>[2]gamma_Schätzung_Corr_Poll!G153</f>
        <v>76</v>
      </c>
      <c r="AP558" s="16">
        <f>[2]gamma_Schätzung_Corr_Poll!G149</f>
        <v>0.96519999999999995</v>
      </c>
      <c r="AQ558" s="16">
        <f>[2]gamma_Schätzung_Corr_Poll!H151</f>
        <v>38</v>
      </c>
      <c r="AR558" s="16">
        <f>[2]gamma_Schätzung_Corr_Poll!H152</f>
        <v>76</v>
      </c>
      <c r="AS558" s="16">
        <f>[2]gamma_Schätzung_Corr_Poll!H153</f>
        <v>76</v>
      </c>
      <c r="AT558" s="16">
        <f>[2]gamma_Schätzung_Corr_Poll!H149</f>
        <v>0</v>
      </c>
      <c r="AU558" s="16">
        <f>IF(ISNUMBER($AE558),IF(OR(HLOOKUP($AU$5,$I$2:$Y$8,4,FALSE)=1,HLOOKUP($AU$5,$I$2:$Y$8,5,FALSE)=1,),HLOOKUP($AU$5,$I$2:$Y$8,4,FALSE)*VLOOKUP($AC558,$B$32:$G$45,MATCH($AD558,$B$33:$G$33,0),FALSE)+HLOOKUP($AU$5,$I$2:$Y$8,5,FALSE)*VLOOKUP($AC558,$B$47:$G$60,MATCH($AD558,$B$48:$G$48,0),FALSE)+$AE558,$AE558),"N/A")</f>
        <v>38</v>
      </c>
      <c r="AV558" s="16">
        <f>IF(ISNUMBER($AF558),$AF558*SQRT(SUMSQ(HLOOKUP($AU$5,$J$2:$Y$8,2,FALSE)*VLOOKUP($AC558,$B$2:$G$15,MATCH($AD558,$B$3:$G$3,0),FALSE),HLOOKUP($AU$5,$J$2:$Y$8,3,FALSE)*VLOOKUP($AC558,$B$17:$G$30,MATCH($AD558,$B$18:$G$18,0),FALSE),HLOOKUP($AU$5,$J$2:$Y$8,6,FALSE)))+HLOOKUP($AU$5,$J$2:$Y$8,4,FALSE)*VLOOKUP($AC558,$B$32:$G$45,MATCH($AD558,$B$33:$G$33,0),FALSE)+HLOOKUP($AU$5,$J$2:$Y$8,5,FALSE)*VLOOKUP($AC558,$B$47:$G$60,MATCH($AD558,$B$48:$G$48,0),FALSE),"N/A")</f>
        <v>41.1</v>
      </c>
      <c r="AW558" s="16">
        <f>IF(ISNUMBER($AG558),IF(OR(HLOOKUP($AU$5,$I$2:$Y$8,4,FALSE)=1,HLOOKUP($AU$5,$I$2:$Y$8,5,FALSE)=1,),HLOOKUP($AU$5,$I$2:$Y$8,4,FALSE)*VLOOKUP($AC558,$B$32:$G$45,MATCH($AD558,$B$33:$G$33,0),FALSE)+HLOOKUP($AU$5,$I$2:$Y$8,5,FALSE)*VLOOKUP($AC558,$B$47:$G$60,MATCH($AD558,$B$48:$G$48,0),FALSE)+$AG558,$AG558),"N/A")</f>
        <v>76</v>
      </c>
      <c r="AX558" s="47" t="str">
        <f>IF(AY558&gt;0, "true", "false")</f>
        <v>true</v>
      </c>
      <c r="AY558" s="16">
        <f>AH558</f>
        <v>0.998</v>
      </c>
      <c r="AZ558" s="16">
        <f>IF(ISNUMBER($AE558),IF(OR(HLOOKUP($AZ$5,$I$2:$Y$8,4,FALSE)=1,HLOOKUP($AZ$5,$I$2:$Y$8,5,FALSE)=1,),HLOOKUP($AZ$5,$I$2:$Y$8,4,FALSE)*VLOOKUP($AC558,$B$32:$G$45,MATCH($AD558,$B$33:$G$33,0),FALSE)+HLOOKUP($AZ$5,$I$2:$Y$8,5,FALSE)*VLOOKUP($AC558,$B$47:$G$60,MATCH($AD558,$B$48:$G$48,0),FALSE)+$AE558,$AE558),"N/A")</f>
        <v>38</v>
      </c>
      <c r="BA558" s="16">
        <f>IF(ISNUMBER($AF558),$AF558*SQRT(SUMSQ(HLOOKUP($AZ$5,$J$2:$Y$8,2,FALSE)*VLOOKUP($AC558,$B$2:$G$15,MATCH($AD558,$B$3:$G$3,0),FALSE),HLOOKUP($AZ$5,$J$2:$Y$8,3,FALSE)*VLOOKUP($AC558,$B$17:$G$30,MATCH($AD558,$B$18:$G$18,0),FALSE),HLOOKUP($AZ$5,$J$2:$Y$8,6,FALSE)))+HLOOKUP($AZ$5,$J$2:$Y$8,4,FALSE)*VLOOKUP($AC558,$B$32:$G$45,MATCH($AD558,$B$33:$G$33,0),FALSE)+HLOOKUP($AZ$5,$J$2:$Y$8,5,FALSE)*VLOOKUP($AC558,$B$47:$G$60,MATCH($AD558,$B$48:$G$48,0),FALSE),"N/A")</f>
        <v>41.1</v>
      </c>
      <c r="BB558" s="16">
        <f>IF(ISNUMBER($AG558),IF(OR(HLOOKUP($AZ$5,$I$2:$Y$8,4,FALSE)=1,HLOOKUP($AZ$5,$I$2:$Y$8,5,FALSE)=1,),HLOOKUP($AZ$5,$I$2:$Y$8,4,FALSE)*VLOOKUP($AC558,$B$32:$G$45,MATCH($AD558,$B$33:$G$33,0),FALSE)+HLOOKUP($AZ$5,$I$2:$Y$8,5,FALSE)*VLOOKUP($AC558,$B$47:$G$60,MATCH($AD558,$B$48:$G$48,0),FALSE)+$AG558,$AG558),"N/A")</f>
        <v>76</v>
      </c>
      <c r="BC558" s="16" t="str">
        <f>IF(BD558&gt;0, "true", "false")</f>
        <v>true</v>
      </c>
      <c r="BD558" s="16">
        <f>AH558</f>
        <v>0.998</v>
      </c>
      <c r="BE558" s="16">
        <f>IF(ISNUMBER($AE558),IF(OR(HLOOKUP($BE$5,$I$2:$Y$8,4,FALSE)=1,HLOOKUP($BE$5,$I$2:$Y$8,5,FALSE)=1,),HLOOKUP($BE$5,$I$2:$Y$8,4,FALSE)*VLOOKUP($AC558,$B$32:$G$45,MATCH($AD558,$B$33:$G$33,0),FALSE)+HLOOKUP($AU$5,$I$2:$Y$8,5,FALSE)*VLOOKUP($AC558,$B$47:$G$60,MATCH($AD558,$B$48:$G$48,0),FALSE)+$AE558,$AE558),"N/A")</f>
        <v>38</v>
      </c>
      <c r="BF558" s="16">
        <f>IF(ISNUMBER($AF558),$AF558*SQRT(SUMSQ(HLOOKUP($BE$5,$J$2:$Y$8,2,FALSE)*VLOOKUP($AC558,$B$2:$G$15,MATCH($AD558,$B$3:$G$3,0),FALSE),HLOOKUP($BE$5,$J$2:$Y$8,3,FALSE)*VLOOKUP($AC558,$B$17:$G$30,MATCH($AD558,$B$18:$G$18,0),FALSE),HLOOKUP($BE$5,$J$2:$Y$8,6,FALSE)))+HLOOKUP($BE$5,$J$2:$Y$8,4,FALSE)*VLOOKUP($AC558,$B$32:$G$45,MATCH($AD558,$B$33:$G$33,0),FALSE)+HLOOKUP($BE$5,$J$2:$Y$8,5,FALSE)*VLOOKUP($AC558,$B$47:$G$60,MATCH($AD558,$B$48:$G$48,0),FALSE),"N/A")</f>
        <v>41.1</v>
      </c>
      <c r="BG558" s="16">
        <f>IF(ISNUMBER($AG558),IF(OR(HLOOKUP($BE$5,$I$2:$Y$8,4,FALSE)=1,HLOOKUP($BE$5,$I$2:$Y$8,5,FALSE)=1,),HLOOKUP($BE$5,$I$2:$Y$8,4,FALSE)*VLOOKUP($AC558,$B$32:$G$45,MATCH($AD558,$B$33:$G$33,0),FALSE)+HLOOKUP($BE$5,$I$2:$Y$8,5,FALSE)*VLOOKUP($AC558,$B$47:$G$60,MATCH($AD558,$B$48:$G$48,0),FALSE)+$AG558,$AG558),"N/A")</f>
        <v>76</v>
      </c>
      <c r="BH558" s="16" t="str">
        <f>IF(BI558&gt;0, "true", "false")</f>
        <v>true</v>
      </c>
      <c r="BI558" s="16">
        <f>AH558</f>
        <v>0.998</v>
      </c>
      <c r="BJ558" s="16">
        <f>IF(ISNUMBER($AE558),IF(OR(HLOOKUP($BJ$5,$I$2:$Y$8,4,FALSE)=1,HLOOKUP($BJ$5,$I$2:$Y$8,5,FALSE)=1,),HLOOKUP($BJ$5,$I$2:$Y$8,4,FALSE)*VLOOKUP($AC558,$B$32:$G$45,MATCH($AD558,$B$33:$G$33,0),FALSE)+HLOOKUP($BJ$5,$I$2:$Y$8,5,FALSE)*VLOOKUP($AC558,$B$47:$G$60,MATCH($AD558,$B$48:$G$48,0),FALSE)+$AE558,$AE558),"N/A")</f>
        <v>38</v>
      </c>
      <c r="BK558" s="16">
        <f>IF(ISNUMBER($AF558),$AF558*SQRT(SUMSQ(HLOOKUP($BJ$5,$J$2:$Y$8,2,FALSE)*VLOOKUP($AC558,$B$2:$G$15,MATCH($AD558,$B$3:$G$3,0),FALSE),HLOOKUP($BJ$5,$J$2:$Y$8,3,FALSE)*VLOOKUP($AC558,$B$17:$G$30,MATCH($AD558,$B$18:$G$18,0),FALSE),HLOOKUP($BJ$5,$J$2:$Y$8,6,FALSE)))+HLOOKUP($BJ$5,$J$2:$Y$8,4,FALSE)*VLOOKUP($AC558,$B$32:$G$45,MATCH($AD558,$B$33:$G$33,0),FALSE)+HLOOKUP($BJ$5,$J$2:$Y$8,5,FALSE)*VLOOKUP($AC558,$B$47:$G$60,MATCH($AD558,$B$48:$G$48,0),FALSE),"N/A")</f>
        <v>41.1</v>
      </c>
      <c r="BL558" s="16">
        <f>IF(ISNUMBER($AG558),IF(OR(HLOOKUP($BJ$5,$I$2:$Y$8,4,FALSE)=1,HLOOKUP($BJ$5,$I$2:$Y$8,5,FALSE)=1,),HLOOKUP($BJ$5,$I$2:$Y$8,4,FALSE)*VLOOKUP($AC558,$B$32:$G$45,MATCH($AD558,$B$33:$G$33,0),FALSE)+HLOOKUP($BJ$5,$I$2:$Y$8,5,FALSE)*VLOOKUP($AC558,$B$47:$G$60,MATCH($AD558,$B$48:$G$48,0),FALSE)+$AG558,$AG558),"N/A")</f>
        <v>76</v>
      </c>
      <c r="BM558" s="16" t="str">
        <f>IF(BN558&gt;0, "true", "false")</f>
        <v>true</v>
      </c>
      <c r="BN558" s="16">
        <f>AH558</f>
        <v>0.998</v>
      </c>
      <c r="BO558" s="16">
        <f>IF(ISNUMBER($AI558),$AI558+HLOOKUP($BO$5,$J$2:$Y$8,4,FALSE)*VLOOKUP($AC558,$B$32:$G$45,MATCH($AD558,$B$33:$G$33,0),FALSE)+HLOOKUP($BO$5,$J$2:$Y$8,5,FALSE)*VLOOKUP($AC558,$B$47:$G$60,MATCH($AD558,$B$48:$G$48,0),FALSE),"N/A")</f>
        <v>38</v>
      </c>
      <c r="BP558" s="16">
        <f>IF(ISNUMBER($AJ558),$AJ558+HLOOKUP($BO$5,$J$2:$Y$8,4,FALSE)*VLOOKUP($AC558,$B$32:$G$45,MATCH($AD558,$B$33:$G$33,0),FALSE)+HLOOKUP($BO$5,$J$2:$Y$8,5,FALSE)*VLOOKUP($AC558,$B$47:$G$60,MATCH($AD558,$B$48:$G$48,0),FALSE),"N/A")</f>
        <v>42.2</v>
      </c>
      <c r="BQ558" s="16">
        <f>IF(ISNUMBER($AK558),$AK558+HLOOKUP($BO$5,$J$2:$Y$8,4,FALSE)*VLOOKUP($AC558,$B$32:$G$45,MATCH($AD558,$B$33:$G$33,0),FALSE)+HLOOKUP($BO$5,$J$2:$Y$8,5,FALSE)*VLOOKUP($AC558,$B$47:$G$60,MATCH($AD558,$B$48:$G$48,0),FALSE),"N/A")</f>
        <v>76</v>
      </c>
      <c r="BR558" s="16" t="str">
        <f>IF(BS558&gt;0, "true", "false")</f>
        <v>true</v>
      </c>
      <c r="BS558" s="16">
        <f>AL558</f>
        <v>0.97199999999999998</v>
      </c>
      <c r="BT558" s="16">
        <f>IF(ISNUMBER($AI558),$AI558+HLOOKUP($BT$5,$J$2:$Y$8,4,FALSE)*VLOOKUP($AC558,$B$32:$G$45,MATCH($AD558,$B$33:$G$33,0),FALSE)+HLOOKUP($BT$5,$J$2:$Y$8,5,FALSE)*VLOOKUP($AC558,$B$47:$G$60,MATCH($AD558,$B$48:$G$48,0),FALSE),"N/A")</f>
        <v>38</v>
      </c>
      <c r="BU558" s="16">
        <f>IF(ISNUMBER($AJ558),$AJ558+HLOOKUP($BT$5,$J$2:$Y$8,4,FALSE)*VLOOKUP($AC558,$B$32:$G$45,MATCH($AD558,$B$33:$G$33,0),FALSE)+HLOOKUP($BT$5,$J$2:$Y$8,5,FALSE)*VLOOKUP($AC558,$B$47:$G$60,MATCH($AD558,$B$48:$G$48,0),FALSE),"N/A")</f>
        <v>42.2</v>
      </c>
      <c r="BV558" s="16">
        <f>IF(ISNUMBER($AK558),$AK558+HLOOKUP($BT$5,$J$2:$Y$8,4,FALSE)*VLOOKUP($AC558,$B$32:$G$45,MATCH($AD558,$B$33:$G$33,0),FALSE)+HLOOKUP($BT$5,$J$2:$Y$8,5,FALSE)*VLOOKUP($AC558,$B$47:$G$60,MATCH($AD558,$B$48:$G$48,0),FALSE),"N/A")</f>
        <v>76</v>
      </c>
      <c r="BW558" s="16" t="str">
        <f>IF(BX558&gt;0, "true", "false")</f>
        <v>true</v>
      </c>
      <c r="BX558" s="16">
        <f>AL558</f>
        <v>0.97199999999999998</v>
      </c>
      <c r="BY558" s="16">
        <f>IF(ISNUMBER($AI558),$AI558+HLOOKUP($BY$5,$J$2:$Y$8,4,FALSE)*VLOOKUP($AC558,$B$32:$G$45,MATCH($AD558,$B$33:$G$33,0),FALSE)+HLOOKUP($BY$5,$J$2:$Y$8,5,FALSE)*VLOOKUP($AC558,$B$47:$G$60,MATCH($AD558,$B$48:$G$48,0),FALSE),"N/A")</f>
        <v>38</v>
      </c>
      <c r="BZ558" s="16">
        <f>IF(ISNUMBER($AJ558),$AJ558+HLOOKUP($BY$5,$J$2:$Y$8,4,FALSE)*VLOOKUP($AC558,$B$32:$G$45,MATCH($AD558,$B$33:$G$33,0),FALSE)+HLOOKUP($BY$5,$J$2:$Y$8,5,FALSE)*VLOOKUP($AC558,$B$47:$G$60,MATCH($AD558,$B$48:$G$48,0),FALSE),"N/A")</f>
        <v>42.2</v>
      </c>
      <c r="CA558" s="16">
        <f>IF(ISNUMBER($AK558),$AK558+HLOOKUP($BY$5,$J$2:$Y$8,4,FALSE)*VLOOKUP($AC558,$B$32:$G$45,MATCH($AD558,$B$33:$G$33,0),FALSE)+HLOOKUP($BY$5,$J$2:$Y$8,5,FALSE)*VLOOKUP($AC558,$B$47:$G$60,MATCH($AD558,$B$48:$G$48,0),FALSE),"N/A")</f>
        <v>76</v>
      </c>
      <c r="CB558" s="16" t="str">
        <f>IF(CC558&gt;0, "true", "false")</f>
        <v>true</v>
      </c>
      <c r="CC558" s="16">
        <f>AL558</f>
        <v>0.97199999999999998</v>
      </c>
      <c r="CD558" s="16">
        <f>IF(ISNUMBER($AI558),$AI558+HLOOKUP($CD$5,$J$2:$Y$8,4,FALSE)*VLOOKUP($AC558,$B$32:$G$45,MATCH($AD558,$B$33:$G$33,0),FALSE)+HLOOKUP($CD$5,$J$2:$Y$8,5,FALSE)*VLOOKUP($AC558,$B$47:$G$60,MATCH($AD558,$B$48:$G$48,0),FALSE),"N/A")</f>
        <v>38</v>
      </c>
      <c r="CE558" s="16">
        <f>IF(ISNUMBER($AJ558),$AJ558+HLOOKUP($CD$5,$J$2:$Y$8,4,FALSE)*VLOOKUP($AC558,$B$32:$G$45,MATCH($AD558,$B$33:$G$33,0),FALSE)+HLOOKUP($CD$5,$J$2:$Y$8,5,FALSE)*VLOOKUP($AC558,$B$47:$G$60,MATCH($AD558,$B$48:$G$48,0),FALSE),"N/A")</f>
        <v>42.2</v>
      </c>
      <c r="CF558" s="16">
        <f>IF(ISNUMBER($AK558),$AK558+HLOOKUP($CD$5,$J$2:$Y$8,4,FALSE)*VLOOKUP($AC558,$B$32:$G$45,MATCH($AD558,$B$33:$G$33,0),FALSE)+HLOOKUP($CD$5,$J$2:$Y$8,5,FALSE)*VLOOKUP($AC558,$B$47:$G$60,MATCH($AD558,$B$48:$G$48,0),FALSE),"N/A")</f>
        <v>76</v>
      </c>
      <c r="CG558" s="16" t="str">
        <f>IF(CH558&gt;0, "true", "false")</f>
        <v>true</v>
      </c>
      <c r="CH558" s="16">
        <f>AL558</f>
        <v>0.97199999999999998</v>
      </c>
      <c r="CI558" s="16">
        <f>IF(ISNUMBER($AM558),$AM558+HLOOKUP($CI$5,$J$2:$Y$8,4,FALSE)*VLOOKUP($AC558,$B$32:$G$45,MATCH($AD558,$B$33:$G$33,0),FALSE)+HLOOKUP($CI$5,$J$2:$Y$8,5,FALSE)*VLOOKUP($AC558,$B$47:$G$60,MATCH($AD558,$B$48:$G$48,0),FALSE),"N/A")</f>
        <v>38</v>
      </c>
      <c r="CJ558" s="16">
        <f>IF(ISNUMBER($AN558),$AN558+HLOOKUP($CI$5,$J$2:$Y$8,4,FALSE)*VLOOKUP($AC558,$B$32:$G$45,MATCH($AD558,$B$33:$G$33,0),FALSE)+HLOOKUP($CI$5,$J$2:$Y$8,5,FALSE)*VLOOKUP($AC558,$B$47:$G$60,MATCH($AD558,$B$48:$G$48,0),FALSE),"N/A")</f>
        <v>42.9</v>
      </c>
      <c r="CK558" s="16">
        <f>IF(ISNUMBER($AO558),$AO558+HLOOKUP($CI$5,$J$2:$Y$8,4,FALSE)*VLOOKUP($AC558,$B$32:$G$45,MATCH($AD558,$B$33:$G$33,0),FALSE)+HLOOKUP($CI$5,$J$2:$Y$8,5,FALSE)*VLOOKUP($AC558,$B$47:$G$60,MATCH($AD558,$B$48:$G$48,0),FALSE),"N/A")</f>
        <v>76</v>
      </c>
      <c r="CL558" s="16" t="str">
        <f>IF(CM558&gt;0, "true", "false")</f>
        <v>true</v>
      </c>
      <c r="CM558" s="76">
        <f>AP558</f>
        <v>0.96519999999999995</v>
      </c>
      <c r="CN558" s="16">
        <f>IF(ISNUMBER($AM558),$AM558+HLOOKUP($CN$5,$J$2:$Y$8,4,FALSE)*VLOOKUP($AC558,$B$32:$G$45,MATCH($AD558,$B$33:$G$33,0),FALSE)+HLOOKUP($CN$5,$J$2:$Y$8,5,FALSE)*VLOOKUP($AC558,$B$47:$G$60,MATCH($AD558,$B$48:$G$48,0),FALSE),"N/A")</f>
        <v>38</v>
      </c>
      <c r="CO558" s="16">
        <f>IF(ISNUMBER($AN558),$AN558+HLOOKUP($CN$5,$J$2:$Y$8,4,FALSE)*VLOOKUP($AC558,$B$32:$G$45,MATCH($AD558,$B$33:$G$33,0),FALSE)+HLOOKUP($CN$5,$J$2:$Y$8,5,FALSE)*VLOOKUP($AC558,$B$47:$G$60,MATCH($AD558,$B$48:$G$48,0),FALSE),"N/A")</f>
        <v>42.9</v>
      </c>
      <c r="CP558" s="16">
        <f>IF(ISNUMBER($AO558),$AO558+HLOOKUP($CN$5,$J$2:$Y$8,4,FALSE)*VLOOKUP($AC558,$B$32:$G$45,MATCH($AD558,$B$33:$G$33,0),FALSE)+HLOOKUP($CN$5,$J$2:$Y$8,5,FALSE)*VLOOKUP($AC558,$B$47:$G$60,MATCH($AD558,$B$48:$G$48,0),FALSE),"N/A")</f>
        <v>76</v>
      </c>
      <c r="CQ558" s="16" t="str">
        <f>IF(CR558&gt;0, "true", "false")</f>
        <v>true</v>
      </c>
      <c r="CR558" s="76">
        <f>AP558</f>
        <v>0.96519999999999995</v>
      </c>
      <c r="CS558" s="16">
        <f>IF(ISNUMBER($AM558),$AM558+HLOOKUP($CS$5,$J$2:$Y$8,4,FALSE)*VLOOKUP($AC558,$B$32:$G$45,MATCH($AD558,$B$33:$G$33,0),FALSE)+HLOOKUP($CS$5,$J$2:$Y$8,5,FALSE)*VLOOKUP($AC558,$B$47:$G$60,MATCH($AD558,$B$48:$G$48,0),FALSE),"N/A")</f>
        <v>38</v>
      </c>
      <c r="CT558" s="16">
        <f>IF(ISNUMBER($AN558),$AN558+HLOOKUP($CS$5,$J$2:$Y$8,4,FALSE)*VLOOKUP($AC558,$B$32:$G$45,MATCH($AD558,$B$33:$G$33,0),FALSE)+HLOOKUP($CS$5,$J$2:$Y$8,5,FALSE)*VLOOKUP($AC558,$B$47:$G$60,MATCH($AD558,$B$48:$G$48,0),FALSE),"N/A")</f>
        <v>42.9</v>
      </c>
      <c r="CU558" s="16">
        <f>IF(ISNUMBER($AO558),$AO558+HLOOKUP($CS$5,$J$2:$Y$8,4,FALSE)*VLOOKUP($AC558,$B$32:$G$45,MATCH($AD558,$B$33:$G$33,0),FALSE)+HLOOKUP($CS$5,$J$2:$Y$8,5,FALSE)*VLOOKUP($AC558,$B$47:$G$60,MATCH($AD558,$B$48:$G$48,0),FALSE),"N/A")</f>
        <v>76</v>
      </c>
      <c r="CV558" s="16" t="str">
        <f>IF(CW558&gt;0, "true", "false")</f>
        <v>true</v>
      </c>
      <c r="CW558" s="76">
        <f>AP558</f>
        <v>0.96519999999999995</v>
      </c>
      <c r="CX558" s="16">
        <f>IF(ISNUMBER($AM558),$AM558+HLOOKUP($CX$5,$J$2:$Y$8,4,FALSE)*VLOOKUP($AC558,$B$32:$G$45,MATCH($AD558,$B$33:$G$33,0),FALSE)+HLOOKUP($CX$5,$J$2:$Y$8,5,FALSE)*VLOOKUP($AC558,$B$47:$G$60,MATCH($AD558,$B$48:$G$48,0),FALSE),"N/A")</f>
        <v>38</v>
      </c>
      <c r="CY558" s="16">
        <f>IF(ISNUMBER($AN558),$AN558+HLOOKUP($CX$5,$J$2:$Y$8,4,FALSE)*VLOOKUP($AC558,$B$32:$G$45,MATCH($AD558,$B$33:$G$33,0),FALSE)+HLOOKUP($CX$5,$J$2:$Y$8,5,FALSE)*VLOOKUP($AC558,$B$47:$G$60,MATCH($AD558,$B$48:$G$48,0),FALSE),"N/A")</f>
        <v>42.9</v>
      </c>
      <c r="CZ558" s="16">
        <f>IF(ISNUMBER($AO558),$AO558+HLOOKUP($CX$5,$J$2:$Y$8,4,FALSE)*VLOOKUP($AC558,$B$32:$G$45,MATCH($AD558,$B$33:$G$33,0),FALSE)+HLOOKUP($CX$5,$J$2:$Y$8,5,FALSE)*VLOOKUP($AC558,$B$47:$G$60,MATCH($AD558,$B$48:$G$48,0),FALSE),"N/A")</f>
        <v>76</v>
      </c>
      <c r="DA558" s="16" t="str">
        <f>IF(DB558&gt;0, "true", "false")</f>
        <v>true</v>
      </c>
      <c r="DB558" s="76">
        <f>AP558</f>
        <v>0.96519999999999995</v>
      </c>
      <c r="DC558" s="16">
        <f>IF(ISNUMBER($AQ558),$AQ558+HLOOKUP($DC$5,$J$2:$Y$8,4,FALSE)*VLOOKUP($AC558,$B$32:$G$45,MATCH($AD558,$B$33:$G$33,0),FALSE)+HLOOKUP($DC$5,$J$2:$Y$8,5,FALSE)*VLOOKUP($AC558,$B$47:$G$60,MATCH($AD558,$B$48:$G$48,0),FALSE),"N/A")</f>
        <v>38</v>
      </c>
      <c r="DD558" s="16">
        <f>IF(ISNUMBER($AR558),$AR558+HLOOKUP($DC$5,$J$2:$Y$8,4,FALSE)*VLOOKUP($AC558,$B$32:$G$45,MATCH($AD558,$B$33:$G$33,0),FALSE)+HLOOKUP($DC$5,$J$2:$Y$8,5,FALSE)*VLOOKUP($AC558,$B$47:$G$60,MATCH($AD558,$B$48:$G$48,0),FALSE),"N/A")</f>
        <v>76</v>
      </c>
      <c r="DE558" s="16">
        <f>IF(ISNUMBER($AS558),$AS558+HLOOKUP($DC$5,$J$2:$Y$8,4,FALSE)*VLOOKUP($AC558,$B$32:$G$45,MATCH($AD558,$B$33:$G$33,0),FALSE)+HLOOKUP($DC$5,$J$2:$Y$8,5,FALSE)*VLOOKUP($AC558,$B$47:$G$60,MATCH($AD558,$B$48:$G$48,0),FALSE),"N/A")</f>
        <v>76</v>
      </c>
      <c r="DF558" s="16" t="str">
        <f>IF(DG558&gt;0, "true", "false")</f>
        <v>false</v>
      </c>
      <c r="DG558" s="76">
        <f>AT558</f>
        <v>0</v>
      </c>
      <c r="DH558" s="16">
        <f>IF(ISNUMBER($AQ558),$AQ558+HLOOKUP($DH$5,$J$2:$Y$8,4,FALSE)*VLOOKUP($AC558,$B$32:$G$45,MATCH($AD558,$B$33:$G$33,0),FALSE)+HLOOKUP($DH$5,$J$2:$Y$8,5,FALSE)*VLOOKUP($AC558,$B$47:$G$60,MATCH($AD558,$B$48:$G$48,0),FALSE),"N/A")</f>
        <v>38</v>
      </c>
      <c r="DI558" s="16">
        <f>IF(ISNUMBER($AR558),$AR558+HLOOKUP($DH$5,$J$2:$Y$8,4,FALSE)*VLOOKUP($AC558,$B$32:$G$45,MATCH($AD558,$B$33:$G$33,0),FALSE)+HLOOKUP($DH$5,$J$2:$Y$8,5,FALSE)*VLOOKUP($AC558,$B$47:$G$60,MATCH($AD558,$B$48:$G$48,0),FALSE),"N/A")</f>
        <v>76</v>
      </c>
      <c r="DJ558" s="16">
        <f>IF(ISNUMBER($AS558),$AS558+HLOOKUP($DH$5,$J$2:$Y$8,4,FALSE)*VLOOKUP($AC558,$B$32:$G$45,MATCH($AD558,$B$33:$G$33,0),FALSE)+HLOOKUP($DH$5,$J$2:$Y$8,5,FALSE)*VLOOKUP($AC558,$B$47:$G$60,MATCH($AD558,$B$48:$G$48,0),FALSE),"N/A")</f>
        <v>76</v>
      </c>
      <c r="DK558" s="16" t="str">
        <f>IF(DL558&gt;0, "true", "false")</f>
        <v>false</v>
      </c>
      <c r="DL558" s="76">
        <f>AT558</f>
        <v>0</v>
      </c>
      <c r="DM558" s="16">
        <f>IF(ISNUMBER($AQ558),$AQ558+HLOOKUP($DM$5,$J$2:$Y$8,4,FALSE)*VLOOKUP($AC558,$B$32:$G$45,MATCH($AD558,$B$33:$G$33,0),FALSE)+HLOOKUP($DM$5,$J$2:$Y$8,5,FALSE)*VLOOKUP($AC558,$B$47:$G$60,MATCH($AD558,$B$48:$G$48,0),FALSE),"N/A")</f>
        <v>38</v>
      </c>
      <c r="DN558" s="16">
        <f>IF(ISNUMBER($AR558),$AR558+HLOOKUP($DM$5,$J$2:$Y$8,4,FALSE)*VLOOKUP($AC558,$B$32:$G$45,MATCH($AD558,$B$33:$G$33,0),FALSE)+HLOOKUP($DM$5,$J$2:$Y$8,5,FALSE)*VLOOKUP($AC558,$B$47:$G$60,MATCH($AD558,$B$48:$G$48,0),FALSE),"N/A")</f>
        <v>76</v>
      </c>
      <c r="DO558" s="16">
        <f>IF(ISNUMBER($AS558),$AS558+HLOOKUP($DM$5,$J$2:$Y$8,4,FALSE)*VLOOKUP($AC558,$B$32:$G$45,MATCH($AD558,$B$33:$G$33,0),FALSE)+HLOOKUP($DM$5,$J$2:$Y$8,5,FALSE)*VLOOKUP($AC558,$B$47:$G$60,MATCH($AD558,$B$48:$G$48,0),FALSE),"N/A")</f>
        <v>76</v>
      </c>
      <c r="DP558" s="16" t="str">
        <f>IF(DQ558&gt;0, "true", "false")</f>
        <v>false</v>
      </c>
      <c r="DQ558" s="76">
        <f>AT558</f>
        <v>0</v>
      </c>
      <c r="DR558" s="16">
        <f>IF(ISNUMBER($AQ558),$AQ558+HLOOKUP($DR$5,$J$2:$Y$8,4,FALSE)*VLOOKUP($AC558,$B$32:$G$45,MATCH($AD558,$B$33:$G$33,0),FALSE)+HLOOKUP($DR$5,$J$2:$Y$8,5,FALSE)*VLOOKUP($AC558,$B$47:$G$60,MATCH($AD558,$B$48:$G$48,0),FALSE),"N/A")</f>
        <v>38</v>
      </c>
      <c r="DS558" s="16">
        <f>IF(ISNUMBER($AR558),$AR558+HLOOKUP($DR$5,$J$2:$Y$8,4,FALSE)*VLOOKUP($AC558,$B$32:$G$45,MATCH($AD558,$B$33:$G$33,0),FALSE)+HLOOKUP($DR$5,$J$2:$Y$8,5,FALSE)*VLOOKUP($AC558,$B$47:$G$60,MATCH($AD558,$B$48:$G$48,0),FALSE),"N/A")</f>
        <v>76</v>
      </c>
      <c r="DT558" s="16">
        <f>IF(ISNUMBER($AS558),$AS558+HLOOKUP($DR$5,$J$2:$Y$8,4,FALSE)*VLOOKUP($AC558,$B$32:$G$45,MATCH($AD558,$B$33:$G$33,0),FALSE)+HLOOKUP($DR$5,$J$2:$Y$8,5,FALSE)*VLOOKUP($AC558,$B$47:$G$60,MATCH($AD558,$B$48:$G$48,0),FALSE),"N/A")</f>
        <v>76</v>
      </c>
      <c r="DU558" s="16" t="str">
        <f>IF(DV558&gt;0, "true", "false")</f>
        <v>false</v>
      </c>
      <c r="DV558" s="76">
        <f>AT558</f>
        <v>0</v>
      </c>
    </row>
    <row r="559" spans="27:126" x14ac:dyDescent="0.35">
      <c r="AA559" s="74">
        <v>1.5</v>
      </c>
      <c r="AB559" s="73">
        <f t="shared" si="1405"/>
        <v>7.4090909090909118</v>
      </c>
      <c r="AC559" s="23" t="s">
        <v>14</v>
      </c>
      <c r="AD559" s="40" t="s">
        <v>3</v>
      </c>
      <c r="AE559" s="16">
        <f>[2]gamma_Schätzung_Corr_Poll!E173</f>
        <v>64</v>
      </c>
      <c r="AF559" s="16">
        <f>[2]gamma_Schätzung_Corr_Poll!E174</f>
        <v>67.3</v>
      </c>
      <c r="AG559" s="16">
        <f>[2]gamma_Schätzung_Corr_Poll!E175</f>
        <v>109.6</v>
      </c>
      <c r="AH559" s="16">
        <f>[2]gamma_Schätzung_Corr_Poll!E171</f>
        <v>0.99560000000000004</v>
      </c>
      <c r="AI559" s="16">
        <f>[2]gamma_Schätzung_Corr_Poll!F173</f>
        <v>64</v>
      </c>
      <c r="AJ559" s="16">
        <f>[2]gamma_Schätzung_Corr_Poll!F174</f>
        <v>68.900000000000006</v>
      </c>
      <c r="AK559" s="16">
        <f>[2]gamma_Schätzung_Corr_Poll!F175</f>
        <v>109.6</v>
      </c>
      <c r="AL559" s="16">
        <f>[2]gamma_Schätzung_Corr_Poll!F171</f>
        <v>0.93366666666666664</v>
      </c>
      <c r="AM559" s="16">
        <f>[2]gamma_Schätzung_Corr_Poll!G173</f>
        <v>64</v>
      </c>
      <c r="AN559" s="16">
        <f>[2]gamma_Schätzung_Corr_Poll!G174</f>
        <v>68.099999999999994</v>
      </c>
      <c r="AO559" s="16">
        <f>[2]gamma_Schätzung_Corr_Poll!G175</f>
        <v>109.6</v>
      </c>
      <c r="AP559" s="16">
        <f>[2]gamma_Schätzung_Corr_Poll!G171</f>
        <v>0.92800000000000005</v>
      </c>
      <c r="AQ559" s="16">
        <f>[2]gamma_Schätzung_Corr_Poll!H173</f>
        <v>64</v>
      </c>
      <c r="AR559" s="16">
        <f>[2]gamma_Schätzung_Corr_Poll!H174</f>
        <v>109.6</v>
      </c>
      <c r="AS559" s="16">
        <f>[2]gamma_Schätzung_Corr_Poll!H175</f>
        <v>109.6</v>
      </c>
      <c r="AT559" s="16">
        <f>[2]gamma_Schätzung_Corr_Poll!H171</f>
        <v>0</v>
      </c>
      <c r="AU559" s="16">
        <f>IF(ISNUMBER($AE559),IF(OR(HLOOKUP($AU$5,$I$2:$Y$8,4,FALSE)=1,HLOOKUP($AU$5,$I$2:$Y$8,5,FALSE)=1,),HLOOKUP($AU$5,$I$2:$Y$8,4,FALSE)*VLOOKUP($AC559,$B$32:$G$45,MATCH($AD559,$B$33:$G$33,0),FALSE)+HLOOKUP($AU$5,$I$2:$Y$8,5,FALSE)*VLOOKUP($AC559,$B$47:$G$60,MATCH($AD559,$B$48:$G$48,0),FALSE)+$AE559,$AE559),"N/A")</f>
        <v>64</v>
      </c>
      <c r="AV559" s="16">
        <f>IF(ISNUMBER($AF559),$AF559*SQRT(SUMSQ(HLOOKUP($AU$5,$J$2:$Y$8,2,FALSE)*VLOOKUP($AC559,$B$2:$G$15,MATCH($AD559,$B$3:$G$3,0),FALSE),HLOOKUP($AU$5,$J$2:$Y$8,3,FALSE)*VLOOKUP($AC559,$B$17:$G$30,MATCH($AD559,$B$18:$G$18,0),FALSE),HLOOKUP($AU$5,$J$2:$Y$8,6,FALSE)))+HLOOKUP($AU$5,$J$2:$Y$8,4,FALSE)*VLOOKUP($AC559,$B$32:$G$45,MATCH($AD559,$B$33:$G$33,0),FALSE)+HLOOKUP($AU$5,$J$2:$Y$8,5,FALSE)*VLOOKUP($AC559,$B$47:$G$60,MATCH($AD559,$B$48:$G$48,0),FALSE),"N/A")</f>
        <v>67.3</v>
      </c>
      <c r="AW559" s="16">
        <f>IF(ISNUMBER($AG559),IF(OR(HLOOKUP($AU$5,$I$2:$Y$8,4,FALSE)=1,HLOOKUP($AU$5,$I$2:$Y$8,5,FALSE)=1,),HLOOKUP($AU$5,$I$2:$Y$8,4,FALSE)*VLOOKUP($AC559,$B$32:$G$45,MATCH($AD559,$B$33:$G$33,0),FALSE)+HLOOKUP($AU$5,$I$2:$Y$8,5,FALSE)*VLOOKUP($AC559,$B$47:$G$60,MATCH($AD559,$B$48:$G$48,0),FALSE)+$AG559,$AG559),"N/A")</f>
        <v>109.6</v>
      </c>
      <c r="AX559" s="47" t="str">
        <f>IF(AY559&gt;0, "true", "false")</f>
        <v>true</v>
      </c>
      <c r="AY559" s="16">
        <f>AH559</f>
        <v>0.99560000000000004</v>
      </c>
      <c r="AZ559" s="16">
        <f>IF(ISNUMBER($AE559),IF(OR(HLOOKUP($AZ$5,$I$2:$Y$8,4,FALSE)=1,HLOOKUP($AZ$5,$I$2:$Y$8,5,FALSE)=1,),HLOOKUP($AZ$5,$I$2:$Y$8,4,FALSE)*VLOOKUP($AC559,$B$32:$G$45,MATCH($AD559,$B$33:$G$33,0),FALSE)+HLOOKUP($AZ$5,$I$2:$Y$8,5,FALSE)*VLOOKUP($AC559,$B$47:$G$60,MATCH($AD559,$B$48:$G$48,0),FALSE)+$AE559,$AE559),"N/A")</f>
        <v>64</v>
      </c>
      <c r="BA559" s="16">
        <f>IF(ISNUMBER($AF559),$AF559*SQRT(SUMSQ(HLOOKUP($AZ$5,$J$2:$Y$8,2,FALSE)*VLOOKUP($AC559,$B$2:$G$15,MATCH($AD559,$B$3:$G$3,0),FALSE),HLOOKUP($AZ$5,$J$2:$Y$8,3,FALSE)*VLOOKUP($AC559,$B$17:$G$30,MATCH($AD559,$B$18:$G$18,0),FALSE),HLOOKUP($AZ$5,$J$2:$Y$8,6,FALSE)))+HLOOKUP($AZ$5,$J$2:$Y$8,4,FALSE)*VLOOKUP($AC559,$B$32:$G$45,MATCH($AD559,$B$33:$G$33,0),FALSE)+HLOOKUP($AZ$5,$J$2:$Y$8,5,FALSE)*VLOOKUP($AC559,$B$47:$G$60,MATCH($AD559,$B$48:$G$48,0),FALSE),"N/A")</f>
        <v>67.3</v>
      </c>
      <c r="BB559" s="16">
        <f>IF(ISNUMBER($AG559),IF(OR(HLOOKUP($AZ$5,$I$2:$Y$8,4,FALSE)=1,HLOOKUP($AZ$5,$I$2:$Y$8,5,FALSE)=1,),HLOOKUP($AZ$5,$I$2:$Y$8,4,FALSE)*VLOOKUP($AC559,$B$32:$G$45,MATCH($AD559,$B$33:$G$33,0),FALSE)+HLOOKUP($AZ$5,$I$2:$Y$8,5,FALSE)*VLOOKUP($AC559,$B$47:$G$60,MATCH($AD559,$B$48:$G$48,0),FALSE)+$AG559,$AG559),"N/A")</f>
        <v>109.6</v>
      </c>
      <c r="BC559" s="16" t="str">
        <f>IF(BD559&gt;0, "true", "false")</f>
        <v>true</v>
      </c>
      <c r="BD559" s="16">
        <f>AH559</f>
        <v>0.99560000000000004</v>
      </c>
      <c r="BE559" s="16">
        <f>IF(ISNUMBER($AE559),IF(OR(HLOOKUP($BE$5,$I$2:$Y$8,4,FALSE)=1,HLOOKUP($BE$5,$I$2:$Y$8,5,FALSE)=1,),HLOOKUP($BE$5,$I$2:$Y$8,4,FALSE)*VLOOKUP($AC559,$B$32:$G$45,MATCH($AD559,$B$33:$G$33,0),FALSE)+HLOOKUP($AU$5,$I$2:$Y$8,5,FALSE)*VLOOKUP($AC559,$B$47:$G$60,MATCH($AD559,$B$48:$G$48,0),FALSE)+$AE559,$AE559),"N/A")</f>
        <v>64</v>
      </c>
      <c r="BF559" s="16">
        <f>IF(ISNUMBER($AF559),$AF559*SQRT(SUMSQ(HLOOKUP($BE$5,$J$2:$Y$8,2,FALSE)*VLOOKUP($AC559,$B$2:$G$15,MATCH($AD559,$B$3:$G$3,0),FALSE),HLOOKUP($BE$5,$J$2:$Y$8,3,FALSE)*VLOOKUP($AC559,$B$17:$G$30,MATCH($AD559,$B$18:$G$18,0),FALSE),HLOOKUP($BE$5,$J$2:$Y$8,6,FALSE)))+HLOOKUP($BE$5,$J$2:$Y$8,4,FALSE)*VLOOKUP($AC559,$B$32:$G$45,MATCH($AD559,$B$33:$G$33,0),FALSE)+HLOOKUP($BE$5,$J$2:$Y$8,5,FALSE)*VLOOKUP($AC559,$B$47:$G$60,MATCH($AD559,$B$48:$G$48,0),FALSE),"N/A")</f>
        <v>67.3</v>
      </c>
      <c r="BG559" s="16">
        <f>IF(ISNUMBER($AG559),IF(OR(HLOOKUP($BE$5,$I$2:$Y$8,4,FALSE)=1,HLOOKUP($BE$5,$I$2:$Y$8,5,FALSE)=1,),HLOOKUP($BE$5,$I$2:$Y$8,4,FALSE)*VLOOKUP($AC559,$B$32:$G$45,MATCH($AD559,$B$33:$G$33,0),FALSE)+HLOOKUP($BE$5,$I$2:$Y$8,5,FALSE)*VLOOKUP($AC559,$B$47:$G$60,MATCH($AD559,$B$48:$G$48,0),FALSE)+$AG559,$AG559),"N/A")</f>
        <v>109.6</v>
      </c>
      <c r="BH559" s="16" t="str">
        <f>IF(BI559&gt;0, "true", "false")</f>
        <v>true</v>
      </c>
      <c r="BI559" s="16">
        <f>AH559</f>
        <v>0.99560000000000004</v>
      </c>
      <c r="BJ559" s="16">
        <f>IF(ISNUMBER($AE559),IF(OR(HLOOKUP($BJ$5,$I$2:$Y$8,4,FALSE)=1,HLOOKUP($BJ$5,$I$2:$Y$8,5,FALSE)=1,),HLOOKUP($BJ$5,$I$2:$Y$8,4,FALSE)*VLOOKUP($AC559,$B$32:$G$45,MATCH($AD559,$B$33:$G$33,0),FALSE)+HLOOKUP($BJ$5,$I$2:$Y$8,5,FALSE)*VLOOKUP($AC559,$B$47:$G$60,MATCH($AD559,$B$48:$G$48,0),FALSE)+$AE559,$AE559),"N/A")</f>
        <v>64</v>
      </c>
      <c r="BK559" s="16">
        <f>IF(ISNUMBER($AF559),$AF559*SQRT(SUMSQ(HLOOKUP($BJ$5,$J$2:$Y$8,2,FALSE)*VLOOKUP($AC559,$B$2:$G$15,MATCH($AD559,$B$3:$G$3,0),FALSE),HLOOKUP($BJ$5,$J$2:$Y$8,3,FALSE)*VLOOKUP($AC559,$B$17:$G$30,MATCH($AD559,$B$18:$G$18,0),FALSE),HLOOKUP($BJ$5,$J$2:$Y$8,6,FALSE)))+HLOOKUP($BJ$5,$J$2:$Y$8,4,FALSE)*VLOOKUP($AC559,$B$32:$G$45,MATCH($AD559,$B$33:$G$33,0),FALSE)+HLOOKUP($BJ$5,$J$2:$Y$8,5,FALSE)*VLOOKUP($AC559,$B$47:$G$60,MATCH($AD559,$B$48:$G$48,0),FALSE),"N/A")</f>
        <v>67.3</v>
      </c>
      <c r="BL559" s="16">
        <f>IF(ISNUMBER($AG559),IF(OR(HLOOKUP($BJ$5,$I$2:$Y$8,4,FALSE)=1,HLOOKUP($BJ$5,$I$2:$Y$8,5,FALSE)=1,),HLOOKUP($BJ$5,$I$2:$Y$8,4,FALSE)*VLOOKUP($AC559,$B$32:$G$45,MATCH($AD559,$B$33:$G$33,0),FALSE)+HLOOKUP($BJ$5,$I$2:$Y$8,5,FALSE)*VLOOKUP($AC559,$B$47:$G$60,MATCH($AD559,$B$48:$G$48,0),FALSE)+$AG559,$AG559),"N/A")</f>
        <v>109.6</v>
      </c>
      <c r="BM559" s="16" t="str">
        <f>IF(BN559&gt;0, "true", "false")</f>
        <v>true</v>
      </c>
      <c r="BN559" s="16">
        <f>AH559</f>
        <v>0.99560000000000004</v>
      </c>
      <c r="BO559" s="16">
        <f>IF(ISNUMBER($AI559),$AI559+HLOOKUP($BO$5,$J$2:$Y$8,4,FALSE)*VLOOKUP($AC559,$B$32:$G$45,MATCH($AD559,$B$33:$G$33,0),FALSE)+HLOOKUP($BO$5,$J$2:$Y$8,5,FALSE)*VLOOKUP($AC559,$B$47:$G$60,MATCH($AD559,$B$48:$G$48,0),FALSE),"N/A")</f>
        <v>64</v>
      </c>
      <c r="BP559" s="16">
        <f>IF(ISNUMBER($AJ559),$AJ559+HLOOKUP($BO$5,$J$2:$Y$8,4,FALSE)*VLOOKUP($AC559,$B$32:$G$45,MATCH($AD559,$B$33:$G$33,0),FALSE)+HLOOKUP($BO$5,$J$2:$Y$8,5,FALSE)*VLOOKUP($AC559,$B$47:$G$60,MATCH($AD559,$B$48:$G$48,0),FALSE),"N/A")</f>
        <v>68.900000000000006</v>
      </c>
      <c r="BQ559" s="16">
        <f>IF(ISNUMBER($AK559),$AK559+HLOOKUP($BO$5,$J$2:$Y$8,4,FALSE)*VLOOKUP($AC559,$B$32:$G$45,MATCH($AD559,$B$33:$G$33,0),FALSE)+HLOOKUP($BO$5,$J$2:$Y$8,5,FALSE)*VLOOKUP($AC559,$B$47:$G$60,MATCH($AD559,$B$48:$G$48,0),FALSE),"N/A")</f>
        <v>109.6</v>
      </c>
      <c r="BR559" s="16" t="str">
        <f>IF(BS559&gt;0, "true", "false")</f>
        <v>true</v>
      </c>
      <c r="BS559" s="16">
        <f>AL559</f>
        <v>0.93366666666666664</v>
      </c>
      <c r="BT559" s="16">
        <f>IF(ISNUMBER($AI559),$AI559+HLOOKUP($BT$5,$J$2:$Y$8,4,FALSE)*VLOOKUP($AC559,$B$32:$G$45,MATCH($AD559,$B$33:$G$33,0),FALSE)+HLOOKUP($BT$5,$J$2:$Y$8,5,FALSE)*VLOOKUP($AC559,$B$47:$G$60,MATCH($AD559,$B$48:$G$48,0),FALSE),"N/A")</f>
        <v>64</v>
      </c>
      <c r="BU559" s="16">
        <f>IF(ISNUMBER($AJ559),$AJ559+HLOOKUP($BT$5,$J$2:$Y$8,4,FALSE)*VLOOKUP($AC559,$B$32:$G$45,MATCH($AD559,$B$33:$G$33,0),FALSE)+HLOOKUP($BT$5,$J$2:$Y$8,5,FALSE)*VLOOKUP($AC559,$B$47:$G$60,MATCH($AD559,$B$48:$G$48,0),FALSE),"N/A")</f>
        <v>68.900000000000006</v>
      </c>
      <c r="BV559" s="16">
        <f>IF(ISNUMBER($AK559),$AK559+HLOOKUP($BT$5,$J$2:$Y$8,4,FALSE)*VLOOKUP($AC559,$B$32:$G$45,MATCH($AD559,$B$33:$G$33,0),FALSE)+HLOOKUP($BT$5,$J$2:$Y$8,5,FALSE)*VLOOKUP($AC559,$B$47:$G$60,MATCH($AD559,$B$48:$G$48,0),FALSE),"N/A")</f>
        <v>109.6</v>
      </c>
      <c r="BW559" s="16" t="str">
        <f>IF(BX559&gt;0, "true", "false")</f>
        <v>true</v>
      </c>
      <c r="BX559" s="16">
        <f>AL559</f>
        <v>0.93366666666666664</v>
      </c>
      <c r="BY559" s="16">
        <f>IF(ISNUMBER($AI559),$AI559+HLOOKUP($BY$5,$J$2:$Y$8,4,FALSE)*VLOOKUP($AC559,$B$32:$G$45,MATCH($AD559,$B$33:$G$33,0),FALSE)+HLOOKUP($BY$5,$J$2:$Y$8,5,FALSE)*VLOOKUP($AC559,$B$47:$G$60,MATCH($AD559,$B$48:$G$48,0),FALSE),"N/A")</f>
        <v>64</v>
      </c>
      <c r="BZ559" s="16">
        <f>IF(ISNUMBER($AJ559),$AJ559+HLOOKUP($BY$5,$J$2:$Y$8,4,FALSE)*VLOOKUP($AC559,$B$32:$G$45,MATCH($AD559,$B$33:$G$33,0),FALSE)+HLOOKUP($BY$5,$J$2:$Y$8,5,FALSE)*VLOOKUP($AC559,$B$47:$G$60,MATCH($AD559,$B$48:$G$48,0),FALSE),"N/A")</f>
        <v>68.900000000000006</v>
      </c>
      <c r="CA559" s="16">
        <f>IF(ISNUMBER($AK559),$AK559+HLOOKUP($BY$5,$J$2:$Y$8,4,FALSE)*VLOOKUP($AC559,$B$32:$G$45,MATCH($AD559,$B$33:$G$33,0),FALSE)+HLOOKUP($BY$5,$J$2:$Y$8,5,FALSE)*VLOOKUP($AC559,$B$47:$G$60,MATCH($AD559,$B$48:$G$48,0),FALSE),"N/A")</f>
        <v>109.6</v>
      </c>
      <c r="CB559" s="16" t="str">
        <f>IF(CC559&gt;0, "true", "false")</f>
        <v>true</v>
      </c>
      <c r="CC559" s="16">
        <f>AL559</f>
        <v>0.93366666666666664</v>
      </c>
      <c r="CD559" s="16">
        <f>IF(ISNUMBER($AI559),$AI559+HLOOKUP($CD$5,$J$2:$Y$8,4,FALSE)*VLOOKUP($AC559,$B$32:$G$45,MATCH($AD559,$B$33:$G$33,0),FALSE)+HLOOKUP($CD$5,$J$2:$Y$8,5,FALSE)*VLOOKUP($AC559,$B$47:$G$60,MATCH($AD559,$B$48:$G$48,0),FALSE),"N/A")</f>
        <v>64</v>
      </c>
      <c r="CE559" s="16">
        <f>IF(ISNUMBER($AJ559),$AJ559+HLOOKUP($CD$5,$J$2:$Y$8,4,FALSE)*VLOOKUP($AC559,$B$32:$G$45,MATCH($AD559,$B$33:$G$33,0),FALSE)+HLOOKUP($CD$5,$J$2:$Y$8,5,FALSE)*VLOOKUP($AC559,$B$47:$G$60,MATCH($AD559,$B$48:$G$48,0),FALSE),"N/A")</f>
        <v>68.900000000000006</v>
      </c>
      <c r="CF559" s="16">
        <f>IF(ISNUMBER($AK559),$AK559+HLOOKUP($CD$5,$J$2:$Y$8,4,FALSE)*VLOOKUP($AC559,$B$32:$G$45,MATCH($AD559,$B$33:$G$33,0),FALSE)+HLOOKUP($CD$5,$J$2:$Y$8,5,FALSE)*VLOOKUP($AC559,$B$47:$G$60,MATCH($AD559,$B$48:$G$48,0),FALSE),"N/A")</f>
        <v>109.6</v>
      </c>
      <c r="CG559" s="16" t="str">
        <f>IF(CH559&gt;0, "true", "false")</f>
        <v>true</v>
      </c>
      <c r="CH559" s="16">
        <f>AL559</f>
        <v>0.93366666666666664</v>
      </c>
      <c r="CI559" s="16">
        <f>IF(ISNUMBER($AM559),$AM559+HLOOKUP($CI$5,$J$2:$Y$8,4,FALSE)*VLOOKUP($AC559,$B$32:$G$45,MATCH($AD559,$B$33:$G$33,0),FALSE)+HLOOKUP($CI$5,$J$2:$Y$8,5,FALSE)*VLOOKUP($AC559,$B$47:$G$60,MATCH($AD559,$B$48:$G$48,0),FALSE),"N/A")</f>
        <v>64</v>
      </c>
      <c r="CJ559" s="16">
        <f>IF(ISNUMBER($AN559),$AN559+HLOOKUP($CI$5,$J$2:$Y$8,4,FALSE)*VLOOKUP($AC559,$B$32:$G$45,MATCH($AD559,$B$33:$G$33,0),FALSE)+HLOOKUP($CI$5,$J$2:$Y$8,5,FALSE)*VLOOKUP($AC559,$B$47:$G$60,MATCH($AD559,$B$48:$G$48,0),FALSE),"N/A")</f>
        <v>68.099999999999994</v>
      </c>
      <c r="CK559" s="16">
        <f>IF(ISNUMBER($AO559),$AO559+HLOOKUP($CI$5,$J$2:$Y$8,4,FALSE)*VLOOKUP($AC559,$B$32:$G$45,MATCH($AD559,$B$33:$G$33,0),FALSE)+HLOOKUP($CI$5,$J$2:$Y$8,5,FALSE)*VLOOKUP($AC559,$B$47:$G$60,MATCH($AD559,$B$48:$G$48,0),FALSE),"N/A")</f>
        <v>109.6</v>
      </c>
      <c r="CL559" s="16" t="str">
        <f>IF(CM559&gt;0, "true", "false")</f>
        <v>true</v>
      </c>
      <c r="CM559" s="76">
        <f>AP559</f>
        <v>0.92800000000000005</v>
      </c>
      <c r="CN559" s="16">
        <f>IF(ISNUMBER($AM559),$AM559+HLOOKUP($CN$5,$J$2:$Y$8,4,FALSE)*VLOOKUP($AC559,$B$32:$G$45,MATCH($AD559,$B$33:$G$33,0),FALSE)+HLOOKUP($CN$5,$J$2:$Y$8,5,FALSE)*VLOOKUP($AC559,$B$47:$G$60,MATCH($AD559,$B$48:$G$48,0),FALSE),"N/A")</f>
        <v>64</v>
      </c>
      <c r="CO559" s="16">
        <f>IF(ISNUMBER($AN559),$AN559+HLOOKUP($CN$5,$J$2:$Y$8,4,FALSE)*VLOOKUP($AC559,$B$32:$G$45,MATCH($AD559,$B$33:$G$33,0),FALSE)+HLOOKUP($CN$5,$J$2:$Y$8,5,FALSE)*VLOOKUP($AC559,$B$47:$G$60,MATCH($AD559,$B$48:$G$48,0),FALSE),"N/A")</f>
        <v>68.099999999999994</v>
      </c>
      <c r="CP559" s="16">
        <f>IF(ISNUMBER($AO559),$AO559+HLOOKUP($CN$5,$J$2:$Y$8,4,FALSE)*VLOOKUP($AC559,$B$32:$G$45,MATCH($AD559,$B$33:$G$33,0),FALSE)+HLOOKUP($CN$5,$J$2:$Y$8,5,FALSE)*VLOOKUP($AC559,$B$47:$G$60,MATCH($AD559,$B$48:$G$48,0),FALSE),"N/A")</f>
        <v>109.6</v>
      </c>
      <c r="CQ559" s="16" t="str">
        <f>IF(CR559&gt;0, "true", "false")</f>
        <v>true</v>
      </c>
      <c r="CR559" s="76">
        <f>AP559</f>
        <v>0.92800000000000005</v>
      </c>
      <c r="CS559" s="16">
        <f>IF(ISNUMBER($AM559),$AM559+HLOOKUP($CS$5,$J$2:$Y$8,4,FALSE)*VLOOKUP($AC559,$B$32:$G$45,MATCH($AD559,$B$33:$G$33,0),FALSE)+HLOOKUP($CS$5,$J$2:$Y$8,5,FALSE)*VLOOKUP($AC559,$B$47:$G$60,MATCH($AD559,$B$48:$G$48,0),FALSE),"N/A")</f>
        <v>64</v>
      </c>
      <c r="CT559" s="16">
        <f>IF(ISNUMBER($AN559),$AN559+HLOOKUP($CS$5,$J$2:$Y$8,4,FALSE)*VLOOKUP($AC559,$B$32:$G$45,MATCH($AD559,$B$33:$G$33,0),FALSE)+HLOOKUP($CS$5,$J$2:$Y$8,5,FALSE)*VLOOKUP($AC559,$B$47:$G$60,MATCH($AD559,$B$48:$G$48,0),FALSE),"N/A")</f>
        <v>68.099999999999994</v>
      </c>
      <c r="CU559" s="16">
        <f>IF(ISNUMBER($AO559),$AO559+HLOOKUP($CS$5,$J$2:$Y$8,4,FALSE)*VLOOKUP($AC559,$B$32:$G$45,MATCH($AD559,$B$33:$G$33,0),FALSE)+HLOOKUP($CS$5,$J$2:$Y$8,5,FALSE)*VLOOKUP($AC559,$B$47:$G$60,MATCH($AD559,$B$48:$G$48,0),FALSE),"N/A")</f>
        <v>109.6</v>
      </c>
      <c r="CV559" s="16" t="str">
        <f>IF(CW559&gt;0, "true", "false")</f>
        <v>true</v>
      </c>
      <c r="CW559" s="76">
        <f>AP559</f>
        <v>0.92800000000000005</v>
      </c>
      <c r="CX559" s="16">
        <f>IF(ISNUMBER($AM559),$AM559+HLOOKUP($CX$5,$J$2:$Y$8,4,FALSE)*VLOOKUP($AC559,$B$32:$G$45,MATCH($AD559,$B$33:$G$33,0),FALSE)+HLOOKUP($CX$5,$J$2:$Y$8,5,FALSE)*VLOOKUP($AC559,$B$47:$G$60,MATCH($AD559,$B$48:$G$48,0),FALSE),"N/A")</f>
        <v>64</v>
      </c>
      <c r="CY559" s="16">
        <f>IF(ISNUMBER($AN559),$AN559+HLOOKUP($CX$5,$J$2:$Y$8,4,FALSE)*VLOOKUP($AC559,$B$32:$G$45,MATCH($AD559,$B$33:$G$33,0),FALSE)+HLOOKUP($CX$5,$J$2:$Y$8,5,FALSE)*VLOOKUP($AC559,$B$47:$G$60,MATCH($AD559,$B$48:$G$48,0),FALSE),"N/A")</f>
        <v>68.099999999999994</v>
      </c>
      <c r="CZ559" s="16">
        <f>IF(ISNUMBER($AO559),$AO559+HLOOKUP($CX$5,$J$2:$Y$8,4,FALSE)*VLOOKUP($AC559,$B$32:$G$45,MATCH($AD559,$B$33:$G$33,0),FALSE)+HLOOKUP($CX$5,$J$2:$Y$8,5,FALSE)*VLOOKUP($AC559,$B$47:$G$60,MATCH($AD559,$B$48:$G$48,0),FALSE),"N/A")</f>
        <v>109.6</v>
      </c>
      <c r="DA559" s="16" t="str">
        <f>IF(DB559&gt;0, "true", "false")</f>
        <v>true</v>
      </c>
      <c r="DB559" s="76">
        <f>AP559</f>
        <v>0.92800000000000005</v>
      </c>
      <c r="DC559" s="16">
        <f>IF(ISNUMBER($AQ559),$AQ559+HLOOKUP($DC$5,$J$2:$Y$8,4,FALSE)*VLOOKUP($AC559,$B$32:$G$45,MATCH($AD559,$B$33:$G$33,0),FALSE)+HLOOKUP($DC$5,$J$2:$Y$8,5,FALSE)*VLOOKUP($AC559,$B$47:$G$60,MATCH($AD559,$B$48:$G$48,0),FALSE),"N/A")</f>
        <v>64</v>
      </c>
      <c r="DD559" s="16">
        <f>IF(ISNUMBER($AR559),$AR559+HLOOKUP($DC$5,$J$2:$Y$8,4,FALSE)*VLOOKUP($AC559,$B$32:$G$45,MATCH($AD559,$B$33:$G$33,0),FALSE)+HLOOKUP($DC$5,$J$2:$Y$8,5,FALSE)*VLOOKUP($AC559,$B$47:$G$60,MATCH($AD559,$B$48:$G$48,0),FALSE),"N/A")</f>
        <v>109.6</v>
      </c>
      <c r="DE559" s="16">
        <f>IF(ISNUMBER($AS559),$AS559+HLOOKUP($DC$5,$J$2:$Y$8,4,FALSE)*VLOOKUP($AC559,$B$32:$G$45,MATCH($AD559,$B$33:$G$33,0),FALSE)+HLOOKUP($DC$5,$J$2:$Y$8,5,FALSE)*VLOOKUP($AC559,$B$47:$G$60,MATCH($AD559,$B$48:$G$48,0),FALSE),"N/A")</f>
        <v>109.6</v>
      </c>
      <c r="DF559" s="16" t="str">
        <f>IF(DG559&gt;0, "true", "false")</f>
        <v>false</v>
      </c>
      <c r="DG559" s="76">
        <f>AT559</f>
        <v>0</v>
      </c>
      <c r="DH559" s="16">
        <f>IF(ISNUMBER($AQ559),$AQ559+HLOOKUP($DH$5,$J$2:$Y$8,4,FALSE)*VLOOKUP($AC559,$B$32:$G$45,MATCH($AD559,$B$33:$G$33,0),FALSE)+HLOOKUP($DH$5,$J$2:$Y$8,5,FALSE)*VLOOKUP($AC559,$B$47:$G$60,MATCH($AD559,$B$48:$G$48,0),FALSE),"N/A")</f>
        <v>64</v>
      </c>
      <c r="DI559" s="16">
        <f>IF(ISNUMBER($AR559),$AR559+HLOOKUP($DH$5,$J$2:$Y$8,4,FALSE)*VLOOKUP($AC559,$B$32:$G$45,MATCH($AD559,$B$33:$G$33,0),FALSE)+HLOOKUP($DH$5,$J$2:$Y$8,5,FALSE)*VLOOKUP($AC559,$B$47:$G$60,MATCH($AD559,$B$48:$G$48,0),FALSE),"N/A")</f>
        <v>109.6</v>
      </c>
      <c r="DJ559" s="16">
        <f>IF(ISNUMBER($AS559),$AS559+HLOOKUP($DH$5,$J$2:$Y$8,4,FALSE)*VLOOKUP($AC559,$B$32:$G$45,MATCH($AD559,$B$33:$G$33,0),FALSE)+HLOOKUP($DH$5,$J$2:$Y$8,5,FALSE)*VLOOKUP($AC559,$B$47:$G$60,MATCH($AD559,$B$48:$G$48,0),FALSE),"N/A")</f>
        <v>109.6</v>
      </c>
      <c r="DK559" s="16" t="str">
        <f>IF(DL559&gt;0, "true", "false")</f>
        <v>false</v>
      </c>
      <c r="DL559" s="76">
        <f>AT559</f>
        <v>0</v>
      </c>
      <c r="DM559" s="16">
        <f>IF(ISNUMBER($AQ559),$AQ559+HLOOKUP($DM$5,$J$2:$Y$8,4,FALSE)*VLOOKUP($AC559,$B$32:$G$45,MATCH($AD559,$B$33:$G$33,0),FALSE)+HLOOKUP($DM$5,$J$2:$Y$8,5,FALSE)*VLOOKUP($AC559,$B$47:$G$60,MATCH($AD559,$B$48:$G$48,0),FALSE),"N/A")</f>
        <v>64</v>
      </c>
      <c r="DN559" s="16">
        <f>IF(ISNUMBER($AR559),$AR559+HLOOKUP($DM$5,$J$2:$Y$8,4,FALSE)*VLOOKUP($AC559,$B$32:$G$45,MATCH($AD559,$B$33:$G$33,0),FALSE)+HLOOKUP($DM$5,$J$2:$Y$8,5,FALSE)*VLOOKUP($AC559,$B$47:$G$60,MATCH($AD559,$B$48:$G$48,0),FALSE),"N/A")</f>
        <v>109.6</v>
      </c>
      <c r="DO559" s="16">
        <f>IF(ISNUMBER($AS559),$AS559+HLOOKUP($DM$5,$J$2:$Y$8,4,FALSE)*VLOOKUP($AC559,$B$32:$G$45,MATCH($AD559,$B$33:$G$33,0),FALSE)+HLOOKUP($DM$5,$J$2:$Y$8,5,FALSE)*VLOOKUP($AC559,$B$47:$G$60,MATCH($AD559,$B$48:$G$48,0),FALSE),"N/A")</f>
        <v>109.6</v>
      </c>
      <c r="DP559" s="16" t="str">
        <f>IF(DQ559&gt;0, "true", "false")</f>
        <v>false</v>
      </c>
      <c r="DQ559" s="76">
        <f>AT559</f>
        <v>0</v>
      </c>
      <c r="DR559" s="16">
        <f>IF(ISNUMBER($AQ559),$AQ559+HLOOKUP($DR$5,$J$2:$Y$8,4,FALSE)*VLOOKUP($AC559,$B$32:$G$45,MATCH($AD559,$B$33:$G$33,0),FALSE)+HLOOKUP($DR$5,$J$2:$Y$8,5,FALSE)*VLOOKUP($AC559,$B$47:$G$60,MATCH($AD559,$B$48:$G$48,0),FALSE),"N/A")</f>
        <v>64</v>
      </c>
      <c r="DS559" s="16">
        <f>IF(ISNUMBER($AR559),$AR559+HLOOKUP($DR$5,$J$2:$Y$8,4,FALSE)*VLOOKUP($AC559,$B$32:$G$45,MATCH($AD559,$B$33:$G$33,0),FALSE)+HLOOKUP($DR$5,$J$2:$Y$8,5,FALSE)*VLOOKUP($AC559,$B$47:$G$60,MATCH($AD559,$B$48:$G$48,0),FALSE),"N/A")</f>
        <v>109.6</v>
      </c>
      <c r="DT559" s="16">
        <f>IF(ISNUMBER($AS559),$AS559+HLOOKUP($DR$5,$J$2:$Y$8,4,FALSE)*VLOOKUP($AC559,$B$32:$G$45,MATCH($AD559,$B$33:$G$33,0),FALSE)+HLOOKUP($DR$5,$J$2:$Y$8,5,FALSE)*VLOOKUP($AC559,$B$47:$G$60,MATCH($AD559,$B$48:$G$48,0),FALSE),"N/A")</f>
        <v>109.6</v>
      </c>
      <c r="DU559" s="16" t="str">
        <f>IF(DV559&gt;0, "true", "false")</f>
        <v>false</v>
      </c>
      <c r="DV559" s="76">
        <f>AT559</f>
        <v>0</v>
      </c>
    </row>
    <row r="560" spans="27:126" x14ac:dyDescent="0.35">
      <c r="AA560" s="74" t="s">
        <v>114</v>
      </c>
      <c r="AB560" s="73" t="str">
        <f t="shared" si="1405"/>
        <v>-</v>
      </c>
      <c r="AC560" s="23" t="s">
        <v>15</v>
      </c>
      <c r="AD560" s="40" t="s">
        <v>3</v>
      </c>
      <c r="AE560" s="16"/>
      <c r="AF560" s="16"/>
      <c r="AG560" s="16" t="str">
        <f>IF(MAX(AV33,BA33,BF33,BK33,BP33,BU33,BZ33,CE33,CJ33,CO33,CT33,CY33,DD33,DI33,DN33,DS33)=0,"N/A",MAX(AV33,BA33,BF33,BK33,BP33,BU33,BZ33,CE33,CJ33,CO33,CT33,CY33,DD33,DI33,DN33,DS33))</f>
        <v>N/A</v>
      </c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47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76"/>
      <c r="CN560" s="16"/>
      <c r="CO560" s="16"/>
      <c r="CP560" s="16"/>
      <c r="CQ560" s="16"/>
      <c r="CR560" s="76"/>
      <c r="CS560" s="16"/>
      <c r="CT560" s="16"/>
      <c r="CU560" s="16"/>
      <c r="CV560" s="16"/>
      <c r="CW560" s="76"/>
      <c r="CX560" s="16"/>
      <c r="CY560" s="16"/>
      <c r="CZ560" s="16"/>
      <c r="DA560" s="16"/>
      <c r="DB560" s="76"/>
      <c r="DC560" s="16"/>
      <c r="DD560" s="16"/>
      <c r="DE560" s="16"/>
      <c r="DF560" s="16"/>
      <c r="DG560" s="76"/>
      <c r="DH560" s="16"/>
      <c r="DI560" s="16"/>
      <c r="DJ560" s="16"/>
      <c r="DK560" s="16"/>
      <c r="DL560" s="76"/>
      <c r="DM560" s="16"/>
      <c r="DN560" s="16"/>
      <c r="DO560" s="16"/>
      <c r="DP560" s="16"/>
      <c r="DQ560" s="76"/>
      <c r="DR560" s="16"/>
      <c r="DS560" s="16"/>
      <c r="DT560" s="16"/>
      <c r="DU560" s="16"/>
      <c r="DV560" s="76"/>
    </row>
    <row r="561" spans="27:126" x14ac:dyDescent="0.35">
      <c r="AA561" s="74" t="s">
        <v>114</v>
      </c>
      <c r="AB561" s="73" t="str">
        <f t="shared" si="1405"/>
        <v>-</v>
      </c>
      <c r="AC561" s="23" t="s">
        <v>16</v>
      </c>
      <c r="AD561" s="40" t="s">
        <v>3</v>
      </c>
      <c r="AE561" s="16"/>
      <c r="AF561" s="16"/>
      <c r="AG561" s="16" t="str">
        <f>IF(MAX(AV34,BA34,BF34,BK34,BP34,BU34,BZ34,CE34,CJ34,CO34,CT34,CY34,DD34,DI34,DN34,DS34)=0,"N/A",MAX(AV34,BA34,BF34,BK34,BP34,BU34,BZ34,CE34,CJ34,CO34,CT34,CY34,DD34,DI34,DN34,DS34))</f>
        <v>N/A</v>
      </c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47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76"/>
      <c r="CN561" s="16"/>
      <c r="CO561" s="16"/>
      <c r="CP561" s="16"/>
      <c r="CQ561" s="16"/>
      <c r="CR561" s="76"/>
      <c r="CS561" s="16"/>
      <c r="CT561" s="16"/>
      <c r="CU561" s="16"/>
      <c r="CV561" s="16"/>
      <c r="CW561" s="76"/>
      <c r="CX561" s="16"/>
      <c r="CY561" s="16"/>
      <c r="CZ561" s="16"/>
      <c r="DA561" s="16"/>
      <c r="DB561" s="76"/>
      <c r="DC561" s="16"/>
      <c r="DD561" s="16"/>
      <c r="DE561" s="16"/>
      <c r="DF561" s="16"/>
      <c r="DG561" s="76"/>
      <c r="DH561" s="16"/>
      <c r="DI561" s="16"/>
      <c r="DJ561" s="16"/>
      <c r="DK561" s="16"/>
      <c r="DL561" s="76"/>
      <c r="DM561" s="16"/>
      <c r="DN561" s="16"/>
      <c r="DO561" s="16"/>
      <c r="DP561" s="16"/>
      <c r="DQ561" s="76"/>
      <c r="DR561" s="16"/>
      <c r="DS561" s="16"/>
      <c r="DT561" s="16"/>
      <c r="DU561" s="16"/>
      <c r="DV561" s="76"/>
    </row>
    <row r="562" spans="27:126" ht="15" thickBot="1" x14ac:dyDescent="0.4">
      <c r="AA562" s="75" t="s">
        <v>114</v>
      </c>
      <c r="AB562" s="73" t="str">
        <f t="shared" si="1405"/>
        <v>-</v>
      </c>
      <c r="AC562" s="24" t="s">
        <v>17</v>
      </c>
      <c r="AD562" s="41" t="s">
        <v>3</v>
      </c>
      <c r="AE562" s="21"/>
      <c r="AF562" s="21"/>
      <c r="AG562" s="21" t="str">
        <f>IF(MAX(AV35,BA35,BF35,BK35,BP35,BU35,BZ35,CE35,CJ35,CO35,CT35,CY35,DD35,DI35,DN35,DS35)=0,"N/A",MAX(AV35,BA35,BF35,BK35,BP35,BU35,BZ35,CE35,CJ35,CO35,CT35,CY35,DD35,DI35,DN35,DS35))</f>
        <v>N/A</v>
      </c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16"/>
      <c r="AV562" s="16"/>
      <c r="AW562" s="16"/>
      <c r="AX562" s="47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76"/>
      <c r="CN562" s="16"/>
      <c r="CO562" s="16"/>
      <c r="CP562" s="16"/>
      <c r="CQ562" s="16"/>
      <c r="CR562" s="76"/>
      <c r="CS562" s="16"/>
      <c r="CT562" s="16"/>
      <c r="CU562" s="16"/>
      <c r="CV562" s="16"/>
      <c r="CW562" s="76"/>
      <c r="CX562" s="16"/>
      <c r="CY562" s="16"/>
      <c r="CZ562" s="16"/>
      <c r="DA562" s="16"/>
      <c r="DB562" s="76"/>
      <c r="DC562" s="16"/>
      <c r="DD562" s="16"/>
      <c r="DE562" s="16"/>
      <c r="DF562" s="16"/>
      <c r="DG562" s="76"/>
      <c r="DH562" s="16"/>
      <c r="DI562" s="16"/>
      <c r="DJ562" s="16"/>
      <c r="DK562" s="16"/>
      <c r="DL562" s="76"/>
      <c r="DM562" s="16"/>
      <c r="DN562" s="16"/>
      <c r="DO562" s="16"/>
      <c r="DP562" s="16"/>
      <c r="DQ562" s="76"/>
      <c r="DR562" s="16"/>
      <c r="DS562" s="16"/>
      <c r="DT562" s="16"/>
      <c r="DU562" s="16"/>
      <c r="DV562" s="76"/>
    </row>
    <row r="563" spans="27:126" ht="15" thickBot="1" x14ac:dyDescent="0.4"/>
    <row r="564" spans="27:126" x14ac:dyDescent="0.35">
      <c r="AA564" s="140" t="s">
        <v>83</v>
      </c>
      <c r="AB564" s="141"/>
      <c r="AC564" s="63" t="s">
        <v>24</v>
      </c>
      <c r="AD564" s="45"/>
      <c r="AE564" s="116" t="s">
        <v>85</v>
      </c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69"/>
    </row>
    <row r="565" spans="27:126" x14ac:dyDescent="0.35">
      <c r="AA565" s="142"/>
      <c r="AB565" s="143"/>
      <c r="AC565" s="95" t="s">
        <v>26</v>
      </c>
      <c r="AD565" s="46"/>
      <c r="AE565" s="176" t="s">
        <v>3</v>
      </c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77"/>
      <c r="CF565" s="177"/>
      <c r="CG565" s="177"/>
      <c r="CH565" s="177"/>
      <c r="CI565" s="177"/>
      <c r="CJ565" s="177"/>
      <c r="CK565" s="177"/>
      <c r="CL565" s="177"/>
      <c r="CM565" s="177"/>
      <c r="CN565" s="177"/>
      <c r="CO565" s="177"/>
      <c r="CP565" s="177"/>
      <c r="CQ565" s="177"/>
      <c r="CR565" s="177"/>
      <c r="CS565" s="177"/>
      <c r="CT565" s="177"/>
      <c r="CU565" s="177"/>
      <c r="CV565" s="177"/>
      <c r="CW565" s="177"/>
      <c r="CX565" s="177"/>
      <c r="CY565" s="177"/>
      <c r="CZ565" s="177"/>
      <c r="DA565" s="177"/>
      <c r="DB565" s="177"/>
      <c r="DC565" s="177"/>
      <c r="DD565" s="177"/>
      <c r="DE565" s="177"/>
      <c r="DF565" s="177"/>
      <c r="DG565" s="177"/>
      <c r="DH565" s="177"/>
      <c r="DI565" s="177"/>
      <c r="DJ565" s="177"/>
      <c r="DK565" s="177"/>
      <c r="DL565" s="177"/>
      <c r="DM565" s="177"/>
      <c r="DN565" s="177"/>
      <c r="DO565" s="177"/>
      <c r="DP565" s="177"/>
      <c r="DQ565" s="177"/>
      <c r="DR565" s="177"/>
      <c r="DS565" s="177"/>
      <c r="DT565" s="177"/>
      <c r="DU565" s="177"/>
      <c r="DV565" s="177"/>
    </row>
    <row r="566" spans="27:126" x14ac:dyDescent="0.35">
      <c r="AA566" s="142"/>
      <c r="AB566" s="143"/>
      <c r="AC566" s="95" t="s">
        <v>20</v>
      </c>
      <c r="AD566" s="46"/>
      <c r="AE566" s="131" t="s">
        <v>265</v>
      </c>
      <c r="AF566" s="132"/>
      <c r="AG566" s="132"/>
      <c r="AH566" s="133"/>
      <c r="AI566" s="131" t="s">
        <v>264</v>
      </c>
      <c r="AJ566" s="132"/>
      <c r="AK566" s="132"/>
      <c r="AL566" s="133"/>
      <c r="AM566" s="131" t="s">
        <v>263</v>
      </c>
      <c r="AN566" s="132"/>
      <c r="AO566" s="132"/>
      <c r="AP566" s="133"/>
      <c r="AQ566" s="131" t="s">
        <v>262</v>
      </c>
      <c r="AR566" s="132"/>
      <c r="AS566" s="132"/>
      <c r="AT566" s="133"/>
      <c r="AU566" s="131" t="s">
        <v>27</v>
      </c>
      <c r="AV566" s="132"/>
      <c r="AW566" s="132"/>
      <c r="AX566" s="132"/>
      <c r="AY566" s="133"/>
      <c r="AZ566" s="131" t="s">
        <v>28</v>
      </c>
      <c r="BA566" s="132"/>
      <c r="BB566" s="132"/>
      <c r="BC566" s="132"/>
      <c r="BD566" s="133"/>
      <c r="BE566" s="131" t="s">
        <v>30</v>
      </c>
      <c r="BF566" s="132"/>
      <c r="BG566" s="132"/>
      <c r="BH566" s="132"/>
      <c r="BI566" s="133"/>
      <c r="BJ566" s="131" t="s">
        <v>31</v>
      </c>
      <c r="BK566" s="132"/>
      <c r="BL566" s="132"/>
      <c r="BM566" s="132"/>
      <c r="BN566" s="133"/>
      <c r="BO566" s="131" t="s">
        <v>32</v>
      </c>
      <c r="BP566" s="132"/>
      <c r="BQ566" s="132"/>
      <c r="BR566" s="132"/>
      <c r="BS566" s="133"/>
      <c r="BT566" s="131" t="s">
        <v>33</v>
      </c>
      <c r="BU566" s="132"/>
      <c r="BV566" s="132"/>
      <c r="BW566" s="132"/>
      <c r="BX566" s="133"/>
      <c r="BY566" s="131" t="s">
        <v>34</v>
      </c>
      <c r="BZ566" s="132"/>
      <c r="CA566" s="132"/>
      <c r="CB566" s="132"/>
      <c r="CC566" s="133"/>
      <c r="CD566" s="131" t="s">
        <v>35</v>
      </c>
      <c r="CE566" s="132"/>
      <c r="CF566" s="132"/>
      <c r="CG566" s="132"/>
      <c r="CH566" s="133"/>
      <c r="CI566" s="131" t="s">
        <v>36</v>
      </c>
      <c r="CJ566" s="132"/>
      <c r="CK566" s="132"/>
      <c r="CL566" s="132"/>
      <c r="CM566" s="133"/>
      <c r="CN566" s="131" t="s">
        <v>37</v>
      </c>
      <c r="CO566" s="132"/>
      <c r="CP566" s="132"/>
      <c r="CQ566" s="132"/>
      <c r="CR566" s="133"/>
      <c r="CS566" s="131" t="s">
        <v>38</v>
      </c>
      <c r="CT566" s="132"/>
      <c r="CU566" s="132"/>
      <c r="CV566" s="132"/>
      <c r="CW566" s="133"/>
      <c r="CX566" s="131" t="s">
        <v>39</v>
      </c>
      <c r="CY566" s="132"/>
      <c r="CZ566" s="132"/>
      <c r="DA566" s="132"/>
      <c r="DB566" s="133"/>
      <c r="DC566" s="131" t="s">
        <v>40</v>
      </c>
      <c r="DD566" s="132"/>
      <c r="DE566" s="132"/>
      <c r="DF566" s="132"/>
      <c r="DG566" s="133"/>
      <c r="DH566" s="131" t="s">
        <v>41</v>
      </c>
      <c r="DI566" s="132"/>
      <c r="DJ566" s="132"/>
      <c r="DK566" s="132"/>
      <c r="DL566" s="133"/>
      <c r="DM566" s="131" t="s">
        <v>42</v>
      </c>
      <c r="DN566" s="132"/>
      <c r="DO566" s="132"/>
      <c r="DP566" s="132"/>
      <c r="DQ566" s="133"/>
      <c r="DR566" s="131" t="s">
        <v>43</v>
      </c>
      <c r="DS566" s="132"/>
      <c r="DT566" s="132"/>
      <c r="DU566" s="132"/>
      <c r="DV566" s="133"/>
    </row>
    <row r="567" spans="27:126" x14ac:dyDescent="0.35">
      <c r="AA567" s="96" t="s">
        <v>112</v>
      </c>
      <c r="AB567" s="25" t="s">
        <v>113</v>
      </c>
      <c r="AC567" s="95" t="s">
        <v>67</v>
      </c>
      <c r="AD567" s="46"/>
      <c r="AE567" s="36" t="s">
        <v>64</v>
      </c>
      <c r="AF567" s="37" t="s">
        <v>115</v>
      </c>
      <c r="AG567" s="38" t="s">
        <v>66</v>
      </c>
      <c r="AH567" s="70" t="s">
        <v>261</v>
      </c>
      <c r="AI567" s="36" t="s">
        <v>64</v>
      </c>
      <c r="AJ567" s="37" t="s">
        <v>115</v>
      </c>
      <c r="AK567" s="38" t="s">
        <v>66</v>
      </c>
      <c r="AL567" s="70" t="s">
        <v>261</v>
      </c>
      <c r="AM567" s="36" t="s">
        <v>64</v>
      </c>
      <c r="AN567" s="37" t="s">
        <v>115</v>
      </c>
      <c r="AO567" s="38" t="s">
        <v>66</v>
      </c>
      <c r="AP567" s="70" t="s">
        <v>261</v>
      </c>
      <c r="AQ567" s="36" t="s">
        <v>64</v>
      </c>
      <c r="AR567" s="37" t="s">
        <v>115</v>
      </c>
      <c r="AS567" s="38" t="s">
        <v>66</v>
      </c>
      <c r="AT567" s="70" t="s">
        <v>261</v>
      </c>
      <c r="AU567" s="36" t="s">
        <v>64</v>
      </c>
      <c r="AV567" s="37" t="s">
        <v>115</v>
      </c>
      <c r="AW567" s="38" t="s">
        <v>66</v>
      </c>
      <c r="AX567" s="70" t="s">
        <v>260</v>
      </c>
      <c r="AY567" s="70" t="s">
        <v>261</v>
      </c>
      <c r="AZ567" s="36" t="s">
        <v>64</v>
      </c>
      <c r="BA567" s="37" t="s">
        <v>115</v>
      </c>
      <c r="BB567" s="38" t="s">
        <v>66</v>
      </c>
      <c r="BC567" s="70" t="s">
        <v>260</v>
      </c>
      <c r="BD567" s="70" t="s">
        <v>261</v>
      </c>
      <c r="BE567" s="36" t="s">
        <v>64</v>
      </c>
      <c r="BF567" s="37" t="s">
        <v>115</v>
      </c>
      <c r="BG567" s="38" t="s">
        <v>66</v>
      </c>
      <c r="BH567" s="70" t="s">
        <v>260</v>
      </c>
      <c r="BI567" s="70" t="s">
        <v>261</v>
      </c>
      <c r="BJ567" s="36" t="s">
        <v>64</v>
      </c>
      <c r="BK567" s="37" t="s">
        <v>115</v>
      </c>
      <c r="BL567" s="38" t="s">
        <v>66</v>
      </c>
      <c r="BM567" s="70" t="s">
        <v>260</v>
      </c>
      <c r="BN567" s="70" t="s">
        <v>261</v>
      </c>
      <c r="BO567" s="36" t="s">
        <v>64</v>
      </c>
      <c r="BP567" s="37" t="s">
        <v>115</v>
      </c>
      <c r="BQ567" s="38" t="s">
        <v>66</v>
      </c>
      <c r="BR567" s="70" t="s">
        <v>260</v>
      </c>
      <c r="BS567" s="70" t="s">
        <v>261</v>
      </c>
      <c r="BT567" s="36" t="s">
        <v>64</v>
      </c>
      <c r="BU567" s="37" t="s">
        <v>115</v>
      </c>
      <c r="BV567" s="38" t="s">
        <v>66</v>
      </c>
      <c r="BW567" s="70" t="s">
        <v>260</v>
      </c>
      <c r="BX567" s="70" t="s">
        <v>261</v>
      </c>
      <c r="BY567" s="36" t="s">
        <v>64</v>
      </c>
      <c r="BZ567" s="37" t="s">
        <v>115</v>
      </c>
      <c r="CA567" s="38" t="s">
        <v>66</v>
      </c>
      <c r="CB567" s="70" t="s">
        <v>260</v>
      </c>
      <c r="CC567" s="70" t="s">
        <v>261</v>
      </c>
      <c r="CD567" s="36" t="s">
        <v>64</v>
      </c>
      <c r="CE567" s="37" t="s">
        <v>115</v>
      </c>
      <c r="CF567" s="38" t="s">
        <v>66</v>
      </c>
      <c r="CG567" s="70" t="s">
        <v>260</v>
      </c>
      <c r="CH567" s="70" t="s">
        <v>261</v>
      </c>
      <c r="CI567" s="36" t="s">
        <v>64</v>
      </c>
      <c r="CJ567" s="37" t="s">
        <v>115</v>
      </c>
      <c r="CK567" s="38" t="s">
        <v>66</v>
      </c>
      <c r="CL567" s="70" t="s">
        <v>260</v>
      </c>
      <c r="CM567" s="70" t="s">
        <v>261</v>
      </c>
      <c r="CN567" s="36" t="s">
        <v>64</v>
      </c>
      <c r="CO567" s="37" t="s">
        <v>115</v>
      </c>
      <c r="CP567" s="38" t="s">
        <v>66</v>
      </c>
      <c r="CQ567" s="70" t="s">
        <v>260</v>
      </c>
      <c r="CR567" s="70" t="s">
        <v>261</v>
      </c>
      <c r="CS567" s="36" t="s">
        <v>64</v>
      </c>
      <c r="CT567" s="37" t="s">
        <v>115</v>
      </c>
      <c r="CU567" s="38" t="s">
        <v>66</v>
      </c>
      <c r="CV567" s="70" t="s">
        <v>260</v>
      </c>
      <c r="CW567" s="70" t="s">
        <v>261</v>
      </c>
      <c r="CX567" s="36" t="s">
        <v>64</v>
      </c>
      <c r="CY567" s="37" t="s">
        <v>115</v>
      </c>
      <c r="CZ567" s="38" t="s">
        <v>66</v>
      </c>
      <c r="DA567" s="70" t="s">
        <v>260</v>
      </c>
      <c r="DB567" s="70" t="s">
        <v>261</v>
      </c>
      <c r="DC567" s="36" t="s">
        <v>64</v>
      </c>
      <c r="DD567" s="37" t="s">
        <v>115</v>
      </c>
      <c r="DE567" s="38" t="s">
        <v>66</v>
      </c>
      <c r="DF567" s="70" t="s">
        <v>260</v>
      </c>
      <c r="DG567" s="70" t="s">
        <v>261</v>
      </c>
      <c r="DH567" s="36" t="s">
        <v>64</v>
      </c>
      <c r="DI567" s="37" t="s">
        <v>115</v>
      </c>
      <c r="DJ567" s="38" t="s">
        <v>66</v>
      </c>
      <c r="DK567" s="70" t="s">
        <v>260</v>
      </c>
      <c r="DL567" s="70" t="s">
        <v>261</v>
      </c>
      <c r="DM567" s="36" t="s">
        <v>64</v>
      </c>
      <c r="DN567" s="37" t="s">
        <v>115</v>
      </c>
      <c r="DO567" s="38" t="s">
        <v>66</v>
      </c>
      <c r="DP567" s="70" t="s">
        <v>260</v>
      </c>
      <c r="DQ567" s="70" t="s">
        <v>261</v>
      </c>
      <c r="DR567" s="36" t="s">
        <v>64</v>
      </c>
      <c r="DS567" s="37" t="s">
        <v>115</v>
      </c>
      <c r="DT567" s="37" t="s">
        <v>66</v>
      </c>
      <c r="DU567" s="70" t="s">
        <v>260</v>
      </c>
      <c r="DV567" s="70" t="s">
        <v>261</v>
      </c>
    </row>
    <row r="568" spans="27:126" x14ac:dyDescent="0.35">
      <c r="AA568" s="74">
        <v>1.5</v>
      </c>
      <c r="AB568" s="73">
        <f t="shared" ref="AB568:AB579" si="1406">IF(ISNUMBER(AA483),(AA483*(AF483-AG483)+AE483+AG483-2*AF483)/(AE483-AF483),"-")</f>
        <v>5.6217391304347819</v>
      </c>
      <c r="AC568" s="23" t="s">
        <v>6</v>
      </c>
      <c r="AD568" s="40" t="s">
        <v>3</v>
      </c>
      <c r="AE568" s="16">
        <f>VLOOKUP(AE564,I37:J74,2,FALSE)*[2]gamma_Schätzung_Corr_Poll!E93</f>
        <v>670.58823529411768</v>
      </c>
      <c r="AF568" s="16">
        <f>VLOOKUP(AE564,I37:J74,2,FALSE)*[2]gamma_Schätzung_Corr_Poll!E94</f>
        <v>822.7941176470589</v>
      </c>
      <c r="AG568" s="16">
        <f>VLOOKUP(AE564,I37:J74,2,FALSE)*[2]gamma_Schätzung_Corr_Poll!E95</f>
        <v>2229.7058823529414</v>
      </c>
      <c r="AH568" s="16">
        <f>[2]gamma_Schätzung_Corr_Poll!E91</f>
        <v>0.98280000000000001</v>
      </c>
      <c r="AI568" s="16">
        <f>VLOOKUP(AE564,I37:J74,2,FALSE)*[2]gamma_Schätzung_Corr_Poll!F93</f>
        <v>670.58823529411768</v>
      </c>
      <c r="AJ568" s="16">
        <f>VLOOKUP(AE564,I37:J74,2,FALSE)*[2]gamma_Schätzung_Corr_Poll!F94</f>
        <v>880.58823529411768</v>
      </c>
      <c r="AK568" s="16">
        <f>VLOOKUP(AE564,I37:J74,2,FALSE)*[2]gamma_Schätzung_Corr_Poll!F95</f>
        <v>2229.7058823529414</v>
      </c>
      <c r="AL568" s="16">
        <f>[2]gamma_Schätzung_Corr_Poll!F91</f>
        <v>0.78066666666666662</v>
      </c>
      <c r="AM568" s="16">
        <f>VLOOKUP(AE564,I37:J74,2,FALSE)*[2]gamma_Schätzung_Corr_Poll!G93</f>
        <v>670.58823529411768</v>
      </c>
      <c r="AN568" s="16">
        <f>VLOOKUP(AE564,I37:J74,2,FALSE)*[2]gamma_Schätzung_Corr_Poll!G94</f>
        <v>900.11029411764719</v>
      </c>
      <c r="AO568" s="16">
        <f>VLOOKUP(AE564,I37:J74,2,FALSE)*[2]gamma_Schätzung_Corr_Poll!G95</f>
        <v>2229.7058823529414</v>
      </c>
      <c r="AP568" s="16">
        <f>[2]gamma_Schätzung_Corr_Poll!G91</f>
        <v>0.78520000000000001</v>
      </c>
      <c r="AQ568" s="16">
        <f>VLOOKUP(AE564,I37:J74,2,FALSE)*[2]gamma_Schätzung_Corr_Poll!H93</f>
        <v>670.58823529411768</v>
      </c>
      <c r="AR568" s="16">
        <f>VLOOKUP(AE564,I37:J74,2,FALSE)*[2]gamma_Schätzung_Corr_Poll!H94</f>
        <v>2229.7058823529414</v>
      </c>
      <c r="AS568" s="16">
        <f>VLOOKUP(AE564,I37:J74,2,FALSE)*[2]gamma_Schätzung_Corr_Poll!H95</f>
        <v>2229.7058823529414</v>
      </c>
      <c r="AT568" s="16">
        <f>[2]gamma_Schätzung_Corr_Poll!H91</f>
        <v>0</v>
      </c>
      <c r="AU568" s="16">
        <f>IF(ISNUMBER($AE568),IF(OR(HLOOKUP($AU$5,$I$2:$Y$8,4,FALSE)=1,HLOOKUP($AU$5,$I$2:$Y$8,5,FALSE)=1,),HLOOKUP($AU$5,$I$2:$Y$8,4,FALSE)*VLOOKUP($AC568,$B$32:$G$45,MATCH($AD568,$B$33:$G$33,0),FALSE)+HLOOKUP($AU$5,$I$2:$Y$8,5,FALSE)*VLOOKUP($AC568,$B$47:$G$60,MATCH($AD568,$B$48:$G$48,0),FALSE)+$AE568,$AE568),"N/A")</f>
        <v>670.58823529411768</v>
      </c>
      <c r="AV568" s="16">
        <f>IF(ISNUMBER($AF568),$AF568*SQRT(SUMSQ(HLOOKUP($AU$5,$J$2:$Y$8,2,FALSE)*VLOOKUP($AC568,$B$2:$G$15,MATCH($AD568,$B$3:$G$3,0),FALSE),HLOOKUP($AU$5,$J$2:$Y$8,3,FALSE)*VLOOKUP($AC568,$B$17:$G$30,MATCH($AD568,$B$18:$G$18,0),FALSE),HLOOKUP($AU$5,$J$2:$Y$8,6,FALSE)))+HLOOKUP($AU$5,$J$2:$Y$8,4,FALSE)*VLOOKUP($AC568,$B$32:$G$45,MATCH($AD568,$B$33:$G$33,0),FALSE)+HLOOKUP($AU$5,$J$2:$Y$8,5,FALSE)*VLOOKUP($AC568,$B$47:$G$60,MATCH($AD568,$B$48:$G$48,0),FALSE),"N/A")</f>
        <v>822.7941176470589</v>
      </c>
      <c r="AW568" s="16">
        <f>IF(ISNUMBER($AG568),IF(OR(HLOOKUP($AU$5,$I$2:$Y$8,4,FALSE)=1,HLOOKUP($AU$5,$I$2:$Y$8,5,FALSE)=1,),HLOOKUP($AU$5,$I$2:$Y$8,4,FALSE)*VLOOKUP($AC568,$B$32:$G$45,MATCH($AD568,$B$33:$G$33,0),FALSE)+HLOOKUP($AU$5,$I$2:$Y$8,5,FALSE)*VLOOKUP($AC568,$B$47:$G$60,MATCH($AD568,$B$48:$G$48,0),FALSE)+$AG568,$AG568),"N/A")</f>
        <v>2229.7058823529414</v>
      </c>
      <c r="AX568" s="47" t="str">
        <f>IF(AY568&gt;0, "true", "false")</f>
        <v>true</v>
      </c>
      <c r="AY568" s="16">
        <f>AH568</f>
        <v>0.98280000000000001</v>
      </c>
      <c r="AZ568" s="16">
        <f>IF(ISNUMBER($AE568),IF(OR(HLOOKUP($AZ$5,$I$2:$Y$8,4,FALSE)=1,HLOOKUP($AZ$5,$I$2:$Y$8,5,FALSE)=1,),HLOOKUP($AZ$5,$I$2:$Y$8,4,FALSE)*VLOOKUP($AC568,$B$32:$G$45,MATCH($AD568,$B$33:$G$33,0),FALSE)+HLOOKUP($AZ$5,$I$2:$Y$8,5,FALSE)*VLOOKUP($AC568,$B$47:$G$60,MATCH($AD568,$B$48:$G$48,0),FALSE)+$AE568,$AE568),"N/A")</f>
        <v>601.58823529411768</v>
      </c>
      <c r="BA568" s="16">
        <f>IF(ISNUMBER($AF568),$AF568*SQRT(SUMSQ(HLOOKUP($AZ$5,$J$2:$Y$8,2,FALSE)*VLOOKUP($AC568,$B$2:$G$15,MATCH($AD568,$B$3:$G$3,0),FALSE),HLOOKUP($AZ$5,$J$2:$Y$8,3,FALSE)*VLOOKUP($AC568,$B$17:$G$30,MATCH($AD568,$B$18:$G$18,0),FALSE),HLOOKUP($AZ$5,$J$2:$Y$8,6,FALSE)))+HLOOKUP($AZ$5,$J$2:$Y$8,4,FALSE)*VLOOKUP($AC568,$B$32:$G$45,MATCH($AD568,$B$33:$G$33,0),FALSE)+HLOOKUP($AZ$5,$J$2:$Y$8,5,FALSE)*VLOOKUP($AC568,$B$47:$G$60,MATCH($AD568,$B$48:$G$48,0),FALSE),"N/A")</f>
        <v>753.7941176470589</v>
      </c>
      <c r="BB568" s="16">
        <f>IF(ISNUMBER($AG568),IF(OR(HLOOKUP($AZ$5,$I$2:$Y$8,4,FALSE)=1,HLOOKUP($AZ$5,$I$2:$Y$8,5,FALSE)=1,),HLOOKUP($AZ$5,$I$2:$Y$8,4,FALSE)*VLOOKUP($AC568,$B$32:$G$45,MATCH($AD568,$B$33:$G$33,0),FALSE)+HLOOKUP($AZ$5,$I$2:$Y$8,5,FALSE)*VLOOKUP($AC568,$B$47:$G$60,MATCH($AD568,$B$48:$G$48,0),FALSE)+$AG568,$AG568),"N/A")</f>
        <v>2160.7058823529414</v>
      </c>
      <c r="BC568" s="16" t="str">
        <f>IF(BD568&gt;0, "true", "false")</f>
        <v>true</v>
      </c>
      <c r="BD568" s="16">
        <f>AH568</f>
        <v>0.98280000000000001</v>
      </c>
      <c r="BE568" s="16">
        <f>IF(ISNUMBER($AE568),IF(OR(HLOOKUP($BE$5,$I$2:$Y$8,4,FALSE)=1,HLOOKUP($BE$5,$I$2:$Y$8,5,FALSE)=1,),HLOOKUP($BE$5,$I$2:$Y$8,4,FALSE)*VLOOKUP($AC568,$B$32:$G$45,MATCH($AD568,$B$33:$G$33,0),FALSE)+HLOOKUP($AU$5,$I$2:$Y$8,5,FALSE)*VLOOKUP($AC568,$B$47:$G$60,MATCH($AD568,$B$48:$G$48,0),FALSE)+$AE568,$AE568),"N/A")</f>
        <v>670.58823529411768</v>
      </c>
      <c r="BF568" s="16">
        <f>IF(ISNUMBER($AF568),$AF568*SQRT(SUMSQ(HLOOKUP($BE$5,$J$2:$Y$8,2,FALSE)*VLOOKUP($AC568,$B$2:$G$15,MATCH($AD568,$B$3:$G$3,0),FALSE),HLOOKUP($BE$5,$J$2:$Y$8,3,FALSE)*VLOOKUP($AC568,$B$17:$G$30,MATCH($AD568,$B$18:$G$18,0),FALSE),HLOOKUP($BE$5,$J$2:$Y$8,6,FALSE)))+HLOOKUP($BE$5,$J$2:$Y$8,4,FALSE)*VLOOKUP($AC568,$B$32:$G$45,MATCH($AD568,$B$33:$G$33,0),FALSE)+HLOOKUP($BE$5,$J$2:$Y$8,5,FALSE)*VLOOKUP($AC568,$B$47:$G$60,MATCH($AD568,$B$48:$G$48,0),FALSE),"N/A")</f>
        <v>822.7941176470589</v>
      </c>
      <c r="BG568" s="16">
        <f>IF(ISNUMBER($AG568),IF(OR(HLOOKUP($BE$5,$I$2:$Y$8,4,FALSE)=1,HLOOKUP($BE$5,$I$2:$Y$8,5,FALSE)=1,),HLOOKUP($BE$5,$I$2:$Y$8,4,FALSE)*VLOOKUP($AC568,$B$32:$G$45,MATCH($AD568,$B$33:$G$33,0),FALSE)+HLOOKUP($BE$5,$I$2:$Y$8,5,FALSE)*VLOOKUP($AC568,$B$47:$G$60,MATCH($AD568,$B$48:$G$48,0),FALSE)+$AG568,$AG568),"N/A")</f>
        <v>2229.7058823529414</v>
      </c>
      <c r="BH568" s="16" t="str">
        <f>IF(BI568&gt;0, "true", "false")</f>
        <v>true</v>
      </c>
      <c r="BI568" s="16">
        <f>AH568</f>
        <v>0.98280000000000001</v>
      </c>
      <c r="BJ568" s="16">
        <f>IF(ISNUMBER($AE568),IF(OR(HLOOKUP($BJ$5,$I$2:$Y$8,4,FALSE)=1,HLOOKUP($BJ$5,$I$2:$Y$8,5,FALSE)=1,),HLOOKUP($BJ$5,$I$2:$Y$8,4,FALSE)*VLOOKUP($AC568,$B$32:$G$45,MATCH($AD568,$B$33:$G$33,0),FALSE)+HLOOKUP($BJ$5,$I$2:$Y$8,5,FALSE)*VLOOKUP($AC568,$B$47:$G$60,MATCH($AD568,$B$48:$G$48,0),FALSE)+$AE568,$AE568),"N/A")</f>
        <v>601.58823529411768</v>
      </c>
      <c r="BK568" s="16">
        <f>IF(ISNUMBER($AF568),$AF568*SQRT(SUMSQ(HLOOKUP($BJ$5,$J$2:$Y$8,2,FALSE)*VLOOKUP($AC568,$B$2:$G$15,MATCH($AD568,$B$3:$G$3,0),FALSE),HLOOKUP($BJ$5,$J$2:$Y$8,3,FALSE)*VLOOKUP($AC568,$B$17:$G$30,MATCH($AD568,$B$18:$G$18,0),FALSE),HLOOKUP($BJ$5,$J$2:$Y$8,6,FALSE)))+HLOOKUP($BJ$5,$J$2:$Y$8,4,FALSE)*VLOOKUP($AC568,$B$32:$G$45,MATCH($AD568,$B$33:$G$33,0),FALSE)+HLOOKUP($BJ$5,$J$2:$Y$8,5,FALSE)*VLOOKUP($AC568,$B$47:$G$60,MATCH($AD568,$B$48:$G$48,0),FALSE),"N/A")</f>
        <v>753.7941176470589</v>
      </c>
      <c r="BL568" s="16">
        <f>IF(ISNUMBER($AG568),IF(OR(HLOOKUP($BJ$5,$I$2:$Y$8,4,FALSE)=1,HLOOKUP($BJ$5,$I$2:$Y$8,5,FALSE)=1,),HLOOKUP($BJ$5,$I$2:$Y$8,4,FALSE)*VLOOKUP($AC568,$B$32:$G$45,MATCH($AD568,$B$33:$G$33,0),FALSE)+HLOOKUP($BJ$5,$I$2:$Y$8,5,FALSE)*VLOOKUP($AC568,$B$47:$G$60,MATCH($AD568,$B$48:$G$48,0),FALSE)+$AG568,$AG568),"N/A")</f>
        <v>2160.7058823529414</v>
      </c>
      <c r="BM568" s="16" t="str">
        <f>IF(BN568&gt;0, "true", "false")</f>
        <v>true</v>
      </c>
      <c r="BN568" s="16">
        <f>AH568</f>
        <v>0.98280000000000001</v>
      </c>
      <c r="BO568" s="16">
        <f>IF(ISNUMBER($AI568),$AI568+HLOOKUP($BO$5,$J$2:$Y$8,4,FALSE)*VLOOKUP($AC568,$B$32:$G$45,MATCH($AD568,$B$33:$G$33,0),FALSE)+HLOOKUP($BO$5,$J$2:$Y$8,5,FALSE)*VLOOKUP($AC568,$B$47:$G$60,MATCH($AD568,$B$48:$G$48,0),FALSE),"N/A")</f>
        <v>670.58823529411768</v>
      </c>
      <c r="BP568" s="16">
        <f>IF(ISNUMBER($AJ568),$AJ568+HLOOKUP($BO$5,$J$2:$Y$8,4,FALSE)*VLOOKUP($AC568,$B$32:$G$45,MATCH($AD568,$B$33:$G$33,0),FALSE)+HLOOKUP($BO$5,$J$2:$Y$8,5,FALSE)*VLOOKUP($AC568,$B$47:$G$60,MATCH($AD568,$B$48:$G$48,0),FALSE),"N/A")</f>
        <v>880.58823529411768</v>
      </c>
      <c r="BQ568" s="16">
        <f>IF(ISNUMBER($AK568),$AK568+HLOOKUP($BO$5,$J$2:$Y$8,4,FALSE)*VLOOKUP($AC568,$B$32:$G$45,MATCH($AD568,$B$33:$G$33,0),FALSE)+HLOOKUP($BO$5,$J$2:$Y$8,5,FALSE)*VLOOKUP($AC568,$B$47:$G$60,MATCH($AD568,$B$48:$G$48,0),FALSE),"N/A")</f>
        <v>2229.7058823529414</v>
      </c>
      <c r="BR568" s="16" t="str">
        <f>IF(BS568&gt;0, "true", "false")</f>
        <v>true</v>
      </c>
      <c r="BS568" s="16">
        <f>AL568</f>
        <v>0.78066666666666662</v>
      </c>
      <c r="BT568" s="16">
        <f>IF(ISNUMBER($AI568),$AI568+HLOOKUP($BT$5,$J$2:$Y$8,4,FALSE)*VLOOKUP($AC568,$B$32:$G$45,MATCH($AD568,$B$33:$G$33,0),FALSE)+HLOOKUP($BT$5,$J$2:$Y$8,5,FALSE)*VLOOKUP($AC568,$B$47:$G$60,MATCH($AD568,$B$48:$G$48,0),FALSE),"N/A")</f>
        <v>601.58823529411768</v>
      </c>
      <c r="BU568" s="16">
        <f>IF(ISNUMBER($AJ568),$AJ568+HLOOKUP($BT$5,$J$2:$Y$8,4,FALSE)*VLOOKUP($AC568,$B$32:$G$45,MATCH($AD568,$B$33:$G$33,0),FALSE)+HLOOKUP($BT$5,$J$2:$Y$8,5,FALSE)*VLOOKUP($AC568,$B$47:$G$60,MATCH($AD568,$B$48:$G$48,0),FALSE),"N/A")</f>
        <v>811.58823529411768</v>
      </c>
      <c r="BV568" s="16">
        <f>IF(ISNUMBER($AK568),$AK568+HLOOKUP($BT$5,$J$2:$Y$8,4,FALSE)*VLOOKUP($AC568,$B$32:$G$45,MATCH($AD568,$B$33:$G$33,0),FALSE)+HLOOKUP($BT$5,$J$2:$Y$8,5,FALSE)*VLOOKUP($AC568,$B$47:$G$60,MATCH($AD568,$B$48:$G$48,0),FALSE),"N/A")</f>
        <v>2160.7058823529414</v>
      </c>
      <c r="BW568" s="16" t="str">
        <f>IF(BX568&gt;0, "true", "false")</f>
        <v>true</v>
      </c>
      <c r="BX568" s="16">
        <f>AL568</f>
        <v>0.78066666666666662</v>
      </c>
      <c r="BY568" s="16">
        <f>IF(ISNUMBER($AI568),$AI568+HLOOKUP($BY$5,$J$2:$Y$8,4,FALSE)*VLOOKUP($AC568,$B$32:$G$45,MATCH($AD568,$B$33:$G$33,0),FALSE)+HLOOKUP($BY$5,$J$2:$Y$8,5,FALSE)*VLOOKUP($AC568,$B$47:$G$60,MATCH($AD568,$B$48:$G$48,0),FALSE),"N/A")</f>
        <v>670.58823529411768</v>
      </c>
      <c r="BZ568" s="16">
        <f>IF(ISNUMBER($AJ568),$AJ568+HLOOKUP($BY$5,$J$2:$Y$8,4,FALSE)*VLOOKUP($AC568,$B$32:$G$45,MATCH($AD568,$B$33:$G$33,0),FALSE)+HLOOKUP($BY$5,$J$2:$Y$8,5,FALSE)*VLOOKUP($AC568,$B$47:$G$60,MATCH($AD568,$B$48:$G$48,0),FALSE),"N/A")</f>
        <v>880.58823529411768</v>
      </c>
      <c r="CA568" s="16">
        <f>IF(ISNUMBER($AK568),$AK568+HLOOKUP($BY$5,$J$2:$Y$8,4,FALSE)*VLOOKUP($AC568,$B$32:$G$45,MATCH($AD568,$B$33:$G$33,0),FALSE)+HLOOKUP($BY$5,$J$2:$Y$8,5,FALSE)*VLOOKUP($AC568,$B$47:$G$60,MATCH($AD568,$B$48:$G$48,0),FALSE),"N/A")</f>
        <v>2229.7058823529414</v>
      </c>
      <c r="CB568" s="16" t="str">
        <f>IF(CC568&gt;0, "true", "false")</f>
        <v>true</v>
      </c>
      <c r="CC568" s="16">
        <f>AL568</f>
        <v>0.78066666666666662</v>
      </c>
      <c r="CD568" s="16">
        <f>IF(ISNUMBER($AI568),$AI568+HLOOKUP($CD$5,$J$2:$Y$8,4,FALSE)*VLOOKUP($AC568,$B$32:$G$45,MATCH($AD568,$B$33:$G$33,0),FALSE)+HLOOKUP($CD$5,$J$2:$Y$8,5,FALSE)*VLOOKUP($AC568,$B$47:$G$60,MATCH($AD568,$B$48:$G$48,0),FALSE),"N/A")</f>
        <v>601.58823529411768</v>
      </c>
      <c r="CE568" s="16">
        <f>IF(ISNUMBER($AJ568),$AJ568+HLOOKUP($CD$5,$J$2:$Y$8,4,FALSE)*VLOOKUP($AC568,$B$32:$G$45,MATCH($AD568,$B$33:$G$33,0),FALSE)+HLOOKUP($CD$5,$J$2:$Y$8,5,FALSE)*VLOOKUP($AC568,$B$47:$G$60,MATCH($AD568,$B$48:$G$48,0),FALSE),"N/A")</f>
        <v>811.58823529411768</v>
      </c>
      <c r="CF568" s="16">
        <f>IF(ISNUMBER($AK568),$AK568+HLOOKUP($CD$5,$J$2:$Y$8,4,FALSE)*VLOOKUP($AC568,$B$32:$G$45,MATCH($AD568,$B$33:$G$33,0),FALSE)+HLOOKUP($CD$5,$J$2:$Y$8,5,FALSE)*VLOOKUP($AC568,$B$47:$G$60,MATCH($AD568,$B$48:$G$48,0),FALSE),"N/A")</f>
        <v>2160.7058823529414</v>
      </c>
      <c r="CG568" s="16" t="str">
        <f>IF(CH568&gt;0, "true", "false")</f>
        <v>true</v>
      </c>
      <c r="CH568" s="16">
        <f>AL568</f>
        <v>0.78066666666666662</v>
      </c>
      <c r="CI568" s="16">
        <f>IF(ISNUMBER($AM568),$AM568+HLOOKUP($CI$5,$J$2:$Y$8,4,FALSE)*VLOOKUP($AC568,$B$32:$G$45,MATCH($AD568,$B$33:$G$33,0),FALSE)+HLOOKUP($CI$5,$J$2:$Y$8,5,FALSE)*VLOOKUP($AC568,$B$47:$G$60,MATCH($AD568,$B$48:$G$48,0),FALSE),"N/A")</f>
        <v>670.58823529411768</v>
      </c>
      <c r="CJ568" s="16">
        <f>IF(ISNUMBER($AN568),$AN568+HLOOKUP($CI$5,$J$2:$Y$8,4,FALSE)*VLOOKUP($AC568,$B$32:$G$45,MATCH($AD568,$B$33:$G$33,0),FALSE)+HLOOKUP($CI$5,$J$2:$Y$8,5,FALSE)*VLOOKUP($AC568,$B$47:$G$60,MATCH($AD568,$B$48:$G$48,0),FALSE),"N/A")</f>
        <v>900.11029411764719</v>
      </c>
      <c r="CK568" s="16">
        <f>IF(ISNUMBER($AO568),$AO568+HLOOKUP($CI$5,$J$2:$Y$8,4,FALSE)*VLOOKUP($AC568,$B$32:$G$45,MATCH($AD568,$B$33:$G$33,0),FALSE)+HLOOKUP($CI$5,$J$2:$Y$8,5,FALSE)*VLOOKUP($AC568,$B$47:$G$60,MATCH($AD568,$B$48:$G$48,0),FALSE),"N/A")</f>
        <v>2229.7058823529414</v>
      </c>
      <c r="CL568" s="16" t="str">
        <f>IF(CM568&gt;0, "true", "false")</f>
        <v>true</v>
      </c>
      <c r="CM568" s="76">
        <f>AP568</f>
        <v>0.78520000000000001</v>
      </c>
      <c r="CN568" s="16">
        <f>IF(ISNUMBER($AM568),$AM568+HLOOKUP($CN$5,$J$2:$Y$8,4,FALSE)*VLOOKUP($AC568,$B$32:$G$45,MATCH($AD568,$B$33:$G$33,0),FALSE)+HLOOKUP($CN$5,$J$2:$Y$8,5,FALSE)*VLOOKUP($AC568,$B$47:$G$60,MATCH($AD568,$B$48:$G$48,0),FALSE),"N/A")</f>
        <v>601.58823529411768</v>
      </c>
      <c r="CO568" s="16">
        <f>IF(ISNUMBER($AN568),$AN568+HLOOKUP($CN$5,$J$2:$Y$8,4,FALSE)*VLOOKUP($AC568,$B$32:$G$45,MATCH($AD568,$B$33:$G$33,0),FALSE)+HLOOKUP($CN$5,$J$2:$Y$8,5,FALSE)*VLOOKUP($AC568,$B$47:$G$60,MATCH($AD568,$B$48:$G$48,0),FALSE),"N/A")</f>
        <v>831.11029411764719</v>
      </c>
      <c r="CP568" s="16">
        <f>IF(ISNUMBER($AO568),$AO568+HLOOKUP($CN$5,$J$2:$Y$8,4,FALSE)*VLOOKUP($AC568,$B$32:$G$45,MATCH($AD568,$B$33:$G$33,0),FALSE)+HLOOKUP($CN$5,$J$2:$Y$8,5,FALSE)*VLOOKUP($AC568,$B$47:$G$60,MATCH($AD568,$B$48:$G$48,0),FALSE),"N/A")</f>
        <v>2160.7058823529414</v>
      </c>
      <c r="CQ568" s="16" t="str">
        <f>IF(CR568&gt;0, "true", "false")</f>
        <v>true</v>
      </c>
      <c r="CR568" s="76">
        <f>AP568</f>
        <v>0.78520000000000001</v>
      </c>
      <c r="CS568" s="16">
        <f>IF(ISNUMBER($AM568),$AM568+HLOOKUP($CS$5,$J$2:$Y$8,4,FALSE)*VLOOKUP($AC568,$B$32:$G$45,MATCH($AD568,$B$33:$G$33,0),FALSE)+HLOOKUP($CS$5,$J$2:$Y$8,5,FALSE)*VLOOKUP($AC568,$B$47:$G$60,MATCH($AD568,$B$48:$G$48,0),FALSE),"N/A")</f>
        <v>670.58823529411768</v>
      </c>
      <c r="CT568" s="16">
        <f>IF(ISNUMBER($AN568),$AN568+HLOOKUP($CS$5,$J$2:$Y$8,4,FALSE)*VLOOKUP($AC568,$B$32:$G$45,MATCH($AD568,$B$33:$G$33,0),FALSE)+HLOOKUP($CS$5,$J$2:$Y$8,5,FALSE)*VLOOKUP($AC568,$B$47:$G$60,MATCH($AD568,$B$48:$G$48,0),FALSE),"N/A")</f>
        <v>900.11029411764719</v>
      </c>
      <c r="CU568" s="16">
        <f>IF(ISNUMBER($AO568),$AO568+HLOOKUP($CS$5,$J$2:$Y$8,4,FALSE)*VLOOKUP($AC568,$B$32:$G$45,MATCH($AD568,$B$33:$G$33,0),FALSE)+HLOOKUP($CS$5,$J$2:$Y$8,5,FALSE)*VLOOKUP($AC568,$B$47:$G$60,MATCH($AD568,$B$48:$G$48,0),FALSE),"N/A")</f>
        <v>2229.7058823529414</v>
      </c>
      <c r="CV568" s="16" t="str">
        <f>IF(CW568&gt;0, "true", "false")</f>
        <v>true</v>
      </c>
      <c r="CW568" s="76">
        <f>AP568</f>
        <v>0.78520000000000001</v>
      </c>
      <c r="CX568" s="16">
        <f>IF(ISNUMBER($AM568),$AM568+HLOOKUP($CX$5,$J$2:$Y$8,4,FALSE)*VLOOKUP($AC568,$B$32:$G$45,MATCH($AD568,$B$33:$G$33,0),FALSE)+HLOOKUP($CX$5,$J$2:$Y$8,5,FALSE)*VLOOKUP($AC568,$B$47:$G$60,MATCH($AD568,$B$48:$G$48,0),FALSE),"N/A")</f>
        <v>601.58823529411768</v>
      </c>
      <c r="CY568" s="16">
        <f>IF(ISNUMBER($AN568),$AN568+HLOOKUP($CX$5,$J$2:$Y$8,4,FALSE)*VLOOKUP($AC568,$B$32:$G$45,MATCH($AD568,$B$33:$G$33,0),FALSE)+HLOOKUP($CX$5,$J$2:$Y$8,5,FALSE)*VLOOKUP($AC568,$B$47:$G$60,MATCH($AD568,$B$48:$G$48,0),FALSE),"N/A")</f>
        <v>831.11029411764719</v>
      </c>
      <c r="CZ568" s="16">
        <f>IF(ISNUMBER($AO568),$AO568+HLOOKUP($CX$5,$J$2:$Y$8,4,FALSE)*VLOOKUP($AC568,$B$32:$G$45,MATCH($AD568,$B$33:$G$33,0),FALSE)+HLOOKUP($CX$5,$J$2:$Y$8,5,FALSE)*VLOOKUP($AC568,$B$47:$G$60,MATCH($AD568,$B$48:$G$48,0),FALSE),"N/A")</f>
        <v>2160.7058823529414</v>
      </c>
      <c r="DA568" s="16" t="str">
        <f>IF(DB568&gt;0, "true", "false")</f>
        <v>true</v>
      </c>
      <c r="DB568" s="76">
        <f>AP568</f>
        <v>0.78520000000000001</v>
      </c>
      <c r="DC568" s="16">
        <f>IF(ISNUMBER($AQ568),$AQ568+HLOOKUP($DC$5,$J$2:$Y$8,4,FALSE)*VLOOKUP($AC568,$B$32:$G$45,MATCH($AD568,$B$33:$G$33,0),FALSE)+HLOOKUP($DC$5,$J$2:$Y$8,5,FALSE)*VLOOKUP($AC568,$B$47:$G$60,MATCH($AD568,$B$48:$G$48,0),FALSE),"N/A")</f>
        <v>670.58823529411768</v>
      </c>
      <c r="DD568" s="16">
        <f>IF(ISNUMBER($AR568),$AR568+HLOOKUP($DC$5,$J$2:$Y$8,4,FALSE)*VLOOKUP($AC568,$B$32:$G$45,MATCH($AD568,$B$33:$G$33,0),FALSE)+HLOOKUP($DC$5,$J$2:$Y$8,5,FALSE)*VLOOKUP($AC568,$B$47:$G$60,MATCH($AD568,$B$48:$G$48,0),FALSE),"N/A")</f>
        <v>2229.7058823529414</v>
      </c>
      <c r="DE568" s="16">
        <f>IF(ISNUMBER($AS568),$AS568+HLOOKUP($DC$5,$J$2:$Y$8,4,FALSE)*VLOOKUP($AC568,$B$32:$G$45,MATCH($AD568,$B$33:$G$33,0),FALSE)+HLOOKUP($DC$5,$J$2:$Y$8,5,FALSE)*VLOOKUP($AC568,$B$47:$G$60,MATCH($AD568,$B$48:$G$48,0),FALSE),"N/A")</f>
        <v>2229.7058823529414</v>
      </c>
      <c r="DF568" s="16" t="str">
        <f>IF(DG568&gt;0, "true", "false")</f>
        <v>false</v>
      </c>
      <c r="DG568" s="76">
        <f>AT568</f>
        <v>0</v>
      </c>
      <c r="DH568" s="16">
        <f>IF(ISNUMBER($AQ568),$AQ568+HLOOKUP($DH$5,$J$2:$Y$8,4,FALSE)*VLOOKUP($AC568,$B$32:$G$45,MATCH($AD568,$B$33:$G$33,0),FALSE)+HLOOKUP($DH$5,$J$2:$Y$8,5,FALSE)*VLOOKUP($AC568,$B$47:$G$60,MATCH($AD568,$B$48:$G$48,0),FALSE),"N/A")</f>
        <v>601.58823529411768</v>
      </c>
      <c r="DI568" s="16">
        <f>IF(ISNUMBER($AR568),$AR568+HLOOKUP($DH$5,$J$2:$Y$8,4,FALSE)*VLOOKUP($AC568,$B$32:$G$45,MATCH($AD568,$B$33:$G$33,0),FALSE)+HLOOKUP($DH$5,$J$2:$Y$8,5,FALSE)*VLOOKUP($AC568,$B$47:$G$60,MATCH($AD568,$B$48:$G$48,0),FALSE),"N/A")</f>
        <v>2160.7058823529414</v>
      </c>
      <c r="DJ568" s="16">
        <f>IF(ISNUMBER($AS568),$AS568+HLOOKUP($DH$5,$J$2:$Y$8,4,FALSE)*VLOOKUP($AC568,$B$32:$G$45,MATCH($AD568,$B$33:$G$33,0),FALSE)+HLOOKUP($DH$5,$J$2:$Y$8,5,FALSE)*VLOOKUP($AC568,$B$47:$G$60,MATCH($AD568,$B$48:$G$48,0),FALSE),"N/A")</f>
        <v>2160.7058823529414</v>
      </c>
      <c r="DK568" s="16" t="str">
        <f>IF(DL568&gt;0, "true", "false")</f>
        <v>false</v>
      </c>
      <c r="DL568" s="76">
        <f>AT568</f>
        <v>0</v>
      </c>
      <c r="DM568" s="16">
        <f>IF(ISNUMBER($AQ568),$AQ568+HLOOKUP($DM$5,$J$2:$Y$8,4,FALSE)*VLOOKUP($AC568,$B$32:$G$45,MATCH($AD568,$B$33:$G$33,0),FALSE)+HLOOKUP($DM$5,$J$2:$Y$8,5,FALSE)*VLOOKUP($AC568,$B$47:$G$60,MATCH($AD568,$B$48:$G$48,0),FALSE),"N/A")</f>
        <v>670.58823529411768</v>
      </c>
      <c r="DN568" s="16">
        <f>IF(ISNUMBER($AR568),$AR568+HLOOKUP($DM$5,$J$2:$Y$8,4,FALSE)*VLOOKUP($AC568,$B$32:$G$45,MATCH($AD568,$B$33:$G$33,0),FALSE)+HLOOKUP($DM$5,$J$2:$Y$8,5,FALSE)*VLOOKUP($AC568,$B$47:$G$60,MATCH($AD568,$B$48:$G$48,0),FALSE),"N/A")</f>
        <v>2229.7058823529414</v>
      </c>
      <c r="DO568" s="16">
        <f>IF(ISNUMBER($AS568),$AS568+HLOOKUP($DM$5,$J$2:$Y$8,4,FALSE)*VLOOKUP($AC568,$B$32:$G$45,MATCH($AD568,$B$33:$G$33,0),FALSE)+HLOOKUP($DM$5,$J$2:$Y$8,5,FALSE)*VLOOKUP($AC568,$B$47:$G$60,MATCH($AD568,$B$48:$G$48,0),FALSE),"N/A")</f>
        <v>2229.7058823529414</v>
      </c>
      <c r="DP568" s="16" t="str">
        <f>IF(DQ568&gt;0, "true", "false")</f>
        <v>false</v>
      </c>
      <c r="DQ568" s="76">
        <f>AT568</f>
        <v>0</v>
      </c>
      <c r="DR568" s="16">
        <f>IF(ISNUMBER($AQ568),$AQ568+HLOOKUP($DR$5,$J$2:$Y$8,4,FALSE)*VLOOKUP($AC568,$B$32:$G$45,MATCH($AD568,$B$33:$G$33,0),FALSE)+HLOOKUP($DR$5,$J$2:$Y$8,5,FALSE)*VLOOKUP($AC568,$B$47:$G$60,MATCH($AD568,$B$48:$G$48,0),FALSE),"N/A")</f>
        <v>601.58823529411768</v>
      </c>
      <c r="DS568" s="16">
        <f>IF(ISNUMBER($AR568),$AR568+HLOOKUP($DR$5,$J$2:$Y$8,4,FALSE)*VLOOKUP($AC568,$B$32:$G$45,MATCH($AD568,$B$33:$G$33,0),FALSE)+HLOOKUP($DR$5,$J$2:$Y$8,5,FALSE)*VLOOKUP($AC568,$B$47:$G$60,MATCH($AD568,$B$48:$G$48,0),FALSE),"N/A")</f>
        <v>2160.7058823529414</v>
      </c>
      <c r="DT568" s="16">
        <f>IF(ISNUMBER($AS568),$AS568+HLOOKUP($DR$5,$J$2:$Y$8,4,FALSE)*VLOOKUP($AC568,$B$32:$G$45,MATCH($AD568,$B$33:$G$33,0),FALSE)+HLOOKUP($DR$5,$J$2:$Y$8,5,FALSE)*VLOOKUP($AC568,$B$47:$G$60,MATCH($AD568,$B$48:$G$48,0),FALSE),"N/A")</f>
        <v>2160.7058823529414</v>
      </c>
      <c r="DU568" s="16" t="str">
        <f>IF(DV568&gt;0, "true", "false")</f>
        <v>false</v>
      </c>
      <c r="DV568" s="76">
        <f>AT568</f>
        <v>0</v>
      </c>
    </row>
    <row r="569" spans="27:126" x14ac:dyDescent="0.35">
      <c r="AA569" s="74" t="s">
        <v>114</v>
      </c>
      <c r="AB569" s="73" t="str">
        <f t="shared" si="1406"/>
        <v>-</v>
      </c>
      <c r="AC569" s="23" t="s">
        <v>7</v>
      </c>
      <c r="AD569" s="40" t="s">
        <v>3</v>
      </c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47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76"/>
      <c r="CN569" s="16"/>
      <c r="CO569" s="16"/>
      <c r="CP569" s="16"/>
      <c r="CQ569" s="16"/>
      <c r="CR569" s="76"/>
      <c r="CS569" s="16"/>
      <c r="CT569" s="16"/>
      <c r="CU569" s="16"/>
      <c r="CV569" s="16"/>
      <c r="CW569" s="76"/>
      <c r="CX569" s="16"/>
      <c r="CY569" s="16"/>
      <c r="CZ569" s="16"/>
      <c r="DA569" s="16"/>
      <c r="DB569" s="76"/>
      <c r="DC569" s="16"/>
      <c r="DD569" s="16"/>
      <c r="DE569" s="16"/>
      <c r="DF569" s="16"/>
      <c r="DG569" s="76"/>
      <c r="DH569" s="16"/>
      <c r="DI569" s="16"/>
      <c r="DJ569" s="16"/>
      <c r="DK569" s="16"/>
      <c r="DL569" s="76"/>
      <c r="DM569" s="16"/>
      <c r="DN569" s="16"/>
      <c r="DO569" s="16"/>
      <c r="DP569" s="16"/>
      <c r="DQ569" s="76"/>
      <c r="DR569" s="16"/>
      <c r="DS569" s="16"/>
      <c r="DT569" s="16"/>
      <c r="DU569" s="16"/>
      <c r="DV569" s="76"/>
    </row>
    <row r="570" spans="27:126" x14ac:dyDescent="0.35">
      <c r="AA570" s="74" t="s">
        <v>114</v>
      </c>
      <c r="AB570" s="73" t="str">
        <f t="shared" si="1406"/>
        <v>-</v>
      </c>
      <c r="AC570" s="23" t="s">
        <v>8</v>
      </c>
      <c r="AD570" s="40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47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76"/>
      <c r="CN570" s="16"/>
      <c r="CO570" s="16"/>
      <c r="CP570" s="16"/>
      <c r="CQ570" s="16"/>
      <c r="CR570" s="76"/>
      <c r="CS570" s="16"/>
      <c r="CT570" s="16"/>
      <c r="CU570" s="16"/>
      <c r="CV570" s="16"/>
      <c r="CW570" s="76"/>
      <c r="CX570" s="16"/>
      <c r="CY570" s="16"/>
      <c r="CZ570" s="16"/>
      <c r="DA570" s="16"/>
      <c r="DB570" s="76"/>
      <c r="DC570" s="16"/>
      <c r="DD570" s="16"/>
      <c r="DE570" s="16"/>
      <c r="DF570" s="16"/>
      <c r="DG570" s="76"/>
      <c r="DH570" s="16"/>
      <c r="DI570" s="16"/>
      <c r="DJ570" s="16"/>
      <c r="DK570" s="16"/>
      <c r="DL570" s="76"/>
      <c r="DM570" s="16"/>
      <c r="DN570" s="16"/>
      <c r="DO570" s="16"/>
      <c r="DP570" s="16"/>
      <c r="DQ570" s="76"/>
      <c r="DR570" s="16"/>
      <c r="DS570" s="16"/>
      <c r="DT570" s="16"/>
      <c r="DU570" s="16"/>
      <c r="DV570" s="76"/>
    </row>
    <row r="571" spans="27:126" x14ac:dyDescent="0.35">
      <c r="AA571" s="74" t="s">
        <v>114</v>
      </c>
      <c r="AB571" s="73" t="str">
        <f t="shared" si="1406"/>
        <v>-</v>
      </c>
      <c r="AC571" s="23" t="s">
        <v>9</v>
      </c>
      <c r="AD571" s="40" t="s">
        <v>3</v>
      </c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47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76"/>
      <c r="CN571" s="16"/>
      <c r="CO571" s="16"/>
      <c r="CP571" s="16"/>
      <c r="CQ571" s="16"/>
      <c r="CR571" s="76"/>
      <c r="CS571" s="16"/>
      <c r="CT571" s="16"/>
      <c r="CU571" s="16"/>
      <c r="CV571" s="16"/>
      <c r="CW571" s="76"/>
      <c r="CX571" s="16"/>
      <c r="CY571" s="16"/>
      <c r="CZ571" s="16"/>
      <c r="DA571" s="16"/>
      <c r="DB571" s="76"/>
      <c r="DC571" s="16"/>
      <c r="DD571" s="16"/>
      <c r="DE571" s="16"/>
      <c r="DF571" s="16"/>
      <c r="DG571" s="76"/>
      <c r="DH571" s="16"/>
      <c r="DI571" s="16"/>
      <c r="DJ571" s="16"/>
      <c r="DK571" s="16"/>
      <c r="DL571" s="76"/>
      <c r="DM571" s="16"/>
      <c r="DN571" s="16"/>
      <c r="DO571" s="16"/>
      <c r="DP571" s="16"/>
      <c r="DQ571" s="76"/>
      <c r="DR571" s="16"/>
      <c r="DS571" s="16"/>
      <c r="DT571" s="16"/>
      <c r="DU571" s="16"/>
      <c r="DV571" s="76"/>
    </row>
    <row r="572" spans="27:126" x14ac:dyDescent="0.35">
      <c r="AA572" s="74">
        <v>1.5</v>
      </c>
      <c r="AB572" s="73">
        <f t="shared" si="1406"/>
        <v>19.499999999999751</v>
      </c>
      <c r="AC572" s="23" t="s">
        <v>10</v>
      </c>
      <c r="AD572" s="40" t="s">
        <v>3</v>
      </c>
      <c r="AE572" s="16">
        <f>[2]gamma_Schätzung_Corr_Poll!E113</f>
        <v>38</v>
      </c>
      <c r="AF572" s="16">
        <f>[2]gamma_Schätzung_Corr_Poll!E114</f>
        <v>38.200000000000003</v>
      </c>
      <c r="AG572" s="16">
        <f>[2]gamma_Schätzung_Corr_Poll!E115</f>
        <v>45.6</v>
      </c>
      <c r="AH572" s="16">
        <f>[2]gamma_Schätzung_Corr_Poll!E111</f>
        <v>0.99880000000000002</v>
      </c>
      <c r="AI572" s="16">
        <f>[2]gamma_Schätzung_Corr_Poll!F113</f>
        <v>38</v>
      </c>
      <c r="AJ572" s="16">
        <f>[2]gamma_Schätzung_Corr_Poll!F114</f>
        <v>38.299999999999997</v>
      </c>
      <c r="AK572" s="16">
        <f>[2]gamma_Schätzung_Corr_Poll!F115</f>
        <v>45.6</v>
      </c>
      <c r="AL572" s="16">
        <f>[2]gamma_Schätzung_Corr_Poll!F111</f>
        <v>0.96866666666666668</v>
      </c>
      <c r="AM572" s="16">
        <f>[2]gamma_Schätzung_Corr_Poll!G113</f>
        <v>38</v>
      </c>
      <c r="AN572" s="16">
        <f>[2]gamma_Schätzung_Corr_Poll!G114</f>
        <v>38.299999999999997</v>
      </c>
      <c r="AO572" s="16">
        <f>[2]gamma_Schätzung_Corr_Poll!G115</f>
        <v>45.6</v>
      </c>
      <c r="AP572" s="16">
        <f>[2]gamma_Schätzung_Corr_Poll!G111</f>
        <v>0.97319999999999995</v>
      </c>
      <c r="AQ572" s="16">
        <f>[2]gamma_Schätzung_Corr_Poll!H113</f>
        <v>38</v>
      </c>
      <c r="AR572" s="16">
        <f>[2]gamma_Schätzung_Corr_Poll!H114</f>
        <v>45.6</v>
      </c>
      <c r="AS572" s="16">
        <f>[2]gamma_Schätzung_Corr_Poll!H115</f>
        <v>45.6</v>
      </c>
      <c r="AT572" s="16">
        <f>[2]gamma_Schätzung_Corr_Poll!H111</f>
        <v>0</v>
      </c>
      <c r="AU572" s="16">
        <f>IF(ISNUMBER($AE572),IF(OR(HLOOKUP($AU$5,$I$2:$Y$8,4,FALSE)=1,HLOOKUP($AU$5,$I$2:$Y$8,5,FALSE)=1,),HLOOKUP($AU$5,$I$2:$Y$8,4,FALSE)*VLOOKUP($AC572,$B$32:$G$45,MATCH($AD572,$B$33:$G$33,0),FALSE)+HLOOKUP($AU$5,$I$2:$Y$8,5,FALSE)*VLOOKUP($AC572,$B$47:$G$60,MATCH($AD572,$B$48:$G$48,0),FALSE)+$AE572,$AE572),"N/A")</f>
        <v>38</v>
      </c>
      <c r="AV572" s="16">
        <f>IF(ISNUMBER($AF572),$AF572*SQRT(SUMSQ(HLOOKUP($AU$5,$J$2:$Y$8,2,FALSE)*VLOOKUP($AC572,$B$2:$G$15,MATCH($AD572,$B$3:$G$3,0),FALSE),HLOOKUP($AU$5,$J$2:$Y$8,3,FALSE)*VLOOKUP($AC572,$B$17:$G$30,MATCH($AD572,$B$18:$G$18,0),FALSE),HLOOKUP($AU$5,$J$2:$Y$8,6,FALSE)))+HLOOKUP($AU$5,$J$2:$Y$8,4,FALSE)*VLOOKUP($AC572,$B$32:$G$45,MATCH($AD572,$B$33:$G$33,0),FALSE)+HLOOKUP($AU$5,$J$2:$Y$8,5,FALSE)*VLOOKUP($AC572,$B$47:$G$60,MATCH($AD572,$B$48:$G$48,0),FALSE),"N/A")</f>
        <v>38.200000000000003</v>
      </c>
      <c r="AW572" s="16">
        <f>IF(ISNUMBER($AG572),IF(OR(HLOOKUP($AU$5,$I$2:$Y$8,4,FALSE)=1,HLOOKUP($AU$5,$I$2:$Y$8,5,FALSE)=1,),HLOOKUP($AU$5,$I$2:$Y$8,4,FALSE)*VLOOKUP($AC572,$B$32:$G$45,MATCH($AD572,$B$33:$G$33,0),FALSE)+HLOOKUP($AU$5,$I$2:$Y$8,5,FALSE)*VLOOKUP($AC572,$B$47:$G$60,MATCH($AD572,$B$48:$G$48,0),FALSE)+$AG572,$AG572),"N/A")</f>
        <v>45.6</v>
      </c>
      <c r="AX572" s="47" t="str">
        <f>IF(AY572&gt;0, "true", "false")</f>
        <v>true</v>
      </c>
      <c r="AY572" s="16">
        <f>AH572</f>
        <v>0.99880000000000002</v>
      </c>
      <c r="AZ572" s="16">
        <f>IF(ISNUMBER($AE572),IF(OR(HLOOKUP($AZ$5,$I$2:$Y$8,4,FALSE)=1,HLOOKUP($AZ$5,$I$2:$Y$8,5,FALSE)=1,),HLOOKUP($AZ$5,$I$2:$Y$8,4,FALSE)*VLOOKUP($AC572,$B$32:$G$45,MATCH($AD572,$B$33:$G$33,0),FALSE)+HLOOKUP($AZ$5,$I$2:$Y$8,5,FALSE)*VLOOKUP($AC572,$B$47:$G$60,MATCH($AD572,$B$48:$G$48,0),FALSE)+$AE572,$AE572),"N/A")</f>
        <v>38</v>
      </c>
      <c r="BA572" s="16">
        <f>IF(ISNUMBER($AF572),$AF572*SQRT(SUMSQ(HLOOKUP($AZ$5,$J$2:$Y$8,2,FALSE)*VLOOKUP($AC572,$B$2:$G$15,MATCH($AD572,$B$3:$G$3,0),FALSE),HLOOKUP($AZ$5,$J$2:$Y$8,3,FALSE)*VLOOKUP($AC572,$B$17:$G$30,MATCH($AD572,$B$18:$G$18,0),FALSE),HLOOKUP($AZ$5,$J$2:$Y$8,6,FALSE)))+HLOOKUP($AZ$5,$J$2:$Y$8,4,FALSE)*VLOOKUP($AC572,$B$32:$G$45,MATCH($AD572,$B$33:$G$33,0),FALSE)+HLOOKUP($AZ$5,$J$2:$Y$8,5,FALSE)*VLOOKUP($AC572,$B$47:$G$60,MATCH($AD572,$B$48:$G$48,0),FALSE),"N/A")</f>
        <v>38.200000000000003</v>
      </c>
      <c r="BB572" s="16">
        <f>IF(ISNUMBER($AG572),IF(OR(HLOOKUP($AZ$5,$I$2:$Y$8,4,FALSE)=1,HLOOKUP($AZ$5,$I$2:$Y$8,5,FALSE)=1,),HLOOKUP($AZ$5,$I$2:$Y$8,4,FALSE)*VLOOKUP($AC572,$B$32:$G$45,MATCH($AD572,$B$33:$G$33,0),FALSE)+HLOOKUP($AZ$5,$I$2:$Y$8,5,FALSE)*VLOOKUP($AC572,$B$47:$G$60,MATCH($AD572,$B$48:$G$48,0),FALSE)+$AG572,$AG572),"N/A")</f>
        <v>45.6</v>
      </c>
      <c r="BC572" s="16" t="str">
        <f>IF(BD572&gt;0, "true", "false")</f>
        <v>true</v>
      </c>
      <c r="BD572" s="16">
        <f>AH572</f>
        <v>0.99880000000000002</v>
      </c>
      <c r="BE572" s="16">
        <f>IF(ISNUMBER($AE572),IF(OR(HLOOKUP($BE$5,$I$2:$Y$8,4,FALSE)=1,HLOOKUP($BE$5,$I$2:$Y$8,5,FALSE)=1,),HLOOKUP($BE$5,$I$2:$Y$8,4,FALSE)*VLOOKUP($AC572,$B$32:$G$45,MATCH($AD572,$B$33:$G$33,0),FALSE)+HLOOKUP($AU$5,$I$2:$Y$8,5,FALSE)*VLOOKUP($AC572,$B$47:$G$60,MATCH($AD572,$B$48:$G$48,0),FALSE)+$AE572,$AE572),"N/A")</f>
        <v>38</v>
      </c>
      <c r="BF572" s="16">
        <f>IF(ISNUMBER($AF572),$AF572*SQRT(SUMSQ(HLOOKUP($BE$5,$J$2:$Y$8,2,FALSE)*VLOOKUP($AC572,$B$2:$G$15,MATCH($AD572,$B$3:$G$3,0),FALSE),HLOOKUP($BE$5,$J$2:$Y$8,3,FALSE)*VLOOKUP($AC572,$B$17:$G$30,MATCH($AD572,$B$18:$G$18,0),FALSE),HLOOKUP($BE$5,$J$2:$Y$8,6,FALSE)))+HLOOKUP($BE$5,$J$2:$Y$8,4,FALSE)*VLOOKUP($AC572,$B$32:$G$45,MATCH($AD572,$B$33:$G$33,0),FALSE)+HLOOKUP($BE$5,$J$2:$Y$8,5,FALSE)*VLOOKUP($AC572,$B$47:$G$60,MATCH($AD572,$B$48:$G$48,0),FALSE),"N/A")</f>
        <v>38.200000000000003</v>
      </c>
      <c r="BG572" s="16">
        <f>IF(ISNUMBER($AG572),IF(OR(HLOOKUP($BE$5,$I$2:$Y$8,4,FALSE)=1,HLOOKUP($BE$5,$I$2:$Y$8,5,FALSE)=1,),HLOOKUP($BE$5,$I$2:$Y$8,4,FALSE)*VLOOKUP($AC572,$B$32:$G$45,MATCH($AD572,$B$33:$G$33,0),FALSE)+HLOOKUP($BE$5,$I$2:$Y$8,5,FALSE)*VLOOKUP($AC572,$B$47:$G$60,MATCH($AD572,$B$48:$G$48,0),FALSE)+$AG572,$AG572),"N/A")</f>
        <v>45.6</v>
      </c>
      <c r="BH572" s="16" t="str">
        <f>IF(BI572&gt;0, "true", "false")</f>
        <v>true</v>
      </c>
      <c r="BI572" s="16">
        <f>AH572</f>
        <v>0.99880000000000002</v>
      </c>
      <c r="BJ572" s="16">
        <f>IF(ISNUMBER($AE572),IF(OR(HLOOKUP($BJ$5,$I$2:$Y$8,4,FALSE)=1,HLOOKUP($BJ$5,$I$2:$Y$8,5,FALSE)=1,),HLOOKUP($BJ$5,$I$2:$Y$8,4,FALSE)*VLOOKUP($AC572,$B$32:$G$45,MATCH($AD572,$B$33:$G$33,0),FALSE)+HLOOKUP($BJ$5,$I$2:$Y$8,5,FALSE)*VLOOKUP($AC572,$B$47:$G$60,MATCH($AD572,$B$48:$G$48,0),FALSE)+$AE572,$AE572),"N/A")</f>
        <v>38</v>
      </c>
      <c r="BK572" s="16">
        <f>IF(ISNUMBER($AF572),$AF572*SQRT(SUMSQ(HLOOKUP($BJ$5,$J$2:$Y$8,2,FALSE)*VLOOKUP($AC572,$B$2:$G$15,MATCH($AD572,$B$3:$G$3,0),FALSE),HLOOKUP($BJ$5,$J$2:$Y$8,3,FALSE)*VLOOKUP($AC572,$B$17:$G$30,MATCH($AD572,$B$18:$G$18,0),FALSE),HLOOKUP($BJ$5,$J$2:$Y$8,6,FALSE)))+HLOOKUP($BJ$5,$J$2:$Y$8,4,FALSE)*VLOOKUP($AC572,$B$32:$G$45,MATCH($AD572,$B$33:$G$33,0),FALSE)+HLOOKUP($BJ$5,$J$2:$Y$8,5,FALSE)*VLOOKUP($AC572,$B$47:$G$60,MATCH($AD572,$B$48:$G$48,0),FALSE),"N/A")</f>
        <v>38.200000000000003</v>
      </c>
      <c r="BL572" s="16">
        <f>IF(ISNUMBER($AG572),IF(OR(HLOOKUP($BJ$5,$I$2:$Y$8,4,FALSE)=1,HLOOKUP($BJ$5,$I$2:$Y$8,5,FALSE)=1,),HLOOKUP($BJ$5,$I$2:$Y$8,4,FALSE)*VLOOKUP($AC572,$B$32:$G$45,MATCH($AD572,$B$33:$G$33,0),FALSE)+HLOOKUP($BJ$5,$I$2:$Y$8,5,FALSE)*VLOOKUP($AC572,$B$47:$G$60,MATCH($AD572,$B$48:$G$48,0),FALSE)+$AG572,$AG572),"N/A")</f>
        <v>45.6</v>
      </c>
      <c r="BM572" s="16" t="str">
        <f>IF(BN572&gt;0, "true", "false")</f>
        <v>true</v>
      </c>
      <c r="BN572" s="16">
        <f>AH572</f>
        <v>0.99880000000000002</v>
      </c>
      <c r="BO572" s="16">
        <f>IF(ISNUMBER($AI572),$AI572+HLOOKUP($BO$5,$J$2:$Y$8,4,FALSE)*VLOOKUP($AC572,$B$32:$G$45,MATCH($AD572,$B$33:$G$33,0),FALSE)+HLOOKUP($BO$5,$J$2:$Y$8,5,FALSE)*VLOOKUP($AC572,$B$47:$G$60,MATCH($AD572,$B$48:$G$48,0),FALSE),"N/A")</f>
        <v>38</v>
      </c>
      <c r="BP572" s="16">
        <f>IF(ISNUMBER($AJ572),$AJ572+HLOOKUP($BO$5,$J$2:$Y$8,4,FALSE)*VLOOKUP($AC572,$B$32:$G$45,MATCH($AD572,$B$33:$G$33,0),FALSE)+HLOOKUP($BO$5,$J$2:$Y$8,5,FALSE)*VLOOKUP($AC572,$B$47:$G$60,MATCH($AD572,$B$48:$G$48,0),FALSE),"N/A")</f>
        <v>38.299999999999997</v>
      </c>
      <c r="BQ572" s="16">
        <f>IF(ISNUMBER($AK572),$AK572+HLOOKUP($BO$5,$J$2:$Y$8,4,FALSE)*VLOOKUP($AC572,$B$32:$G$45,MATCH($AD572,$B$33:$G$33,0),FALSE)+HLOOKUP($BO$5,$J$2:$Y$8,5,FALSE)*VLOOKUP($AC572,$B$47:$G$60,MATCH($AD572,$B$48:$G$48,0),FALSE),"N/A")</f>
        <v>45.6</v>
      </c>
      <c r="BR572" s="16" t="str">
        <f>IF(BS572&gt;0, "true", "false")</f>
        <v>true</v>
      </c>
      <c r="BS572" s="16">
        <f>AL572</f>
        <v>0.96866666666666668</v>
      </c>
      <c r="BT572" s="16">
        <f>IF(ISNUMBER($AI572),$AI572+HLOOKUP($BT$5,$J$2:$Y$8,4,FALSE)*VLOOKUP($AC572,$B$32:$G$45,MATCH($AD572,$B$33:$G$33,0),FALSE)+HLOOKUP($BT$5,$J$2:$Y$8,5,FALSE)*VLOOKUP($AC572,$B$47:$G$60,MATCH($AD572,$B$48:$G$48,0),FALSE),"N/A")</f>
        <v>38</v>
      </c>
      <c r="BU572" s="16">
        <f>IF(ISNUMBER($AJ572),$AJ572+HLOOKUP($BT$5,$J$2:$Y$8,4,FALSE)*VLOOKUP($AC572,$B$32:$G$45,MATCH($AD572,$B$33:$G$33,0),FALSE)+HLOOKUP($BT$5,$J$2:$Y$8,5,FALSE)*VLOOKUP($AC572,$B$47:$G$60,MATCH($AD572,$B$48:$G$48,0),FALSE),"N/A")</f>
        <v>38.299999999999997</v>
      </c>
      <c r="BV572" s="16">
        <f>IF(ISNUMBER($AK572),$AK572+HLOOKUP($BT$5,$J$2:$Y$8,4,FALSE)*VLOOKUP($AC572,$B$32:$G$45,MATCH($AD572,$B$33:$G$33,0),FALSE)+HLOOKUP($BT$5,$J$2:$Y$8,5,FALSE)*VLOOKUP($AC572,$B$47:$G$60,MATCH($AD572,$B$48:$G$48,0),FALSE),"N/A")</f>
        <v>45.6</v>
      </c>
      <c r="BW572" s="16" t="str">
        <f>IF(BX572&gt;0, "true", "false")</f>
        <v>true</v>
      </c>
      <c r="BX572" s="16">
        <f>AL572</f>
        <v>0.96866666666666668</v>
      </c>
      <c r="BY572" s="16">
        <f>IF(ISNUMBER($AI572),$AI572+HLOOKUP($BY$5,$J$2:$Y$8,4,FALSE)*VLOOKUP($AC572,$B$32:$G$45,MATCH($AD572,$B$33:$G$33,0),FALSE)+HLOOKUP($BY$5,$J$2:$Y$8,5,FALSE)*VLOOKUP($AC572,$B$47:$G$60,MATCH($AD572,$B$48:$G$48,0),FALSE),"N/A")</f>
        <v>38</v>
      </c>
      <c r="BZ572" s="16">
        <f>IF(ISNUMBER($AJ572),$AJ572+HLOOKUP($BY$5,$J$2:$Y$8,4,FALSE)*VLOOKUP($AC572,$B$32:$G$45,MATCH($AD572,$B$33:$G$33,0),FALSE)+HLOOKUP($BY$5,$J$2:$Y$8,5,FALSE)*VLOOKUP($AC572,$B$47:$G$60,MATCH($AD572,$B$48:$G$48,0),FALSE),"N/A")</f>
        <v>38.299999999999997</v>
      </c>
      <c r="CA572" s="16">
        <f>IF(ISNUMBER($AK572),$AK572+HLOOKUP($BY$5,$J$2:$Y$8,4,FALSE)*VLOOKUP($AC572,$B$32:$G$45,MATCH($AD572,$B$33:$G$33,0),FALSE)+HLOOKUP($BY$5,$J$2:$Y$8,5,FALSE)*VLOOKUP($AC572,$B$47:$G$60,MATCH($AD572,$B$48:$G$48,0),FALSE),"N/A")</f>
        <v>45.6</v>
      </c>
      <c r="CB572" s="16" t="str">
        <f>IF(CC572&gt;0, "true", "false")</f>
        <v>true</v>
      </c>
      <c r="CC572" s="16">
        <f>AL572</f>
        <v>0.96866666666666668</v>
      </c>
      <c r="CD572" s="16">
        <f>IF(ISNUMBER($AI572),$AI572+HLOOKUP($CD$5,$J$2:$Y$8,4,FALSE)*VLOOKUP($AC572,$B$32:$G$45,MATCH($AD572,$B$33:$G$33,0),FALSE)+HLOOKUP($CD$5,$J$2:$Y$8,5,FALSE)*VLOOKUP($AC572,$B$47:$G$60,MATCH($AD572,$B$48:$G$48,0),FALSE),"N/A")</f>
        <v>38</v>
      </c>
      <c r="CE572" s="16">
        <f>IF(ISNUMBER($AJ572),$AJ572+HLOOKUP($CD$5,$J$2:$Y$8,4,FALSE)*VLOOKUP($AC572,$B$32:$G$45,MATCH($AD572,$B$33:$G$33,0),FALSE)+HLOOKUP($CD$5,$J$2:$Y$8,5,FALSE)*VLOOKUP($AC572,$B$47:$G$60,MATCH($AD572,$B$48:$G$48,0),FALSE),"N/A")</f>
        <v>38.299999999999997</v>
      </c>
      <c r="CF572" s="16">
        <f>IF(ISNUMBER($AK572),$AK572+HLOOKUP($CD$5,$J$2:$Y$8,4,FALSE)*VLOOKUP($AC572,$B$32:$G$45,MATCH($AD572,$B$33:$G$33,0),FALSE)+HLOOKUP($CD$5,$J$2:$Y$8,5,FALSE)*VLOOKUP($AC572,$B$47:$G$60,MATCH($AD572,$B$48:$G$48,0),FALSE),"N/A")</f>
        <v>45.6</v>
      </c>
      <c r="CG572" s="16" t="str">
        <f>IF(CH572&gt;0, "true", "false")</f>
        <v>true</v>
      </c>
      <c r="CH572" s="16">
        <f>AL572</f>
        <v>0.96866666666666668</v>
      </c>
      <c r="CI572" s="16">
        <f>IF(ISNUMBER($AM572),$AM572+HLOOKUP($CI$5,$J$2:$Y$8,4,FALSE)*VLOOKUP($AC572,$B$32:$G$45,MATCH($AD572,$B$33:$G$33,0),FALSE)+HLOOKUP($CI$5,$J$2:$Y$8,5,FALSE)*VLOOKUP($AC572,$B$47:$G$60,MATCH($AD572,$B$48:$G$48,0),FALSE),"N/A")</f>
        <v>38</v>
      </c>
      <c r="CJ572" s="16">
        <f>IF(ISNUMBER($AN572),$AN572+HLOOKUP($CI$5,$J$2:$Y$8,4,FALSE)*VLOOKUP($AC572,$B$32:$G$45,MATCH($AD572,$B$33:$G$33,0),FALSE)+HLOOKUP($CI$5,$J$2:$Y$8,5,FALSE)*VLOOKUP($AC572,$B$47:$G$60,MATCH($AD572,$B$48:$G$48,0),FALSE),"N/A")</f>
        <v>38.299999999999997</v>
      </c>
      <c r="CK572" s="16">
        <f>IF(ISNUMBER($AO572),$AO572+HLOOKUP($CI$5,$J$2:$Y$8,4,FALSE)*VLOOKUP($AC572,$B$32:$G$45,MATCH($AD572,$B$33:$G$33,0),FALSE)+HLOOKUP($CI$5,$J$2:$Y$8,5,FALSE)*VLOOKUP($AC572,$B$47:$G$60,MATCH($AD572,$B$48:$G$48,0),FALSE),"N/A")</f>
        <v>45.6</v>
      </c>
      <c r="CL572" s="16" t="str">
        <f>IF(CM572&gt;0, "true", "false")</f>
        <v>true</v>
      </c>
      <c r="CM572" s="76">
        <f>AP572</f>
        <v>0.97319999999999995</v>
      </c>
      <c r="CN572" s="16">
        <f>IF(ISNUMBER($AM572),$AM572+HLOOKUP($CN$5,$J$2:$Y$8,4,FALSE)*VLOOKUP($AC572,$B$32:$G$45,MATCH($AD572,$B$33:$G$33,0),FALSE)+HLOOKUP($CN$5,$J$2:$Y$8,5,FALSE)*VLOOKUP($AC572,$B$47:$G$60,MATCH($AD572,$B$48:$G$48,0),FALSE),"N/A")</f>
        <v>38</v>
      </c>
      <c r="CO572" s="16">
        <f>IF(ISNUMBER($AN572),$AN572+HLOOKUP($CN$5,$J$2:$Y$8,4,FALSE)*VLOOKUP($AC572,$B$32:$G$45,MATCH($AD572,$B$33:$G$33,0),FALSE)+HLOOKUP($CN$5,$J$2:$Y$8,5,FALSE)*VLOOKUP($AC572,$B$47:$G$60,MATCH($AD572,$B$48:$G$48,0),FALSE),"N/A")</f>
        <v>38.299999999999997</v>
      </c>
      <c r="CP572" s="16">
        <f>IF(ISNUMBER($AO572),$AO572+HLOOKUP($CN$5,$J$2:$Y$8,4,FALSE)*VLOOKUP($AC572,$B$32:$G$45,MATCH($AD572,$B$33:$G$33,0),FALSE)+HLOOKUP($CN$5,$J$2:$Y$8,5,FALSE)*VLOOKUP($AC572,$B$47:$G$60,MATCH($AD572,$B$48:$G$48,0),FALSE),"N/A")</f>
        <v>45.6</v>
      </c>
      <c r="CQ572" s="16" t="str">
        <f>IF(CR572&gt;0, "true", "false")</f>
        <v>true</v>
      </c>
      <c r="CR572" s="76">
        <f>AP572</f>
        <v>0.97319999999999995</v>
      </c>
      <c r="CS572" s="16">
        <f>IF(ISNUMBER($AM572),$AM572+HLOOKUP($CS$5,$J$2:$Y$8,4,FALSE)*VLOOKUP($AC572,$B$32:$G$45,MATCH($AD572,$B$33:$G$33,0),FALSE)+HLOOKUP($CS$5,$J$2:$Y$8,5,FALSE)*VLOOKUP($AC572,$B$47:$G$60,MATCH($AD572,$B$48:$G$48,0),FALSE),"N/A")</f>
        <v>38</v>
      </c>
      <c r="CT572" s="16">
        <f>IF(ISNUMBER($AN572),$AN572+HLOOKUP($CS$5,$J$2:$Y$8,4,FALSE)*VLOOKUP($AC572,$B$32:$G$45,MATCH($AD572,$B$33:$G$33,0),FALSE)+HLOOKUP($CS$5,$J$2:$Y$8,5,FALSE)*VLOOKUP($AC572,$B$47:$G$60,MATCH($AD572,$B$48:$G$48,0),FALSE),"N/A")</f>
        <v>38.299999999999997</v>
      </c>
      <c r="CU572" s="16">
        <f>IF(ISNUMBER($AO572),$AO572+HLOOKUP($CS$5,$J$2:$Y$8,4,FALSE)*VLOOKUP($AC572,$B$32:$G$45,MATCH($AD572,$B$33:$G$33,0),FALSE)+HLOOKUP($CS$5,$J$2:$Y$8,5,FALSE)*VLOOKUP($AC572,$B$47:$G$60,MATCH($AD572,$B$48:$G$48,0),FALSE),"N/A")</f>
        <v>45.6</v>
      </c>
      <c r="CV572" s="16" t="str">
        <f>IF(CW572&gt;0, "true", "false")</f>
        <v>true</v>
      </c>
      <c r="CW572" s="76">
        <f>AP572</f>
        <v>0.97319999999999995</v>
      </c>
      <c r="CX572" s="16">
        <f>IF(ISNUMBER($AM572),$AM572+HLOOKUP($CX$5,$J$2:$Y$8,4,FALSE)*VLOOKUP($AC572,$B$32:$G$45,MATCH($AD572,$B$33:$G$33,0),FALSE)+HLOOKUP($CX$5,$J$2:$Y$8,5,FALSE)*VLOOKUP($AC572,$B$47:$G$60,MATCH($AD572,$B$48:$G$48,0),FALSE),"N/A")</f>
        <v>38</v>
      </c>
      <c r="CY572" s="16">
        <f>IF(ISNUMBER($AN572),$AN572+HLOOKUP($CX$5,$J$2:$Y$8,4,FALSE)*VLOOKUP($AC572,$B$32:$G$45,MATCH($AD572,$B$33:$G$33,0),FALSE)+HLOOKUP($CX$5,$J$2:$Y$8,5,FALSE)*VLOOKUP($AC572,$B$47:$G$60,MATCH($AD572,$B$48:$G$48,0),FALSE),"N/A")</f>
        <v>38.299999999999997</v>
      </c>
      <c r="CZ572" s="16">
        <f>IF(ISNUMBER($AO572),$AO572+HLOOKUP($CX$5,$J$2:$Y$8,4,FALSE)*VLOOKUP($AC572,$B$32:$G$45,MATCH($AD572,$B$33:$G$33,0),FALSE)+HLOOKUP($CX$5,$J$2:$Y$8,5,FALSE)*VLOOKUP($AC572,$B$47:$G$60,MATCH($AD572,$B$48:$G$48,0),FALSE),"N/A")</f>
        <v>45.6</v>
      </c>
      <c r="DA572" s="16" t="str">
        <f>IF(DB572&gt;0, "true", "false")</f>
        <v>true</v>
      </c>
      <c r="DB572" s="76">
        <f>AP572</f>
        <v>0.97319999999999995</v>
      </c>
      <c r="DC572" s="16">
        <f>IF(ISNUMBER($AQ572),$AQ572+HLOOKUP($DC$5,$J$2:$Y$8,4,FALSE)*VLOOKUP($AC572,$B$32:$G$45,MATCH($AD572,$B$33:$G$33,0),FALSE)+HLOOKUP($DC$5,$J$2:$Y$8,5,FALSE)*VLOOKUP($AC572,$B$47:$G$60,MATCH($AD572,$B$48:$G$48,0),FALSE),"N/A")</f>
        <v>38</v>
      </c>
      <c r="DD572" s="16">
        <f>IF(ISNUMBER($AR572),$AR572+HLOOKUP($DC$5,$J$2:$Y$8,4,FALSE)*VLOOKUP($AC572,$B$32:$G$45,MATCH($AD572,$B$33:$G$33,0),FALSE)+HLOOKUP($DC$5,$J$2:$Y$8,5,FALSE)*VLOOKUP($AC572,$B$47:$G$60,MATCH($AD572,$B$48:$G$48,0),FALSE),"N/A")</f>
        <v>45.6</v>
      </c>
      <c r="DE572" s="16">
        <f>IF(ISNUMBER($AS572),$AS572+HLOOKUP($DC$5,$J$2:$Y$8,4,FALSE)*VLOOKUP($AC572,$B$32:$G$45,MATCH($AD572,$B$33:$G$33,0),FALSE)+HLOOKUP($DC$5,$J$2:$Y$8,5,FALSE)*VLOOKUP($AC572,$B$47:$G$60,MATCH($AD572,$B$48:$G$48,0),FALSE),"N/A")</f>
        <v>45.6</v>
      </c>
      <c r="DF572" s="16" t="str">
        <f>IF(DG572&gt;0, "true", "false")</f>
        <v>false</v>
      </c>
      <c r="DG572" s="76">
        <f>AT572</f>
        <v>0</v>
      </c>
      <c r="DH572" s="16">
        <f>IF(ISNUMBER($AQ572),$AQ572+HLOOKUP($DH$5,$J$2:$Y$8,4,FALSE)*VLOOKUP($AC572,$B$32:$G$45,MATCH($AD572,$B$33:$G$33,0),FALSE)+HLOOKUP($DH$5,$J$2:$Y$8,5,FALSE)*VLOOKUP($AC572,$B$47:$G$60,MATCH($AD572,$B$48:$G$48,0),FALSE),"N/A")</f>
        <v>38</v>
      </c>
      <c r="DI572" s="16">
        <f>IF(ISNUMBER($AR572),$AR572+HLOOKUP($DH$5,$J$2:$Y$8,4,FALSE)*VLOOKUP($AC572,$B$32:$G$45,MATCH($AD572,$B$33:$G$33,0),FALSE)+HLOOKUP($DH$5,$J$2:$Y$8,5,FALSE)*VLOOKUP($AC572,$B$47:$G$60,MATCH($AD572,$B$48:$G$48,0),FALSE),"N/A")</f>
        <v>45.6</v>
      </c>
      <c r="DJ572" s="16">
        <f>IF(ISNUMBER($AS572),$AS572+HLOOKUP($DH$5,$J$2:$Y$8,4,FALSE)*VLOOKUP($AC572,$B$32:$G$45,MATCH($AD572,$B$33:$G$33,0),FALSE)+HLOOKUP($DH$5,$J$2:$Y$8,5,FALSE)*VLOOKUP($AC572,$B$47:$G$60,MATCH($AD572,$B$48:$G$48,0),FALSE),"N/A")</f>
        <v>45.6</v>
      </c>
      <c r="DK572" s="16" t="str">
        <f>IF(DL572&gt;0, "true", "false")</f>
        <v>false</v>
      </c>
      <c r="DL572" s="76">
        <f>AT572</f>
        <v>0</v>
      </c>
      <c r="DM572" s="16">
        <f>IF(ISNUMBER($AQ572),$AQ572+HLOOKUP($DM$5,$J$2:$Y$8,4,FALSE)*VLOOKUP($AC572,$B$32:$G$45,MATCH($AD572,$B$33:$G$33,0),FALSE)+HLOOKUP($DM$5,$J$2:$Y$8,5,FALSE)*VLOOKUP($AC572,$B$47:$G$60,MATCH($AD572,$B$48:$G$48,0),FALSE),"N/A")</f>
        <v>38</v>
      </c>
      <c r="DN572" s="16">
        <f>IF(ISNUMBER($AR572),$AR572+HLOOKUP($DM$5,$J$2:$Y$8,4,FALSE)*VLOOKUP($AC572,$B$32:$G$45,MATCH($AD572,$B$33:$G$33,0),FALSE)+HLOOKUP($DM$5,$J$2:$Y$8,5,FALSE)*VLOOKUP($AC572,$B$47:$G$60,MATCH($AD572,$B$48:$G$48,0),FALSE),"N/A")</f>
        <v>45.6</v>
      </c>
      <c r="DO572" s="16">
        <f>IF(ISNUMBER($AS572),$AS572+HLOOKUP($DM$5,$J$2:$Y$8,4,FALSE)*VLOOKUP($AC572,$B$32:$G$45,MATCH($AD572,$B$33:$G$33,0),FALSE)+HLOOKUP($DM$5,$J$2:$Y$8,5,FALSE)*VLOOKUP($AC572,$B$47:$G$60,MATCH($AD572,$B$48:$G$48,0),FALSE),"N/A")</f>
        <v>45.6</v>
      </c>
      <c r="DP572" s="16" t="str">
        <f>IF(DQ572&gt;0, "true", "false")</f>
        <v>false</v>
      </c>
      <c r="DQ572" s="76">
        <f>AT572</f>
        <v>0</v>
      </c>
      <c r="DR572" s="16">
        <f>IF(ISNUMBER($AQ572),$AQ572+HLOOKUP($DR$5,$J$2:$Y$8,4,FALSE)*VLOOKUP($AC572,$B$32:$G$45,MATCH($AD572,$B$33:$G$33,0),FALSE)+HLOOKUP($DR$5,$J$2:$Y$8,5,FALSE)*VLOOKUP($AC572,$B$47:$G$60,MATCH($AD572,$B$48:$G$48,0),FALSE),"N/A")</f>
        <v>38</v>
      </c>
      <c r="DS572" s="16">
        <f>IF(ISNUMBER($AR572),$AR572+HLOOKUP($DR$5,$J$2:$Y$8,4,FALSE)*VLOOKUP($AC572,$B$32:$G$45,MATCH($AD572,$B$33:$G$33,0),FALSE)+HLOOKUP($DR$5,$J$2:$Y$8,5,FALSE)*VLOOKUP($AC572,$B$47:$G$60,MATCH($AD572,$B$48:$G$48,0),FALSE),"N/A")</f>
        <v>45.6</v>
      </c>
      <c r="DT572" s="16">
        <f>IF(ISNUMBER($AS572),$AS572+HLOOKUP($DR$5,$J$2:$Y$8,4,FALSE)*VLOOKUP($AC572,$B$32:$G$45,MATCH($AD572,$B$33:$G$33,0),FALSE)+HLOOKUP($DR$5,$J$2:$Y$8,5,FALSE)*VLOOKUP($AC572,$B$47:$G$60,MATCH($AD572,$B$48:$G$48,0),FALSE),"N/A")</f>
        <v>45.6</v>
      </c>
      <c r="DU572" s="16" t="str">
        <f>IF(DV572&gt;0, "true", "false")</f>
        <v>false</v>
      </c>
      <c r="DV572" s="76">
        <f>AT572</f>
        <v>0</v>
      </c>
    </row>
    <row r="573" spans="27:126" x14ac:dyDescent="0.35">
      <c r="AA573" s="74" t="s">
        <v>114</v>
      </c>
      <c r="AB573" s="73" t="str">
        <f t="shared" si="1406"/>
        <v>-</v>
      </c>
      <c r="AC573" s="23" t="s">
        <v>11</v>
      </c>
      <c r="AD573" s="40" t="s">
        <v>3</v>
      </c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47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76"/>
      <c r="CN573" s="16"/>
      <c r="CO573" s="16"/>
      <c r="CP573" s="16"/>
      <c r="CQ573" s="16"/>
      <c r="CR573" s="76"/>
      <c r="CS573" s="16"/>
      <c r="CT573" s="16"/>
      <c r="CU573" s="16"/>
      <c r="CV573" s="16"/>
      <c r="CW573" s="76"/>
      <c r="CX573" s="16"/>
      <c r="CY573" s="16"/>
      <c r="CZ573" s="16"/>
      <c r="DA573" s="16"/>
      <c r="DB573" s="76"/>
      <c r="DC573" s="16"/>
      <c r="DD573" s="16"/>
      <c r="DE573" s="16"/>
      <c r="DF573" s="16"/>
      <c r="DG573" s="76"/>
      <c r="DH573" s="16"/>
      <c r="DI573" s="16"/>
      <c r="DJ573" s="16"/>
      <c r="DK573" s="16"/>
      <c r="DL573" s="76"/>
      <c r="DM573" s="16"/>
      <c r="DN573" s="16"/>
      <c r="DO573" s="16"/>
      <c r="DP573" s="16"/>
      <c r="DQ573" s="76"/>
      <c r="DR573" s="16"/>
      <c r="DS573" s="16"/>
      <c r="DT573" s="16"/>
      <c r="DU573" s="16"/>
      <c r="DV573" s="76"/>
    </row>
    <row r="574" spans="27:126" x14ac:dyDescent="0.35">
      <c r="AA574" s="74">
        <v>1.5</v>
      </c>
      <c r="AB574" s="73">
        <f t="shared" si="1406"/>
        <v>19.499999999999751</v>
      </c>
      <c r="AC574" s="23" t="s">
        <v>12</v>
      </c>
      <c r="AD574" s="40" t="s">
        <v>3</v>
      </c>
      <c r="AE574" s="16">
        <f>[2]gamma_Schätzung_Corr_Poll!E132</f>
        <v>38</v>
      </c>
      <c r="AF574" s="16">
        <f>[2]gamma_Schätzung_Corr_Poll!E133</f>
        <v>38.200000000000003</v>
      </c>
      <c r="AG574" s="16">
        <f>[2]gamma_Schätzung_Corr_Poll!E134</f>
        <v>45.6</v>
      </c>
      <c r="AH574" s="16">
        <f>[2]gamma_Schätzung_Corr_Poll!E130</f>
        <v>0.996</v>
      </c>
      <c r="AI574" s="16">
        <f>[2]gamma_Schätzung_Corr_Poll!F132</f>
        <v>38</v>
      </c>
      <c r="AJ574" s="16">
        <f>[2]gamma_Schätzung_Corr_Poll!F133</f>
        <v>38.299999999999997</v>
      </c>
      <c r="AK574" s="16">
        <f>[2]gamma_Schätzung_Corr_Poll!F134</f>
        <v>45.6</v>
      </c>
      <c r="AL574" s="16">
        <f>[2]gamma_Schätzung_Corr_Poll!F130</f>
        <v>0.96533333333333338</v>
      </c>
      <c r="AM574" s="16">
        <f>[2]gamma_Schätzung_Corr_Poll!G132</f>
        <v>38</v>
      </c>
      <c r="AN574" s="16">
        <f>[2]gamma_Schätzung_Corr_Poll!G133</f>
        <v>38.299999999999997</v>
      </c>
      <c r="AO574" s="16">
        <f>[2]gamma_Schätzung_Corr_Poll!G134</f>
        <v>45.6</v>
      </c>
      <c r="AP574" s="16">
        <f>[2]gamma_Schätzung_Corr_Poll!G130</f>
        <v>0.96799999999999997</v>
      </c>
      <c r="AQ574" s="16">
        <f>[2]gamma_Schätzung_Corr_Poll!H132</f>
        <v>38</v>
      </c>
      <c r="AR574" s="16">
        <f>[2]gamma_Schätzung_Corr_Poll!H133</f>
        <v>45.6</v>
      </c>
      <c r="AS574" s="16">
        <f>[2]gamma_Schätzung_Corr_Poll!H134</f>
        <v>45.6</v>
      </c>
      <c r="AT574" s="16">
        <f>[2]gamma_Schätzung_Corr_Poll!H130</f>
        <v>0</v>
      </c>
      <c r="AU574" s="16">
        <f>IF(ISNUMBER($AE574),IF(OR(HLOOKUP($AU$5,$I$2:$Y$8,4,FALSE)=1,HLOOKUP($AU$5,$I$2:$Y$8,5,FALSE)=1,),HLOOKUP($AU$5,$I$2:$Y$8,4,FALSE)*VLOOKUP($AC574,$B$32:$G$45,MATCH($AD574,$B$33:$G$33,0),FALSE)+HLOOKUP($AU$5,$I$2:$Y$8,5,FALSE)*VLOOKUP($AC574,$B$47:$G$60,MATCH($AD574,$B$48:$G$48,0),FALSE)+$AE574,$AE574),"N/A")</f>
        <v>38</v>
      </c>
      <c r="AV574" s="16">
        <f>IF(ISNUMBER($AF574),$AF574*SQRT(SUMSQ(HLOOKUP($AU$5,$J$2:$Y$8,2,FALSE)*VLOOKUP($AC574,$B$2:$G$15,MATCH($AD574,$B$3:$G$3,0),FALSE),HLOOKUP($AU$5,$J$2:$Y$8,3,FALSE)*VLOOKUP($AC574,$B$17:$G$30,MATCH($AD574,$B$18:$G$18,0),FALSE),HLOOKUP($AU$5,$J$2:$Y$8,6,FALSE)))+HLOOKUP($AU$5,$J$2:$Y$8,4,FALSE)*VLOOKUP($AC574,$B$32:$G$45,MATCH($AD574,$B$33:$G$33,0),FALSE)+HLOOKUP($AU$5,$J$2:$Y$8,5,FALSE)*VLOOKUP($AC574,$B$47:$G$60,MATCH($AD574,$B$48:$G$48,0),FALSE),"N/A")</f>
        <v>38.200000000000003</v>
      </c>
      <c r="AW574" s="16">
        <f>IF(ISNUMBER($AG574),IF(OR(HLOOKUP($AU$5,$I$2:$Y$8,4,FALSE)=1,HLOOKUP($AU$5,$I$2:$Y$8,5,FALSE)=1,),HLOOKUP($AU$5,$I$2:$Y$8,4,FALSE)*VLOOKUP($AC574,$B$32:$G$45,MATCH($AD574,$B$33:$G$33,0),FALSE)+HLOOKUP($AU$5,$I$2:$Y$8,5,FALSE)*VLOOKUP($AC574,$B$47:$G$60,MATCH($AD574,$B$48:$G$48,0),FALSE)+$AG574,$AG574),"N/A")</f>
        <v>45.6</v>
      </c>
      <c r="AX574" s="47" t="str">
        <f>IF(AY574&gt;0, "true", "false")</f>
        <v>true</v>
      </c>
      <c r="AY574" s="16">
        <f>AH574</f>
        <v>0.996</v>
      </c>
      <c r="AZ574" s="16">
        <f>IF(ISNUMBER($AE574),IF(OR(HLOOKUP($AZ$5,$I$2:$Y$8,4,FALSE)=1,HLOOKUP($AZ$5,$I$2:$Y$8,5,FALSE)=1,),HLOOKUP($AZ$5,$I$2:$Y$8,4,FALSE)*VLOOKUP($AC574,$B$32:$G$45,MATCH($AD574,$B$33:$G$33,0),FALSE)+HLOOKUP($AZ$5,$I$2:$Y$8,5,FALSE)*VLOOKUP($AC574,$B$47:$G$60,MATCH($AD574,$B$48:$G$48,0),FALSE)+$AE574,$AE574),"N/A")</f>
        <v>38</v>
      </c>
      <c r="BA574" s="16">
        <f>IF(ISNUMBER($AF574),$AF574*SQRT(SUMSQ(HLOOKUP($AZ$5,$J$2:$Y$8,2,FALSE)*VLOOKUP($AC574,$B$2:$G$15,MATCH($AD574,$B$3:$G$3,0),FALSE),HLOOKUP($AZ$5,$J$2:$Y$8,3,FALSE)*VLOOKUP($AC574,$B$17:$G$30,MATCH($AD574,$B$18:$G$18,0),FALSE),HLOOKUP($AZ$5,$J$2:$Y$8,6,FALSE)))+HLOOKUP($AZ$5,$J$2:$Y$8,4,FALSE)*VLOOKUP($AC574,$B$32:$G$45,MATCH($AD574,$B$33:$G$33,0),FALSE)+HLOOKUP($AZ$5,$J$2:$Y$8,5,FALSE)*VLOOKUP($AC574,$B$47:$G$60,MATCH($AD574,$B$48:$G$48,0),FALSE),"N/A")</f>
        <v>38.200000000000003</v>
      </c>
      <c r="BB574" s="16">
        <f>IF(ISNUMBER($AG574),IF(OR(HLOOKUP($AZ$5,$I$2:$Y$8,4,FALSE)=1,HLOOKUP($AZ$5,$I$2:$Y$8,5,FALSE)=1,),HLOOKUP($AZ$5,$I$2:$Y$8,4,FALSE)*VLOOKUP($AC574,$B$32:$G$45,MATCH($AD574,$B$33:$G$33,0),FALSE)+HLOOKUP($AZ$5,$I$2:$Y$8,5,FALSE)*VLOOKUP($AC574,$B$47:$G$60,MATCH($AD574,$B$48:$G$48,0),FALSE)+$AG574,$AG574),"N/A")</f>
        <v>45.6</v>
      </c>
      <c r="BC574" s="16" t="str">
        <f>IF(BD574&gt;0, "true", "false")</f>
        <v>true</v>
      </c>
      <c r="BD574" s="16">
        <f>AH574</f>
        <v>0.996</v>
      </c>
      <c r="BE574" s="16">
        <f>IF(ISNUMBER($AE574),IF(OR(HLOOKUP($BE$5,$I$2:$Y$8,4,FALSE)=1,HLOOKUP($BE$5,$I$2:$Y$8,5,FALSE)=1,),HLOOKUP($BE$5,$I$2:$Y$8,4,FALSE)*VLOOKUP($AC574,$B$32:$G$45,MATCH($AD574,$B$33:$G$33,0),FALSE)+HLOOKUP($AU$5,$I$2:$Y$8,5,FALSE)*VLOOKUP($AC574,$B$47:$G$60,MATCH($AD574,$B$48:$G$48,0),FALSE)+$AE574,$AE574),"N/A")</f>
        <v>38</v>
      </c>
      <c r="BF574" s="16">
        <f>IF(ISNUMBER($AF574),$AF574*SQRT(SUMSQ(HLOOKUP($BE$5,$J$2:$Y$8,2,FALSE)*VLOOKUP($AC574,$B$2:$G$15,MATCH($AD574,$B$3:$G$3,0),FALSE),HLOOKUP($BE$5,$J$2:$Y$8,3,FALSE)*VLOOKUP($AC574,$B$17:$G$30,MATCH($AD574,$B$18:$G$18,0),FALSE),HLOOKUP($BE$5,$J$2:$Y$8,6,FALSE)))+HLOOKUP($BE$5,$J$2:$Y$8,4,FALSE)*VLOOKUP($AC574,$B$32:$G$45,MATCH($AD574,$B$33:$G$33,0),FALSE)+HLOOKUP($BE$5,$J$2:$Y$8,5,FALSE)*VLOOKUP($AC574,$B$47:$G$60,MATCH($AD574,$B$48:$G$48,0),FALSE),"N/A")</f>
        <v>38.200000000000003</v>
      </c>
      <c r="BG574" s="16">
        <f>IF(ISNUMBER($AG574),IF(OR(HLOOKUP($BE$5,$I$2:$Y$8,4,FALSE)=1,HLOOKUP($BE$5,$I$2:$Y$8,5,FALSE)=1,),HLOOKUP($BE$5,$I$2:$Y$8,4,FALSE)*VLOOKUP($AC574,$B$32:$G$45,MATCH($AD574,$B$33:$G$33,0),FALSE)+HLOOKUP($BE$5,$I$2:$Y$8,5,FALSE)*VLOOKUP($AC574,$B$47:$G$60,MATCH($AD574,$B$48:$G$48,0),FALSE)+$AG574,$AG574),"N/A")</f>
        <v>45.6</v>
      </c>
      <c r="BH574" s="16" t="str">
        <f>IF(BI574&gt;0, "true", "false")</f>
        <v>true</v>
      </c>
      <c r="BI574" s="16">
        <f>AH574</f>
        <v>0.996</v>
      </c>
      <c r="BJ574" s="16">
        <f>IF(ISNUMBER($AE574),IF(OR(HLOOKUP($BJ$5,$I$2:$Y$8,4,FALSE)=1,HLOOKUP($BJ$5,$I$2:$Y$8,5,FALSE)=1,),HLOOKUP($BJ$5,$I$2:$Y$8,4,FALSE)*VLOOKUP($AC574,$B$32:$G$45,MATCH($AD574,$B$33:$G$33,0),FALSE)+HLOOKUP($BJ$5,$I$2:$Y$8,5,FALSE)*VLOOKUP($AC574,$B$47:$G$60,MATCH($AD574,$B$48:$G$48,0),FALSE)+$AE574,$AE574),"N/A")</f>
        <v>38</v>
      </c>
      <c r="BK574" s="16">
        <f>IF(ISNUMBER($AF574),$AF574*SQRT(SUMSQ(HLOOKUP($BJ$5,$J$2:$Y$8,2,FALSE)*VLOOKUP($AC574,$B$2:$G$15,MATCH($AD574,$B$3:$G$3,0),FALSE),HLOOKUP($BJ$5,$J$2:$Y$8,3,FALSE)*VLOOKUP($AC574,$B$17:$G$30,MATCH($AD574,$B$18:$G$18,0),FALSE),HLOOKUP($BJ$5,$J$2:$Y$8,6,FALSE)))+HLOOKUP($BJ$5,$J$2:$Y$8,4,FALSE)*VLOOKUP($AC574,$B$32:$G$45,MATCH($AD574,$B$33:$G$33,0),FALSE)+HLOOKUP($BJ$5,$J$2:$Y$8,5,FALSE)*VLOOKUP($AC574,$B$47:$G$60,MATCH($AD574,$B$48:$G$48,0),FALSE),"N/A")</f>
        <v>38.200000000000003</v>
      </c>
      <c r="BL574" s="16">
        <f>IF(ISNUMBER($AG574),IF(OR(HLOOKUP($BJ$5,$I$2:$Y$8,4,FALSE)=1,HLOOKUP($BJ$5,$I$2:$Y$8,5,FALSE)=1,),HLOOKUP($BJ$5,$I$2:$Y$8,4,FALSE)*VLOOKUP($AC574,$B$32:$G$45,MATCH($AD574,$B$33:$G$33,0),FALSE)+HLOOKUP($BJ$5,$I$2:$Y$8,5,FALSE)*VLOOKUP($AC574,$B$47:$G$60,MATCH($AD574,$B$48:$G$48,0),FALSE)+$AG574,$AG574),"N/A")</f>
        <v>45.6</v>
      </c>
      <c r="BM574" s="16" t="str">
        <f>IF(BN574&gt;0, "true", "false")</f>
        <v>true</v>
      </c>
      <c r="BN574" s="16">
        <f>AH574</f>
        <v>0.996</v>
      </c>
      <c r="BO574" s="16">
        <f>IF(ISNUMBER($AI574),$AI574+HLOOKUP($BO$5,$J$2:$Y$8,4,FALSE)*VLOOKUP($AC574,$B$32:$G$45,MATCH($AD574,$B$33:$G$33,0),FALSE)+HLOOKUP($BO$5,$J$2:$Y$8,5,FALSE)*VLOOKUP($AC574,$B$47:$G$60,MATCH($AD574,$B$48:$G$48,0),FALSE),"N/A")</f>
        <v>38</v>
      </c>
      <c r="BP574" s="16">
        <f>IF(ISNUMBER($AJ574),$AJ574+HLOOKUP($BO$5,$J$2:$Y$8,4,FALSE)*VLOOKUP($AC574,$B$32:$G$45,MATCH($AD574,$B$33:$G$33,0),FALSE)+HLOOKUP($BO$5,$J$2:$Y$8,5,FALSE)*VLOOKUP($AC574,$B$47:$G$60,MATCH($AD574,$B$48:$G$48,0),FALSE),"N/A")</f>
        <v>38.299999999999997</v>
      </c>
      <c r="BQ574" s="16">
        <f>IF(ISNUMBER($AK574),$AK574+HLOOKUP($BO$5,$J$2:$Y$8,4,FALSE)*VLOOKUP($AC574,$B$32:$G$45,MATCH($AD574,$B$33:$G$33,0),FALSE)+HLOOKUP($BO$5,$J$2:$Y$8,5,FALSE)*VLOOKUP($AC574,$B$47:$G$60,MATCH($AD574,$B$48:$G$48,0),FALSE),"N/A")</f>
        <v>45.6</v>
      </c>
      <c r="BR574" s="16" t="str">
        <f>IF(BS574&gt;0, "true", "false")</f>
        <v>true</v>
      </c>
      <c r="BS574" s="16">
        <f>AL574</f>
        <v>0.96533333333333338</v>
      </c>
      <c r="BT574" s="16">
        <f>IF(ISNUMBER($AI574),$AI574+HLOOKUP($BT$5,$J$2:$Y$8,4,FALSE)*VLOOKUP($AC574,$B$32:$G$45,MATCH($AD574,$B$33:$G$33,0),FALSE)+HLOOKUP($BT$5,$J$2:$Y$8,5,FALSE)*VLOOKUP($AC574,$B$47:$G$60,MATCH($AD574,$B$48:$G$48,0),FALSE),"N/A")</f>
        <v>38</v>
      </c>
      <c r="BU574" s="16">
        <f>IF(ISNUMBER($AJ574),$AJ574+HLOOKUP($BT$5,$J$2:$Y$8,4,FALSE)*VLOOKUP($AC574,$B$32:$G$45,MATCH($AD574,$B$33:$G$33,0),FALSE)+HLOOKUP($BT$5,$J$2:$Y$8,5,FALSE)*VLOOKUP($AC574,$B$47:$G$60,MATCH($AD574,$B$48:$G$48,0),FALSE),"N/A")</f>
        <v>38.299999999999997</v>
      </c>
      <c r="BV574" s="16">
        <f>IF(ISNUMBER($AK574),$AK574+HLOOKUP($BT$5,$J$2:$Y$8,4,FALSE)*VLOOKUP($AC574,$B$32:$G$45,MATCH($AD574,$B$33:$G$33,0),FALSE)+HLOOKUP($BT$5,$J$2:$Y$8,5,FALSE)*VLOOKUP($AC574,$B$47:$G$60,MATCH($AD574,$B$48:$G$48,0),FALSE),"N/A")</f>
        <v>45.6</v>
      </c>
      <c r="BW574" s="16" t="str">
        <f>IF(BX574&gt;0, "true", "false")</f>
        <v>true</v>
      </c>
      <c r="BX574" s="16">
        <f>AL574</f>
        <v>0.96533333333333338</v>
      </c>
      <c r="BY574" s="16">
        <f>IF(ISNUMBER($AI574),$AI574+HLOOKUP($BY$5,$J$2:$Y$8,4,FALSE)*VLOOKUP($AC574,$B$32:$G$45,MATCH($AD574,$B$33:$G$33,0),FALSE)+HLOOKUP($BY$5,$J$2:$Y$8,5,FALSE)*VLOOKUP($AC574,$B$47:$G$60,MATCH($AD574,$B$48:$G$48,0),FALSE),"N/A")</f>
        <v>38</v>
      </c>
      <c r="BZ574" s="16">
        <f>IF(ISNUMBER($AJ574),$AJ574+HLOOKUP($BY$5,$J$2:$Y$8,4,FALSE)*VLOOKUP($AC574,$B$32:$G$45,MATCH($AD574,$B$33:$G$33,0),FALSE)+HLOOKUP($BY$5,$J$2:$Y$8,5,FALSE)*VLOOKUP($AC574,$B$47:$G$60,MATCH($AD574,$B$48:$G$48,0),FALSE),"N/A")</f>
        <v>38.299999999999997</v>
      </c>
      <c r="CA574" s="16">
        <f>IF(ISNUMBER($AK574),$AK574+HLOOKUP($BY$5,$J$2:$Y$8,4,FALSE)*VLOOKUP($AC574,$B$32:$G$45,MATCH($AD574,$B$33:$G$33,0),FALSE)+HLOOKUP($BY$5,$J$2:$Y$8,5,FALSE)*VLOOKUP($AC574,$B$47:$G$60,MATCH($AD574,$B$48:$G$48,0),FALSE),"N/A")</f>
        <v>45.6</v>
      </c>
      <c r="CB574" s="16" t="str">
        <f>IF(CC574&gt;0, "true", "false")</f>
        <v>true</v>
      </c>
      <c r="CC574" s="16">
        <f>AL574</f>
        <v>0.96533333333333338</v>
      </c>
      <c r="CD574" s="16">
        <f>IF(ISNUMBER($AI574),$AI574+HLOOKUP($CD$5,$J$2:$Y$8,4,FALSE)*VLOOKUP($AC574,$B$32:$G$45,MATCH($AD574,$B$33:$G$33,0),FALSE)+HLOOKUP($CD$5,$J$2:$Y$8,5,FALSE)*VLOOKUP($AC574,$B$47:$G$60,MATCH($AD574,$B$48:$G$48,0),FALSE),"N/A")</f>
        <v>38</v>
      </c>
      <c r="CE574" s="16">
        <f>IF(ISNUMBER($AJ574),$AJ574+HLOOKUP($CD$5,$J$2:$Y$8,4,FALSE)*VLOOKUP($AC574,$B$32:$G$45,MATCH($AD574,$B$33:$G$33,0),FALSE)+HLOOKUP($CD$5,$J$2:$Y$8,5,FALSE)*VLOOKUP($AC574,$B$47:$G$60,MATCH($AD574,$B$48:$G$48,0),FALSE),"N/A")</f>
        <v>38.299999999999997</v>
      </c>
      <c r="CF574" s="16">
        <f>IF(ISNUMBER($AK574),$AK574+HLOOKUP($CD$5,$J$2:$Y$8,4,FALSE)*VLOOKUP($AC574,$B$32:$G$45,MATCH($AD574,$B$33:$G$33,0),FALSE)+HLOOKUP($CD$5,$J$2:$Y$8,5,FALSE)*VLOOKUP($AC574,$B$47:$G$60,MATCH($AD574,$B$48:$G$48,0),FALSE),"N/A")</f>
        <v>45.6</v>
      </c>
      <c r="CG574" s="16" t="str">
        <f>IF(CH574&gt;0, "true", "false")</f>
        <v>true</v>
      </c>
      <c r="CH574" s="16">
        <f>AL574</f>
        <v>0.96533333333333338</v>
      </c>
      <c r="CI574" s="16">
        <f>IF(ISNUMBER($AM574),$AM574+HLOOKUP($CI$5,$J$2:$Y$8,4,FALSE)*VLOOKUP($AC574,$B$32:$G$45,MATCH($AD574,$B$33:$G$33,0),FALSE)+HLOOKUP($CI$5,$J$2:$Y$8,5,FALSE)*VLOOKUP($AC574,$B$47:$G$60,MATCH($AD574,$B$48:$G$48,0),FALSE),"N/A")</f>
        <v>38</v>
      </c>
      <c r="CJ574" s="16">
        <f>IF(ISNUMBER($AN574),$AN574+HLOOKUP($CI$5,$J$2:$Y$8,4,FALSE)*VLOOKUP($AC574,$B$32:$G$45,MATCH($AD574,$B$33:$G$33,0),FALSE)+HLOOKUP($CI$5,$J$2:$Y$8,5,FALSE)*VLOOKUP($AC574,$B$47:$G$60,MATCH($AD574,$B$48:$G$48,0),FALSE),"N/A")</f>
        <v>38.299999999999997</v>
      </c>
      <c r="CK574" s="16">
        <f>IF(ISNUMBER($AO574),$AO574+HLOOKUP($CI$5,$J$2:$Y$8,4,FALSE)*VLOOKUP($AC574,$B$32:$G$45,MATCH($AD574,$B$33:$G$33,0),FALSE)+HLOOKUP($CI$5,$J$2:$Y$8,5,FALSE)*VLOOKUP($AC574,$B$47:$G$60,MATCH($AD574,$B$48:$G$48,0),FALSE),"N/A")</f>
        <v>45.6</v>
      </c>
      <c r="CL574" s="16" t="str">
        <f>IF(CM574&gt;0, "true", "false")</f>
        <v>true</v>
      </c>
      <c r="CM574" s="76">
        <f>AP574</f>
        <v>0.96799999999999997</v>
      </c>
      <c r="CN574" s="16">
        <f>IF(ISNUMBER($AM574),$AM574+HLOOKUP($CN$5,$J$2:$Y$8,4,FALSE)*VLOOKUP($AC574,$B$32:$G$45,MATCH($AD574,$B$33:$G$33,0),FALSE)+HLOOKUP($CN$5,$J$2:$Y$8,5,FALSE)*VLOOKUP($AC574,$B$47:$G$60,MATCH($AD574,$B$48:$G$48,0),FALSE),"N/A")</f>
        <v>38</v>
      </c>
      <c r="CO574" s="16">
        <f>IF(ISNUMBER($AN574),$AN574+HLOOKUP($CN$5,$J$2:$Y$8,4,FALSE)*VLOOKUP($AC574,$B$32:$G$45,MATCH($AD574,$B$33:$G$33,0),FALSE)+HLOOKUP($CN$5,$J$2:$Y$8,5,FALSE)*VLOOKUP($AC574,$B$47:$G$60,MATCH($AD574,$B$48:$G$48,0),FALSE),"N/A")</f>
        <v>38.299999999999997</v>
      </c>
      <c r="CP574" s="16">
        <f>IF(ISNUMBER($AO574),$AO574+HLOOKUP($CN$5,$J$2:$Y$8,4,FALSE)*VLOOKUP($AC574,$B$32:$G$45,MATCH($AD574,$B$33:$G$33,0),FALSE)+HLOOKUP($CN$5,$J$2:$Y$8,5,FALSE)*VLOOKUP($AC574,$B$47:$G$60,MATCH($AD574,$B$48:$G$48,0),FALSE),"N/A")</f>
        <v>45.6</v>
      </c>
      <c r="CQ574" s="16" t="str">
        <f>IF(CR574&gt;0, "true", "false")</f>
        <v>true</v>
      </c>
      <c r="CR574" s="76">
        <f>AP574</f>
        <v>0.96799999999999997</v>
      </c>
      <c r="CS574" s="16">
        <f>IF(ISNUMBER($AM574),$AM574+HLOOKUP($CS$5,$J$2:$Y$8,4,FALSE)*VLOOKUP($AC574,$B$32:$G$45,MATCH($AD574,$B$33:$G$33,0),FALSE)+HLOOKUP($CS$5,$J$2:$Y$8,5,FALSE)*VLOOKUP($AC574,$B$47:$G$60,MATCH($AD574,$B$48:$G$48,0),FALSE),"N/A")</f>
        <v>38</v>
      </c>
      <c r="CT574" s="16">
        <f>IF(ISNUMBER($AN574),$AN574+HLOOKUP($CS$5,$J$2:$Y$8,4,FALSE)*VLOOKUP($AC574,$B$32:$G$45,MATCH($AD574,$B$33:$G$33,0),FALSE)+HLOOKUP($CS$5,$J$2:$Y$8,5,FALSE)*VLOOKUP($AC574,$B$47:$G$60,MATCH($AD574,$B$48:$G$48,0),FALSE),"N/A")</f>
        <v>38.299999999999997</v>
      </c>
      <c r="CU574" s="16">
        <f>IF(ISNUMBER($AO574),$AO574+HLOOKUP($CS$5,$J$2:$Y$8,4,FALSE)*VLOOKUP($AC574,$B$32:$G$45,MATCH($AD574,$B$33:$G$33,0),FALSE)+HLOOKUP($CS$5,$J$2:$Y$8,5,FALSE)*VLOOKUP($AC574,$B$47:$G$60,MATCH($AD574,$B$48:$G$48,0),FALSE),"N/A")</f>
        <v>45.6</v>
      </c>
      <c r="CV574" s="16" t="str">
        <f>IF(CW574&gt;0, "true", "false")</f>
        <v>true</v>
      </c>
      <c r="CW574" s="76">
        <f>AP574</f>
        <v>0.96799999999999997</v>
      </c>
      <c r="CX574" s="16">
        <f>IF(ISNUMBER($AM574),$AM574+HLOOKUP($CX$5,$J$2:$Y$8,4,FALSE)*VLOOKUP($AC574,$B$32:$G$45,MATCH($AD574,$B$33:$G$33,0),FALSE)+HLOOKUP($CX$5,$J$2:$Y$8,5,FALSE)*VLOOKUP($AC574,$B$47:$G$60,MATCH($AD574,$B$48:$G$48,0),FALSE),"N/A")</f>
        <v>38</v>
      </c>
      <c r="CY574" s="16">
        <f>IF(ISNUMBER($AN574),$AN574+HLOOKUP($CX$5,$J$2:$Y$8,4,FALSE)*VLOOKUP($AC574,$B$32:$G$45,MATCH($AD574,$B$33:$G$33,0),FALSE)+HLOOKUP($CX$5,$J$2:$Y$8,5,FALSE)*VLOOKUP($AC574,$B$47:$G$60,MATCH($AD574,$B$48:$G$48,0),FALSE),"N/A")</f>
        <v>38.299999999999997</v>
      </c>
      <c r="CZ574" s="16">
        <f>IF(ISNUMBER($AO574),$AO574+HLOOKUP($CX$5,$J$2:$Y$8,4,FALSE)*VLOOKUP($AC574,$B$32:$G$45,MATCH($AD574,$B$33:$G$33,0),FALSE)+HLOOKUP($CX$5,$J$2:$Y$8,5,FALSE)*VLOOKUP($AC574,$B$47:$G$60,MATCH($AD574,$B$48:$G$48,0),FALSE),"N/A")</f>
        <v>45.6</v>
      </c>
      <c r="DA574" s="16" t="str">
        <f>IF(DB574&gt;0, "true", "false")</f>
        <v>true</v>
      </c>
      <c r="DB574" s="76">
        <f>AP574</f>
        <v>0.96799999999999997</v>
      </c>
      <c r="DC574" s="16">
        <f>IF(ISNUMBER($AQ574),$AQ574+HLOOKUP($DC$5,$J$2:$Y$8,4,FALSE)*VLOOKUP($AC574,$B$32:$G$45,MATCH($AD574,$B$33:$G$33,0),FALSE)+HLOOKUP($DC$5,$J$2:$Y$8,5,FALSE)*VLOOKUP($AC574,$B$47:$G$60,MATCH($AD574,$B$48:$G$48,0),FALSE),"N/A")</f>
        <v>38</v>
      </c>
      <c r="DD574" s="16">
        <f>IF(ISNUMBER($AR574),$AR574+HLOOKUP($DC$5,$J$2:$Y$8,4,FALSE)*VLOOKUP($AC574,$B$32:$G$45,MATCH($AD574,$B$33:$G$33,0),FALSE)+HLOOKUP($DC$5,$J$2:$Y$8,5,FALSE)*VLOOKUP($AC574,$B$47:$G$60,MATCH($AD574,$B$48:$G$48,0),FALSE),"N/A")</f>
        <v>45.6</v>
      </c>
      <c r="DE574" s="16">
        <f>IF(ISNUMBER($AS574),$AS574+HLOOKUP($DC$5,$J$2:$Y$8,4,FALSE)*VLOOKUP($AC574,$B$32:$G$45,MATCH($AD574,$B$33:$G$33,0),FALSE)+HLOOKUP($DC$5,$J$2:$Y$8,5,FALSE)*VLOOKUP($AC574,$B$47:$G$60,MATCH($AD574,$B$48:$G$48,0),FALSE),"N/A")</f>
        <v>45.6</v>
      </c>
      <c r="DF574" s="16" t="str">
        <f>IF(DG574&gt;0, "true", "false")</f>
        <v>false</v>
      </c>
      <c r="DG574" s="76">
        <f>AT574</f>
        <v>0</v>
      </c>
      <c r="DH574" s="16">
        <f>IF(ISNUMBER($AQ574),$AQ574+HLOOKUP($DH$5,$J$2:$Y$8,4,FALSE)*VLOOKUP($AC574,$B$32:$G$45,MATCH($AD574,$B$33:$G$33,0),FALSE)+HLOOKUP($DH$5,$J$2:$Y$8,5,FALSE)*VLOOKUP($AC574,$B$47:$G$60,MATCH($AD574,$B$48:$G$48,0),FALSE),"N/A")</f>
        <v>38</v>
      </c>
      <c r="DI574" s="16">
        <f>IF(ISNUMBER($AR574),$AR574+HLOOKUP($DH$5,$J$2:$Y$8,4,FALSE)*VLOOKUP($AC574,$B$32:$G$45,MATCH($AD574,$B$33:$G$33,0),FALSE)+HLOOKUP($DH$5,$J$2:$Y$8,5,FALSE)*VLOOKUP($AC574,$B$47:$G$60,MATCH($AD574,$B$48:$G$48,0),FALSE),"N/A")</f>
        <v>45.6</v>
      </c>
      <c r="DJ574" s="16">
        <f>IF(ISNUMBER($AS574),$AS574+HLOOKUP($DH$5,$J$2:$Y$8,4,FALSE)*VLOOKUP($AC574,$B$32:$G$45,MATCH($AD574,$B$33:$G$33,0),FALSE)+HLOOKUP($DH$5,$J$2:$Y$8,5,FALSE)*VLOOKUP($AC574,$B$47:$G$60,MATCH($AD574,$B$48:$G$48,0),FALSE),"N/A")</f>
        <v>45.6</v>
      </c>
      <c r="DK574" s="16" t="str">
        <f>IF(DL574&gt;0, "true", "false")</f>
        <v>false</v>
      </c>
      <c r="DL574" s="76">
        <f>AT574</f>
        <v>0</v>
      </c>
      <c r="DM574" s="16">
        <f>IF(ISNUMBER($AQ574),$AQ574+HLOOKUP($DM$5,$J$2:$Y$8,4,FALSE)*VLOOKUP($AC574,$B$32:$G$45,MATCH($AD574,$B$33:$G$33,0),FALSE)+HLOOKUP($DM$5,$J$2:$Y$8,5,FALSE)*VLOOKUP($AC574,$B$47:$G$60,MATCH($AD574,$B$48:$G$48,0),FALSE),"N/A")</f>
        <v>38</v>
      </c>
      <c r="DN574" s="16">
        <f>IF(ISNUMBER($AR574),$AR574+HLOOKUP($DM$5,$J$2:$Y$8,4,FALSE)*VLOOKUP($AC574,$B$32:$G$45,MATCH($AD574,$B$33:$G$33,0),FALSE)+HLOOKUP($DM$5,$J$2:$Y$8,5,FALSE)*VLOOKUP($AC574,$B$47:$G$60,MATCH($AD574,$B$48:$G$48,0),FALSE),"N/A")</f>
        <v>45.6</v>
      </c>
      <c r="DO574" s="16">
        <f>IF(ISNUMBER($AS574),$AS574+HLOOKUP($DM$5,$J$2:$Y$8,4,FALSE)*VLOOKUP($AC574,$B$32:$G$45,MATCH($AD574,$B$33:$G$33,0),FALSE)+HLOOKUP($DM$5,$J$2:$Y$8,5,FALSE)*VLOOKUP($AC574,$B$47:$G$60,MATCH($AD574,$B$48:$G$48,0),FALSE),"N/A")</f>
        <v>45.6</v>
      </c>
      <c r="DP574" s="16" t="str">
        <f>IF(DQ574&gt;0, "true", "false")</f>
        <v>false</v>
      </c>
      <c r="DQ574" s="76">
        <f>AT574</f>
        <v>0</v>
      </c>
      <c r="DR574" s="16">
        <f>IF(ISNUMBER($AQ574),$AQ574+HLOOKUP($DR$5,$J$2:$Y$8,4,FALSE)*VLOOKUP($AC574,$B$32:$G$45,MATCH($AD574,$B$33:$G$33,0),FALSE)+HLOOKUP($DR$5,$J$2:$Y$8,5,FALSE)*VLOOKUP($AC574,$B$47:$G$60,MATCH($AD574,$B$48:$G$48,0),FALSE),"N/A")</f>
        <v>38</v>
      </c>
      <c r="DS574" s="16">
        <f>IF(ISNUMBER($AR574),$AR574+HLOOKUP($DR$5,$J$2:$Y$8,4,FALSE)*VLOOKUP($AC574,$B$32:$G$45,MATCH($AD574,$B$33:$G$33,0),FALSE)+HLOOKUP($DR$5,$J$2:$Y$8,5,FALSE)*VLOOKUP($AC574,$B$47:$G$60,MATCH($AD574,$B$48:$G$48,0),FALSE),"N/A")</f>
        <v>45.6</v>
      </c>
      <c r="DT574" s="16">
        <f>IF(ISNUMBER($AS574),$AS574+HLOOKUP($DR$5,$J$2:$Y$8,4,FALSE)*VLOOKUP($AC574,$B$32:$G$45,MATCH($AD574,$B$33:$G$33,0),FALSE)+HLOOKUP($DR$5,$J$2:$Y$8,5,FALSE)*VLOOKUP($AC574,$B$47:$G$60,MATCH($AD574,$B$48:$G$48,0),FALSE),"N/A")</f>
        <v>45.6</v>
      </c>
      <c r="DU574" s="16" t="str">
        <f>IF(DV574&gt;0, "true", "false")</f>
        <v>false</v>
      </c>
      <c r="DV574" s="76">
        <f>AT574</f>
        <v>0</v>
      </c>
    </row>
    <row r="575" spans="27:126" x14ac:dyDescent="0.35">
      <c r="AA575" s="74">
        <v>1.5</v>
      </c>
      <c r="AB575" s="73">
        <f t="shared" si="1406"/>
        <v>6.6290322580645125</v>
      </c>
      <c r="AC575" s="23" t="s">
        <v>13</v>
      </c>
      <c r="AD575" s="40" t="s">
        <v>3</v>
      </c>
      <c r="AE575" s="16">
        <f>[2]gamma_Schätzung_Corr_Poll!E151</f>
        <v>38</v>
      </c>
      <c r="AF575" s="16">
        <f>[2]gamma_Schätzung_Corr_Poll!E152</f>
        <v>41.1</v>
      </c>
      <c r="AG575" s="16">
        <f>[2]gamma_Schätzung_Corr_Poll!E153</f>
        <v>76</v>
      </c>
      <c r="AH575" s="16">
        <f>[2]gamma_Schätzung_Corr_Poll!E149</f>
        <v>0.998</v>
      </c>
      <c r="AI575" s="16">
        <f>[2]gamma_Schätzung_Corr_Poll!F151</f>
        <v>38</v>
      </c>
      <c r="AJ575" s="16">
        <f>[2]gamma_Schätzung_Corr_Poll!F152</f>
        <v>42.2</v>
      </c>
      <c r="AK575" s="16">
        <f>[2]gamma_Schätzung_Corr_Poll!F153</f>
        <v>76</v>
      </c>
      <c r="AL575" s="16">
        <f>[2]gamma_Schätzung_Corr_Poll!F149</f>
        <v>0.97199999999999998</v>
      </c>
      <c r="AM575" s="16">
        <f>[2]gamma_Schätzung_Corr_Poll!G151</f>
        <v>38</v>
      </c>
      <c r="AN575" s="16">
        <f>[2]gamma_Schätzung_Corr_Poll!G152</f>
        <v>42.9</v>
      </c>
      <c r="AO575" s="16">
        <f>[2]gamma_Schätzung_Corr_Poll!G153</f>
        <v>76</v>
      </c>
      <c r="AP575" s="16">
        <f>[2]gamma_Schätzung_Corr_Poll!G149</f>
        <v>0.96519999999999995</v>
      </c>
      <c r="AQ575" s="16">
        <f>[2]gamma_Schätzung_Corr_Poll!H151</f>
        <v>38</v>
      </c>
      <c r="AR575" s="16">
        <f>[2]gamma_Schätzung_Corr_Poll!H152</f>
        <v>76</v>
      </c>
      <c r="AS575" s="16">
        <f>[2]gamma_Schätzung_Corr_Poll!H153</f>
        <v>76</v>
      </c>
      <c r="AT575" s="16">
        <f>[2]gamma_Schätzung_Corr_Poll!H149</f>
        <v>0</v>
      </c>
      <c r="AU575" s="16">
        <f>IF(ISNUMBER($AE575),IF(OR(HLOOKUP($AU$5,$I$2:$Y$8,4,FALSE)=1,HLOOKUP($AU$5,$I$2:$Y$8,5,FALSE)=1,),HLOOKUP($AU$5,$I$2:$Y$8,4,FALSE)*VLOOKUP($AC575,$B$32:$G$45,MATCH($AD575,$B$33:$G$33,0),FALSE)+HLOOKUP($AU$5,$I$2:$Y$8,5,FALSE)*VLOOKUP($AC575,$B$47:$G$60,MATCH($AD575,$B$48:$G$48,0),FALSE)+$AE575,$AE575),"N/A")</f>
        <v>38</v>
      </c>
      <c r="AV575" s="16">
        <f>IF(ISNUMBER($AF575),$AF575*SQRT(SUMSQ(HLOOKUP($AU$5,$J$2:$Y$8,2,FALSE)*VLOOKUP($AC575,$B$2:$G$15,MATCH($AD575,$B$3:$G$3,0),FALSE),HLOOKUP($AU$5,$J$2:$Y$8,3,FALSE)*VLOOKUP($AC575,$B$17:$G$30,MATCH($AD575,$B$18:$G$18,0),FALSE),HLOOKUP($AU$5,$J$2:$Y$8,6,FALSE)))+HLOOKUP($AU$5,$J$2:$Y$8,4,FALSE)*VLOOKUP($AC575,$B$32:$G$45,MATCH($AD575,$B$33:$G$33,0),FALSE)+HLOOKUP($AU$5,$J$2:$Y$8,5,FALSE)*VLOOKUP($AC575,$B$47:$G$60,MATCH($AD575,$B$48:$G$48,0),FALSE),"N/A")</f>
        <v>41.1</v>
      </c>
      <c r="AW575" s="16">
        <f>IF(ISNUMBER($AG575),IF(OR(HLOOKUP($AU$5,$I$2:$Y$8,4,FALSE)=1,HLOOKUP($AU$5,$I$2:$Y$8,5,FALSE)=1,),HLOOKUP($AU$5,$I$2:$Y$8,4,FALSE)*VLOOKUP($AC575,$B$32:$G$45,MATCH($AD575,$B$33:$G$33,0),FALSE)+HLOOKUP($AU$5,$I$2:$Y$8,5,FALSE)*VLOOKUP($AC575,$B$47:$G$60,MATCH($AD575,$B$48:$G$48,0),FALSE)+$AG575,$AG575),"N/A")</f>
        <v>76</v>
      </c>
      <c r="AX575" s="47" t="str">
        <f>IF(AY575&gt;0, "true", "false")</f>
        <v>true</v>
      </c>
      <c r="AY575" s="16">
        <f>AH575</f>
        <v>0.998</v>
      </c>
      <c r="AZ575" s="16">
        <f>IF(ISNUMBER($AE575),IF(OR(HLOOKUP($AZ$5,$I$2:$Y$8,4,FALSE)=1,HLOOKUP($AZ$5,$I$2:$Y$8,5,FALSE)=1,),HLOOKUP($AZ$5,$I$2:$Y$8,4,FALSE)*VLOOKUP($AC575,$B$32:$G$45,MATCH($AD575,$B$33:$G$33,0),FALSE)+HLOOKUP($AZ$5,$I$2:$Y$8,5,FALSE)*VLOOKUP($AC575,$B$47:$G$60,MATCH($AD575,$B$48:$G$48,0),FALSE)+$AE575,$AE575),"N/A")</f>
        <v>38</v>
      </c>
      <c r="BA575" s="16">
        <f>IF(ISNUMBER($AF575),$AF575*SQRT(SUMSQ(HLOOKUP($AZ$5,$J$2:$Y$8,2,FALSE)*VLOOKUP($AC575,$B$2:$G$15,MATCH($AD575,$B$3:$G$3,0),FALSE),HLOOKUP($AZ$5,$J$2:$Y$8,3,FALSE)*VLOOKUP($AC575,$B$17:$G$30,MATCH($AD575,$B$18:$G$18,0),FALSE),HLOOKUP($AZ$5,$J$2:$Y$8,6,FALSE)))+HLOOKUP($AZ$5,$J$2:$Y$8,4,FALSE)*VLOOKUP($AC575,$B$32:$G$45,MATCH($AD575,$B$33:$G$33,0),FALSE)+HLOOKUP($AZ$5,$J$2:$Y$8,5,FALSE)*VLOOKUP($AC575,$B$47:$G$60,MATCH($AD575,$B$48:$G$48,0),FALSE),"N/A")</f>
        <v>41.1</v>
      </c>
      <c r="BB575" s="16">
        <f>IF(ISNUMBER($AG575),IF(OR(HLOOKUP($AZ$5,$I$2:$Y$8,4,FALSE)=1,HLOOKUP($AZ$5,$I$2:$Y$8,5,FALSE)=1,),HLOOKUP($AZ$5,$I$2:$Y$8,4,FALSE)*VLOOKUP($AC575,$B$32:$G$45,MATCH($AD575,$B$33:$G$33,0),FALSE)+HLOOKUP($AZ$5,$I$2:$Y$8,5,FALSE)*VLOOKUP($AC575,$B$47:$G$60,MATCH($AD575,$B$48:$G$48,0),FALSE)+$AG575,$AG575),"N/A")</f>
        <v>76</v>
      </c>
      <c r="BC575" s="16" t="str">
        <f>IF(BD575&gt;0, "true", "false")</f>
        <v>true</v>
      </c>
      <c r="BD575" s="16">
        <f>AH575</f>
        <v>0.998</v>
      </c>
      <c r="BE575" s="16">
        <f>IF(ISNUMBER($AE575),IF(OR(HLOOKUP($BE$5,$I$2:$Y$8,4,FALSE)=1,HLOOKUP($BE$5,$I$2:$Y$8,5,FALSE)=1,),HLOOKUP($BE$5,$I$2:$Y$8,4,FALSE)*VLOOKUP($AC575,$B$32:$G$45,MATCH($AD575,$B$33:$G$33,0),FALSE)+HLOOKUP($AU$5,$I$2:$Y$8,5,FALSE)*VLOOKUP($AC575,$B$47:$G$60,MATCH($AD575,$B$48:$G$48,0),FALSE)+$AE575,$AE575),"N/A")</f>
        <v>38</v>
      </c>
      <c r="BF575" s="16">
        <f>IF(ISNUMBER($AF575),$AF575*SQRT(SUMSQ(HLOOKUP($BE$5,$J$2:$Y$8,2,FALSE)*VLOOKUP($AC575,$B$2:$G$15,MATCH($AD575,$B$3:$G$3,0),FALSE),HLOOKUP($BE$5,$J$2:$Y$8,3,FALSE)*VLOOKUP($AC575,$B$17:$G$30,MATCH($AD575,$B$18:$G$18,0),FALSE),HLOOKUP($BE$5,$J$2:$Y$8,6,FALSE)))+HLOOKUP($BE$5,$J$2:$Y$8,4,FALSE)*VLOOKUP($AC575,$B$32:$G$45,MATCH($AD575,$B$33:$G$33,0),FALSE)+HLOOKUP($BE$5,$J$2:$Y$8,5,FALSE)*VLOOKUP($AC575,$B$47:$G$60,MATCH($AD575,$B$48:$G$48,0),FALSE),"N/A")</f>
        <v>41.1</v>
      </c>
      <c r="BG575" s="16">
        <f>IF(ISNUMBER($AG575),IF(OR(HLOOKUP($BE$5,$I$2:$Y$8,4,FALSE)=1,HLOOKUP($BE$5,$I$2:$Y$8,5,FALSE)=1,),HLOOKUP($BE$5,$I$2:$Y$8,4,FALSE)*VLOOKUP($AC575,$B$32:$G$45,MATCH($AD575,$B$33:$G$33,0),FALSE)+HLOOKUP($BE$5,$I$2:$Y$8,5,FALSE)*VLOOKUP($AC575,$B$47:$G$60,MATCH($AD575,$B$48:$G$48,0),FALSE)+$AG575,$AG575),"N/A")</f>
        <v>76</v>
      </c>
      <c r="BH575" s="16" t="str">
        <f>IF(BI575&gt;0, "true", "false")</f>
        <v>true</v>
      </c>
      <c r="BI575" s="16">
        <f>AH575</f>
        <v>0.998</v>
      </c>
      <c r="BJ575" s="16">
        <f>IF(ISNUMBER($AE575),IF(OR(HLOOKUP($BJ$5,$I$2:$Y$8,4,FALSE)=1,HLOOKUP($BJ$5,$I$2:$Y$8,5,FALSE)=1,),HLOOKUP($BJ$5,$I$2:$Y$8,4,FALSE)*VLOOKUP($AC575,$B$32:$G$45,MATCH($AD575,$B$33:$G$33,0),FALSE)+HLOOKUP($BJ$5,$I$2:$Y$8,5,FALSE)*VLOOKUP($AC575,$B$47:$G$60,MATCH($AD575,$B$48:$G$48,0),FALSE)+$AE575,$AE575),"N/A")</f>
        <v>38</v>
      </c>
      <c r="BK575" s="16">
        <f>IF(ISNUMBER($AF575),$AF575*SQRT(SUMSQ(HLOOKUP($BJ$5,$J$2:$Y$8,2,FALSE)*VLOOKUP($AC575,$B$2:$G$15,MATCH($AD575,$B$3:$G$3,0),FALSE),HLOOKUP($BJ$5,$J$2:$Y$8,3,FALSE)*VLOOKUP($AC575,$B$17:$G$30,MATCH($AD575,$B$18:$G$18,0),FALSE),HLOOKUP($BJ$5,$J$2:$Y$8,6,FALSE)))+HLOOKUP($BJ$5,$J$2:$Y$8,4,FALSE)*VLOOKUP($AC575,$B$32:$G$45,MATCH($AD575,$B$33:$G$33,0),FALSE)+HLOOKUP($BJ$5,$J$2:$Y$8,5,FALSE)*VLOOKUP($AC575,$B$47:$G$60,MATCH($AD575,$B$48:$G$48,0),FALSE),"N/A")</f>
        <v>41.1</v>
      </c>
      <c r="BL575" s="16">
        <f>IF(ISNUMBER($AG575),IF(OR(HLOOKUP($BJ$5,$I$2:$Y$8,4,FALSE)=1,HLOOKUP($BJ$5,$I$2:$Y$8,5,FALSE)=1,),HLOOKUP($BJ$5,$I$2:$Y$8,4,FALSE)*VLOOKUP($AC575,$B$32:$G$45,MATCH($AD575,$B$33:$G$33,0),FALSE)+HLOOKUP($BJ$5,$I$2:$Y$8,5,FALSE)*VLOOKUP($AC575,$B$47:$G$60,MATCH($AD575,$B$48:$G$48,0),FALSE)+$AG575,$AG575),"N/A")</f>
        <v>76</v>
      </c>
      <c r="BM575" s="16" t="str">
        <f>IF(BN575&gt;0, "true", "false")</f>
        <v>true</v>
      </c>
      <c r="BN575" s="16">
        <f>AH575</f>
        <v>0.998</v>
      </c>
      <c r="BO575" s="16">
        <f>IF(ISNUMBER($AI575),$AI575+HLOOKUP($BO$5,$J$2:$Y$8,4,FALSE)*VLOOKUP($AC575,$B$32:$G$45,MATCH($AD575,$B$33:$G$33,0),FALSE)+HLOOKUP($BO$5,$J$2:$Y$8,5,FALSE)*VLOOKUP($AC575,$B$47:$G$60,MATCH($AD575,$B$48:$G$48,0),FALSE),"N/A")</f>
        <v>38</v>
      </c>
      <c r="BP575" s="16">
        <f>IF(ISNUMBER($AJ575),$AJ575+HLOOKUP($BO$5,$J$2:$Y$8,4,FALSE)*VLOOKUP($AC575,$B$32:$G$45,MATCH($AD575,$B$33:$G$33,0),FALSE)+HLOOKUP($BO$5,$J$2:$Y$8,5,FALSE)*VLOOKUP($AC575,$B$47:$G$60,MATCH($AD575,$B$48:$G$48,0),FALSE),"N/A")</f>
        <v>42.2</v>
      </c>
      <c r="BQ575" s="16">
        <f>IF(ISNUMBER($AK575),$AK575+HLOOKUP($BO$5,$J$2:$Y$8,4,FALSE)*VLOOKUP($AC575,$B$32:$G$45,MATCH($AD575,$B$33:$G$33,0),FALSE)+HLOOKUP($BO$5,$J$2:$Y$8,5,FALSE)*VLOOKUP($AC575,$B$47:$G$60,MATCH($AD575,$B$48:$G$48,0),FALSE),"N/A")</f>
        <v>76</v>
      </c>
      <c r="BR575" s="16" t="str">
        <f>IF(BS575&gt;0, "true", "false")</f>
        <v>true</v>
      </c>
      <c r="BS575" s="16">
        <f>AL575</f>
        <v>0.97199999999999998</v>
      </c>
      <c r="BT575" s="16">
        <f>IF(ISNUMBER($AI575),$AI575+HLOOKUP($BT$5,$J$2:$Y$8,4,FALSE)*VLOOKUP($AC575,$B$32:$G$45,MATCH($AD575,$B$33:$G$33,0),FALSE)+HLOOKUP($BT$5,$J$2:$Y$8,5,FALSE)*VLOOKUP($AC575,$B$47:$G$60,MATCH($AD575,$B$48:$G$48,0),FALSE),"N/A")</f>
        <v>38</v>
      </c>
      <c r="BU575" s="16">
        <f>IF(ISNUMBER($AJ575),$AJ575+HLOOKUP($BT$5,$J$2:$Y$8,4,FALSE)*VLOOKUP($AC575,$B$32:$G$45,MATCH($AD575,$B$33:$G$33,0),FALSE)+HLOOKUP($BT$5,$J$2:$Y$8,5,FALSE)*VLOOKUP($AC575,$B$47:$G$60,MATCH($AD575,$B$48:$G$48,0),FALSE),"N/A")</f>
        <v>42.2</v>
      </c>
      <c r="BV575" s="16">
        <f>IF(ISNUMBER($AK575),$AK575+HLOOKUP($BT$5,$J$2:$Y$8,4,FALSE)*VLOOKUP($AC575,$B$32:$G$45,MATCH($AD575,$B$33:$G$33,0),FALSE)+HLOOKUP($BT$5,$J$2:$Y$8,5,FALSE)*VLOOKUP($AC575,$B$47:$G$60,MATCH($AD575,$B$48:$G$48,0),FALSE),"N/A")</f>
        <v>76</v>
      </c>
      <c r="BW575" s="16" t="str">
        <f>IF(BX575&gt;0, "true", "false")</f>
        <v>true</v>
      </c>
      <c r="BX575" s="16">
        <f>AL575</f>
        <v>0.97199999999999998</v>
      </c>
      <c r="BY575" s="16">
        <f>IF(ISNUMBER($AI575),$AI575+HLOOKUP($BY$5,$J$2:$Y$8,4,FALSE)*VLOOKUP($AC575,$B$32:$G$45,MATCH($AD575,$B$33:$G$33,0),FALSE)+HLOOKUP($BY$5,$J$2:$Y$8,5,FALSE)*VLOOKUP($AC575,$B$47:$G$60,MATCH($AD575,$B$48:$G$48,0),FALSE),"N/A")</f>
        <v>38</v>
      </c>
      <c r="BZ575" s="16">
        <f>IF(ISNUMBER($AJ575),$AJ575+HLOOKUP($BY$5,$J$2:$Y$8,4,FALSE)*VLOOKUP($AC575,$B$32:$G$45,MATCH($AD575,$B$33:$G$33,0),FALSE)+HLOOKUP($BY$5,$J$2:$Y$8,5,FALSE)*VLOOKUP($AC575,$B$47:$G$60,MATCH($AD575,$B$48:$G$48,0),FALSE),"N/A")</f>
        <v>42.2</v>
      </c>
      <c r="CA575" s="16">
        <f>IF(ISNUMBER($AK575),$AK575+HLOOKUP($BY$5,$J$2:$Y$8,4,FALSE)*VLOOKUP($AC575,$B$32:$G$45,MATCH($AD575,$B$33:$G$33,0),FALSE)+HLOOKUP($BY$5,$J$2:$Y$8,5,FALSE)*VLOOKUP($AC575,$B$47:$G$60,MATCH($AD575,$B$48:$G$48,0),FALSE),"N/A")</f>
        <v>76</v>
      </c>
      <c r="CB575" s="16" t="str">
        <f>IF(CC575&gt;0, "true", "false")</f>
        <v>true</v>
      </c>
      <c r="CC575" s="16">
        <f>AL575</f>
        <v>0.97199999999999998</v>
      </c>
      <c r="CD575" s="16">
        <f>IF(ISNUMBER($AI575),$AI575+HLOOKUP($CD$5,$J$2:$Y$8,4,FALSE)*VLOOKUP($AC575,$B$32:$G$45,MATCH($AD575,$B$33:$G$33,0),FALSE)+HLOOKUP($CD$5,$J$2:$Y$8,5,FALSE)*VLOOKUP($AC575,$B$47:$G$60,MATCH($AD575,$B$48:$G$48,0),FALSE),"N/A")</f>
        <v>38</v>
      </c>
      <c r="CE575" s="16">
        <f>IF(ISNUMBER($AJ575),$AJ575+HLOOKUP($CD$5,$J$2:$Y$8,4,FALSE)*VLOOKUP($AC575,$B$32:$G$45,MATCH($AD575,$B$33:$G$33,0),FALSE)+HLOOKUP($CD$5,$J$2:$Y$8,5,FALSE)*VLOOKUP($AC575,$B$47:$G$60,MATCH($AD575,$B$48:$G$48,0),FALSE),"N/A")</f>
        <v>42.2</v>
      </c>
      <c r="CF575" s="16">
        <f>IF(ISNUMBER($AK575),$AK575+HLOOKUP($CD$5,$J$2:$Y$8,4,FALSE)*VLOOKUP($AC575,$B$32:$G$45,MATCH($AD575,$B$33:$G$33,0),FALSE)+HLOOKUP($CD$5,$J$2:$Y$8,5,FALSE)*VLOOKUP($AC575,$B$47:$G$60,MATCH($AD575,$B$48:$G$48,0),FALSE),"N/A")</f>
        <v>76</v>
      </c>
      <c r="CG575" s="16" t="str">
        <f>IF(CH575&gt;0, "true", "false")</f>
        <v>true</v>
      </c>
      <c r="CH575" s="16">
        <f>AL575</f>
        <v>0.97199999999999998</v>
      </c>
      <c r="CI575" s="16">
        <f>IF(ISNUMBER($AM575),$AM575+HLOOKUP($CI$5,$J$2:$Y$8,4,FALSE)*VLOOKUP($AC575,$B$32:$G$45,MATCH($AD575,$B$33:$G$33,0),FALSE)+HLOOKUP($CI$5,$J$2:$Y$8,5,FALSE)*VLOOKUP($AC575,$B$47:$G$60,MATCH($AD575,$B$48:$G$48,0),FALSE),"N/A")</f>
        <v>38</v>
      </c>
      <c r="CJ575" s="16">
        <f>IF(ISNUMBER($AN575),$AN575+HLOOKUP($CI$5,$J$2:$Y$8,4,FALSE)*VLOOKUP($AC575,$B$32:$G$45,MATCH($AD575,$B$33:$G$33,0),FALSE)+HLOOKUP($CI$5,$J$2:$Y$8,5,FALSE)*VLOOKUP($AC575,$B$47:$G$60,MATCH($AD575,$B$48:$G$48,0),FALSE),"N/A")</f>
        <v>42.9</v>
      </c>
      <c r="CK575" s="16">
        <f>IF(ISNUMBER($AO575),$AO575+HLOOKUP($CI$5,$J$2:$Y$8,4,FALSE)*VLOOKUP($AC575,$B$32:$G$45,MATCH($AD575,$B$33:$G$33,0),FALSE)+HLOOKUP($CI$5,$J$2:$Y$8,5,FALSE)*VLOOKUP($AC575,$B$47:$G$60,MATCH($AD575,$B$48:$G$48,0),FALSE),"N/A")</f>
        <v>76</v>
      </c>
      <c r="CL575" s="16" t="str">
        <f>IF(CM575&gt;0, "true", "false")</f>
        <v>true</v>
      </c>
      <c r="CM575" s="76">
        <f>AP575</f>
        <v>0.96519999999999995</v>
      </c>
      <c r="CN575" s="16">
        <f>IF(ISNUMBER($AM575),$AM575+HLOOKUP($CN$5,$J$2:$Y$8,4,FALSE)*VLOOKUP($AC575,$B$32:$G$45,MATCH($AD575,$B$33:$G$33,0),FALSE)+HLOOKUP($CN$5,$J$2:$Y$8,5,FALSE)*VLOOKUP($AC575,$B$47:$G$60,MATCH($AD575,$B$48:$G$48,0),FALSE),"N/A")</f>
        <v>38</v>
      </c>
      <c r="CO575" s="16">
        <f>IF(ISNUMBER($AN575),$AN575+HLOOKUP($CN$5,$J$2:$Y$8,4,FALSE)*VLOOKUP($AC575,$B$32:$G$45,MATCH($AD575,$B$33:$G$33,0),FALSE)+HLOOKUP($CN$5,$J$2:$Y$8,5,FALSE)*VLOOKUP($AC575,$B$47:$G$60,MATCH($AD575,$B$48:$G$48,0),FALSE),"N/A")</f>
        <v>42.9</v>
      </c>
      <c r="CP575" s="16">
        <f>IF(ISNUMBER($AO575),$AO575+HLOOKUP($CN$5,$J$2:$Y$8,4,FALSE)*VLOOKUP($AC575,$B$32:$G$45,MATCH($AD575,$B$33:$G$33,0),FALSE)+HLOOKUP($CN$5,$J$2:$Y$8,5,FALSE)*VLOOKUP($AC575,$B$47:$G$60,MATCH($AD575,$B$48:$G$48,0),FALSE),"N/A")</f>
        <v>76</v>
      </c>
      <c r="CQ575" s="16" t="str">
        <f>IF(CR575&gt;0, "true", "false")</f>
        <v>true</v>
      </c>
      <c r="CR575" s="76">
        <f>AP575</f>
        <v>0.96519999999999995</v>
      </c>
      <c r="CS575" s="16">
        <f>IF(ISNUMBER($AM575),$AM575+HLOOKUP($CS$5,$J$2:$Y$8,4,FALSE)*VLOOKUP($AC575,$B$32:$G$45,MATCH($AD575,$B$33:$G$33,0),FALSE)+HLOOKUP($CS$5,$J$2:$Y$8,5,FALSE)*VLOOKUP($AC575,$B$47:$G$60,MATCH($AD575,$B$48:$G$48,0),FALSE),"N/A")</f>
        <v>38</v>
      </c>
      <c r="CT575" s="16">
        <f>IF(ISNUMBER($AN575),$AN575+HLOOKUP($CS$5,$J$2:$Y$8,4,FALSE)*VLOOKUP($AC575,$B$32:$G$45,MATCH($AD575,$B$33:$G$33,0),FALSE)+HLOOKUP($CS$5,$J$2:$Y$8,5,FALSE)*VLOOKUP($AC575,$B$47:$G$60,MATCH($AD575,$B$48:$G$48,0),FALSE),"N/A")</f>
        <v>42.9</v>
      </c>
      <c r="CU575" s="16">
        <f>IF(ISNUMBER($AO575),$AO575+HLOOKUP($CS$5,$J$2:$Y$8,4,FALSE)*VLOOKUP($AC575,$B$32:$G$45,MATCH($AD575,$B$33:$G$33,0),FALSE)+HLOOKUP($CS$5,$J$2:$Y$8,5,FALSE)*VLOOKUP($AC575,$B$47:$G$60,MATCH($AD575,$B$48:$G$48,0),FALSE),"N/A")</f>
        <v>76</v>
      </c>
      <c r="CV575" s="16" t="str">
        <f>IF(CW575&gt;0, "true", "false")</f>
        <v>true</v>
      </c>
      <c r="CW575" s="76">
        <f>AP575</f>
        <v>0.96519999999999995</v>
      </c>
      <c r="CX575" s="16">
        <f>IF(ISNUMBER($AM575),$AM575+HLOOKUP($CX$5,$J$2:$Y$8,4,FALSE)*VLOOKUP($AC575,$B$32:$G$45,MATCH($AD575,$B$33:$G$33,0),FALSE)+HLOOKUP($CX$5,$J$2:$Y$8,5,FALSE)*VLOOKUP($AC575,$B$47:$G$60,MATCH($AD575,$B$48:$G$48,0),FALSE),"N/A")</f>
        <v>38</v>
      </c>
      <c r="CY575" s="16">
        <f>IF(ISNUMBER($AN575),$AN575+HLOOKUP($CX$5,$J$2:$Y$8,4,FALSE)*VLOOKUP($AC575,$B$32:$G$45,MATCH($AD575,$B$33:$G$33,0),FALSE)+HLOOKUP($CX$5,$J$2:$Y$8,5,FALSE)*VLOOKUP($AC575,$B$47:$G$60,MATCH($AD575,$B$48:$G$48,0),FALSE),"N/A")</f>
        <v>42.9</v>
      </c>
      <c r="CZ575" s="16">
        <f>IF(ISNUMBER($AO575),$AO575+HLOOKUP($CX$5,$J$2:$Y$8,4,FALSE)*VLOOKUP($AC575,$B$32:$G$45,MATCH($AD575,$B$33:$G$33,0),FALSE)+HLOOKUP($CX$5,$J$2:$Y$8,5,FALSE)*VLOOKUP($AC575,$B$47:$G$60,MATCH($AD575,$B$48:$G$48,0),FALSE),"N/A")</f>
        <v>76</v>
      </c>
      <c r="DA575" s="16" t="str">
        <f>IF(DB575&gt;0, "true", "false")</f>
        <v>true</v>
      </c>
      <c r="DB575" s="76">
        <f>AP575</f>
        <v>0.96519999999999995</v>
      </c>
      <c r="DC575" s="16">
        <f>IF(ISNUMBER($AQ575),$AQ575+HLOOKUP($DC$5,$J$2:$Y$8,4,FALSE)*VLOOKUP($AC575,$B$32:$G$45,MATCH($AD575,$B$33:$G$33,0),FALSE)+HLOOKUP($DC$5,$J$2:$Y$8,5,FALSE)*VLOOKUP($AC575,$B$47:$G$60,MATCH($AD575,$B$48:$G$48,0),FALSE),"N/A")</f>
        <v>38</v>
      </c>
      <c r="DD575" s="16">
        <f>IF(ISNUMBER($AR575),$AR575+HLOOKUP($DC$5,$J$2:$Y$8,4,FALSE)*VLOOKUP($AC575,$B$32:$G$45,MATCH($AD575,$B$33:$G$33,0),FALSE)+HLOOKUP($DC$5,$J$2:$Y$8,5,FALSE)*VLOOKUP($AC575,$B$47:$G$60,MATCH($AD575,$B$48:$G$48,0),FALSE),"N/A")</f>
        <v>76</v>
      </c>
      <c r="DE575" s="16">
        <f>IF(ISNUMBER($AS575),$AS575+HLOOKUP($DC$5,$J$2:$Y$8,4,FALSE)*VLOOKUP($AC575,$B$32:$G$45,MATCH($AD575,$B$33:$G$33,0),FALSE)+HLOOKUP($DC$5,$J$2:$Y$8,5,FALSE)*VLOOKUP($AC575,$B$47:$G$60,MATCH($AD575,$B$48:$G$48,0),FALSE),"N/A")</f>
        <v>76</v>
      </c>
      <c r="DF575" s="16" t="str">
        <f>IF(DG575&gt;0, "true", "false")</f>
        <v>false</v>
      </c>
      <c r="DG575" s="76">
        <f>AT575</f>
        <v>0</v>
      </c>
      <c r="DH575" s="16">
        <f>IF(ISNUMBER($AQ575),$AQ575+HLOOKUP($DH$5,$J$2:$Y$8,4,FALSE)*VLOOKUP($AC575,$B$32:$G$45,MATCH($AD575,$B$33:$G$33,0),FALSE)+HLOOKUP($DH$5,$J$2:$Y$8,5,FALSE)*VLOOKUP($AC575,$B$47:$G$60,MATCH($AD575,$B$48:$G$48,0),FALSE),"N/A")</f>
        <v>38</v>
      </c>
      <c r="DI575" s="16">
        <f>IF(ISNUMBER($AR575),$AR575+HLOOKUP($DH$5,$J$2:$Y$8,4,FALSE)*VLOOKUP($AC575,$B$32:$G$45,MATCH($AD575,$B$33:$G$33,0),FALSE)+HLOOKUP($DH$5,$J$2:$Y$8,5,FALSE)*VLOOKUP($AC575,$B$47:$G$60,MATCH($AD575,$B$48:$G$48,0),FALSE),"N/A")</f>
        <v>76</v>
      </c>
      <c r="DJ575" s="16">
        <f>IF(ISNUMBER($AS575),$AS575+HLOOKUP($DH$5,$J$2:$Y$8,4,FALSE)*VLOOKUP($AC575,$B$32:$G$45,MATCH($AD575,$B$33:$G$33,0),FALSE)+HLOOKUP($DH$5,$J$2:$Y$8,5,FALSE)*VLOOKUP($AC575,$B$47:$G$60,MATCH($AD575,$B$48:$G$48,0),FALSE),"N/A")</f>
        <v>76</v>
      </c>
      <c r="DK575" s="16" t="str">
        <f>IF(DL575&gt;0, "true", "false")</f>
        <v>false</v>
      </c>
      <c r="DL575" s="76">
        <f>AT575</f>
        <v>0</v>
      </c>
      <c r="DM575" s="16">
        <f>IF(ISNUMBER($AQ575),$AQ575+HLOOKUP($DM$5,$J$2:$Y$8,4,FALSE)*VLOOKUP($AC575,$B$32:$G$45,MATCH($AD575,$B$33:$G$33,0),FALSE)+HLOOKUP($DM$5,$J$2:$Y$8,5,FALSE)*VLOOKUP($AC575,$B$47:$G$60,MATCH($AD575,$B$48:$G$48,0),FALSE),"N/A")</f>
        <v>38</v>
      </c>
      <c r="DN575" s="16">
        <f>IF(ISNUMBER($AR575),$AR575+HLOOKUP($DM$5,$J$2:$Y$8,4,FALSE)*VLOOKUP($AC575,$B$32:$G$45,MATCH($AD575,$B$33:$G$33,0),FALSE)+HLOOKUP($DM$5,$J$2:$Y$8,5,FALSE)*VLOOKUP($AC575,$B$47:$G$60,MATCH($AD575,$B$48:$G$48,0),FALSE),"N/A")</f>
        <v>76</v>
      </c>
      <c r="DO575" s="16">
        <f>IF(ISNUMBER($AS575),$AS575+HLOOKUP($DM$5,$J$2:$Y$8,4,FALSE)*VLOOKUP($AC575,$B$32:$G$45,MATCH($AD575,$B$33:$G$33,0),FALSE)+HLOOKUP($DM$5,$J$2:$Y$8,5,FALSE)*VLOOKUP($AC575,$B$47:$G$60,MATCH($AD575,$B$48:$G$48,0),FALSE),"N/A")</f>
        <v>76</v>
      </c>
      <c r="DP575" s="16" t="str">
        <f>IF(DQ575&gt;0, "true", "false")</f>
        <v>false</v>
      </c>
      <c r="DQ575" s="76">
        <f>AT575</f>
        <v>0</v>
      </c>
      <c r="DR575" s="16">
        <f>IF(ISNUMBER($AQ575),$AQ575+HLOOKUP($DR$5,$J$2:$Y$8,4,FALSE)*VLOOKUP($AC575,$B$32:$G$45,MATCH($AD575,$B$33:$G$33,0),FALSE)+HLOOKUP($DR$5,$J$2:$Y$8,5,FALSE)*VLOOKUP($AC575,$B$47:$G$60,MATCH($AD575,$B$48:$G$48,0),FALSE),"N/A")</f>
        <v>38</v>
      </c>
      <c r="DS575" s="16">
        <f>IF(ISNUMBER($AR575),$AR575+HLOOKUP($DR$5,$J$2:$Y$8,4,FALSE)*VLOOKUP($AC575,$B$32:$G$45,MATCH($AD575,$B$33:$G$33,0),FALSE)+HLOOKUP($DR$5,$J$2:$Y$8,5,FALSE)*VLOOKUP($AC575,$B$47:$G$60,MATCH($AD575,$B$48:$G$48,0),FALSE),"N/A")</f>
        <v>76</v>
      </c>
      <c r="DT575" s="16">
        <f>IF(ISNUMBER($AS575),$AS575+HLOOKUP($DR$5,$J$2:$Y$8,4,FALSE)*VLOOKUP($AC575,$B$32:$G$45,MATCH($AD575,$B$33:$G$33,0),FALSE)+HLOOKUP($DR$5,$J$2:$Y$8,5,FALSE)*VLOOKUP($AC575,$B$47:$G$60,MATCH($AD575,$B$48:$G$48,0),FALSE),"N/A")</f>
        <v>76</v>
      </c>
      <c r="DU575" s="16" t="str">
        <f>IF(DV575&gt;0, "true", "false")</f>
        <v>false</v>
      </c>
      <c r="DV575" s="76">
        <f>AT575</f>
        <v>0</v>
      </c>
    </row>
    <row r="576" spans="27:126" x14ac:dyDescent="0.35">
      <c r="AA576" s="74">
        <v>1.5</v>
      </c>
      <c r="AB576" s="73">
        <f t="shared" si="1406"/>
        <v>7.4090909090909118</v>
      </c>
      <c r="AC576" s="23" t="s">
        <v>14</v>
      </c>
      <c r="AD576" s="40" t="s">
        <v>3</v>
      </c>
      <c r="AE576" s="16">
        <f>[2]gamma_Schätzung_Corr_Poll!E173</f>
        <v>64</v>
      </c>
      <c r="AF576" s="16">
        <f>[2]gamma_Schätzung_Corr_Poll!E174</f>
        <v>67.3</v>
      </c>
      <c r="AG576" s="16">
        <f>[2]gamma_Schätzung_Corr_Poll!E175</f>
        <v>109.6</v>
      </c>
      <c r="AH576" s="16">
        <f>[2]gamma_Schätzung_Corr_Poll!E171</f>
        <v>0.99560000000000004</v>
      </c>
      <c r="AI576" s="16">
        <f>[2]gamma_Schätzung_Corr_Poll!F173</f>
        <v>64</v>
      </c>
      <c r="AJ576" s="16">
        <f>[2]gamma_Schätzung_Corr_Poll!F174</f>
        <v>68.900000000000006</v>
      </c>
      <c r="AK576" s="16">
        <f>[2]gamma_Schätzung_Corr_Poll!F175</f>
        <v>109.6</v>
      </c>
      <c r="AL576" s="16">
        <f>[2]gamma_Schätzung_Corr_Poll!F171</f>
        <v>0.93366666666666664</v>
      </c>
      <c r="AM576" s="16">
        <f>[2]gamma_Schätzung_Corr_Poll!G173</f>
        <v>64</v>
      </c>
      <c r="AN576" s="16">
        <f>[2]gamma_Schätzung_Corr_Poll!G174</f>
        <v>68.099999999999994</v>
      </c>
      <c r="AO576" s="16">
        <f>[2]gamma_Schätzung_Corr_Poll!G175</f>
        <v>109.6</v>
      </c>
      <c r="AP576" s="16">
        <f>[2]gamma_Schätzung_Corr_Poll!G171</f>
        <v>0.92800000000000005</v>
      </c>
      <c r="AQ576" s="16">
        <f>[2]gamma_Schätzung_Corr_Poll!H173</f>
        <v>64</v>
      </c>
      <c r="AR576" s="16">
        <f>[2]gamma_Schätzung_Corr_Poll!H174</f>
        <v>109.6</v>
      </c>
      <c r="AS576" s="16">
        <f>[2]gamma_Schätzung_Corr_Poll!H175</f>
        <v>109.6</v>
      </c>
      <c r="AT576" s="16">
        <f>[2]gamma_Schätzung_Corr_Poll!H171</f>
        <v>0</v>
      </c>
      <c r="AU576" s="16">
        <f>IF(ISNUMBER($AE576),IF(OR(HLOOKUP($AU$5,$I$2:$Y$8,4,FALSE)=1,HLOOKUP($AU$5,$I$2:$Y$8,5,FALSE)=1,),HLOOKUP($AU$5,$I$2:$Y$8,4,FALSE)*VLOOKUP($AC576,$B$32:$G$45,MATCH($AD576,$B$33:$G$33,0),FALSE)+HLOOKUP($AU$5,$I$2:$Y$8,5,FALSE)*VLOOKUP($AC576,$B$47:$G$60,MATCH($AD576,$B$48:$G$48,0),FALSE)+$AE576,$AE576),"N/A")</f>
        <v>64</v>
      </c>
      <c r="AV576" s="16">
        <f>IF(ISNUMBER($AF576),$AF576*SQRT(SUMSQ(HLOOKUP($AU$5,$J$2:$Y$8,2,FALSE)*VLOOKUP($AC576,$B$2:$G$15,MATCH($AD576,$B$3:$G$3,0),FALSE),HLOOKUP($AU$5,$J$2:$Y$8,3,FALSE)*VLOOKUP($AC576,$B$17:$G$30,MATCH($AD576,$B$18:$G$18,0),FALSE),HLOOKUP($AU$5,$J$2:$Y$8,6,FALSE)))+HLOOKUP($AU$5,$J$2:$Y$8,4,FALSE)*VLOOKUP($AC576,$B$32:$G$45,MATCH($AD576,$B$33:$G$33,0),FALSE)+HLOOKUP($AU$5,$J$2:$Y$8,5,FALSE)*VLOOKUP($AC576,$B$47:$G$60,MATCH($AD576,$B$48:$G$48,0),FALSE),"N/A")</f>
        <v>67.3</v>
      </c>
      <c r="AW576" s="16">
        <f>IF(ISNUMBER($AG576),IF(OR(HLOOKUP($AU$5,$I$2:$Y$8,4,FALSE)=1,HLOOKUP($AU$5,$I$2:$Y$8,5,FALSE)=1,),HLOOKUP($AU$5,$I$2:$Y$8,4,FALSE)*VLOOKUP($AC576,$B$32:$G$45,MATCH($AD576,$B$33:$G$33,0),FALSE)+HLOOKUP($AU$5,$I$2:$Y$8,5,FALSE)*VLOOKUP($AC576,$B$47:$G$60,MATCH($AD576,$B$48:$G$48,0),FALSE)+$AG576,$AG576),"N/A")</f>
        <v>109.6</v>
      </c>
      <c r="AX576" s="47" t="str">
        <f>IF(AY576&gt;0, "true", "false")</f>
        <v>true</v>
      </c>
      <c r="AY576" s="16">
        <f>AH576</f>
        <v>0.99560000000000004</v>
      </c>
      <c r="AZ576" s="16">
        <f>IF(ISNUMBER($AE576),IF(OR(HLOOKUP($AZ$5,$I$2:$Y$8,4,FALSE)=1,HLOOKUP($AZ$5,$I$2:$Y$8,5,FALSE)=1,),HLOOKUP($AZ$5,$I$2:$Y$8,4,FALSE)*VLOOKUP($AC576,$B$32:$G$45,MATCH($AD576,$B$33:$G$33,0),FALSE)+HLOOKUP($AZ$5,$I$2:$Y$8,5,FALSE)*VLOOKUP($AC576,$B$47:$G$60,MATCH($AD576,$B$48:$G$48,0),FALSE)+$AE576,$AE576),"N/A")</f>
        <v>64</v>
      </c>
      <c r="BA576" s="16">
        <f>IF(ISNUMBER($AF576),$AF576*SQRT(SUMSQ(HLOOKUP($AZ$5,$J$2:$Y$8,2,FALSE)*VLOOKUP($AC576,$B$2:$G$15,MATCH($AD576,$B$3:$G$3,0),FALSE),HLOOKUP($AZ$5,$J$2:$Y$8,3,FALSE)*VLOOKUP($AC576,$B$17:$G$30,MATCH($AD576,$B$18:$G$18,0),FALSE),HLOOKUP($AZ$5,$J$2:$Y$8,6,FALSE)))+HLOOKUP($AZ$5,$J$2:$Y$8,4,FALSE)*VLOOKUP($AC576,$B$32:$G$45,MATCH($AD576,$B$33:$G$33,0),FALSE)+HLOOKUP($AZ$5,$J$2:$Y$8,5,FALSE)*VLOOKUP($AC576,$B$47:$G$60,MATCH($AD576,$B$48:$G$48,0),FALSE),"N/A")</f>
        <v>67.3</v>
      </c>
      <c r="BB576" s="16">
        <f>IF(ISNUMBER($AG576),IF(OR(HLOOKUP($AZ$5,$I$2:$Y$8,4,FALSE)=1,HLOOKUP($AZ$5,$I$2:$Y$8,5,FALSE)=1,),HLOOKUP($AZ$5,$I$2:$Y$8,4,FALSE)*VLOOKUP($AC576,$B$32:$G$45,MATCH($AD576,$B$33:$G$33,0),FALSE)+HLOOKUP($AZ$5,$I$2:$Y$8,5,FALSE)*VLOOKUP($AC576,$B$47:$G$60,MATCH($AD576,$B$48:$G$48,0),FALSE)+$AG576,$AG576),"N/A")</f>
        <v>109.6</v>
      </c>
      <c r="BC576" s="16" t="str">
        <f>IF(BD576&gt;0, "true", "false")</f>
        <v>true</v>
      </c>
      <c r="BD576" s="16">
        <f>AH576</f>
        <v>0.99560000000000004</v>
      </c>
      <c r="BE576" s="16">
        <f>IF(ISNUMBER($AE576),IF(OR(HLOOKUP($BE$5,$I$2:$Y$8,4,FALSE)=1,HLOOKUP($BE$5,$I$2:$Y$8,5,FALSE)=1,),HLOOKUP($BE$5,$I$2:$Y$8,4,FALSE)*VLOOKUP($AC576,$B$32:$G$45,MATCH($AD576,$B$33:$G$33,0),FALSE)+HLOOKUP($AU$5,$I$2:$Y$8,5,FALSE)*VLOOKUP($AC576,$B$47:$G$60,MATCH($AD576,$B$48:$G$48,0),FALSE)+$AE576,$AE576),"N/A")</f>
        <v>64</v>
      </c>
      <c r="BF576" s="16">
        <f>IF(ISNUMBER($AF576),$AF576*SQRT(SUMSQ(HLOOKUP($BE$5,$J$2:$Y$8,2,FALSE)*VLOOKUP($AC576,$B$2:$G$15,MATCH($AD576,$B$3:$G$3,0),FALSE),HLOOKUP($BE$5,$J$2:$Y$8,3,FALSE)*VLOOKUP($AC576,$B$17:$G$30,MATCH($AD576,$B$18:$G$18,0),FALSE),HLOOKUP($BE$5,$J$2:$Y$8,6,FALSE)))+HLOOKUP($BE$5,$J$2:$Y$8,4,FALSE)*VLOOKUP($AC576,$B$32:$G$45,MATCH($AD576,$B$33:$G$33,0),FALSE)+HLOOKUP($BE$5,$J$2:$Y$8,5,FALSE)*VLOOKUP($AC576,$B$47:$G$60,MATCH($AD576,$B$48:$G$48,0),FALSE),"N/A")</f>
        <v>67.3</v>
      </c>
      <c r="BG576" s="16">
        <f>IF(ISNUMBER($AG576),IF(OR(HLOOKUP($BE$5,$I$2:$Y$8,4,FALSE)=1,HLOOKUP($BE$5,$I$2:$Y$8,5,FALSE)=1,),HLOOKUP($BE$5,$I$2:$Y$8,4,FALSE)*VLOOKUP($AC576,$B$32:$G$45,MATCH($AD576,$B$33:$G$33,0),FALSE)+HLOOKUP($BE$5,$I$2:$Y$8,5,FALSE)*VLOOKUP($AC576,$B$47:$G$60,MATCH($AD576,$B$48:$G$48,0),FALSE)+$AG576,$AG576),"N/A")</f>
        <v>109.6</v>
      </c>
      <c r="BH576" s="16" t="str">
        <f>IF(BI576&gt;0, "true", "false")</f>
        <v>true</v>
      </c>
      <c r="BI576" s="16">
        <f>AH576</f>
        <v>0.99560000000000004</v>
      </c>
      <c r="BJ576" s="16">
        <f>IF(ISNUMBER($AE576),IF(OR(HLOOKUP($BJ$5,$I$2:$Y$8,4,FALSE)=1,HLOOKUP($BJ$5,$I$2:$Y$8,5,FALSE)=1,),HLOOKUP($BJ$5,$I$2:$Y$8,4,FALSE)*VLOOKUP($AC576,$B$32:$G$45,MATCH($AD576,$B$33:$G$33,0),FALSE)+HLOOKUP($BJ$5,$I$2:$Y$8,5,FALSE)*VLOOKUP($AC576,$B$47:$G$60,MATCH($AD576,$B$48:$G$48,0),FALSE)+$AE576,$AE576),"N/A")</f>
        <v>64</v>
      </c>
      <c r="BK576" s="16">
        <f>IF(ISNUMBER($AF576),$AF576*SQRT(SUMSQ(HLOOKUP($BJ$5,$J$2:$Y$8,2,FALSE)*VLOOKUP($AC576,$B$2:$G$15,MATCH($AD576,$B$3:$G$3,0),FALSE),HLOOKUP($BJ$5,$J$2:$Y$8,3,FALSE)*VLOOKUP($AC576,$B$17:$G$30,MATCH($AD576,$B$18:$G$18,0),FALSE),HLOOKUP($BJ$5,$J$2:$Y$8,6,FALSE)))+HLOOKUP($BJ$5,$J$2:$Y$8,4,FALSE)*VLOOKUP($AC576,$B$32:$G$45,MATCH($AD576,$B$33:$G$33,0),FALSE)+HLOOKUP($BJ$5,$J$2:$Y$8,5,FALSE)*VLOOKUP($AC576,$B$47:$G$60,MATCH($AD576,$B$48:$G$48,0),FALSE),"N/A")</f>
        <v>67.3</v>
      </c>
      <c r="BL576" s="16">
        <f>IF(ISNUMBER($AG576),IF(OR(HLOOKUP($BJ$5,$I$2:$Y$8,4,FALSE)=1,HLOOKUP($BJ$5,$I$2:$Y$8,5,FALSE)=1,),HLOOKUP($BJ$5,$I$2:$Y$8,4,FALSE)*VLOOKUP($AC576,$B$32:$G$45,MATCH($AD576,$B$33:$G$33,0),FALSE)+HLOOKUP($BJ$5,$I$2:$Y$8,5,FALSE)*VLOOKUP($AC576,$B$47:$G$60,MATCH($AD576,$B$48:$G$48,0),FALSE)+$AG576,$AG576),"N/A")</f>
        <v>109.6</v>
      </c>
      <c r="BM576" s="16" t="str">
        <f>IF(BN576&gt;0, "true", "false")</f>
        <v>true</v>
      </c>
      <c r="BN576" s="16">
        <f>AH576</f>
        <v>0.99560000000000004</v>
      </c>
      <c r="BO576" s="16">
        <f>IF(ISNUMBER($AI576),$AI576+HLOOKUP($BO$5,$J$2:$Y$8,4,FALSE)*VLOOKUP($AC576,$B$32:$G$45,MATCH($AD576,$B$33:$G$33,0),FALSE)+HLOOKUP($BO$5,$J$2:$Y$8,5,FALSE)*VLOOKUP($AC576,$B$47:$G$60,MATCH($AD576,$B$48:$G$48,0),FALSE),"N/A")</f>
        <v>64</v>
      </c>
      <c r="BP576" s="16">
        <f>IF(ISNUMBER($AJ576),$AJ576+HLOOKUP($BO$5,$J$2:$Y$8,4,FALSE)*VLOOKUP($AC576,$B$32:$G$45,MATCH($AD576,$B$33:$G$33,0),FALSE)+HLOOKUP($BO$5,$J$2:$Y$8,5,FALSE)*VLOOKUP($AC576,$B$47:$G$60,MATCH($AD576,$B$48:$G$48,0),FALSE),"N/A")</f>
        <v>68.900000000000006</v>
      </c>
      <c r="BQ576" s="16">
        <f>IF(ISNUMBER($AK576),$AK576+HLOOKUP($BO$5,$J$2:$Y$8,4,FALSE)*VLOOKUP($AC576,$B$32:$G$45,MATCH($AD576,$B$33:$G$33,0),FALSE)+HLOOKUP($BO$5,$J$2:$Y$8,5,FALSE)*VLOOKUP($AC576,$B$47:$G$60,MATCH($AD576,$B$48:$G$48,0),FALSE),"N/A")</f>
        <v>109.6</v>
      </c>
      <c r="BR576" s="16" t="str">
        <f>IF(BS576&gt;0, "true", "false")</f>
        <v>true</v>
      </c>
      <c r="BS576" s="16">
        <f>AL576</f>
        <v>0.93366666666666664</v>
      </c>
      <c r="BT576" s="16">
        <f>IF(ISNUMBER($AI576),$AI576+HLOOKUP($BT$5,$J$2:$Y$8,4,FALSE)*VLOOKUP($AC576,$B$32:$G$45,MATCH($AD576,$B$33:$G$33,0),FALSE)+HLOOKUP($BT$5,$J$2:$Y$8,5,FALSE)*VLOOKUP($AC576,$B$47:$G$60,MATCH($AD576,$B$48:$G$48,0),FALSE),"N/A")</f>
        <v>64</v>
      </c>
      <c r="BU576" s="16">
        <f>IF(ISNUMBER($AJ576),$AJ576+HLOOKUP($BT$5,$J$2:$Y$8,4,FALSE)*VLOOKUP($AC576,$B$32:$G$45,MATCH($AD576,$B$33:$G$33,0),FALSE)+HLOOKUP($BT$5,$J$2:$Y$8,5,FALSE)*VLOOKUP($AC576,$B$47:$G$60,MATCH($AD576,$B$48:$G$48,0),FALSE),"N/A")</f>
        <v>68.900000000000006</v>
      </c>
      <c r="BV576" s="16">
        <f>IF(ISNUMBER($AK576),$AK576+HLOOKUP($BT$5,$J$2:$Y$8,4,FALSE)*VLOOKUP($AC576,$B$32:$G$45,MATCH($AD576,$B$33:$G$33,0),FALSE)+HLOOKUP($BT$5,$J$2:$Y$8,5,FALSE)*VLOOKUP($AC576,$B$47:$G$60,MATCH($AD576,$B$48:$G$48,0),FALSE),"N/A")</f>
        <v>109.6</v>
      </c>
      <c r="BW576" s="16" t="str">
        <f>IF(BX576&gt;0, "true", "false")</f>
        <v>true</v>
      </c>
      <c r="BX576" s="16">
        <f>AL576</f>
        <v>0.93366666666666664</v>
      </c>
      <c r="BY576" s="16">
        <f>IF(ISNUMBER($AI576),$AI576+HLOOKUP($BY$5,$J$2:$Y$8,4,FALSE)*VLOOKUP($AC576,$B$32:$G$45,MATCH($AD576,$B$33:$G$33,0),FALSE)+HLOOKUP($BY$5,$J$2:$Y$8,5,FALSE)*VLOOKUP($AC576,$B$47:$G$60,MATCH($AD576,$B$48:$G$48,0),FALSE),"N/A")</f>
        <v>64</v>
      </c>
      <c r="BZ576" s="16">
        <f>IF(ISNUMBER($AJ576),$AJ576+HLOOKUP($BY$5,$J$2:$Y$8,4,FALSE)*VLOOKUP($AC576,$B$32:$G$45,MATCH($AD576,$B$33:$G$33,0),FALSE)+HLOOKUP($BY$5,$J$2:$Y$8,5,FALSE)*VLOOKUP($AC576,$B$47:$G$60,MATCH($AD576,$B$48:$G$48,0),FALSE),"N/A")</f>
        <v>68.900000000000006</v>
      </c>
      <c r="CA576" s="16">
        <f>IF(ISNUMBER($AK576),$AK576+HLOOKUP($BY$5,$J$2:$Y$8,4,FALSE)*VLOOKUP($AC576,$B$32:$G$45,MATCH($AD576,$B$33:$G$33,0),FALSE)+HLOOKUP($BY$5,$J$2:$Y$8,5,FALSE)*VLOOKUP($AC576,$B$47:$G$60,MATCH($AD576,$B$48:$G$48,0),FALSE),"N/A")</f>
        <v>109.6</v>
      </c>
      <c r="CB576" s="16" t="str">
        <f>IF(CC576&gt;0, "true", "false")</f>
        <v>true</v>
      </c>
      <c r="CC576" s="16">
        <f>AL576</f>
        <v>0.93366666666666664</v>
      </c>
      <c r="CD576" s="16">
        <f>IF(ISNUMBER($AI576),$AI576+HLOOKUP($CD$5,$J$2:$Y$8,4,FALSE)*VLOOKUP($AC576,$B$32:$G$45,MATCH($AD576,$B$33:$G$33,0),FALSE)+HLOOKUP($CD$5,$J$2:$Y$8,5,FALSE)*VLOOKUP($AC576,$B$47:$G$60,MATCH($AD576,$B$48:$G$48,0),FALSE),"N/A")</f>
        <v>64</v>
      </c>
      <c r="CE576" s="16">
        <f>IF(ISNUMBER($AJ576),$AJ576+HLOOKUP($CD$5,$J$2:$Y$8,4,FALSE)*VLOOKUP($AC576,$B$32:$G$45,MATCH($AD576,$B$33:$G$33,0),FALSE)+HLOOKUP($CD$5,$J$2:$Y$8,5,FALSE)*VLOOKUP($AC576,$B$47:$G$60,MATCH($AD576,$B$48:$G$48,0),FALSE),"N/A")</f>
        <v>68.900000000000006</v>
      </c>
      <c r="CF576" s="16">
        <f>IF(ISNUMBER($AK576),$AK576+HLOOKUP($CD$5,$J$2:$Y$8,4,FALSE)*VLOOKUP($AC576,$B$32:$G$45,MATCH($AD576,$B$33:$G$33,0),FALSE)+HLOOKUP($CD$5,$J$2:$Y$8,5,FALSE)*VLOOKUP($AC576,$B$47:$G$60,MATCH($AD576,$B$48:$G$48,0),FALSE),"N/A")</f>
        <v>109.6</v>
      </c>
      <c r="CG576" s="16" t="str">
        <f>IF(CH576&gt;0, "true", "false")</f>
        <v>true</v>
      </c>
      <c r="CH576" s="16">
        <f>AL576</f>
        <v>0.93366666666666664</v>
      </c>
      <c r="CI576" s="16">
        <f>IF(ISNUMBER($AM576),$AM576+HLOOKUP($CI$5,$J$2:$Y$8,4,FALSE)*VLOOKUP($AC576,$B$32:$G$45,MATCH($AD576,$B$33:$G$33,0),FALSE)+HLOOKUP($CI$5,$J$2:$Y$8,5,FALSE)*VLOOKUP($AC576,$B$47:$G$60,MATCH($AD576,$B$48:$G$48,0),FALSE),"N/A")</f>
        <v>64</v>
      </c>
      <c r="CJ576" s="16">
        <f>IF(ISNUMBER($AN576),$AN576+HLOOKUP($CI$5,$J$2:$Y$8,4,FALSE)*VLOOKUP($AC576,$B$32:$G$45,MATCH($AD576,$B$33:$G$33,0),FALSE)+HLOOKUP($CI$5,$J$2:$Y$8,5,FALSE)*VLOOKUP($AC576,$B$47:$G$60,MATCH($AD576,$B$48:$G$48,0),FALSE),"N/A")</f>
        <v>68.099999999999994</v>
      </c>
      <c r="CK576" s="16">
        <f>IF(ISNUMBER($AO576),$AO576+HLOOKUP($CI$5,$J$2:$Y$8,4,FALSE)*VLOOKUP($AC576,$B$32:$G$45,MATCH($AD576,$B$33:$G$33,0),FALSE)+HLOOKUP($CI$5,$J$2:$Y$8,5,FALSE)*VLOOKUP($AC576,$B$47:$G$60,MATCH($AD576,$B$48:$G$48,0),FALSE),"N/A")</f>
        <v>109.6</v>
      </c>
      <c r="CL576" s="16" t="str">
        <f>IF(CM576&gt;0, "true", "false")</f>
        <v>true</v>
      </c>
      <c r="CM576" s="76">
        <f>AP576</f>
        <v>0.92800000000000005</v>
      </c>
      <c r="CN576" s="16">
        <f>IF(ISNUMBER($AM576),$AM576+HLOOKUP($CN$5,$J$2:$Y$8,4,FALSE)*VLOOKUP($AC576,$B$32:$G$45,MATCH($AD576,$B$33:$G$33,0),FALSE)+HLOOKUP($CN$5,$J$2:$Y$8,5,FALSE)*VLOOKUP($AC576,$B$47:$G$60,MATCH($AD576,$B$48:$G$48,0),FALSE),"N/A")</f>
        <v>64</v>
      </c>
      <c r="CO576" s="16">
        <f>IF(ISNUMBER($AN576),$AN576+HLOOKUP($CN$5,$J$2:$Y$8,4,FALSE)*VLOOKUP($AC576,$B$32:$G$45,MATCH($AD576,$B$33:$G$33,0),FALSE)+HLOOKUP($CN$5,$J$2:$Y$8,5,FALSE)*VLOOKUP($AC576,$B$47:$G$60,MATCH($AD576,$B$48:$G$48,0),FALSE),"N/A")</f>
        <v>68.099999999999994</v>
      </c>
      <c r="CP576" s="16">
        <f>IF(ISNUMBER($AO576),$AO576+HLOOKUP($CN$5,$J$2:$Y$8,4,FALSE)*VLOOKUP($AC576,$B$32:$G$45,MATCH($AD576,$B$33:$G$33,0),FALSE)+HLOOKUP($CN$5,$J$2:$Y$8,5,FALSE)*VLOOKUP($AC576,$B$47:$G$60,MATCH($AD576,$B$48:$G$48,0),FALSE),"N/A")</f>
        <v>109.6</v>
      </c>
      <c r="CQ576" s="16" t="str">
        <f>IF(CR576&gt;0, "true", "false")</f>
        <v>true</v>
      </c>
      <c r="CR576" s="76">
        <f>AP576</f>
        <v>0.92800000000000005</v>
      </c>
      <c r="CS576" s="16">
        <f>IF(ISNUMBER($AM576),$AM576+HLOOKUP($CS$5,$J$2:$Y$8,4,FALSE)*VLOOKUP($AC576,$B$32:$G$45,MATCH($AD576,$B$33:$G$33,0),FALSE)+HLOOKUP($CS$5,$J$2:$Y$8,5,FALSE)*VLOOKUP($AC576,$B$47:$G$60,MATCH($AD576,$B$48:$G$48,0),FALSE),"N/A")</f>
        <v>64</v>
      </c>
      <c r="CT576" s="16">
        <f>IF(ISNUMBER($AN576),$AN576+HLOOKUP($CS$5,$J$2:$Y$8,4,FALSE)*VLOOKUP($AC576,$B$32:$G$45,MATCH($AD576,$B$33:$G$33,0),FALSE)+HLOOKUP($CS$5,$J$2:$Y$8,5,FALSE)*VLOOKUP($AC576,$B$47:$G$60,MATCH($AD576,$B$48:$G$48,0),FALSE),"N/A")</f>
        <v>68.099999999999994</v>
      </c>
      <c r="CU576" s="16">
        <f>IF(ISNUMBER($AO576),$AO576+HLOOKUP($CS$5,$J$2:$Y$8,4,FALSE)*VLOOKUP($AC576,$B$32:$G$45,MATCH($AD576,$B$33:$G$33,0),FALSE)+HLOOKUP($CS$5,$J$2:$Y$8,5,FALSE)*VLOOKUP($AC576,$B$47:$G$60,MATCH($AD576,$B$48:$G$48,0),FALSE),"N/A")</f>
        <v>109.6</v>
      </c>
      <c r="CV576" s="16" t="str">
        <f>IF(CW576&gt;0, "true", "false")</f>
        <v>true</v>
      </c>
      <c r="CW576" s="76">
        <f>AP576</f>
        <v>0.92800000000000005</v>
      </c>
      <c r="CX576" s="16">
        <f>IF(ISNUMBER($AM576),$AM576+HLOOKUP($CX$5,$J$2:$Y$8,4,FALSE)*VLOOKUP($AC576,$B$32:$G$45,MATCH($AD576,$B$33:$G$33,0),FALSE)+HLOOKUP($CX$5,$J$2:$Y$8,5,FALSE)*VLOOKUP($AC576,$B$47:$G$60,MATCH($AD576,$B$48:$G$48,0),FALSE),"N/A")</f>
        <v>64</v>
      </c>
      <c r="CY576" s="16">
        <f>IF(ISNUMBER($AN576),$AN576+HLOOKUP($CX$5,$J$2:$Y$8,4,FALSE)*VLOOKUP($AC576,$B$32:$G$45,MATCH($AD576,$B$33:$G$33,0),FALSE)+HLOOKUP($CX$5,$J$2:$Y$8,5,FALSE)*VLOOKUP($AC576,$B$47:$G$60,MATCH($AD576,$B$48:$G$48,0),FALSE),"N/A")</f>
        <v>68.099999999999994</v>
      </c>
      <c r="CZ576" s="16">
        <f>IF(ISNUMBER($AO576),$AO576+HLOOKUP($CX$5,$J$2:$Y$8,4,FALSE)*VLOOKUP($AC576,$B$32:$G$45,MATCH($AD576,$B$33:$G$33,0),FALSE)+HLOOKUP($CX$5,$J$2:$Y$8,5,FALSE)*VLOOKUP($AC576,$B$47:$G$60,MATCH($AD576,$B$48:$G$48,0),FALSE),"N/A")</f>
        <v>109.6</v>
      </c>
      <c r="DA576" s="16" t="str">
        <f>IF(DB576&gt;0, "true", "false")</f>
        <v>true</v>
      </c>
      <c r="DB576" s="76">
        <f>AP576</f>
        <v>0.92800000000000005</v>
      </c>
      <c r="DC576" s="16">
        <f>IF(ISNUMBER($AQ576),$AQ576+HLOOKUP($DC$5,$J$2:$Y$8,4,FALSE)*VLOOKUP($AC576,$B$32:$G$45,MATCH($AD576,$B$33:$G$33,0),FALSE)+HLOOKUP($DC$5,$J$2:$Y$8,5,FALSE)*VLOOKUP($AC576,$B$47:$G$60,MATCH($AD576,$B$48:$G$48,0),FALSE),"N/A")</f>
        <v>64</v>
      </c>
      <c r="DD576" s="16">
        <f>IF(ISNUMBER($AR576),$AR576+HLOOKUP($DC$5,$J$2:$Y$8,4,FALSE)*VLOOKUP($AC576,$B$32:$G$45,MATCH($AD576,$B$33:$G$33,0),FALSE)+HLOOKUP($DC$5,$J$2:$Y$8,5,FALSE)*VLOOKUP($AC576,$B$47:$G$60,MATCH($AD576,$B$48:$G$48,0),FALSE),"N/A")</f>
        <v>109.6</v>
      </c>
      <c r="DE576" s="16">
        <f>IF(ISNUMBER($AS576),$AS576+HLOOKUP($DC$5,$J$2:$Y$8,4,FALSE)*VLOOKUP($AC576,$B$32:$G$45,MATCH($AD576,$B$33:$G$33,0),FALSE)+HLOOKUP($DC$5,$J$2:$Y$8,5,FALSE)*VLOOKUP($AC576,$B$47:$G$60,MATCH($AD576,$B$48:$G$48,0),FALSE),"N/A")</f>
        <v>109.6</v>
      </c>
      <c r="DF576" s="16" t="str">
        <f>IF(DG576&gt;0, "true", "false")</f>
        <v>false</v>
      </c>
      <c r="DG576" s="76">
        <f>AT576</f>
        <v>0</v>
      </c>
      <c r="DH576" s="16">
        <f>IF(ISNUMBER($AQ576),$AQ576+HLOOKUP($DH$5,$J$2:$Y$8,4,FALSE)*VLOOKUP($AC576,$B$32:$G$45,MATCH($AD576,$B$33:$G$33,0),FALSE)+HLOOKUP($DH$5,$J$2:$Y$8,5,FALSE)*VLOOKUP($AC576,$B$47:$G$60,MATCH($AD576,$B$48:$G$48,0),FALSE),"N/A")</f>
        <v>64</v>
      </c>
      <c r="DI576" s="16">
        <f>IF(ISNUMBER($AR576),$AR576+HLOOKUP($DH$5,$J$2:$Y$8,4,FALSE)*VLOOKUP($AC576,$B$32:$G$45,MATCH($AD576,$B$33:$G$33,0),FALSE)+HLOOKUP($DH$5,$J$2:$Y$8,5,FALSE)*VLOOKUP($AC576,$B$47:$G$60,MATCH($AD576,$B$48:$G$48,0),FALSE),"N/A")</f>
        <v>109.6</v>
      </c>
      <c r="DJ576" s="16">
        <f>IF(ISNUMBER($AS576),$AS576+HLOOKUP($DH$5,$J$2:$Y$8,4,FALSE)*VLOOKUP($AC576,$B$32:$G$45,MATCH($AD576,$B$33:$G$33,0),FALSE)+HLOOKUP($DH$5,$J$2:$Y$8,5,FALSE)*VLOOKUP($AC576,$B$47:$G$60,MATCH($AD576,$B$48:$G$48,0),FALSE),"N/A")</f>
        <v>109.6</v>
      </c>
      <c r="DK576" s="16" t="str">
        <f>IF(DL576&gt;0, "true", "false")</f>
        <v>false</v>
      </c>
      <c r="DL576" s="76">
        <f>AT576</f>
        <v>0</v>
      </c>
      <c r="DM576" s="16">
        <f>IF(ISNUMBER($AQ576),$AQ576+HLOOKUP($DM$5,$J$2:$Y$8,4,FALSE)*VLOOKUP($AC576,$B$32:$G$45,MATCH($AD576,$B$33:$G$33,0),FALSE)+HLOOKUP($DM$5,$J$2:$Y$8,5,FALSE)*VLOOKUP($AC576,$B$47:$G$60,MATCH($AD576,$B$48:$G$48,0),FALSE),"N/A")</f>
        <v>64</v>
      </c>
      <c r="DN576" s="16">
        <f>IF(ISNUMBER($AR576),$AR576+HLOOKUP($DM$5,$J$2:$Y$8,4,FALSE)*VLOOKUP($AC576,$B$32:$G$45,MATCH($AD576,$B$33:$G$33,0),FALSE)+HLOOKUP($DM$5,$J$2:$Y$8,5,FALSE)*VLOOKUP($AC576,$B$47:$G$60,MATCH($AD576,$B$48:$G$48,0),FALSE),"N/A")</f>
        <v>109.6</v>
      </c>
      <c r="DO576" s="16">
        <f>IF(ISNUMBER($AS576),$AS576+HLOOKUP($DM$5,$J$2:$Y$8,4,FALSE)*VLOOKUP($AC576,$B$32:$G$45,MATCH($AD576,$B$33:$G$33,0),FALSE)+HLOOKUP($DM$5,$J$2:$Y$8,5,FALSE)*VLOOKUP($AC576,$B$47:$G$60,MATCH($AD576,$B$48:$G$48,0),FALSE),"N/A")</f>
        <v>109.6</v>
      </c>
      <c r="DP576" s="16" t="str">
        <f>IF(DQ576&gt;0, "true", "false")</f>
        <v>false</v>
      </c>
      <c r="DQ576" s="76">
        <f>AT576</f>
        <v>0</v>
      </c>
      <c r="DR576" s="16">
        <f>IF(ISNUMBER($AQ576),$AQ576+HLOOKUP($DR$5,$J$2:$Y$8,4,FALSE)*VLOOKUP($AC576,$B$32:$G$45,MATCH($AD576,$B$33:$G$33,0),FALSE)+HLOOKUP($DR$5,$J$2:$Y$8,5,FALSE)*VLOOKUP($AC576,$B$47:$G$60,MATCH($AD576,$B$48:$G$48,0),FALSE),"N/A")</f>
        <v>64</v>
      </c>
      <c r="DS576" s="16">
        <f>IF(ISNUMBER($AR576),$AR576+HLOOKUP($DR$5,$J$2:$Y$8,4,FALSE)*VLOOKUP($AC576,$B$32:$G$45,MATCH($AD576,$B$33:$G$33,0),FALSE)+HLOOKUP($DR$5,$J$2:$Y$8,5,FALSE)*VLOOKUP($AC576,$B$47:$G$60,MATCH($AD576,$B$48:$G$48,0),FALSE),"N/A")</f>
        <v>109.6</v>
      </c>
      <c r="DT576" s="16">
        <f>IF(ISNUMBER($AS576),$AS576+HLOOKUP($DR$5,$J$2:$Y$8,4,FALSE)*VLOOKUP($AC576,$B$32:$G$45,MATCH($AD576,$B$33:$G$33,0),FALSE)+HLOOKUP($DR$5,$J$2:$Y$8,5,FALSE)*VLOOKUP($AC576,$B$47:$G$60,MATCH($AD576,$B$48:$G$48,0),FALSE),"N/A")</f>
        <v>109.6</v>
      </c>
      <c r="DU576" s="16" t="str">
        <f>IF(DV576&gt;0, "true", "false")</f>
        <v>false</v>
      </c>
      <c r="DV576" s="76">
        <f>AT576</f>
        <v>0</v>
      </c>
    </row>
    <row r="577" spans="27:126" x14ac:dyDescent="0.35">
      <c r="AA577" s="74" t="s">
        <v>114</v>
      </c>
      <c r="AB577" s="73" t="str">
        <f t="shared" si="1406"/>
        <v>-</v>
      </c>
      <c r="AC577" s="23" t="s">
        <v>15</v>
      </c>
      <c r="AD577" s="40" t="s">
        <v>3</v>
      </c>
      <c r="AE577" s="16"/>
      <c r="AF577" s="16"/>
      <c r="AG577" s="16" t="str">
        <f>IF(MAX(AV33,BA33,BF33,BK33,BP33,BU33,BZ33,CE33,CJ33,CO33,CT33,CY33,DD33,DI33,DN33,DS33)=0,"N/A",MAX(AV33,BA33,BF33,BK33,BP33,BU33,BZ33,CE33,CJ33,CO33,CT33,CY33,DD33,DI33,DN33,DS33))</f>
        <v>N/A</v>
      </c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47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76"/>
      <c r="CN577" s="16"/>
      <c r="CO577" s="16"/>
      <c r="CP577" s="16"/>
      <c r="CQ577" s="16"/>
      <c r="CR577" s="76"/>
      <c r="CS577" s="16"/>
      <c r="CT577" s="16"/>
      <c r="CU577" s="16"/>
      <c r="CV577" s="16"/>
      <c r="CW577" s="76"/>
      <c r="CX577" s="16"/>
      <c r="CY577" s="16"/>
      <c r="CZ577" s="16"/>
      <c r="DA577" s="16"/>
      <c r="DB577" s="76"/>
      <c r="DC577" s="16"/>
      <c r="DD577" s="16"/>
      <c r="DE577" s="16"/>
      <c r="DF577" s="16"/>
      <c r="DG577" s="76"/>
      <c r="DH577" s="16"/>
      <c r="DI577" s="16"/>
      <c r="DJ577" s="16"/>
      <c r="DK577" s="16"/>
      <c r="DL577" s="76"/>
      <c r="DM577" s="16"/>
      <c r="DN577" s="16"/>
      <c r="DO577" s="16"/>
      <c r="DP577" s="16"/>
      <c r="DQ577" s="76"/>
      <c r="DR577" s="16"/>
      <c r="DS577" s="16"/>
      <c r="DT577" s="16"/>
      <c r="DU577" s="16"/>
      <c r="DV577" s="76"/>
    </row>
    <row r="578" spans="27:126" x14ac:dyDescent="0.35">
      <c r="AA578" s="74" t="s">
        <v>114</v>
      </c>
      <c r="AB578" s="73" t="str">
        <f t="shared" si="1406"/>
        <v>-</v>
      </c>
      <c r="AC578" s="23" t="s">
        <v>16</v>
      </c>
      <c r="AD578" s="40" t="s">
        <v>3</v>
      </c>
      <c r="AE578" s="16"/>
      <c r="AF578" s="16"/>
      <c r="AG578" s="16" t="str">
        <f>IF(MAX(AV34,BA34,BF34,BK34,BP34,BU34,BZ34,CE34,CJ34,CO34,CT34,CY34,DD34,DI34,DN34,DS34)=0,"N/A",MAX(AV34,BA34,BF34,BK34,BP34,BU34,BZ34,CE34,CJ34,CO34,CT34,CY34,DD34,DI34,DN34,DS34))</f>
        <v>N/A</v>
      </c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47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76"/>
      <c r="CN578" s="16"/>
      <c r="CO578" s="16"/>
      <c r="CP578" s="16"/>
      <c r="CQ578" s="16"/>
      <c r="CR578" s="76"/>
      <c r="CS578" s="16"/>
      <c r="CT578" s="16"/>
      <c r="CU578" s="16"/>
      <c r="CV578" s="16"/>
      <c r="CW578" s="76"/>
      <c r="CX578" s="16"/>
      <c r="CY578" s="16"/>
      <c r="CZ578" s="16"/>
      <c r="DA578" s="16"/>
      <c r="DB578" s="76"/>
      <c r="DC578" s="16"/>
      <c r="DD578" s="16"/>
      <c r="DE578" s="16"/>
      <c r="DF578" s="16"/>
      <c r="DG578" s="76"/>
      <c r="DH578" s="16"/>
      <c r="DI578" s="16"/>
      <c r="DJ578" s="16"/>
      <c r="DK578" s="16"/>
      <c r="DL578" s="76"/>
      <c r="DM578" s="16"/>
      <c r="DN578" s="16"/>
      <c r="DO578" s="16"/>
      <c r="DP578" s="16"/>
      <c r="DQ578" s="76"/>
      <c r="DR578" s="16"/>
      <c r="DS578" s="16"/>
      <c r="DT578" s="16"/>
      <c r="DU578" s="16"/>
      <c r="DV578" s="76"/>
    </row>
    <row r="579" spans="27:126" ht="15" thickBot="1" x14ac:dyDescent="0.4">
      <c r="AA579" s="75" t="s">
        <v>114</v>
      </c>
      <c r="AB579" s="73" t="str">
        <f t="shared" si="1406"/>
        <v>-</v>
      </c>
      <c r="AC579" s="24" t="s">
        <v>17</v>
      </c>
      <c r="AD579" s="41" t="s">
        <v>3</v>
      </c>
      <c r="AE579" s="21"/>
      <c r="AF579" s="21"/>
      <c r="AG579" s="21" t="str">
        <f>IF(MAX(AV35,BA35,BF35,BK35,BP35,BU35,BZ35,CE35,CJ35,CO35,CT35,CY35,DD35,DI35,DN35,DS35)=0,"N/A",MAX(AV35,BA35,BF35,BK35,BP35,BU35,BZ35,CE35,CJ35,CO35,CT35,CY35,DD35,DI35,DN35,DS35))</f>
        <v>N/A</v>
      </c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16"/>
      <c r="AV579" s="16"/>
      <c r="AW579" s="16"/>
      <c r="AX579" s="47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76"/>
      <c r="CN579" s="16"/>
      <c r="CO579" s="16"/>
      <c r="CP579" s="16"/>
      <c r="CQ579" s="16"/>
      <c r="CR579" s="76"/>
      <c r="CS579" s="16"/>
      <c r="CT579" s="16"/>
      <c r="CU579" s="16"/>
      <c r="CV579" s="16"/>
      <c r="CW579" s="76"/>
      <c r="CX579" s="16"/>
      <c r="CY579" s="16"/>
      <c r="CZ579" s="16"/>
      <c r="DA579" s="16"/>
      <c r="DB579" s="76"/>
      <c r="DC579" s="16"/>
      <c r="DD579" s="16"/>
      <c r="DE579" s="16"/>
      <c r="DF579" s="16"/>
      <c r="DG579" s="76"/>
      <c r="DH579" s="16"/>
      <c r="DI579" s="16"/>
      <c r="DJ579" s="16"/>
      <c r="DK579" s="16"/>
      <c r="DL579" s="76"/>
      <c r="DM579" s="16"/>
      <c r="DN579" s="16"/>
      <c r="DO579" s="16"/>
      <c r="DP579" s="16"/>
      <c r="DQ579" s="76"/>
      <c r="DR579" s="16"/>
      <c r="DS579" s="16"/>
      <c r="DT579" s="16"/>
      <c r="DU579" s="16"/>
      <c r="DV579" s="76"/>
    </row>
    <row r="580" spans="27:126" ht="15" thickBot="1" x14ac:dyDescent="0.4"/>
    <row r="581" spans="27:126" x14ac:dyDescent="0.35">
      <c r="AA581" s="140" t="s">
        <v>83</v>
      </c>
      <c r="AB581" s="141"/>
      <c r="AC581" s="63" t="s">
        <v>24</v>
      </c>
      <c r="AD581" s="45"/>
      <c r="AE581" s="116" t="s">
        <v>72</v>
      </c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  <c r="CD581" s="117"/>
      <c r="CE581" s="117"/>
      <c r="CF581" s="117"/>
      <c r="CG581" s="117"/>
      <c r="CH581" s="117"/>
      <c r="CI581" s="117"/>
      <c r="CJ581" s="117"/>
      <c r="CK581" s="117"/>
      <c r="CL581" s="117"/>
      <c r="CM581" s="117"/>
      <c r="CN581" s="117"/>
      <c r="CO581" s="117"/>
      <c r="CP581" s="117"/>
      <c r="CQ581" s="117"/>
      <c r="CR581" s="117"/>
      <c r="CS581" s="117"/>
      <c r="CT581" s="117"/>
      <c r="CU581" s="117"/>
      <c r="CV581" s="117"/>
      <c r="CW581" s="117"/>
      <c r="CX581" s="117"/>
      <c r="CY581" s="117"/>
      <c r="CZ581" s="117"/>
      <c r="DA581" s="117"/>
      <c r="DB581" s="117"/>
      <c r="DC581" s="117"/>
      <c r="DD581" s="117"/>
      <c r="DE581" s="117"/>
      <c r="DF581" s="117"/>
      <c r="DG581" s="117"/>
      <c r="DH581" s="117"/>
      <c r="DI581" s="117"/>
      <c r="DJ581" s="117"/>
      <c r="DK581" s="117"/>
      <c r="DL581" s="117"/>
      <c r="DM581" s="117"/>
      <c r="DN581" s="117"/>
      <c r="DO581" s="117"/>
      <c r="DP581" s="117"/>
      <c r="DQ581" s="117"/>
      <c r="DR581" s="117"/>
      <c r="DS581" s="117"/>
      <c r="DT581" s="117"/>
      <c r="DU581" s="117"/>
      <c r="DV581" s="169"/>
    </row>
    <row r="582" spans="27:126" x14ac:dyDescent="0.35">
      <c r="AA582" s="142"/>
      <c r="AB582" s="143"/>
      <c r="AC582" s="95" t="s">
        <v>26</v>
      </c>
      <c r="AD582" s="46"/>
      <c r="AE582" s="174" t="s">
        <v>4</v>
      </c>
      <c r="AF582" s="175"/>
      <c r="AG582" s="175"/>
      <c r="AH582" s="175"/>
      <c r="AI582" s="175"/>
      <c r="AJ582" s="175"/>
      <c r="AK582" s="175"/>
      <c r="AL582" s="175"/>
      <c r="AM582" s="175"/>
      <c r="AN582" s="175"/>
      <c r="AO582" s="175"/>
      <c r="AP582" s="175"/>
      <c r="AQ582" s="175"/>
      <c r="AR582" s="175"/>
      <c r="AS582" s="175"/>
      <c r="AT582" s="175"/>
      <c r="AU582" s="175"/>
      <c r="AV582" s="175"/>
      <c r="AW582" s="175"/>
      <c r="AX582" s="175"/>
      <c r="AY582" s="175"/>
      <c r="AZ582" s="175"/>
      <c r="BA582" s="175"/>
      <c r="BB582" s="175"/>
      <c r="BC582" s="175"/>
      <c r="BD582" s="175"/>
      <c r="BE582" s="175"/>
      <c r="BF582" s="175"/>
      <c r="BG582" s="175"/>
      <c r="BH582" s="175"/>
      <c r="BI582" s="175"/>
      <c r="BJ582" s="175"/>
      <c r="BK582" s="175"/>
      <c r="BL582" s="175"/>
      <c r="BM582" s="175"/>
      <c r="BN582" s="175"/>
      <c r="BO582" s="175"/>
      <c r="BP582" s="175"/>
      <c r="BQ582" s="175"/>
      <c r="BR582" s="175"/>
      <c r="BS582" s="175"/>
      <c r="BT582" s="175"/>
      <c r="BU582" s="175"/>
      <c r="BV582" s="175"/>
      <c r="BW582" s="175"/>
      <c r="BX582" s="175"/>
      <c r="BY582" s="175"/>
      <c r="BZ582" s="175"/>
      <c r="CA582" s="175"/>
      <c r="CB582" s="175"/>
      <c r="CC582" s="175"/>
      <c r="CD582" s="175"/>
      <c r="CE582" s="175"/>
      <c r="CF582" s="175"/>
      <c r="CG582" s="175"/>
      <c r="CH582" s="175"/>
      <c r="CI582" s="175"/>
      <c r="CJ582" s="175"/>
      <c r="CK582" s="175"/>
      <c r="CL582" s="175"/>
      <c r="CM582" s="175"/>
      <c r="CN582" s="175"/>
      <c r="CO582" s="175"/>
      <c r="CP582" s="175"/>
      <c r="CQ582" s="175"/>
      <c r="CR582" s="175"/>
      <c r="CS582" s="175"/>
      <c r="CT582" s="175"/>
      <c r="CU582" s="175"/>
      <c r="CV582" s="175"/>
      <c r="CW582" s="175"/>
      <c r="CX582" s="175"/>
      <c r="CY582" s="175"/>
      <c r="CZ582" s="175"/>
      <c r="DA582" s="175"/>
      <c r="DB582" s="175"/>
      <c r="DC582" s="175"/>
      <c r="DD582" s="175"/>
      <c r="DE582" s="175"/>
      <c r="DF582" s="175"/>
      <c r="DG582" s="175"/>
      <c r="DH582" s="175"/>
      <c r="DI582" s="175"/>
      <c r="DJ582" s="175"/>
      <c r="DK582" s="175"/>
      <c r="DL582" s="175"/>
      <c r="DM582" s="175"/>
      <c r="DN582" s="175"/>
      <c r="DO582" s="175"/>
      <c r="DP582" s="175"/>
      <c r="DQ582" s="175"/>
      <c r="DR582" s="175"/>
      <c r="DS582" s="175"/>
      <c r="DT582" s="175"/>
      <c r="DU582" s="175"/>
      <c r="DV582" s="175"/>
    </row>
    <row r="583" spans="27:126" x14ac:dyDescent="0.35">
      <c r="AA583" s="142"/>
      <c r="AB583" s="143"/>
      <c r="AC583" s="95" t="s">
        <v>20</v>
      </c>
      <c r="AD583" s="46"/>
      <c r="AE583" s="131" t="s">
        <v>265</v>
      </c>
      <c r="AF583" s="132"/>
      <c r="AG583" s="132"/>
      <c r="AH583" s="133"/>
      <c r="AI583" s="131" t="s">
        <v>264</v>
      </c>
      <c r="AJ583" s="132"/>
      <c r="AK583" s="132"/>
      <c r="AL583" s="133"/>
      <c r="AM583" s="131" t="s">
        <v>263</v>
      </c>
      <c r="AN583" s="132"/>
      <c r="AO583" s="132"/>
      <c r="AP583" s="133"/>
      <c r="AQ583" s="131" t="s">
        <v>262</v>
      </c>
      <c r="AR583" s="132"/>
      <c r="AS583" s="132"/>
      <c r="AT583" s="133"/>
      <c r="AU583" s="131" t="s">
        <v>27</v>
      </c>
      <c r="AV583" s="132"/>
      <c r="AW583" s="132"/>
      <c r="AX583" s="132"/>
      <c r="AY583" s="133"/>
      <c r="AZ583" s="131" t="s">
        <v>28</v>
      </c>
      <c r="BA583" s="132"/>
      <c r="BB583" s="132"/>
      <c r="BC583" s="132"/>
      <c r="BD583" s="133"/>
      <c r="BE583" s="131" t="s">
        <v>30</v>
      </c>
      <c r="BF583" s="132"/>
      <c r="BG583" s="132"/>
      <c r="BH583" s="132"/>
      <c r="BI583" s="133"/>
      <c r="BJ583" s="131" t="s">
        <v>31</v>
      </c>
      <c r="BK583" s="132"/>
      <c r="BL583" s="132"/>
      <c r="BM583" s="132"/>
      <c r="BN583" s="133"/>
      <c r="BO583" s="131" t="s">
        <v>32</v>
      </c>
      <c r="BP583" s="132"/>
      <c r="BQ583" s="132"/>
      <c r="BR583" s="132"/>
      <c r="BS583" s="133"/>
      <c r="BT583" s="131" t="s">
        <v>33</v>
      </c>
      <c r="BU583" s="132"/>
      <c r="BV583" s="132"/>
      <c r="BW583" s="132"/>
      <c r="BX583" s="133"/>
      <c r="BY583" s="131" t="s">
        <v>34</v>
      </c>
      <c r="BZ583" s="132"/>
      <c r="CA583" s="132"/>
      <c r="CB583" s="132"/>
      <c r="CC583" s="133"/>
      <c r="CD583" s="131" t="s">
        <v>35</v>
      </c>
      <c r="CE583" s="132"/>
      <c r="CF583" s="132"/>
      <c r="CG583" s="132"/>
      <c r="CH583" s="133"/>
      <c r="CI583" s="131" t="s">
        <v>36</v>
      </c>
      <c r="CJ583" s="132"/>
      <c r="CK583" s="132"/>
      <c r="CL583" s="132"/>
      <c r="CM583" s="133"/>
      <c r="CN583" s="131" t="s">
        <v>37</v>
      </c>
      <c r="CO583" s="132"/>
      <c r="CP583" s="132"/>
      <c r="CQ583" s="132"/>
      <c r="CR583" s="133"/>
      <c r="CS583" s="131" t="s">
        <v>38</v>
      </c>
      <c r="CT583" s="132"/>
      <c r="CU583" s="132"/>
      <c r="CV583" s="132"/>
      <c r="CW583" s="133"/>
      <c r="CX583" s="131" t="s">
        <v>39</v>
      </c>
      <c r="CY583" s="132"/>
      <c r="CZ583" s="132"/>
      <c r="DA583" s="132"/>
      <c r="DB583" s="133"/>
      <c r="DC583" s="131" t="s">
        <v>40</v>
      </c>
      <c r="DD583" s="132"/>
      <c r="DE583" s="132"/>
      <c r="DF583" s="132"/>
      <c r="DG583" s="133"/>
      <c r="DH583" s="131" t="s">
        <v>41</v>
      </c>
      <c r="DI583" s="132"/>
      <c r="DJ583" s="132"/>
      <c r="DK583" s="132"/>
      <c r="DL583" s="133"/>
      <c r="DM583" s="131" t="s">
        <v>42</v>
      </c>
      <c r="DN583" s="132"/>
      <c r="DO583" s="132"/>
      <c r="DP583" s="132"/>
      <c r="DQ583" s="133"/>
      <c r="DR583" s="131" t="s">
        <v>43</v>
      </c>
      <c r="DS583" s="132"/>
      <c r="DT583" s="132"/>
      <c r="DU583" s="132"/>
      <c r="DV583" s="133"/>
    </row>
    <row r="584" spans="27:126" x14ac:dyDescent="0.35">
      <c r="AA584" s="96" t="s">
        <v>112</v>
      </c>
      <c r="AB584" s="25" t="s">
        <v>113</v>
      </c>
      <c r="AC584" s="95" t="s">
        <v>67</v>
      </c>
      <c r="AD584" s="46"/>
      <c r="AE584" s="36" t="s">
        <v>64</v>
      </c>
      <c r="AF584" s="37" t="s">
        <v>115</v>
      </c>
      <c r="AG584" s="38" t="s">
        <v>66</v>
      </c>
      <c r="AH584" s="70" t="s">
        <v>261</v>
      </c>
      <c r="AI584" s="36" t="s">
        <v>64</v>
      </c>
      <c r="AJ584" s="37" t="s">
        <v>115</v>
      </c>
      <c r="AK584" s="38" t="s">
        <v>66</v>
      </c>
      <c r="AL584" s="70" t="s">
        <v>261</v>
      </c>
      <c r="AM584" s="36" t="s">
        <v>64</v>
      </c>
      <c r="AN584" s="37" t="s">
        <v>115</v>
      </c>
      <c r="AO584" s="38" t="s">
        <v>66</v>
      </c>
      <c r="AP584" s="70" t="s">
        <v>261</v>
      </c>
      <c r="AQ584" s="36" t="s">
        <v>64</v>
      </c>
      <c r="AR584" s="37" t="s">
        <v>115</v>
      </c>
      <c r="AS584" s="38" t="s">
        <v>66</v>
      </c>
      <c r="AT584" s="70" t="s">
        <v>261</v>
      </c>
      <c r="AU584" s="36" t="s">
        <v>64</v>
      </c>
      <c r="AV584" s="37" t="s">
        <v>115</v>
      </c>
      <c r="AW584" s="38" t="s">
        <v>66</v>
      </c>
      <c r="AX584" s="70" t="s">
        <v>260</v>
      </c>
      <c r="AY584" s="70" t="s">
        <v>261</v>
      </c>
      <c r="AZ584" s="36" t="s">
        <v>64</v>
      </c>
      <c r="BA584" s="37" t="s">
        <v>115</v>
      </c>
      <c r="BB584" s="38" t="s">
        <v>66</v>
      </c>
      <c r="BC584" s="70" t="s">
        <v>260</v>
      </c>
      <c r="BD584" s="70" t="s">
        <v>261</v>
      </c>
      <c r="BE584" s="36" t="s">
        <v>64</v>
      </c>
      <c r="BF584" s="37" t="s">
        <v>115</v>
      </c>
      <c r="BG584" s="38" t="s">
        <v>66</v>
      </c>
      <c r="BH584" s="70" t="s">
        <v>260</v>
      </c>
      <c r="BI584" s="70" t="s">
        <v>261</v>
      </c>
      <c r="BJ584" s="36" t="s">
        <v>64</v>
      </c>
      <c r="BK584" s="37" t="s">
        <v>115</v>
      </c>
      <c r="BL584" s="38" t="s">
        <v>66</v>
      </c>
      <c r="BM584" s="70" t="s">
        <v>260</v>
      </c>
      <c r="BN584" s="70" t="s">
        <v>261</v>
      </c>
      <c r="BO584" s="36" t="s">
        <v>64</v>
      </c>
      <c r="BP584" s="37" t="s">
        <v>115</v>
      </c>
      <c r="BQ584" s="38" t="s">
        <v>66</v>
      </c>
      <c r="BR584" s="70" t="s">
        <v>260</v>
      </c>
      <c r="BS584" s="70" t="s">
        <v>261</v>
      </c>
      <c r="BT584" s="36" t="s">
        <v>64</v>
      </c>
      <c r="BU584" s="37" t="s">
        <v>115</v>
      </c>
      <c r="BV584" s="38" t="s">
        <v>66</v>
      </c>
      <c r="BW584" s="70" t="s">
        <v>260</v>
      </c>
      <c r="BX584" s="70" t="s">
        <v>261</v>
      </c>
      <c r="BY584" s="36" t="s">
        <v>64</v>
      </c>
      <c r="BZ584" s="37" t="s">
        <v>115</v>
      </c>
      <c r="CA584" s="38" t="s">
        <v>66</v>
      </c>
      <c r="CB584" s="70" t="s">
        <v>260</v>
      </c>
      <c r="CC584" s="70" t="s">
        <v>261</v>
      </c>
      <c r="CD584" s="36" t="s">
        <v>64</v>
      </c>
      <c r="CE584" s="37" t="s">
        <v>115</v>
      </c>
      <c r="CF584" s="38" t="s">
        <v>66</v>
      </c>
      <c r="CG584" s="70" t="s">
        <v>260</v>
      </c>
      <c r="CH584" s="70" t="s">
        <v>261</v>
      </c>
      <c r="CI584" s="36" t="s">
        <v>64</v>
      </c>
      <c r="CJ584" s="37" t="s">
        <v>115</v>
      </c>
      <c r="CK584" s="38" t="s">
        <v>66</v>
      </c>
      <c r="CL584" s="70" t="s">
        <v>260</v>
      </c>
      <c r="CM584" s="70" t="s">
        <v>261</v>
      </c>
      <c r="CN584" s="36" t="s">
        <v>64</v>
      </c>
      <c r="CO584" s="37" t="s">
        <v>115</v>
      </c>
      <c r="CP584" s="38" t="s">
        <v>66</v>
      </c>
      <c r="CQ584" s="70" t="s">
        <v>260</v>
      </c>
      <c r="CR584" s="70" t="s">
        <v>261</v>
      </c>
      <c r="CS584" s="36" t="s">
        <v>64</v>
      </c>
      <c r="CT584" s="37" t="s">
        <v>115</v>
      </c>
      <c r="CU584" s="38" t="s">
        <v>66</v>
      </c>
      <c r="CV584" s="70" t="s">
        <v>260</v>
      </c>
      <c r="CW584" s="70" t="s">
        <v>261</v>
      </c>
      <c r="CX584" s="36" t="s">
        <v>64</v>
      </c>
      <c r="CY584" s="37" t="s">
        <v>115</v>
      </c>
      <c r="CZ584" s="38" t="s">
        <v>66</v>
      </c>
      <c r="DA584" s="70" t="s">
        <v>260</v>
      </c>
      <c r="DB584" s="70" t="s">
        <v>261</v>
      </c>
      <c r="DC584" s="36" t="s">
        <v>64</v>
      </c>
      <c r="DD584" s="37" t="s">
        <v>115</v>
      </c>
      <c r="DE584" s="38" t="s">
        <v>66</v>
      </c>
      <c r="DF584" s="70" t="s">
        <v>260</v>
      </c>
      <c r="DG584" s="70" t="s">
        <v>261</v>
      </c>
      <c r="DH584" s="36" t="s">
        <v>64</v>
      </c>
      <c r="DI584" s="37" t="s">
        <v>115</v>
      </c>
      <c r="DJ584" s="38" t="s">
        <v>66</v>
      </c>
      <c r="DK584" s="70" t="s">
        <v>260</v>
      </c>
      <c r="DL584" s="70" t="s">
        <v>261</v>
      </c>
      <c r="DM584" s="36" t="s">
        <v>64</v>
      </c>
      <c r="DN584" s="37" t="s">
        <v>115</v>
      </c>
      <c r="DO584" s="38" t="s">
        <v>66</v>
      </c>
      <c r="DP584" s="70" t="s">
        <v>260</v>
      </c>
      <c r="DQ584" s="70" t="s">
        <v>261</v>
      </c>
      <c r="DR584" s="36" t="s">
        <v>64</v>
      </c>
      <c r="DS584" s="37" t="s">
        <v>115</v>
      </c>
      <c r="DT584" s="37" t="s">
        <v>66</v>
      </c>
      <c r="DU584" s="70" t="s">
        <v>260</v>
      </c>
      <c r="DV584" s="70" t="s">
        <v>261</v>
      </c>
    </row>
    <row r="585" spans="27:126" x14ac:dyDescent="0.35">
      <c r="AA585" s="74">
        <v>1.5</v>
      </c>
      <c r="AB585" s="73">
        <f t="shared" ref="AB585:AB596" si="1407">IF(ISNUMBER(AA585),(AA585*(AF585-AG585)+AE585+AG585-2*AF585)/(AE585-AF585),"-")</f>
        <v>4.3139763194998615</v>
      </c>
      <c r="AC585" s="47" t="s">
        <v>6</v>
      </c>
      <c r="AD585" s="47" t="s">
        <v>4</v>
      </c>
      <c r="AE585" s="16">
        <f>VLOOKUP(AE581,I37:J74,2,FALSE)*[2]epsilon_Schätzung_Corr_Poll!E96</f>
        <v>718.53333312199993</v>
      </c>
      <c r="AF585" s="16">
        <f>VLOOKUP(AE581,I37:J74,2,FALSE)*[2]epsilon_Schätzung_Corr_Poll!E97</f>
        <v>934.20666639189994</v>
      </c>
      <c r="AG585" s="16">
        <f>VLOOKUP(AE581,I37:J74,2,FALSE)*[2]epsilon_Schätzung_Corr_Poll!E98</f>
        <v>2363.6793048000004</v>
      </c>
      <c r="AH585" s="16">
        <f>[2]epsilon_Schätzung_Corr_Poll!E94</f>
        <v>0.9788</v>
      </c>
      <c r="AI585" s="16">
        <f>VLOOKUP(AE581,I37:J74,2,FALSE)*[2]epsilon_Schätzung_Corr_Poll!F96</f>
        <v>718.53312199999993</v>
      </c>
      <c r="AJ585" s="16">
        <f>VLOOKUP(AE581,I37:J74,2,FALSE)*[2]epsilon_Schätzung_Corr_Poll!F97</f>
        <v>970.58638119999989</v>
      </c>
      <c r="AK585" s="16">
        <f>VLOOKUP(AE581,I37:J74,2,FALSE)*[2]epsilon_Schätzung_Corr_Poll!F98</f>
        <v>2363.6793048000004</v>
      </c>
      <c r="AL585" s="16">
        <f>[2]epsilon_Schätzung_Corr_Poll!F94</f>
        <v>0.75600000000000001</v>
      </c>
      <c r="AM585" s="16">
        <f>VLOOKUP(AE581,I37:J74,2,FALSE)*[2]epsilon_Schätzung_Corr_Poll!G96</f>
        <v>718.53312199999993</v>
      </c>
      <c r="AN585" s="16">
        <f>VLOOKUP(AE581,I37:J74,2,FALSE)*[2]epsilon_Schätzung_Corr_Poll!G97</f>
        <v>1021.9263661</v>
      </c>
      <c r="AO585" s="16">
        <f>VLOOKUP(AE581,I37:J74,2,FALSE)*[2]epsilon_Schätzung_Corr_Poll!G98</f>
        <v>2363.6793048000004</v>
      </c>
      <c r="AP585" s="16">
        <f>[2]epsilon_Schätzung_Corr_Poll!G94</f>
        <v>0.74719999999999998</v>
      </c>
      <c r="AQ585" s="16">
        <f>VLOOKUP(AE581,I37:J74,2,FALSE)*[2]epsilon_Schätzung_Corr_Poll!H96</f>
        <v>718.53312199999993</v>
      </c>
      <c r="AR585" s="16">
        <f>VLOOKUP(AE581,I37:J74,2,FALSE)*[2]epsilon_Schätzung_Corr_Poll!H97</f>
        <v>2678.8357575468985</v>
      </c>
      <c r="AS585" s="16">
        <f>VLOOKUP(AE581,I37:J74,2,FALSE)*[2]epsilon_Schätzung_Corr_Poll!H98</f>
        <v>2363.6793048000004</v>
      </c>
      <c r="AT585" s="16">
        <f>[2]epsilon_Schätzung_Corr_Poll!H94</f>
        <v>0</v>
      </c>
      <c r="AU585" s="16">
        <f t="shared" ref="AU585:AU596" si="1408">IF(ISNUMBER($AE585),IF(OR(HLOOKUP($AU$5,$I$2:$Y$8,4,FALSE)=1,HLOOKUP($AU$5,$I$2:$Y$8,5,FALSE)=1,),HLOOKUP($AU$5,$I$2:$Y$8,4,FALSE)*VLOOKUP($AC585,$B$32:$G$45,MATCH($AD585,$B$33:$G$33,0),FALSE)+HLOOKUP($AU$5,$I$2:$Y$8,5,FALSE)*VLOOKUP($AC585,$B$47:$G$60,MATCH($AD585,$B$48:$G$48,0),FALSE)+$AE585,$AE585),"N/A")</f>
        <v>718.53333312199993</v>
      </c>
      <c r="AV585" s="16">
        <f t="shared" ref="AV585:AV596" si="1409">IF(ISNUMBER($AF585),$AF585*SQRT(SUMSQ(HLOOKUP($AU$5,$J$2:$Y$8,2,FALSE)*VLOOKUP($AC585,$B$2:$G$15,MATCH($AD585,$B$3:$G$3,0),FALSE),HLOOKUP($AU$5,$J$2:$Y$8,3,FALSE)*VLOOKUP($AC585,$B$17:$G$30,MATCH($AD585,$B$18:$G$18,0),FALSE),HLOOKUP($AU$5,$J$2:$Y$8,6,FALSE)))+HLOOKUP($AU$5,$J$2:$Y$8,4,FALSE)*VLOOKUP($AC585,$B$32:$G$45,MATCH($AD585,$B$33:$G$33,0),FALSE)+HLOOKUP($AU$5,$J$2:$Y$8,5,FALSE)*VLOOKUP($AC585,$B$47:$G$60,MATCH($AD585,$B$48:$G$48,0),FALSE),"N/A")</f>
        <v>934.20666639189994</v>
      </c>
      <c r="AW585" s="16">
        <f t="shared" ref="AW585:AW596" si="1410">IF(ISNUMBER($AG585),IF(OR(HLOOKUP($AU$5,$I$2:$Y$8,4,FALSE)=1,HLOOKUP($AU$5,$I$2:$Y$8,5,FALSE)=1,),HLOOKUP($AU$5,$I$2:$Y$8,4,FALSE)*VLOOKUP($AC585,$B$32:$G$45,MATCH($AD585,$B$33:$G$33,0),FALSE)+HLOOKUP($AU$5,$I$2:$Y$8,5,FALSE)*VLOOKUP($AC585,$B$47:$G$60,MATCH($AD585,$B$48:$G$48,0),FALSE)+$AG585,$AG585),"N/A")</f>
        <v>2363.6793048000004</v>
      </c>
      <c r="AX585" s="47" t="str">
        <f>IF(AY585&gt;0, "true", "false")</f>
        <v>true</v>
      </c>
      <c r="AY585" s="16">
        <f>AH585</f>
        <v>0.9788</v>
      </c>
      <c r="AZ585" s="16">
        <f t="shared" ref="AZ585:AZ596" si="1411">IF(ISNUMBER($AE585),IF(OR(HLOOKUP($AZ$5,$I$2:$Y$8,4,FALSE)=1,HLOOKUP($AZ$5,$I$2:$Y$8,5,FALSE)=1,),HLOOKUP($AZ$5,$I$2:$Y$8,4,FALSE)*VLOOKUP($AC585,$B$32:$G$45,MATCH($AD585,$B$33:$G$33,0),FALSE)+HLOOKUP($AZ$5,$I$2:$Y$8,5,FALSE)*VLOOKUP($AC585,$B$47:$G$60,MATCH($AD585,$B$48:$G$48,0),FALSE)+$AE585,$AE585),"N/A")</f>
        <v>649.53333312199993</v>
      </c>
      <c r="BA585" s="16">
        <f t="shared" ref="BA585:BA596" si="1412">IF(ISNUMBER($AF585),$AF585*SQRT(SUMSQ(HLOOKUP($AZ$5,$J$2:$Y$8,2,FALSE)*VLOOKUP($AC585,$B$2:$G$15,MATCH($AD585,$B$3:$G$3,0),FALSE),HLOOKUP($AZ$5,$J$2:$Y$8,3,FALSE)*VLOOKUP($AC585,$B$17:$G$30,MATCH($AD585,$B$18:$G$18,0),FALSE),HLOOKUP($AZ$5,$J$2:$Y$8,6,FALSE)))+HLOOKUP($AZ$5,$J$2:$Y$8,4,FALSE)*VLOOKUP($AC585,$B$32:$G$45,MATCH($AD585,$B$33:$G$33,0),FALSE)+HLOOKUP($AZ$5,$J$2:$Y$8,5,FALSE)*VLOOKUP($AC585,$B$47:$G$60,MATCH($AD585,$B$48:$G$48,0),FALSE),"N/A")</f>
        <v>865.20666639189994</v>
      </c>
      <c r="BB585" s="16">
        <f t="shared" ref="BB585:BB596" si="1413">IF(ISNUMBER($AG585),IF(OR(HLOOKUP($AZ$5,$I$2:$Y$8,4,FALSE)=1,HLOOKUP($AZ$5,$I$2:$Y$8,5,FALSE)=1,),HLOOKUP($AZ$5,$I$2:$Y$8,4,FALSE)*VLOOKUP($AC585,$B$32:$G$45,MATCH($AD585,$B$33:$G$33,0),FALSE)+HLOOKUP($AZ$5,$I$2:$Y$8,5,FALSE)*VLOOKUP($AC585,$B$47:$G$60,MATCH($AD585,$B$48:$G$48,0),FALSE)+$AG585,$AG585),"N/A")</f>
        <v>2294.6793048000004</v>
      </c>
      <c r="BC585" s="16" t="str">
        <f>IF(BD585&gt;0, "true", "false")</f>
        <v>true</v>
      </c>
      <c r="BD585" s="16">
        <f>AH585</f>
        <v>0.9788</v>
      </c>
      <c r="BE585" s="16">
        <f t="shared" ref="BE585:BE596" si="1414">IF(ISNUMBER($AE585),IF(OR(HLOOKUP($BE$5,$I$2:$Y$8,4,FALSE)=1,HLOOKUP($BE$5,$I$2:$Y$8,5,FALSE)=1,),HLOOKUP($BE$5,$I$2:$Y$8,4,FALSE)*VLOOKUP($AC585,$B$32:$G$45,MATCH($AD585,$B$33:$G$33,0),FALSE)+HLOOKUP($AU$5,$I$2:$Y$8,5,FALSE)*VLOOKUP($AC585,$B$47:$G$60,MATCH($AD585,$B$48:$G$48,0),FALSE)+$AE585,$AE585),"N/A")</f>
        <v>718.53333312199993</v>
      </c>
      <c r="BF585" s="16">
        <f t="shared" ref="BF585:BF596" si="1415">IF(ISNUMBER($AF585),$AF585*SQRT(SUMSQ(HLOOKUP($BE$5,$J$2:$Y$8,2,FALSE)*VLOOKUP($AC585,$B$2:$G$15,MATCH($AD585,$B$3:$G$3,0),FALSE),HLOOKUP($BE$5,$J$2:$Y$8,3,FALSE)*VLOOKUP($AC585,$B$17:$G$30,MATCH($AD585,$B$18:$G$18,0),FALSE),HLOOKUP($BE$5,$J$2:$Y$8,6,FALSE)))+HLOOKUP($BE$5,$J$2:$Y$8,4,FALSE)*VLOOKUP($AC585,$B$32:$G$45,MATCH($AD585,$B$33:$G$33,0),FALSE)+HLOOKUP($BE$5,$J$2:$Y$8,5,FALSE)*VLOOKUP($AC585,$B$47:$G$60,MATCH($AD585,$B$48:$G$48,0),FALSE),"N/A")</f>
        <v>934.20666639189994</v>
      </c>
      <c r="BG585" s="16">
        <f t="shared" ref="BG585:BG596" si="1416">IF(ISNUMBER($AG585),IF(OR(HLOOKUP($BE$5,$I$2:$Y$8,4,FALSE)=1,HLOOKUP($BE$5,$I$2:$Y$8,5,FALSE)=1,),HLOOKUP($BE$5,$I$2:$Y$8,4,FALSE)*VLOOKUP($AC585,$B$32:$G$45,MATCH($AD585,$B$33:$G$33,0),FALSE)+HLOOKUP($BE$5,$I$2:$Y$8,5,FALSE)*VLOOKUP($AC585,$B$47:$G$60,MATCH($AD585,$B$48:$G$48,0),FALSE)+$AG585,$AG585),"N/A")</f>
        <v>2363.6793048000004</v>
      </c>
      <c r="BH585" s="16" t="str">
        <f>IF(BI585&gt;0, "true", "false")</f>
        <v>true</v>
      </c>
      <c r="BI585" s="16">
        <f>AH585</f>
        <v>0.9788</v>
      </c>
      <c r="BJ585" s="16">
        <f t="shared" ref="BJ585:BJ596" si="1417">IF(ISNUMBER($AE585),IF(OR(HLOOKUP($BJ$5,$I$2:$Y$8,4,FALSE)=1,HLOOKUP($BJ$5,$I$2:$Y$8,5,FALSE)=1,),HLOOKUP($BJ$5,$I$2:$Y$8,4,FALSE)*VLOOKUP($AC585,$B$32:$G$45,MATCH($AD585,$B$33:$G$33,0),FALSE)+HLOOKUP($BJ$5,$I$2:$Y$8,5,FALSE)*VLOOKUP($AC585,$B$47:$G$60,MATCH($AD585,$B$48:$G$48,0),FALSE)+$AE585,$AE585),"N/A")</f>
        <v>649.53333312199993</v>
      </c>
      <c r="BK585" s="16">
        <f t="shared" ref="BK585:BK596" si="1418">IF(ISNUMBER($AF585),$AF585*SQRT(SUMSQ(HLOOKUP($BJ$5,$J$2:$Y$8,2,FALSE)*VLOOKUP($AC585,$B$2:$G$15,MATCH($AD585,$B$3:$G$3,0),FALSE),HLOOKUP($BJ$5,$J$2:$Y$8,3,FALSE)*VLOOKUP($AC585,$B$17:$G$30,MATCH($AD585,$B$18:$G$18,0),FALSE),HLOOKUP($BJ$5,$J$2:$Y$8,6,FALSE)))+HLOOKUP($BJ$5,$J$2:$Y$8,4,FALSE)*VLOOKUP($AC585,$B$32:$G$45,MATCH($AD585,$B$33:$G$33,0),FALSE)+HLOOKUP($BJ$5,$J$2:$Y$8,5,FALSE)*VLOOKUP($AC585,$B$47:$G$60,MATCH($AD585,$B$48:$G$48,0),FALSE),"N/A")</f>
        <v>865.20666639189994</v>
      </c>
      <c r="BL585" s="16">
        <f t="shared" ref="BL585:BL596" si="1419">IF(ISNUMBER($AG585),IF(OR(HLOOKUP($BJ$5,$I$2:$Y$8,4,FALSE)=1,HLOOKUP($BJ$5,$I$2:$Y$8,5,FALSE)=1,),HLOOKUP($BJ$5,$I$2:$Y$8,4,FALSE)*VLOOKUP($AC585,$B$32:$G$45,MATCH($AD585,$B$33:$G$33,0),FALSE)+HLOOKUP($BJ$5,$I$2:$Y$8,5,FALSE)*VLOOKUP($AC585,$B$47:$G$60,MATCH($AD585,$B$48:$G$48,0),FALSE)+$AG585,$AG585),"N/A")</f>
        <v>2294.6793048000004</v>
      </c>
      <c r="BM585" s="16" t="str">
        <f>IF(BN585&gt;0, "true", "false")</f>
        <v>true</v>
      </c>
      <c r="BN585" s="16">
        <f>AH585</f>
        <v>0.9788</v>
      </c>
      <c r="BO585" s="16">
        <f>IF(ISNUMBER($AI585),$AI585+HLOOKUP($BO$5,$J$2:$Y$8,4,FALSE)*VLOOKUP($AC585,$B$32:$G$45,MATCH($AD585,$B$33:$G$33,0),FALSE)+HLOOKUP($BO$5,$J$2:$Y$8,5,FALSE)*VLOOKUP($AC585,$B$47:$G$60,MATCH($AD585,$B$48:$G$48,0),FALSE),"N/A")</f>
        <v>718.53312199999993</v>
      </c>
      <c r="BP585" s="16">
        <f>IF(ISNUMBER($AJ585),$AJ585+HLOOKUP($BO$5,$J$2:$Y$8,4,FALSE)*VLOOKUP($AC585,$B$32:$G$45,MATCH($AD585,$B$33:$G$33,0),FALSE)+HLOOKUP($BO$5,$J$2:$Y$8,5,FALSE)*VLOOKUP($AC585,$B$47:$G$60,MATCH($AD585,$B$48:$G$48,0),FALSE),"N/A")</f>
        <v>970.58638119999989</v>
      </c>
      <c r="BQ585" s="16">
        <f>IF(ISNUMBER($AK585),$AK585+HLOOKUP($BO$5,$J$2:$Y$8,4,FALSE)*VLOOKUP($AC585,$B$32:$G$45,MATCH($AD585,$B$33:$G$33,0),FALSE)+HLOOKUP($BO$5,$J$2:$Y$8,5,FALSE)*VLOOKUP($AC585,$B$47:$G$60,MATCH($AD585,$B$48:$G$48,0),FALSE),"N/A")</f>
        <v>2363.6793048000004</v>
      </c>
      <c r="BR585" s="16" t="str">
        <f>IF(BS585&gt;0, "true", "false")</f>
        <v>true</v>
      </c>
      <c r="BS585" s="16">
        <f>AL585</f>
        <v>0.75600000000000001</v>
      </c>
      <c r="BT585" s="16">
        <f>IF(ISNUMBER($AI585),$AI585+HLOOKUP($BT$5,$J$2:$Y$8,4,FALSE)*VLOOKUP($AC585,$B$32:$G$45,MATCH($AD585,$B$33:$G$33,0),FALSE)+HLOOKUP($BT$5,$J$2:$Y$8,5,FALSE)*VLOOKUP($AC585,$B$47:$G$60,MATCH($AD585,$B$48:$G$48,0),FALSE),"N/A")</f>
        <v>649.53312199999993</v>
      </c>
      <c r="BU585" s="16">
        <f>IF(ISNUMBER($AJ585),$AJ585+HLOOKUP($BT$5,$J$2:$Y$8,4,FALSE)*VLOOKUP($AC585,$B$32:$G$45,MATCH($AD585,$B$33:$G$33,0),FALSE)+HLOOKUP($BT$5,$J$2:$Y$8,5,FALSE)*VLOOKUP($AC585,$B$47:$G$60,MATCH($AD585,$B$48:$G$48,0),FALSE),"N/A")</f>
        <v>901.58638119999989</v>
      </c>
      <c r="BV585" s="16">
        <f>IF(ISNUMBER($AK585),$AK585+HLOOKUP($BT$5,$J$2:$Y$8,4,FALSE)*VLOOKUP($AC585,$B$32:$G$45,MATCH($AD585,$B$33:$G$33,0),FALSE)+HLOOKUP($BT$5,$J$2:$Y$8,5,FALSE)*VLOOKUP($AC585,$B$47:$G$60,MATCH($AD585,$B$48:$G$48,0),FALSE),"N/A")</f>
        <v>2294.6793048000004</v>
      </c>
      <c r="BW585" s="16" t="str">
        <f>IF(BX585&gt;0, "true", "false")</f>
        <v>true</v>
      </c>
      <c r="BX585" s="16">
        <f>AL585</f>
        <v>0.75600000000000001</v>
      </c>
      <c r="BY585" s="16">
        <f>IF(ISNUMBER($AI585),$AI585+HLOOKUP($BY$5,$J$2:$Y$8,4,FALSE)*VLOOKUP($AC585,$B$32:$G$45,MATCH($AD585,$B$33:$G$33,0),FALSE)+HLOOKUP($BY$5,$J$2:$Y$8,5,FALSE)*VLOOKUP($AC585,$B$47:$G$60,MATCH($AD585,$B$48:$G$48,0),FALSE),"N/A")</f>
        <v>718.53312199999993</v>
      </c>
      <c r="BZ585" s="16">
        <f>IF(ISNUMBER($AJ585),$AJ585+HLOOKUP($BY$5,$J$2:$Y$8,4,FALSE)*VLOOKUP($AC585,$B$32:$G$45,MATCH($AD585,$B$33:$G$33,0),FALSE)+HLOOKUP($BY$5,$J$2:$Y$8,5,FALSE)*VLOOKUP($AC585,$B$47:$G$60,MATCH($AD585,$B$48:$G$48,0),FALSE),"N/A")</f>
        <v>970.58638119999989</v>
      </c>
      <c r="CA585" s="16">
        <f>IF(ISNUMBER($AK585),$AK585+HLOOKUP($BY$5,$J$2:$Y$8,4,FALSE)*VLOOKUP($AC585,$B$32:$G$45,MATCH($AD585,$B$33:$G$33,0),FALSE)+HLOOKUP($BY$5,$J$2:$Y$8,5,FALSE)*VLOOKUP($AC585,$B$47:$G$60,MATCH($AD585,$B$48:$G$48,0),FALSE),"N/A")</f>
        <v>2363.6793048000004</v>
      </c>
      <c r="CB585" s="16" t="str">
        <f>IF(CC585&gt;0, "true", "false")</f>
        <v>true</v>
      </c>
      <c r="CC585" s="16">
        <f>AL585</f>
        <v>0.75600000000000001</v>
      </c>
      <c r="CD585" s="16">
        <f>IF(ISNUMBER($AI585),$AI585+HLOOKUP($CD$5,$J$2:$Y$8,4,FALSE)*VLOOKUP($AC585,$B$32:$G$45,MATCH($AD585,$B$33:$G$33,0),FALSE)+HLOOKUP($CD$5,$J$2:$Y$8,5,FALSE)*VLOOKUP($AC585,$B$47:$G$60,MATCH($AD585,$B$48:$G$48,0),FALSE),"N/A")</f>
        <v>649.53312199999993</v>
      </c>
      <c r="CE585" s="16">
        <f>IF(ISNUMBER($AJ585),$AJ585+HLOOKUP($CD$5,$J$2:$Y$8,4,FALSE)*VLOOKUP($AC585,$B$32:$G$45,MATCH($AD585,$B$33:$G$33,0),FALSE)+HLOOKUP($CD$5,$J$2:$Y$8,5,FALSE)*VLOOKUP($AC585,$B$47:$G$60,MATCH($AD585,$B$48:$G$48,0),FALSE),"N/A")</f>
        <v>901.58638119999989</v>
      </c>
      <c r="CF585" s="16">
        <f>IF(ISNUMBER($AK585),$AK585+HLOOKUP($CD$5,$J$2:$Y$8,4,FALSE)*VLOOKUP($AC585,$B$32:$G$45,MATCH($AD585,$B$33:$G$33,0),FALSE)+HLOOKUP($CD$5,$J$2:$Y$8,5,FALSE)*VLOOKUP($AC585,$B$47:$G$60,MATCH($AD585,$B$48:$G$48,0),FALSE),"N/A")</f>
        <v>2294.6793048000004</v>
      </c>
      <c r="CG585" s="16" t="str">
        <f>IF(CH585&gt;0, "true", "false")</f>
        <v>true</v>
      </c>
      <c r="CH585" s="16">
        <f>AL585</f>
        <v>0.75600000000000001</v>
      </c>
      <c r="CI585" s="16">
        <f>IF(ISNUMBER($AM585),$AM585+HLOOKUP($CI$5,$J$2:$Y$8,4,FALSE)*VLOOKUP($AC585,$B$32:$G$45,MATCH($AD585,$B$33:$G$33,0),FALSE)+HLOOKUP($CI$5,$J$2:$Y$8,5,FALSE)*VLOOKUP($AC585,$B$47:$G$60,MATCH($AD585,$B$48:$G$48,0),FALSE),"N/A")</f>
        <v>718.53312199999993</v>
      </c>
      <c r="CJ585" s="16">
        <f>IF(ISNUMBER($AN585),$AN585+HLOOKUP($CI$5,$J$2:$Y$8,4,FALSE)*VLOOKUP($AC585,$B$32:$G$45,MATCH($AD585,$B$33:$G$33,0),FALSE)+HLOOKUP($CI$5,$J$2:$Y$8,5,FALSE)*VLOOKUP($AC585,$B$47:$G$60,MATCH($AD585,$B$48:$G$48,0),FALSE),"N/A")</f>
        <v>1021.9263661</v>
      </c>
      <c r="CK585" s="16">
        <f>IF(ISNUMBER($AO585),$AO585+HLOOKUP($CI$5,$J$2:$Y$8,4,FALSE)*VLOOKUP($AC585,$B$32:$G$45,MATCH($AD585,$B$33:$G$33,0),FALSE)+HLOOKUP($CI$5,$J$2:$Y$8,5,FALSE)*VLOOKUP($AC585,$B$47:$G$60,MATCH($AD585,$B$48:$G$48,0),FALSE),"N/A")</f>
        <v>2363.6793048000004</v>
      </c>
      <c r="CL585" s="16" t="str">
        <f>IF(CM585&gt;0, "true", "false")</f>
        <v>true</v>
      </c>
      <c r="CM585" s="76">
        <f>AP585</f>
        <v>0.74719999999999998</v>
      </c>
      <c r="CN585" s="16">
        <f>IF(ISNUMBER($AM585),$AM585+HLOOKUP($CN$5,$J$2:$Y$8,4,FALSE)*VLOOKUP($AC585,$B$32:$G$45,MATCH($AD585,$B$33:$G$33,0),FALSE)+HLOOKUP($CN$5,$J$2:$Y$8,5,FALSE)*VLOOKUP($AC585,$B$47:$G$60,MATCH($AD585,$B$48:$G$48,0),FALSE),"N/A")</f>
        <v>649.53312199999993</v>
      </c>
      <c r="CO585" s="16">
        <f>IF(ISNUMBER($AN585),$AN585+HLOOKUP($CN$5,$J$2:$Y$8,4,FALSE)*VLOOKUP($AC585,$B$32:$G$45,MATCH($AD585,$B$33:$G$33,0),FALSE)+HLOOKUP($CN$5,$J$2:$Y$8,5,FALSE)*VLOOKUP($AC585,$B$47:$G$60,MATCH($AD585,$B$48:$G$48,0),FALSE),"N/A")</f>
        <v>952.9263661</v>
      </c>
      <c r="CP585" s="16">
        <f>IF(ISNUMBER($AO585),$AO585+HLOOKUP($CN$5,$J$2:$Y$8,4,FALSE)*VLOOKUP($AC585,$B$32:$G$45,MATCH($AD585,$B$33:$G$33,0),FALSE)+HLOOKUP($CN$5,$J$2:$Y$8,5,FALSE)*VLOOKUP($AC585,$B$47:$G$60,MATCH($AD585,$B$48:$G$48,0),FALSE),"N/A")</f>
        <v>2294.6793048000004</v>
      </c>
      <c r="CQ585" s="16" t="str">
        <f>IF(CR585&gt;0, "true", "false")</f>
        <v>true</v>
      </c>
      <c r="CR585" s="76">
        <f>AP585</f>
        <v>0.74719999999999998</v>
      </c>
      <c r="CS585" s="16">
        <f>IF(ISNUMBER($AM585),$AM585+HLOOKUP($CS$5,$J$2:$Y$8,4,FALSE)*VLOOKUP($AC585,$B$32:$G$45,MATCH($AD585,$B$33:$G$33,0),FALSE)+HLOOKUP($CS$5,$J$2:$Y$8,5,FALSE)*VLOOKUP($AC585,$B$47:$G$60,MATCH($AD585,$B$48:$G$48,0),FALSE),"N/A")</f>
        <v>718.53312199999993</v>
      </c>
      <c r="CT585" s="16">
        <f>IF(ISNUMBER($AN585),$AN585+HLOOKUP($CS$5,$J$2:$Y$8,4,FALSE)*VLOOKUP($AC585,$B$32:$G$45,MATCH($AD585,$B$33:$G$33,0),FALSE)+HLOOKUP($CS$5,$J$2:$Y$8,5,FALSE)*VLOOKUP($AC585,$B$47:$G$60,MATCH($AD585,$B$48:$G$48,0),FALSE),"N/A")</f>
        <v>1021.9263661</v>
      </c>
      <c r="CU585" s="16">
        <f>IF(ISNUMBER($AO585),$AO585+HLOOKUP($CS$5,$J$2:$Y$8,4,FALSE)*VLOOKUP($AC585,$B$32:$G$45,MATCH($AD585,$B$33:$G$33,0),FALSE)+HLOOKUP($CS$5,$J$2:$Y$8,5,FALSE)*VLOOKUP($AC585,$B$47:$G$60,MATCH($AD585,$B$48:$G$48,0),FALSE),"N/A")</f>
        <v>2363.6793048000004</v>
      </c>
      <c r="CV585" s="16" t="str">
        <f>IF(CW585&gt;0, "true", "false")</f>
        <v>true</v>
      </c>
      <c r="CW585" s="76">
        <f>AP585</f>
        <v>0.74719999999999998</v>
      </c>
      <c r="CX585" s="16">
        <f>IF(ISNUMBER($AM585),$AM585+HLOOKUP($CX$5,$J$2:$Y$8,4,FALSE)*VLOOKUP($AC585,$B$32:$G$45,MATCH($AD585,$B$33:$G$33,0),FALSE)+HLOOKUP($CX$5,$J$2:$Y$8,5,FALSE)*VLOOKUP($AC585,$B$47:$G$60,MATCH($AD585,$B$48:$G$48,0),FALSE),"N/A")</f>
        <v>649.53312199999993</v>
      </c>
      <c r="CY585" s="16">
        <f>IF(ISNUMBER($AN585),$AN585+HLOOKUP($CX$5,$J$2:$Y$8,4,FALSE)*VLOOKUP($AC585,$B$32:$G$45,MATCH($AD585,$B$33:$G$33,0),FALSE)+HLOOKUP($CX$5,$J$2:$Y$8,5,FALSE)*VLOOKUP($AC585,$B$47:$G$60,MATCH($AD585,$B$48:$G$48,0),FALSE),"N/A")</f>
        <v>952.9263661</v>
      </c>
      <c r="CZ585" s="16">
        <f>IF(ISNUMBER($AO585),$AO585+HLOOKUP($CX$5,$J$2:$Y$8,4,FALSE)*VLOOKUP($AC585,$B$32:$G$45,MATCH($AD585,$B$33:$G$33,0),FALSE)+HLOOKUP($CX$5,$J$2:$Y$8,5,FALSE)*VLOOKUP($AC585,$B$47:$G$60,MATCH($AD585,$B$48:$G$48,0),FALSE),"N/A")</f>
        <v>2294.6793048000004</v>
      </c>
      <c r="DA585" s="16" t="str">
        <f>IF(DB585&gt;0, "true", "false")</f>
        <v>true</v>
      </c>
      <c r="DB585" s="76">
        <f>AP585</f>
        <v>0.74719999999999998</v>
      </c>
      <c r="DC585" s="16">
        <f>IF(ISNUMBER($AQ585),$AQ585+HLOOKUP($DC$5,$J$2:$Y$8,4,FALSE)*VLOOKUP($AC585,$B$32:$G$45,MATCH($AD585,$B$33:$G$33,0),FALSE)+HLOOKUP($DC$5,$J$2:$Y$8,5,FALSE)*VLOOKUP($AC585,$B$47:$G$60,MATCH($AD585,$B$48:$G$48,0),FALSE),"N/A")</f>
        <v>718.53312199999993</v>
      </c>
      <c r="DD585" s="16">
        <f>IF(ISNUMBER($AR585),$AR585+HLOOKUP($DC$5,$J$2:$Y$8,4,FALSE)*VLOOKUP($AC585,$B$32:$G$45,MATCH($AD585,$B$33:$G$33,0),FALSE)+HLOOKUP($DC$5,$J$2:$Y$8,5,FALSE)*VLOOKUP($AC585,$B$47:$G$60,MATCH($AD585,$B$48:$G$48,0),FALSE),"N/A")</f>
        <v>2678.8357575468985</v>
      </c>
      <c r="DE585" s="16">
        <f>IF(ISNUMBER($AS585),$AS585+HLOOKUP($DC$5,$J$2:$Y$8,4,FALSE)*VLOOKUP($AC585,$B$32:$G$45,MATCH($AD585,$B$33:$G$33,0),FALSE)+HLOOKUP($DC$5,$J$2:$Y$8,5,FALSE)*VLOOKUP($AC585,$B$47:$G$60,MATCH($AD585,$B$48:$G$48,0),FALSE),"N/A")</f>
        <v>2363.6793048000004</v>
      </c>
      <c r="DF585" s="16" t="str">
        <f>IF(DG585&gt;0, "true", "false")</f>
        <v>false</v>
      </c>
      <c r="DG585" s="76">
        <f>AT585</f>
        <v>0</v>
      </c>
      <c r="DH585" s="16">
        <f>IF(ISNUMBER($AQ585),$AQ585+HLOOKUP($DH$5,$J$2:$Y$8,4,FALSE)*VLOOKUP($AC585,$B$32:$G$45,MATCH($AD585,$B$33:$G$33,0),FALSE)+HLOOKUP($DH$5,$J$2:$Y$8,5,FALSE)*VLOOKUP($AC585,$B$47:$G$60,MATCH($AD585,$B$48:$G$48,0),FALSE),"N/A")</f>
        <v>649.53312199999993</v>
      </c>
      <c r="DI585" s="16">
        <f>IF(ISNUMBER($AR585),$AR585+HLOOKUP($DH$5,$J$2:$Y$8,4,FALSE)*VLOOKUP($AC585,$B$32:$G$45,MATCH($AD585,$B$33:$G$33,0),FALSE)+HLOOKUP($DH$5,$J$2:$Y$8,5,FALSE)*VLOOKUP($AC585,$B$47:$G$60,MATCH($AD585,$B$48:$G$48,0),FALSE),"N/A")</f>
        <v>2609.8357575468985</v>
      </c>
      <c r="DJ585" s="16">
        <f>IF(ISNUMBER($AS585),$AS585+HLOOKUP($DH$5,$J$2:$Y$8,4,FALSE)*VLOOKUP($AC585,$B$32:$G$45,MATCH($AD585,$B$33:$G$33,0),FALSE)+HLOOKUP($DH$5,$J$2:$Y$8,5,FALSE)*VLOOKUP($AC585,$B$47:$G$60,MATCH($AD585,$B$48:$G$48,0),FALSE),"N/A")</f>
        <v>2294.6793048000004</v>
      </c>
      <c r="DK585" s="16" t="str">
        <f>IF(DL585&gt;0, "true", "false")</f>
        <v>false</v>
      </c>
      <c r="DL585" s="76">
        <f>AT585</f>
        <v>0</v>
      </c>
      <c r="DM585" s="16">
        <f>IF(ISNUMBER($AQ585),$AQ585+HLOOKUP($DM$5,$J$2:$Y$8,4,FALSE)*VLOOKUP($AC585,$B$32:$G$45,MATCH($AD585,$B$33:$G$33,0),FALSE)+HLOOKUP($DM$5,$J$2:$Y$8,5,FALSE)*VLOOKUP($AC585,$B$47:$G$60,MATCH($AD585,$B$48:$G$48,0),FALSE),"N/A")</f>
        <v>718.53312199999993</v>
      </c>
      <c r="DN585" s="16">
        <f>IF(ISNUMBER($AR585),$AR585+HLOOKUP($DM$5,$J$2:$Y$8,4,FALSE)*VLOOKUP($AC585,$B$32:$G$45,MATCH($AD585,$B$33:$G$33,0),FALSE)+HLOOKUP($DM$5,$J$2:$Y$8,5,FALSE)*VLOOKUP($AC585,$B$47:$G$60,MATCH($AD585,$B$48:$G$48,0),FALSE),"N/A")</f>
        <v>2678.8357575468985</v>
      </c>
      <c r="DO585" s="16">
        <f>IF(ISNUMBER($AS585),$AS585+HLOOKUP($DM$5,$J$2:$Y$8,4,FALSE)*VLOOKUP($AC585,$B$32:$G$45,MATCH($AD585,$B$33:$G$33,0),FALSE)+HLOOKUP($DM$5,$J$2:$Y$8,5,FALSE)*VLOOKUP($AC585,$B$47:$G$60,MATCH($AD585,$B$48:$G$48,0),FALSE),"N/A")</f>
        <v>2363.6793048000004</v>
      </c>
      <c r="DP585" s="16" t="str">
        <f>IF(DQ585&gt;0, "true", "false")</f>
        <v>false</v>
      </c>
      <c r="DQ585" s="76">
        <f>AT585</f>
        <v>0</v>
      </c>
      <c r="DR585" s="16">
        <f>IF(ISNUMBER($AQ585),$AQ585+HLOOKUP($DR$5,$J$2:$Y$8,4,FALSE)*VLOOKUP($AC585,$B$32:$G$45,MATCH($AD585,$B$33:$G$33,0),FALSE)+HLOOKUP($DR$5,$J$2:$Y$8,5,FALSE)*VLOOKUP($AC585,$B$47:$G$60,MATCH($AD585,$B$48:$G$48,0),FALSE),"N/A")</f>
        <v>649.53312199999993</v>
      </c>
      <c r="DS585" s="16">
        <f>IF(ISNUMBER($AR585),$AR585+HLOOKUP($DR$5,$J$2:$Y$8,4,FALSE)*VLOOKUP($AC585,$B$32:$G$45,MATCH($AD585,$B$33:$G$33,0),FALSE)+HLOOKUP($DR$5,$J$2:$Y$8,5,FALSE)*VLOOKUP($AC585,$B$47:$G$60,MATCH($AD585,$B$48:$G$48,0),FALSE),"N/A")</f>
        <v>2609.8357575468985</v>
      </c>
      <c r="DT585" s="16">
        <f>IF(ISNUMBER($AS585),$AS585+HLOOKUP($DR$5,$J$2:$Y$8,4,FALSE)*VLOOKUP($AC585,$B$32:$G$45,MATCH($AD585,$B$33:$G$33,0),FALSE)+HLOOKUP($DR$5,$J$2:$Y$8,5,FALSE)*VLOOKUP($AC585,$B$47:$G$60,MATCH($AD585,$B$48:$G$48,0),FALSE),"N/A")</f>
        <v>2294.6793048000004</v>
      </c>
      <c r="DU585" s="16" t="str">
        <f>IF(DV585&gt;0, "true", "false")</f>
        <v>false</v>
      </c>
      <c r="DV585" s="76">
        <f>AT585</f>
        <v>0</v>
      </c>
    </row>
    <row r="586" spans="27:126" x14ac:dyDescent="0.35">
      <c r="AA586" s="74">
        <v>1.5</v>
      </c>
      <c r="AB586" s="73">
        <f t="shared" si="1407"/>
        <v>19.499999999999751</v>
      </c>
      <c r="AC586" s="47" t="s">
        <v>7</v>
      </c>
      <c r="AD586" s="47" t="s">
        <v>4</v>
      </c>
      <c r="AE586" s="16">
        <f>[2]epsilon_Schätzung_Corr_Poll!E116</f>
        <v>48</v>
      </c>
      <c r="AF586" s="16">
        <f>[2]epsilon_Schätzung_Corr_Poll!E117</f>
        <v>48.2</v>
      </c>
      <c r="AG586" s="16">
        <f>[2]epsilon_Schätzung_Corr_Poll!E118</f>
        <v>55.6</v>
      </c>
      <c r="AH586" s="16">
        <f>[2]epsilon_Schätzung_Corr_Poll!E114</f>
        <v>0.998</v>
      </c>
      <c r="AI586" s="16">
        <f>[2]epsilon_Schätzung_Corr_Poll!F116</f>
        <v>48</v>
      </c>
      <c r="AJ586" s="16">
        <f>[2]epsilon_Schätzung_Corr_Poll!F117</f>
        <v>48.3</v>
      </c>
      <c r="AK586" s="16">
        <f>[2]epsilon_Schätzung_Corr_Poll!F118</f>
        <v>55.6</v>
      </c>
      <c r="AL586" s="16">
        <f>[2]epsilon_Schätzung_Corr_Poll!F114</f>
        <v>0.96366666666666667</v>
      </c>
      <c r="AM586" s="16">
        <f>[2]epsilon_Schätzung_Corr_Poll!G116</f>
        <v>48</v>
      </c>
      <c r="AN586" s="16">
        <f>[2]epsilon_Schätzung_Corr_Poll!G117</f>
        <v>48.3</v>
      </c>
      <c r="AO586" s="16">
        <f>[2]epsilon_Schätzung_Corr_Poll!G118</f>
        <v>55.6</v>
      </c>
      <c r="AP586" s="16">
        <f>[2]epsilon_Schätzung_Corr_Poll!G114</f>
        <v>0.96519999999999995</v>
      </c>
      <c r="AQ586" s="16">
        <f>[2]epsilon_Schätzung_Corr_Poll!H116</f>
        <v>48</v>
      </c>
      <c r="AR586" s="16">
        <f>[2]epsilon_Schätzung_Corr_Poll!H117</f>
        <v>55.6</v>
      </c>
      <c r="AS586" s="16">
        <f>[2]epsilon_Schätzung_Corr_Poll!H118</f>
        <v>55.6</v>
      </c>
      <c r="AT586" s="16">
        <f>[2]epsilon_Schätzung_Corr_Poll!H114</f>
        <v>0</v>
      </c>
      <c r="AU586" s="16">
        <f t="shared" si="1408"/>
        <v>48</v>
      </c>
      <c r="AV586" s="16">
        <f t="shared" si="1409"/>
        <v>48.2</v>
      </c>
      <c r="AW586" s="16">
        <f t="shared" si="1410"/>
        <v>55.6</v>
      </c>
      <c r="AX586" s="47" t="str">
        <f>IF(AY586&gt;0, "true", "false")</f>
        <v>true</v>
      </c>
      <c r="AY586" s="16">
        <f>AH586</f>
        <v>0.998</v>
      </c>
      <c r="AZ586" s="16">
        <f t="shared" si="1411"/>
        <v>48</v>
      </c>
      <c r="BA586" s="16">
        <f t="shared" si="1412"/>
        <v>48.2</v>
      </c>
      <c r="BB586" s="16">
        <f t="shared" si="1413"/>
        <v>55.6</v>
      </c>
      <c r="BC586" s="16" t="str">
        <f>IF(BD586&gt;0, "true", "false")</f>
        <v>true</v>
      </c>
      <c r="BD586" s="16">
        <f>AH586</f>
        <v>0.998</v>
      </c>
      <c r="BE586" s="16">
        <f t="shared" si="1414"/>
        <v>48</v>
      </c>
      <c r="BF586" s="16">
        <f t="shared" si="1415"/>
        <v>48.2</v>
      </c>
      <c r="BG586" s="16">
        <f t="shared" si="1416"/>
        <v>55.6</v>
      </c>
      <c r="BH586" s="16" t="str">
        <f>IF(BI586&gt;0, "true", "false")</f>
        <v>true</v>
      </c>
      <c r="BI586" s="16">
        <f>AH586</f>
        <v>0.998</v>
      </c>
      <c r="BJ586" s="16">
        <f t="shared" si="1417"/>
        <v>48</v>
      </c>
      <c r="BK586" s="16">
        <f t="shared" si="1418"/>
        <v>48.2</v>
      </c>
      <c r="BL586" s="16">
        <f t="shared" si="1419"/>
        <v>55.6</v>
      </c>
      <c r="BM586" s="16" t="str">
        <f>IF(BN586&gt;0, "true", "false")</f>
        <v>true</v>
      </c>
      <c r="BN586" s="16">
        <f>AH586</f>
        <v>0.998</v>
      </c>
      <c r="BO586" s="16">
        <f t="shared" ref="BO586:BO596" si="1420">IF(ISNUMBER($AE586),IF(OR(HLOOKUP($BO$5,$I$2:$Y$8,4,FALSE)=1,HLOOKUP($BO$5,$I$2:$Y$8,5,FALSE)=1,),HLOOKUP($BO$5,$I$2:$Y$8,4,FALSE)*VLOOKUP($AC586,$B$32:$G$45,MATCH($AD586,$B$33:$G$33,0),FALSE)+HLOOKUP($BO$5,$I$2:$Y$8,5,FALSE)*VLOOKUP($AC586,$B$47:$G$60,MATCH($AD586,$B$48:$G$48,0),FALSE)+$AE586,$AE586),"N/A")</f>
        <v>48</v>
      </c>
      <c r="BP586" s="16">
        <f t="shared" ref="BP586:BP596" si="1421">IF(ISNUMBER($AF586),$AF586*SQRT(SUMSQ(HLOOKUP($BO$5,$J$2:$Y$8,2,FALSE)*VLOOKUP($AC586,$B$2:$G$15,MATCH($AD586,$B$3:$G$3,0),FALSE),HLOOKUP($BO$5,$J$2:$Y$8,3,FALSE)*VLOOKUP($AC586,$B$17:$G$30,MATCH($AD586,$B$18:$G$18,0),FALSE),HLOOKUP($BO$5,$J$2:$Y$8,6,FALSE)))+HLOOKUP($BO$5,$J$2:$Y$8,4,FALSE)*VLOOKUP($AC586,$B$32:$G$45,MATCH($AD586,$B$33:$G$33,0),FALSE)+HLOOKUP($BO$5,$J$2:$Y$8,5,FALSE)*VLOOKUP($AC586,$B$47:$G$60,MATCH($AD586,$B$48:$G$48,0),FALSE),"N/A")</f>
        <v>48.2</v>
      </c>
      <c r="BQ586" s="16">
        <f t="shared" ref="BQ586:BQ596" si="1422">IF(ISNUMBER($AG586),IF(OR(HLOOKUP($BO$5,$I$2:$Y$8,4,FALSE)=1,HLOOKUP($BO$5,$I$2:$Y$8,5,FALSE)=1,),HLOOKUP($BO$5,$I$2:$Y$8,4,FALSE)*VLOOKUP($AC586,$B$32:$G$45,MATCH($AD586,$B$33:$G$33,0),FALSE)+HLOOKUP($BO$5,$I$2:$Y$8,5,FALSE)*VLOOKUP($AC586,$B$47:$G$60,MATCH($AD586,$B$48:$G$48,0),FALSE)+$AG586,$AG586),"N/A")</f>
        <v>55.6</v>
      </c>
      <c r="BR586" s="16" t="str">
        <f>IF(BS586&gt;0, "true", "false")</f>
        <v>true</v>
      </c>
      <c r="BS586" s="16">
        <f>AL586</f>
        <v>0.96366666666666667</v>
      </c>
      <c r="BT586" s="16">
        <f t="shared" ref="BT586:BT596" si="1423">IF(ISNUMBER($AE586),IF(OR(HLOOKUP($BT$5,$I$2:$Y$8,4,FALSE)=1,HLOOKUP($BT$5,$I$2:$Y$8,5,FALSE)=1,),HLOOKUP($BT$5,$I$2:$Y$8,4,FALSE)*VLOOKUP($AC586,$B$32:$G$45,MATCH($AD586,$B$33:$G$33,0),FALSE)+HLOOKUP($BT$5,$I$2:$Y$8,5,FALSE)*VLOOKUP($AC586,$B$47:$G$60,MATCH($AD586,$B$48:$G$48,0),FALSE)+$AE586,$AE586),"N/A")</f>
        <v>48</v>
      </c>
      <c r="BU586" s="16">
        <f t="shared" ref="BU586:BU596" si="1424">IF(ISNUMBER($AF586),$AF586*SQRT(SUMSQ(HLOOKUP($BT$5,$J$2:$Y$8,2,FALSE)*VLOOKUP($AC586,$B$2:$G$15,MATCH($AD586,$B$3:$G$3,0),FALSE),HLOOKUP($BT$5,$J$2:$Y$8,3,FALSE)*VLOOKUP($AC586,$B$17:$G$30,MATCH($AD586,$B$18:$G$18,0),FALSE),HLOOKUP($BT$5,$J$2:$Y$8,6,FALSE)))+HLOOKUP($BT$5,$J$2:$Y$8,4,FALSE)*VLOOKUP($AC586,$B$32:$G$45,MATCH($AD586,$B$33:$G$33,0),FALSE)+HLOOKUP($BT$5,$J$2:$Y$8,5,FALSE)*VLOOKUP($AC586,$B$47:$G$60,MATCH($AD586,$B$48:$G$48,0),FALSE),"N/A")</f>
        <v>48.2</v>
      </c>
      <c r="BV586" s="16">
        <f t="shared" ref="BV586:BV596" si="1425">IF(ISNUMBER($AG586),IF(OR(HLOOKUP($BT$5,$I$2:$Y$8,4,FALSE)=1,HLOOKUP($BT$5,$I$2:$Y$8,5,FALSE)=1,),HLOOKUP($BT$5,$I$2:$Y$8,4,FALSE)*VLOOKUP($AC586,$B$32:$G$45,MATCH($AD586,$B$33:$G$33,0),FALSE)+HLOOKUP($BT$5,$I$2:$Y$8,5,FALSE)*VLOOKUP($AC586,$B$47:$G$60,MATCH($AD586,$B$48:$G$48,0),FALSE)+$AG586,$AG586),"N/A")</f>
        <v>55.6</v>
      </c>
      <c r="BW586" s="16" t="str">
        <f>IF(BX586&gt;0, "true", "false")</f>
        <v>true</v>
      </c>
      <c r="BX586" s="16">
        <f>AL586</f>
        <v>0.96366666666666667</v>
      </c>
      <c r="BY586" s="16">
        <f t="shared" ref="BY586:BY596" si="1426">IF(ISNUMBER($AE586),IF(OR(HLOOKUP($BY$5,$I$2:$Y$8,4,FALSE)=1,HLOOKUP($BY$5,$I$2:$Y$8,5,FALSE)=1,),HLOOKUP($BY$5,$I$2:$Y$8,4,FALSE)*VLOOKUP($AC586,$B$32:$G$45,MATCH($AD586,$B$33:$G$33,0),FALSE)+HLOOKUP($BY$5,$I$2:$Y$8,5,FALSE)*VLOOKUP($AC586,$B$47:$G$60,MATCH($AD586,$B$48:$G$48,0),FALSE)+$AE586,$AE586),"N/A")</f>
        <v>48</v>
      </c>
      <c r="BZ586" s="16">
        <f t="shared" ref="BZ586:BZ596" si="1427">IF(ISNUMBER($AF586),$AF586*SQRT(SUMSQ(HLOOKUP($BY$5,$J$2:$Y$8,2,FALSE)*VLOOKUP($AC586,$B$2:$G$15,MATCH($AD586,$B$3:$G$3,0),FALSE),HLOOKUP($BY$5,$J$2:$Y$8,3,FALSE)*VLOOKUP($AC586,$B$17:$G$30,MATCH($AD586,$B$18:$G$18,0),FALSE),HLOOKUP($BY$5,$J$2:$Y$8,6,FALSE)))+HLOOKUP($BY$5,$J$2:$Y$8,4,FALSE)*VLOOKUP($AC586,$B$32:$G$45,MATCH($AD586,$B$33:$G$33,0),FALSE)+HLOOKUP($BY$5,$J$2:$Y$8,5,FALSE)*VLOOKUP($AC586,$B$47:$G$60,MATCH($AD586,$B$48:$G$48,0),FALSE),"N/A")</f>
        <v>48.2</v>
      </c>
      <c r="CA586" s="16">
        <f t="shared" ref="CA586:CA596" si="1428">IF(ISNUMBER($AG586),IF(OR(HLOOKUP($BY$5,$I$2:$Y$8,4,FALSE)=1,HLOOKUP($BY$5,$I$2:$Y$8,5,FALSE)=1,),HLOOKUP($BY$5,$I$2:$Y$8,4,FALSE)*VLOOKUP($AC586,$B$32:$G$45,MATCH($AD586,$B$33:$G$33,0),FALSE)+HLOOKUP($BY$5,$I$2:$Y$8,5,FALSE)*VLOOKUP($AC586,$B$47:$G$60,MATCH($AD586,$B$48:$G$48,0),FALSE)+$AG586,$AG586),"N/A")</f>
        <v>55.6</v>
      </c>
      <c r="CB586" s="16" t="str">
        <f>IF(CC586&gt;0, "true", "false")</f>
        <v>true</v>
      </c>
      <c r="CC586" s="16">
        <f>AL586</f>
        <v>0.96366666666666667</v>
      </c>
      <c r="CD586" s="16">
        <f t="shared" ref="CD586:CD596" si="1429">IF(ISNUMBER($AE586),IF(OR(HLOOKUP($CD$5,$I$2:$Y$8,4,FALSE)=1,HLOOKUP($CD$5,$I$2:$Y$8,5,FALSE)=1,),HLOOKUP($CD$5,$I$2:$Y$8,4,FALSE)*VLOOKUP($AC586,$B$32:$G$45,MATCH($AD586,$B$33:$G$33,0),FALSE)+HLOOKUP($CD$5,$I$2:$Y$8,5,FALSE)*VLOOKUP($AC586,$B$47:$G$60,MATCH($AD586,$B$48:$G$48,0),FALSE)+$AE586,$AE586),"N/A")</f>
        <v>48</v>
      </c>
      <c r="CE586" s="16">
        <f t="shared" ref="CE586:CE596" si="1430">IF(ISNUMBER($AF586),$AF586*SQRT(SUMSQ(HLOOKUP($CD$5,$J$2:$Y$8,2,FALSE)*VLOOKUP($AC586,$B$2:$G$15,MATCH($AD586,$B$3:$G$3,0),FALSE),HLOOKUP($CD$5,$J$2:$Y$8,3,FALSE)*VLOOKUP($AC586,$B$17:$G$30,MATCH($AD586,$B$18:$G$18,0),FALSE),HLOOKUP($CD$5,$J$2:$Y$8,6,FALSE)))+HLOOKUP($CD$5,$J$2:$Y$8,4,FALSE)*VLOOKUP($AC586,$B$32:$G$45,MATCH($AD586,$B$33:$G$33,0),FALSE)+HLOOKUP($CD$5,$J$2:$Y$8,5,FALSE)*VLOOKUP($AC586,$B$47:$G$60,MATCH($AD586,$B$48:$G$48,0),FALSE),"N/A")</f>
        <v>48.2</v>
      </c>
      <c r="CF586" s="16">
        <f t="shared" ref="CF586:CF596" si="1431">IF(ISNUMBER($AG586),IF(OR(HLOOKUP($CD$5,$I$2:$Y$8,4,FALSE)=1,HLOOKUP($CD$5,$I$2:$Y$8,5,FALSE)=1,),HLOOKUP($CD$5,$I$2:$Y$8,4,FALSE)*VLOOKUP($AC586,$B$32:$G$45,MATCH($AD586,$B$33:$G$33,0),FALSE)+HLOOKUP($CD$5,$I$2:$Y$8,5,FALSE)*VLOOKUP($AC586,$B$47:$G$60,MATCH($AD586,$B$48:$G$48,0),FALSE)+$AG586,$AG586),"N/A")</f>
        <v>55.6</v>
      </c>
      <c r="CG586" s="16" t="str">
        <f>IF(CH586&gt;0, "true", "false")</f>
        <v>true</v>
      </c>
      <c r="CH586" s="16">
        <f>AL586</f>
        <v>0.96366666666666667</v>
      </c>
      <c r="CI586" s="16">
        <f t="shared" ref="CI586:CI596" si="1432">IF(ISNUMBER($AE586),IF(OR(HLOOKUP($CI$5,$I$2:$Y$8,4,FALSE)=1,HLOOKUP($CI$5,$I$2:$Y$8,5,FALSE)=1,),HLOOKUP($CI$5,$I$2:$Y$8,4,FALSE)*VLOOKUP($AC586,$B$32:$G$45,MATCH($AD586,$B$33:$G$33,0),FALSE)+HLOOKUP($CI$5,$I$2:$Y$8,5,FALSE)*VLOOKUP($AC586,$B$47:$G$60,MATCH($AD586,$B$48:$G$48,0),FALSE)+$AE586,$AE586),"N/A")</f>
        <v>48</v>
      </c>
      <c r="CJ586" s="16">
        <f t="shared" ref="CJ586:CJ596" si="1433">IF(ISNUMBER($AF586),$AF586*SQRT(SUMSQ(HLOOKUP($CI$5,$J$2:$Y$8,2,FALSE)*VLOOKUP($AC586,$B$2:$G$15,MATCH($AD586,$B$3:$G$3,0),FALSE),HLOOKUP($CI$5,$J$2:$Y$8,3,FALSE)*VLOOKUP($AC586,$B$17:$G$30,MATCH($AD586,$B$18:$G$18,0),FALSE),HLOOKUP($CI$5,$J$2:$Y$8,6,FALSE)))+HLOOKUP($CI$5,$J$2:$Y$8,4,FALSE)*VLOOKUP($AC586,$B$32:$G$45,MATCH($AD586,$B$33:$G$33,0),FALSE)+HLOOKUP($CI$5,$J$2:$Y$8,5,FALSE)*VLOOKUP($AC586,$B$47:$G$60,MATCH($AD586,$B$48:$G$48,0),FALSE),"N/A")</f>
        <v>48.2</v>
      </c>
      <c r="CK586" s="16">
        <f t="shared" ref="CK586:CK596" si="1434">IF(ISNUMBER($AG586),IF(OR(HLOOKUP($CI$5,$I$2:$Y$8,4,FALSE)=1,HLOOKUP($CI$5,$I$2:$Y$8,5,FALSE)=1,),HLOOKUP($CI$5,$I$2:$Y$8,4,FALSE)*VLOOKUP($AC586,$B$32:$G$45,MATCH($AD586,$B$33:$G$33,0),FALSE)+HLOOKUP($CI$5,$I$2:$Y$8,5,FALSE)*VLOOKUP($AC586,$B$47:$G$60,MATCH($AD586,$B$48:$G$48,0),FALSE)+$AG586,$AG586),"N/A")</f>
        <v>55.6</v>
      </c>
      <c r="CL586" s="16" t="str">
        <f>IF(CM586&gt;0, "true", "false")</f>
        <v>true</v>
      </c>
      <c r="CM586" s="76">
        <f>AP586</f>
        <v>0.96519999999999995</v>
      </c>
      <c r="CN586" s="16">
        <f t="shared" ref="CN586:CN596" si="1435">IF(ISNUMBER($AE586),IF(OR(HLOOKUP($CN$5,$I$2:$Y$8,4,FALSE)=1,HLOOKUP($CN$5,$I$2:$Y$8,5,FALSE)=1,),HLOOKUP($CN$5,$I$2:$Y$8,4,FALSE)*VLOOKUP($AC586,$B$32:$G$45,MATCH($AD586,$B$33:$G$33,0),FALSE)+HLOOKUP($CN$5,$I$2:$Y$8,5,FALSE)*VLOOKUP($AC586,$B$47:$G$60,MATCH($AD586,$B$48:$G$48,0),FALSE)+$AE586,$AE586),"N/A")</f>
        <v>48</v>
      </c>
      <c r="CO586" s="16">
        <f t="shared" ref="CO586:CO596" si="1436">IF(ISNUMBER($AF586),$AF586*SQRT(SUMSQ(HLOOKUP($CN$5,$J$2:$Y$8,2,FALSE)*VLOOKUP($AC586,$B$2:$G$15,MATCH($AD586,$B$3:$G$3,0),FALSE),HLOOKUP($CN$5,$J$2:$Y$8,3,FALSE)*VLOOKUP($AC586,$B$17:$G$30,MATCH($AD586,$B$18:$G$18,0),FALSE),HLOOKUP($CN$5,$J$2:$Y$8,6,FALSE)))+HLOOKUP($CN$5,$J$2:$Y$8,4,FALSE)*VLOOKUP($AC586,$B$32:$G$45,MATCH($AD586,$B$33:$G$33,0),FALSE)+HLOOKUP($CN$5,$J$2:$Y$8,5,FALSE)*VLOOKUP($AC586,$B$47:$G$60,MATCH($AD586,$B$48:$G$48,0),FALSE),"N/A")</f>
        <v>48.2</v>
      </c>
      <c r="CP586" s="16">
        <f t="shared" ref="CP586:CP596" si="1437">IF(ISNUMBER($AG586),IF(OR(HLOOKUP($CN$5,$I$2:$Y$8,4,FALSE)=1,HLOOKUP($CN$5,$I$2:$Y$8,5,FALSE)=1,),HLOOKUP($CN$5,$I$2:$Y$8,4,FALSE)*VLOOKUP($AC586,$B$32:$G$45,MATCH($AD586,$B$33:$G$33,0),FALSE)+HLOOKUP($CN$5,$I$2:$Y$8,5,FALSE)*VLOOKUP($AC586,$B$47:$G$60,MATCH($AD586,$B$48:$G$48,0),FALSE)+$AG586,$AG586),"N/A")</f>
        <v>55.6</v>
      </c>
      <c r="CQ586" s="16" t="str">
        <f>IF(CR586&gt;0, "true", "false")</f>
        <v>true</v>
      </c>
      <c r="CR586" s="76">
        <f>AP586</f>
        <v>0.96519999999999995</v>
      </c>
      <c r="CS586" s="16">
        <f t="shared" ref="CS586:CS596" si="1438">IF(ISNUMBER($AE586),IF(OR(HLOOKUP($CS$5,$I$2:$Y$8,4,FALSE)=1,HLOOKUP($CS$5,$I$2:$Y$8,5,FALSE)=1,),HLOOKUP($CS$5,$I$2:$Y$8,4,FALSE)*VLOOKUP($AC586,$B$32:$G$45,MATCH($AD586,$B$33:$G$33,0),FALSE)+HLOOKUP($CS$5,$I$2:$Y$8,5,FALSE)*VLOOKUP($AC586,$B$47:$G$60,MATCH($AD586,$B$48:$G$48,0),FALSE)+$AE586,$AE586),"N/A")</f>
        <v>48</v>
      </c>
      <c r="CT586" s="16">
        <f t="shared" ref="CT586:CT596" si="1439">IF(ISNUMBER($AF586),$AF586*SQRT(SUMSQ(HLOOKUP($CS$5,$J$2:$Y$8,2,FALSE)*VLOOKUP($AC586,$B$2:$G$15,MATCH($AD586,$B$3:$G$3,0),FALSE),HLOOKUP($CS$5,$J$2:$Y$8,3,FALSE)*VLOOKUP($AC586,$B$17:$G$30,MATCH($AD586,$B$18:$G$18,0),FALSE),HLOOKUP($CS$5,$J$2:$Y$8,6,FALSE)))+HLOOKUP($CS$5,$J$2:$Y$8,4,FALSE)*VLOOKUP($AC586,$B$32:$G$45,MATCH($AD586,$B$33:$G$33,0),FALSE)+HLOOKUP($CS$5,$J$2:$Y$8,5,FALSE)*VLOOKUP($AC586,$B$47:$G$60,MATCH($AD586,$B$48:$G$48,0),FALSE),"N/A")</f>
        <v>48.2</v>
      </c>
      <c r="CU586" s="16">
        <f t="shared" ref="CU586:CU596" si="1440">IF(ISNUMBER($AG586),IF(OR(HLOOKUP($CS$5,$I$2:$Y$8,4,FALSE)=1,HLOOKUP($CS$5,$I$2:$Y$8,5,FALSE)=1,),HLOOKUP($CS$5,$I$2:$Y$8,4,FALSE)*VLOOKUP($AC586,$B$32:$G$45,MATCH($AD586,$B$33:$G$33,0),FALSE)+HLOOKUP($CS$5,$I$2:$Y$8,5,FALSE)*VLOOKUP($AC586,$B$47:$G$60,MATCH($AD586,$B$48:$G$48,0),FALSE)+$AG586,$AG586),"N/A")</f>
        <v>55.6</v>
      </c>
      <c r="CV586" s="16" t="str">
        <f>IF(CW586&gt;0, "true", "false")</f>
        <v>true</v>
      </c>
      <c r="CW586" s="76">
        <f>AP586</f>
        <v>0.96519999999999995</v>
      </c>
      <c r="CX586" s="16">
        <f t="shared" ref="CX586:CX596" si="1441">IF(ISNUMBER($AE586),IF(OR(HLOOKUP($CX$5,$I$2:$Y$8,4,FALSE)=1,HLOOKUP($CX$5,$I$2:$Y$8,5,FALSE)=1,),HLOOKUP($CX$5,$I$2:$Y$8,4,FALSE)*VLOOKUP($AC586,$B$32:$G$45,MATCH($AD586,$B$33:$G$33,0),FALSE)+HLOOKUP($CX$5,$I$2:$Y$8,5,FALSE)*VLOOKUP($AC586,$B$47:$G$60,MATCH($AD586,$B$48:$G$48,0),FALSE)+$AE586,$AE586),"N/A")</f>
        <v>48</v>
      </c>
      <c r="CY586" s="16">
        <f t="shared" ref="CY586:CY596" si="1442">IF(ISNUMBER($AF586),$AF586*SQRT(SUMSQ(HLOOKUP($CX$5,$J$2:$Y$8,2,FALSE)*VLOOKUP($AC586,$B$2:$G$15,MATCH($AD586,$B$3:$G$3,0),FALSE),HLOOKUP($CX$5,$J$2:$Y$8,3,FALSE)*VLOOKUP($AC586,$B$17:$G$30,MATCH($AD586,$B$18:$G$18,0),FALSE),HLOOKUP($CX$5,$J$2:$Y$8,6,FALSE)))+HLOOKUP($CX$5,$J$2:$Y$8,4,FALSE)*VLOOKUP($AC586,$B$32:$G$45,MATCH($AD586,$B$33:$G$33,0),FALSE)+HLOOKUP($CX$5,$J$2:$Y$8,5,FALSE)*VLOOKUP($AC586,$B$47:$G$60,MATCH($AD586,$B$48:$G$48,0),FALSE),"N/A")</f>
        <v>48.2</v>
      </c>
      <c r="CZ586" s="16">
        <f t="shared" ref="CZ586:CZ596" si="1443">IF(ISNUMBER($AG586),IF(OR(HLOOKUP($CX$5,$I$2:$Y$8,4,FALSE)=1,HLOOKUP($CX$5,$I$2:$Y$8,5,FALSE)=1,),HLOOKUP($CX$5,$I$2:$Y$8,4,FALSE)*VLOOKUP($AC586,$B$32:$G$45,MATCH($AD586,$B$33:$G$33,0),FALSE)+HLOOKUP($CX$5,$I$2:$Y$8,5,FALSE)*VLOOKUP($AC586,$B$47:$G$60,MATCH($AD586,$B$48:$G$48,0),FALSE)+$AG586,$AG586),"N/A")</f>
        <v>55.6</v>
      </c>
      <c r="DA586" s="16" t="str">
        <f>IF(DB586&gt;0, "true", "false")</f>
        <v>true</v>
      </c>
      <c r="DB586" s="76">
        <f>AP586</f>
        <v>0.96519999999999995</v>
      </c>
      <c r="DC586" s="16">
        <f t="shared" ref="DC586:DC596" si="1444">IF(ISNUMBER($AE586),IF(OR(HLOOKUP($DC$5,$I$2:$Y$8,4,FALSE)=1,HLOOKUP($DC$5,$I$2:$Y$8,5,FALSE)=1,),HLOOKUP($DC$5,$I$2:$Y$8,4,FALSE)*VLOOKUP($AC586,$B$32:$G$45,MATCH($AD586,$B$33:$G$33,0),FALSE)+HLOOKUP($DC$5,$I$2:$Y$8,5,FALSE)*VLOOKUP($AC586,$B$47:$G$60,MATCH($AD586,$B$48:$G$48,0),FALSE)+$AE586,$AE586),"N/A")</f>
        <v>48</v>
      </c>
      <c r="DD586" s="16">
        <f t="shared" ref="DD586:DD596" si="1445">IF(ISNUMBER($AF586),$AF586*SQRT(SUMSQ(HLOOKUP($DC$5,$J$2:$Y$8,2,FALSE)*VLOOKUP($AC586,$B$2:$G$15,MATCH($AD586,$B$3:$G$3,0),FALSE),HLOOKUP($DC$5,$J$2:$Y$8,3,FALSE)*VLOOKUP($AC586,$B$17:$G$30,MATCH($AD586,$B$18:$G$18,0),FALSE),HLOOKUP($DC$5,$J$2:$Y$8,6,FALSE)))+HLOOKUP($DC$5,$J$2:$Y$8,4,FALSE)*VLOOKUP($AC586,$B$32:$G$45,MATCH($AD586,$B$33:$G$33,0),FALSE)+HLOOKUP($DC$5,$J$2:$Y$8,5,FALSE)*VLOOKUP($AC586,$B$47:$G$60,MATCH($AD586,$B$48:$G$48,0),FALSE),"N/A")</f>
        <v>68.165093706383189</v>
      </c>
      <c r="DE586" s="16">
        <f t="shared" ref="DE586:DE596" si="1446">IF(ISNUMBER($AG586),IF(OR(HLOOKUP($DC$5,$I$2:$Y$8,4,FALSE)=1,HLOOKUP($DC$5,$I$2:$Y$8,5,FALSE)=1,),HLOOKUP($DC$5,$I$2:$Y$8,4,FALSE)*VLOOKUP($AC586,$B$32:$G$45,MATCH($AD586,$B$33:$G$33,0),FALSE)+HLOOKUP($DC$5,$I$2:$Y$8,5,FALSE)*VLOOKUP($AC586,$B$47:$G$60,MATCH($AD586,$B$48:$G$48,0),FALSE)+$AG586,$AG586),"N/A")</f>
        <v>55.6</v>
      </c>
      <c r="DF586" s="16" t="str">
        <f>IF(DG586&gt;0, "true", "false")</f>
        <v>false</v>
      </c>
      <c r="DG586" s="76">
        <f>AT586</f>
        <v>0</v>
      </c>
      <c r="DH586" s="16">
        <f t="shared" ref="DH586:DH596" si="1447">IF(ISNUMBER($AE586),IF(OR(HLOOKUP($DH$5,$I$2:$Y$8,4,FALSE)=1,HLOOKUP($DH$5,$I$2:$Y$8,5,FALSE)=1,),HLOOKUP($DH$5,$I$2:$Y$8,4,FALSE)*VLOOKUP($AC586,$B$32:$G$45,MATCH($AD586,$B$33:$G$33,0),FALSE)+HLOOKUP($DH$5,$I$2:$Y$8,5,FALSE)*VLOOKUP($AC586,$B$47:$G$60,MATCH($AD586,$B$48:$G$48,0),FALSE)+$AE586,$AE586),"N/A")</f>
        <v>48</v>
      </c>
      <c r="DI586" s="16">
        <f t="shared" ref="DI586:DI596" si="1448">IF(ISNUMBER($AF586),$AF586*SQRT(SUMSQ(HLOOKUP($DH$5,$J$2:$Y$8,2,FALSE)*VLOOKUP($AC586,$B$2:$G$15,MATCH($AD586,$B$3:$G$3,0),FALSE),HLOOKUP($DH$5,$J$2:$Y$8,3,FALSE)*VLOOKUP($AC586,$B$17:$G$30,MATCH($AD586,$B$18:$G$18,0),FALSE),HLOOKUP($DH$5,$J$2:$Y$8,6,FALSE)))+HLOOKUP($DH$5,$J$2:$Y$8,4,FALSE)*VLOOKUP($AC586,$B$32:$G$45,MATCH($AD586,$B$33:$G$33,0),FALSE)+HLOOKUP($DH$5,$J$2:$Y$8,5,FALSE)*VLOOKUP($AC586,$B$47:$G$60,MATCH($AD586,$B$48:$G$48,0),FALSE),"N/A")</f>
        <v>68.165093706383189</v>
      </c>
      <c r="DJ586" s="16">
        <f t="shared" ref="DJ586:DJ596" si="1449">IF(ISNUMBER($AG586),IF(OR(HLOOKUP($DH$5,$I$2:$Y$8,4,FALSE)=1,HLOOKUP($DH$5,$I$2:$Y$8,5,FALSE)=1,),HLOOKUP($DH$5,$I$2:$Y$8,4,FALSE)*VLOOKUP($AC586,$B$32:$G$45,MATCH($AD586,$B$33:$G$33,0),FALSE)+HLOOKUP($DH$5,$I$2:$Y$8,5,FALSE)*VLOOKUP($AC586,$B$47:$G$60,MATCH($AD586,$B$48:$G$48,0),FALSE)+$AG586,$AG586),"N/A")</f>
        <v>55.6</v>
      </c>
      <c r="DK586" s="16" t="str">
        <f>IF(DL586&gt;0, "true", "false")</f>
        <v>false</v>
      </c>
      <c r="DL586" s="76">
        <f>AT586</f>
        <v>0</v>
      </c>
      <c r="DM586" s="16">
        <f t="shared" ref="DM586:DM596" si="1450">IF(ISNUMBER($AE586),IF(OR(HLOOKUP($DM$5,$I$2:$Y$8,4,FALSE)=1,HLOOKUP($DM$5,$I$2:$Y$8,5,FALSE)=1,),HLOOKUP($DM$5,$I$2:$Y$8,4,FALSE)*VLOOKUP($AC586,$B$32:$G$45,MATCH($AD586,$B$33:$G$33,0),FALSE)+HLOOKUP($DM$5,$I$2:$Y$8,5,FALSE)*VLOOKUP($AC586,$B$47:$G$60,MATCH($AD586,$B$48:$G$48,0),FALSE)+$AE586,$AE586),"N/A")</f>
        <v>48</v>
      </c>
      <c r="DN586" s="16">
        <f t="shared" ref="DN586:DN596" si="1451">IF(ISNUMBER($AF586),$AF586*SQRT(SUMSQ(HLOOKUP($DM$5,$J$2:$Y$8,2,FALSE)*VLOOKUP($AC586,$B$2:$G$15,MATCH($AD586,$B$3:$G$3,0),FALSE),HLOOKUP($DM$5,$J$2:$Y$8,3,FALSE)*VLOOKUP($AC586,$B$17:$G$30,MATCH($AD586,$B$18:$G$18,0),FALSE),HLOOKUP($DM$5,$J$2:$Y$8,6,FALSE)))+HLOOKUP($DM$5,$J$2:$Y$8,4,FALSE)*VLOOKUP($AC586,$B$32:$G$45,MATCH($AD586,$B$33:$G$33,0),FALSE)+HLOOKUP($DM$5,$J$2:$Y$8,5,FALSE)*VLOOKUP($AC586,$B$47:$G$60,MATCH($AD586,$B$48:$G$48,0),FALSE),"N/A")</f>
        <v>68.165093706383189</v>
      </c>
      <c r="DO586" s="16">
        <f t="shared" ref="DO586:DO596" si="1452">IF(ISNUMBER($AG586),IF(OR(HLOOKUP($DM$5,$I$2:$Y$8,4,FALSE)=1,HLOOKUP($DM$5,$I$2:$Y$8,5,FALSE)=1,),HLOOKUP($DM$5,$I$2:$Y$8,4,FALSE)*VLOOKUP($AC586,$B$32:$G$45,MATCH($AD586,$B$33:$G$33,0),FALSE)+HLOOKUP($DM$5,$I$2:$Y$8,5,FALSE)*VLOOKUP($AC586,$B$47:$G$60,MATCH($AD586,$B$48:$G$48,0),FALSE)+$AG586,$AG586),"N/A")</f>
        <v>55.6</v>
      </c>
      <c r="DP586" s="16" t="str">
        <f>IF(DQ586&gt;0, "true", "false")</f>
        <v>false</v>
      </c>
      <c r="DQ586" s="76">
        <f>AT586</f>
        <v>0</v>
      </c>
      <c r="DR586" s="16">
        <f t="shared" ref="DR586:DR596" si="1453">IF(ISNUMBER($AE586),IF(OR(HLOOKUP($DR$5,$I$2:$Y$8,4,FALSE)=1,HLOOKUP($DR$5,$I$2:$Y$8,5,FALSE)=1,),HLOOKUP($DR$5,$I$2:$Y$8,4,FALSE)*VLOOKUP($AC586,$B$32:$G$45,MATCH($AD586,$B$33:$G$33,0),FALSE)+HLOOKUP($DR$5,$I$2:$Y$8,5,FALSE)*VLOOKUP($AC586,$B$47:$G$60,MATCH($AD586,$B$48:$G$48,0),FALSE)+$AE586,$AE586),"N/A")</f>
        <v>48</v>
      </c>
      <c r="DS586" s="16">
        <f t="shared" ref="DS586:DS596" si="1454">IF(ISNUMBER($AF586),$AF586*SQRT(SUMSQ(HLOOKUP($DR$5,$J$2:$Y$8,2,FALSE)*VLOOKUP($AC586,$B$2:$G$15,MATCH($AD586,$B$3:$G$3,0),FALSE),HLOOKUP($DR$5,$J$2:$Y$8,3,FALSE)*VLOOKUP($AC586,$B$17:$G$30,MATCH($AD586,$B$18:$G$18,0),FALSE),HLOOKUP($DR$5,$J$2:$Y$8,6,FALSE)))+HLOOKUP($DR$5,$J$2:$Y$8,4,FALSE)*VLOOKUP($AC586,$B$32:$G$45,MATCH($AD586,$B$33:$G$33,0),FALSE)+HLOOKUP($DR$5,$J$2:$Y$8,5,FALSE)*VLOOKUP($AC586,$B$47:$G$60,MATCH($AD586,$B$48:$G$48,0),FALSE),"N/A")</f>
        <v>68.165093706383189</v>
      </c>
      <c r="DT586" s="16">
        <f t="shared" ref="DT586:DT596" si="1455">IF(ISNUMBER($AG586),IF(OR(HLOOKUP($DR$5,$I$2:$Y$8,4,FALSE)=1,HLOOKUP($DR$5,$I$2:$Y$8,5,FALSE)=1,),HLOOKUP($DR$5,$I$2:$Y$8,4,FALSE)*VLOOKUP($AC586,$B$32:$G$45,MATCH($AD586,$B$33:$G$33,0),FALSE)+HLOOKUP($DR$5,$I$2:$Y$8,5,FALSE)*VLOOKUP($AC586,$B$47:$G$60,MATCH($AD586,$B$48:$G$48,0),FALSE)+$AG586,$AG586),"N/A")</f>
        <v>55.6</v>
      </c>
      <c r="DU586" s="16" t="str">
        <f>IF(DV586&gt;0, "true", "false")</f>
        <v>false</v>
      </c>
      <c r="DV586" s="76">
        <f>AT586</f>
        <v>0</v>
      </c>
    </row>
    <row r="587" spans="27:126" x14ac:dyDescent="0.35">
      <c r="AA587" s="74" t="s">
        <v>114</v>
      </c>
      <c r="AB587" s="73" t="str">
        <f t="shared" si="1407"/>
        <v>-</v>
      </c>
      <c r="AC587" s="47" t="s">
        <v>8</v>
      </c>
      <c r="AD587" s="47" t="s">
        <v>4</v>
      </c>
      <c r="AE587" s="16"/>
      <c r="AF587" s="16"/>
      <c r="AG587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 t="str">
        <f t="shared" si="1408"/>
        <v>N/A</v>
      </c>
      <c r="AV587" s="16" t="str">
        <f t="shared" si="1409"/>
        <v>N/A</v>
      </c>
      <c r="AW587" s="16" t="str">
        <f t="shared" si="1410"/>
        <v>N/A</v>
      </c>
      <c r="AX587" s="47"/>
      <c r="AY587" s="16"/>
      <c r="AZ587" s="16" t="str">
        <f t="shared" si="1411"/>
        <v>N/A</v>
      </c>
      <c r="BA587" s="16" t="str">
        <f t="shared" si="1412"/>
        <v>N/A</v>
      </c>
      <c r="BB587" s="16" t="str">
        <f t="shared" si="1413"/>
        <v>N/A</v>
      </c>
      <c r="BC587" s="16"/>
      <c r="BD587" s="16"/>
      <c r="BE587" s="16" t="str">
        <f t="shared" si="1414"/>
        <v>N/A</v>
      </c>
      <c r="BF587" s="16" t="str">
        <f t="shared" si="1415"/>
        <v>N/A</v>
      </c>
      <c r="BG587" s="16" t="str">
        <f t="shared" si="1416"/>
        <v>N/A</v>
      </c>
      <c r="BH587" s="16"/>
      <c r="BI587" s="16"/>
      <c r="BJ587" s="16" t="str">
        <f t="shared" si="1417"/>
        <v>N/A</v>
      </c>
      <c r="BK587" s="16" t="str">
        <f t="shared" si="1418"/>
        <v>N/A</v>
      </c>
      <c r="BL587" s="16" t="str">
        <f t="shared" si="1419"/>
        <v>N/A</v>
      </c>
      <c r="BM587" s="16"/>
      <c r="BN587" s="16"/>
      <c r="BO587" s="16" t="str">
        <f t="shared" si="1420"/>
        <v>N/A</v>
      </c>
      <c r="BP587" s="16" t="str">
        <f t="shared" si="1421"/>
        <v>N/A</v>
      </c>
      <c r="BQ587" s="16" t="str">
        <f t="shared" si="1422"/>
        <v>N/A</v>
      </c>
      <c r="BR587" s="16"/>
      <c r="BS587" s="16"/>
      <c r="BT587" s="16" t="str">
        <f t="shared" si="1423"/>
        <v>N/A</v>
      </c>
      <c r="BU587" s="16" t="str">
        <f t="shared" si="1424"/>
        <v>N/A</v>
      </c>
      <c r="BV587" s="16" t="str">
        <f t="shared" si="1425"/>
        <v>N/A</v>
      </c>
      <c r="BW587" s="16"/>
      <c r="BX587" s="16"/>
      <c r="BY587" s="16" t="str">
        <f t="shared" si="1426"/>
        <v>N/A</v>
      </c>
      <c r="BZ587" s="16" t="str">
        <f t="shared" si="1427"/>
        <v>N/A</v>
      </c>
      <c r="CA587" s="16" t="str">
        <f t="shared" si="1428"/>
        <v>N/A</v>
      </c>
      <c r="CB587" s="16"/>
      <c r="CC587" s="16"/>
      <c r="CD587" s="16" t="str">
        <f t="shared" si="1429"/>
        <v>N/A</v>
      </c>
      <c r="CE587" s="16" t="str">
        <f t="shared" si="1430"/>
        <v>N/A</v>
      </c>
      <c r="CF587" s="16" t="str">
        <f t="shared" si="1431"/>
        <v>N/A</v>
      </c>
      <c r="CG587" s="16"/>
      <c r="CH587" s="16"/>
      <c r="CI587" s="16" t="str">
        <f t="shared" si="1432"/>
        <v>N/A</v>
      </c>
      <c r="CJ587" s="16" t="str">
        <f t="shared" si="1433"/>
        <v>N/A</v>
      </c>
      <c r="CK587" s="16" t="str">
        <f t="shared" si="1434"/>
        <v>N/A</v>
      </c>
      <c r="CL587" s="16"/>
      <c r="CM587" s="76"/>
      <c r="CN587" s="16" t="str">
        <f t="shared" si="1435"/>
        <v>N/A</v>
      </c>
      <c r="CO587" s="16" t="str">
        <f t="shared" si="1436"/>
        <v>N/A</v>
      </c>
      <c r="CP587" s="16" t="str">
        <f t="shared" si="1437"/>
        <v>N/A</v>
      </c>
      <c r="CQ587" s="16"/>
      <c r="CR587" s="76"/>
      <c r="CS587" s="16" t="str">
        <f t="shared" si="1438"/>
        <v>N/A</v>
      </c>
      <c r="CT587" s="16" t="str">
        <f t="shared" si="1439"/>
        <v>N/A</v>
      </c>
      <c r="CU587" s="16" t="str">
        <f t="shared" si="1440"/>
        <v>N/A</v>
      </c>
      <c r="CV587" s="16"/>
      <c r="CW587" s="76"/>
      <c r="CX587" s="16" t="str">
        <f t="shared" si="1441"/>
        <v>N/A</v>
      </c>
      <c r="CY587" s="16" t="str">
        <f t="shared" si="1442"/>
        <v>N/A</v>
      </c>
      <c r="CZ587" s="16" t="str">
        <f t="shared" si="1443"/>
        <v>N/A</v>
      </c>
      <c r="DA587" s="16"/>
      <c r="DB587" s="76"/>
      <c r="DC587" s="16" t="str">
        <f t="shared" si="1444"/>
        <v>N/A</v>
      </c>
      <c r="DD587" s="16" t="str">
        <f t="shared" si="1445"/>
        <v>N/A</v>
      </c>
      <c r="DE587" s="16" t="str">
        <f t="shared" si="1446"/>
        <v>N/A</v>
      </c>
      <c r="DF587" s="16"/>
      <c r="DG587" s="76"/>
      <c r="DH587" s="16" t="str">
        <f t="shared" si="1447"/>
        <v>N/A</v>
      </c>
      <c r="DI587" s="16" t="str">
        <f t="shared" si="1448"/>
        <v>N/A</v>
      </c>
      <c r="DJ587" s="16" t="str">
        <f t="shared" si="1449"/>
        <v>N/A</v>
      </c>
      <c r="DK587" s="16"/>
      <c r="DL587" s="76"/>
      <c r="DM587" s="16" t="str">
        <f t="shared" si="1450"/>
        <v>N/A</v>
      </c>
      <c r="DN587" s="16" t="str">
        <f t="shared" si="1451"/>
        <v>N/A</v>
      </c>
      <c r="DO587" s="16" t="str">
        <f t="shared" si="1452"/>
        <v>N/A</v>
      </c>
      <c r="DP587" s="16"/>
      <c r="DQ587" s="76"/>
      <c r="DR587" s="16" t="str">
        <f t="shared" si="1453"/>
        <v>N/A</v>
      </c>
      <c r="DS587" s="16" t="str">
        <f t="shared" si="1454"/>
        <v>N/A</v>
      </c>
      <c r="DT587" s="16" t="str">
        <f t="shared" si="1455"/>
        <v>N/A</v>
      </c>
      <c r="DU587" s="16"/>
      <c r="DV587" s="76"/>
    </row>
    <row r="588" spans="27:126" x14ac:dyDescent="0.35">
      <c r="AA588" s="74">
        <v>1.5</v>
      </c>
      <c r="AB588" s="73">
        <f t="shared" si="1407"/>
        <v>19.499999999999751</v>
      </c>
      <c r="AC588" s="47" t="s">
        <v>9</v>
      </c>
      <c r="AD588" s="47" t="s">
        <v>4</v>
      </c>
      <c r="AE588" s="16">
        <f>[2]epsilon_Schätzung_Corr_Poll!E134</f>
        <v>38</v>
      </c>
      <c r="AF588" s="16">
        <f>[2]epsilon_Schätzung_Corr_Poll!E135</f>
        <v>38.200000000000003</v>
      </c>
      <c r="AG588" s="16">
        <f>[2]epsilon_Schätzung_Corr_Poll!E136</f>
        <v>45.6</v>
      </c>
      <c r="AH588" s="16">
        <f>[2]epsilon_Schätzung_Corr_Poll!E132</f>
        <v>0.99639999999999995</v>
      </c>
      <c r="AI588" s="16">
        <f>[2]epsilon_Schätzung_Corr_Poll!F134</f>
        <v>38</v>
      </c>
      <c r="AJ588" s="16">
        <f>[2]epsilon_Schätzung_Corr_Poll!F135</f>
        <v>38.299999999999997</v>
      </c>
      <c r="AK588" s="16">
        <f>[2]epsilon_Schätzung_Corr_Poll!F136</f>
        <v>45.6</v>
      </c>
      <c r="AL588" s="16">
        <f>[2]epsilon_Schätzung_Corr_Poll!F132</f>
        <v>0.97033333333333338</v>
      </c>
      <c r="AM588" s="16">
        <f>[2]epsilon_Schätzung_Corr_Poll!G134</f>
        <v>38</v>
      </c>
      <c r="AN588" s="16">
        <f>[2]epsilon_Schätzung_Corr_Poll!G135</f>
        <v>38.299999999999997</v>
      </c>
      <c r="AO588" s="16">
        <f>[2]epsilon_Schätzung_Corr_Poll!G136</f>
        <v>45.6</v>
      </c>
      <c r="AP588" s="16">
        <f>[2]epsilon_Schätzung_Corr_Poll!G132</f>
        <v>0.96560000000000001</v>
      </c>
      <c r="AQ588" s="16">
        <f>[2]epsilon_Schätzung_Corr_Poll!H134</f>
        <v>38</v>
      </c>
      <c r="AR588" s="16">
        <f>[2]epsilon_Schätzung_Corr_Poll!H135</f>
        <v>45.6</v>
      </c>
      <c r="AS588" s="16">
        <f>[2]epsilon_Schätzung_Corr_Poll!H136</f>
        <v>45.6</v>
      </c>
      <c r="AT588" s="16">
        <f>[2]epsilon_Schätzung_Corr_Poll!H132</f>
        <v>0</v>
      </c>
      <c r="AU588" s="16">
        <f t="shared" si="1408"/>
        <v>38</v>
      </c>
      <c r="AV588" s="16">
        <f t="shared" si="1409"/>
        <v>38.200000000000003</v>
      </c>
      <c r="AW588" s="16">
        <f t="shared" si="1410"/>
        <v>45.6</v>
      </c>
      <c r="AX588" s="47" t="str">
        <f>IF(AY588&gt;0, "true", "false")</f>
        <v>true</v>
      </c>
      <c r="AY588" s="16">
        <f>AH588</f>
        <v>0.99639999999999995</v>
      </c>
      <c r="AZ588" s="16">
        <f t="shared" si="1411"/>
        <v>38</v>
      </c>
      <c r="BA588" s="16">
        <f t="shared" si="1412"/>
        <v>38.200000000000003</v>
      </c>
      <c r="BB588" s="16">
        <f t="shared" si="1413"/>
        <v>45.6</v>
      </c>
      <c r="BC588" s="16" t="str">
        <f>IF(BD588&gt;0, "true", "false")</f>
        <v>true</v>
      </c>
      <c r="BD588" s="16">
        <f>AH588</f>
        <v>0.99639999999999995</v>
      </c>
      <c r="BE588" s="16">
        <f t="shared" si="1414"/>
        <v>38</v>
      </c>
      <c r="BF588" s="16">
        <f t="shared" si="1415"/>
        <v>38.200000000000003</v>
      </c>
      <c r="BG588" s="16">
        <f t="shared" si="1416"/>
        <v>45.6</v>
      </c>
      <c r="BH588" s="16" t="str">
        <f>IF(BI588&gt;0, "true", "false")</f>
        <v>true</v>
      </c>
      <c r="BI588" s="16">
        <f>AH588</f>
        <v>0.99639999999999995</v>
      </c>
      <c r="BJ588" s="16">
        <f t="shared" si="1417"/>
        <v>38</v>
      </c>
      <c r="BK588" s="16">
        <f t="shared" si="1418"/>
        <v>38.200000000000003</v>
      </c>
      <c r="BL588" s="16">
        <f t="shared" si="1419"/>
        <v>45.6</v>
      </c>
      <c r="BM588" s="16" t="str">
        <f>IF(BN588&gt;0, "true", "false")</f>
        <v>true</v>
      </c>
      <c r="BN588" s="16">
        <f>AH588</f>
        <v>0.99639999999999995</v>
      </c>
      <c r="BO588" s="16">
        <f t="shared" si="1420"/>
        <v>38</v>
      </c>
      <c r="BP588" s="16">
        <f t="shared" si="1421"/>
        <v>38.200000000000003</v>
      </c>
      <c r="BQ588" s="16">
        <f t="shared" si="1422"/>
        <v>45.6</v>
      </c>
      <c r="BR588" s="16" t="str">
        <f>IF(BS588&gt;0, "true", "false")</f>
        <v>true</v>
      </c>
      <c r="BS588" s="16">
        <f>AL588</f>
        <v>0.97033333333333338</v>
      </c>
      <c r="BT588" s="16">
        <f t="shared" si="1423"/>
        <v>38</v>
      </c>
      <c r="BU588" s="16">
        <f t="shared" si="1424"/>
        <v>38.200000000000003</v>
      </c>
      <c r="BV588" s="16">
        <f t="shared" si="1425"/>
        <v>45.6</v>
      </c>
      <c r="BW588" s="16" t="str">
        <f>IF(BX588&gt;0, "true", "false")</f>
        <v>true</v>
      </c>
      <c r="BX588" s="16">
        <f>AL588</f>
        <v>0.97033333333333338</v>
      </c>
      <c r="BY588" s="16">
        <f t="shared" si="1426"/>
        <v>38</v>
      </c>
      <c r="BZ588" s="16">
        <f t="shared" si="1427"/>
        <v>38.200000000000003</v>
      </c>
      <c r="CA588" s="16">
        <f t="shared" si="1428"/>
        <v>45.6</v>
      </c>
      <c r="CB588" s="16" t="str">
        <f>IF(CC588&gt;0, "true", "false")</f>
        <v>true</v>
      </c>
      <c r="CC588" s="16">
        <f>AL588</f>
        <v>0.97033333333333338</v>
      </c>
      <c r="CD588" s="16">
        <f t="shared" si="1429"/>
        <v>38</v>
      </c>
      <c r="CE588" s="16">
        <f t="shared" si="1430"/>
        <v>38.200000000000003</v>
      </c>
      <c r="CF588" s="16">
        <f t="shared" si="1431"/>
        <v>45.6</v>
      </c>
      <c r="CG588" s="16" t="str">
        <f>IF(CH588&gt;0, "true", "false")</f>
        <v>true</v>
      </c>
      <c r="CH588" s="16">
        <f>AL588</f>
        <v>0.97033333333333338</v>
      </c>
      <c r="CI588" s="16">
        <f t="shared" si="1432"/>
        <v>38</v>
      </c>
      <c r="CJ588" s="16">
        <f t="shared" si="1433"/>
        <v>76.400000000000006</v>
      </c>
      <c r="CK588" s="16">
        <f t="shared" si="1434"/>
        <v>45.6</v>
      </c>
      <c r="CL588" s="16" t="str">
        <f>IF(CM588&gt;0, "true", "false")</f>
        <v>true</v>
      </c>
      <c r="CM588" s="76">
        <f>AP588</f>
        <v>0.96560000000000001</v>
      </c>
      <c r="CN588" s="16">
        <f t="shared" si="1435"/>
        <v>38</v>
      </c>
      <c r="CO588" s="16">
        <f t="shared" si="1436"/>
        <v>76.400000000000006</v>
      </c>
      <c r="CP588" s="16">
        <f t="shared" si="1437"/>
        <v>45.6</v>
      </c>
      <c r="CQ588" s="16" t="str">
        <f>IF(CR588&gt;0, "true", "false")</f>
        <v>true</v>
      </c>
      <c r="CR588" s="76">
        <f>AP588</f>
        <v>0.96560000000000001</v>
      </c>
      <c r="CS588" s="16">
        <f t="shared" si="1438"/>
        <v>38</v>
      </c>
      <c r="CT588" s="16">
        <f t="shared" si="1439"/>
        <v>76.400000000000006</v>
      </c>
      <c r="CU588" s="16">
        <f t="shared" si="1440"/>
        <v>45.6</v>
      </c>
      <c r="CV588" s="16" t="str">
        <f>IF(CW588&gt;0, "true", "false")</f>
        <v>true</v>
      </c>
      <c r="CW588" s="76">
        <f>AP588</f>
        <v>0.96560000000000001</v>
      </c>
      <c r="CX588" s="16">
        <f t="shared" si="1441"/>
        <v>38</v>
      </c>
      <c r="CY588" s="16">
        <f t="shared" si="1442"/>
        <v>76.400000000000006</v>
      </c>
      <c r="CZ588" s="16">
        <f t="shared" si="1443"/>
        <v>45.6</v>
      </c>
      <c r="DA588" s="16" t="str">
        <f>IF(DB588&gt;0, "true", "false")</f>
        <v>true</v>
      </c>
      <c r="DB588" s="76">
        <f>AP588</f>
        <v>0.96560000000000001</v>
      </c>
      <c r="DC588" s="16">
        <f t="shared" si="1444"/>
        <v>38</v>
      </c>
      <c r="DD588" s="16">
        <f t="shared" si="1445"/>
        <v>85.41779674049198</v>
      </c>
      <c r="DE588" s="16">
        <f t="shared" si="1446"/>
        <v>45.6</v>
      </c>
      <c r="DF588" s="16" t="str">
        <f>IF(DG588&gt;0, "true", "false")</f>
        <v>false</v>
      </c>
      <c r="DG588" s="76">
        <f>AT588</f>
        <v>0</v>
      </c>
      <c r="DH588" s="16">
        <f t="shared" si="1447"/>
        <v>38</v>
      </c>
      <c r="DI588" s="16">
        <f t="shared" si="1448"/>
        <v>85.41779674049198</v>
      </c>
      <c r="DJ588" s="16">
        <f t="shared" si="1449"/>
        <v>45.6</v>
      </c>
      <c r="DK588" s="16" t="str">
        <f>IF(DL588&gt;0, "true", "false")</f>
        <v>false</v>
      </c>
      <c r="DL588" s="76">
        <f>AT588</f>
        <v>0</v>
      </c>
      <c r="DM588" s="16">
        <f t="shared" si="1450"/>
        <v>38</v>
      </c>
      <c r="DN588" s="16">
        <f t="shared" si="1451"/>
        <v>85.41779674049198</v>
      </c>
      <c r="DO588" s="16">
        <f t="shared" si="1452"/>
        <v>45.6</v>
      </c>
      <c r="DP588" s="16" t="str">
        <f>IF(DQ588&gt;0, "true", "false")</f>
        <v>false</v>
      </c>
      <c r="DQ588" s="76">
        <f>AT588</f>
        <v>0</v>
      </c>
      <c r="DR588" s="16">
        <f t="shared" si="1453"/>
        <v>38</v>
      </c>
      <c r="DS588" s="16">
        <f t="shared" si="1454"/>
        <v>85.41779674049198</v>
      </c>
      <c r="DT588" s="16">
        <f t="shared" si="1455"/>
        <v>45.6</v>
      </c>
      <c r="DU588" s="16" t="str">
        <f>IF(DV588&gt;0, "true", "false")</f>
        <v>false</v>
      </c>
      <c r="DV588" s="76">
        <f>AT588</f>
        <v>0</v>
      </c>
    </row>
    <row r="589" spans="27:126" x14ac:dyDescent="0.35">
      <c r="AA589" s="74">
        <v>1.5</v>
      </c>
      <c r="AB589" s="73">
        <f t="shared" si="1407"/>
        <v>19.499999999999751</v>
      </c>
      <c r="AC589" s="47" t="s">
        <v>10</v>
      </c>
      <c r="AD589" s="47" t="s">
        <v>4</v>
      </c>
      <c r="AE589" s="16">
        <f>[2]epsilon_Schätzung_Corr_Poll!E153</f>
        <v>38</v>
      </c>
      <c r="AF589" s="16">
        <f>[2]epsilon_Schätzung_Corr_Poll!E154</f>
        <v>38.200000000000003</v>
      </c>
      <c r="AG589" s="16">
        <f>[2]epsilon_Schätzung_Corr_Poll!E155</f>
        <v>45.6</v>
      </c>
      <c r="AH589" s="16">
        <f>[2]epsilon_Schätzung_Corr_Poll!E151</f>
        <v>0.99680000000000002</v>
      </c>
      <c r="AI589" s="16">
        <f>[2]epsilon_Schätzung_Corr_Poll!F153</f>
        <v>38</v>
      </c>
      <c r="AJ589" s="16">
        <f>[2]epsilon_Schätzung_Corr_Poll!F154</f>
        <v>38.299999999999997</v>
      </c>
      <c r="AK589" s="16">
        <f>[2]epsilon_Schätzung_Corr_Poll!F155</f>
        <v>45.6</v>
      </c>
      <c r="AL589" s="16">
        <f>[2]epsilon_Schätzung_Corr_Poll!F151</f>
        <v>0.95966666666666667</v>
      </c>
      <c r="AM589" s="16">
        <f>[2]epsilon_Schätzung_Corr_Poll!G153</f>
        <v>38</v>
      </c>
      <c r="AN589" s="16">
        <f>[2]epsilon_Schätzung_Corr_Poll!G154</f>
        <v>38.299999999999997</v>
      </c>
      <c r="AO589" s="16">
        <f>[2]epsilon_Schätzung_Corr_Poll!G155</f>
        <v>45.6</v>
      </c>
      <c r="AP589" s="16">
        <f>[2]epsilon_Schätzung_Corr_Poll!G151</f>
        <v>0.96319999999999995</v>
      </c>
      <c r="AQ589" s="16">
        <f>[2]epsilon_Schätzung_Corr_Poll!H153</f>
        <v>38</v>
      </c>
      <c r="AR589" s="16">
        <f>[2]epsilon_Schätzung_Corr_Poll!H154</f>
        <v>45.6</v>
      </c>
      <c r="AS589" s="16">
        <f>[2]epsilon_Schätzung_Corr_Poll!H155</f>
        <v>45.6</v>
      </c>
      <c r="AT589" s="16">
        <f>[2]epsilon_Schätzung_Corr_Poll!H151</f>
        <v>0</v>
      </c>
      <c r="AU589" s="16">
        <f t="shared" si="1408"/>
        <v>38</v>
      </c>
      <c r="AV589" s="16">
        <f t="shared" si="1409"/>
        <v>38.200000000000003</v>
      </c>
      <c r="AW589" s="16">
        <f t="shared" si="1410"/>
        <v>45.6</v>
      </c>
      <c r="AX589" s="47" t="str">
        <f>IF(AY589&gt;0, "true", "false")</f>
        <v>true</v>
      </c>
      <c r="AY589" s="16">
        <f>AH589</f>
        <v>0.99680000000000002</v>
      </c>
      <c r="AZ589" s="16">
        <f t="shared" si="1411"/>
        <v>38</v>
      </c>
      <c r="BA589" s="16">
        <f t="shared" si="1412"/>
        <v>38.200000000000003</v>
      </c>
      <c r="BB589" s="16">
        <f t="shared" si="1413"/>
        <v>45.6</v>
      </c>
      <c r="BC589" s="16" t="str">
        <f>IF(BD589&gt;0, "true", "false")</f>
        <v>true</v>
      </c>
      <c r="BD589" s="16">
        <f>AH589</f>
        <v>0.99680000000000002</v>
      </c>
      <c r="BE589" s="16">
        <f t="shared" si="1414"/>
        <v>38</v>
      </c>
      <c r="BF589" s="16">
        <f t="shared" si="1415"/>
        <v>38.200000000000003</v>
      </c>
      <c r="BG589" s="16">
        <f t="shared" si="1416"/>
        <v>45.6</v>
      </c>
      <c r="BH589" s="16" t="str">
        <f>IF(BI589&gt;0, "true", "false")</f>
        <v>true</v>
      </c>
      <c r="BI589" s="16">
        <f>AH589</f>
        <v>0.99680000000000002</v>
      </c>
      <c r="BJ589" s="16">
        <f t="shared" si="1417"/>
        <v>38</v>
      </c>
      <c r="BK589" s="16">
        <f t="shared" si="1418"/>
        <v>38.200000000000003</v>
      </c>
      <c r="BL589" s="16">
        <f t="shared" si="1419"/>
        <v>45.6</v>
      </c>
      <c r="BM589" s="16" t="str">
        <f>IF(BN589&gt;0, "true", "false")</f>
        <v>true</v>
      </c>
      <c r="BN589" s="16">
        <f>AH589</f>
        <v>0.99680000000000002</v>
      </c>
      <c r="BO589" s="16">
        <f t="shared" si="1420"/>
        <v>38</v>
      </c>
      <c r="BP589" s="16">
        <f t="shared" si="1421"/>
        <v>38.200000000000003</v>
      </c>
      <c r="BQ589" s="16">
        <f t="shared" si="1422"/>
        <v>45.6</v>
      </c>
      <c r="BR589" s="16" t="str">
        <f>IF(BS589&gt;0, "true", "false")</f>
        <v>true</v>
      </c>
      <c r="BS589" s="16">
        <f>AL589</f>
        <v>0.95966666666666667</v>
      </c>
      <c r="BT589" s="16">
        <f t="shared" si="1423"/>
        <v>38</v>
      </c>
      <c r="BU589" s="16">
        <f t="shared" si="1424"/>
        <v>38.200000000000003</v>
      </c>
      <c r="BV589" s="16">
        <f t="shared" si="1425"/>
        <v>45.6</v>
      </c>
      <c r="BW589" s="16" t="str">
        <f>IF(BX589&gt;0, "true", "false")</f>
        <v>true</v>
      </c>
      <c r="BX589" s="16">
        <f>AL589</f>
        <v>0.95966666666666667</v>
      </c>
      <c r="BY589" s="16">
        <f t="shared" si="1426"/>
        <v>38</v>
      </c>
      <c r="BZ589" s="16">
        <f t="shared" si="1427"/>
        <v>38.200000000000003</v>
      </c>
      <c r="CA589" s="16">
        <f t="shared" si="1428"/>
        <v>45.6</v>
      </c>
      <c r="CB589" s="16" t="str">
        <f>IF(CC589&gt;0, "true", "false")</f>
        <v>true</v>
      </c>
      <c r="CC589" s="16">
        <f>AL589</f>
        <v>0.95966666666666667</v>
      </c>
      <c r="CD589" s="16">
        <f t="shared" si="1429"/>
        <v>38</v>
      </c>
      <c r="CE589" s="16">
        <f t="shared" si="1430"/>
        <v>38.200000000000003</v>
      </c>
      <c r="CF589" s="16">
        <f t="shared" si="1431"/>
        <v>45.6</v>
      </c>
      <c r="CG589" s="16" t="str">
        <f>IF(CH589&gt;0, "true", "false")</f>
        <v>true</v>
      </c>
      <c r="CH589" s="16">
        <f>AL589</f>
        <v>0.95966666666666667</v>
      </c>
      <c r="CI589" s="16">
        <f t="shared" si="1432"/>
        <v>38</v>
      </c>
      <c r="CJ589" s="16">
        <f t="shared" si="1433"/>
        <v>38.200000000000003</v>
      </c>
      <c r="CK589" s="16">
        <f t="shared" si="1434"/>
        <v>45.6</v>
      </c>
      <c r="CL589" s="16" t="str">
        <f>IF(CM589&gt;0, "true", "false")</f>
        <v>true</v>
      </c>
      <c r="CM589" s="76">
        <f>AP589</f>
        <v>0.96319999999999995</v>
      </c>
      <c r="CN589" s="16">
        <f t="shared" si="1435"/>
        <v>38</v>
      </c>
      <c r="CO589" s="16">
        <f t="shared" si="1436"/>
        <v>38.200000000000003</v>
      </c>
      <c r="CP589" s="16">
        <f t="shared" si="1437"/>
        <v>45.6</v>
      </c>
      <c r="CQ589" s="16" t="str">
        <f>IF(CR589&gt;0, "true", "false")</f>
        <v>true</v>
      </c>
      <c r="CR589" s="76">
        <f>AP589</f>
        <v>0.96319999999999995</v>
      </c>
      <c r="CS589" s="16">
        <f t="shared" si="1438"/>
        <v>38</v>
      </c>
      <c r="CT589" s="16">
        <f t="shared" si="1439"/>
        <v>38.200000000000003</v>
      </c>
      <c r="CU589" s="16">
        <f t="shared" si="1440"/>
        <v>45.6</v>
      </c>
      <c r="CV589" s="16" t="str">
        <f>IF(CW589&gt;0, "true", "false")</f>
        <v>true</v>
      </c>
      <c r="CW589" s="76">
        <f>AP589</f>
        <v>0.96319999999999995</v>
      </c>
      <c r="CX589" s="16">
        <f t="shared" si="1441"/>
        <v>38</v>
      </c>
      <c r="CY589" s="16">
        <f t="shared" si="1442"/>
        <v>38.200000000000003</v>
      </c>
      <c r="CZ589" s="16">
        <f t="shared" si="1443"/>
        <v>45.6</v>
      </c>
      <c r="DA589" s="16" t="str">
        <f>IF(DB589&gt;0, "true", "false")</f>
        <v>true</v>
      </c>
      <c r="DB589" s="76">
        <f>AP589</f>
        <v>0.96319999999999995</v>
      </c>
      <c r="DC589" s="16">
        <f t="shared" si="1444"/>
        <v>38</v>
      </c>
      <c r="DD589" s="16">
        <f t="shared" si="1445"/>
        <v>54.022958082652238</v>
      </c>
      <c r="DE589" s="16">
        <f t="shared" si="1446"/>
        <v>45.6</v>
      </c>
      <c r="DF589" s="16" t="str">
        <f>IF(DG589&gt;0, "true", "false")</f>
        <v>false</v>
      </c>
      <c r="DG589" s="76">
        <f>AT589</f>
        <v>0</v>
      </c>
      <c r="DH589" s="16">
        <f t="shared" si="1447"/>
        <v>38</v>
      </c>
      <c r="DI589" s="16">
        <f t="shared" si="1448"/>
        <v>54.022958082652238</v>
      </c>
      <c r="DJ589" s="16">
        <f t="shared" si="1449"/>
        <v>45.6</v>
      </c>
      <c r="DK589" s="16" t="str">
        <f>IF(DL589&gt;0, "true", "false")</f>
        <v>false</v>
      </c>
      <c r="DL589" s="76">
        <f>AT589</f>
        <v>0</v>
      </c>
      <c r="DM589" s="16">
        <f t="shared" si="1450"/>
        <v>38</v>
      </c>
      <c r="DN589" s="16">
        <f t="shared" si="1451"/>
        <v>54.022958082652238</v>
      </c>
      <c r="DO589" s="16">
        <f t="shared" si="1452"/>
        <v>45.6</v>
      </c>
      <c r="DP589" s="16" t="str">
        <f>IF(DQ589&gt;0, "true", "false")</f>
        <v>false</v>
      </c>
      <c r="DQ589" s="76">
        <f>AT589</f>
        <v>0</v>
      </c>
      <c r="DR589" s="16">
        <f t="shared" si="1453"/>
        <v>38</v>
      </c>
      <c r="DS589" s="16">
        <f t="shared" si="1454"/>
        <v>54.022958082652238</v>
      </c>
      <c r="DT589" s="16">
        <f t="shared" si="1455"/>
        <v>45.6</v>
      </c>
      <c r="DU589" s="16" t="str">
        <f>IF(DV589&gt;0, "true", "false")</f>
        <v>false</v>
      </c>
      <c r="DV589" s="76">
        <f>AT589</f>
        <v>0</v>
      </c>
    </row>
    <row r="590" spans="27:126" x14ac:dyDescent="0.35">
      <c r="AA590" s="74">
        <v>1.5</v>
      </c>
      <c r="AB590" s="73">
        <f t="shared" si="1407"/>
        <v>3.6404958677685944</v>
      </c>
      <c r="AC590" s="47" t="s">
        <v>11</v>
      </c>
      <c r="AD590" s="47" t="s">
        <v>4</v>
      </c>
      <c r="AE590" s="16">
        <f>[2]epsilon_Schätzung_Corr_Poll!E174</f>
        <v>50</v>
      </c>
      <c r="AF590" s="16">
        <f>[2]epsilon_Schätzung_Corr_Poll!E175</f>
        <v>62.1</v>
      </c>
      <c r="AG590" s="16">
        <f>[2]epsilon_Schätzung_Corr_Poll!E176</f>
        <v>126</v>
      </c>
      <c r="AH590" s="16">
        <f>[2]epsilon_Schätzung_Corr_Poll!E172</f>
        <v>0.99280000000000002</v>
      </c>
      <c r="AI590" s="16">
        <f>[2]epsilon_Schätzung_Corr_Poll!F174</f>
        <v>50</v>
      </c>
      <c r="AJ590" s="16">
        <f>[2]epsilon_Schätzung_Corr_Poll!F175</f>
        <v>67</v>
      </c>
      <c r="AK590" s="16">
        <f>[2]epsilon_Schätzung_Corr_Poll!F176</f>
        <v>126</v>
      </c>
      <c r="AL590" s="16">
        <f>[2]epsilon_Schätzung_Corr_Poll!F172</f>
        <v>0.91633333333333333</v>
      </c>
      <c r="AM590" s="16">
        <f>[2]epsilon_Schätzung_Corr_Poll!G174</f>
        <v>50</v>
      </c>
      <c r="AN590" s="16">
        <f>[2]epsilon_Schätzung_Corr_Poll!G175</f>
        <v>65.900000000000006</v>
      </c>
      <c r="AO590" s="16">
        <f>[2]epsilon_Schätzung_Corr_Poll!G176</f>
        <v>126</v>
      </c>
      <c r="AP590" s="16">
        <f>[2]epsilon_Schätzung_Corr_Poll!G172</f>
        <v>0.92720000000000002</v>
      </c>
      <c r="AQ590" s="16">
        <f>[2]epsilon_Schätzung_Corr_Poll!H174</f>
        <v>50</v>
      </c>
      <c r="AR590" s="16">
        <f>[2]epsilon_Schätzung_Corr_Poll!H175</f>
        <v>126</v>
      </c>
      <c r="AS590" s="16">
        <f>[2]epsilon_Schätzung_Corr_Poll!H176</f>
        <v>126</v>
      </c>
      <c r="AT590" s="16">
        <f>[2]epsilon_Schätzung_Corr_Poll!H172</f>
        <v>0</v>
      </c>
      <c r="AU590" s="16">
        <f t="shared" si="1408"/>
        <v>50</v>
      </c>
      <c r="AV590" s="16">
        <f t="shared" si="1409"/>
        <v>62.1</v>
      </c>
      <c r="AW590" s="16">
        <f t="shared" si="1410"/>
        <v>126</v>
      </c>
      <c r="AX590" s="47" t="str">
        <f>IF(AY590&gt;0, "true", "false")</f>
        <v>true</v>
      </c>
      <c r="AY590" s="16">
        <f>AH590</f>
        <v>0.99280000000000002</v>
      </c>
      <c r="AZ590" s="16">
        <f t="shared" si="1411"/>
        <v>50</v>
      </c>
      <c r="BA590" s="16">
        <f t="shared" si="1412"/>
        <v>62.1</v>
      </c>
      <c r="BB590" s="16">
        <f t="shared" si="1413"/>
        <v>126</v>
      </c>
      <c r="BC590" s="16" t="str">
        <f>IF(BD590&gt;0, "true", "false")</f>
        <v>true</v>
      </c>
      <c r="BD590" s="16">
        <f>AH590</f>
        <v>0.99280000000000002</v>
      </c>
      <c r="BE590" s="16">
        <f t="shared" si="1414"/>
        <v>50</v>
      </c>
      <c r="BF590" s="16">
        <f t="shared" si="1415"/>
        <v>62.1</v>
      </c>
      <c r="BG590" s="16">
        <f t="shared" si="1416"/>
        <v>126</v>
      </c>
      <c r="BH590" s="16" t="str">
        <f>IF(BI590&gt;0, "true", "false")</f>
        <v>true</v>
      </c>
      <c r="BI590" s="16">
        <f>AH590</f>
        <v>0.99280000000000002</v>
      </c>
      <c r="BJ590" s="16">
        <f t="shared" si="1417"/>
        <v>50</v>
      </c>
      <c r="BK590" s="16">
        <f t="shared" si="1418"/>
        <v>62.1</v>
      </c>
      <c r="BL590" s="16">
        <f t="shared" si="1419"/>
        <v>126</v>
      </c>
      <c r="BM590" s="16" t="str">
        <f>IF(BN590&gt;0, "true", "false")</f>
        <v>true</v>
      </c>
      <c r="BN590" s="16">
        <f>AH590</f>
        <v>0.99280000000000002</v>
      </c>
      <c r="BO590" s="16">
        <f t="shared" si="1420"/>
        <v>50</v>
      </c>
      <c r="BP590" s="16">
        <f t="shared" si="1421"/>
        <v>80.73</v>
      </c>
      <c r="BQ590" s="16">
        <f t="shared" si="1422"/>
        <v>126</v>
      </c>
      <c r="BR590" s="16" t="str">
        <f>IF(BS590&gt;0, "true", "false")</f>
        <v>true</v>
      </c>
      <c r="BS590" s="16">
        <f>AL590</f>
        <v>0.91633333333333333</v>
      </c>
      <c r="BT590" s="16">
        <f t="shared" si="1423"/>
        <v>50</v>
      </c>
      <c r="BU590" s="16">
        <f t="shared" si="1424"/>
        <v>80.73</v>
      </c>
      <c r="BV590" s="16">
        <f t="shared" si="1425"/>
        <v>126</v>
      </c>
      <c r="BW590" s="16" t="str">
        <f>IF(BX590&gt;0, "true", "false")</f>
        <v>true</v>
      </c>
      <c r="BX590" s="16">
        <f>AL590</f>
        <v>0.91633333333333333</v>
      </c>
      <c r="BY590" s="16">
        <f t="shared" si="1426"/>
        <v>50</v>
      </c>
      <c r="BZ590" s="16">
        <f t="shared" si="1427"/>
        <v>80.73</v>
      </c>
      <c r="CA590" s="16">
        <f t="shared" si="1428"/>
        <v>126</v>
      </c>
      <c r="CB590" s="16" t="str">
        <f>IF(CC590&gt;0, "true", "false")</f>
        <v>true</v>
      </c>
      <c r="CC590" s="16">
        <f>AL590</f>
        <v>0.91633333333333333</v>
      </c>
      <c r="CD590" s="16">
        <f t="shared" si="1429"/>
        <v>50</v>
      </c>
      <c r="CE590" s="16">
        <f t="shared" si="1430"/>
        <v>80.73</v>
      </c>
      <c r="CF590" s="16">
        <f t="shared" si="1431"/>
        <v>126</v>
      </c>
      <c r="CG590" s="16" t="str">
        <f>IF(CH590&gt;0, "true", "false")</f>
        <v>true</v>
      </c>
      <c r="CH590" s="16">
        <f>AL590</f>
        <v>0.91633333333333333</v>
      </c>
      <c r="CI590" s="16">
        <f t="shared" si="1432"/>
        <v>50</v>
      </c>
      <c r="CJ590" s="16">
        <f t="shared" si="1433"/>
        <v>93.15</v>
      </c>
      <c r="CK590" s="16">
        <f t="shared" si="1434"/>
        <v>126</v>
      </c>
      <c r="CL590" s="16" t="str">
        <f>IF(CM590&gt;0, "true", "false")</f>
        <v>true</v>
      </c>
      <c r="CM590" s="76">
        <f>AP590</f>
        <v>0.92720000000000002</v>
      </c>
      <c r="CN590" s="16">
        <f t="shared" si="1435"/>
        <v>50</v>
      </c>
      <c r="CO590" s="16">
        <f t="shared" si="1436"/>
        <v>93.15</v>
      </c>
      <c r="CP590" s="16">
        <f t="shared" si="1437"/>
        <v>126</v>
      </c>
      <c r="CQ590" s="16" t="str">
        <f>IF(CR590&gt;0, "true", "false")</f>
        <v>true</v>
      </c>
      <c r="CR590" s="76">
        <f>AP590</f>
        <v>0.92720000000000002</v>
      </c>
      <c r="CS590" s="16">
        <f t="shared" si="1438"/>
        <v>50</v>
      </c>
      <c r="CT590" s="16">
        <f t="shared" si="1439"/>
        <v>93.15</v>
      </c>
      <c r="CU590" s="16">
        <f t="shared" si="1440"/>
        <v>126</v>
      </c>
      <c r="CV590" s="16" t="str">
        <f>IF(CW590&gt;0, "true", "false")</f>
        <v>true</v>
      </c>
      <c r="CW590" s="76">
        <f>AP590</f>
        <v>0.92720000000000002</v>
      </c>
      <c r="CX590" s="16">
        <f t="shared" si="1441"/>
        <v>50</v>
      </c>
      <c r="CY590" s="16">
        <f t="shared" si="1442"/>
        <v>93.15</v>
      </c>
      <c r="CZ590" s="16">
        <f t="shared" si="1443"/>
        <v>126</v>
      </c>
      <c r="DA590" s="16" t="str">
        <f>IF(DB590&gt;0, "true", "false")</f>
        <v>true</v>
      </c>
      <c r="DB590" s="76">
        <f>AP590</f>
        <v>0.92720000000000002</v>
      </c>
      <c r="DC590" s="16">
        <f t="shared" si="1444"/>
        <v>50</v>
      </c>
      <c r="DD590" s="16">
        <f t="shared" si="1445"/>
        <v>123.26498042834389</v>
      </c>
      <c r="DE590" s="16">
        <f t="shared" si="1446"/>
        <v>126</v>
      </c>
      <c r="DF590" s="16" t="str">
        <f>IF(DG590&gt;0, "true", "false")</f>
        <v>false</v>
      </c>
      <c r="DG590" s="76">
        <f>AT590</f>
        <v>0</v>
      </c>
      <c r="DH590" s="16">
        <f t="shared" si="1447"/>
        <v>50</v>
      </c>
      <c r="DI590" s="16">
        <f t="shared" si="1448"/>
        <v>123.26498042834389</v>
      </c>
      <c r="DJ590" s="16">
        <f t="shared" si="1449"/>
        <v>126</v>
      </c>
      <c r="DK590" s="16" t="str">
        <f>IF(DL590&gt;0, "true", "false")</f>
        <v>false</v>
      </c>
      <c r="DL590" s="76">
        <f>AT590</f>
        <v>0</v>
      </c>
      <c r="DM590" s="16">
        <f t="shared" si="1450"/>
        <v>50</v>
      </c>
      <c r="DN590" s="16">
        <f t="shared" si="1451"/>
        <v>123.26498042834389</v>
      </c>
      <c r="DO590" s="16">
        <f t="shared" si="1452"/>
        <v>126</v>
      </c>
      <c r="DP590" s="16" t="str">
        <f>IF(DQ590&gt;0, "true", "false")</f>
        <v>false</v>
      </c>
      <c r="DQ590" s="76">
        <f>AT590</f>
        <v>0</v>
      </c>
      <c r="DR590" s="16">
        <f t="shared" si="1453"/>
        <v>50</v>
      </c>
      <c r="DS590" s="16">
        <f t="shared" si="1454"/>
        <v>123.26498042834389</v>
      </c>
      <c r="DT590" s="16">
        <f t="shared" si="1455"/>
        <v>126</v>
      </c>
      <c r="DU590" s="16" t="str">
        <f>IF(DV590&gt;0, "true", "false")</f>
        <v>false</v>
      </c>
      <c r="DV590" s="76">
        <f>AT590</f>
        <v>0</v>
      </c>
    </row>
    <row r="591" spans="27:126" x14ac:dyDescent="0.35">
      <c r="AA591" s="74" t="s">
        <v>114</v>
      </c>
      <c r="AB591" s="73" t="str">
        <f t="shared" si="1407"/>
        <v>-</v>
      </c>
      <c r="AC591" s="47" t="s">
        <v>12</v>
      </c>
      <c r="AD591" s="47" t="s">
        <v>4</v>
      </c>
      <c r="AE591" s="16"/>
      <c r="AF591" s="16"/>
      <c r="AG591" s="16" t="str">
        <f t="shared" ref="AG591:AG593" si="1456">IF(MAX(AV591,BA591,BF591,BK591,BP591,BU591,BZ591,CE591,CJ591,CO591,CT591,CY591,DD591,DI591,DN591,DS591)=0,"N/A",MAX(AV591,BA591,BF591,BK591,BP591,BU591,BZ591,CE591,CJ591,CO591,CT591,CY591,DD591,DI591,DN591,DS591))</f>
        <v>N/A</v>
      </c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 t="str">
        <f t="shared" si="1408"/>
        <v>N/A</v>
      </c>
      <c r="AV591" s="16" t="str">
        <f t="shared" si="1409"/>
        <v>N/A</v>
      </c>
      <c r="AW591" s="16" t="str">
        <f t="shared" si="1410"/>
        <v>N/A</v>
      </c>
      <c r="AX591" s="47"/>
      <c r="AY591" s="16"/>
      <c r="AZ591" s="16" t="str">
        <f t="shared" si="1411"/>
        <v>N/A</v>
      </c>
      <c r="BA591" s="16" t="str">
        <f t="shared" si="1412"/>
        <v>N/A</v>
      </c>
      <c r="BB591" s="16" t="str">
        <f t="shared" si="1413"/>
        <v>N/A</v>
      </c>
      <c r="BC591" s="16"/>
      <c r="BD591" s="16"/>
      <c r="BE591" s="16" t="str">
        <f t="shared" si="1414"/>
        <v>N/A</v>
      </c>
      <c r="BF591" s="16" t="str">
        <f t="shared" si="1415"/>
        <v>N/A</v>
      </c>
      <c r="BG591" s="16" t="str">
        <f t="shared" si="1416"/>
        <v>N/A</v>
      </c>
      <c r="BH591" s="16"/>
      <c r="BI591" s="16"/>
      <c r="BJ591" s="16" t="str">
        <f t="shared" si="1417"/>
        <v>N/A</v>
      </c>
      <c r="BK591" s="16" t="str">
        <f t="shared" si="1418"/>
        <v>N/A</v>
      </c>
      <c r="BL591" s="16" t="str">
        <f t="shared" si="1419"/>
        <v>N/A</v>
      </c>
      <c r="BM591" s="16"/>
      <c r="BN591" s="16"/>
      <c r="BO591" s="16" t="str">
        <f t="shared" si="1420"/>
        <v>N/A</v>
      </c>
      <c r="BP591" s="16" t="str">
        <f t="shared" si="1421"/>
        <v>N/A</v>
      </c>
      <c r="BQ591" s="16" t="str">
        <f t="shared" si="1422"/>
        <v>N/A</v>
      </c>
      <c r="BR591" s="16"/>
      <c r="BS591" s="16"/>
      <c r="BT591" s="16" t="str">
        <f t="shared" si="1423"/>
        <v>N/A</v>
      </c>
      <c r="BU591" s="16" t="str">
        <f t="shared" si="1424"/>
        <v>N/A</v>
      </c>
      <c r="BV591" s="16" t="str">
        <f t="shared" si="1425"/>
        <v>N/A</v>
      </c>
      <c r="BW591" s="16"/>
      <c r="BX591" s="16"/>
      <c r="BY591" s="16" t="str">
        <f t="shared" si="1426"/>
        <v>N/A</v>
      </c>
      <c r="BZ591" s="16" t="str">
        <f t="shared" si="1427"/>
        <v>N/A</v>
      </c>
      <c r="CA591" s="16" t="str">
        <f t="shared" si="1428"/>
        <v>N/A</v>
      </c>
      <c r="CB591" s="16"/>
      <c r="CC591" s="16"/>
      <c r="CD591" s="16" t="str">
        <f t="shared" si="1429"/>
        <v>N/A</v>
      </c>
      <c r="CE591" s="16" t="str">
        <f t="shared" si="1430"/>
        <v>N/A</v>
      </c>
      <c r="CF591" s="16" t="str">
        <f t="shared" si="1431"/>
        <v>N/A</v>
      </c>
      <c r="CG591" s="16"/>
      <c r="CH591" s="16"/>
      <c r="CI591" s="16" t="str">
        <f t="shared" si="1432"/>
        <v>N/A</v>
      </c>
      <c r="CJ591" s="16" t="str">
        <f t="shared" si="1433"/>
        <v>N/A</v>
      </c>
      <c r="CK591" s="16" t="str">
        <f t="shared" si="1434"/>
        <v>N/A</v>
      </c>
      <c r="CL591" s="16"/>
      <c r="CM591" s="76"/>
      <c r="CN591" s="16" t="str">
        <f t="shared" si="1435"/>
        <v>N/A</v>
      </c>
      <c r="CO591" s="16" t="str">
        <f t="shared" si="1436"/>
        <v>N/A</v>
      </c>
      <c r="CP591" s="16" t="str">
        <f t="shared" si="1437"/>
        <v>N/A</v>
      </c>
      <c r="CQ591" s="16"/>
      <c r="CR591" s="76"/>
      <c r="CS591" s="16" t="str">
        <f t="shared" si="1438"/>
        <v>N/A</v>
      </c>
      <c r="CT591" s="16" t="str">
        <f t="shared" si="1439"/>
        <v>N/A</v>
      </c>
      <c r="CU591" s="16" t="str">
        <f t="shared" si="1440"/>
        <v>N/A</v>
      </c>
      <c r="CV591" s="16"/>
      <c r="CW591" s="76"/>
      <c r="CX591" s="16" t="str">
        <f t="shared" si="1441"/>
        <v>N/A</v>
      </c>
      <c r="CY591" s="16" t="str">
        <f t="shared" si="1442"/>
        <v>N/A</v>
      </c>
      <c r="CZ591" s="16" t="str">
        <f t="shared" si="1443"/>
        <v>N/A</v>
      </c>
      <c r="DA591" s="16"/>
      <c r="DB591" s="76"/>
      <c r="DC591" s="16" t="str">
        <f t="shared" si="1444"/>
        <v>N/A</v>
      </c>
      <c r="DD591" s="16" t="str">
        <f t="shared" si="1445"/>
        <v>N/A</v>
      </c>
      <c r="DE591" s="16" t="str">
        <f t="shared" si="1446"/>
        <v>N/A</v>
      </c>
      <c r="DF591" s="16"/>
      <c r="DG591" s="76"/>
      <c r="DH591" s="16" t="str">
        <f t="shared" si="1447"/>
        <v>N/A</v>
      </c>
      <c r="DI591" s="16" t="str">
        <f t="shared" si="1448"/>
        <v>N/A</v>
      </c>
      <c r="DJ591" s="16" t="str">
        <f t="shared" si="1449"/>
        <v>N/A</v>
      </c>
      <c r="DK591" s="16"/>
      <c r="DL591" s="76"/>
      <c r="DM591" s="16" t="str">
        <f t="shared" si="1450"/>
        <v>N/A</v>
      </c>
      <c r="DN591" s="16" t="str">
        <f t="shared" si="1451"/>
        <v>N/A</v>
      </c>
      <c r="DO591" s="16" t="str">
        <f t="shared" si="1452"/>
        <v>N/A</v>
      </c>
      <c r="DP591" s="16"/>
      <c r="DQ591" s="76"/>
      <c r="DR591" s="16" t="str">
        <f t="shared" si="1453"/>
        <v>N/A</v>
      </c>
      <c r="DS591" s="16" t="str">
        <f t="shared" si="1454"/>
        <v>N/A</v>
      </c>
      <c r="DT591" s="16" t="str">
        <f t="shared" si="1455"/>
        <v>N/A</v>
      </c>
      <c r="DU591" s="16"/>
      <c r="DV591" s="76"/>
    </row>
    <row r="592" spans="27:126" x14ac:dyDescent="0.35">
      <c r="AA592" s="74" t="s">
        <v>114</v>
      </c>
      <c r="AB592" s="73" t="str">
        <f t="shared" si="1407"/>
        <v>-</v>
      </c>
      <c r="AC592" s="47" t="s">
        <v>13</v>
      </c>
      <c r="AD592" s="47" t="s">
        <v>4</v>
      </c>
      <c r="AE592" s="16"/>
      <c r="AF592" s="16"/>
      <c r="AG592" s="16" t="str">
        <f t="shared" si="1456"/>
        <v>N/A</v>
      </c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 t="str">
        <f t="shared" si="1408"/>
        <v>N/A</v>
      </c>
      <c r="AV592" s="16" t="str">
        <f t="shared" si="1409"/>
        <v>N/A</v>
      </c>
      <c r="AW592" s="16" t="str">
        <f t="shared" si="1410"/>
        <v>N/A</v>
      </c>
      <c r="AX592" s="47"/>
      <c r="AY592" s="16"/>
      <c r="AZ592" s="16" t="str">
        <f t="shared" si="1411"/>
        <v>N/A</v>
      </c>
      <c r="BA592" s="16" t="str">
        <f t="shared" si="1412"/>
        <v>N/A</v>
      </c>
      <c r="BB592" s="16" t="str">
        <f t="shared" si="1413"/>
        <v>N/A</v>
      </c>
      <c r="BC592" s="16"/>
      <c r="BD592" s="16"/>
      <c r="BE592" s="16" t="str">
        <f t="shared" si="1414"/>
        <v>N/A</v>
      </c>
      <c r="BF592" s="16" t="str">
        <f t="shared" si="1415"/>
        <v>N/A</v>
      </c>
      <c r="BG592" s="16" t="str">
        <f t="shared" si="1416"/>
        <v>N/A</v>
      </c>
      <c r="BH592" s="16"/>
      <c r="BI592" s="16"/>
      <c r="BJ592" s="16" t="str">
        <f t="shared" si="1417"/>
        <v>N/A</v>
      </c>
      <c r="BK592" s="16" t="str">
        <f t="shared" si="1418"/>
        <v>N/A</v>
      </c>
      <c r="BL592" s="16" t="str">
        <f t="shared" si="1419"/>
        <v>N/A</v>
      </c>
      <c r="BM592" s="16"/>
      <c r="BN592" s="16"/>
      <c r="BO592" s="16" t="str">
        <f t="shared" si="1420"/>
        <v>N/A</v>
      </c>
      <c r="BP592" s="16" t="str">
        <f t="shared" si="1421"/>
        <v>N/A</v>
      </c>
      <c r="BQ592" s="16" t="str">
        <f t="shared" si="1422"/>
        <v>N/A</v>
      </c>
      <c r="BR592" s="16"/>
      <c r="BS592" s="16"/>
      <c r="BT592" s="16" t="str">
        <f t="shared" si="1423"/>
        <v>N/A</v>
      </c>
      <c r="BU592" s="16" t="str">
        <f t="shared" si="1424"/>
        <v>N/A</v>
      </c>
      <c r="BV592" s="16" t="str">
        <f t="shared" si="1425"/>
        <v>N/A</v>
      </c>
      <c r="BW592" s="16"/>
      <c r="BX592" s="16"/>
      <c r="BY592" s="16" t="str">
        <f t="shared" si="1426"/>
        <v>N/A</v>
      </c>
      <c r="BZ592" s="16" t="str">
        <f t="shared" si="1427"/>
        <v>N/A</v>
      </c>
      <c r="CA592" s="16" t="str">
        <f t="shared" si="1428"/>
        <v>N/A</v>
      </c>
      <c r="CB592" s="16"/>
      <c r="CC592" s="16"/>
      <c r="CD592" s="16" t="str">
        <f t="shared" si="1429"/>
        <v>N/A</v>
      </c>
      <c r="CE592" s="16" t="str">
        <f t="shared" si="1430"/>
        <v>N/A</v>
      </c>
      <c r="CF592" s="16" t="str">
        <f t="shared" si="1431"/>
        <v>N/A</v>
      </c>
      <c r="CG592" s="16"/>
      <c r="CH592" s="16"/>
      <c r="CI592" s="16" t="str">
        <f t="shared" si="1432"/>
        <v>N/A</v>
      </c>
      <c r="CJ592" s="16" t="str">
        <f t="shared" si="1433"/>
        <v>N/A</v>
      </c>
      <c r="CK592" s="16" t="str">
        <f t="shared" si="1434"/>
        <v>N/A</v>
      </c>
      <c r="CL592" s="16"/>
      <c r="CM592" s="76"/>
      <c r="CN592" s="16" t="str">
        <f t="shared" si="1435"/>
        <v>N/A</v>
      </c>
      <c r="CO592" s="16" t="str">
        <f t="shared" si="1436"/>
        <v>N/A</v>
      </c>
      <c r="CP592" s="16" t="str">
        <f t="shared" si="1437"/>
        <v>N/A</v>
      </c>
      <c r="CQ592" s="16"/>
      <c r="CR592" s="76"/>
      <c r="CS592" s="16" t="str">
        <f t="shared" si="1438"/>
        <v>N/A</v>
      </c>
      <c r="CT592" s="16" t="str">
        <f t="shared" si="1439"/>
        <v>N/A</v>
      </c>
      <c r="CU592" s="16" t="str">
        <f t="shared" si="1440"/>
        <v>N/A</v>
      </c>
      <c r="CV592" s="16"/>
      <c r="CW592" s="76"/>
      <c r="CX592" s="16" t="str">
        <f t="shared" si="1441"/>
        <v>N/A</v>
      </c>
      <c r="CY592" s="16" t="str">
        <f t="shared" si="1442"/>
        <v>N/A</v>
      </c>
      <c r="CZ592" s="16" t="str">
        <f t="shared" si="1443"/>
        <v>N/A</v>
      </c>
      <c r="DA592" s="16"/>
      <c r="DB592" s="76"/>
      <c r="DC592" s="16" t="str">
        <f t="shared" si="1444"/>
        <v>N/A</v>
      </c>
      <c r="DD592" s="16" t="str">
        <f t="shared" si="1445"/>
        <v>N/A</v>
      </c>
      <c r="DE592" s="16" t="str">
        <f t="shared" si="1446"/>
        <v>N/A</v>
      </c>
      <c r="DF592" s="16"/>
      <c r="DG592" s="76"/>
      <c r="DH592" s="16" t="str">
        <f t="shared" si="1447"/>
        <v>N/A</v>
      </c>
      <c r="DI592" s="16" t="str">
        <f t="shared" si="1448"/>
        <v>N/A</v>
      </c>
      <c r="DJ592" s="16" t="str">
        <f t="shared" si="1449"/>
        <v>N/A</v>
      </c>
      <c r="DK592" s="16"/>
      <c r="DL592" s="76"/>
      <c r="DM592" s="16" t="str">
        <f t="shared" si="1450"/>
        <v>N/A</v>
      </c>
      <c r="DN592" s="16" t="str">
        <f t="shared" si="1451"/>
        <v>N/A</v>
      </c>
      <c r="DO592" s="16" t="str">
        <f t="shared" si="1452"/>
        <v>N/A</v>
      </c>
      <c r="DP592" s="16"/>
      <c r="DQ592" s="76"/>
      <c r="DR592" s="16" t="str">
        <f t="shared" si="1453"/>
        <v>N/A</v>
      </c>
      <c r="DS592" s="16" t="str">
        <f t="shared" si="1454"/>
        <v>N/A</v>
      </c>
      <c r="DT592" s="16" t="str">
        <f t="shared" si="1455"/>
        <v>N/A</v>
      </c>
      <c r="DU592" s="16"/>
      <c r="DV592" s="76"/>
    </row>
    <row r="593" spans="27:126" x14ac:dyDescent="0.35">
      <c r="AA593" s="74" t="s">
        <v>114</v>
      </c>
      <c r="AB593" s="73" t="str">
        <f t="shared" si="1407"/>
        <v>-</v>
      </c>
      <c r="AC593" s="47" t="s">
        <v>14</v>
      </c>
      <c r="AD593" s="47" t="s">
        <v>4</v>
      </c>
      <c r="AE593" s="16"/>
      <c r="AF593" s="16"/>
      <c r="AG593" s="16" t="str">
        <f t="shared" si="1456"/>
        <v>N/A</v>
      </c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 t="str">
        <f t="shared" si="1408"/>
        <v>N/A</v>
      </c>
      <c r="AV593" s="16" t="str">
        <f t="shared" si="1409"/>
        <v>N/A</v>
      </c>
      <c r="AW593" s="16" t="str">
        <f t="shared" si="1410"/>
        <v>N/A</v>
      </c>
      <c r="AX593" s="47"/>
      <c r="AY593" s="16"/>
      <c r="AZ593" s="16" t="str">
        <f t="shared" si="1411"/>
        <v>N/A</v>
      </c>
      <c r="BA593" s="16" t="str">
        <f t="shared" si="1412"/>
        <v>N/A</v>
      </c>
      <c r="BB593" s="16" t="str">
        <f t="shared" si="1413"/>
        <v>N/A</v>
      </c>
      <c r="BC593" s="16"/>
      <c r="BD593" s="16"/>
      <c r="BE593" s="16" t="str">
        <f t="shared" si="1414"/>
        <v>N/A</v>
      </c>
      <c r="BF593" s="16" t="str">
        <f t="shared" si="1415"/>
        <v>N/A</v>
      </c>
      <c r="BG593" s="16" t="str">
        <f t="shared" si="1416"/>
        <v>N/A</v>
      </c>
      <c r="BH593" s="16"/>
      <c r="BI593" s="16"/>
      <c r="BJ593" s="16" t="str">
        <f t="shared" si="1417"/>
        <v>N/A</v>
      </c>
      <c r="BK593" s="16" t="str">
        <f t="shared" si="1418"/>
        <v>N/A</v>
      </c>
      <c r="BL593" s="16" t="str">
        <f t="shared" si="1419"/>
        <v>N/A</v>
      </c>
      <c r="BM593" s="16"/>
      <c r="BN593" s="16"/>
      <c r="BO593" s="16" t="str">
        <f t="shared" si="1420"/>
        <v>N/A</v>
      </c>
      <c r="BP593" s="16" t="str">
        <f t="shared" si="1421"/>
        <v>N/A</v>
      </c>
      <c r="BQ593" s="16" t="str">
        <f t="shared" si="1422"/>
        <v>N/A</v>
      </c>
      <c r="BR593" s="16"/>
      <c r="BS593" s="16"/>
      <c r="BT593" s="16" t="str">
        <f t="shared" si="1423"/>
        <v>N/A</v>
      </c>
      <c r="BU593" s="16" t="str">
        <f t="shared" si="1424"/>
        <v>N/A</v>
      </c>
      <c r="BV593" s="16" t="str">
        <f t="shared" si="1425"/>
        <v>N/A</v>
      </c>
      <c r="BW593" s="16"/>
      <c r="BX593" s="16"/>
      <c r="BY593" s="16" t="str">
        <f t="shared" si="1426"/>
        <v>N/A</v>
      </c>
      <c r="BZ593" s="16" t="str">
        <f t="shared" si="1427"/>
        <v>N/A</v>
      </c>
      <c r="CA593" s="16" t="str">
        <f t="shared" si="1428"/>
        <v>N/A</v>
      </c>
      <c r="CB593" s="16"/>
      <c r="CC593" s="16"/>
      <c r="CD593" s="16" t="str">
        <f t="shared" si="1429"/>
        <v>N/A</v>
      </c>
      <c r="CE593" s="16" t="str">
        <f t="shared" si="1430"/>
        <v>N/A</v>
      </c>
      <c r="CF593" s="16" t="str">
        <f t="shared" si="1431"/>
        <v>N/A</v>
      </c>
      <c r="CG593" s="16"/>
      <c r="CH593" s="16"/>
      <c r="CI593" s="16" t="str">
        <f t="shared" si="1432"/>
        <v>N/A</v>
      </c>
      <c r="CJ593" s="16" t="str">
        <f t="shared" si="1433"/>
        <v>N/A</v>
      </c>
      <c r="CK593" s="16" t="str">
        <f t="shared" si="1434"/>
        <v>N/A</v>
      </c>
      <c r="CL593" s="16"/>
      <c r="CM593" s="76"/>
      <c r="CN593" s="16" t="str">
        <f t="shared" si="1435"/>
        <v>N/A</v>
      </c>
      <c r="CO593" s="16" t="str">
        <f t="shared" si="1436"/>
        <v>N/A</v>
      </c>
      <c r="CP593" s="16" t="str">
        <f t="shared" si="1437"/>
        <v>N/A</v>
      </c>
      <c r="CQ593" s="16"/>
      <c r="CR593" s="76"/>
      <c r="CS593" s="16" t="str">
        <f t="shared" si="1438"/>
        <v>N/A</v>
      </c>
      <c r="CT593" s="16" t="str">
        <f t="shared" si="1439"/>
        <v>N/A</v>
      </c>
      <c r="CU593" s="16" t="str">
        <f t="shared" si="1440"/>
        <v>N/A</v>
      </c>
      <c r="CV593" s="16"/>
      <c r="CW593" s="76"/>
      <c r="CX593" s="16" t="str">
        <f t="shared" si="1441"/>
        <v>N/A</v>
      </c>
      <c r="CY593" s="16" t="str">
        <f t="shared" si="1442"/>
        <v>N/A</v>
      </c>
      <c r="CZ593" s="16" t="str">
        <f t="shared" si="1443"/>
        <v>N/A</v>
      </c>
      <c r="DA593" s="16"/>
      <c r="DB593" s="76"/>
      <c r="DC593" s="16" t="str">
        <f t="shared" si="1444"/>
        <v>N/A</v>
      </c>
      <c r="DD593" s="16" t="str">
        <f t="shared" si="1445"/>
        <v>N/A</v>
      </c>
      <c r="DE593" s="16" t="str">
        <f t="shared" si="1446"/>
        <v>N/A</v>
      </c>
      <c r="DF593" s="16"/>
      <c r="DG593" s="76"/>
      <c r="DH593" s="16" t="str">
        <f t="shared" si="1447"/>
        <v>N/A</v>
      </c>
      <c r="DI593" s="16" t="str">
        <f t="shared" si="1448"/>
        <v>N/A</v>
      </c>
      <c r="DJ593" s="16" t="str">
        <f t="shared" si="1449"/>
        <v>N/A</v>
      </c>
      <c r="DK593" s="16"/>
      <c r="DL593" s="76"/>
      <c r="DM593" s="16" t="str">
        <f t="shared" si="1450"/>
        <v>N/A</v>
      </c>
      <c r="DN593" s="16" t="str">
        <f t="shared" si="1451"/>
        <v>N/A</v>
      </c>
      <c r="DO593" s="16" t="str">
        <f t="shared" si="1452"/>
        <v>N/A</v>
      </c>
      <c r="DP593" s="16"/>
      <c r="DQ593" s="76"/>
      <c r="DR593" s="16" t="str">
        <f t="shared" si="1453"/>
        <v>N/A</v>
      </c>
      <c r="DS593" s="16" t="str">
        <f t="shared" si="1454"/>
        <v>N/A</v>
      </c>
      <c r="DT593" s="16" t="str">
        <f t="shared" si="1455"/>
        <v>N/A</v>
      </c>
      <c r="DU593" s="16"/>
      <c r="DV593" s="76"/>
    </row>
    <row r="594" spans="27:126" x14ac:dyDescent="0.35">
      <c r="AA594" s="74" t="s">
        <v>114</v>
      </c>
      <c r="AB594" s="73" t="str">
        <f t="shared" si="1407"/>
        <v>-</v>
      </c>
      <c r="AC594" s="47" t="s">
        <v>15</v>
      </c>
      <c r="AD594" s="47" t="s">
        <v>4</v>
      </c>
      <c r="AE594" s="93">
        <v>2000</v>
      </c>
      <c r="AF594" s="93">
        <v>3000</v>
      </c>
      <c r="AG594" s="93">
        <v>3000</v>
      </c>
      <c r="AH594" s="93">
        <v>0</v>
      </c>
      <c r="AI594" s="93">
        <v>2000</v>
      </c>
      <c r="AJ594" s="93">
        <v>3000</v>
      </c>
      <c r="AK594" s="93">
        <v>3000</v>
      </c>
      <c r="AL594" s="93">
        <v>0</v>
      </c>
      <c r="AM594" s="93">
        <v>2000</v>
      </c>
      <c r="AN594" s="93">
        <v>3000</v>
      </c>
      <c r="AO594" s="93">
        <v>3000</v>
      </c>
      <c r="AP594" s="93">
        <v>0</v>
      </c>
      <c r="AQ594" s="93">
        <v>2000</v>
      </c>
      <c r="AR594" s="93">
        <v>3000</v>
      </c>
      <c r="AS594" s="93">
        <v>3000</v>
      </c>
      <c r="AT594" s="93">
        <v>0</v>
      </c>
      <c r="AU594" s="16">
        <f t="shared" si="1408"/>
        <v>2000</v>
      </c>
      <c r="AV594" s="16">
        <f t="shared" si="1409"/>
        <v>3000</v>
      </c>
      <c r="AW594" s="16">
        <f t="shared" si="1410"/>
        <v>3000</v>
      </c>
      <c r="AX594" s="47" t="str">
        <f t="shared" ref="AX594:AX596" si="1457">IF(AY594&gt;0, "true", "false")</f>
        <v>false</v>
      </c>
      <c r="AY594" s="16">
        <f>AH594</f>
        <v>0</v>
      </c>
      <c r="AZ594" s="16">
        <f t="shared" si="1411"/>
        <v>2000</v>
      </c>
      <c r="BA594" s="16">
        <f t="shared" si="1412"/>
        <v>3000</v>
      </c>
      <c r="BB594" s="16">
        <f t="shared" si="1413"/>
        <v>3000</v>
      </c>
      <c r="BC594" s="16" t="str">
        <f t="shared" ref="BC594:BC595" si="1458">IF(BD594&gt;0, "true", "false")</f>
        <v>false</v>
      </c>
      <c r="BD594" s="16">
        <f t="shared" ref="BD594:BD595" si="1459">AH594</f>
        <v>0</v>
      </c>
      <c r="BE594" s="16">
        <f t="shared" si="1414"/>
        <v>2001.3</v>
      </c>
      <c r="BF594" s="16">
        <f t="shared" si="1415"/>
        <v>3001.3</v>
      </c>
      <c r="BG594" s="16">
        <f t="shared" si="1416"/>
        <v>3001.3</v>
      </c>
      <c r="BH594" s="16" t="str">
        <f t="shared" ref="BH594:BH596" si="1460">IF(BI594&gt;0, "true", "false")</f>
        <v>false</v>
      </c>
      <c r="BI594" s="16">
        <f t="shared" ref="BI594:BI596" si="1461">AH594</f>
        <v>0</v>
      </c>
      <c r="BJ594" s="16">
        <f t="shared" si="1417"/>
        <v>2001.3</v>
      </c>
      <c r="BK594" s="16">
        <f t="shared" si="1418"/>
        <v>3001.3</v>
      </c>
      <c r="BL594" s="16">
        <f t="shared" si="1419"/>
        <v>3001.3</v>
      </c>
      <c r="BM594" s="16" t="str">
        <f t="shared" ref="BM594:BM596" si="1462">IF(BN594&gt;0, "true", "false")</f>
        <v>false</v>
      </c>
      <c r="BN594" s="16">
        <f t="shared" ref="BN594" si="1463">AH594</f>
        <v>0</v>
      </c>
      <c r="BO594" s="16">
        <f t="shared" si="1420"/>
        <v>2000</v>
      </c>
      <c r="BP594" s="16">
        <f t="shared" si="1421"/>
        <v>3000</v>
      </c>
      <c r="BQ594" s="16">
        <f t="shared" si="1422"/>
        <v>3000</v>
      </c>
      <c r="BR594" s="16" t="str">
        <f t="shared" ref="BR594:BR596" si="1464">IF(BS594&gt;0, "true", "false")</f>
        <v>false</v>
      </c>
      <c r="BS594" s="16">
        <f t="shared" ref="BS594:BS596" si="1465">AL594</f>
        <v>0</v>
      </c>
      <c r="BT594" s="16">
        <f t="shared" si="1423"/>
        <v>2000</v>
      </c>
      <c r="BU594" s="16">
        <f t="shared" si="1424"/>
        <v>3000</v>
      </c>
      <c r="BV594" s="16">
        <f t="shared" si="1425"/>
        <v>3000</v>
      </c>
      <c r="BW594" s="16" t="str">
        <f t="shared" ref="BW594:BW596" si="1466">IF(BX594&gt;0, "true", "false")</f>
        <v>false</v>
      </c>
      <c r="BX594" s="16">
        <f t="shared" ref="BX594:BX596" si="1467">AL594</f>
        <v>0</v>
      </c>
      <c r="BY594" s="16">
        <f t="shared" si="1426"/>
        <v>2001.3</v>
      </c>
      <c r="BZ594" s="16">
        <f t="shared" si="1427"/>
        <v>3001.3</v>
      </c>
      <c r="CA594" s="16">
        <f t="shared" si="1428"/>
        <v>3001.3</v>
      </c>
      <c r="CB594" s="16" t="str">
        <f t="shared" ref="CB594:CB596" si="1468">IF(CC594&gt;0, "true", "false")</f>
        <v>false</v>
      </c>
      <c r="CC594" s="16">
        <f t="shared" ref="CC594:CC596" si="1469">AL594</f>
        <v>0</v>
      </c>
      <c r="CD594" s="16">
        <f t="shared" si="1429"/>
        <v>2001.3</v>
      </c>
      <c r="CE594" s="16">
        <f t="shared" si="1430"/>
        <v>3001.3</v>
      </c>
      <c r="CF594" s="16">
        <f t="shared" si="1431"/>
        <v>3001.3</v>
      </c>
      <c r="CG594" s="16" t="str">
        <f t="shared" ref="CG594:CG596" si="1470">IF(CH594&gt;0, "true", "false")</f>
        <v>false</v>
      </c>
      <c r="CH594" s="16">
        <f t="shared" ref="CH594:CH596" si="1471">AL594</f>
        <v>0</v>
      </c>
      <c r="CI594" s="16">
        <f t="shared" si="1432"/>
        <v>2000</v>
      </c>
      <c r="CJ594" s="16">
        <f t="shared" si="1433"/>
        <v>3000</v>
      </c>
      <c r="CK594" s="16">
        <f t="shared" si="1434"/>
        <v>3000</v>
      </c>
      <c r="CL594" s="16" t="str">
        <f t="shared" ref="CL594:CL596" si="1472">IF(CM594&gt;0, "true", "false")</f>
        <v>false</v>
      </c>
      <c r="CM594" s="76">
        <f t="shared" ref="CM594:CM596" si="1473">AP594</f>
        <v>0</v>
      </c>
      <c r="CN594" s="16">
        <f t="shared" si="1435"/>
        <v>2000</v>
      </c>
      <c r="CO594" s="16">
        <f t="shared" si="1436"/>
        <v>3000</v>
      </c>
      <c r="CP594" s="16">
        <f t="shared" si="1437"/>
        <v>3000</v>
      </c>
      <c r="CQ594" s="16" t="str">
        <f t="shared" ref="CQ594:CQ596" si="1474">IF(CR594&gt;0, "true", "false")</f>
        <v>false</v>
      </c>
      <c r="CR594" s="76">
        <f t="shared" ref="CR594:CR596" si="1475">AP594</f>
        <v>0</v>
      </c>
      <c r="CS594" s="16">
        <f t="shared" si="1438"/>
        <v>2001.3</v>
      </c>
      <c r="CT594" s="16">
        <f t="shared" si="1439"/>
        <v>3001.3</v>
      </c>
      <c r="CU594" s="16">
        <f t="shared" si="1440"/>
        <v>3001.3</v>
      </c>
      <c r="CV594" s="16" t="str">
        <f t="shared" ref="CV594:CV596" si="1476">IF(CW594&gt;0, "true", "false")</f>
        <v>false</v>
      </c>
      <c r="CW594" s="76">
        <f t="shared" ref="CW594:CW596" si="1477">AP594</f>
        <v>0</v>
      </c>
      <c r="CX594" s="16">
        <f t="shared" si="1441"/>
        <v>2001.3</v>
      </c>
      <c r="CY594" s="16">
        <f t="shared" si="1442"/>
        <v>3001.3</v>
      </c>
      <c r="CZ594" s="16">
        <f t="shared" si="1443"/>
        <v>3001.3</v>
      </c>
      <c r="DA594" s="16" t="str">
        <f t="shared" ref="DA594:DA596" si="1478">IF(DB594&gt;0, "true", "false")</f>
        <v>false</v>
      </c>
      <c r="DB594" s="76">
        <f t="shared" ref="DB594:DB596" si="1479">AP594</f>
        <v>0</v>
      </c>
      <c r="DC594" s="16">
        <f t="shared" si="1444"/>
        <v>2000</v>
      </c>
      <c r="DD594" s="16">
        <f t="shared" si="1445"/>
        <v>4242.6406871192858</v>
      </c>
      <c r="DE594" s="16">
        <f t="shared" si="1446"/>
        <v>3000</v>
      </c>
      <c r="DF594" s="16" t="str">
        <f t="shared" ref="DF594:DF596" si="1480">IF(DG594&gt;0, "true", "false")</f>
        <v>false</v>
      </c>
      <c r="DG594" s="76">
        <f t="shared" ref="DG594:DG596" si="1481">AT594</f>
        <v>0</v>
      </c>
      <c r="DH594" s="16">
        <f t="shared" si="1447"/>
        <v>2000</v>
      </c>
      <c r="DI594" s="16">
        <f t="shared" si="1448"/>
        <v>4242.6406871192858</v>
      </c>
      <c r="DJ594" s="16">
        <f t="shared" si="1449"/>
        <v>3000</v>
      </c>
      <c r="DK594" s="16" t="str">
        <f t="shared" ref="DK594:DK596" si="1482">IF(DL594&gt;0, "true", "false")</f>
        <v>false</v>
      </c>
      <c r="DL594" s="76">
        <f t="shared" ref="DL594:DL596" si="1483">AT594</f>
        <v>0</v>
      </c>
      <c r="DM594" s="16">
        <f t="shared" si="1450"/>
        <v>2001.3</v>
      </c>
      <c r="DN594" s="16">
        <f t="shared" si="1451"/>
        <v>4243.9406871192859</v>
      </c>
      <c r="DO594" s="16">
        <f t="shared" si="1452"/>
        <v>3001.3</v>
      </c>
      <c r="DP594" s="16" t="str">
        <f t="shared" ref="DP594:DP596" si="1484">IF(DQ594&gt;0, "true", "false")</f>
        <v>false</v>
      </c>
      <c r="DQ594" s="76">
        <f t="shared" ref="DQ594:DQ596" si="1485">AT594</f>
        <v>0</v>
      </c>
      <c r="DR594" s="16">
        <f t="shared" si="1453"/>
        <v>2001.3</v>
      </c>
      <c r="DS594" s="16">
        <f t="shared" si="1454"/>
        <v>4243.9406871192859</v>
      </c>
      <c r="DT594" s="16">
        <f t="shared" si="1455"/>
        <v>3001.3</v>
      </c>
      <c r="DU594" s="16" t="str">
        <f t="shared" ref="DU594:DU596" si="1486">IF(DV594&gt;0, "true", "false")</f>
        <v>false</v>
      </c>
      <c r="DV594" s="76">
        <f t="shared" ref="DV594:DV596" si="1487">AT594</f>
        <v>0</v>
      </c>
    </row>
    <row r="595" spans="27:126" x14ac:dyDescent="0.35">
      <c r="AA595" s="74" t="s">
        <v>114</v>
      </c>
      <c r="AB595" s="73" t="str">
        <f t="shared" si="1407"/>
        <v>-</v>
      </c>
      <c r="AC595" s="47" t="s">
        <v>16</v>
      </c>
      <c r="AD595" s="47" t="s">
        <v>4</v>
      </c>
      <c r="AE595" s="93">
        <v>2000</v>
      </c>
      <c r="AF595" s="93">
        <v>3000</v>
      </c>
      <c r="AG595" s="93">
        <v>3000</v>
      </c>
      <c r="AH595" s="93">
        <v>0</v>
      </c>
      <c r="AI595" s="93">
        <v>2000</v>
      </c>
      <c r="AJ595" s="93">
        <v>3000</v>
      </c>
      <c r="AK595" s="93">
        <v>3000</v>
      </c>
      <c r="AL595" s="93">
        <v>0</v>
      </c>
      <c r="AM595" s="93">
        <v>2000</v>
      </c>
      <c r="AN595" s="93">
        <v>3000</v>
      </c>
      <c r="AO595" s="93">
        <v>3000</v>
      </c>
      <c r="AP595" s="93">
        <v>0</v>
      </c>
      <c r="AQ595" s="93">
        <v>2000</v>
      </c>
      <c r="AR595" s="93">
        <v>3000</v>
      </c>
      <c r="AS595" s="93">
        <v>3000</v>
      </c>
      <c r="AT595" s="93">
        <v>0</v>
      </c>
      <c r="AU595" s="16">
        <f t="shared" si="1408"/>
        <v>2000</v>
      </c>
      <c r="AV595" s="16">
        <f t="shared" si="1409"/>
        <v>3000</v>
      </c>
      <c r="AW595" s="16">
        <f t="shared" si="1410"/>
        <v>3000</v>
      </c>
      <c r="AX595" s="47" t="str">
        <f t="shared" si="1457"/>
        <v>false</v>
      </c>
      <c r="AY595" s="16">
        <f t="shared" ref="AY595:AY596" si="1488">AH595</f>
        <v>0</v>
      </c>
      <c r="AZ595" s="16">
        <f t="shared" si="1411"/>
        <v>2000</v>
      </c>
      <c r="BA595" s="16">
        <f t="shared" si="1412"/>
        <v>3000</v>
      </c>
      <c r="BB595" s="16">
        <f t="shared" si="1413"/>
        <v>3000</v>
      </c>
      <c r="BC595" s="16" t="str">
        <f t="shared" si="1458"/>
        <v>false</v>
      </c>
      <c r="BD595" s="16">
        <f t="shared" si="1459"/>
        <v>0</v>
      </c>
      <c r="BE595" s="16">
        <f t="shared" si="1414"/>
        <v>2000</v>
      </c>
      <c r="BF595" s="16">
        <f t="shared" si="1415"/>
        <v>3000</v>
      </c>
      <c r="BG595" s="16">
        <f t="shared" si="1416"/>
        <v>3000</v>
      </c>
      <c r="BH595" s="16" t="str">
        <f t="shared" si="1460"/>
        <v>false</v>
      </c>
      <c r="BI595" s="16">
        <f t="shared" si="1461"/>
        <v>0</v>
      </c>
      <c r="BJ595" s="16">
        <f t="shared" si="1417"/>
        <v>2000</v>
      </c>
      <c r="BK595" s="16">
        <f t="shared" si="1418"/>
        <v>3000</v>
      </c>
      <c r="BL595" s="16">
        <f t="shared" si="1419"/>
        <v>3000</v>
      </c>
      <c r="BM595" s="16" t="str">
        <f t="shared" si="1462"/>
        <v>false</v>
      </c>
      <c r="BN595" s="16">
        <f t="shared" ref="BN595:BN596" si="1489">AH595</f>
        <v>0</v>
      </c>
      <c r="BO595" s="16">
        <f t="shared" si="1420"/>
        <v>2000</v>
      </c>
      <c r="BP595" s="16">
        <f t="shared" si="1421"/>
        <v>3000</v>
      </c>
      <c r="BQ595" s="16">
        <f t="shared" si="1422"/>
        <v>3000</v>
      </c>
      <c r="BR595" s="16" t="str">
        <f t="shared" si="1464"/>
        <v>false</v>
      </c>
      <c r="BS595" s="16">
        <f t="shared" si="1465"/>
        <v>0</v>
      </c>
      <c r="BT595" s="16">
        <f t="shared" si="1423"/>
        <v>2000</v>
      </c>
      <c r="BU595" s="16">
        <f t="shared" si="1424"/>
        <v>3000</v>
      </c>
      <c r="BV595" s="16">
        <f t="shared" si="1425"/>
        <v>3000</v>
      </c>
      <c r="BW595" s="16" t="str">
        <f t="shared" si="1466"/>
        <v>false</v>
      </c>
      <c r="BX595" s="16">
        <f t="shared" si="1467"/>
        <v>0</v>
      </c>
      <c r="BY595" s="16">
        <f t="shared" si="1426"/>
        <v>2000</v>
      </c>
      <c r="BZ595" s="16">
        <f t="shared" si="1427"/>
        <v>3000</v>
      </c>
      <c r="CA595" s="16">
        <f t="shared" si="1428"/>
        <v>3000</v>
      </c>
      <c r="CB595" s="16" t="str">
        <f t="shared" si="1468"/>
        <v>false</v>
      </c>
      <c r="CC595" s="16">
        <f t="shared" si="1469"/>
        <v>0</v>
      </c>
      <c r="CD595" s="16">
        <f t="shared" si="1429"/>
        <v>2000</v>
      </c>
      <c r="CE595" s="16">
        <f t="shared" si="1430"/>
        <v>3000</v>
      </c>
      <c r="CF595" s="16">
        <f t="shared" si="1431"/>
        <v>3000</v>
      </c>
      <c r="CG595" s="16" t="str">
        <f t="shared" si="1470"/>
        <v>false</v>
      </c>
      <c r="CH595" s="16">
        <f t="shared" si="1471"/>
        <v>0</v>
      </c>
      <c r="CI595" s="16">
        <f t="shared" si="1432"/>
        <v>2000</v>
      </c>
      <c r="CJ595" s="16">
        <f t="shared" si="1433"/>
        <v>3000</v>
      </c>
      <c r="CK595" s="16">
        <f t="shared" si="1434"/>
        <v>3000</v>
      </c>
      <c r="CL595" s="16" t="str">
        <f t="shared" si="1472"/>
        <v>false</v>
      </c>
      <c r="CM595" s="76">
        <f t="shared" si="1473"/>
        <v>0</v>
      </c>
      <c r="CN595" s="16">
        <f t="shared" si="1435"/>
        <v>2000</v>
      </c>
      <c r="CO595" s="16">
        <f t="shared" si="1436"/>
        <v>3000</v>
      </c>
      <c r="CP595" s="16">
        <f t="shared" si="1437"/>
        <v>3000</v>
      </c>
      <c r="CQ595" s="16" t="str">
        <f t="shared" si="1474"/>
        <v>false</v>
      </c>
      <c r="CR595" s="76">
        <f t="shared" si="1475"/>
        <v>0</v>
      </c>
      <c r="CS595" s="16">
        <f t="shared" si="1438"/>
        <v>2000</v>
      </c>
      <c r="CT595" s="16">
        <f t="shared" si="1439"/>
        <v>3000</v>
      </c>
      <c r="CU595" s="16">
        <f t="shared" si="1440"/>
        <v>3000</v>
      </c>
      <c r="CV595" s="16" t="str">
        <f t="shared" si="1476"/>
        <v>false</v>
      </c>
      <c r="CW595" s="76">
        <f t="shared" si="1477"/>
        <v>0</v>
      </c>
      <c r="CX595" s="16">
        <f t="shared" si="1441"/>
        <v>2000</v>
      </c>
      <c r="CY595" s="16">
        <f t="shared" si="1442"/>
        <v>3000</v>
      </c>
      <c r="CZ595" s="16">
        <f t="shared" si="1443"/>
        <v>3000</v>
      </c>
      <c r="DA595" s="16" t="str">
        <f t="shared" si="1478"/>
        <v>false</v>
      </c>
      <c r="DB595" s="76">
        <f t="shared" si="1479"/>
        <v>0</v>
      </c>
      <c r="DC595" s="16">
        <f t="shared" si="1444"/>
        <v>2000</v>
      </c>
      <c r="DD595" s="16">
        <f t="shared" si="1445"/>
        <v>4242.6406871192858</v>
      </c>
      <c r="DE595" s="16">
        <f t="shared" si="1446"/>
        <v>3000</v>
      </c>
      <c r="DF595" s="16" t="str">
        <f t="shared" si="1480"/>
        <v>false</v>
      </c>
      <c r="DG595" s="76">
        <f t="shared" si="1481"/>
        <v>0</v>
      </c>
      <c r="DH595" s="16">
        <f t="shared" si="1447"/>
        <v>2000</v>
      </c>
      <c r="DI595" s="16">
        <f t="shared" si="1448"/>
        <v>4242.6406871192858</v>
      </c>
      <c r="DJ595" s="16">
        <f t="shared" si="1449"/>
        <v>3000</v>
      </c>
      <c r="DK595" s="16" t="str">
        <f t="shared" si="1482"/>
        <v>false</v>
      </c>
      <c r="DL595" s="76">
        <f t="shared" si="1483"/>
        <v>0</v>
      </c>
      <c r="DM595" s="16">
        <f t="shared" si="1450"/>
        <v>2000</v>
      </c>
      <c r="DN595" s="16">
        <f t="shared" si="1451"/>
        <v>4242.6406871192858</v>
      </c>
      <c r="DO595" s="16">
        <f t="shared" si="1452"/>
        <v>3000</v>
      </c>
      <c r="DP595" s="16" t="str">
        <f t="shared" si="1484"/>
        <v>false</v>
      </c>
      <c r="DQ595" s="76">
        <f t="shared" si="1485"/>
        <v>0</v>
      </c>
      <c r="DR595" s="16">
        <f t="shared" si="1453"/>
        <v>2000</v>
      </c>
      <c r="DS595" s="16">
        <f t="shared" si="1454"/>
        <v>4242.6406871192858</v>
      </c>
      <c r="DT595" s="16">
        <f t="shared" si="1455"/>
        <v>3000</v>
      </c>
      <c r="DU595" s="16" t="str">
        <f t="shared" si="1486"/>
        <v>false</v>
      </c>
      <c r="DV595" s="76">
        <f t="shared" si="1487"/>
        <v>0</v>
      </c>
    </row>
    <row r="596" spans="27:126" ht="15" thickBot="1" x14ac:dyDescent="0.4">
      <c r="AA596" s="74" t="s">
        <v>114</v>
      </c>
      <c r="AB596" s="73" t="str">
        <f t="shared" si="1407"/>
        <v>-</v>
      </c>
      <c r="AC596" s="48" t="s">
        <v>17</v>
      </c>
      <c r="AD596" s="47" t="s">
        <v>4</v>
      </c>
      <c r="AE596" s="93">
        <v>2000</v>
      </c>
      <c r="AF596" s="93">
        <v>3000</v>
      </c>
      <c r="AG596" s="93">
        <v>3000</v>
      </c>
      <c r="AH596" s="93">
        <v>0</v>
      </c>
      <c r="AI596" s="93">
        <v>2000</v>
      </c>
      <c r="AJ596" s="93">
        <v>3000</v>
      </c>
      <c r="AK596" s="93">
        <v>3000</v>
      </c>
      <c r="AL596" s="93">
        <v>0</v>
      </c>
      <c r="AM596" s="93">
        <v>2000</v>
      </c>
      <c r="AN596" s="93">
        <v>3000</v>
      </c>
      <c r="AO596" s="93">
        <v>3000</v>
      </c>
      <c r="AP596" s="93">
        <v>0</v>
      </c>
      <c r="AQ596" s="93">
        <v>2000</v>
      </c>
      <c r="AR596" s="93">
        <v>3000</v>
      </c>
      <c r="AS596" s="93">
        <v>3000</v>
      </c>
      <c r="AT596" s="93">
        <v>0</v>
      </c>
      <c r="AU596" s="21">
        <f t="shared" si="1408"/>
        <v>2000</v>
      </c>
      <c r="AV596" s="21">
        <f t="shared" si="1409"/>
        <v>3000</v>
      </c>
      <c r="AW596" s="21">
        <f t="shared" si="1410"/>
        <v>3000</v>
      </c>
      <c r="AX596" s="47" t="str">
        <f t="shared" si="1457"/>
        <v>false</v>
      </c>
      <c r="AY596" s="16">
        <f t="shared" si="1488"/>
        <v>0</v>
      </c>
      <c r="AZ596" s="21">
        <f t="shared" si="1411"/>
        <v>2000</v>
      </c>
      <c r="BA596" s="21">
        <f t="shared" si="1412"/>
        <v>3000</v>
      </c>
      <c r="BB596" s="21">
        <f t="shared" si="1413"/>
        <v>3000</v>
      </c>
      <c r="BC596" s="16" t="str">
        <f>IF(BD596&gt;0, "true", "false")</f>
        <v>false</v>
      </c>
      <c r="BD596" s="16">
        <f>AH596</f>
        <v>0</v>
      </c>
      <c r="BE596" s="21">
        <f t="shared" si="1414"/>
        <v>2000</v>
      </c>
      <c r="BF596" s="21">
        <f t="shared" si="1415"/>
        <v>3000</v>
      </c>
      <c r="BG596" s="21">
        <f t="shared" si="1416"/>
        <v>3000</v>
      </c>
      <c r="BH596" s="16" t="str">
        <f t="shared" si="1460"/>
        <v>false</v>
      </c>
      <c r="BI596" s="16">
        <f t="shared" si="1461"/>
        <v>0</v>
      </c>
      <c r="BJ596" s="21">
        <f t="shared" si="1417"/>
        <v>2000</v>
      </c>
      <c r="BK596" s="21">
        <f t="shared" si="1418"/>
        <v>3000</v>
      </c>
      <c r="BL596" s="21">
        <f t="shared" si="1419"/>
        <v>3000</v>
      </c>
      <c r="BM596" s="16" t="str">
        <f t="shared" si="1462"/>
        <v>false</v>
      </c>
      <c r="BN596" s="16">
        <f t="shared" si="1489"/>
        <v>0</v>
      </c>
      <c r="BO596" s="21">
        <f t="shared" si="1420"/>
        <v>2000</v>
      </c>
      <c r="BP596" s="21">
        <f t="shared" si="1421"/>
        <v>3000</v>
      </c>
      <c r="BQ596" s="21">
        <f t="shared" si="1422"/>
        <v>3000</v>
      </c>
      <c r="BR596" s="16" t="str">
        <f t="shared" si="1464"/>
        <v>false</v>
      </c>
      <c r="BS596" s="16">
        <f t="shared" si="1465"/>
        <v>0</v>
      </c>
      <c r="BT596" s="21">
        <f t="shared" si="1423"/>
        <v>2000</v>
      </c>
      <c r="BU596" s="21">
        <f t="shared" si="1424"/>
        <v>3000</v>
      </c>
      <c r="BV596" s="21">
        <f t="shared" si="1425"/>
        <v>3000</v>
      </c>
      <c r="BW596" s="16" t="str">
        <f t="shared" si="1466"/>
        <v>false</v>
      </c>
      <c r="BX596" s="16">
        <f t="shared" si="1467"/>
        <v>0</v>
      </c>
      <c r="BY596" s="21">
        <f t="shared" si="1426"/>
        <v>2000</v>
      </c>
      <c r="BZ596" s="21">
        <f t="shared" si="1427"/>
        <v>3000</v>
      </c>
      <c r="CA596" s="21">
        <f t="shared" si="1428"/>
        <v>3000</v>
      </c>
      <c r="CB596" s="16" t="str">
        <f t="shared" si="1468"/>
        <v>false</v>
      </c>
      <c r="CC596" s="16">
        <f t="shared" si="1469"/>
        <v>0</v>
      </c>
      <c r="CD596" s="21">
        <f t="shared" si="1429"/>
        <v>2000</v>
      </c>
      <c r="CE596" s="21">
        <f t="shared" si="1430"/>
        <v>3000</v>
      </c>
      <c r="CF596" s="21">
        <f t="shared" si="1431"/>
        <v>3000</v>
      </c>
      <c r="CG596" s="16" t="str">
        <f t="shared" si="1470"/>
        <v>false</v>
      </c>
      <c r="CH596" s="16">
        <f t="shared" si="1471"/>
        <v>0</v>
      </c>
      <c r="CI596" s="21">
        <f t="shared" si="1432"/>
        <v>2000</v>
      </c>
      <c r="CJ596" s="21">
        <f t="shared" si="1433"/>
        <v>6000</v>
      </c>
      <c r="CK596" s="21">
        <f t="shared" si="1434"/>
        <v>3000</v>
      </c>
      <c r="CL596" s="16" t="str">
        <f t="shared" si="1472"/>
        <v>false</v>
      </c>
      <c r="CM596" s="76">
        <f t="shared" si="1473"/>
        <v>0</v>
      </c>
      <c r="CN596" s="21">
        <f t="shared" si="1435"/>
        <v>2000</v>
      </c>
      <c r="CO596" s="21">
        <f t="shared" si="1436"/>
        <v>6000</v>
      </c>
      <c r="CP596" s="21">
        <f t="shared" si="1437"/>
        <v>3000</v>
      </c>
      <c r="CQ596" s="16" t="str">
        <f t="shared" si="1474"/>
        <v>false</v>
      </c>
      <c r="CR596" s="76">
        <f t="shared" si="1475"/>
        <v>0</v>
      </c>
      <c r="CS596" s="21">
        <f t="shared" si="1438"/>
        <v>2000</v>
      </c>
      <c r="CT596" s="21">
        <f t="shared" si="1439"/>
        <v>6000</v>
      </c>
      <c r="CU596" s="21">
        <f t="shared" si="1440"/>
        <v>3000</v>
      </c>
      <c r="CV596" s="16" t="str">
        <f t="shared" si="1476"/>
        <v>false</v>
      </c>
      <c r="CW596" s="76">
        <f t="shared" si="1477"/>
        <v>0</v>
      </c>
      <c r="CX596" s="21">
        <f t="shared" si="1441"/>
        <v>2000</v>
      </c>
      <c r="CY596" s="21">
        <f t="shared" si="1442"/>
        <v>6000</v>
      </c>
      <c r="CZ596" s="21">
        <f t="shared" si="1443"/>
        <v>3000</v>
      </c>
      <c r="DA596" s="16" t="str">
        <f t="shared" si="1478"/>
        <v>false</v>
      </c>
      <c r="DB596" s="76">
        <f t="shared" si="1479"/>
        <v>0</v>
      </c>
      <c r="DC596" s="21">
        <f t="shared" si="1444"/>
        <v>2000</v>
      </c>
      <c r="DD596" s="21">
        <f t="shared" si="1445"/>
        <v>6708.2039324993693</v>
      </c>
      <c r="DE596" s="21">
        <f t="shared" si="1446"/>
        <v>3000</v>
      </c>
      <c r="DF596" s="16" t="str">
        <f t="shared" si="1480"/>
        <v>false</v>
      </c>
      <c r="DG596" s="76">
        <f t="shared" si="1481"/>
        <v>0</v>
      </c>
      <c r="DH596" s="21">
        <f t="shared" si="1447"/>
        <v>2000</v>
      </c>
      <c r="DI596" s="21">
        <f t="shared" si="1448"/>
        <v>6708.2039324993693</v>
      </c>
      <c r="DJ596" s="21">
        <f t="shared" si="1449"/>
        <v>3000</v>
      </c>
      <c r="DK596" s="16" t="str">
        <f t="shared" si="1482"/>
        <v>false</v>
      </c>
      <c r="DL596" s="76">
        <f t="shared" si="1483"/>
        <v>0</v>
      </c>
      <c r="DM596" s="21">
        <f t="shared" si="1450"/>
        <v>2000</v>
      </c>
      <c r="DN596" s="21">
        <f t="shared" si="1451"/>
        <v>6708.2039324993693</v>
      </c>
      <c r="DO596" s="21">
        <f t="shared" si="1452"/>
        <v>3000</v>
      </c>
      <c r="DP596" s="16" t="str">
        <f t="shared" si="1484"/>
        <v>false</v>
      </c>
      <c r="DQ596" s="76">
        <f t="shared" si="1485"/>
        <v>0</v>
      </c>
      <c r="DR596" s="21">
        <f t="shared" si="1453"/>
        <v>2000</v>
      </c>
      <c r="DS596" s="21">
        <f t="shared" si="1454"/>
        <v>6708.2039324993693</v>
      </c>
      <c r="DT596" s="21">
        <f t="shared" si="1455"/>
        <v>3000</v>
      </c>
      <c r="DU596" s="16" t="str">
        <f t="shared" si="1486"/>
        <v>false</v>
      </c>
      <c r="DV596" s="76">
        <f t="shared" si="1487"/>
        <v>0</v>
      </c>
    </row>
    <row r="597" spans="27:126" ht="15" thickBot="1" x14ac:dyDescent="0.4"/>
    <row r="598" spans="27:126" x14ac:dyDescent="0.35">
      <c r="AA598" s="140" t="s">
        <v>83</v>
      </c>
      <c r="AB598" s="141"/>
      <c r="AC598" s="63" t="s">
        <v>24</v>
      </c>
      <c r="AD598" s="45"/>
      <c r="AE598" s="116" t="s">
        <v>69</v>
      </c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69"/>
    </row>
    <row r="599" spans="27:126" x14ac:dyDescent="0.35">
      <c r="AA599" s="142"/>
      <c r="AB599" s="143"/>
      <c r="AC599" s="95" t="s">
        <v>26</v>
      </c>
      <c r="AD599" s="46"/>
      <c r="AE599" s="174" t="s">
        <v>4</v>
      </c>
      <c r="AF599" s="175"/>
      <c r="AG599" s="175"/>
      <c r="AH599" s="175"/>
      <c r="AI599" s="175"/>
      <c r="AJ599" s="175"/>
      <c r="AK599" s="175"/>
      <c r="AL599" s="175"/>
      <c r="AM599" s="175"/>
      <c r="AN599" s="175"/>
      <c r="AO599" s="175"/>
      <c r="AP599" s="175"/>
      <c r="AQ599" s="175"/>
      <c r="AR599" s="175"/>
      <c r="AS599" s="175"/>
      <c r="AT599" s="175"/>
      <c r="AU599" s="175"/>
      <c r="AV599" s="175"/>
      <c r="AW599" s="175"/>
      <c r="AX599" s="175"/>
      <c r="AY599" s="175"/>
      <c r="AZ599" s="175"/>
      <c r="BA599" s="175"/>
      <c r="BB599" s="175"/>
      <c r="BC599" s="175"/>
      <c r="BD599" s="175"/>
      <c r="BE599" s="175"/>
      <c r="BF599" s="175"/>
      <c r="BG599" s="175"/>
      <c r="BH599" s="175"/>
      <c r="BI599" s="175"/>
      <c r="BJ599" s="175"/>
      <c r="BK599" s="175"/>
      <c r="BL599" s="175"/>
      <c r="BM599" s="175"/>
      <c r="BN599" s="175"/>
      <c r="BO599" s="175"/>
      <c r="BP599" s="175"/>
      <c r="BQ599" s="175"/>
      <c r="BR599" s="175"/>
      <c r="BS599" s="175"/>
      <c r="BT599" s="175"/>
      <c r="BU599" s="175"/>
      <c r="BV599" s="175"/>
      <c r="BW599" s="175"/>
      <c r="BX599" s="175"/>
      <c r="BY599" s="175"/>
      <c r="BZ599" s="175"/>
      <c r="CA599" s="175"/>
      <c r="CB599" s="175"/>
      <c r="CC599" s="175"/>
      <c r="CD599" s="175"/>
      <c r="CE599" s="175"/>
      <c r="CF599" s="175"/>
      <c r="CG599" s="175"/>
      <c r="CH599" s="175"/>
      <c r="CI599" s="175"/>
      <c r="CJ599" s="175"/>
      <c r="CK599" s="175"/>
      <c r="CL599" s="175"/>
      <c r="CM599" s="175"/>
      <c r="CN599" s="175"/>
      <c r="CO599" s="175"/>
      <c r="CP599" s="175"/>
      <c r="CQ599" s="175"/>
      <c r="CR599" s="175"/>
      <c r="CS599" s="175"/>
      <c r="CT599" s="175"/>
      <c r="CU599" s="175"/>
      <c r="CV599" s="175"/>
      <c r="CW599" s="175"/>
      <c r="CX599" s="175"/>
      <c r="CY599" s="175"/>
      <c r="CZ599" s="175"/>
      <c r="DA599" s="175"/>
      <c r="DB599" s="175"/>
      <c r="DC599" s="175"/>
      <c r="DD599" s="175"/>
      <c r="DE599" s="175"/>
      <c r="DF599" s="175"/>
      <c r="DG599" s="175"/>
      <c r="DH599" s="175"/>
      <c r="DI599" s="175"/>
      <c r="DJ599" s="175"/>
      <c r="DK599" s="175"/>
      <c r="DL599" s="175"/>
      <c r="DM599" s="175"/>
      <c r="DN599" s="175"/>
      <c r="DO599" s="175"/>
      <c r="DP599" s="175"/>
      <c r="DQ599" s="175"/>
      <c r="DR599" s="175"/>
      <c r="DS599" s="175"/>
      <c r="DT599" s="175"/>
      <c r="DU599" s="175"/>
      <c r="DV599" s="175"/>
    </row>
    <row r="600" spans="27:126" x14ac:dyDescent="0.35">
      <c r="AA600" s="142"/>
      <c r="AB600" s="143"/>
      <c r="AC600" s="95" t="s">
        <v>20</v>
      </c>
      <c r="AD600" s="46"/>
      <c r="AE600" s="131" t="s">
        <v>265</v>
      </c>
      <c r="AF600" s="132"/>
      <c r="AG600" s="132"/>
      <c r="AH600" s="133"/>
      <c r="AI600" s="131" t="s">
        <v>264</v>
      </c>
      <c r="AJ600" s="132"/>
      <c r="AK600" s="132"/>
      <c r="AL600" s="133"/>
      <c r="AM600" s="131" t="s">
        <v>263</v>
      </c>
      <c r="AN600" s="132"/>
      <c r="AO600" s="132"/>
      <c r="AP600" s="133"/>
      <c r="AQ600" s="131" t="s">
        <v>262</v>
      </c>
      <c r="AR600" s="132"/>
      <c r="AS600" s="132"/>
      <c r="AT600" s="133"/>
      <c r="AU600" s="131" t="s">
        <v>27</v>
      </c>
      <c r="AV600" s="132"/>
      <c r="AW600" s="132"/>
      <c r="AX600" s="132"/>
      <c r="AY600" s="133"/>
      <c r="AZ600" s="131" t="s">
        <v>28</v>
      </c>
      <c r="BA600" s="132"/>
      <c r="BB600" s="132"/>
      <c r="BC600" s="132"/>
      <c r="BD600" s="133"/>
      <c r="BE600" s="131" t="s">
        <v>30</v>
      </c>
      <c r="BF600" s="132"/>
      <c r="BG600" s="132"/>
      <c r="BH600" s="132"/>
      <c r="BI600" s="133"/>
      <c r="BJ600" s="131" t="s">
        <v>31</v>
      </c>
      <c r="BK600" s="132"/>
      <c r="BL600" s="132"/>
      <c r="BM600" s="132"/>
      <c r="BN600" s="133"/>
      <c r="BO600" s="131" t="s">
        <v>32</v>
      </c>
      <c r="BP600" s="132"/>
      <c r="BQ600" s="132"/>
      <c r="BR600" s="132"/>
      <c r="BS600" s="133"/>
      <c r="BT600" s="131" t="s">
        <v>33</v>
      </c>
      <c r="BU600" s="132"/>
      <c r="BV600" s="132"/>
      <c r="BW600" s="132"/>
      <c r="BX600" s="133"/>
      <c r="BY600" s="131" t="s">
        <v>34</v>
      </c>
      <c r="BZ600" s="132"/>
      <c r="CA600" s="132"/>
      <c r="CB600" s="132"/>
      <c r="CC600" s="133"/>
      <c r="CD600" s="131" t="s">
        <v>35</v>
      </c>
      <c r="CE600" s="132"/>
      <c r="CF600" s="132"/>
      <c r="CG600" s="132"/>
      <c r="CH600" s="133"/>
      <c r="CI600" s="131" t="s">
        <v>36</v>
      </c>
      <c r="CJ600" s="132"/>
      <c r="CK600" s="132"/>
      <c r="CL600" s="132"/>
      <c r="CM600" s="133"/>
      <c r="CN600" s="131" t="s">
        <v>37</v>
      </c>
      <c r="CO600" s="132"/>
      <c r="CP600" s="132"/>
      <c r="CQ600" s="132"/>
      <c r="CR600" s="133"/>
      <c r="CS600" s="131" t="s">
        <v>38</v>
      </c>
      <c r="CT600" s="132"/>
      <c r="CU600" s="132"/>
      <c r="CV600" s="132"/>
      <c r="CW600" s="133"/>
      <c r="CX600" s="131" t="s">
        <v>39</v>
      </c>
      <c r="CY600" s="132"/>
      <c r="CZ600" s="132"/>
      <c r="DA600" s="132"/>
      <c r="DB600" s="133"/>
      <c r="DC600" s="131" t="s">
        <v>40</v>
      </c>
      <c r="DD600" s="132"/>
      <c r="DE600" s="132"/>
      <c r="DF600" s="132"/>
      <c r="DG600" s="133"/>
      <c r="DH600" s="131" t="s">
        <v>41</v>
      </c>
      <c r="DI600" s="132"/>
      <c r="DJ600" s="132"/>
      <c r="DK600" s="132"/>
      <c r="DL600" s="133"/>
      <c r="DM600" s="131" t="s">
        <v>42</v>
      </c>
      <c r="DN600" s="132"/>
      <c r="DO600" s="132"/>
      <c r="DP600" s="132"/>
      <c r="DQ600" s="133"/>
      <c r="DR600" s="131" t="s">
        <v>43</v>
      </c>
      <c r="DS600" s="132"/>
      <c r="DT600" s="132"/>
      <c r="DU600" s="132"/>
      <c r="DV600" s="133"/>
    </row>
    <row r="601" spans="27:126" x14ac:dyDescent="0.35">
      <c r="AA601" s="96" t="s">
        <v>112</v>
      </c>
      <c r="AB601" s="25" t="s">
        <v>113</v>
      </c>
      <c r="AC601" s="95" t="s">
        <v>67</v>
      </c>
      <c r="AD601" s="46"/>
      <c r="AE601" s="36" t="s">
        <v>64</v>
      </c>
      <c r="AF601" s="37" t="s">
        <v>115</v>
      </c>
      <c r="AG601" s="38" t="s">
        <v>66</v>
      </c>
      <c r="AH601" s="70" t="s">
        <v>261</v>
      </c>
      <c r="AI601" s="36" t="s">
        <v>64</v>
      </c>
      <c r="AJ601" s="37" t="s">
        <v>115</v>
      </c>
      <c r="AK601" s="38" t="s">
        <v>66</v>
      </c>
      <c r="AL601" s="70" t="s">
        <v>261</v>
      </c>
      <c r="AM601" s="36" t="s">
        <v>64</v>
      </c>
      <c r="AN601" s="37" t="s">
        <v>115</v>
      </c>
      <c r="AO601" s="38" t="s">
        <v>66</v>
      </c>
      <c r="AP601" s="70" t="s">
        <v>261</v>
      </c>
      <c r="AQ601" s="36" t="s">
        <v>64</v>
      </c>
      <c r="AR601" s="37" t="s">
        <v>115</v>
      </c>
      <c r="AS601" s="38" t="s">
        <v>66</v>
      </c>
      <c r="AT601" s="70" t="s">
        <v>261</v>
      </c>
      <c r="AU601" s="36" t="s">
        <v>64</v>
      </c>
      <c r="AV601" s="37" t="s">
        <v>115</v>
      </c>
      <c r="AW601" s="38" t="s">
        <v>66</v>
      </c>
      <c r="AX601" s="70" t="s">
        <v>260</v>
      </c>
      <c r="AY601" s="70" t="s">
        <v>261</v>
      </c>
      <c r="AZ601" s="36" t="s">
        <v>64</v>
      </c>
      <c r="BA601" s="37" t="s">
        <v>115</v>
      </c>
      <c r="BB601" s="38" t="s">
        <v>66</v>
      </c>
      <c r="BC601" s="70" t="s">
        <v>260</v>
      </c>
      <c r="BD601" s="70" t="s">
        <v>261</v>
      </c>
      <c r="BE601" s="36" t="s">
        <v>64</v>
      </c>
      <c r="BF601" s="37" t="s">
        <v>115</v>
      </c>
      <c r="BG601" s="38" t="s">
        <v>66</v>
      </c>
      <c r="BH601" s="70" t="s">
        <v>260</v>
      </c>
      <c r="BI601" s="70" t="s">
        <v>261</v>
      </c>
      <c r="BJ601" s="36" t="s">
        <v>64</v>
      </c>
      <c r="BK601" s="37" t="s">
        <v>115</v>
      </c>
      <c r="BL601" s="38" t="s">
        <v>66</v>
      </c>
      <c r="BM601" s="70" t="s">
        <v>260</v>
      </c>
      <c r="BN601" s="70" t="s">
        <v>261</v>
      </c>
      <c r="BO601" s="36" t="s">
        <v>64</v>
      </c>
      <c r="BP601" s="37" t="s">
        <v>115</v>
      </c>
      <c r="BQ601" s="38" t="s">
        <v>66</v>
      </c>
      <c r="BR601" s="70" t="s">
        <v>260</v>
      </c>
      <c r="BS601" s="70" t="s">
        <v>261</v>
      </c>
      <c r="BT601" s="36" t="s">
        <v>64</v>
      </c>
      <c r="BU601" s="37" t="s">
        <v>115</v>
      </c>
      <c r="BV601" s="38" t="s">
        <v>66</v>
      </c>
      <c r="BW601" s="70" t="s">
        <v>260</v>
      </c>
      <c r="BX601" s="70" t="s">
        <v>261</v>
      </c>
      <c r="BY601" s="36" t="s">
        <v>64</v>
      </c>
      <c r="BZ601" s="37" t="s">
        <v>115</v>
      </c>
      <c r="CA601" s="38" t="s">
        <v>66</v>
      </c>
      <c r="CB601" s="70" t="s">
        <v>260</v>
      </c>
      <c r="CC601" s="70" t="s">
        <v>261</v>
      </c>
      <c r="CD601" s="36" t="s">
        <v>64</v>
      </c>
      <c r="CE601" s="37" t="s">
        <v>115</v>
      </c>
      <c r="CF601" s="38" t="s">
        <v>66</v>
      </c>
      <c r="CG601" s="70" t="s">
        <v>260</v>
      </c>
      <c r="CH601" s="70" t="s">
        <v>261</v>
      </c>
      <c r="CI601" s="36" t="s">
        <v>64</v>
      </c>
      <c r="CJ601" s="37" t="s">
        <v>115</v>
      </c>
      <c r="CK601" s="38" t="s">
        <v>66</v>
      </c>
      <c r="CL601" s="70" t="s">
        <v>260</v>
      </c>
      <c r="CM601" s="70" t="s">
        <v>261</v>
      </c>
      <c r="CN601" s="36" t="s">
        <v>64</v>
      </c>
      <c r="CO601" s="37" t="s">
        <v>115</v>
      </c>
      <c r="CP601" s="38" t="s">
        <v>66</v>
      </c>
      <c r="CQ601" s="70" t="s">
        <v>260</v>
      </c>
      <c r="CR601" s="70" t="s">
        <v>261</v>
      </c>
      <c r="CS601" s="36" t="s">
        <v>64</v>
      </c>
      <c r="CT601" s="37" t="s">
        <v>115</v>
      </c>
      <c r="CU601" s="38" t="s">
        <v>66</v>
      </c>
      <c r="CV601" s="70" t="s">
        <v>260</v>
      </c>
      <c r="CW601" s="70" t="s">
        <v>261</v>
      </c>
      <c r="CX601" s="36" t="s">
        <v>64</v>
      </c>
      <c r="CY601" s="37" t="s">
        <v>115</v>
      </c>
      <c r="CZ601" s="38" t="s">
        <v>66</v>
      </c>
      <c r="DA601" s="70" t="s">
        <v>260</v>
      </c>
      <c r="DB601" s="70" t="s">
        <v>261</v>
      </c>
      <c r="DC601" s="36" t="s">
        <v>64</v>
      </c>
      <c r="DD601" s="37" t="s">
        <v>115</v>
      </c>
      <c r="DE601" s="38" t="s">
        <v>66</v>
      </c>
      <c r="DF601" s="70" t="s">
        <v>260</v>
      </c>
      <c r="DG601" s="70" t="s">
        <v>261</v>
      </c>
      <c r="DH601" s="36" t="s">
        <v>64</v>
      </c>
      <c r="DI601" s="37" t="s">
        <v>115</v>
      </c>
      <c r="DJ601" s="38" t="s">
        <v>66</v>
      </c>
      <c r="DK601" s="70" t="s">
        <v>260</v>
      </c>
      <c r="DL601" s="70" t="s">
        <v>261</v>
      </c>
      <c r="DM601" s="36" t="s">
        <v>64</v>
      </c>
      <c r="DN601" s="37" t="s">
        <v>115</v>
      </c>
      <c r="DO601" s="38" t="s">
        <v>66</v>
      </c>
      <c r="DP601" s="70" t="s">
        <v>260</v>
      </c>
      <c r="DQ601" s="70" t="s">
        <v>261</v>
      </c>
      <c r="DR601" s="36" t="s">
        <v>64</v>
      </c>
      <c r="DS601" s="37" t="s">
        <v>115</v>
      </c>
      <c r="DT601" s="37" t="s">
        <v>66</v>
      </c>
      <c r="DU601" s="70" t="s">
        <v>260</v>
      </c>
      <c r="DV601" s="70" t="s">
        <v>261</v>
      </c>
    </row>
    <row r="602" spans="27:126" x14ac:dyDescent="0.35">
      <c r="AA602" s="74">
        <v>1.5</v>
      </c>
      <c r="AB602" s="73">
        <f t="shared" ref="AB602:AB613" si="1490">IF(ISNUMBER(AA585),(AA585*(AF585-AG585)+AE585+AG585-2*AF585)/(AE585-AF585),"-")</f>
        <v>4.3139763194998615</v>
      </c>
      <c r="AC602" s="47" t="s">
        <v>6</v>
      </c>
      <c r="AD602" s="47" t="s">
        <v>4</v>
      </c>
      <c r="AE602" s="16">
        <f>VLOOKUP(AE598,I37:J74,2,FALSE)*[2]epsilon_Schätzung_Corr_Poll!E96</f>
        <v>718.53333312199993</v>
      </c>
      <c r="AF602" s="16">
        <f>VLOOKUP(AE598,I37:J74,2,FALSE)*[2]epsilon_Schätzung_Corr_Poll!E97</f>
        <v>934.20666639189994</v>
      </c>
      <c r="AG602" s="16">
        <f>VLOOKUP(AE598,I37:J74,2,FALSE)*[2]epsilon_Schätzung_Corr_Poll!E98</f>
        <v>2363.6793048000004</v>
      </c>
      <c r="AH602" s="16">
        <f>[2]epsilon_Schätzung_Corr_Poll!E94</f>
        <v>0.9788</v>
      </c>
      <c r="AI602" s="16">
        <f>VLOOKUP(AE598,I37:J74,2,FALSE)*[2]epsilon_Schätzung_Corr_Poll!F96</f>
        <v>718.53312199999993</v>
      </c>
      <c r="AJ602" s="16">
        <f>VLOOKUP(AE598,I37:J74,2,FALSE)*[2]epsilon_Schätzung_Corr_Poll!F97</f>
        <v>970.58638119999989</v>
      </c>
      <c r="AK602" s="16">
        <f>VLOOKUP(AE598,I37:J74,2,FALSE)*[2]epsilon_Schätzung_Corr_Poll!F98</f>
        <v>2363.6793048000004</v>
      </c>
      <c r="AL602" s="16">
        <f>[2]epsilon_Schätzung_Corr_Poll!F94</f>
        <v>0.75600000000000001</v>
      </c>
      <c r="AM602" s="16">
        <f>VLOOKUP(AE598,I37:J74,2,FALSE)*[2]epsilon_Schätzung_Corr_Poll!G96</f>
        <v>718.53312199999993</v>
      </c>
      <c r="AN602" s="16">
        <f>VLOOKUP(AE598,I37:J74,2,FALSE)*[2]epsilon_Schätzung_Corr_Poll!G97</f>
        <v>1021.9263661</v>
      </c>
      <c r="AO602" s="16">
        <f>VLOOKUP(AE598,I37:J74,2,FALSE)*[2]epsilon_Schätzung_Corr_Poll!G98</f>
        <v>2363.6793048000004</v>
      </c>
      <c r="AP602" s="16">
        <f>[2]epsilon_Schätzung_Corr_Poll!G94</f>
        <v>0.74719999999999998</v>
      </c>
      <c r="AQ602" s="16">
        <f>VLOOKUP(AE598,I37:J74,2,FALSE)*[2]epsilon_Schätzung_Corr_Poll!H96</f>
        <v>718.53312199999993</v>
      </c>
      <c r="AR602" s="16">
        <f>VLOOKUP(AE598,I37:J74,2,FALSE)*[2]epsilon_Schätzung_Corr_Poll!H97</f>
        <v>2678.8357575468985</v>
      </c>
      <c r="AS602" s="16">
        <f>VLOOKUP(AE598,I37:J74,2,FALSE)*[2]epsilon_Schätzung_Corr_Poll!H98</f>
        <v>2363.6793048000004</v>
      </c>
      <c r="AT602" s="16">
        <f>[2]epsilon_Schätzung_Corr_Poll!H94</f>
        <v>0</v>
      </c>
      <c r="AU602" s="16">
        <f t="shared" ref="AU602:AU613" si="1491">IF(ISNUMBER($AE602),IF(OR(HLOOKUP($AU$5,$I$2:$Y$8,4,FALSE)=1,HLOOKUP($AU$5,$I$2:$Y$8,5,FALSE)=1,),HLOOKUP($AU$5,$I$2:$Y$8,4,FALSE)*VLOOKUP($AC602,$B$32:$G$45,MATCH($AD602,$B$33:$G$33,0),FALSE)+HLOOKUP($AU$5,$I$2:$Y$8,5,FALSE)*VLOOKUP($AC602,$B$47:$G$60,MATCH($AD602,$B$48:$G$48,0),FALSE)+$AE602,$AE602),"N/A")</f>
        <v>718.53333312199993</v>
      </c>
      <c r="AV602" s="16">
        <f t="shared" ref="AV602:AV613" si="1492">IF(ISNUMBER($AF602),$AF602*SQRT(SUMSQ(HLOOKUP($AU$5,$J$2:$Y$8,2,FALSE)*VLOOKUP($AC602,$B$2:$G$15,MATCH($AD602,$B$3:$G$3,0),FALSE),HLOOKUP($AU$5,$J$2:$Y$8,3,FALSE)*VLOOKUP($AC602,$B$17:$G$30,MATCH($AD602,$B$18:$G$18,0),FALSE),HLOOKUP($AU$5,$J$2:$Y$8,6,FALSE)))+HLOOKUP($AU$5,$J$2:$Y$8,4,FALSE)*VLOOKUP($AC602,$B$32:$G$45,MATCH($AD602,$B$33:$G$33,0),FALSE)+HLOOKUP($AU$5,$J$2:$Y$8,5,FALSE)*VLOOKUP($AC602,$B$47:$G$60,MATCH($AD602,$B$48:$G$48,0),FALSE),"N/A")</f>
        <v>934.20666639189994</v>
      </c>
      <c r="AW602" s="16">
        <f t="shared" ref="AW602:AW613" si="1493">IF(ISNUMBER($AG602),IF(OR(HLOOKUP($AU$5,$I$2:$Y$8,4,FALSE)=1,HLOOKUP($AU$5,$I$2:$Y$8,5,FALSE)=1,),HLOOKUP($AU$5,$I$2:$Y$8,4,FALSE)*VLOOKUP($AC602,$B$32:$G$45,MATCH($AD602,$B$33:$G$33,0),FALSE)+HLOOKUP($AU$5,$I$2:$Y$8,5,FALSE)*VLOOKUP($AC602,$B$47:$G$60,MATCH($AD602,$B$48:$G$48,0),FALSE)+$AG602,$AG602),"N/A")</f>
        <v>2363.6793048000004</v>
      </c>
      <c r="AX602" s="47" t="str">
        <f>IF(AY602&gt;0, "true", "false")</f>
        <v>true</v>
      </c>
      <c r="AY602" s="16">
        <f>AH602</f>
        <v>0.9788</v>
      </c>
      <c r="AZ602" s="16">
        <f t="shared" ref="AZ602:AZ613" si="1494">IF(ISNUMBER($AE602),IF(OR(HLOOKUP($AZ$5,$I$2:$Y$8,4,FALSE)=1,HLOOKUP($AZ$5,$I$2:$Y$8,5,FALSE)=1,),HLOOKUP($AZ$5,$I$2:$Y$8,4,FALSE)*VLOOKUP($AC602,$B$32:$G$45,MATCH($AD602,$B$33:$G$33,0),FALSE)+HLOOKUP($AZ$5,$I$2:$Y$8,5,FALSE)*VLOOKUP($AC602,$B$47:$G$60,MATCH($AD602,$B$48:$G$48,0),FALSE)+$AE602,$AE602),"N/A")</f>
        <v>649.53333312199993</v>
      </c>
      <c r="BA602" s="16">
        <f t="shared" ref="BA602:BA613" si="1495">IF(ISNUMBER($AF602),$AF602*SQRT(SUMSQ(HLOOKUP($AZ$5,$J$2:$Y$8,2,FALSE)*VLOOKUP($AC602,$B$2:$G$15,MATCH($AD602,$B$3:$G$3,0),FALSE),HLOOKUP($AZ$5,$J$2:$Y$8,3,FALSE)*VLOOKUP($AC602,$B$17:$G$30,MATCH($AD602,$B$18:$G$18,0),FALSE),HLOOKUP($AZ$5,$J$2:$Y$8,6,FALSE)))+HLOOKUP($AZ$5,$J$2:$Y$8,4,FALSE)*VLOOKUP($AC602,$B$32:$G$45,MATCH($AD602,$B$33:$G$33,0),FALSE)+HLOOKUP($AZ$5,$J$2:$Y$8,5,FALSE)*VLOOKUP($AC602,$B$47:$G$60,MATCH($AD602,$B$48:$G$48,0),FALSE),"N/A")</f>
        <v>865.20666639189994</v>
      </c>
      <c r="BB602" s="16">
        <f t="shared" ref="BB602:BB613" si="1496">IF(ISNUMBER($AG602),IF(OR(HLOOKUP($AZ$5,$I$2:$Y$8,4,FALSE)=1,HLOOKUP($AZ$5,$I$2:$Y$8,5,FALSE)=1,),HLOOKUP($AZ$5,$I$2:$Y$8,4,FALSE)*VLOOKUP($AC602,$B$32:$G$45,MATCH($AD602,$B$33:$G$33,0),FALSE)+HLOOKUP($AZ$5,$I$2:$Y$8,5,FALSE)*VLOOKUP($AC602,$B$47:$G$60,MATCH($AD602,$B$48:$G$48,0),FALSE)+$AG602,$AG602),"N/A")</f>
        <v>2294.6793048000004</v>
      </c>
      <c r="BC602" s="16" t="str">
        <f>IF(BD602&gt;0, "true", "false")</f>
        <v>true</v>
      </c>
      <c r="BD602" s="16">
        <f>AH602</f>
        <v>0.9788</v>
      </c>
      <c r="BE602" s="16">
        <f t="shared" ref="BE602:BE613" si="1497">IF(ISNUMBER($AE602),IF(OR(HLOOKUP($BE$5,$I$2:$Y$8,4,FALSE)=1,HLOOKUP($BE$5,$I$2:$Y$8,5,FALSE)=1,),HLOOKUP($BE$5,$I$2:$Y$8,4,FALSE)*VLOOKUP($AC602,$B$32:$G$45,MATCH($AD602,$B$33:$G$33,0),FALSE)+HLOOKUP($AU$5,$I$2:$Y$8,5,FALSE)*VLOOKUP($AC602,$B$47:$G$60,MATCH($AD602,$B$48:$G$48,0),FALSE)+$AE602,$AE602),"N/A")</f>
        <v>718.53333312199993</v>
      </c>
      <c r="BF602" s="16">
        <f t="shared" ref="BF602:BF613" si="1498">IF(ISNUMBER($AF602),$AF602*SQRT(SUMSQ(HLOOKUP($BE$5,$J$2:$Y$8,2,FALSE)*VLOOKUP($AC602,$B$2:$G$15,MATCH($AD602,$B$3:$G$3,0),FALSE),HLOOKUP($BE$5,$J$2:$Y$8,3,FALSE)*VLOOKUP($AC602,$B$17:$G$30,MATCH($AD602,$B$18:$G$18,0),FALSE),HLOOKUP($BE$5,$J$2:$Y$8,6,FALSE)))+HLOOKUP($BE$5,$J$2:$Y$8,4,FALSE)*VLOOKUP($AC602,$B$32:$G$45,MATCH($AD602,$B$33:$G$33,0),FALSE)+HLOOKUP($BE$5,$J$2:$Y$8,5,FALSE)*VLOOKUP($AC602,$B$47:$G$60,MATCH($AD602,$B$48:$G$48,0),FALSE),"N/A")</f>
        <v>934.20666639189994</v>
      </c>
      <c r="BG602" s="16">
        <f t="shared" ref="BG602:BG613" si="1499">IF(ISNUMBER($AG602),IF(OR(HLOOKUP($BE$5,$I$2:$Y$8,4,FALSE)=1,HLOOKUP($BE$5,$I$2:$Y$8,5,FALSE)=1,),HLOOKUP($BE$5,$I$2:$Y$8,4,FALSE)*VLOOKUP($AC602,$B$32:$G$45,MATCH($AD602,$B$33:$G$33,0),FALSE)+HLOOKUP($BE$5,$I$2:$Y$8,5,FALSE)*VLOOKUP($AC602,$B$47:$G$60,MATCH($AD602,$B$48:$G$48,0),FALSE)+$AG602,$AG602),"N/A")</f>
        <v>2363.6793048000004</v>
      </c>
      <c r="BH602" s="16" t="str">
        <f>IF(BI602&gt;0, "true", "false")</f>
        <v>true</v>
      </c>
      <c r="BI602" s="16">
        <f>AH602</f>
        <v>0.9788</v>
      </c>
      <c r="BJ602" s="16">
        <f t="shared" ref="BJ602:BJ613" si="1500">IF(ISNUMBER($AE602),IF(OR(HLOOKUP($BJ$5,$I$2:$Y$8,4,FALSE)=1,HLOOKUP($BJ$5,$I$2:$Y$8,5,FALSE)=1,),HLOOKUP($BJ$5,$I$2:$Y$8,4,FALSE)*VLOOKUP($AC602,$B$32:$G$45,MATCH($AD602,$B$33:$G$33,0),FALSE)+HLOOKUP($BJ$5,$I$2:$Y$8,5,FALSE)*VLOOKUP($AC602,$B$47:$G$60,MATCH($AD602,$B$48:$G$48,0),FALSE)+$AE602,$AE602),"N/A")</f>
        <v>649.53333312199993</v>
      </c>
      <c r="BK602" s="16">
        <f t="shared" ref="BK602:BK613" si="1501">IF(ISNUMBER($AF602),$AF602*SQRT(SUMSQ(HLOOKUP($BJ$5,$J$2:$Y$8,2,FALSE)*VLOOKUP($AC602,$B$2:$G$15,MATCH($AD602,$B$3:$G$3,0),FALSE),HLOOKUP($BJ$5,$J$2:$Y$8,3,FALSE)*VLOOKUP($AC602,$B$17:$G$30,MATCH($AD602,$B$18:$G$18,0),FALSE),HLOOKUP($BJ$5,$J$2:$Y$8,6,FALSE)))+HLOOKUP($BJ$5,$J$2:$Y$8,4,FALSE)*VLOOKUP($AC602,$B$32:$G$45,MATCH($AD602,$B$33:$G$33,0),FALSE)+HLOOKUP($BJ$5,$J$2:$Y$8,5,FALSE)*VLOOKUP($AC602,$B$47:$G$60,MATCH($AD602,$B$48:$G$48,0),FALSE),"N/A")</f>
        <v>865.20666639189994</v>
      </c>
      <c r="BL602" s="16">
        <f t="shared" ref="BL602:BL613" si="1502">IF(ISNUMBER($AG602),IF(OR(HLOOKUP($BJ$5,$I$2:$Y$8,4,FALSE)=1,HLOOKUP($BJ$5,$I$2:$Y$8,5,FALSE)=1,),HLOOKUP($BJ$5,$I$2:$Y$8,4,FALSE)*VLOOKUP($AC602,$B$32:$G$45,MATCH($AD602,$B$33:$G$33,0),FALSE)+HLOOKUP($BJ$5,$I$2:$Y$8,5,FALSE)*VLOOKUP($AC602,$B$47:$G$60,MATCH($AD602,$B$48:$G$48,0),FALSE)+$AG602,$AG602),"N/A")</f>
        <v>2294.6793048000004</v>
      </c>
      <c r="BM602" s="16" t="str">
        <f>IF(BN602&gt;0, "true", "false")</f>
        <v>true</v>
      </c>
      <c r="BN602" s="16">
        <f>AH602</f>
        <v>0.9788</v>
      </c>
      <c r="BO602" s="16">
        <f>IF(ISNUMBER($AI602),$AI602+HLOOKUP($BO$5,$J$2:$Y$8,4,FALSE)*VLOOKUP($AC602,$B$32:$G$45,MATCH($AD602,$B$33:$G$33,0),FALSE)+HLOOKUP($BO$5,$J$2:$Y$8,5,FALSE)*VLOOKUP($AC602,$B$47:$G$60,MATCH($AD602,$B$48:$G$48,0),FALSE),"N/A")</f>
        <v>718.53312199999993</v>
      </c>
      <c r="BP602" s="16">
        <f>IF(ISNUMBER($AJ602),$AJ602+HLOOKUP($BO$5,$J$2:$Y$8,4,FALSE)*VLOOKUP($AC602,$B$32:$G$45,MATCH($AD602,$B$33:$G$33,0),FALSE)+HLOOKUP($BO$5,$J$2:$Y$8,5,FALSE)*VLOOKUP($AC602,$B$47:$G$60,MATCH($AD602,$B$48:$G$48,0),FALSE),"N/A")</f>
        <v>970.58638119999989</v>
      </c>
      <c r="BQ602" s="16">
        <f>IF(ISNUMBER($AK602),$AK602+HLOOKUP($BO$5,$J$2:$Y$8,4,FALSE)*VLOOKUP($AC602,$B$32:$G$45,MATCH($AD602,$B$33:$G$33,0),FALSE)+HLOOKUP($BO$5,$J$2:$Y$8,5,FALSE)*VLOOKUP($AC602,$B$47:$G$60,MATCH($AD602,$B$48:$G$48,0),FALSE),"N/A")</f>
        <v>2363.6793048000004</v>
      </c>
      <c r="BR602" s="16" t="str">
        <f>IF(BS602&gt;0, "true", "false")</f>
        <v>true</v>
      </c>
      <c r="BS602" s="16">
        <f>AL602</f>
        <v>0.75600000000000001</v>
      </c>
      <c r="BT602" s="16">
        <f>IF(ISNUMBER($AI602),$AI602+HLOOKUP($BT$5,$J$2:$Y$8,4,FALSE)*VLOOKUP($AC602,$B$32:$G$45,MATCH($AD602,$B$33:$G$33,0),FALSE)+HLOOKUP($BT$5,$J$2:$Y$8,5,FALSE)*VLOOKUP($AC602,$B$47:$G$60,MATCH($AD602,$B$48:$G$48,0),FALSE),"N/A")</f>
        <v>649.53312199999993</v>
      </c>
      <c r="BU602" s="16">
        <f>IF(ISNUMBER($AJ602),$AJ602+HLOOKUP($BT$5,$J$2:$Y$8,4,FALSE)*VLOOKUP($AC602,$B$32:$G$45,MATCH($AD602,$B$33:$G$33,0),FALSE)+HLOOKUP($BT$5,$J$2:$Y$8,5,FALSE)*VLOOKUP($AC602,$B$47:$G$60,MATCH($AD602,$B$48:$G$48,0),FALSE),"N/A")</f>
        <v>901.58638119999989</v>
      </c>
      <c r="BV602" s="16">
        <f>IF(ISNUMBER($AK602),$AK602+HLOOKUP($BT$5,$J$2:$Y$8,4,FALSE)*VLOOKUP($AC602,$B$32:$G$45,MATCH($AD602,$B$33:$G$33,0),FALSE)+HLOOKUP($BT$5,$J$2:$Y$8,5,FALSE)*VLOOKUP($AC602,$B$47:$G$60,MATCH($AD602,$B$48:$G$48,0),FALSE),"N/A")</f>
        <v>2294.6793048000004</v>
      </c>
      <c r="BW602" s="16" t="str">
        <f>IF(BX602&gt;0, "true", "false")</f>
        <v>true</v>
      </c>
      <c r="BX602" s="16">
        <f>AL602</f>
        <v>0.75600000000000001</v>
      </c>
      <c r="BY602" s="16">
        <f>IF(ISNUMBER($AI602),$AI602+HLOOKUP($BY$5,$J$2:$Y$8,4,FALSE)*VLOOKUP($AC602,$B$32:$G$45,MATCH($AD602,$B$33:$G$33,0),FALSE)+HLOOKUP($BY$5,$J$2:$Y$8,5,FALSE)*VLOOKUP($AC602,$B$47:$G$60,MATCH($AD602,$B$48:$G$48,0),FALSE),"N/A")</f>
        <v>718.53312199999993</v>
      </c>
      <c r="BZ602" s="16">
        <f>IF(ISNUMBER($AJ602),$AJ602+HLOOKUP($BY$5,$J$2:$Y$8,4,FALSE)*VLOOKUP($AC602,$B$32:$G$45,MATCH($AD602,$B$33:$G$33,0),FALSE)+HLOOKUP($BY$5,$J$2:$Y$8,5,FALSE)*VLOOKUP($AC602,$B$47:$G$60,MATCH($AD602,$B$48:$G$48,0),FALSE),"N/A")</f>
        <v>970.58638119999989</v>
      </c>
      <c r="CA602" s="16">
        <f>IF(ISNUMBER($AK602),$AK602+HLOOKUP($BY$5,$J$2:$Y$8,4,FALSE)*VLOOKUP($AC602,$B$32:$G$45,MATCH($AD602,$B$33:$G$33,0),FALSE)+HLOOKUP($BY$5,$J$2:$Y$8,5,FALSE)*VLOOKUP($AC602,$B$47:$G$60,MATCH($AD602,$B$48:$G$48,0),FALSE),"N/A")</f>
        <v>2363.6793048000004</v>
      </c>
      <c r="CB602" s="16" t="str">
        <f>IF(CC602&gt;0, "true", "false")</f>
        <v>true</v>
      </c>
      <c r="CC602" s="16">
        <f>AL602</f>
        <v>0.75600000000000001</v>
      </c>
      <c r="CD602" s="16">
        <f>IF(ISNUMBER($AI602),$AI602+HLOOKUP($CD$5,$J$2:$Y$8,4,FALSE)*VLOOKUP($AC602,$B$32:$G$45,MATCH($AD602,$B$33:$G$33,0),FALSE)+HLOOKUP($CD$5,$J$2:$Y$8,5,FALSE)*VLOOKUP($AC602,$B$47:$G$60,MATCH($AD602,$B$48:$G$48,0),FALSE),"N/A")</f>
        <v>649.53312199999993</v>
      </c>
      <c r="CE602" s="16">
        <f>IF(ISNUMBER($AJ602),$AJ602+HLOOKUP($CD$5,$J$2:$Y$8,4,FALSE)*VLOOKUP($AC602,$B$32:$G$45,MATCH($AD602,$B$33:$G$33,0),FALSE)+HLOOKUP($CD$5,$J$2:$Y$8,5,FALSE)*VLOOKUP($AC602,$B$47:$G$60,MATCH($AD602,$B$48:$G$48,0),FALSE),"N/A")</f>
        <v>901.58638119999989</v>
      </c>
      <c r="CF602" s="16">
        <f>IF(ISNUMBER($AK602),$AK602+HLOOKUP($CD$5,$J$2:$Y$8,4,FALSE)*VLOOKUP($AC602,$B$32:$G$45,MATCH($AD602,$B$33:$G$33,0),FALSE)+HLOOKUP($CD$5,$J$2:$Y$8,5,FALSE)*VLOOKUP($AC602,$B$47:$G$60,MATCH($AD602,$B$48:$G$48,0),FALSE),"N/A")</f>
        <v>2294.6793048000004</v>
      </c>
      <c r="CG602" s="16" t="str">
        <f>IF(CH602&gt;0, "true", "false")</f>
        <v>true</v>
      </c>
      <c r="CH602" s="16">
        <f>AL602</f>
        <v>0.75600000000000001</v>
      </c>
      <c r="CI602" s="16">
        <f>IF(ISNUMBER($AM602),$AM602+HLOOKUP($CI$5,$J$2:$Y$8,4,FALSE)*VLOOKUP($AC602,$B$32:$G$45,MATCH($AD602,$B$33:$G$33,0),FALSE)+HLOOKUP($CI$5,$J$2:$Y$8,5,FALSE)*VLOOKUP($AC602,$B$47:$G$60,MATCH($AD602,$B$48:$G$48,0),FALSE),"N/A")</f>
        <v>718.53312199999993</v>
      </c>
      <c r="CJ602" s="16">
        <f>IF(ISNUMBER($AN602),$AN602+HLOOKUP($CI$5,$J$2:$Y$8,4,FALSE)*VLOOKUP($AC602,$B$32:$G$45,MATCH($AD602,$B$33:$G$33,0),FALSE)+HLOOKUP($CI$5,$J$2:$Y$8,5,FALSE)*VLOOKUP($AC602,$B$47:$G$60,MATCH($AD602,$B$48:$G$48,0),FALSE),"N/A")</f>
        <v>1021.9263661</v>
      </c>
      <c r="CK602" s="16">
        <f>IF(ISNUMBER($AO602),$AO602+HLOOKUP($CI$5,$J$2:$Y$8,4,FALSE)*VLOOKUP($AC602,$B$32:$G$45,MATCH($AD602,$B$33:$G$33,0),FALSE)+HLOOKUP($CI$5,$J$2:$Y$8,5,FALSE)*VLOOKUP($AC602,$B$47:$G$60,MATCH($AD602,$B$48:$G$48,0),FALSE),"N/A")</f>
        <v>2363.6793048000004</v>
      </c>
      <c r="CL602" s="16" t="str">
        <f>IF(CM602&gt;0, "true", "false")</f>
        <v>true</v>
      </c>
      <c r="CM602" s="76">
        <f>AP602</f>
        <v>0.74719999999999998</v>
      </c>
      <c r="CN602" s="16">
        <f>IF(ISNUMBER($AM602),$AM602+HLOOKUP($CN$5,$J$2:$Y$8,4,FALSE)*VLOOKUP($AC602,$B$32:$G$45,MATCH($AD602,$B$33:$G$33,0),FALSE)+HLOOKUP($CN$5,$J$2:$Y$8,5,FALSE)*VLOOKUP($AC602,$B$47:$G$60,MATCH($AD602,$B$48:$G$48,0),FALSE),"N/A")</f>
        <v>649.53312199999993</v>
      </c>
      <c r="CO602" s="16">
        <f>IF(ISNUMBER($AN602),$AN602+HLOOKUP($CN$5,$J$2:$Y$8,4,FALSE)*VLOOKUP($AC602,$B$32:$G$45,MATCH($AD602,$B$33:$G$33,0),FALSE)+HLOOKUP($CN$5,$J$2:$Y$8,5,FALSE)*VLOOKUP($AC602,$B$47:$G$60,MATCH($AD602,$B$48:$G$48,0),FALSE),"N/A")</f>
        <v>952.9263661</v>
      </c>
      <c r="CP602" s="16">
        <f>IF(ISNUMBER($AO602),$AO602+HLOOKUP($CN$5,$J$2:$Y$8,4,FALSE)*VLOOKUP($AC602,$B$32:$G$45,MATCH($AD602,$B$33:$G$33,0),FALSE)+HLOOKUP($CN$5,$J$2:$Y$8,5,FALSE)*VLOOKUP($AC602,$B$47:$G$60,MATCH($AD602,$B$48:$G$48,0),FALSE),"N/A")</f>
        <v>2294.6793048000004</v>
      </c>
      <c r="CQ602" s="16" t="str">
        <f>IF(CR602&gt;0, "true", "false")</f>
        <v>true</v>
      </c>
      <c r="CR602" s="76">
        <f>AP602</f>
        <v>0.74719999999999998</v>
      </c>
      <c r="CS602" s="16">
        <f>IF(ISNUMBER($AM602),$AM602+HLOOKUP($CS$5,$J$2:$Y$8,4,FALSE)*VLOOKUP($AC602,$B$32:$G$45,MATCH($AD602,$B$33:$G$33,0),FALSE)+HLOOKUP($CS$5,$J$2:$Y$8,5,FALSE)*VLOOKUP($AC602,$B$47:$G$60,MATCH($AD602,$B$48:$G$48,0),FALSE),"N/A")</f>
        <v>718.53312199999993</v>
      </c>
      <c r="CT602" s="16">
        <f>IF(ISNUMBER($AN602),$AN602+HLOOKUP($CS$5,$J$2:$Y$8,4,FALSE)*VLOOKUP($AC602,$B$32:$G$45,MATCH($AD602,$B$33:$G$33,0),FALSE)+HLOOKUP($CS$5,$J$2:$Y$8,5,FALSE)*VLOOKUP($AC602,$B$47:$G$60,MATCH($AD602,$B$48:$G$48,0),FALSE),"N/A")</f>
        <v>1021.9263661</v>
      </c>
      <c r="CU602" s="16">
        <f>IF(ISNUMBER($AO602),$AO602+HLOOKUP($CS$5,$J$2:$Y$8,4,FALSE)*VLOOKUP($AC602,$B$32:$G$45,MATCH($AD602,$B$33:$G$33,0),FALSE)+HLOOKUP($CS$5,$J$2:$Y$8,5,FALSE)*VLOOKUP($AC602,$B$47:$G$60,MATCH($AD602,$B$48:$G$48,0),FALSE),"N/A")</f>
        <v>2363.6793048000004</v>
      </c>
      <c r="CV602" s="16" t="str">
        <f>IF(CW602&gt;0, "true", "false")</f>
        <v>true</v>
      </c>
      <c r="CW602" s="76">
        <f>AP602</f>
        <v>0.74719999999999998</v>
      </c>
      <c r="CX602" s="16">
        <f>IF(ISNUMBER($AM602),$AM602+HLOOKUP($CX$5,$J$2:$Y$8,4,FALSE)*VLOOKUP($AC602,$B$32:$G$45,MATCH($AD602,$B$33:$G$33,0),FALSE)+HLOOKUP($CX$5,$J$2:$Y$8,5,FALSE)*VLOOKUP($AC602,$B$47:$G$60,MATCH($AD602,$B$48:$G$48,0),FALSE),"N/A")</f>
        <v>649.53312199999993</v>
      </c>
      <c r="CY602" s="16">
        <f>IF(ISNUMBER($AN602),$AN602+HLOOKUP($CX$5,$J$2:$Y$8,4,FALSE)*VLOOKUP($AC602,$B$32:$G$45,MATCH($AD602,$B$33:$G$33,0),FALSE)+HLOOKUP($CX$5,$J$2:$Y$8,5,FALSE)*VLOOKUP($AC602,$B$47:$G$60,MATCH($AD602,$B$48:$G$48,0),FALSE),"N/A")</f>
        <v>952.9263661</v>
      </c>
      <c r="CZ602" s="16">
        <f>IF(ISNUMBER($AO602),$AO602+HLOOKUP($CX$5,$J$2:$Y$8,4,FALSE)*VLOOKUP($AC602,$B$32:$G$45,MATCH($AD602,$B$33:$G$33,0),FALSE)+HLOOKUP($CX$5,$J$2:$Y$8,5,FALSE)*VLOOKUP($AC602,$B$47:$G$60,MATCH($AD602,$B$48:$G$48,0),FALSE),"N/A")</f>
        <v>2294.6793048000004</v>
      </c>
      <c r="DA602" s="16" t="str">
        <f>IF(DB602&gt;0, "true", "false")</f>
        <v>true</v>
      </c>
      <c r="DB602" s="76">
        <f>AP602</f>
        <v>0.74719999999999998</v>
      </c>
      <c r="DC602" s="16">
        <f>IF(ISNUMBER($AQ602),$AQ602+HLOOKUP($DC$5,$J$2:$Y$8,4,FALSE)*VLOOKUP($AC602,$B$32:$G$45,MATCH($AD602,$B$33:$G$33,0),FALSE)+HLOOKUP($DC$5,$J$2:$Y$8,5,FALSE)*VLOOKUP($AC602,$B$47:$G$60,MATCH($AD602,$B$48:$G$48,0),FALSE),"N/A")</f>
        <v>718.53312199999993</v>
      </c>
      <c r="DD602" s="16">
        <f>IF(ISNUMBER($AR602),$AR602+HLOOKUP($DC$5,$J$2:$Y$8,4,FALSE)*VLOOKUP($AC602,$B$32:$G$45,MATCH($AD602,$B$33:$G$33,0),FALSE)+HLOOKUP($DC$5,$J$2:$Y$8,5,FALSE)*VLOOKUP($AC602,$B$47:$G$60,MATCH($AD602,$B$48:$G$48,0),FALSE),"N/A")</f>
        <v>2678.8357575468985</v>
      </c>
      <c r="DE602" s="16">
        <f>IF(ISNUMBER($AS602),$AS602+HLOOKUP($DC$5,$J$2:$Y$8,4,FALSE)*VLOOKUP($AC602,$B$32:$G$45,MATCH($AD602,$B$33:$G$33,0),FALSE)+HLOOKUP($DC$5,$J$2:$Y$8,5,FALSE)*VLOOKUP($AC602,$B$47:$G$60,MATCH($AD602,$B$48:$G$48,0),FALSE),"N/A")</f>
        <v>2363.6793048000004</v>
      </c>
      <c r="DF602" s="16" t="str">
        <f>IF(DG602&gt;0, "true", "false")</f>
        <v>false</v>
      </c>
      <c r="DG602" s="76">
        <f>AT602</f>
        <v>0</v>
      </c>
      <c r="DH602" s="16">
        <f>IF(ISNUMBER($AQ602),$AQ602+HLOOKUP($DH$5,$J$2:$Y$8,4,FALSE)*VLOOKUP($AC602,$B$32:$G$45,MATCH($AD602,$B$33:$G$33,0),FALSE)+HLOOKUP($DH$5,$J$2:$Y$8,5,FALSE)*VLOOKUP($AC602,$B$47:$G$60,MATCH($AD602,$B$48:$G$48,0),FALSE),"N/A")</f>
        <v>649.53312199999993</v>
      </c>
      <c r="DI602" s="16">
        <f>IF(ISNUMBER($AR602),$AR602+HLOOKUP($DH$5,$J$2:$Y$8,4,FALSE)*VLOOKUP($AC602,$B$32:$G$45,MATCH($AD602,$B$33:$G$33,0),FALSE)+HLOOKUP($DH$5,$J$2:$Y$8,5,FALSE)*VLOOKUP($AC602,$B$47:$G$60,MATCH($AD602,$B$48:$G$48,0),FALSE),"N/A")</f>
        <v>2609.8357575468985</v>
      </c>
      <c r="DJ602" s="16">
        <f>IF(ISNUMBER($AS602),$AS602+HLOOKUP($DH$5,$J$2:$Y$8,4,FALSE)*VLOOKUP($AC602,$B$32:$G$45,MATCH($AD602,$B$33:$G$33,0),FALSE)+HLOOKUP($DH$5,$J$2:$Y$8,5,FALSE)*VLOOKUP($AC602,$B$47:$G$60,MATCH($AD602,$B$48:$G$48,0),FALSE),"N/A")</f>
        <v>2294.6793048000004</v>
      </c>
      <c r="DK602" s="16" t="str">
        <f>IF(DL602&gt;0, "true", "false")</f>
        <v>false</v>
      </c>
      <c r="DL602" s="76">
        <f>AT602</f>
        <v>0</v>
      </c>
      <c r="DM602" s="16">
        <f>IF(ISNUMBER($AQ602),$AQ602+HLOOKUP($DM$5,$J$2:$Y$8,4,FALSE)*VLOOKUP($AC602,$B$32:$G$45,MATCH($AD602,$B$33:$G$33,0),FALSE)+HLOOKUP($DM$5,$J$2:$Y$8,5,FALSE)*VLOOKUP($AC602,$B$47:$G$60,MATCH($AD602,$B$48:$G$48,0),FALSE),"N/A")</f>
        <v>718.53312199999993</v>
      </c>
      <c r="DN602" s="16">
        <f>IF(ISNUMBER($AR602),$AR602+HLOOKUP($DM$5,$J$2:$Y$8,4,FALSE)*VLOOKUP($AC602,$B$32:$G$45,MATCH($AD602,$B$33:$G$33,0),FALSE)+HLOOKUP($DM$5,$J$2:$Y$8,5,FALSE)*VLOOKUP($AC602,$B$47:$G$60,MATCH($AD602,$B$48:$G$48,0),FALSE),"N/A")</f>
        <v>2678.8357575468985</v>
      </c>
      <c r="DO602" s="16">
        <f>IF(ISNUMBER($AS602),$AS602+HLOOKUP($DM$5,$J$2:$Y$8,4,FALSE)*VLOOKUP($AC602,$B$32:$G$45,MATCH($AD602,$B$33:$G$33,0),FALSE)+HLOOKUP($DM$5,$J$2:$Y$8,5,FALSE)*VLOOKUP($AC602,$B$47:$G$60,MATCH($AD602,$B$48:$G$48,0),FALSE),"N/A")</f>
        <v>2363.6793048000004</v>
      </c>
      <c r="DP602" s="16" t="str">
        <f>IF(DQ602&gt;0, "true", "false")</f>
        <v>false</v>
      </c>
      <c r="DQ602" s="76">
        <f>AT602</f>
        <v>0</v>
      </c>
      <c r="DR602" s="16">
        <f>IF(ISNUMBER($AQ602),$AQ602+HLOOKUP($DR$5,$J$2:$Y$8,4,FALSE)*VLOOKUP($AC602,$B$32:$G$45,MATCH($AD602,$B$33:$G$33,0),FALSE)+HLOOKUP($DR$5,$J$2:$Y$8,5,FALSE)*VLOOKUP($AC602,$B$47:$G$60,MATCH($AD602,$B$48:$G$48,0),FALSE),"N/A")</f>
        <v>649.53312199999993</v>
      </c>
      <c r="DS602" s="16">
        <f>IF(ISNUMBER($AR602),$AR602+HLOOKUP($DR$5,$J$2:$Y$8,4,FALSE)*VLOOKUP($AC602,$B$32:$G$45,MATCH($AD602,$B$33:$G$33,0),FALSE)+HLOOKUP($DR$5,$J$2:$Y$8,5,FALSE)*VLOOKUP($AC602,$B$47:$G$60,MATCH($AD602,$B$48:$G$48,0),FALSE),"N/A")</f>
        <v>2609.8357575468985</v>
      </c>
      <c r="DT602" s="16">
        <f>IF(ISNUMBER($AS602),$AS602+HLOOKUP($DR$5,$J$2:$Y$8,4,FALSE)*VLOOKUP($AC602,$B$32:$G$45,MATCH($AD602,$B$33:$G$33,0),FALSE)+HLOOKUP($DR$5,$J$2:$Y$8,5,FALSE)*VLOOKUP($AC602,$B$47:$G$60,MATCH($AD602,$B$48:$G$48,0),FALSE),"N/A")</f>
        <v>2294.6793048000004</v>
      </c>
      <c r="DU602" s="16" t="str">
        <f>IF(DV602&gt;0, "true", "false")</f>
        <v>false</v>
      </c>
      <c r="DV602" s="76">
        <f>AT602</f>
        <v>0</v>
      </c>
    </row>
    <row r="603" spans="27:126" x14ac:dyDescent="0.35">
      <c r="AA603" s="74">
        <v>1.5</v>
      </c>
      <c r="AB603" s="73">
        <f t="shared" si="1490"/>
        <v>19.499999999999751</v>
      </c>
      <c r="AC603" s="47" t="s">
        <v>7</v>
      </c>
      <c r="AD603" s="47" t="s">
        <v>4</v>
      </c>
      <c r="AE603" s="16">
        <f>[2]epsilon_Schätzung_Corr_Poll!E116</f>
        <v>48</v>
      </c>
      <c r="AF603" s="16">
        <f>[2]epsilon_Schätzung_Corr_Poll!E117</f>
        <v>48.2</v>
      </c>
      <c r="AG603" s="16">
        <f>[2]epsilon_Schätzung_Corr_Poll!E118</f>
        <v>55.6</v>
      </c>
      <c r="AH603" s="16">
        <f>[2]epsilon_Schätzung_Corr_Poll!E114</f>
        <v>0.998</v>
      </c>
      <c r="AI603" s="16">
        <f>[2]epsilon_Schätzung_Corr_Poll!F116</f>
        <v>48</v>
      </c>
      <c r="AJ603" s="16">
        <f>[2]epsilon_Schätzung_Corr_Poll!F117</f>
        <v>48.3</v>
      </c>
      <c r="AK603" s="16">
        <f>[2]epsilon_Schätzung_Corr_Poll!F118</f>
        <v>55.6</v>
      </c>
      <c r="AL603" s="16">
        <f>[2]epsilon_Schätzung_Corr_Poll!F114</f>
        <v>0.96366666666666667</v>
      </c>
      <c r="AM603" s="16">
        <f>[2]epsilon_Schätzung_Corr_Poll!G116</f>
        <v>48</v>
      </c>
      <c r="AN603" s="16">
        <f>[2]epsilon_Schätzung_Corr_Poll!G117</f>
        <v>48.3</v>
      </c>
      <c r="AO603" s="16">
        <f>[2]epsilon_Schätzung_Corr_Poll!G118</f>
        <v>55.6</v>
      </c>
      <c r="AP603" s="16">
        <f>[2]epsilon_Schätzung_Corr_Poll!G114</f>
        <v>0.96519999999999995</v>
      </c>
      <c r="AQ603" s="16">
        <f>[2]epsilon_Schätzung_Corr_Poll!H116</f>
        <v>48</v>
      </c>
      <c r="AR603" s="16">
        <f>[2]epsilon_Schätzung_Corr_Poll!H117</f>
        <v>55.6</v>
      </c>
      <c r="AS603" s="16">
        <f>[2]epsilon_Schätzung_Corr_Poll!H118</f>
        <v>55.6</v>
      </c>
      <c r="AT603" s="16">
        <f>[2]epsilon_Schätzung_Corr_Poll!H114</f>
        <v>0</v>
      </c>
      <c r="AU603" s="16">
        <f t="shared" si="1491"/>
        <v>48</v>
      </c>
      <c r="AV603" s="16">
        <f t="shared" si="1492"/>
        <v>48.2</v>
      </c>
      <c r="AW603" s="16">
        <f t="shared" si="1493"/>
        <v>55.6</v>
      </c>
      <c r="AX603" s="47" t="str">
        <f>IF(AY603&gt;0, "true", "false")</f>
        <v>true</v>
      </c>
      <c r="AY603" s="16">
        <f>AH603</f>
        <v>0.998</v>
      </c>
      <c r="AZ603" s="16">
        <f t="shared" si="1494"/>
        <v>48</v>
      </c>
      <c r="BA603" s="16">
        <f t="shared" si="1495"/>
        <v>48.2</v>
      </c>
      <c r="BB603" s="16">
        <f t="shared" si="1496"/>
        <v>55.6</v>
      </c>
      <c r="BC603" s="16" t="str">
        <f>IF(BD603&gt;0, "true", "false")</f>
        <v>true</v>
      </c>
      <c r="BD603" s="16">
        <f>AH603</f>
        <v>0.998</v>
      </c>
      <c r="BE603" s="16">
        <f t="shared" si="1497"/>
        <v>48</v>
      </c>
      <c r="BF603" s="16">
        <f t="shared" si="1498"/>
        <v>48.2</v>
      </c>
      <c r="BG603" s="16">
        <f t="shared" si="1499"/>
        <v>55.6</v>
      </c>
      <c r="BH603" s="16" t="str">
        <f>IF(BI603&gt;0, "true", "false")</f>
        <v>true</v>
      </c>
      <c r="BI603" s="16">
        <f>AH603</f>
        <v>0.998</v>
      </c>
      <c r="BJ603" s="16">
        <f t="shared" si="1500"/>
        <v>48</v>
      </c>
      <c r="BK603" s="16">
        <f t="shared" si="1501"/>
        <v>48.2</v>
      </c>
      <c r="BL603" s="16">
        <f t="shared" si="1502"/>
        <v>55.6</v>
      </c>
      <c r="BM603" s="16" t="str">
        <f>IF(BN603&gt;0, "true", "false")</f>
        <v>true</v>
      </c>
      <c r="BN603" s="16">
        <f>AH603</f>
        <v>0.998</v>
      </c>
      <c r="BO603" s="16">
        <f t="shared" ref="BO603:BO613" si="1503">IF(ISNUMBER($AE603),IF(OR(HLOOKUP($BO$5,$I$2:$Y$8,4,FALSE)=1,HLOOKUP($BO$5,$I$2:$Y$8,5,FALSE)=1,),HLOOKUP($BO$5,$I$2:$Y$8,4,FALSE)*VLOOKUP($AC603,$B$32:$G$45,MATCH($AD603,$B$33:$G$33,0),FALSE)+HLOOKUP($BO$5,$I$2:$Y$8,5,FALSE)*VLOOKUP($AC603,$B$47:$G$60,MATCH($AD603,$B$48:$G$48,0),FALSE)+$AE603,$AE603),"N/A")</f>
        <v>48</v>
      </c>
      <c r="BP603" s="16">
        <f t="shared" ref="BP603:BP613" si="1504">IF(ISNUMBER($AF603),$AF603*SQRT(SUMSQ(HLOOKUP($BO$5,$J$2:$Y$8,2,FALSE)*VLOOKUP($AC603,$B$2:$G$15,MATCH($AD603,$B$3:$G$3,0),FALSE),HLOOKUP($BO$5,$J$2:$Y$8,3,FALSE)*VLOOKUP($AC603,$B$17:$G$30,MATCH($AD603,$B$18:$G$18,0),FALSE),HLOOKUP($BO$5,$J$2:$Y$8,6,FALSE)))+HLOOKUP($BO$5,$J$2:$Y$8,4,FALSE)*VLOOKUP($AC603,$B$32:$G$45,MATCH($AD603,$B$33:$G$33,0),FALSE)+HLOOKUP($BO$5,$J$2:$Y$8,5,FALSE)*VLOOKUP($AC603,$B$47:$G$60,MATCH($AD603,$B$48:$G$48,0),FALSE),"N/A")</f>
        <v>48.2</v>
      </c>
      <c r="BQ603" s="16">
        <f t="shared" ref="BQ603:BQ613" si="1505">IF(ISNUMBER($AG603),IF(OR(HLOOKUP($BO$5,$I$2:$Y$8,4,FALSE)=1,HLOOKUP($BO$5,$I$2:$Y$8,5,FALSE)=1,),HLOOKUP($BO$5,$I$2:$Y$8,4,FALSE)*VLOOKUP($AC603,$B$32:$G$45,MATCH($AD603,$B$33:$G$33,0),FALSE)+HLOOKUP($BO$5,$I$2:$Y$8,5,FALSE)*VLOOKUP($AC603,$B$47:$G$60,MATCH($AD603,$B$48:$G$48,0),FALSE)+$AG603,$AG603),"N/A")</f>
        <v>55.6</v>
      </c>
      <c r="BR603" s="16" t="str">
        <f>IF(BS603&gt;0, "true", "false")</f>
        <v>true</v>
      </c>
      <c r="BS603" s="16">
        <f>AL603</f>
        <v>0.96366666666666667</v>
      </c>
      <c r="BT603" s="16">
        <f t="shared" ref="BT603:BT613" si="1506">IF(ISNUMBER($AE603),IF(OR(HLOOKUP($BT$5,$I$2:$Y$8,4,FALSE)=1,HLOOKUP($BT$5,$I$2:$Y$8,5,FALSE)=1,),HLOOKUP($BT$5,$I$2:$Y$8,4,FALSE)*VLOOKUP($AC603,$B$32:$G$45,MATCH($AD603,$B$33:$G$33,0),FALSE)+HLOOKUP($BT$5,$I$2:$Y$8,5,FALSE)*VLOOKUP($AC603,$B$47:$G$60,MATCH($AD603,$B$48:$G$48,0),FALSE)+$AE603,$AE603),"N/A")</f>
        <v>48</v>
      </c>
      <c r="BU603" s="16">
        <f t="shared" ref="BU603:BU613" si="1507">IF(ISNUMBER($AF603),$AF603*SQRT(SUMSQ(HLOOKUP($BT$5,$J$2:$Y$8,2,FALSE)*VLOOKUP($AC603,$B$2:$G$15,MATCH($AD603,$B$3:$G$3,0),FALSE),HLOOKUP($BT$5,$J$2:$Y$8,3,FALSE)*VLOOKUP($AC603,$B$17:$G$30,MATCH($AD603,$B$18:$G$18,0),FALSE),HLOOKUP($BT$5,$J$2:$Y$8,6,FALSE)))+HLOOKUP($BT$5,$J$2:$Y$8,4,FALSE)*VLOOKUP($AC603,$B$32:$G$45,MATCH($AD603,$B$33:$G$33,0),FALSE)+HLOOKUP($BT$5,$J$2:$Y$8,5,FALSE)*VLOOKUP($AC603,$B$47:$G$60,MATCH($AD603,$B$48:$G$48,0),FALSE),"N/A")</f>
        <v>48.2</v>
      </c>
      <c r="BV603" s="16">
        <f t="shared" ref="BV603:BV613" si="1508">IF(ISNUMBER($AG603),IF(OR(HLOOKUP($BT$5,$I$2:$Y$8,4,FALSE)=1,HLOOKUP($BT$5,$I$2:$Y$8,5,FALSE)=1,),HLOOKUP($BT$5,$I$2:$Y$8,4,FALSE)*VLOOKUP($AC603,$B$32:$G$45,MATCH($AD603,$B$33:$G$33,0),FALSE)+HLOOKUP($BT$5,$I$2:$Y$8,5,FALSE)*VLOOKUP($AC603,$B$47:$G$60,MATCH($AD603,$B$48:$G$48,0),FALSE)+$AG603,$AG603),"N/A")</f>
        <v>55.6</v>
      </c>
      <c r="BW603" s="16" t="str">
        <f>IF(BX603&gt;0, "true", "false")</f>
        <v>true</v>
      </c>
      <c r="BX603" s="16">
        <f>AL603</f>
        <v>0.96366666666666667</v>
      </c>
      <c r="BY603" s="16">
        <f t="shared" ref="BY603:BY613" si="1509">IF(ISNUMBER($AE603),IF(OR(HLOOKUP($BY$5,$I$2:$Y$8,4,FALSE)=1,HLOOKUP($BY$5,$I$2:$Y$8,5,FALSE)=1,),HLOOKUP($BY$5,$I$2:$Y$8,4,FALSE)*VLOOKUP($AC603,$B$32:$G$45,MATCH($AD603,$B$33:$G$33,0),FALSE)+HLOOKUP($BY$5,$I$2:$Y$8,5,FALSE)*VLOOKUP($AC603,$B$47:$G$60,MATCH($AD603,$B$48:$G$48,0),FALSE)+$AE603,$AE603),"N/A")</f>
        <v>48</v>
      </c>
      <c r="BZ603" s="16">
        <f t="shared" ref="BZ603:BZ613" si="1510">IF(ISNUMBER($AF603),$AF603*SQRT(SUMSQ(HLOOKUP($BY$5,$J$2:$Y$8,2,FALSE)*VLOOKUP($AC603,$B$2:$G$15,MATCH($AD603,$B$3:$G$3,0),FALSE),HLOOKUP($BY$5,$J$2:$Y$8,3,FALSE)*VLOOKUP($AC603,$B$17:$G$30,MATCH($AD603,$B$18:$G$18,0),FALSE),HLOOKUP($BY$5,$J$2:$Y$8,6,FALSE)))+HLOOKUP($BY$5,$J$2:$Y$8,4,FALSE)*VLOOKUP($AC603,$B$32:$G$45,MATCH($AD603,$B$33:$G$33,0),FALSE)+HLOOKUP($BY$5,$J$2:$Y$8,5,FALSE)*VLOOKUP($AC603,$B$47:$G$60,MATCH($AD603,$B$48:$G$48,0),FALSE),"N/A")</f>
        <v>48.2</v>
      </c>
      <c r="CA603" s="16">
        <f t="shared" ref="CA603:CA613" si="1511">IF(ISNUMBER($AG603),IF(OR(HLOOKUP($BY$5,$I$2:$Y$8,4,FALSE)=1,HLOOKUP($BY$5,$I$2:$Y$8,5,FALSE)=1,),HLOOKUP($BY$5,$I$2:$Y$8,4,FALSE)*VLOOKUP($AC603,$B$32:$G$45,MATCH($AD603,$B$33:$G$33,0),FALSE)+HLOOKUP($BY$5,$I$2:$Y$8,5,FALSE)*VLOOKUP($AC603,$B$47:$G$60,MATCH($AD603,$B$48:$G$48,0),FALSE)+$AG603,$AG603),"N/A")</f>
        <v>55.6</v>
      </c>
      <c r="CB603" s="16" t="str">
        <f>IF(CC603&gt;0, "true", "false")</f>
        <v>true</v>
      </c>
      <c r="CC603" s="16">
        <f>AL603</f>
        <v>0.96366666666666667</v>
      </c>
      <c r="CD603" s="16">
        <f t="shared" ref="CD603:CD613" si="1512">IF(ISNUMBER($AE603),IF(OR(HLOOKUP($CD$5,$I$2:$Y$8,4,FALSE)=1,HLOOKUP($CD$5,$I$2:$Y$8,5,FALSE)=1,),HLOOKUP($CD$5,$I$2:$Y$8,4,FALSE)*VLOOKUP($AC603,$B$32:$G$45,MATCH($AD603,$B$33:$G$33,0),FALSE)+HLOOKUP($CD$5,$I$2:$Y$8,5,FALSE)*VLOOKUP($AC603,$B$47:$G$60,MATCH($AD603,$B$48:$G$48,0),FALSE)+$AE603,$AE603),"N/A")</f>
        <v>48</v>
      </c>
      <c r="CE603" s="16">
        <f t="shared" ref="CE603:CE613" si="1513">IF(ISNUMBER($AF603),$AF603*SQRT(SUMSQ(HLOOKUP($CD$5,$J$2:$Y$8,2,FALSE)*VLOOKUP($AC603,$B$2:$G$15,MATCH($AD603,$B$3:$G$3,0),FALSE),HLOOKUP($CD$5,$J$2:$Y$8,3,FALSE)*VLOOKUP($AC603,$B$17:$G$30,MATCH($AD603,$B$18:$G$18,0),FALSE),HLOOKUP($CD$5,$J$2:$Y$8,6,FALSE)))+HLOOKUP($CD$5,$J$2:$Y$8,4,FALSE)*VLOOKUP($AC603,$B$32:$G$45,MATCH($AD603,$B$33:$G$33,0),FALSE)+HLOOKUP($CD$5,$J$2:$Y$8,5,FALSE)*VLOOKUP($AC603,$B$47:$G$60,MATCH($AD603,$B$48:$G$48,0),FALSE),"N/A")</f>
        <v>48.2</v>
      </c>
      <c r="CF603" s="16">
        <f t="shared" ref="CF603:CF613" si="1514">IF(ISNUMBER($AG603),IF(OR(HLOOKUP($CD$5,$I$2:$Y$8,4,FALSE)=1,HLOOKUP($CD$5,$I$2:$Y$8,5,FALSE)=1,),HLOOKUP($CD$5,$I$2:$Y$8,4,FALSE)*VLOOKUP($AC603,$B$32:$G$45,MATCH($AD603,$B$33:$G$33,0),FALSE)+HLOOKUP($CD$5,$I$2:$Y$8,5,FALSE)*VLOOKUP($AC603,$B$47:$G$60,MATCH($AD603,$B$48:$G$48,0),FALSE)+$AG603,$AG603),"N/A")</f>
        <v>55.6</v>
      </c>
      <c r="CG603" s="16" t="str">
        <f>IF(CH603&gt;0, "true", "false")</f>
        <v>true</v>
      </c>
      <c r="CH603" s="16">
        <f>AL603</f>
        <v>0.96366666666666667</v>
      </c>
      <c r="CI603" s="16">
        <f t="shared" ref="CI603:CI613" si="1515">IF(ISNUMBER($AE603),IF(OR(HLOOKUP($CI$5,$I$2:$Y$8,4,FALSE)=1,HLOOKUP($CI$5,$I$2:$Y$8,5,FALSE)=1,),HLOOKUP($CI$5,$I$2:$Y$8,4,FALSE)*VLOOKUP($AC603,$B$32:$G$45,MATCH($AD603,$B$33:$G$33,0),FALSE)+HLOOKUP($CI$5,$I$2:$Y$8,5,FALSE)*VLOOKUP($AC603,$B$47:$G$60,MATCH($AD603,$B$48:$G$48,0),FALSE)+$AE603,$AE603),"N/A")</f>
        <v>48</v>
      </c>
      <c r="CJ603" s="16">
        <f t="shared" ref="CJ603:CJ613" si="1516">IF(ISNUMBER($AF603),$AF603*SQRT(SUMSQ(HLOOKUP($CI$5,$J$2:$Y$8,2,FALSE)*VLOOKUP($AC603,$B$2:$G$15,MATCH($AD603,$B$3:$G$3,0),FALSE),HLOOKUP($CI$5,$J$2:$Y$8,3,FALSE)*VLOOKUP($AC603,$B$17:$G$30,MATCH($AD603,$B$18:$G$18,0),FALSE),HLOOKUP($CI$5,$J$2:$Y$8,6,FALSE)))+HLOOKUP($CI$5,$J$2:$Y$8,4,FALSE)*VLOOKUP($AC603,$B$32:$G$45,MATCH($AD603,$B$33:$G$33,0),FALSE)+HLOOKUP($CI$5,$J$2:$Y$8,5,FALSE)*VLOOKUP($AC603,$B$47:$G$60,MATCH($AD603,$B$48:$G$48,0),FALSE),"N/A")</f>
        <v>48.2</v>
      </c>
      <c r="CK603" s="16">
        <f t="shared" ref="CK603:CK613" si="1517">IF(ISNUMBER($AG603),IF(OR(HLOOKUP($CI$5,$I$2:$Y$8,4,FALSE)=1,HLOOKUP($CI$5,$I$2:$Y$8,5,FALSE)=1,),HLOOKUP($CI$5,$I$2:$Y$8,4,FALSE)*VLOOKUP($AC603,$B$32:$G$45,MATCH($AD603,$B$33:$G$33,0),FALSE)+HLOOKUP($CI$5,$I$2:$Y$8,5,FALSE)*VLOOKUP($AC603,$B$47:$G$60,MATCH($AD603,$B$48:$G$48,0),FALSE)+$AG603,$AG603),"N/A")</f>
        <v>55.6</v>
      </c>
      <c r="CL603" s="16" t="str">
        <f>IF(CM603&gt;0, "true", "false")</f>
        <v>true</v>
      </c>
      <c r="CM603" s="76">
        <f>AP603</f>
        <v>0.96519999999999995</v>
      </c>
      <c r="CN603" s="16">
        <f t="shared" ref="CN603:CN613" si="1518">IF(ISNUMBER($AE603),IF(OR(HLOOKUP($CN$5,$I$2:$Y$8,4,FALSE)=1,HLOOKUP($CN$5,$I$2:$Y$8,5,FALSE)=1,),HLOOKUP($CN$5,$I$2:$Y$8,4,FALSE)*VLOOKUP($AC603,$B$32:$G$45,MATCH($AD603,$B$33:$G$33,0),FALSE)+HLOOKUP($CN$5,$I$2:$Y$8,5,FALSE)*VLOOKUP($AC603,$B$47:$G$60,MATCH($AD603,$B$48:$G$48,0),FALSE)+$AE603,$AE603),"N/A")</f>
        <v>48</v>
      </c>
      <c r="CO603" s="16">
        <f t="shared" ref="CO603:CO613" si="1519">IF(ISNUMBER($AF603),$AF603*SQRT(SUMSQ(HLOOKUP($CN$5,$J$2:$Y$8,2,FALSE)*VLOOKUP($AC603,$B$2:$G$15,MATCH($AD603,$B$3:$G$3,0),FALSE),HLOOKUP($CN$5,$J$2:$Y$8,3,FALSE)*VLOOKUP($AC603,$B$17:$G$30,MATCH($AD603,$B$18:$G$18,0),FALSE),HLOOKUP($CN$5,$J$2:$Y$8,6,FALSE)))+HLOOKUP($CN$5,$J$2:$Y$8,4,FALSE)*VLOOKUP($AC603,$B$32:$G$45,MATCH($AD603,$B$33:$G$33,0),FALSE)+HLOOKUP($CN$5,$J$2:$Y$8,5,FALSE)*VLOOKUP($AC603,$B$47:$G$60,MATCH($AD603,$B$48:$G$48,0),FALSE),"N/A")</f>
        <v>48.2</v>
      </c>
      <c r="CP603" s="16">
        <f t="shared" ref="CP603:CP613" si="1520">IF(ISNUMBER($AG603),IF(OR(HLOOKUP($CN$5,$I$2:$Y$8,4,FALSE)=1,HLOOKUP($CN$5,$I$2:$Y$8,5,FALSE)=1,),HLOOKUP($CN$5,$I$2:$Y$8,4,FALSE)*VLOOKUP($AC603,$B$32:$G$45,MATCH($AD603,$B$33:$G$33,0),FALSE)+HLOOKUP($CN$5,$I$2:$Y$8,5,FALSE)*VLOOKUP($AC603,$B$47:$G$60,MATCH($AD603,$B$48:$G$48,0),FALSE)+$AG603,$AG603),"N/A")</f>
        <v>55.6</v>
      </c>
      <c r="CQ603" s="16" t="str">
        <f>IF(CR603&gt;0, "true", "false")</f>
        <v>true</v>
      </c>
      <c r="CR603" s="76">
        <f>AP603</f>
        <v>0.96519999999999995</v>
      </c>
      <c r="CS603" s="16">
        <f t="shared" ref="CS603:CS613" si="1521">IF(ISNUMBER($AE603),IF(OR(HLOOKUP($CS$5,$I$2:$Y$8,4,FALSE)=1,HLOOKUP($CS$5,$I$2:$Y$8,5,FALSE)=1,),HLOOKUP($CS$5,$I$2:$Y$8,4,FALSE)*VLOOKUP($AC603,$B$32:$G$45,MATCH($AD603,$B$33:$G$33,0),FALSE)+HLOOKUP($CS$5,$I$2:$Y$8,5,FALSE)*VLOOKUP($AC603,$B$47:$G$60,MATCH($AD603,$B$48:$G$48,0),FALSE)+$AE603,$AE603),"N/A")</f>
        <v>48</v>
      </c>
      <c r="CT603" s="16">
        <f t="shared" ref="CT603:CT613" si="1522">IF(ISNUMBER($AF603),$AF603*SQRT(SUMSQ(HLOOKUP($CS$5,$J$2:$Y$8,2,FALSE)*VLOOKUP($AC603,$B$2:$G$15,MATCH($AD603,$B$3:$G$3,0),FALSE),HLOOKUP($CS$5,$J$2:$Y$8,3,FALSE)*VLOOKUP($AC603,$B$17:$G$30,MATCH($AD603,$B$18:$G$18,0),FALSE),HLOOKUP($CS$5,$J$2:$Y$8,6,FALSE)))+HLOOKUP($CS$5,$J$2:$Y$8,4,FALSE)*VLOOKUP($AC603,$B$32:$G$45,MATCH($AD603,$B$33:$G$33,0),FALSE)+HLOOKUP($CS$5,$J$2:$Y$8,5,FALSE)*VLOOKUP($AC603,$B$47:$G$60,MATCH($AD603,$B$48:$G$48,0),FALSE),"N/A")</f>
        <v>48.2</v>
      </c>
      <c r="CU603" s="16">
        <f t="shared" ref="CU603:CU613" si="1523">IF(ISNUMBER($AG603),IF(OR(HLOOKUP($CS$5,$I$2:$Y$8,4,FALSE)=1,HLOOKUP($CS$5,$I$2:$Y$8,5,FALSE)=1,),HLOOKUP($CS$5,$I$2:$Y$8,4,FALSE)*VLOOKUP($AC603,$B$32:$G$45,MATCH($AD603,$B$33:$G$33,0),FALSE)+HLOOKUP($CS$5,$I$2:$Y$8,5,FALSE)*VLOOKUP($AC603,$B$47:$G$60,MATCH($AD603,$B$48:$G$48,0),FALSE)+$AG603,$AG603),"N/A")</f>
        <v>55.6</v>
      </c>
      <c r="CV603" s="16" t="str">
        <f>IF(CW603&gt;0, "true", "false")</f>
        <v>true</v>
      </c>
      <c r="CW603" s="76">
        <f>AP603</f>
        <v>0.96519999999999995</v>
      </c>
      <c r="CX603" s="16">
        <f t="shared" ref="CX603:CX613" si="1524">IF(ISNUMBER($AE603),IF(OR(HLOOKUP($CX$5,$I$2:$Y$8,4,FALSE)=1,HLOOKUP($CX$5,$I$2:$Y$8,5,FALSE)=1,),HLOOKUP($CX$5,$I$2:$Y$8,4,FALSE)*VLOOKUP($AC603,$B$32:$G$45,MATCH($AD603,$B$33:$G$33,0),FALSE)+HLOOKUP($CX$5,$I$2:$Y$8,5,FALSE)*VLOOKUP($AC603,$B$47:$G$60,MATCH($AD603,$B$48:$G$48,0),FALSE)+$AE603,$AE603),"N/A")</f>
        <v>48</v>
      </c>
      <c r="CY603" s="16">
        <f t="shared" ref="CY603:CY613" si="1525">IF(ISNUMBER($AF603),$AF603*SQRT(SUMSQ(HLOOKUP($CX$5,$J$2:$Y$8,2,FALSE)*VLOOKUP($AC603,$B$2:$G$15,MATCH($AD603,$B$3:$G$3,0),FALSE),HLOOKUP($CX$5,$J$2:$Y$8,3,FALSE)*VLOOKUP($AC603,$B$17:$G$30,MATCH($AD603,$B$18:$G$18,0),FALSE),HLOOKUP($CX$5,$J$2:$Y$8,6,FALSE)))+HLOOKUP($CX$5,$J$2:$Y$8,4,FALSE)*VLOOKUP($AC603,$B$32:$G$45,MATCH($AD603,$B$33:$G$33,0),FALSE)+HLOOKUP($CX$5,$J$2:$Y$8,5,FALSE)*VLOOKUP($AC603,$B$47:$G$60,MATCH($AD603,$B$48:$G$48,0),FALSE),"N/A")</f>
        <v>48.2</v>
      </c>
      <c r="CZ603" s="16">
        <f t="shared" ref="CZ603:CZ613" si="1526">IF(ISNUMBER($AG603),IF(OR(HLOOKUP($CX$5,$I$2:$Y$8,4,FALSE)=1,HLOOKUP($CX$5,$I$2:$Y$8,5,FALSE)=1,),HLOOKUP($CX$5,$I$2:$Y$8,4,FALSE)*VLOOKUP($AC603,$B$32:$G$45,MATCH($AD603,$B$33:$G$33,0),FALSE)+HLOOKUP($CX$5,$I$2:$Y$8,5,FALSE)*VLOOKUP($AC603,$B$47:$G$60,MATCH($AD603,$B$48:$G$48,0),FALSE)+$AG603,$AG603),"N/A")</f>
        <v>55.6</v>
      </c>
      <c r="DA603" s="16" t="str">
        <f>IF(DB603&gt;0, "true", "false")</f>
        <v>true</v>
      </c>
      <c r="DB603" s="76">
        <f>AP603</f>
        <v>0.96519999999999995</v>
      </c>
      <c r="DC603" s="16">
        <f t="shared" ref="DC603:DC613" si="1527">IF(ISNUMBER($AE603),IF(OR(HLOOKUP($DC$5,$I$2:$Y$8,4,FALSE)=1,HLOOKUP($DC$5,$I$2:$Y$8,5,FALSE)=1,),HLOOKUP($DC$5,$I$2:$Y$8,4,FALSE)*VLOOKUP($AC603,$B$32:$G$45,MATCH($AD603,$B$33:$G$33,0),FALSE)+HLOOKUP($DC$5,$I$2:$Y$8,5,FALSE)*VLOOKUP($AC603,$B$47:$G$60,MATCH($AD603,$B$48:$G$48,0),FALSE)+$AE603,$AE603),"N/A")</f>
        <v>48</v>
      </c>
      <c r="DD603" s="16">
        <f t="shared" ref="DD603:DD613" si="1528">IF(ISNUMBER($AF603),$AF603*SQRT(SUMSQ(HLOOKUP($DC$5,$J$2:$Y$8,2,FALSE)*VLOOKUP($AC603,$B$2:$G$15,MATCH($AD603,$B$3:$G$3,0),FALSE),HLOOKUP($DC$5,$J$2:$Y$8,3,FALSE)*VLOOKUP($AC603,$B$17:$G$30,MATCH($AD603,$B$18:$G$18,0),FALSE),HLOOKUP($DC$5,$J$2:$Y$8,6,FALSE)))+HLOOKUP($DC$5,$J$2:$Y$8,4,FALSE)*VLOOKUP($AC603,$B$32:$G$45,MATCH($AD603,$B$33:$G$33,0),FALSE)+HLOOKUP($DC$5,$J$2:$Y$8,5,FALSE)*VLOOKUP($AC603,$B$47:$G$60,MATCH($AD603,$B$48:$G$48,0),FALSE),"N/A")</f>
        <v>68.165093706383189</v>
      </c>
      <c r="DE603" s="16">
        <f t="shared" ref="DE603:DE613" si="1529">IF(ISNUMBER($AG603),IF(OR(HLOOKUP($DC$5,$I$2:$Y$8,4,FALSE)=1,HLOOKUP($DC$5,$I$2:$Y$8,5,FALSE)=1,),HLOOKUP($DC$5,$I$2:$Y$8,4,FALSE)*VLOOKUP($AC603,$B$32:$G$45,MATCH($AD603,$B$33:$G$33,0),FALSE)+HLOOKUP($DC$5,$I$2:$Y$8,5,FALSE)*VLOOKUP($AC603,$B$47:$G$60,MATCH($AD603,$B$48:$G$48,0),FALSE)+$AG603,$AG603),"N/A")</f>
        <v>55.6</v>
      </c>
      <c r="DF603" s="16" t="str">
        <f>IF(DG603&gt;0, "true", "false")</f>
        <v>false</v>
      </c>
      <c r="DG603" s="76">
        <f>AT603</f>
        <v>0</v>
      </c>
      <c r="DH603" s="16">
        <f t="shared" ref="DH603:DH613" si="1530">IF(ISNUMBER($AE603),IF(OR(HLOOKUP($DH$5,$I$2:$Y$8,4,FALSE)=1,HLOOKUP($DH$5,$I$2:$Y$8,5,FALSE)=1,),HLOOKUP($DH$5,$I$2:$Y$8,4,FALSE)*VLOOKUP($AC603,$B$32:$G$45,MATCH($AD603,$B$33:$G$33,0),FALSE)+HLOOKUP($DH$5,$I$2:$Y$8,5,FALSE)*VLOOKUP($AC603,$B$47:$G$60,MATCH($AD603,$B$48:$G$48,0),FALSE)+$AE603,$AE603),"N/A")</f>
        <v>48</v>
      </c>
      <c r="DI603" s="16">
        <f t="shared" ref="DI603:DI613" si="1531">IF(ISNUMBER($AF603),$AF603*SQRT(SUMSQ(HLOOKUP($DH$5,$J$2:$Y$8,2,FALSE)*VLOOKUP($AC603,$B$2:$G$15,MATCH($AD603,$B$3:$G$3,0),FALSE),HLOOKUP($DH$5,$J$2:$Y$8,3,FALSE)*VLOOKUP($AC603,$B$17:$G$30,MATCH($AD603,$B$18:$G$18,0),FALSE),HLOOKUP($DH$5,$J$2:$Y$8,6,FALSE)))+HLOOKUP($DH$5,$J$2:$Y$8,4,FALSE)*VLOOKUP($AC603,$B$32:$G$45,MATCH($AD603,$B$33:$G$33,0),FALSE)+HLOOKUP($DH$5,$J$2:$Y$8,5,FALSE)*VLOOKUP($AC603,$B$47:$G$60,MATCH($AD603,$B$48:$G$48,0),FALSE),"N/A")</f>
        <v>68.165093706383189</v>
      </c>
      <c r="DJ603" s="16">
        <f t="shared" ref="DJ603:DJ613" si="1532">IF(ISNUMBER($AG603),IF(OR(HLOOKUP($DH$5,$I$2:$Y$8,4,FALSE)=1,HLOOKUP($DH$5,$I$2:$Y$8,5,FALSE)=1,),HLOOKUP($DH$5,$I$2:$Y$8,4,FALSE)*VLOOKUP($AC603,$B$32:$G$45,MATCH($AD603,$B$33:$G$33,0),FALSE)+HLOOKUP($DH$5,$I$2:$Y$8,5,FALSE)*VLOOKUP($AC603,$B$47:$G$60,MATCH($AD603,$B$48:$G$48,0),FALSE)+$AG603,$AG603),"N/A")</f>
        <v>55.6</v>
      </c>
      <c r="DK603" s="16" t="str">
        <f>IF(DL603&gt;0, "true", "false")</f>
        <v>false</v>
      </c>
      <c r="DL603" s="76">
        <f>AT603</f>
        <v>0</v>
      </c>
      <c r="DM603" s="16">
        <f t="shared" ref="DM603:DM613" si="1533">IF(ISNUMBER($AE603),IF(OR(HLOOKUP($DM$5,$I$2:$Y$8,4,FALSE)=1,HLOOKUP($DM$5,$I$2:$Y$8,5,FALSE)=1,),HLOOKUP($DM$5,$I$2:$Y$8,4,FALSE)*VLOOKUP($AC603,$B$32:$G$45,MATCH($AD603,$B$33:$G$33,0),FALSE)+HLOOKUP($DM$5,$I$2:$Y$8,5,FALSE)*VLOOKUP($AC603,$B$47:$G$60,MATCH($AD603,$B$48:$G$48,0),FALSE)+$AE603,$AE603),"N/A")</f>
        <v>48</v>
      </c>
      <c r="DN603" s="16">
        <f t="shared" ref="DN603:DN613" si="1534">IF(ISNUMBER($AF603),$AF603*SQRT(SUMSQ(HLOOKUP($DM$5,$J$2:$Y$8,2,FALSE)*VLOOKUP($AC603,$B$2:$G$15,MATCH($AD603,$B$3:$G$3,0),FALSE),HLOOKUP($DM$5,$J$2:$Y$8,3,FALSE)*VLOOKUP($AC603,$B$17:$G$30,MATCH($AD603,$B$18:$G$18,0),FALSE),HLOOKUP($DM$5,$J$2:$Y$8,6,FALSE)))+HLOOKUP($DM$5,$J$2:$Y$8,4,FALSE)*VLOOKUP($AC603,$B$32:$G$45,MATCH($AD603,$B$33:$G$33,0),FALSE)+HLOOKUP($DM$5,$J$2:$Y$8,5,FALSE)*VLOOKUP($AC603,$B$47:$G$60,MATCH($AD603,$B$48:$G$48,0),FALSE),"N/A")</f>
        <v>68.165093706383189</v>
      </c>
      <c r="DO603" s="16">
        <f t="shared" ref="DO603:DO613" si="1535">IF(ISNUMBER($AG603),IF(OR(HLOOKUP($DM$5,$I$2:$Y$8,4,FALSE)=1,HLOOKUP($DM$5,$I$2:$Y$8,5,FALSE)=1,),HLOOKUP($DM$5,$I$2:$Y$8,4,FALSE)*VLOOKUP($AC603,$B$32:$G$45,MATCH($AD603,$B$33:$G$33,0),FALSE)+HLOOKUP($DM$5,$I$2:$Y$8,5,FALSE)*VLOOKUP($AC603,$B$47:$G$60,MATCH($AD603,$B$48:$G$48,0),FALSE)+$AG603,$AG603),"N/A")</f>
        <v>55.6</v>
      </c>
      <c r="DP603" s="16" t="str">
        <f>IF(DQ603&gt;0, "true", "false")</f>
        <v>false</v>
      </c>
      <c r="DQ603" s="76">
        <f>AT603</f>
        <v>0</v>
      </c>
      <c r="DR603" s="16">
        <f t="shared" ref="DR603:DR613" si="1536">IF(ISNUMBER($AE603),IF(OR(HLOOKUP($DR$5,$I$2:$Y$8,4,FALSE)=1,HLOOKUP($DR$5,$I$2:$Y$8,5,FALSE)=1,),HLOOKUP($DR$5,$I$2:$Y$8,4,FALSE)*VLOOKUP($AC603,$B$32:$G$45,MATCH($AD603,$B$33:$G$33,0),FALSE)+HLOOKUP($DR$5,$I$2:$Y$8,5,FALSE)*VLOOKUP($AC603,$B$47:$G$60,MATCH($AD603,$B$48:$G$48,0),FALSE)+$AE603,$AE603),"N/A")</f>
        <v>48</v>
      </c>
      <c r="DS603" s="16">
        <f t="shared" ref="DS603:DS613" si="1537">IF(ISNUMBER($AF603),$AF603*SQRT(SUMSQ(HLOOKUP($DR$5,$J$2:$Y$8,2,FALSE)*VLOOKUP($AC603,$B$2:$G$15,MATCH($AD603,$B$3:$G$3,0),FALSE),HLOOKUP($DR$5,$J$2:$Y$8,3,FALSE)*VLOOKUP($AC603,$B$17:$G$30,MATCH($AD603,$B$18:$G$18,0),FALSE),HLOOKUP($DR$5,$J$2:$Y$8,6,FALSE)))+HLOOKUP($DR$5,$J$2:$Y$8,4,FALSE)*VLOOKUP($AC603,$B$32:$G$45,MATCH($AD603,$B$33:$G$33,0),FALSE)+HLOOKUP($DR$5,$J$2:$Y$8,5,FALSE)*VLOOKUP($AC603,$B$47:$G$60,MATCH($AD603,$B$48:$G$48,0),FALSE),"N/A")</f>
        <v>68.165093706383189</v>
      </c>
      <c r="DT603" s="16">
        <f t="shared" ref="DT603:DT613" si="1538">IF(ISNUMBER($AG603),IF(OR(HLOOKUP($DR$5,$I$2:$Y$8,4,FALSE)=1,HLOOKUP($DR$5,$I$2:$Y$8,5,FALSE)=1,),HLOOKUP($DR$5,$I$2:$Y$8,4,FALSE)*VLOOKUP($AC603,$B$32:$G$45,MATCH($AD603,$B$33:$G$33,0),FALSE)+HLOOKUP($DR$5,$I$2:$Y$8,5,FALSE)*VLOOKUP($AC603,$B$47:$G$60,MATCH($AD603,$B$48:$G$48,0),FALSE)+$AG603,$AG603),"N/A")</f>
        <v>55.6</v>
      </c>
      <c r="DU603" s="16" t="str">
        <f>IF(DV603&gt;0, "true", "false")</f>
        <v>false</v>
      </c>
      <c r="DV603" s="76">
        <f>AT603</f>
        <v>0</v>
      </c>
    </row>
    <row r="604" spans="27:126" x14ac:dyDescent="0.35">
      <c r="AA604" s="74" t="s">
        <v>114</v>
      </c>
      <c r="AB604" s="73" t="str">
        <f t="shared" si="1490"/>
        <v>-</v>
      </c>
      <c r="AC604" s="47" t="s">
        <v>8</v>
      </c>
      <c r="AD604" s="47" t="s">
        <v>4</v>
      </c>
      <c r="AE604" s="16"/>
      <c r="AF604" s="16"/>
      <c r="AG604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 t="str">
        <f t="shared" si="1491"/>
        <v>N/A</v>
      </c>
      <c r="AV604" s="16" t="str">
        <f t="shared" si="1492"/>
        <v>N/A</v>
      </c>
      <c r="AW604" s="16" t="str">
        <f t="shared" si="1493"/>
        <v>N/A</v>
      </c>
      <c r="AX604" s="47"/>
      <c r="AY604" s="16"/>
      <c r="AZ604" s="16" t="str">
        <f t="shared" si="1494"/>
        <v>N/A</v>
      </c>
      <c r="BA604" s="16" t="str">
        <f t="shared" si="1495"/>
        <v>N/A</v>
      </c>
      <c r="BB604" s="16" t="str">
        <f t="shared" si="1496"/>
        <v>N/A</v>
      </c>
      <c r="BC604" s="16"/>
      <c r="BD604" s="16"/>
      <c r="BE604" s="16" t="str">
        <f t="shared" si="1497"/>
        <v>N/A</v>
      </c>
      <c r="BF604" s="16" t="str">
        <f t="shared" si="1498"/>
        <v>N/A</v>
      </c>
      <c r="BG604" s="16" t="str">
        <f t="shared" si="1499"/>
        <v>N/A</v>
      </c>
      <c r="BH604" s="16"/>
      <c r="BI604" s="16"/>
      <c r="BJ604" s="16" t="str">
        <f t="shared" si="1500"/>
        <v>N/A</v>
      </c>
      <c r="BK604" s="16" t="str">
        <f t="shared" si="1501"/>
        <v>N/A</v>
      </c>
      <c r="BL604" s="16" t="str">
        <f t="shared" si="1502"/>
        <v>N/A</v>
      </c>
      <c r="BM604" s="16"/>
      <c r="BN604" s="16"/>
      <c r="BO604" s="16" t="str">
        <f t="shared" si="1503"/>
        <v>N/A</v>
      </c>
      <c r="BP604" s="16" t="str">
        <f t="shared" si="1504"/>
        <v>N/A</v>
      </c>
      <c r="BQ604" s="16" t="str">
        <f t="shared" si="1505"/>
        <v>N/A</v>
      </c>
      <c r="BR604" s="16"/>
      <c r="BS604" s="16"/>
      <c r="BT604" s="16" t="str">
        <f t="shared" si="1506"/>
        <v>N/A</v>
      </c>
      <c r="BU604" s="16" t="str">
        <f t="shared" si="1507"/>
        <v>N/A</v>
      </c>
      <c r="BV604" s="16" t="str">
        <f t="shared" si="1508"/>
        <v>N/A</v>
      </c>
      <c r="BW604" s="16"/>
      <c r="BX604" s="16"/>
      <c r="BY604" s="16" t="str">
        <f t="shared" si="1509"/>
        <v>N/A</v>
      </c>
      <c r="BZ604" s="16" t="str">
        <f t="shared" si="1510"/>
        <v>N/A</v>
      </c>
      <c r="CA604" s="16" t="str">
        <f t="shared" si="1511"/>
        <v>N/A</v>
      </c>
      <c r="CB604" s="16"/>
      <c r="CC604" s="16"/>
      <c r="CD604" s="16" t="str">
        <f t="shared" si="1512"/>
        <v>N/A</v>
      </c>
      <c r="CE604" s="16" t="str">
        <f t="shared" si="1513"/>
        <v>N/A</v>
      </c>
      <c r="CF604" s="16" t="str">
        <f t="shared" si="1514"/>
        <v>N/A</v>
      </c>
      <c r="CG604" s="16"/>
      <c r="CH604" s="16"/>
      <c r="CI604" s="16" t="str">
        <f t="shared" si="1515"/>
        <v>N/A</v>
      </c>
      <c r="CJ604" s="16" t="str">
        <f t="shared" si="1516"/>
        <v>N/A</v>
      </c>
      <c r="CK604" s="16" t="str">
        <f t="shared" si="1517"/>
        <v>N/A</v>
      </c>
      <c r="CL604" s="16"/>
      <c r="CM604" s="76"/>
      <c r="CN604" s="16" t="str">
        <f t="shared" si="1518"/>
        <v>N/A</v>
      </c>
      <c r="CO604" s="16" t="str">
        <f t="shared" si="1519"/>
        <v>N/A</v>
      </c>
      <c r="CP604" s="16" t="str">
        <f t="shared" si="1520"/>
        <v>N/A</v>
      </c>
      <c r="CQ604" s="16"/>
      <c r="CR604" s="76"/>
      <c r="CS604" s="16" t="str">
        <f t="shared" si="1521"/>
        <v>N/A</v>
      </c>
      <c r="CT604" s="16" t="str">
        <f t="shared" si="1522"/>
        <v>N/A</v>
      </c>
      <c r="CU604" s="16" t="str">
        <f t="shared" si="1523"/>
        <v>N/A</v>
      </c>
      <c r="CV604" s="16"/>
      <c r="CW604" s="76"/>
      <c r="CX604" s="16" t="str">
        <f t="shared" si="1524"/>
        <v>N/A</v>
      </c>
      <c r="CY604" s="16" t="str">
        <f t="shared" si="1525"/>
        <v>N/A</v>
      </c>
      <c r="CZ604" s="16" t="str">
        <f t="shared" si="1526"/>
        <v>N/A</v>
      </c>
      <c r="DA604" s="16"/>
      <c r="DB604" s="76"/>
      <c r="DC604" s="16" t="str">
        <f t="shared" si="1527"/>
        <v>N/A</v>
      </c>
      <c r="DD604" s="16" t="str">
        <f t="shared" si="1528"/>
        <v>N/A</v>
      </c>
      <c r="DE604" s="16" t="str">
        <f t="shared" si="1529"/>
        <v>N/A</v>
      </c>
      <c r="DF604" s="16"/>
      <c r="DG604" s="76"/>
      <c r="DH604" s="16" t="str">
        <f t="shared" si="1530"/>
        <v>N/A</v>
      </c>
      <c r="DI604" s="16" t="str">
        <f t="shared" si="1531"/>
        <v>N/A</v>
      </c>
      <c r="DJ604" s="16" t="str">
        <f t="shared" si="1532"/>
        <v>N/A</v>
      </c>
      <c r="DK604" s="16"/>
      <c r="DL604" s="76"/>
      <c r="DM604" s="16" t="str">
        <f t="shared" si="1533"/>
        <v>N/A</v>
      </c>
      <c r="DN604" s="16" t="str">
        <f t="shared" si="1534"/>
        <v>N/A</v>
      </c>
      <c r="DO604" s="16" t="str">
        <f t="shared" si="1535"/>
        <v>N/A</v>
      </c>
      <c r="DP604" s="16"/>
      <c r="DQ604" s="76"/>
      <c r="DR604" s="16" t="str">
        <f t="shared" si="1536"/>
        <v>N/A</v>
      </c>
      <c r="DS604" s="16" t="str">
        <f t="shared" si="1537"/>
        <v>N/A</v>
      </c>
      <c r="DT604" s="16" t="str">
        <f t="shared" si="1538"/>
        <v>N/A</v>
      </c>
      <c r="DU604" s="16"/>
      <c r="DV604" s="76"/>
    </row>
    <row r="605" spans="27:126" x14ac:dyDescent="0.35">
      <c r="AA605" s="74">
        <v>1.5</v>
      </c>
      <c r="AB605" s="73">
        <f t="shared" si="1490"/>
        <v>19.499999999999751</v>
      </c>
      <c r="AC605" s="47" t="s">
        <v>9</v>
      </c>
      <c r="AD605" s="47" t="s">
        <v>4</v>
      </c>
      <c r="AE605" s="16">
        <f>[2]epsilon_Schätzung_Corr_Poll!E134</f>
        <v>38</v>
      </c>
      <c r="AF605" s="16">
        <f>[2]epsilon_Schätzung_Corr_Poll!E135</f>
        <v>38.200000000000003</v>
      </c>
      <c r="AG605" s="16">
        <f>[2]epsilon_Schätzung_Corr_Poll!E136</f>
        <v>45.6</v>
      </c>
      <c r="AH605" s="16">
        <f>[2]epsilon_Schätzung_Corr_Poll!E132</f>
        <v>0.99639999999999995</v>
      </c>
      <c r="AI605" s="16">
        <f>[2]epsilon_Schätzung_Corr_Poll!F134</f>
        <v>38</v>
      </c>
      <c r="AJ605" s="16">
        <f>[2]epsilon_Schätzung_Corr_Poll!F135</f>
        <v>38.299999999999997</v>
      </c>
      <c r="AK605" s="16">
        <f>[2]epsilon_Schätzung_Corr_Poll!F136</f>
        <v>45.6</v>
      </c>
      <c r="AL605" s="16">
        <f>[2]epsilon_Schätzung_Corr_Poll!F132</f>
        <v>0.97033333333333338</v>
      </c>
      <c r="AM605" s="16">
        <f>[2]epsilon_Schätzung_Corr_Poll!G134</f>
        <v>38</v>
      </c>
      <c r="AN605" s="16">
        <f>[2]epsilon_Schätzung_Corr_Poll!G135</f>
        <v>38.299999999999997</v>
      </c>
      <c r="AO605" s="16">
        <f>[2]epsilon_Schätzung_Corr_Poll!G136</f>
        <v>45.6</v>
      </c>
      <c r="AP605" s="16">
        <f>[2]epsilon_Schätzung_Corr_Poll!G132</f>
        <v>0.96560000000000001</v>
      </c>
      <c r="AQ605" s="16">
        <f>[2]epsilon_Schätzung_Corr_Poll!H134</f>
        <v>38</v>
      </c>
      <c r="AR605" s="16">
        <f>[2]epsilon_Schätzung_Corr_Poll!H135</f>
        <v>45.6</v>
      </c>
      <c r="AS605" s="16">
        <f>[2]epsilon_Schätzung_Corr_Poll!H136</f>
        <v>45.6</v>
      </c>
      <c r="AT605" s="16">
        <f>[2]epsilon_Schätzung_Corr_Poll!H132</f>
        <v>0</v>
      </c>
      <c r="AU605" s="16">
        <f t="shared" si="1491"/>
        <v>38</v>
      </c>
      <c r="AV605" s="16">
        <f t="shared" si="1492"/>
        <v>38.200000000000003</v>
      </c>
      <c r="AW605" s="16">
        <f t="shared" si="1493"/>
        <v>45.6</v>
      </c>
      <c r="AX605" s="47" t="str">
        <f>IF(AY605&gt;0, "true", "false")</f>
        <v>true</v>
      </c>
      <c r="AY605" s="16">
        <f>AH605</f>
        <v>0.99639999999999995</v>
      </c>
      <c r="AZ605" s="16">
        <f t="shared" si="1494"/>
        <v>38</v>
      </c>
      <c r="BA605" s="16">
        <f t="shared" si="1495"/>
        <v>38.200000000000003</v>
      </c>
      <c r="BB605" s="16">
        <f t="shared" si="1496"/>
        <v>45.6</v>
      </c>
      <c r="BC605" s="16" t="str">
        <f>IF(BD605&gt;0, "true", "false")</f>
        <v>true</v>
      </c>
      <c r="BD605" s="16">
        <f>AH605</f>
        <v>0.99639999999999995</v>
      </c>
      <c r="BE605" s="16">
        <f t="shared" si="1497"/>
        <v>38</v>
      </c>
      <c r="BF605" s="16">
        <f t="shared" si="1498"/>
        <v>38.200000000000003</v>
      </c>
      <c r="BG605" s="16">
        <f t="shared" si="1499"/>
        <v>45.6</v>
      </c>
      <c r="BH605" s="16" t="str">
        <f>IF(BI605&gt;0, "true", "false")</f>
        <v>true</v>
      </c>
      <c r="BI605" s="16">
        <f>AH605</f>
        <v>0.99639999999999995</v>
      </c>
      <c r="BJ605" s="16">
        <f t="shared" si="1500"/>
        <v>38</v>
      </c>
      <c r="BK605" s="16">
        <f t="shared" si="1501"/>
        <v>38.200000000000003</v>
      </c>
      <c r="BL605" s="16">
        <f t="shared" si="1502"/>
        <v>45.6</v>
      </c>
      <c r="BM605" s="16" t="str">
        <f>IF(BN605&gt;0, "true", "false")</f>
        <v>true</v>
      </c>
      <c r="BN605" s="16">
        <f>AH605</f>
        <v>0.99639999999999995</v>
      </c>
      <c r="BO605" s="16">
        <f t="shared" si="1503"/>
        <v>38</v>
      </c>
      <c r="BP605" s="16">
        <f t="shared" si="1504"/>
        <v>38.200000000000003</v>
      </c>
      <c r="BQ605" s="16">
        <f t="shared" si="1505"/>
        <v>45.6</v>
      </c>
      <c r="BR605" s="16" t="str">
        <f>IF(BS605&gt;0, "true", "false")</f>
        <v>true</v>
      </c>
      <c r="BS605" s="16">
        <f>AL605</f>
        <v>0.97033333333333338</v>
      </c>
      <c r="BT605" s="16">
        <f t="shared" si="1506"/>
        <v>38</v>
      </c>
      <c r="BU605" s="16">
        <f t="shared" si="1507"/>
        <v>38.200000000000003</v>
      </c>
      <c r="BV605" s="16">
        <f t="shared" si="1508"/>
        <v>45.6</v>
      </c>
      <c r="BW605" s="16" t="str">
        <f>IF(BX605&gt;0, "true", "false")</f>
        <v>true</v>
      </c>
      <c r="BX605" s="16">
        <f>AL605</f>
        <v>0.97033333333333338</v>
      </c>
      <c r="BY605" s="16">
        <f t="shared" si="1509"/>
        <v>38</v>
      </c>
      <c r="BZ605" s="16">
        <f t="shared" si="1510"/>
        <v>38.200000000000003</v>
      </c>
      <c r="CA605" s="16">
        <f t="shared" si="1511"/>
        <v>45.6</v>
      </c>
      <c r="CB605" s="16" t="str">
        <f>IF(CC605&gt;0, "true", "false")</f>
        <v>true</v>
      </c>
      <c r="CC605" s="16">
        <f>AL605</f>
        <v>0.97033333333333338</v>
      </c>
      <c r="CD605" s="16">
        <f t="shared" si="1512"/>
        <v>38</v>
      </c>
      <c r="CE605" s="16">
        <f t="shared" si="1513"/>
        <v>38.200000000000003</v>
      </c>
      <c r="CF605" s="16">
        <f t="shared" si="1514"/>
        <v>45.6</v>
      </c>
      <c r="CG605" s="16" t="str">
        <f>IF(CH605&gt;0, "true", "false")</f>
        <v>true</v>
      </c>
      <c r="CH605" s="16">
        <f>AL605</f>
        <v>0.97033333333333338</v>
      </c>
      <c r="CI605" s="16">
        <f t="shared" si="1515"/>
        <v>38</v>
      </c>
      <c r="CJ605" s="16">
        <f t="shared" si="1516"/>
        <v>76.400000000000006</v>
      </c>
      <c r="CK605" s="16">
        <f t="shared" si="1517"/>
        <v>45.6</v>
      </c>
      <c r="CL605" s="16" t="str">
        <f>IF(CM605&gt;0, "true", "false")</f>
        <v>true</v>
      </c>
      <c r="CM605" s="76">
        <f>AP605</f>
        <v>0.96560000000000001</v>
      </c>
      <c r="CN605" s="16">
        <f t="shared" si="1518"/>
        <v>38</v>
      </c>
      <c r="CO605" s="16">
        <f t="shared" si="1519"/>
        <v>76.400000000000006</v>
      </c>
      <c r="CP605" s="16">
        <f t="shared" si="1520"/>
        <v>45.6</v>
      </c>
      <c r="CQ605" s="16" t="str">
        <f>IF(CR605&gt;0, "true", "false")</f>
        <v>true</v>
      </c>
      <c r="CR605" s="76">
        <f>AP605</f>
        <v>0.96560000000000001</v>
      </c>
      <c r="CS605" s="16">
        <f t="shared" si="1521"/>
        <v>38</v>
      </c>
      <c r="CT605" s="16">
        <f t="shared" si="1522"/>
        <v>76.400000000000006</v>
      </c>
      <c r="CU605" s="16">
        <f t="shared" si="1523"/>
        <v>45.6</v>
      </c>
      <c r="CV605" s="16" t="str">
        <f>IF(CW605&gt;0, "true", "false")</f>
        <v>true</v>
      </c>
      <c r="CW605" s="76">
        <f>AP605</f>
        <v>0.96560000000000001</v>
      </c>
      <c r="CX605" s="16">
        <f t="shared" si="1524"/>
        <v>38</v>
      </c>
      <c r="CY605" s="16">
        <f t="shared" si="1525"/>
        <v>76.400000000000006</v>
      </c>
      <c r="CZ605" s="16">
        <f t="shared" si="1526"/>
        <v>45.6</v>
      </c>
      <c r="DA605" s="16" t="str">
        <f>IF(DB605&gt;0, "true", "false")</f>
        <v>true</v>
      </c>
      <c r="DB605" s="76">
        <f>AP605</f>
        <v>0.96560000000000001</v>
      </c>
      <c r="DC605" s="16">
        <f t="shared" si="1527"/>
        <v>38</v>
      </c>
      <c r="DD605" s="16">
        <f t="shared" si="1528"/>
        <v>85.41779674049198</v>
      </c>
      <c r="DE605" s="16">
        <f t="shared" si="1529"/>
        <v>45.6</v>
      </c>
      <c r="DF605" s="16" t="str">
        <f>IF(DG605&gt;0, "true", "false")</f>
        <v>false</v>
      </c>
      <c r="DG605" s="76">
        <f>AT605</f>
        <v>0</v>
      </c>
      <c r="DH605" s="16">
        <f t="shared" si="1530"/>
        <v>38</v>
      </c>
      <c r="DI605" s="16">
        <f t="shared" si="1531"/>
        <v>85.41779674049198</v>
      </c>
      <c r="DJ605" s="16">
        <f t="shared" si="1532"/>
        <v>45.6</v>
      </c>
      <c r="DK605" s="16" t="str">
        <f>IF(DL605&gt;0, "true", "false")</f>
        <v>false</v>
      </c>
      <c r="DL605" s="76">
        <f>AT605</f>
        <v>0</v>
      </c>
      <c r="DM605" s="16">
        <f t="shared" si="1533"/>
        <v>38</v>
      </c>
      <c r="DN605" s="16">
        <f t="shared" si="1534"/>
        <v>85.41779674049198</v>
      </c>
      <c r="DO605" s="16">
        <f t="shared" si="1535"/>
        <v>45.6</v>
      </c>
      <c r="DP605" s="16" t="str">
        <f>IF(DQ605&gt;0, "true", "false")</f>
        <v>false</v>
      </c>
      <c r="DQ605" s="76">
        <f>AT605</f>
        <v>0</v>
      </c>
      <c r="DR605" s="16">
        <f t="shared" si="1536"/>
        <v>38</v>
      </c>
      <c r="DS605" s="16">
        <f t="shared" si="1537"/>
        <v>85.41779674049198</v>
      </c>
      <c r="DT605" s="16">
        <f t="shared" si="1538"/>
        <v>45.6</v>
      </c>
      <c r="DU605" s="16" t="str">
        <f>IF(DV605&gt;0, "true", "false")</f>
        <v>false</v>
      </c>
      <c r="DV605" s="76">
        <f>AT605</f>
        <v>0</v>
      </c>
    </row>
    <row r="606" spans="27:126" x14ac:dyDescent="0.35">
      <c r="AA606" s="74">
        <v>1.5</v>
      </c>
      <c r="AB606" s="73">
        <f t="shared" si="1490"/>
        <v>19.499999999999751</v>
      </c>
      <c r="AC606" s="47" t="s">
        <v>10</v>
      </c>
      <c r="AD606" s="47" t="s">
        <v>4</v>
      </c>
      <c r="AE606" s="16">
        <f>[2]epsilon_Schätzung_Corr_Poll!E153</f>
        <v>38</v>
      </c>
      <c r="AF606" s="16">
        <f>[2]epsilon_Schätzung_Corr_Poll!E154</f>
        <v>38.200000000000003</v>
      </c>
      <c r="AG606" s="16">
        <f>[2]epsilon_Schätzung_Corr_Poll!E155</f>
        <v>45.6</v>
      </c>
      <c r="AH606" s="16">
        <f>[2]epsilon_Schätzung_Corr_Poll!E151</f>
        <v>0.99680000000000002</v>
      </c>
      <c r="AI606" s="16">
        <f>[2]epsilon_Schätzung_Corr_Poll!F153</f>
        <v>38</v>
      </c>
      <c r="AJ606" s="16">
        <f>[2]epsilon_Schätzung_Corr_Poll!F154</f>
        <v>38.299999999999997</v>
      </c>
      <c r="AK606" s="16">
        <f>[2]epsilon_Schätzung_Corr_Poll!F155</f>
        <v>45.6</v>
      </c>
      <c r="AL606" s="16">
        <f>[2]epsilon_Schätzung_Corr_Poll!F151</f>
        <v>0.95966666666666667</v>
      </c>
      <c r="AM606" s="16">
        <f>[2]epsilon_Schätzung_Corr_Poll!G153</f>
        <v>38</v>
      </c>
      <c r="AN606" s="16">
        <f>[2]epsilon_Schätzung_Corr_Poll!G154</f>
        <v>38.299999999999997</v>
      </c>
      <c r="AO606" s="16">
        <f>[2]epsilon_Schätzung_Corr_Poll!G155</f>
        <v>45.6</v>
      </c>
      <c r="AP606" s="16">
        <f>[2]epsilon_Schätzung_Corr_Poll!G151</f>
        <v>0.96319999999999995</v>
      </c>
      <c r="AQ606" s="16">
        <f>[2]epsilon_Schätzung_Corr_Poll!H153</f>
        <v>38</v>
      </c>
      <c r="AR606" s="16">
        <f>[2]epsilon_Schätzung_Corr_Poll!H154</f>
        <v>45.6</v>
      </c>
      <c r="AS606" s="16">
        <f>[2]epsilon_Schätzung_Corr_Poll!H155</f>
        <v>45.6</v>
      </c>
      <c r="AT606" s="16">
        <f>[2]epsilon_Schätzung_Corr_Poll!H151</f>
        <v>0</v>
      </c>
      <c r="AU606" s="16">
        <f t="shared" si="1491"/>
        <v>38</v>
      </c>
      <c r="AV606" s="16">
        <f t="shared" si="1492"/>
        <v>38.200000000000003</v>
      </c>
      <c r="AW606" s="16">
        <f t="shared" si="1493"/>
        <v>45.6</v>
      </c>
      <c r="AX606" s="47" t="str">
        <f>IF(AY606&gt;0, "true", "false")</f>
        <v>true</v>
      </c>
      <c r="AY606" s="16">
        <f>AH606</f>
        <v>0.99680000000000002</v>
      </c>
      <c r="AZ606" s="16">
        <f t="shared" si="1494"/>
        <v>38</v>
      </c>
      <c r="BA606" s="16">
        <f t="shared" si="1495"/>
        <v>38.200000000000003</v>
      </c>
      <c r="BB606" s="16">
        <f t="shared" si="1496"/>
        <v>45.6</v>
      </c>
      <c r="BC606" s="16" t="str">
        <f>IF(BD606&gt;0, "true", "false")</f>
        <v>true</v>
      </c>
      <c r="BD606" s="16">
        <f>AH606</f>
        <v>0.99680000000000002</v>
      </c>
      <c r="BE606" s="16">
        <f t="shared" si="1497"/>
        <v>38</v>
      </c>
      <c r="BF606" s="16">
        <f t="shared" si="1498"/>
        <v>38.200000000000003</v>
      </c>
      <c r="BG606" s="16">
        <f t="shared" si="1499"/>
        <v>45.6</v>
      </c>
      <c r="BH606" s="16" t="str">
        <f>IF(BI606&gt;0, "true", "false")</f>
        <v>true</v>
      </c>
      <c r="BI606" s="16">
        <f>AH606</f>
        <v>0.99680000000000002</v>
      </c>
      <c r="BJ606" s="16">
        <f t="shared" si="1500"/>
        <v>38</v>
      </c>
      <c r="BK606" s="16">
        <f t="shared" si="1501"/>
        <v>38.200000000000003</v>
      </c>
      <c r="BL606" s="16">
        <f t="shared" si="1502"/>
        <v>45.6</v>
      </c>
      <c r="BM606" s="16" t="str">
        <f>IF(BN606&gt;0, "true", "false")</f>
        <v>true</v>
      </c>
      <c r="BN606" s="16">
        <f>AH606</f>
        <v>0.99680000000000002</v>
      </c>
      <c r="BO606" s="16">
        <f t="shared" si="1503"/>
        <v>38</v>
      </c>
      <c r="BP606" s="16">
        <f t="shared" si="1504"/>
        <v>38.200000000000003</v>
      </c>
      <c r="BQ606" s="16">
        <f t="shared" si="1505"/>
        <v>45.6</v>
      </c>
      <c r="BR606" s="16" t="str">
        <f>IF(BS606&gt;0, "true", "false")</f>
        <v>true</v>
      </c>
      <c r="BS606" s="16">
        <f>AL606</f>
        <v>0.95966666666666667</v>
      </c>
      <c r="BT606" s="16">
        <f t="shared" si="1506"/>
        <v>38</v>
      </c>
      <c r="BU606" s="16">
        <f t="shared" si="1507"/>
        <v>38.200000000000003</v>
      </c>
      <c r="BV606" s="16">
        <f t="shared" si="1508"/>
        <v>45.6</v>
      </c>
      <c r="BW606" s="16" t="str">
        <f>IF(BX606&gt;0, "true", "false")</f>
        <v>true</v>
      </c>
      <c r="BX606" s="16">
        <f>AL606</f>
        <v>0.95966666666666667</v>
      </c>
      <c r="BY606" s="16">
        <f t="shared" si="1509"/>
        <v>38</v>
      </c>
      <c r="BZ606" s="16">
        <f t="shared" si="1510"/>
        <v>38.200000000000003</v>
      </c>
      <c r="CA606" s="16">
        <f t="shared" si="1511"/>
        <v>45.6</v>
      </c>
      <c r="CB606" s="16" t="str">
        <f>IF(CC606&gt;0, "true", "false")</f>
        <v>true</v>
      </c>
      <c r="CC606" s="16">
        <f>AL606</f>
        <v>0.95966666666666667</v>
      </c>
      <c r="CD606" s="16">
        <f t="shared" si="1512"/>
        <v>38</v>
      </c>
      <c r="CE606" s="16">
        <f t="shared" si="1513"/>
        <v>38.200000000000003</v>
      </c>
      <c r="CF606" s="16">
        <f t="shared" si="1514"/>
        <v>45.6</v>
      </c>
      <c r="CG606" s="16" t="str">
        <f>IF(CH606&gt;0, "true", "false")</f>
        <v>true</v>
      </c>
      <c r="CH606" s="16">
        <f>AL606</f>
        <v>0.95966666666666667</v>
      </c>
      <c r="CI606" s="16">
        <f t="shared" si="1515"/>
        <v>38</v>
      </c>
      <c r="CJ606" s="16">
        <f t="shared" si="1516"/>
        <v>38.200000000000003</v>
      </c>
      <c r="CK606" s="16">
        <f t="shared" si="1517"/>
        <v>45.6</v>
      </c>
      <c r="CL606" s="16" t="str">
        <f>IF(CM606&gt;0, "true", "false")</f>
        <v>true</v>
      </c>
      <c r="CM606" s="76">
        <f>AP606</f>
        <v>0.96319999999999995</v>
      </c>
      <c r="CN606" s="16">
        <f t="shared" si="1518"/>
        <v>38</v>
      </c>
      <c r="CO606" s="16">
        <f t="shared" si="1519"/>
        <v>38.200000000000003</v>
      </c>
      <c r="CP606" s="16">
        <f t="shared" si="1520"/>
        <v>45.6</v>
      </c>
      <c r="CQ606" s="16" t="str">
        <f>IF(CR606&gt;0, "true", "false")</f>
        <v>true</v>
      </c>
      <c r="CR606" s="76">
        <f>AP606</f>
        <v>0.96319999999999995</v>
      </c>
      <c r="CS606" s="16">
        <f t="shared" si="1521"/>
        <v>38</v>
      </c>
      <c r="CT606" s="16">
        <f t="shared" si="1522"/>
        <v>38.200000000000003</v>
      </c>
      <c r="CU606" s="16">
        <f t="shared" si="1523"/>
        <v>45.6</v>
      </c>
      <c r="CV606" s="16" t="str">
        <f>IF(CW606&gt;0, "true", "false")</f>
        <v>true</v>
      </c>
      <c r="CW606" s="76">
        <f>AP606</f>
        <v>0.96319999999999995</v>
      </c>
      <c r="CX606" s="16">
        <f t="shared" si="1524"/>
        <v>38</v>
      </c>
      <c r="CY606" s="16">
        <f t="shared" si="1525"/>
        <v>38.200000000000003</v>
      </c>
      <c r="CZ606" s="16">
        <f t="shared" si="1526"/>
        <v>45.6</v>
      </c>
      <c r="DA606" s="16" t="str">
        <f>IF(DB606&gt;0, "true", "false")</f>
        <v>true</v>
      </c>
      <c r="DB606" s="76">
        <f>AP606</f>
        <v>0.96319999999999995</v>
      </c>
      <c r="DC606" s="16">
        <f t="shared" si="1527"/>
        <v>38</v>
      </c>
      <c r="DD606" s="16">
        <f t="shared" si="1528"/>
        <v>54.022958082652238</v>
      </c>
      <c r="DE606" s="16">
        <f t="shared" si="1529"/>
        <v>45.6</v>
      </c>
      <c r="DF606" s="16" t="str">
        <f>IF(DG606&gt;0, "true", "false")</f>
        <v>false</v>
      </c>
      <c r="DG606" s="76">
        <f>AT606</f>
        <v>0</v>
      </c>
      <c r="DH606" s="16">
        <f t="shared" si="1530"/>
        <v>38</v>
      </c>
      <c r="DI606" s="16">
        <f t="shared" si="1531"/>
        <v>54.022958082652238</v>
      </c>
      <c r="DJ606" s="16">
        <f t="shared" si="1532"/>
        <v>45.6</v>
      </c>
      <c r="DK606" s="16" t="str">
        <f>IF(DL606&gt;0, "true", "false")</f>
        <v>false</v>
      </c>
      <c r="DL606" s="76">
        <f>AT606</f>
        <v>0</v>
      </c>
      <c r="DM606" s="16">
        <f t="shared" si="1533"/>
        <v>38</v>
      </c>
      <c r="DN606" s="16">
        <f t="shared" si="1534"/>
        <v>54.022958082652238</v>
      </c>
      <c r="DO606" s="16">
        <f t="shared" si="1535"/>
        <v>45.6</v>
      </c>
      <c r="DP606" s="16" t="str">
        <f>IF(DQ606&gt;0, "true", "false")</f>
        <v>false</v>
      </c>
      <c r="DQ606" s="76">
        <f>AT606</f>
        <v>0</v>
      </c>
      <c r="DR606" s="16">
        <f t="shared" si="1536"/>
        <v>38</v>
      </c>
      <c r="DS606" s="16">
        <f t="shared" si="1537"/>
        <v>54.022958082652238</v>
      </c>
      <c r="DT606" s="16">
        <f t="shared" si="1538"/>
        <v>45.6</v>
      </c>
      <c r="DU606" s="16" t="str">
        <f>IF(DV606&gt;0, "true", "false")</f>
        <v>false</v>
      </c>
      <c r="DV606" s="76">
        <f>AT606</f>
        <v>0</v>
      </c>
    </row>
    <row r="607" spans="27:126" x14ac:dyDescent="0.35">
      <c r="AA607" s="74">
        <v>1.5</v>
      </c>
      <c r="AB607" s="73">
        <f t="shared" si="1490"/>
        <v>3.6404958677685944</v>
      </c>
      <c r="AC607" s="47" t="s">
        <v>11</v>
      </c>
      <c r="AD607" s="47" t="s">
        <v>4</v>
      </c>
      <c r="AE607" s="16">
        <f>[2]epsilon_Schätzung_Corr_Poll!E174</f>
        <v>50</v>
      </c>
      <c r="AF607" s="16">
        <f>[2]epsilon_Schätzung_Corr_Poll!E175</f>
        <v>62.1</v>
      </c>
      <c r="AG607" s="16">
        <f>[2]epsilon_Schätzung_Corr_Poll!E176</f>
        <v>126</v>
      </c>
      <c r="AH607" s="16">
        <f>[2]epsilon_Schätzung_Corr_Poll!E172</f>
        <v>0.99280000000000002</v>
      </c>
      <c r="AI607" s="16">
        <f>[2]epsilon_Schätzung_Corr_Poll!F174</f>
        <v>50</v>
      </c>
      <c r="AJ607" s="16">
        <f>[2]epsilon_Schätzung_Corr_Poll!F175</f>
        <v>67</v>
      </c>
      <c r="AK607" s="16">
        <f>[2]epsilon_Schätzung_Corr_Poll!F176</f>
        <v>126</v>
      </c>
      <c r="AL607" s="16">
        <f>[2]epsilon_Schätzung_Corr_Poll!F172</f>
        <v>0.91633333333333333</v>
      </c>
      <c r="AM607" s="16">
        <f>[2]epsilon_Schätzung_Corr_Poll!G174</f>
        <v>50</v>
      </c>
      <c r="AN607" s="16">
        <f>[2]epsilon_Schätzung_Corr_Poll!G175</f>
        <v>65.900000000000006</v>
      </c>
      <c r="AO607" s="16">
        <f>[2]epsilon_Schätzung_Corr_Poll!G176</f>
        <v>126</v>
      </c>
      <c r="AP607" s="16">
        <f>[2]epsilon_Schätzung_Corr_Poll!G172</f>
        <v>0.92720000000000002</v>
      </c>
      <c r="AQ607" s="16">
        <f>[2]epsilon_Schätzung_Corr_Poll!H174</f>
        <v>50</v>
      </c>
      <c r="AR607" s="16">
        <f>[2]epsilon_Schätzung_Corr_Poll!H175</f>
        <v>126</v>
      </c>
      <c r="AS607" s="16">
        <f>[2]epsilon_Schätzung_Corr_Poll!H176</f>
        <v>126</v>
      </c>
      <c r="AT607" s="16">
        <f>[2]epsilon_Schätzung_Corr_Poll!H172</f>
        <v>0</v>
      </c>
      <c r="AU607" s="16">
        <f t="shared" si="1491"/>
        <v>50</v>
      </c>
      <c r="AV607" s="16">
        <f t="shared" si="1492"/>
        <v>62.1</v>
      </c>
      <c r="AW607" s="16">
        <f t="shared" si="1493"/>
        <v>126</v>
      </c>
      <c r="AX607" s="47" t="str">
        <f>IF(AY607&gt;0, "true", "false")</f>
        <v>true</v>
      </c>
      <c r="AY607" s="16">
        <f>AH607</f>
        <v>0.99280000000000002</v>
      </c>
      <c r="AZ607" s="16">
        <f t="shared" si="1494"/>
        <v>50</v>
      </c>
      <c r="BA607" s="16">
        <f t="shared" si="1495"/>
        <v>62.1</v>
      </c>
      <c r="BB607" s="16">
        <f t="shared" si="1496"/>
        <v>126</v>
      </c>
      <c r="BC607" s="16" t="str">
        <f>IF(BD607&gt;0, "true", "false")</f>
        <v>true</v>
      </c>
      <c r="BD607" s="16">
        <f>AH607</f>
        <v>0.99280000000000002</v>
      </c>
      <c r="BE607" s="16">
        <f t="shared" si="1497"/>
        <v>50</v>
      </c>
      <c r="BF607" s="16">
        <f t="shared" si="1498"/>
        <v>62.1</v>
      </c>
      <c r="BG607" s="16">
        <f t="shared" si="1499"/>
        <v>126</v>
      </c>
      <c r="BH607" s="16" t="str">
        <f>IF(BI607&gt;0, "true", "false")</f>
        <v>true</v>
      </c>
      <c r="BI607" s="16">
        <f>AH607</f>
        <v>0.99280000000000002</v>
      </c>
      <c r="BJ607" s="16">
        <f t="shared" si="1500"/>
        <v>50</v>
      </c>
      <c r="BK607" s="16">
        <f t="shared" si="1501"/>
        <v>62.1</v>
      </c>
      <c r="BL607" s="16">
        <f t="shared" si="1502"/>
        <v>126</v>
      </c>
      <c r="BM607" s="16" t="str">
        <f>IF(BN607&gt;0, "true", "false")</f>
        <v>true</v>
      </c>
      <c r="BN607" s="16">
        <f>AH607</f>
        <v>0.99280000000000002</v>
      </c>
      <c r="BO607" s="16">
        <f t="shared" si="1503"/>
        <v>50</v>
      </c>
      <c r="BP607" s="16">
        <f t="shared" si="1504"/>
        <v>80.73</v>
      </c>
      <c r="BQ607" s="16">
        <f t="shared" si="1505"/>
        <v>126</v>
      </c>
      <c r="BR607" s="16" t="str">
        <f>IF(BS607&gt;0, "true", "false")</f>
        <v>true</v>
      </c>
      <c r="BS607" s="16">
        <f>AL607</f>
        <v>0.91633333333333333</v>
      </c>
      <c r="BT607" s="16">
        <f t="shared" si="1506"/>
        <v>50</v>
      </c>
      <c r="BU607" s="16">
        <f t="shared" si="1507"/>
        <v>80.73</v>
      </c>
      <c r="BV607" s="16">
        <f t="shared" si="1508"/>
        <v>126</v>
      </c>
      <c r="BW607" s="16" t="str">
        <f>IF(BX607&gt;0, "true", "false")</f>
        <v>true</v>
      </c>
      <c r="BX607" s="16">
        <f>AL607</f>
        <v>0.91633333333333333</v>
      </c>
      <c r="BY607" s="16">
        <f t="shared" si="1509"/>
        <v>50</v>
      </c>
      <c r="BZ607" s="16">
        <f t="shared" si="1510"/>
        <v>80.73</v>
      </c>
      <c r="CA607" s="16">
        <f t="shared" si="1511"/>
        <v>126</v>
      </c>
      <c r="CB607" s="16" t="str">
        <f>IF(CC607&gt;0, "true", "false")</f>
        <v>true</v>
      </c>
      <c r="CC607" s="16">
        <f>AL607</f>
        <v>0.91633333333333333</v>
      </c>
      <c r="CD607" s="16">
        <f t="shared" si="1512"/>
        <v>50</v>
      </c>
      <c r="CE607" s="16">
        <f t="shared" si="1513"/>
        <v>80.73</v>
      </c>
      <c r="CF607" s="16">
        <f t="shared" si="1514"/>
        <v>126</v>
      </c>
      <c r="CG607" s="16" t="str">
        <f>IF(CH607&gt;0, "true", "false")</f>
        <v>true</v>
      </c>
      <c r="CH607" s="16">
        <f>AL607</f>
        <v>0.91633333333333333</v>
      </c>
      <c r="CI607" s="16">
        <f t="shared" si="1515"/>
        <v>50</v>
      </c>
      <c r="CJ607" s="16">
        <f t="shared" si="1516"/>
        <v>93.15</v>
      </c>
      <c r="CK607" s="16">
        <f t="shared" si="1517"/>
        <v>126</v>
      </c>
      <c r="CL607" s="16" t="str">
        <f>IF(CM607&gt;0, "true", "false")</f>
        <v>true</v>
      </c>
      <c r="CM607" s="76">
        <f>AP607</f>
        <v>0.92720000000000002</v>
      </c>
      <c r="CN607" s="16">
        <f t="shared" si="1518"/>
        <v>50</v>
      </c>
      <c r="CO607" s="16">
        <f t="shared" si="1519"/>
        <v>93.15</v>
      </c>
      <c r="CP607" s="16">
        <f t="shared" si="1520"/>
        <v>126</v>
      </c>
      <c r="CQ607" s="16" t="str">
        <f>IF(CR607&gt;0, "true", "false")</f>
        <v>true</v>
      </c>
      <c r="CR607" s="76">
        <f>AP607</f>
        <v>0.92720000000000002</v>
      </c>
      <c r="CS607" s="16">
        <f t="shared" si="1521"/>
        <v>50</v>
      </c>
      <c r="CT607" s="16">
        <f t="shared" si="1522"/>
        <v>93.15</v>
      </c>
      <c r="CU607" s="16">
        <f t="shared" si="1523"/>
        <v>126</v>
      </c>
      <c r="CV607" s="16" t="str">
        <f>IF(CW607&gt;0, "true", "false")</f>
        <v>true</v>
      </c>
      <c r="CW607" s="76">
        <f>AP607</f>
        <v>0.92720000000000002</v>
      </c>
      <c r="CX607" s="16">
        <f t="shared" si="1524"/>
        <v>50</v>
      </c>
      <c r="CY607" s="16">
        <f t="shared" si="1525"/>
        <v>93.15</v>
      </c>
      <c r="CZ607" s="16">
        <f t="shared" si="1526"/>
        <v>126</v>
      </c>
      <c r="DA607" s="16" t="str">
        <f>IF(DB607&gt;0, "true", "false")</f>
        <v>true</v>
      </c>
      <c r="DB607" s="76">
        <f>AP607</f>
        <v>0.92720000000000002</v>
      </c>
      <c r="DC607" s="16">
        <f t="shared" si="1527"/>
        <v>50</v>
      </c>
      <c r="DD607" s="16">
        <f t="shared" si="1528"/>
        <v>123.26498042834389</v>
      </c>
      <c r="DE607" s="16">
        <f t="shared" si="1529"/>
        <v>126</v>
      </c>
      <c r="DF607" s="16" t="str">
        <f>IF(DG607&gt;0, "true", "false")</f>
        <v>false</v>
      </c>
      <c r="DG607" s="76">
        <f>AT607</f>
        <v>0</v>
      </c>
      <c r="DH607" s="16">
        <f t="shared" si="1530"/>
        <v>50</v>
      </c>
      <c r="DI607" s="16">
        <f t="shared" si="1531"/>
        <v>123.26498042834389</v>
      </c>
      <c r="DJ607" s="16">
        <f t="shared" si="1532"/>
        <v>126</v>
      </c>
      <c r="DK607" s="16" t="str">
        <f>IF(DL607&gt;0, "true", "false")</f>
        <v>false</v>
      </c>
      <c r="DL607" s="76">
        <f>AT607</f>
        <v>0</v>
      </c>
      <c r="DM607" s="16">
        <f t="shared" si="1533"/>
        <v>50</v>
      </c>
      <c r="DN607" s="16">
        <f t="shared" si="1534"/>
        <v>123.26498042834389</v>
      </c>
      <c r="DO607" s="16">
        <f t="shared" si="1535"/>
        <v>126</v>
      </c>
      <c r="DP607" s="16" t="str">
        <f>IF(DQ607&gt;0, "true", "false")</f>
        <v>false</v>
      </c>
      <c r="DQ607" s="76">
        <f>AT607</f>
        <v>0</v>
      </c>
      <c r="DR607" s="16">
        <f t="shared" si="1536"/>
        <v>50</v>
      </c>
      <c r="DS607" s="16">
        <f t="shared" si="1537"/>
        <v>123.26498042834389</v>
      </c>
      <c r="DT607" s="16">
        <f t="shared" si="1538"/>
        <v>126</v>
      </c>
      <c r="DU607" s="16" t="str">
        <f>IF(DV607&gt;0, "true", "false")</f>
        <v>false</v>
      </c>
      <c r="DV607" s="76">
        <f>AT607</f>
        <v>0</v>
      </c>
    </row>
    <row r="608" spans="27:126" x14ac:dyDescent="0.35">
      <c r="AA608" s="74" t="s">
        <v>114</v>
      </c>
      <c r="AB608" s="73" t="str">
        <f t="shared" si="1490"/>
        <v>-</v>
      </c>
      <c r="AC608" s="47" t="s">
        <v>12</v>
      </c>
      <c r="AD608" s="47" t="s">
        <v>4</v>
      </c>
      <c r="AE608" s="16"/>
      <c r="AF608" s="16"/>
      <c r="AG608" s="16" t="str">
        <f t="shared" ref="AG608:AG610" si="1539">IF(MAX(AV591,BA591,BF591,BK591,BP591,BU591,BZ591,CE591,CJ591,CO591,CT591,CY591,DD591,DI591,DN591,DS591)=0,"N/A",MAX(AV591,BA591,BF591,BK591,BP591,BU591,BZ591,CE591,CJ591,CO591,CT591,CY591,DD591,DI591,DN591,DS591))</f>
        <v>N/A</v>
      </c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47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76"/>
      <c r="CN608" s="16"/>
      <c r="CO608" s="16"/>
      <c r="CP608" s="16"/>
      <c r="CQ608" s="16"/>
      <c r="CR608" s="76"/>
      <c r="CS608" s="16"/>
      <c r="CT608" s="16"/>
      <c r="CU608" s="16"/>
      <c r="CV608" s="16"/>
      <c r="CW608" s="76"/>
      <c r="CX608" s="16"/>
      <c r="CY608" s="16"/>
      <c r="CZ608" s="16"/>
      <c r="DA608" s="16"/>
      <c r="DB608" s="76"/>
      <c r="DC608" s="16"/>
      <c r="DD608" s="16"/>
      <c r="DE608" s="16"/>
      <c r="DF608" s="16"/>
      <c r="DG608" s="76"/>
      <c r="DH608" s="16"/>
      <c r="DI608" s="16"/>
      <c r="DJ608" s="16"/>
      <c r="DK608" s="16"/>
      <c r="DL608" s="76"/>
      <c r="DM608" s="16"/>
      <c r="DN608" s="16"/>
      <c r="DO608" s="16"/>
      <c r="DP608" s="16"/>
      <c r="DQ608" s="76"/>
      <c r="DR608" s="16"/>
      <c r="DS608" s="16"/>
      <c r="DT608" s="16"/>
      <c r="DU608" s="16"/>
      <c r="DV608" s="76"/>
    </row>
    <row r="609" spans="27:126" x14ac:dyDescent="0.35">
      <c r="AA609" s="74" t="s">
        <v>114</v>
      </c>
      <c r="AB609" s="73" t="str">
        <f t="shared" si="1490"/>
        <v>-</v>
      </c>
      <c r="AC609" s="47" t="s">
        <v>13</v>
      </c>
      <c r="AD609" s="47" t="s">
        <v>4</v>
      </c>
      <c r="AE609" s="16"/>
      <c r="AF609" s="16"/>
      <c r="AG609" s="16" t="str">
        <f t="shared" si="1539"/>
        <v>N/A</v>
      </c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47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76"/>
      <c r="CN609" s="16"/>
      <c r="CO609" s="16"/>
      <c r="CP609" s="16"/>
      <c r="CQ609" s="16"/>
      <c r="CR609" s="76"/>
      <c r="CS609" s="16"/>
      <c r="CT609" s="16"/>
      <c r="CU609" s="16"/>
      <c r="CV609" s="16"/>
      <c r="CW609" s="76"/>
      <c r="CX609" s="16"/>
      <c r="CY609" s="16"/>
      <c r="CZ609" s="16"/>
      <c r="DA609" s="16"/>
      <c r="DB609" s="76"/>
      <c r="DC609" s="16"/>
      <c r="DD609" s="16"/>
      <c r="DE609" s="16"/>
      <c r="DF609" s="16"/>
      <c r="DG609" s="76"/>
      <c r="DH609" s="16"/>
      <c r="DI609" s="16"/>
      <c r="DJ609" s="16"/>
      <c r="DK609" s="16"/>
      <c r="DL609" s="76"/>
      <c r="DM609" s="16"/>
      <c r="DN609" s="16"/>
      <c r="DO609" s="16"/>
      <c r="DP609" s="16"/>
      <c r="DQ609" s="76"/>
      <c r="DR609" s="16"/>
      <c r="DS609" s="16"/>
      <c r="DT609" s="16"/>
      <c r="DU609" s="16"/>
      <c r="DV609" s="76"/>
    </row>
    <row r="610" spans="27:126" x14ac:dyDescent="0.35">
      <c r="AA610" s="74" t="s">
        <v>114</v>
      </c>
      <c r="AB610" s="73" t="str">
        <f t="shared" si="1490"/>
        <v>-</v>
      </c>
      <c r="AC610" s="47" t="s">
        <v>14</v>
      </c>
      <c r="AD610" s="47" t="s">
        <v>4</v>
      </c>
      <c r="AE610" s="16"/>
      <c r="AF610" s="16"/>
      <c r="AG610" s="16" t="str">
        <f t="shared" si="1539"/>
        <v>N/A</v>
      </c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47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76"/>
      <c r="CN610" s="16"/>
      <c r="CO610" s="16"/>
      <c r="CP610" s="16"/>
      <c r="CQ610" s="16"/>
      <c r="CR610" s="76"/>
      <c r="CS610" s="16"/>
      <c r="CT610" s="16"/>
      <c r="CU610" s="16"/>
      <c r="CV610" s="16"/>
      <c r="CW610" s="76"/>
      <c r="CX610" s="16"/>
      <c r="CY610" s="16"/>
      <c r="CZ610" s="16"/>
      <c r="DA610" s="16"/>
      <c r="DB610" s="76"/>
      <c r="DC610" s="16"/>
      <c r="DD610" s="16"/>
      <c r="DE610" s="16"/>
      <c r="DF610" s="16"/>
      <c r="DG610" s="76"/>
      <c r="DH610" s="16"/>
      <c r="DI610" s="16"/>
      <c r="DJ610" s="16"/>
      <c r="DK610" s="16"/>
      <c r="DL610" s="76"/>
      <c r="DM610" s="16"/>
      <c r="DN610" s="16"/>
      <c r="DO610" s="16"/>
      <c r="DP610" s="16"/>
      <c r="DQ610" s="76"/>
      <c r="DR610" s="16"/>
      <c r="DS610" s="16"/>
      <c r="DT610" s="16"/>
      <c r="DU610" s="16"/>
      <c r="DV610" s="76"/>
    </row>
    <row r="611" spans="27:126" x14ac:dyDescent="0.35">
      <c r="AA611" s="74" t="s">
        <v>114</v>
      </c>
      <c r="AB611" s="73" t="str">
        <f t="shared" si="1490"/>
        <v>-</v>
      </c>
      <c r="AC611" s="47" t="s">
        <v>15</v>
      </c>
      <c r="AD611" s="47" t="s">
        <v>4</v>
      </c>
      <c r="AE611" s="93">
        <v>2000</v>
      </c>
      <c r="AF611" s="93">
        <v>3000</v>
      </c>
      <c r="AG611" s="93">
        <v>3000</v>
      </c>
      <c r="AH611" s="93">
        <v>0</v>
      </c>
      <c r="AI611" s="93">
        <v>2000</v>
      </c>
      <c r="AJ611" s="93">
        <v>3000</v>
      </c>
      <c r="AK611" s="93">
        <v>3000</v>
      </c>
      <c r="AL611" s="93">
        <v>0</v>
      </c>
      <c r="AM611" s="93">
        <v>2000</v>
      </c>
      <c r="AN611" s="93">
        <v>3000</v>
      </c>
      <c r="AO611" s="93">
        <v>3000</v>
      </c>
      <c r="AP611" s="93">
        <v>0</v>
      </c>
      <c r="AQ611" s="93">
        <v>2000</v>
      </c>
      <c r="AR611" s="93">
        <v>3000</v>
      </c>
      <c r="AS611" s="93">
        <v>3000</v>
      </c>
      <c r="AT611" s="93">
        <v>0</v>
      </c>
      <c r="AU611" s="16">
        <f t="shared" si="1491"/>
        <v>2000</v>
      </c>
      <c r="AV611" s="16">
        <f t="shared" si="1492"/>
        <v>3000</v>
      </c>
      <c r="AW611" s="16">
        <f t="shared" si="1493"/>
        <v>3000</v>
      </c>
      <c r="AX611" s="47" t="str">
        <f t="shared" ref="AX611:AX613" si="1540">IF(AY611&gt;0, "true", "false")</f>
        <v>false</v>
      </c>
      <c r="AY611" s="16">
        <f t="shared" ref="AY611:AY613" si="1541">AH611</f>
        <v>0</v>
      </c>
      <c r="AZ611" s="16">
        <f t="shared" si="1494"/>
        <v>2000</v>
      </c>
      <c r="BA611" s="16">
        <f t="shared" si="1495"/>
        <v>3000</v>
      </c>
      <c r="BB611" s="16">
        <f t="shared" si="1496"/>
        <v>3000</v>
      </c>
      <c r="BC611" s="16" t="str">
        <f t="shared" ref="BC611:BC613" si="1542">IF(BD611&gt;0, "true", "false")</f>
        <v>false</v>
      </c>
      <c r="BD611" s="16">
        <f t="shared" ref="BD611:BD613" si="1543">AH611</f>
        <v>0</v>
      </c>
      <c r="BE611" s="16">
        <f t="shared" si="1497"/>
        <v>2001.3</v>
      </c>
      <c r="BF611" s="16">
        <f t="shared" si="1498"/>
        <v>3001.3</v>
      </c>
      <c r="BG611" s="16">
        <f t="shared" si="1499"/>
        <v>3001.3</v>
      </c>
      <c r="BH611" s="16" t="str">
        <f t="shared" ref="BH611:BH613" si="1544">IF(BI611&gt;0, "true", "false")</f>
        <v>false</v>
      </c>
      <c r="BI611" s="16">
        <f t="shared" ref="BI611:BI613" si="1545">AH611</f>
        <v>0</v>
      </c>
      <c r="BJ611" s="16">
        <f t="shared" si="1500"/>
        <v>2001.3</v>
      </c>
      <c r="BK611" s="16">
        <f t="shared" si="1501"/>
        <v>3001.3</v>
      </c>
      <c r="BL611" s="16">
        <f t="shared" si="1502"/>
        <v>3001.3</v>
      </c>
      <c r="BM611" s="16" t="str">
        <f t="shared" ref="BM611:BM613" si="1546">IF(BN611&gt;0, "true", "false")</f>
        <v>false</v>
      </c>
      <c r="BN611" s="16">
        <f t="shared" ref="BN611:BN613" si="1547">AH611</f>
        <v>0</v>
      </c>
      <c r="BO611" s="16">
        <f t="shared" si="1503"/>
        <v>2000</v>
      </c>
      <c r="BP611" s="16">
        <f t="shared" si="1504"/>
        <v>3000</v>
      </c>
      <c r="BQ611" s="16">
        <f t="shared" si="1505"/>
        <v>3000</v>
      </c>
      <c r="BR611" s="16" t="str">
        <f t="shared" ref="BR611:BR613" si="1548">IF(BS611&gt;0, "true", "false")</f>
        <v>false</v>
      </c>
      <c r="BS611" s="16">
        <f t="shared" ref="BS611:BS613" si="1549">AL611</f>
        <v>0</v>
      </c>
      <c r="BT611" s="16">
        <f t="shared" si="1506"/>
        <v>2000</v>
      </c>
      <c r="BU611" s="16">
        <f t="shared" si="1507"/>
        <v>3000</v>
      </c>
      <c r="BV611" s="16">
        <f t="shared" si="1508"/>
        <v>3000</v>
      </c>
      <c r="BW611" s="16" t="str">
        <f t="shared" ref="BW611:BW613" si="1550">IF(BX611&gt;0, "true", "false")</f>
        <v>false</v>
      </c>
      <c r="BX611" s="16">
        <f t="shared" ref="BX611:BX613" si="1551">AL611</f>
        <v>0</v>
      </c>
      <c r="BY611" s="16">
        <f t="shared" si="1509"/>
        <v>2001.3</v>
      </c>
      <c r="BZ611" s="16">
        <f t="shared" si="1510"/>
        <v>3001.3</v>
      </c>
      <c r="CA611" s="16">
        <f t="shared" si="1511"/>
        <v>3001.3</v>
      </c>
      <c r="CB611" s="16" t="str">
        <f t="shared" ref="CB611:CB613" si="1552">IF(CC611&gt;0, "true", "false")</f>
        <v>false</v>
      </c>
      <c r="CC611" s="16">
        <f t="shared" ref="CC611:CC613" si="1553">AL611</f>
        <v>0</v>
      </c>
      <c r="CD611" s="16">
        <f t="shared" si="1512"/>
        <v>2001.3</v>
      </c>
      <c r="CE611" s="16">
        <f t="shared" si="1513"/>
        <v>3001.3</v>
      </c>
      <c r="CF611" s="16">
        <f t="shared" si="1514"/>
        <v>3001.3</v>
      </c>
      <c r="CG611" s="16" t="str">
        <f t="shared" ref="CG611:CG613" si="1554">IF(CH611&gt;0, "true", "false")</f>
        <v>false</v>
      </c>
      <c r="CH611" s="16">
        <f t="shared" ref="CH611:CH613" si="1555">AL611</f>
        <v>0</v>
      </c>
      <c r="CI611" s="16">
        <f t="shared" si="1515"/>
        <v>2000</v>
      </c>
      <c r="CJ611" s="16">
        <f t="shared" si="1516"/>
        <v>3000</v>
      </c>
      <c r="CK611" s="16">
        <f t="shared" si="1517"/>
        <v>3000</v>
      </c>
      <c r="CL611" s="16" t="str">
        <f t="shared" ref="CL611:CL613" si="1556">IF(CM611&gt;0, "true", "false")</f>
        <v>false</v>
      </c>
      <c r="CM611" s="76">
        <f t="shared" ref="CM611:CM613" si="1557">AP611</f>
        <v>0</v>
      </c>
      <c r="CN611" s="16">
        <f t="shared" si="1518"/>
        <v>2000</v>
      </c>
      <c r="CO611" s="16">
        <f t="shared" si="1519"/>
        <v>3000</v>
      </c>
      <c r="CP611" s="16">
        <f t="shared" si="1520"/>
        <v>3000</v>
      </c>
      <c r="CQ611" s="16" t="str">
        <f t="shared" ref="CQ611:CQ613" si="1558">IF(CR611&gt;0, "true", "false")</f>
        <v>false</v>
      </c>
      <c r="CR611" s="76">
        <f t="shared" ref="CR611:CR613" si="1559">AP611</f>
        <v>0</v>
      </c>
      <c r="CS611" s="16">
        <f t="shared" si="1521"/>
        <v>2001.3</v>
      </c>
      <c r="CT611" s="16">
        <f t="shared" si="1522"/>
        <v>3001.3</v>
      </c>
      <c r="CU611" s="16">
        <f t="shared" si="1523"/>
        <v>3001.3</v>
      </c>
      <c r="CV611" s="16" t="str">
        <f t="shared" ref="CV611:CV613" si="1560">IF(CW611&gt;0, "true", "false")</f>
        <v>false</v>
      </c>
      <c r="CW611" s="76">
        <f t="shared" ref="CW611:CW613" si="1561">AP611</f>
        <v>0</v>
      </c>
      <c r="CX611" s="16">
        <f t="shared" si="1524"/>
        <v>2001.3</v>
      </c>
      <c r="CY611" s="16">
        <f t="shared" si="1525"/>
        <v>3001.3</v>
      </c>
      <c r="CZ611" s="16">
        <f t="shared" si="1526"/>
        <v>3001.3</v>
      </c>
      <c r="DA611" s="16" t="str">
        <f t="shared" ref="DA611:DA613" si="1562">IF(DB611&gt;0, "true", "false")</f>
        <v>false</v>
      </c>
      <c r="DB611" s="76">
        <f t="shared" ref="DB611:DB613" si="1563">AP611</f>
        <v>0</v>
      </c>
      <c r="DC611" s="16">
        <f t="shared" si="1527"/>
        <v>2000</v>
      </c>
      <c r="DD611" s="16">
        <f t="shared" si="1528"/>
        <v>4242.6406871192858</v>
      </c>
      <c r="DE611" s="16">
        <f t="shared" si="1529"/>
        <v>3000</v>
      </c>
      <c r="DF611" s="16" t="str">
        <f t="shared" ref="DF611:DF613" si="1564">IF(DG611&gt;0, "true", "false")</f>
        <v>false</v>
      </c>
      <c r="DG611" s="76">
        <f t="shared" ref="DG611:DG613" si="1565">AT611</f>
        <v>0</v>
      </c>
      <c r="DH611" s="16">
        <f t="shared" si="1530"/>
        <v>2000</v>
      </c>
      <c r="DI611" s="16">
        <f t="shared" si="1531"/>
        <v>4242.6406871192858</v>
      </c>
      <c r="DJ611" s="16">
        <f t="shared" si="1532"/>
        <v>3000</v>
      </c>
      <c r="DK611" s="16" t="str">
        <f t="shared" ref="DK611:DK613" si="1566">IF(DL611&gt;0, "true", "false")</f>
        <v>false</v>
      </c>
      <c r="DL611" s="76">
        <f t="shared" ref="DL611:DL613" si="1567">AT611</f>
        <v>0</v>
      </c>
      <c r="DM611" s="16">
        <f t="shared" si="1533"/>
        <v>2001.3</v>
      </c>
      <c r="DN611" s="16">
        <f t="shared" si="1534"/>
        <v>4243.9406871192859</v>
      </c>
      <c r="DO611" s="16">
        <f t="shared" si="1535"/>
        <v>3001.3</v>
      </c>
      <c r="DP611" s="16" t="str">
        <f t="shared" ref="DP611:DP613" si="1568">IF(DQ611&gt;0, "true", "false")</f>
        <v>false</v>
      </c>
      <c r="DQ611" s="76">
        <f t="shared" ref="DQ611:DQ613" si="1569">AT611</f>
        <v>0</v>
      </c>
      <c r="DR611" s="16">
        <f t="shared" si="1536"/>
        <v>2001.3</v>
      </c>
      <c r="DS611" s="16">
        <f t="shared" si="1537"/>
        <v>4243.9406871192859</v>
      </c>
      <c r="DT611" s="16">
        <f t="shared" si="1538"/>
        <v>3001.3</v>
      </c>
      <c r="DU611" s="16" t="str">
        <f t="shared" ref="DU611:DU613" si="1570">IF(DV611&gt;0, "true", "false")</f>
        <v>false</v>
      </c>
      <c r="DV611" s="76">
        <f t="shared" ref="DV611:DV613" si="1571">AT611</f>
        <v>0</v>
      </c>
    </row>
    <row r="612" spans="27:126" x14ac:dyDescent="0.35">
      <c r="AA612" s="74" t="s">
        <v>114</v>
      </c>
      <c r="AB612" s="73" t="str">
        <f t="shared" si="1490"/>
        <v>-</v>
      </c>
      <c r="AC612" s="47" t="s">
        <v>16</v>
      </c>
      <c r="AD612" s="47" t="s">
        <v>4</v>
      </c>
      <c r="AE612" s="93">
        <v>2000</v>
      </c>
      <c r="AF612" s="93">
        <v>3000</v>
      </c>
      <c r="AG612" s="93">
        <v>3000</v>
      </c>
      <c r="AH612" s="93">
        <v>0</v>
      </c>
      <c r="AI612" s="93">
        <v>2000</v>
      </c>
      <c r="AJ612" s="93">
        <v>3000</v>
      </c>
      <c r="AK612" s="93">
        <v>3000</v>
      </c>
      <c r="AL612" s="93">
        <v>0</v>
      </c>
      <c r="AM612" s="93">
        <v>2000</v>
      </c>
      <c r="AN612" s="93">
        <v>3000</v>
      </c>
      <c r="AO612" s="93">
        <v>3000</v>
      </c>
      <c r="AP612" s="93">
        <v>0</v>
      </c>
      <c r="AQ612" s="93">
        <v>2000</v>
      </c>
      <c r="AR612" s="93">
        <v>3000</v>
      </c>
      <c r="AS612" s="93">
        <v>3000</v>
      </c>
      <c r="AT612" s="93">
        <v>0</v>
      </c>
      <c r="AU612" s="16">
        <f t="shared" si="1491"/>
        <v>2000</v>
      </c>
      <c r="AV612" s="16">
        <f t="shared" si="1492"/>
        <v>3000</v>
      </c>
      <c r="AW612" s="16">
        <f t="shared" si="1493"/>
        <v>3000</v>
      </c>
      <c r="AX612" s="47" t="str">
        <f t="shared" si="1540"/>
        <v>false</v>
      </c>
      <c r="AY612" s="16">
        <f t="shared" si="1541"/>
        <v>0</v>
      </c>
      <c r="AZ612" s="16">
        <f t="shared" si="1494"/>
        <v>2000</v>
      </c>
      <c r="BA612" s="16">
        <f t="shared" si="1495"/>
        <v>3000</v>
      </c>
      <c r="BB612" s="16">
        <f t="shared" si="1496"/>
        <v>3000</v>
      </c>
      <c r="BC612" s="16" t="str">
        <f t="shared" si="1542"/>
        <v>false</v>
      </c>
      <c r="BD612" s="16">
        <f t="shared" si="1543"/>
        <v>0</v>
      </c>
      <c r="BE612" s="16">
        <f t="shared" si="1497"/>
        <v>2000</v>
      </c>
      <c r="BF612" s="16">
        <f t="shared" si="1498"/>
        <v>3000</v>
      </c>
      <c r="BG612" s="16">
        <f t="shared" si="1499"/>
        <v>3000</v>
      </c>
      <c r="BH612" s="16" t="str">
        <f t="shared" si="1544"/>
        <v>false</v>
      </c>
      <c r="BI612" s="16">
        <f t="shared" si="1545"/>
        <v>0</v>
      </c>
      <c r="BJ612" s="16">
        <f t="shared" si="1500"/>
        <v>2000</v>
      </c>
      <c r="BK612" s="16">
        <f t="shared" si="1501"/>
        <v>3000</v>
      </c>
      <c r="BL612" s="16">
        <f t="shared" si="1502"/>
        <v>3000</v>
      </c>
      <c r="BM612" s="16" t="str">
        <f t="shared" si="1546"/>
        <v>false</v>
      </c>
      <c r="BN612" s="16">
        <f t="shared" si="1547"/>
        <v>0</v>
      </c>
      <c r="BO612" s="16">
        <f t="shared" si="1503"/>
        <v>2000</v>
      </c>
      <c r="BP612" s="16">
        <f t="shared" si="1504"/>
        <v>3000</v>
      </c>
      <c r="BQ612" s="16">
        <f t="shared" si="1505"/>
        <v>3000</v>
      </c>
      <c r="BR612" s="16" t="str">
        <f t="shared" si="1548"/>
        <v>false</v>
      </c>
      <c r="BS612" s="16">
        <f t="shared" si="1549"/>
        <v>0</v>
      </c>
      <c r="BT612" s="16">
        <f t="shared" si="1506"/>
        <v>2000</v>
      </c>
      <c r="BU612" s="16">
        <f t="shared" si="1507"/>
        <v>3000</v>
      </c>
      <c r="BV612" s="16">
        <f t="shared" si="1508"/>
        <v>3000</v>
      </c>
      <c r="BW612" s="16" t="str">
        <f t="shared" si="1550"/>
        <v>false</v>
      </c>
      <c r="BX612" s="16">
        <f t="shared" si="1551"/>
        <v>0</v>
      </c>
      <c r="BY612" s="16">
        <f t="shared" si="1509"/>
        <v>2000</v>
      </c>
      <c r="BZ612" s="16">
        <f t="shared" si="1510"/>
        <v>3000</v>
      </c>
      <c r="CA612" s="16">
        <f t="shared" si="1511"/>
        <v>3000</v>
      </c>
      <c r="CB612" s="16" t="str">
        <f t="shared" si="1552"/>
        <v>false</v>
      </c>
      <c r="CC612" s="16">
        <f t="shared" si="1553"/>
        <v>0</v>
      </c>
      <c r="CD612" s="16">
        <f t="shared" si="1512"/>
        <v>2000</v>
      </c>
      <c r="CE612" s="16">
        <f t="shared" si="1513"/>
        <v>3000</v>
      </c>
      <c r="CF612" s="16">
        <f t="shared" si="1514"/>
        <v>3000</v>
      </c>
      <c r="CG612" s="16" t="str">
        <f t="shared" si="1554"/>
        <v>false</v>
      </c>
      <c r="CH612" s="16">
        <f t="shared" si="1555"/>
        <v>0</v>
      </c>
      <c r="CI612" s="16">
        <f t="shared" si="1515"/>
        <v>2000</v>
      </c>
      <c r="CJ612" s="16">
        <f t="shared" si="1516"/>
        <v>3000</v>
      </c>
      <c r="CK612" s="16">
        <f t="shared" si="1517"/>
        <v>3000</v>
      </c>
      <c r="CL612" s="16" t="str">
        <f t="shared" si="1556"/>
        <v>false</v>
      </c>
      <c r="CM612" s="76">
        <f t="shared" si="1557"/>
        <v>0</v>
      </c>
      <c r="CN612" s="16">
        <f t="shared" si="1518"/>
        <v>2000</v>
      </c>
      <c r="CO612" s="16">
        <f t="shared" si="1519"/>
        <v>3000</v>
      </c>
      <c r="CP612" s="16">
        <f t="shared" si="1520"/>
        <v>3000</v>
      </c>
      <c r="CQ612" s="16" t="str">
        <f t="shared" si="1558"/>
        <v>false</v>
      </c>
      <c r="CR612" s="76">
        <f t="shared" si="1559"/>
        <v>0</v>
      </c>
      <c r="CS612" s="16">
        <f t="shared" si="1521"/>
        <v>2000</v>
      </c>
      <c r="CT612" s="16">
        <f t="shared" si="1522"/>
        <v>3000</v>
      </c>
      <c r="CU612" s="16">
        <f t="shared" si="1523"/>
        <v>3000</v>
      </c>
      <c r="CV612" s="16" t="str">
        <f t="shared" si="1560"/>
        <v>false</v>
      </c>
      <c r="CW612" s="76">
        <f t="shared" si="1561"/>
        <v>0</v>
      </c>
      <c r="CX612" s="16">
        <f t="shared" si="1524"/>
        <v>2000</v>
      </c>
      <c r="CY612" s="16">
        <f t="shared" si="1525"/>
        <v>3000</v>
      </c>
      <c r="CZ612" s="16">
        <f t="shared" si="1526"/>
        <v>3000</v>
      </c>
      <c r="DA612" s="16" t="str">
        <f t="shared" si="1562"/>
        <v>false</v>
      </c>
      <c r="DB612" s="76">
        <f t="shared" si="1563"/>
        <v>0</v>
      </c>
      <c r="DC612" s="16">
        <f t="shared" si="1527"/>
        <v>2000</v>
      </c>
      <c r="DD612" s="16">
        <f t="shared" si="1528"/>
        <v>4242.6406871192858</v>
      </c>
      <c r="DE612" s="16">
        <f t="shared" si="1529"/>
        <v>3000</v>
      </c>
      <c r="DF612" s="16" t="str">
        <f t="shared" si="1564"/>
        <v>false</v>
      </c>
      <c r="DG612" s="76">
        <f t="shared" si="1565"/>
        <v>0</v>
      </c>
      <c r="DH612" s="16">
        <f t="shared" si="1530"/>
        <v>2000</v>
      </c>
      <c r="DI612" s="16">
        <f t="shared" si="1531"/>
        <v>4242.6406871192858</v>
      </c>
      <c r="DJ612" s="16">
        <f t="shared" si="1532"/>
        <v>3000</v>
      </c>
      <c r="DK612" s="16" t="str">
        <f t="shared" si="1566"/>
        <v>false</v>
      </c>
      <c r="DL612" s="76">
        <f t="shared" si="1567"/>
        <v>0</v>
      </c>
      <c r="DM612" s="16">
        <f t="shared" si="1533"/>
        <v>2000</v>
      </c>
      <c r="DN612" s="16">
        <f t="shared" si="1534"/>
        <v>4242.6406871192858</v>
      </c>
      <c r="DO612" s="16">
        <f t="shared" si="1535"/>
        <v>3000</v>
      </c>
      <c r="DP612" s="16" t="str">
        <f t="shared" si="1568"/>
        <v>false</v>
      </c>
      <c r="DQ612" s="76">
        <f t="shared" si="1569"/>
        <v>0</v>
      </c>
      <c r="DR612" s="16">
        <f t="shared" si="1536"/>
        <v>2000</v>
      </c>
      <c r="DS612" s="16">
        <f t="shared" si="1537"/>
        <v>4242.6406871192858</v>
      </c>
      <c r="DT612" s="16">
        <f t="shared" si="1538"/>
        <v>3000</v>
      </c>
      <c r="DU612" s="16" t="str">
        <f t="shared" si="1570"/>
        <v>false</v>
      </c>
      <c r="DV612" s="76">
        <f t="shared" si="1571"/>
        <v>0</v>
      </c>
    </row>
    <row r="613" spans="27:126" ht="15" thickBot="1" x14ac:dyDescent="0.4">
      <c r="AA613" s="74" t="s">
        <v>114</v>
      </c>
      <c r="AB613" s="73" t="str">
        <f t="shared" si="1490"/>
        <v>-</v>
      </c>
      <c r="AC613" s="48" t="s">
        <v>17</v>
      </c>
      <c r="AD613" s="47" t="s">
        <v>4</v>
      </c>
      <c r="AE613" s="93">
        <v>2000</v>
      </c>
      <c r="AF613" s="93">
        <v>3000</v>
      </c>
      <c r="AG613" s="93">
        <v>3000</v>
      </c>
      <c r="AH613" s="93">
        <v>0</v>
      </c>
      <c r="AI613" s="93">
        <v>2000</v>
      </c>
      <c r="AJ613" s="93">
        <v>3000</v>
      </c>
      <c r="AK613" s="93">
        <v>3000</v>
      </c>
      <c r="AL613" s="93">
        <v>0</v>
      </c>
      <c r="AM613" s="93">
        <v>2000</v>
      </c>
      <c r="AN613" s="93">
        <v>3000</v>
      </c>
      <c r="AO613" s="93">
        <v>3000</v>
      </c>
      <c r="AP613" s="93">
        <v>0</v>
      </c>
      <c r="AQ613" s="93">
        <v>2000</v>
      </c>
      <c r="AR613" s="93">
        <v>3000</v>
      </c>
      <c r="AS613" s="93">
        <v>3000</v>
      </c>
      <c r="AT613" s="93">
        <v>0</v>
      </c>
      <c r="AU613" s="21">
        <f t="shared" si="1491"/>
        <v>2000</v>
      </c>
      <c r="AV613" s="21">
        <f t="shared" si="1492"/>
        <v>3000</v>
      </c>
      <c r="AW613" s="21">
        <f t="shared" si="1493"/>
        <v>3000</v>
      </c>
      <c r="AX613" s="47" t="str">
        <f t="shared" si="1540"/>
        <v>false</v>
      </c>
      <c r="AY613" s="16">
        <f t="shared" si="1541"/>
        <v>0</v>
      </c>
      <c r="AZ613" s="21">
        <f t="shared" si="1494"/>
        <v>2000</v>
      </c>
      <c r="BA613" s="21">
        <f t="shared" si="1495"/>
        <v>3000</v>
      </c>
      <c r="BB613" s="21">
        <f t="shared" si="1496"/>
        <v>3000</v>
      </c>
      <c r="BC613" s="16" t="str">
        <f t="shared" si="1542"/>
        <v>false</v>
      </c>
      <c r="BD613" s="16">
        <f t="shared" si="1543"/>
        <v>0</v>
      </c>
      <c r="BE613" s="21">
        <f t="shared" si="1497"/>
        <v>2000</v>
      </c>
      <c r="BF613" s="21">
        <f t="shared" si="1498"/>
        <v>3000</v>
      </c>
      <c r="BG613" s="21">
        <f t="shared" si="1499"/>
        <v>3000</v>
      </c>
      <c r="BH613" s="16" t="str">
        <f t="shared" si="1544"/>
        <v>false</v>
      </c>
      <c r="BI613" s="16">
        <f t="shared" si="1545"/>
        <v>0</v>
      </c>
      <c r="BJ613" s="16">
        <f t="shared" si="1500"/>
        <v>2000</v>
      </c>
      <c r="BK613" s="16">
        <f t="shared" si="1501"/>
        <v>3000</v>
      </c>
      <c r="BL613" s="16">
        <f t="shared" si="1502"/>
        <v>3000</v>
      </c>
      <c r="BM613" s="16" t="str">
        <f t="shared" si="1546"/>
        <v>false</v>
      </c>
      <c r="BN613" s="16">
        <f t="shared" si="1547"/>
        <v>0</v>
      </c>
      <c r="BO613" s="16">
        <f t="shared" si="1503"/>
        <v>2000</v>
      </c>
      <c r="BP613" s="16">
        <f t="shared" si="1504"/>
        <v>3000</v>
      </c>
      <c r="BQ613" s="16">
        <f t="shared" si="1505"/>
        <v>3000</v>
      </c>
      <c r="BR613" s="16" t="str">
        <f t="shared" si="1548"/>
        <v>false</v>
      </c>
      <c r="BS613" s="16">
        <f t="shared" si="1549"/>
        <v>0</v>
      </c>
      <c r="BT613" s="16">
        <f t="shared" si="1506"/>
        <v>2000</v>
      </c>
      <c r="BU613" s="16">
        <f t="shared" si="1507"/>
        <v>3000</v>
      </c>
      <c r="BV613" s="16">
        <f t="shared" si="1508"/>
        <v>3000</v>
      </c>
      <c r="BW613" s="16" t="str">
        <f t="shared" si="1550"/>
        <v>false</v>
      </c>
      <c r="BX613" s="16">
        <f t="shared" si="1551"/>
        <v>0</v>
      </c>
      <c r="BY613" s="16">
        <f t="shared" si="1509"/>
        <v>2000</v>
      </c>
      <c r="BZ613" s="16">
        <f t="shared" si="1510"/>
        <v>3000</v>
      </c>
      <c r="CA613" s="16">
        <f t="shared" si="1511"/>
        <v>3000</v>
      </c>
      <c r="CB613" s="16" t="str">
        <f t="shared" si="1552"/>
        <v>false</v>
      </c>
      <c r="CC613" s="16">
        <f t="shared" si="1553"/>
        <v>0</v>
      </c>
      <c r="CD613" s="16">
        <f t="shared" si="1512"/>
        <v>2000</v>
      </c>
      <c r="CE613" s="16">
        <f t="shared" si="1513"/>
        <v>3000</v>
      </c>
      <c r="CF613" s="16">
        <f t="shared" si="1514"/>
        <v>3000</v>
      </c>
      <c r="CG613" s="16" t="str">
        <f t="shared" si="1554"/>
        <v>false</v>
      </c>
      <c r="CH613" s="16">
        <f t="shared" si="1555"/>
        <v>0</v>
      </c>
      <c r="CI613" s="16">
        <f t="shared" si="1515"/>
        <v>2000</v>
      </c>
      <c r="CJ613" s="16">
        <f t="shared" si="1516"/>
        <v>6000</v>
      </c>
      <c r="CK613" s="16">
        <f t="shared" si="1517"/>
        <v>3000</v>
      </c>
      <c r="CL613" s="16" t="str">
        <f t="shared" si="1556"/>
        <v>false</v>
      </c>
      <c r="CM613" s="76">
        <f t="shared" si="1557"/>
        <v>0</v>
      </c>
      <c r="CN613" s="16">
        <f t="shared" si="1518"/>
        <v>2000</v>
      </c>
      <c r="CO613" s="16">
        <f t="shared" si="1519"/>
        <v>6000</v>
      </c>
      <c r="CP613" s="16">
        <f t="shared" si="1520"/>
        <v>3000</v>
      </c>
      <c r="CQ613" s="16" t="str">
        <f t="shared" si="1558"/>
        <v>false</v>
      </c>
      <c r="CR613" s="76">
        <f t="shared" si="1559"/>
        <v>0</v>
      </c>
      <c r="CS613" s="16">
        <f t="shared" si="1521"/>
        <v>2000</v>
      </c>
      <c r="CT613" s="16">
        <f t="shared" si="1522"/>
        <v>6000</v>
      </c>
      <c r="CU613" s="16">
        <f t="shared" si="1523"/>
        <v>3000</v>
      </c>
      <c r="CV613" s="16" t="str">
        <f t="shared" si="1560"/>
        <v>false</v>
      </c>
      <c r="CW613" s="76">
        <f t="shared" si="1561"/>
        <v>0</v>
      </c>
      <c r="CX613" s="16">
        <f t="shared" si="1524"/>
        <v>2000</v>
      </c>
      <c r="CY613" s="16">
        <f t="shared" si="1525"/>
        <v>6000</v>
      </c>
      <c r="CZ613" s="16">
        <f t="shared" si="1526"/>
        <v>3000</v>
      </c>
      <c r="DA613" s="16" t="str">
        <f t="shared" si="1562"/>
        <v>false</v>
      </c>
      <c r="DB613" s="76">
        <f t="shared" si="1563"/>
        <v>0</v>
      </c>
      <c r="DC613" s="16">
        <f t="shared" si="1527"/>
        <v>2000</v>
      </c>
      <c r="DD613" s="16">
        <f t="shared" si="1528"/>
        <v>6708.2039324993693</v>
      </c>
      <c r="DE613" s="16">
        <f t="shared" si="1529"/>
        <v>3000</v>
      </c>
      <c r="DF613" s="16" t="str">
        <f t="shared" si="1564"/>
        <v>false</v>
      </c>
      <c r="DG613" s="76">
        <f t="shared" si="1565"/>
        <v>0</v>
      </c>
      <c r="DH613" s="16">
        <f t="shared" si="1530"/>
        <v>2000</v>
      </c>
      <c r="DI613" s="16">
        <f t="shared" si="1531"/>
        <v>6708.2039324993693</v>
      </c>
      <c r="DJ613" s="16">
        <f t="shared" si="1532"/>
        <v>3000</v>
      </c>
      <c r="DK613" s="16" t="str">
        <f t="shared" si="1566"/>
        <v>false</v>
      </c>
      <c r="DL613" s="76">
        <f t="shared" si="1567"/>
        <v>0</v>
      </c>
      <c r="DM613" s="16">
        <f t="shared" si="1533"/>
        <v>2000</v>
      </c>
      <c r="DN613" s="16">
        <f t="shared" si="1534"/>
        <v>6708.2039324993693</v>
      </c>
      <c r="DO613" s="16">
        <f t="shared" si="1535"/>
        <v>3000</v>
      </c>
      <c r="DP613" s="16" t="str">
        <f t="shared" si="1568"/>
        <v>false</v>
      </c>
      <c r="DQ613" s="76">
        <f t="shared" si="1569"/>
        <v>0</v>
      </c>
      <c r="DR613" s="16">
        <f t="shared" si="1536"/>
        <v>2000</v>
      </c>
      <c r="DS613" s="16">
        <f t="shared" si="1537"/>
        <v>6708.2039324993693</v>
      </c>
      <c r="DT613" s="16">
        <f t="shared" si="1538"/>
        <v>3000</v>
      </c>
      <c r="DU613" s="16" t="str">
        <f t="shared" si="1570"/>
        <v>false</v>
      </c>
      <c r="DV613" s="76">
        <f t="shared" si="1571"/>
        <v>0</v>
      </c>
    </row>
    <row r="614" spans="27:126" ht="15" thickBot="1" x14ac:dyDescent="0.4"/>
    <row r="615" spans="27:126" x14ac:dyDescent="0.35">
      <c r="AA615" s="140" t="s">
        <v>83</v>
      </c>
      <c r="AB615" s="141"/>
      <c r="AC615" s="63" t="s">
        <v>24</v>
      </c>
      <c r="AD615" s="45"/>
      <c r="AE615" s="116" t="s">
        <v>70</v>
      </c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17"/>
      <c r="BP615" s="117"/>
      <c r="BQ615" s="117"/>
      <c r="BR615" s="117"/>
      <c r="BS615" s="117"/>
      <c r="BT615" s="117"/>
      <c r="BU615" s="117"/>
      <c r="BV615" s="117"/>
      <c r="BW615" s="117"/>
      <c r="BX615" s="117"/>
      <c r="BY615" s="117"/>
      <c r="BZ615" s="117"/>
      <c r="CA615" s="117"/>
      <c r="CB615" s="117"/>
      <c r="CC615" s="117"/>
      <c r="CD615" s="117"/>
      <c r="CE615" s="117"/>
      <c r="CF615" s="117"/>
      <c r="CG615" s="117"/>
      <c r="CH615" s="117"/>
      <c r="CI615" s="117"/>
      <c r="CJ615" s="117"/>
      <c r="CK615" s="117"/>
      <c r="CL615" s="117"/>
      <c r="CM615" s="117"/>
      <c r="CN615" s="117"/>
      <c r="CO615" s="117"/>
      <c r="CP615" s="117"/>
      <c r="CQ615" s="117"/>
      <c r="CR615" s="117"/>
      <c r="CS615" s="117"/>
      <c r="CT615" s="117"/>
      <c r="CU615" s="117"/>
      <c r="CV615" s="117"/>
      <c r="CW615" s="117"/>
      <c r="CX615" s="117"/>
      <c r="CY615" s="117"/>
      <c r="CZ615" s="117"/>
      <c r="DA615" s="117"/>
      <c r="DB615" s="117"/>
      <c r="DC615" s="117"/>
      <c r="DD615" s="117"/>
      <c r="DE615" s="117"/>
      <c r="DF615" s="117"/>
      <c r="DG615" s="117"/>
      <c r="DH615" s="117"/>
      <c r="DI615" s="117"/>
      <c r="DJ615" s="117"/>
      <c r="DK615" s="117"/>
      <c r="DL615" s="117"/>
      <c r="DM615" s="117"/>
      <c r="DN615" s="117"/>
      <c r="DO615" s="117"/>
      <c r="DP615" s="117"/>
      <c r="DQ615" s="117"/>
      <c r="DR615" s="117"/>
      <c r="DS615" s="117"/>
      <c r="DT615" s="117"/>
      <c r="DU615" s="117"/>
      <c r="DV615" s="169"/>
    </row>
    <row r="616" spans="27:126" x14ac:dyDescent="0.35">
      <c r="AA616" s="142"/>
      <c r="AB616" s="143"/>
      <c r="AC616" s="95" t="s">
        <v>26</v>
      </c>
      <c r="AD616" s="46"/>
      <c r="AE616" s="174" t="s">
        <v>4</v>
      </c>
      <c r="AF616" s="175"/>
      <c r="AG616" s="175"/>
      <c r="AH616" s="175"/>
      <c r="AI616" s="175"/>
      <c r="AJ616" s="175"/>
      <c r="AK616" s="175"/>
      <c r="AL616" s="175"/>
      <c r="AM616" s="175"/>
      <c r="AN616" s="175"/>
      <c r="AO616" s="175"/>
      <c r="AP616" s="175"/>
      <c r="AQ616" s="175"/>
      <c r="AR616" s="175"/>
      <c r="AS616" s="175"/>
      <c r="AT616" s="175"/>
      <c r="AU616" s="175"/>
      <c r="AV616" s="175"/>
      <c r="AW616" s="175"/>
      <c r="AX616" s="175"/>
      <c r="AY616" s="175"/>
      <c r="AZ616" s="175"/>
      <c r="BA616" s="175"/>
      <c r="BB616" s="175"/>
      <c r="BC616" s="175"/>
      <c r="BD616" s="175"/>
      <c r="BE616" s="175"/>
      <c r="BF616" s="175"/>
      <c r="BG616" s="175"/>
      <c r="BH616" s="175"/>
      <c r="BI616" s="175"/>
      <c r="BJ616" s="175"/>
      <c r="BK616" s="175"/>
      <c r="BL616" s="175"/>
      <c r="BM616" s="175"/>
      <c r="BN616" s="175"/>
      <c r="BO616" s="175"/>
      <c r="BP616" s="175"/>
      <c r="BQ616" s="175"/>
      <c r="BR616" s="175"/>
      <c r="BS616" s="175"/>
      <c r="BT616" s="175"/>
      <c r="BU616" s="175"/>
      <c r="BV616" s="175"/>
      <c r="BW616" s="175"/>
      <c r="BX616" s="175"/>
      <c r="BY616" s="175"/>
      <c r="BZ616" s="175"/>
      <c r="CA616" s="175"/>
      <c r="CB616" s="175"/>
      <c r="CC616" s="175"/>
      <c r="CD616" s="175"/>
      <c r="CE616" s="175"/>
      <c r="CF616" s="175"/>
      <c r="CG616" s="175"/>
      <c r="CH616" s="175"/>
      <c r="CI616" s="175"/>
      <c r="CJ616" s="175"/>
      <c r="CK616" s="175"/>
      <c r="CL616" s="175"/>
      <c r="CM616" s="175"/>
      <c r="CN616" s="175"/>
      <c r="CO616" s="175"/>
      <c r="CP616" s="175"/>
      <c r="CQ616" s="175"/>
      <c r="CR616" s="175"/>
      <c r="CS616" s="175"/>
      <c r="CT616" s="175"/>
      <c r="CU616" s="175"/>
      <c r="CV616" s="175"/>
      <c r="CW616" s="175"/>
      <c r="CX616" s="175"/>
      <c r="CY616" s="175"/>
      <c r="CZ616" s="175"/>
      <c r="DA616" s="175"/>
      <c r="DB616" s="175"/>
      <c r="DC616" s="175"/>
      <c r="DD616" s="175"/>
      <c r="DE616" s="175"/>
      <c r="DF616" s="175"/>
      <c r="DG616" s="175"/>
      <c r="DH616" s="175"/>
      <c r="DI616" s="175"/>
      <c r="DJ616" s="175"/>
      <c r="DK616" s="175"/>
      <c r="DL616" s="175"/>
      <c r="DM616" s="175"/>
      <c r="DN616" s="175"/>
      <c r="DO616" s="175"/>
      <c r="DP616" s="175"/>
      <c r="DQ616" s="175"/>
      <c r="DR616" s="175"/>
      <c r="DS616" s="175"/>
      <c r="DT616" s="175"/>
      <c r="DU616" s="175"/>
      <c r="DV616" s="175"/>
    </row>
    <row r="617" spans="27:126" x14ac:dyDescent="0.35">
      <c r="AA617" s="142"/>
      <c r="AB617" s="143"/>
      <c r="AC617" s="95" t="s">
        <v>20</v>
      </c>
      <c r="AD617" s="46"/>
      <c r="AE617" s="131" t="s">
        <v>265</v>
      </c>
      <c r="AF617" s="132"/>
      <c r="AG617" s="132"/>
      <c r="AH617" s="133"/>
      <c r="AI617" s="131" t="s">
        <v>264</v>
      </c>
      <c r="AJ617" s="132"/>
      <c r="AK617" s="132"/>
      <c r="AL617" s="133"/>
      <c r="AM617" s="131" t="s">
        <v>263</v>
      </c>
      <c r="AN617" s="132"/>
      <c r="AO617" s="132"/>
      <c r="AP617" s="133"/>
      <c r="AQ617" s="131" t="s">
        <v>262</v>
      </c>
      <c r="AR617" s="132"/>
      <c r="AS617" s="132"/>
      <c r="AT617" s="133"/>
      <c r="AU617" s="131" t="s">
        <v>27</v>
      </c>
      <c r="AV617" s="132"/>
      <c r="AW617" s="132"/>
      <c r="AX617" s="132"/>
      <c r="AY617" s="133"/>
      <c r="AZ617" s="131" t="s">
        <v>28</v>
      </c>
      <c r="BA617" s="132"/>
      <c r="BB617" s="132"/>
      <c r="BC617" s="132"/>
      <c r="BD617" s="133"/>
      <c r="BE617" s="131" t="s">
        <v>30</v>
      </c>
      <c r="BF617" s="132"/>
      <c r="BG617" s="132"/>
      <c r="BH617" s="132"/>
      <c r="BI617" s="133"/>
      <c r="BJ617" s="131" t="s">
        <v>31</v>
      </c>
      <c r="BK617" s="132"/>
      <c r="BL617" s="132"/>
      <c r="BM617" s="132"/>
      <c r="BN617" s="133"/>
      <c r="BO617" s="131" t="s">
        <v>32</v>
      </c>
      <c r="BP617" s="132"/>
      <c r="BQ617" s="132"/>
      <c r="BR617" s="132"/>
      <c r="BS617" s="133"/>
      <c r="BT617" s="131" t="s">
        <v>33</v>
      </c>
      <c r="BU617" s="132"/>
      <c r="BV617" s="132"/>
      <c r="BW617" s="132"/>
      <c r="BX617" s="133"/>
      <c r="BY617" s="131" t="s">
        <v>34</v>
      </c>
      <c r="BZ617" s="132"/>
      <c r="CA617" s="132"/>
      <c r="CB617" s="132"/>
      <c r="CC617" s="133"/>
      <c r="CD617" s="131" t="s">
        <v>35</v>
      </c>
      <c r="CE617" s="132"/>
      <c r="CF617" s="132"/>
      <c r="CG617" s="132"/>
      <c r="CH617" s="133"/>
      <c r="CI617" s="131" t="s">
        <v>36</v>
      </c>
      <c r="CJ617" s="132"/>
      <c r="CK617" s="132"/>
      <c r="CL617" s="132"/>
      <c r="CM617" s="133"/>
      <c r="CN617" s="131" t="s">
        <v>37</v>
      </c>
      <c r="CO617" s="132"/>
      <c r="CP617" s="132"/>
      <c r="CQ617" s="132"/>
      <c r="CR617" s="133"/>
      <c r="CS617" s="131" t="s">
        <v>38</v>
      </c>
      <c r="CT617" s="132"/>
      <c r="CU617" s="132"/>
      <c r="CV617" s="132"/>
      <c r="CW617" s="133"/>
      <c r="CX617" s="131" t="s">
        <v>39</v>
      </c>
      <c r="CY617" s="132"/>
      <c r="CZ617" s="132"/>
      <c r="DA617" s="132"/>
      <c r="DB617" s="133"/>
      <c r="DC617" s="131" t="s">
        <v>40</v>
      </c>
      <c r="DD617" s="132"/>
      <c r="DE617" s="132"/>
      <c r="DF617" s="132"/>
      <c r="DG617" s="133"/>
      <c r="DH617" s="131" t="s">
        <v>41</v>
      </c>
      <c r="DI617" s="132"/>
      <c r="DJ617" s="132"/>
      <c r="DK617" s="132"/>
      <c r="DL617" s="133"/>
      <c r="DM617" s="131" t="s">
        <v>42</v>
      </c>
      <c r="DN617" s="132"/>
      <c r="DO617" s="132"/>
      <c r="DP617" s="132"/>
      <c r="DQ617" s="133"/>
      <c r="DR617" s="131" t="s">
        <v>43</v>
      </c>
      <c r="DS617" s="132"/>
      <c r="DT617" s="132"/>
      <c r="DU617" s="132"/>
      <c r="DV617" s="133"/>
    </row>
    <row r="618" spans="27:126" x14ac:dyDescent="0.35">
      <c r="AA618" s="96" t="s">
        <v>112</v>
      </c>
      <c r="AB618" s="25" t="s">
        <v>113</v>
      </c>
      <c r="AC618" s="95" t="s">
        <v>67</v>
      </c>
      <c r="AD618" s="46"/>
      <c r="AE618" s="36" t="s">
        <v>64</v>
      </c>
      <c r="AF618" s="37" t="s">
        <v>115</v>
      </c>
      <c r="AG618" s="38" t="s">
        <v>66</v>
      </c>
      <c r="AH618" s="70" t="s">
        <v>261</v>
      </c>
      <c r="AI618" s="36" t="s">
        <v>64</v>
      </c>
      <c r="AJ618" s="37" t="s">
        <v>115</v>
      </c>
      <c r="AK618" s="38" t="s">
        <v>66</v>
      </c>
      <c r="AL618" s="70" t="s">
        <v>261</v>
      </c>
      <c r="AM618" s="36" t="s">
        <v>64</v>
      </c>
      <c r="AN618" s="37" t="s">
        <v>115</v>
      </c>
      <c r="AO618" s="38" t="s">
        <v>66</v>
      </c>
      <c r="AP618" s="70" t="s">
        <v>261</v>
      </c>
      <c r="AQ618" s="36" t="s">
        <v>64</v>
      </c>
      <c r="AR618" s="37" t="s">
        <v>115</v>
      </c>
      <c r="AS618" s="38" t="s">
        <v>66</v>
      </c>
      <c r="AT618" s="70" t="s">
        <v>261</v>
      </c>
      <c r="AU618" s="36" t="s">
        <v>64</v>
      </c>
      <c r="AV618" s="37" t="s">
        <v>115</v>
      </c>
      <c r="AW618" s="38" t="s">
        <v>66</v>
      </c>
      <c r="AX618" s="70" t="s">
        <v>260</v>
      </c>
      <c r="AY618" s="70" t="s">
        <v>261</v>
      </c>
      <c r="AZ618" s="36" t="s">
        <v>64</v>
      </c>
      <c r="BA618" s="37" t="s">
        <v>115</v>
      </c>
      <c r="BB618" s="38" t="s">
        <v>66</v>
      </c>
      <c r="BC618" s="70" t="s">
        <v>260</v>
      </c>
      <c r="BD618" s="70" t="s">
        <v>261</v>
      </c>
      <c r="BE618" s="36" t="s">
        <v>64</v>
      </c>
      <c r="BF618" s="37" t="s">
        <v>115</v>
      </c>
      <c r="BG618" s="38" t="s">
        <v>66</v>
      </c>
      <c r="BH618" s="70" t="s">
        <v>260</v>
      </c>
      <c r="BI618" s="70" t="s">
        <v>261</v>
      </c>
      <c r="BJ618" s="36" t="s">
        <v>64</v>
      </c>
      <c r="BK618" s="37" t="s">
        <v>115</v>
      </c>
      <c r="BL618" s="38" t="s">
        <v>66</v>
      </c>
      <c r="BM618" s="70" t="s">
        <v>260</v>
      </c>
      <c r="BN618" s="70" t="s">
        <v>261</v>
      </c>
      <c r="BO618" s="36" t="s">
        <v>64</v>
      </c>
      <c r="BP618" s="37" t="s">
        <v>115</v>
      </c>
      <c r="BQ618" s="38" t="s">
        <v>66</v>
      </c>
      <c r="BR618" s="70" t="s">
        <v>260</v>
      </c>
      <c r="BS618" s="70" t="s">
        <v>261</v>
      </c>
      <c r="BT618" s="36" t="s">
        <v>64</v>
      </c>
      <c r="BU618" s="37" t="s">
        <v>115</v>
      </c>
      <c r="BV618" s="38" t="s">
        <v>66</v>
      </c>
      <c r="BW618" s="70" t="s">
        <v>260</v>
      </c>
      <c r="BX618" s="70" t="s">
        <v>261</v>
      </c>
      <c r="BY618" s="36" t="s">
        <v>64</v>
      </c>
      <c r="BZ618" s="37" t="s">
        <v>115</v>
      </c>
      <c r="CA618" s="38" t="s">
        <v>66</v>
      </c>
      <c r="CB618" s="70" t="s">
        <v>260</v>
      </c>
      <c r="CC618" s="70" t="s">
        <v>261</v>
      </c>
      <c r="CD618" s="36" t="s">
        <v>64</v>
      </c>
      <c r="CE618" s="37" t="s">
        <v>115</v>
      </c>
      <c r="CF618" s="38" t="s">
        <v>66</v>
      </c>
      <c r="CG618" s="70" t="s">
        <v>260</v>
      </c>
      <c r="CH618" s="70" t="s">
        <v>261</v>
      </c>
      <c r="CI618" s="36" t="s">
        <v>64</v>
      </c>
      <c r="CJ618" s="37" t="s">
        <v>115</v>
      </c>
      <c r="CK618" s="38" t="s">
        <v>66</v>
      </c>
      <c r="CL618" s="70" t="s">
        <v>260</v>
      </c>
      <c r="CM618" s="70" t="s">
        <v>261</v>
      </c>
      <c r="CN618" s="36" t="s">
        <v>64</v>
      </c>
      <c r="CO618" s="37" t="s">
        <v>115</v>
      </c>
      <c r="CP618" s="38" t="s">
        <v>66</v>
      </c>
      <c r="CQ618" s="70" t="s">
        <v>260</v>
      </c>
      <c r="CR618" s="70" t="s">
        <v>261</v>
      </c>
      <c r="CS618" s="36" t="s">
        <v>64</v>
      </c>
      <c r="CT618" s="37" t="s">
        <v>115</v>
      </c>
      <c r="CU618" s="38" t="s">
        <v>66</v>
      </c>
      <c r="CV618" s="70" t="s">
        <v>260</v>
      </c>
      <c r="CW618" s="70" t="s">
        <v>261</v>
      </c>
      <c r="CX618" s="36" t="s">
        <v>64</v>
      </c>
      <c r="CY618" s="37" t="s">
        <v>115</v>
      </c>
      <c r="CZ618" s="38" t="s">
        <v>66</v>
      </c>
      <c r="DA618" s="70" t="s">
        <v>260</v>
      </c>
      <c r="DB618" s="70" t="s">
        <v>261</v>
      </c>
      <c r="DC618" s="36" t="s">
        <v>64</v>
      </c>
      <c r="DD618" s="37" t="s">
        <v>115</v>
      </c>
      <c r="DE618" s="38" t="s">
        <v>66</v>
      </c>
      <c r="DF618" s="70" t="s">
        <v>260</v>
      </c>
      <c r="DG618" s="70" t="s">
        <v>261</v>
      </c>
      <c r="DH618" s="36" t="s">
        <v>64</v>
      </c>
      <c r="DI618" s="37" t="s">
        <v>115</v>
      </c>
      <c r="DJ618" s="38" t="s">
        <v>66</v>
      </c>
      <c r="DK618" s="70" t="s">
        <v>260</v>
      </c>
      <c r="DL618" s="70" t="s">
        <v>261</v>
      </c>
      <c r="DM618" s="36" t="s">
        <v>64</v>
      </c>
      <c r="DN618" s="37" t="s">
        <v>115</v>
      </c>
      <c r="DO618" s="38" t="s">
        <v>66</v>
      </c>
      <c r="DP618" s="70" t="s">
        <v>260</v>
      </c>
      <c r="DQ618" s="70" t="s">
        <v>261</v>
      </c>
      <c r="DR618" s="36" t="s">
        <v>64</v>
      </c>
      <c r="DS618" s="37" t="s">
        <v>115</v>
      </c>
      <c r="DT618" s="37" t="s">
        <v>66</v>
      </c>
      <c r="DU618" s="70" t="s">
        <v>260</v>
      </c>
      <c r="DV618" s="70" t="s">
        <v>261</v>
      </c>
    </row>
    <row r="619" spans="27:126" x14ac:dyDescent="0.35">
      <c r="AA619" s="74">
        <v>1.5</v>
      </c>
      <c r="AB619" s="73">
        <f t="shared" ref="AB619:AB630" si="1572">IF(ISNUMBER(AA585),(AA585*(AF585-AG585)+AE585+AG585-2*AF585)/(AE585-AF585),"-")</f>
        <v>4.3139763194998615</v>
      </c>
      <c r="AC619" s="47" t="s">
        <v>6</v>
      </c>
      <c r="AD619" s="47" t="s">
        <v>4</v>
      </c>
      <c r="AE619" s="16">
        <f>VLOOKUP(AE615,I37:J74,2,FALSE)*[2]epsilon_Schätzung_Corr_Poll!E96</f>
        <v>718.53333312199993</v>
      </c>
      <c r="AF619" s="16">
        <f>VLOOKUP(AE615,I37:J74,2,FALSE)*[2]epsilon_Schätzung_Corr_Poll!E97</f>
        <v>934.20666639189994</v>
      </c>
      <c r="AG619" s="16">
        <f>VLOOKUP(AE615,I37:J74,2,FALSE)*[2]epsilon_Schätzung_Corr_Poll!E98</f>
        <v>2363.6793048000004</v>
      </c>
      <c r="AH619" s="16">
        <f>[2]epsilon_Schätzung_Corr_Poll!E94</f>
        <v>0.9788</v>
      </c>
      <c r="AI619" s="16">
        <f>VLOOKUP(AE615,I37:J74,2,FALSE)*[2]epsilon_Schätzung_Corr_Poll!F96</f>
        <v>718.53312199999993</v>
      </c>
      <c r="AJ619" s="16">
        <f>VLOOKUP(AE615,I37:J74,2,FALSE)*[2]epsilon_Schätzung_Corr_Poll!F97</f>
        <v>970.58638119999989</v>
      </c>
      <c r="AK619" s="16">
        <f>VLOOKUP(AE615,I37:J74,2,FALSE)*[2]epsilon_Schätzung_Corr_Poll!F98</f>
        <v>2363.6793048000004</v>
      </c>
      <c r="AL619" s="16">
        <f>[2]epsilon_Schätzung_Corr_Poll!F94</f>
        <v>0.75600000000000001</v>
      </c>
      <c r="AM619" s="16">
        <f>VLOOKUP(AE615,I37:J74,2,FALSE)*[2]epsilon_Schätzung_Corr_Poll!G96</f>
        <v>718.53312199999993</v>
      </c>
      <c r="AN619" s="16">
        <f>VLOOKUP(AE615,I37:J74,2,FALSE)*[2]epsilon_Schätzung_Corr_Poll!G97</f>
        <v>1021.9263661</v>
      </c>
      <c r="AO619" s="16">
        <f>VLOOKUP(AE615,I37:J74,2,FALSE)*[2]epsilon_Schätzung_Corr_Poll!G98</f>
        <v>2363.6793048000004</v>
      </c>
      <c r="AP619" s="16">
        <f>[2]epsilon_Schätzung_Corr_Poll!G94</f>
        <v>0.74719999999999998</v>
      </c>
      <c r="AQ619" s="16">
        <f>VLOOKUP(AE615,I37:J74,2,FALSE)*[2]epsilon_Schätzung_Corr_Poll!H96</f>
        <v>718.53312199999993</v>
      </c>
      <c r="AR619" s="16">
        <f>VLOOKUP(AE615,I37:J74,2,FALSE)*[2]epsilon_Schätzung_Corr_Poll!H97</f>
        <v>2678.8357575468985</v>
      </c>
      <c r="AS619" s="16">
        <f>VLOOKUP(AE615,I37:J74,2,FALSE)*[2]epsilon_Schätzung_Corr_Poll!H98</f>
        <v>2363.6793048000004</v>
      </c>
      <c r="AT619" s="16">
        <f>[2]epsilon_Schätzung_Corr_Poll!H94</f>
        <v>0</v>
      </c>
      <c r="AU619" s="16">
        <f t="shared" ref="AU619:AU630" si="1573">IF(ISNUMBER($AE619),IF(OR(HLOOKUP($AU$5,$I$2:$Y$8,4,FALSE)=1,HLOOKUP($AU$5,$I$2:$Y$8,5,FALSE)=1,),HLOOKUP($AU$5,$I$2:$Y$8,4,FALSE)*VLOOKUP($AC619,$B$32:$G$45,MATCH($AD619,$B$33:$G$33,0),FALSE)+HLOOKUP($AU$5,$I$2:$Y$8,5,FALSE)*VLOOKUP($AC619,$B$47:$G$60,MATCH($AD619,$B$48:$G$48,0),FALSE)+$AE619,$AE619),"N/A")</f>
        <v>718.53333312199993</v>
      </c>
      <c r="AV619" s="16">
        <f t="shared" ref="AV619:AV630" si="1574">IF(ISNUMBER($AF619),$AF619*SQRT(SUMSQ(HLOOKUP($AU$5,$J$2:$Y$8,2,FALSE)*VLOOKUP($AC619,$B$2:$G$15,MATCH($AD619,$B$3:$G$3,0),FALSE),HLOOKUP($AU$5,$J$2:$Y$8,3,FALSE)*VLOOKUP($AC619,$B$17:$G$30,MATCH($AD619,$B$18:$G$18,0),FALSE),HLOOKUP($AU$5,$J$2:$Y$8,6,FALSE)))+HLOOKUP($AU$5,$J$2:$Y$8,4,FALSE)*VLOOKUP($AC619,$B$32:$G$45,MATCH($AD619,$B$33:$G$33,0),FALSE)+HLOOKUP($AU$5,$J$2:$Y$8,5,FALSE)*VLOOKUP($AC619,$B$47:$G$60,MATCH($AD619,$B$48:$G$48,0),FALSE),"N/A")</f>
        <v>934.20666639189994</v>
      </c>
      <c r="AW619" s="16">
        <f t="shared" ref="AW619:AW630" si="1575">IF(ISNUMBER($AG619),IF(OR(HLOOKUP($AU$5,$I$2:$Y$8,4,FALSE)=1,HLOOKUP($AU$5,$I$2:$Y$8,5,FALSE)=1,),HLOOKUP($AU$5,$I$2:$Y$8,4,FALSE)*VLOOKUP($AC619,$B$32:$G$45,MATCH($AD619,$B$33:$G$33,0),FALSE)+HLOOKUP($AU$5,$I$2:$Y$8,5,FALSE)*VLOOKUP($AC619,$B$47:$G$60,MATCH($AD619,$B$48:$G$48,0),FALSE)+$AG619,$AG619),"N/A")</f>
        <v>2363.6793048000004</v>
      </c>
      <c r="AX619" s="47" t="str">
        <f>IF(AY619&gt;0, "true", "false")</f>
        <v>true</v>
      </c>
      <c r="AY619" s="16">
        <f>AH619</f>
        <v>0.9788</v>
      </c>
      <c r="AZ619" s="16">
        <f t="shared" ref="AZ619:AZ630" si="1576">IF(ISNUMBER($AE619),IF(OR(HLOOKUP($AZ$5,$I$2:$Y$8,4,FALSE)=1,HLOOKUP($AZ$5,$I$2:$Y$8,5,FALSE)=1,),HLOOKUP($AZ$5,$I$2:$Y$8,4,FALSE)*VLOOKUP($AC619,$B$32:$G$45,MATCH($AD619,$B$33:$G$33,0),FALSE)+HLOOKUP($AZ$5,$I$2:$Y$8,5,FALSE)*VLOOKUP($AC619,$B$47:$G$60,MATCH($AD619,$B$48:$G$48,0),FALSE)+$AE619,$AE619),"N/A")</f>
        <v>649.53333312199993</v>
      </c>
      <c r="BA619" s="16">
        <f t="shared" ref="BA619:BA630" si="1577">IF(ISNUMBER($AF619),$AF619*SQRT(SUMSQ(HLOOKUP($AZ$5,$J$2:$Y$8,2,FALSE)*VLOOKUP($AC619,$B$2:$G$15,MATCH($AD619,$B$3:$G$3,0),FALSE),HLOOKUP($AZ$5,$J$2:$Y$8,3,FALSE)*VLOOKUP($AC619,$B$17:$G$30,MATCH($AD619,$B$18:$G$18,0),FALSE),HLOOKUP($AZ$5,$J$2:$Y$8,6,FALSE)))+HLOOKUP($AZ$5,$J$2:$Y$8,4,FALSE)*VLOOKUP($AC619,$B$32:$G$45,MATCH($AD619,$B$33:$G$33,0),FALSE)+HLOOKUP($AZ$5,$J$2:$Y$8,5,FALSE)*VLOOKUP($AC619,$B$47:$G$60,MATCH($AD619,$B$48:$G$48,0),FALSE),"N/A")</f>
        <v>865.20666639189994</v>
      </c>
      <c r="BB619" s="16">
        <f t="shared" ref="BB619:BB630" si="1578">IF(ISNUMBER($AG619),IF(OR(HLOOKUP($AZ$5,$I$2:$Y$8,4,FALSE)=1,HLOOKUP($AZ$5,$I$2:$Y$8,5,FALSE)=1,),HLOOKUP($AZ$5,$I$2:$Y$8,4,FALSE)*VLOOKUP($AC619,$B$32:$G$45,MATCH($AD619,$B$33:$G$33,0),FALSE)+HLOOKUP($AZ$5,$I$2:$Y$8,5,FALSE)*VLOOKUP($AC619,$B$47:$G$60,MATCH($AD619,$B$48:$G$48,0),FALSE)+$AG619,$AG619),"N/A")</f>
        <v>2294.6793048000004</v>
      </c>
      <c r="BC619" s="16" t="str">
        <f>IF(BD619&gt;0, "true", "false")</f>
        <v>true</v>
      </c>
      <c r="BD619" s="16">
        <f>AH619</f>
        <v>0.9788</v>
      </c>
      <c r="BE619" s="16">
        <f t="shared" ref="BE619:BE630" si="1579">IF(ISNUMBER($AE619),IF(OR(HLOOKUP($BE$5,$I$2:$Y$8,4,FALSE)=1,HLOOKUP($BE$5,$I$2:$Y$8,5,FALSE)=1,),HLOOKUP($BE$5,$I$2:$Y$8,4,FALSE)*VLOOKUP($AC619,$B$32:$G$45,MATCH($AD619,$B$33:$G$33,0),FALSE)+HLOOKUP($AU$5,$I$2:$Y$8,5,FALSE)*VLOOKUP($AC619,$B$47:$G$60,MATCH($AD619,$B$48:$G$48,0),FALSE)+$AE619,$AE619),"N/A")</f>
        <v>718.53333312199993</v>
      </c>
      <c r="BF619" s="16">
        <f t="shared" ref="BF619:BF630" si="1580">IF(ISNUMBER($AF619),$AF619*SQRT(SUMSQ(HLOOKUP($BE$5,$J$2:$Y$8,2,FALSE)*VLOOKUP($AC619,$B$2:$G$15,MATCH($AD619,$B$3:$G$3,0),FALSE),HLOOKUP($BE$5,$J$2:$Y$8,3,FALSE)*VLOOKUP($AC619,$B$17:$G$30,MATCH($AD619,$B$18:$G$18,0),FALSE),HLOOKUP($BE$5,$J$2:$Y$8,6,FALSE)))+HLOOKUP($BE$5,$J$2:$Y$8,4,FALSE)*VLOOKUP($AC619,$B$32:$G$45,MATCH($AD619,$B$33:$G$33,0),FALSE)+HLOOKUP($BE$5,$J$2:$Y$8,5,FALSE)*VLOOKUP($AC619,$B$47:$G$60,MATCH($AD619,$B$48:$G$48,0),FALSE),"N/A")</f>
        <v>934.20666639189994</v>
      </c>
      <c r="BG619" s="16">
        <f t="shared" ref="BG619:BG630" si="1581">IF(ISNUMBER($AG619),IF(OR(HLOOKUP($BE$5,$I$2:$Y$8,4,FALSE)=1,HLOOKUP($BE$5,$I$2:$Y$8,5,FALSE)=1,),HLOOKUP($BE$5,$I$2:$Y$8,4,FALSE)*VLOOKUP($AC619,$B$32:$G$45,MATCH($AD619,$B$33:$G$33,0),FALSE)+HLOOKUP($BE$5,$I$2:$Y$8,5,FALSE)*VLOOKUP($AC619,$B$47:$G$60,MATCH($AD619,$B$48:$G$48,0),FALSE)+$AG619,$AG619),"N/A")</f>
        <v>2363.6793048000004</v>
      </c>
      <c r="BH619" s="16" t="str">
        <f>IF(BI619&gt;0, "true", "false")</f>
        <v>true</v>
      </c>
      <c r="BI619" s="16">
        <f>AH619</f>
        <v>0.9788</v>
      </c>
      <c r="BJ619" s="16">
        <f t="shared" ref="BJ619:BJ630" si="1582">IF(ISNUMBER($AE619),IF(OR(HLOOKUP($BJ$5,$I$2:$Y$8,4,FALSE)=1,HLOOKUP($BJ$5,$I$2:$Y$8,5,FALSE)=1,),HLOOKUP($BJ$5,$I$2:$Y$8,4,FALSE)*VLOOKUP($AC619,$B$32:$G$45,MATCH($AD619,$B$33:$G$33,0),FALSE)+HLOOKUP($BJ$5,$I$2:$Y$8,5,FALSE)*VLOOKUP($AC619,$B$47:$G$60,MATCH($AD619,$B$48:$G$48,0),FALSE)+$AE619,$AE619),"N/A")</f>
        <v>649.53333312199993</v>
      </c>
      <c r="BK619" s="16">
        <f t="shared" ref="BK619:BK630" si="1583">IF(ISNUMBER($AF619),$AF619*SQRT(SUMSQ(HLOOKUP($BJ$5,$J$2:$Y$8,2,FALSE)*VLOOKUP($AC619,$B$2:$G$15,MATCH($AD619,$B$3:$G$3,0),FALSE),HLOOKUP($BJ$5,$J$2:$Y$8,3,FALSE)*VLOOKUP($AC619,$B$17:$G$30,MATCH($AD619,$B$18:$G$18,0),FALSE),HLOOKUP($BJ$5,$J$2:$Y$8,6,FALSE)))+HLOOKUP($BJ$5,$J$2:$Y$8,4,FALSE)*VLOOKUP($AC619,$B$32:$G$45,MATCH($AD619,$B$33:$G$33,0),FALSE)+HLOOKUP($BJ$5,$J$2:$Y$8,5,FALSE)*VLOOKUP($AC619,$B$47:$G$60,MATCH($AD619,$B$48:$G$48,0),FALSE),"N/A")</f>
        <v>865.20666639189994</v>
      </c>
      <c r="BL619" s="16">
        <f t="shared" ref="BL619:BL630" si="1584">IF(ISNUMBER($AG619),IF(OR(HLOOKUP($BJ$5,$I$2:$Y$8,4,FALSE)=1,HLOOKUP($BJ$5,$I$2:$Y$8,5,FALSE)=1,),HLOOKUP($BJ$5,$I$2:$Y$8,4,FALSE)*VLOOKUP($AC619,$B$32:$G$45,MATCH($AD619,$B$33:$G$33,0),FALSE)+HLOOKUP($BJ$5,$I$2:$Y$8,5,FALSE)*VLOOKUP($AC619,$B$47:$G$60,MATCH($AD619,$B$48:$G$48,0),FALSE)+$AG619,$AG619),"N/A")</f>
        <v>2294.6793048000004</v>
      </c>
      <c r="BM619" s="16" t="str">
        <f>IF(BN619&gt;0, "true", "false")</f>
        <v>true</v>
      </c>
      <c r="BN619" s="16">
        <f>AH619</f>
        <v>0.9788</v>
      </c>
      <c r="BO619" s="16">
        <f>IF(ISNUMBER($AI619),$AI619+HLOOKUP($BO$5,$J$2:$Y$8,4,FALSE)*VLOOKUP($AC619,$B$32:$G$45,MATCH($AD619,$B$33:$G$33,0),FALSE)+HLOOKUP($BO$5,$J$2:$Y$8,5,FALSE)*VLOOKUP($AC619,$B$47:$G$60,MATCH($AD619,$B$48:$G$48,0),FALSE),"N/A")</f>
        <v>718.53312199999993</v>
      </c>
      <c r="BP619" s="16">
        <f>IF(ISNUMBER($AJ619),$AJ619+HLOOKUP($BO$5,$J$2:$Y$8,4,FALSE)*VLOOKUP($AC619,$B$32:$G$45,MATCH($AD619,$B$33:$G$33,0),FALSE)+HLOOKUP($BO$5,$J$2:$Y$8,5,FALSE)*VLOOKUP($AC619,$B$47:$G$60,MATCH($AD619,$B$48:$G$48,0),FALSE),"N/A")</f>
        <v>970.58638119999989</v>
      </c>
      <c r="BQ619" s="16">
        <f>IF(ISNUMBER($AK619),$AK619+HLOOKUP($BO$5,$J$2:$Y$8,4,FALSE)*VLOOKUP($AC619,$B$32:$G$45,MATCH($AD619,$B$33:$G$33,0),FALSE)+HLOOKUP($BO$5,$J$2:$Y$8,5,FALSE)*VLOOKUP($AC619,$B$47:$G$60,MATCH($AD619,$B$48:$G$48,0),FALSE),"N/A")</f>
        <v>2363.6793048000004</v>
      </c>
      <c r="BR619" s="16" t="str">
        <f>IF(BS619&gt;0, "true", "false")</f>
        <v>true</v>
      </c>
      <c r="BS619" s="16">
        <f>AL619</f>
        <v>0.75600000000000001</v>
      </c>
      <c r="BT619" s="16">
        <f>IF(ISNUMBER($AI619),$AI619+HLOOKUP($BT$5,$J$2:$Y$8,4,FALSE)*VLOOKUP($AC619,$B$32:$G$45,MATCH($AD619,$B$33:$G$33,0),FALSE)+HLOOKUP($BT$5,$J$2:$Y$8,5,FALSE)*VLOOKUP($AC619,$B$47:$G$60,MATCH($AD619,$B$48:$G$48,0),FALSE),"N/A")</f>
        <v>649.53312199999993</v>
      </c>
      <c r="BU619" s="16">
        <f>IF(ISNUMBER($AJ619),$AJ619+HLOOKUP($BT$5,$J$2:$Y$8,4,FALSE)*VLOOKUP($AC619,$B$32:$G$45,MATCH($AD619,$B$33:$G$33,0),FALSE)+HLOOKUP($BT$5,$J$2:$Y$8,5,FALSE)*VLOOKUP($AC619,$B$47:$G$60,MATCH($AD619,$B$48:$G$48,0),FALSE),"N/A")</f>
        <v>901.58638119999989</v>
      </c>
      <c r="BV619" s="16">
        <f>IF(ISNUMBER($AK619),$AK619+HLOOKUP($BT$5,$J$2:$Y$8,4,FALSE)*VLOOKUP($AC619,$B$32:$G$45,MATCH($AD619,$B$33:$G$33,0),FALSE)+HLOOKUP($BT$5,$J$2:$Y$8,5,FALSE)*VLOOKUP($AC619,$B$47:$G$60,MATCH($AD619,$B$48:$G$48,0),FALSE),"N/A")</f>
        <v>2294.6793048000004</v>
      </c>
      <c r="BW619" s="16" t="str">
        <f>IF(BX619&gt;0, "true", "false")</f>
        <v>true</v>
      </c>
      <c r="BX619" s="16">
        <f>AL619</f>
        <v>0.75600000000000001</v>
      </c>
      <c r="BY619" s="16">
        <f>IF(ISNUMBER($AI619),$AI619+HLOOKUP($BY$5,$J$2:$Y$8,4,FALSE)*VLOOKUP($AC619,$B$32:$G$45,MATCH($AD619,$B$33:$G$33,0),FALSE)+HLOOKUP($BY$5,$J$2:$Y$8,5,FALSE)*VLOOKUP($AC619,$B$47:$G$60,MATCH($AD619,$B$48:$G$48,0),FALSE),"N/A")</f>
        <v>718.53312199999993</v>
      </c>
      <c r="BZ619" s="16">
        <f>IF(ISNUMBER($AJ619),$AJ619+HLOOKUP($BY$5,$J$2:$Y$8,4,FALSE)*VLOOKUP($AC619,$B$32:$G$45,MATCH($AD619,$B$33:$G$33,0),FALSE)+HLOOKUP($BY$5,$J$2:$Y$8,5,FALSE)*VLOOKUP($AC619,$B$47:$G$60,MATCH($AD619,$B$48:$G$48,0),FALSE),"N/A")</f>
        <v>970.58638119999989</v>
      </c>
      <c r="CA619" s="16">
        <f>IF(ISNUMBER($AK619),$AK619+HLOOKUP($BY$5,$J$2:$Y$8,4,FALSE)*VLOOKUP($AC619,$B$32:$G$45,MATCH($AD619,$B$33:$G$33,0),FALSE)+HLOOKUP($BY$5,$J$2:$Y$8,5,FALSE)*VLOOKUP($AC619,$B$47:$G$60,MATCH($AD619,$B$48:$G$48,0),FALSE),"N/A")</f>
        <v>2363.6793048000004</v>
      </c>
      <c r="CB619" s="16" t="str">
        <f>IF(CC619&gt;0, "true", "false")</f>
        <v>true</v>
      </c>
      <c r="CC619" s="16">
        <f>AL619</f>
        <v>0.75600000000000001</v>
      </c>
      <c r="CD619" s="16">
        <f>IF(ISNUMBER($AI619),$AI619+HLOOKUP($CD$5,$J$2:$Y$8,4,FALSE)*VLOOKUP($AC619,$B$32:$G$45,MATCH($AD619,$B$33:$G$33,0),FALSE)+HLOOKUP($CD$5,$J$2:$Y$8,5,FALSE)*VLOOKUP($AC619,$B$47:$G$60,MATCH($AD619,$B$48:$G$48,0),FALSE),"N/A")</f>
        <v>649.53312199999993</v>
      </c>
      <c r="CE619" s="16">
        <f>IF(ISNUMBER($AJ619),$AJ619+HLOOKUP($CD$5,$J$2:$Y$8,4,FALSE)*VLOOKUP($AC619,$B$32:$G$45,MATCH($AD619,$B$33:$G$33,0),FALSE)+HLOOKUP($CD$5,$J$2:$Y$8,5,FALSE)*VLOOKUP($AC619,$B$47:$G$60,MATCH($AD619,$B$48:$G$48,0),FALSE),"N/A")</f>
        <v>901.58638119999989</v>
      </c>
      <c r="CF619" s="16">
        <f>IF(ISNUMBER($AK619),$AK619+HLOOKUP($CD$5,$J$2:$Y$8,4,FALSE)*VLOOKUP($AC619,$B$32:$G$45,MATCH($AD619,$B$33:$G$33,0),FALSE)+HLOOKUP($CD$5,$J$2:$Y$8,5,FALSE)*VLOOKUP($AC619,$B$47:$G$60,MATCH($AD619,$B$48:$G$48,0),FALSE),"N/A")</f>
        <v>2294.6793048000004</v>
      </c>
      <c r="CG619" s="16" t="str">
        <f>IF(CH619&gt;0, "true", "false")</f>
        <v>true</v>
      </c>
      <c r="CH619" s="16">
        <f>AL619</f>
        <v>0.75600000000000001</v>
      </c>
      <c r="CI619" s="16">
        <f>IF(ISNUMBER($AM619),$AM619+HLOOKUP($CI$5,$J$2:$Y$8,4,FALSE)*VLOOKUP($AC619,$B$32:$G$45,MATCH($AD619,$B$33:$G$33,0),FALSE)+HLOOKUP($CI$5,$J$2:$Y$8,5,FALSE)*VLOOKUP($AC619,$B$47:$G$60,MATCH($AD619,$B$48:$G$48,0),FALSE),"N/A")</f>
        <v>718.53312199999993</v>
      </c>
      <c r="CJ619" s="16">
        <f>IF(ISNUMBER($AN619),$AN619+HLOOKUP($CI$5,$J$2:$Y$8,4,FALSE)*VLOOKUP($AC619,$B$32:$G$45,MATCH($AD619,$B$33:$G$33,0),FALSE)+HLOOKUP($CI$5,$J$2:$Y$8,5,FALSE)*VLOOKUP($AC619,$B$47:$G$60,MATCH($AD619,$B$48:$G$48,0),FALSE),"N/A")</f>
        <v>1021.9263661</v>
      </c>
      <c r="CK619" s="16">
        <f>IF(ISNUMBER($AO619),$AO619+HLOOKUP($CI$5,$J$2:$Y$8,4,FALSE)*VLOOKUP($AC619,$B$32:$G$45,MATCH($AD619,$B$33:$G$33,0),FALSE)+HLOOKUP($CI$5,$J$2:$Y$8,5,FALSE)*VLOOKUP($AC619,$B$47:$G$60,MATCH($AD619,$B$48:$G$48,0),FALSE),"N/A")</f>
        <v>2363.6793048000004</v>
      </c>
      <c r="CL619" s="16" t="str">
        <f>IF(CM619&gt;0, "true", "false")</f>
        <v>true</v>
      </c>
      <c r="CM619" s="76">
        <f>AP619</f>
        <v>0.74719999999999998</v>
      </c>
      <c r="CN619" s="16">
        <f>IF(ISNUMBER($AM619),$AM619+HLOOKUP($CN$5,$J$2:$Y$8,4,FALSE)*VLOOKUP($AC619,$B$32:$G$45,MATCH($AD619,$B$33:$G$33,0),FALSE)+HLOOKUP($CN$5,$J$2:$Y$8,5,FALSE)*VLOOKUP($AC619,$B$47:$G$60,MATCH($AD619,$B$48:$G$48,0),FALSE),"N/A")</f>
        <v>649.53312199999993</v>
      </c>
      <c r="CO619" s="16">
        <f>IF(ISNUMBER($AN619),$AN619+HLOOKUP($CN$5,$J$2:$Y$8,4,FALSE)*VLOOKUP($AC619,$B$32:$G$45,MATCH($AD619,$B$33:$G$33,0),FALSE)+HLOOKUP($CN$5,$J$2:$Y$8,5,FALSE)*VLOOKUP($AC619,$B$47:$G$60,MATCH($AD619,$B$48:$G$48,0),FALSE),"N/A")</f>
        <v>952.9263661</v>
      </c>
      <c r="CP619" s="16">
        <f>IF(ISNUMBER($AO619),$AO619+HLOOKUP($CN$5,$J$2:$Y$8,4,FALSE)*VLOOKUP($AC619,$B$32:$G$45,MATCH($AD619,$B$33:$G$33,0),FALSE)+HLOOKUP($CN$5,$J$2:$Y$8,5,FALSE)*VLOOKUP($AC619,$B$47:$G$60,MATCH($AD619,$B$48:$G$48,0),FALSE),"N/A")</f>
        <v>2294.6793048000004</v>
      </c>
      <c r="CQ619" s="16" t="str">
        <f>IF(CR619&gt;0, "true", "false")</f>
        <v>true</v>
      </c>
      <c r="CR619" s="76">
        <f>AP619</f>
        <v>0.74719999999999998</v>
      </c>
      <c r="CS619" s="16">
        <f>IF(ISNUMBER($AM619),$AM619+HLOOKUP($CS$5,$J$2:$Y$8,4,FALSE)*VLOOKUP($AC619,$B$32:$G$45,MATCH($AD619,$B$33:$G$33,0),FALSE)+HLOOKUP($CS$5,$J$2:$Y$8,5,FALSE)*VLOOKUP($AC619,$B$47:$G$60,MATCH($AD619,$B$48:$G$48,0),FALSE),"N/A")</f>
        <v>718.53312199999993</v>
      </c>
      <c r="CT619" s="16">
        <f>IF(ISNUMBER($AN619),$AN619+HLOOKUP($CS$5,$J$2:$Y$8,4,FALSE)*VLOOKUP($AC619,$B$32:$G$45,MATCH($AD619,$B$33:$G$33,0),FALSE)+HLOOKUP($CS$5,$J$2:$Y$8,5,FALSE)*VLOOKUP($AC619,$B$47:$G$60,MATCH($AD619,$B$48:$G$48,0),FALSE),"N/A")</f>
        <v>1021.9263661</v>
      </c>
      <c r="CU619" s="16">
        <f>IF(ISNUMBER($AO619),$AO619+HLOOKUP($CS$5,$J$2:$Y$8,4,FALSE)*VLOOKUP($AC619,$B$32:$G$45,MATCH($AD619,$B$33:$G$33,0),FALSE)+HLOOKUP($CS$5,$J$2:$Y$8,5,FALSE)*VLOOKUP($AC619,$B$47:$G$60,MATCH($AD619,$B$48:$G$48,0),FALSE),"N/A")</f>
        <v>2363.6793048000004</v>
      </c>
      <c r="CV619" s="16" t="str">
        <f>IF(CW619&gt;0, "true", "false")</f>
        <v>true</v>
      </c>
      <c r="CW619" s="76">
        <f>AP619</f>
        <v>0.74719999999999998</v>
      </c>
      <c r="CX619" s="16">
        <f>IF(ISNUMBER($AM619),$AM619+HLOOKUP($CX$5,$J$2:$Y$8,4,FALSE)*VLOOKUP($AC619,$B$32:$G$45,MATCH($AD619,$B$33:$G$33,0),FALSE)+HLOOKUP($CX$5,$J$2:$Y$8,5,FALSE)*VLOOKUP($AC619,$B$47:$G$60,MATCH($AD619,$B$48:$G$48,0),FALSE),"N/A")</f>
        <v>649.53312199999993</v>
      </c>
      <c r="CY619" s="16">
        <f>IF(ISNUMBER($AN619),$AN619+HLOOKUP($CX$5,$J$2:$Y$8,4,FALSE)*VLOOKUP($AC619,$B$32:$G$45,MATCH($AD619,$B$33:$G$33,0),FALSE)+HLOOKUP($CX$5,$J$2:$Y$8,5,FALSE)*VLOOKUP($AC619,$B$47:$G$60,MATCH($AD619,$B$48:$G$48,0),FALSE),"N/A")</f>
        <v>952.9263661</v>
      </c>
      <c r="CZ619" s="16">
        <f>IF(ISNUMBER($AO619),$AO619+HLOOKUP($CX$5,$J$2:$Y$8,4,FALSE)*VLOOKUP($AC619,$B$32:$G$45,MATCH($AD619,$B$33:$G$33,0),FALSE)+HLOOKUP($CX$5,$J$2:$Y$8,5,FALSE)*VLOOKUP($AC619,$B$47:$G$60,MATCH($AD619,$B$48:$G$48,0),FALSE),"N/A")</f>
        <v>2294.6793048000004</v>
      </c>
      <c r="DA619" s="16" t="str">
        <f>IF(DB619&gt;0, "true", "false")</f>
        <v>true</v>
      </c>
      <c r="DB619" s="76">
        <f>AP619</f>
        <v>0.74719999999999998</v>
      </c>
      <c r="DC619" s="16">
        <f>IF(ISNUMBER($AQ619),$AQ619+HLOOKUP($DC$5,$J$2:$Y$8,4,FALSE)*VLOOKUP($AC619,$B$32:$G$45,MATCH($AD619,$B$33:$G$33,0),FALSE)+HLOOKUP($DC$5,$J$2:$Y$8,5,FALSE)*VLOOKUP($AC619,$B$47:$G$60,MATCH($AD619,$B$48:$G$48,0),FALSE),"N/A")</f>
        <v>718.53312199999993</v>
      </c>
      <c r="DD619" s="16">
        <f>IF(ISNUMBER($AR619),$AR619+HLOOKUP($DC$5,$J$2:$Y$8,4,FALSE)*VLOOKUP($AC619,$B$32:$G$45,MATCH($AD619,$B$33:$G$33,0),FALSE)+HLOOKUP($DC$5,$J$2:$Y$8,5,FALSE)*VLOOKUP($AC619,$B$47:$G$60,MATCH($AD619,$B$48:$G$48,0),FALSE),"N/A")</f>
        <v>2678.8357575468985</v>
      </c>
      <c r="DE619" s="16">
        <f>IF(ISNUMBER($AS619),$AS619+HLOOKUP($DC$5,$J$2:$Y$8,4,FALSE)*VLOOKUP($AC619,$B$32:$G$45,MATCH($AD619,$B$33:$G$33,0),FALSE)+HLOOKUP($DC$5,$J$2:$Y$8,5,FALSE)*VLOOKUP($AC619,$B$47:$G$60,MATCH($AD619,$B$48:$G$48,0),FALSE),"N/A")</f>
        <v>2363.6793048000004</v>
      </c>
      <c r="DF619" s="16" t="str">
        <f>IF(DG619&gt;0, "true", "false")</f>
        <v>false</v>
      </c>
      <c r="DG619" s="76">
        <f>AT619</f>
        <v>0</v>
      </c>
      <c r="DH619" s="16">
        <f>IF(ISNUMBER($AQ619),$AQ619+HLOOKUP($DH$5,$J$2:$Y$8,4,FALSE)*VLOOKUP($AC619,$B$32:$G$45,MATCH($AD619,$B$33:$G$33,0),FALSE)+HLOOKUP($DH$5,$J$2:$Y$8,5,FALSE)*VLOOKUP($AC619,$B$47:$G$60,MATCH($AD619,$B$48:$G$48,0),FALSE),"N/A")</f>
        <v>649.53312199999993</v>
      </c>
      <c r="DI619" s="16">
        <f>IF(ISNUMBER($AR619),$AR619+HLOOKUP($DH$5,$J$2:$Y$8,4,FALSE)*VLOOKUP($AC619,$B$32:$G$45,MATCH($AD619,$B$33:$G$33,0),FALSE)+HLOOKUP($DH$5,$J$2:$Y$8,5,FALSE)*VLOOKUP($AC619,$B$47:$G$60,MATCH($AD619,$B$48:$G$48,0),FALSE),"N/A")</f>
        <v>2609.8357575468985</v>
      </c>
      <c r="DJ619" s="16">
        <f>IF(ISNUMBER($AS619),$AS619+HLOOKUP($DH$5,$J$2:$Y$8,4,FALSE)*VLOOKUP($AC619,$B$32:$G$45,MATCH($AD619,$B$33:$G$33,0),FALSE)+HLOOKUP($DH$5,$J$2:$Y$8,5,FALSE)*VLOOKUP($AC619,$B$47:$G$60,MATCH($AD619,$B$48:$G$48,0),FALSE),"N/A")</f>
        <v>2294.6793048000004</v>
      </c>
      <c r="DK619" s="16" t="str">
        <f>IF(DL619&gt;0, "true", "false")</f>
        <v>false</v>
      </c>
      <c r="DL619" s="76">
        <f>AT619</f>
        <v>0</v>
      </c>
      <c r="DM619" s="16">
        <f>IF(ISNUMBER($AQ619),$AQ619+HLOOKUP($DM$5,$J$2:$Y$8,4,FALSE)*VLOOKUP($AC619,$B$32:$G$45,MATCH($AD619,$B$33:$G$33,0),FALSE)+HLOOKUP($DM$5,$J$2:$Y$8,5,FALSE)*VLOOKUP($AC619,$B$47:$G$60,MATCH($AD619,$B$48:$G$48,0),FALSE),"N/A")</f>
        <v>718.53312199999993</v>
      </c>
      <c r="DN619" s="16">
        <f>IF(ISNUMBER($AR619),$AR619+HLOOKUP($DM$5,$J$2:$Y$8,4,FALSE)*VLOOKUP($AC619,$B$32:$G$45,MATCH($AD619,$B$33:$G$33,0),FALSE)+HLOOKUP($DM$5,$J$2:$Y$8,5,FALSE)*VLOOKUP($AC619,$B$47:$G$60,MATCH($AD619,$B$48:$G$48,0),FALSE),"N/A")</f>
        <v>2678.8357575468985</v>
      </c>
      <c r="DO619" s="16">
        <f>IF(ISNUMBER($AS619),$AS619+HLOOKUP($DM$5,$J$2:$Y$8,4,FALSE)*VLOOKUP($AC619,$B$32:$G$45,MATCH($AD619,$B$33:$G$33,0),FALSE)+HLOOKUP($DM$5,$J$2:$Y$8,5,FALSE)*VLOOKUP($AC619,$B$47:$G$60,MATCH($AD619,$B$48:$G$48,0),FALSE),"N/A")</f>
        <v>2363.6793048000004</v>
      </c>
      <c r="DP619" s="16" t="str">
        <f>IF(DQ619&gt;0, "true", "false")</f>
        <v>false</v>
      </c>
      <c r="DQ619" s="76">
        <f>AT619</f>
        <v>0</v>
      </c>
      <c r="DR619" s="16">
        <f>IF(ISNUMBER($AQ619),$AQ619+HLOOKUP($DR$5,$J$2:$Y$8,4,FALSE)*VLOOKUP($AC619,$B$32:$G$45,MATCH($AD619,$B$33:$G$33,0),FALSE)+HLOOKUP($DR$5,$J$2:$Y$8,5,FALSE)*VLOOKUP($AC619,$B$47:$G$60,MATCH($AD619,$B$48:$G$48,0),FALSE),"N/A")</f>
        <v>649.53312199999993</v>
      </c>
      <c r="DS619" s="16">
        <f>IF(ISNUMBER($AR619),$AR619+HLOOKUP($DR$5,$J$2:$Y$8,4,FALSE)*VLOOKUP($AC619,$B$32:$G$45,MATCH($AD619,$B$33:$G$33,0),FALSE)+HLOOKUP($DR$5,$J$2:$Y$8,5,FALSE)*VLOOKUP($AC619,$B$47:$G$60,MATCH($AD619,$B$48:$G$48,0),FALSE),"N/A")</f>
        <v>2609.8357575468985</v>
      </c>
      <c r="DT619" s="16">
        <f>IF(ISNUMBER($AS619),$AS619+HLOOKUP($DR$5,$J$2:$Y$8,4,FALSE)*VLOOKUP($AC619,$B$32:$G$45,MATCH($AD619,$B$33:$G$33,0),FALSE)+HLOOKUP($DR$5,$J$2:$Y$8,5,FALSE)*VLOOKUP($AC619,$B$47:$G$60,MATCH($AD619,$B$48:$G$48,0),FALSE),"N/A")</f>
        <v>2294.6793048000004</v>
      </c>
      <c r="DU619" s="16" t="str">
        <f>IF(DV619&gt;0, "true", "false")</f>
        <v>false</v>
      </c>
      <c r="DV619" s="76">
        <f>AT619</f>
        <v>0</v>
      </c>
    </row>
    <row r="620" spans="27:126" x14ac:dyDescent="0.35">
      <c r="AA620" s="74">
        <v>1.5</v>
      </c>
      <c r="AB620" s="73">
        <f t="shared" si="1572"/>
        <v>19.499999999999751</v>
      </c>
      <c r="AC620" s="47" t="s">
        <v>7</v>
      </c>
      <c r="AD620" s="47" t="s">
        <v>4</v>
      </c>
      <c r="AE620" s="16">
        <f>[2]epsilon_Schätzung_Corr_Poll!E116</f>
        <v>48</v>
      </c>
      <c r="AF620" s="16">
        <f>[2]epsilon_Schätzung_Corr_Poll!E117</f>
        <v>48.2</v>
      </c>
      <c r="AG620" s="16">
        <f>[2]epsilon_Schätzung_Corr_Poll!E118</f>
        <v>55.6</v>
      </c>
      <c r="AH620" s="16">
        <f>[2]epsilon_Schätzung_Corr_Poll!E114</f>
        <v>0.998</v>
      </c>
      <c r="AI620" s="16">
        <f>[2]epsilon_Schätzung_Corr_Poll!F116</f>
        <v>48</v>
      </c>
      <c r="AJ620" s="16">
        <f>[2]epsilon_Schätzung_Corr_Poll!F117</f>
        <v>48.3</v>
      </c>
      <c r="AK620" s="16">
        <f>[2]epsilon_Schätzung_Corr_Poll!F118</f>
        <v>55.6</v>
      </c>
      <c r="AL620" s="16">
        <f>[2]epsilon_Schätzung_Corr_Poll!F114</f>
        <v>0.96366666666666667</v>
      </c>
      <c r="AM620" s="16">
        <f>[2]epsilon_Schätzung_Corr_Poll!G116</f>
        <v>48</v>
      </c>
      <c r="AN620" s="16">
        <f>[2]epsilon_Schätzung_Corr_Poll!G117</f>
        <v>48.3</v>
      </c>
      <c r="AO620" s="16">
        <f>[2]epsilon_Schätzung_Corr_Poll!G118</f>
        <v>55.6</v>
      </c>
      <c r="AP620" s="16">
        <f>[2]epsilon_Schätzung_Corr_Poll!G114</f>
        <v>0.96519999999999995</v>
      </c>
      <c r="AQ620" s="16">
        <f>[2]epsilon_Schätzung_Corr_Poll!H116</f>
        <v>48</v>
      </c>
      <c r="AR620" s="16">
        <f>[2]epsilon_Schätzung_Corr_Poll!H117</f>
        <v>55.6</v>
      </c>
      <c r="AS620" s="16">
        <f>[2]epsilon_Schätzung_Corr_Poll!H118</f>
        <v>55.6</v>
      </c>
      <c r="AT620" s="16">
        <f>[2]epsilon_Schätzung_Corr_Poll!H114</f>
        <v>0</v>
      </c>
      <c r="AU620" s="16">
        <f t="shared" si="1573"/>
        <v>48</v>
      </c>
      <c r="AV620" s="16">
        <f t="shared" si="1574"/>
        <v>48.2</v>
      </c>
      <c r="AW620" s="16">
        <f t="shared" si="1575"/>
        <v>55.6</v>
      </c>
      <c r="AX620" s="47" t="str">
        <f>IF(AY620&gt;0, "true", "false")</f>
        <v>true</v>
      </c>
      <c r="AY620" s="16">
        <f>AH620</f>
        <v>0.998</v>
      </c>
      <c r="AZ620" s="16">
        <f t="shared" si="1576"/>
        <v>48</v>
      </c>
      <c r="BA620" s="16">
        <f t="shared" si="1577"/>
        <v>48.2</v>
      </c>
      <c r="BB620" s="16">
        <f t="shared" si="1578"/>
        <v>55.6</v>
      </c>
      <c r="BC620" s="16" t="str">
        <f>IF(BD620&gt;0, "true", "false")</f>
        <v>true</v>
      </c>
      <c r="BD620" s="16">
        <f>AH620</f>
        <v>0.998</v>
      </c>
      <c r="BE620" s="16">
        <f t="shared" si="1579"/>
        <v>48</v>
      </c>
      <c r="BF620" s="16">
        <f t="shared" si="1580"/>
        <v>48.2</v>
      </c>
      <c r="BG620" s="16">
        <f t="shared" si="1581"/>
        <v>55.6</v>
      </c>
      <c r="BH620" s="16" t="str">
        <f>IF(BI620&gt;0, "true", "false")</f>
        <v>true</v>
      </c>
      <c r="BI620" s="16">
        <f>AH620</f>
        <v>0.998</v>
      </c>
      <c r="BJ620" s="16">
        <f t="shared" si="1582"/>
        <v>48</v>
      </c>
      <c r="BK620" s="16">
        <f t="shared" si="1583"/>
        <v>48.2</v>
      </c>
      <c r="BL620" s="16">
        <f t="shared" si="1584"/>
        <v>55.6</v>
      </c>
      <c r="BM620" s="16" t="str">
        <f>IF(BN620&gt;0, "true", "false")</f>
        <v>true</v>
      </c>
      <c r="BN620" s="16">
        <f>AH620</f>
        <v>0.998</v>
      </c>
      <c r="BO620" s="16">
        <f t="shared" ref="BO620:BO630" si="1585">IF(ISNUMBER($AE620),IF(OR(HLOOKUP($BO$5,$I$2:$Y$8,4,FALSE)=1,HLOOKUP($BO$5,$I$2:$Y$8,5,FALSE)=1,),HLOOKUP($BO$5,$I$2:$Y$8,4,FALSE)*VLOOKUP($AC620,$B$32:$G$45,MATCH($AD620,$B$33:$G$33,0),FALSE)+HLOOKUP($BO$5,$I$2:$Y$8,5,FALSE)*VLOOKUP($AC620,$B$47:$G$60,MATCH($AD620,$B$48:$G$48,0),FALSE)+$AE620,$AE620),"N/A")</f>
        <v>48</v>
      </c>
      <c r="BP620" s="16">
        <f t="shared" ref="BP620:BP630" si="1586">IF(ISNUMBER($AF620),$AF620*SQRT(SUMSQ(HLOOKUP($BO$5,$J$2:$Y$8,2,FALSE)*VLOOKUP($AC620,$B$2:$G$15,MATCH($AD620,$B$3:$G$3,0),FALSE),HLOOKUP($BO$5,$J$2:$Y$8,3,FALSE)*VLOOKUP($AC620,$B$17:$G$30,MATCH($AD620,$B$18:$G$18,0),FALSE),HLOOKUP($BO$5,$J$2:$Y$8,6,FALSE)))+HLOOKUP($BO$5,$J$2:$Y$8,4,FALSE)*VLOOKUP($AC620,$B$32:$G$45,MATCH($AD620,$B$33:$G$33,0),FALSE)+HLOOKUP($BO$5,$J$2:$Y$8,5,FALSE)*VLOOKUP($AC620,$B$47:$G$60,MATCH($AD620,$B$48:$G$48,0),FALSE),"N/A")</f>
        <v>48.2</v>
      </c>
      <c r="BQ620" s="16">
        <f t="shared" ref="BQ620:BQ630" si="1587">IF(ISNUMBER($AG620),IF(OR(HLOOKUP($BO$5,$I$2:$Y$8,4,FALSE)=1,HLOOKUP($BO$5,$I$2:$Y$8,5,FALSE)=1,),HLOOKUP($BO$5,$I$2:$Y$8,4,FALSE)*VLOOKUP($AC620,$B$32:$G$45,MATCH($AD620,$B$33:$G$33,0),FALSE)+HLOOKUP($BO$5,$I$2:$Y$8,5,FALSE)*VLOOKUP($AC620,$B$47:$G$60,MATCH($AD620,$B$48:$G$48,0),FALSE)+$AG620,$AG620),"N/A")</f>
        <v>55.6</v>
      </c>
      <c r="BR620" s="16" t="str">
        <f>IF(BS620&gt;0, "true", "false")</f>
        <v>true</v>
      </c>
      <c r="BS620" s="16">
        <f>AL620</f>
        <v>0.96366666666666667</v>
      </c>
      <c r="BT620" s="16">
        <f t="shared" ref="BT620:BT630" si="1588">IF(ISNUMBER($AE620),IF(OR(HLOOKUP($BT$5,$I$2:$Y$8,4,FALSE)=1,HLOOKUP($BT$5,$I$2:$Y$8,5,FALSE)=1,),HLOOKUP($BT$5,$I$2:$Y$8,4,FALSE)*VLOOKUP($AC620,$B$32:$G$45,MATCH($AD620,$B$33:$G$33,0),FALSE)+HLOOKUP($BT$5,$I$2:$Y$8,5,FALSE)*VLOOKUP($AC620,$B$47:$G$60,MATCH($AD620,$B$48:$G$48,0),FALSE)+$AE620,$AE620),"N/A")</f>
        <v>48</v>
      </c>
      <c r="BU620" s="16">
        <f t="shared" ref="BU620:BU630" si="1589">IF(ISNUMBER($AF620),$AF620*SQRT(SUMSQ(HLOOKUP($BT$5,$J$2:$Y$8,2,FALSE)*VLOOKUP($AC620,$B$2:$G$15,MATCH($AD620,$B$3:$G$3,0),FALSE),HLOOKUP($BT$5,$J$2:$Y$8,3,FALSE)*VLOOKUP($AC620,$B$17:$G$30,MATCH($AD620,$B$18:$G$18,0),FALSE),HLOOKUP($BT$5,$J$2:$Y$8,6,FALSE)))+HLOOKUP($BT$5,$J$2:$Y$8,4,FALSE)*VLOOKUP($AC620,$B$32:$G$45,MATCH($AD620,$B$33:$G$33,0),FALSE)+HLOOKUP($BT$5,$J$2:$Y$8,5,FALSE)*VLOOKUP($AC620,$B$47:$G$60,MATCH($AD620,$B$48:$G$48,0),FALSE),"N/A")</f>
        <v>48.2</v>
      </c>
      <c r="BV620" s="16">
        <f t="shared" ref="BV620:BV630" si="1590">IF(ISNUMBER($AG620),IF(OR(HLOOKUP($BT$5,$I$2:$Y$8,4,FALSE)=1,HLOOKUP($BT$5,$I$2:$Y$8,5,FALSE)=1,),HLOOKUP($BT$5,$I$2:$Y$8,4,FALSE)*VLOOKUP($AC620,$B$32:$G$45,MATCH($AD620,$B$33:$G$33,0),FALSE)+HLOOKUP($BT$5,$I$2:$Y$8,5,FALSE)*VLOOKUP($AC620,$B$47:$G$60,MATCH($AD620,$B$48:$G$48,0),FALSE)+$AG620,$AG620),"N/A")</f>
        <v>55.6</v>
      </c>
      <c r="BW620" s="16" t="str">
        <f>IF(BX620&gt;0, "true", "false")</f>
        <v>true</v>
      </c>
      <c r="BX620" s="16">
        <f>AL620</f>
        <v>0.96366666666666667</v>
      </c>
      <c r="BY620" s="16">
        <f t="shared" ref="BY620:BY630" si="1591">IF(ISNUMBER($AE620),IF(OR(HLOOKUP($BY$5,$I$2:$Y$8,4,FALSE)=1,HLOOKUP($BY$5,$I$2:$Y$8,5,FALSE)=1,),HLOOKUP($BY$5,$I$2:$Y$8,4,FALSE)*VLOOKUP($AC620,$B$32:$G$45,MATCH($AD620,$B$33:$G$33,0),FALSE)+HLOOKUP($BY$5,$I$2:$Y$8,5,FALSE)*VLOOKUP($AC620,$B$47:$G$60,MATCH($AD620,$B$48:$G$48,0),FALSE)+$AE620,$AE620),"N/A")</f>
        <v>48</v>
      </c>
      <c r="BZ620" s="16">
        <f t="shared" ref="BZ620:BZ630" si="1592">IF(ISNUMBER($AF620),$AF620*SQRT(SUMSQ(HLOOKUP($BY$5,$J$2:$Y$8,2,FALSE)*VLOOKUP($AC620,$B$2:$G$15,MATCH($AD620,$B$3:$G$3,0),FALSE),HLOOKUP($BY$5,$J$2:$Y$8,3,FALSE)*VLOOKUP($AC620,$B$17:$G$30,MATCH($AD620,$B$18:$G$18,0),FALSE),HLOOKUP($BY$5,$J$2:$Y$8,6,FALSE)))+HLOOKUP($BY$5,$J$2:$Y$8,4,FALSE)*VLOOKUP($AC620,$B$32:$G$45,MATCH($AD620,$B$33:$G$33,0),FALSE)+HLOOKUP($BY$5,$J$2:$Y$8,5,FALSE)*VLOOKUP($AC620,$B$47:$G$60,MATCH($AD620,$B$48:$G$48,0),FALSE),"N/A")</f>
        <v>48.2</v>
      </c>
      <c r="CA620" s="16">
        <f t="shared" ref="CA620:CA630" si="1593">IF(ISNUMBER($AG620),IF(OR(HLOOKUP($BY$5,$I$2:$Y$8,4,FALSE)=1,HLOOKUP($BY$5,$I$2:$Y$8,5,FALSE)=1,),HLOOKUP($BY$5,$I$2:$Y$8,4,FALSE)*VLOOKUP($AC620,$B$32:$G$45,MATCH($AD620,$B$33:$G$33,0),FALSE)+HLOOKUP($BY$5,$I$2:$Y$8,5,FALSE)*VLOOKUP($AC620,$B$47:$G$60,MATCH($AD620,$B$48:$G$48,0),FALSE)+$AG620,$AG620),"N/A")</f>
        <v>55.6</v>
      </c>
      <c r="CB620" s="16" t="str">
        <f>IF(CC620&gt;0, "true", "false")</f>
        <v>true</v>
      </c>
      <c r="CC620" s="16">
        <f>AL620</f>
        <v>0.96366666666666667</v>
      </c>
      <c r="CD620" s="16">
        <f t="shared" ref="CD620:CD630" si="1594">IF(ISNUMBER($AE620),IF(OR(HLOOKUP($CD$5,$I$2:$Y$8,4,FALSE)=1,HLOOKUP($CD$5,$I$2:$Y$8,5,FALSE)=1,),HLOOKUP($CD$5,$I$2:$Y$8,4,FALSE)*VLOOKUP($AC620,$B$32:$G$45,MATCH($AD620,$B$33:$G$33,0),FALSE)+HLOOKUP($CD$5,$I$2:$Y$8,5,FALSE)*VLOOKUP($AC620,$B$47:$G$60,MATCH($AD620,$B$48:$G$48,0),FALSE)+$AE620,$AE620),"N/A")</f>
        <v>48</v>
      </c>
      <c r="CE620" s="16">
        <f t="shared" ref="CE620:CE630" si="1595">IF(ISNUMBER($AF620),$AF620*SQRT(SUMSQ(HLOOKUP($CD$5,$J$2:$Y$8,2,FALSE)*VLOOKUP($AC620,$B$2:$G$15,MATCH($AD620,$B$3:$G$3,0),FALSE),HLOOKUP($CD$5,$J$2:$Y$8,3,FALSE)*VLOOKUP($AC620,$B$17:$G$30,MATCH($AD620,$B$18:$G$18,0),FALSE),HLOOKUP($CD$5,$J$2:$Y$8,6,FALSE)))+HLOOKUP($CD$5,$J$2:$Y$8,4,FALSE)*VLOOKUP($AC620,$B$32:$G$45,MATCH($AD620,$B$33:$G$33,0),FALSE)+HLOOKUP($CD$5,$J$2:$Y$8,5,FALSE)*VLOOKUP($AC620,$B$47:$G$60,MATCH($AD620,$B$48:$G$48,0),FALSE),"N/A")</f>
        <v>48.2</v>
      </c>
      <c r="CF620" s="16">
        <f t="shared" ref="CF620:CF630" si="1596">IF(ISNUMBER($AG620),IF(OR(HLOOKUP($CD$5,$I$2:$Y$8,4,FALSE)=1,HLOOKUP($CD$5,$I$2:$Y$8,5,FALSE)=1,),HLOOKUP($CD$5,$I$2:$Y$8,4,FALSE)*VLOOKUP($AC620,$B$32:$G$45,MATCH($AD620,$B$33:$G$33,0),FALSE)+HLOOKUP($CD$5,$I$2:$Y$8,5,FALSE)*VLOOKUP($AC620,$B$47:$G$60,MATCH($AD620,$B$48:$G$48,0),FALSE)+$AG620,$AG620),"N/A")</f>
        <v>55.6</v>
      </c>
      <c r="CG620" s="16" t="str">
        <f>IF(CH620&gt;0, "true", "false")</f>
        <v>true</v>
      </c>
      <c r="CH620" s="16">
        <f>AL620</f>
        <v>0.96366666666666667</v>
      </c>
      <c r="CI620" s="16">
        <f t="shared" ref="CI620:CI630" si="1597">IF(ISNUMBER($AE620),IF(OR(HLOOKUP($CI$5,$I$2:$Y$8,4,FALSE)=1,HLOOKUP($CI$5,$I$2:$Y$8,5,FALSE)=1,),HLOOKUP($CI$5,$I$2:$Y$8,4,FALSE)*VLOOKUP($AC620,$B$32:$G$45,MATCH($AD620,$B$33:$G$33,0),FALSE)+HLOOKUP($CI$5,$I$2:$Y$8,5,FALSE)*VLOOKUP($AC620,$B$47:$G$60,MATCH($AD620,$B$48:$G$48,0),FALSE)+$AE620,$AE620),"N/A")</f>
        <v>48</v>
      </c>
      <c r="CJ620" s="16">
        <f t="shared" ref="CJ620:CJ630" si="1598">IF(ISNUMBER($AF620),$AF620*SQRT(SUMSQ(HLOOKUP($CI$5,$J$2:$Y$8,2,FALSE)*VLOOKUP($AC620,$B$2:$G$15,MATCH($AD620,$B$3:$G$3,0),FALSE),HLOOKUP($CI$5,$J$2:$Y$8,3,FALSE)*VLOOKUP($AC620,$B$17:$G$30,MATCH($AD620,$B$18:$G$18,0),FALSE),HLOOKUP($CI$5,$J$2:$Y$8,6,FALSE)))+HLOOKUP($CI$5,$J$2:$Y$8,4,FALSE)*VLOOKUP($AC620,$B$32:$G$45,MATCH($AD620,$B$33:$G$33,0),FALSE)+HLOOKUP($CI$5,$J$2:$Y$8,5,FALSE)*VLOOKUP($AC620,$B$47:$G$60,MATCH($AD620,$B$48:$G$48,0),FALSE),"N/A")</f>
        <v>48.2</v>
      </c>
      <c r="CK620" s="16">
        <f t="shared" ref="CK620:CK630" si="1599">IF(ISNUMBER($AG620),IF(OR(HLOOKUP($CI$5,$I$2:$Y$8,4,FALSE)=1,HLOOKUP($CI$5,$I$2:$Y$8,5,FALSE)=1,),HLOOKUP($CI$5,$I$2:$Y$8,4,FALSE)*VLOOKUP($AC620,$B$32:$G$45,MATCH($AD620,$B$33:$G$33,0),FALSE)+HLOOKUP($CI$5,$I$2:$Y$8,5,FALSE)*VLOOKUP($AC620,$B$47:$G$60,MATCH($AD620,$B$48:$G$48,0),FALSE)+$AG620,$AG620),"N/A")</f>
        <v>55.6</v>
      </c>
      <c r="CL620" s="16" t="str">
        <f>IF(CM620&gt;0, "true", "false")</f>
        <v>true</v>
      </c>
      <c r="CM620" s="76">
        <f>AP620</f>
        <v>0.96519999999999995</v>
      </c>
      <c r="CN620" s="16">
        <f t="shared" ref="CN620:CN630" si="1600">IF(ISNUMBER($AE620),IF(OR(HLOOKUP($CN$5,$I$2:$Y$8,4,FALSE)=1,HLOOKUP($CN$5,$I$2:$Y$8,5,FALSE)=1,),HLOOKUP($CN$5,$I$2:$Y$8,4,FALSE)*VLOOKUP($AC620,$B$32:$G$45,MATCH($AD620,$B$33:$G$33,0),FALSE)+HLOOKUP($CN$5,$I$2:$Y$8,5,FALSE)*VLOOKUP($AC620,$B$47:$G$60,MATCH($AD620,$B$48:$G$48,0),FALSE)+$AE620,$AE620),"N/A")</f>
        <v>48</v>
      </c>
      <c r="CO620" s="16">
        <f t="shared" ref="CO620:CO630" si="1601">IF(ISNUMBER($AF620),$AF620*SQRT(SUMSQ(HLOOKUP($CN$5,$J$2:$Y$8,2,FALSE)*VLOOKUP($AC620,$B$2:$G$15,MATCH($AD620,$B$3:$G$3,0),FALSE),HLOOKUP($CN$5,$J$2:$Y$8,3,FALSE)*VLOOKUP($AC620,$B$17:$G$30,MATCH($AD620,$B$18:$G$18,0),FALSE),HLOOKUP($CN$5,$J$2:$Y$8,6,FALSE)))+HLOOKUP($CN$5,$J$2:$Y$8,4,FALSE)*VLOOKUP($AC620,$B$32:$G$45,MATCH($AD620,$B$33:$G$33,0),FALSE)+HLOOKUP($CN$5,$J$2:$Y$8,5,FALSE)*VLOOKUP($AC620,$B$47:$G$60,MATCH($AD620,$B$48:$G$48,0),FALSE),"N/A")</f>
        <v>48.2</v>
      </c>
      <c r="CP620" s="16">
        <f t="shared" ref="CP620:CP630" si="1602">IF(ISNUMBER($AG620),IF(OR(HLOOKUP($CN$5,$I$2:$Y$8,4,FALSE)=1,HLOOKUP($CN$5,$I$2:$Y$8,5,FALSE)=1,),HLOOKUP($CN$5,$I$2:$Y$8,4,FALSE)*VLOOKUP($AC620,$B$32:$G$45,MATCH($AD620,$B$33:$G$33,0),FALSE)+HLOOKUP($CN$5,$I$2:$Y$8,5,FALSE)*VLOOKUP($AC620,$B$47:$G$60,MATCH($AD620,$B$48:$G$48,0),FALSE)+$AG620,$AG620),"N/A")</f>
        <v>55.6</v>
      </c>
      <c r="CQ620" s="16" t="str">
        <f>IF(CR620&gt;0, "true", "false")</f>
        <v>true</v>
      </c>
      <c r="CR620" s="76">
        <f>AP620</f>
        <v>0.96519999999999995</v>
      </c>
      <c r="CS620" s="16">
        <f t="shared" ref="CS620:CS630" si="1603">IF(ISNUMBER($AE620),IF(OR(HLOOKUP($CS$5,$I$2:$Y$8,4,FALSE)=1,HLOOKUP($CS$5,$I$2:$Y$8,5,FALSE)=1,),HLOOKUP($CS$5,$I$2:$Y$8,4,FALSE)*VLOOKUP($AC620,$B$32:$G$45,MATCH($AD620,$B$33:$G$33,0),FALSE)+HLOOKUP($CS$5,$I$2:$Y$8,5,FALSE)*VLOOKUP($AC620,$B$47:$G$60,MATCH($AD620,$B$48:$G$48,0),FALSE)+$AE620,$AE620),"N/A")</f>
        <v>48</v>
      </c>
      <c r="CT620" s="16">
        <f t="shared" ref="CT620:CT630" si="1604">IF(ISNUMBER($AF620),$AF620*SQRT(SUMSQ(HLOOKUP($CS$5,$J$2:$Y$8,2,FALSE)*VLOOKUP($AC620,$B$2:$G$15,MATCH($AD620,$B$3:$G$3,0),FALSE),HLOOKUP($CS$5,$J$2:$Y$8,3,FALSE)*VLOOKUP($AC620,$B$17:$G$30,MATCH($AD620,$B$18:$G$18,0),FALSE),HLOOKUP($CS$5,$J$2:$Y$8,6,FALSE)))+HLOOKUP($CS$5,$J$2:$Y$8,4,FALSE)*VLOOKUP($AC620,$B$32:$G$45,MATCH($AD620,$B$33:$G$33,0),FALSE)+HLOOKUP($CS$5,$J$2:$Y$8,5,FALSE)*VLOOKUP($AC620,$B$47:$G$60,MATCH($AD620,$B$48:$G$48,0),FALSE),"N/A")</f>
        <v>48.2</v>
      </c>
      <c r="CU620" s="16">
        <f t="shared" ref="CU620:CU630" si="1605">IF(ISNUMBER($AG620),IF(OR(HLOOKUP($CS$5,$I$2:$Y$8,4,FALSE)=1,HLOOKUP($CS$5,$I$2:$Y$8,5,FALSE)=1,),HLOOKUP($CS$5,$I$2:$Y$8,4,FALSE)*VLOOKUP($AC620,$B$32:$G$45,MATCH($AD620,$B$33:$G$33,0),FALSE)+HLOOKUP($CS$5,$I$2:$Y$8,5,FALSE)*VLOOKUP($AC620,$B$47:$G$60,MATCH($AD620,$B$48:$G$48,0),FALSE)+$AG620,$AG620),"N/A")</f>
        <v>55.6</v>
      </c>
      <c r="CV620" s="16" t="str">
        <f>IF(CW620&gt;0, "true", "false")</f>
        <v>true</v>
      </c>
      <c r="CW620" s="76">
        <f>AP620</f>
        <v>0.96519999999999995</v>
      </c>
      <c r="CX620" s="16">
        <f t="shared" ref="CX620:CX630" si="1606">IF(ISNUMBER($AE620),IF(OR(HLOOKUP($CX$5,$I$2:$Y$8,4,FALSE)=1,HLOOKUP($CX$5,$I$2:$Y$8,5,FALSE)=1,),HLOOKUP($CX$5,$I$2:$Y$8,4,FALSE)*VLOOKUP($AC620,$B$32:$G$45,MATCH($AD620,$B$33:$G$33,0),FALSE)+HLOOKUP($CX$5,$I$2:$Y$8,5,FALSE)*VLOOKUP($AC620,$B$47:$G$60,MATCH($AD620,$B$48:$G$48,0),FALSE)+$AE620,$AE620),"N/A")</f>
        <v>48</v>
      </c>
      <c r="CY620" s="16">
        <f t="shared" ref="CY620:CY630" si="1607">IF(ISNUMBER($AF620),$AF620*SQRT(SUMSQ(HLOOKUP($CX$5,$J$2:$Y$8,2,FALSE)*VLOOKUP($AC620,$B$2:$G$15,MATCH($AD620,$B$3:$G$3,0),FALSE),HLOOKUP($CX$5,$J$2:$Y$8,3,FALSE)*VLOOKUP($AC620,$B$17:$G$30,MATCH($AD620,$B$18:$G$18,0),FALSE),HLOOKUP($CX$5,$J$2:$Y$8,6,FALSE)))+HLOOKUP($CX$5,$J$2:$Y$8,4,FALSE)*VLOOKUP($AC620,$B$32:$G$45,MATCH($AD620,$B$33:$G$33,0),FALSE)+HLOOKUP($CX$5,$J$2:$Y$8,5,FALSE)*VLOOKUP($AC620,$B$47:$G$60,MATCH($AD620,$B$48:$G$48,0),FALSE),"N/A")</f>
        <v>48.2</v>
      </c>
      <c r="CZ620" s="16">
        <f t="shared" ref="CZ620:CZ630" si="1608">IF(ISNUMBER($AG620),IF(OR(HLOOKUP($CX$5,$I$2:$Y$8,4,FALSE)=1,HLOOKUP($CX$5,$I$2:$Y$8,5,FALSE)=1,),HLOOKUP($CX$5,$I$2:$Y$8,4,FALSE)*VLOOKUP($AC620,$B$32:$G$45,MATCH($AD620,$B$33:$G$33,0),FALSE)+HLOOKUP($CX$5,$I$2:$Y$8,5,FALSE)*VLOOKUP($AC620,$B$47:$G$60,MATCH($AD620,$B$48:$G$48,0),FALSE)+$AG620,$AG620),"N/A")</f>
        <v>55.6</v>
      </c>
      <c r="DA620" s="16" t="str">
        <f>IF(DB620&gt;0, "true", "false")</f>
        <v>true</v>
      </c>
      <c r="DB620" s="76">
        <f>AP620</f>
        <v>0.96519999999999995</v>
      </c>
      <c r="DC620" s="16">
        <f t="shared" ref="DC620:DC630" si="1609">IF(ISNUMBER($AE620),IF(OR(HLOOKUP($DC$5,$I$2:$Y$8,4,FALSE)=1,HLOOKUP($DC$5,$I$2:$Y$8,5,FALSE)=1,),HLOOKUP($DC$5,$I$2:$Y$8,4,FALSE)*VLOOKUP($AC620,$B$32:$G$45,MATCH($AD620,$B$33:$G$33,0),FALSE)+HLOOKUP($DC$5,$I$2:$Y$8,5,FALSE)*VLOOKUP($AC620,$B$47:$G$60,MATCH($AD620,$B$48:$G$48,0),FALSE)+$AE620,$AE620),"N/A")</f>
        <v>48</v>
      </c>
      <c r="DD620" s="16">
        <f t="shared" ref="DD620:DD630" si="1610">IF(ISNUMBER($AF620),$AF620*SQRT(SUMSQ(HLOOKUP($DC$5,$J$2:$Y$8,2,FALSE)*VLOOKUP($AC620,$B$2:$G$15,MATCH($AD620,$B$3:$G$3,0),FALSE),HLOOKUP($DC$5,$J$2:$Y$8,3,FALSE)*VLOOKUP($AC620,$B$17:$G$30,MATCH($AD620,$B$18:$G$18,0),FALSE),HLOOKUP($DC$5,$J$2:$Y$8,6,FALSE)))+HLOOKUP($DC$5,$J$2:$Y$8,4,FALSE)*VLOOKUP($AC620,$B$32:$G$45,MATCH($AD620,$B$33:$G$33,0),FALSE)+HLOOKUP($DC$5,$J$2:$Y$8,5,FALSE)*VLOOKUP($AC620,$B$47:$G$60,MATCH($AD620,$B$48:$G$48,0),FALSE),"N/A")</f>
        <v>68.165093706383189</v>
      </c>
      <c r="DE620" s="16">
        <f t="shared" ref="DE620:DE630" si="1611">IF(ISNUMBER($AG620),IF(OR(HLOOKUP($DC$5,$I$2:$Y$8,4,FALSE)=1,HLOOKUP($DC$5,$I$2:$Y$8,5,FALSE)=1,),HLOOKUP($DC$5,$I$2:$Y$8,4,FALSE)*VLOOKUP($AC620,$B$32:$G$45,MATCH($AD620,$B$33:$G$33,0),FALSE)+HLOOKUP($DC$5,$I$2:$Y$8,5,FALSE)*VLOOKUP($AC620,$B$47:$G$60,MATCH($AD620,$B$48:$G$48,0),FALSE)+$AG620,$AG620),"N/A")</f>
        <v>55.6</v>
      </c>
      <c r="DF620" s="16" t="str">
        <f>IF(DG620&gt;0, "true", "false")</f>
        <v>false</v>
      </c>
      <c r="DG620" s="76">
        <f>AT620</f>
        <v>0</v>
      </c>
      <c r="DH620" s="16">
        <f t="shared" ref="DH620:DH630" si="1612">IF(ISNUMBER($AE620),IF(OR(HLOOKUP($DH$5,$I$2:$Y$8,4,FALSE)=1,HLOOKUP($DH$5,$I$2:$Y$8,5,FALSE)=1,),HLOOKUP($DH$5,$I$2:$Y$8,4,FALSE)*VLOOKUP($AC620,$B$32:$G$45,MATCH($AD620,$B$33:$G$33,0),FALSE)+HLOOKUP($DH$5,$I$2:$Y$8,5,FALSE)*VLOOKUP($AC620,$B$47:$G$60,MATCH($AD620,$B$48:$G$48,0),FALSE)+$AE620,$AE620),"N/A")</f>
        <v>48</v>
      </c>
      <c r="DI620" s="16">
        <f t="shared" ref="DI620:DI630" si="1613">IF(ISNUMBER($AF620),$AF620*SQRT(SUMSQ(HLOOKUP($DH$5,$J$2:$Y$8,2,FALSE)*VLOOKUP($AC620,$B$2:$G$15,MATCH($AD620,$B$3:$G$3,0),FALSE),HLOOKUP($DH$5,$J$2:$Y$8,3,FALSE)*VLOOKUP($AC620,$B$17:$G$30,MATCH($AD620,$B$18:$G$18,0),FALSE),HLOOKUP($DH$5,$J$2:$Y$8,6,FALSE)))+HLOOKUP($DH$5,$J$2:$Y$8,4,FALSE)*VLOOKUP($AC620,$B$32:$G$45,MATCH($AD620,$B$33:$G$33,0),FALSE)+HLOOKUP($DH$5,$J$2:$Y$8,5,FALSE)*VLOOKUP($AC620,$B$47:$G$60,MATCH($AD620,$B$48:$G$48,0),FALSE),"N/A")</f>
        <v>68.165093706383189</v>
      </c>
      <c r="DJ620" s="16">
        <f t="shared" ref="DJ620:DJ630" si="1614">IF(ISNUMBER($AG620),IF(OR(HLOOKUP($DH$5,$I$2:$Y$8,4,FALSE)=1,HLOOKUP($DH$5,$I$2:$Y$8,5,FALSE)=1,),HLOOKUP($DH$5,$I$2:$Y$8,4,FALSE)*VLOOKUP($AC620,$B$32:$G$45,MATCH($AD620,$B$33:$G$33,0),FALSE)+HLOOKUP($DH$5,$I$2:$Y$8,5,FALSE)*VLOOKUP($AC620,$B$47:$G$60,MATCH($AD620,$B$48:$G$48,0),FALSE)+$AG620,$AG620),"N/A")</f>
        <v>55.6</v>
      </c>
      <c r="DK620" s="16" t="str">
        <f>IF(DL620&gt;0, "true", "false")</f>
        <v>false</v>
      </c>
      <c r="DL620" s="76">
        <f>AT620</f>
        <v>0</v>
      </c>
      <c r="DM620" s="16">
        <f t="shared" ref="DM620:DM630" si="1615">IF(ISNUMBER($AE620),IF(OR(HLOOKUP($DM$5,$I$2:$Y$8,4,FALSE)=1,HLOOKUP($DM$5,$I$2:$Y$8,5,FALSE)=1,),HLOOKUP($DM$5,$I$2:$Y$8,4,FALSE)*VLOOKUP($AC620,$B$32:$G$45,MATCH($AD620,$B$33:$G$33,0),FALSE)+HLOOKUP($DM$5,$I$2:$Y$8,5,FALSE)*VLOOKUP($AC620,$B$47:$G$60,MATCH($AD620,$B$48:$G$48,0),FALSE)+$AE620,$AE620),"N/A")</f>
        <v>48</v>
      </c>
      <c r="DN620" s="16">
        <f t="shared" ref="DN620:DN630" si="1616">IF(ISNUMBER($AF620),$AF620*SQRT(SUMSQ(HLOOKUP($DM$5,$J$2:$Y$8,2,FALSE)*VLOOKUP($AC620,$B$2:$G$15,MATCH($AD620,$B$3:$G$3,0),FALSE),HLOOKUP($DM$5,$J$2:$Y$8,3,FALSE)*VLOOKUP($AC620,$B$17:$G$30,MATCH($AD620,$B$18:$G$18,0),FALSE),HLOOKUP($DM$5,$J$2:$Y$8,6,FALSE)))+HLOOKUP($DM$5,$J$2:$Y$8,4,FALSE)*VLOOKUP($AC620,$B$32:$G$45,MATCH($AD620,$B$33:$G$33,0),FALSE)+HLOOKUP($DM$5,$J$2:$Y$8,5,FALSE)*VLOOKUP($AC620,$B$47:$G$60,MATCH($AD620,$B$48:$G$48,0),FALSE),"N/A")</f>
        <v>68.165093706383189</v>
      </c>
      <c r="DO620" s="16">
        <f t="shared" ref="DO620:DO630" si="1617">IF(ISNUMBER($AG620),IF(OR(HLOOKUP($DM$5,$I$2:$Y$8,4,FALSE)=1,HLOOKUP($DM$5,$I$2:$Y$8,5,FALSE)=1,),HLOOKUP($DM$5,$I$2:$Y$8,4,FALSE)*VLOOKUP($AC620,$B$32:$G$45,MATCH($AD620,$B$33:$G$33,0),FALSE)+HLOOKUP($DM$5,$I$2:$Y$8,5,FALSE)*VLOOKUP($AC620,$B$47:$G$60,MATCH($AD620,$B$48:$G$48,0),FALSE)+$AG620,$AG620),"N/A")</f>
        <v>55.6</v>
      </c>
      <c r="DP620" s="16" t="str">
        <f>IF(DQ620&gt;0, "true", "false")</f>
        <v>false</v>
      </c>
      <c r="DQ620" s="76">
        <f>AT620</f>
        <v>0</v>
      </c>
      <c r="DR620" s="16">
        <f t="shared" ref="DR620:DR630" si="1618">IF(ISNUMBER($AE620),IF(OR(HLOOKUP($DR$5,$I$2:$Y$8,4,FALSE)=1,HLOOKUP($DR$5,$I$2:$Y$8,5,FALSE)=1,),HLOOKUP($DR$5,$I$2:$Y$8,4,FALSE)*VLOOKUP($AC620,$B$32:$G$45,MATCH($AD620,$B$33:$G$33,0),FALSE)+HLOOKUP($DR$5,$I$2:$Y$8,5,FALSE)*VLOOKUP($AC620,$B$47:$G$60,MATCH($AD620,$B$48:$G$48,0),FALSE)+$AE620,$AE620),"N/A")</f>
        <v>48</v>
      </c>
      <c r="DS620" s="16">
        <f t="shared" ref="DS620:DS630" si="1619">IF(ISNUMBER($AF620),$AF620*SQRT(SUMSQ(HLOOKUP($DR$5,$J$2:$Y$8,2,FALSE)*VLOOKUP($AC620,$B$2:$G$15,MATCH($AD620,$B$3:$G$3,0),FALSE),HLOOKUP($DR$5,$J$2:$Y$8,3,FALSE)*VLOOKUP($AC620,$B$17:$G$30,MATCH($AD620,$B$18:$G$18,0),FALSE),HLOOKUP($DR$5,$J$2:$Y$8,6,FALSE)))+HLOOKUP($DR$5,$J$2:$Y$8,4,FALSE)*VLOOKUP($AC620,$B$32:$G$45,MATCH($AD620,$B$33:$G$33,0),FALSE)+HLOOKUP($DR$5,$J$2:$Y$8,5,FALSE)*VLOOKUP($AC620,$B$47:$G$60,MATCH($AD620,$B$48:$G$48,0),FALSE),"N/A")</f>
        <v>68.165093706383189</v>
      </c>
      <c r="DT620" s="16">
        <f t="shared" ref="DT620:DT630" si="1620">IF(ISNUMBER($AG620),IF(OR(HLOOKUP($DR$5,$I$2:$Y$8,4,FALSE)=1,HLOOKUP($DR$5,$I$2:$Y$8,5,FALSE)=1,),HLOOKUP($DR$5,$I$2:$Y$8,4,FALSE)*VLOOKUP($AC620,$B$32:$G$45,MATCH($AD620,$B$33:$G$33,0),FALSE)+HLOOKUP($DR$5,$I$2:$Y$8,5,FALSE)*VLOOKUP($AC620,$B$47:$G$60,MATCH($AD620,$B$48:$G$48,0),FALSE)+$AG620,$AG620),"N/A")</f>
        <v>55.6</v>
      </c>
      <c r="DU620" s="16" t="str">
        <f>IF(DV620&gt;0, "true", "false")</f>
        <v>false</v>
      </c>
      <c r="DV620" s="76">
        <f>AT620</f>
        <v>0</v>
      </c>
    </row>
    <row r="621" spans="27:126" x14ac:dyDescent="0.35">
      <c r="AA621" s="74" t="s">
        <v>114</v>
      </c>
      <c r="AB621" s="73" t="str">
        <f t="shared" si="1572"/>
        <v>-</v>
      </c>
      <c r="AC621" s="47" t="s">
        <v>8</v>
      </c>
      <c r="AD621" s="47" t="s">
        <v>4</v>
      </c>
      <c r="AE621" s="16"/>
      <c r="AF621" s="16"/>
      <c r="AG621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 t="str">
        <f t="shared" si="1573"/>
        <v>N/A</v>
      </c>
      <c r="AV621" s="16" t="str">
        <f t="shared" si="1574"/>
        <v>N/A</v>
      </c>
      <c r="AW621" s="16" t="str">
        <f t="shared" si="1575"/>
        <v>N/A</v>
      </c>
      <c r="AX621" s="47"/>
      <c r="AY621" s="16"/>
      <c r="AZ621" s="16" t="str">
        <f t="shared" si="1576"/>
        <v>N/A</v>
      </c>
      <c r="BA621" s="16" t="str">
        <f t="shared" si="1577"/>
        <v>N/A</v>
      </c>
      <c r="BB621" s="16" t="str">
        <f t="shared" si="1578"/>
        <v>N/A</v>
      </c>
      <c r="BC621" s="16"/>
      <c r="BD621" s="16"/>
      <c r="BE621" s="16" t="str">
        <f t="shared" si="1579"/>
        <v>N/A</v>
      </c>
      <c r="BF621" s="16" t="str">
        <f t="shared" si="1580"/>
        <v>N/A</v>
      </c>
      <c r="BG621" s="16" t="str">
        <f t="shared" si="1581"/>
        <v>N/A</v>
      </c>
      <c r="BH621" s="16"/>
      <c r="BI621" s="16"/>
      <c r="BJ621" s="16" t="str">
        <f t="shared" si="1582"/>
        <v>N/A</v>
      </c>
      <c r="BK621" s="16" t="str">
        <f t="shared" si="1583"/>
        <v>N/A</v>
      </c>
      <c r="BL621" s="16" t="str">
        <f t="shared" si="1584"/>
        <v>N/A</v>
      </c>
      <c r="BM621" s="16"/>
      <c r="BN621" s="16"/>
      <c r="BO621" s="16" t="str">
        <f t="shared" si="1585"/>
        <v>N/A</v>
      </c>
      <c r="BP621" s="16" t="str">
        <f t="shared" si="1586"/>
        <v>N/A</v>
      </c>
      <c r="BQ621" s="16" t="str">
        <f t="shared" si="1587"/>
        <v>N/A</v>
      </c>
      <c r="BR621" s="16"/>
      <c r="BS621" s="16"/>
      <c r="BT621" s="16" t="str">
        <f t="shared" si="1588"/>
        <v>N/A</v>
      </c>
      <c r="BU621" s="16" t="str">
        <f t="shared" si="1589"/>
        <v>N/A</v>
      </c>
      <c r="BV621" s="16" t="str">
        <f t="shared" si="1590"/>
        <v>N/A</v>
      </c>
      <c r="BW621" s="16"/>
      <c r="BX621" s="16"/>
      <c r="BY621" s="16" t="str">
        <f t="shared" si="1591"/>
        <v>N/A</v>
      </c>
      <c r="BZ621" s="16" t="str">
        <f t="shared" si="1592"/>
        <v>N/A</v>
      </c>
      <c r="CA621" s="16" t="str">
        <f t="shared" si="1593"/>
        <v>N/A</v>
      </c>
      <c r="CB621" s="16"/>
      <c r="CC621" s="16"/>
      <c r="CD621" s="16" t="str">
        <f t="shared" si="1594"/>
        <v>N/A</v>
      </c>
      <c r="CE621" s="16" t="str">
        <f t="shared" si="1595"/>
        <v>N/A</v>
      </c>
      <c r="CF621" s="16" t="str">
        <f t="shared" si="1596"/>
        <v>N/A</v>
      </c>
      <c r="CG621" s="16"/>
      <c r="CH621" s="16"/>
      <c r="CI621" s="16" t="str">
        <f t="shared" si="1597"/>
        <v>N/A</v>
      </c>
      <c r="CJ621" s="16" t="str">
        <f t="shared" si="1598"/>
        <v>N/A</v>
      </c>
      <c r="CK621" s="16" t="str">
        <f t="shared" si="1599"/>
        <v>N/A</v>
      </c>
      <c r="CL621" s="16"/>
      <c r="CM621" s="76"/>
      <c r="CN621" s="16" t="str">
        <f t="shared" si="1600"/>
        <v>N/A</v>
      </c>
      <c r="CO621" s="16" t="str">
        <f t="shared" si="1601"/>
        <v>N/A</v>
      </c>
      <c r="CP621" s="16" t="str">
        <f t="shared" si="1602"/>
        <v>N/A</v>
      </c>
      <c r="CQ621" s="16"/>
      <c r="CR621" s="76"/>
      <c r="CS621" s="16" t="str">
        <f t="shared" si="1603"/>
        <v>N/A</v>
      </c>
      <c r="CT621" s="16" t="str">
        <f t="shared" si="1604"/>
        <v>N/A</v>
      </c>
      <c r="CU621" s="16" t="str">
        <f t="shared" si="1605"/>
        <v>N/A</v>
      </c>
      <c r="CV621" s="16"/>
      <c r="CW621" s="76"/>
      <c r="CX621" s="16" t="str">
        <f t="shared" si="1606"/>
        <v>N/A</v>
      </c>
      <c r="CY621" s="16" t="str">
        <f t="shared" si="1607"/>
        <v>N/A</v>
      </c>
      <c r="CZ621" s="16" t="str">
        <f t="shared" si="1608"/>
        <v>N/A</v>
      </c>
      <c r="DA621" s="16"/>
      <c r="DB621" s="76"/>
      <c r="DC621" s="16" t="str">
        <f t="shared" si="1609"/>
        <v>N/A</v>
      </c>
      <c r="DD621" s="16" t="str">
        <f t="shared" si="1610"/>
        <v>N/A</v>
      </c>
      <c r="DE621" s="16" t="str">
        <f t="shared" si="1611"/>
        <v>N/A</v>
      </c>
      <c r="DF621" s="16"/>
      <c r="DG621" s="76"/>
      <c r="DH621" s="16" t="str">
        <f t="shared" si="1612"/>
        <v>N/A</v>
      </c>
      <c r="DI621" s="16" t="str">
        <f t="shared" si="1613"/>
        <v>N/A</v>
      </c>
      <c r="DJ621" s="16" t="str">
        <f t="shared" si="1614"/>
        <v>N/A</v>
      </c>
      <c r="DK621" s="16"/>
      <c r="DL621" s="76"/>
      <c r="DM621" s="16" t="str">
        <f t="shared" si="1615"/>
        <v>N/A</v>
      </c>
      <c r="DN621" s="16" t="str">
        <f t="shared" si="1616"/>
        <v>N/A</v>
      </c>
      <c r="DO621" s="16" t="str">
        <f t="shared" si="1617"/>
        <v>N/A</v>
      </c>
      <c r="DP621" s="16"/>
      <c r="DQ621" s="76"/>
      <c r="DR621" s="16" t="str">
        <f t="shared" si="1618"/>
        <v>N/A</v>
      </c>
      <c r="DS621" s="16" t="str">
        <f t="shared" si="1619"/>
        <v>N/A</v>
      </c>
      <c r="DT621" s="16" t="str">
        <f t="shared" si="1620"/>
        <v>N/A</v>
      </c>
      <c r="DU621" s="16"/>
      <c r="DV621" s="76"/>
    </row>
    <row r="622" spans="27:126" x14ac:dyDescent="0.35">
      <c r="AA622" s="74">
        <v>1.5</v>
      </c>
      <c r="AB622" s="73">
        <f t="shared" si="1572"/>
        <v>19.499999999999751</v>
      </c>
      <c r="AC622" s="47" t="s">
        <v>9</v>
      </c>
      <c r="AD622" s="47" t="s">
        <v>4</v>
      </c>
      <c r="AE622" s="16">
        <f>[2]epsilon_Schätzung_Corr_Poll!E134</f>
        <v>38</v>
      </c>
      <c r="AF622" s="16">
        <f>[2]epsilon_Schätzung_Corr_Poll!E135</f>
        <v>38.200000000000003</v>
      </c>
      <c r="AG622" s="16">
        <f>[2]epsilon_Schätzung_Corr_Poll!E136</f>
        <v>45.6</v>
      </c>
      <c r="AH622" s="16">
        <f>[2]epsilon_Schätzung_Corr_Poll!E132</f>
        <v>0.99639999999999995</v>
      </c>
      <c r="AI622" s="16">
        <f>[2]epsilon_Schätzung_Corr_Poll!F134</f>
        <v>38</v>
      </c>
      <c r="AJ622" s="16">
        <f>[2]epsilon_Schätzung_Corr_Poll!F135</f>
        <v>38.299999999999997</v>
      </c>
      <c r="AK622" s="16">
        <f>[2]epsilon_Schätzung_Corr_Poll!F136</f>
        <v>45.6</v>
      </c>
      <c r="AL622" s="16">
        <f>[2]epsilon_Schätzung_Corr_Poll!F132</f>
        <v>0.97033333333333338</v>
      </c>
      <c r="AM622" s="16">
        <f>[2]epsilon_Schätzung_Corr_Poll!G134</f>
        <v>38</v>
      </c>
      <c r="AN622" s="16">
        <f>[2]epsilon_Schätzung_Corr_Poll!G135</f>
        <v>38.299999999999997</v>
      </c>
      <c r="AO622" s="16">
        <f>[2]epsilon_Schätzung_Corr_Poll!G136</f>
        <v>45.6</v>
      </c>
      <c r="AP622" s="16">
        <f>[2]epsilon_Schätzung_Corr_Poll!G132</f>
        <v>0.96560000000000001</v>
      </c>
      <c r="AQ622" s="16">
        <f>[2]epsilon_Schätzung_Corr_Poll!H134</f>
        <v>38</v>
      </c>
      <c r="AR622" s="16">
        <f>[2]epsilon_Schätzung_Corr_Poll!H135</f>
        <v>45.6</v>
      </c>
      <c r="AS622" s="16">
        <f>[2]epsilon_Schätzung_Corr_Poll!H136</f>
        <v>45.6</v>
      </c>
      <c r="AT622" s="16">
        <f>[2]epsilon_Schätzung_Corr_Poll!H132</f>
        <v>0</v>
      </c>
      <c r="AU622" s="16">
        <f t="shared" si="1573"/>
        <v>38</v>
      </c>
      <c r="AV622" s="16">
        <f t="shared" si="1574"/>
        <v>38.200000000000003</v>
      </c>
      <c r="AW622" s="16">
        <f t="shared" si="1575"/>
        <v>45.6</v>
      </c>
      <c r="AX622" s="47" t="str">
        <f>IF(AY622&gt;0, "true", "false")</f>
        <v>true</v>
      </c>
      <c r="AY622" s="16">
        <f>AH622</f>
        <v>0.99639999999999995</v>
      </c>
      <c r="AZ622" s="16">
        <f t="shared" si="1576"/>
        <v>38</v>
      </c>
      <c r="BA622" s="16">
        <f t="shared" si="1577"/>
        <v>38.200000000000003</v>
      </c>
      <c r="BB622" s="16">
        <f t="shared" si="1578"/>
        <v>45.6</v>
      </c>
      <c r="BC622" s="16" t="str">
        <f>IF(BD622&gt;0, "true", "false")</f>
        <v>true</v>
      </c>
      <c r="BD622" s="16">
        <f>AH622</f>
        <v>0.99639999999999995</v>
      </c>
      <c r="BE622" s="16">
        <f t="shared" si="1579"/>
        <v>38</v>
      </c>
      <c r="BF622" s="16">
        <f t="shared" si="1580"/>
        <v>38.200000000000003</v>
      </c>
      <c r="BG622" s="16">
        <f t="shared" si="1581"/>
        <v>45.6</v>
      </c>
      <c r="BH622" s="16" t="str">
        <f>IF(BI622&gt;0, "true", "false")</f>
        <v>true</v>
      </c>
      <c r="BI622" s="16">
        <f>AH622</f>
        <v>0.99639999999999995</v>
      </c>
      <c r="BJ622" s="16">
        <f t="shared" si="1582"/>
        <v>38</v>
      </c>
      <c r="BK622" s="16">
        <f t="shared" si="1583"/>
        <v>38.200000000000003</v>
      </c>
      <c r="BL622" s="16">
        <f t="shared" si="1584"/>
        <v>45.6</v>
      </c>
      <c r="BM622" s="16" t="str">
        <f>IF(BN622&gt;0, "true", "false")</f>
        <v>true</v>
      </c>
      <c r="BN622" s="16">
        <f>AH622</f>
        <v>0.99639999999999995</v>
      </c>
      <c r="BO622" s="16">
        <f t="shared" si="1585"/>
        <v>38</v>
      </c>
      <c r="BP622" s="16">
        <f t="shared" si="1586"/>
        <v>38.200000000000003</v>
      </c>
      <c r="BQ622" s="16">
        <f t="shared" si="1587"/>
        <v>45.6</v>
      </c>
      <c r="BR622" s="16" t="str">
        <f>IF(BS622&gt;0, "true", "false")</f>
        <v>true</v>
      </c>
      <c r="BS622" s="16">
        <f>AL622</f>
        <v>0.97033333333333338</v>
      </c>
      <c r="BT622" s="16">
        <f t="shared" si="1588"/>
        <v>38</v>
      </c>
      <c r="BU622" s="16">
        <f t="shared" si="1589"/>
        <v>38.200000000000003</v>
      </c>
      <c r="BV622" s="16">
        <f t="shared" si="1590"/>
        <v>45.6</v>
      </c>
      <c r="BW622" s="16" t="str">
        <f>IF(BX622&gt;0, "true", "false")</f>
        <v>true</v>
      </c>
      <c r="BX622" s="16">
        <f>AL622</f>
        <v>0.97033333333333338</v>
      </c>
      <c r="BY622" s="16">
        <f t="shared" si="1591"/>
        <v>38</v>
      </c>
      <c r="BZ622" s="16">
        <f t="shared" si="1592"/>
        <v>38.200000000000003</v>
      </c>
      <c r="CA622" s="16">
        <f t="shared" si="1593"/>
        <v>45.6</v>
      </c>
      <c r="CB622" s="16" t="str">
        <f>IF(CC622&gt;0, "true", "false")</f>
        <v>true</v>
      </c>
      <c r="CC622" s="16">
        <f>AL622</f>
        <v>0.97033333333333338</v>
      </c>
      <c r="CD622" s="16">
        <f t="shared" si="1594"/>
        <v>38</v>
      </c>
      <c r="CE622" s="16">
        <f t="shared" si="1595"/>
        <v>38.200000000000003</v>
      </c>
      <c r="CF622" s="16">
        <f t="shared" si="1596"/>
        <v>45.6</v>
      </c>
      <c r="CG622" s="16" t="str">
        <f>IF(CH622&gt;0, "true", "false")</f>
        <v>true</v>
      </c>
      <c r="CH622" s="16">
        <f>AL622</f>
        <v>0.97033333333333338</v>
      </c>
      <c r="CI622" s="16">
        <f t="shared" si="1597"/>
        <v>38</v>
      </c>
      <c r="CJ622" s="16">
        <f t="shared" si="1598"/>
        <v>76.400000000000006</v>
      </c>
      <c r="CK622" s="16">
        <f t="shared" si="1599"/>
        <v>45.6</v>
      </c>
      <c r="CL622" s="16" t="str">
        <f>IF(CM622&gt;0, "true", "false")</f>
        <v>true</v>
      </c>
      <c r="CM622" s="76">
        <f>AP622</f>
        <v>0.96560000000000001</v>
      </c>
      <c r="CN622" s="16">
        <f t="shared" si="1600"/>
        <v>38</v>
      </c>
      <c r="CO622" s="16">
        <f t="shared" si="1601"/>
        <v>76.400000000000006</v>
      </c>
      <c r="CP622" s="16">
        <f t="shared" si="1602"/>
        <v>45.6</v>
      </c>
      <c r="CQ622" s="16" t="str">
        <f>IF(CR622&gt;0, "true", "false")</f>
        <v>true</v>
      </c>
      <c r="CR622" s="76">
        <f>AP622</f>
        <v>0.96560000000000001</v>
      </c>
      <c r="CS622" s="16">
        <f t="shared" si="1603"/>
        <v>38</v>
      </c>
      <c r="CT622" s="16">
        <f t="shared" si="1604"/>
        <v>76.400000000000006</v>
      </c>
      <c r="CU622" s="16">
        <f t="shared" si="1605"/>
        <v>45.6</v>
      </c>
      <c r="CV622" s="16" t="str">
        <f>IF(CW622&gt;0, "true", "false")</f>
        <v>true</v>
      </c>
      <c r="CW622" s="76">
        <f>AP622</f>
        <v>0.96560000000000001</v>
      </c>
      <c r="CX622" s="16">
        <f t="shared" si="1606"/>
        <v>38</v>
      </c>
      <c r="CY622" s="16">
        <f t="shared" si="1607"/>
        <v>76.400000000000006</v>
      </c>
      <c r="CZ622" s="16">
        <f t="shared" si="1608"/>
        <v>45.6</v>
      </c>
      <c r="DA622" s="16" t="str">
        <f>IF(DB622&gt;0, "true", "false")</f>
        <v>true</v>
      </c>
      <c r="DB622" s="76">
        <f>AP622</f>
        <v>0.96560000000000001</v>
      </c>
      <c r="DC622" s="16">
        <f t="shared" si="1609"/>
        <v>38</v>
      </c>
      <c r="DD622" s="16">
        <f t="shared" si="1610"/>
        <v>85.41779674049198</v>
      </c>
      <c r="DE622" s="16">
        <f t="shared" si="1611"/>
        <v>45.6</v>
      </c>
      <c r="DF622" s="16" t="str">
        <f>IF(DG622&gt;0, "true", "false")</f>
        <v>false</v>
      </c>
      <c r="DG622" s="76">
        <f>AT622</f>
        <v>0</v>
      </c>
      <c r="DH622" s="16">
        <f t="shared" si="1612"/>
        <v>38</v>
      </c>
      <c r="DI622" s="16">
        <f t="shared" si="1613"/>
        <v>85.41779674049198</v>
      </c>
      <c r="DJ622" s="16">
        <f t="shared" si="1614"/>
        <v>45.6</v>
      </c>
      <c r="DK622" s="16" t="str">
        <f>IF(DL622&gt;0, "true", "false")</f>
        <v>false</v>
      </c>
      <c r="DL622" s="76">
        <f>AT622</f>
        <v>0</v>
      </c>
      <c r="DM622" s="16">
        <f t="shared" si="1615"/>
        <v>38</v>
      </c>
      <c r="DN622" s="16">
        <f t="shared" si="1616"/>
        <v>85.41779674049198</v>
      </c>
      <c r="DO622" s="16">
        <f t="shared" si="1617"/>
        <v>45.6</v>
      </c>
      <c r="DP622" s="16" t="str">
        <f>IF(DQ622&gt;0, "true", "false")</f>
        <v>false</v>
      </c>
      <c r="DQ622" s="76">
        <f>AT622</f>
        <v>0</v>
      </c>
      <c r="DR622" s="16">
        <f t="shared" si="1618"/>
        <v>38</v>
      </c>
      <c r="DS622" s="16">
        <f t="shared" si="1619"/>
        <v>85.41779674049198</v>
      </c>
      <c r="DT622" s="16">
        <f t="shared" si="1620"/>
        <v>45.6</v>
      </c>
      <c r="DU622" s="16" t="str">
        <f>IF(DV622&gt;0, "true", "false")</f>
        <v>false</v>
      </c>
      <c r="DV622" s="76">
        <f>AT622</f>
        <v>0</v>
      </c>
    </row>
    <row r="623" spans="27:126" x14ac:dyDescent="0.35">
      <c r="AA623" s="74">
        <v>1.5</v>
      </c>
      <c r="AB623" s="73">
        <f t="shared" si="1572"/>
        <v>19.499999999999751</v>
      </c>
      <c r="AC623" s="47" t="s">
        <v>10</v>
      </c>
      <c r="AD623" s="47" t="s">
        <v>4</v>
      </c>
      <c r="AE623" s="16">
        <f>[2]epsilon_Schätzung_Corr_Poll!E153</f>
        <v>38</v>
      </c>
      <c r="AF623" s="16">
        <f>[2]epsilon_Schätzung_Corr_Poll!E154</f>
        <v>38.200000000000003</v>
      </c>
      <c r="AG623" s="16">
        <f>[2]epsilon_Schätzung_Corr_Poll!E155</f>
        <v>45.6</v>
      </c>
      <c r="AH623" s="16">
        <f>[2]epsilon_Schätzung_Corr_Poll!E151</f>
        <v>0.99680000000000002</v>
      </c>
      <c r="AI623" s="16">
        <f>[2]epsilon_Schätzung_Corr_Poll!F153</f>
        <v>38</v>
      </c>
      <c r="AJ623" s="16">
        <f>[2]epsilon_Schätzung_Corr_Poll!F154</f>
        <v>38.299999999999997</v>
      </c>
      <c r="AK623" s="16">
        <f>[2]epsilon_Schätzung_Corr_Poll!F155</f>
        <v>45.6</v>
      </c>
      <c r="AL623" s="16">
        <f>[2]epsilon_Schätzung_Corr_Poll!F151</f>
        <v>0.95966666666666667</v>
      </c>
      <c r="AM623" s="16">
        <f>[2]epsilon_Schätzung_Corr_Poll!G153</f>
        <v>38</v>
      </c>
      <c r="AN623" s="16">
        <f>[2]epsilon_Schätzung_Corr_Poll!G154</f>
        <v>38.299999999999997</v>
      </c>
      <c r="AO623" s="16">
        <f>[2]epsilon_Schätzung_Corr_Poll!G155</f>
        <v>45.6</v>
      </c>
      <c r="AP623" s="16">
        <f>[2]epsilon_Schätzung_Corr_Poll!G151</f>
        <v>0.96319999999999995</v>
      </c>
      <c r="AQ623" s="16">
        <f>[2]epsilon_Schätzung_Corr_Poll!H153</f>
        <v>38</v>
      </c>
      <c r="AR623" s="16">
        <f>[2]epsilon_Schätzung_Corr_Poll!H154</f>
        <v>45.6</v>
      </c>
      <c r="AS623" s="16">
        <f>[2]epsilon_Schätzung_Corr_Poll!H155</f>
        <v>45.6</v>
      </c>
      <c r="AT623" s="16">
        <f>[2]epsilon_Schätzung_Corr_Poll!H151</f>
        <v>0</v>
      </c>
      <c r="AU623" s="16">
        <f t="shared" si="1573"/>
        <v>38</v>
      </c>
      <c r="AV623" s="16">
        <f t="shared" si="1574"/>
        <v>38.200000000000003</v>
      </c>
      <c r="AW623" s="16">
        <f t="shared" si="1575"/>
        <v>45.6</v>
      </c>
      <c r="AX623" s="47" t="str">
        <f>IF(AY623&gt;0, "true", "false")</f>
        <v>true</v>
      </c>
      <c r="AY623" s="16">
        <f>AH623</f>
        <v>0.99680000000000002</v>
      </c>
      <c r="AZ623" s="16">
        <f t="shared" si="1576"/>
        <v>38</v>
      </c>
      <c r="BA623" s="16">
        <f t="shared" si="1577"/>
        <v>38.200000000000003</v>
      </c>
      <c r="BB623" s="16">
        <f t="shared" si="1578"/>
        <v>45.6</v>
      </c>
      <c r="BC623" s="16" t="str">
        <f>IF(BD623&gt;0, "true", "false")</f>
        <v>true</v>
      </c>
      <c r="BD623" s="16">
        <f>AH623</f>
        <v>0.99680000000000002</v>
      </c>
      <c r="BE623" s="16">
        <f t="shared" si="1579"/>
        <v>38</v>
      </c>
      <c r="BF623" s="16">
        <f t="shared" si="1580"/>
        <v>38.200000000000003</v>
      </c>
      <c r="BG623" s="16">
        <f t="shared" si="1581"/>
        <v>45.6</v>
      </c>
      <c r="BH623" s="16" t="str">
        <f>IF(BI623&gt;0, "true", "false")</f>
        <v>true</v>
      </c>
      <c r="BI623" s="16">
        <f>AH623</f>
        <v>0.99680000000000002</v>
      </c>
      <c r="BJ623" s="16">
        <f t="shared" si="1582"/>
        <v>38</v>
      </c>
      <c r="BK623" s="16">
        <f t="shared" si="1583"/>
        <v>38.200000000000003</v>
      </c>
      <c r="BL623" s="16">
        <f t="shared" si="1584"/>
        <v>45.6</v>
      </c>
      <c r="BM623" s="16" t="str">
        <f>IF(BN623&gt;0, "true", "false")</f>
        <v>true</v>
      </c>
      <c r="BN623" s="16">
        <f>AH623</f>
        <v>0.99680000000000002</v>
      </c>
      <c r="BO623" s="16">
        <f t="shared" si="1585"/>
        <v>38</v>
      </c>
      <c r="BP623" s="16">
        <f t="shared" si="1586"/>
        <v>38.200000000000003</v>
      </c>
      <c r="BQ623" s="16">
        <f t="shared" si="1587"/>
        <v>45.6</v>
      </c>
      <c r="BR623" s="16" t="str">
        <f>IF(BS623&gt;0, "true", "false")</f>
        <v>true</v>
      </c>
      <c r="BS623" s="16">
        <f>AL623</f>
        <v>0.95966666666666667</v>
      </c>
      <c r="BT623" s="16">
        <f t="shared" si="1588"/>
        <v>38</v>
      </c>
      <c r="BU623" s="16">
        <f t="shared" si="1589"/>
        <v>38.200000000000003</v>
      </c>
      <c r="BV623" s="16">
        <f t="shared" si="1590"/>
        <v>45.6</v>
      </c>
      <c r="BW623" s="16" t="str">
        <f>IF(BX623&gt;0, "true", "false")</f>
        <v>true</v>
      </c>
      <c r="BX623" s="16">
        <f>AL623</f>
        <v>0.95966666666666667</v>
      </c>
      <c r="BY623" s="16">
        <f t="shared" si="1591"/>
        <v>38</v>
      </c>
      <c r="BZ623" s="16">
        <f t="shared" si="1592"/>
        <v>38.200000000000003</v>
      </c>
      <c r="CA623" s="16">
        <f t="shared" si="1593"/>
        <v>45.6</v>
      </c>
      <c r="CB623" s="16" t="str">
        <f>IF(CC623&gt;0, "true", "false")</f>
        <v>true</v>
      </c>
      <c r="CC623" s="16">
        <f>AL623</f>
        <v>0.95966666666666667</v>
      </c>
      <c r="CD623" s="16">
        <f t="shared" si="1594"/>
        <v>38</v>
      </c>
      <c r="CE623" s="16">
        <f t="shared" si="1595"/>
        <v>38.200000000000003</v>
      </c>
      <c r="CF623" s="16">
        <f t="shared" si="1596"/>
        <v>45.6</v>
      </c>
      <c r="CG623" s="16" t="str">
        <f>IF(CH623&gt;0, "true", "false")</f>
        <v>true</v>
      </c>
      <c r="CH623" s="16">
        <f>AL623</f>
        <v>0.95966666666666667</v>
      </c>
      <c r="CI623" s="16">
        <f t="shared" si="1597"/>
        <v>38</v>
      </c>
      <c r="CJ623" s="16">
        <f t="shared" si="1598"/>
        <v>38.200000000000003</v>
      </c>
      <c r="CK623" s="16">
        <f t="shared" si="1599"/>
        <v>45.6</v>
      </c>
      <c r="CL623" s="16" t="str">
        <f>IF(CM623&gt;0, "true", "false")</f>
        <v>true</v>
      </c>
      <c r="CM623" s="76">
        <f>AP623</f>
        <v>0.96319999999999995</v>
      </c>
      <c r="CN623" s="16">
        <f t="shared" si="1600"/>
        <v>38</v>
      </c>
      <c r="CO623" s="16">
        <f t="shared" si="1601"/>
        <v>38.200000000000003</v>
      </c>
      <c r="CP623" s="16">
        <f t="shared" si="1602"/>
        <v>45.6</v>
      </c>
      <c r="CQ623" s="16" t="str">
        <f>IF(CR623&gt;0, "true", "false")</f>
        <v>true</v>
      </c>
      <c r="CR623" s="76">
        <f>AP623</f>
        <v>0.96319999999999995</v>
      </c>
      <c r="CS623" s="16">
        <f t="shared" si="1603"/>
        <v>38</v>
      </c>
      <c r="CT623" s="16">
        <f t="shared" si="1604"/>
        <v>38.200000000000003</v>
      </c>
      <c r="CU623" s="16">
        <f t="shared" si="1605"/>
        <v>45.6</v>
      </c>
      <c r="CV623" s="16" t="str">
        <f>IF(CW623&gt;0, "true", "false")</f>
        <v>true</v>
      </c>
      <c r="CW623" s="76">
        <f>AP623</f>
        <v>0.96319999999999995</v>
      </c>
      <c r="CX623" s="16">
        <f t="shared" si="1606"/>
        <v>38</v>
      </c>
      <c r="CY623" s="16">
        <f t="shared" si="1607"/>
        <v>38.200000000000003</v>
      </c>
      <c r="CZ623" s="16">
        <f t="shared" si="1608"/>
        <v>45.6</v>
      </c>
      <c r="DA623" s="16" t="str">
        <f>IF(DB623&gt;0, "true", "false")</f>
        <v>true</v>
      </c>
      <c r="DB623" s="76">
        <f>AP623</f>
        <v>0.96319999999999995</v>
      </c>
      <c r="DC623" s="16">
        <f t="shared" si="1609"/>
        <v>38</v>
      </c>
      <c r="DD623" s="16">
        <f t="shared" si="1610"/>
        <v>54.022958082652238</v>
      </c>
      <c r="DE623" s="16">
        <f t="shared" si="1611"/>
        <v>45.6</v>
      </c>
      <c r="DF623" s="16" t="str">
        <f>IF(DG623&gt;0, "true", "false")</f>
        <v>false</v>
      </c>
      <c r="DG623" s="76">
        <f>AT623</f>
        <v>0</v>
      </c>
      <c r="DH623" s="16">
        <f t="shared" si="1612"/>
        <v>38</v>
      </c>
      <c r="DI623" s="16">
        <f t="shared" si="1613"/>
        <v>54.022958082652238</v>
      </c>
      <c r="DJ623" s="16">
        <f t="shared" si="1614"/>
        <v>45.6</v>
      </c>
      <c r="DK623" s="16" t="str">
        <f>IF(DL623&gt;0, "true", "false")</f>
        <v>false</v>
      </c>
      <c r="DL623" s="76">
        <f>AT623</f>
        <v>0</v>
      </c>
      <c r="DM623" s="16">
        <f t="shared" si="1615"/>
        <v>38</v>
      </c>
      <c r="DN623" s="16">
        <f t="shared" si="1616"/>
        <v>54.022958082652238</v>
      </c>
      <c r="DO623" s="16">
        <f t="shared" si="1617"/>
        <v>45.6</v>
      </c>
      <c r="DP623" s="16" t="str">
        <f>IF(DQ623&gt;0, "true", "false")</f>
        <v>false</v>
      </c>
      <c r="DQ623" s="76">
        <f>AT623</f>
        <v>0</v>
      </c>
      <c r="DR623" s="16">
        <f t="shared" si="1618"/>
        <v>38</v>
      </c>
      <c r="DS623" s="16">
        <f t="shared" si="1619"/>
        <v>54.022958082652238</v>
      </c>
      <c r="DT623" s="16">
        <f t="shared" si="1620"/>
        <v>45.6</v>
      </c>
      <c r="DU623" s="16" t="str">
        <f>IF(DV623&gt;0, "true", "false")</f>
        <v>false</v>
      </c>
      <c r="DV623" s="76">
        <f>AT623</f>
        <v>0</v>
      </c>
    </row>
    <row r="624" spans="27:126" x14ac:dyDescent="0.35">
      <c r="AA624" s="74">
        <v>1.5</v>
      </c>
      <c r="AB624" s="73">
        <f t="shared" si="1572"/>
        <v>3.6404958677685944</v>
      </c>
      <c r="AC624" s="47" t="s">
        <v>11</v>
      </c>
      <c r="AD624" s="47" t="s">
        <v>4</v>
      </c>
      <c r="AE624" s="16">
        <f>[2]epsilon_Schätzung_Corr_Poll!E174</f>
        <v>50</v>
      </c>
      <c r="AF624" s="16">
        <f>[2]epsilon_Schätzung_Corr_Poll!E175</f>
        <v>62.1</v>
      </c>
      <c r="AG624" s="16">
        <f>[2]epsilon_Schätzung_Corr_Poll!E176</f>
        <v>126</v>
      </c>
      <c r="AH624" s="16">
        <f>[2]epsilon_Schätzung_Corr_Poll!E172</f>
        <v>0.99280000000000002</v>
      </c>
      <c r="AI624" s="16">
        <f>[2]epsilon_Schätzung_Corr_Poll!F174</f>
        <v>50</v>
      </c>
      <c r="AJ624" s="16">
        <f>[2]epsilon_Schätzung_Corr_Poll!F175</f>
        <v>67</v>
      </c>
      <c r="AK624" s="16">
        <f>[2]epsilon_Schätzung_Corr_Poll!F176</f>
        <v>126</v>
      </c>
      <c r="AL624" s="16">
        <f>[2]epsilon_Schätzung_Corr_Poll!F172</f>
        <v>0.91633333333333333</v>
      </c>
      <c r="AM624" s="16">
        <f>[2]epsilon_Schätzung_Corr_Poll!G174</f>
        <v>50</v>
      </c>
      <c r="AN624" s="16">
        <f>[2]epsilon_Schätzung_Corr_Poll!G175</f>
        <v>65.900000000000006</v>
      </c>
      <c r="AO624" s="16">
        <f>[2]epsilon_Schätzung_Corr_Poll!G176</f>
        <v>126</v>
      </c>
      <c r="AP624" s="16">
        <f>[2]epsilon_Schätzung_Corr_Poll!G172</f>
        <v>0.92720000000000002</v>
      </c>
      <c r="AQ624" s="16">
        <f>[2]epsilon_Schätzung_Corr_Poll!H174</f>
        <v>50</v>
      </c>
      <c r="AR624" s="16">
        <f>[2]epsilon_Schätzung_Corr_Poll!H175</f>
        <v>126</v>
      </c>
      <c r="AS624" s="16">
        <f>[2]epsilon_Schätzung_Corr_Poll!H176</f>
        <v>126</v>
      </c>
      <c r="AT624" s="16">
        <f>[2]epsilon_Schätzung_Corr_Poll!H172</f>
        <v>0</v>
      </c>
      <c r="AU624" s="16">
        <f t="shared" si="1573"/>
        <v>50</v>
      </c>
      <c r="AV624" s="16">
        <f t="shared" si="1574"/>
        <v>62.1</v>
      </c>
      <c r="AW624" s="16">
        <f t="shared" si="1575"/>
        <v>126</v>
      </c>
      <c r="AX624" s="47" t="str">
        <f>IF(AY624&gt;0, "true", "false")</f>
        <v>true</v>
      </c>
      <c r="AY624" s="16">
        <f>AH624</f>
        <v>0.99280000000000002</v>
      </c>
      <c r="AZ624" s="16">
        <f t="shared" si="1576"/>
        <v>50</v>
      </c>
      <c r="BA624" s="16">
        <f t="shared" si="1577"/>
        <v>62.1</v>
      </c>
      <c r="BB624" s="16">
        <f t="shared" si="1578"/>
        <v>126</v>
      </c>
      <c r="BC624" s="16" t="str">
        <f>IF(BD624&gt;0, "true", "false")</f>
        <v>true</v>
      </c>
      <c r="BD624" s="16">
        <f>AH624</f>
        <v>0.99280000000000002</v>
      </c>
      <c r="BE624" s="16">
        <f t="shared" si="1579"/>
        <v>50</v>
      </c>
      <c r="BF624" s="16">
        <f t="shared" si="1580"/>
        <v>62.1</v>
      </c>
      <c r="BG624" s="16">
        <f t="shared" si="1581"/>
        <v>126</v>
      </c>
      <c r="BH624" s="16" t="str">
        <f>IF(BI624&gt;0, "true", "false")</f>
        <v>true</v>
      </c>
      <c r="BI624" s="16">
        <f>AH624</f>
        <v>0.99280000000000002</v>
      </c>
      <c r="BJ624" s="16">
        <f t="shared" si="1582"/>
        <v>50</v>
      </c>
      <c r="BK624" s="16">
        <f t="shared" si="1583"/>
        <v>62.1</v>
      </c>
      <c r="BL624" s="16">
        <f t="shared" si="1584"/>
        <v>126</v>
      </c>
      <c r="BM624" s="16" t="str">
        <f>IF(BN624&gt;0, "true", "false")</f>
        <v>true</v>
      </c>
      <c r="BN624" s="16">
        <f>AH624</f>
        <v>0.99280000000000002</v>
      </c>
      <c r="BO624" s="16">
        <f t="shared" si="1585"/>
        <v>50</v>
      </c>
      <c r="BP624" s="16">
        <f t="shared" si="1586"/>
        <v>80.73</v>
      </c>
      <c r="BQ624" s="16">
        <f t="shared" si="1587"/>
        <v>126</v>
      </c>
      <c r="BR624" s="16" t="str">
        <f>IF(BS624&gt;0, "true", "false")</f>
        <v>true</v>
      </c>
      <c r="BS624" s="16">
        <f>AL624</f>
        <v>0.91633333333333333</v>
      </c>
      <c r="BT624" s="16">
        <f t="shared" si="1588"/>
        <v>50</v>
      </c>
      <c r="BU624" s="16">
        <f t="shared" si="1589"/>
        <v>80.73</v>
      </c>
      <c r="BV624" s="16">
        <f t="shared" si="1590"/>
        <v>126</v>
      </c>
      <c r="BW624" s="16" t="str">
        <f>IF(BX624&gt;0, "true", "false")</f>
        <v>true</v>
      </c>
      <c r="BX624" s="16">
        <f>AL624</f>
        <v>0.91633333333333333</v>
      </c>
      <c r="BY624" s="16">
        <f t="shared" si="1591"/>
        <v>50</v>
      </c>
      <c r="BZ624" s="16">
        <f t="shared" si="1592"/>
        <v>80.73</v>
      </c>
      <c r="CA624" s="16">
        <f t="shared" si="1593"/>
        <v>126</v>
      </c>
      <c r="CB624" s="16" t="str">
        <f>IF(CC624&gt;0, "true", "false")</f>
        <v>true</v>
      </c>
      <c r="CC624" s="16">
        <f>AL624</f>
        <v>0.91633333333333333</v>
      </c>
      <c r="CD624" s="16">
        <f t="shared" si="1594"/>
        <v>50</v>
      </c>
      <c r="CE624" s="16">
        <f t="shared" si="1595"/>
        <v>80.73</v>
      </c>
      <c r="CF624" s="16">
        <f t="shared" si="1596"/>
        <v>126</v>
      </c>
      <c r="CG624" s="16" t="str">
        <f>IF(CH624&gt;0, "true", "false")</f>
        <v>true</v>
      </c>
      <c r="CH624" s="16">
        <f>AL624</f>
        <v>0.91633333333333333</v>
      </c>
      <c r="CI624" s="16">
        <f t="shared" si="1597"/>
        <v>50</v>
      </c>
      <c r="CJ624" s="16">
        <f t="shared" si="1598"/>
        <v>93.15</v>
      </c>
      <c r="CK624" s="16">
        <f t="shared" si="1599"/>
        <v>126</v>
      </c>
      <c r="CL624" s="16" t="str">
        <f>IF(CM624&gt;0, "true", "false")</f>
        <v>true</v>
      </c>
      <c r="CM624" s="76">
        <f>AP624</f>
        <v>0.92720000000000002</v>
      </c>
      <c r="CN624" s="16">
        <f t="shared" si="1600"/>
        <v>50</v>
      </c>
      <c r="CO624" s="16">
        <f t="shared" si="1601"/>
        <v>93.15</v>
      </c>
      <c r="CP624" s="16">
        <f t="shared" si="1602"/>
        <v>126</v>
      </c>
      <c r="CQ624" s="16" t="str">
        <f>IF(CR624&gt;0, "true", "false")</f>
        <v>true</v>
      </c>
      <c r="CR624" s="76">
        <f>AP624</f>
        <v>0.92720000000000002</v>
      </c>
      <c r="CS624" s="16">
        <f t="shared" si="1603"/>
        <v>50</v>
      </c>
      <c r="CT624" s="16">
        <f t="shared" si="1604"/>
        <v>93.15</v>
      </c>
      <c r="CU624" s="16">
        <f t="shared" si="1605"/>
        <v>126</v>
      </c>
      <c r="CV624" s="16" t="str">
        <f>IF(CW624&gt;0, "true", "false")</f>
        <v>true</v>
      </c>
      <c r="CW624" s="76">
        <f>AP624</f>
        <v>0.92720000000000002</v>
      </c>
      <c r="CX624" s="16">
        <f t="shared" si="1606"/>
        <v>50</v>
      </c>
      <c r="CY624" s="16">
        <f t="shared" si="1607"/>
        <v>93.15</v>
      </c>
      <c r="CZ624" s="16">
        <f t="shared" si="1608"/>
        <v>126</v>
      </c>
      <c r="DA624" s="16" t="str">
        <f>IF(DB624&gt;0, "true", "false")</f>
        <v>true</v>
      </c>
      <c r="DB624" s="76">
        <f>AP624</f>
        <v>0.92720000000000002</v>
      </c>
      <c r="DC624" s="16">
        <f t="shared" si="1609"/>
        <v>50</v>
      </c>
      <c r="DD624" s="16">
        <f t="shared" si="1610"/>
        <v>123.26498042834389</v>
      </c>
      <c r="DE624" s="16">
        <f t="shared" si="1611"/>
        <v>126</v>
      </c>
      <c r="DF624" s="16" t="str">
        <f>IF(DG624&gt;0, "true", "false")</f>
        <v>false</v>
      </c>
      <c r="DG624" s="76">
        <f>AT624</f>
        <v>0</v>
      </c>
      <c r="DH624" s="16">
        <f t="shared" si="1612"/>
        <v>50</v>
      </c>
      <c r="DI624" s="16">
        <f t="shared" si="1613"/>
        <v>123.26498042834389</v>
      </c>
      <c r="DJ624" s="16">
        <f t="shared" si="1614"/>
        <v>126</v>
      </c>
      <c r="DK624" s="16" t="str">
        <f>IF(DL624&gt;0, "true", "false")</f>
        <v>false</v>
      </c>
      <c r="DL624" s="76">
        <f>AT624</f>
        <v>0</v>
      </c>
      <c r="DM624" s="16">
        <f t="shared" si="1615"/>
        <v>50</v>
      </c>
      <c r="DN624" s="16">
        <f t="shared" si="1616"/>
        <v>123.26498042834389</v>
      </c>
      <c r="DO624" s="16">
        <f t="shared" si="1617"/>
        <v>126</v>
      </c>
      <c r="DP624" s="16" t="str">
        <f>IF(DQ624&gt;0, "true", "false")</f>
        <v>false</v>
      </c>
      <c r="DQ624" s="76">
        <f>AT624</f>
        <v>0</v>
      </c>
      <c r="DR624" s="16">
        <f t="shared" si="1618"/>
        <v>50</v>
      </c>
      <c r="DS624" s="16">
        <f t="shared" si="1619"/>
        <v>123.26498042834389</v>
      </c>
      <c r="DT624" s="16">
        <f t="shared" si="1620"/>
        <v>126</v>
      </c>
      <c r="DU624" s="16" t="str">
        <f>IF(DV624&gt;0, "true", "false")</f>
        <v>false</v>
      </c>
      <c r="DV624" s="76">
        <f>AT624</f>
        <v>0</v>
      </c>
    </row>
    <row r="625" spans="27:126" x14ac:dyDescent="0.35">
      <c r="AA625" s="74" t="s">
        <v>114</v>
      </c>
      <c r="AB625" s="73" t="str">
        <f t="shared" si="1572"/>
        <v>-</v>
      </c>
      <c r="AC625" s="47" t="s">
        <v>12</v>
      </c>
      <c r="AD625" s="47" t="s">
        <v>4</v>
      </c>
      <c r="AE625" s="16"/>
      <c r="AF625" s="16"/>
      <c r="AG625" s="16" t="str">
        <f t="shared" ref="AG625:AG627" si="1621">IF(MAX(AV591,BA591,BF591,BK591,BP591,BU591,BZ591,CE591,CJ591,CO591,CT591,CY591,DD591,DI591,DN591,DS591)=0,"N/A",MAX(AV591,BA591,BF591,BK591,BP591,BU591,BZ591,CE591,CJ591,CO591,CT591,CY591,DD591,DI591,DN591,DS591))</f>
        <v>N/A</v>
      </c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47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76"/>
      <c r="CN625" s="16"/>
      <c r="CO625" s="16"/>
      <c r="CP625" s="16"/>
      <c r="CQ625" s="16"/>
      <c r="CR625" s="76"/>
      <c r="CS625" s="16"/>
      <c r="CT625" s="16"/>
      <c r="CU625" s="16"/>
      <c r="CV625" s="16"/>
      <c r="CW625" s="76"/>
      <c r="CX625" s="16"/>
      <c r="CY625" s="16"/>
      <c r="CZ625" s="16"/>
      <c r="DA625" s="16"/>
      <c r="DB625" s="76"/>
      <c r="DC625" s="16"/>
      <c r="DD625" s="16"/>
      <c r="DE625" s="16"/>
      <c r="DF625" s="16"/>
      <c r="DG625" s="76"/>
      <c r="DH625" s="16"/>
      <c r="DI625" s="16"/>
      <c r="DJ625" s="16"/>
      <c r="DK625" s="16"/>
      <c r="DL625" s="76"/>
      <c r="DM625" s="16"/>
      <c r="DN625" s="16"/>
      <c r="DO625" s="16"/>
      <c r="DP625" s="16"/>
      <c r="DQ625" s="76"/>
      <c r="DR625" s="16"/>
      <c r="DS625" s="16"/>
      <c r="DT625" s="16"/>
      <c r="DU625" s="16"/>
      <c r="DV625" s="76"/>
    </row>
    <row r="626" spans="27:126" x14ac:dyDescent="0.35">
      <c r="AA626" s="74" t="s">
        <v>114</v>
      </c>
      <c r="AB626" s="73" t="str">
        <f t="shared" si="1572"/>
        <v>-</v>
      </c>
      <c r="AC626" s="47" t="s">
        <v>13</v>
      </c>
      <c r="AD626" s="47" t="s">
        <v>4</v>
      </c>
      <c r="AE626" s="16"/>
      <c r="AF626" s="16"/>
      <c r="AG626" s="16" t="str">
        <f t="shared" si="1621"/>
        <v>N/A</v>
      </c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47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76"/>
      <c r="CN626" s="16"/>
      <c r="CO626" s="16"/>
      <c r="CP626" s="16"/>
      <c r="CQ626" s="16"/>
      <c r="CR626" s="76"/>
      <c r="CS626" s="16"/>
      <c r="CT626" s="16"/>
      <c r="CU626" s="16"/>
      <c r="CV626" s="16"/>
      <c r="CW626" s="76"/>
      <c r="CX626" s="16"/>
      <c r="CY626" s="16"/>
      <c r="CZ626" s="16"/>
      <c r="DA626" s="16"/>
      <c r="DB626" s="76"/>
      <c r="DC626" s="16"/>
      <c r="DD626" s="16"/>
      <c r="DE626" s="16"/>
      <c r="DF626" s="16"/>
      <c r="DG626" s="76"/>
      <c r="DH626" s="16"/>
      <c r="DI626" s="16"/>
      <c r="DJ626" s="16"/>
      <c r="DK626" s="16"/>
      <c r="DL626" s="76"/>
      <c r="DM626" s="16"/>
      <c r="DN626" s="16"/>
      <c r="DO626" s="16"/>
      <c r="DP626" s="16"/>
      <c r="DQ626" s="76"/>
      <c r="DR626" s="16"/>
      <c r="DS626" s="16"/>
      <c r="DT626" s="16"/>
      <c r="DU626" s="16"/>
      <c r="DV626" s="76"/>
    </row>
    <row r="627" spans="27:126" x14ac:dyDescent="0.35">
      <c r="AA627" s="74" t="s">
        <v>114</v>
      </c>
      <c r="AB627" s="73" t="str">
        <f t="shared" si="1572"/>
        <v>-</v>
      </c>
      <c r="AC627" s="47" t="s">
        <v>14</v>
      </c>
      <c r="AD627" s="47" t="s">
        <v>4</v>
      </c>
      <c r="AE627" s="16"/>
      <c r="AF627" s="16"/>
      <c r="AG627" s="16" t="str">
        <f t="shared" si="1621"/>
        <v>N/A</v>
      </c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47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76"/>
      <c r="CN627" s="16"/>
      <c r="CO627" s="16"/>
      <c r="CP627" s="16"/>
      <c r="CQ627" s="16"/>
      <c r="CR627" s="76"/>
      <c r="CS627" s="16"/>
      <c r="CT627" s="16"/>
      <c r="CU627" s="16"/>
      <c r="CV627" s="16"/>
      <c r="CW627" s="76"/>
      <c r="CX627" s="16"/>
      <c r="CY627" s="16"/>
      <c r="CZ627" s="16"/>
      <c r="DA627" s="16"/>
      <c r="DB627" s="76"/>
      <c r="DC627" s="16"/>
      <c r="DD627" s="16"/>
      <c r="DE627" s="16"/>
      <c r="DF627" s="16"/>
      <c r="DG627" s="76"/>
      <c r="DH627" s="16"/>
      <c r="DI627" s="16"/>
      <c r="DJ627" s="16"/>
      <c r="DK627" s="16"/>
      <c r="DL627" s="76"/>
      <c r="DM627" s="16"/>
      <c r="DN627" s="16"/>
      <c r="DO627" s="16"/>
      <c r="DP627" s="16"/>
      <c r="DQ627" s="76"/>
      <c r="DR627" s="16"/>
      <c r="DS627" s="16"/>
      <c r="DT627" s="16"/>
      <c r="DU627" s="16"/>
      <c r="DV627" s="76"/>
    </row>
    <row r="628" spans="27:126" x14ac:dyDescent="0.35">
      <c r="AA628" s="74" t="s">
        <v>114</v>
      </c>
      <c r="AB628" s="73" t="str">
        <f t="shared" si="1572"/>
        <v>-</v>
      </c>
      <c r="AC628" s="47" t="s">
        <v>15</v>
      </c>
      <c r="AD628" s="47" t="s">
        <v>4</v>
      </c>
      <c r="AE628" s="93">
        <v>2000</v>
      </c>
      <c r="AF628" s="93">
        <v>3000</v>
      </c>
      <c r="AG628" s="93">
        <v>3000</v>
      </c>
      <c r="AH628" s="93">
        <v>0</v>
      </c>
      <c r="AI628" s="93">
        <v>2000</v>
      </c>
      <c r="AJ628" s="93">
        <v>3000</v>
      </c>
      <c r="AK628" s="93">
        <v>3000</v>
      </c>
      <c r="AL628" s="93">
        <v>0</v>
      </c>
      <c r="AM628" s="93">
        <v>2000</v>
      </c>
      <c r="AN628" s="93">
        <v>3000</v>
      </c>
      <c r="AO628" s="93">
        <v>3000</v>
      </c>
      <c r="AP628" s="93">
        <v>0</v>
      </c>
      <c r="AQ628" s="93">
        <v>2000</v>
      </c>
      <c r="AR628" s="93">
        <v>3000</v>
      </c>
      <c r="AS628" s="93">
        <v>3000</v>
      </c>
      <c r="AT628" s="93">
        <v>0</v>
      </c>
      <c r="AU628" s="16">
        <f t="shared" si="1573"/>
        <v>2000</v>
      </c>
      <c r="AV628" s="16">
        <f t="shared" si="1574"/>
        <v>3000</v>
      </c>
      <c r="AW628" s="16">
        <f t="shared" si="1575"/>
        <v>3000</v>
      </c>
      <c r="AX628" s="47" t="str">
        <f t="shared" ref="AX628:AX630" si="1622">IF(AY628&gt;0, "true", "false")</f>
        <v>false</v>
      </c>
      <c r="AY628" s="16">
        <f t="shared" ref="AY628:AY630" si="1623">AH628</f>
        <v>0</v>
      </c>
      <c r="AZ628" s="16">
        <f t="shared" si="1576"/>
        <v>2000</v>
      </c>
      <c r="BA628" s="16">
        <f t="shared" si="1577"/>
        <v>3000</v>
      </c>
      <c r="BB628" s="16">
        <f t="shared" si="1578"/>
        <v>3000</v>
      </c>
      <c r="BC628" s="16" t="str">
        <f t="shared" ref="BC628:BC630" si="1624">IF(BD628&gt;0, "true", "false")</f>
        <v>false</v>
      </c>
      <c r="BD628" s="16">
        <f t="shared" ref="BD628:BD630" si="1625">AH628</f>
        <v>0</v>
      </c>
      <c r="BE628" s="16">
        <f t="shared" si="1579"/>
        <v>2001.3</v>
      </c>
      <c r="BF628" s="16">
        <f t="shared" si="1580"/>
        <v>3001.3</v>
      </c>
      <c r="BG628" s="16">
        <f t="shared" si="1581"/>
        <v>3001.3</v>
      </c>
      <c r="BH628" s="16" t="str">
        <f t="shared" ref="BH628:BH630" si="1626">IF(BI628&gt;0, "true", "false")</f>
        <v>false</v>
      </c>
      <c r="BI628" s="16">
        <f t="shared" ref="BI628:BI630" si="1627">AH628</f>
        <v>0</v>
      </c>
      <c r="BJ628" s="16">
        <f t="shared" si="1582"/>
        <v>2001.3</v>
      </c>
      <c r="BK628" s="16">
        <f t="shared" si="1583"/>
        <v>3001.3</v>
      </c>
      <c r="BL628" s="16">
        <f t="shared" si="1584"/>
        <v>3001.3</v>
      </c>
      <c r="BM628" s="16" t="str">
        <f t="shared" ref="BM628:BM630" si="1628">IF(BN628&gt;0, "true", "false")</f>
        <v>false</v>
      </c>
      <c r="BN628" s="16">
        <f t="shared" ref="BN628:BN630" si="1629">AH628</f>
        <v>0</v>
      </c>
      <c r="BO628" s="16">
        <f t="shared" si="1585"/>
        <v>2000</v>
      </c>
      <c r="BP628" s="16">
        <f t="shared" si="1586"/>
        <v>3000</v>
      </c>
      <c r="BQ628" s="16">
        <f t="shared" si="1587"/>
        <v>3000</v>
      </c>
      <c r="BR628" s="16" t="str">
        <f t="shared" ref="BR628:BR630" si="1630">IF(BS628&gt;0, "true", "false")</f>
        <v>false</v>
      </c>
      <c r="BS628" s="16">
        <f t="shared" ref="BS628:BS630" si="1631">AL628</f>
        <v>0</v>
      </c>
      <c r="BT628" s="16">
        <f t="shared" si="1588"/>
        <v>2000</v>
      </c>
      <c r="BU628" s="16">
        <f t="shared" si="1589"/>
        <v>3000</v>
      </c>
      <c r="BV628" s="16">
        <f t="shared" si="1590"/>
        <v>3000</v>
      </c>
      <c r="BW628" s="16" t="str">
        <f t="shared" ref="BW628:BW630" si="1632">IF(BX628&gt;0, "true", "false")</f>
        <v>false</v>
      </c>
      <c r="BX628" s="16">
        <f t="shared" ref="BX628:BX630" si="1633">AL628</f>
        <v>0</v>
      </c>
      <c r="BY628" s="16">
        <f t="shared" si="1591"/>
        <v>2001.3</v>
      </c>
      <c r="BZ628" s="16">
        <f t="shared" si="1592"/>
        <v>3001.3</v>
      </c>
      <c r="CA628" s="16">
        <f t="shared" si="1593"/>
        <v>3001.3</v>
      </c>
      <c r="CB628" s="16" t="str">
        <f t="shared" ref="CB628:CB630" si="1634">IF(CC628&gt;0, "true", "false")</f>
        <v>false</v>
      </c>
      <c r="CC628" s="16">
        <f t="shared" ref="CC628:CC630" si="1635">AL628</f>
        <v>0</v>
      </c>
      <c r="CD628" s="16">
        <f t="shared" si="1594"/>
        <v>2001.3</v>
      </c>
      <c r="CE628" s="16">
        <f t="shared" si="1595"/>
        <v>3001.3</v>
      </c>
      <c r="CF628" s="16">
        <f t="shared" si="1596"/>
        <v>3001.3</v>
      </c>
      <c r="CG628" s="16" t="str">
        <f t="shared" ref="CG628:CG630" si="1636">IF(CH628&gt;0, "true", "false")</f>
        <v>false</v>
      </c>
      <c r="CH628" s="16">
        <f t="shared" ref="CH628:CH630" si="1637">AL628</f>
        <v>0</v>
      </c>
      <c r="CI628" s="16">
        <f t="shared" si="1597"/>
        <v>2000</v>
      </c>
      <c r="CJ628" s="16">
        <f t="shared" si="1598"/>
        <v>3000</v>
      </c>
      <c r="CK628" s="16">
        <f t="shared" si="1599"/>
        <v>3000</v>
      </c>
      <c r="CL628" s="16" t="str">
        <f t="shared" ref="CL628:CL630" si="1638">IF(CM628&gt;0, "true", "false")</f>
        <v>false</v>
      </c>
      <c r="CM628" s="76">
        <f t="shared" ref="CM628:CM630" si="1639">AP628</f>
        <v>0</v>
      </c>
      <c r="CN628" s="16">
        <f t="shared" si="1600"/>
        <v>2000</v>
      </c>
      <c r="CO628" s="16">
        <f t="shared" si="1601"/>
        <v>3000</v>
      </c>
      <c r="CP628" s="16">
        <f t="shared" si="1602"/>
        <v>3000</v>
      </c>
      <c r="CQ628" s="16" t="str">
        <f t="shared" ref="CQ628:CQ630" si="1640">IF(CR628&gt;0, "true", "false")</f>
        <v>false</v>
      </c>
      <c r="CR628" s="76">
        <f t="shared" ref="CR628:CR630" si="1641">AP628</f>
        <v>0</v>
      </c>
      <c r="CS628" s="16">
        <f t="shared" si="1603"/>
        <v>2001.3</v>
      </c>
      <c r="CT628" s="16">
        <f t="shared" si="1604"/>
        <v>3001.3</v>
      </c>
      <c r="CU628" s="16">
        <f t="shared" si="1605"/>
        <v>3001.3</v>
      </c>
      <c r="CV628" s="16" t="str">
        <f t="shared" ref="CV628:CV630" si="1642">IF(CW628&gt;0, "true", "false")</f>
        <v>false</v>
      </c>
      <c r="CW628" s="76">
        <f t="shared" ref="CW628:CW630" si="1643">AP628</f>
        <v>0</v>
      </c>
      <c r="CX628" s="16">
        <f t="shared" si="1606"/>
        <v>2001.3</v>
      </c>
      <c r="CY628" s="16">
        <f t="shared" si="1607"/>
        <v>3001.3</v>
      </c>
      <c r="CZ628" s="16">
        <f t="shared" si="1608"/>
        <v>3001.3</v>
      </c>
      <c r="DA628" s="16" t="str">
        <f t="shared" ref="DA628:DA630" si="1644">IF(DB628&gt;0, "true", "false")</f>
        <v>false</v>
      </c>
      <c r="DB628" s="76">
        <f t="shared" ref="DB628:DB630" si="1645">AP628</f>
        <v>0</v>
      </c>
      <c r="DC628" s="16">
        <f t="shared" si="1609"/>
        <v>2000</v>
      </c>
      <c r="DD628" s="16">
        <f t="shared" si="1610"/>
        <v>4242.6406871192858</v>
      </c>
      <c r="DE628" s="16">
        <f t="shared" si="1611"/>
        <v>3000</v>
      </c>
      <c r="DF628" s="16" t="str">
        <f t="shared" ref="DF628:DF630" si="1646">IF(DG628&gt;0, "true", "false")</f>
        <v>false</v>
      </c>
      <c r="DG628" s="76">
        <f t="shared" ref="DG628:DG630" si="1647">AT628</f>
        <v>0</v>
      </c>
      <c r="DH628" s="16">
        <f t="shared" si="1612"/>
        <v>2000</v>
      </c>
      <c r="DI628" s="16">
        <f t="shared" si="1613"/>
        <v>4242.6406871192858</v>
      </c>
      <c r="DJ628" s="16">
        <f t="shared" si="1614"/>
        <v>3000</v>
      </c>
      <c r="DK628" s="16" t="str">
        <f t="shared" ref="DK628:DK630" si="1648">IF(DL628&gt;0, "true", "false")</f>
        <v>false</v>
      </c>
      <c r="DL628" s="76">
        <f t="shared" ref="DL628:DL630" si="1649">AT628</f>
        <v>0</v>
      </c>
      <c r="DM628" s="16">
        <f t="shared" si="1615"/>
        <v>2001.3</v>
      </c>
      <c r="DN628" s="16">
        <f t="shared" si="1616"/>
        <v>4243.9406871192859</v>
      </c>
      <c r="DO628" s="16">
        <f t="shared" si="1617"/>
        <v>3001.3</v>
      </c>
      <c r="DP628" s="16" t="str">
        <f t="shared" ref="DP628:DP630" si="1650">IF(DQ628&gt;0, "true", "false")</f>
        <v>false</v>
      </c>
      <c r="DQ628" s="76">
        <f t="shared" ref="DQ628:DQ630" si="1651">AT628</f>
        <v>0</v>
      </c>
      <c r="DR628" s="16">
        <f t="shared" si="1618"/>
        <v>2001.3</v>
      </c>
      <c r="DS628" s="16">
        <f t="shared" si="1619"/>
        <v>4243.9406871192859</v>
      </c>
      <c r="DT628" s="16">
        <f t="shared" si="1620"/>
        <v>3001.3</v>
      </c>
      <c r="DU628" s="16" t="str">
        <f t="shared" ref="DU628:DU630" si="1652">IF(DV628&gt;0, "true", "false")</f>
        <v>false</v>
      </c>
      <c r="DV628" s="76">
        <f t="shared" ref="DV628:DV630" si="1653">AT628</f>
        <v>0</v>
      </c>
    </row>
    <row r="629" spans="27:126" x14ac:dyDescent="0.35">
      <c r="AA629" s="74" t="s">
        <v>114</v>
      </c>
      <c r="AB629" s="73" t="str">
        <f t="shared" si="1572"/>
        <v>-</v>
      </c>
      <c r="AC629" s="47" t="s">
        <v>16</v>
      </c>
      <c r="AD629" s="47" t="s">
        <v>4</v>
      </c>
      <c r="AE629" s="93">
        <v>2000</v>
      </c>
      <c r="AF629" s="93">
        <v>3000</v>
      </c>
      <c r="AG629" s="93">
        <v>3000</v>
      </c>
      <c r="AH629" s="93">
        <v>0</v>
      </c>
      <c r="AI629" s="93">
        <v>2000</v>
      </c>
      <c r="AJ629" s="93">
        <v>3000</v>
      </c>
      <c r="AK629" s="93">
        <v>3000</v>
      </c>
      <c r="AL629" s="93">
        <v>0</v>
      </c>
      <c r="AM629" s="93">
        <v>2000</v>
      </c>
      <c r="AN629" s="93">
        <v>3000</v>
      </c>
      <c r="AO629" s="93">
        <v>3000</v>
      </c>
      <c r="AP629" s="93">
        <v>0</v>
      </c>
      <c r="AQ629" s="93">
        <v>2000</v>
      </c>
      <c r="AR629" s="93">
        <v>3000</v>
      </c>
      <c r="AS629" s="93">
        <v>3000</v>
      </c>
      <c r="AT629" s="93">
        <v>0</v>
      </c>
      <c r="AU629" s="16">
        <f t="shared" si="1573"/>
        <v>2000</v>
      </c>
      <c r="AV629" s="16">
        <f t="shared" si="1574"/>
        <v>3000</v>
      </c>
      <c r="AW629" s="16">
        <f t="shared" si="1575"/>
        <v>3000</v>
      </c>
      <c r="AX629" s="47" t="str">
        <f t="shared" si="1622"/>
        <v>false</v>
      </c>
      <c r="AY629" s="16">
        <f t="shared" si="1623"/>
        <v>0</v>
      </c>
      <c r="AZ629" s="16">
        <f t="shared" si="1576"/>
        <v>2000</v>
      </c>
      <c r="BA629" s="16">
        <f t="shared" si="1577"/>
        <v>3000</v>
      </c>
      <c r="BB629" s="16">
        <f t="shared" si="1578"/>
        <v>3000</v>
      </c>
      <c r="BC629" s="16" t="str">
        <f t="shared" si="1624"/>
        <v>false</v>
      </c>
      <c r="BD629" s="16">
        <f t="shared" si="1625"/>
        <v>0</v>
      </c>
      <c r="BE629" s="16">
        <f t="shared" si="1579"/>
        <v>2000</v>
      </c>
      <c r="BF629" s="16">
        <f t="shared" si="1580"/>
        <v>3000</v>
      </c>
      <c r="BG629" s="16">
        <f t="shared" si="1581"/>
        <v>3000</v>
      </c>
      <c r="BH629" s="16" t="str">
        <f t="shared" si="1626"/>
        <v>false</v>
      </c>
      <c r="BI629" s="16">
        <f t="shared" si="1627"/>
        <v>0</v>
      </c>
      <c r="BJ629" s="16">
        <f t="shared" si="1582"/>
        <v>2000</v>
      </c>
      <c r="BK629" s="16">
        <f t="shared" si="1583"/>
        <v>3000</v>
      </c>
      <c r="BL629" s="16">
        <f t="shared" si="1584"/>
        <v>3000</v>
      </c>
      <c r="BM629" s="16" t="str">
        <f t="shared" si="1628"/>
        <v>false</v>
      </c>
      <c r="BN629" s="16">
        <f t="shared" si="1629"/>
        <v>0</v>
      </c>
      <c r="BO629" s="16">
        <f t="shared" si="1585"/>
        <v>2000</v>
      </c>
      <c r="BP629" s="16">
        <f t="shared" si="1586"/>
        <v>3000</v>
      </c>
      <c r="BQ629" s="16">
        <f t="shared" si="1587"/>
        <v>3000</v>
      </c>
      <c r="BR629" s="16" t="str">
        <f t="shared" si="1630"/>
        <v>false</v>
      </c>
      <c r="BS629" s="16">
        <f t="shared" si="1631"/>
        <v>0</v>
      </c>
      <c r="BT629" s="16">
        <f t="shared" si="1588"/>
        <v>2000</v>
      </c>
      <c r="BU629" s="16">
        <f t="shared" si="1589"/>
        <v>3000</v>
      </c>
      <c r="BV629" s="16">
        <f t="shared" si="1590"/>
        <v>3000</v>
      </c>
      <c r="BW629" s="16" t="str">
        <f t="shared" si="1632"/>
        <v>false</v>
      </c>
      <c r="BX629" s="16">
        <f t="shared" si="1633"/>
        <v>0</v>
      </c>
      <c r="BY629" s="16">
        <f t="shared" si="1591"/>
        <v>2000</v>
      </c>
      <c r="BZ629" s="16">
        <f t="shared" si="1592"/>
        <v>3000</v>
      </c>
      <c r="CA629" s="16">
        <f t="shared" si="1593"/>
        <v>3000</v>
      </c>
      <c r="CB629" s="16" t="str">
        <f t="shared" si="1634"/>
        <v>false</v>
      </c>
      <c r="CC629" s="16">
        <f t="shared" si="1635"/>
        <v>0</v>
      </c>
      <c r="CD629" s="16">
        <f t="shared" si="1594"/>
        <v>2000</v>
      </c>
      <c r="CE629" s="16">
        <f t="shared" si="1595"/>
        <v>3000</v>
      </c>
      <c r="CF629" s="16">
        <f t="shared" si="1596"/>
        <v>3000</v>
      </c>
      <c r="CG629" s="16" t="str">
        <f t="shared" si="1636"/>
        <v>false</v>
      </c>
      <c r="CH629" s="16">
        <f t="shared" si="1637"/>
        <v>0</v>
      </c>
      <c r="CI629" s="16">
        <f t="shared" si="1597"/>
        <v>2000</v>
      </c>
      <c r="CJ629" s="16">
        <f t="shared" si="1598"/>
        <v>3000</v>
      </c>
      <c r="CK629" s="16">
        <f t="shared" si="1599"/>
        <v>3000</v>
      </c>
      <c r="CL629" s="16" t="str">
        <f t="shared" si="1638"/>
        <v>false</v>
      </c>
      <c r="CM629" s="76">
        <f t="shared" si="1639"/>
        <v>0</v>
      </c>
      <c r="CN629" s="16">
        <f t="shared" si="1600"/>
        <v>2000</v>
      </c>
      <c r="CO629" s="16">
        <f t="shared" si="1601"/>
        <v>3000</v>
      </c>
      <c r="CP629" s="16">
        <f t="shared" si="1602"/>
        <v>3000</v>
      </c>
      <c r="CQ629" s="16" t="str">
        <f t="shared" si="1640"/>
        <v>false</v>
      </c>
      <c r="CR629" s="76">
        <f t="shared" si="1641"/>
        <v>0</v>
      </c>
      <c r="CS629" s="16">
        <f t="shared" si="1603"/>
        <v>2000</v>
      </c>
      <c r="CT629" s="16">
        <f t="shared" si="1604"/>
        <v>3000</v>
      </c>
      <c r="CU629" s="16">
        <f t="shared" si="1605"/>
        <v>3000</v>
      </c>
      <c r="CV629" s="16" t="str">
        <f t="shared" si="1642"/>
        <v>false</v>
      </c>
      <c r="CW629" s="76">
        <f t="shared" si="1643"/>
        <v>0</v>
      </c>
      <c r="CX629" s="16">
        <f t="shared" si="1606"/>
        <v>2000</v>
      </c>
      <c r="CY629" s="16">
        <f t="shared" si="1607"/>
        <v>3000</v>
      </c>
      <c r="CZ629" s="16">
        <f t="shared" si="1608"/>
        <v>3000</v>
      </c>
      <c r="DA629" s="16" t="str">
        <f t="shared" si="1644"/>
        <v>false</v>
      </c>
      <c r="DB629" s="76">
        <f t="shared" si="1645"/>
        <v>0</v>
      </c>
      <c r="DC629" s="16">
        <f t="shared" si="1609"/>
        <v>2000</v>
      </c>
      <c r="DD629" s="16">
        <f t="shared" si="1610"/>
        <v>4242.6406871192858</v>
      </c>
      <c r="DE629" s="16">
        <f t="shared" si="1611"/>
        <v>3000</v>
      </c>
      <c r="DF629" s="16" t="str">
        <f t="shared" si="1646"/>
        <v>false</v>
      </c>
      <c r="DG629" s="76">
        <f t="shared" si="1647"/>
        <v>0</v>
      </c>
      <c r="DH629" s="16">
        <f t="shared" si="1612"/>
        <v>2000</v>
      </c>
      <c r="DI629" s="16">
        <f t="shared" si="1613"/>
        <v>4242.6406871192858</v>
      </c>
      <c r="DJ629" s="16">
        <f t="shared" si="1614"/>
        <v>3000</v>
      </c>
      <c r="DK629" s="16" t="str">
        <f t="shared" si="1648"/>
        <v>false</v>
      </c>
      <c r="DL629" s="76">
        <f t="shared" si="1649"/>
        <v>0</v>
      </c>
      <c r="DM629" s="16">
        <f t="shared" si="1615"/>
        <v>2000</v>
      </c>
      <c r="DN629" s="16">
        <f t="shared" si="1616"/>
        <v>4242.6406871192858</v>
      </c>
      <c r="DO629" s="16">
        <f t="shared" si="1617"/>
        <v>3000</v>
      </c>
      <c r="DP629" s="16" t="str">
        <f t="shared" si="1650"/>
        <v>false</v>
      </c>
      <c r="DQ629" s="76">
        <f t="shared" si="1651"/>
        <v>0</v>
      </c>
      <c r="DR629" s="16">
        <f t="shared" si="1618"/>
        <v>2000</v>
      </c>
      <c r="DS629" s="16">
        <f t="shared" si="1619"/>
        <v>4242.6406871192858</v>
      </c>
      <c r="DT629" s="16">
        <f t="shared" si="1620"/>
        <v>3000</v>
      </c>
      <c r="DU629" s="16" t="str">
        <f t="shared" si="1652"/>
        <v>false</v>
      </c>
      <c r="DV629" s="76">
        <f t="shared" si="1653"/>
        <v>0</v>
      </c>
    </row>
    <row r="630" spans="27:126" ht="15" thickBot="1" x14ac:dyDescent="0.4">
      <c r="AA630" s="74" t="s">
        <v>114</v>
      </c>
      <c r="AB630" s="73" t="str">
        <f t="shared" si="1572"/>
        <v>-</v>
      </c>
      <c r="AC630" s="48" t="s">
        <v>17</v>
      </c>
      <c r="AD630" s="47" t="s">
        <v>4</v>
      </c>
      <c r="AE630" s="93">
        <v>2000</v>
      </c>
      <c r="AF630" s="93">
        <v>3000</v>
      </c>
      <c r="AG630" s="93">
        <v>3000</v>
      </c>
      <c r="AH630" s="93">
        <v>0</v>
      </c>
      <c r="AI630" s="93">
        <v>2000</v>
      </c>
      <c r="AJ630" s="93">
        <v>3000</v>
      </c>
      <c r="AK630" s="93">
        <v>3000</v>
      </c>
      <c r="AL630" s="93">
        <v>0</v>
      </c>
      <c r="AM630" s="93">
        <v>2000</v>
      </c>
      <c r="AN630" s="93">
        <v>3000</v>
      </c>
      <c r="AO630" s="93">
        <v>3000</v>
      </c>
      <c r="AP630" s="93">
        <v>0</v>
      </c>
      <c r="AQ630" s="93">
        <v>2000</v>
      </c>
      <c r="AR630" s="93">
        <v>3000</v>
      </c>
      <c r="AS630" s="93">
        <v>3000</v>
      </c>
      <c r="AT630" s="93">
        <v>0</v>
      </c>
      <c r="AU630" s="21">
        <f t="shared" si="1573"/>
        <v>2000</v>
      </c>
      <c r="AV630" s="21">
        <f t="shared" si="1574"/>
        <v>3000</v>
      </c>
      <c r="AW630" s="21">
        <f t="shared" si="1575"/>
        <v>3000</v>
      </c>
      <c r="AX630" s="47" t="str">
        <f t="shared" si="1622"/>
        <v>false</v>
      </c>
      <c r="AY630" s="16">
        <f t="shared" si="1623"/>
        <v>0</v>
      </c>
      <c r="AZ630" s="16">
        <f t="shared" si="1576"/>
        <v>2000</v>
      </c>
      <c r="BA630" s="16">
        <f t="shared" si="1577"/>
        <v>3000</v>
      </c>
      <c r="BB630" s="16">
        <f t="shared" si="1578"/>
        <v>3000</v>
      </c>
      <c r="BC630" s="16" t="str">
        <f t="shared" si="1624"/>
        <v>false</v>
      </c>
      <c r="BD630" s="16">
        <f t="shared" si="1625"/>
        <v>0</v>
      </c>
      <c r="BE630" s="16">
        <f t="shared" si="1579"/>
        <v>2000</v>
      </c>
      <c r="BF630" s="16">
        <f t="shared" si="1580"/>
        <v>3000</v>
      </c>
      <c r="BG630" s="16">
        <f t="shared" si="1581"/>
        <v>3000</v>
      </c>
      <c r="BH630" s="16" t="str">
        <f t="shared" si="1626"/>
        <v>false</v>
      </c>
      <c r="BI630" s="16">
        <f t="shared" si="1627"/>
        <v>0</v>
      </c>
      <c r="BJ630" s="16">
        <f t="shared" si="1582"/>
        <v>2000</v>
      </c>
      <c r="BK630" s="16">
        <f t="shared" si="1583"/>
        <v>3000</v>
      </c>
      <c r="BL630" s="16">
        <f t="shared" si="1584"/>
        <v>3000</v>
      </c>
      <c r="BM630" s="16" t="str">
        <f t="shared" si="1628"/>
        <v>false</v>
      </c>
      <c r="BN630" s="16">
        <f t="shared" si="1629"/>
        <v>0</v>
      </c>
      <c r="BO630" s="16">
        <f t="shared" si="1585"/>
        <v>2000</v>
      </c>
      <c r="BP630" s="16">
        <f t="shared" si="1586"/>
        <v>3000</v>
      </c>
      <c r="BQ630" s="16">
        <f t="shared" si="1587"/>
        <v>3000</v>
      </c>
      <c r="BR630" s="16" t="str">
        <f t="shared" si="1630"/>
        <v>false</v>
      </c>
      <c r="BS630" s="16">
        <f t="shared" si="1631"/>
        <v>0</v>
      </c>
      <c r="BT630" s="16">
        <f t="shared" si="1588"/>
        <v>2000</v>
      </c>
      <c r="BU630" s="16">
        <f t="shared" si="1589"/>
        <v>3000</v>
      </c>
      <c r="BV630" s="16">
        <f t="shared" si="1590"/>
        <v>3000</v>
      </c>
      <c r="BW630" s="16" t="str">
        <f t="shared" si="1632"/>
        <v>false</v>
      </c>
      <c r="BX630" s="16">
        <f t="shared" si="1633"/>
        <v>0</v>
      </c>
      <c r="BY630" s="16">
        <f t="shared" si="1591"/>
        <v>2000</v>
      </c>
      <c r="BZ630" s="16">
        <f t="shared" si="1592"/>
        <v>3000</v>
      </c>
      <c r="CA630" s="16">
        <f t="shared" si="1593"/>
        <v>3000</v>
      </c>
      <c r="CB630" s="16" t="str">
        <f t="shared" si="1634"/>
        <v>false</v>
      </c>
      <c r="CC630" s="16">
        <f t="shared" si="1635"/>
        <v>0</v>
      </c>
      <c r="CD630" s="16">
        <f t="shared" si="1594"/>
        <v>2000</v>
      </c>
      <c r="CE630" s="16">
        <f t="shared" si="1595"/>
        <v>3000</v>
      </c>
      <c r="CF630" s="16">
        <f t="shared" si="1596"/>
        <v>3000</v>
      </c>
      <c r="CG630" s="16" t="str">
        <f t="shared" si="1636"/>
        <v>false</v>
      </c>
      <c r="CH630" s="16">
        <f t="shared" si="1637"/>
        <v>0</v>
      </c>
      <c r="CI630" s="16">
        <f t="shared" si="1597"/>
        <v>2000</v>
      </c>
      <c r="CJ630" s="16">
        <f t="shared" si="1598"/>
        <v>6000</v>
      </c>
      <c r="CK630" s="16">
        <f t="shared" si="1599"/>
        <v>3000</v>
      </c>
      <c r="CL630" s="16" t="str">
        <f t="shared" si="1638"/>
        <v>false</v>
      </c>
      <c r="CM630" s="76">
        <f t="shared" si="1639"/>
        <v>0</v>
      </c>
      <c r="CN630" s="16">
        <f t="shared" si="1600"/>
        <v>2000</v>
      </c>
      <c r="CO630" s="16">
        <f t="shared" si="1601"/>
        <v>6000</v>
      </c>
      <c r="CP630" s="16">
        <f t="shared" si="1602"/>
        <v>3000</v>
      </c>
      <c r="CQ630" s="16" t="str">
        <f t="shared" si="1640"/>
        <v>false</v>
      </c>
      <c r="CR630" s="76">
        <f t="shared" si="1641"/>
        <v>0</v>
      </c>
      <c r="CS630" s="16">
        <f t="shared" si="1603"/>
        <v>2000</v>
      </c>
      <c r="CT630" s="16">
        <f t="shared" si="1604"/>
        <v>6000</v>
      </c>
      <c r="CU630" s="16">
        <f t="shared" si="1605"/>
        <v>3000</v>
      </c>
      <c r="CV630" s="16" t="str">
        <f t="shared" si="1642"/>
        <v>false</v>
      </c>
      <c r="CW630" s="76">
        <f t="shared" si="1643"/>
        <v>0</v>
      </c>
      <c r="CX630" s="16">
        <f t="shared" si="1606"/>
        <v>2000</v>
      </c>
      <c r="CY630" s="16">
        <f t="shared" si="1607"/>
        <v>6000</v>
      </c>
      <c r="CZ630" s="16">
        <f t="shared" si="1608"/>
        <v>3000</v>
      </c>
      <c r="DA630" s="16" t="str">
        <f t="shared" si="1644"/>
        <v>false</v>
      </c>
      <c r="DB630" s="76">
        <f t="shared" si="1645"/>
        <v>0</v>
      </c>
      <c r="DC630" s="16">
        <f t="shared" si="1609"/>
        <v>2000</v>
      </c>
      <c r="DD630" s="16">
        <f t="shared" si="1610"/>
        <v>6708.2039324993693</v>
      </c>
      <c r="DE630" s="16">
        <f t="shared" si="1611"/>
        <v>3000</v>
      </c>
      <c r="DF630" s="16" t="str">
        <f t="shared" si="1646"/>
        <v>false</v>
      </c>
      <c r="DG630" s="76">
        <f t="shared" si="1647"/>
        <v>0</v>
      </c>
      <c r="DH630" s="16">
        <f t="shared" si="1612"/>
        <v>2000</v>
      </c>
      <c r="DI630" s="16">
        <f t="shared" si="1613"/>
        <v>6708.2039324993693</v>
      </c>
      <c r="DJ630" s="16">
        <f t="shared" si="1614"/>
        <v>3000</v>
      </c>
      <c r="DK630" s="16" t="str">
        <f t="shared" si="1648"/>
        <v>false</v>
      </c>
      <c r="DL630" s="76">
        <f t="shared" si="1649"/>
        <v>0</v>
      </c>
      <c r="DM630" s="16">
        <f t="shared" si="1615"/>
        <v>2000</v>
      </c>
      <c r="DN630" s="16">
        <f t="shared" si="1616"/>
        <v>6708.2039324993693</v>
      </c>
      <c r="DO630" s="16">
        <f t="shared" si="1617"/>
        <v>3000</v>
      </c>
      <c r="DP630" s="16" t="str">
        <f t="shared" si="1650"/>
        <v>false</v>
      </c>
      <c r="DQ630" s="76">
        <f t="shared" si="1651"/>
        <v>0</v>
      </c>
      <c r="DR630" s="16">
        <f t="shared" si="1618"/>
        <v>2000</v>
      </c>
      <c r="DS630" s="16">
        <f t="shared" si="1619"/>
        <v>6708.2039324993693</v>
      </c>
      <c r="DT630" s="16">
        <f t="shared" si="1620"/>
        <v>3000</v>
      </c>
      <c r="DU630" s="16" t="str">
        <f t="shared" si="1652"/>
        <v>false</v>
      </c>
      <c r="DV630" s="76">
        <f t="shared" si="1653"/>
        <v>0</v>
      </c>
    </row>
    <row r="631" spans="27:126" ht="15" thickBot="1" x14ac:dyDescent="0.4"/>
    <row r="632" spans="27:126" x14ac:dyDescent="0.35">
      <c r="AA632" s="140" t="s">
        <v>83</v>
      </c>
      <c r="AB632" s="141"/>
      <c r="AC632" s="63" t="s">
        <v>24</v>
      </c>
      <c r="AD632" s="45"/>
      <c r="AE632" s="116" t="s">
        <v>121</v>
      </c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69"/>
    </row>
    <row r="633" spans="27:126" x14ac:dyDescent="0.35">
      <c r="AA633" s="142"/>
      <c r="AB633" s="143"/>
      <c r="AC633" s="95" t="s">
        <v>26</v>
      </c>
      <c r="AD633" s="46"/>
      <c r="AE633" s="172" t="s">
        <v>5</v>
      </c>
      <c r="AF633" s="173"/>
      <c r="AG633" s="173"/>
      <c r="AH633" s="173"/>
      <c r="AI633" s="173"/>
      <c r="AJ633" s="173"/>
      <c r="AK633" s="173"/>
      <c r="AL633" s="173"/>
      <c r="AM633" s="173"/>
      <c r="AN633" s="173"/>
      <c r="AO633" s="173"/>
      <c r="AP633" s="173"/>
      <c r="AQ633" s="173"/>
      <c r="AR633" s="173"/>
      <c r="AS633" s="173"/>
      <c r="AT633" s="173"/>
      <c r="AU633" s="173"/>
      <c r="AV633" s="173"/>
      <c r="AW633" s="173"/>
      <c r="AX633" s="173"/>
      <c r="AY633" s="173"/>
      <c r="AZ633" s="173"/>
      <c r="BA633" s="173"/>
      <c r="BB633" s="173"/>
      <c r="BC633" s="173"/>
      <c r="BD633" s="173"/>
      <c r="BE633" s="173"/>
      <c r="BF633" s="173"/>
      <c r="BG633" s="173"/>
      <c r="BH633" s="173"/>
      <c r="BI633" s="173"/>
      <c r="BJ633" s="173"/>
      <c r="BK633" s="173"/>
      <c r="BL633" s="173"/>
      <c r="BM633" s="173"/>
      <c r="BN633" s="173"/>
      <c r="BO633" s="173"/>
      <c r="BP633" s="173"/>
      <c r="BQ633" s="173"/>
      <c r="BR633" s="173"/>
      <c r="BS633" s="173"/>
      <c r="BT633" s="173"/>
      <c r="BU633" s="173"/>
      <c r="BV633" s="173"/>
      <c r="BW633" s="173"/>
      <c r="BX633" s="173"/>
      <c r="BY633" s="173"/>
      <c r="BZ633" s="173"/>
      <c r="CA633" s="173"/>
      <c r="CB633" s="173"/>
      <c r="CC633" s="173"/>
      <c r="CD633" s="173"/>
      <c r="CE633" s="173"/>
      <c r="CF633" s="173"/>
      <c r="CG633" s="173"/>
      <c r="CH633" s="173"/>
      <c r="CI633" s="173"/>
      <c r="CJ633" s="173"/>
      <c r="CK633" s="173"/>
      <c r="CL633" s="173"/>
      <c r="CM633" s="173"/>
      <c r="CN633" s="173"/>
      <c r="CO633" s="173"/>
      <c r="CP633" s="173"/>
      <c r="CQ633" s="173"/>
      <c r="CR633" s="173"/>
      <c r="CS633" s="173"/>
      <c r="CT633" s="173"/>
      <c r="CU633" s="173"/>
      <c r="CV633" s="173"/>
      <c r="CW633" s="173"/>
      <c r="CX633" s="173"/>
      <c r="CY633" s="173"/>
      <c r="CZ633" s="173"/>
      <c r="DA633" s="173"/>
      <c r="DB633" s="173"/>
      <c r="DC633" s="173"/>
      <c r="DD633" s="173"/>
      <c r="DE633" s="173"/>
      <c r="DF633" s="173"/>
      <c r="DG633" s="173"/>
      <c r="DH633" s="173"/>
      <c r="DI633" s="173"/>
      <c r="DJ633" s="173"/>
      <c r="DK633" s="173"/>
      <c r="DL633" s="173"/>
      <c r="DM633" s="173"/>
      <c r="DN633" s="173"/>
      <c r="DO633" s="173"/>
      <c r="DP633" s="173"/>
      <c r="DQ633" s="173"/>
      <c r="DR633" s="173"/>
      <c r="DS633" s="173"/>
      <c r="DT633" s="173"/>
      <c r="DU633" s="173"/>
      <c r="DV633" s="173"/>
    </row>
    <row r="634" spans="27:126" x14ac:dyDescent="0.35">
      <c r="AA634" s="142"/>
      <c r="AB634" s="143"/>
      <c r="AC634" s="95" t="s">
        <v>20</v>
      </c>
      <c r="AD634" s="46"/>
      <c r="AE634" s="131" t="s">
        <v>265</v>
      </c>
      <c r="AF634" s="132"/>
      <c r="AG634" s="132"/>
      <c r="AH634" s="133"/>
      <c r="AI634" s="131" t="s">
        <v>264</v>
      </c>
      <c r="AJ634" s="132"/>
      <c r="AK634" s="132"/>
      <c r="AL634" s="133"/>
      <c r="AM634" s="131" t="s">
        <v>263</v>
      </c>
      <c r="AN634" s="132"/>
      <c r="AO634" s="132"/>
      <c r="AP634" s="133"/>
      <c r="AQ634" s="131" t="s">
        <v>262</v>
      </c>
      <c r="AR634" s="132"/>
      <c r="AS634" s="132"/>
      <c r="AT634" s="133"/>
      <c r="AU634" s="131" t="s">
        <v>27</v>
      </c>
      <c r="AV634" s="132"/>
      <c r="AW634" s="132"/>
      <c r="AX634" s="132"/>
      <c r="AY634" s="133"/>
      <c r="AZ634" s="131" t="s">
        <v>28</v>
      </c>
      <c r="BA634" s="132"/>
      <c r="BB634" s="132"/>
      <c r="BC634" s="132"/>
      <c r="BD634" s="133"/>
      <c r="BE634" s="131" t="s">
        <v>30</v>
      </c>
      <c r="BF634" s="132"/>
      <c r="BG634" s="132"/>
      <c r="BH634" s="132"/>
      <c r="BI634" s="133"/>
      <c r="BJ634" s="131" t="s">
        <v>31</v>
      </c>
      <c r="BK634" s="132"/>
      <c r="BL634" s="132"/>
      <c r="BM634" s="132"/>
      <c r="BN634" s="133"/>
      <c r="BO634" s="131" t="s">
        <v>32</v>
      </c>
      <c r="BP634" s="132"/>
      <c r="BQ634" s="132"/>
      <c r="BR634" s="132"/>
      <c r="BS634" s="133"/>
      <c r="BT634" s="131" t="s">
        <v>33</v>
      </c>
      <c r="BU634" s="132"/>
      <c r="BV634" s="132"/>
      <c r="BW634" s="132"/>
      <c r="BX634" s="133"/>
      <c r="BY634" s="131" t="s">
        <v>34</v>
      </c>
      <c r="BZ634" s="132"/>
      <c r="CA634" s="132"/>
      <c r="CB634" s="132"/>
      <c r="CC634" s="133"/>
      <c r="CD634" s="131" t="s">
        <v>35</v>
      </c>
      <c r="CE634" s="132"/>
      <c r="CF634" s="132"/>
      <c r="CG634" s="132"/>
      <c r="CH634" s="133"/>
      <c r="CI634" s="131" t="s">
        <v>36</v>
      </c>
      <c r="CJ634" s="132"/>
      <c r="CK634" s="132"/>
      <c r="CL634" s="132"/>
      <c r="CM634" s="133"/>
      <c r="CN634" s="131" t="s">
        <v>37</v>
      </c>
      <c r="CO634" s="132"/>
      <c r="CP634" s="132"/>
      <c r="CQ634" s="132"/>
      <c r="CR634" s="133"/>
      <c r="CS634" s="131" t="s">
        <v>38</v>
      </c>
      <c r="CT634" s="132"/>
      <c r="CU634" s="132"/>
      <c r="CV634" s="132"/>
      <c r="CW634" s="133"/>
      <c r="CX634" s="131" t="s">
        <v>39</v>
      </c>
      <c r="CY634" s="132"/>
      <c r="CZ634" s="132"/>
      <c r="DA634" s="132"/>
      <c r="DB634" s="133"/>
      <c r="DC634" s="131" t="s">
        <v>40</v>
      </c>
      <c r="DD634" s="132"/>
      <c r="DE634" s="132"/>
      <c r="DF634" s="132"/>
      <c r="DG634" s="133"/>
      <c r="DH634" s="131" t="s">
        <v>41</v>
      </c>
      <c r="DI634" s="132"/>
      <c r="DJ634" s="132"/>
      <c r="DK634" s="132"/>
      <c r="DL634" s="133"/>
      <c r="DM634" s="131" t="s">
        <v>42</v>
      </c>
      <c r="DN634" s="132"/>
      <c r="DO634" s="132"/>
      <c r="DP634" s="132"/>
      <c r="DQ634" s="133"/>
      <c r="DR634" s="131" t="s">
        <v>43</v>
      </c>
      <c r="DS634" s="132"/>
      <c r="DT634" s="132"/>
      <c r="DU634" s="132"/>
      <c r="DV634" s="133"/>
    </row>
    <row r="635" spans="27:126" x14ac:dyDescent="0.35">
      <c r="AA635" s="96" t="s">
        <v>112</v>
      </c>
      <c r="AB635" s="25" t="s">
        <v>113</v>
      </c>
      <c r="AC635" s="95" t="s">
        <v>67</v>
      </c>
      <c r="AD635" s="46"/>
      <c r="AE635" s="36" t="s">
        <v>64</v>
      </c>
      <c r="AF635" s="37" t="s">
        <v>115</v>
      </c>
      <c r="AG635" s="38" t="s">
        <v>66</v>
      </c>
      <c r="AH635" s="70" t="s">
        <v>261</v>
      </c>
      <c r="AI635" s="36" t="s">
        <v>64</v>
      </c>
      <c r="AJ635" s="37" t="s">
        <v>115</v>
      </c>
      <c r="AK635" s="38" t="s">
        <v>66</v>
      </c>
      <c r="AL635" s="70" t="s">
        <v>261</v>
      </c>
      <c r="AM635" s="36" t="s">
        <v>64</v>
      </c>
      <c r="AN635" s="37" t="s">
        <v>115</v>
      </c>
      <c r="AO635" s="38" t="s">
        <v>66</v>
      </c>
      <c r="AP635" s="70" t="s">
        <v>261</v>
      </c>
      <c r="AQ635" s="36" t="s">
        <v>64</v>
      </c>
      <c r="AR635" s="37" t="s">
        <v>115</v>
      </c>
      <c r="AS635" s="38" t="s">
        <v>66</v>
      </c>
      <c r="AT635" s="70" t="s">
        <v>261</v>
      </c>
      <c r="AU635" s="36" t="s">
        <v>64</v>
      </c>
      <c r="AV635" s="37" t="s">
        <v>115</v>
      </c>
      <c r="AW635" s="38" t="s">
        <v>66</v>
      </c>
      <c r="AX635" s="70" t="s">
        <v>260</v>
      </c>
      <c r="AY635" s="70" t="s">
        <v>261</v>
      </c>
      <c r="AZ635" s="36" t="s">
        <v>64</v>
      </c>
      <c r="BA635" s="37" t="s">
        <v>115</v>
      </c>
      <c r="BB635" s="38" t="s">
        <v>66</v>
      </c>
      <c r="BC635" s="70" t="s">
        <v>260</v>
      </c>
      <c r="BD635" s="70" t="s">
        <v>261</v>
      </c>
      <c r="BE635" s="36" t="s">
        <v>64</v>
      </c>
      <c r="BF635" s="37" t="s">
        <v>115</v>
      </c>
      <c r="BG635" s="38" t="s">
        <v>66</v>
      </c>
      <c r="BH635" s="70" t="s">
        <v>260</v>
      </c>
      <c r="BI635" s="70" t="s">
        <v>261</v>
      </c>
      <c r="BJ635" s="36" t="s">
        <v>64</v>
      </c>
      <c r="BK635" s="37" t="s">
        <v>115</v>
      </c>
      <c r="BL635" s="38" t="s">
        <v>66</v>
      </c>
      <c r="BM635" s="70" t="s">
        <v>260</v>
      </c>
      <c r="BN635" s="70" t="s">
        <v>261</v>
      </c>
      <c r="BO635" s="36" t="s">
        <v>64</v>
      </c>
      <c r="BP635" s="37" t="s">
        <v>115</v>
      </c>
      <c r="BQ635" s="38" t="s">
        <v>66</v>
      </c>
      <c r="BR635" s="70" t="s">
        <v>260</v>
      </c>
      <c r="BS635" s="70" t="s">
        <v>261</v>
      </c>
      <c r="BT635" s="36" t="s">
        <v>64</v>
      </c>
      <c r="BU635" s="37" t="s">
        <v>115</v>
      </c>
      <c r="BV635" s="38" t="s">
        <v>66</v>
      </c>
      <c r="BW635" s="70" t="s">
        <v>260</v>
      </c>
      <c r="BX635" s="70" t="s">
        <v>261</v>
      </c>
      <c r="BY635" s="36" t="s">
        <v>64</v>
      </c>
      <c r="BZ635" s="37" t="s">
        <v>115</v>
      </c>
      <c r="CA635" s="38" t="s">
        <v>66</v>
      </c>
      <c r="CB635" s="70" t="s">
        <v>260</v>
      </c>
      <c r="CC635" s="70" t="s">
        <v>261</v>
      </c>
      <c r="CD635" s="36" t="s">
        <v>64</v>
      </c>
      <c r="CE635" s="37" t="s">
        <v>115</v>
      </c>
      <c r="CF635" s="38" t="s">
        <v>66</v>
      </c>
      <c r="CG635" s="70" t="s">
        <v>260</v>
      </c>
      <c r="CH635" s="70" t="s">
        <v>261</v>
      </c>
      <c r="CI635" s="36" t="s">
        <v>64</v>
      </c>
      <c r="CJ635" s="37" t="s">
        <v>115</v>
      </c>
      <c r="CK635" s="38" t="s">
        <v>66</v>
      </c>
      <c r="CL635" s="70" t="s">
        <v>260</v>
      </c>
      <c r="CM635" s="70" t="s">
        <v>261</v>
      </c>
      <c r="CN635" s="36" t="s">
        <v>64</v>
      </c>
      <c r="CO635" s="37" t="s">
        <v>115</v>
      </c>
      <c r="CP635" s="38" t="s">
        <v>66</v>
      </c>
      <c r="CQ635" s="70" t="s">
        <v>260</v>
      </c>
      <c r="CR635" s="70" t="s">
        <v>261</v>
      </c>
      <c r="CS635" s="36" t="s">
        <v>64</v>
      </c>
      <c r="CT635" s="37" t="s">
        <v>115</v>
      </c>
      <c r="CU635" s="38" t="s">
        <v>66</v>
      </c>
      <c r="CV635" s="70" t="s">
        <v>260</v>
      </c>
      <c r="CW635" s="70" t="s">
        <v>261</v>
      </c>
      <c r="CX635" s="36" t="s">
        <v>64</v>
      </c>
      <c r="CY635" s="37" t="s">
        <v>115</v>
      </c>
      <c r="CZ635" s="38" t="s">
        <v>66</v>
      </c>
      <c r="DA635" s="70" t="s">
        <v>260</v>
      </c>
      <c r="DB635" s="70" t="s">
        <v>261</v>
      </c>
      <c r="DC635" s="36" t="s">
        <v>64</v>
      </c>
      <c r="DD635" s="37" t="s">
        <v>115</v>
      </c>
      <c r="DE635" s="38" t="s">
        <v>66</v>
      </c>
      <c r="DF635" s="70" t="s">
        <v>260</v>
      </c>
      <c r="DG635" s="70" t="s">
        <v>261</v>
      </c>
      <c r="DH635" s="36" t="s">
        <v>64</v>
      </c>
      <c r="DI635" s="37" t="s">
        <v>115</v>
      </c>
      <c r="DJ635" s="38" t="s">
        <v>66</v>
      </c>
      <c r="DK635" s="70" t="s">
        <v>260</v>
      </c>
      <c r="DL635" s="70" t="s">
        <v>261</v>
      </c>
      <c r="DM635" s="36" t="s">
        <v>64</v>
      </c>
      <c r="DN635" s="37" t="s">
        <v>115</v>
      </c>
      <c r="DO635" s="38" t="s">
        <v>66</v>
      </c>
      <c r="DP635" s="70" t="s">
        <v>260</v>
      </c>
      <c r="DQ635" s="70" t="s">
        <v>261</v>
      </c>
      <c r="DR635" s="36" t="s">
        <v>64</v>
      </c>
      <c r="DS635" s="37" t="s">
        <v>115</v>
      </c>
      <c r="DT635" s="37" t="s">
        <v>66</v>
      </c>
      <c r="DU635" s="70" t="s">
        <v>260</v>
      </c>
      <c r="DV635" s="70" t="s">
        <v>261</v>
      </c>
    </row>
    <row r="636" spans="27:126" x14ac:dyDescent="0.35">
      <c r="AA636" s="74">
        <v>1.5</v>
      </c>
      <c r="AB636" s="73">
        <f t="shared" ref="AB636:AB647" si="1654">IF(ISNUMBER(AA585),(AA585*(AF585-AG585)+AE585+AG585-2*AF585)/(AE585-AF585),"-")</f>
        <v>4.3139763194998615</v>
      </c>
      <c r="AC636" s="47" t="s">
        <v>6</v>
      </c>
      <c r="AD636" s="47" t="s">
        <v>5</v>
      </c>
      <c r="AE636" s="16">
        <f>VLOOKUP(AE632,I37:J74,2,FALSE)*[2]epsilon_Schätzung_Corr_Poll!E96</f>
        <v>718.53333312199993</v>
      </c>
      <c r="AF636" s="16">
        <f>VLOOKUP(AE632,I37:J74,2,FALSE)*[2]epsilon_Schätzung_Corr_Poll!E97</f>
        <v>934.20666639189994</v>
      </c>
      <c r="AG636" s="16">
        <f>VLOOKUP(AE632,I37:J74,2,FALSE)*[2]epsilon_Schätzung_Corr_Poll!E98</f>
        <v>2363.6793048000004</v>
      </c>
      <c r="AH636" s="16">
        <f>[2]epsilon_Schätzung_Corr_Poll!E94</f>
        <v>0.9788</v>
      </c>
      <c r="AI636" s="16">
        <f>VLOOKUP(AE632,I37:J74,2,FALSE)*[2]epsilon_Schätzung_Corr_Poll!F96</f>
        <v>718.53312199999993</v>
      </c>
      <c r="AJ636" s="16">
        <f>VLOOKUP(AE632,I37:J74,2,FALSE)*[2]epsilon_Schätzung_Corr_Poll!F97</f>
        <v>970.58638119999989</v>
      </c>
      <c r="AK636" s="16">
        <f>VLOOKUP(AE632,I37:J74,2,FALSE)*[2]epsilon_Schätzung_Corr_Poll!F98</f>
        <v>2363.6793048000004</v>
      </c>
      <c r="AL636" s="16">
        <f>[2]epsilon_Schätzung_Corr_Poll!F94</f>
        <v>0.75600000000000001</v>
      </c>
      <c r="AM636" s="16">
        <f>VLOOKUP(AE632,I37:J74,2,FALSE)*[2]epsilon_Schätzung_Corr_Poll!G96</f>
        <v>718.53312199999993</v>
      </c>
      <c r="AN636" s="16">
        <f>VLOOKUP(AE632,I37:J74,2,FALSE)*[2]epsilon_Schätzung_Corr_Poll!G97</f>
        <v>1021.9263661</v>
      </c>
      <c r="AO636" s="16">
        <f>VLOOKUP(AE632,I37:J74,2,FALSE)*[2]epsilon_Schätzung_Corr_Poll!G98</f>
        <v>2363.6793048000004</v>
      </c>
      <c r="AP636" s="16">
        <f>[2]epsilon_Schätzung_Corr_Poll!G94</f>
        <v>0.74719999999999998</v>
      </c>
      <c r="AQ636" s="16">
        <f>VLOOKUP(AE632,I37:J74,2,FALSE)*[2]epsilon_Schätzung_Corr_Poll!H96</f>
        <v>718.53312199999993</v>
      </c>
      <c r="AR636" s="16">
        <f>VLOOKUP(AE632,I37:J74,2,FALSE)*[2]epsilon_Schätzung_Corr_Poll!H97</f>
        <v>2678.8357575468985</v>
      </c>
      <c r="AS636" s="16">
        <f>VLOOKUP(AE632,I37:J74,2,FALSE)*[2]epsilon_Schätzung_Corr_Poll!H98</f>
        <v>2363.6793048000004</v>
      </c>
      <c r="AT636" s="16">
        <f>[2]alph_Schätzung_Corr_Poll!H672</f>
        <v>0</v>
      </c>
      <c r="AU636" s="16">
        <f t="shared" ref="AU636:AU645" si="1655">IF(ISNUMBER($AE636),IF(OR(HLOOKUP($AU$5,$I$2:$Y$8,4,FALSE)=1,HLOOKUP($AU$5,$I$2:$Y$8,5,FALSE)=1,),HLOOKUP($AU$5,$I$2:$Y$8,4,FALSE)*VLOOKUP($AC636,$B$32:$G$45,MATCH($AD636,$B$33:$G$33,0),FALSE)+HLOOKUP($AU$5,$I$2:$Y$8,5,FALSE)*VLOOKUP($AC636,$B$47:$G$60,MATCH($AD636,$B$48:$G$48,0),FALSE)+$AE636,$AE636),"N/A")</f>
        <v>718.53333312199993</v>
      </c>
      <c r="AV636" s="16">
        <f t="shared" ref="AV636:AV645" si="1656">IF(ISNUMBER($AF636),$AF636*SQRT(SUMSQ(HLOOKUP($AU$5,$J$2:$Y$8,2,FALSE)*VLOOKUP($AC636,$B$2:$G$15,MATCH($AD636,$B$3:$G$3,0),FALSE),HLOOKUP($AU$5,$J$2:$Y$8,3,FALSE)*VLOOKUP($AC636,$B$17:$G$30,MATCH($AD636,$B$18:$G$18,0),FALSE),HLOOKUP($AU$5,$J$2:$Y$8,6,FALSE)))+HLOOKUP($AU$5,$J$2:$Y$8,4,FALSE)*VLOOKUP($AC636,$B$32:$G$45,MATCH($AD636,$B$33:$G$33,0),FALSE)+HLOOKUP($AU$5,$J$2:$Y$8,5,FALSE)*VLOOKUP($AC636,$B$47:$G$60,MATCH($AD636,$B$48:$G$48,0),FALSE),"N/A")</f>
        <v>934.20666639189994</v>
      </c>
      <c r="AW636" s="16">
        <f t="shared" ref="AW636:AW645" si="1657">IF(ISNUMBER($AG636),IF(OR(HLOOKUP($AU$5,$I$2:$Y$8,4,FALSE)=1,HLOOKUP($AU$5,$I$2:$Y$8,5,FALSE)=1,),HLOOKUP($AU$5,$I$2:$Y$8,4,FALSE)*VLOOKUP($AC636,$B$32:$G$45,MATCH($AD636,$B$33:$G$33,0),FALSE)+HLOOKUP($AU$5,$I$2:$Y$8,5,FALSE)*VLOOKUP($AC636,$B$47:$G$60,MATCH($AD636,$B$48:$G$48,0),FALSE)+$AG636,$AG636),"N/A")</f>
        <v>2363.6793048000004</v>
      </c>
      <c r="AX636" s="47" t="str">
        <f>IF(AY636&gt;0, "true", "false")</f>
        <v>true</v>
      </c>
      <c r="AY636" s="16">
        <f>AH636</f>
        <v>0.9788</v>
      </c>
      <c r="AZ636" s="16">
        <f t="shared" ref="AZ636:AZ645" si="1658">IF(ISNUMBER($AE636),IF(OR(HLOOKUP($AZ$5,$I$2:$Y$8,4,FALSE)=1,HLOOKUP($AZ$5,$I$2:$Y$8,5,FALSE)=1,),HLOOKUP($AZ$5,$I$2:$Y$8,4,FALSE)*VLOOKUP($AC636,$B$32:$G$45,MATCH($AD636,$B$33:$G$33,0),FALSE)+HLOOKUP($AZ$5,$I$2:$Y$8,5,FALSE)*VLOOKUP($AC636,$B$47:$G$60,MATCH($AD636,$B$48:$G$48,0),FALSE)+$AE636,$AE636),"N/A")</f>
        <v>649.53333312199993</v>
      </c>
      <c r="BA636" s="16">
        <f t="shared" ref="BA636:BA645" si="1659">IF(ISNUMBER($AF636),$AF636*SQRT(SUMSQ(HLOOKUP($AZ$5,$J$2:$Y$8,2,FALSE)*VLOOKUP($AC636,$B$2:$G$15,MATCH($AD636,$B$3:$G$3,0),FALSE),HLOOKUP($AZ$5,$J$2:$Y$8,3,FALSE)*VLOOKUP($AC636,$B$17:$G$30,MATCH($AD636,$B$18:$G$18,0),FALSE),HLOOKUP($AZ$5,$J$2:$Y$8,6,FALSE)))+HLOOKUP($AZ$5,$J$2:$Y$8,4,FALSE)*VLOOKUP($AC636,$B$32:$G$45,MATCH($AD636,$B$33:$G$33,0),FALSE)+HLOOKUP($AZ$5,$J$2:$Y$8,5,FALSE)*VLOOKUP($AC636,$B$47:$G$60,MATCH($AD636,$B$48:$G$48,0),FALSE),"N/A")</f>
        <v>865.20666639189994</v>
      </c>
      <c r="BB636" s="16">
        <f t="shared" ref="BB636:BB645" si="1660">IF(ISNUMBER($AG636),IF(OR(HLOOKUP($AZ$5,$I$2:$Y$8,4,FALSE)=1,HLOOKUP($AZ$5,$I$2:$Y$8,5,FALSE)=1,),HLOOKUP($AZ$5,$I$2:$Y$8,4,FALSE)*VLOOKUP($AC636,$B$32:$G$45,MATCH($AD636,$B$33:$G$33,0),FALSE)+HLOOKUP($AZ$5,$I$2:$Y$8,5,FALSE)*VLOOKUP($AC636,$B$47:$G$60,MATCH($AD636,$B$48:$G$48,0),FALSE)+$AG636,$AG636),"N/A")</f>
        <v>2294.6793048000004</v>
      </c>
      <c r="BC636" s="16" t="str">
        <f>IF(BD636&gt;0, "true", "false")</f>
        <v>true</v>
      </c>
      <c r="BD636" s="16">
        <f>AH636</f>
        <v>0.9788</v>
      </c>
      <c r="BE636" s="16">
        <f t="shared" ref="BE636:BE645" si="1661">IF(ISNUMBER($AE636),IF(OR(HLOOKUP($BE$5,$I$2:$Y$8,4,FALSE)=1,HLOOKUP($BE$5,$I$2:$Y$8,5,FALSE)=1,),HLOOKUP($BE$5,$I$2:$Y$8,4,FALSE)*VLOOKUP($AC636,$B$32:$G$45,MATCH($AD636,$B$33:$G$33,0),FALSE)+HLOOKUP($AU$5,$I$2:$Y$8,5,FALSE)*VLOOKUP($AC636,$B$47:$G$60,MATCH($AD636,$B$48:$G$48,0),FALSE)+$AE636,$AE636),"N/A")</f>
        <v>718.53333312199993</v>
      </c>
      <c r="BF636" s="16">
        <f t="shared" ref="BF636:BF645" si="1662">IF(ISNUMBER($AF636),$AF636*SQRT(SUMSQ(HLOOKUP($BE$5,$J$2:$Y$8,2,FALSE)*VLOOKUP($AC636,$B$2:$G$15,MATCH($AD636,$B$3:$G$3,0),FALSE),HLOOKUP($BE$5,$J$2:$Y$8,3,FALSE)*VLOOKUP($AC636,$B$17:$G$30,MATCH($AD636,$B$18:$G$18,0),FALSE),HLOOKUP($BE$5,$J$2:$Y$8,6,FALSE)))+HLOOKUP($BE$5,$J$2:$Y$8,4,FALSE)*VLOOKUP($AC636,$B$32:$G$45,MATCH($AD636,$B$33:$G$33,0),FALSE)+HLOOKUP($BE$5,$J$2:$Y$8,5,FALSE)*VLOOKUP($AC636,$B$47:$G$60,MATCH($AD636,$B$48:$G$48,0),FALSE),"N/A")</f>
        <v>934.20666639189994</v>
      </c>
      <c r="BG636" s="16">
        <f t="shared" ref="BG636:BG645" si="1663">IF(ISNUMBER($AG636),IF(OR(HLOOKUP($BE$5,$I$2:$Y$8,4,FALSE)=1,HLOOKUP($BE$5,$I$2:$Y$8,5,FALSE)=1,),HLOOKUP($BE$5,$I$2:$Y$8,4,FALSE)*VLOOKUP($AC636,$B$32:$G$45,MATCH($AD636,$B$33:$G$33,0),FALSE)+HLOOKUP($BE$5,$I$2:$Y$8,5,FALSE)*VLOOKUP($AC636,$B$47:$G$60,MATCH($AD636,$B$48:$G$48,0),FALSE)+$AG636,$AG636),"N/A")</f>
        <v>2363.6793048000004</v>
      </c>
      <c r="BH636" s="16" t="str">
        <f>IF(BI636&gt;0, "true", "false")</f>
        <v>true</v>
      </c>
      <c r="BI636" s="16">
        <f>AH636</f>
        <v>0.9788</v>
      </c>
      <c r="BJ636" s="16">
        <f t="shared" ref="BJ636:BJ645" si="1664">IF(ISNUMBER($AE636),IF(OR(HLOOKUP($BJ$5,$I$2:$Y$8,4,FALSE)=1,HLOOKUP($BJ$5,$I$2:$Y$8,5,FALSE)=1,),HLOOKUP($BJ$5,$I$2:$Y$8,4,FALSE)*VLOOKUP($AC636,$B$32:$G$45,MATCH($AD636,$B$33:$G$33,0),FALSE)+HLOOKUP($BJ$5,$I$2:$Y$8,5,FALSE)*VLOOKUP($AC636,$B$47:$G$60,MATCH($AD636,$B$48:$G$48,0),FALSE)+$AE636,$AE636),"N/A")</f>
        <v>649.53333312199993</v>
      </c>
      <c r="BK636" s="16">
        <f t="shared" ref="BK636:BK645" si="1665">IF(ISNUMBER($AF636),$AF636*SQRT(SUMSQ(HLOOKUP($BJ$5,$J$2:$Y$8,2,FALSE)*VLOOKUP($AC636,$B$2:$G$15,MATCH($AD636,$B$3:$G$3,0),FALSE),HLOOKUP($BJ$5,$J$2:$Y$8,3,FALSE)*VLOOKUP($AC636,$B$17:$G$30,MATCH($AD636,$B$18:$G$18,0),FALSE),HLOOKUP($BJ$5,$J$2:$Y$8,6,FALSE)))+HLOOKUP($BJ$5,$J$2:$Y$8,4,FALSE)*VLOOKUP($AC636,$B$32:$G$45,MATCH($AD636,$B$33:$G$33,0),FALSE)+HLOOKUP($BJ$5,$J$2:$Y$8,5,FALSE)*VLOOKUP($AC636,$B$47:$G$60,MATCH($AD636,$B$48:$G$48,0),FALSE),"N/A")</f>
        <v>865.20666639189994</v>
      </c>
      <c r="BL636" s="16">
        <f t="shared" ref="BL636:BL645" si="1666">IF(ISNUMBER($AG636),IF(OR(HLOOKUP($BJ$5,$I$2:$Y$8,4,FALSE)=1,HLOOKUP($BJ$5,$I$2:$Y$8,5,FALSE)=1,),HLOOKUP($BJ$5,$I$2:$Y$8,4,FALSE)*VLOOKUP($AC636,$B$32:$G$45,MATCH($AD636,$B$33:$G$33,0),FALSE)+HLOOKUP($BJ$5,$I$2:$Y$8,5,FALSE)*VLOOKUP($AC636,$B$47:$G$60,MATCH($AD636,$B$48:$G$48,0),FALSE)+$AG636,$AG636),"N/A")</f>
        <v>2294.6793048000004</v>
      </c>
      <c r="BM636" s="16" t="str">
        <f>IF(BN636&gt;0, "true", "false")</f>
        <v>true</v>
      </c>
      <c r="BN636" s="16">
        <f>AH636</f>
        <v>0.9788</v>
      </c>
      <c r="BO636" s="16">
        <f>IF(ISNUMBER($AI636),$AI636+HLOOKUP($BO$5,$J$2:$Y$8,4,FALSE)*VLOOKUP($AC636,$B$32:$G$45,MATCH($AD636,$B$33:$G$33,0),FALSE)+HLOOKUP($BO$5,$J$2:$Y$8,5,FALSE)*VLOOKUP($AC636,$B$47:$G$60,MATCH($AD636,$B$48:$G$48,0),FALSE),"N/A")</f>
        <v>718.53312199999993</v>
      </c>
      <c r="BP636" s="16">
        <f>IF(ISNUMBER($AJ636),$AJ636+HLOOKUP($BO$5,$J$2:$Y$8,4,FALSE)*VLOOKUP($AC636,$B$32:$G$45,MATCH($AD636,$B$33:$G$33,0),FALSE)+HLOOKUP($BO$5,$J$2:$Y$8,5,FALSE)*VLOOKUP($AC636,$B$47:$G$60,MATCH($AD636,$B$48:$G$48,0),FALSE),"N/A")</f>
        <v>970.58638119999989</v>
      </c>
      <c r="BQ636" s="16">
        <f>IF(ISNUMBER($AK636),$AK636+HLOOKUP($BO$5,$J$2:$Y$8,4,FALSE)*VLOOKUP($AC636,$B$32:$G$45,MATCH($AD636,$B$33:$G$33,0),FALSE)+HLOOKUP($BO$5,$J$2:$Y$8,5,FALSE)*VLOOKUP($AC636,$B$47:$G$60,MATCH($AD636,$B$48:$G$48,0),FALSE),"N/A")</f>
        <v>2363.6793048000004</v>
      </c>
      <c r="BR636" s="16" t="str">
        <f>IF(BS636&gt;0, "true", "false")</f>
        <v>true</v>
      </c>
      <c r="BS636" s="16">
        <f>AL636</f>
        <v>0.75600000000000001</v>
      </c>
      <c r="BT636" s="16">
        <f>IF(ISNUMBER($AI636),$AI636+HLOOKUP($BT$5,$J$2:$Y$8,4,FALSE)*VLOOKUP($AC636,$B$32:$G$45,MATCH($AD636,$B$33:$G$33,0),FALSE)+HLOOKUP($BT$5,$J$2:$Y$8,5,FALSE)*VLOOKUP($AC636,$B$47:$G$60,MATCH($AD636,$B$48:$G$48,0),FALSE),"N/A")</f>
        <v>649.53312199999993</v>
      </c>
      <c r="BU636" s="16">
        <f>IF(ISNUMBER($AJ636),$AJ636+HLOOKUP($BT$5,$J$2:$Y$8,4,FALSE)*VLOOKUP($AC636,$B$32:$G$45,MATCH($AD636,$B$33:$G$33,0),FALSE)+HLOOKUP($BT$5,$J$2:$Y$8,5,FALSE)*VLOOKUP($AC636,$B$47:$G$60,MATCH($AD636,$B$48:$G$48,0),FALSE),"N/A")</f>
        <v>901.58638119999989</v>
      </c>
      <c r="BV636" s="16">
        <f>IF(ISNUMBER($AK636),$AK636+HLOOKUP($BT$5,$J$2:$Y$8,4,FALSE)*VLOOKUP($AC636,$B$32:$G$45,MATCH($AD636,$B$33:$G$33,0),FALSE)+HLOOKUP($BT$5,$J$2:$Y$8,5,FALSE)*VLOOKUP($AC636,$B$47:$G$60,MATCH($AD636,$B$48:$G$48,0),FALSE),"N/A")</f>
        <v>2294.6793048000004</v>
      </c>
      <c r="BW636" s="16" t="str">
        <f>IF(BX636&gt;0, "true", "false")</f>
        <v>true</v>
      </c>
      <c r="BX636" s="16">
        <f>AL636</f>
        <v>0.75600000000000001</v>
      </c>
      <c r="BY636" s="16">
        <f>IF(ISNUMBER($AI636),$AI636+HLOOKUP($BY$5,$J$2:$Y$8,4,FALSE)*VLOOKUP($AC636,$B$32:$G$45,MATCH($AD636,$B$33:$G$33,0),FALSE)+HLOOKUP($BY$5,$J$2:$Y$8,5,FALSE)*VLOOKUP($AC636,$B$47:$G$60,MATCH($AD636,$B$48:$G$48,0),FALSE),"N/A")</f>
        <v>718.53312199999993</v>
      </c>
      <c r="BZ636" s="16">
        <f>IF(ISNUMBER($AJ636),$AJ636+HLOOKUP($BY$5,$J$2:$Y$8,4,FALSE)*VLOOKUP($AC636,$B$32:$G$45,MATCH($AD636,$B$33:$G$33,0),FALSE)+HLOOKUP($BY$5,$J$2:$Y$8,5,FALSE)*VLOOKUP($AC636,$B$47:$G$60,MATCH($AD636,$B$48:$G$48,0),FALSE),"N/A")</f>
        <v>970.58638119999989</v>
      </c>
      <c r="CA636" s="16">
        <f>IF(ISNUMBER($AK636),$AK636+HLOOKUP($BY$5,$J$2:$Y$8,4,FALSE)*VLOOKUP($AC636,$B$32:$G$45,MATCH($AD636,$B$33:$G$33,0),FALSE)+HLOOKUP($BY$5,$J$2:$Y$8,5,FALSE)*VLOOKUP($AC636,$B$47:$G$60,MATCH($AD636,$B$48:$G$48,0),FALSE),"N/A")</f>
        <v>2363.6793048000004</v>
      </c>
      <c r="CB636" s="16" t="str">
        <f>IF(CC636&gt;0, "true", "false")</f>
        <v>true</v>
      </c>
      <c r="CC636" s="16">
        <f>AL636</f>
        <v>0.75600000000000001</v>
      </c>
      <c r="CD636" s="16">
        <f>IF(ISNUMBER($AI636),$AI636+HLOOKUP($CD$5,$J$2:$Y$8,4,FALSE)*VLOOKUP($AC636,$B$32:$G$45,MATCH($AD636,$B$33:$G$33,0),FALSE)+HLOOKUP($CD$5,$J$2:$Y$8,5,FALSE)*VLOOKUP($AC636,$B$47:$G$60,MATCH($AD636,$B$48:$G$48,0),FALSE),"N/A")</f>
        <v>649.53312199999993</v>
      </c>
      <c r="CE636" s="16">
        <f>IF(ISNUMBER($AJ636),$AJ636+HLOOKUP($CD$5,$J$2:$Y$8,4,FALSE)*VLOOKUP($AC636,$B$32:$G$45,MATCH($AD636,$B$33:$G$33,0),FALSE)+HLOOKUP($CD$5,$J$2:$Y$8,5,FALSE)*VLOOKUP($AC636,$B$47:$G$60,MATCH($AD636,$B$48:$G$48,0),FALSE),"N/A")</f>
        <v>901.58638119999989</v>
      </c>
      <c r="CF636" s="16">
        <f>IF(ISNUMBER($AK636),$AK636+HLOOKUP($CD$5,$J$2:$Y$8,4,FALSE)*VLOOKUP($AC636,$B$32:$G$45,MATCH($AD636,$B$33:$G$33,0),FALSE)+HLOOKUP($CD$5,$J$2:$Y$8,5,FALSE)*VLOOKUP($AC636,$B$47:$G$60,MATCH($AD636,$B$48:$G$48,0),FALSE),"N/A")</f>
        <v>2294.6793048000004</v>
      </c>
      <c r="CG636" s="16" t="str">
        <f>IF(CH636&gt;0, "true", "false")</f>
        <v>true</v>
      </c>
      <c r="CH636" s="16">
        <f>AL636</f>
        <v>0.75600000000000001</v>
      </c>
      <c r="CI636" s="16">
        <f>IF(ISNUMBER($AM636),$AM636+HLOOKUP($CI$5,$J$2:$Y$8,4,FALSE)*VLOOKUP($AC636,$B$32:$G$45,MATCH($AD636,$B$33:$G$33,0),FALSE)+HLOOKUP($CI$5,$J$2:$Y$8,5,FALSE)*VLOOKUP($AC636,$B$47:$G$60,MATCH($AD636,$B$48:$G$48,0),FALSE),"N/A")</f>
        <v>718.53312199999993</v>
      </c>
      <c r="CJ636" s="16">
        <f>IF(ISNUMBER($AN636),$AN636+HLOOKUP($CI$5,$J$2:$Y$8,4,FALSE)*VLOOKUP($AC636,$B$32:$G$45,MATCH($AD636,$B$33:$G$33,0),FALSE)+HLOOKUP($CI$5,$J$2:$Y$8,5,FALSE)*VLOOKUP($AC636,$B$47:$G$60,MATCH($AD636,$B$48:$G$48,0),FALSE),"N/A")</f>
        <v>1021.9263661</v>
      </c>
      <c r="CK636" s="16">
        <f>IF(ISNUMBER($AO636),$AO636+HLOOKUP($CI$5,$J$2:$Y$8,4,FALSE)*VLOOKUP($AC636,$B$32:$G$45,MATCH($AD636,$B$33:$G$33,0),FALSE)+HLOOKUP($CI$5,$J$2:$Y$8,5,FALSE)*VLOOKUP($AC636,$B$47:$G$60,MATCH($AD636,$B$48:$G$48,0),FALSE),"N/A")</f>
        <v>2363.6793048000004</v>
      </c>
      <c r="CL636" s="16" t="str">
        <f>IF(CM636&gt;0, "true", "false")</f>
        <v>true</v>
      </c>
      <c r="CM636" s="76">
        <f>AP636</f>
        <v>0.74719999999999998</v>
      </c>
      <c r="CN636" s="16">
        <f>IF(ISNUMBER($AM636),$AM636+HLOOKUP($CN$5,$J$2:$Y$8,4,FALSE)*VLOOKUP($AC636,$B$32:$G$45,MATCH($AD636,$B$33:$G$33,0),FALSE)+HLOOKUP($CN$5,$J$2:$Y$8,5,FALSE)*VLOOKUP($AC636,$B$47:$G$60,MATCH($AD636,$B$48:$G$48,0),FALSE),"N/A")</f>
        <v>649.53312199999993</v>
      </c>
      <c r="CO636" s="16">
        <f>IF(ISNUMBER($AN636),$AN636+HLOOKUP($CN$5,$J$2:$Y$8,4,FALSE)*VLOOKUP($AC636,$B$32:$G$45,MATCH($AD636,$B$33:$G$33,0),FALSE)+HLOOKUP($CN$5,$J$2:$Y$8,5,FALSE)*VLOOKUP($AC636,$B$47:$G$60,MATCH($AD636,$B$48:$G$48,0),FALSE),"N/A")</f>
        <v>952.9263661</v>
      </c>
      <c r="CP636" s="16">
        <f>IF(ISNUMBER($AO636),$AO636+HLOOKUP($CN$5,$J$2:$Y$8,4,FALSE)*VLOOKUP($AC636,$B$32:$G$45,MATCH($AD636,$B$33:$G$33,0),FALSE)+HLOOKUP($CN$5,$J$2:$Y$8,5,FALSE)*VLOOKUP($AC636,$B$47:$G$60,MATCH($AD636,$B$48:$G$48,0),FALSE),"N/A")</f>
        <v>2294.6793048000004</v>
      </c>
      <c r="CQ636" s="16" t="str">
        <f>IF(CR636&gt;0, "true", "false")</f>
        <v>true</v>
      </c>
      <c r="CR636" s="76">
        <f>AP636</f>
        <v>0.74719999999999998</v>
      </c>
      <c r="CS636" s="16">
        <f>IF(ISNUMBER($AM636),$AM636+HLOOKUP($CS$5,$J$2:$Y$8,4,FALSE)*VLOOKUP($AC636,$B$32:$G$45,MATCH($AD636,$B$33:$G$33,0),FALSE)+HLOOKUP($CS$5,$J$2:$Y$8,5,FALSE)*VLOOKUP($AC636,$B$47:$G$60,MATCH($AD636,$B$48:$G$48,0),FALSE),"N/A")</f>
        <v>718.53312199999993</v>
      </c>
      <c r="CT636" s="16">
        <f>IF(ISNUMBER($AN636),$AN636+HLOOKUP($CS$5,$J$2:$Y$8,4,FALSE)*VLOOKUP($AC636,$B$32:$G$45,MATCH($AD636,$B$33:$G$33,0),FALSE)+HLOOKUP($CS$5,$J$2:$Y$8,5,FALSE)*VLOOKUP($AC636,$B$47:$G$60,MATCH($AD636,$B$48:$G$48,0),FALSE),"N/A")</f>
        <v>1021.9263661</v>
      </c>
      <c r="CU636" s="16">
        <f>IF(ISNUMBER($AO636),$AO636+HLOOKUP($CS$5,$J$2:$Y$8,4,FALSE)*VLOOKUP($AC636,$B$32:$G$45,MATCH($AD636,$B$33:$G$33,0),FALSE)+HLOOKUP($CS$5,$J$2:$Y$8,5,FALSE)*VLOOKUP($AC636,$B$47:$G$60,MATCH($AD636,$B$48:$G$48,0),FALSE),"N/A")</f>
        <v>2363.6793048000004</v>
      </c>
      <c r="CV636" s="16" t="str">
        <f>IF(CW636&gt;0, "true", "false")</f>
        <v>true</v>
      </c>
      <c r="CW636" s="76">
        <f>AP636</f>
        <v>0.74719999999999998</v>
      </c>
      <c r="CX636" s="16">
        <f>IF(ISNUMBER($AM636),$AM636+HLOOKUP($CX$5,$J$2:$Y$8,4,FALSE)*VLOOKUP($AC636,$B$32:$G$45,MATCH($AD636,$B$33:$G$33,0),FALSE)+HLOOKUP($CX$5,$J$2:$Y$8,5,FALSE)*VLOOKUP($AC636,$B$47:$G$60,MATCH($AD636,$B$48:$G$48,0),FALSE),"N/A")</f>
        <v>649.53312199999993</v>
      </c>
      <c r="CY636" s="16">
        <f>IF(ISNUMBER($AN636),$AN636+HLOOKUP($CX$5,$J$2:$Y$8,4,FALSE)*VLOOKUP($AC636,$B$32:$G$45,MATCH($AD636,$B$33:$G$33,0),FALSE)+HLOOKUP($CX$5,$J$2:$Y$8,5,FALSE)*VLOOKUP($AC636,$B$47:$G$60,MATCH($AD636,$B$48:$G$48,0),FALSE),"N/A")</f>
        <v>952.9263661</v>
      </c>
      <c r="CZ636" s="16">
        <f>IF(ISNUMBER($AO636),$AO636+HLOOKUP($CX$5,$J$2:$Y$8,4,FALSE)*VLOOKUP($AC636,$B$32:$G$45,MATCH($AD636,$B$33:$G$33,0),FALSE)+HLOOKUP($CX$5,$J$2:$Y$8,5,FALSE)*VLOOKUP($AC636,$B$47:$G$60,MATCH($AD636,$B$48:$G$48,0),FALSE),"N/A")</f>
        <v>2294.6793048000004</v>
      </c>
      <c r="DA636" s="16" t="str">
        <f>IF(DB636&gt;0, "true", "false")</f>
        <v>true</v>
      </c>
      <c r="DB636" s="76">
        <f>AP636</f>
        <v>0.74719999999999998</v>
      </c>
      <c r="DC636" s="16">
        <f>IF(ISNUMBER($AQ636),$AQ636+HLOOKUP($DC$5,$J$2:$Y$8,4,FALSE)*VLOOKUP($AC636,$B$32:$G$45,MATCH($AD636,$B$33:$G$33,0),FALSE)+HLOOKUP($DC$5,$J$2:$Y$8,5,FALSE)*VLOOKUP($AC636,$B$47:$G$60,MATCH($AD636,$B$48:$G$48,0),FALSE),"N/A")</f>
        <v>718.53312199999993</v>
      </c>
      <c r="DD636" s="16">
        <f>IF(ISNUMBER($AR636),$AR636+HLOOKUP($DC$5,$J$2:$Y$8,4,FALSE)*VLOOKUP($AC636,$B$32:$G$45,MATCH($AD636,$B$33:$G$33,0),FALSE)+HLOOKUP($DC$5,$J$2:$Y$8,5,FALSE)*VLOOKUP($AC636,$B$47:$G$60,MATCH($AD636,$B$48:$G$48,0),FALSE),"N/A")</f>
        <v>2678.8357575468985</v>
      </c>
      <c r="DE636" s="16">
        <f>IF(ISNUMBER($AS636),$AS636+HLOOKUP($DC$5,$J$2:$Y$8,4,FALSE)*VLOOKUP($AC636,$B$32:$G$45,MATCH($AD636,$B$33:$G$33,0),FALSE)+HLOOKUP($DC$5,$J$2:$Y$8,5,FALSE)*VLOOKUP($AC636,$B$47:$G$60,MATCH($AD636,$B$48:$G$48,0),FALSE),"N/A")</f>
        <v>2363.6793048000004</v>
      </c>
      <c r="DF636" s="16" t="str">
        <f>IF(DG636&gt;0, "true", "false")</f>
        <v>false</v>
      </c>
      <c r="DG636" s="76">
        <f>AT636</f>
        <v>0</v>
      </c>
      <c r="DH636" s="16">
        <f>IF(ISNUMBER($AQ636),$AQ636+HLOOKUP($DH$5,$J$2:$Y$8,4,FALSE)*VLOOKUP($AC636,$B$32:$G$45,MATCH($AD636,$B$33:$G$33,0),FALSE)+HLOOKUP($DH$5,$J$2:$Y$8,5,FALSE)*VLOOKUP($AC636,$B$47:$G$60,MATCH($AD636,$B$48:$G$48,0),FALSE),"N/A")</f>
        <v>649.53312199999993</v>
      </c>
      <c r="DI636" s="16">
        <f>IF(ISNUMBER($AR636),$AR636+HLOOKUP($DH$5,$J$2:$Y$8,4,FALSE)*VLOOKUP($AC636,$B$32:$G$45,MATCH($AD636,$B$33:$G$33,0),FALSE)+HLOOKUP($DH$5,$J$2:$Y$8,5,FALSE)*VLOOKUP($AC636,$B$47:$G$60,MATCH($AD636,$B$48:$G$48,0),FALSE),"N/A")</f>
        <v>2609.8357575468985</v>
      </c>
      <c r="DJ636" s="16">
        <f>IF(ISNUMBER($AS636),$AS636+HLOOKUP($DH$5,$J$2:$Y$8,4,FALSE)*VLOOKUP($AC636,$B$32:$G$45,MATCH($AD636,$B$33:$G$33,0),FALSE)+HLOOKUP($DH$5,$J$2:$Y$8,5,FALSE)*VLOOKUP($AC636,$B$47:$G$60,MATCH($AD636,$B$48:$G$48,0),FALSE),"N/A")</f>
        <v>2294.6793048000004</v>
      </c>
      <c r="DK636" s="16" t="str">
        <f>IF(DL636&gt;0, "true", "false")</f>
        <v>false</v>
      </c>
      <c r="DL636" s="76">
        <f>AT636</f>
        <v>0</v>
      </c>
      <c r="DM636" s="16">
        <f>IF(ISNUMBER($AQ636),$AQ636+HLOOKUP($DM$5,$J$2:$Y$8,4,FALSE)*VLOOKUP($AC636,$B$32:$G$45,MATCH($AD636,$B$33:$G$33,0),FALSE)+HLOOKUP($DM$5,$J$2:$Y$8,5,FALSE)*VLOOKUP($AC636,$B$47:$G$60,MATCH($AD636,$B$48:$G$48,0),FALSE),"N/A")</f>
        <v>718.53312199999993</v>
      </c>
      <c r="DN636" s="16">
        <f>IF(ISNUMBER($AR636),$AR636+HLOOKUP($DM$5,$J$2:$Y$8,4,FALSE)*VLOOKUP($AC636,$B$32:$G$45,MATCH($AD636,$B$33:$G$33,0),FALSE)+HLOOKUP($DM$5,$J$2:$Y$8,5,FALSE)*VLOOKUP($AC636,$B$47:$G$60,MATCH($AD636,$B$48:$G$48,0),FALSE),"N/A")</f>
        <v>2678.8357575468985</v>
      </c>
      <c r="DO636" s="16">
        <f>IF(ISNUMBER($AS636),$AS636+HLOOKUP($DM$5,$J$2:$Y$8,4,FALSE)*VLOOKUP($AC636,$B$32:$G$45,MATCH($AD636,$B$33:$G$33,0),FALSE)+HLOOKUP($DM$5,$J$2:$Y$8,5,FALSE)*VLOOKUP($AC636,$B$47:$G$60,MATCH($AD636,$B$48:$G$48,0),FALSE),"N/A")</f>
        <v>2363.6793048000004</v>
      </c>
      <c r="DP636" s="16" t="str">
        <f>IF(DQ636&gt;0, "true", "false")</f>
        <v>false</v>
      </c>
      <c r="DQ636" s="76">
        <f>AT636</f>
        <v>0</v>
      </c>
      <c r="DR636" s="16">
        <f>IF(ISNUMBER($AQ636),$AQ636+HLOOKUP($DR$5,$J$2:$Y$8,4,FALSE)*VLOOKUP($AC636,$B$32:$G$45,MATCH($AD636,$B$33:$G$33,0),FALSE)+HLOOKUP($DR$5,$J$2:$Y$8,5,FALSE)*VLOOKUP($AC636,$B$47:$G$60,MATCH($AD636,$B$48:$G$48,0),FALSE),"N/A")</f>
        <v>649.53312199999993</v>
      </c>
      <c r="DS636" s="16">
        <f>IF(ISNUMBER($AR636),$AR636+HLOOKUP($DR$5,$J$2:$Y$8,4,FALSE)*VLOOKUP($AC636,$B$32:$G$45,MATCH($AD636,$B$33:$G$33,0),FALSE)+HLOOKUP($DR$5,$J$2:$Y$8,5,FALSE)*VLOOKUP($AC636,$B$47:$G$60,MATCH($AD636,$B$48:$G$48,0),FALSE),"N/A")</f>
        <v>2609.8357575468985</v>
      </c>
      <c r="DT636" s="16">
        <f>IF(ISNUMBER($AS636),$AS636+HLOOKUP($DR$5,$J$2:$Y$8,4,FALSE)*VLOOKUP($AC636,$B$32:$G$45,MATCH($AD636,$B$33:$G$33,0),FALSE)+HLOOKUP($DR$5,$J$2:$Y$8,5,FALSE)*VLOOKUP($AC636,$B$47:$G$60,MATCH($AD636,$B$48:$G$48,0),FALSE),"N/A")</f>
        <v>2294.6793048000004</v>
      </c>
      <c r="DU636" s="16" t="str">
        <f>IF(DV636&gt;0, "true", "false")</f>
        <v>false</v>
      </c>
      <c r="DV636" s="76">
        <f>AT636</f>
        <v>0</v>
      </c>
    </row>
    <row r="637" spans="27:126" x14ac:dyDescent="0.35">
      <c r="AA637" s="74">
        <v>1.5</v>
      </c>
      <c r="AB637" s="73">
        <f t="shared" si="1654"/>
        <v>19.499999999999751</v>
      </c>
      <c r="AC637" s="47" t="s">
        <v>7</v>
      </c>
      <c r="AD637" s="47" t="s">
        <v>5</v>
      </c>
      <c r="AE637" s="16">
        <f>[2]epsilon_Schätzung_Corr_Poll!E116</f>
        <v>48</v>
      </c>
      <c r="AF637" s="16">
        <f>[2]epsilon_Schätzung_Corr_Poll!E117</f>
        <v>48.2</v>
      </c>
      <c r="AG637" s="16">
        <f>[2]epsilon_Schätzung_Corr_Poll!E118</f>
        <v>55.6</v>
      </c>
      <c r="AH637" s="16">
        <f>[2]epsilon_Schätzung_Corr_Poll!E114</f>
        <v>0.998</v>
      </c>
      <c r="AI637" s="16">
        <f>[2]epsilon_Schätzung_Corr_Poll!F116</f>
        <v>48</v>
      </c>
      <c r="AJ637" s="16">
        <f>[2]epsilon_Schätzung_Corr_Poll!F117</f>
        <v>48.3</v>
      </c>
      <c r="AK637" s="16">
        <f>[2]epsilon_Schätzung_Corr_Poll!F118</f>
        <v>55.6</v>
      </c>
      <c r="AL637" s="16">
        <f>[2]epsilon_Schätzung_Corr_Poll!F114</f>
        <v>0.96366666666666667</v>
      </c>
      <c r="AM637" s="16">
        <f>[2]epsilon_Schätzung_Corr_Poll!G116</f>
        <v>48</v>
      </c>
      <c r="AN637" s="16">
        <f>[2]epsilon_Schätzung_Corr_Poll!G117</f>
        <v>48.3</v>
      </c>
      <c r="AO637" s="16">
        <f>[2]epsilon_Schätzung_Corr_Poll!G118</f>
        <v>55.6</v>
      </c>
      <c r="AP637" s="16">
        <f>[2]epsilon_Schätzung_Corr_Poll!G114</f>
        <v>0.96519999999999995</v>
      </c>
      <c r="AQ637" s="16">
        <f>[2]epsilon_Schätzung_Corr_Poll!H116</f>
        <v>48</v>
      </c>
      <c r="AR637" s="16">
        <f>[2]epsilon_Schätzung_Corr_Poll!H117</f>
        <v>55.6</v>
      </c>
      <c r="AS637" s="16">
        <f>[2]epsilon_Schätzung_Corr_Poll!H118</f>
        <v>55.6</v>
      </c>
      <c r="AT637" s="16">
        <f>[2]epsilon_Schätzung_Corr_Poll!H114</f>
        <v>0</v>
      </c>
      <c r="AU637" s="16">
        <f t="shared" si="1655"/>
        <v>48</v>
      </c>
      <c r="AV637" s="16">
        <f t="shared" si="1656"/>
        <v>48.2</v>
      </c>
      <c r="AW637" s="16">
        <f t="shared" si="1657"/>
        <v>55.6</v>
      </c>
      <c r="AX637" s="47" t="str">
        <f>IF(AY637&gt;0, "true", "false")</f>
        <v>true</v>
      </c>
      <c r="AY637" s="16">
        <f>AH637</f>
        <v>0.998</v>
      </c>
      <c r="AZ637" s="16">
        <f t="shared" si="1658"/>
        <v>48</v>
      </c>
      <c r="BA637" s="16">
        <f t="shared" si="1659"/>
        <v>48.2</v>
      </c>
      <c r="BB637" s="16">
        <f t="shared" si="1660"/>
        <v>55.6</v>
      </c>
      <c r="BC637" s="16" t="str">
        <f>IF(BD637&gt;0, "true", "false")</f>
        <v>true</v>
      </c>
      <c r="BD637" s="16">
        <f>AH637</f>
        <v>0.998</v>
      </c>
      <c r="BE637" s="16">
        <f t="shared" si="1661"/>
        <v>48</v>
      </c>
      <c r="BF637" s="16">
        <f t="shared" si="1662"/>
        <v>48.2</v>
      </c>
      <c r="BG637" s="16">
        <f t="shared" si="1663"/>
        <v>55.6</v>
      </c>
      <c r="BH637" s="16" t="str">
        <f>IF(BI637&gt;0, "true", "false")</f>
        <v>true</v>
      </c>
      <c r="BI637" s="16">
        <f>AH637</f>
        <v>0.998</v>
      </c>
      <c r="BJ637" s="16">
        <f t="shared" si="1664"/>
        <v>48</v>
      </c>
      <c r="BK637" s="16">
        <f t="shared" si="1665"/>
        <v>48.2</v>
      </c>
      <c r="BL637" s="16">
        <f t="shared" si="1666"/>
        <v>55.6</v>
      </c>
      <c r="BM637" s="16" t="str">
        <f>IF(BN637&gt;0, "true", "false")</f>
        <v>true</v>
      </c>
      <c r="BN637" s="16">
        <f>AH637</f>
        <v>0.998</v>
      </c>
      <c r="BO637" s="16">
        <f t="shared" ref="BO637:BO645" si="1667">IF(ISNUMBER($AE637),IF(OR(HLOOKUP($BO$5,$I$2:$Y$8,4,FALSE)=1,HLOOKUP($BO$5,$I$2:$Y$8,5,FALSE)=1,),HLOOKUP($BO$5,$I$2:$Y$8,4,FALSE)*VLOOKUP($AC637,$B$32:$G$45,MATCH($AD637,$B$33:$G$33,0),FALSE)+HLOOKUP($BO$5,$I$2:$Y$8,5,FALSE)*VLOOKUP($AC637,$B$47:$G$60,MATCH($AD637,$B$48:$G$48,0),FALSE)+$AE637,$AE637),"N/A")</f>
        <v>48</v>
      </c>
      <c r="BP637" s="16">
        <f t="shared" ref="BP637:BP645" si="1668">IF(ISNUMBER($AF637),$AF637*SQRT(SUMSQ(HLOOKUP($BO$5,$J$2:$Y$8,2,FALSE)*VLOOKUP($AC637,$B$2:$G$15,MATCH($AD637,$B$3:$G$3,0),FALSE),HLOOKUP($BO$5,$J$2:$Y$8,3,FALSE)*VLOOKUP($AC637,$B$17:$G$30,MATCH($AD637,$B$18:$G$18,0),FALSE),HLOOKUP($BO$5,$J$2:$Y$8,6,FALSE)))+HLOOKUP($BO$5,$J$2:$Y$8,4,FALSE)*VLOOKUP($AC637,$B$32:$G$45,MATCH($AD637,$B$33:$G$33,0),FALSE)+HLOOKUP($BO$5,$J$2:$Y$8,5,FALSE)*VLOOKUP($AC637,$B$47:$G$60,MATCH($AD637,$B$48:$G$48,0),FALSE),"N/A")</f>
        <v>0</v>
      </c>
      <c r="BQ637" s="16">
        <f t="shared" ref="BQ637:BQ645" si="1669">IF(ISNUMBER($AG637),IF(OR(HLOOKUP($BO$5,$I$2:$Y$8,4,FALSE)=1,HLOOKUP($BO$5,$I$2:$Y$8,5,FALSE)=1,),HLOOKUP($BO$5,$I$2:$Y$8,4,FALSE)*VLOOKUP($AC637,$B$32:$G$45,MATCH($AD637,$B$33:$G$33,0),FALSE)+HLOOKUP($BO$5,$I$2:$Y$8,5,FALSE)*VLOOKUP($AC637,$B$47:$G$60,MATCH($AD637,$B$48:$G$48,0),FALSE)+$AG637,$AG637),"N/A")</f>
        <v>55.6</v>
      </c>
      <c r="BR637" s="16" t="str">
        <f>IF(BS637&gt;0, "true", "false")</f>
        <v>true</v>
      </c>
      <c r="BS637" s="16">
        <f>AL637</f>
        <v>0.96366666666666667</v>
      </c>
      <c r="BT637" s="16">
        <f t="shared" ref="BT637:BT645" si="1670">IF(ISNUMBER($AE637),IF(OR(HLOOKUP($BT$5,$I$2:$Y$8,4,FALSE)=1,HLOOKUP($BT$5,$I$2:$Y$8,5,FALSE)=1,),HLOOKUP($BT$5,$I$2:$Y$8,4,FALSE)*VLOOKUP($AC637,$B$32:$G$45,MATCH($AD637,$B$33:$G$33,0),FALSE)+HLOOKUP($BT$5,$I$2:$Y$8,5,FALSE)*VLOOKUP($AC637,$B$47:$G$60,MATCH($AD637,$B$48:$G$48,0),FALSE)+$AE637,$AE637),"N/A")</f>
        <v>48</v>
      </c>
      <c r="BU637" s="16">
        <f t="shared" ref="BU637:BU645" si="1671">IF(ISNUMBER($AF637),$AF637*SQRT(SUMSQ(HLOOKUP($BT$5,$J$2:$Y$8,2,FALSE)*VLOOKUP($AC637,$B$2:$G$15,MATCH($AD637,$B$3:$G$3,0),FALSE),HLOOKUP($BT$5,$J$2:$Y$8,3,FALSE)*VLOOKUP($AC637,$B$17:$G$30,MATCH($AD637,$B$18:$G$18,0),FALSE),HLOOKUP($BT$5,$J$2:$Y$8,6,FALSE)))+HLOOKUP($BT$5,$J$2:$Y$8,4,FALSE)*VLOOKUP($AC637,$B$32:$G$45,MATCH($AD637,$B$33:$G$33,0),FALSE)+HLOOKUP($BT$5,$J$2:$Y$8,5,FALSE)*VLOOKUP($AC637,$B$47:$G$60,MATCH($AD637,$B$48:$G$48,0),FALSE),"N/A")</f>
        <v>0</v>
      </c>
      <c r="BV637" s="16">
        <f t="shared" ref="BV637:BV645" si="1672">IF(ISNUMBER($AG637),IF(OR(HLOOKUP($BT$5,$I$2:$Y$8,4,FALSE)=1,HLOOKUP($BT$5,$I$2:$Y$8,5,FALSE)=1,),HLOOKUP($BT$5,$I$2:$Y$8,4,FALSE)*VLOOKUP($AC637,$B$32:$G$45,MATCH($AD637,$B$33:$G$33,0),FALSE)+HLOOKUP($BT$5,$I$2:$Y$8,5,FALSE)*VLOOKUP($AC637,$B$47:$G$60,MATCH($AD637,$B$48:$G$48,0),FALSE)+$AG637,$AG637),"N/A")</f>
        <v>55.6</v>
      </c>
      <c r="BW637" s="16" t="str">
        <f>IF(BX637&gt;0, "true", "false")</f>
        <v>true</v>
      </c>
      <c r="BX637" s="16">
        <f>AL637</f>
        <v>0.96366666666666667</v>
      </c>
      <c r="BY637" s="16">
        <f t="shared" ref="BY637:BY645" si="1673">IF(ISNUMBER($AE637),IF(OR(HLOOKUP($BY$5,$I$2:$Y$8,4,FALSE)=1,HLOOKUP($BY$5,$I$2:$Y$8,5,FALSE)=1,),HLOOKUP($BY$5,$I$2:$Y$8,4,FALSE)*VLOOKUP($AC637,$B$32:$G$45,MATCH($AD637,$B$33:$G$33,0),FALSE)+HLOOKUP($BY$5,$I$2:$Y$8,5,FALSE)*VLOOKUP($AC637,$B$47:$G$60,MATCH($AD637,$B$48:$G$48,0),FALSE)+$AE637,$AE637),"N/A")</f>
        <v>48</v>
      </c>
      <c r="BZ637" s="16">
        <f t="shared" ref="BZ637:BZ645" si="1674">IF(ISNUMBER($AF637),$AF637*SQRT(SUMSQ(HLOOKUP($BY$5,$J$2:$Y$8,2,FALSE)*VLOOKUP($AC637,$B$2:$G$15,MATCH($AD637,$B$3:$G$3,0),FALSE),HLOOKUP($BY$5,$J$2:$Y$8,3,FALSE)*VLOOKUP($AC637,$B$17:$G$30,MATCH($AD637,$B$18:$G$18,0),FALSE),HLOOKUP($BY$5,$J$2:$Y$8,6,FALSE)))+HLOOKUP($BY$5,$J$2:$Y$8,4,FALSE)*VLOOKUP($AC637,$B$32:$G$45,MATCH($AD637,$B$33:$G$33,0),FALSE)+HLOOKUP($BY$5,$J$2:$Y$8,5,FALSE)*VLOOKUP($AC637,$B$47:$G$60,MATCH($AD637,$B$48:$G$48,0),FALSE),"N/A")</f>
        <v>0</v>
      </c>
      <c r="CA637" s="16">
        <f t="shared" ref="CA637:CA645" si="1675">IF(ISNUMBER($AG637),IF(OR(HLOOKUP($BY$5,$I$2:$Y$8,4,FALSE)=1,HLOOKUP($BY$5,$I$2:$Y$8,5,FALSE)=1,),HLOOKUP($BY$5,$I$2:$Y$8,4,FALSE)*VLOOKUP($AC637,$B$32:$G$45,MATCH($AD637,$B$33:$G$33,0),FALSE)+HLOOKUP($BY$5,$I$2:$Y$8,5,FALSE)*VLOOKUP($AC637,$B$47:$G$60,MATCH($AD637,$B$48:$G$48,0),FALSE)+$AG637,$AG637),"N/A")</f>
        <v>55.6</v>
      </c>
      <c r="CB637" s="16" t="str">
        <f>IF(CC637&gt;0, "true", "false")</f>
        <v>true</v>
      </c>
      <c r="CC637" s="16">
        <f>AL637</f>
        <v>0.96366666666666667</v>
      </c>
      <c r="CD637" s="16">
        <f t="shared" ref="CD637:CD645" si="1676">IF(ISNUMBER($AE637),IF(OR(HLOOKUP($CD$5,$I$2:$Y$8,4,FALSE)=1,HLOOKUP($CD$5,$I$2:$Y$8,5,FALSE)=1,),HLOOKUP($CD$5,$I$2:$Y$8,4,FALSE)*VLOOKUP($AC637,$B$32:$G$45,MATCH($AD637,$B$33:$G$33,0),FALSE)+HLOOKUP($CD$5,$I$2:$Y$8,5,FALSE)*VLOOKUP($AC637,$B$47:$G$60,MATCH($AD637,$B$48:$G$48,0),FALSE)+$AE637,$AE637),"N/A")</f>
        <v>48</v>
      </c>
      <c r="CE637" s="16">
        <f t="shared" ref="CE637:CE645" si="1677">IF(ISNUMBER($AF637),$AF637*SQRT(SUMSQ(HLOOKUP($CD$5,$J$2:$Y$8,2,FALSE)*VLOOKUP($AC637,$B$2:$G$15,MATCH($AD637,$B$3:$G$3,0),FALSE),HLOOKUP($CD$5,$J$2:$Y$8,3,FALSE)*VLOOKUP($AC637,$B$17:$G$30,MATCH($AD637,$B$18:$G$18,0),FALSE),HLOOKUP($CD$5,$J$2:$Y$8,6,FALSE)))+HLOOKUP($CD$5,$J$2:$Y$8,4,FALSE)*VLOOKUP($AC637,$B$32:$G$45,MATCH($AD637,$B$33:$G$33,0),FALSE)+HLOOKUP($CD$5,$J$2:$Y$8,5,FALSE)*VLOOKUP($AC637,$B$47:$G$60,MATCH($AD637,$B$48:$G$48,0),FALSE),"N/A")</f>
        <v>0</v>
      </c>
      <c r="CF637" s="16">
        <f t="shared" ref="CF637:CF645" si="1678">IF(ISNUMBER($AG637),IF(OR(HLOOKUP($CD$5,$I$2:$Y$8,4,FALSE)=1,HLOOKUP($CD$5,$I$2:$Y$8,5,FALSE)=1,),HLOOKUP($CD$5,$I$2:$Y$8,4,FALSE)*VLOOKUP($AC637,$B$32:$G$45,MATCH($AD637,$B$33:$G$33,0),FALSE)+HLOOKUP($CD$5,$I$2:$Y$8,5,FALSE)*VLOOKUP($AC637,$B$47:$G$60,MATCH($AD637,$B$48:$G$48,0),FALSE)+$AG637,$AG637),"N/A")</f>
        <v>55.6</v>
      </c>
      <c r="CG637" s="16" t="str">
        <f>IF(CH637&gt;0, "true", "false")</f>
        <v>true</v>
      </c>
      <c r="CH637" s="16">
        <f>AL637</f>
        <v>0.96366666666666667</v>
      </c>
      <c r="CI637" s="16">
        <f t="shared" ref="CI637:CI645" si="1679">IF(ISNUMBER($AE637),IF(OR(HLOOKUP($CI$5,$I$2:$Y$8,4,FALSE)=1,HLOOKUP($CI$5,$I$2:$Y$8,5,FALSE)=1,),HLOOKUP($CI$5,$I$2:$Y$8,4,FALSE)*VLOOKUP($AC637,$B$32:$G$45,MATCH($AD637,$B$33:$G$33,0),FALSE)+HLOOKUP($CI$5,$I$2:$Y$8,5,FALSE)*VLOOKUP($AC637,$B$47:$G$60,MATCH($AD637,$B$48:$G$48,0),FALSE)+$AE637,$AE637),"N/A")</f>
        <v>48</v>
      </c>
      <c r="CJ637" s="16">
        <f t="shared" ref="CJ637:CJ645" si="1680">IF(ISNUMBER($AF637),$AF637*SQRT(SUMSQ(HLOOKUP($CI$5,$J$2:$Y$8,2,FALSE)*VLOOKUP($AC637,$B$2:$G$15,MATCH($AD637,$B$3:$G$3,0),FALSE),HLOOKUP($CI$5,$J$2:$Y$8,3,FALSE)*VLOOKUP($AC637,$B$17:$G$30,MATCH($AD637,$B$18:$G$18,0),FALSE),HLOOKUP($CI$5,$J$2:$Y$8,6,FALSE)))+HLOOKUP($CI$5,$J$2:$Y$8,4,FALSE)*VLOOKUP($AC637,$B$32:$G$45,MATCH($AD637,$B$33:$G$33,0),FALSE)+HLOOKUP($CI$5,$J$2:$Y$8,5,FALSE)*VLOOKUP($AC637,$B$47:$G$60,MATCH($AD637,$B$48:$G$48,0),FALSE),"N/A")</f>
        <v>0</v>
      </c>
      <c r="CK637" s="16">
        <f t="shared" ref="CK637:CK645" si="1681">IF(ISNUMBER($AG637),IF(OR(HLOOKUP($CI$5,$I$2:$Y$8,4,FALSE)=1,HLOOKUP($CI$5,$I$2:$Y$8,5,FALSE)=1,),HLOOKUP($CI$5,$I$2:$Y$8,4,FALSE)*VLOOKUP($AC637,$B$32:$G$45,MATCH($AD637,$B$33:$G$33,0),FALSE)+HLOOKUP($CI$5,$I$2:$Y$8,5,FALSE)*VLOOKUP($AC637,$B$47:$G$60,MATCH($AD637,$B$48:$G$48,0),FALSE)+$AG637,$AG637),"N/A")</f>
        <v>55.6</v>
      </c>
      <c r="CL637" s="16" t="str">
        <f>IF(CM637&gt;0, "true", "false")</f>
        <v>true</v>
      </c>
      <c r="CM637" s="76">
        <f>AP637</f>
        <v>0.96519999999999995</v>
      </c>
      <c r="CN637" s="16">
        <f t="shared" ref="CN637:CN645" si="1682">IF(ISNUMBER($AE637),IF(OR(HLOOKUP($CN$5,$I$2:$Y$8,4,FALSE)=1,HLOOKUP($CN$5,$I$2:$Y$8,5,FALSE)=1,),HLOOKUP($CN$5,$I$2:$Y$8,4,FALSE)*VLOOKUP($AC637,$B$32:$G$45,MATCH($AD637,$B$33:$G$33,0),FALSE)+HLOOKUP($CN$5,$I$2:$Y$8,5,FALSE)*VLOOKUP($AC637,$B$47:$G$60,MATCH($AD637,$B$48:$G$48,0),FALSE)+$AE637,$AE637),"N/A")</f>
        <v>48</v>
      </c>
      <c r="CO637" s="16">
        <f t="shared" ref="CO637:CO645" si="1683">IF(ISNUMBER($AF637),$AF637*SQRT(SUMSQ(HLOOKUP($CN$5,$J$2:$Y$8,2,FALSE)*VLOOKUP($AC637,$B$2:$G$15,MATCH($AD637,$B$3:$G$3,0),FALSE),HLOOKUP($CN$5,$J$2:$Y$8,3,FALSE)*VLOOKUP($AC637,$B$17:$G$30,MATCH($AD637,$B$18:$G$18,0),FALSE),HLOOKUP($CN$5,$J$2:$Y$8,6,FALSE)))+HLOOKUP($CN$5,$J$2:$Y$8,4,FALSE)*VLOOKUP($AC637,$B$32:$G$45,MATCH($AD637,$B$33:$G$33,0),FALSE)+HLOOKUP($CN$5,$J$2:$Y$8,5,FALSE)*VLOOKUP($AC637,$B$47:$G$60,MATCH($AD637,$B$48:$G$48,0),FALSE),"N/A")</f>
        <v>0</v>
      </c>
      <c r="CP637" s="16">
        <f t="shared" ref="CP637:CP645" si="1684">IF(ISNUMBER($AG637),IF(OR(HLOOKUP($CN$5,$I$2:$Y$8,4,FALSE)=1,HLOOKUP($CN$5,$I$2:$Y$8,5,FALSE)=1,),HLOOKUP($CN$5,$I$2:$Y$8,4,FALSE)*VLOOKUP($AC637,$B$32:$G$45,MATCH($AD637,$B$33:$G$33,0),FALSE)+HLOOKUP($CN$5,$I$2:$Y$8,5,FALSE)*VLOOKUP($AC637,$B$47:$G$60,MATCH($AD637,$B$48:$G$48,0),FALSE)+$AG637,$AG637),"N/A")</f>
        <v>55.6</v>
      </c>
      <c r="CQ637" s="16" t="str">
        <f>IF(CR637&gt;0, "true", "false")</f>
        <v>true</v>
      </c>
      <c r="CR637" s="76">
        <f>AP637</f>
        <v>0.96519999999999995</v>
      </c>
      <c r="CS637" s="16">
        <f t="shared" ref="CS637:CS645" si="1685">IF(ISNUMBER($AE637),IF(OR(HLOOKUP($CS$5,$I$2:$Y$8,4,FALSE)=1,HLOOKUP($CS$5,$I$2:$Y$8,5,FALSE)=1,),HLOOKUP($CS$5,$I$2:$Y$8,4,FALSE)*VLOOKUP($AC637,$B$32:$G$45,MATCH($AD637,$B$33:$G$33,0),FALSE)+HLOOKUP($CS$5,$I$2:$Y$8,5,FALSE)*VLOOKUP($AC637,$B$47:$G$60,MATCH($AD637,$B$48:$G$48,0),FALSE)+$AE637,$AE637),"N/A")</f>
        <v>48</v>
      </c>
      <c r="CT637" s="16">
        <f t="shared" ref="CT637:CT645" si="1686">IF(ISNUMBER($AF637),$AF637*SQRT(SUMSQ(HLOOKUP($CS$5,$J$2:$Y$8,2,FALSE)*VLOOKUP($AC637,$B$2:$G$15,MATCH($AD637,$B$3:$G$3,0),FALSE),HLOOKUP($CS$5,$J$2:$Y$8,3,FALSE)*VLOOKUP($AC637,$B$17:$G$30,MATCH($AD637,$B$18:$G$18,0),FALSE),HLOOKUP($CS$5,$J$2:$Y$8,6,FALSE)))+HLOOKUP($CS$5,$J$2:$Y$8,4,FALSE)*VLOOKUP($AC637,$B$32:$G$45,MATCH($AD637,$B$33:$G$33,0),FALSE)+HLOOKUP($CS$5,$J$2:$Y$8,5,FALSE)*VLOOKUP($AC637,$B$47:$G$60,MATCH($AD637,$B$48:$G$48,0),FALSE),"N/A")</f>
        <v>0</v>
      </c>
      <c r="CU637" s="16">
        <f t="shared" ref="CU637:CU645" si="1687">IF(ISNUMBER($AG637),IF(OR(HLOOKUP($CS$5,$I$2:$Y$8,4,FALSE)=1,HLOOKUP($CS$5,$I$2:$Y$8,5,FALSE)=1,),HLOOKUP($CS$5,$I$2:$Y$8,4,FALSE)*VLOOKUP($AC637,$B$32:$G$45,MATCH($AD637,$B$33:$G$33,0),FALSE)+HLOOKUP($CS$5,$I$2:$Y$8,5,FALSE)*VLOOKUP($AC637,$B$47:$G$60,MATCH($AD637,$B$48:$G$48,0),FALSE)+$AG637,$AG637),"N/A")</f>
        <v>55.6</v>
      </c>
      <c r="CV637" s="16" t="str">
        <f>IF(CW637&gt;0, "true", "false")</f>
        <v>true</v>
      </c>
      <c r="CW637" s="76">
        <f>AP637</f>
        <v>0.96519999999999995</v>
      </c>
      <c r="CX637" s="16">
        <f t="shared" ref="CX637:CX645" si="1688">IF(ISNUMBER($AE637),IF(OR(HLOOKUP($CX$5,$I$2:$Y$8,4,FALSE)=1,HLOOKUP($CX$5,$I$2:$Y$8,5,FALSE)=1,),HLOOKUP($CX$5,$I$2:$Y$8,4,FALSE)*VLOOKUP($AC637,$B$32:$G$45,MATCH($AD637,$B$33:$G$33,0),FALSE)+HLOOKUP($CX$5,$I$2:$Y$8,5,FALSE)*VLOOKUP($AC637,$B$47:$G$60,MATCH($AD637,$B$48:$G$48,0),FALSE)+$AE637,$AE637),"N/A")</f>
        <v>48</v>
      </c>
      <c r="CY637" s="16">
        <f t="shared" ref="CY637:CY645" si="1689">IF(ISNUMBER($AF637),$AF637*SQRT(SUMSQ(HLOOKUP($CX$5,$J$2:$Y$8,2,FALSE)*VLOOKUP($AC637,$B$2:$G$15,MATCH($AD637,$B$3:$G$3,0),FALSE),HLOOKUP($CX$5,$J$2:$Y$8,3,FALSE)*VLOOKUP($AC637,$B$17:$G$30,MATCH($AD637,$B$18:$G$18,0),FALSE),HLOOKUP($CX$5,$J$2:$Y$8,6,FALSE)))+HLOOKUP($CX$5,$J$2:$Y$8,4,FALSE)*VLOOKUP($AC637,$B$32:$G$45,MATCH($AD637,$B$33:$G$33,0),FALSE)+HLOOKUP($CX$5,$J$2:$Y$8,5,FALSE)*VLOOKUP($AC637,$B$47:$G$60,MATCH($AD637,$B$48:$G$48,0),FALSE),"N/A")</f>
        <v>0</v>
      </c>
      <c r="CZ637" s="16">
        <f t="shared" ref="CZ637:CZ645" si="1690">IF(ISNUMBER($AG637),IF(OR(HLOOKUP($CX$5,$I$2:$Y$8,4,FALSE)=1,HLOOKUP($CX$5,$I$2:$Y$8,5,FALSE)=1,),HLOOKUP($CX$5,$I$2:$Y$8,4,FALSE)*VLOOKUP($AC637,$B$32:$G$45,MATCH($AD637,$B$33:$G$33,0),FALSE)+HLOOKUP($CX$5,$I$2:$Y$8,5,FALSE)*VLOOKUP($AC637,$B$47:$G$60,MATCH($AD637,$B$48:$G$48,0),FALSE)+$AG637,$AG637),"N/A")</f>
        <v>55.6</v>
      </c>
      <c r="DA637" s="16" t="str">
        <f>IF(DB637&gt;0, "true", "false")</f>
        <v>true</v>
      </c>
      <c r="DB637" s="76">
        <f>AP637</f>
        <v>0.96519999999999995</v>
      </c>
      <c r="DC637" s="16">
        <f t="shared" ref="DC637:DC645" si="1691">IF(ISNUMBER($AE637),IF(OR(HLOOKUP($DC$5,$I$2:$Y$8,4,FALSE)=1,HLOOKUP($DC$5,$I$2:$Y$8,5,FALSE)=1,),HLOOKUP($DC$5,$I$2:$Y$8,4,FALSE)*VLOOKUP($AC637,$B$32:$G$45,MATCH($AD637,$B$33:$G$33,0),FALSE)+HLOOKUP($DC$5,$I$2:$Y$8,5,FALSE)*VLOOKUP($AC637,$B$47:$G$60,MATCH($AD637,$B$48:$G$48,0),FALSE)+$AE637,$AE637),"N/A")</f>
        <v>48</v>
      </c>
      <c r="DD637" s="16">
        <f t="shared" ref="DD637:DD645" si="1692">IF(ISNUMBER($AF637),$AF637*SQRT(SUMSQ(HLOOKUP($DC$5,$J$2:$Y$8,2,FALSE)*VLOOKUP($AC637,$B$2:$G$15,MATCH($AD637,$B$3:$G$3,0),FALSE),HLOOKUP($DC$5,$J$2:$Y$8,3,FALSE)*VLOOKUP($AC637,$B$17:$G$30,MATCH($AD637,$B$18:$G$18,0),FALSE),HLOOKUP($DC$5,$J$2:$Y$8,6,FALSE)))+HLOOKUP($DC$5,$J$2:$Y$8,4,FALSE)*VLOOKUP($AC637,$B$32:$G$45,MATCH($AD637,$B$33:$G$33,0),FALSE)+HLOOKUP($DC$5,$J$2:$Y$8,5,FALSE)*VLOOKUP($AC637,$B$47:$G$60,MATCH($AD637,$B$48:$G$48,0),FALSE),"N/A")</f>
        <v>0</v>
      </c>
      <c r="DE637" s="16">
        <f t="shared" ref="DE637:DE645" si="1693">IF(ISNUMBER($AG637),IF(OR(HLOOKUP($DC$5,$I$2:$Y$8,4,FALSE)=1,HLOOKUP($DC$5,$I$2:$Y$8,5,FALSE)=1,),HLOOKUP($DC$5,$I$2:$Y$8,4,FALSE)*VLOOKUP($AC637,$B$32:$G$45,MATCH($AD637,$B$33:$G$33,0),FALSE)+HLOOKUP($DC$5,$I$2:$Y$8,5,FALSE)*VLOOKUP($AC637,$B$47:$G$60,MATCH($AD637,$B$48:$G$48,0),FALSE)+$AG637,$AG637),"N/A")</f>
        <v>55.6</v>
      </c>
      <c r="DF637" s="16" t="str">
        <f>IF(DG637&gt;0, "true", "false")</f>
        <v>false</v>
      </c>
      <c r="DG637" s="76">
        <f>AT637</f>
        <v>0</v>
      </c>
      <c r="DH637" s="16">
        <f t="shared" ref="DH637:DH645" si="1694">IF(ISNUMBER($AE637),IF(OR(HLOOKUP($DH$5,$I$2:$Y$8,4,FALSE)=1,HLOOKUP($DH$5,$I$2:$Y$8,5,FALSE)=1,),HLOOKUP($DH$5,$I$2:$Y$8,4,FALSE)*VLOOKUP($AC637,$B$32:$G$45,MATCH($AD637,$B$33:$G$33,0),FALSE)+HLOOKUP($DH$5,$I$2:$Y$8,5,FALSE)*VLOOKUP($AC637,$B$47:$G$60,MATCH($AD637,$B$48:$G$48,0),FALSE)+$AE637,$AE637),"N/A")</f>
        <v>48</v>
      </c>
      <c r="DI637" s="16">
        <f t="shared" ref="DI637:DI645" si="1695">IF(ISNUMBER($AF637),$AF637*SQRT(SUMSQ(HLOOKUP($DH$5,$J$2:$Y$8,2,FALSE)*VLOOKUP($AC637,$B$2:$G$15,MATCH($AD637,$B$3:$G$3,0),FALSE),HLOOKUP($DH$5,$J$2:$Y$8,3,FALSE)*VLOOKUP($AC637,$B$17:$G$30,MATCH($AD637,$B$18:$G$18,0),FALSE),HLOOKUP($DH$5,$J$2:$Y$8,6,FALSE)))+HLOOKUP($DH$5,$J$2:$Y$8,4,FALSE)*VLOOKUP($AC637,$B$32:$G$45,MATCH($AD637,$B$33:$G$33,0),FALSE)+HLOOKUP($DH$5,$J$2:$Y$8,5,FALSE)*VLOOKUP($AC637,$B$47:$G$60,MATCH($AD637,$B$48:$G$48,0),FALSE),"N/A")</f>
        <v>0</v>
      </c>
      <c r="DJ637" s="16">
        <f t="shared" ref="DJ637:DJ645" si="1696">IF(ISNUMBER($AG637),IF(OR(HLOOKUP($DH$5,$I$2:$Y$8,4,FALSE)=1,HLOOKUP($DH$5,$I$2:$Y$8,5,FALSE)=1,),HLOOKUP($DH$5,$I$2:$Y$8,4,FALSE)*VLOOKUP($AC637,$B$32:$G$45,MATCH($AD637,$B$33:$G$33,0),FALSE)+HLOOKUP($DH$5,$I$2:$Y$8,5,FALSE)*VLOOKUP($AC637,$B$47:$G$60,MATCH($AD637,$B$48:$G$48,0),FALSE)+$AG637,$AG637),"N/A")</f>
        <v>55.6</v>
      </c>
      <c r="DK637" s="16" t="str">
        <f>IF(DL637&gt;0, "true", "false")</f>
        <v>false</v>
      </c>
      <c r="DL637" s="76">
        <f>AT637</f>
        <v>0</v>
      </c>
      <c r="DM637" s="16">
        <f t="shared" ref="DM637:DM645" si="1697">IF(ISNUMBER($AE637),IF(OR(HLOOKUP($DM$5,$I$2:$Y$8,4,FALSE)=1,HLOOKUP($DM$5,$I$2:$Y$8,5,FALSE)=1,),HLOOKUP($DM$5,$I$2:$Y$8,4,FALSE)*VLOOKUP($AC637,$B$32:$G$45,MATCH($AD637,$B$33:$G$33,0),FALSE)+HLOOKUP($DM$5,$I$2:$Y$8,5,FALSE)*VLOOKUP($AC637,$B$47:$G$60,MATCH($AD637,$B$48:$G$48,0),FALSE)+$AE637,$AE637),"N/A")</f>
        <v>48</v>
      </c>
      <c r="DN637" s="16">
        <f t="shared" ref="DN637:DN645" si="1698">IF(ISNUMBER($AF637),$AF637*SQRT(SUMSQ(HLOOKUP($DM$5,$J$2:$Y$8,2,FALSE)*VLOOKUP($AC637,$B$2:$G$15,MATCH($AD637,$B$3:$G$3,0),FALSE),HLOOKUP($DM$5,$J$2:$Y$8,3,FALSE)*VLOOKUP($AC637,$B$17:$G$30,MATCH($AD637,$B$18:$G$18,0),FALSE),HLOOKUP($DM$5,$J$2:$Y$8,6,FALSE)))+HLOOKUP($DM$5,$J$2:$Y$8,4,FALSE)*VLOOKUP($AC637,$B$32:$G$45,MATCH($AD637,$B$33:$G$33,0),FALSE)+HLOOKUP($DM$5,$J$2:$Y$8,5,FALSE)*VLOOKUP($AC637,$B$47:$G$60,MATCH($AD637,$B$48:$G$48,0),FALSE),"N/A")</f>
        <v>0</v>
      </c>
      <c r="DO637" s="16">
        <f t="shared" ref="DO637:DO645" si="1699">IF(ISNUMBER($AG637),IF(OR(HLOOKUP($DM$5,$I$2:$Y$8,4,FALSE)=1,HLOOKUP($DM$5,$I$2:$Y$8,5,FALSE)=1,),HLOOKUP($DM$5,$I$2:$Y$8,4,FALSE)*VLOOKUP($AC637,$B$32:$G$45,MATCH($AD637,$B$33:$G$33,0),FALSE)+HLOOKUP($DM$5,$I$2:$Y$8,5,FALSE)*VLOOKUP($AC637,$B$47:$G$60,MATCH($AD637,$B$48:$G$48,0),FALSE)+$AG637,$AG637),"N/A")</f>
        <v>55.6</v>
      </c>
      <c r="DP637" s="16" t="str">
        <f>IF(DQ637&gt;0, "true", "false")</f>
        <v>false</v>
      </c>
      <c r="DQ637" s="76">
        <f>AT637</f>
        <v>0</v>
      </c>
      <c r="DR637" s="16">
        <f t="shared" ref="DR637:DR645" si="1700">IF(ISNUMBER($AE637),IF(OR(HLOOKUP($DR$5,$I$2:$Y$8,4,FALSE)=1,HLOOKUP($DR$5,$I$2:$Y$8,5,FALSE)=1,),HLOOKUP($DR$5,$I$2:$Y$8,4,FALSE)*VLOOKUP($AC637,$B$32:$G$45,MATCH($AD637,$B$33:$G$33,0),FALSE)+HLOOKUP($DR$5,$I$2:$Y$8,5,FALSE)*VLOOKUP($AC637,$B$47:$G$60,MATCH($AD637,$B$48:$G$48,0),FALSE)+$AE637,$AE637),"N/A")</f>
        <v>48</v>
      </c>
      <c r="DS637" s="16">
        <f t="shared" ref="DS637:DS645" si="1701">IF(ISNUMBER($AF637),$AF637*SQRT(SUMSQ(HLOOKUP($DR$5,$J$2:$Y$8,2,FALSE)*VLOOKUP($AC637,$B$2:$G$15,MATCH($AD637,$B$3:$G$3,0),FALSE),HLOOKUP($DR$5,$J$2:$Y$8,3,FALSE)*VLOOKUP($AC637,$B$17:$G$30,MATCH($AD637,$B$18:$G$18,0),FALSE),HLOOKUP($DR$5,$J$2:$Y$8,6,FALSE)))+HLOOKUP($DR$5,$J$2:$Y$8,4,FALSE)*VLOOKUP($AC637,$B$32:$G$45,MATCH($AD637,$B$33:$G$33,0),FALSE)+HLOOKUP($DR$5,$J$2:$Y$8,5,FALSE)*VLOOKUP($AC637,$B$47:$G$60,MATCH($AD637,$B$48:$G$48,0),FALSE),"N/A")</f>
        <v>0</v>
      </c>
      <c r="DT637" s="16">
        <f t="shared" ref="DT637:DT645" si="1702">IF(ISNUMBER($AG637),IF(OR(HLOOKUP($DR$5,$I$2:$Y$8,4,FALSE)=1,HLOOKUP($DR$5,$I$2:$Y$8,5,FALSE)=1,),HLOOKUP($DR$5,$I$2:$Y$8,4,FALSE)*VLOOKUP($AC637,$B$32:$G$45,MATCH($AD637,$B$33:$G$33,0),FALSE)+HLOOKUP($DR$5,$I$2:$Y$8,5,FALSE)*VLOOKUP($AC637,$B$47:$G$60,MATCH($AD637,$B$48:$G$48,0),FALSE)+$AG637,$AG637),"N/A")</f>
        <v>55.6</v>
      </c>
      <c r="DU637" s="16" t="str">
        <f>IF(DV637&gt;0, "true", "false")</f>
        <v>false</v>
      </c>
      <c r="DV637" s="76">
        <f>AT637</f>
        <v>0</v>
      </c>
    </row>
    <row r="638" spans="27:126" x14ac:dyDescent="0.35">
      <c r="AA638" s="74" t="s">
        <v>114</v>
      </c>
      <c r="AB638" s="73" t="str">
        <f t="shared" si="1654"/>
        <v>-</v>
      </c>
      <c r="AC638" s="47" t="s">
        <v>8</v>
      </c>
      <c r="AD638" s="47" t="s">
        <v>5</v>
      </c>
      <c r="AE638" s="16"/>
      <c r="AF638" s="16"/>
      <c r="AG638" s="16" t="str">
        <f>IF(MAX(AV587,BA587,BF587,BK587,BP587,BU587,BZ587,CE587,CJ587,CO587,CT587,CY587,DD587,DI587,DN587,DS587)=0,"N/A",MAX(AV587,BA587,BF587,BK587,BP587,BU587,BZ587,CE587,CJ587,CO587,CT587,CY587,DD587,DI587,DN587,DS587))</f>
        <v>N/A</v>
      </c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 t="str">
        <f t="shared" si="1655"/>
        <v>N/A</v>
      </c>
      <c r="AV638" s="16" t="str">
        <f t="shared" si="1656"/>
        <v>N/A</v>
      </c>
      <c r="AW638" s="16" t="str">
        <f t="shared" si="1657"/>
        <v>N/A</v>
      </c>
      <c r="AX638" s="47"/>
      <c r="AY638" s="16"/>
      <c r="AZ638" s="16" t="str">
        <f t="shared" si="1658"/>
        <v>N/A</v>
      </c>
      <c r="BA638" s="16" t="str">
        <f t="shared" si="1659"/>
        <v>N/A</v>
      </c>
      <c r="BB638" s="16" t="str">
        <f t="shared" si="1660"/>
        <v>N/A</v>
      </c>
      <c r="BC638" s="16"/>
      <c r="BD638" s="16"/>
      <c r="BE638" s="16" t="str">
        <f t="shared" si="1661"/>
        <v>N/A</v>
      </c>
      <c r="BF638" s="16" t="str">
        <f t="shared" si="1662"/>
        <v>N/A</v>
      </c>
      <c r="BG638" s="16" t="str">
        <f t="shared" si="1663"/>
        <v>N/A</v>
      </c>
      <c r="BH638" s="16"/>
      <c r="BI638" s="16"/>
      <c r="BJ638" s="16" t="str">
        <f t="shared" si="1664"/>
        <v>N/A</v>
      </c>
      <c r="BK638" s="16" t="str">
        <f t="shared" si="1665"/>
        <v>N/A</v>
      </c>
      <c r="BL638" s="16" t="str">
        <f t="shared" si="1666"/>
        <v>N/A</v>
      </c>
      <c r="BM638" s="16"/>
      <c r="BN638" s="16"/>
      <c r="BO638" s="16" t="str">
        <f t="shared" si="1667"/>
        <v>N/A</v>
      </c>
      <c r="BP638" s="16" t="str">
        <f t="shared" si="1668"/>
        <v>N/A</v>
      </c>
      <c r="BQ638" s="16" t="str">
        <f t="shared" si="1669"/>
        <v>N/A</v>
      </c>
      <c r="BR638" s="16"/>
      <c r="BS638" s="16"/>
      <c r="BT638" s="16" t="str">
        <f t="shared" si="1670"/>
        <v>N/A</v>
      </c>
      <c r="BU638" s="16" t="str">
        <f t="shared" si="1671"/>
        <v>N/A</v>
      </c>
      <c r="BV638" s="16" t="str">
        <f t="shared" si="1672"/>
        <v>N/A</v>
      </c>
      <c r="BW638" s="16"/>
      <c r="BX638" s="16"/>
      <c r="BY638" s="16" t="str">
        <f t="shared" si="1673"/>
        <v>N/A</v>
      </c>
      <c r="BZ638" s="16" t="str">
        <f t="shared" si="1674"/>
        <v>N/A</v>
      </c>
      <c r="CA638" s="16" t="str">
        <f t="shared" si="1675"/>
        <v>N/A</v>
      </c>
      <c r="CB638" s="16"/>
      <c r="CC638" s="16"/>
      <c r="CD638" s="16" t="str">
        <f t="shared" si="1676"/>
        <v>N/A</v>
      </c>
      <c r="CE638" s="16" t="str">
        <f t="shared" si="1677"/>
        <v>N/A</v>
      </c>
      <c r="CF638" s="16" t="str">
        <f t="shared" si="1678"/>
        <v>N/A</v>
      </c>
      <c r="CG638" s="16"/>
      <c r="CH638" s="16"/>
      <c r="CI638" s="16" t="str">
        <f t="shared" si="1679"/>
        <v>N/A</v>
      </c>
      <c r="CJ638" s="16" t="str">
        <f t="shared" si="1680"/>
        <v>N/A</v>
      </c>
      <c r="CK638" s="16" t="str">
        <f t="shared" si="1681"/>
        <v>N/A</v>
      </c>
      <c r="CL638" s="16"/>
      <c r="CM638" s="76"/>
      <c r="CN638" s="16" t="str">
        <f t="shared" si="1682"/>
        <v>N/A</v>
      </c>
      <c r="CO638" s="16" t="str">
        <f t="shared" si="1683"/>
        <v>N/A</v>
      </c>
      <c r="CP638" s="16" t="str">
        <f t="shared" si="1684"/>
        <v>N/A</v>
      </c>
      <c r="CQ638" s="16"/>
      <c r="CR638" s="76"/>
      <c r="CS638" s="16" t="str">
        <f t="shared" si="1685"/>
        <v>N/A</v>
      </c>
      <c r="CT638" s="16" t="str">
        <f t="shared" si="1686"/>
        <v>N/A</v>
      </c>
      <c r="CU638" s="16" t="str">
        <f t="shared" si="1687"/>
        <v>N/A</v>
      </c>
      <c r="CV638" s="16"/>
      <c r="CW638" s="76"/>
      <c r="CX638" s="16" t="str">
        <f t="shared" si="1688"/>
        <v>N/A</v>
      </c>
      <c r="CY638" s="16" t="str">
        <f t="shared" si="1689"/>
        <v>N/A</v>
      </c>
      <c r="CZ638" s="16" t="str">
        <f t="shared" si="1690"/>
        <v>N/A</v>
      </c>
      <c r="DA638" s="16"/>
      <c r="DB638" s="76"/>
      <c r="DC638" s="16" t="str">
        <f t="shared" si="1691"/>
        <v>N/A</v>
      </c>
      <c r="DD638" s="16" t="str">
        <f t="shared" si="1692"/>
        <v>N/A</v>
      </c>
      <c r="DE638" s="16" t="str">
        <f t="shared" si="1693"/>
        <v>N/A</v>
      </c>
      <c r="DF638" s="16"/>
      <c r="DG638" s="76"/>
      <c r="DH638" s="16" t="str">
        <f t="shared" si="1694"/>
        <v>N/A</v>
      </c>
      <c r="DI638" s="16" t="str">
        <f t="shared" si="1695"/>
        <v>N/A</v>
      </c>
      <c r="DJ638" s="16" t="str">
        <f t="shared" si="1696"/>
        <v>N/A</v>
      </c>
      <c r="DK638" s="16"/>
      <c r="DL638" s="76"/>
      <c r="DM638" s="16" t="str">
        <f t="shared" si="1697"/>
        <v>N/A</v>
      </c>
      <c r="DN638" s="16" t="str">
        <f t="shared" si="1698"/>
        <v>N/A</v>
      </c>
      <c r="DO638" s="16" t="str">
        <f t="shared" si="1699"/>
        <v>N/A</v>
      </c>
      <c r="DP638" s="16"/>
      <c r="DQ638" s="76"/>
      <c r="DR638" s="16" t="str">
        <f t="shared" si="1700"/>
        <v>N/A</v>
      </c>
      <c r="DS638" s="16" t="str">
        <f t="shared" si="1701"/>
        <v>N/A</v>
      </c>
      <c r="DT638" s="16" t="str">
        <f t="shared" si="1702"/>
        <v>N/A</v>
      </c>
      <c r="DU638" s="16"/>
      <c r="DV638" s="76"/>
    </row>
    <row r="639" spans="27:126" x14ac:dyDescent="0.35">
      <c r="AA639" s="74">
        <v>1.5</v>
      </c>
      <c r="AB639" s="73">
        <f t="shared" si="1654"/>
        <v>19.499999999999751</v>
      </c>
      <c r="AC639" s="47" t="s">
        <v>9</v>
      </c>
      <c r="AD639" s="47" t="s">
        <v>5</v>
      </c>
      <c r="AE639" s="16">
        <f>[2]epsilon_Schätzung_Corr_Poll!E134</f>
        <v>38</v>
      </c>
      <c r="AF639" s="16">
        <f>[2]epsilon_Schätzung_Corr_Poll!E135</f>
        <v>38.200000000000003</v>
      </c>
      <c r="AG639" s="16">
        <f>[2]epsilon_Schätzung_Corr_Poll!E136</f>
        <v>45.6</v>
      </c>
      <c r="AH639" s="16">
        <f>[2]epsilon_Schätzung_Corr_Poll!E132</f>
        <v>0.99639999999999995</v>
      </c>
      <c r="AI639" s="16">
        <f>[2]epsilon_Schätzung_Corr_Poll!F134</f>
        <v>38</v>
      </c>
      <c r="AJ639" s="16">
        <f>[2]epsilon_Schätzung_Corr_Poll!F135</f>
        <v>38.299999999999997</v>
      </c>
      <c r="AK639" s="16">
        <f>[2]epsilon_Schätzung_Corr_Poll!F136</f>
        <v>45.6</v>
      </c>
      <c r="AL639" s="16">
        <f>[2]epsilon_Schätzung_Corr_Poll!F132</f>
        <v>0.97033333333333338</v>
      </c>
      <c r="AM639" s="16">
        <f>[2]epsilon_Schätzung_Corr_Poll!G134</f>
        <v>38</v>
      </c>
      <c r="AN639" s="16">
        <f>[2]epsilon_Schätzung_Corr_Poll!G135</f>
        <v>38.299999999999997</v>
      </c>
      <c r="AO639" s="16">
        <f>[2]epsilon_Schätzung_Corr_Poll!G136</f>
        <v>45.6</v>
      </c>
      <c r="AP639" s="16">
        <f>[2]epsilon_Schätzung_Corr_Poll!G132</f>
        <v>0.96560000000000001</v>
      </c>
      <c r="AQ639" s="16">
        <f>[2]epsilon_Schätzung_Corr_Poll!H134</f>
        <v>38</v>
      </c>
      <c r="AR639" s="16">
        <f>[2]epsilon_Schätzung_Corr_Poll!H135</f>
        <v>45.6</v>
      </c>
      <c r="AS639" s="16">
        <f>[2]epsilon_Schätzung_Corr_Poll!H136</f>
        <v>45.6</v>
      </c>
      <c r="AT639" s="16">
        <f>[2]epsilon_Schätzung_Corr_Poll!H132</f>
        <v>0</v>
      </c>
      <c r="AU639" s="16">
        <f t="shared" si="1655"/>
        <v>38</v>
      </c>
      <c r="AV639" s="16">
        <f t="shared" si="1656"/>
        <v>38.200000000000003</v>
      </c>
      <c r="AW639" s="16">
        <f t="shared" si="1657"/>
        <v>45.6</v>
      </c>
      <c r="AX639" s="47" t="str">
        <f>IF(AY639&gt;0, "true", "false")</f>
        <v>true</v>
      </c>
      <c r="AY639" s="16">
        <f>AH639</f>
        <v>0.99639999999999995</v>
      </c>
      <c r="AZ639" s="16">
        <f t="shared" si="1658"/>
        <v>38</v>
      </c>
      <c r="BA639" s="16">
        <f t="shared" si="1659"/>
        <v>38.200000000000003</v>
      </c>
      <c r="BB639" s="16">
        <f t="shared" si="1660"/>
        <v>45.6</v>
      </c>
      <c r="BC639" s="16" t="str">
        <f>IF(BD639&gt;0, "true", "false")</f>
        <v>true</v>
      </c>
      <c r="BD639" s="16">
        <f>AH639</f>
        <v>0.99639999999999995</v>
      </c>
      <c r="BE639" s="16">
        <f t="shared" si="1661"/>
        <v>38</v>
      </c>
      <c r="BF639" s="16">
        <f t="shared" si="1662"/>
        <v>38.200000000000003</v>
      </c>
      <c r="BG639" s="16">
        <f t="shared" si="1663"/>
        <v>45.6</v>
      </c>
      <c r="BH639" s="16" t="str">
        <f>IF(BI639&gt;0, "true", "false")</f>
        <v>true</v>
      </c>
      <c r="BI639" s="16">
        <f>AH639</f>
        <v>0.99639999999999995</v>
      </c>
      <c r="BJ639" s="16">
        <f t="shared" si="1664"/>
        <v>38</v>
      </c>
      <c r="BK639" s="16">
        <f t="shared" si="1665"/>
        <v>38.200000000000003</v>
      </c>
      <c r="BL639" s="16">
        <f t="shared" si="1666"/>
        <v>45.6</v>
      </c>
      <c r="BM639" s="16" t="str">
        <f>IF(BN639&gt;0, "true", "false")</f>
        <v>true</v>
      </c>
      <c r="BN639" s="16">
        <f>AH639</f>
        <v>0.99639999999999995</v>
      </c>
      <c r="BO639" s="16">
        <f t="shared" si="1667"/>
        <v>38</v>
      </c>
      <c r="BP639" s="16">
        <f t="shared" si="1668"/>
        <v>38.200000000000003</v>
      </c>
      <c r="BQ639" s="16">
        <f t="shared" si="1669"/>
        <v>45.6</v>
      </c>
      <c r="BR639" s="16" t="str">
        <f>IF(BS639&gt;0, "true", "false")</f>
        <v>true</v>
      </c>
      <c r="BS639" s="16">
        <f>AL639</f>
        <v>0.97033333333333338</v>
      </c>
      <c r="BT639" s="16">
        <f t="shared" si="1670"/>
        <v>38</v>
      </c>
      <c r="BU639" s="16">
        <f t="shared" si="1671"/>
        <v>38.200000000000003</v>
      </c>
      <c r="BV639" s="16">
        <f t="shared" si="1672"/>
        <v>45.6</v>
      </c>
      <c r="BW639" s="16" t="str">
        <f>IF(BX639&gt;0, "true", "false")</f>
        <v>true</v>
      </c>
      <c r="BX639" s="16">
        <f>AL639</f>
        <v>0.97033333333333338</v>
      </c>
      <c r="BY639" s="16">
        <f t="shared" si="1673"/>
        <v>38</v>
      </c>
      <c r="BZ639" s="16">
        <f t="shared" si="1674"/>
        <v>38.200000000000003</v>
      </c>
      <c r="CA639" s="16">
        <f t="shared" si="1675"/>
        <v>45.6</v>
      </c>
      <c r="CB639" s="16" t="str">
        <f>IF(CC639&gt;0, "true", "false")</f>
        <v>true</v>
      </c>
      <c r="CC639" s="16">
        <f>AL639</f>
        <v>0.97033333333333338</v>
      </c>
      <c r="CD639" s="16">
        <f t="shared" si="1676"/>
        <v>38</v>
      </c>
      <c r="CE639" s="16">
        <f t="shared" si="1677"/>
        <v>38.200000000000003</v>
      </c>
      <c r="CF639" s="16">
        <f t="shared" si="1678"/>
        <v>45.6</v>
      </c>
      <c r="CG639" s="16" t="str">
        <f>IF(CH639&gt;0, "true", "false")</f>
        <v>true</v>
      </c>
      <c r="CH639" s="16">
        <f>AL639</f>
        <v>0.97033333333333338</v>
      </c>
      <c r="CI639" s="16">
        <f t="shared" si="1679"/>
        <v>38</v>
      </c>
      <c r="CJ639" s="16">
        <f t="shared" si="1680"/>
        <v>76.400000000000006</v>
      </c>
      <c r="CK639" s="16">
        <f t="shared" si="1681"/>
        <v>45.6</v>
      </c>
      <c r="CL639" s="16" t="str">
        <f>IF(CM639&gt;0, "true", "false")</f>
        <v>true</v>
      </c>
      <c r="CM639" s="76">
        <f>AP639</f>
        <v>0.96560000000000001</v>
      </c>
      <c r="CN639" s="16">
        <f t="shared" si="1682"/>
        <v>38</v>
      </c>
      <c r="CO639" s="16">
        <f t="shared" si="1683"/>
        <v>76.400000000000006</v>
      </c>
      <c r="CP639" s="16">
        <f t="shared" si="1684"/>
        <v>45.6</v>
      </c>
      <c r="CQ639" s="16" t="str">
        <f>IF(CR639&gt;0, "true", "false")</f>
        <v>true</v>
      </c>
      <c r="CR639" s="76">
        <f>AP639</f>
        <v>0.96560000000000001</v>
      </c>
      <c r="CS639" s="16">
        <f t="shared" si="1685"/>
        <v>38</v>
      </c>
      <c r="CT639" s="16">
        <f t="shared" si="1686"/>
        <v>76.400000000000006</v>
      </c>
      <c r="CU639" s="16">
        <f t="shared" si="1687"/>
        <v>45.6</v>
      </c>
      <c r="CV639" s="16" t="str">
        <f>IF(CW639&gt;0, "true", "false")</f>
        <v>true</v>
      </c>
      <c r="CW639" s="76">
        <f>AP639</f>
        <v>0.96560000000000001</v>
      </c>
      <c r="CX639" s="16">
        <f t="shared" si="1688"/>
        <v>38</v>
      </c>
      <c r="CY639" s="16">
        <f t="shared" si="1689"/>
        <v>76.400000000000006</v>
      </c>
      <c r="CZ639" s="16">
        <f t="shared" si="1690"/>
        <v>45.6</v>
      </c>
      <c r="DA639" s="16" t="str">
        <f>IF(DB639&gt;0, "true", "false")</f>
        <v>true</v>
      </c>
      <c r="DB639" s="76">
        <f>AP639</f>
        <v>0.96560000000000001</v>
      </c>
      <c r="DC639" s="16">
        <f t="shared" si="1691"/>
        <v>38</v>
      </c>
      <c r="DD639" s="16">
        <f t="shared" si="1692"/>
        <v>85.41779674049198</v>
      </c>
      <c r="DE639" s="16">
        <f t="shared" si="1693"/>
        <v>45.6</v>
      </c>
      <c r="DF639" s="16" t="str">
        <f>IF(DG639&gt;0, "true", "false")</f>
        <v>false</v>
      </c>
      <c r="DG639" s="76">
        <f>AT639</f>
        <v>0</v>
      </c>
      <c r="DH639" s="16">
        <f t="shared" si="1694"/>
        <v>38</v>
      </c>
      <c r="DI639" s="16">
        <f t="shared" si="1695"/>
        <v>85.41779674049198</v>
      </c>
      <c r="DJ639" s="16">
        <f t="shared" si="1696"/>
        <v>45.6</v>
      </c>
      <c r="DK639" s="16" t="str">
        <f>IF(DL639&gt;0, "true", "false")</f>
        <v>false</v>
      </c>
      <c r="DL639" s="76">
        <f>AT639</f>
        <v>0</v>
      </c>
      <c r="DM639" s="16">
        <f t="shared" si="1697"/>
        <v>38</v>
      </c>
      <c r="DN639" s="16">
        <f t="shared" si="1698"/>
        <v>85.41779674049198</v>
      </c>
      <c r="DO639" s="16">
        <f t="shared" si="1699"/>
        <v>45.6</v>
      </c>
      <c r="DP639" s="16" t="str">
        <f>IF(DQ639&gt;0, "true", "false")</f>
        <v>false</v>
      </c>
      <c r="DQ639" s="76">
        <f>AT639</f>
        <v>0</v>
      </c>
      <c r="DR639" s="16">
        <f t="shared" si="1700"/>
        <v>38</v>
      </c>
      <c r="DS639" s="16">
        <f t="shared" si="1701"/>
        <v>85.41779674049198</v>
      </c>
      <c r="DT639" s="16">
        <f t="shared" si="1702"/>
        <v>45.6</v>
      </c>
      <c r="DU639" s="16" t="str">
        <f>IF(DV639&gt;0, "true", "false")</f>
        <v>false</v>
      </c>
      <c r="DV639" s="76">
        <f>AT639</f>
        <v>0</v>
      </c>
    </row>
    <row r="640" spans="27:126" x14ac:dyDescent="0.35">
      <c r="AA640" s="74">
        <v>1.5</v>
      </c>
      <c r="AB640" s="73">
        <f t="shared" si="1654"/>
        <v>19.499999999999751</v>
      </c>
      <c r="AC640" s="47" t="s">
        <v>10</v>
      </c>
      <c r="AD640" s="47" t="s">
        <v>5</v>
      </c>
      <c r="AE640" s="16">
        <f>[2]epsilon_Schätzung_Corr_Poll!E153</f>
        <v>38</v>
      </c>
      <c r="AF640" s="16">
        <f>[2]epsilon_Schätzung_Corr_Poll!E154</f>
        <v>38.200000000000003</v>
      </c>
      <c r="AG640" s="16">
        <f>[2]epsilon_Schätzung_Corr_Poll!E155</f>
        <v>45.6</v>
      </c>
      <c r="AH640" s="16">
        <f>[2]epsilon_Schätzung_Corr_Poll!E151</f>
        <v>0.99680000000000002</v>
      </c>
      <c r="AI640" s="16">
        <f>[2]epsilon_Schätzung_Corr_Poll!F153</f>
        <v>38</v>
      </c>
      <c r="AJ640" s="16">
        <f>[2]epsilon_Schätzung_Corr_Poll!F154</f>
        <v>38.299999999999997</v>
      </c>
      <c r="AK640" s="16">
        <f>[2]epsilon_Schätzung_Corr_Poll!F155</f>
        <v>45.6</v>
      </c>
      <c r="AL640" s="16">
        <f>[2]epsilon_Schätzung_Corr_Poll!F151</f>
        <v>0.95966666666666667</v>
      </c>
      <c r="AM640" s="16">
        <f>[2]epsilon_Schätzung_Corr_Poll!G153</f>
        <v>38</v>
      </c>
      <c r="AN640" s="16">
        <f>[2]epsilon_Schätzung_Corr_Poll!G154</f>
        <v>38.299999999999997</v>
      </c>
      <c r="AO640" s="16">
        <f>[2]epsilon_Schätzung_Corr_Poll!G155</f>
        <v>45.6</v>
      </c>
      <c r="AP640" s="16">
        <f>[2]epsilon_Schätzung_Corr_Poll!G151</f>
        <v>0.96319999999999995</v>
      </c>
      <c r="AQ640" s="16">
        <f>[2]epsilon_Schätzung_Corr_Poll!H153</f>
        <v>38</v>
      </c>
      <c r="AR640" s="16">
        <f>[2]epsilon_Schätzung_Corr_Poll!H154</f>
        <v>45.6</v>
      </c>
      <c r="AS640" s="16">
        <f>[2]epsilon_Schätzung_Corr_Poll!H155</f>
        <v>45.6</v>
      </c>
      <c r="AT640" s="16">
        <f>[2]epsilon_Schätzung_Corr_Poll!H151</f>
        <v>0</v>
      </c>
      <c r="AU640" s="16">
        <f t="shared" si="1655"/>
        <v>38</v>
      </c>
      <c r="AV640" s="16">
        <f t="shared" si="1656"/>
        <v>38.200000000000003</v>
      </c>
      <c r="AW640" s="16">
        <f t="shared" si="1657"/>
        <v>45.6</v>
      </c>
      <c r="AX640" s="47" t="str">
        <f>IF(AY640&gt;0, "true", "false")</f>
        <v>true</v>
      </c>
      <c r="AY640" s="16">
        <f>AH640</f>
        <v>0.99680000000000002</v>
      </c>
      <c r="AZ640" s="16">
        <f t="shared" si="1658"/>
        <v>38</v>
      </c>
      <c r="BA640" s="16">
        <f t="shared" si="1659"/>
        <v>38.200000000000003</v>
      </c>
      <c r="BB640" s="16">
        <f t="shared" si="1660"/>
        <v>45.6</v>
      </c>
      <c r="BC640" s="16" t="str">
        <f>IF(BD640&gt;0, "true", "false")</f>
        <v>true</v>
      </c>
      <c r="BD640" s="16">
        <f>AH640</f>
        <v>0.99680000000000002</v>
      </c>
      <c r="BE640" s="16">
        <f t="shared" si="1661"/>
        <v>38</v>
      </c>
      <c r="BF640" s="16">
        <f t="shared" si="1662"/>
        <v>38.200000000000003</v>
      </c>
      <c r="BG640" s="16">
        <f t="shared" si="1663"/>
        <v>45.6</v>
      </c>
      <c r="BH640" s="16" t="str">
        <f>IF(BI640&gt;0, "true", "false")</f>
        <v>true</v>
      </c>
      <c r="BI640" s="16">
        <f>AH640</f>
        <v>0.99680000000000002</v>
      </c>
      <c r="BJ640" s="16">
        <f t="shared" si="1664"/>
        <v>38</v>
      </c>
      <c r="BK640" s="16">
        <f t="shared" si="1665"/>
        <v>38.200000000000003</v>
      </c>
      <c r="BL640" s="16">
        <f t="shared" si="1666"/>
        <v>45.6</v>
      </c>
      <c r="BM640" s="16" t="str">
        <f>IF(BN640&gt;0, "true", "false")</f>
        <v>true</v>
      </c>
      <c r="BN640" s="16">
        <f>AH640</f>
        <v>0.99680000000000002</v>
      </c>
      <c r="BO640" s="16">
        <f t="shared" si="1667"/>
        <v>38</v>
      </c>
      <c r="BP640" s="16">
        <f t="shared" si="1668"/>
        <v>38.200000000000003</v>
      </c>
      <c r="BQ640" s="16">
        <f t="shared" si="1669"/>
        <v>45.6</v>
      </c>
      <c r="BR640" s="16" t="str">
        <f>IF(BS640&gt;0, "true", "false")</f>
        <v>true</v>
      </c>
      <c r="BS640" s="16">
        <f>AL640</f>
        <v>0.95966666666666667</v>
      </c>
      <c r="BT640" s="16">
        <f t="shared" si="1670"/>
        <v>38</v>
      </c>
      <c r="BU640" s="16">
        <f t="shared" si="1671"/>
        <v>38.200000000000003</v>
      </c>
      <c r="BV640" s="16">
        <f t="shared" si="1672"/>
        <v>45.6</v>
      </c>
      <c r="BW640" s="16" t="str">
        <f>IF(BX640&gt;0, "true", "false")</f>
        <v>true</v>
      </c>
      <c r="BX640" s="16">
        <f>AL640</f>
        <v>0.95966666666666667</v>
      </c>
      <c r="BY640" s="16">
        <f t="shared" si="1673"/>
        <v>38</v>
      </c>
      <c r="BZ640" s="16">
        <f t="shared" si="1674"/>
        <v>38.200000000000003</v>
      </c>
      <c r="CA640" s="16">
        <f t="shared" si="1675"/>
        <v>45.6</v>
      </c>
      <c r="CB640" s="16" t="str">
        <f>IF(CC640&gt;0, "true", "false")</f>
        <v>true</v>
      </c>
      <c r="CC640" s="16">
        <f>AL640</f>
        <v>0.95966666666666667</v>
      </c>
      <c r="CD640" s="16">
        <f t="shared" si="1676"/>
        <v>38</v>
      </c>
      <c r="CE640" s="16">
        <f t="shared" si="1677"/>
        <v>38.200000000000003</v>
      </c>
      <c r="CF640" s="16">
        <f t="shared" si="1678"/>
        <v>45.6</v>
      </c>
      <c r="CG640" s="16" t="str">
        <f>IF(CH640&gt;0, "true", "false")</f>
        <v>true</v>
      </c>
      <c r="CH640" s="16">
        <f>AL640</f>
        <v>0.95966666666666667</v>
      </c>
      <c r="CI640" s="16">
        <f t="shared" si="1679"/>
        <v>38</v>
      </c>
      <c r="CJ640" s="16">
        <f t="shared" si="1680"/>
        <v>38.200000000000003</v>
      </c>
      <c r="CK640" s="16">
        <f t="shared" si="1681"/>
        <v>45.6</v>
      </c>
      <c r="CL640" s="16" t="str">
        <f>IF(CM640&gt;0, "true", "false")</f>
        <v>true</v>
      </c>
      <c r="CM640" s="76">
        <f>AP640</f>
        <v>0.96319999999999995</v>
      </c>
      <c r="CN640" s="16">
        <f t="shared" si="1682"/>
        <v>38</v>
      </c>
      <c r="CO640" s="16">
        <f t="shared" si="1683"/>
        <v>38.200000000000003</v>
      </c>
      <c r="CP640" s="16">
        <f t="shared" si="1684"/>
        <v>45.6</v>
      </c>
      <c r="CQ640" s="16" t="str">
        <f>IF(CR640&gt;0, "true", "false")</f>
        <v>true</v>
      </c>
      <c r="CR640" s="76">
        <f>AP640</f>
        <v>0.96319999999999995</v>
      </c>
      <c r="CS640" s="16">
        <f t="shared" si="1685"/>
        <v>38</v>
      </c>
      <c r="CT640" s="16">
        <f t="shared" si="1686"/>
        <v>38.200000000000003</v>
      </c>
      <c r="CU640" s="16">
        <f t="shared" si="1687"/>
        <v>45.6</v>
      </c>
      <c r="CV640" s="16" t="str">
        <f>IF(CW640&gt;0, "true", "false")</f>
        <v>true</v>
      </c>
      <c r="CW640" s="76">
        <f>AP640</f>
        <v>0.96319999999999995</v>
      </c>
      <c r="CX640" s="16">
        <f t="shared" si="1688"/>
        <v>38</v>
      </c>
      <c r="CY640" s="16">
        <f t="shared" si="1689"/>
        <v>38.200000000000003</v>
      </c>
      <c r="CZ640" s="16">
        <f t="shared" si="1690"/>
        <v>45.6</v>
      </c>
      <c r="DA640" s="16" t="str">
        <f>IF(DB640&gt;0, "true", "false")</f>
        <v>true</v>
      </c>
      <c r="DB640" s="76">
        <f>AP640</f>
        <v>0.96319999999999995</v>
      </c>
      <c r="DC640" s="16">
        <f t="shared" si="1691"/>
        <v>38</v>
      </c>
      <c r="DD640" s="16">
        <f t="shared" si="1692"/>
        <v>54.022958082652238</v>
      </c>
      <c r="DE640" s="16">
        <f t="shared" si="1693"/>
        <v>45.6</v>
      </c>
      <c r="DF640" s="16" t="str">
        <f>IF(DG640&gt;0, "true", "false")</f>
        <v>false</v>
      </c>
      <c r="DG640" s="76">
        <f>AT640</f>
        <v>0</v>
      </c>
      <c r="DH640" s="16">
        <f t="shared" si="1694"/>
        <v>38</v>
      </c>
      <c r="DI640" s="16">
        <f t="shared" si="1695"/>
        <v>54.022958082652238</v>
      </c>
      <c r="DJ640" s="16">
        <f t="shared" si="1696"/>
        <v>45.6</v>
      </c>
      <c r="DK640" s="16" t="str">
        <f>IF(DL640&gt;0, "true", "false")</f>
        <v>false</v>
      </c>
      <c r="DL640" s="76">
        <f>AT640</f>
        <v>0</v>
      </c>
      <c r="DM640" s="16">
        <f t="shared" si="1697"/>
        <v>38</v>
      </c>
      <c r="DN640" s="16">
        <f t="shared" si="1698"/>
        <v>54.022958082652238</v>
      </c>
      <c r="DO640" s="16">
        <f t="shared" si="1699"/>
        <v>45.6</v>
      </c>
      <c r="DP640" s="16" t="str">
        <f>IF(DQ640&gt;0, "true", "false")</f>
        <v>false</v>
      </c>
      <c r="DQ640" s="76">
        <f>AT640</f>
        <v>0</v>
      </c>
      <c r="DR640" s="16">
        <f t="shared" si="1700"/>
        <v>38</v>
      </c>
      <c r="DS640" s="16">
        <f t="shared" si="1701"/>
        <v>54.022958082652238</v>
      </c>
      <c r="DT640" s="16">
        <f t="shared" si="1702"/>
        <v>45.6</v>
      </c>
      <c r="DU640" s="16" t="str">
        <f>IF(DV640&gt;0, "true", "false")</f>
        <v>false</v>
      </c>
      <c r="DV640" s="76">
        <f>AT640</f>
        <v>0</v>
      </c>
    </row>
    <row r="641" spans="27:126" x14ac:dyDescent="0.35">
      <c r="AA641" s="74">
        <v>1.5</v>
      </c>
      <c r="AB641" s="73">
        <f t="shared" si="1654"/>
        <v>3.6404958677685944</v>
      </c>
      <c r="AC641" s="47" t="s">
        <v>11</v>
      </c>
      <c r="AD641" s="47" t="s">
        <v>5</v>
      </c>
      <c r="AE641" s="16">
        <f>[2]epsilon_Schätzung_Corr_Poll!E174</f>
        <v>50</v>
      </c>
      <c r="AF641" s="16">
        <f>[2]epsilon_Schätzung_Corr_Poll!E175</f>
        <v>62.1</v>
      </c>
      <c r="AG641" s="16">
        <f>[2]epsilon_Schätzung_Corr_Poll!E176</f>
        <v>126</v>
      </c>
      <c r="AH641" s="16">
        <f>[2]epsilon_Schätzung_Corr_Poll!E172</f>
        <v>0.99280000000000002</v>
      </c>
      <c r="AI641" s="16">
        <f>[2]epsilon_Schätzung_Corr_Poll!F174</f>
        <v>50</v>
      </c>
      <c r="AJ641" s="16">
        <f>[2]epsilon_Schätzung_Corr_Poll!F175</f>
        <v>67</v>
      </c>
      <c r="AK641" s="16">
        <f>[2]epsilon_Schätzung_Corr_Poll!F176</f>
        <v>126</v>
      </c>
      <c r="AL641" s="16">
        <f>[2]epsilon_Schätzung_Corr_Poll!F172</f>
        <v>0.91633333333333333</v>
      </c>
      <c r="AM641" s="16">
        <f>[2]epsilon_Schätzung_Corr_Poll!G174</f>
        <v>50</v>
      </c>
      <c r="AN641" s="16">
        <f>[2]epsilon_Schätzung_Corr_Poll!G175</f>
        <v>65.900000000000006</v>
      </c>
      <c r="AO641" s="16">
        <f>[2]epsilon_Schätzung_Corr_Poll!G176</f>
        <v>126</v>
      </c>
      <c r="AP641" s="16">
        <f>[2]epsilon_Schätzung_Corr_Poll!G172</f>
        <v>0.92720000000000002</v>
      </c>
      <c r="AQ641" s="16">
        <f>[2]epsilon_Schätzung_Corr_Poll!H174</f>
        <v>50</v>
      </c>
      <c r="AR641" s="16">
        <f>[2]epsilon_Schätzung_Corr_Poll!H175</f>
        <v>126</v>
      </c>
      <c r="AS641" s="16">
        <f>[2]epsilon_Schätzung_Corr_Poll!H176</f>
        <v>126</v>
      </c>
      <c r="AT641" s="16">
        <f>[2]epsilon_Schätzung_Corr_Poll!H172</f>
        <v>0</v>
      </c>
      <c r="AU641" s="16">
        <f t="shared" si="1655"/>
        <v>50</v>
      </c>
      <c r="AV641" s="16">
        <f t="shared" si="1656"/>
        <v>62.1</v>
      </c>
      <c r="AW641" s="16">
        <f t="shared" si="1657"/>
        <v>126</v>
      </c>
      <c r="AX641" s="47" t="str">
        <f>IF(AY641&gt;0, "true", "false")</f>
        <v>true</v>
      </c>
      <c r="AY641" s="16">
        <f>AH641</f>
        <v>0.99280000000000002</v>
      </c>
      <c r="AZ641" s="16">
        <f t="shared" si="1658"/>
        <v>50</v>
      </c>
      <c r="BA641" s="16">
        <f t="shared" si="1659"/>
        <v>62.1</v>
      </c>
      <c r="BB641" s="16">
        <f t="shared" si="1660"/>
        <v>126</v>
      </c>
      <c r="BC641" s="16" t="str">
        <f>IF(BD641&gt;0, "true", "false")</f>
        <v>true</v>
      </c>
      <c r="BD641" s="16">
        <f>AH641</f>
        <v>0.99280000000000002</v>
      </c>
      <c r="BE641" s="16">
        <f t="shared" si="1661"/>
        <v>50</v>
      </c>
      <c r="BF641" s="16">
        <f t="shared" si="1662"/>
        <v>62.1</v>
      </c>
      <c r="BG641" s="16">
        <f t="shared" si="1663"/>
        <v>126</v>
      </c>
      <c r="BH641" s="16" t="str">
        <f>IF(BI641&gt;0, "true", "false")</f>
        <v>true</v>
      </c>
      <c r="BI641" s="16">
        <f>AH641</f>
        <v>0.99280000000000002</v>
      </c>
      <c r="BJ641" s="16">
        <f t="shared" si="1664"/>
        <v>50</v>
      </c>
      <c r="BK641" s="16">
        <f t="shared" si="1665"/>
        <v>62.1</v>
      </c>
      <c r="BL641" s="16">
        <f t="shared" si="1666"/>
        <v>126</v>
      </c>
      <c r="BM641" s="16" t="str">
        <f>IF(BN641&gt;0, "true", "false")</f>
        <v>true</v>
      </c>
      <c r="BN641" s="16">
        <f>AH641</f>
        <v>0.99280000000000002</v>
      </c>
      <c r="BO641" s="16">
        <f t="shared" si="1667"/>
        <v>50</v>
      </c>
      <c r="BP641" s="16">
        <f t="shared" si="1668"/>
        <v>80.73</v>
      </c>
      <c r="BQ641" s="16">
        <f t="shared" si="1669"/>
        <v>126</v>
      </c>
      <c r="BR641" s="16" t="str">
        <f>IF(BS641&gt;0, "true", "false")</f>
        <v>true</v>
      </c>
      <c r="BS641" s="16">
        <f>AL641</f>
        <v>0.91633333333333333</v>
      </c>
      <c r="BT641" s="16">
        <f t="shared" si="1670"/>
        <v>50</v>
      </c>
      <c r="BU641" s="16">
        <f t="shared" si="1671"/>
        <v>80.73</v>
      </c>
      <c r="BV641" s="16">
        <f t="shared" si="1672"/>
        <v>126</v>
      </c>
      <c r="BW641" s="16" t="str">
        <f>IF(BX641&gt;0, "true", "false")</f>
        <v>true</v>
      </c>
      <c r="BX641" s="16">
        <f>AL641</f>
        <v>0.91633333333333333</v>
      </c>
      <c r="BY641" s="16">
        <f t="shared" si="1673"/>
        <v>50</v>
      </c>
      <c r="BZ641" s="16">
        <f t="shared" si="1674"/>
        <v>80.73</v>
      </c>
      <c r="CA641" s="16">
        <f t="shared" si="1675"/>
        <v>126</v>
      </c>
      <c r="CB641" s="16" t="str">
        <f>IF(CC641&gt;0, "true", "false")</f>
        <v>true</v>
      </c>
      <c r="CC641" s="16">
        <f>AL641</f>
        <v>0.91633333333333333</v>
      </c>
      <c r="CD641" s="16">
        <f t="shared" si="1676"/>
        <v>50</v>
      </c>
      <c r="CE641" s="16">
        <f t="shared" si="1677"/>
        <v>80.73</v>
      </c>
      <c r="CF641" s="16">
        <f t="shared" si="1678"/>
        <v>126</v>
      </c>
      <c r="CG641" s="16" t="str">
        <f>IF(CH641&gt;0, "true", "false")</f>
        <v>true</v>
      </c>
      <c r="CH641" s="16">
        <f>AL641</f>
        <v>0.91633333333333333</v>
      </c>
      <c r="CI641" s="16">
        <f t="shared" si="1679"/>
        <v>50</v>
      </c>
      <c r="CJ641" s="16">
        <f t="shared" si="1680"/>
        <v>155.25</v>
      </c>
      <c r="CK641" s="16">
        <f t="shared" si="1681"/>
        <v>126</v>
      </c>
      <c r="CL641" s="16" t="str">
        <f>IF(CM641&gt;0, "true", "false")</f>
        <v>true</v>
      </c>
      <c r="CM641" s="76">
        <f>AP641</f>
        <v>0.92720000000000002</v>
      </c>
      <c r="CN641" s="16">
        <f t="shared" si="1682"/>
        <v>50</v>
      </c>
      <c r="CO641" s="16">
        <f t="shared" si="1683"/>
        <v>155.25</v>
      </c>
      <c r="CP641" s="16">
        <f t="shared" si="1684"/>
        <v>126</v>
      </c>
      <c r="CQ641" s="16" t="str">
        <f>IF(CR641&gt;0, "true", "false")</f>
        <v>true</v>
      </c>
      <c r="CR641" s="76">
        <f>AP641</f>
        <v>0.92720000000000002</v>
      </c>
      <c r="CS641" s="16">
        <f t="shared" si="1685"/>
        <v>50</v>
      </c>
      <c r="CT641" s="16">
        <f t="shared" si="1686"/>
        <v>155.25</v>
      </c>
      <c r="CU641" s="16">
        <f t="shared" si="1687"/>
        <v>126</v>
      </c>
      <c r="CV641" s="16" t="str">
        <f>IF(CW641&gt;0, "true", "false")</f>
        <v>true</v>
      </c>
      <c r="CW641" s="76">
        <f>AP641</f>
        <v>0.92720000000000002</v>
      </c>
      <c r="CX641" s="16">
        <f t="shared" si="1688"/>
        <v>50</v>
      </c>
      <c r="CY641" s="16">
        <f t="shared" si="1689"/>
        <v>155.25</v>
      </c>
      <c r="CZ641" s="16">
        <f t="shared" si="1690"/>
        <v>126</v>
      </c>
      <c r="DA641" s="16" t="str">
        <f>IF(DB641&gt;0, "true", "false")</f>
        <v>true</v>
      </c>
      <c r="DB641" s="76">
        <f>AP641</f>
        <v>0.92720000000000002</v>
      </c>
      <c r="DC641" s="16">
        <f t="shared" si="1691"/>
        <v>50</v>
      </c>
      <c r="DD641" s="16">
        <f t="shared" si="1692"/>
        <v>174.98541482077871</v>
      </c>
      <c r="DE641" s="16">
        <f t="shared" si="1693"/>
        <v>126</v>
      </c>
      <c r="DF641" s="16" t="str">
        <f>IF(DG641&gt;0, "true", "false")</f>
        <v>false</v>
      </c>
      <c r="DG641" s="76">
        <f>AT641</f>
        <v>0</v>
      </c>
      <c r="DH641" s="16">
        <f t="shared" si="1694"/>
        <v>50</v>
      </c>
      <c r="DI641" s="16">
        <f t="shared" si="1695"/>
        <v>174.98541482077871</v>
      </c>
      <c r="DJ641" s="16">
        <f t="shared" si="1696"/>
        <v>126</v>
      </c>
      <c r="DK641" s="16" t="str">
        <f>IF(DL641&gt;0, "true", "false")</f>
        <v>false</v>
      </c>
      <c r="DL641" s="76">
        <f>AT641</f>
        <v>0</v>
      </c>
      <c r="DM641" s="16">
        <f t="shared" si="1697"/>
        <v>50</v>
      </c>
      <c r="DN641" s="16">
        <f t="shared" si="1698"/>
        <v>174.98541482077871</v>
      </c>
      <c r="DO641" s="16">
        <f t="shared" si="1699"/>
        <v>126</v>
      </c>
      <c r="DP641" s="16" t="str">
        <f>IF(DQ641&gt;0, "true", "false")</f>
        <v>false</v>
      </c>
      <c r="DQ641" s="76">
        <f>AT641</f>
        <v>0</v>
      </c>
      <c r="DR641" s="16">
        <f t="shared" si="1700"/>
        <v>50</v>
      </c>
      <c r="DS641" s="16">
        <f t="shared" si="1701"/>
        <v>174.98541482077871</v>
      </c>
      <c r="DT641" s="16">
        <f t="shared" si="1702"/>
        <v>126</v>
      </c>
      <c r="DU641" s="16" t="str">
        <f>IF(DV641&gt;0, "true", "false")</f>
        <v>false</v>
      </c>
      <c r="DV641" s="76">
        <f>AT641</f>
        <v>0</v>
      </c>
    </row>
    <row r="642" spans="27:126" x14ac:dyDescent="0.35">
      <c r="AA642" s="74" t="s">
        <v>114</v>
      </c>
      <c r="AB642" s="73" t="str">
        <f t="shared" si="1654"/>
        <v>-</v>
      </c>
      <c r="AC642" s="47" t="s">
        <v>12</v>
      </c>
      <c r="AD642" s="47" t="s">
        <v>5</v>
      </c>
      <c r="AE642" s="16"/>
      <c r="AF642" s="16"/>
      <c r="AG642" s="16" t="str">
        <f t="shared" ref="AG642:AG647" si="1703">IF(MAX(AV591,BA591,BF591,BK591,BP591,BU591,BZ591,CE591,CJ591,CO591,CT591,CY591,DD591,DI591,DN591,DS591)=0,"N/A",MAX(AV591,BA591,BF591,BK591,BP591,BU591,BZ591,CE591,CJ591,CO591,CT591,CY591,DD591,DI591,DN591,DS591))</f>
        <v>N/A</v>
      </c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47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76"/>
      <c r="CN642" s="16"/>
      <c r="CO642" s="16"/>
      <c r="CP642" s="16"/>
      <c r="CQ642" s="16"/>
      <c r="CR642" s="76"/>
      <c r="CS642" s="16"/>
      <c r="CT642" s="16"/>
      <c r="CU642" s="16"/>
      <c r="CV642" s="16"/>
      <c r="CW642" s="76"/>
      <c r="CX642" s="16"/>
      <c r="CY642" s="16"/>
      <c r="CZ642" s="16"/>
      <c r="DA642" s="16"/>
      <c r="DB642" s="76"/>
      <c r="DC642" s="16"/>
      <c r="DD642" s="16"/>
      <c r="DE642" s="16"/>
      <c r="DF642" s="16"/>
      <c r="DG642" s="76"/>
      <c r="DH642" s="16"/>
      <c r="DI642" s="16"/>
      <c r="DJ642" s="16"/>
      <c r="DK642" s="16"/>
      <c r="DL642" s="76"/>
      <c r="DM642" s="16"/>
      <c r="DN642" s="16"/>
      <c r="DO642" s="16"/>
      <c r="DP642" s="16"/>
      <c r="DQ642" s="76"/>
      <c r="DR642" s="16"/>
      <c r="DS642" s="16"/>
      <c r="DT642" s="16"/>
      <c r="DU642" s="16"/>
      <c r="DV642" s="76"/>
    </row>
    <row r="643" spans="27:126" x14ac:dyDescent="0.35">
      <c r="AA643" s="74" t="s">
        <v>114</v>
      </c>
      <c r="AB643" s="73" t="str">
        <f t="shared" si="1654"/>
        <v>-</v>
      </c>
      <c r="AC643" s="47" t="s">
        <v>13</v>
      </c>
      <c r="AD643" s="47" t="s">
        <v>5</v>
      </c>
      <c r="AE643" s="16"/>
      <c r="AF643" s="16"/>
      <c r="AG643" s="16" t="str">
        <f t="shared" si="1703"/>
        <v>N/A</v>
      </c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47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76"/>
      <c r="CN643" s="16"/>
      <c r="CO643" s="16"/>
      <c r="CP643" s="16"/>
      <c r="CQ643" s="16"/>
      <c r="CR643" s="76"/>
      <c r="CS643" s="16"/>
      <c r="CT643" s="16"/>
      <c r="CU643" s="16"/>
      <c r="CV643" s="16"/>
      <c r="CW643" s="76"/>
      <c r="CX643" s="16"/>
      <c r="CY643" s="16"/>
      <c r="CZ643" s="16"/>
      <c r="DA643" s="16"/>
      <c r="DB643" s="76"/>
      <c r="DC643" s="16"/>
      <c r="DD643" s="16"/>
      <c r="DE643" s="16"/>
      <c r="DF643" s="16"/>
      <c r="DG643" s="76"/>
      <c r="DH643" s="16"/>
      <c r="DI643" s="16"/>
      <c r="DJ643" s="16"/>
      <c r="DK643" s="16"/>
      <c r="DL643" s="76"/>
      <c r="DM643" s="16"/>
      <c r="DN643" s="16"/>
      <c r="DO643" s="16"/>
      <c r="DP643" s="16"/>
      <c r="DQ643" s="76"/>
      <c r="DR643" s="16"/>
      <c r="DS643" s="16"/>
      <c r="DT643" s="16"/>
      <c r="DU643" s="16"/>
      <c r="DV643" s="76"/>
    </row>
    <row r="644" spans="27:126" x14ac:dyDescent="0.35">
      <c r="AA644" s="74" t="s">
        <v>114</v>
      </c>
      <c r="AB644" s="73" t="str">
        <f t="shared" si="1654"/>
        <v>-</v>
      </c>
      <c r="AC644" s="47" t="s">
        <v>14</v>
      </c>
      <c r="AD644" s="47" t="s">
        <v>5</v>
      </c>
      <c r="AE644" s="16"/>
      <c r="AF644" s="16"/>
      <c r="AG644" s="16" t="str">
        <f t="shared" si="1703"/>
        <v>N/A</v>
      </c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47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76"/>
      <c r="CN644" s="16"/>
      <c r="CO644" s="16"/>
      <c r="CP644" s="16"/>
      <c r="CQ644" s="16"/>
      <c r="CR644" s="76"/>
      <c r="CS644" s="16"/>
      <c r="CT644" s="16"/>
      <c r="CU644" s="16"/>
      <c r="CV644" s="16"/>
      <c r="CW644" s="76"/>
      <c r="CX644" s="16"/>
      <c r="CY644" s="16"/>
      <c r="CZ644" s="16"/>
      <c r="DA644" s="16"/>
      <c r="DB644" s="76"/>
      <c r="DC644" s="16"/>
      <c r="DD644" s="16"/>
      <c r="DE644" s="16"/>
      <c r="DF644" s="16"/>
      <c r="DG644" s="76"/>
      <c r="DH644" s="16"/>
      <c r="DI644" s="16"/>
      <c r="DJ644" s="16"/>
      <c r="DK644" s="16"/>
      <c r="DL644" s="76"/>
      <c r="DM644" s="16"/>
      <c r="DN644" s="16"/>
      <c r="DO644" s="16"/>
      <c r="DP644" s="16"/>
      <c r="DQ644" s="76"/>
      <c r="DR644" s="16"/>
      <c r="DS644" s="16"/>
      <c r="DT644" s="16"/>
      <c r="DU644" s="16"/>
      <c r="DV644" s="76"/>
    </row>
    <row r="645" spans="27:126" x14ac:dyDescent="0.35">
      <c r="AA645" s="74" t="s">
        <v>114</v>
      </c>
      <c r="AB645" s="73" t="str">
        <f t="shared" si="1654"/>
        <v>-</v>
      </c>
      <c r="AC645" s="47" t="s">
        <v>15</v>
      </c>
      <c r="AD645" s="47" t="s">
        <v>5</v>
      </c>
      <c r="AE645" s="93">
        <v>2000</v>
      </c>
      <c r="AF645" s="93">
        <v>3000</v>
      </c>
      <c r="AG645" s="93">
        <v>3000</v>
      </c>
      <c r="AH645" s="93">
        <v>0</v>
      </c>
      <c r="AI645" s="93">
        <v>2000</v>
      </c>
      <c r="AJ645" s="93">
        <v>3000</v>
      </c>
      <c r="AK645" s="93">
        <v>3000</v>
      </c>
      <c r="AL645" s="93">
        <v>0</v>
      </c>
      <c r="AM645" s="93">
        <v>2000</v>
      </c>
      <c r="AN645" s="93">
        <v>3000</v>
      </c>
      <c r="AO645" s="93">
        <v>3000</v>
      </c>
      <c r="AP645" s="93">
        <v>0</v>
      </c>
      <c r="AQ645" s="93">
        <v>2000</v>
      </c>
      <c r="AR645" s="93">
        <v>3000</v>
      </c>
      <c r="AS645" s="93">
        <v>3000</v>
      </c>
      <c r="AT645" s="93">
        <v>0</v>
      </c>
      <c r="AU645" s="16">
        <f t="shared" si="1655"/>
        <v>2000</v>
      </c>
      <c r="AV645" s="16">
        <f t="shared" si="1656"/>
        <v>3000</v>
      </c>
      <c r="AW645" s="16">
        <f t="shared" si="1657"/>
        <v>3000</v>
      </c>
      <c r="AX645" s="47" t="str">
        <f t="shared" ref="AX645" si="1704">IF(AY645&gt;0, "true", "false")</f>
        <v>false</v>
      </c>
      <c r="AY645" s="16">
        <f t="shared" ref="AY645" si="1705">AH645</f>
        <v>0</v>
      </c>
      <c r="AZ645" s="16">
        <f t="shared" si="1658"/>
        <v>2000</v>
      </c>
      <c r="BA645" s="16">
        <f t="shared" si="1659"/>
        <v>3000</v>
      </c>
      <c r="BB645" s="16">
        <f t="shared" si="1660"/>
        <v>3000</v>
      </c>
      <c r="BC645" s="16" t="str">
        <f t="shared" ref="BC645" si="1706">IF(BD645&gt;0, "true", "false")</f>
        <v>false</v>
      </c>
      <c r="BD645" s="16">
        <f t="shared" ref="BD645" si="1707">AH645</f>
        <v>0</v>
      </c>
      <c r="BE645" s="16">
        <f t="shared" si="1661"/>
        <v>2000</v>
      </c>
      <c r="BF645" s="16">
        <f t="shared" si="1662"/>
        <v>3000</v>
      </c>
      <c r="BG645" s="16">
        <f t="shared" si="1663"/>
        <v>3000</v>
      </c>
      <c r="BH645" s="16" t="str">
        <f t="shared" ref="BH645" si="1708">IF(BI645&gt;0, "true", "false")</f>
        <v>false</v>
      </c>
      <c r="BI645" s="16">
        <f t="shared" ref="BI645" si="1709">AH645</f>
        <v>0</v>
      </c>
      <c r="BJ645" s="16">
        <f t="shared" si="1664"/>
        <v>2000</v>
      </c>
      <c r="BK645" s="16">
        <f t="shared" si="1665"/>
        <v>3000</v>
      </c>
      <c r="BL645" s="16">
        <f t="shared" si="1666"/>
        <v>3000</v>
      </c>
      <c r="BM645" s="16" t="str">
        <f t="shared" ref="BM645" si="1710">IF(BN645&gt;0, "true", "false")</f>
        <v>false</v>
      </c>
      <c r="BN645" s="16">
        <f t="shared" ref="BN645" si="1711">AH645</f>
        <v>0</v>
      </c>
      <c r="BO645" s="16">
        <f t="shared" si="1667"/>
        <v>2000</v>
      </c>
      <c r="BP645" s="16">
        <f t="shared" si="1668"/>
        <v>3000</v>
      </c>
      <c r="BQ645" s="16">
        <f t="shared" si="1669"/>
        <v>3000</v>
      </c>
      <c r="BR645" s="16" t="str">
        <f t="shared" ref="BR645" si="1712">IF(BS645&gt;0, "true", "false")</f>
        <v>false</v>
      </c>
      <c r="BS645" s="16">
        <f t="shared" ref="BS645" si="1713">AL645</f>
        <v>0</v>
      </c>
      <c r="BT645" s="16">
        <f t="shared" si="1670"/>
        <v>2000</v>
      </c>
      <c r="BU645" s="16">
        <f t="shared" si="1671"/>
        <v>3000</v>
      </c>
      <c r="BV645" s="16">
        <f t="shared" si="1672"/>
        <v>3000</v>
      </c>
      <c r="BW645" s="16" t="str">
        <f t="shared" ref="BW645" si="1714">IF(BX645&gt;0, "true", "false")</f>
        <v>false</v>
      </c>
      <c r="BX645" s="16">
        <f t="shared" ref="BX645" si="1715">AL645</f>
        <v>0</v>
      </c>
      <c r="BY645" s="16">
        <f t="shared" si="1673"/>
        <v>2000</v>
      </c>
      <c r="BZ645" s="16">
        <f t="shared" si="1674"/>
        <v>3000</v>
      </c>
      <c r="CA645" s="16">
        <f t="shared" si="1675"/>
        <v>3000</v>
      </c>
      <c r="CB645" s="16" t="str">
        <f t="shared" ref="CB645" si="1716">IF(CC645&gt;0, "true", "false")</f>
        <v>false</v>
      </c>
      <c r="CC645" s="16">
        <f t="shared" ref="CC645" si="1717">AL645</f>
        <v>0</v>
      </c>
      <c r="CD645" s="16">
        <f t="shared" si="1676"/>
        <v>2000</v>
      </c>
      <c r="CE645" s="16">
        <f t="shared" si="1677"/>
        <v>3000</v>
      </c>
      <c r="CF645" s="16">
        <f t="shared" si="1678"/>
        <v>3000</v>
      </c>
      <c r="CG645" s="16" t="str">
        <f t="shared" ref="CG645" si="1718">IF(CH645&gt;0, "true", "false")</f>
        <v>false</v>
      </c>
      <c r="CH645" s="16">
        <f t="shared" ref="CH645" si="1719">AL645</f>
        <v>0</v>
      </c>
      <c r="CI645" s="16">
        <f t="shared" si="1679"/>
        <v>2000</v>
      </c>
      <c r="CJ645" s="16">
        <f t="shared" si="1680"/>
        <v>3000</v>
      </c>
      <c r="CK645" s="16">
        <f t="shared" si="1681"/>
        <v>3000</v>
      </c>
      <c r="CL645" s="16" t="str">
        <f t="shared" ref="CL645" si="1720">IF(CM645&gt;0, "true", "false")</f>
        <v>false</v>
      </c>
      <c r="CM645" s="76">
        <f t="shared" ref="CM645" si="1721">AP645</f>
        <v>0</v>
      </c>
      <c r="CN645" s="16">
        <f t="shared" si="1682"/>
        <v>2000</v>
      </c>
      <c r="CO645" s="16">
        <f t="shared" si="1683"/>
        <v>3000</v>
      </c>
      <c r="CP645" s="16">
        <f t="shared" si="1684"/>
        <v>3000</v>
      </c>
      <c r="CQ645" s="16" t="str">
        <f t="shared" ref="CQ645" si="1722">IF(CR645&gt;0, "true", "false")</f>
        <v>false</v>
      </c>
      <c r="CR645" s="76">
        <f t="shared" ref="CR645" si="1723">AP645</f>
        <v>0</v>
      </c>
      <c r="CS645" s="16">
        <f t="shared" si="1685"/>
        <v>2000</v>
      </c>
      <c r="CT645" s="16">
        <f t="shared" si="1686"/>
        <v>3000</v>
      </c>
      <c r="CU645" s="16">
        <f t="shared" si="1687"/>
        <v>3000</v>
      </c>
      <c r="CV645" s="16" t="str">
        <f t="shared" ref="CV645" si="1724">IF(CW645&gt;0, "true", "false")</f>
        <v>false</v>
      </c>
      <c r="CW645" s="76">
        <f t="shared" ref="CW645" si="1725">AP645</f>
        <v>0</v>
      </c>
      <c r="CX645" s="16">
        <f t="shared" si="1688"/>
        <v>2000</v>
      </c>
      <c r="CY645" s="16">
        <f t="shared" si="1689"/>
        <v>3000</v>
      </c>
      <c r="CZ645" s="16">
        <f t="shared" si="1690"/>
        <v>3000</v>
      </c>
      <c r="DA645" s="16" t="str">
        <f t="shared" ref="DA645" si="1726">IF(DB645&gt;0, "true", "false")</f>
        <v>false</v>
      </c>
      <c r="DB645" s="76">
        <f t="shared" ref="DB645" si="1727">AP645</f>
        <v>0</v>
      </c>
      <c r="DC645" s="16">
        <f t="shared" si="1691"/>
        <v>2000</v>
      </c>
      <c r="DD645" s="16">
        <f t="shared" si="1692"/>
        <v>4242.6406871192858</v>
      </c>
      <c r="DE645" s="16">
        <f t="shared" si="1693"/>
        <v>3000</v>
      </c>
      <c r="DF645" s="16" t="str">
        <f t="shared" ref="DF645" si="1728">IF(DG645&gt;0, "true", "false")</f>
        <v>false</v>
      </c>
      <c r="DG645" s="76">
        <f t="shared" ref="DG645" si="1729">AT645</f>
        <v>0</v>
      </c>
      <c r="DH645" s="16">
        <f t="shared" si="1694"/>
        <v>2000</v>
      </c>
      <c r="DI645" s="16">
        <f t="shared" si="1695"/>
        <v>4242.6406871192858</v>
      </c>
      <c r="DJ645" s="16">
        <f t="shared" si="1696"/>
        <v>3000</v>
      </c>
      <c r="DK645" s="16" t="str">
        <f t="shared" ref="DK645" si="1730">IF(DL645&gt;0, "true", "false")</f>
        <v>false</v>
      </c>
      <c r="DL645" s="76">
        <f t="shared" ref="DL645" si="1731">AT645</f>
        <v>0</v>
      </c>
      <c r="DM645" s="16">
        <f t="shared" si="1697"/>
        <v>2000</v>
      </c>
      <c r="DN645" s="16">
        <f t="shared" si="1698"/>
        <v>4242.6406871192858</v>
      </c>
      <c r="DO645" s="16">
        <f t="shared" si="1699"/>
        <v>3000</v>
      </c>
      <c r="DP645" s="16" t="str">
        <f t="shared" ref="DP645" si="1732">IF(DQ645&gt;0, "true", "false")</f>
        <v>false</v>
      </c>
      <c r="DQ645" s="76">
        <f t="shared" ref="DQ645" si="1733">AT645</f>
        <v>0</v>
      </c>
      <c r="DR645" s="16">
        <f t="shared" si="1700"/>
        <v>2000</v>
      </c>
      <c r="DS645" s="16">
        <f t="shared" si="1701"/>
        <v>4242.6406871192858</v>
      </c>
      <c r="DT645" s="16">
        <f t="shared" si="1702"/>
        <v>3000</v>
      </c>
      <c r="DU645" s="16" t="str">
        <f t="shared" ref="DU645" si="1734">IF(DV645&gt;0, "true", "false")</f>
        <v>false</v>
      </c>
      <c r="DV645" s="76">
        <f t="shared" ref="DV645" si="1735">AT645</f>
        <v>0</v>
      </c>
    </row>
    <row r="646" spans="27:126" x14ac:dyDescent="0.35">
      <c r="AA646" s="74" t="s">
        <v>114</v>
      </c>
      <c r="AB646" s="73" t="str">
        <f t="shared" si="1654"/>
        <v>-</v>
      </c>
      <c r="AC646" s="47" t="s">
        <v>16</v>
      </c>
      <c r="AD646" s="47" t="s">
        <v>5</v>
      </c>
      <c r="AE646" s="16"/>
      <c r="AF646" s="16"/>
      <c r="AG646" s="16">
        <f t="shared" si="1703"/>
        <v>4242.6406871192858</v>
      </c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47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76"/>
      <c r="CN646" s="16"/>
      <c r="CO646" s="16"/>
      <c r="CP646" s="16"/>
      <c r="CQ646" s="16"/>
      <c r="CR646" s="76"/>
      <c r="CS646" s="16"/>
      <c r="CT646" s="16"/>
      <c r="CU646" s="16"/>
      <c r="CV646" s="16"/>
      <c r="CW646" s="76"/>
      <c r="CX646" s="16"/>
      <c r="CY646" s="16"/>
      <c r="CZ646" s="16"/>
      <c r="DA646" s="16"/>
      <c r="DB646" s="76"/>
      <c r="DC646" s="16"/>
      <c r="DD646" s="16"/>
      <c r="DE646" s="16"/>
      <c r="DF646" s="16"/>
      <c r="DG646" s="76"/>
      <c r="DH646" s="16"/>
      <c r="DI646" s="16"/>
      <c r="DJ646" s="16"/>
      <c r="DK646" s="16"/>
      <c r="DL646" s="76"/>
      <c r="DM646" s="16"/>
      <c r="DN646" s="16"/>
      <c r="DO646" s="16"/>
      <c r="DP646" s="16"/>
      <c r="DQ646" s="76"/>
      <c r="DR646" s="16"/>
      <c r="DS646" s="16"/>
      <c r="DT646" s="16"/>
      <c r="DU646" s="16"/>
      <c r="DV646" s="76"/>
    </row>
    <row r="647" spans="27:126" ht="15" thickBot="1" x14ac:dyDescent="0.4">
      <c r="AA647" s="74" t="s">
        <v>114</v>
      </c>
      <c r="AB647" s="73" t="str">
        <f t="shared" si="1654"/>
        <v>-</v>
      </c>
      <c r="AC647" s="48" t="s">
        <v>17</v>
      </c>
      <c r="AD647" s="47" t="s">
        <v>5</v>
      </c>
      <c r="AE647" s="21"/>
      <c r="AF647" s="21"/>
      <c r="AG647" s="21">
        <f t="shared" si="1703"/>
        <v>6708.2039324993693</v>
      </c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16"/>
      <c r="AV647" s="16"/>
      <c r="AW647" s="16"/>
      <c r="AX647" s="47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76"/>
      <c r="CN647" s="16"/>
      <c r="CO647" s="16"/>
      <c r="CP647" s="16"/>
      <c r="CQ647" s="16"/>
      <c r="CR647" s="76"/>
      <c r="CS647" s="16"/>
      <c r="CT647" s="16"/>
      <c r="CU647" s="16"/>
      <c r="CV647" s="16"/>
      <c r="CW647" s="76"/>
      <c r="CX647" s="16"/>
      <c r="CY647" s="16"/>
      <c r="CZ647" s="16"/>
      <c r="DA647" s="16"/>
      <c r="DB647" s="76"/>
      <c r="DC647" s="16"/>
      <c r="DD647" s="16"/>
      <c r="DE647" s="16"/>
      <c r="DF647" s="16"/>
      <c r="DG647" s="76"/>
      <c r="DH647" s="16"/>
      <c r="DI647" s="16"/>
      <c r="DJ647" s="16"/>
      <c r="DK647" s="16"/>
      <c r="DL647" s="76"/>
      <c r="DM647" s="16"/>
      <c r="DN647" s="16"/>
      <c r="DO647" s="16"/>
      <c r="DP647" s="16"/>
      <c r="DQ647" s="76"/>
      <c r="DR647" s="16"/>
      <c r="DS647" s="16"/>
      <c r="DT647" s="16"/>
      <c r="DU647" s="16"/>
      <c r="DV647" s="76"/>
    </row>
    <row r="648" spans="27:126" ht="15" thickBot="1" x14ac:dyDescent="0.4"/>
    <row r="649" spans="27:126" x14ac:dyDescent="0.35">
      <c r="AA649" s="140" t="s">
        <v>83</v>
      </c>
      <c r="AB649" s="141"/>
      <c r="AC649" s="63" t="s">
        <v>24</v>
      </c>
      <c r="AD649" s="45"/>
      <c r="AE649" s="116" t="s">
        <v>79</v>
      </c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17"/>
      <c r="BP649" s="117"/>
      <c r="BQ649" s="117"/>
      <c r="BR649" s="117"/>
      <c r="BS649" s="117"/>
      <c r="BT649" s="117"/>
      <c r="BU649" s="117"/>
      <c r="BV649" s="117"/>
      <c r="BW649" s="117"/>
      <c r="BX649" s="117"/>
      <c r="BY649" s="117"/>
      <c r="BZ649" s="117"/>
      <c r="CA649" s="117"/>
      <c r="CB649" s="117"/>
      <c r="CC649" s="117"/>
      <c r="CD649" s="117"/>
      <c r="CE649" s="117"/>
      <c r="CF649" s="117"/>
      <c r="CG649" s="117"/>
      <c r="CH649" s="117"/>
      <c r="CI649" s="117"/>
      <c r="CJ649" s="117"/>
      <c r="CK649" s="117"/>
      <c r="CL649" s="117"/>
      <c r="CM649" s="117"/>
      <c r="CN649" s="117"/>
      <c r="CO649" s="117"/>
      <c r="CP649" s="117"/>
      <c r="CQ649" s="117"/>
      <c r="CR649" s="117"/>
      <c r="CS649" s="117"/>
      <c r="CT649" s="117"/>
      <c r="CU649" s="117"/>
      <c r="CV649" s="117"/>
      <c r="CW649" s="117"/>
      <c r="CX649" s="117"/>
      <c r="CY649" s="117"/>
      <c r="CZ649" s="117"/>
      <c r="DA649" s="117"/>
      <c r="DB649" s="117"/>
      <c r="DC649" s="117"/>
      <c r="DD649" s="117"/>
      <c r="DE649" s="117"/>
      <c r="DF649" s="117"/>
      <c r="DG649" s="117"/>
      <c r="DH649" s="117"/>
      <c r="DI649" s="117"/>
      <c r="DJ649" s="117"/>
      <c r="DK649" s="117"/>
      <c r="DL649" s="117"/>
      <c r="DM649" s="117"/>
      <c r="DN649" s="117"/>
      <c r="DO649" s="117"/>
      <c r="DP649" s="117"/>
      <c r="DQ649" s="117"/>
      <c r="DR649" s="117"/>
      <c r="DS649" s="117"/>
      <c r="DT649" s="117"/>
      <c r="DU649" s="117"/>
      <c r="DV649" s="169"/>
    </row>
    <row r="650" spans="27:126" x14ac:dyDescent="0.35">
      <c r="AA650" s="142"/>
      <c r="AB650" s="143"/>
      <c r="AC650" s="95" t="s">
        <v>26</v>
      </c>
      <c r="AD650" s="46"/>
      <c r="AE650" s="170" t="s">
        <v>2</v>
      </c>
      <c r="AF650" s="171"/>
      <c r="AG650" s="171"/>
      <c r="AH650" s="171"/>
      <c r="AI650" s="171"/>
      <c r="AJ650" s="171"/>
      <c r="AK650" s="171"/>
      <c r="AL650" s="171"/>
      <c r="AM650" s="171"/>
      <c r="AN650" s="171"/>
      <c r="AO650" s="171"/>
      <c r="AP650" s="171"/>
      <c r="AQ650" s="171"/>
      <c r="AR650" s="171"/>
      <c r="AS650" s="171"/>
      <c r="AT650" s="171"/>
      <c r="AU650" s="171"/>
      <c r="AV650" s="171"/>
      <c r="AW650" s="171"/>
      <c r="AX650" s="171"/>
      <c r="AY650" s="171"/>
      <c r="AZ650" s="171"/>
      <c r="BA650" s="171"/>
      <c r="BB650" s="171"/>
      <c r="BC650" s="171"/>
      <c r="BD650" s="171"/>
      <c r="BE650" s="171"/>
      <c r="BF650" s="171"/>
      <c r="BG650" s="171"/>
      <c r="BH650" s="171"/>
      <c r="BI650" s="171"/>
      <c r="BJ650" s="171"/>
      <c r="BK650" s="171"/>
      <c r="BL650" s="171"/>
      <c r="BM650" s="171"/>
      <c r="BN650" s="171"/>
      <c r="BO650" s="171"/>
      <c r="BP650" s="171"/>
      <c r="BQ650" s="171"/>
      <c r="BR650" s="171"/>
      <c r="BS650" s="171"/>
      <c r="BT650" s="171"/>
      <c r="BU650" s="171"/>
      <c r="BV650" s="171"/>
      <c r="BW650" s="171"/>
      <c r="BX650" s="171"/>
      <c r="BY650" s="171"/>
      <c r="BZ650" s="171"/>
      <c r="CA650" s="171"/>
      <c r="CB650" s="171"/>
      <c r="CC650" s="171"/>
      <c r="CD650" s="171"/>
      <c r="CE650" s="171"/>
      <c r="CF650" s="171"/>
      <c r="CG650" s="171"/>
      <c r="CH650" s="171"/>
      <c r="CI650" s="171"/>
      <c r="CJ650" s="171"/>
      <c r="CK650" s="171"/>
      <c r="CL650" s="171"/>
      <c r="CM650" s="171"/>
      <c r="CN650" s="171"/>
      <c r="CO650" s="171"/>
      <c r="CP650" s="171"/>
      <c r="CQ650" s="171"/>
      <c r="CR650" s="171"/>
      <c r="CS650" s="171"/>
      <c r="CT650" s="171"/>
      <c r="CU650" s="171"/>
      <c r="CV650" s="171"/>
      <c r="CW650" s="171"/>
      <c r="CX650" s="171"/>
      <c r="CY650" s="171"/>
      <c r="CZ650" s="171"/>
      <c r="DA650" s="171"/>
      <c r="DB650" s="171"/>
      <c r="DC650" s="171"/>
      <c r="DD650" s="171"/>
      <c r="DE650" s="171"/>
      <c r="DF650" s="171"/>
      <c r="DG650" s="171"/>
      <c r="DH650" s="171"/>
      <c r="DI650" s="171"/>
      <c r="DJ650" s="171"/>
      <c r="DK650" s="171"/>
      <c r="DL650" s="171"/>
      <c r="DM650" s="171"/>
      <c r="DN650" s="171"/>
      <c r="DO650" s="171"/>
      <c r="DP650" s="171"/>
      <c r="DQ650" s="171"/>
      <c r="DR650" s="171"/>
      <c r="DS650" s="171"/>
      <c r="DT650" s="171"/>
      <c r="DU650" s="171"/>
      <c r="DV650" s="171"/>
    </row>
    <row r="651" spans="27:126" x14ac:dyDescent="0.35">
      <c r="AA651" s="142"/>
      <c r="AB651" s="143"/>
      <c r="AC651" s="95" t="s">
        <v>20</v>
      </c>
      <c r="AD651" s="46"/>
      <c r="AE651" s="131" t="s">
        <v>265</v>
      </c>
      <c r="AF651" s="132"/>
      <c r="AG651" s="132"/>
      <c r="AH651" s="133"/>
      <c r="AI651" s="131" t="s">
        <v>264</v>
      </c>
      <c r="AJ651" s="132"/>
      <c r="AK651" s="132"/>
      <c r="AL651" s="133"/>
      <c r="AM651" s="131" t="s">
        <v>263</v>
      </c>
      <c r="AN651" s="132"/>
      <c r="AO651" s="132"/>
      <c r="AP651" s="133"/>
      <c r="AQ651" s="131" t="s">
        <v>262</v>
      </c>
      <c r="AR651" s="132"/>
      <c r="AS651" s="132"/>
      <c r="AT651" s="133"/>
      <c r="AU651" s="131" t="s">
        <v>27</v>
      </c>
      <c r="AV651" s="132"/>
      <c r="AW651" s="132"/>
      <c r="AX651" s="132"/>
      <c r="AY651" s="133"/>
      <c r="AZ651" s="131" t="s">
        <v>28</v>
      </c>
      <c r="BA651" s="132"/>
      <c r="BB651" s="132"/>
      <c r="BC651" s="132"/>
      <c r="BD651" s="133"/>
      <c r="BE651" s="131" t="s">
        <v>30</v>
      </c>
      <c r="BF651" s="132"/>
      <c r="BG651" s="132"/>
      <c r="BH651" s="132"/>
      <c r="BI651" s="133"/>
      <c r="BJ651" s="131" t="s">
        <v>31</v>
      </c>
      <c r="BK651" s="132"/>
      <c r="BL651" s="132"/>
      <c r="BM651" s="132"/>
      <c r="BN651" s="133"/>
      <c r="BO651" s="131" t="s">
        <v>32</v>
      </c>
      <c r="BP651" s="132"/>
      <c r="BQ651" s="132"/>
      <c r="BR651" s="132"/>
      <c r="BS651" s="133"/>
      <c r="BT651" s="131" t="s">
        <v>33</v>
      </c>
      <c r="BU651" s="132"/>
      <c r="BV651" s="132"/>
      <c r="BW651" s="132"/>
      <c r="BX651" s="133"/>
      <c r="BY651" s="131" t="s">
        <v>34</v>
      </c>
      <c r="BZ651" s="132"/>
      <c r="CA651" s="132"/>
      <c r="CB651" s="132"/>
      <c r="CC651" s="133"/>
      <c r="CD651" s="131" t="s">
        <v>35</v>
      </c>
      <c r="CE651" s="132"/>
      <c r="CF651" s="132"/>
      <c r="CG651" s="132"/>
      <c r="CH651" s="133"/>
      <c r="CI651" s="131" t="s">
        <v>36</v>
      </c>
      <c r="CJ651" s="132"/>
      <c r="CK651" s="132"/>
      <c r="CL651" s="132"/>
      <c r="CM651" s="133"/>
      <c r="CN651" s="131" t="s">
        <v>37</v>
      </c>
      <c r="CO651" s="132"/>
      <c r="CP651" s="132"/>
      <c r="CQ651" s="132"/>
      <c r="CR651" s="133"/>
      <c r="CS651" s="131" t="s">
        <v>38</v>
      </c>
      <c r="CT651" s="132"/>
      <c r="CU651" s="132"/>
      <c r="CV651" s="132"/>
      <c r="CW651" s="133"/>
      <c r="CX651" s="131" t="s">
        <v>39</v>
      </c>
      <c r="CY651" s="132"/>
      <c r="CZ651" s="132"/>
      <c r="DA651" s="132"/>
      <c r="DB651" s="133"/>
      <c r="DC651" s="131" t="s">
        <v>40</v>
      </c>
      <c r="DD651" s="132"/>
      <c r="DE651" s="132"/>
      <c r="DF651" s="132"/>
      <c r="DG651" s="133"/>
      <c r="DH651" s="131" t="s">
        <v>41</v>
      </c>
      <c r="DI651" s="132"/>
      <c r="DJ651" s="132"/>
      <c r="DK651" s="132"/>
      <c r="DL651" s="133"/>
      <c r="DM651" s="131" t="s">
        <v>42</v>
      </c>
      <c r="DN651" s="132"/>
      <c r="DO651" s="132"/>
      <c r="DP651" s="132"/>
      <c r="DQ651" s="133"/>
      <c r="DR651" s="131" t="s">
        <v>43</v>
      </c>
      <c r="DS651" s="132"/>
      <c r="DT651" s="132"/>
      <c r="DU651" s="132"/>
      <c r="DV651" s="133"/>
    </row>
    <row r="652" spans="27:126" x14ac:dyDescent="0.35">
      <c r="AA652" s="96" t="s">
        <v>112</v>
      </c>
      <c r="AB652" s="25" t="s">
        <v>113</v>
      </c>
      <c r="AC652" s="95" t="s">
        <v>67</v>
      </c>
      <c r="AD652" s="46"/>
      <c r="AE652" s="36" t="s">
        <v>64</v>
      </c>
      <c r="AF652" s="37" t="s">
        <v>115</v>
      </c>
      <c r="AG652" s="38" t="s">
        <v>66</v>
      </c>
      <c r="AH652" s="70" t="s">
        <v>261</v>
      </c>
      <c r="AI652" s="36" t="s">
        <v>64</v>
      </c>
      <c r="AJ652" s="37" t="s">
        <v>115</v>
      </c>
      <c r="AK652" s="38" t="s">
        <v>66</v>
      </c>
      <c r="AL652" s="70" t="s">
        <v>261</v>
      </c>
      <c r="AM652" s="36" t="s">
        <v>64</v>
      </c>
      <c r="AN652" s="37" t="s">
        <v>115</v>
      </c>
      <c r="AO652" s="38" t="s">
        <v>66</v>
      </c>
      <c r="AP652" s="70" t="s">
        <v>261</v>
      </c>
      <c r="AQ652" s="36" t="s">
        <v>64</v>
      </c>
      <c r="AR652" s="37" t="s">
        <v>115</v>
      </c>
      <c r="AS652" s="38" t="s">
        <v>66</v>
      </c>
      <c r="AT652" s="70" t="s">
        <v>261</v>
      </c>
      <c r="AU652" s="36" t="s">
        <v>64</v>
      </c>
      <c r="AV652" s="37" t="s">
        <v>115</v>
      </c>
      <c r="AW652" s="38" t="s">
        <v>66</v>
      </c>
      <c r="AX652" s="70" t="s">
        <v>260</v>
      </c>
      <c r="AY652" s="70" t="s">
        <v>261</v>
      </c>
      <c r="AZ652" s="36" t="s">
        <v>64</v>
      </c>
      <c r="BA652" s="37" t="s">
        <v>115</v>
      </c>
      <c r="BB652" s="38" t="s">
        <v>66</v>
      </c>
      <c r="BC652" s="70" t="s">
        <v>260</v>
      </c>
      <c r="BD652" s="70" t="s">
        <v>261</v>
      </c>
      <c r="BE652" s="36" t="s">
        <v>64</v>
      </c>
      <c r="BF652" s="37" t="s">
        <v>115</v>
      </c>
      <c r="BG652" s="38" t="s">
        <v>66</v>
      </c>
      <c r="BH652" s="70" t="s">
        <v>260</v>
      </c>
      <c r="BI652" s="70" t="s">
        <v>261</v>
      </c>
      <c r="BJ652" s="36" t="s">
        <v>64</v>
      </c>
      <c r="BK652" s="37" t="s">
        <v>115</v>
      </c>
      <c r="BL652" s="38" t="s">
        <v>66</v>
      </c>
      <c r="BM652" s="70" t="s">
        <v>260</v>
      </c>
      <c r="BN652" s="70" t="s">
        <v>261</v>
      </c>
      <c r="BO652" s="36" t="s">
        <v>64</v>
      </c>
      <c r="BP652" s="37" t="s">
        <v>115</v>
      </c>
      <c r="BQ652" s="38" t="s">
        <v>66</v>
      </c>
      <c r="BR652" s="70" t="s">
        <v>260</v>
      </c>
      <c r="BS652" s="70" t="s">
        <v>261</v>
      </c>
      <c r="BT652" s="36" t="s">
        <v>64</v>
      </c>
      <c r="BU652" s="37" t="s">
        <v>115</v>
      </c>
      <c r="BV652" s="38" t="s">
        <v>66</v>
      </c>
      <c r="BW652" s="70" t="s">
        <v>260</v>
      </c>
      <c r="BX652" s="70" t="s">
        <v>261</v>
      </c>
      <c r="BY652" s="36" t="s">
        <v>64</v>
      </c>
      <c r="BZ652" s="37" t="s">
        <v>115</v>
      </c>
      <c r="CA652" s="38" t="s">
        <v>66</v>
      </c>
      <c r="CB652" s="70" t="s">
        <v>260</v>
      </c>
      <c r="CC652" s="70" t="s">
        <v>261</v>
      </c>
      <c r="CD652" s="36" t="s">
        <v>64</v>
      </c>
      <c r="CE652" s="37" t="s">
        <v>115</v>
      </c>
      <c r="CF652" s="38" t="s">
        <v>66</v>
      </c>
      <c r="CG652" s="70" t="s">
        <v>260</v>
      </c>
      <c r="CH652" s="70" t="s">
        <v>261</v>
      </c>
      <c r="CI652" s="36" t="s">
        <v>64</v>
      </c>
      <c r="CJ652" s="37" t="s">
        <v>115</v>
      </c>
      <c r="CK652" s="38" t="s">
        <v>66</v>
      </c>
      <c r="CL652" s="70" t="s">
        <v>260</v>
      </c>
      <c r="CM652" s="70" t="s">
        <v>261</v>
      </c>
      <c r="CN652" s="36" t="s">
        <v>64</v>
      </c>
      <c r="CO652" s="37" t="s">
        <v>115</v>
      </c>
      <c r="CP652" s="38" t="s">
        <v>66</v>
      </c>
      <c r="CQ652" s="70" t="s">
        <v>260</v>
      </c>
      <c r="CR652" s="70" t="s">
        <v>261</v>
      </c>
      <c r="CS652" s="36" t="s">
        <v>64</v>
      </c>
      <c r="CT652" s="37" t="s">
        <v>115</v>
      </c>
      <c r="CU652" s="38" t="s">
        <v>66</v>
      </c>
      <c r="CV652" s="70" t="s">
        <v>260</v>
      </c>
      <c r="CW652" s="70" t="s">
        <v>261</v>
      </c>
      <c r="CX652" s="36" t="s">
        <v>64</v>
      </c>
      <c r="CY652" s="37" t="s">
        <v>115</v>
      </c>
      <c r="CZ652" s="38" t="s">
        <v>66</v>
      </c>
      <c r="DA652" s="70" t="s">
        <v>260</v>
      </c>
      <c r="DB652" s="70" t="s">
        <v>261</v>
      </c>
      <c r="DC652" s="36" t="s">
        <v>64</v>
      </c>
      <c r="DD652" s="37" t="s">
        <v>115</v>
      </c>
      <c r="DE652" s="38" t="s">
        <v>66</v>
      </c>
      <c r="DF652" s="70" t="s">
        <v>260</v>
      </c>
      <c r="DG652" s="70" t="s">
        <v>261</v>
      </c>
      <c r="DH652" s="36" t="s">
        <v>64</v>
      </c>
      <c r="DI652" s="37" t="s">
        <v>115</v>
      </c>
      <c r="DJ652" s="38" t="s">
        <v>66</v>
      </c>
      <c r="DK652" s="70" t="s">
        <v>260</v>
      </c>
      <c r="DL652" s="70" t="s">
        <v>261</v>
      </c>
      <c r="DM652" s="36" t="s">
        <v>64</v>
      </c>
      <c r="DN652" s="37" t="s">
        <v>115</v>
      </c>
      <c r="DO652" s="38" t="s">
        <v>66</v>
      </c>
      <c r="DP652" s="70" t="s">
        <v>260</v>
      </c>
      <c r="DQ652" s="70" t="s">
        <v>261</v>
      </c>
      <c r="DR652" s="36" t="s">
        <v>64</v>
      </c>
      <c r="DS652" s="37" t="s">
        <v>115</v>
      </c>
      <c r="DT652" s="37" t="s">
        <v>66</v>
      </c>
      <c r="DU652" s="70" t="s">
        <v>260</v>
      </c>
      <c r="DV652" s="70" t="s">
        <v>261</v>
      </c>
    </row>
    <row r="653" spans="27:126" x14ac:dyDescent="0.35">
      <c r="AA653" s="74">
        <v>1.5</v>
      </c>
      <c r="AB653" s="73">
        <f t="shared" ref="AB653:AB664" si="1736">IF(ISNUMBER(AA432),(AA432*(AF432-AG432)+AE432+AG432-2*AF432)/(AE432-AF432),"-")</f>
        <v>4.7127553562531119</v>
      </c>
      <c r="AC653" s="47" t="s">
        <v>6</v>
      </c>
      <c r="AD653" s="47" t="s">
        <v>2</v>
      </c>
      <c r="AE653" s="98">
        <f>VLOOKUP(AE649,I37:J74,2,FALSE)*[2]beta_Schätzung_Corr_Poll!E87</f>
        <v>688.84999999999991</v>
      </c>
      <c r="AF653" s="98">
        <f>VLOOKUP(AE649,I37:J74,2,FALSE)*[2]beta_Schätzung_Corr_Poll!E88</f>
        <v>919.65499999999997</v>
      </c>
      <c r="AG653" s="98">
        <f>VLOOKUP(AE649,I37:J74,2,FALSE)*[2]beta_Schätzung_Corr_Poll!E89</f>
        <v>2633.5</v>
      </c>
      <c r="AH653" s="98">
        <f>[2]beta_Schätzung_Corr_Poll!E85</f>
        <v>0.98119999999999996</v>
      </c>
      <c r="AI653" s="98">
        <f>VLOOKUP(AE649,I37:J74,2,FALSE)*[2]beta_Schätzung_Corr_Poll!F87</f>
        <v>688.84999999999991</v>
      </c>
      <c r="AJ653" s="98">
        <f>VLOOKUP(AE649,I37:J74,2,FALSE)*[2]beta_Schätzung_Corr_Poll!F88</f>
        <v>1117.4549999999999</v>
      </c>
      <c r="AK653" s="98">
        <f>VLOOKUP(AE649,I37:J74,2,FALSE)*[2]beta_Schätzung_Corr_Poll!F89</f>
        <v>2633.5</v>
      </c>
      <c r="AL653" s="98">
        <f>[2]beta_Schätzung_Corr_Poll!F85</f>
        <v>0.7593333333333333</v>
      </c>
      <c r="AM653" s="98">
        <f>VLOOKUP(AE649,I37:J74,2,FALSE)*[2]beta_Schätzung_Corr_Poll!G87</f>
        <v>688.84999999999991</v>
      </c>
      <c r="AN653" s="98">
        <f>VLOOKUP(AE649,I37:J74,2,FALSE)*[2]beta_Schätzung_Corr_Poll!G88</f>
        <v>1047.8799999999999</v>
      </c>
      <c r="AO653" s="98">
        <f>VLOOKUP(AE649,I37:J74,2,FALSE)*[2]beta_Schätzung_Corr_Poll!G89</f>
        <v>2633.5</v>
      </c>
      <c r="AP653" s="98">
        <f>[2]beta_Schätzung_Corr_Poll!G85</f>
        <v>0.76519999999999999</v>
      </c>
      <c r="AQ653" s="98">
        <f>VLOOKUP(AE649,I37:J74,2,FALSE)*[2]beta_Schätzung_Corr_Poll!H87</f>
        <v>688.84999999999991</v>
      </c>
      <c r="AR653" s="98">
        <f>VLOOKUP(AE649,I37:J74,2,FALSE)*[2]beta_Schätzung_Corr_Poll!H88</f>
        <v>2633.5</v>
      </c>
      <c r="AS653" s="98">
        <f>VLOOKUP(AE649,I37:J74,2,FALSE)*[2]beta_Schätzung_Corr_Poll!H89</f>
        <v>2633.5</v>
      </c>
      <c r="AT653" s="98">
        <f>[2]beta_Schätzung_Corr_Poll!H85</f>
        <v>0</v>
      </c>
      <c r="AU653" s="98">
        <f t="shared" ref="AU653:AU658" si="1737">IF(ISNUMBER($AE449),IF(OR(HLOOKUP($AU$5,$I$2:$Y$8,4,FALSE)=1,HLOOKUP($AU$5,$I$2:$Y$8,5,FALSE)=1,),HLOOKUP($AU$5,$I$2:$Y$8,4,FALSE)*VLOOKUP($AC449,$B$32:$G$45,MATCH($AD449,$B$33:$G$33,0),FALSE)+HLOOKUP($AU$5,$I$2:$Y$8,5,FALSE)*VLOOKUP($AC449,$B$47:$G$60,MATCH($AD449,$B$48:$G$48,0),FALSE)+$AE449,$AE449),"N/A")</f>
        <v>688.84999999999991</v>
      </c>
      <c r="AV653" s="98">
        <f t="shared" ref="AV653:AV658" si="1738">IF(ISNUMBER($AF449),$AF449*SQRT(SUMSQ(HLOOKUP($AU$5,$J$2:$Y$8,2,FALSE)*VLOOKUP($AC449,$B$2:$G$15,MATCH($AD449,$B$3:$G$3,0),FALSE),HLOOKUP($AU$5,$J$2:$Y$8,3,FALSE)*VLOOKUP($AC449,$B$17:$G$30,MATCH($AD449,$B$18:$G$18,0),FALSE),HLOOKUP($AU$5,$J$2:$Y$8,6,FALSE)))+HLOOKUP($AU$5,$J$2:$Y$8,4,FALSE)*VLOOKUP($AC449,$B$32:$G$45,MATCH($AD449,$B$33:$G$33,0),FALSE)+HLOOKUP($AU$5,$J$2:$Y$8,5,FALSE)*VLOOKUP($AC449,$B$47:$G$60,MATCH($AD449,$B$48:$G$48,0),FALSE),"N/A")</f>
        <v>919.65499999999997</v>
      </c>
      <c r="AW653" s="98">
        <f t="shared" ref="AW653:AW658" si="1739">IF(ISNUMBER($AG449),IF(OR(HLOOKUP($AU$5,$I$2:$Y$8,4,FALSE)=1,HLOOKUP($AU$5,$I$2:$Y$8,5,FALSE)=1,),HLOOKUP($AU$5,$I$2:$Y$8,4,FALSE)*VLOOKUP($AC449,$B$32:$G$45,MATCH($AD449,$B$33:$G$33,0),FALSE)+HLOOKUP($AU$5,$I$2:$Y$8,5,FALSE)*VLOOKUP($AC449,$B$47:$G$60,MATCH($AD449,$B$48:$G$48,0),FALSE)+$AG449,$AG449),"N/A")</f>
        <v>2633.5</v>
      </c>
      <c r="AX653" s="99" t="str">
        <f>IF(AY449&gt;0, "true", "false")</f>
        <v>true</v>
      </c>
      <c r="AY653" s="98">
        <f>AH449</f>
        <v>0.98119999999999996</v>
      </c>
      <c r="AZ653" s="98">
        <f t="shared" ref="AZ653:AZ658" si="1740">IF(ISNUMBER($AE449),IF(OR(HLOOKUP($AZ$5,$I$2:$Y$8,4,FALSE)=1,HLOOKUP($AZ$5,$I$2:$Y$8,5,FALSE)=1,),HLOOKUP($AZ$5,$I$2:$Y$8,4,FALSE)*VLOOKUP($AC449,$B$32:$G$45,MATCH($AD449,$B$33:$G$33,0),FALSE)+HLOOKUP($AZ$5,$I$2:$Y$8,5,FALSE)*VLOOKUP($AC449,$B$47:$G$60,MATCH($AD449,$B$48:$G$48,0),FALSE)+$AE449,$AE449),"N/A")</f>
        <v>619.84999999999991</v>
      </c>
      <c r="BA653" s="98">
        <f t="shared" ref="BA653:BA658" si="1741">IF(ISNUMBER($AF449),$AF449*SQRT(SUMSQ(HLOOKUP($AZ$5,$J$2:$Y$8,2,FALSE)*VLOOKUP($AC449,$B$2:$G$15,MATCH($AD449,$B$3:$G$3,0),FALSE),HLOOKUP($AZ$5,$J$2:$Y$8,3,FALSE)*VLOOKUP($AC449,$B$17:$G$30,MATCH($AD449,$B$18:$G$18,0),FALSE),HLOOKUP($AZ$5,$J$2:$Y$8,6,FALSE)))+HLOOKUP($AZ$5,$J$2:$Y$8,4,FALSE)*VLOOKUP($AC449,$B$32:$G$45,MATCH($AD449,$B$33:$G$33,0),FALSE)+HLOOKUP($AZ$5,$J$2:$Y$8,5,FALSE)*VLOOKUP($AC449,$B$47:$G$60,MATCH($AD449,$B$48:$G$48,0),FALSE),"N/A")</f>
        <v>850.65499999999997</v>
      </c>
      <c r="BB653" s="98">
        <f t="shared" ref="BB653:BB658" si="1742">IF(ISNUMBER($AG449),IF(OR(HLOOKUP($AZ$5,$I$2:$Y$8,4,FALSE)=1,HLOOKUP($AZ$5,$I$2:$Y$8,5,FALSE)=1,),HLOOKUP($AZ$5,$I$2:$Y$8,4,FALSE)*VLOOKUP($AC449,$B$32:$G$45,MATCH($AD449,$B$33:$G$33,0),FALSE)+HLOOKUP($AZ$5,$I$2:$Y$8,5,FALSE)*VLOOKUP($AC449,$B$47:$G$60,MATCH($AD449,$B$48:$G$48,0),FALSE)+$AG449,$AG449),"N/A")</f>
        <v>2564.5</v>
      </c>
      <c r="BC653" s="98" t="str">
        <f>IF(BD449&gt;0, "true", "false")</f>
        <v>true</v>
      </c>
      <c r="BD653" s="98">
        <f>AH449</f>
        <v>0.98119999999999996</v>
      </c>
      <c r="BE653" s="98">
        <f t="shared" ref="BE653:BE658" si="1743">IF(ISNUMBER($AE449),IF(OR(HLOOKUP($BE$5,$I$2:$Y$8,4,FALSE)=1,HLOOKUP($BE$5,$I$2:$Y$8,5,FALSE)=1,),HLOOKUP($BE$5,$I$2:$Y$8,4,FALSE)*VLOOKUP($AC449,$B$32:$G$45,MATCH($AD449,$B$33:$G$33,0),FALSE)+HLOOKUP($AU$5,$I$2:$Y$8,5,FALSE)*VLOOKUP($AC449,$B$47:$G$60,MATCH($AD449,$B$48:$G$48,0),FALSE)+$AE449,$AE449),"N/A")</f>
        <v>690.14999999999986</v>
      </c>
      <c r="BF653" s="98">
        <f t="shared" ref="BF653:BF658" si="1744">IF(ISNUMBER($AF449),$AF449*SQRT(SUMSQ(HLOOKUP($BE$5,$J$2:$Y$8,2,FALSE)*VLOOKUP($AC449,$B$2:$G$15,MATCH($AD449,$B$3:$G$3,0),FALSE),HLOOKUP($BE$5,$J$2:$Y$8,3,FALSE)*VLOOKUP($AC449,$B$17:$G$30,MATCH($AD449,$B$18:$G$18,0),FALSE),HLOOKUP($BE$5,$J$2:$Y$8,6,FALSE)))+HLOOKUP($BE$5,$J$2:$Y$8,4,FALSE)*VLOOKUP($AC449,$B$32:$G$45,MATCH($AD449,$B$33:$G$33,0),FALSE)+HLOOKUP($BE$5,$J$2:$Y$8,5,FALSE)*VLOOKUP($AC449,$B$47:$G$60,MATCH($AD449,$B$48:$G$48,0),FALSE),"N/A")</f>
        <v>920.95499999999993</v>
      </c>
      <c r="BG653" s="98">
        <f t="shared" ref="BG653:BG658" si="1745">IF(ISNUMBER($AG449),IF(OR(HLOOKUP($BE$5,$I$2:$Y$8,4,FALSE)=1,HLOOKUP($BE$5,$I$2:$Y$8,5,FALSE)=1,),HLOOKUP($BE$5,$I$2:$Y$8,4,FALSE)*VLOOKUP($AC449,$B$32:$G$45,MATCH($AD449,$B$33:$G$33,0),FALSE)+HLOOKUP($BE$5,$I$2:$Y$8,5,FALSE)*VLOOKUP($AC449,$B$47:$G$60,MATCH($AD449,$B$48:$G$48,0),FALSE)+$AG449,$AG449),"N/A")</f>
        <v>2634.8</v>
      </c>
      <c r="BH653" s="98" t="str">
        <f>IF(BI449&gt;0, "true", "false")</f>
        <v>true</v>
      </c>
      <c r="BI653" s="98">
        <f>AH449</f>
        <v>0.98119999999999996</v>
      </c>
      <c r="BJ653" s="98">
        <f t="shared" ref="BJ653:BJ658" si="1746">IF(ISNUMBER($AE449),IF(OR(HLOOKUP($BJ$5,$I$2:$Y$8,4,FALSE)=1,HLOOKUP($BJ$5,$I$2:$Y$8,5,FALSE)=1,),HLOOKUP($BJ$5,$I$2:$Y$8,4,FALSE)*VLOOKUP($AC449,$B$32:$G$45,MATCH($AD449,$B$33:$G$33,0),FALSE)+HLOOKUP($BJ$5,$I$2:$Y$8,5,FALSE)*VLOOKUP($AC449,$B$47:$G$60,MATCH($AD449,$B$48:$G$48,0),FALSE)+$AE449,$AE449),"N/A")</f>
        <v>621.14999999999986</v>
      </c>
      <c r="BK653" s="98">
        <f t="shared" ref="BK653:BK658" si="1747">IF(ISNUMBER($AF449),$AF449*SQRT(SUMSQ(HLOOKUP($BJ$5,$J$2:$Y$8,2,FALSE)*VLOOKUP($AC449,$B$2:$G$15,MATCH($AD449,$B$3:$G$3,0),FALSE),HLOOKUP($BJ$5,$J$2:$Y$8,3,FALSE)*VLOOKUP($AC449,$B$17:$G$30,MATCH($AD449,$B$18:$G$18,0),FALSE),HLOOKUP($BJ$5,$J$2:$Y$8,6,FALSE)))+HLOOKUP($BJ$5,$J$2:$Y$8,4,FALSE)*VLOOKUP($AC449,$B$32:$G$45,MATCH($AD449,$B$33:$G$33,0),FALSE)+HLOOKUP($BJ$5,$J$2:$Y$8,5,FALSE)*VLOOKUP($AC449,$B$47:$G$60,MATCH($AD449,$B$48:$G$48,0),FALSE),"N/A")</f>
        <v>851.95499999999993</v>
      </c>
      <c r="BL653" s="98">
        <f t="shared" ref="BL653:BL658" si="1748">IF(ISNUMBER($AG449),IF(OR(HLOOKUP($BJ$5,$I$2:$Y$8,4,FALSE)=1,HLOOKUP($BJ$5,$I$2:$Y$8,5,FALSE)=1,),HLOOKUP($BJ$5,$I$2:$Y$8,4,FALSE)*VLOOKUP($AC449,$B$32:$G$45,MATCH($AD449,$B$33:$G$33,0),FALSE)+HLOOKUP($BJ$5,$I$2:$Y$8,5,FALSE)*VLOOKUP($AC449,$B$47:$G$60,MATCH($AD449,$B$48:$G$48,0),FALSE)+$AG449,$AG449),"N/A")</f>
        <v>2565.8000000000002</v>
      </c>
      <c r="BM653" s="98" t="str">
        <f>IF(BN449&gt;0, "true", "false")</f>
        <v>true</v>
      </c>
      <c r="BN653" s="98">
        <f>AH449</f>
        <v>0.98119999999999996</v>
      </c>
      <c r="BO653" s="98">
        <f>IF(ISNUMBER($AI449),$AI449+HLOOKUP($BO$5,$J$2:$Y$8,4,FALSE)*VLOOKUP($AC449,$B$32:$G$45,MATCH($AD449,$B$33:$G$33,0),FALSE)+HLOOKUP($BO$5,$J$2:$Y$8,5,FALSE)*VLOOKUP($AC449,$B$47:$G$60,MATCH($AD449,$B$48:$G$48,0),FALSE),"N/A")</f>
        <v>688.84999999999991</v>
      </c>
      <c r="BP653" s="98">
        <f>IF(ISNUMBER($AJ449),$AJ449+HLOOKUP($BO$5,$J$2:$Y$8,4,FALSE)*VLOOKUP($AC449,$B$32:$G$45,MATCH($AD449,$B$33:$G$33,0),FALSE)+HLOOKUP($BO$5,$J$2:$Y$8,5,FALSE)*VLOOKUP($AC449,$B$47:$G$60,MATCH($AD449,$B$48:$G$48,0),FALSE),"N/A")</f>
        <v>1117.4549999999999</v>
      </c>
      <c r="BQ653" s="98">
        <f>IF(ISNUMBER($AK449),$AK449+HLOOKUP($BO$5,$J$2:$Y$8,4,FALSE)*VLOOKUP($AC449,$B$32:$G$45,MATCH($AD449,$B$33:$G$33,0),FALSE)+HLOOKUP($BO$5,$J$2:$Y$8,5,FALSE)*VLOOKUP($AC449,$B$47:$G$60,MATCH($AD449,$B$48:$G$48,0),FALSE),"N/A")</f>
        <v>2633.5</v>
      </c>
      <c r="BR653" s="98" t="str">
        <f>IF(BS449&gt;0, "true", "false")</f>
        <v>true</v>
      </c>
      <c r="BS653" s="98">
        <f>AL449</f>
        <v>0.7593333333333333</v>
      </c>
      <c r="BT653" s="98">
        <f>IF(ISNUMBER($AI449),$AI449+HLOOKUP($BT$5,$J$2:$Y$8,4,FALSE)*VLOOKUP($AC449,$B$32:$G$45,MATCH($AD449,$B$33:$G$33,0),FALSE)+HLOOKUP($BT$5,$J$2:$Y$8,5,FALSE)*VLOOKUP($AC449,$B$47:$G$60,MATCH($AD449,$B$48:$G$48,0),FALSE),"N/A")</f>
        <v>619.84999999999991</v>
      </c>
      <c r="BU653" s="98">
        <f>IF(ISNUMBER($AJ449),$AJ449+HLOOKUP($BT$5,$J$2:$Y$8,4,FALSE)*VLOOKUP($AC449,$B$32:$G$45,MATCH($AD449,$B$33:$G$33,0),FALSE)+HLOOKUP($BT$5,$J$2:$Y$8,5,FALSE)*VLOOKUP($AC449,$B$47:$G$60,MATCH($AD449,$B$48:$G$48,0),FALSE),"N/A")</f>
        <v>1048.4549999999999</v>
      </c>
      <c r="BV653" s="98">
        <f>IF(ISNUMBER($AK449),$AK449+HLOOKUP($BT$5,$J$2:$Y$8,4,FALSE)*VLOOKUP($AC449,$B$32:$G$45,MATCH($AD449,$B$33:$G$33,0),FALSE)+HLOOKUP($BT$5,$J$2:$Y$8,5,FALSE)*VLOOKUP($AC449,$B$47:$G$60,MATCH($AD449,$B$48:$G$48,0),FALSE),"N/A")</f>
        <v>2564.5</v>
      </c>
      <c r="BW653" s="98" t="str">
        <f>IF(BX449&gt;0, "true", "false")</f>
        <v>true</v>
      </c>
      <c r="BX653" s="98">
        <f>AL449</f>
        <v>0.7593333333333333</v>
      </c>
      <c r="BY653" s="98">
        <f>IF(ISNUMBER($AI449),$AI449+HLOOKUP($BY$5,$J$2:$Y$8,4,FALSE)*VLOOKUP($AC449,$B$32:$G$45,MATCH($AD449,$B$33:$G$33,0),FALSE)+HLOOKUP($BY$5,$J$2:$Y$8,5,FALSE)*VLOOKUP($AC449,$B$47:$G$60,MATCH($AD449,$B$48:$G$48,0),FALSE),"N/A")</f>
        <v>690.14999999999986</v>
      </c>
      <c r="BZ653" s="98">
        <f>IF(ISNUMBER($AJ449),$AJ449+HLOOKUP($BY$5,$J$2:$Y$8,4,FALSE)*VLOOKUP($AC449,$B$32:$G$45,MATCH($AD449,$B$33:$G$33,0),FALSE)+HLOOKUP($BY$5,$J$2:$Y$8,5,FALSE)*VLOOKUP($AC449,$B$47:$G$60,MATCH($AD449,$B$48:$G$48,0),FALSE),"N/A")</f>
        <v>1118.7549999999999</v>
      </c>
      <c r="CA653" s="98">
        <f>IF(ISNUMBER($AK449),$AK449+HLOOKUP($BY$5,$J$2:$Y$8,4,FALSE)*VLOOKUP($AC449,$B$32:$G$45,MATCH($AD449,$B$33:$G$33,0),FALSE)+HLOOKUP($BY$5,$J$2:$Y$8,5,FALSE)*VLOOKUP($AC449,$B$47:$G$60,MATCH($AD449,$B$48:$G$48,0),FALSE),"N/A")</f>
        <v>2634.8</v>
      </c>
      <c r="CB653" s="98" t="str">
        <f>IF(CC449&gt;0, "true", "false")</f>
        <v>true</v>
      </c>
      <c r="CC653" s="98">
        <f>AL449</f>
        <v>0.7593333333333333</v>
      </c>
      <c r="CD653" s="98">
        <f>IF(ISNUMBER($AI449),$AI449+HLOOKUP($CD$5,$J$2:$Y$8,4,FALSE)*VLOOKUP($AC449,$B$32:$G$45,MATCH($AD449,$B$33:$G$33,0),FALSE)+HLOOKUP($CD$5,$J$2:$Y$8,5,FALSE)*VLOOKUP($AC449,$B$47:$G$60,MATCH($AD449,$B$48:$G$48,0),FALSE),"N/A")</f>
        <v>621.14999999999986</v>
      </c>
      <c r="CE653" s="98">
        <f>IF(ISNUMBER($AJ449),$AJ449+HLOOKUP($CD$5,$J$2:$Y$8,4,FALSE)*VLOOKUP($AC449,$B$32:$G$45,MATCH($AD449,$B$33:$G$33,0),FALSE)+HLOOKUP($CD$5,$J$2:$Y$8,5,FALSE)*VLOOKUP($AC449,$B$47:$G$60,MATCH($AD449,$B$48:$G$48,0),FALSE),"N/A")</f>
        <v>1049.7549999999999</v>
      </c>
      <c r="CF653" s="98">
        <f>IF(ISNUMBER($AK449),$AK449+HLOOKUP($CD$5,$J$2:$Y$8,4,FALSE)*VLOOKUP($AC449,$B$32:$G$45,MATCH($AD449,$B$33:$G$33,0),FALSE)+HLOOKUP($CD$5,$J$2:$Y$8,5,FALSE)*VLOOKUP($AC449,$B$47:$G$60,MATCH($AD449,$B$48:$G$48,0),FALSE),"N/A")</f>
        <v>2565.8000000000002</v>
      </c>
      <c r="CG653" s="98" t="str">
        <f>IF(CH449&gt;0, "true", "false")</f>
        <v>true</v>
      </c>
      <c r="CH653" s="98">
        <f>AL449</f>
        <v>0.7593333333333333</v>
      </c>
      <c r="CI653" s="98">
        <f>IF(ISNUMBER($AM449),$AM449+HLOOKUP($CI$5,$J$2:$Y$8,4,FALSE)*VLOOKUP($AC449,$B$32:$G$45,MATCH($AD449,$B$33:$G$33,0),FALSE)+HLOOKUP($CI$5,$J$2:$Y$8,5,FALSE)*VLOOKUP($AC449,$B$47:$G$60,MATCH($AD449,$B$48:$G$48,0),FALSE),"N/A")</f>
        <v>688.84999999999991</v>
      </c>
      <c r="CJ653" s="98">
        <f>IF(ISNUMBER($AN449),$AN449+HLOOKUP($CI$5,$J$2:$Y$8,4,FALSE)*VLOOKUP($AC449,$B$32:$G$45,MATCH($AD449,$B$33:$G$33,0),FALSE)+HLOOKUP($CI$5,$J$2:$Y$8,5,FALSE)*VLOOKUP($AC449,$B$47:$G$60,MATCH($AD449,$B$48:$G$48,0),FALSE),"N/A")</f>
        <v>1047.8799999999999</v>
      </c>
      <c r="CK653" s="98">
        <f>IF(ISNUMBER($AO449),$AO449+HLOOKUP($CI$5,$J$2:$Y$8,4,FALSE)*VLOOKUP($AC449,$B$32:$G$45,MATCH($AD449,$B$33:$G$33,0),FALSE)+HLOOKUP($CI$5,$J$2:$Y$8,5,FALSE)*VLOOKUP($AC449,$B$47:$G$60,MATCH($AD449,$B$48:$G$48,0),FALSE),"N/A")</f>
        <v>2633.5</v>
      </c>
      <c r="CL653" s="98" t="str">
        <f>IF(CM449&gt;0, "true", "false")</f>
        <v>true</v>
      </c>
      <c r="CM653" s="97">
        <f>AP449</f>
        <v>0.76519999999999999</v>
      </c>
      <c r="CN653" s="98">
        <f>IF(ISNUMBER($AM449),$AM449+HLOOKUP($CN$5,$J$2:$Y$8,4,FALSE)*VLOOKUP($AC449,$B$32:$G$45,MATCH($AD449,$B$33:$G$33,0),FALSE)+HLOOKUP($CN$5,$J$2:$Y$8,5,FALSE)*VLOOKUP($AC449,$B$47:$G$60,MATCH($AD449,$B$48:$G$48,0),FALSE),"N/A")</f>
        <v>619.84999999999991</v>
      </c>
      <c r="CO653" s="98">
        <f>IF(ISNUMBER($AN449),$AN449+HLOOKUP($CN$5,$J$2:$Y$8,4,FALSE)*VLOOKUP($AC449,$B$32:$G$45,MATCH($AD449,$B$33:$G$33,0),FALSE)+HLOOKUP($CN$5,$J$2:$Y$8,5,FALSE)*VLOOKUP($AC449,$B$47:$G$60,MATCH($AD449,$B$48:$G$48,0),FALSE),"N/A")</f>
        <v>978.87999999999988</v>
      </c>
      <c r="CP653" s="98">
        <f>IF(ISNUMBER($AO449),$AO449+HLOOKUP($CN$5,$J$2:$Y$8,4,FALSE)*VLOOKUP($AC449,$B$32:$G$45,MATCH($AD449,$B$33:$G$33,0),FALSE)+HLOOKUP($CN$5,$J$2:$Y$8,5,FALSE)*VLOOKUP($AC449,$B$47:$G$60,MATCH($AD449,$B$48:$G$48,0),FALSE),"N/A")</f>
        <v>2564.5</v>
      </c>
      <c r="CQ653" s="98" t="str">
        <f>IF(CR449&gt;0, "true", "false")</f>
        <v>true</v>
      </c>
      <c r="CR653" s="97">
        <f>AP449</f>
        <v>0.76519999999999999</v>
      </c>
      <c r="CS653" s="98">
        <f>IF(ISNUMBER($AM449),$AM449+HLOOKUP($CS$5,$J$2:$Y$8,4,FALSE)*VLOOKUP($AC449,$B$32:$G$45,MATCH($AD449,$B$33:$G$33,0),FALSE)+HLOOKUP($CS$5,$J$2:$Y$8,5,FALSE)*VLOOKUP($AC449,$B$47:$G$60,MATCH($AD449,$B$48:$G$48,0),FALSE),"N/A")</f>
        <v>690.14999999999986</v>
      </c>
      <c r="CT653" s="98">
        <f>IF(ISNUMBER($AN449),$AN449+HLOOKUP($CS$5,$J$2:$Y$8,4,FALSE)*VLOOKUP($AC449,$B$32:$G$45,MATCH($AD449,$B$33:$G$33,0),FALSE)+HLOOKUP($CS$5,$J$2:$Y$8,5,FALSE)*VLOOKUP($AC449,$B$47:$G$60,MATCH($AD449,$B$48:$G$48,0),FALSE),"N/A")</f>
        <v>1049.1799999999998</v>
      </c>
      <c r="CU653" s="98">
        <f>IF(ISNUMBER($AO449),$AO449+HLOOKUP($CS$5,$J$2:$Y$8,4,FALSE)*VLOOKUP($AC449,$B$32:$G$45,MATCH($AD449,$B$33:$G$33,0),FALSE)+HLOOKUP($CS$5,$J$2:$Y$8,5,FALSE)*VLOOKUP($AC449,$B$47:$G$60,MATCH($AD449,$B$48:$G$48,0),FALSE),"N/A")</f>
        <v>2634.8</v>
      </c>
      <c r="CV653" s="98" t="str">
        <f>IF(CW449&gt;0, "true", "false")</f>
        <v>true</v>
      </c>
      <c r="CW653" s="97">
        <f>AP449</f>
        <v>0.76519999999999999</v>
      </c>
      <c r="CX653" s="98">
        <f>IF(ISNUMBER($AM449),$AM449+HLOOKUP($CX$5,$J$2:$Y$8,4,FALSE)*VLOOKUP($AC449,$B$32:$G$45,MATCH($AD449,$B$33:$G$33,0),FALSE)+HLOOKUP($CX$5,$J$2:$Y$8,5,FALSE)*VLOOKUP($AC449,$B$47:$G$60,MATCH($AD449,$B$48:$G$48,0),FALSE),"N/A")</f>
        <v>621.14999999999986</v>
      </c>
      <c r="CY653" s="98">
        <f>IF(ISNUMBER($AN449),$AN449+HLOOKUP($CX$5,$J$2:$Y$8,4,FALSE)*VLOOKUP($AC449,$B$32:$G$45,MATCH($AD449,$B$33:$G$33,0),FALSE)+HLOOKUP($CX$5,$J$2:$Y$8,5,FALSE)*VLOOKUP($AC449,$B$47:$G$60,MATCH($AD449,$B$48:$G$48,0),FALSE),"N/A")</f>
        <v>980.17999999999984</v>
      </c>
      <c r="CZ653" s="98">
        <f>IF(ISNUMBER($AO449),$AO449+HLOOKUP($CX$5,$J$2:$Y$8,4,FALSE)*VLOOKUP($AC449,$B$32:$G$45,MATCH($AD449,$B$33:$G$33,0),FALSE)+HLOOKUP($CX$5,$J$2:$Y$8,5,FALSE)*VLOOKUP($AC449,$B$47:$G$60,MATCH($AD449,$B$48:$G$48,0),FALSE),"N/A")</f>
        <v>2565.8000000000002</v>
      </c>
      <c r="DA653" s="98" t="str">
        <f>IF(DB449&gt;0, "true", "false")</f>
        <v>true</v>
      </c>
      <c r="DB653" s="97">
        <f>AP449</f>
        <v>0.76519999999999999</v>
      </c>
      <c r="DC653" s="98">
        <f>IF(ISNUMBER($AQ449),$AQ449+HLOOKUP($DC$5,$J$2:$Y$8,4,FALSE)*VLOOKUP($AC449,$B$32:$G$45,MATCH($AD449,$B$33:$G$33,0),FALSE)+HLOOKUP($DC$5,$J$2:$Y$8,5,FALSE)*VLOOKUP($AC449,$B$47:$G$60,MATCH($AD449,$B$48:$G$48,0),FALSE),"N/A")</f>
        <v>688.84999999999991</v>
      </c>
      <c r="DD653" s="98">
        <f>IF(ISNUMBER($AR449),$AR449+HLOOKUP($DC$5,$J$2:$Y$8,4,FALSE)*VLOOKUP($AC449,$B$32:$G$45,MATCH($AD449,$B$33:$G$33,0),FALSE)+HLOOKUP($DC$5,$J$2:$Y$8,5,FALSE)*VLOOKUP($AC449,$B$47:$G$60,MATCH($AD449,$B$48:$G$48,0),FALSE),"N/A")</f>
        <v>2633.5</v>
      </c>
      <c r="DE653" s="98">
        <f>IF(ISNUMBER($AS449),$AS449+HLOOKUP($DC$5,$J$2:$Y$8,4,FALSE)*VLOOKUP($AC449,$B$32:$G$45,MATCH($AD449,$B$33:$G$33,0),FALSE)+HLOOKUP($DC$5,$J$2:$Y$8,5,FALSE)*VLOOKUP($AC449,$B$47:$G$60,MATCH($AD449,$B$48:$G$48,0),FALSE),"N/A")</f>
        <v>2633.5</v>
      </c>
      <c r="DF653" s="98" t="str">
        <f>IF(DG449&gt;0, "true", "false")</f>
        <v>false</v>
      </c>
      <c r="DG653" s="97">
        <f>AT449</f>
        <v>0</v>
      </c>
      <c r="DH653" s="98">
        <f>IF(ISNUMBER($AQ449),$AQ449+HLOOKUP($DH$5,$J$2:$Y$8,4,FALSE)*VLOOKUP($AC449,$B$32:$G$45,MATCH($AD449,$B$33:$G$33,0),FALSE)+HLOOKUP($DH$5,$J$2:$Y$8,5,FALSE)*VLOOKUP($AC449,$B$47:$G$60,MATCH($AD449,$B$48:$G$48,0),FALSE),"N/A")</f>
        <v>619.84999999999991</v>
      </c>
      <c r="DI653" s="98">
        <f>IF(ISNUMBER($AR449),$AR449+HLOOKUP($DH$5,$J$2:$Y$8,4,FALSE)*VLOOKUP($AC449,$B$32:$G$45,MATCH($AD449,$B$33:$G$33,0),FALSE)+HLOOKUP($DH$5,$J$2:$Y$8,5,FALSE)*VLOOKUP($AC449,$B$47:$G$60,MATCH($AD449,$B$48:$G$48,0),FALSE),"N/A")</f>
        <v>2564.5</v>
      </c>
      <c r="DJ653" s="98">
        <f>IF(ISNUMBER($AS449),$AS449+HLOOKUP($DH$5,$J$2:$Y$8,4,FALSE)*VLOOKUP($AC449,$B$32:$G$45,MATCH($AD449,$B$33:$G$33,0),FALSE)+HLOOKUP($DH$5,$J$2:$Y$8,5,FALSE)*VLOOKUP($AC449,$B$47:$G$60,MATCH($AD449,$B$48:$G$48,0),FALSE),"N/A")</f>
        <v>2564.5</v>
      </c>
      <c r="DK653" s="98" t="str">
        <f>IF(DL449&gt;0, "true", "false")</f>
        <v>false</v>
      </c>
      <c r="DL653" s="97">
        <f>AT449</f>
        <v>0</v>
      </c>
      <c r="DM653" s="98">
        <f>IF(ISNUMBER($AQ449),$AQ449+HLOOKUP($DM$5,$J$2:$Y$8,4,FALSE)*VLOOKUP($AC449,$B$32:$G$45,MATCH($AD449,$B$33:$G$33,0),FALSE)+HLOOKUP($DM$5,$J$2:$Y$8,5,FALSE)*VLOOKUP($AC449,$B$47:$G$60,MATCH($AD449,$B$48:$G$48,0),FALSE),"N/A")</f>
        <v>690.14999999999986</v>
      </c>
      <c r="DN653" s="98">
        <f>IF(ISNUMBER($AR449),$AR449+HLOOKUP($DM$5,$J$2:$Y$8,4,FALSE)*VLOOKUP($AC449,$B$32:$G$45,MATCH($AD449,$B$33:$G$33,0),FALSE)+HLOOKUP($DM$5,$J$2:$Y$8,5,FALSE)*VLOOKUP($AC449,$B$47:$G$60,MATCH($AD449,$B$48:$G$48,0),FALSE),"N/A")</f>
        <v>2634.8</v>
      </c>
      <c r="DO653" s="98">
        <f>IF(ISNUMBER($AS449),$AS449+HLOOKUP($DM$5,$J$2:$Y$8,4,FALSE)*VLOOKUP($AC449,$B$32:$G$45,MATCH($AD449,$B$33:$G$33,0),FALSE)+HLOOKUP($DM$5,$J$2:$Y$8,5,FALSE)*VLOOKUP($AC449,$B$47:$G$60,MATCH($AD449,$B$48:$G$48,0),FALSE),"N/A")</f>
        <v>2634.8</v>
      </c>
      <c r="DP653" s="98" t="str">
        <f>IF(DQ449&gt;0, "true", "false")</f>
        <v>false</v>
      </c>
      <c r="DQ653" s="97">
        <f>AT449</f>
        <v>0</v>
      </c>
      <c r="DR653" s="98">
        <f>IF(ISNUMBER($AQ449),$AQ449+HLOOKUP($DR$5,$J$2:$Y$8,4,FALSE)*VLOOKUP($AC449,$B$32:$G$45,MATCH($AD449,$B$33:$G$33,0),FALSE)+HLOOKUP($DR$5,$J$2:$Y$8,5,FALSE)*VLOOKUP($AC449,$B$47:$G$60,MATCH($AD449,$B$48:$G$48,0),FALSE),"N/A")</f>
        <v>621.14999999999986</v>
      </c>
      <c r="DS653" s="98">
        <f>IF(ISNUMBER($AR449),$AR449+HLOOKUP($DR$5,$J$2:$Y$8,4,FALSE)*VLOOKUP($AC449,$B$32:$G$45,MATCH($AD449,$B$33:$G$33,0),FALSE)+HLOOKUP($DR$5,$J$2:$Y$8,5,FALSE)*VLOOKUP($AC449,$B$47:$G$60,MATCH($AD449,$B$48:$G$48,0),FALSE),"N/A")</f>
        <v>2565.8000000000002</v>
      </c>
      <c r="DT653" s="98">
        <f>IF(ISNUMBER($AS449),$AS449+HLOOKUP($DR$5,$J$2:$Y$8,4,FALSE)*VLOOKUP($AC449,$B$32:$G$45,MATCH($AD449,$B$33:$G$33,0),FALSE)+HLOOKUP($DR$5,$J$2:$Y$8,5,FALSE)*VLOOKUP($AC449,$B$47:$G$60,MATCH($AD449,$B$48:$G$48,0),FALSE),"N/A")</f>
        <v>2565.8000000000002</v>
      </c>
      <c r="DU653" s="98" t="str">
        <f>IF(DV449&gt;0, "true", "false")</f>
        <v>false</v>
      </c>
      <c r="DV653" s="97">
        <f>AT449</f>
        <v>0</v>
      </c>
    </row>
    <row r="654" spans="27:126" x14ac:dyDescent="0.35">
      <c r="AA654" s="74">
        <v>1.5</v>
      </c>
      <c r="AB654" s="73">
        <f t="shared" si="1736"/>
        <v>19.499999999999751</v>
      </c>
      <c r="AC654" s="47" t="s">
        <v>7</v>
      </c>
      <c r="AD654" s="47" t="s">
        <v>2</v>
      </c>
      <c r="AE654" s="16">
        <f>[2]beta_Schätzung_Corr_Poll!E107</f>
        <v>48</v>
      </c>
      <c r="AF654" s="16">
        <f>[2]beta_Schätzung_Corr_Poll!E108</f>
        <v>48.2</v>
      </c>
      <c r="AG654" s="16">
        <f>[2]beta_Schätzung_Corr_Poll!E109</f>
        <v>55.6</v>
      </c>
      <c r="AH654" s="16">
        <f>[2]beta_Schätzung_Corr_Poll!E105</f>
        <v>0.99839999999999995</v>
      </c>
      <c r="AI654" s="16">
        <f>[2]beta_Schätzung_Corr_Poll!F107</f>
        <v>48</v>
      </c>
      <c r="AJ654" s="16">
        <f>[2]beta_Schätzung_Corr_Poll!IF9</f>
        <v>209</v>
      </c>
      <c r="AK654" s="16">
        <f>[2]beta_Schätzung_Corr_Poll!F109</f>
        <v>55.6</v>
      </c>
      <c r="AL654" s="16">
        <f>[2]beta_Schätzung_Corr_Poll!F105</f>
        <v>0.96633333333333338</v>
      </c>
      <c r="AM654" s="16">
        <f>[2]beta_Schätzung_Corr_Poll!G107</f>
        <v>48</v>
      </c>
      <c r="AN654" s="16">
        <f>[2]beta_Schätzung_Corr_Poll!G108</f>
        <v>48.3</v>
      </c>
      <c r="AO654" s="16">
        <f>[2]beta_Schätzung_Corr_Poll!G109</f>
        <v>55.6</v>
      </c>
      <c r="AP654" s="16">
        <f>[2]beta_Schätzung_Corr_Poll!G105</f>
        <v>0.96279999999999999</v>
      </c>
      <c r="AQ654" s="16">
        <f>[2]beta_Schätzung_Corr_Poll!H107</f>
        <v>48</v>
      </c>
      <c r="AR654" s="16">
        <f>[2]beta_Schätzung_Corr_Poll!H108</f>
        <v>55.6</v>
      </c>
      <c r="AS654" s="16">
        <f>[2]beta_Schätzung_Corr_Poll!H109</f>
        <v>55.6</v>
      </c>
      <c r="AT654" s="16">
        <f>[2]beta_Schätzung_Corr_Poll!H105</f>
        <v>0</v>
      </c>
      <c r="AU654" s="16">
        <f t="shared" si="1737"/>
        <v>48</v>
      </c>
      <c r="AV654" s="16">
        <f t="shared" si="1738"/>
        <v>48.2</v>
      </c>
      <c r="AW654" s="16">
        <f t="shared" si="1739"/>
        <v>55.6</v>
      </c>
      <c r="AX654" s="47" t="str">
        <f>IF(AY450&gt;0, "true", "false")</f>
        <v>true</v>
      </c>
      <c r="AY654" s="16">
        <f>AH450</f>
        <v>0.99839999999999995</v>
      </c>
      <c r="AZ654" s="16">
        <f t="shared" si="1740"/>
        <v>48</v>
      </c>
      <c r="BA654" s="16">
        <f t="shared" si="1741"/>
        <v>48.2</v>
      </c>
      <c r="BB654" s="16">
        <f t="shared" si="1742"/>
        <v>55.6</v>
      </c>
      <c r="BC654" s="16" t="str">
        <f>IF(BD450&gt;0, "true", "false")</f>
        <v>true</v>
      </c>
      <c r="BD654" s="16">
        <f>AH450</f>
        <v>0.99839999999999995</v>
      </c>
      <c r="BE654" s="16">
        <f t="shared" si="1743"/>
        <v>48</v>
      </c>
      <c r="BF654" s="16">
        <f t="shared" si="1744"/>
        <v>48.2</v>
      </c>
      <c r="BG654" s="16">
        <f t="shared" si="1745"/>
        <v>55.6</v>
      </c>
      <c r="BH654" s="16" t="str">
        <f>IF(BI450&gt;0, "true", "false")</f>
        <v>true</v>
      </c>
      <c r="BI654" s="16">
        <f>AH450</f>
        <v>0.99839999999999995</v>
      </c>
      <c r="BJ654" s="16">
        <f t="shared" si="1746"/>
        <v>48</v>
      </c>
      <c r="BK654" s="16">
        <f t="shared" si="1747"/>
        <v>48.2</v>
      </c>
      <c r="BL654" s="16">
        <f t="shared" si="1748"/>
        <v>55.6</v>
      </c>
      <c r="BM654" s="16" t="str">
        <f>IF(BN450&gt;0, "true", "false")</f>
        <v>true</v>
      </c>
      <c r="BN654" s="16">
        <f>AH450</f>
        <v>0.99839999999999995</v>
      </c>
      <c r="BO654" s="16">
        <f>IF(ISNUMBER($AE450),IF(OR(HLOOKUP($BO$5,$I$2:$Y$8,4,FALSE)=1,HLOOKUP($BO$5,$I$2:$Y$8,5,FALSE)=1,),HLOOKUP($BO$5,$I$2:$Y$8,4,FALSE)*VLOOKUP($AC450,$B$32:$G$45,MATCH($AD450,$B$33:$G$33,0),FALSE)+HLOOKUP($BO$5,$I$2:$Y$8,5,FALSE)*VLOOKUP($AC450,$B$47:$G$60,MATCH($AD450,$B$48:$G$48,0),FALSE)+$AE450,$AE450),"N/A")</f>
        <v>48</v>
      </c>
      <c r="BP654" s="16">
        <f>IF(ISNUMBER($AF450),$AF450*SQRT(SUMSQ(HLOOKUP($BO$5,$J$2:$Y$8,2,FALSE)*VLOOKUP($AC450,$B$2:$G$15,MATCH($AD450,$B$3:$G$3,0),FALSE),HLOOKUP($BO$5,$J$2:$Y$8,3,FALSE)*VLOOKUP($AC450,$B$17:$G$30,MATCH($AD450,$B$18:$G$18,0),FALSE),HLOOKUP($BO$5,$J$2:$Y$8,6,FALSE)))+HLOOKUP($BO$5,$J$2:$Y$8,4,FALSE)*VLOOKUP($AC450,$B$32:$G$45,MATCH($AD450,$B$33:$G$33,0),FALSE)+HLOOKUP($BO$5,$J$2:$Y$8,5,FALSE)*VLOOKUP($AC450,$B$47:$G$60,MATCH($AD450,$B$48:$G$48,0),FALSE),"N/A")</f>
        <v>48.2</v>
      </c>
      <c r="BQ654" s="16">
        <f>IF(ISNUMBER($AG450),IF(OR(HLOOKUP($BO$5,$I$2:$Y$8,4,FALSE)=1,HLOOKUP($BO$5,$I$2:$Y$8,5,FALSE)=1,),HLOOKUP($BO$5,$I$2:$Y$8,4,FALSE)*VLOOKUP($AC450,$B$32:$G$45,MATCH($AD450,$B$33:$G$33,0),FALSE)+HLOOKUP($BO$5,$I$2:$Y$8,5,FALSE)*VLOOKUP($AC450,$B$47:$G$60,MATCH($AD450,$B$48:$G$48,0),FALSE)+$AG450,$AG450),"N/A")</f>
        <v>55.6</v>
      </c>
      <c r="BR654" s="16" t="str">
        <f>IF(BS450&gt;0, "true", "false")</f>
        <v>true</v>
      </c>
      <c r="BS654" s="16">
        <f>AL450</f>
        <v>0.96633333333333338</v>
      </c>
      <c r="BT654" s="16">
        <f>IF(ISNUMBER($AE450),IF(OR(HLOOKUP($BT$5,$I$2:$Y$8,4,FALSE)=1,HLOOKUP($BT$5,$I$2:$Y$8,5,FALSE)=1,),HLOOKUP($BT$5,$I$2:$Y$8,4,FALSE)*VLOOKUP($AC450,$B$32:$G$45,MATCH($AD450,$B$33:$G$33,0),FALSE)+HLOOKUP($BT$5,$I$2:$Y$8,5,FALSE)*VLOOKUP($AC450,$B$47:$G$60,MATCH($AD450,$B$48:$G$48,0),FALSE)+$AE450,$AE450),"N/A")</f>
        <v>48</v>
      </c>
      <c r="BU654" s="16">
        <f>IF(ISNUMBER($AF450),$AF450*SQRT(SUMSQ(HLOOKUP($BT$5,$J$2:$Y$8,2,FALSE)*VLOOKUP($AC450,$B$2:$G$15,MATCH($AD450,$B$3:$G$3,0),FALSE),HLOOKUP($BT$5,$J$2:$Y$8,3,FALSE)*VLOOKUP($AC450,$B$17:$G$30,MATCH($AD450,$B$18:$G$18,0),FALSE),HLOOKUP($BT$5,$J$2:$Y$8,6,FALSE)))+HLOOKUP($BT$5,$J$2:$Y$8,4,FALSE)*VLOOKUP($AC450,$B$32:$G$45,MATCH($AD450,$B$33:$G$33,0),FALSE)+HLOOKUP($BT$5,$J$2:$Y$8,5,FALSE)*VLOOKUP($AC450,$B$47:$G$60,MATCH($AD450,$B$48:$G$48,0),FALSE),"N/A")</f>
        <v>48.2</v>
      </c>
      <c r="BV654" s="16">
        <f>IF(ISNUMBER($AG450),IF(OR(HLOOKUP($BT$5,$I$2:$Y$8,4,FALSE)=1,HLOOKUP($BT$5,$I$2:$Y$8,5,FALSE)=1,),HLOOKUP($BT$5,$I$2:$Y$8,4,FALSE)*VLOOKUP($AC450,$B$32:$G$45,MATCH($AD450,$B$33:$G$33,0),FALSE)+HLOOKUP($BT$5,$I$2:$Y$8,5,FALSE)*VLOOKUP($AC450,$B$47:$G$60,MATCH($AD450,$B$48:$G$48,0),FALSE)+$AG450,$AG450),"N/A")</f>
        <v>55.6</v>
      </c>
      <c r="BW654" s="16" t="str">
        <f>IF(BX450&gt;0, "true", "false")</f>
        <v>true</v>
      </c>
      <c r="BX654" s="16">
        <f>AL450</f>
        <v>0.96633333333333338</v>
      </c>
      <c r="BY654" s="16">
        <f>IF(ISNUMBER($AE450),IF(OR(HLOOKUP($BY$5,$I$2:$Y$8,4,FALSE)=1,HLOOKUP($BY$5,$I$2:$Y$8,5,FALSE)=1,),HLOOKUP($BY$5,$I$2:$Y$8,4,FALSE)*VLOOKUP($AC450,$B$32:$G$45,MATCH($AD450,$B$33:$G$33,0),FALSE)+HLOOKUP($BY$5,$I$2:$Y$8,5,FALSE)*VLOOKUP($AC450,$B$47:$G$60,MATCH($AD450,$B$48:$G$48,0),FALSE)+$AE450,$AE450),"N/A")</f>
        <v>48</v>
      </c>
      <c r="BZ654" s="16">
        <f>IF(ISNUMBER($AF450),$AF450*SQRT(SUMSQ(HLOOKUP($BY$5,$J$2:$Y$8,2,FALSE)*VLOOKUP($AC450,$B$2:$G$15,MATCH($AD450,$B$3:$G$3,0),FALSE),HLOOKUP($BY$5,$J$2:$Y$8,3,FALSE)*VLOOKUP($AC450,$B$17:$G$30,MATCH($AD450,$B$18:$G$18,0),FALSE),HLOOKUP($BY$5,$J$2:$Y$8,6,FALSE)))+HLOOKUP($BY$5,$J$2:$Y$8,4,FALSE)*VLOOKUP($AC450,$B$32:$G$45,MATCH($AD450,$B$33:$G$33,0),FALSE)+HLOOKUP($BY$5,$J$2:$Y$8,5,FALSE)*VLOOKUP($AC450,$B$47:$G$60,MATCH($AD450,$B$48:$G$48,0),FALSE),"N/A")</f>
        <v>48.2</v>
      </c>
      <c r="CA654" s="16">
        <f>IF(ISNUMBER($AG450),IF(OR(HLOOKUP($BY$5,$I$2:$Y$8,4,FALSE)=1,HLOOKUP($BY$5,$I$2:$Y$8,5,FALSE)=1,),HLOOKUP($BY$5,$I$2:$Y$8,4,FALSE)*VLOOKUP($AC450,$B$32:$G$45,MATCH($AD450,$B$33:$G$33,0),FALSE)+HLOOKUP($BY$5,$I$2:$Y$8,5,FALSE)*VLOOKUP($AC450,$B$47:$G$60,MATCH($AD450,$B$48:$G$48,0),FALSE)+$AG450,$AG450),"N/A")</f>
        <v>55.6</v>
      </c>
      <c r="CB654" s="16" t="str">
        <f>IF(CC450&gt;0, "true", "false")</f>
        <v>true</v>
      </c>
      <c r="CC654" s="16">
        <f>AL450</f>
        <v>0.96633333333333338</v>
      </c>
      <c r="CD654" s="16">
        <f>IF(ISNUMBER($AE450),IF(OR(HLOOKUP($CD$5,$I$2:$Y$8,4,FALSE)=1,HLOOKUP($CD$5,$I$2:$Y$8,5,FALSE)=1,),HLOOKUP($CD$5,$I$2:$Y$8,4,FALSE)*VLOOKUP($AC450,$B$32:$G$45,MATCH($AD450,$B$33:$G$33,0),FALSE)+HLOOKUP($CD$5,$I$2:$Y$8,5,FALSE)*VLOOKUP($AC450,$B$47:$G$60,MATCH($AD450,$B$48:$G$48,0),FALSE)+$AE450,$AE450),"N/A")</f>
        <v>48</v>
      </c>
      <c r="CE654" s="16">
        <f>IF(ISNUMBER($AF450),$AF450*SQRT(SUMSQ(HLOOKUP($CD$5,$J$2:$Y$8,2,FALSE)*VLOOKUP($AC450,$B$2:$G$15,MATCH($AD450,$B$3:$G$3,0),FALSE),HLOOKUP($CD$5,$J$2:$Y$8,3,FALSE)*VLOOKUP($AC450,$B$17:$G$30,MATCH($AD450,$B$18:$G$18,0),FALSE),HLOOKUP($CD$5,$J$2:$Y$8,6,FALSE)))+HLOOKUP($CD$5,$J$2:$Y$8,4,FALSE)*VLOOKUP($AC450,$B$32:$G$45,MATCH($AD450,$B$33:$G$33,0),FALSE)+HLOOKUP($CD$5,$J$2:$Y$8,5,FALSE)*VLOOKUP($AC450,$B$47:$G$60,MATCH($AD450,$B$48:$G$48,0),FALSE),"N/A")</f>
        <v>48.2</v>
      </c>
      <c r="CF654" s="16">
        <f>IF(ISNUMBER($AG450),IF(OR(HLOOKUP($CD$5,$I$2:$Y$8,4,FALSE)=1,HLOOKUP($CD$5,$I$2:$Y$8,5,FALSE)=1,),HLOOKUP($CD$5,$I$2:$Y$8,4,FALSE)*VLOOKUP($AC450,$B$32:$G$45,MATCH($AD450,$B$33:$G$33,0),FALSE)+HLOOKUP($CD$5,$I$2:$Y$8,5,FALSE)*VLOOKUP($AC450,$B$47:$G$60,MATCH($AD450,$B$48:$G$48,0),FALSE)+$AG450,$AG450),"N/A")</f>
        <v>55.6</v>
      </c>
      <c r="CG654" s="16" t="str">
        <f>IF(CH450&gt;0, "true", "false")</f>
        <v>true</v>
      </c>
      <c r="CH654" s="16">
        <f>AL450</f>
        <v>0.96633333333333338</v>
      </c>
      <c r="CI654" s="16">
        <f>IF(ISNUMBER($AE450),IF(OR(HLOOKUP($CI$5,$I$2:$Y$8,4,FALSE)=1,HLOOKUP($CI$5,$I$2:$Y$8,5,FALSE)=1,),HLOOKUP($CI$5,$I$2:$Y$8,4,FALSE)*VLOOKUP($AC450,$B$32:$G$45,MATCH($AD450,$B$33:$G$33,0),FALSE)+HLOOKUP($CI$5,$I$2:$Y$8,5,FALSE)*VLOOKUP($AC450,$B$47:$G$60,MATCH($AD450,$B$48:$G$48,0),FALSE)+$AE450,$AE450),"N/A")</f>
        <v>48</v>
      </c>
      <c r="CJ654" s="16">
        <f>IF(ISNUMBER($AF450),$AF450*SQRT(SUMSQ(HLOOKUP($CI$5,$J$2:$Y$8,2,FALSE)*VLOOKUP($AC450,$B$2:$G$15,MATCH($AD450,$B$3:$G$3,0),FALSE),HLOOKUP($CI$5,$J$2:$Y$8,3,FALSE)*VLOOKUP($AC450,$B$17:$G$30,MATCH($AD450,$B$18:$G$18,0),FALSE),HLOOKUP($CI$5,$J$2:$Y$8,6,FALSE)))+HLOOKUP($CI$5,$J$2:$Y$8,4,FALSE)*VLOOKUP($AC450,$B$32:$G$45,MATCH($AD450,$B$33:$G$33,0),FALSE)+HLOOKUP($CI$5,$J$2:$Y$8,5,FALSE)*VLOOKUP($AC450,$B$47:$G$60,MATCH($AD450,$B$48:$G$48,0),FALSE),"N/A")</f>
        <v>48.2</v>
      </c>
      <c r="CK654" s="16">
        <f>IF(ISNUMBER($AG450),IF(OR(HLOOKUP($CI$5,$I$2:$Y$8,4,FALSE)=1,HLOOKUP($CI$5,$I$2:$Y$8,5,FALSE)=1,),HLOOKUP($CI$5,$I$2:$Y$8,4,FALSE)*VLOOKUP($AC450,$B$32:$G$45,MATCH($AD450,$B$33:$G$33,0),FALSE)+HLOOKUP($CI$5,$I$2:$Y$8,5,FALSE)*VLOOKUP($AC450,$B$47:$G$60,MATCH($AD450,$B$48:$G$48,0),FALSE)+$AG450,$AG450),"N/A")</f>
        <v>55.6</v>
      </c>
      <c r="CL654" s="16" t="str">
        <f>IF(CM450&gt;0, "true", "false")</f>
        <v>true</v>
      </c>
      <c r="CM654" s="76">
        <f>AP450</f>
        <v>0.96279999999999999</v>
      </c>
      <c r="CN654" s="16">
        <f>IF(ISNUMBER($AE450),IF(OR(HLOOKUP($CN$5,$I$2:$Y$8,4,FALSE)=1,HLOOKUP($CN$5,$I$2:$Y$8,5,FALSE)=1,),HLOOKUP($CN$5,$I$2:$Y$8,4,FALSE)*VLOOKUP($AC450,$B$32:$G$45,MATCH($AD450,$B$33:$G$33,0),FALSE)+HLOOKUP($CN$5,$I$2:$Y$8,5,FALSE)*VLOOKUP($AC450,$B$47:$G$60,MATCH($AD450,$B$48:$G$48,0),FALSE)+$AE450,$AE450),"N/A")</f>
        <v>48</v>
      </c>
      <c r="CO654" s="16">
        <f>IF(ISNUMBER($AF450),$AF450*SQRT(SUMSQ(HLOOKUP($CN$5,$J$2:$Y$8,2,FALSE)*VLOOKUP($AC450,$B$2:$G$15,MATCH($AD450,$B$3:$G$3,0),FALSE),HLOOKUP($CN$5,$J$2:$Y$8,3,FALSE)*VLOOKUP($AC450,$B$17:$G$30,MATCH($AD450,$B$18:$G$18,0),FALSE),HLOOKUP($CN$5,$J$2:$Y$8,6,FALSE)))+HLOOKUP($CN$5,$J$2:$Y$8,4,FALSE)*VLOOKUP($AC450,$B$32:$G$45,MATCH($AD450,$B$33:$G$33,0),FALSE)+HLOOKUP($CN$5,$J$2:$Y$8,5,FALSE)*VLOOKUP($AC450,$B$47:$G$60,MATCH($AD450,$B$48:$G$48,0),FALSE),"N/A")</f>
        <v>48.2</v>
      </c>
      <c r="CP654" s="16">
        <f>IF(ISNUMBER($AG450),IF(OR(HLOOKUP($CN$5,$I$2:$Y$8,4,FALSE)=1,HLOOKUP($CN$5,$I$2:$Y$8,5,FALSE)=1,),HLOOKUP($CN$5,$I$2:$Y$8,4,FALSE)*VLOOKUP($AC450,$B$32:$G$45,MATCH($AD450,$B$33:$G$33,0),FALSE)+HLOOKUP($CN$5,$I$2:$Y$8,5,FALSE)*VLOOKUP($AC450,$B$47:$G$60,MATCH($AD450,$B$48:$G$48,0),FALSE)+$AG450,$AG450),"N/A")</f>
        <v>55.6</v>
      </c>
      <c r="CQ654" s="16" t="str">
        <f>IF(CR450&gt;0, "true", "false")</f>
        <v>true</v>
      </c>
      <c r="CR654" s="76">
        <f>AP450</f>
        <v>0.96279999999999999</v>
      </c>
      <c r="CS654" s="16">
        <f>IF(ISNUMBER($AE450),IF(OR(HLOOKUP($CS$5,$I$2:$Y$8,4,FALSE)=1,HLOOKUP($CS$5,$I$2:$Y$8,5,FALSE)=1,),HLOOKUP($CS$5,$I$2:$Y$8,4,FALSE)*VLOOKUP($AC450,$B$32:$G$45,MATCH($AD450,$B$33:$G$33,0),FALSE)+HLOOKUP($CS$5,$I$2:$Y$8,5,FALSE)*VLOOKUP($AC450,$B$47:$G$60,MATCH($AD450,$B$48:$G$48,0),FALSE)+$AE450,$AE450),"N/A")</f>
        <v>48</v>
      </c>
      <c r="CT654" s="16">
        <f>IF(ISNUMBER($AF450),$AF450*SQRT(SUMSQ(HLOOKUP($CS$5,$J$2:$Y$8,2,FALSE)*VLOOKUP($AC450,$B$2:$G$15,MATCH($AD450,$B$3:$G$3,0),FALSE),HLOOKUP($CS$5,$J$2:$Y$8,3,FALSE)*VLOOKUP($AC450,$B$17:$G$30,MATCH($AD450,$B$18:$G$18,0),FALSE),HLOOKUP($CS$5,$J$2:$Y$8,6,FALSE)))+HLOOKUP($CS$5,$J$2:$Y$8,4,FALSE)*VLOOKUP($AC450,$B$32:$G$45,MATCH($AD450,$B$33:$G$33,0),FALSE)+HLOOKUP($CS$5,$J$2:$Y$8,5,FALSE)*VLOOKUP($AC450,$B$47:$G$60,MATCH($AD450,$B$48:$G$48,0),FALSE),"N/A")</f>
        <v>48.2</v>
      </c>
      <c r="CU654" s="16">
        <f>IF(ISNUMBER($AG450),IF(OR(HLOOKUP($CS$5,$I$2:$Y$8,4,FALSE)=1,HLOOKUP($CS$5,$I$2:$Y$8,5,FALSE)=1,),HLOOKUP($CS$5,$I$2:$Y$8,4,FALSE)*VLOOKUP($AC450,$B$32:$G$45,MATCH($AD450,$B$33:$G$33,0),FALSE)+HLOOKUP($CS$5,$I$2:$Y$8,5,FALSE)*VLOOKUP($AC450,$B$47:$G$60,MATCH($AD450,$B$48:$G$48,0),FALSE)+$AG450,$AG450),"N/A")</f>
        <v>55.6</v>
      </c>
      <c r="CV654" s="16" t="str">
        <f>IF(CW450&gt;0, "true", "false")</f>
        <v>true</v>
      </c>
      <c r="CW654" s="76">
        <f>AP450</f>
        <v>0.96279999999999999</v>
      </c>
      <c r="CX654" s="16">
        <f>IF(ISNUMBER($AE450),IF(OR(HLOOKUP($CX$5,$I$2:$Y$8,4,FALSE)=1,HLOOKUP($CX$5,$I$2:$Y$8,5,FALSE)=1,),HLOOKUP($CX$5,$I$2:$Y$8,4,FALSE)*VLOOKUP($AC450,$B$32:$G$45,MATCH($AD450,$B$33:$G$33,0),FALSE)+HLOOKUP($CX$5,$I$2:$Y$8,5,FALSE)*VLOOKUP($AC450,$B$47:$G$60,MATCH($AD450,$B$48:$G$48,0),FALSE)+$AE450,$AE450),"N/A")</f>
        <v>48</v>
      </c>
      <c r="CY654" s="16">
        <f>IF(ISNUMBER($AF450),$AF450*SQRT(SUMSQ(HLOOKUP($CX$5,$J$2:$Y$8,2,FALSE)*VLOOKUP($AC450,$B$2:$G$15,MATCH($AD450,$B$3:$G$3,0),FALSE),HLOOKUP($CX$5,$J$2:$Y$8,3,FALSE)*VLOOKUP($AC450,$B$17:$G$30,MATCH($AD450,$B$18:$G$18,0),FALSE),HLOOKUP($CX$5,$J$2:$Y$8,6,FALSE)))+HLOOKUP($CX$5,$J$2:$Y$8,4,FALSE)*VLOOKUP($AC450,$B$32:$G$45,MATCH($AD450,$B$33:$G$33,0),FALSE)+HLOOKUP($CX$5,$J$2:$Y$8,5,FALSE)*VLOOKUP($AC450,$B$47:$G$60,MATCH($AD450,$B$48:$G$48,0),FALSE),"N/A")</f>
        <v>48.2</v>
      </c>
      <c r="CZ654" s="16">
        <f>IF(ISNUMBER($AG450),IF(OR(HLOOKUP($CX$5,$I$2:$Y$8,4,FALSE)=1,HLOOKUP($CX$5,$I$2:$Y$8,5,FALSE)=1,),HLOOKUP($CX$5,$I$2:$Y$8,4,FALSE)*VLOOKUP($AC450,$B$32:$G$45,MATCH($AD450,$B$33:$G$33,0),FALSE)+HLOOKUP($CX$5,$I$2:$Y$8,5,FALSE)*VLOOKUP($AC450,$B$47:$G$60,MATCH($AD450,$B$48:$G$48,0),FALSE)+$AG450,$AG450),"N/A")</f>
        <v>55.6</v>
      </c>
      <c r="DA654" s="16" t="str">
        <f>IF(DB450&gt;0, "true", "false")</f>
        <v>true</v>
      </c>
      <c r="DB654" s="76">
        <f>AP450</f>
        <v>0.96279999999999999</v>
      </c>
      <c r="DC654" s="16">
        <f>IF(ISNUMBER($AE450),IF(OR(HLOOKUP($DC$5,$I$2:$Y$8,4,FALSE)=1,HLOOKUP($DC$5,$I$2:$Y$8,5,FALSE)=1,),HLOOKUP($DC$5,$I$2:$Y$8,4,FALSE)*VLOOKUP($AC450,$B$32:$G$45,MATCH($AD450,$B$33:$G$33,0),FALSE)+HLOOKUP($DC$5,$I$2:$Y$8,5,FALSE)*VLOOKUP($AC450,$B$47:$G$60,MATCH($AD450,$B$48:$G$48,0),FALSE)+$AE450,$AE450),"N/A")</f>
        <v>48</v>
      </c>
      <c r="DD654" s="16">
        <f>IF(ISNUMBER($AF450),$AF450*SQRT(SUMSQ(HLOOKUP($DC$5,$J$2:$Y$8,2,FALSE)*VLOOKUP($AC450,$B$2:$G$15,MATCH($AD450,$B$3:$G$3,0),FALSE),HLOOKUP($DC$5,$J$2:$Y$8,3,FALSE)*VLOOKUP($AC450,$B$17:$G$30,MATCH($AD450,$B$18:$G$18,0),FALSE),HLOOKUP($DC$5,$J$2:$Y$8,6,FALSE)))+HLOOKUP($DC$5,$J$2:$Y$8,4,FALSE)*VLOOKUP($AC450,$B$32:$G$45,MATCH($AD450,$B$33:$G$33,0),FALSE)+HLOOKUP($DC$5,$J$2:$Y$8,5,FALSE)*VLOOKUP($AC450,$B$47:$G$60,MATCH($AD450,$B$48:$G$48,0),FALSE),"N/A")</f>
        <v>68.165093706383189</v>
      </c>
      <c r="DE654" s="16">
        <f>IF(ISNUMBER($AG450),IF(OR(HLOOKUP($DC$5,$I$2:$Y$8,4,FALSE)=1,HLOOKUP($DC$5,$I$2:$Y$8,5,FALSE)=1,),HLOOKUP($DC$5,$I$2:$Y$8,4,FALSE)*VLOOKUP($AC450,$B$32:$G$45,MATCH($AD450,$B$33:$G$33,0),FALSE)+HLOOKUP($DC$5,$I$2:$Y$8,5,FALSE)*VLOOKUP($AC450,$B$47:$G$60,MATCH($AD450,$B$48:$G$48,0),FALSE)+$AG450,$AG450),"N/A")</f>
        <v>55.6</v>
      </c>
      <c r="DF654" s="16" t="str">
        <f>IF(DG450&gt;0, "true", "false")</f>
        <v>false</v>
      </c>
      <c r="DG654" s="76">
        <f>AT450</f>
        <v>0</v>
      </c>
      <c r="DH654" s="16">
        <f>IF(ISNUMBER($AE450),IF(OR(HLOOKUP($DH$5,$I$2:$Y$8,4,FALSE)=1,HLOOKUP($DH$5,$I$2:$Y$8,5,FALSE)=1,),HLOOKUP($DH$5,$I$2:$Y$8,4,FALSE)*VLOOKUP($AC450,$B$32:$G$45,MATCH($AD450,$B$33:$G$33,0),FALSE)+HLOOKUP($DH$5,$I$2:$Y$8,5,FALSE)*VLOOKUP($AC450,$B$47:$G$60,MATCH($AD450,$B$48:$G$48,0),FALSE)+$AE450,$AE450),"N/A")</f>
        <v>48</v>
      </c>
      <c r="DI654" s="16">
        <f>IF(ISNUMBER($AF450),$AF450*SQRT(SUMSQ(HLOOKUP($DH$5,$J$2:$Y$8,2,FALSE)*VLOOKUP($AC450,$B$2:$G$15,MATCH($AD450,$B$3:$G$3,0),FALSE),HLOOKUP($DH$5,$J$2:$Y$8,3,FALSE)*VLOOKUP($AC450,$B$17:$G$30,MATCH($AD450,$B$18:$G$18,0),FALSE),HLOOKUP($DH$5,$J$2:$Y$8,6,FALSE)))+HLOOKUP($DH$5,$J$2:$Y$8,4,FALSE)*VLOOKUP($AC450,$B$32:$G$45,MATCH($AD450,$B$33:$G$33,0),FALSE)+HLOOKUP($DH$5,$J$2:$Y$8,5,FALSE)*VLOOKUP($AC450,$B$47:$G$60,MATCH($AD450,$B$48:$G$48,0),FALSE),"N/A")</f>
        <v>68.165093706383189</v>
      </c>
      <c r="DJ654" s="16">
        <f>IF(ISNUMBER($AG450),IF(OR(HLOOKUP($DH$5,$I$2:$Y$8,4,FALSE)=1,HLOOKUP($DH$5,$I$2:$Y$8,5,FALSE)=1,),HLOOKUP($DH$5,$I$2:$Y$8,4,FALSE)*VLOOKUP($AC450,$B$32:$G$45,MATCH($AD450,$B$33:$G$33,0),FALSE)+HLOOKUP($DH$5,$I$2:$Y$8,5,FALSE)*VLOOKUP($AC450,$B$47:$G$60,MATCH($AD450,$B$48:$G$48,0),FALSE)+$AG450,$AG450),"N/A")</f>
        <v>55.6</v>
      </c>
      <c r="DK654" s="16" t="str">
        <f>IF(DL450&gt;0, "true", "false")</f>
        <v>false</v>
      </c>
      <c r="DL654" s="76">
        <f>AT450</f>
        <v>0</v>
      </c>
      <c r="DM654" s="16">
        <f>IF(ISNUMBER($AE450),IF(OR(HLOOKUP($DM$5,$I$2:$Y$8,4,FALSE)=1,HLOOKUP($DM$5,$I$2:$Y$8,5,FALSE)=1,),HLOOKUP($DM$5,$I$2:$Y$8,4,FALSE)*VLOOKUP($AC450,$B$32:$G$45,MATCH($AD450,$B$33:$G$33,0),FALSE)+HLOOKUP($DM$5,$I$2:$Y$8,5,FALSE)*VLOOKUP($AC450,$B$47:$G$60,MATCH($AD450,$B$48:$G$48,0),FALSE)+$AE450,$AE450),"N/A")</f>
        <v>48</v>
      </c>
      <c r="DN654" s="16">
        <f>IF(ISNUMBER($AF450),$AF450*SQRT(SUMSQ(HLOOKUP($DM$5,$J$2:$Y$8,2,FALSE)*VLOOKUP($AC450,$B$2:$G$15,MATCH($AD450,$B$3:$G$3,0),FALSE),HLOOKUP($DM$5,$J$2:$Y$8,3,FALSE)*VLOOKUP($AC450,$B$17:$G$30,MATCH($AD450,$B$18:$G$18,0),FALSE),HLOOKUP($DM$5,$J$2:$Y$8,6,FALSE)))+HLOOKUP($DM$5,$J$2:$Y$8,4,FALSE)*VLOOKUP($AC450,$B$32:$G$45,MATCH($AD450,$B$33:$G$33,0),FALSE)+HLOOKUP($DM$5,$J$2:$Y$8,5,FALSE)*VLOOKUP($AC450,$B$47:$G$60,MATCH($AD450,$B$48:$G$48,0),FALSE),"N/A")</f>
        <v>68.165093706383189</v>
      </c>
      <c r="DO654" s="16">
        <f>IF(ISNUMBER($AG450),IF(OR(HLOOKUP($DM$5,$I$2:$Y$8,4,FALSE)=1,HLOOKUP($DM$5,$I$2:$Y$8,5,FALSE)=1,),HLOOKUP($DM$5,$I$2:$Y$8,4,FALSE)*VLOOKUP($AC450,$B$32:$G$45,MATCH($AD450,$B$33:$G$33,0),FALSE)+HLOOKUP($DM$5,$I$2:$Y$8,5,FALSE)*VLOOKUP($AC450,$B$47:$G$60,MATCH($AD450,$B$48:$G$48,0),FALSE)+$AG450,$AG450),"N/A")</f>
        <v>55.6</v>
      </c>
      <c r="DP654" s="16" t="str">
        <f>IF(DQ450&gt;0, "true", "false")</f>
        <v>false</v>
      </c>
      <c r="DQ654" s="76">
        <f>AT450</f>
        <v>0</v>
      </c>
      <c r="DR654" s="16">
        <f>IF(ISNUMBER($AE450),IF(OR(HLOOKUP($DR$5,$I$2:$Y$8,4,FALSE)=1,HLOOKUP($DR$5,$I$2:$Y$8,5,FALSE)=1,),HLOOKUP($DR$5,$I$2:$Y$8,4,FALSE)*VLOOKUP($AC450,$B$32:$G$45,MATCH($AD450,$B$33:$G$33,0),FALSE)+HLOOKUP($DR$5,$I$2:$Y$8,5,FALSE)*VLOOKUP($AC450,$B$47:$G$60,MATCH($AD450,$B$48:$G$48,0),FALSE)+$AE450,$AE450),"N/A")</f>
        <v>48</v>
      </c>
      <c r="DS654" s="16">
        <f>IF(ISNUMBER($AF450),$AF450*SQRT(SUMSQ(HLOOKUP($DR$5,$J$2:$Y$8,2,FALSE)*VLOOKUP($AC450,$B$2:$G$15,MATCH($AD450,$B$3:$G$3,0),FALSE),HLOOKUP($DR$5,$J$2:$Y$8,3,FALSE)*VLOOKUP($AC450,$B$17:$G$30,MATCH($AD450,$B$18:$G$18,0),FALSE),HLOOKUP($DR$5,$J$2:$Y$8,6,FALSE)))+HLOOKUP($DR$5,$J$2:$Y$8,4,FALSE)*VLOOKUP($AC450,$B$32:$G$45,MATCH($AD450,$B$33:$G$33,0),FALSE)+HLOOKUP($DR$5,$J$2:$Y$8,5,FALSE)*VLOOKUP($AC450,$B$47:$G$60,MATCH($AD450,$B$48:$G$48,0),FALSE),"N/A")</f>
        <v>68.165093706383189</v>
      </c>
      <c r="DT654" s="16">
        <f>IF(ISNUMBER($AG450),IF(OR(HLOOKUP($DR$5,$I$2:$Y$8,4,FALSE)=1,HLOOKUP($DR$5,$I$2:$Y$8,5,FALSE)=1,),HLOOKUP($DR$5,$I$2:$Y$8,4,FALSE)*VLOOKUP($AC450,$B$32:$G$45,MATCH($AD450,$B$33:$G$33,0),FALSE)+HLOOKUP($DR$5,$I$2:$Y$8,5,FALSE)*VLOOKUP($AC450,$B$47:$G$60,MATCH($AD450,$B$48:$G$48,0),FALSE)+$AG450,$AG450),"N/A")</f>
        <v>55.6</v>
      </c>
      <c r="DU654" s="16" t="str">
        <f>IF(DV450&gt;0, "true", "false")</f>
        <v>false</v>
      </c>
      <c r="DV654" s="76">
        <f>AT450</f>
        <v>0</v>
      </c>
    </row>
    <row r="655" spans="27:126" x14ac:dyDescent="0.35">
      <c r="AA655" s="74" t="s">
        <v>114</v>
      </c>
      <c r="AB655" s="73" t="str">
        <f t="shared" si="1736"/>
        <v>-</v>
      </c>
      <c r="AC655" s="47" t="s">
        <v>8</v>
      </c>
      <c r="AD655" s="47" t="s">
        <v>2</v>
      </c>
      <c r="AE655" s="16"/>
      <c r="AF655" s="16"/>
      <c r="AG655" s="16" t="str">
        <f>IF(MAX(AV9,BA9,BF9,BK9,BP9,BU9,BZ9,CE9,CJ9,CO9,CT9,CY9,DD9,DI9,DN9,DS9)=0,"N/A",MAX(AV9,BA9,BF9,BK9,BP9,BU9,BZ9,CE9,CJ9,CO9,CT9,CY9,DD9,DI9,DN9,DS9))</f>
        <v>N/A</v>
      </c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 t="str">
        <f t="shared" si="1737"/>
        <v>N/A</v>
      </c>
      <c r="AV655" s="16" t="str">
        <f t="shared" si="1738"/>
        <v>N/A</v>
      </c>
      <c r="AW655" s="16" t="str">
        <f t="shared" si="1739"/>
        <v>N/A</v>
      </c>
      <c r="AX655" s="47"/>
      <c r="AY655" s="16"/>
      <c r="AZ655" s="16" t="str">
        <f t="shared" si="1740"/>
        <v>N/A</v>
      </c>
      <c r="BA655" s="16" t="str">
        <f t="shared" si="1741"/>
        <v>N/A</v>
      </c>
      <c r="BB655" s="16" t="str">
        <f t="shared" si="1742"/>
        <v>N/A</v>
      </c>
      <c r="BC655" s="16"/>
      <c r="BD655" s="16"/>
      <c r="BE655" s="16" t="str">
        <f t="shared" si="1743"/>
        <v>N/A</v>
      </c>
      <c r="BF655" s="16" t="str">
        <f t="shared" si="1744"/>
        <v>N/A</v>
      </c>
      <c r="BG655" s="16" t="str">
        <f t="shared" si="1745"/>
        <v>N/A</v>
      </c>
      <c r="BH655" s="16"/>
      <c r="BI655" s="16"/>
      <c r="BJ655" s="16" t="str">
        <f t="shared" si="1746"/>
        <v>N/A</v>
      </c>
      <c r="BK655" s="16" t="str">
        <f t="shared" si="1747"/>
        <v>N/A</v>
      </c>
      <c r="BL655" s="16" t="str">
        <f t="shared" si="1748"/>
        <v>N/A</v>
      </c>
      <c r="BM655" s="16"/>
      <c r="BN655" s="16"/>
      <c r="BO655" s="16" t="str">
        <f>IF(ISNUMBER($AE451),IF(OR(HLOOKUP($BO$5,$I$2:$Y$8,4,FALSE)=1,HLOOKUP($BO$5,$I$2:$Y$8,5,FALSE)=1,),HLOOKUP($BO$5,$I$2:$Y$8,4,FALSE)*VLOOKUP($AC451,$B$32:$G$45,MATCH($AD451,$B$33:$G$33,0),FALSE)+HLOOKUP($BO$5,$I$2:$Y$8,5,FALSE)*VLOOKUP($AC451,$B$47:$G$60,MATCH($AD451,$B$48:$G$48,0),FALSE)+$AE451,$AE451),"N/A")</f>
        <v>N/A</v>
      </c>
      <c r="BP655" s="16" t="str">
        <f>IF(ISNUMBER($AF451),$AF451*SQRT(SUMSQ(HLOOKUP($BO$5,$J$2:$Y$8,2,FALSE)*VLOOKUP($AC451,$B$2:$G$15,MATCH($AD451,$B$3:$G$3,0),FALSE),HLOOKUP($BO$5,$J$2:$Y$8,3,FALSE)*VLOOKUP($AC451,$B$17:$G$30,MATCH($AD451,$B$18:$G$18,0),FALSE),HLOOKUP($BO$5,$J$2:$Y$8,6,FALSE)))+HLOOKUP($BO$5,$J$2:$Y$8,4,FALSE)*VLOOKUP($AC451,$B$32:$G$45,MATCH($AD451,$B$33:$G$33,0),FALSE)+HLOOKUP($BO$5,$J$2:$Y$8,5,FALSE)*VLOOKUP($AC451,$B$47:$G$60,MATCH($AD451,$B$48:$G$48,0),FALSE),"N/A")</f>
        <v>N/A</v>
      </c>
      <c r="BQ655" s="16" t="str">
        <f>IF(ISNUMBER($AG451),IF(OR(HLOOKUP($BO$5,$I$2:$Y$8,4,FALSE)=1,HLOOKUP($BO$5,$I$2:$Y$8,5,FALSE)=1,),HLOOKUP($BO$5,$I$2:$Y$8,4,FALSE)*VLOOKUP($AC451,$B$32:$G$45,MATCH($AD451,$B$33:$G$33,0),FALSE)+HLOOKUP($BO$5,$I$2:$Y$8,5,FALSE)*VLOOKUP($AC451,$B$47:$G$60,MATCH($AD451,$B$48:$G$48,0),FALSE)+$AG451,$AG451),"N/A")</f>
        <v>N/A</v>
      </c>
      <c r="BR655" s="16"/>
      <c r="BS655" s="16"/>
      <c r="BT655" s="16" t="str">
        <f>IF(ISNUMBER($AE451),IF(OR(HLOOKUP($BT$5,$I$2:$Y$8,4,FALSE)=1,HLOOKUP($BT$5,$I$2:$Y$8,5,FALSE)=1,),HLOOKUP($BT$5,$I$2:$Y$8,4,FALSE)*VLOOKUP($AC451,$B$32:$G$45,MATCH($AD451,$B$33:$G$33,0),FALSE)+HLOOKUP($BT$5,$I$2:$Y$8,5,FALSE)*VLOOKUP($AC451,$B$47:$G$60,MATCH($AD451,$B$48:$G$48,0),FALSE)+$AE451,$AE451),"N/A")</f>
        <v>N/A</v>
      </c>
      <c r="BU655" s="16" t="str">
        <f>IF(ISNUMBER($AF451),$AF451*SQRT(SUMSQ(HLOOKUP($BT$5,$J$2:$Y$8,2,FALSE)*VLOOKUP($AC451,$B$2:$G$15,MATCH($AD451,$B$3:$G$3,0),FALSE),HLOOKUP($BT$5,$J$2:$Y$8,3,FALSE)*VLOOKUP($AC451,$B$17:$G$30,MATCH($AD451,$B$18:$G$18,0),FALSE),HLOOKUP($BT$5,$J$2:$Y$8,6,FALSE)))+HLOOKUP($BT$5,$J$2:$Y$8,4,FALSE)*VLOOKUP($AC451,$B$32:$G$45,MATCH($AD451,$B$33:$G$33,0),FALSE)+HLOOKUP($BT$5,$J$2:$Y$8,5,FALSE)*VLOOKUP($AC451,$B$47:$G$60,MATCH($AD451,$B$48:$G$48,0),FALSE),"N/A")</f>
        <v>N/A</v>
      </c>
      <c r="BV655" s="16" t="str">
        <f>IF(ISNUMBER($AG451),IF(OR(HLOOKUP($BT$5,$I$2:$Y$8,4,FALSE)=1,HLOOKUP($BT$5,$I$2:$Y$8,5,FALSE)=1,),HLOOKUP($BT$5,$I$2:$Y$8,4,FALSE)*VLOOKUP($AC451,$B$32:$G$45,MATCH($AD451,$B$33:$G$33,0),FALSE)+HLOOKUP($BT$5,$I$2:$Y$8,5,FALSE)*VLOOKUP($AC451,$B$47:$G$60,MATCH($AD451,$B$48:$G$48,0),FALSE)+$AG451,$AG451),"N/A")</f>
        <v>N/A</v>
      </c>
      <c r="BW655" s="16"/>
      <c r="BX655" s="16"/>
      <c r="BY655" s="16" t="str">
        <f>IF(ISNUMBER($AE451),IF(OR(HLOOKUP($BY$5,$I$2:$Y$8,4,FALSE)=1,HLOOKUP($BY$5,$I$2:$Y$8,5,FALSE)=1,),HLOOKUP($BY$5,$I$2:$Y$8,4,FALSE)*VLOOKUP($AC451,$B$32:$G$45,MATCH($AD451,$B$33:$G$33,0),FALSE)+HLOOKUP($BY$5,$I$2:$Y$8,5,FALSE)*VLOOKUP($AC451,$B$47:$G$60,MATCH($AD451,$B$48:$G$48,0),FALSE)+$AE451,$AE451),"N/A")</f>
        <v>N/A</v>
      </c>
      <c r="BZ655" s="16" t="str">
        <f>IF(ISNUMBER($AF451),$AF451*SQRT(SUMSQ(HLOOKUP($BY$5,$J$2:$Y$8,2,FALSE)*VLOOKUP($AC451,$B$2:$G$15,MATCH($AD451,$B$3:$G$3,0),FALSE),HLOOKUP($BY$5,$J$2:$Y$8,3,FALSE)*VLOOKUP($AC451,$B$17:$G$30,MATCH($AD451,$B$18:$G$18,0),FALSE),HLOOKUP($BY$5,$J$2:$Y$8,6,FALSE)))+HLOOKUP($BY$5,$J$2:$Y$8,4,FALSE)*VLOOKUP($AC451,$B$32:$G$45,MATCH($AD451,$B$33:$G$33,0),FALSE)+HLOOKUP($BY$5,$J$2:$Y$8,5,FALSE)*VLOOKUP($AC451,$B$47:$G$60,MATCH($AD451,$B$48:$G$48,0),FALSE),"N/A")</f>
        <v>N/A</v>
      </c>
      <c r="CA655" s="16" t="str">
        <f>IF(ISNUMBER($AG451),IF(OR(HLOOKUP($BY$5,$I$2:$Y$8,4,FALSE)=1,HLOOKUP($BY$5,$I$2:$Y$8,5,FALSE)=1,),HLOOKUP($BY$5,$I$2:$Y$8,4,FALSE)*VLOOKUP($AC451,$B$32:$G$45,MATCH($AD451,$B$33:$G$33,0),FALSE)+HLOOKUP($BY$5,$I$2:$Y$8,5,FALSE)*VLOOKUP($AC451,$B$47:$G$60,MATCH($AD451,$B$48:$G$48,0),FALSE)+$AG451,$AG451),"N/A")</f>
        <v>N/A</v>
      </c>
      <c r="CB655" s="16"/>
      <c r="CC655" s="16"/>
      <c r="CD655" s="16" t="str">
        <f>IF(ISNUMBER($AE451),IF(OR(HLOOKUP($CD$5,$I$2:$Y$8,4,FALSE)=1,HLOOKUP($CD$5,$I$2:$Y$8,5,FALSE)=1,),HLOOKUP($CD$5,$I$2:$Y$8,4,FALSE)*VLOOKUP($AC451,$B$32:$G$45,MATCH($AD451,$B$33:$G$33,0),FALSE)+HLOOKUP($CD$5,$I$2:$Y$8,5,FALSE)*VLOOKUP($AC451,$B$47:$G$60,MATCH($AD451,$B$48:$G$48,0),FALSE)+$AE451,$AE451),"N/A")</f>
        <v>N/A</v>
      </c>
      <c r="CE655" s="16" t="str">
        <f>IF(ISNUMBER($AF451),$AF451*SQRT(SUMSQ(HLOOKUP($CD$5,$J$2:$Y$8,2,FALSE)*VLOOKUP($AC451,$B$2:$G$15,MATCH($AD451,$B$3:$G$3,0),FALSE),HLOOKUP($CD$5,$J$2:$Y$8,3,FALSE)*VLOOKUP($AC451,$B$17:$G$30,MATCH($AD451,$B$18:$G$18,0),FALSE),HLOOKUP($CD$5,$J$2:$Y$8,6,FALSE)))+HLOOKUP($CD$5,$J$2:$Y$8,4,FALSE)*VLOOKUP($AC451,$B$32:$G$45,MATCH($AD451,$B$33:$G$33,0),FALSE)+HLOOKUP($CD$5,$J$2:$Y$8,5,FALSE)*VLOOKUP($AC451,$B$47:$G$60,MATCH($AD451,$B$48:$G$48,0),FALSE),"N/A")</f>
        <v>N/A</v>
      </c>
      <c r="CF655" s="16" t="str">
        <f>IF(ISNUMBER($AG451),IF(OR(HLOOKUP($CD$5,$I$2:$Y$8,4,FALSE)=1,HLOOKUP($CD$5,$I$2:$Y$8,5,FALSE)=1,),HLOOKUP($CD$5,$I$2:$Y$8,4,FALSE)*VLOOKUP($AC451,$B$32:$G$45,MATCH($AD451,$B$33:$G$33,0),FALSE)+HLOOKUP($CD$5,$I$2:$Y$8,5,FALSE)*VLOOKUP($AC451,$B$47:$G$60,MATCH($AD451,$B$48:$G$48,0),FALSE)+$AG451,$AG451),"N/A")</f>
        <v>N/A</v>
      </c>
      <c r="CG655" s="16"/>
      <c r="CH655" s="16"/>
      <c r="CI655" s="16" t="str">
        <f>IF(ISNUMBER($AE451),IF(OR(HLOOKUP($CI$5,$I$2:$Y$8,4,FALSE)=1,HLOOKUP($CI$5,$I$2:$Y$8,5,FALSE)=1,),HLOOKUP($CI$5,$I$2:$Y$8,4,FALSE)*VLOOKUP($AC451,$B$32:$G$45,MATCH($AD451,$B$33:$G$33,0),FALSE)+HLOOKUP($CI$5,$I$2:$Y$8,5,FALSE)*VLOOKUP($AC451,$B$47:$G$60,MATCH($AD451,$B$48:$G$48,0),FALSE)+$AE451,$AE451),"N/A")</f>
        <v>N/A</v>
      </c>
      <c r="CJ655" s="16" t="str">
        <f>IF(ISNUMBER($AF451),$AF451*SQRT(SUMSQ(HLOOKUP($CI$5,$J$2:$Y$8,2,FALSE)*VLOOKUP($AC451,$B$2:$G$15,MATCH($AD451,$B$3:$G$3,0),FALSE),HLOOKUP($CI$5,$J$2:$Y$8,3,FALSE)*VLOOKUP($AC451,$B$17:$G$30,MATCH($AD451,$B$18:$G$18,0),FALSE),HLOOKUP($CI$5,$J$2:$Y$8,6,FALSE)))+HLOOKUP($CI$5,$J$2:$Y$8,4,FALSE)*VLOOKUP($AC451,$B$32:$G$45,MATCH($AD451,$B$33:$G$33,0),FALSE)+HLOOKUP($CI$5,$J$2:$Y$8,5,FALSE)*VLOOKUP($AC451,$B$47:$G$60,MATCH($AD451,$B$48:$G$48,0),FALSE),"N/A")</f>
        <v>N/A</v>
      </c>
      <c r="CK655" s="16" t="str">
        <f>IF(ISNUMBER($AG451),IF(OR(HLOOKUP($CI$5,$I$2:$Y$8,4,FALSE)=1,HLOOKUP($CI$5,$I$2:$Y$8,5,FALSE)=1,),HLOOKUP($CI$5,$I$2:$Y$8,4,FALSE)*VLOOKUP($AC451,$B$32:$G$45,MATCH($AD451,$B$33:$G$33,0),FALSE)+HLOOKUP($CI$5,$I$2:$Y$8,5,FALSE)*VLOOKUP($AC451,$B$47:$G$60,MATCH($AD451,$B$48:$G$48,0),FALSE)+$AG451,$AG451),"N/A")</f>
        <v>N/A</v>
      </c>
      <c r="CL655" s="16"/>
      <c r="CM655" s="76"/>
      <c r="CN655" s="16" t="str">
        <f>IF(ISNUMBER($AE451),IF(OR(HLOOKUP($CN$5,$I$2:$Y$8,4,FALSE)=1,HLOOKUP($CN$5,$I$2:$Y$8,5,FALSE)=1,),HLOOKUP($CN$5,$I$2:$Y$8,4,FALSE)*VLOOKUP($AC451,$B$32:$G$45,MATCH($AD451,$B$33:$G$33,0),FALSE)+HLOOKUP($CN$5,$I$2:$Y$8,5,FALSE)*VLOOKUP($AC451,$B$47:$G$60,MATCH($AD451,$B$48:$G$48,0),FALSE)+$AE451,$AE451),"N/A")</f>
        <v>N/A</v>
      </c>
      <c r="CO655" s="16" t="str">
        <f>IF(ISNUMBER($AF451),$AF451*SQRT(SUMSQ(HLOOKUP($CN$5,$J$2:$Y$8,2,FALSE)*VLOOKUP($AC451,$B$2:$G$15,MATCH($AD451,$B$3:$G$3,0),FALSE),HLOOKUP($CN$5,$J$2:$Y$8,3,FALSE)*VLOOKUP($AC451,$B$17:$G$30,MATCH($AD451,$B$18:$G$18,0),FALSE),HLOOKUP($CN$5,$J$2:$Y$8,6,FALSE)))+HLOOKUP($CN$5,$J$2:$Y$8,4,FALSE)*VLOOKUP($AC451,$B$32:$G$45,MATCH($AD451,$B$33:$G$33,0),FALSE)+HLOOKUP($CN$5,$J$2:$Y$8,5,FALSE)*VLOOKUP($AC451,$B$47:$G$60,MATCH($AD451,$B$48:$G$48,0),FALSE),"N/A")</f>
        <v>N/A</v>
      </c>
      <c r="CP655" s="16" t="str">
        <f>IF(ISNUMBER($AG451),IF(OR(HLOOKUP($CN$5,$I$2:$Y$8,4,FALSE)=1,HLOOKUP($CN$5,$I$2:$Y$8,5,FALSE)=1,),HLOOKUP($CN$5,$I$2:$Y$8,4,FALSE)*VLOOKUP($AC451,$B$32:$G$45,MATCH($AD451,$B$33:$G$33,0),FALSE)+HLOOKUP($CN$5,$I$2:$Y$8,5,FALSE)*VLOOKUP($AC451,$B$47:$G$60,MATCH($AD451,$B$48:$G$48,0),FALSE)+$AG451,$AG451),"N/A")</f>
        <v>N/A</v>
      </c>
      <c r="CQ655" s="16"/>
      <c r="CR655" s="76"/>
      <c r="CS655" s="16" t="str">
        <f>IF(ISNUMBER($AE451),IF(OR(HLOOKUP($CS$5,$I$2:$Y$8,4,FALSE)=1,HLOOKUP($CS$5,$I$2:$Y$8,5,FALSE)=1,),HLOOKUP($CS$5,$I$2:$Y$8,4,FALSE)*VLOOKUP($AC451,$B$32:$G$45,MATCH($AD451,$B$33:$G$33,0),FALSE)+HLOOKUP($CS$5,$I$2:$Y$8,5,FALSE)*VLOOKUP($AC451,$B$47:$G$60,MATCH($AD451,$B$48:$G$48,0),FALSE)+$AE451,$AE451),"N/A")</f>
        <v>N/A</v>
      </c>
      <c r="CT655" s="16" t="str">
        <f>IF(ISNUMBER($AF451),$AF451*SQRT(SUMSQ(HLOOKUP($CS$5,$J$2:$Y$8,2,FALSE)*VLOOKUP($AC451,$B$2:$G$15,MATCH($AD451,$B$3:$G$3,0),FALSE),HLOOKUP($CS$5,$J$2:$Y$8,3,FALSE)*VLOOKUP($AC451,$B$17:$G$30,MATCH($AD451,$B$18:$G$18,0),FALSE),HLOOKUP($CS$5,$J$2:$Y$8,6,FALSE)))+HLOOKUP($CS$5,$J$2:$Y$8,4,FALSE)*VLOOKUP($AC451,$B$32:$G$45,MATCH($AD451,$B$33:$G$33,0),FALSE)+HLOOKUP($CS$5,$J$2:$Y$8,5,FALSE)*VLOOKUP($AC451,$B$47:$G$60,MATCH($AD451,$B$48:$G$48,0),FALSE),"N/A")</f>
        <v>N/A</v>
      </c>
      <c r="CU655" s="16" t="str">
        <f>IF(ISNUMBER($AG451),IF(OR(HLOOKUP($CS$5,$I$2:$Y$8,4,FALSE)=1,HLOOKUP($CS$5,$I$2:$Y$8,5,FALSE)=1,),HLOOKUP($CS$5,$I$2:$Y$8,4,FALSE)*VLOOKUP($AC451,$B$32:$G$45,MATCH($AD451,$B$33:$G$33,0),FALSE)+HLOOKUP($CS$5,$I$2:$Y$8,5,FALSE)*VLOOKUP($AC451,$B$47:$G$60,MATCH($AD451,$B$48:$G$48,0),FALSE)+$AG451,$AG451),"N/A")</f>
        <v>N/A</v>
      </c>
      <c r="CV655" s="16"/>
      <c r="CW655" s="76"/>
      <c r="CX655" s="16" t="str">
        <f>IF(ISNUMBER($AE451),IF(OR(HLOOKUP($CX$5,$I$2:$Y$8,4,FALSE)=1,HLOOKUP($CX$5,$I$2:$Y$8,5,FALSE)=1,),HLOOKUP($CX$5,$I$2:$Y$8,4,FALSE)*VLOOKUP($AC451,$B$32:$G$45,MATCH($AD451,$B$33:$G$33,0),FALSE)+HLOOKUP($CX$5,$I$2:$Y$8,5,FALSE)*VLOOKUP($AC451,$B$47:$G$60,MATCH($AD451,$B$48:$G$48,0),FALSE)+$AE451,$AE451),"N/A")</f>
        <v>N/A</v>
      </c>
      <c r="CY655" s="16" t="str">
        <f>IF(ISNUMBER($AF451),$AF451*SQRT(SUMSQ(HLOOKUP($CX$5,$J$2:$Y$8,2,FALSE)*VLOOKUP($AC451,$B$2:$G$15,MATCH($AD451,$B$3:$G$3,0),FALSE),HLOOKUP($CX$5,$J$2:$Y$8,3,FALSE)*VLOOKUP($AC451,$B$17:$G$30,MATCH($AD451,$B$18:$G$18,0),FALSE),HLOOKUP($CX$5,$J$2:$Y$8,6,FALSE)))+HLOOKUP($CX$5,$J$2:$Y$8,4,FALSE)*VLOOKUP($AC451,$B$32:$G$45,MATCH($AD451,$B$33:$G$33,0),FALSE)+HLOOKUP($CX$5,$J$2:$Y$8,5,FALSE)*VLOOKUP($AC451,$B$47:$G$60,MATCH($AD451,$B$48:$G$48,0),FALSE),"N/A")</f>
        <v>N/A</v>
      </c>
      <c r="CZ655" s="16" t="str">
        <f>IF(ISNUMBER($AG451),IF(OR(HLOOKUP($CX$5,$I$2:$Y$8,4,FALSE)=1,HLOOKUP($CX$5,$I$2:$Y$8,5,FALSE)=1,),HLOOKUP($CX$5,$I$2:$Y$8,4,FALSE)*VLOOKUP($AC451,$B$32:$G$45,MATCH($AD451,$B$33:$G$33,0),FALSE)+HLOOKUP($CX$5,$I$2:$Y$8,5,FALSE)*VLOOKUP($AC451,$B$47:$G$60,MATCH($AD451,$B$48:$G$48,0),FALSE)+$AG451,$AG451),"N/A")</f>
        <v>N/A</v>
      </c>
      <c r="DA655" s="16"/>
      <c r="DB655" s="76"/>
      <c r="DC655" s="16" t="str">
        <f>IF(ISNUMBER($AE451),IF(OR(HLOOKUP($DC$5,$I$2:$Y$8,4,FALSE)=1,HLOOKUP($DC$5,$I$2:$Y$8,5,FALSE)=1,),HLOOKUP($DC$5,$I$2:$Y$8,4,FALSE)*VLOOKUP($AC451,$B$32:$G$45,MATCH($AD451,$B$33:$G$33,0),FALSE)+HLOOKUP($DC$5,$I$2:$Y$8,5,FALSE)*VLOOKUP($AC451,$B$47:$G$60,MATCH($AD451,$B$48:$G$48,0),FALSE)+$AE451,$AE451),"N/A")</f>
        <v>N/A</v>
      </c>
      <c r="DD655" s="16" t="str">
        <f>IF(ISNUMBER($AF451),$AF451*SQRT(SUMSQ(HLOOKUP($DC$5,$J$2:$Y$8,2,FALSE)*VLOOKUP($AC451,$B$2:$G$15,MATCH($AD451,$B$3:$G$3,0),FALSE),HLOOKUP($DC$5,$J$2:$Y$8,3,FALSE)*VLOOKUP($AC451,$B$17:$G$30,MATCH($AD451,$B$18:$G$18,0),FALSE),HLOOKUP($DC$5,$J$2:$Y$8,6,FALSE)))+HLOOKUP($DC$5,$J$2:$Y$8,4,FALSE)*VLOOKUP($AC451,$B$32:$G$45,MATCH($AD451,$B$33:$G$33,0),FALSE)+HLOOKUP($DC$5,$J$2:$Y$8,5,FALSE)*VLOOKUP($AC451,$B$47:$G$60,MATCH($AD451,$B$48:$G$48,0),FALSE),"N/A")</f>
        <v>N/A</v>
      </c>
      <c r="DE655" s="16" t="str">
        <f>IF(ISNUMBER($AG451),IF(OR(HLOOKUP($DC$5,$I$2:$Y$8,4,FALSE)=1,HLOOKUP($DC$5,$I$2:$Y$8,5,FALSE)=1,),HLOOKUP($DC$5,$I$2:$Y$8,4,FALSE)*VLOOKUP($AC451,$B$32:$G$45,MATCH($AD451,$B$33:$G$33,0),FALSE)+HLOOKUP($DC$5,$I$2:$Y$8,5,FALSE)*VLOOKUP($AC451,$B$47:$G$60,MATCH($AD451,$B$48:$G$48,0),FALSE)+$AG451,$AG451),"N/A")</f>
        <v>N/A</v>
      </c>
      <c r="DF655" s="16"/>
      <c r="DG655" s="76"/>
      <c r="DH655" s="16" t="str">
        <f>IF(ISNUMBER($AE451),IF(OR(HLOOKUP($DH$5,$I$2:$Y$8,4,FALSE)=1,HLOOKUP($DH$5,$I$2:$Y$8,5,FALSE)=1,),HLOOKUP($DH$5,$I$2:$Y$8,4,FALSE)*VLOOKUP($AC451,$B$32:$G$45,MATCH($AD451,$B$33:$G$33,0),FALSE)+HLOOKUP($DH$5,$I$2:$Y$8,5,FALSE)*VLOOKUP($AC451,$B$47:$G$60,MATCH($AD451,$B$48:$G$48,0),FALSE)+$AE451,$AE451),"N/A")</f>
        <v>N/A</v>
      </c>
      <c r="DI655" s="16" t="str">
        <f>IF(ISNUMBER($AF451),$AF451*SQRT(SUMSQ(HLOOKUP($DH$5,$J$2:$Y$8,2,FALSE)*VLOOKUP($AC451,$B$2:$G$15,MATCH($AD451,$B$3:$G$3,0),FALSE),HLOOKUP($DH$5,$J$2:$Y$8,3,FALSE)*VLOOKUP($AC451,$B$17:$G$30,MATCH($AD451,$B$18:$G$18,0),FALSE),HLOOKUP($DH$5,$J$2:$Y$8,6,FALSE)))+HLOOKUP($DH$5,$J$2:$Y$8,4,FALSE)*VLOOKUP($AC451,$B$32:$G$45,MATCH($AD451,$B$33:$G$33,0),FALSE)+HLOOKUP($DH$5,$J$2:$Y$8,5,FALSE)*VLOOKUP($AC451,$B$47:$G$60,MATCH($AD451,$B$48:$G$48,0),FALSE),"N/A")</f>
        <v>N/A</v>
      </c>
      <c r="DJ655" s="16" t="str">
        <f>IF(ISNUMBER($AG451),IF(OR(HLOOKUP($DH$5,$I$2:$Y$8,4,FALSE)=1,HLOOKUP($DH$5,$I$2:$Y$8,5,FALSE)=1,),HLOOKUP($DH$5,$I$2:$Y$8,4,FALSE)*VLOOKUP($AC451,$B$32:$G$45,MATCH($AD451,$B$33:$G$33,0),FALSE)+HLOOKUP($DH$5,$I$2:$Y$8,5,FALSE)*VLOOKUP($AC451,$B$47:$G$60,MATCH($AD451,$B$48:$G$48,0),FALSE)+$AG451,$AG451),"N/A")</f>
        <v>N/A</v>
      </c>
      <c r="DK655" s="16"/>
      <c r="DL655" s="76"/>
      <c r="DM655" s="16" t="str">
        <f>IF(ISNUMBER($AE451),IF(OR(HLOOKUP($DM$5,$I$2:$Y$8,4,FALSE)=1,HLOOKUP($DM$5,$I$2:$Y$8,5,FALSE)=1,),HLOOKUP($DM$5,$I$2:$Y$8,4,FALSE)*VLOOKUP($AC451,$B$32:$G$45,MATCH($AD451,$B$33:$G$33,0),FALSE)+HLOOKUP($DM$5,$I$2:$Y$8,5,FALSE)*VLOOKUP($AC451,$B$47:$G$60,MATCH($AD451,$B$48:$G$48,0),FALSE)+$AE451,$AE451),"N/A")</f>
        <v>N/A</v>
      </c>
      <c r="DN655" s="16" t="str">
        <f>IF(ISNUMBER($AF451),$AF451*SQRT(SUMSQ(HLOOKUP($DM$5,$J$2:$Y$8,2,FALSE)*VLOOKUP($AC451,$B$2:$G$15,MATCH($AD451,$B$3:$G$3,0),FALSE),HLOOKUP($DM$5,$J$2:$Y$8,3,FALSE)*VLOOKUP($AC451,$B$17:$G$30,MATCH($AD451,$B$18:$G$18,0),FALSE),HLOOKUP($DM$5,$J$2:$Y$8,6,FALSE)))+HLOOKUP($DM$5,$J$2:$Y$8,4,FALSE)*VLOOKUP($AC451,$B$32:$G$45,MATCH($AD451,$B$33:$G$33,0),FALSE)+HLOOKUP($DM$5,$J$2:$Y$8,5,FALSE)*VLOOKUP($AC451,$B$47:$G$60,MATCH($AD451,$B$48:$G$48,0),FALSE),"N/A")</f>
        <v>N/A</v>
      </c>
      <c r="DO655" s="16" t="str">
        <f>IF(ISNUMBER($AG451),IF(OR(HLOOKUP($DM$5,$I$2:$Y$8,4,FALSE)=1,HLOOKUP($DM$5,$I$2:$Y$8,5,FALSE)=1,),HLOOKUP($DM$5,$I$2:$Y$8,4,FALSE)*VLOOKUP($AC451,$B$32:$G$45,MATCH($AD451,$B$33:$G$33,0),FALSE)+HLOOKUP($DM$5,$I$2:$Y$8,5,FALSE)*VLOOKUP($AC451,$B$47:$G$60,MATCH($AD451,$B$48:$G$48,0),FALSE)+$AG451,$AG451),"N/A")</f>
        <v>N/A</v>
      </c>
      <c r="DP655" s="16"/>
      <c r="DQ655" s="76"/>
      <c r="DR655" s="16" t="str">
        <f>IF(ISNUMBER($AE451),IF(OR(HLOOKUP($DR$5,$I$2:$Y$8,4,FALSE)=1,HLOOKUP($DR$5,$I$2:$Y$8,5,FALSE)=1,),HLOOKUP($DR$5,$I$2:$Y$8,4,FALSE)*VLOOKUP($AC451,$B$32:$G$45,MATCH($AD451,$B$33:$G$33,0),FALSE)+HLOOKUP($DR$5,$I$2:$Y$8,5,FALSE)*VLOOKUP($AC451,$B$47:$G$60,MATCH($AD451,$B$48:$G$48,0),FALSE)+$AE451,$AE451),"N/A")</f>
        <v>N/A</v>
      </c>
      <c r="DS655" s="16" t="str">
        <f>IF(ISNUMBER($AF451),$AF451*SQRT(SUMSQ(HLOOKUP($DR$5,$J$2:$Y$8,2,FALSE)*VLOOKUP($AC451,$B$2:$G$15,MATCH($AD451,$B$3:$G$3,0),FALSE),HLOOKUP($DR$5,$J$2:$Y$8,3,FALSE)*VLOOKUP($AC451,$B$17:$G$30,MATCH($AD451,$B$18:$G$18,0),FALSE),HLOOKUP($DR$5,$J$2:$Y$8,6,FALSE)))+HLOOKUP($DR$5,$J$2:$Y$8,4,FALSE)*VLOOKUP($AC451,$B$32:$G$45,MATCH($AD451,$B$33:$G$33,0),FALSE)+HLOOKUP($DR$5,$J$2:$Y$8,5,FALSE)*VLOOKUP($AC451,$B$47:$G$60,MATCH($AD451,$B$48:$G$48,0),FALSE),"N/A")</f>
        <v>N/A</v>
      </c>
      <c r="DT655" s="16" t="str">
        <f>IF(ISNUMBER($AG451),IF(OR(HLOOKUP($DR$5,$I$2:$Y$8,4,FALSE)=1,HLOOKUP($DR$5,$I$2:$Y$8,5,FALSE)=1,),HLOOKUP($DR$5,$I$2:$Y$8,4,FALSE)*VLOOKUP($AC451,$B$32:$G$45,MATCH($AD451,$B$33:$G$33,0),FALSE)+HLOOKUP($DR$5,$I$2:$Y$8,5,FALSE)*VLOOKUP($AC451,$B$47:$G$60,MATCH($AD451,$B$48:$G$48,0),FALSE)+$AG451,$AG451),"N/A")</f>
        <v>N/A</v>
      </c>
      <c r="DU655" s="16"/>
      <c r="DV655" s="76"/>
    </row>
    <row r="656" spans="27:126" x14ac:dyDescent="0.35">
      <c r="AA656" s="74">
        <v>1.5</v>
      </c>
      <c r="AB656" s="73">
        <f t="shared" si="1736"/>
        <v>19.499999999999751</v>
      </c>
      <c r="AC656" s="47" t="s">
        <v>9</v>
      </c>
      <c r="AD656" s="47" t="s">
        <v>2</v>
      </c>
      <c r="AE656" s="16">
        <f>[2]beta_Schätzung_Corr_Poll!E125</f>
        <v>38</v>
      </c>
      <c r="AF656" s="16">
        <f>[2]beta_Schätzung_Corr_Poll!E126</f>
        <v>38.200000000000003</v>
      </c>
      <c r="AG656" s="16">
        <f>[2]beta_Schätzung_Corr_Poll!E127</f>
        <v>45.6</v>
      </c>
      <c r="AH656" s="16">
        <f>[2]beta_Schätzung_Corr_Poll!E123</f>
        <v>0.99839999999999995</v>
      </c>
      <c r="AI656" s="16">
        <f>[2]beta_Schätzung_Corr_Poll!F125</f>
        <v>38</v>
      </c>
      <c r="AJ656" s="16">
        <f>[2]beta_Schätzung_Corr_Poll!F126</f>
        <v>38.299999999999997</v>
      </c>
      <c r="AK656" s="16">
        <f>[2]beta_Schätzung_Corr_Poll!F127</f>
        <v>45.6</v>
      </c>
      <c r="AL656" s="16">
        <f>[2]beta_Schätzung_Corr_Poll!F123</f>
        <v>0.96866666666666668</v>
      </c>
      <c r="AM656" s="16">
        <f>[2]beta_Schätzung_Corr_Poll!G125</f>
        <v>38</v>
      </c>
      <c r="AN656" s="16">
        <f>[2]beta_Schätzung_Corr_Poll!G126</f>
        <v>38.299999999999997</v>
      </c>
      <c r="AO656" s="16">
        <f>[2]beta_Schätzung_Corr_Poll!G127</f>
        <v>45.6</v>
      </c>
      <c r="AP656" s="16">
        <f>[2]beta_Schätzung_Corr_Poll!G123</f>
        <v>0.96040000000000003</v>
      </c>
      <c r="AQ656" s="16">
        <f>[2]beta_Schätzung_Corr_Poll!H125</f>
        <v>38</v>
      </c>
      <c r="AR656" s="16">
        <f>[2]beta_Schätzung_Corr_Poll!H126</f>
        <v>45.6</v>
      </c>
      <c r="AS656" s="16">
        <f>[2]beta_Schätzung_Corr_Poll!H127</f>
        <v>45.6</v>
      </c>
      <c r="AT656" s="16">
        <f>[2]beta_Schätzung_Corr_Poll!H123</f>
        <v>0</v>
      </c>
      <c r="AU656" s="16">
        <f t="shared" si="1737"/>
        <v>38</v>
      </c>
      <c r="AV656" s="16">
        <f t="shared" si="1738"/>
        <v>38.200000000000003</v>
      </c>
      <c r="AW656" s="16">
        <f t="shared" si="1739"/>
        <v>45.6</v>
      </c>
      <c r="AX656" s="47" t="str">
        <f>IF(AY452&gt;0, "true", "false")</f>
        <v>true</v>
      </c>
      <c r="AY656" s="16">
        <f>AH452</f>
        <v>0.99839999999999995</v>
      </c>
      <c r="AZ656" s="16">
        <f t="shared" si="1740"/>
        <v>38</v>
      </c>
      <c r="BA656" s="16">
        <f t="shared" si="1741"/>
        <v>38.200000000000003</v>
      </c>
      <c r="BB656" s="16">
        <f t="shared" si="1742"/>
        <v>45.6</v>
      </c>
      <c r="BC656" s="16" t="str">
        <f>IF(BD452&gt;0, "true", "false")</f>
        <v>true</v>
      </c>
      <c r="BD656" s="16">
        <f>AH452</f>
        <v>0.99839999999999995</v>
      </c>
      <c r="BE656" s="16">
        <f t="shared" si="1743"/>
        <v>38</v>
      </c>
      <c r="BF656" s="16">
        <f t="shared" si="1744"/>
        <v>38.200000000000003</v>
      </c>
      <c r="BG656" s="16">
        <f t="shared" si="1745"/>
        <v>45.6</v>
      </c>
      <c r="BH656" s="16" t="str">
        <f>IF(BI452&gt;0, "true", "false")</f>
        <v>true</v>
      </c>
      <c r="BI656" s="16">
        <f>AH452</f>
        <v>0.99839999999999995</v>
      </c>
      <c r="BJ656" s="16">
        <f t="shared" si="1746"/>
        <v>38</v>
      </c>
      <c r="BK656" s="16">
        <f t="shared" si="1747"/>
        <v>38.200000000000003</v>
      </c>
      <c r="BL656" s="16">
        <f t="shared" si="1748"/>
        <v>45.6</v>
      </c>
      <c r="BM656" s="16" t="str">
        <f>IF(BN452&gt;0, "true", "false")</f>
        <v>true</v>
      </c>
      <c r="BN656" s="16">
        <f>AH452</f>
        <v>0.99839999999999995</v>
      </c>
      <c r="BO656" s="16">
        <f>IF(ISNUMBER($AE452),IF(OR(HLOOKUP($BO$5,$I$2:$Y$8,4,FALSE)=1,HLOOKUP($BO$5,$I$2:$Y$8,5,FALSE)=1,),HLOOKUP($BO$5,$I$2:$Y$8,4,FALSE)*VLOOKUP($AC452,$B$32:$G$45,MATCH($AD452,$B$33:$G$33,0),FALSE)+HLOOKUP($BO$5,$I$2:$Y$8,5,FALSE)*VLOOKUP($AC452,$B$47:$G$60,MATCH($AD452,$B$48:$G$48,0),FALSE)+$AE452,$AE452),"N/A")</f>
        <v>38</v>
      </c>
      <c r="BP656" s="16">
        <f>IF(ISNUMBER($AF452),$AF452*SQRT(SUMSQ(HLOOKUP($BO$5,$J$2:$Y$8,2,FALSE)*VLOOKUP($AC452,$B$2:$G$15,MATCH($AD452,$B$3:$G$3,0),FALSE),HLOOKUP($BO$5,$J$2:$Y$8,3,FALSE)*VLOOKUP($AC452,$B$17:$G$30,MATCH($AD452,$B$18:$G$18,0),FALSE),HLOOKUP($BO$5,$J$2:$Y$8,6,FALSE)))+HLOOKUP($BO$5,$J$2:$Y$8,4,FALSE)*VLOOKUP($AC452,$B$32:$G$45,MATCH($AD452,$B$33:$G$33,0),FALSE)+HLOOKUP($BO$5,$J$2:$Y$8,5,FALSE)*VLOOKUP($AC452,$B$47:$G$60,MATCH($AD452,$B$48:$G$48,0),FALSE),"N/A")</f>
        <v>38.200000000000003</v>
      </c>
      <c r="BQ656" s="16">
        <f>IF(ISNUMBER($AG452),IF(OR(HLOOKUP($BO$5,$I$2:$Y$8,4,FALSE)=1,HLOOKUP($BO$5,$I$2:$Y$8,5,FALSE)=1,),HLOOKUP($BO$5,$I$2:$Y$8,4,FALSE)*VLOOKUP($AC452,$B$32:$G$45,MATCH($AD452,$B$33:$G$33,0),FALSE)+HLOOKUP($BO$5,$I$2:$Y$8,5,FALSE)*VLOOKUP($AC452,$B$47:$G$60,MATCH($AD452,$B$48:$G$48,0),FALSE)+$AG452,$AG452),"N/A")</f>
        <v>45.6</v>
      </c>
      <c r="BR656" s="16" t="str">
        <f>IF(BS452&gt;0, "true", "false")</f>
        <v>true</v>
      </c>
      <c r="BS656" s="16">
        <f>AL452</f>
        <v>0.96866666666666668</v>
      </c>
      <c r="BT656" s="16">
        <f>IF(ISNUMBER($AE452),IF(OR(HLOOKUP($BT$5,$I$2:$Y$8,4,FALSE)=1,HLOOKUP($BT$5,$I$2:$Y$8,5,FALSE)=1,),HLOOKUP($BT$5,$I$2:$Y$8,4,FALSE)*VLOOKUP($AC452,$B$32:$G$45,MATCH($AD452,$B$33:$G$33,0),FALSE)+HLOOKUP($BT$5,$I$2:$Y$8,5,FALSE)*VLOOKUP($AC452,$B$47:$G$60,MATCH($AD452,$B$48:$G$48,0),FALSE)+$AE452,$AE452),"N/A")</f>
        <v>38</v>
      </c>
      <c r="BU656" s="16">
        <f>IF(ISNUMBER($AF452),$AF452*SQRT(SUMSQ(HLOOKUP($BT$5,$J$2:$Y$8,2,FALSE)*VLOOKUP($AC452,$B$2:$G$15,MATCH($AD452,$B$3:$G$3,0),FALSE),HLOOKUP($BT$5,$J$2:$Y$8,3,FALSE)*VLOOKUP($AC452,$B$17:$G$30,MATCH($AD452,$B$18:$G$18,0),FALSE),HLOOKUP($BT$5,$J$2:$Y$8,6,FALSE)))+HLOOKUP($BT$5,$J$2:$Y$8,4,FALSE)*VLOOKUP($AC452,$B$32:$G$45,MATCH($AD452,$B$33:$G$33,0),FALSE)+HLOOKUP($BT$5,$J$2:$Y$8,5,FALSE)*VLOOKUP($AC452,$B$47:$G$60,MATCH($AD452,$B$48:$G$48,0),FALSE),"N/A")</f>
        <v>38.200000000000003</v>
      </c>
      <c r="BV656" s="16">
        <f>IF(ISNUMBER($AG452),IF(OR(HLOOKUP($BT$5,$I$2:$Y$8,4,FALSE)=1,HLOOKUP($BT$5,$I$2:$Y$8,5,FALSE)=1,),HLOOKUP($BT$5,$I$2:$Y$8,4,FALSE)*VLOOKUP($AC452,$B$32:$G$45,MATCH($AD452,$B$33:$G$33,0),FALSE)+HLOOKUP($BT$5,$I$2:$Y$8,5,FALSE)*VLOOKUP($AC452,$B$47:$G$60,MATCH($AD452,$B$48:$G$48,0),FALSE)+$AG452,$AG452),"N/A")</f>
        <v>45.6</v>
      </c>
      <c r="BW656" s="16" t="str">
        <f>IF(BX452&gt;0, "true", "false")</f>
        <v>true</v>
      </c>
      <c r="BX656" s="16">
        <f>AL452</f>
        <v>0.96866666666666668</v>
      </c>
      <c r="BY656" s="16">
        <f>IF(ISNUMBER($AE452),IF(OR(HLOOKUP($BY$5,$I$2:$Y$8,4,FALSE)=1,HLOOKUP($BY$5,$I$2:$Y$8,5,FALSE)=1,),HLOOKUP($BY$5,$I$2:$Y$8,4,FALSE)*VLOOKUP($AC452,$B$32:$G$45,MATCH($AD452,$B$33:$G$33,0),FALSE)+HLOOKUP($BY$5,$I$2:$Y$8,5,FALSE)*VLOOKUP($AC452,$B$47:$G$60,MATCH($AD452,$B$48:$G$48,0),FALSE)+$AE452,$AE452),"N/A")</f>
        <v>38</v>
      </c>
      <c r="BZ656" s="16">
        <f>IF(ISNUMBER($AF452),$AF452*SQRT(SUMSQ(HLOOKUP($BY$5,$J$2:$Y$8,2,FALSE)*VLOOKUP($AC452,$B$2:$G$15,MATCH($AD452,$B$3:$G$3,0),FALSE),HLOOKUP($BY$5,$J$2:$Y$8,3,FALSE)*VLOOKUP($AC452,$B$17:$G$30,MATCH($AD452,$B$18:$G$18,0),FALSE),HLOOKUP($BY$5,$J$2:$Y$8,6,FALSE)))+HLOOKUP($BY$5,$J$2:$Y$8,4,FALSE)*VLOOKUP($AC452,$B$32:$G$45,MATCH($AD452,$B$33:$G$33,0),FALSE)+HLOOKUP($BY$5,$J$2:$Y$8,5,FALSE)*VLOOKUP($AC452,$B$47:$G$60,MATCH($AD452,$B$48:$G$48,0),FALSE),"N/A")</f>
        <v>38.200000000000003</v>
      </c>
      <c r="CA656" s="16">
        <f>IF(ISNUMBER($AG452),IF(OR(HLOOKUP($BY$5,$I$2:$Y$8,4,FALSE)=1,HLOOKUP($BY$5,$I$2:$Y$8,5,FALSE)=1,),HLOOKUP($BY$5,$I$2:$Y$8,4,FALSE)*VLOOKUP($AC452,$B$32:$G$45,MATCH($AD452,$B$33:$G$33,0),FALSE)+HLOOKUP($BY$5,$I$2:$Y$8,5,FALSE)*VLOOKUP($AC452,$B$47:$G$60,MATCH($AD452,$B$48:$G$48,0),FALSE)+$AG452,$AG452),"N/A")</f>
        <v>45.6</v>
      </c>
      <c r="CB656" s="16" t="str">
        <f>IF(CC452&gt;0, "true", "false")</f>
        <v>true</v>
      </c>
      <c r="CC656" s="16">
        <f>AL452</f>
        <v>0.96866666666666668</v>
      </c>
      <c r="CD656" s="16">
        <f>IF(ISNUMBER($AE452),IF(OR(HLOOKUP($CD$5,$I$2:$Y$8,4,FALSE)=1,HLOOKUP($CD$5,$I$2:$Y$8,5,FALSE)=1,),HLOOKUP($CD$5,$I$2:$Y$8,4,FALSE)*VLOOKUP($AC452,$B$32:$G$45,MATCH($AD452,$B$33:$G$33,0),FALSE)+HLOOKUP($CD$5,$I$2:$Y$8,5,FALSE)*VLOOKUP($AC452,$B$47:$G$60,MATCH($AD452,$B$48:$G$48,0),FALSE)+$AE452,$AE452),"N/A")</f>
        <v>38</v>
      </c>
      <c r="CE656" s="16">
        <f>IF(ISNUMBER($AF452),$AF452*SQRT(SUMSQ(HLOOKUP($CD$5,$J$2:$Y$8,2,FALSE)*VLOOKUP($AC452,$B$2:$G$15,MATCH($AD452,$B$3:$G$3,0),FALSE),HLOOKUP($CD$5,$J$2:$Y$8,3,FALSE)*VLOOKUP($AC452,$B$17:$G$30,MATCH($AD452,$B$18:$G$18,0),FALSE),HLOOKUP($CD$5,$J$2:$Y$8,6,FALSE)))+HLOOKUP($CD$5,$J$2:$Y$8,4,FALSE)*VLOOKUP($AC452,$B$32:$G$45,MATCH($AD452,$B$33:$G$33,0),FALSE)+HLOOKUP($CD$5,$J$2:$Y$8,5,FALSE)*VLOOKUP($AC452,$B$47:$G$60,MATCH($AD452,$B$48:$G$48,0),FALSE),"N/A")</f>
        <v>38.200000000000003</v>
      </c>
      <c r="CF656" s="16">
        <f>IF(ISNUMBER($AG452),IF(OR(HLOOKUP($CD$5,$I$2:$Y$8,4,FALSE)=1,HLOOKUP($CD$5,$I$2:$Y$8,5,FALSE)=1,),HLOOKUP($CD$5,$I$2:$Y$8,4,FALSE)*VLOOKUP($AC452,$B$32:$G$45,MATCH($AD452,$B$33:$G$33,0),FALSE)+HLOOKUP($CD$5,$I$2:$Y$8,5,FALSE)*VLOOKUP($AC452,$B$47:$G$60,MATCH($AD452,$B$48:$G$48,0),FALSE)+$AG452,$AG452),"N/A")</f>
        <v>45.6</v>
      </c>
      <c r="CG656" s="16" t="str">
        <f>IF(CH452&gt;0, "true", "false")</f>
        <v>true</v>
      </c>
      <c r="CH656" s="16">
        <f>AL452</f>
        <v>0.96866666666666668</v>
      </c>
      <c r="CI656" s="16">
        <f>IF(ISNUMBER($AE452),IF(OR(HLOOKUP($CI$5,$I$2:$Y$8,4,FALSE)=1,HLOOKUP($CI$5,$I$2:$Y$8,5,FALSE)=1,),HLOOKUP($CI$5,$I$2:$Y$8,4,FALSE)*VLOOKUP($AC452,$B$32:$G$45,MATCH($AD452,$B$33:$G$33,0),FALSE)+HLOOKUP($CI$5,$I$2:$Y$8,5,FALSE)*VLOOKUP($AC452,$B$47:$G$60,MATCH($AD452,$B$48:$G$48,0),FALSE)+$AE452,$AE452),"N/A")</f>
        <v>38</v>
      </c>
      <c r="CJ656" s="16">
        <f>IF(ISNUMBER($AF452),$AF452*SQRT(SUMSQ(HLOOKUP($CI$5,$J$2:$Y$8,2,FALSE)*VLOOKUP($AC452,$B$2:$G$15,MATCH($AD452,$B$3:$G$3,0),FALSE),HLOOKUP($CI$5,$J$2:$Y$8,3,FALSE)*VLOOKUP($AC452,$B$17:$G$30,MATCH($AD452,$B$18:$G$18,0),FALSE),HLOOKUP($CI$5,$J$2:$Y$8,6,FALSE)))+HLOOKUP($CI$5,$J$2:$Y$8,4,FALSE)*VLOOKUP($AC452,$B$32:$G$45,MATCH($AD452,$B$33:$G$33,0),FALSE)+HLOOKUP($CI$5,$J$2:$Y$8,5,FALSE)*VLOOKUP($AC452,$B$47:$G$60,MATCH($AD452,$B$48:$G$48,0),FALSE),"N/A")</f>
        <v>57.300000000000004</v>
      </c>
      <c r="CK656" s="16">
        <f>IF(ISNUMBER($AG452),IF(OR(HLOOKUP($CI$5,$I$2:$Y$8,4,FALSE)=1,HLOOKUP($CI$5,$I$2:$Y$8,5,FALSE)=1,),HLOOKUP($CI$5,$I$2:$Y$8,4,FALSE)*VLOOKUP($AC452,$B$32:$G$45,MATCH($AD452,$B$33:$G$33,0),FALSE)+HLOOKUP($CI$5,$I$2:$Y$8,5,FALSE)*VLOOKUP($AC452,$B$47:$G$60,MATCH($AD452,$B$48:$G$48,0),FALSE)+$AG452,$AG452),"N/A")</f>
        <v>45.6</v>
      </c>
      <c r="CL656" s="16" t="str">
        <f>IF(CM452&gt;0, "true", "false")</f>
        <v>true</v>
      </c>
      <c r="CM656" s="76">
        <f>AP452</f>
        <v>0.96040000000000003</v>
      </c>
      <c r="CN656" s="16">
        <f>IF(ISNUMBER($AE452),IF(OR(HLOOKUP($CN$5,$I$2:$Y$8,4,FALSE)=1,HLOOKUP($CN$5,$I$2:$Y$8,5,FALSE)=1,),HLOOKUP($CN$5,$I$2:$Y$8,4,FALSE)*VLOOKUP($AC452,$B$32:$G$45,MATCH($AD452,$B$33:$G$33,0),FALSE)+HLOOKUP($CN$5,$I$2:$Y$8,5,FALSE)*VLOOKUP($AC452,$B$47:$G$60,MATCH($AD452,$B$48:$G$48,0),FALSE)+$AE452,$AE452),"N/A")</f>
        <v>38</v>
      </c>
      <c r="CO656" s="16">
        <f>IF(ISNUMBER($AF452),$AF452*SQRT(SUMSQ(HLOOKUP($CN$5,$J$2:$Y$8,2,FALSE)*VLOOKUP($AC452,$B$2:$G$15,MATCH($AD452,$B$3:$G$3,0),FALSE),HLOOKUP($CN$5,$J$2:$Y$8,3,FALSE)*VLOOKUP($AC452,$B$17:$G$30,MATCH($AD452,$B$18:$G$18,0),FALSE),HLOOKUP($CN$5,$J$2:$Y$8,6,FALSE)))+HLOOKUP($CN$5,$J$2:$Y$8,4,FALSE)*VLOOKUP($AC452,$B$32:$G$45,MATCH($AD452,$B$33:$G$33,0),FALSE)+HLOOKUP($CN$5,$J$2:$Y$8,5,FALSE)*VLOOKUP($AC452,$B$47:$G$60,MATCH($AD452,$B$48:$G$48,0),FALSE),"N/A")</f>
        <v>57.300000000000004</v>
      </c>
      <c r="CP656" s="16">
        <f>IF(ISNUMBER($AG452),IF(OR(HLOOKUP($CN$5,$I$2:$Y$8,4,FALSE)=1,HLOOKUP($CN$5,$I$2:$Y$8,5,FALSE)=1,),HLOOKUP($CN$5,$I$2:$Y$8,4,FALSE)*VLOOKUP($AC452,$B$32:$G$45,MATCH($AD452,$B$33:$G$33,0),FALSE)+HLOOKUP($CN$5,$I$2:$Y$8,5,FALSE)*VLOOKUP($AC452,$B$47:$G$60,MATCH($AD452,$B$48:$G$48,0),FALSE)+$AG452,$AG452),"N/A")</f>
        <v>45.6</v>
      </c>
      <c r="CQ656" s="16" t="str">
        <f>IF(CR452&gt;0, "true", "false")</f>
        <v>true</v>
      </c>
      <c r="CR656" s="76">
        <f>AP452</f>
        <v>0.96040000000000003</v>
      </c>
      <c r="CS656" s="16">
        <f>IF(ISNUMBER($AE452),IF(OR(HLOOKUP($CS$5,$I$2:$Y$8,4,FALSE)=1,HLOOKUP($CS$5,$I$2:$Y$8,5,FALSE)=1,),HLOOKUP($CS$5,$I$2:$Y$8,4,FALSE)*VLOOKUP($AC452,$B$32:$G$45,MATCH($AD452,$B$33:$G$33,0),FALSE)+HLOOKUP($CS$5,$I$2:$Y$8,5,FALSE)*VLOOKUP($AC452,$B$47:$G$60,MATCH($AD452,$B$48:$G$48,0),FALSE)+$AE452,$AE452),"N/A")</f>
        <v>38</v>
      </c>
      <c r="CT656" s="16">
        <f>IF(ISNUMBER($AF452),$AF452*SQRT(SUMSQ(HLOOKUP($CS$5,$J$2:$Y$8,2,FALSE)*VLOOKUP($AC452,$B$2:$G$15,MATCH($AD452,$B$3:$G$3,0),FALSE),HLOOKUP($CS$5,$J$2:$Y$8,3,FALSE)*VLOOKUP($AC452,$B$17:$G$30,MATCH($AD452,$B$18:$G$18,0),FALSE),HLOOKUP($CS$5,$J$2:$Y$8,6,FALSE)))+HLOOKUP($CS$5,$J$2:$Y$8,4,FALSE)*VLOOKUP($AC452,$B$32:$G$45,MATCH($AD452,$B$33:$G$33,0),FALSE)+HLOOKUP($CS$5,$J$2:$Y$8,5,FALSE)*VLOOKUP($AC452,$B$47:$G$60,MATCH($AD452,$B$48:$G$48,0),FALSE),"N/A")</f>
        <v>57.300000000000004</v>
      </c>
      <c r="CU656" s="16">
        <f>IF(ISNUMBER($AG452),IF(OR(HLOOKUP($CS$5,$I$2:$Y$8,4,FALSE)=1,HLOOKUP($CS$5,$I$2:$Y$8,5,FALSE)=1,),HLOOKUP($CS$5,$I$2:$Y$8,4,FALSE)*VLOOKUP($AC452,$B$32:$G$45,MATCH($AD452,$B$33:$G$33,0),FALSE)+HLOOKUP($CS$5,$I$2:$Y$8,5,FALSE)*VLOOKUP($AC452,$B$47:$G$60,MATCH($AD452,$B$48:$G$48,0),FALSE)+$AG452,$AG452),"N/A")</f>
        <v>45.6</v>
      </c>
      <c r="CV656" s="16" t="str">
        <f>IF(CW452&gt;0, "true", "false")</f>
        <v>true</v>
      </c>
      <c r="CW656" s="76">
        <f>AP452</f>
        <v>0.96040000000000003</v>
      </c>
      <c r="CX656" s="16">
        <f>IF(ISNUMBER($AE452),IF(OR(HLOOKUP($CX$5,$I$2:$Y$8,4,FALSE)=1,HLOOKUP($CX$5,$I$2:$Y$8,5,FALSE)=1,),HLOOKUP($CX$5,$I$2:$Y$8,4,FALSE)*VLOOKUP($AC452,$B$32:$G$45,MATCH($AD452,$B$33:$G$33,0),FALSE)+HLOOKUP($CX$5,$I$2:$Y$8,5,FALSE)*VLOOKUP($AC452,$B$47:$G$60,MATCH($AD452,$B$48:$G$48,0),FALSE)+$AE452,$AE452),"N/A")</f>
        <v>38</v>
      </c>
      <c r="CY656" s="16">
        <f>IF(ISNUMBER($AF452),$AF452*SQRT(SUMSQ(HLOOKUP($CX$5,$J$2:$Y$8,2,FALSE)*VLOOKUP($AC452,$B$2:$G$15,MATCH($AD452,$B$3:$G$3,0),FALSE),HLOOKUP($CX$5,$J$2:$Y$8,3,FALSE)*VLOOKUP($AC452,$B$17:$G$30,MATCH($AD452,$B$18:$G$18,0),FALSE),HLOOKUP($CX$5,$J$2:$Y$8,6,FALSE)))+HLOOKUP($CX$5,$J$2:$Y$8,4,FALSE)*VLOOKUP($AC452,$B$32:$G$45,MATCH($AD452,$B$33:$G$33,0),FALSE)+HLOOKUP($CX$5,$J$2:$Y$8,5,FALSE)*VLOOKUP($AC452,$B$47:$G$60,MATCH($AD452,$B$48:$G$48,0),FALSE),"N/A")</f>
        <v>57.300000000000004</v>
      </c>
      <c r="CZ656" s="16">
        <f>IF(ISNUMBER($AG452),IF(OR(HLOOKUP($CX$5,$I$2:$Y$8,4,FALSE)=1,HLOOKUP($CX$5,$I$2:$Y$8,5,FALSE)=1,),HLOOKUP($CX$5,$I$2:$Y$8,4,FALSE)*VLOOKUP($AC452,$B$32:$G$45,MATCH($AD452,$B$33:$G$33,0),FALSE)+HLOOKUP($CX$5,$I$2:$Y$8,5,FALSE)*VLOOKUP($AC452,$B$47:$G$60,MATCH($AD452,$B$48:$G$48,0),FALSE)+$AG452,$AG452),"N/A")</f>
        <v>45.6</v>
      </c>
      <c r="DA656" s="16" t="str">
        <f>IF(DB452&gt;0, "true", "false")</f>
        <v>true</v>
      </c>
      <c r="DB656" s="76">
        <f>AP452</f>
        <v>0.96040000000000003</v>
      </c>
      <c r="DC656" s="16">
        <f>IF(ISNUMBER($AE452),IF(OR(HLOOKUP($DC$5,$I$2:$Y$8,4,FALSE)=1,HLOOKUP($DC$5,$I$2:$Y$8,5,FALSE)=1,),HLOOKUP($DC$5,$I$2:$Y$8,4,FALSE)*VLOOKUP($AC452,$B$32:$G$45,MATCH($AD452,$B$33:$G$33,0),FALSE)+HLOOKUP($DC$5,$I$2:$Y$8,5,FALSE)*VLOOKUP($AC452,$B$47:$G$60,MATCH($AD452,$B$48:$G$48,0),FALSE)+$AE452,$AE452),"N/A")</f>
        <v>38</v>
      </c>
      <c r="DD656" s="16">
        <f>IF(ISNUMBER($AF452),$AF452*SQRT(SUMSQ(HLOOKUP($DC$5,$J$2:$Y$8,2,FALSE)*VLOOKUP($AC452,$B$2:$G$15,MATCH($AD452,$B$3:$G$3,0),FALSE),HLOOKUP($DC$5,$J$2:$Y$8,3,FALSE)*VLOOKUP($AC452,$B$17:$G$30,MATCH($AD452,$B$18:$G$18,0),FALSE),HLOOKUP($DC$5,$J$2:$Y$8,6,FALSE)))+HLOOKUP($DC$5,$J$2:$Y$8,4,FALSE)*VLOOKUP($AC452,$B$32:$G$45,MATCH($AD452,$B$33:$G$33,0),FALSE)+HLOOKUP($DC$5,$J$2:$Y$8,5,FALSE)*VLOOKUP($AC452,$B$47:$G$60,MATCH($AD452,$B$48:$G$48,0),FALSE),"N/A")</f>
        <v>68.866029361362195</v>
      </c>
      <c r="DE656" s="16">
        <f>IF(ISNUMBER($AG452),IF(OR(HLOOKUP($DC$5,$I$2:$Y$8,4,FALSE)=1,HLOOKUP($DC$5,$I$2:$Y$8,5,FALSE)=1,),HLOOKUP($DC$5,$I$2:$Y$8,4,FALSE)*VLOOKUP($AC452,$B$32:$G$45,MATCH($AD452,$B$33:$G$33,0),FALSE)+HLOOKUP($DC$5,$I$2:$Y$8,5,FALSE)*VLOOKUP($AC452,$B$47:$G$60,MATCH($AD452,$B$48:$G$48,0),FALSE)+$AG452,$AG452),"N/A")</f>
        <v>45.6</v>
      </c>
      <c r="DF656" s="16" t="str">
        <f>IF(DG452&gt;0, "true", "false")</f>
        <v>false</v>
      </c>
      <c r="DG656" s="76">
        <f>AT452</f>
        <v>0</v>
      </c>
      <c r="DH656" s="16">
        <f>IF(ISNUMBER($AE452),IF(OR(HLOOKUP($DH$5,$I$2:$Y$8,4,FALSE)=1,HLOOKUP($DH$5,$I$2:$Y$8,5,FALSE)=1,),HLOOKUP($DH$5,$I$2:$Y$8,4,FALSE)*VLOOKUP($AC452,$B$32:$G$45,MATCH($AD452,$B$33:$G$33,0),FALSE)+HLOOKUP($DH$5,$I$2:$Y$8,5,FALSE)*VLOOKUP($AC452,$B$47:$G$60,MATCH($AD452,$B$48:$G$48,0),FALSE)+$AE452,$AE452),"N/A")</f>
        <v>38</v>
      </c>
      <c r="DI656" s="16">
        <f>IF(ISNUMBER($AF452),$AF452*SQRT(SUMSQ(HLOOKUP($DH$5,$J$2:$Y$8,2,FALSE)*VLOOKUP($AC452,$B$2:$G$15,MATCH($AD452,$B$3:$G$3,0),FALSE),HLOOKUP($DH$5,$J$2:$Y$8,3,FALSE)*VLOOKUP($AC452,$B$17:$G$30,MATCH($AD452,$B$18:$G$18,0),FALSE),HLOOKUP($DH$5,$J$2:$Y$8,6,FALSE)))+HLOOKUP($DH$5,$J$2:$Y$8,4,FALSE)*VLOOKUP($AC452,$B$32:$G$45,MATCH($AD452,$B$33:$G$33,0),FALSE)+HLOOKUP($DH$5,$J$2:$Y$8,5,FALSE)*VLOOKUP($AC452,$B$47:$G$60,MATCH($AD452,$B$48:$G$48,0),FALSE),"N/A")</f>
        <v>68.866029361362195</v>
      </c>
      <c r="DJ656" s="16">
        <f>IF(ISNUMBER($AG452),IF(OR(HLOOKUP($DH$5,$I$2:$Y$8,4,FALSE)=1,HLOOKUP($DH$5,$I$2:$Y$8,5,FALSE)=1,),HLOOKUP($DH$5,$I$2:$Y$8,4,FALSE)*VLOOKUP($AC452,$B$32:$G$45,MATCH($AD452,$B$33:$G$33,0),FALSE)+HLOOKUP($DH$5,$I$2:$Y$8,5,FALSE)*VLOOKUP($AC452,$B$47:$G$60,MATCH($AD452,$B$48:$G$48,0),FALSE)+$AG452,$AG452),"N/A")</f>
        <v>45.6</v>
      </c>
      <c r="DK656" s="16" t="str">
        <f>IF(DL452&gt;0, "true", "false")</f>
        <v>false</v>
      </c>
      <c r="DL656" s="76">
        <f>AT452</f>
        <v>0</v>
      </c>
      <c r="DM656" s="16">
        <f>IF(ISNUMBER($AE452),IF(OR(HLOOKUP($DM$5,$I$2:$Y$8,4,FALSE)=1,HLOOKUP($DM$5,$I$2:$Y$8,5,FALSE)=1,),HLOOKUP($DM$5,$I$2:$Y$8,4,FALSE)*VLOOKUP($AC452,$B$32:$G$45,MATCH($AD452,$B$33:$G$33,0),FALSE)+HLOOKUP($DM$5,$I$2:$Y$8,5,FALSE)*VLOOKUP($AC452,$B$47:$G$60,MATCH($AD452,$B$48:$G$48,0),FALSE)+$AE452,$AE452),"N/A")</f>
        <v>38</v>
      </c>
      <c r="DN656" s="16">
        <f>IF(ISNUMBER($AF452),$AF452*SQRT(SUMSQ(HLOOKUP($DM$5,$J$2:$Y$8,2,FALSE)*VLOOKUP($AC452,$B$2:$G$15,MATCH($AD452,$B$3:$G$3,0),FALSE),HLOOKUP($DM$5,$J$2:$Y$8,3,FALSE)*VLOOKUP($AC452,$B$17:$G$30,MATCH($AD452,$B$18:$G$18,0),FALSE),HLOOKUP($DM$5,$J$2:$Y$8,6,FALSE)))+HLOOKUP($DM$5,$J$2:$Y$8,4,FALSE)*VLOOKUP($AC452,$B$32:$G$45,MATCH($AD452,$B$33:$G$33,0),FALSE)+HLOOKUP($DM$5,$J$2:$Y$8,5,FALSE)*VLOOKUP($AC452,$B$47:$G$60,MATCH($AD452,$B$48:$G$48,0),FALSE),"N/A")</f>
        <v>68.866029361362195</v>
      </c>
      <c r="DO656" s="16">
        <f>IF(ISNUMBER($AG452),IF(OR(HLOOKUP($DM$5,$I$2:$Y$8,4,FALSE)=1,HLOOKUP($DM$5,$I$2:$Y$8,5,FALSE)=1,),HLOOKUP($DM$5,$I$2:$Y$8,4,FALSE)*VLOOKUP($AC452,$B$32:$G$45,MATCH($AD452,$B$33:$G$33,0),FALSE)+HLOOKUP($DM$5,$I$2:$Y$8,5,FALSE)*VLOOKUP($AC452,$B$47:$G$60,MATCH($AD452,$B$48:$G$48,0),FALSE)+$AG452,$AG452),"N/A")</f>
        <v>45.6</v>
      </c>
      <c r="DP656" s="16" t="str">
        <f>IF(DQ452&gt;0, "true", "false")</f>
        <v>false</v>
      </c>
      <c r="DQ656" s="76">
        <f>AT452</f>
        <v>0</v>
      </c>
      <c r="DR656" s="16">
        <f>IF(ISNUMBER($AE452),IF(OR(HLOOKUP($DR$5,$I$2:$Y$8,4,FALSE)=1,HLOOKUP($DR$5,$I$2:$Y$8,5,FALSE)=1,),HLOOKUP($DR$5,$I$2:$Y$8,4,FALSE)*VLOOKUP($AC452,$B$32:$G$45,MATCH($AD452,$B$33:$G$33,0),FALSE)+HLOOKUP($DR$5,$I$2:$Y$8,5,FALSE)*VLOOKUP($AC452,$B$47:$G$60,MATCH($AD452,$B$48:$G$48,0),FALSE)+$AE452,$AE452),"N/A")</f>
        <v>38</v>
      </c>
      <c r="DS656" s="16">
        <f>IF(ISNUMBER($AF452),$AF452*SQRT(SUMSQ(HLOOKUP($DR$5,$J$2:$Y$8,2,FALSE)*VLOOKUP($AC452,$B$2:$G$15,MATCH($AD452,$B$3:$G$3,0),FALSE),HLOOKUP($DR$5,$J$2:$Y$8,3,FALSE)*VLOOKUP($AC452,$B$17:$G$30,MATCH($AD452,$B$18:$G$18,0),FALSE),HLOOKUP($DR$5,$J$2:$Y$8,6,FALSE)))+HLOOKUP($DR$5,$J$2:$Y$8,4,FALSE)*VLOOKUP($AC452,$B$32:$G$45,MATCH($AD452,$B$33:$G$33,0),FALSE)+HLOOKUP($DR$5,$J$2:$Y$8,5,FALSE)*VLOOKUP($AC452,$B$47:$G$60,MATCH($AD452,$B$48:$G$48,0),FALSE),"N/A")</f>
        <v>68.866029361362195</v>
      </c>
      <c r="DT656" s="16">
        <f>IF(ISNUMBER($AG452),IF(OR(HLOOKUP($DR$5,$I$2:$Y$8,4,FALSE)=1,HLOOKUP($DR$5,$I$2:$Y$8,5,FALSE)=1,),HLOOKUP($DR$5,$I$2:$Y$8,4,FALSE)*VLOOKUP($AC452,$B$32:$G$45,MATCH($AD452,$B$33:$G$33,0),FALSE)+HLOOKUP($DR$5,$I$2:$Y$8,5,FALSE)*VLOOKUP($AC452,$B$47:$G$60,MATCH($AD452,$B$48:$G$48,0),FALSE)+$AG452,$AG452),"N/A")</f>
        <v>45.6</v>
      </c>
      <c r="DU656" s="16" t="str">
        <f>IF(DV452&gt;0, "true", "false")</f>
        <v>false</v>
      </c>
      <c r="DV656" s="76">
        <f>AT452</f>
        <v>0</v>
      </c>
    </row>
    <row r="657" spans="27:126" x14ac:dyDescent="0.35">
      <c r="AA657" s="74">
        <v>1.5</v>
      </c>
      <c r="AB657" s="73">
        <f t="shared" si="1736"/>
        <v>19.499999999999751</v>
      </c>
      <c r="AC657" s="47" t="s">
        <v>10</v>
      </c>
      <c r="AD657" s="47" t="s">
        <v>2</v>
      </c>
      <c r="AE657" s="16">
        <f>[2]beta_Schätzung_Corr_Poll!E144</f>
        <v>38</v>
      </c>
      <c r="AF657" s="16">
        <f>[2]beta_Schätzung_Corr_Poll!E145</f>
        <v>38.200000000000003</v>
      </c>
      <c r="AG657" s="16">
        <f>[2]beta_Schätzung_Corr_Poll!E146</f>
        <v>45.6</v>
      </c>
      <c r="AH657" s="16">
        <f>[2]beta_Schätzung_Corr_Poll!E142</f>
        <v>0.99719999999999998</v>
      </c>
      <c r="AI657" s="16">
        <f>[2]beta_Schätzung_Corr_Poll!F144</f>
        <v>38</v>
      </c>
      <c r="AJ657" s="16">
        <f>[2]beta_Schätzung_Corr_Poll!F145</f>
        <v>38.200000000000003</v>
      </c>
      <c r="AK657" s="16">
        <f>[2]beta_Schätzung_Corr_Poll!F146</f>
        <v>45.6</v>
      </c>
      <c r="AL657" s="16">
        <f>[2]beta_Schätzung_Corr_Poll!F142</f>
        <v>0.96633333333333338</v>
      </c>
      <c r="AM657" s="16">
        <f>[2]beta_Schätzung_Corr_Poll!G144</f>
        <v>38</v>
      </c>
      <c r="AN657" s="16">
        <f>[2]beta_Schätzung_Corr_Poll!G145</f>
        <v>38.299999999999997</v>
      </c>
      <c r="AO657" s="16">
        <f>[2]beta_Schätzung_Corr_Poll!G146</f>
        <v>45.6</v>
      </c>
      <c r="AP657" s="16">
        <f>[2]beta_Schätzung_Corr_Poll!G142</f>
        <v>0.95960000000000001</v>
      </c>
      <c r="AQ657" s="16">
        <f>[2]beta_Schätzung_Corr_Poll!H144</f>
        <v>38</v>
      </c>
      <c r="AR657" s="16">
        <f>[2]beta_Schätzung_Corr_Poll!H145</f>
        <v>45.6</v>
      </c>
      <c r="AS657" s="16">
        <f>[2]beta_Schätzung_Corr_Poll!H146</f>
        <v>45.6</v>
      </c>
      <c r="AT657" s="16">
        <f>[2]beta_Schätzung_Corr_Poll!H142</f>
        <v>0</v>
      </c>
      <c r="AU657" s="16">
        <f t="shared" si="1737"/>
        <v>38</v>
      </c>
      <c r="AV657" s="16">
        <f t="shared" si="1738"/>
        <v>38.200000000000003</v>
      </c>
      <c r="AW657" s="16">
        <f t="shared" si="1739"/>
        <v>45.6</v>
      </c>
      <c r="AX657" s="47" t="str">
        <f>IF(AY453&gt;0, "true", "false")</f>
        <v>true</v>
      </c>
      <c r="AY657" s="16">
        <f>AH453</f>
        <v>0.99719999999999998</v>
      </c>
      <c r="AZ657" s="16">
        <f t="shared" si="1740"/>
        <v>38</v>
      </c>
      <c r="BA657" s="16">
        <f t="shared" si="1741"/>
        <v>38.200000000000003</v>
      </c>
      <c r="BB657" s="16">
        <f t="shared" si="1742"/>
        <v>45.6</v>
      </c>
      <c r="BC657" s="16" t="str">
        <f>IF(BD453&gt;0, "true", "false")</f>
        <v>true</v>
      </c>
      <c r="BD657" s="16">
        <f>AH453</f>
        <v>0.99719999999999998</v>
      </c>
      <c r="BE657" s="16">
        <f t="shared" si="1743"/>
        <v>38</v>
      </c>
      <c r="BF657" s="16">
        <f t="shared" si="1744"/>
        <v>38.200000000000003</v>
      </c>
      <c r="BG657" s="16">
        <f t="shared" si="1745"/>
        <v>45.6</v>
      </c>
      <c r="BH657" s="16" t="str">
        <f>IF(BI453&gt;0, "true", "false")</f>
        <v>true</v>
      </c>
      <c r="BI657" s="16">
        <f>AH453</f>
        <v>0.99719999999999998</v>
      </c>
      <c r="BJ657" s="16">
        <f t="shared" si="1746"/>
        <v>38</v>
      </c>
      <c r="BK657" s="16">
        <f t="shared" si="1747"/>
        <v>38.200000000000003</v>
      </c>
      <c r="BL657" s="16">
        <f t="shared" si="1748"/>
        <v>45.6</v>
      </c>
      <c r="BM657" s="16" t="str">
        <f>IF(BN453&gt;0, "true", "false")</f>
        <v>true</v>
      </c>
      <c r="BN657" s="16">
        <f>AH453</f>
        <v>0.99719999999999998</v>
      </c>
      <c r="BO657" s="16">
        <f>IF(ISNUMBER($AE453),IF(OR(HLOOKUP($BO$5,$I$2:$Y$8,4,FALSE)=1,HLOOKUP($BO$5,$I$2:$Y$8,5,FALSE)=1,),HLOOKUP($BO$5,$I$2:$Y$8,4,FALSE)*VLOOKUP($AC453,$B$32:$G$45,MATCH($AD453,$B$33:$G$33,0),FALSE)+HLOOKUP($BO$5,$I$2:$Y$8,5,FALSE)*VLOOKUP($AC453,$B$47:$G$60,MATCH($AD453,$B$48:$G$48,0),FALSE)+$AE453,$AE453),"N/A")</f>
        <v>38</v>
      </c>
      <c r="BP657" s="16">
        <f>IF(ISNUMBER($AF453),$AF453*SQRT(SUMSQ(HLOOKUP($BO$5,$J$2:$Y$8,2,FALSE)*VLOOKUP($AC453,$B$2:$G$15,MATCH($AD453,$B$3:$G$3,0),FALSE),HLOOKUP($BO$5,$J$2:$Y$8,3,FALSE)*VLOOKUP($AC453,$B$17:$G$30,MATCH($AD453,$B$18:$G$18,0),FALSE),HLOOKUP($BO$5,$J$2:$Y$8,6,FALSE)))+HLOOKUP($BO$5,$J$2:$Y$8,4,FALSE)*VLOOKUP($AC453,$B$32:$G$45,MATCH($AD453,$B$33:$G$33,0),FALSE)+HLOOKUP($BO$5,$J$2:$Y$8,5,FALSE)*VLOOKUP($AC453,$B$47:$G$60,MATCH($AD453,$B$48:$G$48,0),FALSE),"N/A")</f>
        <v>38.200000000000003</v>
      </c>
      <c r="BQ657" s="16">
        <f>IF(ISNUMBER($AG453),IF(OR(HLOOKUP($BO$5,$I$2:$Y$8,4,FALSE)=1,HLOOKUP($BO$5,$I$2:$Y$8,5,FALSE)=1,),HLOOKUP($BO$5,$I$2:$Y$8,4,FALSE)*VLOOKUP($AC453,$B$32:$G$45,MATCH($AD453,$B$33:$G$33,0),FALSE)+HLOOKUP($BO$5,$I$2:$Y$8,5,FALSE)*VLOOKUP($AC453,$B$47:$G$60,MATCH($AD453,$B$48:$G$48,0),FALSE)+$AG453,$AG453),"N/A")</f>
        <v>45.6</v>
      </c>
      <c r="BR657" s="16" t="str">
        <f>IF(BS453&gt;0, "true", "false")</f>
        <v>true</v>
      </c>
      <c r="BS657" s="16">
        <f>AL453</f>
        <v>0.96633333333333338</v>
      </c>
      <c r="BT657" s="16">
        <f>IF(ISNUMBER($AE453),IF(OR(HLOOKUP($BT$5,$I$2:$Y$8,4,FALSE)=1,HLOOKUP($BT$5,$I$2:$Y$8,5,FALSE)=1,),HLOOKUP($BT$5,$I$2:$Y$8,4,FALSE)*VLOOKUP($AC453,$B$32:$G$45,MATCH($AD453,$B$33:$G$33,0),FALSE)+HLOOKUP($BT$5,$I$2:$Y$8,5,FALSE)*VLOOKUP($AC453,$B$47:$G$60,MATCH($AD453,$B$48:$G$48,0),FALSE)+$AE453,$AE453),"N/A")</f>
        <v>38</v>
      </c>
      <c r="BU657" s="16">
        <f>IF(ISNUMBER($AF453),$AF453*SQRT(SUMSQ(HLOOKUP($BT$5,$J$2:$Y$8,2,FALSE)*VLOOKUP($AC453,$B$2:$G$15,MATCH($AD453,$B$3:$G$3,0),FALSE),HLOOKUP($BT$5,$J$2:$Y$8,3,FALSE)*VLOOKUP($AC453,$B$17:$G$30,MATCH($AD453,$B$18:$G$18,0),FALSE),HLOOKUP($BT$5,$J$2:$Y$8,6,FALSE)))+HLOOKUP($BT$5,$J$2:$Y$8,4,FALSE)*VLOOKUP($AC453,$B$32:$G$45,MATCH($AD453,$B$33:$G$33,0),FALSE)+HLOOKUP($BT$5,$J$2:$Y$8,5,FALSE)*VLOOKUP($AC453,$B$47:$G$60,MATCH($AD453,$B$48:$G$48,0),FALSE),"N/A")</f>
        <v>38.200000000000003</v>
      </c>
      <c r="BV657" s="16">
        <f>IF(ISNUMBER($AG453),IF(OR(HLOOKUP($BT$5,$I$2:$Y$8,4,FALSE)=1,HLOOKUP($BT$5,$I$2:$Y$8,5,FALSE)=1,),HLOOKUP($BT$5,$I$2:$Y$8,4,FALSE)*VLOOKUP($AC453,$B$32:$G$45,MATCH($AD453,$B$33:$G$33,0),FALSE)+HLOOKUP($BT$5,$I$2:$Y$8,5,FALSE)*VLOOKUP($AC453,$B$47:$G$60,MATCH($AD453,$B$48:$G$48,0),FALSE)+$AG453,$AG453),"N/A")</f>
        <v>45.6</v>
      </c>
      <c r="BW657" s="16" t="str">
        <f>IF(BX453&gt;0, "true", "false")</f>
        <v>true</v>
      </c>
      <c r="BX657" s="16">
        <f>AL453</f>
        <v>0.96633333333333338</v>
      </c>
      <c r="BY657" s="16">
        <f>IF(ISNUMBER($AE453),IF(OR(HLOOKUP($BY$5,$I$2:$Y$8,4,FALSE)=1,HLOOKUP($BY$5,$I$2:$Y$8,5,FALSE)=1,),HLOOKUP($BY$5,$I$2:$Y$8,4,FALSE)*VLOOKUP($AC453,$B$32:$G$45,MATCH($AD453,$B$33:$G$33,0),FALSE)+HLOOKUP($BY$5,$I$2:$Y$8,5,FALSE)*VLOOKUP($AC453,$B$47:$G$60,MATCH($AD453,$B$48:$G$48,0),FALSE)+$AE453,$AE453),"N/A")</f>
        <v>38</v>
      </c>
      <c r="BZ657" s="16">
        <f>IF(ISNUMBER($AF453),$AF453*SQRT(SUMSQ(HLOOKUP($BY$5,$J$2:$Y$8,2,FALSE)*VLOOKUP($AC453,$B$2:$G$15,MATCH($AD453,$B$3:$G$3,0),FALSE),HLOOKUP($BY$5,$J$2:$Y$8,3,FALSE)*VLOOKUP($AC453,$B$17:$G$30,MATCH($AD453,$B$18:$G$18,0),FALSE),HLOOKUP($BY$5,$J$2:$Y$8,6,FALSE)))+HLOOKUP($BY$5,$J$2:$Y$8,4,FALSE)*VLOOKUP($AC453,$B$32:$G$45,MATCH($AD453,$B$33:$G$33,0),FALSE)+HLOOKUP($BY$5,$J$2:$Y$8,5,FALSE)*VLOOKUP($AC453,$B$47:$G$60,MATCH($AD453,$B$48:$G$48,0),FALSE),"N/A")</f>
        <v>38.200000000000003</v>
      </c>
      <c r="CA657" s="16">
        <f>IF(ISNUMBER($AG453),IF(OR(HLOOKUP($BY$5,$I$2:$Y$8,4,FALSE)=1,HLOOKUP($BY$5,$I$2:$Y$8,5,FALSE)=1,),HLOOKUP($BY$5,$I$2:$Y$8,4,FALSE)*VLOOKUP($AC453,$B$32:$G$45,MATCH($AD453,$B$33:$G$33,0),FALSE)+HLOOKUP($BY$5,$I$2:$Y$8,5,FALSE)*VLOOKUP($AC453,$B$47:$G$60,MATCH($AD453,$B$48:$G$48,0),FALSE)+$AG453,$AG453),"N/A")</f>
        <v>45.6</v>
      </c>
      <c r="CB657" s="16" t="str">
        <f>IF(CC453&gt;0, "true", "false")</f>
        <v>true</v>
      </c>
      <c r="CC657" s="16">
        <f>AL453</f>
        <v>0.96633333333333338</v>
      </c>
      <c r="CD657" s="16">
        <f>IF(ISNUMBER($AE453),IF(OR(HLOOKUP($CD$5,$I$2:$Y$8,4,FALSE)=1,HLOOKUP($CD$5,$I$2:$Y$8,5,FALSE)=1,),HLOOKUP($CD$5,$I$2:$Y$8,4,FALSE)*VLOOKUP($AC453,$B$32:$G$45,MATCH($AD453,$B$33:$G$33,0),FALSE)+HLOOKUP($CD$5,$I$2:$Y$8,5,FALSE)*VLOOKUP($AC453,$B$47:$G$60,MATCH($AD453,$B$48:$G$48,0),FALSE)+$AE453,$AE453),"N/A")</f>
        <v>38</v>
      </c>
      <c r="CE657" s="16">
        <f>IF(ISNUMBER($AF453),$AF453*SQRT(SUMSQ(HLOOKUP($CD$5,$J$2:$Y$8,2,FALSE)*VLOOKUP($AC453,$B$2:$G$15,MATCH($AD453,$B$3:$G$3,0),FALSE),HLOOKUP($CD$5,$J$2:$Y$8,3,FALSE)*VLOOKUP($AC453,$B$17:$G$30,MATCH($AD453,$B$18:$G$18,0),FALSE),HLOOKUP($CD$5,$J$2:$Y$8,6,FALSE)))+HLOOKUP($CD$5,$J$2:$Y$8,4,FALSE)*VLOOKUP($AC453,$B$32:$G$45,MATCH($AD453,$B$33:$G$33,0),FALSE)+HLOOKUP($CD$5,$J$2:$Y$8,5,FALSE)*VLOOKUP($AC453,$B$47:$G$60,MATCH($AD453,$B$48:$G$48,0),FALSE),"N/A")</f>
        <v>38.200000000000003</v>
      </c>
      <c r="CF657" s="16">
        <f>IF(ISNUMBER($AG453),IF(OR(HLOOKUP($CD$5,$I$2:$Y$8,4,FALSE)=1,HLOOKUP($CD$5,$I$2:$Y$8,5,FALSE)=1,),HLOOKUP($CD$5,$I$2:$Y$8,4,FALSE)*VLOOKUP($AC453,$B$32:$G$45,MATCH($AD453,$B$33:$G$33,0),FALSE)+HLOOKUP($CD$5,$I$2:$Y$8,5,FALSE)*VLOOKUP($AC453,$B$47:$G$60,MATCH($AD453,$B$48:$G$48,0),FALSE)+$AG453,$AG453),"N/A")</f>
        <v>45.6</v>
      </c>
      <c r="CG657" s="16" t="str">
        <f>IF(CH453&gt;0, "true", "false")</f>
        <v>true</v>
      </c>
      <c r="CH657" s="16">
        <f>AL453</f>
        <v>0.96633333333333338</v>
      </c>
      <c r="CI657" s="16">
        <f>IF(ISNUMBER($AE453),IF(OR(HLOOKUP($CI$5,$I$2:$Y$8,4,FALSE)=1,HLOOKUP($CI$5,$I$2:$Y$8,5,FALSE)=1,),HLOOKUP($CI$5,$I$2:$Y$8,4,FALSE)*VLOOKUP($AC453,$B$32:$G$45,MATCH($AD453,$B$33:$G$33,0),FALSE)+HLOOKUP($CI$5,$I$2:$Y$8,5,FALSE)*VLOOKUP($AC453,$B$47:$G$60,MATCH($AD453,$B$48:$G$48,0),FALSE)+$AE453,$AE453),"N/A")</f>
        <v>38</v>
      </c>
      <c r="CJ657" s="16">
        <f>IF(ISNUMBER($AF453),$AF453*SQRT(SUMSQ(HLOOKUP($CI$5,$J$2:$Y$8,2,FALSE)*VLOOKUP($AC453,$B$2:$G$15,MATCH($AD453,$B$3:$G$3,0),FALSE),HLOOKUP($CI$5,$J$2:$Y$8,3,FALSE)*VLOOKUP($AC453,$B$17:$G$30,MATCH($AD453,$B$18:$G$18,0),FALSE),HLOOKUP($CI$5,$J$2:$Y$8,6,FALSE)))+HLOOKUP($CI$5,$J$2:$Y$8,4,FALSE)*VLOOKUP($AC453,$B$32:$G$45,MATCH($AD453,$B$33:$G$33,0),FALSE)+HLOOKUP($CI$5,$J$2:$Y$8,5,FALSE)*VLOOKUP($AC453,$B$47:$G$60,MATCH($AD453,$B$48:$G$48,0),FALSE),"N/A")</f>
        <v>38.200000000000003</v>
      </c>
      <c r="CK657" s="16">
        <f>IF(ISNUMBER($AG453),IF(OR(HLOOKUP($CI$5,$I$2:$Y$8,4,FALSE)=1,HLOOKUP($CI$5,$I$2:$Y$8,5,FALSE)=1,),HLOOKUP($CI$5,$I$2:$Y$8,4,FALSE)*VLOOKUP($AC453,$B$32:$G$45,MATCH($AD453,$B$33:$G$33,0),FALSE)+HLOOKUP($CI$5,$I$2:$Y$8,5,FALSE)*VLOOKUP($AC453,$B$47:$G$60,MATCH($AD453,$B$48:$G$48,0),FALSE)+$AG453,$AG453),"N/A")</f>
        <v>45.6</v>
      </c>
      <c r="CL657" s="16" t="str">
        <f>IF(CM453&gt;0, "true", "false")</f>
        <v>true</v>
      </c>
      <c r="CM657" s="76">
        <f>AP453</f>
        <v>0.95960000000000001</v>
      </c>
      <c r="CN657" s="16">
        <f>IF(ISNUMBER($AE453),IF(OR(HLOOKUP($CN$5,$I$2:$Y$8,4,FALSE)=1,HLOOKUP($CN$5,$I$2:$Y$8,5,FALSE)=1,),HLOOKUP($CN$5,$I$2:$Y$8,4,FALSE)*VLOOKUP($AC453,$B$32:$G$45,MATCH($AD453,$B$33:$G$33,0),FALSE)+HLOOKUP($CN$5,$I$2:$Y$8,5,FALSE)*VLOOKUP($AC453,$B$47:$G$60,MATCH($AD453,$B$48:$G$48,0),FALSE)+$AE453,$AE453),"N/A")</f>
        <v>38</v>
      </c>
      <c r="CO657" s="16">
        <f>IF(ISNUMBER($AF453),$AF453*SQRT(SUMSQ(HLOOKUP($CN$5,$J$2:$Y$8,2,FALSE)*VLOOKUP($AC453,$B$2:$G$15,MATCH($AD453,$B$3:$G$3,0),FALSE),HLOOKUP($CN$5,$J$2:$Y$8,3,FALSE)*VLOOKUP($AC453,$B$17:$G$30,MATCH($AD453,$B$18:$G$18,0),FALSE),HLOOKUP($CN$5,$J$2:$Y$8,6,FALSE)))+HLOOKUP($CN$5,$J$2:$Y$8,4,FALSE)*VLOOKUP($AC453,$B$32:$G$45,MATCH($AD453,$B$33:$G$33,0),FALSE)+HLOOKUP($CN$5,$J$2:$Y$8,5,FALSE)*VLOOKUP($AC453,$B$47:$G$60,MATCH($AD453,$B$48:$G$48,0),FALSE),"N/A")</f>
        <v>38.200000000000003</v>
      </c>
      <c r="CP657" s="16">
        <f>IF(ISNUMBER($AG453),IF(OR(HLOOKUP($CN$5,$I$2:$Y$8,4,FALSE)=1,HLOOKUP($CN$5,$I$2:$Y$8,5,FALSE)=1,),HLOOKUP($CN$5,$I$2:$Y$8,4,FALSE)*VLOOKUP($AC453,$B$32:$G$45,MATCH($AD453,$B$33:$G$33,0),FALSE)+HLOOKUP($CN$5,$I$2:$Y$8,5,FALSE)*VLOOKUP($AC453,$B$47:$G$60,MATCH($AD453,$B$48:$G$48,0),FALSE)+$AG453,$AG453),"N/A")</f>
        <v>45.6</v>
      </c>
      <c r="CQ657" s="16" t="str">
        <f>IF(CR453&gt;0, "true", "false")</f>
        <v>true</v>
      </c>
      <c r="CR657" s="76">
        <f>AP453</f>
        <v>0.95960000000000001</v>
      </c>
      <c r="CS657" s="16">
        <f>IF(ISNUMBER($AE453),IF(OR(HLOOKUP($CS$5,$I$2:$Y$8,4,FALSE)=1,HLOOKUP($CS$5,$I$2:$Y$8,5,FALSE)=1,),HLOOKUP($CS$5,$I$2:$Y$8,4,FALSE)*VLOOKUP($AC453,$B$32:$G$45,MATCH($AD453,$B$33:$G$33,0),FALSE)+HLOOKUP($CS$5,$I$2:$Y$8,5,FALSE)*VLOOKUP($AC453,$B$47:$G$60,MATCH($AD453,$B$48:$G$48,0),FALSE)+$AE453,$AE453),"N/A")</f>
        <v>38</v>
      </c>
      <c r="CT657" s="16">
        <f>IF(ISNUMBER($AF453),$AF453*SQRT(SUMSQ(HLOOKUP($CS$5,$J$2:$Y$8,2,FALSE)*VLOOKUP($AC453,$B$2:$G$15,MATCH($AD453,$B$3:$G$3,0),FALSE),HLOOKUP($CS$5,$J$2:$Y$8,3,FALSE)*VLOOKUP($AC453,$B$17:$G$30,MATCH($AD453,$B$18:$G$18,0),FALSE),HLOOKUP($CS$5,$J$2:$Y$8,6,FALSE)))+HLOOKUP($CS$5,$J$2:$Y$8,4,FALSE)*VLOOKUP($AC453,$B$32:$G$45,MATCH($AD453,$B$33:$G$33,0),FALSE)+HLOOKUP($CS$5,$J$2:$Y$8,5,FALSE)*VLOOKUP($AC453,$B$47:$G$60,MATCH($AD453,$B$48:$G$48,0),FALSE),"N/A")</f>
        <v>38.200000000000003</v>
      </c>
      <c r="CU657" s="16">
        <f>IF(ISNUMBER($AG453),IF(OR(HLOOKUP($CS$5,$I$2:$Y$8,4,FALSE)=1,HLOOKUP($CS$5,$I$2:$Y$8,5,FALSE)=1,),HLOOKUP($CS$5,$I$2:$Y$8,4,FALSE)*VLOOKUP($AC453,$B$32:$G$45,MATCH($AD453,$B$33:$G$33,0),FALSE)+HLOOKUP($CS$5,$I$2:$Y$8,5,FALSE)*VLOOKUP($AC453,$B$47:$G$60,MATCH($AD453,$B$48:$G$48,0),FALSE)+$AG453,$AG453),"N/A")</f>
        <v>45.6</v>
      </c>
      <c r="CV657" s="16" t="str">
        <f>IF(CW453&gt;0, "true", "false")</f>
        <v>true</v>
      </c>
      <c r="CW657" s="76">
        <f>AP453</f>
        <v>0.95960000000000001</v>
      </c>
      <c r="CX657" s="16">
        <f>IF(ISNUMBER($AE453),IF(OR(HLOOKUP($CX$5,$I$2:$Y$8,4,FALSE)=1,HLOOKUP($CX$5,$I$2:$Y$8,5,FALSE)=1,),HLOOKUP($CX$5,$I$2:$Y$8,4,FALSE)*VLOOKUP($AC453,$B$32:$G$45,MATCH($AD453,$B$33:$G$33,0),FALSE)+HLOOKUP($CX$5,$I$2:$Y$8,5,FALSE)*VLOOKUP($AC453,$B$47:$G$60,MATCH($AD453,$B$48:$G$48,0),FALSE)+$AE453,$AE453),"N/A")</f>
        <v>38</v>
      </c>
      <c r="CY657" s="16">
        <f>IF(ISNUMBER($AF453),$AF453*SQRT(SUMSQ(HLOOKUP($CX$5,$J$2:$Y$8,2,FALSE)*VLOOKUP($AC453,$B$2:$G$15,MATCH($AD453,$B$3:$G$3,0),FALSE),HLOOKUP($CX$5,$J$2:$Y$8,3,FALSE)*VLOOKUP($AC453,$B$17:$G$30,MATCH($AD453,$B$18:$G$18,0),FALSE),HLOOKUP($CX$5,$J$2:$Y$8,6,FALSE)))+HLOOKUP($CX$5,$J$2:$Y$8,4,FALSE)*VLOOKUP($AC453,$B$32:$G$45,MATCH($AD453,$B$33:$G$33,0),FALSE)+HLOOKUP($CX$5,$J$2:$Y$8,5,FALSE)*VLOOKUP($AC453,$B$47:$G$60,MATCH($AD453,$B$48:$G$48,0),FALSE),"N/A")</f>
        <v>38.200000000000003</v>
      </c>
      <c r="CZ657" s="16">
        <f>IF(ISNUMBER($AG453),IF(OR(HLOOKUP($CX$5,$I$2:$Y$8,4,FALSE)=1,HLOOKUP($CX$5,$I$2:$Y$8,5,FALSE)=1,),HLOOKUP($CX$5,$I$2:$Y$8,4,FALSE)*VLOOKUP($AC453,$B$32:$G$45,MATCH($AD453,$B$33:$G$33,0),FALSE)+HLOOKUP($CX$5,$I$2:$Y$8,5,FALSE)*VLOOKUP($AC453,$B$47:$G$60,MATCH($AD453,$B$48:$G$48,0),FALSE)+$AG453,$AG453),"N/A")</f>
        <v>45.6</v>
      </c>
      <c r="DA657" s="16" t="str">
        <f>IF(DB453&gt;0, "true", "false")</f>
        <v>true</v>
      </c>
      <c r="DB657" s="76">
        <f>AP453</f>
        <v>0.95960000000000001</v>
      </c>
      <c r="DC657" s="16">
        <f>IF(ISNUMBER($AE453),IF(OR(HLOOKUP($DC$5,$I$2:$Y$8,4,FALSE)=1,HLOOKUP($DC$5,$I$2:$Y$8,5,FALSE)=1,),HLOOKUP($DC$5,$I$2:$Y$8,4,FALSE)*VLOOKUP($AC453,$B$32:$G$45,MATCH($AD453,$B$33:$G$33,0),FALSE)+HLOOKUP($DC$5,$I$2:$Y$8,5,FALSE)*VLOOKUP($AC453,$B$47:$G$60,MATCH($AD453,$B$48:$G$48,0),FALSE)+$AE453,$AE453),"N/A")</f>
        <v>38</v>
      </c>
      <c r="DD657" s="16">
        <f>IF(ISNUMBER($AF453),$AF453*SQRT(SUMSQ(HLOOKUP($DC$5,$J$2:$Y$8,2,FALSE)*VLOOKUP($AC453,$B$2:$G$15,MATCH($AD453,$B$3:$G$3,0),FALSE),HLOOKUP($DC$5,$J$2:$Y$8,3,FALSE)*VLOOKUP($AC453,$B$17:$G$30,MATCH($AD453,$B$18:$G$18,0),FALSE),HLOOKUP($DC$5,$J$2:$Y$8,6,FALSE)))+HLOOKUP($DC$5,$J$2:$Y$8,4,FALSE)*VLOOKUP($AC453,$B$32:$G$45,MATCH($AD453,$B$33:$G$33,0),FALSE)+HLOOKUP($DC$5,$J$2:$Y$8,5,FALSE)*VLOOKUP($AC453,$B$47:$G$60,MATCH($AD453,$B$48:$G$48,0),FALSE),"N/A")</f>
        <v>54.022958082652238</v>
      </c>
      <c r="DE657" s="16">
        <f>IF(ISNUMBER($AG453),IF(OR(HLOOKUP($DC$5,$I$2:$Y$8,4,FALSE)=1,HLOOKUP($DC$5,$I$2:$Y$8,5,FALSE)=1,),HLOOKUP($DC$5,$I$2:$Y$8,4,FALSE)*VLOOKUP($AC453,$B$32:$G$45,MATCH($AD453,$B$33:$G$33,0),FALSE)+HLOOKUP($DC$5,$I$2:$Y$8,5,FALSE)*VLOOKUP($AC453,$B$47:$G$60,MATCH($AD453,$B$48:$G$48,0),FALSE)+$AG453,$AG453),"N/A")</f>
        <v>45.6</v>
      </c>
      <c r="DF657" s="16" t="str">
        <f>IF(DG453&gt;0, "true", "false")</f>
        <v>false</v>
      </c>
      <c r="DG657" s="76">
        <f>AT453</f>
        <v>0</v>
      </c>
      <c r="DH657" s="16">
        <f>IF(ISNUMBER($AE453),IF(OR(HLOOKUP($DH$5,$I$2:$Y$8,4,FALSE)=1,HLOOKUP($DH$5,$I$2:$Y$8,5,FALSE)=1,),HLOOKUP($DH$5,$I$2:$Y$8,4,FALSE)*VLOOKUP($AC453,$B$32:$G$45,MATCH($AD453,$B$33:$G$33,0),FALSE)+HLOOKUP($DH$5,$I$2:$Y$8,5,FALSE)*VLOOKUP($AC453,$B$47:$G$60,MATCH($AD453,$B$48:$G$48,0),FALSE)+$AE453,$AE453),"N/A")</f>
        <v>38</v>
      </c>
      <c r="DI657" s="16">
        <f>IF(ISNUMBER($AF453),$AF453*SQRT(SUMSQ(HLOOKUP($DH$5,$J$2:$Y$8,2,FALSE)*VLOOKUP($AC453,$B$2:$G$15,MATCH($AD453,$B$3:$G$3,0),FALSE),HLOOKUP($DH$5,$J$2:$Y$8,3,FALSE)*VLOOKUP($AC453,$B$17:$G$30,MATCH($AD453,$B$18:$G$18,0),FALSE),HLOOKUP($DH$5,$J$2:$Y$8,6,FALSE)))+HLOOKUP($DH$5,$J$2:$Y$8,4,FALSE)*VLOOKUP($AC453,$B$32:$G$45,MATCH($AD453,$B$33:$G$33,0),FALSE)+HLOOKUP($DH$5,$J$2:$Y$8,5,FALSE)*VLOOKUP($AC453,$B$47:$G$60,MATCH($AD453,$B$48:$G$48,0),FALSE),"N/A")</f>
        <v>54.022958082652238</v>
      </c>
      <c r="DJ657" s="16">
        <f>IF(ISNUMBER($AG453),IF(OR(HLOOKUP($DH$5,$I$2:$Y$8,4,FALSE)=1,HLOOKUP($DH$5,$I$2:$Y$8,5,FALSE)=1,),HLOOKUP($DH$5,$I$2:$Y$8,4,FALSE)*VLOOKUP($AC453,$B$32:$G$45,MATCH($AD453,$B$33:$G$33,0),FALSE)+HLOOKUP($DH$5,$I$2:$Y$8,5,FALSE)*VLOOKUP($AC453,$B$47:$G$60,MATCH($AD453,$B$48:$G$48,0),FALSE)+$AG453,$AG453),"N/A")</f>
        <v>45.6</v>
      </c>
      <c r="DK657" s="16" t="str">
        <f>IF(DL453&gt;0, "true", "false")</f>
        <v>false</v>
      </c>
      <c r="DL657" s="76">
        <f>AT453</f>
        <v>0</v>
      </c>
      <c r="DM657" s="16">
        <f>IF(ISNUMBER($AE453),IF(OR(HLOOKUP($DM$5,$I$2:$Y$8,4,FALSE)=1,HLOOKUP($DM$5,$I$2:$Y$8,5,FALSE)=1,),HLOOKUP($DM$5,$I$2:$Y$8,4,FALSE)*VLOOKUP($AC453,$B$32:$G$45,MATCH($AD453,$B$33:$G$33,0),FALSE)+HLOOKUP($DM$5,$I$2:$Y$8,5,FALSE)*VLOOKUP($AC453,$B$47:$G$60,MATCH($AD453,$B$48:$G$48,0),FALSE)+$AE453,$AE453),"N/A")</f>
        <v>38</v>
      </c>
      <c r="DN657" s="16">
        <f>IF(ISNUMBER($AF453),$AF453*SQRT(SUMSQ(HLOOKUP($DM$5,$J$2:$Y$8,2,FALSE)*VLOOKUP($AC453,$B$2:$G$15,MATCH($AD453,$B$3:$G$3,0),FALSE),HLOOKUP($DM$5,$J$2:$Y$8,3,FALSE)*VLOOKUP($AC453,$B$17:$G$30,MATCH($AD453,$B$18:$G$18,0),FALSE),HLOOKUP($DM$5,$J$2:$Y$8,6,FALSE)))+HLOOKUP($DM$5,$J$2:$Y$8,4,FALSE)*VLOOKUP($AC453,$B$32:$G$45,MATCH($AD453,$B$33:$G$33,0),FALSE)+HLOOKUP($DM$5,$J$2:$Y$8,5,FALSE)*VLOOKUP($AC453,$B$47:$G$60,MATCH($AD453,$B$48:$G$48,0),FALSE),"N/A")</f>
        <v>54.022958082652238</v>
      </c>
      <c r="DO657" s="16">
        <f>IF(ISNUMBER($AG453),IF(OR(HLOOKUP($DM$5,$I$2:$Y$8,4,FALSE)=1,HLOOKUP($DM$5,$I$2:$Y$8,5,FALSE)=1,),HLOOKUP($DM$5,$I$2:$Y$8,4,FALSE)*VLOOKUP($AC453,$B$32:$G$45,MATCH($AD453,$B$33:$G$33,0),FALSE)+HLOOKUP($DM$5,$I$2:$Y$8,5,FALSE)*VLOOKUP($AC453,$B$47:$G$60,MATCH($AD453,$B$48:$G$48,0),FALSE)+$AG453,$AG453),"N/A")</f>
        <v>45.6</v>
      </c>
      <c r="DP657" s="16" t="str">
        <f>IF(DQ453&gt;0, "true", "false")</f>
        <v>false</v>
      </c>
      <c r="DQ657" s="76">
        <f>AT453</f>
        <v>0</v>
      </c>
      <c r="DR657" s="16">
        <f>IF(ISNUMBER($AE453),IF(OR(HLOOKUP($DR$5,$I$2:$Y$8,4,FALSE)=1,HLOOKUP($DR$5,$I$2:$Y$8,5,FALSE)=1,),HLOOKUP($DR$5,$I$2:$Y$8,4,FALSE)*VLOOKUP($AC453,$B$32:$G$45,MATCH($AD453,$B$33:$G$33,0),FALSE)+HLOOKUP($DR$5,$I$2:$Y$8,5,FALSE)*VLOOKUP($AC453,$B$47:$G$60,MATCH($AD453,$B$48:$G$48,0),FALSE)+$AE453,$AE453),"N/A")</f>
        <v>38</v>
      </c>
      <c r="DS657" s="16">
        <f>IF(ISNUMBER($AF453),$AF453*SQRT(SUMSQ(HLOOKUP($DR$5,$J$2:$Y$8,2,FALSE)*VLOOKUP($AC453,$B$2:$G$15,MATCH($AD453,$B$3:$G$3,0),FALSE),HLOOKUP($DR$5,$J$2:$Y$8,3,FALSE)*VLOOKUP($AC453,$B$17:$G$30,MATCH($AD453,$B$18:$G$18,0),FALSE),HLOOKUP($DR$5,$J$2:$Y$8,6,FALSE)))+HLOOKUP($DR$5,$J$2:$Y$8,4,FALSE)*VLOOKUP($AC453,$B$32:$G$45,MATCH($AD453,$B$33:$G$33,0),FALSE)+HLOOKUP($DR$5,$J$2:$Y$8,5,FALSE)*VLOOKUP($AC453,$B$47:$G$60,MATCH($AD453,$B$48:$G$48,0),FALSE),"N/A")</f>
        <v>54.022958082652238</v>
      </c>
      <c r="DT657" s="16">
        <f>IF(ISNUMBER($AG453),IF(OR(HLOOKUP($DR$5,$I$2:$Y$8,4,FALSE)=1,HLOOKUP($DR$5,$I$2:$Y$8,5,FALSE)=1,),HLOOKUP($DR$5,$I$2:$Y$8,4,FALSE)*VLOOKUP($AC453,$B$32:$G$45,MATCH($AD453,$B$33:$G$33,0),FALSE)+HLOOKUP($DR$5,$I$2:$Y$8,5,FALSE)*VLOOKUP($AC453,$B$47:$G$60,MATCH($AD453,$B$48:$G$48,0),FALSE)+$AG453,$AG453),"N/A")</f>
        <v>45.6</v>
      </c>
      <c r="DU657" s="16" t="str">
        <f>IF(DV453&gt;0, "true", "false")</f>
        <v>false</v>
      </c>
      <c r="DV657" s="76">
        <f>AT453</f>
        <v>0</v>
      </c>
    </row>
    <row r="658" spans="27:126" x14ac:dyDescent="0.35">
      <c r="AA658" s="74">
        <v>1.5</v>
      </c>
      <c r="AB658" s="73">
        <f t="shared" si="1736"/>
        <v>3.7478632478632465</v>
      </c>
      <c r="AC658" s="47" t="s">
        <v>11</v>
      </c>
      <c r="AD658" s="47" t="s">
        <v>2</v>
      </c>
      <c r="AE658" s="16">
        <f>[2]beta_Schätzung_Corr_Poll!E165</f>
        <v>50</v>
      </c>
      <c r="AF658" s="16">
        <f>[2]beta_Schätzung_Corr_Poll!E166</f>
        <v>61.7</v>
      </c>
      <c r="AG658" s="16">
        <f>[2]beta_Schätzung_Corr_Poll!E167</f>
        <v>126</v>
      </c>
      <c r="AH658" s="16">
        <f>[2]beta_Schätzung_Corr_Poll!E163</f>
        <v>0.99560000000000004</v>
      </c>
      <c r="AI658" s="16">
        <f>[2]beta_Schätzung_Corr_Poll!F165</f>
        <v>50</v>
      </c>
      <c r="AJ658" s="16">
        <f>[2]beta_Schätzung_Corr_Poll!F166</f>
        <v>61.9</v>
      </c>
      <c r="AK658" s="16">
        <f>[2]beta_Schätzung_Corr_Poll!F167</f>
        <v>126</v>
      </c>
      <c r="AL658" s="16">
        <f>[2]beta_Schätzung_Corr_Poll!F163</f>
        <v>0.93500000000000005</v>
      </c>
      <c r="AM658" s="16">
        <f>[2]beta_Schätzung_Corr_Poll!G165</f>
        <v>50</v>
      </c>
      <c r="AN658" s="16">
        <f>[2]beta_Schätzung_Corr_Poll!G166</f>
        <v>62.7</v>
      </c>
      <c r="AO658" s="16">
        <f>[2]beta_Schätzung_Corr_Poll!G167</f>
        <v>126</v>
      </c>
      <c r="AP658" s="16">
        <f>[2]beta_Schätzung_Corr_Poll!G163</f>
        <v>0.94</v>
      </c>
      <c r="AQ658" s="16">
        <f>[2]beta_Schätzung_Corr_Poll!H165</f>
        <v>50</v>
      </c>
      <c r="AR658" s="16">
        <f>[2]beta_Schätzung_Corr_Poll!H166</f>
        <v>126</v>
      </c>
      <c r="AS658" s="16">
        <f>[2]beta_Schätzung_Corr_Poll!H167</f>
        <v>126</v>
      </c>
      <c r="AT658" s="16">
        <f>[2]beta_Schätzung_Corr_Poll!H163</f>
        <v>0</v>
      </c>
      <c r="AU658" s="16">
        <f t="shared" si="1737"/>
        <v>50</v>
      </c>
      <c r="AV658" s="16">
        <f t="shared" si="1738"/>
        <v>61.7</v>
      </c>
      <c r="AW658" s="16">
        <f t="shared" si="1739"/>
        <v>126</v>
      </c>
      <c r="AX658" s="47" t="str">
        <f>IF(AY454&gt;0, "true", "false")</f>
        <v>true</v>
      </c>
      <c r="AY658" s="16">
        <f>AH454</f>
        <v>0.99560000000000004</v>
      </c>
      <c r="AZ658" s="16">
        <f t="shared" si="1740"/>
        <v>50</v>
      </c>
      <c r="BA658" s="16">
        <f t="shared" si="1741"/>
        <v>61.7</v>
      </c>
      <c r="BB658" s="16">
        <f t="shared" si="1742"/>
        <v>126</v>
      </c>
      <c r="BC658" s="16" t="str">
        <f>IF(BD454&gt;0, "true", "false")</f>
        <v>true</v>
      </c>
      <c r="BD658" s="16">
        <f>AH454</f>
        <v>0.99560000000000004</v>
      </c>
      <c r="BE658" s="16">
        <f t="shared" si="1743"/>
        <v>50</v>
      </c>
      <c r="BF658" s="16">
        <f t="shared" si="1744"/>
        <v>61.7</v>
      </c>
      <c r="BG658" s="16">
        <f t="shared" si="1745"/>
        <v>126</v>
      </c>
      <c r="BH658" s="16" t="str">
        <f>IF(BI454&gt;0, "true", "false")</f>
        <v>true</v>
      </c>
      <c r="BI658" s="16">
        <f>AH454</f>
        <v>0.99560000000000004</v>
      </c>
      <c r="BJ658" s="16">
        <f t="shared" si="1746"/>
        <v>50</v>
      </c>
      <c r="BK658" s="16">
        <f t="shared" si="1747"/>
        <v>61.7</v>
      </c>
      <c r="BL658" s="16">
        <f t="shared" si="1748"/>
        <v>126</v>
      </c>
      <c r="BM658" s="16" t="str">
        <f>IF(BN454&gt;0, "true", "false")</f>
        <v>true</v>
      </c>
      <c r="BN658" s="16">
        <f>AH454</f>
        <v>0.99560000000000004</v>
      </c>
      <c r="BO658" s="16">
        <f>IF(ISNUMBER($AE454),IF(OR(HLOOKUP($BO$5,$I$2:$Y$8,4,FALSE)=1,HLOOKUP($BO$5,$I$2:$Y$8,5,FALSE)=1,),HLOOKUP($BO$5,$I$2:$Y$8,4,FALSE)*VLOOKUP($AC454,$B$32:$G$45,MATCH($AD454,$B$33:$G$33,0),FALSE)+HLOOKUP($BO$5,$I$2:$Y$8,5,FALSE)*VLOOKUP($AC454,$B$47:$G$60,MATCH($AD454,$B$48:$G$48,0),FALSE)+$AE454,$AE454),"N/A")</f>
        <v>50</v>
      </c>
      <c r="BP658" s="16">
        <f>IF(ISNUMBER($AF454),$AF454*SQRT(SUMSQ(HLOOKUP($BO$5,$J$2:$Y$8,2,FALSE)*VLOOKUP($AC454,$B$2:$G$15,MATCH($AD454,$B$3:$G$3,0),FALSE),HLOOKUP($BO$5,$J$2:$Y$8,3,FALSE)*VLOOKUP($AC454,$B$17:$G$30,MATCH($AD454,$B$18:$G$18,0),FALSE),HLOOKUP($BO$5,$J$2:$Y$8,6,FALSE)))+HLOOKUP($BO$5,$J$2:$Y$8,4,FALSE)*VLOOKUP($AC454,$B$32:$G$45,MATCH($AD454,$B$33:$G$33,0),FALSE)+HLOOKUP($BO$5,$J$2:$Y$8,5,FALSE)*VLOOKUP($AC454,$B$47:$G$60,MATCH($AD454,$B$48:$G$48,0),FALSE),"N/A")</f>
        <v>80.210000000000008</v>
      </c>
      <c r="BQ658" s="16">
        <f>IF(ISNUMBER($AG454),IF(OR(HLOOKUP($BO$5,$I$2:$Y$8,4,FALSE)=1,HLOOKUP($BO$5,$I$2:$Y$8,5,FALSE)=1,),HLOOKUP($BO$5,$I$2:$Y$8,4,FALSE)*VLOOKUP($AC454,$B$32:$G$45,MATCH($AD454,$B$33:$G$33,0),FALSE)+HLOOKUP($BO$5,$I$2:$Y$8,5,FALSE)*VLOOKUP($AC454,$B$47:$G$60,MATCH($AD454,$B$48:$G$48,0),FALSE)+$AG454,$AG454),"N/A")</f>
        <v>126</v>
      </c>
      <c r="BR658" s="16" t="str">
        <f>IF(BS454&gt;0, "true", "false")</f>
        <v>true</v>
      </c>
      <c r="BS658" s="16">
        <f>AL454</f>
        <v>0.93500000000000005</v>
      </c>
      <c r="BT658" s="16">
        <f>IF(ISNUMBER($AE454),IF(OR(HLOOKUP($BT$5,$I$2:$Y$8,4,FALSE)=1,HLOOKUP($BT$5,$I$2:$Y$8,5,FALSE)=1,),HLOOKUP($BT$5,$I$2:$Y$8,4,FALSE)*VLOOKUP($AC454,$B$32:$G$45,MATCH($AD454,$B$33:$G$33,0),FALSE)+HLOOKUP($BT$5,$I$2:$Y$8,5,FALSE)*VLOOKUP($AC454,$B$47:$G$60,MATCH($AD454,$B$48:$G$48,0),FALSE)+$AE454,$AE454),"N/A")</f>
        <v>50</v>
      </c>
      <c r="BU658" s="16">
        <f>IF(ISNUMBER($AF454),$AF454*SQRT(SUMSQ(HLOOKUP($BT$5,$J$2:$Y$8,2,FALSE)*VLOOKUP($AC454,$B$2:$G$15,MATCH($AD454,$B$3:$G$3,0),FALSE),HLOOKUP($BT$5,$J$2:$Y$8,3,FALSE)*VLOOKUP($AC454,$B$17:$G$30,MATCH($AD454,$B$18:$G$18,0),FALSE),HLOOKUP($BT$5,$J$2:$Y$8,6,FALSE)))+HLOOKUP($BT$5,$J$2:$Y$8,4,FALSE)*VLOOKUP($AC454,$B$32:$G$45,MATCH($AD454,$B$33:$G$33,0),FALSE)+HLOOKUP($BT$5,$J$2:$Y$8,5,FALSE)*VLOOKUP($AC454,$B$47:$G$60,MATCH($AD454,$B$48:$G$48,0),FALSE),"N/A")</f>
        <v>80.210000000000008</v>
      </c>
      <c r="BV658" s="16">
        <f>IF(ISNUMBER($AG454),IF(OR(HLOOKUP($BT$5,$I$2:$Y$8,4,FALSE)=1,HLOOKUP($BT$5,$I$2:$Y$8,5,FALSE)=1,),HLOOKUP($BT$5,$I$2:$Y$8,4,FALSE)*VLOOKUP($AC454,$B$32:$G$45,MATCH($AD454,$B$33:$G$33,0),FALSE)+HLOOKUP($BT$5,$I$2:$Y$8,5,FALSE)*VLOOKUP($AC454,$B$47:$G$60,MATCH($AD454,$B$48:$G$48,0),FALSE)+$AG454,$AG454),"N/A")</f>
        <v>126</v>
      </c>
      <c r="BW658" s="16" t="str">
        <f>IF(BX454&gt;0, "true", "false")</f>
        <v>true</v>
      </c>
      <c r="BX658" s="16">
        <f>AL454</f>
        <v>0.93500000000000005</v>
      </c>
      <c r="BY658" s="16">
        <f>IF(ISNUMBER($AE454),IF(OR(HLOOKUP($BY$5,$I$2:$Y$8,4,FALSE)=1,HLOOKUP($BY$5,$I$2:$Y$8,5,FALSE)=1,),HLOOKUP($BY$5,$I$2:$Y$8,4,FALSE)*VLOOKUP($AC454,$B$32:$G$45,MATCH($AD454,$B$33:$G$33,0),FALSE)+HLOOKUP($BY$5,$I$2:$Y$8,5,FALSE)*VLOOKUP($AC454,$B$47:$G$60,MATCH($AD454,$B$48:$G$48,0),FALSE)+$AE454,$AE454),"N/A")</f>
        <v>50</v>
      </c>
      <c r="BZ658" s="16">
        <f>IF(ISNUMBER($AF454),$AF454*SQRT(SUMSQ(HLOOKUP($BY$5,$J$2:$Y$8,2,FALSE)*VLOOKUP($AC454,$B$2:$G$15,MATCH($AD454,$B$3:$G$3,0),FALSE),HLOOKUP($BY$5,$J$2:$Y$8,3,FALSE)*VLOOKUP($AC454,$B$17:$G$30,MATCH($AD454,$B$18:$G$18,0),FALSE),HLOOKUP($BY$5,$J$2:$Y$8,6,FALSE)))+HLOOKUP($BY$5,$J$2:$Y$8,4,FALSE)*VLOOKUP($AC454,$B$32:$G$45,MATCH($AD454,$B$33:$G$33,0),FALSE)+HLOOKUP($BY$5,$J$2:$Y$8,5,FALSE)*VLOOKUP($AC454,$B$47:$G$60,MATCH($AD454,$B$48:$G$48,0),FALSE),"N/A")</f>
        <v>80.210000000000008</v>
      </c>
      <c r="CA658" s="16">
        <f>IF(ISNUMBER($AG454),IF(OR(HLOOKUP($BY$5,$I$2:$Y$8,4,FALSE)=1,HLOOKUP($BY$5,$I$2:$Y$8,5,FALSE)=1,),HLOOKUP($BY$5,$I$2:$Y$8,4,FALSE)*VLOOKUP($AC454,$B$32:$G$45,MATCH($AD454,$B$33:$G$33,0),FALSE)+HLOOKUP($BY$5,$I$2:$Y$8,5,FALSE)*VLOOKUP($AC454,$B$47:$G$60,MATCH($AD454,$B$48:$G$48,0),FALSE)+$AG454,$AG454),"N/A")</f>
        <v>126</v>
      </c>
      <c r="CB658" s="16" t="str">
        <f>IF(CC454&gt;0, "true", "false")</f>
        <v>true</v>
      </c>
      <c r="CC658" s="16">
        <f>AL454</f>
        <v>0.93500000000000005</v>
      </c>
      <c r="CD658" s="16">
        <f>IF(ISNUMBER($AE454),IF(OR(HLOOKUP($CD$5,$I$2:$Y$8,4,FALSE)=1,HLOOKUP($CD$5,$I$2:$Y$8,5,FALSE)=1,),HLOOKUP($CD$5,$I$2:$Y$8,4,FALSE)*VLOOKUP($AC454,$B$32:$G$45,MATCH($AD454,$B$33:$G$33,0),FALSE)+HLOOKUP($CD$5,$I$2:$Y$8,5,FALSE)*VLOOKUP($AC454,$B$47:$G$60,MATCH($AD454,$B$48:$G$48,0),FALSE)+$AE454,$AE454),"N/A")</f>
        <v>50</v>
      </c>
      <c r="CE658" s="16">
        <f>IF(ISNUMBER($AF454),$AF454*SQRT(SUMSQ(HLOOKUP($CD$5,$J$2:$Y$8,2,FALSE)*VLOOKUP($AC454,$B$2:$G$15,MATCH($AD454,$B$3:$G$3,0),FALSE),HLOOKUP($CD$5,$J$2:$Y$8,3,FALSE)*VLOOKUP($AC454,$B$17:$G$30,MATCH($AD454,$B$18:$G$18,0),FALSE),HLOOKUP($CD$5,$J$2:$Y$8,6,FALSE)))+HLOOKUP($CD$5,$J$2:$Y$8,4,FALSE)*VLOOKUP($AC454,$B$32:$G$45,MATCH($AD454,$B$33:$G$33,0),FALSE)+HLOOKUP($CD$5,$J$2:$Y$8,5,FALSE)*VLOOKUP($AC454,$B$47:$G$60,MATCH($AD454,$B$48:$G$48,0),FALSE),"N/A")</f>
        <v>80.210000000000008</v>
      </c>
      <c r="CF658" s="16">
        <f>IF(ISNUMBER($AG454),IF(OR(HLOOKUP($CD$5,$I$2:$Y$8,4,FALSE)=1,HLOOKUP($CD$5,$I$2:$Y$8,5,FALSE)=1,),HLOOKUP($CD$5,$I$2:$Y$8,4,FALSE)*VLOOKUP($AC454,$B$32:$G$45,MATCH($AD454,$B$33:$G$33,0),FALSE)+HLOOKUP($CD$5,$I$2:$Y$8,5,FALSE)*VLOOKUP($AC454,$B$47:$G$60,MATCH($AD454,$B$48:$G$48,0),FALSE)+$AG454,$AG454),"N/A")</f>
        <v>126</v>
      </c>
      <c r="CG658" s="16" t="str">
        <f>IF(CH454&gt;0, "true", "false")</f>
        <v>true</v>
      </c>
      <c r="CH658" s="16">
        <f>AL454</f>
        <v>0.93500000000000005</v>
      </c>
      <c r="CI658" s="16">
        <f>IF(ISNUMBER($AE454),IF(OR(HLOOKUP($CI$5,$I$2:$Y$8,4,FALSE)=1,HLOOKUP($CI$5,$I$2:$Y$8,5,FALSE)=1,),HLOOKUP($CI$5,$I$2:$Y$8,4,FALSE)*VLOOKUP($AC454,$B$32:$G$45,MATCH($AD454,$B$33:$G$33,0),FALSE)+HLOOKUP($CI$5,$I$2:$Y$8,5,FALSE)*VLOOKUP($AC454,$B$47:$G$60,MATCH($AD454,$B$48:$G$48,0),FALSE)+$AE454,$AE454),"N/A")</f>
        <v>50</v>
      </c>
      <c r="CJ658" s="16">
        <f>IF(ISNUMBER($AF454),$AF454*SQRT(SUMSQ(HLOOKUP($CI$5,$J$2:$Y$8,2,FALSE)*VLOOKUP($AC454,$B$2:$G$15,MATCH($AD454,$B$3:$G$3,0),FALSE),HLOOKUP($CI$5,$J$2:$Y$8,3,FALSE)*VLOOKUP($AC454,$B$17:$G$30,MATCH($AD454,$B$18:$G$18,0),FALSE),HLOOKUP($CI$5,$J$2:$Y$8,6,FALSE)))+HLOOKUP($CI$5,$J$2:$Y$8,4,FALSE)*VLOOKUP($AC454,$B$32:$G$45,MATCH($AD454,$B$33:$G$33,0),FALSE)+HLOOKUP($CI$5,$J$2:$Y$8,5,FALSE)*VLOOKUP($AC454,$B$47:$G$60,MATCH($AD454,$B$48:$G$48,0),FALSE),"N/A")</f>
        <v>92.550000000000011</v>
      </c>
      <c r="CK658" s="16">
        <f>IF(ISNUMBER($AG454),IF(OR(HLOOKUP($CI$5,$I$2:$Y$8,4,FALSE)=1,HLOOKUP($CI$5,$I$2:$Y$8,5,FALSE)=1,),HLOOKUP($CI$5,$I$2:$Y$8,4,FALSE)*VLOOKUP($AC454,$B$32:$G$45,MATCH($AD454,$B$33:$G$33,0),FALSE)+HLOOKUP($CI$5,$I$2:$Y$8,5,FALSE)*VLOOKUP($AC454,$B$47:$G$60,MATCH($AD454,$B$48:$G$48,0),FALSE)+$AG454,$AG454),"N/A")</f>
        <v>126</v>
      </c>
      <c r="CL658" s="16" t="str">
        <f>IF(CM454&gt;0, "true", "false")</f>
        <v>true</v>
      </c>
      <c r="CM658" s="76">
        <f>AP454</f>
        <v>0.94</v>
      </c>
      <c r="CN658" s="16">
        <f>IF(ISNUMBER($AE454),IF(OR(HLOOKUP($CN$5,$I$2:$Y$8,4,FALSE)=1,HLOOKUP($CN$5,$I$2:$Y$8,5,FALSE)=1,),HLOOKUP($CN$5,$I$2:$Y$8,4,FALSE)*VLOOKUP($AC454,$B$32:$G$45,MATCH($AD454,$B$33:$G$33,0),FALSE)+HLOOKUP($CN$5,$I$2:$Y$8,5,FALSE)*VLOOKUP($AC454,$B$47:$G$60,MATCH($AD454,$B$48:$G$48,0),FALSE)+$AE454,$AE454),"N/A")</f>
        <v>50</v>
      </c>
      <c r="CO658" s="16">
        <f>IF(ISNUMBER($AF454),$AF454*SQRT(SUMSQ(HLOOKUP($CN$5,$J$2:$Y$8,2,FALSE)*VLOOKUP($AC454,$B$2:$G$15,MATCH($AD454,$B$3:$G$3,0),FALSE),HLOOKUP($CN$5,$J$2:$Y$8,3,FALSE)*VLOOKUP($AC454,$B$17:$G$30,MATCH($AD454,$B$18:$G$18,0),FALSE),HLOOKUP($CN$5,$J$2:$Y$8,6,FALSE)))+HLOOKUP($CN$5,$J$2:$Y$8,4,FALSE)*VLOOKUP($AC454,$B$32:$G$45,MATCH($AD454,$B$33:$G$33,0),FALSE)+HLOOKUP($CN$5,$J$2:$Y$8,5,FALSE)*VLOOKUP($AC454,$B$47:$G$60,MATCH($AD454,$B$48:$G$48,0),FALSE),"N/A")</f>
        <v>92.550000000000011</v>
      </c>
      <c r="CP658" s="16">
        <f>IF(ISNUMBER($AG454),IF(OR(HLOOKUP($CN$5,$I$2:$Y$8,4,FALSE)=1,HLOOKUP($CN$5,$I$2:$Y$8,5,FALSE)=1,),HLOOKUP($CN$5,$I$2:$Y$8,4,FALSE)*VLOOKUP($AC454,$B$32:$G$45,MATCH($AD454,$B$33:$G$33,0),FALSE)+HLOOKUP($CN$5,$I$2:$Y$8,5,FALSE)*VLOOKUP($AC454,$B$47:$G$60,MATCH($AD454,$B$48:$G$48,0),FALSE)+$AG454,$AG454),"N/A")</f>
        <v>126</v>
      </c>
      <c r="CQ658" s="16" t="str">
        <f>IF(CR454&gt;0, "true", "false")</f>
        <v>true</v>
      </c>
      <c r="CR658" s="76">
        <f>AP454</f>
        <v>0.94</v>
      </c>
      <c r="CS658" s="16">
        <f>IF(ISNUMBER($AE454),IF(OR(HLOOKUP($CS$5,$I$2:$Y$8,4,FALSE)=1,HLOOKUP($CS$5,$I$2:$Y$8,5,FALSE)=1,),HLOOKUP($CS$5,$I$2:$Y$8,4,FALSE)*VLOOKUP($AC454,$B$32:$G$45,MATCH($AD454,$B$33:$G$33,0),FALSE)+HLOOKUP($CS$5,$I$2:$Y$8,5,FALSE)*VLOOKUP($AC454,$B$47:$G$60,MATCH($AD454,$B$48:$G$48,0),FALSE)+$AE454,$AE454),"N/A")</f>
        <v>50</v>
      </c>
      <c r="CT658" s="16">
        <f>IF(ISNUMBER($AF454),$AF454*SQRT(SUMSQ(HLOOKUP($CS$5,$J$2:$Y$8,2,FALSE)*VLOOKUP($AC454,$B$2:$G$15,MATCH($AD454,$B$3:$G$3,0),FALSE),HLOOKUP($CS$5,$J$2:$Y$8,3,FALSE)*VLOOKUP($AC454,$B$17:$G$30,MATCH($AD454,$B$18:$G$18,0),FALSE),HLOOKUP($CS$5,$J$2:$Y$8,6,FALSE)))+HLOOKUP($CS$5,$J$2:$Y$8,4,FALSE)*VLOOKUP($AC454,$B$32:$G$45,MATCH($AD454,$B$33:$G$33,0),FALSE)+HLOOKUP($CS$5,$J$2:$Y$8,5,FALSE)*VLOOKUP($AC454,$B$47:$G$60,MATCH($AD454,$B$48:$G$48,0),FALSE),"N/A")</f>
        <v>92.550000000000011</v>
      </c>
      <c r="CU658" s="16">
        <f>IF(ISNUMBER($AG454),IF(OR(HLOOKUP($CS$5,$I$2:$Y$8,4,FALSE)=1,HLOOKUP($CS$5,$I$2:$Y$8,5,FALSE)=1,),HLOOKUP($CS$5,$I$2:$Y$8,4,FALSE)*VLOOKUP($AC454,$B$32:$G$45,MATCH($AD454,$B$33:$G$33,0),FALSE)+HLOOKUP($CS$5,$I$2:$Y$8,5,FALSE)*VLOOKUP($AC454,$B$47:$G$60,MATCH($AD454,$B$48:$G$48,0),FALSE)+$AG454,$AG454),"N/A")</f>
        <v>126</v>
      </c>
      <c r="CV658" s="16" t="str">
        <f>IF(CW454&gt;0, "true", "false")</f>
        <v>true</v>
      </c>
      <c r="CW658" s="76">
        <f>AP454</f>
        <v>0.94</v>
      </c>
      <c r="CX658" s="16">
        <f>IF(ISNUMBER($AE454),IF(OR(HLOOKUP($CX$5,$I$2:$Y$8,4,FALSE)=1,HLOOKUP($CX$5,$I$2:$Y$8,5,FALSE)=1,),HLOOKUP($CX$5,$I$2:$Y$8,4,FALSE)*VLOOKUP($AC454,$B$32:$G$45,MATCH($AD454,$B$33:$G$33,0),FALSE)+HLOOKUP($CX$5,$I$2:$Y$8,5,FALSE)*VLOOKUP($AC454,$B$47:$G$60,MATCH($AD454,$B$48:$G$48,0),FALSE)+$AE454,$AE454),"N/A")</f>
        <v>50</v>
      </c>
      <c r="CY658" s="16">
        <f>IF(ISNUMBER($AF454),$AF454*SQRT(SUMSQ(HLOOKUP($CX$5,$J$2:$Y$8,2,FALSE)*VLOOKUP($AC454,$B$2:$G$15,MATCH($AD454,$B$3:$G$3,0),FALSE),HLOOKUP($CX$5,$J$2:$Y$8,3,FALSE)*VLOOKUP($AC454,$B$17:$G$30,MATCH($AD454,$B$18:$G$18,0),FALSE),HLOOKUP($CX$5,$J$2:$Y$8,6,FALSE)))+HLOOKUP($CX$5,$J$2:$Y$8,4,FALSE)*VLOOKUP($AC454,$B$32:$G$45,MATCH($AD454,$B$33:$G$33,0),FALSE)+HLOOKUP($CX$5,$J$2:$Y$8,5,FALSE)*VLOOKUP($AC454,$B$47:$G$60,MATCH($AD454,$B$48:$G$48,0),FALSE),"N/A")</f>
        <v>92.550000000000011</v>
      </c>
      <c r="CZ658" s="16">
        <f>IF(ISNUMBER($AG454),IF(OR(HLOOKUP($CX$5,$I$2:$Y$8,4,FALSE)=1,HLOOKUP($CX$5,$I$2:$Y$8,5,FALSE)=1,),HLOOKUP($CX$5,$I$2:$Y$8,4,FALSE)*VLOOKUP($AC454,$B$32:$G$45,MATCH($AD454,$B$33:$G$33,0),FALSE)+HLOOKUP($CX$5,$I$2:$Y$8,5,FALSE)*VLOOKUP($AC454,$B$47:$G$60,MATCH($AD454,$B$48:$G$48,0),FALSE)+$AG454,$AG454),"N/A")</f>
        <v>126</v>
      </c>
      <c r="DA658" s="16" t="str">
        <f>IF(DB454&gt;0, "true", "false")</f>
        <v>true</v>
      </c>
      <c r="DB658" s="76">
        <f>AP454</f>
        <v>0.94</v>
      </c>
      <c r="DC658" s="16">
        <f>IF(ISNUMBER($AE454),IF(OR(HLOOKUP($DC$5,$I$2:$Y$8,4,FALSE)=1,HLOOKUP($DC$5,$I$2:$Y$8,5,FALSE)=1,),HLOOKUP($DC$5,$I$2:$Y$8,4,FALSE)*VLOOKUP($AC454,$B$32:$G$45,MATCH($AD454,$B$33:$G$33,0),FALSE)+HLOOKUP($DC$5,$I$2:$Y$8,5,FALSE)*VLOOKUP($AC454,$B$47:$G$60,MATCH($AD454,$B$48:$G$48,0),FALSE)+$AE454,$AE454),"N/A")</f>
        <v>50</v>
      </c>
      <c r="DD658" s="16">
        <f>IF(ISNUMBER($AF454),$AF454*SQRT(SUMSQ(HLOOKUP($DC$5,$J$2:$Y$8,2,FALSE)*VLOOKUP($AC454,$B$2:$G$15,MATCH($AD454,$B$3:$G$3,0),FALSE),HLOOKUP($DC$5,$J$2:$Y$8,3,FALSE)*VLOOKUP($AC454,$B$17:$G$30,MATCH($AD454,$B$18:$G$18,0),FALSE),HLOOKUP($DC$5,$J$2:$Y$8,6,FALSE)))+HLOOKUP($DC$5,$J$2:$Y$8,4,FALSE)*VLOOKUP($AC454,$B$32:$G$45,MATCH($AD454,$B$33:$G$33,0),FALSE)+HLOOKUP($DC$5,$J$2:$Y$8,5,FALSE)*VLOOKUP($AC454,$B$47:$G$60,MATCH($AD454,$B$48:$G$48,0),FALSE),"N/A")</f>
        <v>122.47100309869272</v>
      </c>
      <c r="DE658" s="16">
        <f>IF(ISNUMBER($AG454),IF(OR(HLOOKUP($DC$5,$I$2:$Y$8,4,FALSE)=1,HLOOKUP($DC$5,$I$2:$Y$8,5,FALSE)=1,),HLOOKUP($DC$5,$I$2:$Y$8,4,FALSE)*VLOOKUP($AC454,$B$32:$G$45,MATCH($AD454,$B$33:$G$33,0),FALSE)+HLOOKUP($DC$5,$I$2:$Y$8,5,FALSE)*VLOOKUP($AC454,$B$47:$G$60,MATCH($AD454,$B$48:$G$48,0),FALSE)+$AG454,$AG454),"N/A")</f>
        <v>126</v>
      </c>
      <c r="DF658" s="16" t="str">
        <f>IF(DG454&gt;0, "true", "false")</f>
        <v>false</v>
      </c>
      <c r="DG658" s="76">
        <f>AT454</f>
        <v>0</v>
      </c>
      <c r="DH658" s="16">
        <f>IF(ISNUMBER($AE454),IF(OR(HLOOKUP($DH$5,$I$2:$Y$8,4,FALSE)=1,HLOOKUP($DH$5,$I$2:$Y$8,5,FALSE)=1,),HLOOKUP($DH$5,$I$2:$Y$8,4,FALSE)*VLOOKUP($AC454,$B$32:$G$45,MATCH($AD454,$B$33:$G$33,0),FALSE)+HLOOKUP($DH$5,$I$2:$Y$8,5,FALSE)*VLOOKUP($AC454,$B$47:$G$60,MATCH($AD454,$B$48:$G$48,0),FALSE)+$AE454,$AE454),"N/A")</f>
        <v>50</v>
      </c>
      <c r="DI658" s="16">
        <f>IF(ISNUMBER($AF454),$AF454*SQRT(SUMSQ(HLOOKUP($DH$5,$J$2:$Y$8,2,FALSE)*VLOOKUP($AC454,$B$2:$G$15,MATCH($AD454,$B$3:$G$3,0),FALSE),HLOOKUP($DH$5,$J$2:$Y$8,3,FALSE)*VLOOKUP($AC454,$B$17:$G$30,MATCH($AD454,$B$18:$G$18,0),FALSE),HLOOKUP($DH$5,$J$2:$Y$8,6,FALSE)))+HLOOKUP($DH$5,$J$2:$Y$8,4,FALSE)*VLOOKUP($AC454,$B$32:$G$45,MATCH($AD454,$B$33:$G$33,0),FALSE)+HLOOKUP($DH$5,$J$2:$Y$8,5,FALSE)*VLOOKUP($AC454,$B$47:$G$60,MATCH($AD454,$B$48:$G$48,0),FALSE),"N/A")</f>
        <v>122.47100309869272</v>
      </c>
      <c r="DJ658" s="16">
        <f>IF(ISNUMBER($AG454),IF(OR(HLOOKUP($DH$5,$I$2:$Y$8,4,FALSE)=1,HLOOKUP($DH$5,$I$2:$Y$8,5,FALSE)=1,),HLOOKUP($DH$5,$I$2:$Y$8,4,FALSE)*VLOOKUP($AC454,$B$32:$G$45,MATCH($AD454,$B$33:$G$33,0),FALSE)+HLOOKUP($DH$5,$I$2:$Y$8,5,FALSE)*VLOOKUP($AC454,$B$47:$G$60,MATCH($AD454,$B$48:$G$48,0),FALSE)+$AG454,$AG454),"N/A")</f>
        <v>126</v>
      </c>
      <c r="DK658" s="16" t="str">
        <f>IF(DL454&gt;0, "true", "false")</f>
        <v>false</v>
      </c>
      <c r="DL658" s="76">
        <f>AT454</f>
        <v>0</v>
      </c>
      <c r="DM658" s="16">
        <f>IF(ISNUMBER($AE454),IF(OR(HLOOKUP($DM$5,$I$2:$Y$8,4,FALSE)=1,HLOOKUP($DM$5,$I$2:$Y$8,5,FALSE)=1,),HLOOKUP($DM$5,$I$2:$Y$8,4,FALSE)*VLOOKUP($AC454,$B$32:$G$45,MATCH($AD454,$B$33:$G$33,0),FALSE)+HLOOKUP($DM$5,$I$2:$Y$8,5,FALSE)*VLOOKUP($AC454,$B$47:$G$60,MATCH($AD454,$B$48:$G$48,0),FALSE)+$AE454,$AE454),"N/A")</f>
        <v>50</v>
      </c>
      <c r="DN658" s="16">
        <f>IF(ISNUMBER($AF454),$AF454*SQRT(SUMSQ(HLOOKUP($DM$5,$J$2:$Y$8,2,FALSE)*VLOOKUP($AC454,$B$2:$G$15,MATCH($AD454,$B$3:$G$3,0),FALSE),HLOOKUP($DM$5,$J$2:$Y$8,3,FALSE)*VLOOKUP($AC454,$B$17:$G$30,MATCH($AD454,$B$18:$G$18,0),FALSE),HLOOKUP($DM$5,$J$2:$Y$8,6,FALSE)))+HLOOKUP($DM$5,$J$2:$Y$8,4,FALSE)*VLOOKUP($AC454,$B$32:$G$45,MATCH($AD454,$B$33:$G$33,0),FALSE)+HLOOKUP($DM$5,$J$2:$Y$8,5,FALSE)*VLOOKUP($AC454,$B$47:$G$60,MATCH($AD454,$B$48:$G$48,0),FALSE),"N/A")</f>
        <v>122.47100309869272</v>
      </c>
      <c r="DO658" s="16">
        <f>IF(ISNUMBER($AG454),IF(OR(HLOOKUP($DM$5,$I$2:$Y$8,4,FALSE)=1,HLOOKUP($DM$5,$I$2:$Y$8,5,FALSE)=1,),HLOOKUP($DM$5,$I$2:$Y$8,4,FALSE)*VLOOKUP($AC454,$B$32:$G$45,MATCH($AD454,$B$33:$G$33,0),FALSE)+HLOOKUP($DM$5,$I$2:$Y$8,5,FALSE)*VLOOKUP($AC454,$B$47:$G$60,MATCH($AD454,$B$48:$G$48,0),FALSE)+$AG454,$AG454),"N/A")</f>
        <v>126</v>
      </c>
      <c r="DP658" s="16" t="str">
        <f>IF(DQ454&gt;0, "true", "false")</f>
        <v>false</v>
      </c>
      <c r="DQ658" s="76">
        <f>AT454</f>
        <v>0</v>
      </c>
      <c r="DR658" s="16">
        <f>IF(ISNUMBER($AE454),IF(OR(HLOOKUP($DR$5,$I$2:$Y$8,4,FALSE)=1,HLOOKUP($DR$5,$I$2:$Y$8,5,FALSE)=1,),HLOOKUP($DR$5,$I$2:$Y$8,4,FALSE)*VLOOKUP($AC454,$B$32:$G$45,MATCH($AD454,$B$33:$G$33,0),FALSE)+HLOOKUP($DR$5,$I$2:$Y$8,5,FALSE)*VLOOKUP($AC454,$B$47:$G$60,MATCH($AD454,$B$48:$G$48,0),FALSE)+$AE454,$AE454),"N/A")</f>
        <v>50</v>
      </c>
      <c r="DS658" s="16">
        <f>IF(ISNUMBER($AF454),$AF454*SQRT(SUMSQ(HLOOKUP($DR$5,$J$2:$Y$8,2,FALSE)*VLOOKUP($AC454,$B$2:$G$15,MATCH($AD454,$B$3:$G$3,0),FALSE),HLOOKUP($DR$5,$J$2:$Y$8,3,FALSE)*VLOOKUP($AC454,$B$17:$G$30,MATCH($AD454,$B$18:$G$18,0),FALSE),HLOOKUP($DR$5,$J$2:$Y$8,6,FALSE)))+HLOOKUP($DR$5,$J$2:$Y$8,4,FALSE)*VLOOKUP($AC454,$B$32:$G$45,MATCH($AD454,$B$33:$G$33,0),FALSE)+HLOOKUP($DR$5,$J$2:$Y$8,5,FALSE)*VLOOKUP($AC454,$B$47:$G$60,MATCH($AD454,$B$48:$G$48,0),FALSE),"N/A")</f>
        <v>122.47100309869272</v>
      </c>
      <c r="DT658" s="16">
        <f>IF(ISNUMBER($AG454),IF(OR(HLOOKUP($DR$5,$I$2:$Y$8,4,FALSE)=1,HLOOKUP($DR$5,$I$2:$Y$8,5,FALSE)=1,),HLOOKUP($DR$5,$I$2:$Y$8,4,FALSE)*VLOOKUP($AC454,$B$32:$G$45,MATCH($AD454,$B$33:$G$33,0),FALSE)+HLOOKUP($DR$5,$I$2:$Y$8,5,FALSE)*VLOOKUP($AC454,$B$47:$G$60,MATCH($AD454,$B$48:$G$48,0),FALSE)+$AG454,$AG454),"N/A")</f>
        <v>126</v>
      </c>
      <c r="DU658" s="16" t="str">
        <f>IF(DV454&gt;0, "true", "false")</f>
        <v>false</v>
      </c>
      <c r="DV658" s="76">
        <f>AT454</f>
        <v>0</v>
      </c>
    </row>
    <row r="659" spans="27:126" x14ac:dyDescent="0.35">
      <c r="AA659" s="74" t="s">
        <v>114</v>
      </c>
      <c r="AB659" s="73" t="str">
        <f t="shared" si="1736"/>
        <v>-</v>
      </c>
      <c r="AC659" s="47" t="s">
        <v>12</v>
      </c>
      <c r="AD659" s="47" t="s">
        <v>2</v>
      </c>
      <c r="AE659" s="16"/>
      <c r="AF659" s="16"/>
      <c r="AG659" s="16" t="str">
        <f t="shared" ref="AG659:AG664" si="1749">IF(MAX(AV438,BA438,BF438,BK438,BP438,BU438,BZ438,CE438,CJ438,CO438,CT438,CY438,DD438,DI438,DN438,DS438)=0,"N/A",MAX(AV438,BA438,BF438,BK438,BP438,BU438,BZ438,CE438,CJ438,CO438,CT438,CY438,DD438,DI438,DN438,DS438))</f>
        <v>N/A</v>
      </c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 t="str">
        <f t="shared" ref="AU659:AU664" si="1750">IF(ISNUMBER($AE659),IF(OR(HLOOKUP($AU$5,$I$2:$Y$8,4,FALSE)=1,HLOOKUP($AU$5,$I$2:$Y$8,5,FALSE)=1,),HLOOKUP($AU$5,$I$2:$Y$8,4,FALSE)*VLOOKUP($AC659,$B$32:$G$45,MATCH($AD659,$B$33:$G$33,0),FALSE)+HLOOKUP($AU$5,$I$2:$Y$8,5,FALSE)*VLOOKUP($AC659,$B$47:$G$60,MATCH($AD659,$B$48:$G$48,0),FALSE)+$AE659,$AE659),"N/A")</f>
        <v>N/A</v>
      </c>
      <c r="AV659" s="16" t="str">
        <f t="shared" ref="AV659:AV664" si="1751">IF(ISNUMBER($AF659),$AF659*SQRT(SUMSQ(HLOOKUP($AU$5,$J$2:$Y$8,2,FALSE)*VLOOKUP($AC659,$B$2:$G$15,MATCH($AD659,$B$3:$G$3,0),FALSE),HLOOKUP($AU$5,$J$2:$Y$8,3,FALSE)*VLOOKUP($AC659,$B$17:$G$30,MATCH($AD659,$B$18:$G$18,0),FALSE),HLOOKUP($AU$5,$J$2:$Y$8,6,FALSE)))+HLOOKUP($AU$5,$J$2:$Y$8,4,FALSE)*VLOOKUP($AC659,$B$32:$G$45,MATCH($AD659,$B$33:$G$33,0),FALSE)+HLOOKUP($AU$5,$J$2:$Y$8,5,FALSE)*VLOOKUP($AC659,$B$47:$G$60,MATCH($AD659,$B$48:$G$48,0),FALSE),"N/A")</f>
        <v>N/A</v>
      </c>
      <c r="AW659" s="16" t="str">
        <f t="shared" ref="AW659:AW664" si="1752">IF(ISNUMBER($AG659),IF(OR(HLOOKUP($AU$5,$I$2:$Y$8,4,FALSE)=1,HLOOKUP($AU$5,$I$2:$Y$8,5,FALSE)=1,),HLOOKUP($AU$5,$I$2:$Y$8,4,FALSE)*VLOOKUP($AC659,$B$32:$G$45,MATCH($AD659,$B$33:$G$33,0),FALSE)+HLOOKUP($AU$5,$I$2:$Y$8,5,FALSE)*VLOOKUP($AC659,$B$47:$G$60,MATCH($AD659,$B$48:$G$48,0),FALSE)+$AG659,$AG659),"N/A")</f>
        <v>N/A</v>
      </c>
      <c r="AX659" s="16"/>
      <c r="AY659" s="16"/>
      <c r="AZ659" s="16" t="str">
        <f t="shared" ref="AZ659:AZ664" si="1753">IF(ISNUMBER($AE659),IF(OR(HLOOKUP($AZ$5,$I$2:$Y$8,4,FALSE)=1,HLOOKUP($AZ$5,$I$2:$Y$8,5,FALSE)=1,),HLOOKUP($AZ$5,$I$2:$Y$8,4,FALSE)*VLOOKUP($AC659,$B$32:$G$45,MATCH($AD659,$B$33:$G$33,0),FALSE)+HLOOKUP($AZ$5,$I$2:$Y$8,5,FALSE)*VLOOKUP($AC659,$B$47:$G$60,MATCH($AD659,$B$48:$G$48,0),FALSE)+$AE659,$AE659),"N/A")</f>
        <v>N/A</v>
      </c>
      <c r="BA659" s="16" t="str">
        <f t="shared" ref="BA659:BA664" si="1754">IF(ISNUMBER($AF659),$AF659*SQRT(SUMSQ(HLOOKUP($AZ$5,$J$2:$Y$8,2,FALSE)*VLOOKUP($AC659,$B$2:$G$15,MATCH($AD659,$B$3:$G$3,0),FALSE),HLOOKUP($AZ$5,$J$2:$Y$8,3,FALSE)*VLOOKUP($AC659,$B$17:$G$30,MATCH($AD659,$B$18:$G$18,0),FALSE),HLOOKUP($AZ$5,$J$2:$Y$8,6,FALSE)))+HLOOKUP($AZ$5,$J$2:$Y$8,4,FALSE)*VLOOKUP($AC659,$B$32:$G$45,MATCH($AD659,$B$33:$G$33,0),FALSE)+HLOOKUP($AZ$5,$J$2:$Y$8,5,FALSE)*VLOOKUP($AC659,$B$47:$G$60,MATCH($AD659,$B$48:$G$48,0),FALSE),"N/A")</f>
        <v>N/A</v>
      </c>
      <c r="BB659" s="16" t="str">
        <f t="shared" ref="BB659:BB664" si="1755">IF(ISNUMBER($AG659),IF(OR(HLOOKUP($AZ$5,$I$2:$Y$8,4,FALSE)=1,HLOOKUP($AZ$5,$I$2:$Y$8,5,FALSE)=1,),HLOOKUP($AZ$5,$I$2:$Y$8,4,FALSE)*VLOOKUP($AC659,$B$32:$G$45,MATCH($AD659,$B$33:$G$33,0),FALSE)+HLOOKUP($AZ$5,$I$2:$Y$8,5,FALSE)*VLOOKUP($AC659,$B$47:$G$60,MATCH($AD659,$B$48:$G$48,0),FALSE)+$AG659,$AG659),"N/A")</f>
        <v>N/A</v>
      </c>
      <c r="BC659" s="16"/>
      <c r="BD659" s="16"/>
      <c r="BE659" s="16" t="str">
        <f t="shared" ref="BE659:BE664" si="1756">IF(ISNUMBER($AE659),IF(OR(HLOOKUP($BE$5,$I$2:$Y$8,4,FALSE)=1,HLOOKUP($BE$5,$I$2:$Y$8,5,FALSE)=1,),HLOOKUP($BE$5,$I$2:$Y$8,4,FALSE)*VLOOKUP($AC659,$B$32:$G$45,MATCH($AD659,$B$33:$G$33,0),FALSE)+HLOOKUP($AU$5,$I$2:$Y$8,5,FALSE)*VLOOKUP($AC659,$B$47:$G$60,MATCH($AD659,$B$48:$G$48,0),FALSE)+$AE659,$AE659),"N/A")</f>
        <v>N/A</v>
      </c>
      <c r="BF659" s="16" t="str">
        <f t="shared" ref="BF659:BF664" si="1757">IF(ISNUMBER($AF659),$AF659*SQRT(SUMSQ(HLOOKUP($BE$5,$J$2:$Y$8,2,FALSE)*VLOOKUP($AC659,$B$2:$G$15,MATCH($AD659,$B$3:$G$3,0),FALSE),HLOOKUP($BE$5,$J$2:$Y$8,3,FALSE)*VLOOKUP($AC659,$B$17:$G$30,MATCH($AD659,$B$18:$G$18,0),FALSE),HLOOKUP($BE$5,$J$2:$Y$8,6,FALSE)))+HLOOKUP($BE$5,$J$2:$Y$8,4,FALSE)*VLOOKUP($AC659,$B$32:$G$45,MATCH($AD659,$B$33:$G$33,0),FALSE)+HLOOKUP($BE$5,$J$2:$Y$8,5,FALSE)*VLOOKUP($AC659,$B$47:$G$60,MATCH($AD659,$B$48:$G$48,0),FALSE),"N/A")</f>
        <v>N/A</v>
      </c>
      <c r="BG659" s="16" t="str">
        <f t="shared" ref="BG659:BG664" si="1758">IF(ISNUMBER($AG659),IF(OR(HLOOKUP($BE$5,$I$2:$Y$8,4,FALSE)=1,HLOOKUP($BE$5,$I$2:$Y$8,5,FALSE)=1,),HLOOKUP($BE$5,$I$2:$Y$8,4,FALSE)*VLOOKUP($AC659,$B$32:$G$45,MATCH($AD659,$B$33:$G$33,0),FALSE)+HLOOKUP($BE$5,$I$2:$Y$8,5,FALSE)*VLOOKUP($AC659,$B$47:$G$60,MATCH($AD659,$B$48:$G$48,0),FALSE)+$AG659,$AG659),"N/A")</f>
        <v>N/A</v>
      </c>
      <c r="BH659" s="16"/>
      <c r="BI659" s="16"/>
      <c r="BJ659" s="16" t="str">
        <f t="shared" ref="BJ659:BJ664" si="1759">IF(ISNUMBER($AE659),IF(OR(HLOOKUP($BJ$5,$I$2:$Y$8,4,FALSE)=1,HLOOKUP($BJ$5,$I$2:$Y$8,5,FALSE)=1,),HLOOKUP($BJ$5,$I$2:$Y$8,4,FALSE)*VLOOKUP($AC659,$B$32:$G$45,MATCH($AD659,$B$33:$G$33,0),FALSE)+HLOOKUP($BJ$5,$I$2:$Y$8,5,FALSE)*VLOOKUP($AC659,$B$47:$G$60,MATCH($AD659,$B$48:$G$48,0),FALSE)+$AE659,$AE659),"N/A")</f>
        <v>N/A</v>
      </c>
      <c r="BK659" s="16" t="str">
        <f t="shared" ref="BK659:BK664" si="1760">IF(ISNUMBER($AF659),$AF659*SQRT(SUMSQ(HLOOKUP($BJ$5,$J$2:$Y$8,2,FALSE)*VLOOKUP($AC659,$B$2:$G$15,MATCH($AD659,$B$3:$G$3,0),FALSE),HLOOKUP($BJ$5,$J$2:$Y$8,3,FALSE)*VLOOKUP($AC659,$B$17:$G$30,MATCH($AD659,$B$18:$G$18,0),FALSE),HLOOKUP($BJ$5,$J$2:$Y$8,6,FALSE)))+HLOOKUP($BJ$5,$J$2:$Y$8,4,FALSE)*VLOOKUP($AC659,$B$32:$G$45,MATCH($AD659,$B$33:$G$33,0),FALSE)+HLOOKUP($BJ$5,$J$2:$Y$8,5,FALSE)*VLOOKUP($AC659,$B$47:$G$60,MATCH($AD659,$B$48:$G$48,0),FALSE),"N/A")</f>
        <v>N/A</v>
      </c>
      <c r="BL659" s="16" t="str">
        <f t="shared" ref="BL659:BL664" si="1761">IF(ISNUMBER($AG659),IF(OR(HLOOKUP($BJ$5,$I$2:$Y$8,4,FALSE)=1,HLOOKUP($BJ$5,$I$2:$Y$8,5,FALSE)=1,),HLOOKUP($BJ$5,$I$2:$Y$8,4,FALSE)*VLOOKUP($AC659,$B$32:$G$45,MATCH($AD659,$B$33:$G$33,0),FALSE)+HLOOKUP($BJ$5,$I$2:$Y$8,5,FALSE)*VLOOKUP($AC659,$B$47:$G$60,MATCH($AD659,$B$48:$G$48,0),FALSE)+$AG659,$AG659),"N/A")</f>
        <v>N/A</v>
      </c>
      <c r="BM659" s="16"/>
      <c r="BN659" s="16"/>
      <c r="BO659" s="16" t="str">
        <f t="shared" ref="BO659:BO664" si="1762">IF(ISNUMBER($AE659),IF(OR(HLOOKUP($BO$5,$I$2:$Y$8,4,FALSE)=1,HLOOKUP($BO$5,$I$2:$Y$8,5,FALSE)=1,),HLOOKUP($BO$5,$I$2:$Y$8,4,FALSE)*VLOOKUP($AC659,$B$32:$G$45,MATCH($AD659,$B$33:$G$33,0),FALSE)+HLOOKUP($BO$5,$I$2:$Y$8,5,FALSE)*VLOOKUP($AC659,$B$47:$G$60,MATCH($AD659,$B$48:$G$48,0),FALSE)+$AE659,$AE659),"N/A")</f>
        <v>N/A</v>
      </c>
      <c r="BP659" s="16" t="str">
        <f t="shared" ref="BP659:BP664" si="1763">IF(ISNUMBER($AF659),$AF659*SQRT(SUMSQ(HLOOKUP($BO$5,$J$2:$Y$8,2,FALSE)*VLOOKUP($AC659,$B$2:$G$15,MATCH($AD659,$B$3:$G$3,0),FALSE),HLOOKUP($BO$5,$J$2:$Y$8,3,FALSE)*VLOOKUP($AC659,$B$17:$G$30,MATCH($AD659,$B$18:$G$18,0),FALSE),HLOOKUP($BO$5,$J$2:$Y$8,6,FALSE)))+HLOOKUP($BO$5,$J$2:$Y$8,4,FALSE)*VLOOKUP($AC659,$B$32:$G$45,MATCH($AD659,$B$33:$G$33,0),FALSE)+HLOOKUP($BO$5,$J$2:$Y$8,5,FALSE)*VLOOKUP($AC659,$B$47:$G$60,MATCH($AD659,$B$48:$G$48,0),FALSE),"N/A")</f>
        <v>N/A</v>
      </c>
      <c r="BQ659" s="16" t="str">
        <f t="shared" ref="BQ659:BQ664" si="1764">IF(ISNUMBER($AG659),IF(OR(HLOOKUP($BO$5,$I$2:$Y$8,4,FALSE)=1,HLOOKUP($BO$5,$I$2:$Y$8,5,FALSE)=1,),HLOOKUP($BO$5,$I$2:$Y$8,4,FALSE)*VLOOKUP($AC659,$B$32:$G$45,MATCH($AD659,$B$33:$G$33,0),FALSE)+HLOOKUP($BO$5,$I$2:$Y$8,5,FALSE)*VLOOKUP($AC659,$B$47:$G$60,MATCH($AD659,$B$48:$G$48,0),FALSE)+$AG659,$AG659),"N/A")</f>
        <v>N/A</v>
      </c>
      <c r="BR659" s="16"/>
      <c r="BS659" s="16"/>
      <c r="BT659" s="16" t="str">
        <f t="shared" ref="BT659:BT664" si="1765">IF(ISNUMBER($AE659),IF(OR(HLOOKUP($BT$5,$I$2:$Y$8,4,FALSE)=1,HLOOKUP($BT$5,$I$2:$Y$8,5,FALSE)=1,),HLOOKUP($BT$5,$I$2:$Y$8,4,FALSE)*VLOOKUP($AC659,$B$32:$G$45,MATCH($AD659,$B$33:$G$33,0),FALSE)+HLOOKUP($BT$5,$I$2:$Y$8,5,FALSE)*VLOOKUP($AC659,$B$47:$G$60,MATCH($AD659,$B$48:$G$48,0),FALSE)+$AE659,$AE659),"N/A")</f>
        <v>N/A</v>
      </c>
      <c r="BU659" s="16" t="str">
        <f t="shared" ref="BU659:BU664" si="1766">IF(ISNUMBER($AF659),$AF659*SQRT(SUMSQ(HLOOKUP($BT$5,$J$2:$Y$8,2,FALSE)*VLOOKUP($AC659,$B$2:$G$15,MATCH($AD659,$B$3:$G$3,0),FALSE),HLOOKUP($BT$5,$J$2:$Y$8,3,FALSE)*VLOOKUP($AC659,$B$17:$G$30,MATCH($AD659,$B$18:$G$18,0),FALSE),HLOOKUP($BT$5,$J$2:$Y$8,6,FALSE)))+HLOOKUP($BT$5,$J$2:$Y$8,4,FALSE)*VLOOKUP($AC659,$B$32:$G$45,MATCH($AD659,$B$33:$G$33,0),FALSE)+HLOOKUP($BT$5,$J$2:$Y$8,5,FALSE)*VLOOKUP($AC659,$B$47:$G$60,MATCH($AD659,$B$48:$G$48,0),FALSE),"N/A")</f>
        <v>N/A</v>
      </c>
      <c r="BV659" s="16" t="str">
        <f t="shared" ref="BV659:BV664" si="1767">IF(ISNUMBER($AG659),IF(OR(HLOOKUP($BT$5,$I$2:$Y$8,4,FALSE)=1,HLOOKUP($BT$5,$I$2:$Y$8,5,FALSE)=1,),HLOOKUP($BT$5,$I$2:$Y$8,4,FALSE)*VLOOKUP($AC659,$B$32:$G$45,MATCH($AD659,$B$33:$G$33,0),FALSE)+HLOOKUP($BT$5,$I$2:$Y$8,5,FALSE)*VLOOKUP($AC659,$B$47:$G$60,MATCH($AD659,$B$48:$G$48,0),FALSE)+$AG659,$AG659),"N/A")</f>
        <v>N/A</v>
      </c>
      <c r="BW659" s="16"/>
      <c r="BX659" s="16"/>
      <c r="BY659" s="16" t="str">
        <f t="shared" ref="BY659:BY664" si="1768">IF(ISNUMBER($AE659),IF(OR(HLOOKUP($BY$5,$I$2:$Y$8,4,FALSE)=1,HLOOKUP($BY$5,$I$2:$Y$8,5,FALSE)=1,),HLOOKUP($BY$5,$I$2:$Y$8,4,FALSE)*VLOOKUP($AC659,$B$32:$G$45,MATCH($AD659,$B$33:$G$33,0),FALSE)+HLOOKUP($BY$5,$I$2:$Y$8,5,FALSE)*VLOOKUP($AC659,$B$47:$G$60,MATCH($AD659,$B$48:$G$48,0),FALSE)+$AE659,$AE659),"N/A")</f>
        <v>N/A</v>
      </c>
      <c r="BZ659" s="16" t="str">
        <f t="shared" ref="BZ659:BZ664" si="1769">IF(ISNUMBER($AF659),$AF659*SQRT(SUMSQ(HLOOKUP($BY$5,$J$2:$Y$8,2,FALSE)*VLOOKUP($AC659,$B$2:$G$15,MATCH($AD659,$B$3:$G$3,0),FALSE),HLOOKUP($BY$5,$J$2:$Y$8,3,FALSE)*VLOOKUP($AC659,$B$17:$G$30,MATCH($AD659,$B$18:$G$18,0),FALSE),HLOOKUP($BY$5,$J$2:$Y$8,6,FALSE)))+HLOOKUP($BY$5,$J$2:$Y$8,4,FALSE)*VLOOKUP($AC659,$B$32:$G$45,MATCH($AD659,$B$33:$G$33,0),FALSE)+HLOOKUP($BY$5,$J$2:$Y$8,5,FALSE)*VLOOKUP($AC659,$B$47:$G$60,MATCH($AD659,$B$48:$G$48,0),FALSE),"N/A")</f>
        <v>N/A</v>
      </c>
      <c r="CA659" s="16" t="str">
        <f t="shared" ref="CA659:CA664" si="1770">IF(ISNUMBER($AG659),IF(OR(HLOOKUP($BY$5,$I$2:$Y$8,4,FALSE)=1,HLOOKUP($BY$5,$I$2:$Y$8,5,FALSE)=1,),HLOOKUP($BY$5,$I$2:$Y$8,4,FALSE)*VLOOKUP($AC659,$B$32:$G$45,MATCH($AD659,$B$33:$G$33,0),FALSE)+HLOOKUP($BY$5,$I$2:$Y$8,5,FALSE)*VLOOKUP($AC659,$B$47:$G$60,MATCH($AD659,$B$48:$G$48,0),FALSE)+$AG659,$AG659),"N/A")</f>
        <v>N/A</v>
      </c>
      <c r="CB659" s="16"/>
      <c r="CC659" s="16"/>
      <c r="CD659" s="16" t="str">
        <f t="shared" ref="CD659:CD664" si="1771">IF(ISNUMBER($AE659),IF(OR(HLOOKUP($CD$5,$I$2:$Y$8,4,FALSE)=1,HLOOKUP($CD$5,$I$2:$Y$8,5,FALSE)=1,),HLOOKUP($CD$5,$I$2:$Y$8,4,FALSE)*VLOOKUP($AC659,$B$32:$G$45,MATCH($AD659,$B$33:$G$33,0),FALSE)+HLOOKUP($CD$5,$I$2:$Y$8,5,FALSE)*VLOOKUP($AC659,$B$47:$G$60,MATCH($AD659,$B$48:$G$48,0),FALSE)+$AE659,$AE659),"N/A")</f>
        <v>N/A</v>
      </c>
      <c r="CE659" s="16" t="str">
        <f t="shared" ref="CE659:CE664" si="1772">IF(ISNUMBER($AF659),$AF659*SQRT(SUMSQ(HLOOKUP($CD$5,$J$2:$Y$8,2,FALSE)*VLOOKUP($AC659,$B$2:$G$15,MATCH($AD659,$B$3:$G$3,0),FALSE),HLOOKUP($CD$5,$J$2:$Y$8,3,FALSE)*VLOOKUP($AC659,$B$17:$G$30,MATCH($AD659,$B$18:$G$18,0),FALSE),HLOOKUP($CD$5,$J$2:$Y$8,6,FALSE)))+HLOOKUP($CD$5,$J$2:$Y$8,4,FALSE)*VLOOKUP($AC659,$B$32:$G$45,MATCH($AD659,$B$33:$G$33,0),FALSE)+HLOOKUP($CD$5,$J$2:$Y$8,5,FALSE)*VLOOKUP($AC659,$B$47:$G$60,MATCH($AD659,$B$48:$G$48,0),FALSE),"N/A")</f>
        <v>N/A</v>
      </c>
      <c r="CF659" s="16" t="str">
        <f t="shared" ref="CF659:CF664" si="1773">IF(ISNUMBER($AG659),IF(OR(HLOOKUP($CD$5,$I$2:$Y$8,4,FALSE)=1,HLOOKUP($CD$5,$I$2:$Y$8,5,FALSE)=1,),HLOOKUP($CD$5,$I$2:$Y$8,4,FALSE)*VLOOKUP($AC659,$B$32:$G$45,MATCH($AD659,$B$33:$G$33,0),FALSE)+HLOOKUP($CD$5,$I$2:$Y$8,5,FALSE)*VLOOKUP($AC659,$B$47:$G$60,MATCH($AD659,$B$48:$G$48,0),FALSE)+$AG659,$AG659),"N/A")</f>
        <v>N/A</v>
      </c>
      <c r="CG659" s="16"/>
      <c r="CH659" s="16"/>
      <c r="CI659" s="16" t="str">
        <f t="shared" ref="CI659:CI664" si="1774">IF(ISNUMBER($AE659),IF(OR(HLOOKUP($CI$5,$I$2:$Y$8,4,FALSE)=1,HLOOKUP($CI$5,$I$2:$Y$8,5,FALSE)=1,),HLOOKUP($CI$5,$I$2:$Y$8,4,FALSE)*VLOOKUP($AC659,$B$32:$G$45,MATCH($AD659,$B$33:$G$33,0),FALSE)+HLOOKUP($CI$5,$I$2:$Y$8,5,FALSE)*VLOOKUP($AC659,$B$47:$G$60,MATCH($AD659,$B$48:$G$48,0),FALSE)+$AE659,$AE659),"N/A")</f>
        <v>N/A</v>
      </c>
      <c r="CJ659" s="16" t="str">
        <f t="shared" ref="CJ659:CJ664" si="1775">IF(ISNUMBER($AF659),$AF659*SQRT(SUMSQ(HLOOKUP($CI$5,$J$2:$Y$8,2,FALSE)*VLOOKUP($AC659,$B$2:$G$15,MATCH($AD659,$B$3:$G$3,0),FALSE),HLOOKUP($CI$5,$J$2:$Y$8,3,FALSE)*VLOOKUP($AC659,$B$17:$G$30,MATCH($AD659,$B$18:$G$18,0),FALSE),HLOOKUP($CI$5,$J$2:$Y$8,6,FALSE)))+HLOOKUP($CI$5,$J$2:$Y$8,4,FALSE)*VLOOKUP($AC659,$B$32:$G$45,MATCH($AD659,$B$33:$G$33,0),FALSE)+HLOOKUP($CI$5,$J$2:$Y$8,5,FALSE)*VLOOKUP($AC659,$B$47:$G$60,MATCH($AD659,$B$48:$G$48,0),FALSE),"N/A")</f>
        <v>N/A</v>
      </c>
      <c r="CK659" s="16" t="str">
        <f t="shared" ref="CK659:CK664" si="1776">IF(ISNUMBER($AG659),IF(OR(HLOOKUP($CI$5,$I$2:$Y$8,4,FALSE)=1,HLOOKUP($CI$5,$I$2:$Y$8,5,FALSE)=1,),HLOOKUP($CI$5,$I$2:$Y$8,4,FALSE)*VLOOKUP($AC659,$B$32:$G$45,MATCH($AD659,$B$33:$G$33,0),FALSE)+HLOOKUP($CI$5,$I$2:$Y$8,5,FALSE)*VLOOKUP($AC659,$B$47:$G$60,MATCH($AD659,$B$48:$G$48,0),FALSE)+$AG659,$AG659),"N/A")</f>
        <v>N/A</v>
      </c>
      <c r="CL659" s="16"/>
      <c r="CM659" s="16"/>
      <c r="CN659" s="16" t="str">
        <f t="shared" ref="CN659:CN664" si="1777">IF(ISNUMBER($AE659),IF(OR(HLOOKUP($CN$5,$I$2:$Y$8,4,FALSE)=1,HLOOKUP($CN$5,$I$2:$Y$8,5,FALSE)=1,),HLOOKUP($CN$5,$I$2:$Y$8,4,FALSE)*VLOOKUP($AC659,$B$32:$G$45,MATCH($AD659,$B$33:$G$33,0),FALSE)+HLOOKUP($CN$5,$I$2:$Y$8,5,FALSE)*VLOOKUP($AC659,$B$47:$G$60,MATCH($AD659,$B$48:$G$48,0),FALSE)+$AE659,$AE659),"N/A")</f>
        <v>N/A</v>
      </c>
      <c r="CO659" s="16" t="str">
        <f t="shared" ref="CO659:CO664" si="1778">IF(ISNUMBER($AF659),$AF659*SQRT(SUMSQ(HLOOKUP($CN$5,$J$2:$Y$8,2,FALSE)*VLOOKUP($AC659,$B$2:$G$15,MATCH($AD659,$B$3:$G$3,0),FALSE),HLOOKUP($CN$5,$J$2:$Y$8,3,FALSE)*VLOOKUP($AC659,$B$17:$G$30,MATCH($AD659,$B$18:$G$18,0),FALSE),HLOOKUP($CN$5,$J$2:$Y$8,6,FALSE)))+HLOOKUP($CN$5,$J$2:$Y$8,4,FALSE)*VLOOKUP($AC659,$B$32:$G$45,MATCH($AD659,$B$33:$G$33,0),FALSE)+HLOOKUP($CN$5,$J$2:$Y$8,5,FALSE)*VLOOKUP($AC659,$B$47:$G$60,MATCH($AD659,$B$48:$G$48,0),FALSE),"N/A")</f>
        <v>N/A</v>
      </c>
      <c r="CP659" s="16" t="str">
        <f t="shared" ref="CP659:CP664" si="1779">IF(ISNUMBER($AG659),IF(OR(HLOOKUP($CN$5,$I$2:$Y$8,4,FALSE)=1,HLOOKUP($CN$5,$I$2:$Y$8,5,FALSE)=1,),HLOOKUP($CN$5,$I$2:$Y$8,4,FALSE)*VLOOKUP($AC659,$B$32:$G$45,MATCH($AD659,$B$33:$G$33,0),FALSE)+HLOOKUP($CN$5,$I$2:$Y$8,5,FALSE)*VLOOKUP($AC659,$B$47:$G$60,MATCH($AD659,$B$48:$G$48,0),FALSE)+$AG659,$AG659),"N/A")</f>
        <v>N/A</v>
      </c>
      <c r="CQ659" s="16"/>
      <c r="CR659" s="16"/>
      <c r="CS659" s="16" t="str">
        <f t="shared" ref="CS659:CS664" si="1780">IF(ISNUMBER($AE659),IF(OR(HLOOKUP($CS$5,$I$2:$Y$8,4,FALSE)=1,HLOOKUP($CS$5,$I$2:$Y$8,5,FALSE)=1,),HLOOKUP($CS$5,$I$2:$Y$8,4,FALSE)*VLOOKUP($AC659,$B$32:$G$45,MATCH($AD659,$B$33:$G$33,0),FALSE)+HLOOKUP($CS$5,$I$2:$Y$8,5,FALSE)*VLOOKUP($AC659,$B$47:$G$60,MATCH($AD659,$B$48:$G$48,0),FALSE)+$AE659,$AE659),"N/A")</f>
        <v>N/A</v>
      </c>
      <c r="CT659" s="16" t="str">
        <f t="shared" ref="CT659:CT664" si="1781">IF(ISNUMBER($AF659),$AF659*SQRT(SUMSQ(HLOOKUP($CS$5,$J$2:$Y$8,2,FALSE)*VLOOKUP($AC659,$B$2:$G$15,MATCH($AD659,$B$3:$G$3,0),FALSE),HLOOKUP($CS$5,$J$2:$Y$8,3,FALSE)*VLOOKUP($AC659,$B$17:$G$30,MATCH($AD659,$B$18:$G$18,0),FALSE),HLOOKUP($CS$5,$J$2:$Y$8,6,FALSE)))+HLOOKUP($CS$5,$J$2:$Y$8,4,FALSE)*VLOOKUP($AC659,$B$32:$G$45,MATCH($AD659,$B$33:$G$33,0),FALSE)+HLOOKUP($CS$5,$J$2:$Y$8,5,FALSE)*VLOOKUP($AC659,$B$47:$G$60,MATCH($AD659,$B$48:$G$48,0),FALSE),"N/A")</f>
        <v>N/A</v>
      </c>
      <c r="CU659" s="16" t="str">
        <f t="shared" ref="CU659:CU664" si="1782">IF(ISNUMBER($AG659),IF(OR(HLOOKUP($CS$5,$I$2:$Y$8,4,FALSE)=1,HLOOKUP($CS$5,$I$2:$Y$8,5,FALSE)=1,),HLOOKUP($CS$5,$I$2:$Y$8,4,FALSE)*VLOOKUP($AC659,$B$32:$G$45,MATCH($AD659,$B$33:$G$33,0),FALSE)+HLOOKUP($CS$5,$I$2:$Y$8,5,FALSE)*VLOOKUP($AC659,$B$47:$G$60,MATCH($AD659,$B$48:$G$48,0),FALSE)+$AG659,$AG659),"N/A")</f>
        <v>N/A</v>
      </c>
      <c r="CV659" s="16"/>
      <c r="CW659" s="16"/>
      <c r="CX659" s="16" t="str">
        <f t="shared" ref="CX659:CX664" si="1783">IF(ISNUMBER($AE659),IF(OR(HLOOKUP($CX$5,$I$2:$Y$8,4,FALSE)=1,HLOOKUP($CX$5,$I$2:$Y$8,5,FALSE)=1,),HLOOKUP($CX$5,$I$2:$Y$8,4,FALSE)*VLOOKUP($AC659,$B$32:$G$45,MATCH($AD659,$B$33:$G$33,0),FALSE)+HLOOKUP($CX$5,$I$2:$Y$8,5,FALSE)*VLOOKUP($AC659,$B$47:$G$60,MATCH($AD659,$B$48:$G$48,0),FALSE)+$AE659,$AE659),"N/A")</f>
        <v>N/A</v>
      </c>
      <c r="CY659" s="16" t="str">
        <f t="shared" ref="CY659:CY664" si="1784">IF(ISNUMBER($AF659),$AF659*SQRT(SUMSQ(HLOOKUP($CX$5,$J$2:$Y$8,2,FALSE)*VLOOKUP($AC659,$B$2:$G$15,MATCH($AD659,$B$3:$G$3,0),FALSE),HLOOKUP($CX$5,$J$2:$Y$8,3,FALSE)*VLOOKUP($AC659,$B$17:$G$30,MATCH($AD659,$B$18:$G$18,0),FALSE),HLOOKUP($CX$5,$J$2:$Y$8,6,FALSE)))+HLOOKUP($CX$5,$J$2:$Y$8,4,FALSE)*VLOOKUP($AC659,$B$32:$G$45,MATCH($AD659,$B$33:$G$33,0),FALSE)+HLOOKUP($CX$5,$J$2:$Y$8,5,FALSE)*VLOOKUP($AC659,$B$47:$G$60,MATCH($AD659,$B$48:$G$48,0),FALSE),"N/A")</f>
        <v>N/A</v>
      </c>
      <c r="CZ659" s="16" t="str">
        <f t="shared" ref="CZ659:CZ664" si="1785">IF(ISNUMBER($AG659),IF(OR(HLOOKUP($CX$5,$I$2:$Y$8,4,FALSE)=1,HLOOKUP($CX$5,$I$2:$Y$8,5,FALSE)=1,),HLOOKUP($CX$5,$I$2:$Y$8,4,FALSE)*VLOOKUP($AC659,$B$32:$G$45,MATCH($AD659,$B$33:$G$33,0),FALSE)+HLOOKUP($CX$5,$I$2:$Y$8,5,FALSE)*VLOOKUP($AC659,$B$47:$G$60,MATCH($AD659,$B$48:$G$48,0),FALSE)+$AG659,$AG659),"N/A")</f>
        <v>N/A</v>
      </c>
      <c r="DA659" s="16"/>
      <c r="DB659" s="16"/>
      <c r="DC659" s="16" t="str">
        <f t="shared" ref="DC659:DC664" si="1786">IF(ISNUMBER($AE659),IF(OR(HLOOKUP($DC$5,$I$2:$Y$8,4,FALSE)=1,HLOOKUP($DC$5,$I$2:$Y$8,5,FALSE)=1,),HLOOKUP($DC$5,$I$2:$Y$8,4,FALSE)*VLOOKUP($AC659,$B$32:$G$45,MATCH($AD659,$B$33:$G$33,0),FALSE)+HLOOKUP($DC$5,$I$2:$Y$8,5,FALSE)*VLOOKUP($AC659,$B$47:$G$60,MATCH($AD659,$B$48:$G$48,0),FALSE)+$AE659,$AE659),"N/A")</f>
        <v>N/A</v>
      </c>
      <c r="DD659" s="16" t="str">
        <f t="shared" ref="DD659:DD664" si="1787">IF(ISNUMBER($AF659),$AF659*SQRT(SUMSQ(HLOOKUP($DC$5,$J$2:$Y$8,2,FALSE)*VLOOKUP($AC659,$B$2:$G$15,MATCH($AD659,$B$3:$G$3,0),FALSE),HLOOKUP($DC$5,$J$2:$Y$8,3,FALSE)*VLOOKUP($AC659,$B$17:$G$30,MATCH($AD659,$B$18:$G$18,0),FALSE),HLOOKUP($DC$5,$J$2:$Y$8,6,FALSE)))+HLOOKUP($DC$5,$J$2:$Y$8,4,FALSE)*VLOOKUP($AC659,$B$32:$G$45,MATCH($AD659,$B$33:$G$33,0),FALSE)+HLOOKUP($DC$5,$J$2:$Y$8,5,FALSE)*VLOOKUP($AC659,$B$47:$G$60,MATCH($AD659,$B$48:$G$48,0),FALSE),"N/A")</f>
        <v>N/A</v>
      </c>
      <c r="DE659" s="16" t="str">
        <f t="shared" ref="DE659:DE664" si="1788">IF(ISNUMBER($AG659),IF(OR(HLOOKUP($DC$5,$I$2:$Y$8,4,FALSE)=1,HLOOKUP($DC$5,$I$2:$Y$8,5,FALSE)=1,),HLOOKUP($DC$5,$I$2:$Y$8,4,FALSE)*VLOOKUP($AC659,$B$32:$G$45,MATCH($AD659,$B$33:$G$33,0),FALSE)+HLOOKUP($DC$5,$I$2:$Y$8,5,FALSE)*VLOOKUP($AC659,$B$47:$G$60,MATCH($AD659,$B$48:$G$48,0),FALSE)+$AG659,$AG659),"N/A")</f>
        <v>N/A</v>
      </c>
      <c r="DF659" s="16"/>
      <c r="DG659" s="16"/>
      <c r="DH659" s="16" t="str">
        <f t="shared" ref="DH659:DH664" si="1789">IF(ISNUMBER($AE659),IF(OR(HLOOKUP($DH$5,$I$2:$Y$8,4,FALSE)=1,HLOOKUP($DH$5,$I$2:$Y$8,5,FALSE)=1,),HLOOKUP($DH$5,$I$2:$Y$8,4,FALSE)*VLOOKUP($AC659,$B$32:$G$45,MATCH($AD659,$B$33:$G$33,0),FALSE)+HLOOKUP($DH$5,$I$2:$Y$8,5,FALSE)*VLOOKUP($AC659,$B$47:$G$60,MATCH($AD659,$B$48:$G$48,0),FALSE)+$AE659,$AE659),"N/A")</f>
        <v>N/A</v>
      </c>
      <c r="DI659" s="16" t="str">
        <f t="shared" ref="DI659:DI664" si="1790">IF(ISNUMBER($AF659),$AF659*SQRT(SUMSQ(HLOOKUP($DH$5,$J$2:$Y$8,2,FALSE)*VLOOKUP($AC659,$B$2:$G$15,MATCH($AD659,$B$3:$G$3,0),FALSE),HLOOKUP($DH$5,$J$2:$Y$8,3,FALSE)*VLOOKUP($AC659,$B$17:$G$30,MATCH($AD659,$B$18:$G$18,0),FALSE),HLOOKUP($DH$5,$J$2:$Y$8,6,FALSE)))+HLOOKUP($DH$5,$J$2:$Y$8,4,FALSE)*VLOOKUP($AC659,$B$32:$G$45,MATCH($AD659,$B$33:$G$33,0),FALSE)+HLOOKUP($DH$5,$J$2:$Y$8,5,FALSE)*VLOOKUP($AC659,$B$47:$G$60,MATCH($AD659,$B$48:$G$48,0),FALSE),"N/A")</f>
        <v>N/A</v>
      </c>
      <c r="DJ659" s="16" t="str">
        <f t="shared" ref="DJ659:DJ664" si="1791">IF(ISNUMBER($AG659),IF(OR(HLOOKUP($DH$5,$I$2:$Y$8,4,FALSE)=1,HLOOKUP($DH$5,$I$2:$Y$8,5,FALSE)=1,),HLOOKUP($DH$5,$I$2:$Y$8,4,FALSE)*VLOOKUP($AC659,$B$32:$G$45,MATCH($AD659,$B$33:$G$33,0),FALSE)+HLOOKUP($DH$5,$I$2:$Y$8,5,FALSE)*VLOOKUP($AC659,$B$47:$G$60,MATCH($AD659,$B$48:$G$48,0),FALSE)+$AG659,$AG659),"N/A")</f>
        <v>N/A</v>
      </c>
      <c r="DK659" s="16"/>
      <c r="DL659" s="16"/>
      <c r="DM659" s="16" t="str">
        <f t="shared" ref="DM659:DM664" si="1792">IF(ISNUMBER($AE659),IF(OR(HLOOKUP($DM$5,$I$2:$Y$8,4,FALSE)=1,HLOOKUP($DM$5,$I$2:$Y$8,5,FALSE)=1,),HLOOKUP($DM$5,$I$2:$Y$8,4,FALSE)*VLOOKUP($AC659,$B$32:$G$45,MATCH($AD659,$B$33:$G$33,0),FALSE)+HLOOKUP($DM$5,$I$2:$Y$8,5,FALSE)*VLOOKUP($AC659,$B$47:$G$60,MATCH($AD659,$B$48:$G$48,0),FALSE)+$AE659,$AE659),"N/A")</f>
        <v>N/A</v>
      </c>
      <c r="DN659" s="16" t="str">
        <f t="shared" ref="DN659:DN664" si="1793">IF(ISNUMBER($AF659),$AF659*SQRT(SUMSQ(HLOOKUP($DM$5,$J$2:$Y$8,2,FALSE)*VLOOKUP($AC659,$B$2:$G$15,MATCH($AD659,$B$3:$G$3,0),FALSE),HLOOKUP($DM$5,$J$2:$Y$8,3,FALSE)*VLOOKUP($AC659,$B$17:$G$30,MATCH($AD659,$B$18:$G$18,0),FALSE),HLOOKUP($DM$5,$J$2:$Y$8,6,FALSE)))+HLOOKUP($DM$5,$J$2:$Y$8,4,FALSE)*VLOOKUP($AC659,$B$32:$G$45,MATCH($AD659,$B$33:$G$33,0),FALSE)+HLOOKUP($DM$5,$J$2:$Y$8,5,FALSE)*VLOOKUP($AC659,$B$47:$G$60,MATCH($AD659,$B$48:$G$48,0),FALSE),"N/A")</f>
        <v>N/A</v>
      </c>
      <c r="DO659" s="16" t="str">
        <f t="shared" ref="DO659:DO664" si="1794">IF(ISNUMBER($AG659),IF(OR(HLOOKUP($DM$5,$I$2:$Y$8,4,FALSE)=1,HLOOKUP($DM$5,$I$2:$Y$8,5,FALSE)=1,),HLOOKUP($DM$5,$I$2:$Y$8,4,FALSE)*VLOOKUP($AC659,$B$32:$G$45,MATCH($AD659,$B$33:$G$33,0),FALSE)+HLOOKUP($DM$5,$I$2:$Y$8,5,FALSE)*VLOOKUP($AC659,$B$47:$G$60,MATCH($AD659,$B$48:$G$48,0),FALSE)+$AG659,$AG659),"N/A")</f>
        <v>N/A</v>
      </c>
      <c r="DP659" s="16"/>
      <c r="DQ659" s="16"/>
      <c r="DR659" s="16" t="str">
        <f t="shared" ref="DR659:DR664" si="1795">IF(ISNUMBER($AE659),IF(OR(HLOOKUP($DR$5,$I$2:$Y$8,4,FALSE)=1,HLOOKUP($DR$5,$I$2:$Y$8,5,FALSE)=1,),HLOOKUP($DR$5,$I$2:$Y$8,4,FALSE)*VLOOKUP($AC659,$B$32:$G$45,MATCH($AD659,$B$33:$G$33,0),FALSE)+HLOOKUP($DR$5,$I$2:$Y$8,5,FALSE)*VLOOKUP($AC659,$B$47:$G$60,MATCH($AD659,$B$48:$G$48,0),FALSE)+$AE659,$AE659),"N/A")</f>
        <v>N/A</v>
      </c>
      <c r="DS659" s="16" t="str">
        <f t="shared" ref="DS659:DS664" si="1796">IF(ISNUMBER($AF659),$AF659*SQRT(SUMSQ(HLOOKUP($DR$5,$J$2:$Y$8,2,FALSE)*VLOOKUP($AC659,$B$2:$G$15,MATCH($AD659,$B$3:$G$3,0),FALSE),HLOOKUP($DR$5,$J$2:$Y$8,3,FALSE)*VLOOKUP($AC659,$B$17:$G$30,MATCH($AD659,$B$18:$G$18,0),FALSE),HLOOKUP($DR$5,$J$2:$Y$8,6,FALSE)))+HLOOKUP($DR$5,$J$2:$Y$8,4,FALSE)*VLOOKUP($AC659,$B$32:$G$45,MATCH($AD659,$B$33:$G$33,0),FALSE)+HLOOKUP($DR$5,$J$2:$Y$8,5,FALSE)*VLOOKUP($AC659,$B$47:$G$60,MATCH($AD659,$B$48:$G$48,0),FALSE),"N/A")</f>
        <v>N/A</v>
      </c>
      <c r="DT659" s="16" t="str">
        <f t="shared" ref="DT659:DT664" si="1797">IF(ISNUMBER($AG659),IF(OR(HLOOKUP($DR$5,$I$2:$Y$8,4,FALSE)=1,HLOOKUP($DR$5,$I$2:$Y$8,5,FALSE)=1,),HLOOKUP($DR$5,$I$2:$Y$8,4,FALSE)*VLOOKUP($AC659,$B$32:$G$45,MATCH($AD659,$B$33:$G$33,0),FALSE)+HLOOKUP($DR$5,$I$2:$Y$8,5,FALSE)*VLOOKUP($AC659,$B$47:$G$60,MATCH($AD659,$B$48:$G$48,0),FALSE)+$AG659,$AG659),"N/A")</f>
        <v>N/A</v>
      </c>
      <c r="DU659" s="16"/>
      <c r="DV659" s="16"/>
    </row>
    <row r="660" spans="27:126" x14ac:dyDescent="0.35">
      <c r="AA660" s="74" t="s">
        <v>114</v>
      </c>
      <c r="AB660" s="73" t="str">
        <f t="shared" si="1736"/>
        <v>-</v>
      </c>
      <c r="AC660" s="47" t="s">
        <v>13</v>
      </c>
      <c r="AD660" s="47" t="s">
        <v>2</v>
      </c>
      <c r="AE660" s="16"/>
      <c r="AF660" s="16"/>
      <c r="AG660" s="16" t="str">
        <f t="shared" si="1749"/>
        <v>N/A</v>
      </c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 t="str">
        <f t="shared" si="1750"/>
        <v>N/A</v>
      </c>
      <c r="AV660" s="16" t="str">
        <f t="shared" si="1751"/>
        <v>N/A</v>
      </c>
      <c r="AW660" s="16" t="str">
        <f t="shared" si="1752"/>
        <v>N/A</v>
      </c>
      <c r="AX660" s="16"/>
      <c r="AY660" s="16"/>
      <c r="AZ660" s="16" t="str">
        <f t="shared" si="1753"/>
        <v>N/A</v>
      </c>
      <c r="BA660" s="16" t="str">
        <f t="shared" si="1754"/>
        <v>N/A</v>
      </c>
      <c r="BB660" s="16" t="str">
        <f t="shared" si="1755"/>
        <v>N/A</v>
      </c>
      <c r="BC660" s="16"/>
      <c r="BD660" s="16"/>
      <c r="BE660" s="16" t="str">
        <f t="shared" si="1756"/>
        <v>N/A</v>
      </c>
      <c r="BF660" s="16" t="str">
        <f t="shared" si="1757"/>
        <v>N/A</v>
      </c>
      <c r="BG660" s="16" t="str">
        <f t="shared" si="1758"/>
        <v>N/A</v>
      </c>
      <c r="BH660" s="16"/>
      <c r="BI660" s="16"/>
      <c r="BJ660" s="16" t="str">
        <f t="shared" si="1759"/>
        <v>N/A</v>
      </c>
      <c r="BK660" s="16" t="str">
        <f t="shared" si="1760"/>
        <v>N/A</v>
      </c>
      <c r="BL660" s="16" t="str">
        <f t="shared" si="1761"/>
        <v>N/A</v>
      </c>
      <c r="BM660" s="16"/>
      <c r="BN660" s="16"/>
      <c r="BO660" s="16" t="str">
        <f t="shared" si="1762"/>
        <v>N/A</v>
      </c>
      <c r="BP660" s="16" t="str">
        <f t="shared" si="1763"/>
        <v>N/A</v>
      </c>
      <c r="BQ660" s="16" t="str">
        <f t="shared" si="1764"/>
        <v>N/A</v>
      </c>
      <c r="BR660" s="16"/>
      <c r="BS660" s="16"/>
      <c r="BT660" s="16" t="str">
        <f t="shared" si="1765"/>
        <v>N/A</v>
      </c>
      <c r="BU660" s="16" t="str">
        <f t="shared" si="1766"/>
        <v>N/A</v>
      </c>
      <c r="BV660" s="16" t="str">
        <f t="shared" si="1767"/>
        <v>N/A</v>
      </c>
      <c r="BW660" s="16"/>
      <c r="BX660" s="16"/>
      <c r="BY660" s="16" t="str">
        <f t="shared" si="1768"/>
        <v>N/A</v>
      </c>
      <c r="BZ660" s="16" t="str">
        <f t="shared" si="1769"/>
        <v>N/A</v>
      </c>
      <c r="CA660" s="16" t="str">
        <f t="shared" si="1770"/>
        <v>N/A</v>
      </c>
      <c r="CB660" s="16"/>
      <c r="CC660" s="16"/>
      <c r="CD660" s="16" t="str">
        <f t="shared" si="1771"/>
        <v>N/A</v>
      </c>
      <c r="CE660" s="16" t="str">
        <f t="shared" si="1772"/>
        <v>N/A</v>
      </c>
      <c r="CF660" s="16" t="str">
        <f t="shared" si="1773"/>
        <v>N/A</v>
      </c>
      <c r="CG660" s="16"/>
      <c r="CH660" s="16"/>
      <c r="CI660" s="16" t="str">
        <f t="shared" si="1774"/>
        <v>N/A</v>
      </c>
      <c r="CJ660" s="16" t="str">
        <f t="shared" si="1775"/>
        <v>N/A</v>
      </c>
      <c r="CK660" s="16" t="str">
        <f t="shared" si="1776"/>
        <v>N/A</v>
      </c>
      <c r="CL660" s="16"/>
      <c r="CM660" s="16"/>
      <c r="CN660" s="16" t="str">
        <f t="shared" si="1777"/>
        <v>N/A</v>
      </c>
      <c r="CO660" s="16" t="str">
        <f t="shared" si="1778"/>
        <v>N/A</v>
      </c>
      <c r="CP660" s="16" t="str">
        <f t="shared" si="1779"/>
        <v>N/A</v>
      </c>
      <c r="CQ660" s="16"/>
      <c r="CR660" s="16"/>
      <c r="CS660" s="16" t="str">
        <f t="shared" si="1780"/>
        <v>N/A</v>
      </c>
      <c r="CT660" s="16" t="str">
        <f t="shared" si="1781"/>
        <v>N/A</v>
      </c>
      <c r="CU660" s="16" t="str">
        <f t="shared" si="1782"/>
        <v>N/A</v>
      </c>
      <c r="CV660" s="16"/>
      <c r="CW660" s="16"/>
      <c r="CX660" s="16" t="str">
        <f t="shared" si="1783"/>
        <v>N/A</v>
      </c>
      <c r="CY660" s="16" t="str">
        <f t="shared" si="1784"/>
        <v>N/A</v>
      </c>
      <c r="CZ660" s="16" t="str">
        <f t="shared" si="1785"/>
        <v>N/A</v>
      </c>
      <c r="DA660" s="16"/>
      <c r="DB660" s="16"/>
      <c r="DC660" s="16" t="str">
        <f t="shared" si="1786"/>
        <v>N/A</v>
      </c>
      <c r="DD660" s="16" t="str">
        <f t="shared" si="1787"/>
        <v>N/A</v>
      </c>
      <c r="DE660" s="16" t="str">
        <f t="shared" si="1788"/>
        <v>N/A</v>
      </c>
      <c r="DF660" s="16"/>
      <c r="DG660" s="16"/>
      <c r="DH660" s="16" t="str">
        <f t="shared" si="1789"/>
        <v>N/A</v>
      </c>
      <c r="DI660" s="16" t="str">
        <f t="shared" si="1790"/>
        <v>N/A</v>
      </c>
      <c r="DJ660" s="16" t="str">
        <f t="shared" si="1791"/>
        <v>N/A</v>
      </c>
      <c r="DK660" s="16"/>
      <c r="DL660" s="16"/>
      <c r="DM660" s="16" t="str">
        <f t="shared" si="1792"/>
        <v>N/A</v>
      </c>
      <c r="DN660" s="16" t="str">
        <f t="shared" si="1793"/>
        <v>N/A</v>
      </c>
      <c r="DO660" s="16" t="str">
        <f t="shared" si="1794"/>
        <v>N/A</v>
      </c>
      <c r="DP660" s="16"/>
      <c r="DQ660" s="16"/>
      <c r="DR660" s="16" t="str">
        <f t="shared" si="1795"/>
        <v>N/A</v>
      </c>
      <c r="DS660" s="16" t="str">
        <f t="shared" si="1796"/>
        <v>N/A</v>
      </c>
      <c r="DT660" s="16" t="str">
        <f t="shared" si="1797"/>
        <v>N/A</v>
      </c>
      <c r="DU660" s="16"/>
      <c r="DV660" s="16"/>
    </row>
    <row r="661" spans="27:126" x14ac:dyDescent="0.35">
      <c r="AA661" s="74" t="s">
        <v>114</v>
      </c>
      <c r="AB661" s="73" t="str">
        <f t="shared" si="1736"/>
        <v>-</v>
      </c>
      <c r="AC661" s="47" t="s">
        <v>14</v>
      </c>
      <c r="AD661" s="47" t="s">
        <v>2</v>
      </c>
      <c r="AE661" s="16"/>
      <c r="AF661" s="16"/>
      <c r="AG661" s="16" t="str">
        <f t="shared" si="1749"/>
        <v>N/A</v>
      </c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 t="str">
        <f t="shared" si="1750"/>
        <v>N/A</v>
      </c>
      <c r="AV661" s="16" t="str">
        <f t="shared" si="1751"/>
        <v>N/A</v>
      </c>
      <c r="AW661" s="16" t="str">
        <f t="shared" si="1752"/>
        <v>N/A</v>
      </c>
      <c r="AX661" s="16"/>
      <c r="AY661" s="16"/>
      <c r="AZ661" s="16" t="str">
        <f t="shared" si="1753"/>
        <v>N/A</v>
      </c>
      <c r="BA661" s="16" t="str">
        <f t="shared" si="1754"/>
        <v>N/A</v>
      </c>
      <c r="BB661" s="16" t="str">
        <f t="shared" si="1755"/>
        <v>N/A</v>
      </c>
      <c r="BC661" s="16"/>
      <c r="BD661" s="16"/>
      <c r="BE661" s="16" t="str">
        <f t="shared" si="1756"/>
        <v>N/A</v>
      </c>
      <c r="BF661" s="16" t="str">
        <f t="shared" si="1757"/>
        <v>N/A</v>
      </c>
      <c r="BG661" s="16" t="str">
        <f t="shared" si="1758"/>
        <v>N/A</v>
      </c>
      <c r="BH661" s="16"/>
      <c r="BI661" s="16"/>
      <c r="BJ661" s="16" t="str">
        <f t="shared" si="1759"/>
        <v>N/A</v>
      </c>
      <c r="BK661" s="16" t="str">
        <f t="shared" si="1760"/>
        <v>N/A</v>
      </c>
      <c r="BL661" s="16" t="str">
        <f t="shared" si="1761"/>
        <v>N/A</v>
      </c>
      <c r="BM661" s="16"/>
      <c r="BN661" s="16"/>
      <c r="BO661" s="16" t="str">
        <f t="shared" si="1762"/>
        <v>N/A</v>
      </c>
      <c r="BP661" s="16" t="str">
        <f t="shared" si="1763"/>
        <v>N/A</v>
      </c>
      <c r="BQ661" s="16" t="str">
        <f t="shared" si="1764"/>
        <v>N/A</v>
      </c>
      <c r="BR661" s="16"/>
      <c r="BS661" s="16"/>
      <c r="BT661" s="16" t="str">
        <f t="shared" si="1765"/>
        <v>N/A</v>
      </c>
      <c r="BU661" s="16" t="str">
        <f t="shared" si="1766"/>
        <v>N/A</v>
      </c>
      <c r="BV661" s="16" t="str">
        <f t="shared" si="1767"/>
        <v>N/A</v>
      </c>
      <c r="BW661" s="16"/>
      <c r="BX661" s="16"/>
      <c r="BY661" s="16" t="str">
        <f t="shared" si="1768"/>
        <v>N/A</v>
      </c>
      <c r="BZ661" s="16" t="str">
        <f t="shared" si="1769"/>
        <v>N/A</v>
      </c>
      <c r="CA661" s="16" t="str">
        <f t="shared" si="1770"/>
        <v>N/A</v>
      </c>
      <c r="CB661" s="16"/>
      <c r="CC661" s="16"/>
      <c r="CD661" s="16" t="str">
        <f t="shared" si="1771"/>
        <v>N/A</v>
      </c>
      <c r="CE661" s="16" t="str">
        <f t="shared" si="1772"/>
        <v>N/A</v>
      </c>
      <c r="CF661" s="16" t="str">
        <f t="shared" si="1773"/>
        <v>N/A</v>
      </c>
      <c r="CG661" s="16"/>
      <c r="CH661" s="16"/>
      <c r="CI661" s="16" t="str">
        <f t="shared" si="1774"/>
        <v>N/A</v>
      </c>
      <c r="CJ661" s="16" t="str">
        <f t="shared" si="1775"/>
        <v>N/A</v>
      </c>
      <c r="CK661" s="16" t="str">
        <f t="shared" si="1776"/>
        <v>N/A</v>
      </c>
      <c r="CL661" s="16"/>
      <c r="CM661" s="16"/>
      <c r="CN661" s="16" t="str">
        <f t="shared" si="1777"/>
        <v>N/A</v>
      </c>
      <c r="CO661" s="16" t="str">
        <f t="shared" si="1778"/>
        <v>N/A</v>
      </c>
      <c r="CP661" s="16" t="str">
        <f t="shared" si="1779"/>
        <v>N/A</v>
      </c>
      <c r="CQ661" s="16"/>
      <c r="CR661" s="16"/>
      <c r="CS661" s="16" t="str">
        <f t="shared" si="1780"/>
        <v>N/A</v>
      </c>
      <c r="CT661" s="16" t="str">
        <f t="shared" si="1781"/>
        <v>N/A</v>
      </c>
      <c r="CU661" s="16" t="str">
        <f t="shared" si="1782"/>
        <v>N/A</v>
      </c>
      <c r="CV661" s="16"/>
      <c r="CW661" s="16"/>
      <c r="CX661" s="16" t="str">
        <f t="shared" si="1783"/>
        <v>N/A</v>
      </c>
      <c r="CY661" s="16" t="str">
        <f t="shared" si="1784"/>
        <v>N/A</v>
      </c>
      <c r="CZ661" s="16" t="str">
        <f t="shared" si="1785"/>
        <v>N/A</v>
      </c>
      <c r="DA661" s="16"/>
      <c r="DB661" s="16"/>
      <c r="DC661" s="16" t="str">
        <f t="shared" si="1786"/>
        <v>N/A</v>
      </c>
      <c r="DD661" s="16" t="str">
        <f t="shared" si="1787"/>
        <v>N/A</v>
      </c>
      <c r="DE661" s="16" t="str">
        <f t="shared" si="1788"/>
        <v>N/A</v>
      </c>
      <c r="DF661" s="16"/>
      <c r="DG661" s="16"/>
      <c r="DH661" s="16" t="str">
        <f t="shared" si="1789"/>
        <v>N/A</v>
      </c>
      <c r="DI661" s="16" t="str">
        <f t="shared" si="1790"/>
        <v>N/A</v>
      </c>
      <c r="DJ661" s="16" t="str">
        <f t="shared" si="1791"/>
        <v>N/A</v>
      </c>
      <c r="DK661" s="16"/>
      <c r="DL661" s="16"/>
      <c r="DM661" s="16" t="str">
        <f t="shared" si="1792"/>
        <v>N/A</v>
      </c>
      <c r="DN661" s="16" t="str">
        <f t="shared" si="1793"/>
        <v>N/A</v>
      </c>
      <c r="DO661" s="16" t="str">
        <f t="shared" si="1794"/>
        <v>N/A</v>
      </c>
      <c r="DP661" s="16"/>
      <c r="DQ661" s="16"/>
      <c r="DR661" s="16" t="str">
        <f t="shared" si="1795"/>
        <v>N/A</v>
      </c>
      <c r="DS661" s="16" t="str">
        <f t="shared" si="1796"/>
        <v>N/A</v>
      </c>
      <c r="DT661" s="16" t="str">
        <f t="shared" si="1797"/>
        <v>N/A</v>
      </c>
      <c r="DU661" s="16"/>
      <c r="DV661" s="16"/>
    </row>
    <row r="662" spans="27:126" x14ac:dyDescent="0.35">
      <c r="AA662" s="74" t="s">
        <v>114</v>
      </c>
      <c r="AB662" s="73" t="str">
        <f t="shared" si="1736"/>
        <v>-</v>
      </c>
      <c r="AC662" s="47" t="s">
        <v>15</v>
      </c>
      <c r="AD662" s="47" t="s">
        <v>2</v>
      </c>
      <c r="AE662" s="16"/>
      <c r="AF662" s="16"/>
      <c r="AG662" s="16" t="str">
        <f t="shared" si="1749"/>
        <v>N/A</v>
      </c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 t="str">
        <f t="shared" si="1750"/>
        <v>N/A</v>
      </c>
      <c r="AV662" s="16" t="str">
        <f t="shared" si="1751"/>
        <v>N/A</v>
      </c>
      <c r="AW662" s="16" t="str">
        <f t="shared" si="1752"/>
        <v>N/A</v>
      </c>
      <c r="AX662" s="16"/>
      <c r="AY662" s="16"/>
      <c r="AZ662" s="16" t="str">
        <f t="shared" si="1753"/>
        <v>N/A</v>
      </c>
      <c r="BA662" s="16" t="str">
        <f t="shared" si="1754"/>
        <v>N/A</v>
      </c>
      <c r="BB662" s="16" t="str">
        <f t="shared" si="1755"/>
        <v>N/A</v>
      </c>
      <c r="BC662" s="16"/>
      <c r="BD662" s="16"/>
      <c r="BE662" s="16" t="str">
        <f t="shared" si="1756"/>
        <v>N/A</v>
      </c>
      <c r="BF662" s="16" t="str">
        <f t="shared" si="1757"/>
        <v>N/A</v>
      </c>
      <c r="BG662" s="16" t="str">
        <f t="shared" si="1758"/>
        <v>N/A</v>
      </c>
      <c r="BH662" s="16"/>
      <c r="BI662" s="16"/>
      <c r="BJ662" s="16" t="str">
        <f t="shared" si="1759"/>
        <v>N/A</v>
      </c>
      <c r="BK662" s="16" t="str">
        <f t="shared" si="1760"/>
        <v>N/A</v>
      </c>
      <c r="BL662" s="16" t="str">
        <f t="shared" si="1761"/>
        <v>N/A</v>
      </c>
      <c r="BM662" s="16"/>
      <c r="BN662" s="16"/>
      <c r="BO662" s="16" t="str">
        <f t="shared" si="1762"/>
        <v>N/A</v>
      </c>
      <c r="BP662" s="16" t="str">
        <f t="shared" si="1763"/>
        <v>N/A</v>
      </c>
      <c r="BQ662" s="16" t="str">
        <f t="shared" si="1764"/>
        <v>N/A</v>
      </c>
      <c r="BR662" s="16"/>
      <c r="BS662" s="16"/>
      <c r="BT662" s="16" t="str">
        <f t="shared" si="1765"/>
        <v>N/A</v>
      </c>
      <c r="BU662" s="16" t="str">
        <f t="shared" si="1766"/>
        <v>N/A</v>
      </c>
      <c r="BV662" s="16" t="str">
        <f t="shared" si="1767"/>
        <v>N/A</v>
      </c>
      <c r="BW662" s="16"/>
      <c r="BX662" s="16"/>
      <c r="BY662" s="16" t="str">
        <f t="shared" si="1768"/>
        <v>N/A</v>
      </c>
      <c r="BZ662" s="16" t="str">
        <f t="shared" si="1769"/>
        <v>N/A</v>
      </c>
      <c r="CA662" s="16" t="str">
        <f t="shared" si="1770"/>
        <v>N/A</v>
      </c>
      <c r="CB662" s="16"/>
      <c r="CC662" s="16"/>
      <c r="CD662" s="16" t="str">
        <f t="shared" si="1771"/>
        <v>N/A</v>
      </c>
      <c r="CE662" s="16" t="str">
        <f t="shared" si="1772"/>
        <v>N/A</v>
      </c>
      <c r="CF662" s="16" t="str">
        <f t="shared" si="1773"/>
        <v>N/A</v>
      </c>
      <c r="CG662" s="16"/>
      <c r="CH662" s="16"/>
      <c r="CI662" s="16" t="str">
        <f t="shared" si="1774"/>
        <v>N/A</v>
      </c>
      <c r="CJ662" s="16" t="str">
        <f t="shared" si="1775"/>
        <v>N/A</v>
      </c>
      <c r="CK662" s="16" t="str">
        <f t="shared" si="1776"/>
        <v>N/A</v>
      </c>
      <c r="CL662" s="16"/>
      <c r="CM662" s="16"/>
      <c r="CN662" s="16" t="str">
        <f t="shared" si="1777"/>
        <v>N/A</v>
      </c>
      <c r="CO662" s="16" t="str">
        <f t="shared" si="1778"/>
        <v>N/A</v>
      </c>
      <c r="CP662" s="16" t="str">
        <f t="shared" si="1779"/>
        <v>N/A</v>
      </c>
      <c r="CQ662" s="16"/>
      <c r="CR662" s="16"/>
      <c r="CS662" s="16" t="str">
        <f t="shared" si="1780"/>
        <v>N/A</v>
      </c>
      <c r="CT662" s="16" t="str">
        <f t="shared" si="1781"/>
        <v>N/A</v>
      </c>
      <c r="CU662" s="16" t="str">
        <f t="shared" si="1782"/>
        <v>N/A</v>
      </c>
      <c r="CV662" s="16"/>
      <c r="CW662" s="16"/>
      <c r="CX662" s="16" t="str">
        <f t="shared" si="1783"/>
        <v>N/A</v>
      </c>
      <c r="CY662" s="16" t="str">
        <f t="shared" si="1784"/>
        <v>N/A</v>
      </c>
      <c r="CZ662" s="16" t="str">
        <f t="shared" si="1785"/>
        <v>N/A</v>
      </c>
      <c r="DA662" s="16"/>
      <c r="DB662" s="16"/>
      <c r="DC662" s="16" t="str">
        <f t="shared" si="1786"/>
        <v>N/A</v>
      </c>
      <c r="DD662" s="16" t="str">
        <f t="shared" si="1787"/>
        <v>N/A</v>
      </c>
      <c r="DE662" s="16" t="str">
        <f t="shared" si="1788"/>
        <v>N/A</v>
      </c>
      <c r="DF662" s="16"/>
      <c r="DG662" s="16"/>
      <c r="DH662" s="16" t="str">
        <f t="shared" si="1789"/>
        <v>N/A</v>
      </c>
      <c r="DI662" s="16" t="str">
        <f t="shared" si="1790"/>
        <v>N/A</v>
      </c>
      <c r="DJ662" s="16" t="str">
        <f t="shared" si="1791"/>
        <v>N/A</v>
      </c>
      <c r="DK662" s="16"/>
      <c r="DL662" s="16"/>
      <c r="DM662" s="16" t="str">
        <f t="shared" si="1792"/>
        <v>N/A</v>
      </c>
      <c r="DN662" s="16" t="str">
        <f t="shared" si="1793"/>
        <v>N/A</v>
      </c>
      <c r="DO662" s="16" t="str">
        <f t="shared" si="1794"/>
        <v>N/A</v>
      </c>
      <c r="DP662" s="16"/>
      <c r="DQ662" s="16"/>
      <c r="DR662" s="16" t="str">
        <f t="shared" si="1795"/>
        <v>N/A</v>
      </c>
      <c r="DS662" s="16" t="str">
        <f t="shared" si="1796"/>
        <v>N/A</v>
      </c>
      <c r="DT662" s="16" t="str">
        <f t="shared" si="1797"/>
        <v>N/A</v>
      </c>
      <c r="DU662" s="16"/>
      <c r="DV662" s="16"/>
    </row>
    <row r="663" spans="27:126" x14ac:dyDescent="0.35">
      <c r="AA663" s="74" t="s">
        <v>114</v>
      </c>
      <c r="AB663" s="73" t="str">
        <f t="shared" si="1736"/>
        <v>-</v>
      </c>
      <c r="AC663" s="47" t="s">
        <v>16</v>
      </c>
      <c r="AD663" s="47" t="s">
        <v>2</v>
      </c>
      <c r="AE663" s="16"/>
      <c r="AF663" s="16"/>
      <c r="AG663" s="16" t="str">
        <f t="shared" si="1749"/>
        <v>N/A</v>
      </c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 t="str">
        <f t="shared" si="1750"/>
        <v>N/A</v>
      </c>
      <c r="AV663" s="16" t="str">
        <f t="shared" si="1751"/>
        <v>N/A</v>
      </c>
      <c r="AW663" s="16" t="str">
        <f t="shared" si="1752"/>
        <v>N/A</v>
      </c>
      <c r="AX663" s="16"/>
      <c r="AY663" s="16"/>
      <c r="AZ663" s="16" t="str">
        <f t="shared" si="1753"/>
        <v>N/A</v>
      </c>
      <c r="BA663" s="16" t="str">
        <f t="shared" si="1754"/>
        <v>N/A</v>
      </c>
      <c r="BB663" s="16" t="str">
        <f t="shared" si="1755"/>
        <v>N/A</v>
      </c>
      <c r="BC663" s="16"/>
      <c r="BD663" s="16"/>
      <c r="BE663" s="16" t="str">
        <f t="shared" si="1756"/>
        <v>N/A</v>
      </c>
      <c r="BF663" s="16" t="str">
        <f t="shared" si="1757"/>
        <v>N/A</v>
      </c>
      <c r="BG663" s="16" t="str">
        <f t="shared" si="1758"/>
        <v>N/A</v>
      </c>
      <c r="BH663" s="16"/>
      <c r="BI663" s="16"/>
      <c r="BJ663" s="16" t="str">
        <f t="shared" si="1759"/>
        <v>N/A</v>
      </c>
      <c r="BK663" s="16" t="str">
        <f t="shared" si="1760"/>
        <v>N/A</v>
      </c>
      <c r="BL663" s="16" t="str">
        <f t="shared" si="1761"/>
        <v>N/A</v>
      </c>
      <c r="BM663" s="16"/>
      <c r="BN663" s="16"/>
      <c r="BO663" s="16" t="str">
        <f t="shared" si="1762"/>
        <v>N/A</v>
      </c>
      <c r="BP663" s="16" t="str">
        <f t="shared" si="1763"/>
        <v>N/A</v>
      </c>
      <c r="BQ663" s="16" t="str">
        <f t="shared" si="1764"/>
        <v>N/A</v>
      </c>
      <c r="BR663" s="16"/>
      <c r="BS663" s="16"/>
      <c r="BT663" s="16" t="str">
        <f t="shared" si="1765"/>
        <v>N/A</v>
      </c>
      <c r="BU663" s="16" t="str">
        <f t="shared" si="1766"/>
        <v>N/A</v>
      </c>
      <c r="BV663" s="16" t="str">
        <f t="shared" si="1767"/>
        <v>N/A</v>
      </c>
      <c r="BW663" s="16"/>
      <c r="BX663" s="16"/>
      <c r="BY663" s="16" t="str">
        <f t="shared" si="1768"/>
        <v>N/A</v>
      </c>
      <c r="BZ663" s="16" t="str">
        <f t="shared" si="1769"/>
        <v>N/A</v>
      </c>
      <c r="CA663" s="16" t="str">
        <f t="shared" si="1770"/>
        <v>N/A</v>
      </c>
      <c r="CB663" s="16"/>
      <c r="CC663" s="16"/>
      <c r="CD663" s="16" t="str">
        <f t="shared" si="1771"/>
        <v>N/A</v>
      </c>
      <c r="CE663" s="16" t="str">
        <f t="shared" si="1772"/>
        <v>N/A</v>
      </c>
      <c r="CF663" s="16" t="str">
        <f t="shared" si="1773"/>
        <v>N/A</v>
      </c>
      <c r="CG663" s="16"/>
      <c r="CH663" s="16"/>
      <c r="CI663" s="16" t="str">
        <f t="shared" si="1774"/>
        <v>N/A</v>
      </c>
      <c r="CJ663" s="16" t="str">
        <f t="shared" si="1775"/>
        <v>N/A</v>
      </c>
      <c r="CK663" s="16" t="str">
        <f t="shared" si="1776"/>
        <v>N/A</v>
      </c>
      <c r="CL663" s="16"/>
      <c r="CM663" s="16"/>
      <c r="CN663" s="16" t="str">
        <f t="shared" si="1777"/>
        <v>N/A</v>
      </c>
      <c r="CO663" s="16" t="str">
        <f t="shared" si="1778"/>
        <v>N/A</v>
      </c>
      <c r="CP663" s="16" t="str">
        <f t="shared" si="1779"/>
        <v>N/A</v>
      </c>
      <c r="CQ663" s="16"/>
      <c r="CR663" s="16"/>
      <c r="CS663" s="16" t="str">
        <f t="shared" si="1780"/>
        <v>N/A</v>
      </c>
      <c r="CT663" s="16" t="str">
        <f t="shared" si="1781"/>
        <v>N/A</v>
      </c>
      <c r="CU663" s="16" t="str">
        <f t="shared" si="1782"/>
        <v>N/A</v>
      </c>
      <c r="CV663" s="16"/>
      <c r="CW663" s="16"/>
      <c r="CX663" s="16" t="str">
        <f t="shared" si="1783"/>
        <v>N/A</v>
      </c>
      <c r="CY663" s="16" t="str">
        <f t="shared" si="1784"/>
        <v>N/A</v>
      </c>
      <c r="CZ663" s="16" t="str">
        <f t="shared" si="1785"/>
        <v>N/A</v>
      </c>
      <c r="DA663" s="16"/>
      <c r="DB663" s="16"/>
      <c r="DC663" s="16" t="str">
        <f t="shared" si="1786"/>
        <v>N/A</v>
      </c>
      <c r="DD663" s="16" t="str">
        <f t="shared" si="1787"/>
        <v>N/A</v>
      </c>
      <c r="DE663" s="16" t="str">
        <f t="shared" si="1788"/>
        <v>N/A</v>
      </c>
      <c r="DF663" s="16"/>
      <c r="DG663" s="16"/>
      <c r="DH663" s="16" t="str">
        <f t="shared" si="1789"/>
        <v>N/A</v>
      </c>
      <c r="DI663" s="16" t="str">
        <f t="shared" si="1790"/>
        <v>N/A</v>
      </c>
      <c r="DJ663" s="16" t="str">
        <f t="shared" si="1791"/>
        <v>N/A</v>
      </c>
      <c r="DK663" s="16"/>
      <c r="DL663" s="16"/>
      <c r="DM663" s="16" t="str">
        <f t="shared" si="1792"/>
        <v>N/A</v>
      </c>
      <c r="DN663" s="16" t="str">
        <f t="shared" si="1793"/>
        <v>N/A</v>
      </c>
      <c r="DO663" s="16" t="str">
        <f t="shared" si="1794"/>
        <v>N/A</v>
      </c>
      <c r="DP663" s="16"/>
      <c r="DQ663" s="16"/>
      <c r="DR663" s="16" t="str">
        <f t="shared" si="1795"/>
        <v>N/A</v>
      </c>
      <c r="DS663" s="16" t="str">
        <f t="shared" si="1796"/>
        <v>N/A</v>
      </c>
      <c r="DT663" s="16" t="str">
        <f t="shared" si="1797"/>
        <v>N/A</v>
      </c>
      <c r="DU663" s="16"/>
      <c r="DV663" s="16"/>
    </row>
    <row r="664" spans="27:126" ht="15" thickBot="1" x14ac:dyDescent="0.4">
      <c r="AA664" s="74" t="s">
        <v>114</v>
      </c>
      <c r="AB664" s="73" t="str">
        <f t="shared" si="1736"/>
        <v>-</v>
      </c>
      <c r="AC664" s="48" t="s">
        <v>17</v>
      </c>
      <c r="AD664" s="48" t="s">
        <v>2</v>
      </c>
      <c r="AE664" s="21"/>
      <c r="AF664" s="21"/>
      <c r="AG664" s="21" t="str">
        <f t="shared" si="1749"/>
        <v>N/A</v>
      </c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 t="str">
        <f t="shared" si="1750"/>
        <v>N/A</v>
      </c>
      <c r="AV664" s="21" t="str">
        <f t="shared" si="1751"/>
        <v>N/A</v>
      </c>
      <c r="AW664" s="21" t="str">
        <f t="shared" si="1752"/>
        <v>N/A</v>
      </c>
      <c r="AX664" s="21"/>
      <c r="AY664" s="21"/>
      <c r="AZ664" s="21" t="str">
        <f t="shared" si="1753"/>
        <v>N/A</v>
      </c>
      <c r="BA664" s="21" t="str">
        <f t="shared" si="1754"/>
        <v>N/A</v>
      </c>
      <c r="BB664" s="21" t="str">
        <f t="shared" si="1755"/>
        <v>N/A</v>
      </c>
      <c r="BC664" s="21"/>
      <c r="BD664" s="21"/>
      <c r="BE664" s="21" t="str">
        <f t="shared" si="1756"/>
        <v>N/A</v>
      </c>
      <c r="BF664" s="21" t="str">
        <f t="shared" si="1757"/>
        <v>N/A</v>
      </c>
      <c r="BG664" s="21" t="str">
        <f t="shared" si="1758"/>
        <v>N/A</v>
      </c>
      <c r="BH664" s="21"/>
      <c r="BI664" s="21"/>
      <c r="BJ664" s="21" t="str">
        <f t="shared" si="1759"/>
        <v>N/A</v>
      </c>
      <c r="BK664" s="21" t="str">
        <f t="shared" si="1760"/>
        <v>N/A</v>
      </c>
      <c r="BL664" s="21" t="str">
        <f t="shared" si="1761"/>
        <v>N/A</v>
      </c>
      <c r="BM664" s="21"/>
      <c r="BN664" s="21"/>
      <c r="BO664" s="21" t="str">
        <f t="shared" si="1762"/>
        <v>N/A</v>
      </c>
      <c r="BP664" s="21" t="str">
        <f t="shared" si="1763"/>
        <v>N/A</v>
      </c>
      <c r="BQ664" s="21" t="str">
        <f t="shared" si="1764"/>
        <v>N/A</v>
      </c>
      <c r="BR664" s="21"/>
      <c r="BS664" s="21"/>
      <c r="BT664" s="21" t="str">
        <f t="shared" si="1765"/>
        <v>N/A</v>
      </c>
      <c r="BU664" s="21" t="str">
        <f t="shared" si="1766"/>
        <v>N/A</v>
      </c>
      <c r="BV664" s="21" t="str">
        <f t="shared" si="1767"/>
        <v>N/A</v>
      </c>
      <c r="BW664" s="21"/>
      <c r="BX664" s="21"/>
      <c r="BY664" s="21" t="str">
        <f t="shared" si="1768"/>
        <v>N/A</v>
      </c>
      <c r="BZ664" s="21" t="str">
        <f t="shared" si="1769"/>
        <v>N/A</v>
      </c>
      <c r="CA664" s="21" t="str">
        <f t="shared" si="1770"/>
        <v>N/A</v>
      </c>
      <c r="CB664" s="21"/>
      <c r="CC664" s="21"/>
      <c r="CD664" s="21" t="str">
        <f t="shared" si="1771"/>
        <v>N/A</v>
      </c>
      <c r="CE664" s="21" t="str">
        <f t="shared" si="1772"/>
        <v>N/A</v>
      </c>
      <c r="CF664" s="21" t="str">
        <f t="shared" si="1773"/>
        <v>N/A</v>
      </c>
      <c r="CG664" s="21"/>
      <c r="CH664" s="21"/>
      <c r="CI664" s="21" t="str">
        <f t="shared" si="1774"/>
        <v>N/A</v>
      </c>
      <c r="CJ664" s="21" t="str">
        <f t="shared" si="1775"/>
        <v>N/A</v>
      </c>
      <c r="CK664" s="21" t="str">
        <f t="shared" si="1776"/>
        <v>N/A</v>
      </c>
      <c r="CL664" s="21"/>
      <c r="CM664" s="21"/>
      <c r="CN664" s="21" t="str">
        <f t="shared" si="1777"/>
        <v>N/A</v>
      </c>
      <c r="CO664" s="21" t="str">
        <f t="shared" si="1778"/>
        <v>N/A</v>
      </c>
      <c r="CP664" s="21" t="str">
        <f t="shared" si="1779"/>
        <v>N/A</v>
      </c>
      <c r="CQ664" s="21"/>
      <c r="CR664" s="21"/>
      <c r="CS664" s="21" t="str">
        <f t="shared" si="1780"/>
        <v>N/A</v>
      </c>
      <c r="CT664" s="21" t="str">
        <f t="shared" si="1781"/>
        <v>N/A</v>
      </c>
      <c r="CU664" s="21" t="str">
        <f t="shared" si="1782"/>
        <v>N/A</v>
      </c>
      <c r="CV664" s="21"/>
      <c r="CW664" s="21"/>
      <c r="CX664" s="21" t="str">
        <f t="shared" si="1783"/>
        <v>N/A</v>
      </c>
      <c r="CY664" s="21" t="str">
        <f t="shared" si="1784"/>
        <v>N/A</v>
      </c>
      <c r="CZ664" s="21" t="str">
        <f t="shared" si="1785"/>
        <v>N/A</v>
      </c>
      <c r="DA664" s="21"/>
      <c r="DB664" s="21"/>
      <c r="DC664" s="21" t="str">
        <f t="shared" si="1786"/>
        <v>N/A</v>
      </c>
      <c r="DD664" s="21" t="str">
        <f t="shared" si="1787"/>
        <v>N/A</v>
      </c>
      <c r="DE664" s="21" t="str">
        <f t="shared" si="1788"/>
        <v>N/A</v>
      </c>
      <c r="DF664" s="21"/>
      <c r="DG664" s="21"/>
      <c r="DH664" s="21" t="str">
        <f t="shared" si="1789"/>
        <v>N/A</v>
      </c>
      <c r="DI664" s="21" t="str">
        <f t="shared" si="1790"/>
        <v>N/A</v>
      </c>
      <c r="DJ664" s="21" t="str">
        <f t="shared" si="1791"/>
        <v>N/A</v>
      </c>
      <c r="DK664" s="21"/>
      <c r="DL664" s="21"/>
      <c r="DM664" s="21" t="str">
        <f t="shared" si="1792"/>
        <v>N/A</v>
      </c>
      <c r="DN664" s="21" t="str">
        <f t="shared" si="1793"/>
        <v>N/A</v>
      </c>
      <c r="DO664" s="21" t="str">
        <f t="shared" si="1794"/>
        <v>N/A</v>
      </c>
      <c r="DP664" s="16"/>
      <c r="DQ664" s="16"/>
      <c r="DR664" s="21" t="str">
        <f t="shared" si="1795"/>
        <v>N/A</v>
      </c>
      <c r="DS664" s="21" t="str">
        <f t="shared" si="1796"/>
        <v>N/A</v>
      </c>
      <c r="DT664" s="21" t="str">
        <f t="shared" si="1797"/>
        <v>N/A</v>
      </c>
      <c r="DU664" s="16"/>
      <c r="DV664" s="16"/>
    </row>
    <row r="1165" spans="27:124" x14ac:dyDescent="0.35">
      <c r="AA1165" s="168"/>
      <c r="AB1165" s="168"/>
      <c r="AE1165" s="168"/>
      <c r="AF1165" s="168"/>
      <c r="AG1165" s="168"/>
      <c r="AH1165" s="168"/>
      <c r="AI1165" s="168"/>
      <c r="AJ1165" s="168"/>
      <c r="AK1165" s="168"/>
      <c r="AL1165" s="168"/>
      <c r="AM1165" s="168"/>
      <c r="AN1165" s="168"/>
      <c r="AO1165" s="168"/>
      <c r="AP1165" s="168"/>
      <c r="AQ1165" s="168"/>
      <c r="AR1165" s="168"/>
      <c r="AS1165" s="168"/>
      <c r="AT1165" s="168"/>
      <c r="AU1165" s="168"/>
      <c r="AV1165" s="168"/>
      <c r="AW1165" s="168"/>
      <c r="AX1165" s="168"/>
      <c r="AY1165" s="168"/>
      <c r="AZ1165" s="168"/>
      <c r="BA1165" s="168"/>
      <c r="BB1165" s="168"/>
      <c r="BC1165" s="168"/>
      <c r="BD1165" s="168"/>
      <c r="BE1165" s="168"/>
      <c r="BF1165" s="168"/>
      <c r="BG1165" s="168"/>
      <c r="BH1165" s="168"/>
      <c r="BI1165" s="168"/>
      <c r="BJ1165" s="168"/>
      <c r="BK1165" s="168"/>
      <c r="BL1165" s="168"/>
      <c r="BM1165" s="168"/>
      <c r="BN1165" s="168"/>
      <c r="BO1165" s="168"/>
      <c r="BP1165" s="168"/>
      <c r="BQ1165" s="168"/>
      <c r="BR1165" s="168"/>
      <c r="BS1165" s="168"/>
      <c r="BT1165" s="168"/>
      <c r="BU1165" s="168"/>
      <c r="BV1165" s="168"/>
      <c r="BW1165" s="168"/>
      <c r="BX1165" s="168"/>
      <c r="BY1165" s="168"/>
      <c r="BZ1165" s="168"/>
      <c r="CA1165" s="168"/>
      <c r="CB1165" s="168"/>
      <c r="CC1165" s="168"/>
      <c r="CD1165" s="168"/>
      <c r="CE1165" s="168"/>
      <c r="CF1165" s="168"/>
      <c r="CG1165" s="168"/>
      <c r="CH1165" s="168"/>
      <c r="CI1165" s="168"/>
      <c r="CJ1165" s="168"/>
      <c r="CK1165" s="168"/>
      <c r="CL1165" s="168"/>
      <c r="CM1165" s="168"/>
      <c r="CN1165" s="168"/>
      <c r="CO1165" s="168"/>
      <c r="CP1165" s="168"/>
      <c r="CQ1165" s="168"/>
      <c r="CR1165" s="168"/>
      <c r="CS1165" s="168"/>
      <c r="CT1165" s="168"/>
      <c r="CU1165" s="168"/>
      <c r="CV1165" s="168"/>
      <c r="CW1165" s="168"/>
      <c r="CX1165" s="168"/>
      <c r="CY1165" s="168"/>
      <c r="CZ1165" s="168"/>
      <c r="DA1165" s="168"/>
      <c r="DB1165" s="168"/>
      <c r="DC1165" s="168"/>
      <c r="DD1165" s="168"/>
      <c r="DE1165" s="168"/>
      <c r="DF1165" s="168"/>
      <c r="DG1165" s="168"/>
      <c r="DH1165" s="168"/>
      <c r="DI1165" s="168"/>
      <c r="DJ1165" s="168"/>
      <c r="DK1165" s="168"/>
      <c r="DL1165" s="168"/>
      <c r="DM1165" s="168"/>
      <c r="DN1165" s="168"/>
      <c r="DO1165" s="168"/>
      <c r="DP1165" s="168"/>
      <c r="DQ1165" s="168"/>
      <c r="DR1165" s="168"/>
      <c r="DS1165" s="168"/>
      <c r="DT1165" s="168"/>
    </row>
    <row r="1166" spans="27:124" x14ac:dyDescent="0.35">
      <c r="AA1166" s="168"/>
      <c r="AB1166" s="168"/>
      <c r="AE1166" s="168"/>
      <c r="AF1166" s="168"/>
      <c r="AG1166" s="168"/>
      <c r="AH1166" s="168"/>
      <c r="AI1166" s="168"/>
      <c r="AJ1166" s="168"/>
      <c r="AK1166" s="168"/>
      <c r="AL1166" s="168"/>
      <c r="AM1166" s="168"/>
      <c r="AN1166" s="168"/>
      <c r="AO1166" s="168"/>
      <c r="AP1166" s="168"/>
      <c r="AQ1166" s="168"/>
      <c r="AR1166" s="168"/>
      <c r="AS1166" s="168"/>
      <c r="AT1166" s="168"/>
      <c r="AU1166" s="168"/>
      <c r="AV1166" s="168"/>
      <c r="AW1166" s="168"/>
      <c r="AX1166" s="168"/>
      <c r="AY1166" s="168"/>
      <c r="AZ1166" s="168"/>
      <c r="BA1166" s="168"/>
      <c r="BB1166" s="168"/>
      <c r="BC1166" s="168"/>
      <c r="BD1166" s="168"/>
      <c r="BE1166" s="168"/>
      <c r="BF1166" s="168"/>
      <c r="BG1166" s="168"/>
      <c r="BH1166" s="168"/>
      <c r="BI1166" s="168"/>
      <c r="BJ1166" s="168"/>
      <c r="BK1166" s="168"/>
      <c r="BL1166" s="168"/>
      <c r="BM1166" s="168"/>
      <c r="BN1166" s="168"/>
      <c r="BO1166" s="168"/>
      <c r="BP1166" s="168"/>
      <c r="BQ1166" s="168"/>
      <c r="BR1166" s="168"/>
      <c r="BS1166" s="168"/>
      <c r="BT1166" s="168"/>
      <c r="BU1166" s="168"/>
      <c r="BV1166" s="168"/>
      <c r="BW1166" s="168"/>
      <c r="BX1166" s="168"/>
      <c r="BY1166" s="168"/>
      <c r="BZ1166" s="168"/>
      <c r="CA1166" s="168"/>
      <c r="CB1166" s="168"/>
      <c r="CC1166" s="168"/>
      <c r="CD1166" s="168"/>
      <c r="CE1166" s="168"/>
      <c r="CF1166" s="168"/>
      <c r="CG1166" s="168"/>
      <c r="CH1166" s="168"/>
      <c r="CI1166" s="168"/>
      <c r="CJ1166" s="168"/>
      <c r="CK1166" s="168"/>
      <c r="CL1166" s="168"/>
      <c r="CM1166" s="168"/>
      <c r="CN1166" s="168"/>
      <c r="CO1166" s="168"/>
      <c r="CP1166" s="168"/>
      <c r="CQ1166" s="168"/>
      <c r="CR1166" s="168"/>
      <c r="CS1166" s="168"/>
      <c r="CT1166" s="168"/>
      <c r="CU1166" s="168"/>
      <c r="CV1166" s="168"/>
      <c r="CW1166" s="168"/>
      <c r="CX1166" s="168"/>
      <c r="CY1166" s="168"/>
      <c r="CZ1166" s="168"/>
      <c r="DA1166" s="168"/>
      <c r="DB1166" s="168"/>
      <c r="DC1166" s="168"/>
      <c r="DD1166" s="168"/>
      <c r="DE1166" s="168"/>
      <c r="DF1166" s="168"/>
      <c r="DG1166" s="168"/>
      <c r="DH1166" s="168"/>
      <c r="DI1166" s="168"/>
      <c r="DJ1166" s="168"/>
      <c r="DK1166" s="168"/>
      <c r="DL1166" s="168"/>
      <c r="DM1166" s="168"/>
      <c r="DN1166" s="168"/>
      <c r="DO1166" s="168"/>
      <c r="DP1166" s="168"/>
      <c r="DQ1166" s="168"/>
      <c r="DR1166" s="168"/>
      <c r="DS1166" s="168"/>
      <c r="DT1166" s="168"/>
    </row>
    <row r="1167" spans="27:124" x14ac:dyDescent="0.35">
      <c r="AA1167" s="168"/>
      <c r="AB1167" s="168"/>
      <c r="AE1167" s="168"/>
      <c r="AF1167" s="168"/>
      <c r="AG1167" s="168"/>
      <c r="AU1167" s="168"/>
      <c r="AV1167" s="168"/>
      <c r="AW1167" s="168"/>
      <c r="AZ1167" s="168"/>
      <c r="BA1167" s="168"/>
      <c r="BB1167" s="168"/>
      <c r="BE1167" s="168"/>
      <c r="BF1167" s="168"/>
      <c r="BG1167" s="168"/>
      <c r="BJ1167" s="168"/>
      <c r="BK1167" s="168"/>
      <c r="BL1167" s="168"/>
      <c r="BO1167" s="168"/>
      <c r="BP1167" s="168"/>
      <c r="BQ1167" s="168"/>
      <c r="BT1167" s="168"/>
      <c r="BU1167" s="168"/>
      <c r="BV1167" s="168"/>
      <c r="BY1167" s="168"/>
      <c r="BZ1167" s="168"/>
      <c r="CA1167" s="168"/>
      <c r="CD1167" s="168"/>
      <c r="CE1167" s="168"/>
      <c r="CF1167" s="168"/>
      <c r="CI1167" s="168"/>
      <c r="CJ1167" s="168"/>
      <c r="CK1167" s="168"/>
      <c r="CN1167" s="168"/>
      <c r="CO1167" s="168"/>
      <c r="CP1167" s="168"/>
      <c r="CS1167" s="168"/>
      <c r="CT1167" s="168"/>
      <c r="CU1167" s="168"/>
      <c r="CX1167" s="168"/>
      <c r="CY1167" s="168"/>
      <c r="CZ1167" s="168"/>
      <c r="DC1167" s="168"/>
      <c r="DD1167" s="168"/>
      <c r="DE1167" s="168"/>
      <c r="DH1167" s="168"/>
      <c r="DI1167" s="168"/>
      <c r="DJ1167" s="168"/>
      <c r="DM1167" s="168"/>
      <c r="DN1167" s="168"/>
      <c r="DO1167" s="168"/>
      <c r="DR1167" s="168"/>
      <c r="DS1167" s="168"/>
      <c r="DT1167" s="168"/>
    </row>
    <row r="1182" spans="27:124" x14ac:dyDescent="0.35">
      <c r="AA1182" s="168"/>
      <c r="AB1182" s="168"/>
      <c r="AE1182" s="168"/>
      <c r="AF1182" s="168"/>
      <c r="AG1182" s="168"/>
      <c r="AH1182" s="168"/>
      <c r="AI1182" s="168"/>
      <c r="AJ1182" s="168"/>
      <c r="AK1182" s="168"/>
      <c r="AL1182" s="168"/>
      <c r="AM1182" s="168"/>
      <c r="AN1182" s="168"/>
      <c r="AO1182" s="168"/>
      <c r="AP1182" s="168"/>
      <c r="AQ1182" s="168"/>
      <c r="AR1182" s="168"/>
      <c r="AS1182" s="168"/>
      <c r="AT1182" s="168"/>
      <c r="AU1182" s="168"/>
      <c r="AV1182" s="168"/>
      <c r="AW1182" s="168"/>
      <c r="AX1182" s="168"/>
      <c r="AY1182" s="168"/>
      <c r="AZ1182" s="168"/>
      <c r="BA1182" s="168"/>
      <c r="BB1182" s="168"/>
      <c r="BC1182" s="168"/>
      <c r="BD1182" s="168"/>
      <c r="BE1182" s="168"/>
      <c r="BF1182" s="168"/>
      <c r="BG1182" s="168"/>
      <c r="BH1182" s="168"/>
      <c r="BI1182" s="168"/>
      <c r="BJ1182" s="168"/>
      <c r="BK1182" s="168"/>
      <c r="BL1182" s="168"/>
      <c r="BM1182" s="168"/>
      <c r="BN1182" s="168"/>
      <c r="BO1182" s="168"/>
      <c r="BP1182" s="168"/>
      <c r="BQ1182" s="168"/>
      <c r="BR1182" s="168"/>
      <c r="BS1182" s="168"/>
      <c r="BT1182" s="168"/>
      <c r="BU1182" s="168"/>
      <c r="BV1182" s="168"/>
      <c r="BW1182" s="168"/>
      <c r="BX1182" s="168"/>
      <c r="BY1182" s="168"/>
      <c r="BZ1182" s="168"/>
      <c r="CA1182" s="168"/>
      <c r="CB1182" s="168"/>
      <c r="CC1182" s="168"/>
      <c r="CD1182" s="168"/>
      <c r="CE1182" s="168"/>
      <c r="CF1182" s="168"/>
      <c r="CG1182" s="168"/>
      <c r="CH1182" s="168"/>
      <c r="CI1182" s="168"/>
      <c r="CJ1182" s="168"/>
      <c r="CK1182" s="168"/>
      <c r="CL1182" s="168"/>
      <c r="CM1182" s="168"/>
      <c r="CN1182" s="168"/>
      <c r="CO1182" s="168"/>
      <c r="CP1182" s="168"/>
      <c r="CQ1182" s="168"/>
      <c r="CR1182" s="168"/>
      <c r="CS1182" s="168"/>
      <c r="CT1182" s="168"/>
      <c r="CU1182" s="168"/>
      <c r="CV1182" s="168"/>
      <c r="CW1182" s="168"/>
      <c r="CX1182" s="168"/>
      <c r="CY1182" s="168"/>
      <c r="CZ1182" s="168"/>
      <c r="DA1182" s="168"/>
      <c r="DB1182" s="168"/>
      <c r="DC1182" s="168"/>
      <c r="DD1182" s="168"/>
      <c r="DE1182" s="168"/>
      <c r="DF1182" s="168"/>
      <c r="DG1182" s="168"/>
      <c r="DH1182" s="168"/>
      <c r="DI1182" s="168"/>
      <c r="DJ1182" s="168"/>
      <c r="DK1182" s="168"/>
      <c r="DL1182" s="168"/>
      <c r="DM1182" s="168"/>
      <c r="DN1182" s="168"/>
      <c r="DO1182" s="168"/>
      <c r="DP1182" s="168"/>
      <c r="DQ1182" s="168"/>
      <c r="DR1182" s="168"/>
      <c r="DS1182" s="168"/>
      <c r="DT1182" s="168"/>
    </row>
    <row r="1183" spans="27:124" x14ac:dyDescent="0.35">
      <c r="AA1183" s="168"/>
      <c r="AB1183" s="168"/>
      <c r="AE1183" s="168"/>
      <c r="AF1183" s="168"/>
      <c r="AG1183" s="168"/>
      <c r="AH1183" s="168"/>
      <c r="AI1183" s="168"/>
      <c r="AJ1183" s="168"/>
      <c r="AK1183" s="168"/>
      <c r="AL1183" s="168"/>
      <c r="AM1183" s="168"/>
      <c r="AN1183" s="168"/>
      <c r="AO1183" s="168"/>
      <c r="AP1183" s="168"/>
      <c r="AQ1183" s="168"/>
      <c r="AR1183" s="168"/>
      <c r="AS1183" s="168"/>
      <c r="AT1183" s="168"/>
      <c r="AU1183" s="168"/>
      <c r="AV1183" s="168"/>
      <c r="AW1183" s="168"/>
      <c r="AX1183" s="168"/>
      <c r="AY1183" s="168"/>
      <c r="AZ1183" s="168"/>
      <c r="BA1183" s="168"/>
      <c r="BB1183" s="168"/>
      <c r="BC1183" s="168"/>
      <c r="BD1183" s="168"/>
      <c r="BE1183" s="168"/>
      <c r="BF1183" s="168"/>
      <c r="BG1183" s="168"/>
      <c r="BH1183" s="168"/>
      <c r="BI1183" s="168"/>
      <c r="BJ1183" s="168"/>
      <c r="BK1183" s="168"/>
      <c r="BL1183" s="168"/>
      <c r="BM1183" s="168"/>
      <c r="BN1183" s="168"/>
      <c r="BO1183" s="168"/>
      <c r="BP1183" s="168"/>
      <c r="BQ1183" s="168"/>
      <c r="BR1183" s="168"/>
      <c r="BS1183" s="168"/>
      <c r="BT1183" s="168"/>
      <c r="BU1183" s="168"/>
      <c r="BV1183" s="168"/>
      <c r="BW1183" s="168"/>
      <c r="BX1183" s="168"/>
      <c r="BY1183" s="168"/>
      <c r="BZ1183" s="168"/>
      <c r="CA1183" s="168"/>
      <c r="CB1183" s="168"/>
      <c r="CC1183" s="168"/>
      <c r="CD1183" s="168"/>
      <c r="CE1183" s="168"/>
      <c r="CF1183" s="168"/>
      <c r="CG1183" s="168"/>
      <c r="CH1183" s="168"/>
      <c r="CI1183" s="168"/>
      <c r="CJ1183" s="168"/>
      <c r="CK1183" s="168"/>
      <c r="CL1183" s="168"/>
      <c r="CM1183" s="168"/>
      <c r="CN1183" s="168"/>
      <c r="CO1183" s="168"/>
      <c r="CP1183" s="168"/>
      <c r="CQ1183" s="168"/>
      <c r="CR1183" s="168"/>
      <c r="CS1183" s="168"/>
      <c r="CT1183" s="168"/>
      <c r="CU1183" s="168"/>
      <c r="CV1183" s="168"/>
      <c r="CW1183" s="168"/>
      <c r="CX1183" s="168"/>
      <c r="CY1183" s="168"/>
      <c r="CZ1183" s="168"/>
      <c r="DA1183" s="168"/>
      <c r="DB1183" s="168"/>
      <c r="DC1183" s="168"/>
      <c r="DD1183" s="168"/>
      <c r="DE1183" s="168"/>
      <c r="DF1183" s="168"/>
      <c r="DG1183" s="168"/>
      <c r="DH1183" s="168"/>
      <c r="DI1183" s="168"/>
      <c r="DJ1183" s="168"/>
      <c r="DK1183" s="168"/>
      <c r="DL1183" s="168"/>
      <c r="DM1183" s="168"/>
      <c r="DN1183" s="168"/>
      <c r="DO1183" s="168"/>
      <c r="DP1183" s="168"/>
      <c r="DQ1183" s="168"/>
      <c r="DR1183" s="168"/>
      <c r="DS1183" s="168"/>
      <c r="DT1183" s="168"/>
    </row>
    <row r="1184" spans="27:124" x14ac:dyDescent="0.35">
      <c r="AA1184" s="168"/>
      <c r="AB1184" s="168"/>
      <c r="AE1184" s="168"/>
      <c r="AF1184" s="168"/>
      <c r="AG1184" s="168"/>
      <c r="AU1184" s="168"/>
      <c r="AV1184" s="168"/>
      <c r="AW1184" s="168"/>
      <c r="AZ1184" s="168"/>
      <c r="BA1184" s="168"/>
      <c r="BB1184" s="168"/>
      <c r="BE1184" s="168"/>
      <c r="BF1184" s="168"/>
      <c r="BG1184" s="168"/>
      <c r="BJ1184" s="168"/>
      <c r="BK1184" s="168"/>
      <c r="BL1184" s="168"/>
      <c r="BO1184" s="168"/>
      <c r="BP1184" s="168"/>
      <c r="BQ1184" s="168"/>
      <c r="BT1184" s="168"/>
      <c r="BU1184" s="168"/>
      <c r="BV1184" s="168"/>
      <c r="BY1184" s="168"/>
      <c r="BZ1184" s="168"/>
      <c r="CA1184" s="168"/>
      <c r="CD1184" s="168"/>
      <c r="CE1184" s="168"/>
      <c r="CF1184" s="168"/>
      <c r="CI1184" s="168"/>
      <c r="CJ1184" s="168"/>
      <c r="CK1184" s="168"/>
      <c r="CN1184" s="168"/>
      <c r="CO1184" s="168"/>
      <c r="CP1184" s="168"/>
      <c r="CS1184" s="168"/>
      <c r="CT1184" s="168"/>
      <c r="CU1184" s="168"/>
      <c r="CX1184" s="168"/>
      <c r="CY1184" s="168"/>
      <c r="CZ1184" s="168"/>
      <c r="DC1184" s="168"/>
      <c r="DD1184" s="168"/>
      <c r="DE1184" s="168"/>
      <c r="DH1184" s="168"/>
      <c r="DI1184" s="168"/>
      <c r="DJ1184" s="168"/>
      <c r="DM1184" s="168"/>
      <c r="DN1184" s="168"/>
      <c r="DO1184" s="168"/>
      <c r="DR1184" s="168"/>
      <c r="DS1184" s="168"/>
      <c r="DT1184" s="168"/>
    </row>
    <row r="1199" spans="27:124" x14ac:dyDescent="0.35">
      <c r="AA1199" s="168"/>
      <c r="AB1199" s="168"/>
      <c r="AE1199" s="168"/>
      <c r="AF1199" s="168"/>
      <c r="AG1199" s="168"/>
      <c r="AH1199" s="168"/>
      <c r="AI1199" s="168"/>
      <c r="AJ1199" s="168"/>
      <c r="AK1199" s="168"/>
      <c r="AL1199" s="168"/>
      <c r="AM1199" s="168"/>
      <c r="AN1199" s="168"/>
      <c r="AO1199" s="168"/>
      <c r="AP1199" s="168"/>
      <c r="AQ1199" s="168"/>
      <c r="AR1199" s="168"/>
      <c r="AS1199" s="168"/>
      <c r="AT1199" s="168"/>
      <c r="AU1199" s="168"/>
      <c r="AV1199" s="168"/>
      <c r="AW1199" s="168"/>
      <c r="AX1199" s="168"/>
      <c r="AY1199" s="168"/>
      <c r="AZ1199" s="168"/>
      <c r="BA1199" s="168"/>
      <c r="BB1199" s="168"/>
      <c r="BC1199" s="168"/>
      <c r="BD1199" s="168"/>
      <c r="BE1199" s="168"/>
      <c r="BF1199" s="168"/>
      <c r="BG1199" s="168"/>
      <c r="BH1199" s="168"/>
      <c r="BI1199" s="168"/>
      <c r="BJ1199" s="168"/>
      <c r="BK1199" s="168"/>
      <c r="BL1199" s="168"/>
      <c r="BM1199" s="168"/>
      <c r="BN1199" s="168"/>
      <c r="BO1199" s="168"/>
      <c r="BP1199" s="168"/>
      <c r="BQ1199" s="168"/>
      <c r="BR1199" s="168"/>
      <c r="BS1199" s="168"/>
      <c r="BT1199" s="168"/>
      <c r="BU1199" s="168"/>
      <c r="BV1199" s="168"/>
      <c r="BW1199" s="168"/>
      <c r="BX1199" s="168"/>
      <c r="BY1199" s="168"/>
      <c r="BZ1199" s="168"/>
      <c r="CA1199" s="168"/>
      <c r="CB1199" s="168"/>
      <c r="CC1199" s="168"/>
      <c r="CD1199" s="168"/>
      <c r="CE1199" s="168"/>
      <c r="CF1199" s="168"/>
      <c r="CG1199" s="168"/>
      <c r="CH1199" s="168"/>
      <c r="CI1199" s="168"/>
      <c r="CJ1199" s="168"/>
      <c r="CK1199" s="168"/>
      <c r="CL1199" s="168"/>
      <c r="CM1199" s="168"/>
      <c r="CN1199" s="168"/>
      <c r="CO1199" s="168"/>
      <c r="CP1199" s="168"/>
      <c r="CQ1199" s="168"/>
      <c r="CR1199" s="168"/>
      <c r="CS1199" s="168"/>
      <c r="CT1199" s="168"/>
      <c r="CU1199" s="168"/>
      <c r="CV1199" s="168"/>
      <c r="CW1199" s="168"/>
      <c r="CX1199" s="168"/>
      <c r="CY1199" s="168"/>
      <c r="CZ1199" s="168"/>
      <c r="DA1199" s="168"/>
      <c r="DB1199" s="168"/>
      <c r="DC1199" s="168"/>
      <c r="DD1199" s="168"/>
      <c r="DE1199" s="168"/>
      <c r="DF1199" s="168"/>
      <c r="DG1199" s="168"/>
      <c r="DH1199" s="168"/>
      <c r="DI1199" s="168"/>
      <c r="DJ1199" s="168"/>
      <c r="DK1199" s="168"/>
      <c r="DL1199" s="168"/>
      <c r="DM1199" s="168"/>
      <c r="DN1199" s="168"/>
      <c r="DO1199" s="168"/>
      <c r="DP1199" s="168"/>
      <c r="DQ1199" s="168"/>
      <c r="DR1199" s="168"/>
      <c r="DS1199" s="168"/>
      <c r="DT1199" s="168"/>
    </row>
    <row r="1200" spans="27:124" x14ac:dyDescent="0.35">
      <c r="AA1200" s="168"/>
      <c r="AB1200" s="168"/>
      <c r="AE1200" s="168"/>
      <c r="AF1200" s="168"/>
      <c r="AG1200" s="168"/>
      <c r="AH1200" s="168"/>
      <c r="AI1200" s="168"/>
      <c r="AJ1200" s="168"/>
      <c r="AK1200" s="168"/>
      <c r="AL1200" s="168"/>
      <c r="AM1200" s="168"/>
      <c r="AN1200" s="168"/>
      <c r="AO1200" s="168"/>
      <c r="AP1200" s="168"/>
      <c r="AQ1200" s="168"/>
      <c r="AR1200" s="168"/>
      <c r="AS1200" s="168"/>
      <c r="AT1200" s="168"/>
      <c r="AU1200" s="168"/>
      <c r="AV1200" s="168"/>
      <c r="AW1200" s="168"/>
      <c r="AX1200" s="168"/>
      <c r="AY1200" s="168"/>
      <c r="AZ1200" s="168"/>
      <c r="BA1200" s="168"/>
      <c r="BB1200" s="168"/>
      <c r="BC1200" s="168"/>
      <c r="BD1200" s="168"/>
      <c r="BE1200" s="168"/>
      <c r="BF1200" s="168"/>
      <c r="BG1200" s="168"/>
      <c r="BH1200" s="168"/>
      <c r="BI1200" s="168"/>
      <c r="BJ1200" s="168"/>
      <c r="BK1200" s="168"/>
      <c r="BL1200" s="168"/>
      <c r="BM1200" s="168"/>
      <c r="BN1200" s="168"/>
      <c r="BO1200" s="168"/>
      <c r="BP1200" s="168"/>
      <c r="BQ1200" s="168"/>
      <c r="BR1200" s="168"/>
      <c r="BS1200" s="168"/>
      <c r="BT1200" s="168"/>
      <c r="BU1200" s="168"/>
      <c r="BV1200" s="168"/>
      <c r="BW1200" s="168"/>
      <c r="BX1200" s="168"/>
      <c r="BY1200" s="168"/>
      <c r="BZ1200" s="168"/>
      <c r="CA1200" s="168"/>
      <c r="CB1200" s="168"/>
      <c r="CC1200" s="168"/>
      <c r="CD1200" s="168"/>
      <c r="CE1200" s="168"/>
      <c r="CF1200" s="168"/>
      <c r="CG1200" s="168"/>
      <c r="CH1200" s="168"/>
      <c r="CI1200" s="168"/>
      <c r="CJ1200" s="168"/>
      <c r="CK1200" s="168"/>
      <c r="CL1200" s="168"/>
      <c r="CM1200" s="168"/>
      <c r="CN1200" s="168"/>
      <c r="CO1200" s="168"/>
      <c r="CP1200" s="168"/>
      <c r="CQ1200" s="168"/>
      <c r="CR1200" s="168"/>
      <c r="CS1200" s="168"/>
      <c r="CT1200" s="168"/>
      <c r="CU1200" s="168"/>
      <c r="CV1200" s="168"/>
      <c r="CW1200" s="168"/>
      <c r="CX1200" s="168"/>
      <c r="CY1200" s="168"/>
      <c r="CZ1200" s="168"/>
      <c r="DA1200" s="168"/>
      <c r="DB1200" s="168"/>
      <c r="DC1200" s="168"/>
      <c r="DD1200" s="168"/>
      <c r="DE1200" s="168"/>
      <c r="DF1200" s="168"/>
      <c r="DG1200" s="168"/>
      <c r="DH1200" s="168"/>
      <c r="DI1200" s="168"/>
      <c r="DJ1200" s="168"/>
      <c r="DK1200" s="168"/>
      <c r="DL1200" s="168"/>
      <c r="DM1200" s="168"/>
      <c r="DN1200" s="168"/>
      <c r="DO1200" s="168"/>
      <c r="DP1200" s="168"/>
      <c r="DQ1200" s="168"/>
      <c r="DR1200" s="168"/>
      <c r="DS1200" s="168"/>
      <c r="DT1200" s="168"/>
    </row>
    <row r="1201" spans="27:124" x14ac:dyDescent="0.35">
      <c r="AA1201" s="168"/>
      <c r="AB1201" s="168"/>
      <c r="AE1201" s="168"/>
      <c r="AF1201" s="168"/>
      <c r="AG1201" s="168"/>
      <c r="AU1201" s="168"/>
      <c r="AV1201" s="168"/>
      <c r="AW1201" s="168"/>
      <c r="AZ1201" s="168"/>
      <c r="BA1201" s="168"/>
      <c r="BB1201" s="168"/>
      <c r="BE1201" s="168"/>
      <c r="BF1201" s="168"/>
      <c r="BG1201" s="168"/>
      <c r="BJ1201" s="168"/>
      <c r="BK1201" s="168"/>
      <c r="BL1201" s="168"/>
      <c r="BO1201" s="168"/>
      <c r="BP1201" s="168"/>
      <c r="BQ1201" s="168"/>
      <c r="BT1201" s="168"/>
      <c r="BU1201" s="168"/>
      <c r="BV1201" s="168"/>
      <c r="BY1201" s="168"/>
      <c r="BZ1201" s="168"/>
      <c r="CA1201" s="168"/>
      <c r="CD1201" s="168"/>
      <c r="CE1201" s="168"/>
      <c r="CF1201" s="168"/>
      <c r="CI1201" s="168"/>
      <c r="CJ1201" s="168"/>
      <c r="CK1201" s="168"/>
      <c r="CN1201" s="168"/>
      <c r="CO1201" s="168"/>
      <c r="CP1201" s="168"/>
      <c r="CS1201" s="168"/>
      <c r="CT1201" s="168"/>
      <c r="CU1201" s="168"/>
      <c r="CX1201" s="168"/>
      <c r="CY1201" s="168"/>
      <c r="CZ1201" s="168"/>
      <c r="DC1201" s="168"/>
      <c r="DD1201" s="168"/>
      <c r="DE1201" s="168"/>
      <c r="DH1201" s="168"/>
      <c r="DI1201" s="168"/>
      <c r="DJ1201" s="168"/>
      <c r="DM1201" s="168"/>
      <c r="DN1201" s="168"/>
      <c r="DO1201" s="168"/>
      <c r="DR1201" s="168"/>
      <c r="DS1201" s="168"/>
      <c r="DT1201" s="168"/>
    </row>
    <row r="1216" spans="27:124" x14ac:dyDescent="0.35">
      <c r="AA1216" s="168"/>
      <c r="AB1216" s="168"/>
      <c r="AE1216" s="168"/>
      <c r="AF1216" s="168"/>
      <c r="AG1216" s="168"/>
      <c r="AH1216" s="168"/>
      <c r="AI1216" s="168"/>
      <c r="AJ1216" s="168"/>
      <c r="AK1216" s="168"/>
      <c r="AL1216" s="168"/>
      <c r="AM1216" s="168"/>
      <c r="AN1216" s="168"/>
      <c r="AO1216" s="168"/>
      <c r="AP1216" s="168"/>
      <c r="AQ1216" s="168"/>
      <c r="AR1216" s="168"/>
      <c r="AS1216" s="168"/>
      <c r="AT1216" s="168"/>
      <c r="AU1216" s="168"/>
      <c r="AV1216" s="168"/>
      <c r="AW1216" s="168"/>
      <c r="AX1216" s="168"/>
      <c r="AY1216" s="168"/>
      <c r="AZ1216" s="168"/>
      <c r="BA1216" s="168"/>
      <c r="BB1216" s="168"/>
      <c r="BC1216" s="168"/>
      <c r="BD1216" s="168"/>
      <c r="BE1216" s="168"/>
      <c r="BF1216" s="168"/>
      <c r="BG1216" s="168"/>
      <c r="BH1216" s="168"/>
      <c r="BI1216" s="168"/>
      <c r="BJ1216" s="168"/>
      <c r="BK1216" s="168"/>
      <c r="BL1216" s="168"/>
      <c r="BM1216" s="168"/>
      <c r="BN1216" s="168"/>
      <c r="BO1216" s="168"/>
      <c r="BP1216" s="168"/>
      <c r="BQ1216" s="168"/>
      <c r="BR1216" s="168"/>
      <c r="BS1216" s="168"/>
      <c r="BT1216" s="168"/>
      <c r="BU1216" s="168"/>
      <c r="BV1216" s="168"/>
      <c r="BW1216" s="168"/>
      <c r="BX1216" s="168"/>
      <c r="BY1216" s="168"/>
      <c r="BZ1216" s="168"/>
      <c r="CA1216" s="168"/>
      <c r="CB1216" s="168"/>
      <c r="CC1216" s="168"/>
      <c r="CD1216" s="168"/>
      <c r="CE1216" s="168"/>
      <c r="CF1216" s="168"/>
      <c r="CG1216" s="168"/>
      <c r="CH1216" s="168"/>
      <c r="CI1216" s="168"/>
      <c r="CJ1216" s="168"/>
      <c r="CK1216" s="168"/>
      <c r="CL1216" s="168"/>
      <c r="CM1216" s="168"/>
      <c r="CN1216" s="168"/>
      <c r="CO1216" s="168"/>
      <c r="CP1216" s="168"/>
      <c r="CQ1216" s="168"/>
      <c r="CR1216" s="168"/>
      <c r="CS1216" s="168"/>
      <c r="CT1216" s="168"/>
      <c r="CU1216" s="168"/>
      <c r="CV1216" s="168"/>
      <c r="CW1216" s="168"/>
      <c r="CX1216" s="168"/>
      <c r="CY1216" s="168"/>
      <c r="CZ1216" s="168"/>
      <c r="DA1216" s="168"/>
      <c r="DB1216" s="168"/>
      <c r="DC1216" s="168"/>
      <c r="DD1216" s="168"/>
      <c r="DE1216" s="168"/>
      <c r="DF1216" s="168"/>
      <c r="DG1216" s="168"/>
      <c r="DH1216" s="168"/>
      <c r="DI1216" s="168"/>
      <c r="DJ1216" s="168"/>
      <c r="DK1216" s="168"/>
      <c r="DL1216" s="168"/>
      <c r="DM1216" s="168"/>
      <c r="DN1216" s="168"/>
      <c r="DO1216" s="168"/>
      <c r="DP1216" s="168"/>
      <c r="DQ1216" s="168"/>
      <c r="DR1216" s="168"/>
      <c r="DS1216" s="168"/>
      <c r="DT1216" s="168"/>
    </row>
    <row r="1217" spans="27:124" x14ac:dyDescent="0.35">
      <c r="AA1217" s="168"/>
      <c r="AB1217" s="168"/>
      <c r="AE1217" s="168"/>
      <c r="AF1217" s="168"/>
      <c r="AG1217" s="168"/>
      <c r="AH1217" s="168"/>
      <c r="AI1217" s="168"/>
      <c r="AJ1217" s="168"/>
      <c r="AK1217" s="168"/>
      <c r="AL1217" s="168"/>
      <c r="AM1217" s="168"/>
      <c r="AN1217" s="168"/>
      <c r="AO1217" s="168"/>
      <c r="AP1217" s="168"/>
      <c r="AQ1217" s="168"/>
      <c r="AR1217" s="168"/>
      <c r="AS1217" s="168"/>
      <c r="AT1217" s="168"/>
      <c r="AU1217" s="168"/>
      <c r="AV1217" s="168"/>
      <c r="AW1217" s="168"/>
      <c r="AX1217" s="168"/>
      <c r="AY1217" s="168"/>
      <c r="AZ1217" s="168"/>
      <c r="BA1217" s="168"/>
      <c r="BB1217" s="168"/>
      <c r="BC1217" s="168"/>
      <c r="BD1217" s="168"/>
      <c r="BE1217" s="168"/>
      <c r="BF1217" s="168"/>
      <c r="BG1217" s="168"/>
      <c r="BH1217" s="168"/>
      <c r="BI1217" s="168"/>
      <c r="BJ1217" s="168"/>
      <c r="BK1217" s="168"/>
      <c r="BL1217" s="168"/>
      <c r="BM1217" s="168"/>
      <c r="BN1217" s="168"/>
      <c r="BO1217" s="168"/>
      <c r="BP1217" s="168"/>
      <c r="BQ1217" s="168"/>
      <c r="BR1217" s="168"/>
      <c r="BS1217" s="168"/>
      <c r="BT1217" s="168"/>
      <c r="BU1217" s="168"/>
      <c r="BV1217" s="168"/>
      <c r="BW1217" s="168"/>
      <c r="BX1217" s="168"/>
      <c r="BY1217" s="168"/>
      <c r="BZ1217" s="168"/>
      <c r="CA1217" s="168"/>
      <c r="CB1217" s="168"/>
      <c r="CC1217" s="168"/>
      <c r="CD1217" s="168"/>
      <c r="CE1217" s="168"/>
      <c r="CF1217" s="168"/>
      <c r="CG1217" s="168"/>
      <c r="CH1217" s="168"/>
      <c r="CI1217" s="168"/>
      <c r="CJ1217" s="168"/>
      <c r="CK1217" s="168"/>
      <c r="CL1217" s="168"/>
      <c r="CM1217" s="168"/>
      <c r="CN1217" s="168"/>
      <c r="CO1217" s="168"/>
      <c r="CP1217" s="168"/>
      <c r="CQ1217" s="168"/>
      <c r="CR1217" s="168"/>
      <c r="CS1217" s="168"/>
      <c r="CT1217" s="168"/>
      <c r="CU1217" s="168"/>
      <c r="CV1217" s="168"/>
      <c r="CW1217" s="168"/>
      <c r="CX1217" s="168"/>
      <c r="CY1217" s="168"/>
      <c r="CZ1217" s="168"/>
      <c r="DA1217" s="168"/>
      <c r="DB1217" s="168"/>
      <c r="DC1217" s="168"/>
      <c r="DD1217" s="168"/>
      <c r="DE1217" s="168"/>
      <c r="DF1217" s="168"/>
      <c r="DG1217" s="168"/>
      <c r="DH1217" s="168"/>
      <c r="DI1217" s="168"/>
      <c r="DJ1217" s="168"/>
      <c r="DK1217" s="168"/>
      <c r="DL1217" s="168"/>
      <c r="DM1217" s="168"/>
      <c r="DN1217" s="168"/>
      <c r="DO1217" s="168"/>
      <c r="DP1217" s="168"/>
      <c r="DQ1217" s="168"/>
      <c r="DR1217" s="168"/>
      <c r="DS1217" s="168"/>
      <c r="DT1217" s="168"/>
    </row>
    <row r="1218" spans="27:124" x14ac:dyDescent="0.35">
      <c r="AA1218" s="168"/>
      <c r="AB1218" s="168"/>
      <c r="AE1218" s="168"/>
      <c r="AF1218" s="168"/>
      <c r="AG1218" s="168"/>
      <c r="AU1218" s="168"/>
      <c r="AV1218" s="168"/>
      <c r="AW1218" s="168"/>
      <c r="AZ1218" s="168"/>
      <c r="BA1218" s="168"/>
      <c r="BB1218" s="168"/>
      <c r="BE1218" s="168"/>
      <c r="BF1218" s="168"/>
      <c r="BG1218" s="168"/>
      <c r="BJ1218" s="168"/>
      <c r="BK1218" s="168"/>
      <c r="BL1218" s="168"/>
      <c r="BO1218" s="168"/>
      <c r="BP1218" s="168"/>
      <c r="BQ1218" s="168"/>
      <c r="BT1218" s="168"/>
      <c r="BU1218" s="168"/>
      <c r="BV1218" s="168"/>
      <c r="BY1218" s="168"/>
      <c r="BZ1218" s="168"/>
      <c r="CA1218" s="168"/>
      <c r="CD1218" s="168"/>
      <c r="CE1218" s="168"/>
      <c r="CF1218" s="168"/>
      <c r="CI1218" s="168"/>
      <c r="CJ1218" s="168"/>
      <c r="CK1218" s="168"/>
      <c r="CN1218" s="168"/>
      <c r="CO1218" s="168"/>
      <c r="CP1218" s="168"/>
      <c r="CS1218" s="168"/>
      <c r="CT1218" s="168"/>
      <c r="CU1218" s="168"/>
      <c r="CX1218" s="168"/>
      <c r="CY1218" s="168"/>
      <c r="CZ1218" s="168"/>
      <c r="DC1218" s="168"/>
      <c r="DD1218" s="168"/>
      <c r="DE1218" s="168"/>
      <c r="DH1218" s="168"/>
      <c r="DI1218" s="168"/>
      <c r="DJ1218" s="168"/>
      <c r="DM1218" s="168"/>
      <c r="DN1218" s="168"/>
      <c r="DO1218" s="168"/>
      <c r="DR1218" s="168"/>
      <c r="DS1218" s="168"/>
      <c r="DT1218" s="168"/>
    </row>
    <row r="1233" spans="27:124" x14ac:dyDescent="0.35">
      <c r="AA1233" s="168"/>
      <c r="AB1233" s="168"/>
      <c r="AE1233" s="168"/>
      <c r="AF1233" s="168"/>
      <c r="AG1233" s="168"/>
      <c r="AH1233" s="168"/>
      <c r="AI1233" s="168"/>
      <c r="AJ1233" s="168"/>
      <c r="AK1233" s="168"/>
      <c r="AL1233" s="168"/>
      <c r="AM1233" s="168"/>
      <c r="AN1233" s="168"/>
      <c r="AO1233" s="168"/>
      <c r="AP1233" s="168"/>
      <c r="AQ1233" s="168"/>
      <c r="AR1233" s="168"/>
      <c r="AS1233" s="168"/>
      <c r="AT1233" s="168"/>
      <c r="AU1233" s="168"/>
      <c r="AV1233" s="168"/>
      <c r="AW1233" s="168"/>
      <c r="AX1233" s="168"/>
      <c r="AY1233" s="168"/>
      <c r="AZ1233" s="168"/>
      <c r="BA1233" s="168"/>
      <c r="BB1233" s="168"/>
      <c r="BC1233" s="168"/>
      <c r="BD1233" s="168"/>
      <c r="BE1233" s="168"/>
      <c r="BF1233" s="168"/>
      <c r="BG1233" s="168"/>
      <c r="BH1233" s="168"/>
      <c r="BI1233" s="168"/>
      <c r="BJ1233" s="168"/>
      <c r="BK1233" s="168"/>
      <c r="BL1233" s="168"/>
      <c r="BM1233" s="168"/>
      <c r="BN1233" s="168"/>
      <c r="BO1233" s="168"/>
      <c r="BP1233" s="168"/>
      <c r="BQ1233" s="168"/>
      <c r="BR1233" s="168"/>
      <c r="BS1233" s="168"/>
      <c r="BT1233" s="168"/>
      <c r="BU1233" s="168"/>
      <c r="BV1233" s="168"/>
      <c r="BW1233" s="168"/>
      <c r="BX1233" s="168"/>
      <c r="BY1233" s="168"/>
      <c r="BZ1233" s="168"/>
      <c r="CA1233" s="168"/>
      <c r="CB1233" s="168"/>
      <c r="CC1233" s="168"/>
      <c r="CD1233" s="168"/>
      <c r="CE1233" s="168"/>
      <c r="CF1233" s="168"/>
      <c r="CG1233" s="168"/>
      <c r="CH1233" s="168"/>
      <c r="CI1233" s="168"/>
      <c r="CJ1233" s="168"/>
      <c r="CK1233" s="168"/>
      <c r="CL1233" s="168"/>
      <c r="CM1233" s="168"/>
      <c r="CN1233" s="168"/>
      <c r="CO1233" s="168"/>
      <c r="CP1233" s="168"/>
      <c r="CQ1233" s="168"/>
      <c r="CR1233" s="168"/>
      <c r="CS1233" s="168"/>
      <c r="CT1233" s="168"/>
      <c r="CU1233" s="168"/>
      <c r="CV1233" s="168"/>
      <c r="CW1233" s="168"/>
      <c r="CX1233" s="168"/>
      <c r="CY1233" s="168"/>
      <c r="CZ1233" s="168"/>
      <c r="DA1233" s="168"/>
      <c r="DB1233" s="168"/>
      <c r="DC1233" s="168"/>
      <c r="DD1233" s="168"/>
      <c r="DE1233" s="168"/>
      <c r="DF1233" s="168"/>
      <c r="DG1233" s="168"/>
      <c r="DH1233" s="168"/>
      <c r="DI1233" s="168"/>
      <c r="DJ1233" s="168"/>
      <c r="DK1233" s="168"/>
      <c r="DL1233" s="168"/>
      <c r="DM1233" s="168"/>
      <c r="DN1233" s="168"/>
      <c r="DO1233" s="168"/>
      <c r="DP1233" s="168"/>
      <c r="DQ1233" s="168"/>
      <c r="DR1233" s="168"/>
      <c r="DS1233" s="168"/>
      <c r="DT1233" s="168"/>
    </row>
    <row r="1234" spans="27:124" x14ac:dyDescent="0.35">
      <c r="AA1234" s="168"/>
      <c r="AB1234" s="168"/>
      <c r="AE1234" s="168"/>
      <c r="AF1234" s="168"/>
      <c r="AG1234" s="168"/>
      <c r="AH1234" s="168"/>
      <c r="AI1234" s="168"/>
      <c r="AJ1234" s="168"/>
      <c r="AK1234" s="168"/>
      <c r="AL1234" s="168"/>
      <c r="AM1234" s="168"/>
      <c r="AN1234" s="168"/>
      <c r="AO1234" s="168"/>
      <c r="AP1234" s="168"/>
      <c r="AQ1234" s="168"/>
      <c r="AR1234" s="168"/>
      <c r="AS1234" s="168"/>
      <c r="AT1234" s="168"/>
      <c r="AU1234" s="168"/>
      <c r="AV1234" s="168"/>
      <c r="AW1234" s="168"/>
      <c r="AX1234" s="168"/>
      <c r="AY1234" s="168"/>
      <c r="AZ1234" s="168"/>
      <c r="BA1234" s="168"/>
      <c r="BB1234" s="168"/>
      <c r="BC1234" s="168"/>
      <c r="BD1234" s="168"/>
      <c r="BE1234" s="168"/>
      <c r="BF1234" s="168"/>
      <c r="BG1234" s="168"/>
      <c r="BH1234" s="168"/>
      <c r="BI1234" s="168"/>
      <c r="BJ1234" s="168"/>
      <c r="BK1234" s="168"/>
      <c r="BL1234" s="168"/>
      <c r="BM1234" s="168"/>
      <c r="BN1234" s="168"/>
      <c r="BO1234" s="168"/>
      <c r="BP1234" s="168"/>
      <c r="BQ1234" s="168"/>
      <c r="BR1234" s="168"/>
      <c r="BS1234" s="168"/>
      <c r="BT1234" s="168"/>
      <c r="BU1234" s="168"/>
      <c r="BV1234" s="168"/>
      <c r="BW1234" s="168"/>
      <c r="BX1234" s="168"/>
      <c r="BY1234" s="168"/>
      <c r="BZ1234" s="168"/>
      <c r="CA1234" s="168"/>
      <c r="CB1234" s="168"/>
      <c r="CC1234" s="168"/>
      <c r="CD1234" s="168"/>
      <c r="CE1234" s="168"/>
      <c r="CF1234" s="168"/>
      <c r="CG1234" s="168"/>
      <c r="CH1234" s="168"/>
      <c r="CI1234" s="168"/>
      <c r="CJ1234" s="168"/>
      <c r="CK1234" s="168"/>
      <c r="CL1234" s="168"/>
      <c r="CM1234" s="168"/>
      <c r="CN1234" s="168"/>
      <c r="CO1234" s="168"/>
      <c r="CP1234" s="168"/>
      <c r="CQ1234" s="168"/>
      <c r="CR1234" s="168"/>
      <c r="CS1234" s="168"/>
      <c r="CT1234" s="168"/>
      <c r="CU1234" s="168"/>
      <c r="CV1234" s="168"/>
      <c r="CW1234" s="168"/>
      <c r="CX1234" s="168"/>
      <c r="CY1234" s="168"/>
      <c r="CZ1234" s="168"/>
      <c r="DA1234" s="168"/>
      <c r="DB1234" s="168"/>
      <c r="DC1234" s="168"/>
      <c r="DD1234" s="168"/>
      <c r="DE1234" s="168"/>
      <c r="DF1234" s="168"/>
      <c r="DG1234" s="168"/>
      <c r="DH1234" s="168"/>
      <c r="DI1234" s="168"/>
      <c r="DJ1234" s="168"/>
      <c r="DK1234" s="168"/>
      <c r="DL1234" s="168"/>
      <c r="DM1234" s="168"/>
      <c r="DN1234" s="168"/>
      <c r="DO1234" s="168"/>
      <c r="DP1234" s="168"/>
      <c r="DQ1234" s="168"/>
      <c r="DR1234" s="168"/>
      <c r="DS1234" s="168"/>
      <c r="DT1234" s="168"/>
    </row>
    <row r="1235" spans="27:124" x14ac:dyDescent="0.35">
      <c r="AA1235" s="168"/>
      <c r="AB1235" s="168"/>
      <c r="AE1235" s="168"/>
      <c r="AF1235" s="168"/>
      <c r="AG1235" s="168"/>
      <c r="AU1235" s="168"/>
      <c r="AV1235" s="168"/>
      <c r="AW1235" s="168"/>
      <c r="AZ1235" s="168"/>
      <c r="BA1235" s="168"/>
      <c r="BB1235" s="168"/>
      <c r="BE1235" s="168"/>
      <c r="BF1235" s="168"/>
      <c r="BG1235" s="168"/>
      <c r="BJ1235" s="168"/>
      <c r="BK1235" s="168"/>
      <c r="BL1235" s="168"/>
      <c r="BO1235" s="168"/>
      <c r="BP1235" s="168"/>
      <c r="BQ1235" s="168"/>
      <c r="BT1235" s="168"/>
      <c r="BU1235" s="168"/>
      <c r="BV1235" s="168"/>
      <c r="BY1235" s="168"/>
      <c r="BZ1235" s="168"/>
      <c r="CA1235" s="168"/>
      <c r="CD1235" s="168"/>
      <c r="CE1235" s="168"/>
      <c r="CF1235" s="168"/>
      <c r="CI1235" s="168"/>
      <c r="CJ1235" s="168"/>
      <c r="CK1235" s="168"/>
      <c r="CN1235" s="168"/>
      <c r="CO1235" s="168"/>
      <c r="CP1235" s="168"/>
      <c r="CS1235" s="168"/>
      <c r="CT1235" s="168"/>
      <c r="CU1235" s="168"/>
      <c r="CX1235" s="168"/>
      <c r="CY1235" s="168"/>
      <c r="CZ1235" s="168"/>
      <c r="DC1235" s="168"/>
      <c r="DD1235" s="168"/>
      <c r="DE1235" s="168"/>
      <c r="DH1235" s="168"/>
      <c r="DI1235" s="168"/>
      <c r="DJ1235" s="168"/>
      <c r="DM1235" s="168"/>
      <c r="DN1235" s="168"/>
      <c r="DO1235" s="168"/>
      <c r="DR1235" s="168"/>
      <c r="DS1235" s="168"/>
      <c r="DT1235" s="168"/>
    </row>
    <row r="1250" spans="27:124" x14ac:dyDescent="0.35">
      <c r="AA1250" s="168"/>
      <c r="AB1250" s="168"/>
      <c r="AE1250" s="168"/>
      <c r="AF1250" s="168"/>
      <c r="AG1250" s="168"/>
      <c r="AH1250" s="168"/>
      <c r="AI1250" s="168"/>
      <c r="AJ1250" s="168"/>
      <c r="AK1250" s="168"/>
      <c r="AL1250" s="168"/>
      <c r="AM1250" s="168"/>
      <c r="AN1250" s="168"/>
      <c r="AO1250" s="168"/>
      <c r="AP1250" s="168"/>
      <c r="AQ1250" s="168"/>
      <c r="AR1250" s="168"/>
      <c r="AS1250" s="168"/>
      <c r="AT1250" s="168"/>
      <c r="AU1250" s="168"/>
      <c r="AV1250" s="168"/>
      <c r="AW1250" s="168"/>
      <c r="AX1250" s="168"/>
      <c r="AY1250" s="168"/>
      <c r="AZ1250" s="168"/>
      <c r="BA1250" s="168"/>
      <c r="BB1250" s="168"/>
      <c r="BC1250" s="168"/>
      <c r="BD1250" s="168"/>
      <c r="BE1250" s="168"/>
      <c r="BF1250" s="168"/>
      <c r="BG1250" s="168"/>
      <c r="BH1250" s="168"/>
      <c r="BI1250" s="168"/>
      <c r="BJ1250" s="168"/>
      <c r="BK1250" s="168"/>
      <c r="BL1250" s="168"/>
      <c r="BM1250" s="168"/>
      <c r="BN1250" s="168"/>
      <c r="BO1250" s="168"/>
      <c r="BP1250" s="168"/>
      <c r="BQ1250" s="168"/>
      <c r="BR1250" s="168"/>
      <c r="BS1250" s="168"/>
      <c r="BT1250" s="168"/>
      <c r="BU1250" s="168"/>
      <c r="BV1250" s="168"/>
      <c r="BW1250" s="168"/>
      <c r="BX1250" s="168"/>
      <c r="BY1250" s="168"/>
      <c r="BZ1250" s="168"/>
      <c r="CA1250" s="168"/>
      <c r="CB1250" s="168"/>
      <c r="CC1250" s="168"/>
      <c r="CD1250" s="168"/>
      <c r="CE1250" s="168"/>
      <c r="CF1250" s="168"/>
      <c r="CG1250" s="168"/>
      <c r="CH1250" s="168"/>
      <c r="CI1250" s="168"/>
      <c r="CJ1250" s="168"/>
      <c r="CK1250" s="168"/>
      <c r="CL1250" s="168"/>
      <c r="CM1250" s="168"/>
      <c r="CN1250" s="168"/>
      <c r="CO1250" s="168"/>
      <c r="CP1250" s="168"/>
      <c r="CQ1250" s="168"/>
      <c r="CR1250" s="168"/>
      <c r="CS1250" s="168"/>
      <c r="CT1250" s="168"/>
      <c r="CU1250" s="168"/>
      <c r="CV1250" s="168"/>
      <c r="CW1250" s="168"/>
      <c r="CX1250" s="168"/>
      <c r="CY1250" s="168"/>
      <c r="CZ1250" s="168"/>
      <c r="DA1250" s="168"/>
      <c r="DB1250" s="168"/>
      <c r="DC1250" s="168"/>
      <c r="DD1250" s="168"/>
      <c r="DE1250" s="168"/>
      <c r="DF1250" s="168"/>
      <c r="DG1250" s="168"/>
      <c r="DH1250" s="168"/>
      <c r="DI1250" s="168"/>
      <c r="DJ1250" s="168"/>
      <c r="DK1250" s="168"/>
      <c r="DL1250" s="168"/>
      <c r="DM1250" s="168"/>
      <c r="DN1250" s="168"/>
      <c r="DO1250" s="168"/>
      <c r="DP1250" s="168"/>
      <c r="DQ1250" s="168"/>
      <c r="DR1250" s="168"/>
      <c r="DS1250" s="168"/>
      <c r="DT1250" s="168"/>
    </row>
    <row r="1251" spans="27:124" x14ac:dyDescent="0.35">
      <c r="AA1251" s="168"/>
      <c r="AB1251" s="168"/>
      <c r="AE1251" s="168"/>
      <c r="AF1251" s="168"/>
      <c r="AG1251" s="168"/>
      <c r="AH1251" s="168"/>
      <c r="AI1251" s="168"/>
      <c r="AJ1251" s="168"/>
      <c r="AK1251" s="168"/>
      <c r="AL1251" s="168"/>
      <c r="AM1251" s="168"/>
      <c r="AN1251" s="168"/>
      <c r="AO1251" s="168"/>
      <c r="AP1251" s="168"/>
      <c r="AQ1251" s="168"/>
      <c r="AR1251" s="168"/>
      <c r="AS1251" s="168"/>
      <c r="AT1251" s="168"/>
      <c r="AU1251" s="168"/>
      <c r="AV1251" s="168"/>
      <c r="AW1251" s="168"/>
      <c r="AX1251" s="168"/>
      <c r="AY1251" s="168"/>
      <c r="AZ1251" s="168"/>
      <c r="BA1251" s="168"/>
      <c r="BB1251" s="168"/>
      <c r="BC1251" s="168"/>
      <c r="BD1251" s="168"/>
      <c r="BE1251" s="168"/>
      <c r="BF1251" s="168"/>
      <c r="BG1251" s="168"/>
      <c r="BH1251" s="168"/>
      <c r="BI1251" s="168"/>
      <c r="BJ1251" s="168"/>
      <c r="BK1251" s="168"/>
      <c r="BL1251" s="168"/>
      <c r="BM1251" s="168"/>
      <c r="BN1251" s="168"/>
      <c r="BO1251" s="168"/>
      <c r="BP1251" s="168"/>
      <c r="BQ1251" s="168"/>
      <c r="BR1251" s="168"/>
      <c r="BS1251" s="168"/>
      <c r="BT1251" s="168"/>
      <c r="BU1251" s="168"/>
      <c r="BV1251" s="168"/>
      <c r="BW1251" s="168"/>
      <c r="BX1251" s="168"/>
      <c r="BY1251" s="168"/>
      <c r="BZ1251" s="168"/>
      <c r="CA1251" s="168"/>
      <c r="CB1251" s="168"/>
      <c r="CC1251" s="168"/>
      <c r="CD1251" s="168"/>
      <c r="CE1251" s="168"/>
      <c r="CF1251" s="168"/>
      <c r="CG1251" s="168"/>
      <c r="CH1251" s="168"/>
      <c r="CI1251" s="168"/>
      <c r="CJ1251" s="168"/>
      <c r="CK1251" s="168"/>
      <c r="CL1251" s="168"/>
      <c r="CM1251" s="168"/>
      <c r="CN1251" s="168"/>
      <c r="CO1251" s="168"/>
      <c r="CP1251" s="168"/>
      <c r="CQ1251" s="168"/>
      <c r="CR1251" s="168"/>
      <c r="CS1251" s="168"/>
      <c r="CT1251" s="168"/>
      <c r="CU1251" s="168"/>
      <c r="CV1251" s="168"/>
      <c r="CW1251" s="168"/>
      <c r="CX1251" s="168"/>
      <c r="CY1251" s="168"/>
      <c r="CZ1251" s="168"/>
      <c r="DA1251" s="168"/>
      <c r="DB1251" s="168"/>
      <c r="DC1251" s="168"/>
      <c r="DD1251" s="168"/>
      <c r="DE1251" s="168"/>
      <c r="DF1251" s="168"/>
      <c r="DG1251" s="168"/>
      <c r="DH1251" s="168"/>
      <c r="DI1251" s="168"/>
      <c r="DJ1251" s="168"/>
      <c r="DK1251" s="168"/>
      <c r="DL1251" s="168"/>
      <c r="DM1251" s="168"/>
      <c r="DN1251" s="168"/>
      <c r="DO1251" s="168"/>
      <c r="DP1251" s="168"/>
      <c r="DQ1251" s="168"/>
      <c r="DR1251" s="168"/>
      <c r="DS1251" s="168"/>
      <c r="DT1251" s="168"/>
    </row>
    <row r="1252" spans="27:124" x14ac:dyDescent="0.35">
      <c r="AA1252" s="168"/>
      <c r="AB1252" s="168"/>
      <c r="AE1252" s="168"/>
      <c r="AF1252" s="168"/>
      <c r="AG1252" s="168"/>
      <c r="AU1252" s="168"/>
      <c r="AV1252" s="168"/>
      <c r="AW1252" s="168"/>
      <c r="AZ1252" s="168"/>
      <c r="BA1252" s="168"/>
      <c r="BB1252" s="168"/>
      <c r="BE1252" s="168"/>
      <c r="BF1252" s="168"/>
      <c r="BG1252" s="168"/>
      <c r="BJ1252" s="168"/>
      <c r="BK1252" s="168"/>
      <c r="BL1252" s="168"/>
      <c r="BO1252" s="168"/>
      <c r="BP1252" s="168"/>
      <c r="BQ1252" s="168"/>
      <c r="BT1252" s="168"/>
      <c r="BU1252" s="168"/>
      <c r="BV1252" s="168"/>
      <c r="BY1252" s="168"/>
      <c r="BZ1252" s="168"/>
      <c r="CA1252" s="168"/>
      <c r="CD1252" s="168"/>
      <c r="CE1252" s="168"/>
      <c r="CF1252" s="168"/>
      <c r="CI1252" s="168"/>
      <c r="CJ1252" s="168"/>
      <c r="CK1252" s="168"/>
      <c r="CN1252" s="168"/>
      <c r="CO1252" s="168"/>
      <c r="CP1252" s="168"/>
      <c r="CS1252" s="168"/>
      <c r="CT1252" s="168"/>
      <c r="CU1252" s="168"/>
      <c r="CX1252" s="168"/>
      <c r="CY1252" s="168"/>
      <c r="CZ1252" s="168"/>
      <c r="DC1252" s="168"/>
      <c r="DD1252" s="168"/>
      <c r="DE1252" s="168"/>
      <c r="DH1252" s="168"/>
      <c r="DI1252" s="168"/>
      <c r="DJ1252" s="168"/>
      <c r="DM1252" s="168"/>
      <c r="DN1252" s="168"/>
      <c r="DO1252" s="168"/>
      <c r="DR1252" s="168"/>
      <c r="DS1252" s="168"/>
      <c r="DT1252" s="168"/>
    </row>
    <row r="1267" spans="27:124" x14ac:dyDescent="0.35">
      <c r="AA1267" s="168"/>
      <c r="AB1267" s="168"/>
      <c r="AE1267" s="168"/>
      <c r="AF1267" s="168"/>
      <c r="AG1267" s="168"/>
      <c r="AH1267" s="168"/>
      <c r="AI1267" s="168"/>
      <c r="AJ1267" s="168"/>
      <c r="AK1267" s="168"/>
      <c r="AL1267" s="168"/>
      <c r="AM1267" s="168"/>
      <c r="AN1267" s="168"/>
      <c r="AO1267" s="168"/>
      <c r="AP1267" s="168"/>
      <c r="AQ1267" s="168"/>
      <c r="AR1267" s="168"/>
      <c r="AS1267" s="168"/>
      <c r="AT1267" s="168"/>
      <c r="AU1267" s="168"/>
      <c r="AV1267" s="168"/>
      <c r="AW1267" s="168"/>
      <c r="AX1267" s="168"/>
      <c r="AY1267" s="168"/>
      <c r="AZ1267" s="168"/>
      <c r="BA1267" s="168"/>
      <c r="BB1267" s="168"/>
      <c r="BC1267" s="168"/>
      <c r="BD1267" s="168"/>
      <c r="BE1267" s="168"/>
      <c r="BF1267" s="168"/>
      <c r="BG1267" s="168"/>
      <c r="BH1267" s="168"/>
      <c r="BI1267" s="168"/>
      <c r="BJ1267" s="168"/>
      <c r="BK1267" s="168"/>
      <c r="BL1267" s="168"/>
      <c r="BM1267" s="168"/>
      <c r="BN1267" s="168"/>
      <c r="BO1267" s="168"/>
      <c r="BP1267" s="168"/>
      <c r="BQ1267" s="168"/>
      <c r="BR1267" s="168"/>
      <c r="BS1267" s="168"/>
      <c r="BT1267" s="168"/>
      <c r="BU1267" s="168"/>
      <c r="BV1267" s="168"/>
      <c r="BW1267" s="168"/>
      <c r="BX1267" s="168"/>
      <c r="BY1267" s="168"/>
      <c r="BZ1267" s="168"/>
      <c r="CA1267" s="168"/>
      <c r="CB1267" s="168"/>
      <c r="CC1267" s="168"/>
      <c r="CD1267" s="168"/>
      <c r="CE1267" s="168"/>
      <c r="CF1267" s="168"/>
      <c r="CG1267" s="168"/>
      <c r="CH1267" s="168"/>
      <c r="CI1267" s="168"/>
      <c r="CJ1267" s="168"/>
      <c r="CK1267" s="168"/>
      <c r="CL1267" s="168"/>
      <c r="CM1267" s="168"/>
      <c r="CN1267" s="168"/>
      <c r="CO1267" s="168"/>
      <c r="CP1267" s="168"/>
      <c r="CQ1267" s="168"/>
      <c r="CR1267" s="168"/>
      <c r="CS1267" s="168"/>
      <c r="CT1267" s="168"/>
      <c r="CU1267" s="168"/>
      <c r="CV1267" s="168"/>
      <c r="CW1267" s="168"/>
      <c r="CX1267" s="168"/>
      <c r="CY1267" s="168"/>
      <c r="CZ1267" s="168"/>
      <c r="DA1267" s="168"/>
      <c r="DB1267" s="168"/>
      <c r="DC1267" s="168"/>
      <c r="DD1267" s="168"/>
      <c r="DE1267" s="168"/>
      <c r="DF1267" s="168"/>
      <c r="DG1267" s="168"/>
      <c r="DH1267" s="168"/>
      <c r="DI1267" s="168"/>
      <c r="DJ1267" s="168"/>
      <c r="DK1267" s="168"/>
      <c r="DL1267" s="168"/>
      <c r="DM1267" s="168"/>
      <c r="DN1267" s="168"/>
      <c r="DO1267" s="168"/>
      <c r="DP1267" s="168"/>
      <c r="DQ1267" s="168"/>
      <c r="DR1267" s="168"/>
      <c r="DS1267" s="168"/>
      <c r="DT1267" s="168"/>
    </row>
    <row r="1268" spans="27:124" x14ac:dyDescent="0.35">
      <c r="AA1268" s="168"/>
      <c r="AB1268" s="168"/>
      <c r="AE1268" s="168"/>
      <c r="AF1268" s="168"/>
      <c r="AG1268" s="168"/>
      <c r="AH1268" s="168"/>
      <c r="AI1268" s="168"/>
      <c r="AJ1268" s="168"/>
      <c r="AK1268" s="168"/>
      <c r="AL1268" s="168"/>
      <c r="AM1268" s="168"/>
      <c r="AN1268" s="168"/>
      <c r="AO1268" s="168"/>
      <c r="AP1268" s="168"/>
      <c r="AQ1268" s="168"/>
      <c r="AR1268" s="168"/>
      <c r="AS1268" s="168"/>
      <c r="AT1268" s="168"/>
      <c r="AU1268" s="168"/>
      <c r="AV1268" s="168"/>
      <c r="AW1268" s="168"/>
      <c r="AX1268" s="168"/>
      <c r="AY1268" s="168"/>
      <c r="AZ1268" s="168"/>
      <c r="BA1268" s="168"/>
      <c r="BB1268" s="168"/>
      <c r="BC1268" s="168"/>
      <c r="BD1268" s="168"/>
      <c r="BE1268" s="168"/>
      <c r="BF1268" s="168"/>
      <c r="BG1268" s="168"/>
      <c r="BH1268" s="168"/>
      <c r="BI1268" s="168"/>
      <c r="BJ1268" s="168"/>
      <c r="BK1268" s="168"/>
      <c r="BL1268" s="168"/>
      <c r="BM1268" s="168"/>
      <c r="BN1268" s="168"/>
      <c r="BO1268" s="168"/>
      <c r="BP1268" s="168"/>
      <c r="BQ1268" s="168"/>
      <c r="BR1268" s="168"/>
      <c r="BS1268" s="168"/>
      <c r="BT1268" s="168"/>
      <c r="BU1268" s="168"/>
      <c r="BV1268" s="168"/>
      <c r="BW1268" s="168"/>
      <c r="BX1268" s="168"/>
      <c r="BY1268" s="168"/>
      <c r="BZ1268" s="168"/>
      <c r="CA1268" s="168"/>
      <c r="CB1268" s="168"/>
      <c r="CC1268" s="168"/>
      <c r="CD1268" s="168"/>
      <c r="CE1268" s="168"/>
      <c r="CF1268" s="168"/>
      <c r="CG1268" s="168"/>
      <c r="CH1268" s="168"/>
      <c r="CI1268" s="168"/>
      <c r="CJ1268" s="168"/>
      <c r="CK1268" s="168"/>
      <c r="CL1268" s="168"/>
      <c r="CM1268" s="168"/>
      <c r="CN1268" s="168"/>
      <c r="CO1268" s="168"/>
      <c r="CP1268" s="168"/>
      <c r="CQ1268" s="168"/>
      <c r="CR1268" s="168"/>
      <c r="CS1268" s="168"/>
      <c r="CT1268" s="168"/>
      <c r="CU1268" s="168"/>
      <c r="CV1268" s="168"/>
      <c r="CW1268" s="168"/>
      <c r="CX1268" s="168"/>
      <c r="CY1268" s="168"/>
      <c r="CZ1268" s="168"/>
      <c r="DA1268" s="168"/>
      <c r="DB1268" s="168"/>
      <c r="DC1268" s="168"/>
      <c r="DD1268" s="168"/>
      <c r="DE1268" s="168"/>
      <c r="DF1268" s="168"/>
      <c r="DG1268" s="168"/>
      <c r="DH1268" s="168"/>
      <c r="DI1268" s="168"/>
      <c r="DJ1268" s="168"/>
      <c r="DK1268" s="168"/>
      <c r="DL1268" s="168"/>
      <c r="DM1268" s="168"/>
      <c r="DN1268" s="168"/>
      <c r="DO1268" s="168"/>
      <c r="DP1268" s="168"/>
      <c r="DQ1268" s="168"/>
      <c r="DR1268" s="168"/>
      <c r="DS1268" s="168"/>
      <c r="DT1268" s="168"/>
    </row>
    <row r="1269" spans="27:124" x14ac:dyDescent="0.35">
      <c r="AA1269" s="168"/>
      <c r="AB1269" s="168"/>
      <c r="AE1269" s="168"/>
      <c r="AF1269" s="168"/>
      <c r="AG1269" s="168"/>
      <c r="AU1269" s="168"/>
      <c r="AV1269" s="168"/>
      <c r="AW1269" s="168"/>
      <c r="AZ1269" s="168"/>
      <c r="BA1269" s="168"/>
      <c r="BB1269" s="168"/>
      <c r="BE1269" s="168"/>
      <c r="BF1269" s="168"/>
      <c r="BG1269" s="168"/>
      <c r="BJ1269" s="168"/>
      <c r="BK1269" s="168"/>
      <c r="BL1269" s="168"/>
      <c r="BO1269" s="168"/>
      <c r="BP1269" s="168"/>
      <c r="BQ1269" s="168"/>
      <c r="BT1269" s="168"/>
      <c r="BU1269" s="168"/>
      <c r="BV1269" s="168"/>
      <c r="BY1269" s="168"/>
      <c r="BZ1269" s="168"/>
      <c r="CA1269" s="168"/>
      <c r="CD1269" s="168"/>
      <c r="CE1269" s="168"/>
      <c r="CF1269" s="168"/>
      <c r="CI1269" s="168"/>
      <c r="CJ1269" s="168"/>
      <c r="CK1269" s="168"/>
      <c r="CN1269" s="168"/>
      <c r="CO1269" s="168"/>
      <c r="CP1269" s="168"/>
      <c r="CS1269" s="168"/>
      <c r="CT1269" s="168"/>
      <c r="CU1269" s="168"/>
      <c r="CX1269" s="168"/>
      <c r="CY1269" s="168"/>
      <c r="CZ1269" s="168"/>
      <c r="DC1269" s="168"/>
      <c r="DD1269" s="168"/>
      <c r="DE1269" s="168"/>
      <c r="DH1269" s="168"/>
      <c r="DI1269" s="168"/>
      <c r="DJ1269" s="168"/>
      <c r="DM1269" s="168"/>
      <c r="DN1269" s="168"/>
      <c r="DO1269" s="168"/>
      <c r="DR1269" s="168"/>
      <c r="DS1269" s="168"/>
      <c r="DT1269" s="168"/>
    </row>
    <row r="1284" spans="27:124" x14ac:dyDescent="0.35">
      <c r="AA1284" s="168"/>
      <c r="AB1284" s="168"/>
      <c r="AE1284" s="168"/>
      <c r="AF1284" s="168"/>
      <c r="AG1284" s="168"/>
      <c r="AH1284" s="168"/>
      <c r="AI1284" s="168"/>
      <c r="AJ1284" s="168"/>
      <c r="AK1284" s="168"/>
      <c r="AL1284" s="168"/>
      <c r="AM1284" s="168"/>
      <c r="AN1284" s="168"/>
      <c r="AO1284" s="168"/>
      <c r="AP1284" s="168"/>
      <c r="AQ1284" s="168"/>
      <c r="AR1284" s="168"/>
      <c r="AS1284" s="168"/>
      <c r="AT1284" s="168"/>
      <c r="AU1284" s="168"/>
      <c r="AV1284" s="168"/>
      <c r="AW1284" s="168"/>
      <c r="AX1284" s="168"/>
      <c r="AY1284" s="168"/>
      <c r="AZ1284" s="168"/>
      <c r="BA1284" s="168"/>
      <c r="BB1284" s="168"/>
      <c r="BC1284" s="168"/>
      <c r="BD1284" s="168"/>
      <c r="BE1284" s="168"/>
      <c r="BF1284" s="168"/>
      <c r="BG1284" s="168"/>
      <c r="BH1284" s="168"/>
      <c r="BI1284" s="168"/>
      <c r="BJ1284" s="168"/>
      <c r="BK1284" s="168"/>
      <c r="BL1284" s="168"/>
      <c r="BM1284" s="168"/>
      <c r="BN1284" s="168"/>
      <c r="BO1284" s="168"/>
      <c r="BP1284" s="168"/>
      <c r="BQ1284" s="168"/>
      <c r="BR1284" s="168"/>
      <c r="BS1284" s="168"/>
      <c r="BT1284" s="168"/>
      <c r="BU1284" s="168"/>
      <c r="BV1284" s="168"/>
      <c r="BW1284" s="168"/>
      <c r="BX1284" s="168"/>
      <c r="BY1284" s="168"/>
      <c r="BZ1284" s="168"/>
      <c r="CA1284" s="168"/>
      <c r="CB1284" s="168"/>
      <c r="CC1284" s="168"/>
      <c r="CD1284" s="168"/>
      <c r="CE1284" s="168"/>
      <c r="CF1284" s="168"/>
      <c r="CG1284" s="168"/>
      <c r="CH1284" s="168"/>
      <c r="CI1284" s="168"/>
      <c r="CJ1284" s="168"/>
      <c r="CK1284" s="168"/>
      <c r="CL1284" s="168"/>
      <c r="CM1284" s="168"/>
      <c r="CN1284" s="168"/>
      <c r="CO1284" s="168"/>
      <c r="CP1284" s="168"/>
      <c r="CQ1284" s="168"/>
      <c r="CR1284" s="168"/>
      <c r="CS1284" s="168"/>
      <c r="CT1284" s="168"/>
      <c r="CU1284" s="168"/>
      <c r="CV1284" s="168"/>
      <c r="CW1284" s="168"/>
      <c r="CX1284" s="168"/>
      <c r="CY1284" s="168"/>
      <c r="CZ1284" s="168"/>
      <c r="DA1284" s="168"/>
      <c r="DB1284" s="168"/>
      <c r="DC1284" s="168"/>
      <c r="DD1284" s="168"/>
      <c r="DE1284" s="168"/>
      <c r="DF1284" s="168"/>
      <c r="DG1284" s="168"/>
      <c r="DH1284" s="168"/>
      <c r="DI1284" s="168"/>
      <c r="DJ1284" s="168"/>
      <c r="DK1284" s="168"/>
      <c r="DL1284" s="168"/>
      <c r="DM1284" s="168"/>
      <c r="DN1284" s="168"/>
      <c r="DO1284" s="168"/>
      <c r="DP1284" s="168"/>
      <c r="DQ1284" s="168"/>
      <c r="DR1284" s="168"/>
      <c r="DS1284" s="168"/>
      <c r="DT1284" s="168"/>
    </row>
    <row r="1285" spans="27:124" x14ac:dyDescent="0.35">
      <c r="AA1285" s="168"/>
      <c r="AB1285" s="168"/>
      <c r="AE1285" s="168"/>
      <c r="AF1285" s="168"/>
      <c r="AG1285" s="168"/>
      <c r="AH1285" s="168"/>
      <c r="AI1285" s="168"/>
      <c r="AJ1285" s="168"/>
      <c r="AK1285" s="168"/>
      <c r="AL1285" s="168"/>
      <c r="AM1285" s="168"/>
      <c r="AN1285" s="168"/>
      <c r="AO1285" s="168"/>
      <c r="AP1285" s="168"/>
      <c r="AQ1285" s="168"/>
      <c r="AR1285" s="168"/>
      <c r="AS1285" s="168"/>
      <c r="AT1285" s="168"/>
      <c r="AU1285" s="168"/>
      <c r="AV1285" s="168"/>
      <c r="AW1285" s="168"/>
      <c r="AX1285" s="168"/>
      <c r="AY1285" s="168"/>
      <c r="AZ1285" s="168"/>
      <c r="BA1285" s="168"/>
      <c r="BB1285" s="168"/>
      <c r="BC1285" s="168"/>
      <c r="BD1285" s="168"/>
      <c r="BE1285" s="168"/>
      <c r="BF1285" s="168"/>
      <c r="BG1285" s="168"/>
      <c r="BH1285" s="168"/>
      <c r="BI1285" s="168"/>
      <c r="BJ1285" s="168"/>
      <c r="BK1285" s="168"/>
      <c r="BL1285" s="168"/>
      <c r="BM1285" s="168"/>
      <c r="BN1285" s="168"/>
      <c r="BO1285" s="168"/>
      <c r="BP1285" s="168"/>
      <c r="BQ1285" s="168"/>
      <c r="BR1285" s="168"/>
      <c r="BS1285" s="168"/>
      <c r="BT1285" s="168"/>
      <c r="BU1285" s="168"/>
      <c r="BV1285" s="168"/>
      <c r="BW1285" s="168"/>
      <c r="BX1285" s="168"/>
      <c r="BY1285" s="168"/>
      <c r="BZ1285" s="168"/>
      <c r="CA1285" s="168"/>
      <c r="CB1285" s="168"/>
      <c r="CC1285" s="168"/>
      <c r="CD1285" s="168"/>
      <c r="CE1285" s="168"/>
      <c r="CF1285" s="168"/>
      <c r="CG1285" s="168"/>
      <c r="CH1285" s="168"/>
      <c r="CI1285" s="168"/>
      <c r="CJ1285" s="168"/>
      <c r="CK1285" s="168"/>
      <c r="CL1285" s="168"/>
      <c r="CM1285" s="168"/>
      <c r="CN1285" s="168"/>
      <c r="CO1285" s="168"/>
      <c r="CP1285" s="168"/>
      <c r="CQ1285" s="168"/>
      <c r="CR1285" s="168"/>
      <c r="CS1285" s="168"/>
      <c r="CT1285" s="168"/>
      <c r="CU1285" s="168"/>
      <c r="CV1285" s="168"/>
      <c r="CW1285" s="168"/>
      <c r="CX1285" s="168"/>
      <c r="CY1285" s="168"/>
      <c r="CZ1285" s="168"/>
      <c r="DA1285" s="168"/>
      <c r="DB1285" s="168"/>
      <c r="DC1285" s="168"/>
      <c r="DD1285" s="168"/>
      <c r="DE1285" s="168"/>
      <c r="DF1285" s="168"/>
      <c r="DG1285" s="168"/>
      <c r="DH1285" s="168"/>
      <c r="DI1285" s="168"/>
      <c r="DJ1285" s="168"/>
      <c r="DK1285" s="168"/>
      <c r="DL1285" s="168"/>
      <c r="DM1285" s="168"/>
      <c r="DN1285" s="168"/>
      <c r="DO1285" s="168"/>
      <c r="DP1285" s="168"/>
      <c r="DQ1285" s="168"/>
      <c r="DR1285" s="168"/>
      <c r="DS1285" s="168"/>
      <c r="DT1285" s="168"/>
    </row>
    <row r="1286" spans="27:124" x14ac:dyDescent="0.35">
      <c r="AA1286" s="168"/>
      <c r="AB1286" s="168"/>
      <c r="AE1286" s="168"/>
      <c r="AF1286" s="168"/>
      <c r="AG1286" s="168"/>
      <c r="AU1286" s="168"/>
      <c r="AV1286" s="168"/>
      <c r="AW1286" s="168"/>
      <c r="AZ1286" s="168"/>
      <c r="BA1286" s="168"/>
      <c r="BB1286" s="168"/>
      <c r="BE1286" s="168"/>
      <c r="BF1286" s="168"/>
      <c r="BG1286" s="168"/>
      <c r="BJ1286" s="168"/>
      <c r="BK1286" s="168"/>
      <c r="BL1286" s="168"/>
      <c r="BO1286" s="168"/>
      <c r="BP1286" s="168"/>
      <c r="BQ1286" s="168"/>
      <c r="BT1286" s="168"/>
      <c r="BU1286" s="168"/>
      <c r="BV1286" s="168"/>
      <c r="BY1286" s="168"/>
      <c r="BZ1286" s="168"/>
      <c r="CA1286" s="168"/>
      <c r="CD1286" s="168"/>
      <c r="CE1286" s="168"/>
      <c r="CF1286" s="168"/>
      <c r="CI1286" s="168"/>
      <c r="CJ1286" s="168"/>
      <c r="CK1286" s="168"/>
      <c r="CN1286" s="168"/>
      <c r="CO1286" s="168"/>
      <c r="CP1286" s="168"/>
      <c r="CS1286" s="168"/>
      <c r="CT1286" s="168"/>
      <c r="CU1286" s="168"/>
      <c r="CX1286" s="168"/>
      <c r="CY1286" s="168"/>
      <c r="CZ1286" s="168"/>
      <c r="DC1286" s="168"/>
      <c r="DD1286" s="168"/>
      <c r="DE1286" s="168"/>
      <c r="DH1286" s="168"/>
      <c r="DI1286" s="168"/>
      <c r="DJ1286" s="168"/>
      <c r="DM1286" s="168"/>
      <c r="DN1286" s="168"/>
      <c r="DO1286" s="168"/>
      <c r="DR1286" s="168"/>
      <c r="DS1286" s="168"/>
      <c r="DT1286" s="168"/>
    </row>
    <row r="1301" spans="27:124" x14ac:dyDescent="0.35">
      <c r="AA1301" s="168"/>
      <c r="AB1301" s="168"/>
      <c r="AE1301" s="168"/>
      <c r="AF1301" s="168"/>
      <c r="AG1301" s="168"/>
      <c r="AH1301" s="168"/>
      <c r="AI1301" s="168"/>
      <c r="AJ1301" s="168"/>
      <c r="AK1301" s="168"/>
      <c r="AL1301" s="168"/>
      <c r="AM1301" s="168"/>
      <c r="AN1301" s="168"/>
      <c r="AO1301" s="168"/>
      <c r="AP1301" s="168"/>
      <c r="AQ1301" s="168"/>
      <c r="AR1301" s="168"/>
      <c r="AS1301" s="168"/>
      <c r="AT1301" s="168"/>
      <c r="AU1301" s="168"/>
      <c r="AV1301" s="168"/>
      <c r="AW1301" s="168"/>
      <c r="AX1301" s="168"/>
      <c r="AY1301" s="168"/>
      <c r="AZ1301" s="168"/>
      <c r="BA1301" s="168"/>
      <c r="BB1301" s="168"/>
      <c r="BC1301" s="168"/>
      <c r="BD1301" s="168"/>
      <c r="BE1301" s="168"/>
      <c r="BF1301" s="168"/>
      <c r="BG1301" s="168"/>
      <c r="BH1301" s="168"/>
      <c r="BI1301" s="168"/>
      <c r="BJ1301" s="168"/>
      <c r="BK1301" s="168"/>
      <c r="BL1301" s="168"/>
      <c r="BM1301" s="168"/>
      <c r="BN1301" s="168"/>
      <c r="BO1301" s="168"/>
      <c r="BP1301" s="168"/>
      <c r="BQ1301" s="168"/>
      <c r="BR1301" s="168"/>
      <c r="BS1301" s="168"/>
      <c r="BT1301" s="168"/>
      <c r="BU1301" s="168"/>
      <c r="BV1301" s="168"/>
      <c r="BW1301" s="168"/>
      <c r="BX1301" s="168"/>
      <c r="BY1301" s="168"/>
      <c r="BZ1301" s="168"/>
      <c r="CA1301" s="168"/>
      <c r="CB1301" s="168"/>
      <c r="CC1301" s="168"/>
      <c r="CD1301" s="168"/>
      <c r="CE1301" s="168"/>
      <c r="CF1301" s="168"/>
      <c r="CG1301" s="168"/>
      <c r="CH1301" s="168"/>
      <c r="CI1301" s="168"/>
      <c r="CJ1301" s="168"/>
      <c r="CK1301" s="168"/>
      <c r="CL1301" s="168"/>
      <c r="CM1301" s="168"/>
      <c r="CN1301" s="168"/>
      <c r="CO1301" s="168"/>
      <c r="CP1301" s="168"/>
      <c r="CQ1301" s="168"/>
      <c r="CR1301" s="168"/>
      <c r="CS1301" s="168"/>
      <c r="CT1301" s="168"/>
      <c r="CU1301" s="168"/>
      <c r="CV1301" s="168"/>
      <c r="CW1301" s="168"/>
      <c r="CX1301" s="168"/>
      <c r="CY1301" s="168"/>
      <c r="CZ1301" s="168"/>
      <c r="DA1301" s="168"/>
      <c r="DB1301" s="168"/>
      <c r="DC1301" s="168"/>
      <c r="DD1301" s="168"/>
      <c r="DE1301" s="168"/>
      <c r="DF1301" s="168"/>
      <c r="DG1301" s="168"/>
      <c r="DH1301" s="168"/>
      <c r="DI1301" s="168"/>
      <c r="DJ1301" s="168"/>
      <c r="DK1301" s="168"/>
      <c r="DL1301" s="168"/>
      <c r="DM1301" s="168"/>
      <c r="DN1301" s="168"/>
      <c r="DO1301" s="168"/>
      <c r="DP1301" s="168"/>
      <c r="DQ1301" s="168"/>
      <c r="DR1301" s="168"/>
      <c r="DS1301" s="168"/>
      <c r="DT1301" s="168"/>
    </row>
    <row r="1302" spans="27:124" x14ac:dyDescent="0.35">
      <c r="AA1302" s="168"/>
      <c r="AB1302" s="168"/>
      <c r="AE1302" s="168"/>
      <c r="AF1302" s="168"/>
      <c r="AG1302" s="168"/>
      <c r="AH1302" s="168"/>
      <c r="AI1302" s="168"/>
      <c r="AJ1302" s="168"/>
      <c r="AK1302" s="168"/>
      <c r="AL1302" s="168"/>
      <c r="AM1302" s="168"/>
      <c r="AN1302" s="168"/>
      <c r="AO1302" s="168"/>
      <c r="AP1302" s="168"/>
      <c r="AQ1302" s="168"/>
      <c r="AR1302" s="168"/>
      <c r="AS1302" s="168"/>
      <c r="AT1302" s="168"/>
      <c r="AU1302" s="168"/>
      <c r="AV1302" s="168"/>
      <c r="AW1302" s="168"/>
      <c r="AX1302" s="168"/>
      <c r="AY1302" s="168"/>
      <c r="AZ1302" s="168"/>
      <c r="BA1302" s="168"/>
      <c r="BB1302" s="168"/>
      <c r="BC1302" s="168"/>
      <c r="BD1302" s="168"/>
      <c r="BE1302" s="168"/>
      <c r="BF1302" s="168"/>
      <c r="BG1302" s="168"/>
      <c r="BH1302" s="168"/>
      <c r="BI1302" s="168"/>
      <c r="BJ1302" s="168"/>
      <c r="BK1302" s="168"/>
      <c r="BL1302" s="168"/>
      <c r="BM1302" s="168"/>
      <c r="BN1302" s="168"/>
      <c r="BO1302" s="168"/>
      <c r="BP1302" s="168"/>
      <c r="BQ1302" s="168"/>
      <c r="BR1302" s="168"/>
      <c r="BS1302" s="168"/>
      <c r="BT1302" s="168"/>
      <c r="BU1302" s="168"/>
      <c r="BV1302" s="168"/>
      <c r="BW1302" s="168"/>
      <c r="BX1302" s="168"/>
      <c r="BY1302" s="168"/>
      <c r="BZ1302" s="168"/>
      <c r="CA1302" s="168"/>
      <c r="CB1302" s="168"/>
      <c r="CC1302" s="168"/>
      <c r="CD1302" s="168"/>
      <c r="CE1302" s="168"/>
      <c r="CF1302" s="168"/>
      <c r="CG1302" s="168"/>
      <c r="CH1302" s="168"/>
      <c r="CI1302" s="168"/>
      <c r="CJ1302" s="168"/>
      <c r="CK1302" s="168"/>
      <c r="CL1302" s="168"/>
      <c r="CM1302" s="168"/>
      <c r="CN1302" s="168"/>
      <c r="CO1302" s="168"/>
      <c r="CP1302" s="168"/>
      <c r="CQ1302" s="168"/>
      <c r="CR1302" s="168"/>
      <c r="CS1302" s="168"/>
      <c r="CT1302" s="168"/>
      <c r="CU1302" s="168"/>
      <c r="CV1302" s="168"/>
      <c r="CW1302" s="168"/>
      <c r="CX1302" s="168"/>
      <c r="CY1302" s="168"/>
      <c r="CZ1302" s="168"/>
      <c r="DA1302" s="168"/>
      <c r="DB1302" s="168"/>
      <c r="DC1302" s="168"/>
      <c r="DD1302" s="168"/>
      <c r="DE1302" s="168"/>
      <c r="DF1302" s="168"/>
      <c r="DG1302" s="168"/>
      <c r="DH1302" s="168"/>
      <c r="DI1302" s="168"/>
      <c r="DJ1302" s="168"/>
      <c r="DK1302" s="168"/>
      <c r="DL1302" s="168"/>
      <c r="DM1302" s="168"/>
      <c r="DN1302" s="168"/>
      <c r="DO1302" s="168"/>
      <c r="DP1302" s="168"/>
      <c r="DQ1302" s="168"/>
      <c r="DR1302" s="168"/>
      <c r="DS1302" s="168"/>
      <c r="DT1302" s="168"/>
    </row>
    <row r="1303" spans="27:124" x14ac:dyDescent="0.35">
      <c r="AA1303" s="168"/>
      <c r="AB1303" s="168"/>
      <c r="AE1303" s="168"/>
      <c r="AF1303" s="168"/>
      <c r="AG1303" s="168"/>
      <c r="AU1303" s="168"/>
      <c r="AV1303" s="168"/>
      <c r="AW1303" s="168"/>
      <c r="AZ1303" s="168"/>
      <c r="BA1303" s="168"/>
      <c r="BB1303" s="168"/>
      <c r="BE1303" s="168"/>
      <c r="BF1303" s="168"/>
      <c r="BG1303" s="168"/>
      <c r="BJ1303" s="168"/>
      <c r="BK1303" s="168"/>
      <c r="BL1303" s="168"/>
      <c r="BO1303" s="168"/>
      <c r="BP1303" s="168"/>
      <c r="BQ1303" s="168"/>
      <c r="BT1303" s="168"/>
      <c r="BU1303" s="168"/>
      <c r="BV1303" s="168"/>
      <c r="BY1303" s="168"/>
      <c r="BZ1303" s="168"/>
      <c r="CA1303" s="168"/>
      <c r="CD1303" s="168"/>
      <c r="CE1303" s="168"/>
      <c r="CF1303" s="168"/>
      <c r="CI1303" s="168"/>
      <c r="CJ1303" s="168"/>
      <c r="CK1303" s="168"/>
      <c r="CN1303" s="168"/>
      <c r="CO1303" s="168"/>
      <c r="CP1303" s="168"/>
      <c r="CS1303" s="168"/>
      <c r="CT1303" s="168"/>
      <c r="CU1303" s="168"/>
      <c r="CX1303" s="168"/>
      <c r="CY1303" s="168"/>
      <c r="CZ1303" s="168"/>
      <c r="DC1303" s="168"/>
      <c r="DD1303" s="168"/>
      <c r="DE1303" s="168"/>
      <c r="DH1303" s="168"/>
      <c r="DI1303" s="168"/>
      <c r="DJ1303" s="168"/>
      <c r="DM1303" s="168"/>
      <c r="DN1303" s="168"/>
      <c r="DO1303" s="168"/>
      <c r="DR1303" s="168"/>
      <c r="DS1303" s="168"/>
      <c r="DT1303" s="168"/>
    </row>
    <row r="1318" spans="27:124" x14ac:dyDescent="0.35">
      <c r="AA1318" s="168"/>
      <c r="AB1318" s="168"/>
      <c r="AE1318" s="168"/>
      <c r="AF1318" s="168"/>
      <c r="AG1318" s="168"/>
      <c r="AH1318" s="168"/>
      <c r="AI1318" s="168"/>
      <c r="AJ1318" s="168"/>
      <c r="AK1318" s="168"/>
      <c r="AL1318" s="168"/>
      <c r="AM1318" s="168"/>
      <c r="AN1318" s="168"/>
      <c r="AO1318" s="168"/>
      <c r="AP1318" s="168"/>
      <c r="AQ1318" s="168"/>
      <c r="AR1318" s="168"/>
      <c r="AS1318" s="168"/>
      <c r="AT1318" s="168"/>
      <c r="AU1318" s="168"/>
      <c r="AV1318" s="168"/>
      <c r="AW1318" s="168"/>
      <c r="AX1318" s="168"/>
      <c r="AY1318" s="168"/>
      <c r="AZ1318" s="168"/>
      <c r="BA1318" s="168"/>
      <c r="BB1318" s="168"/>
      <c r="BC1318" s="168"/>
      <c r="BD1318" s="168"/>
      <c r="BE1318" s="168"/>
      <c r="BF1318" s="168"/>
      <c r="BG1318" s="168"/>
      <c r="BH1318" s="168"/>
      <c r="BI1318" s="168"/>
      <c r="BJ1318" s="168"/>
      <c r="BK1318" s="168"/>
      <c r="BL1318" s="168"/>
      <c r="BM1318" s="168"/>
      <c r="BN1318" s="168"/>
      <c r="BO1318" s="168"/>
      <c r="BP1318" s="168"/>
      <c r="BQ1318" s="168"/>
      <c r="BR1318" s="168"/>
      <c r="BS1318" s="168"/>
      <c r="BT1318" s="168"/>
      <c r="BU1318" s="168"/>
      <c r="BV1318" s="168"/>
      <c r="BW1318" s="168"/>
      <c r="BX1318" s="168"/>
      <c r="BY1318" s="168"/>
      <c r="BZ1318" s="168"/>
      <c r="CA1318" s="168"/>
      <c r="CB1318" s="168"/>
      <c r="CC1318" s="168"/>
      <c r="CD1318" s="168"/>
      <c r="CE1318" s="168"/>
      <c r="CF1318" s="168"/>
      <c r="CG1318" s="168"/>
      <c r="CH1318" s="168"/>
      <c r="CI1318" s="168"/>
      <c r="CJ1318" s="168"/>
      <c r="CK1318" s="168"/>
      <c r="CL1318" s="168"/>
      <c r="CM1318" s="168"/>
      <c r="CN1318" s="168"/>
      <c r="CO1318" s="168"/>
      <c r="CP1318" s="168"/>
      <c r="CQ1318" s="168"/>
      <c r="CR1318" s="168"/>
      <c r="CS1318" s="168"/>
      <c r="CT1318" s="168"/>
      <c r="CU1318" s="168"/>
      <c r="CV1318" s="168"/>
      <c r="CW1318" s="168"/>
      <c r="CX1318" s="168"/>
      <c r="CY1318" s="168"/>
      <c r="CZ1318" s="168"/>
      <c r="DA1318" s="168"/>
      <c r="DB1318" s="168"/>
      <c r="DC1318" s="168"/>
      <c r="DD1318" s="168"/>
      <c r="DE1318" s="168"/>
      <c r="DF1318" s="168"/>
      <c r="DG1318" s="168"/>
      <c r="DH1318" s="168"/>
      <c r="DI1318" s="168"/>
      <c r="DJ1318" s="168"/>
      <c r="DK1318" s="168"/>
      <c r="DL1318" s="168"/>
      <c r="DM1318" s="168"/>
      <c r="DN1318" s="168"/>
      <c r="DO1318" s="168"/>
      <c r="DP1318" s="168"/>
      <c r="DQ1318" s="168"/>
      <c r="DR1318" s="168"/>
      <c r="DS1318" s="168"/>
      <c r="DT1318" s="168"/>
    </row>
    <row r="1319" spans="27:124" x14ac:dyDescent="0.35">
      <c r="AA1319" s="168"/>
      <c r="AB1319" s="168"/>
      <c r="AE1319" s="168"/>
      <c r="AF1319" s="168"/>
      <c r="AG1319" s="168"/>
      <c r="AH1319" s="168"/>
      <c r="AI1319" s="168"/>
      <c r="AJ1319" s="168"/>
      <c r="AK1319" s="168"/>
      <c r="AL1319" s="168"/>
      <c r="AM1319" s="168"/>
      <c r="AN1319" s="168"/>
      <c r="AO1319" s="168"/>
      <c r="AP1319" s="168"/>
      <c r="AQ1319" s="168"/>
      <c r="AR1319" s="168"/>
      <c r="AS1319" s="168"/>
      <c r="AT1319" s="168"/>
      <c r="AU1319" s="168"/>
      <c r="AV1319" s="168"/>
      <c r="AW1319" s="168"/>
      <c r="AX1319" s="168"/>
      <c r="AY1319" s="168"/>
      <c r="AZ1319" s="168"/>
      <c r="BA1319" s="168"/>
      <c r="BB1319" s="168"/>
      <c r="BC1319" s="168"/>
      <c r="BD1319" s="168"/>
      <c r="BE1319" s="168"/>
      <c r="BF1319" s="168"/>
      <c r="BG1319" s="168"/>
      <c r="BH1319" s="168"/>
      <c r="BI1319" s="168"/>
      <c r="BJ1319" s="168"/>
      <c r="BK1319" s="168"/>
      <c r="BL1319" s="168"/>
      <c r="BM1319" s="168"/>
      <c r="BN1319" s="168"/>
      <c r="BO1319" s="168"/>
      <c r="BP1319" s="168"/>
      <c r="BQ1319" s="168"/>
      <c r="BR1319" s="168"/>
      <c r="BS1319" s="168"/>
      <c r="BT1319" s="168"/>
      <c r="BU1319" s="168"/>
      <c r="BV1319" s="168"/>
      <c r="BW1319" s="168"/>
      <c r="BX1319" s="168"/>
      <c r="BY1319" s="168"/>
      <c r="BZ1319" s="168"/>
      <c r="CA1319" s="168"/>
      <c r="CB1319" s="168"/>
      <c r="CC1319" s="168"/>
      <c r="CD1319" s="168"/>
      <c r="CE1319" s="168"/>
      <c r="CF1319" s="168"/>
      <c r="CG1319" s="168"/>
      <c r="CH1319" s="168"/>
      <c r="CI1319" s="168"/>
      <c r="CJ1319" s="168"/>
      <c r="CK1319" s="168"/>
      <c r="CL1319" s="168"/>
      <c r="CM1319" s="168"/>
      <c r="CN1319" s="168"/>
      <c r="CO1319" s="168"/>
      <c r="CP1319" s="168"/>
      <c r="CQ1319" s="168"/>
      <c r="CR1319" s="168"/>
      <c r="CS1319" s="168"/>
      <c r="CT1319" s="168"/>
      <c r="CU1319" s="168"/>
      <c r="CV1319" s="168"/>
      <c r="CW1319" s="168"/>
      <c r="CX1319" s="168"/>
      <c r="CY1319" s="168"/>
      <c r="CZ1319" s="168"/>
      <c r="DA1319" s="168"/>
      <c r="DB1319" s="168"/>
      <c r="DC1319" s="168"/>
      <c r="DD1319" s="168"/>
      <c r="DE1319" s="168"/>
      <c r="DF1319" s="168"/>
      <c r="DG1319" s="168"/>
      <c r="DH1319" s="168"/>
      <c r="DI1319" s="168"/>
      <c r="DJ1319" s="168"/>
      <c r="DK1319" s="168"/>
      <c r="DL1319" s="168"/>
      <c r="DM1319" s="168"/>
      <c r="DN1319" s="168"/>
      <c r="DO1319" s="168"/>
      <c r="DP1319" s="168"/>
      <c r="DQ1319" s="168"/>
      <c r="DR1319" s="168"/>
      <c r="DS1319" s="168"/>
      <c r="DT1319" s="168"/>
    </row>
    <row r="1320" spans="27:124" x14ac:dyDescent="0.35">
      <c r="AA1320" s="168"/>
      <c r="AB1320" s="168"/>
      <c r="AE1320" s="168"/>
      <c r="AF1320" s="168"/>
      <c r="AG1320" s="168"/>
      <c r="AU1320" s="168"/>
      <c r="AV1320" s="168"/>
      <c r="AW1320" s="168"/>
      <c r="AZ1320" s="168"/>
      <c r="BA1320" s="168"/>
      <c r="BB1320" s="168"/>
      <c r="BE1320" s="168"/>
      <c r="BF1320" s="168"/>
      <c r="BG1320" s="168"/>
      <c r="BJ1320" s="168"/>
      <c r="BK1320" s="168"/>
      <c r="BL1320" s="168"/>
      <c r="BO1320" s="168"/>
      <c r="BP1320" s="168"/>
      <c r="BQ1320" s="168"/>
      <c r="BT1320" s="168"/>
      <c r="BU1320" s="168"/>
      <c r="BV1320" s="168"/>
      <c r="BY1320" s="168"/>
      <c r="BZ1320" s="168"/>
      <c r="CA1320" s="168"/>
      <c r="CD1320" s="168"/>
      <c r="CE1320" s="168"/>
      <c r="CF1320" s="168"/>
      <c r="CI1320" s="168"/>
      <c r="CJ1320" s="168"/>
      <c r="CK1320" s="168"/>
      <c r="CN1320" s="168"/>
      <c r="CO1320" s="168"/>
      <c r="CP1320" s="168"/>
      <c r="CS1320" s="168"/>
      <c r="CT1320" s="168"/>
      <c r="CU1320" s="168"/>
      <c r="CX1320" s="168"/>
      <c r="CY1320" s="168"/>
      <c r="CZ1320" s="168"/>
      <c r="DC1320" s="168"/>
      <c r="DD1320" s="168"/>
      <c r="DE1320" s="168"/>
      <c r="DH1320" s="168"/>
      <c r="DI1320" s="168"/>
      <c r="DJ1320" s="168"/>
      <c r="DM1320" s="168"/>
      <c r="DN1320" s="168"/>
      <c r="DO1320" s="168"/>
      <c r="DR1320" s="168"/>
      <c r="DS1320" s="168"/>
      <c r="DT1320" s="168"/>
    </row>
    <row r="1335" spans="27:124" x14ac:dyDescent="0.35">
      <c r="AA1335" s="168"/>
      <c r="AB1335" s="168"/>
      <c r="AE1335" s="168"/>
      <c r="AF1335" s="168"/>
      <c r="AG1335" s="168"/>
      <c r="AH1335" s="168"/>
      <c r="AI1335" s="168"/>
      <c r="AJ1335" s="168"/>
      <c r="AK1335" s="168"/>
      <c r="AL1335" s="168"/>
      <c r="AM1335" s="168"/>
      <c r="AN1335" s="168"/>
      <c r="AO1335" s="168"/>
      <c r="AP1335" s="168"/>
      <c r="AQ1335" s="168"/>
      <c r="AR1335" s="168"/>
      <c r="AS1335" s="168"/>
      <c r="AT1335" s="168"/>
      <c r="AU1335" s="168"/>
      <c r="AV1335" s="168"/>
      <c r="AW1335" s="168"/>
      <c r="AX1335" s="168"/>
      <c r="AY1335" s="168"/>
      <c r="AZ1335" s="168"/>
      <c r="BA1335" s="168"/>
      <c r="BB1335" s="168"/>
      <c r="BC1335" s="168"/>
      <c r="BD1335" s="168"/>
      <c r="BE1335" s="168"/>
      <c r="BF1335" s="168"/>
      <c r="BG1335" s="168"/>
      <c r="BH1335" s="168"/>
      <c r="BI1335" s="168"/>
      <c r="BJ1335" s="168"/>
      <c r="BK1335" s="168"/>
      <c r="BL1335" s="168"/>
      <c r="BM1335" s="168"/>
      <c r="BN1335" s="168"/>
      <c r="BO1335" s="168"/>
      <c r="BP1335" s="168"/>
      <c r="BQ1335" s="168"/>
      <c r="BR1335" s="168"/>
      <c r="BS1335" s="168"/>
      <c r="BT1335" s="168"/>
      <c r="BU1335" s="168"/>
      <c r="BV1335" s="168"/>
      <c r="BW1335" s="168"/>
      <c r="BX1335" s="168"/>
      <c r="BY1335" s="168"/>
      <c r="BZ1335" s="168"/>
      <c r="CA1335" s="168"/>
      <c r="CB1335" s="168"/>
      <c r="CC1335" s="168"/>
      <c r="CD1335" s="168"/>
      <c r="CE1335" s="168"/>
      <c r="CF1335" s="168"/>
      <c r="CG1335" s="168"/>
      <c r="CH1335" s="168"/>
      <c r="CI1335" s="168"/>
      <c r="CJ1335" s="168"/>
      <c r="CK1335" s="168"/>
      <c r="CL1335" s="168"/>
      <c r="CM1335" s="168"/>
      <c r="CN1335" s="168"/>
      <c r="CO1335" s="168"/>
      <c r="CP1335" s="168"/>
      <c r="CQ1335" s="168"/>
      <c r="CR1335" s="168"/>
      <c r="CS1335" s="168"/>
      <c r="CT1335" s="168"/>
      <c r="CU1335" s="168"/>
      <c r="CV1335" s="168"/>
      <c r="CW1335" s="168"/>
      <c r="CX1335" s="168"/>
      <c r="CY1335" s="168"/>
      <c r="CZ1335" s="168"/>
      <c r="DA1335" s="168"/>
      <c r="DB1335" s="168"/>
      <c r="DC1335" s="168"/>
      <c r="DD1335" s="168"/>
      <c r="DE1335" s="168"/>
      <c r="DF1335" s="168"/>
      <c r="DG1335" s="168"/>
      <c r="DH1335" s="168"/>
      <c r="DI1335" s="168"/>
      <c r="DJ1335" s="168"/>
      <c r="DK1335" s="168"/>
      <c r="DL1335" s="168"/>
      <c r="DM1335" s="168"/>
      <c r="DN1335" s="168"/>
      <c r="DO1335" s="168"/>
      <c r="DP1335" s="168"/>
      <c r="DQ1335" s="168"/>
      <c r="DR1335" s="168"/>
      <c r="DS1335" s="168"/>
      <c r="DT1335" s="168"/>
    </row>
    <row r="1336" spans="27:124" x14ac:dyDescent="0.35">
      <c r="AA1336" s="168"/>
      <c r="AB1336" s="168"/>
      <c r="AE1336" s="168"/>
      <c r="AF1336" s="168"/>
      <c r="AG1336" s="168"/>
      <c r="AH1336" s="168"/>
      <c r="AI1336" s="168"/>
      <c r="AJ1336" s="168"/>
      <c r="AK1336" s="168"/>
      <c r="AL1336" s="168"/>
      <c r="AM1336" s="168"/>
      <c r="AN1336" s="168"/>
      <c r="AO1336" s="168"/>
      <c r="AP1336" s="168"/>
      <c r="AQ1336" s="168"/>
      <c r="AR1336" s="168"/>
      <c r="AS1336" s="168"/>
      <c r="AT1336" s="168"/>
      <c r="AU1336" s="168"/>
      <c r="AV1336" s="168"/>
      <c r="AW1336" s="168"/>
      <c r="AX1336" s="168"/>
      <c r="AY1336" s="168"/>
      <c r="AZ1336" s="168"/>
      <c r="BA1336" s="168"/>
      <c r="BB1336" s="168"/>
      <c r="BC1336" s="168"/>
      <c r="BD1336" s="168"/>
      <c r="BE1336" s="168"/>
      <c r="BF1336" s="168"/>
      <c r="BG1336" s="168"/>
      <c r="BH1336" s="168"/>
      <c r="BI1336" s="168"/>
      <c r="BJ1336" s="168"/>
      <c r="BK1336" s="168"/>
      <c r="BL1336" s="168"/>
      <c r="BM1336" s="168"/>
      <c r="BN1336" s="168"/>
      <c r="BO1336" s="168"/>
      <c r="BP1336" s="168"/>
      <c r="BQ1336" s="168"/>
      <c r="BR1336" s="168"/>
      <c r="BS1336" s="168"/>
      <c r="BT1336" s="168"/>
      <c r="BU1336" s="168"/>
      <c r="BV1336" s="168"/>
      <c r="BW1336" s="168"/>
      <c r="BX1336" s="168"/>
      <c r="BY1336" s="168"/>
      <c r="BZ1336" s="168"/>
      <c r="CA1336" s="168"/>
      <c r="CB1336" s="168"/>
      <c r="CC1336" s="168"/>
      <c r="CD1336" s="168"/>
      <c r="CE1336" s="168"/>
      <c r="CF1336" s="168"/>
      <c r="CG1336" s="168"/>
      <c r="CH1336" s="168"/>
      <c r="CI1336" s="168"/>
      <c r="CJ1336" s="168"/>
      <c r="CK1336" s="168"/>
      <c r="CL1336" s="168"/>
      <c r="CM1336" s="168"/>
      <c r="CN1336" s="168"/>
      <c r="CO1336" s="168"/>
      <c r="CP1336" s="168"/>
      <c r="CQ1336" s="168"/>
      <c r="CR1336" s="168"/>
      <c r="CS1336" s="168"/>
      <c r="CT1336" s="168"/>
      <c r="CU1336" s="168"/>
      <c r="CV1336" s="168"/>
      <c r="CW1336" s="168"/>
      <c r="CX1336" s="168"/>
      <c r="CY1336" s="168"/>
      <c r="CZ1336" s="168"/>
      <c r="DA1336" s="168"/>
      <c r="DB1336" s="168"/>
      <c r="DC1336" s="168"/>
      <c r="DD1336" s="168"/>
      <c r="DE1336" s="168"/>
      <c r="DF1336" s="168"/>
      <c r="DG1336" s="168"/>
      <c r="DH1336" s="168"/>
      <c r="DI1336" s="168"/>
      <c r="DJ1336" s="168"/>
      <c r="DK1336" s="168"/>
      <c r="DL1336" s="168"/>
      <c r="DM1336" s="168"/>
      <c r="DN1336" s="168"/>
      <c r="DO1336" s="168"/>
      <c r="DP1336" s="168"/>
      <c r="DQ1336" s="168"/>
      <c r="DR1336" s="168"/>
      <c r="DS1336" s="168"/>
      <c r="DT1336" s="168"/>
    </row>
    <row r="1337" spans="27:124" x14ac:dyDescent="0.35">
      <c r="AA1337" s="168"/>
      <c r="AB1337" s="168"/>
      <c r="AE1337" s="168"/>
      <c r="AF1337" s="168"/>
      <c r="AG1337" s="168"/>
      <c r="AU1337" s="168"/>
      <c r="AV1337" s="168"/>
      <c r="AW1337" s="168"/>
      <c r="AZ1337" s="168"/>
      <c r="BA1337" s="168"/>
      <c r="BB1337" s="168"/>
      <c r="BE1337" s="168"/>
      <c r="BF1337" s="168"/>
      <c r="BG1337" s="168"/>
      <c r="BJ1337" s="168"/>
      <c r="BK1337" s="168"/>
      <c r="BL1337" s="168"/>
      <c r="BO1337" s="168"/>
      <c r="BP1337" s="168"/>
      <c r="BQ1337" s="168"/>
      <c r="BT1337" s="168"/>
      <c r="BU1337" s="168"/>
      <c r="BV1337" s="168"/>
      <c r="BY1337" s="168"/>
      <c r="BZ1337" s="168"/>
      <c r="CA1337" s="168"/>
      <c r="CD1337" s="168"/>
      <c r="CE1337" s="168"/>
      <c r="CF1337" s="168"/>
      <c r="CI1337" s="168"/>
      <c r="CJ1337" s="168"/>
      <c r="CK1337" s="168"/>
      <c r="CN1337" s="168"/>
      <c r="CO1337" s="168"/>
      <c r="CP1337" s="168"/>
      <c r="CS1337" s="168"/>
      <c r="CT1337" s="168"/>
      <c r="CU1337" s="168"/>
      <c r="CX1337" s="168"/>
      <c r="CY1337" s="168"/>
      <c r="CZ1337" s="168"/>
      <c r="DC1337" s="168"/>
      <c r="DD1337" s="168"/>
      <c r="DE1337" s="168"/>
      <c r="DH1337" s="168"/>
      <c r="DI1337" s="168"/>
      <c r="DJ1337" s="168"/>
      <c r="DM1337" s="168"/>
      <c r="DN1337" s="168"/>
      <c r="DO1337" s="168"/>
      <c r="DR1337" s="168"/>
      <c r="DS1337" s="168"/>
      <c r="DT1337" s="168"/>
    </row>
    <row r="1352" spans="27:124" x14ac:dyDescent="0.35">
      <c r="AA1352" s="168"/>
      <c r="AB1352" s="168"/>
      <c r="AE1352" s="168"/>
      <c r="AF1352" s="168"/>
      <c r="AG1352" s="168"/>
      <c r="AH1352" s="168"/>
      <c r="AI1352" s="168"/>
      <c r="AJ1352" s="168"/>
      <c r="AK1352" s="168"/>
      <c r="AL1352" s="168"/>
      <c r="AM1352" s="168"/>
      <c r="AN1352" s="168"/>
      <c r="AO1352" s="168"/>
      <c r="AP1352" s="168"/>
      <c r="AQ1352" s="168"/>
      <c r="AR1352" s="168"/>
      <c r="AS1352" s="168"/>
      <c r="AT1352" s="168"/>
      <c r="AU1352" s="168"/>
      <c r="AV1352" s="168"/>
      <c r="AW1352" s="168"/>
      <c r="AX1352" s="168"/>
      <c r="AY1352" s="168"/>
      <c r="AZ1352" s="168"/>
      <c r="BA1352" s="168"/>
      <c r="BB1352" s="168"/>
      <c r="BC1352" s="168"/>
      <c r="BD1352" s="168"/>
      <c r="BE1352" s="168"/>
      <c r="BF1352" s="168"/>
      <c r="BG1352" s="168"/>
      <c r="BH1352" s="168"/>
      <c r="BI1352" s="168"/>
      <c r="BJ1352" s="168"/>
      <c r="BK1352" s="168"/>
      <c r="BL1352" s="168"/>
      <c r="BM1352" s="168"/>
      <c r="BN1352" s="168"/>
      <c r="BO1352" s="168"/>
      <c r="BP1352" s="168"/>
      <c r="BQ1352" s="168"/>
      <c r="BR1352" s="168"/>
      <c r="BS1352" s="168"/>
      <c r="BT1352" s="168"/>
      <c r="BU1352" s="168"/>
      <c r="BV1352" s="168"/>
      <c r="BW1352" s="168"/>
      <c r="BX1352" s="168"/>
      <c r="BY1352" s="168"/>
      <c r="BZ1352" s="168"/>
      <c r="CA1352" s="168"/>
      <c r="CB1352" s="168"/>
      <c r="CC1352" s="168"/>
      <c r="CD1352" s="168"/>
      <c r="CE1352" s="168"/>
      <c r="CF1352" s="168"/>
      <c r="CG1352" s="168"/>
      <c r="CH1352" s="168"/>
      <c r="CI1352" s="168"/>
      <c r="CJ1352" s="168"/>
      <c r="CK1352" s="168"/>
      <c r="CL1352" s="168"/>
      <c r="CM1352" s="168"/>
      <c r="CN1352" s="168"/>
      <c r="CO1352" s="168"/>
      <c r="CP1352" s="168"/>
      <c r="CQ1352" s="168"/>
      <c r="CR1352" s="168"/>
      <c r="CS1352" s="168"/>
      <c r="CT1352" s="168"/>
      <c r="CU1352" s="168"/>
      <c r="CV1352" s="168"/>
      <c r="CW1352" s="168"/>
      <c r="CX1352" s="168"/>
      <c r="CY1352" s="168"/>
      <c r="CZ1352" s="168"/>
      <c r="DA1352" s="168"/>
      <c r="DB1352" s="168"/>
      <c r="DC1352" s="168"/>
      <c r="DD1352" s="168"/>
      <c r="DE1352" s="168"/>
      <c r="DF1352" s="168"/>
      <c r="DG1352" s="168"/>
      <c r="DH1352" s="168"/>
      <c r="DI1352" s="168"/>
      <c r="DJ1352" s="168"/>
      <c r="DK1352" s="168"/>
      <c r="DL1352" s="168"/>
      <c r="DM1352" s="168"/>
      <c r="DN1352" s="168"/>
      <c r="DO1352" s="168"/>
      <c r="DP1352" s="168"/>
      <c r="DQ1352" s="168"/>
      <c r="DR1352" s="168"/>
      <c r="DS1352" s="168"/>
      <c r="DT1352" s="168"/>
    </row>
    <row r="1353" spans="27:124" x14ac:dyDescent="0.35">
      <c r="AA1353" s="168"/>
      <c r="AB1353" s="168"/>
      <c r="AE1353" s="168"/>
      <c r="AF1353" s="168"/>
      <c r="AG1353" s="168"/>
      <c r="AH1353" s="168"/>
      <c r="AI1353" s="168"/>
      <c r="AJ1353" s="168"/>
      <c r="AK1353" s="168"/>
      <c r="AL1353" s="168"/>
      <c r="AM1353" s="168"/>
      <c r="AN1353" s="168"/>
      <c r="AO1353" s="168"/>
      <c r="AP1353" s="168"/>
      <c r="AQ1353" s="168"/>
      <c r="AR1353" s="168"/>
      <c r="AS1353" s="168"/>
      <c r="AT1353" s="168"/>
      <c r="AU1353" s="168"/>
      <c r="AV1353" s="168"/>
      <c r="AW1353" s="168"/>
      <c r="AX1353" s="168"/>
      <c r="AY1353" s="168"/>
      <c r="AZ1353" s="168"/>
      <c r="BA1353" s="168"/>
      <c r="BB1353" s="168"/>
      <c r="BC1353" s="168"/>
      <c r="BD1353" s="168"/>
      <c r="BE1353" s="168"/>
      <c r="BF1353" s="168"/>
      <c r="BG1353" s="168"/>
      <c r="BH1353" s="168"/>
      <c r="BI1353" s="168"/>
      <c r="BJ1353" s="168"/>
      <c r="BK1353" s="168"/>
      <c r="BL1353" s="168"/>
      <c r="BM1353" s="168"/>
      <c r="BN1353" s="168"/>
      <c r="BO1353" s="168"/>
      <c r="BP1353" s="168"/>
      <c r="BQ1353" s="168"/>
      <c r="BR1353" s="168"/>
      <c r="BS1353" s="168"/>
      <c r="BT1353" s="168"/>
      <c r="BU1353" s="168"/>
      <c r="BV1353" s="168"/>
      <c r="BW1353" s="168"/>
      <c r="BX1353" s="168"/>
      <c r="BY1353" s="168"/>
      <c r="BZ1353" s="168"/>
      <c r="CA1353" s="168"/>
      <c r="CB1353" s="168"/>
      <c r="CC1353" s="168"/>
      <c r="CD1353" s="168"/>
      <c r="CE1353" s="168"/>
      <c r="CF1353" s="168"/>
      <c r="CG1353" s="168"/>
      <c r="CH1353" s="168"/>
      <c r="CI1353" s="168"/>
      <c r="CJ1353" s="168"/>
      <c r="CK1353" s="168"/>
      <c r="CL1353" s="168"/>
      <c r="CM1353" s="168"/>
      <c r="CN1353" s="168"/>
      <c r="CO1353" s="168"/>
      <c r="CP1353" s="168"/>
      <c r="CQ1353" s="168"/>
      <c r="CR1353" s="168"/>
      <c r="CS1353" s="168"/>
      <c r="CT1353" s="168"/>
      <c r="CU1353" s="168"/>
      <c r="CV1353" s="168"/>
      <c r="CW1353" s="168"/>
      <c r="CX1353" s="168"/>
      <c r="CY1353" s="168"/>
      <c r="CZ1353" s="168"/>
      <c r="DA1353" s="168"/>
      <c r="DB1353" s="168"/>
      <c r="DC1353" s="168"/>
      <c r="DD1353" s="168"/>
      <c r="DE1353" s="168"/>
      <c r="DF1353" s="168"/>
      <c r="DG1353" s="168"/>
      <c r="DH1353" s="168"/>
      <c r="DI1353" s="168"/>
      <c r="DJ1353" s="168"/>
      <c r="DK1353" s="168"/>
      <c r="DL1353" s="168"/>
      <c r="DM1353" s="168"/>
      <c r="DN1353" s="168"/>
      <c r="DO1353" s="168"/>
      <c r="DP1353" s="168"/>
      <c r="DQ1353" s="168"/>
      <c r="DR1353" s="168"/>
      <c r="DS1353" s="168"/>
      <c r="DT1353" s="168"/>
    </row>
    <row r="1354" spans="27:124" x14ac:dyDescent="0.35">
      <c r="AA1354" s="168"/>
      <c r="AB1354" s="168"/>
      <c r="AE1354" s="168"/>
      <c r="AF1354" s="168"/>
      <c r="AG1354" s="168"/>
      <c r="AU1354" s="168"/>
      <c r="AV1354" s="168"/>
      <c r="AW1354" s="168"/>
      <c r="AZ1354" s="168"/>
      <c r="BA1354" s="168"/>
      <c r="BB1354" s="168"/>
      <c r="BE1354" s="168"/>
      <c r="BF1354" s="168"/>
      <c r="BG1354" s="168"/>
      <c r="BJ1354" s="168"/>
      <c r="BK1354" s="168"/>
      <c r="BL1354" s="168"/>
      <c r="BO1354" s="168"/>
      <c r="BP1354" s="168"/>
      <c r="BQ1354" s="168"/>
      <c r="BT1354" s="168"/>
      <c r="BU1354" s="168"/>
      <c r="BV1354" s="168"/>
      <c r="BY1354" s="168"/>
      <c r="BZ1354" s="168"/>
      <c r="CA1354" s="168"/>
      <c r="CD1354" s="168"/>
      <c r="CE1354" s="168"/>
      <c r="CF1354" s="168"/>
      <c r="CI1354" s="168"/>
      <c r="CJ1354" s="168"/>
      <c r="CK1354" s="168"/>
      <c r="CN1354" s="168"/>
      <c r="CO1354" s="168"/>
      <c r="CP1354" s="168"/>
      <c r="CS1354" s="168"/>
      <c r="CT1354" s="168"/>
      <c r="CU1354" s="168"/>
      <c r="CX1354" s="168"/>
      <c r="CY1354" s="168"/>
      <c r="CZ1354" s="168"/>
      <c r="DC1354" s="168"/>
      <c r="DD1354" s="168"/>
      <c r="DE1354" s="168"/>
      <c r="DH1354" s="168"/>
      <c r="DI1354" s="168"/>
      <c r="DJ1354" s="168"/>
      <c r="DM1354" s="168"/>
      <c r="DN1354" s="168"/>
      <c r="DO1354" s="168"/>
      <c r="DR1354" s="168"/>
      <c r="DS1354" s="168"/>
      <c r="DT1354" s="168"/>
    </row>
    <row r="1369" spans="27:124" x14ac:dyDescent="0.35">
      <c r="AA1369" s="168"/>
      <c r="AB1369" s="168"/>
      <c r="AE1369" s="168"/>
      <c r="AF1369" s="168"/>
      <c r="AG1369" s="168"/>
      <c r="AH1369" s="168"/>
      <c r="AI1369" s="168"/>
      <c r="AJ1369" s="168"/>
      <c r="AK1369" s="168"/>
      <c r="AL1369" s="168"/>
      <c r="AM1369" s="168"/>
      <c r="AN1369" s="168"/>
      <c r="AO1369" s="168"/>
      <c r="AP1369" s="168"/>
      <c r="AQ1369" s="168"/>
      <c r="AR1369" s="168"/>
      <c r="AS1369" s="168"/>
      <c r="AT1369" s="168"/>
      <c r="AU1369" s="168"/>
      <c r="AV1369" s="168"/>
      <c r="AW1369" s="168"/>
      <c r="AX1369" s="168"/>
      <c r="AY1369" s="168"/>
      <c r="AZ1369" s="168"/>
      <c r="BA1369" s="168"/>
      <c r="BB1369" s="168"/>
      <c r="BC1369" s="168"/>
      <c r="BD1369" s="168"/>
      <c r="BE1369" s="168"/>
      <c r="BF1369" s="168"/>
      <c r="BG1369" s="168"/>
      <c r="BH1369" s="168"/>
      <c r="BI1369" s="168"/>
      <c r="BJ1369" s="168"/>
      <c r="BK1369" s="168"/>
      <c r="BL1369" s="168"/>
      <c r="BM1369" s="168"/>
      <c r="BN1369" s="168"/>
      <c r="BO1369" s="168"/>
      <c r="BP1369" s="168"/>
      <c r="BQ1369" s="168"/>
      <c r="BR1369" s="168"/>
      <c r="BS1369" s="168"/>
      <c r="BT1369" s="168"/>
      <c r="BU1369" s="168"/>
      <c r="BV1369" s="168"/>
      <c r="BW1369" s="168"/>
      <c r="BX1369" s="168"/>
      <c r="BY1369" s="168"/>
      <c r="BZ1369" s="168"/>
      <c r="CA1369" s="168"/>
      <c r="CB1369" s="168"/>
      <c r="CC1369" s="168"/>
      <c r="CD1369" s="168"/>
      <c r="CE1369" s="168"/>
      <c r="CF1369" s="168"/>
      <c r="CG1369" s="168"/>
      <c r="CH1369" s="168"/>
      <c r="CI1369" s="168"/>
      <c r="CJ1369" s="168"/>
      <c r="CK1369" s="168"/>
      <c r="CL1369" s="168"/>
      <c r="CM1369" s="168"/>
      <c r="CN1369" s="168"/>
      <c r="CO1369" s="168"/>
      <c r="CP1369" s="168"/>
      <c r="CQ1369" s="168"/>
      <c r="CR1369" s="168"/>
      <c r="CS1369" s="168"/>
      <c r="CT1369" s="168"/>
      <c r="CU1369" s="168"/>
      <c r="CV1369" s="168"/>
      <c r="CW1369" s="168"/>
      <c r="CX1369" s="168"/>
      <c r="CY1369" s="168"/>
      <c r="CZ1369" s="168"/>
      <c r="DA1369" s="168"/>
      <c r="DB1369" s="168"/>
      <c r="DC1369" s="168"/>
      <c r="DD1369" s="168"/>
      <c r="DE1369" s="168"/>
      <c r="DF1369" s="168"/>
      <c r="DG1369" s="168"/>
      <c r="DH1369" s="168"/>
      <c r="DI1369" s="168"/>
      <c r="DJ1369" s="168"/>
      <c r="DK1369" s="168"/>
      <c r="DL1369" s="168"/>
      <c r="DM1369" s="168"/>
      <c r="DN1369" s="168"/>
      <c r="DO1369" s="168"/>
      <c r="DP1369" s="168"/>
      <c r="DQ1369" s="168"/>
      <c r="DR1369" s="168"/>
      <c r="DS1369" s="168"/>
      <c r="DT1369" s="168"/>
    </row>
    <row r="1370" spans="27:124" x14ac:dyDescent="0.35">
      <c r="AA1370" s="168"/>
      <c r="AB1370" s="168"/>
      <c r="AE1370" s="168"/>
      <c r="AF1370" s="168"/>
      <c r="AG1370" s="168"/>
      <c r="AH1370" s="168"/>
      <c r="AI1370" s="168"/>
      <c r="AJ1370" s="168"/>
      <c r="AK1370" s="168"/>
      <c r="AL1370" s="168"/>
      <c r="AM1370" s="168"/>
      <c r="AN1370" s="168"/>
      <c r="AO1370" s="168"/>
      <c r="AP1370" s="168"/>
      <c r="AQ1370" s="168"/>
      <c r="AR1370" s="168"/>
      <c r="AS1370" s="168"/>
      <c r="AT1370" s="168"/>
      <c r="AU1370" s="168"/>
      <c r="AV1370" s="168"/>
      <c r="AW1370" s="168"/>
      <c r="AX1370" s="168"/>
      <c r="AY1370" s="168"/>
      <c r="AZ1370" s="168"/>
      <c r="BA1370" s="168"/>
      <c r="BB1370" s="168"/>
      <c r="BC1370" s="168"/>
      <c r="BD1370" s="168"/>
      <c r="BE1370" s="168"/>
      <c r="BF1370" s="168"/>
      <c r="BG1370" s="168"/>
      <c r="BH1370" s="168"/>
      <c r="BI1370" s="168"/>
      <c r="BJ1370" s="168"/>
      <c r="BK1370" s="168"/>
      <c r="BL1370" s="168"/>
      <c r="BM1370" s="168"/>
      <c r="BN1370" s="168"/>
      <c r="BO1370" s="168"/>
      <c r="BP1370" s="168"/>
      <c r="BQ1370" s="168"/>
      <c r="BR1370" s="168"/>
      <c r="BS1370" s="168"/>
      <c r="BT1370" s="168"/>
      <c r="BU1370" s="168"/>
      <c r="BV1370" s="168"/>
      <c r="BW1370" s="168"/>
      <c r="BX1370" s="168"/>
      <c r="BY1370" s="168"/>
      <c r="BZ1370" s="168"/>
      <c r="CA1370" s="168"/>
      <c r="CB1370" s="168"/>
      <c r="CC1370" s="168"/>
      <c r="CD1370" s="168"/>
      <c r="CE1370" s="168"/>
      <c r="CF1370" s="168"/>
      <c r="CG1370" s="168"/>
      <c r="CH1370" s="168"/>
      <c r="CI1370" s="168"/>
      <c r="CJ1370" s="168"/>
      <c r="CK1370" s="168"/>
      <c r="CL1370" s="168"/>
      <c r="CM1370" s="168"/>
      <c r="CN1370" s="168"/>
      <c r="CO1370" s="168"/>
      <c r="CP1370" s="168"/>
      <c r="CQ1370" s="168"/>
      <c r="CR1370" s="168"/>
      <c r="CS1370" s="168"/>
      <c r="CT1370" s="168"/>
      <c r="CU1370" s="168"/>
      <c r="CV1370" s="168"/>
      <c r="CW1370" s="168"/>
      <c r="CX1370" s="168"/>
      <c r="CY1370" s="168"/>
      <c r="CZ1370" s="168"/>
      <c r="DA1370" s="168"/>
      <c r="DB1370" s="168"/>
      <c r="DC1370" s="168"/>
      <c r="DD1370" s="168"/>
      <c r="DE1370" s="168"/>
      <c r="DF1370" s="168"/>
      <c r="DG1370" s="168"/>
      <c r="DH1370" s="168"/>
      <c r="DI1370" s="168"/>
      <c r="DJ1370" s="168"/>
      <c r="DK1370" s="168"/>
      <c r="DL1370" s="168"/>
      <c r="DM1370" s="168"/>
      <c r="DN1370" s="168"/>
      <c r="DO1370" s="168"/>
      <c r="DP1370" s="168"/>
      <c r="DQ1370" s="168"/>
      <c r="DR1370" s="168"/>
      <c r="DS1370" s="168"/>
      <c r="DT1370" s="168"/>
    </row>
    <row r="1371" spans="27:124" x14ac:dyDescent="0.35">
      <c r="AA1371" s="168"/>
      <c r="AB1371" s="168"/>
      <c r="AE1371" s="168"/>
      <c r="AF1371" s="168"/>
      <c r="AG1371" s="168"/>
      <c r="AU1371" s="168"/>
      <c r="AV1371" s="168"/>
      <c r="AW1371" s="168"/>
      <c r="AZ1371" s="168"/>
      <c r="BA1371" s="168"/>
      <c r="BB1371" s="168"/>
      <c r="BE1371" s="168"/>
      <c r="BF1371" s="168"/>
      <c r="BG1371" s="168"/>
      <c r="BJ1371" s="168"/>
      <c r="BK1371" s="168"/>
      <c r="BL1371" s="168"/>
      <c r="BO1371" s="168"/>
      <c r="BP1371" s="168"/>
      <c r="BQ1371" s="168"/>
      <c r="BT1371" s="168"/>
      <c r="BU1371" s="168"/>
      <c r="BV1371" s="168"/>
      <c r="BY1371" s="168"/>
      <c r="BZ1371" s="168"/>
      <c r="CA1371" s="168"/>
      <c r="CD1371" s="168"/>
      <c r="CE1371" s="168"/>
      <c r="CF1371" s="168"/>
      <c r="CI1371" s="168"/>
      <c r="CJ1371" s="168"/>
      <c r="CK1371" s="168"/>
      <c r="CN1371" s="168"/>
      <c r="CO1371" s="168"/>
      <c r="CP1371" s="168"/>
      <c r="CS1371" s="168"/>
      <c r="CT1371" s="168"/>
      <c r="CU1371" s="168"/>
      <c r="CX1371" s="168"/>
      <c r="CY1371" s="168"/>
      <c r="CZ1371" s="168"/>
      <c r="DC1371" s="168"/>
      <c r="DD1371" s="168"/>
      <c r="DE1371" s="168"/>
      <c r="DH1371" s="168"/>
      <c r="DI1371" s="168"/>
      <c r="DJ1371" s="168"/>
      <c r="DM1371" s="168"/>
      <c r="DN1371" s="168"/>
      <c r="DO1371" s="168"/>
      <c r="DR1371" s="168"/>
      <c r="DS1371" s="168"/>
      <c r="DT1371" s="168"/>
    </row>
    <row r="1386" spans="27:124" x14ac:dyDescent="0.35">
      <c r="AA1386" s="168"/>
      <c r="AB1386" s="168"/>
      <c r="AE1386" s="168"/>
      <c r="AF1386" s="168"/>
      <c r="AG1386" s="168"/>
      <c r="AH1386" s="168"/>
      <c r="AI1386" s="168"/>
      <c r="AJ1386" s="168"/>
      <c r="AK1386" s="168"/>
      <c r="AL1386" s="168"/>
      <c r="AM1386" s="168"/>
      <c r="AN1386" s="168"/>
      <c r="AO1386" s="168"/>
      <c r="AP1386" s="168"/>
      <c r="AQ1386" s="168"/>
      <c r="AR1386" s="168"/>
      <c r="AS1386" s="168"/>
      <c r="AT1386" s="168"/>
      <c r="AU1386" s="168"/>
      <c r="AV1386" s="168"/>
      <c r="AW1386" s="168"/>
      <c r="AX1386" s="168"/>
      <c r="AY1386" s="168"/>
      <c r="AZ1386" s="168"/>
      <c r="BA1386" s="168"/>
      <c r="BB1386" s="168"/>
      <c r="BC1386" s="168"/>
      <c r="BD1386" s="168"/>
      <c r="BE1386" s="168"/>
      <c r="BF1386" s="168"/>
      <c r="BG1386" s="168"/>
      <c r="BH1386" s="168"/>
      <c r="BI1386" s="168"/>
      <c r="BJ1386" s="168"/>
      <c r="BK1386" s="168"/>
      <c r="BL1386" s="168"/>
      <c r="BM1386" s="168"/>
      <c r="BN1386" s="168"/>
      <c r="BO1386" s="168"/>
      <c r="BP1386" s="168"/>
      <c r="BQ1386" s="168"/>
      <c r="BR1386" s="168"/>
      <c r="BS1386" s="168"/>
      <c r="BT1386" s="168"/>
      <c r="BU1386" s="168"/>
      <c r="BV1386" s="168"/>
      <c r="BW1386" s="168"/>
      <c r="BX1386" s="168"/>
      <c r="BY1386" s="168"/>
      <c r="BZ1386" s="168"/>
      <c r="CA1386" s="168"/>
      <c r="CB1386" s="168"/>
      <c r="CC1386" s="168"/>
      <c r="CD1386" s="168"/>
      <c r="CE1386" s="168"/>
      <c r="CF1386" s="168"/>
      <c r="CG1386" s="168"/>
      <c r="CH1386" s="168"/>
      <c r="CI1386" s="168"/>
      <c r="CJ1386" s="168"/>
      <c r="CK1386" s="168"/>
      <c r="CL1386" s="168"/>
      <c r="CM1386" s="168"/>
      <c r="CN1386" s="168"/>
      <c r="CO1386" s="168"/>
      <c r="CP1386" s="168"/>
      <c r="CQ1386" s="168"/>
      <c r="CR1386" s="168"/>
      <c r="CS1386" s="168"/>
      <c r="CT1386" s="168"/>
      <c r="CU1386" s="168"/>
      <c r="CV1386" s="168"/>
      <c r="CW1386" s="168"/>
      <c r="CX1386" s="168"/>
      <c r="CY1386" s="168"/>
      <c r="CZ1386" s="168"/>
      <c r="DA1386" s="168"/>
      <c r="DB1386" s="168"/>
      <c r="DC1386" s="168"/>
      <c r="DD1386" s="168"/>
      <c r="DE1386" s="168"/>
      <c r="DF1386" s="168"/>
      <c r="DG1386" s="168"/>
      <c r="DH1386" s="168"/>
      <c r="DI1386" s="168"/>
      <c r="DJ1386" s="168"/>
      <c r="DK1386" s="168"/>
      <c r="DL1386" s="168"/>
      <c r="DM1386" s="168"/>
      <c r="DN1386" s="168"/>
      <c r="DO1386" s="168"/>
      <c r="DP1386" s="168"/>
      <c r="DQ1386" s="168"/>
      <c r="DR1386" s="168"/>
      <c r="DS1386" s="168"/>
      <c r="DT1386" s="168"/>
    </row>
    <row r="1387" spans="27:124" x14ac:dyDescent="0.35">
      <c r="AA1387" s="168"/>
      <c r="AB1387" s="168"/>
      <c r="AE1387" s="168"/>
      <c r="AF1387" s="168"/>
      <c r="AG1387" s="168"/>
      <c r="AH1387" s="168"/>
      <c r="AI1387" s="168"/>
      <c r="AJ1387" s="168"/>
      <c r="AK1387" s="168"/>
      <c r="AL1387" s="168"/>
      <c r="AM1387" s="168"/>
      <c r="AN1387" s="168"/>
      <c r="AO1387" s="168"/>
      <c r="AP1387" s="168"/>
      <c r="AQ1387" s="168"/>
      <c r="AR1387" s="168"/>
      <c r="AS1387" s="168"/>
      <c r="AT1387" s="168"/>
      <c r="AU1387" s="168"/>
      <c r="AV1387" s="168"/>
      <c r="AW1387" s="168"/>
      <c r="AX1387" s="168"/>
      <c r="AY1387" s="168"/>
      <c r="AZ1387" s="168"/>
      <c r="BA1387" s="168"/>
      <c r="BB1387" s="168"/>
      <c r="BC1387" s="168"/>
      <c r="BD1387" s="168"/>
      <c r="BE1387" s="168"/>
      <c r="BF1387" s="168"/>
      <c r="BG1387" s="168"/>
      <c r="BH1387" s="168"/>
      <c r="BI1387" s="168"/>
      <c r="BJ1387" s="168"/>
      <c r="BK1387" s="168"/>
      <c r="BL1387" s="168"/>
      <c r="BM1387" s="168"/>
      <c r="BN1387" s="168"/>
      <c r="BO1387" s="168"/>
      <c r="BP1387" s="168"/>
      <c r="BQ1387" s="168"/>
      <c r="BR1387" s="168"/>
      <c r="BS1387" s="168"/>
      <c r="BT1387" s="168"/>
      <c r="BU1387" s="168"/>
      <c r="BV1387" s="168"/>
      <c r="BW1387" s="168"/>
      <c r="BX1387" s="168"/>
      <c r="BY1387" s="168"/>
      <c r="BZ1387" s="168"/>
      <c r="CA1387" s="168"/>
      <c r="CB1387" s="168"/>
      <c r="CC1387" s="168"/>
      <c r="CD1387" s="168"/>
      <c r="CE1387" s="168"/>
      <c r="CF1387" s="168"/>
      <c r="CG1387" s="168"/>
      <c r="CH1387" s="168"/>
      <c r="CI1387" s="168"/>
      <c r="CJ1387" s="168"/>
      <c r="CK1387" s="168"/>
      <c r="CL1387" s="168"/>
      <c r="CM1387" s="168"/>
      <c r="CN1387" s="168"/>
      <c r="CO1387" s="168"/>
      <c r="CP1387" s="168"/>
      <c r="CQ1387" s="168"/>
      <c r="CR1387" s="168"/>
      <c r="CS1387" s="168"/>
      <c r="CT1387" s="168"/>
      <c r="CU1387" s="168"/>
      <c r="CV1387" s="168"/>
      <c r="CW1387" s="168"/>
      <c r="CX1387" s="168"/>
      <c r="CY1387" s="168"/>
      <c r="CZ1387" s="168"/>
      <c r="DA1387" s="168"/>
      <c r="DB1387" s="168"/>
      <c r="DC1387" s="168"/>
      <c r="DD1387" s="168"/>
      <c r="DE1387" s="168"/>
      <c r="DF1387" s="168"/>
      <c r="DG1387" s="168"/>
      <c r="DH1387" s="168"/>
      <c r="DI1387" s="168"/>
      <c r="DJ1387" s="168"/>
      <c r="DK1387" s="168"/>
      <c r="DL1387" s="168"/>
      <c r="DM1387" s="168"/>
      <c r="DN1387" s="168"/>
      <c r="DO1387" s="168"/>
      <c r="DP1387" s="168"/>
      <c r="DQ1387" s="168"/>
      <c r="DR1387" s="168"/>
      <c r="DS1387" s="168"/>
      <c r="DT1387" s="168"/>
    </row>
    <row r="1388" spans="27:124" x14ac:dyDescent="0.35">
      <c r="AA1388" s="168"/>
      <c r="AB1388" s="168"/>
      <c r="AE1388" s="168"/>
      <c r="AF1388" s="168"/>
      <c r="AG1388" s="168"/>
      <c r="AU1388" s="168"/>
      <c r="AV1388" s="168"/>
      <c r="AW1388" s="168"/>
      <c r="AZ1388" s="168"/>
      <c r="BA1388" s="168"/>
      <c r="BB1388" s="168"/>
      <c r="BE1388" s="168"/>
      <c r="BF1388" s="168"/>
      <c r="BG1388" s="168"/>
      <c r="BJ1388" s="168"/>
      <c r="BK1388" s="168"/>
      <c r="BL1388" s="168"/>
      <c r="BO1388" s="168"/>
      <c r="BP1388" s="168"/>
      <c r="BQ1388" s="168"/>
      <c r="BT1388" s="168"/>
      <c r="BU1388" s="168"/>
      <c r="BV1388" s="168"/>
      <c r="BY1388" s="168"/>
      <c r="BZ1388" s="168"/>
      <c r="CA1388" s="168"/>
      <c r="CD1388" s="168"/>
      <c r="CE1388" s="168"/>
      <c r="CF1388" s="168"/>
      <c r="CI1388" s="168"/>
      <c r="CJ1388" s="168"/>
      <c r="CK1388" s="168"/>
      <c r="CN1388" s="168"/>
      <c r="CO1388" s="168"/>
      <c r="CP1388" s="168"/>
      <c r="CS1388" s="168"/>
      <c r="CT1388" s="168"/>
      <c r="CU1388" s="168"/>
      <c r="CX1388" s="168"/>
      <c r="CY1388" s="168"/>
      <c r="CZ1388" s="168"/>
      <c r="DC1388" s="168"/>
      <c r="DD1388" s="168"/>
      <c r="DE1388" s="168"/>
      <c r="DH1388" s="168"/>
      <c r="DI1388" s="168"/>
      <c r="DJ1388" s="168"/>
      <c r="DM1388" s="168"/>
      <c r="DN1388" s="168"/>
      <c r="DO1388" s="168"/>
      <c r="DR1388" s="168"/>
      <c r="DS1388" s="168"/>
      <c r="DT1388" s="168"/>
    </row>
    <row r="1403" spans="27:124" x14ac:dyDescent="0.35">
      <c r="AA1403" s="168"/>
      <c r="AB1403" s="168"/>
      <c r="AE1403" s="168"/>
      <c r="AF1403" s="168"/>
      <c r="AG1403" s="168"/>
      <c r="AH1403" s="168"/>
      <c r="AI1403" s="168"/>
      <c r="AJ1403" s="168"/>
      <c r="AK1403" s="168"/>
      <c r="AL1403" s="168"/>
      <c r="AM1403" s="168"/>
      <c r="AN1403" s="168"/>
      <c r="AO1403" s="168"/>
      <c r="AP1403" s="168"/>
      <c r="AQ1403" s="168"/>
      <c r="AR1403" s="168"/>
      <c r="AS1403" s="168"/>
      <c r="AT1403" s="168"/>
      <c r="AU1403" s="168"/>
      <c r="AV1403" s="168"/>
      <c r="AW1403" s="168"/>
      <c r="AX1403" s="168"/>
      <c r="AY1403" s="168"/>
      <c r="AZ1403" s="168"/>
      <c r="BA1403" s="168"/>
      <c r="BB1403" s="168"/>
      <c r="BC1403" s="168"/>
      <c r="BD1403" s="168"/>
      <c r="BE1403" s="168"/>
      <c r="BF1403" s="168"/>
      <c r="BG1403" s="168"/>
      <c r="BH1403" s="168"/>
      <c r="BI1403" s="168"/>
      <c r="BJ1403" s="168"/>
      <c r="BK1403" s="168"/>
      <c r="BL1403" s="168"/>
      <c r="BM1403" s="168"/>
      <c r="BN1403" s="168"/>
      <c r="BO1403" s="168"/>
      <c r="BP1403" s="168"/>
      <c r="BQ1403" s="168"/>
      <c r="BR1403" s="168"/>
      <c r="BS1403" s="168"/>
      <c r="BT1403" s="168"/>
      <c r="BU1403" s="168"/>
      <c r="BV1403" s="168"/>
      <c r="BW1403" s="168"/>
      <c r="BX1403" s="168"/>
      <c r="BY1403" s="168"/>
      <c r="BZ1403" s="168"/>
      <c r="CA1403" s="168"/>
      <c r="CB1403" s="168"/>
      <c r="CC1403" s="168"/>
      <c r="CD1403" s="168"/>
      <c r="CE1403" s="168"/>
      <c r="CF1403" s="168"/>
      <c r="CG1403" s="168"/>
      <c r="CH1403" s="168"/>
      <c r="CI1403" s="168"/>
      <c r="CJ1403" s="168"/>
      <c r="CK1403" s="168"/>
      <c r="CL1403" s="168"/>
      <c r="CM1403" s="168"/>
      <c r="CN1403" s="168"/>
      <c r="CO1403" s="168"/>
      <c r="CP1403" s="168"/>
      <c r="CQ1403" s="168"/>
      <c r="CR1403" s="168"/>
      <c r="CS1403" s="168"/>
      <c r="CT1403" s="168"/>
      <c r="CU1403" s="168"/>
      <c r="CV1403" s="168"/>
      <c r="CW1403" s="168"/>
      <c r="CX1403" s="168"/>
      <c r="CY1403" s="168"/>
      <c r="CZ1403" s="168"/>
      <c r="DA1403" s="168"/>
      <c r="DB1403" s="168"/>
      <c r="DC1403" s="168"/>
      <c r="DD1403" s="168"/>
      <c r="DE1403" s="168"/>
      <c r="DF1403" s="168"/>
      <c r="DG1403" s="168"/>
      <c r="DH1403" s="168"/>
      <c r="DI1403" s="168"/>
      <c r="DJ1403" s="168"/>
      <c r="DK1403" s="168"/>
      <c r="DL1403" s="168"/>
      <c r="DM1403" s="168"/>
      <c r="DN1403" s="168"/>
      <c r="DO1403" s="168"/>
      <c r="DP1403" s="168"/>
      <c r="DQ1403" s="168"/>
      <c r="DR1403" s="168"/>
      <c r="DS1403" s="168"/>
      <c r="DT1403" s="168"/>
    </row>
    <row r="1404" spans="27:124" x14ac:dyDescent="0.35">
      <c r="AA1404" s="168"/>
      <c r="AB1404" s="168"/>
      <c r="AE1404" s="168"/>
      <c r="AF1404" s="168"/>
      <c r="AG1404" s="168"/>
      <c r="AH1404" s="168"/>
      <c r="AI1404" s="168"/>
      <c r="AJ1404" s="168"/>
      <c r="AK1404" s="168"/>
      <c r="AL1404" s="168"/>
      <c r="AM1404" s="168"/>
      <c r="AN1404" s="168"/>
      <c r="AO1404" s="168"/>
      <c r="AP1404" s="168"/>
      <c r="AQ1404" s="168"/>
      <c r="AR1404" s="168"/>
      <c r="AS1404" s="168"/>
      <c r="AT1404" s="168"/>
      <c r="AU1404" s="168"/>
      <c r="AV1404" s="168"/>
      <c r="AW1404" s="168"/>
      <c r="AX1404" s="168"/>
      <c r="AY1404" s="168"/>
      <c r="AZ1404" s="168"/>
      <c r="BA1404" s="168"/>
      <c r="BB1404" s="168"/>
      <c r="BC1404" s="168"/>
      <c r="BD1404" s="168"/>
      <c r="BE1404" s="168"/>
      <c r="BF1404" s="168"/>
      <c r="BG1404" s="168"/>
      <c r="BH1404" s="168"/>
      <c r="BI1404" s="168"/>
      <c r="BJ1404" s="168"/>
      <c r="BK1404" s="168"/>
      <c r="BL1404" s="168"/>
      <c r="BM1404" s="168"/>
      <c r="BN1404" s="168"/>
      <c r="BO1404" s="168"/>
      <c r="BP1404" s="168"/>
      <c r="BQ1404" s="168"/>
      <c r="BR1404" s="168"/>
      <c r="BS1404" s="168"/>
      <c r="BT1404" s="168"/>
      <c r="BU1404" s="168"/>
      <c r="BV1404" s="168"/>
      <c r="BW1404" s="168"/>
      <c r="BX1404" s="168"/>
      <c r="BY1404" s="168"/>
      <c r="BZ1404" s="168"/>
      <c r="CA1404" s="168"/>
      <c r="CB1404" s="168"/>
      <c r="CC1404" s="168"/>
      <c r="CD1404" s="168"/>
      <c r="CE1404" s="168"/>
      <c r="CF1404" s="168"/>
      <c r="CG1404" s="168"/>
      <c r="CH1404" s="168"/>
      <c r="CI1404" s="168"/>
      <c r="CJ1404" s="168"/>
      <c r="CK1404" s="168"/>
      <c r="CL1404" s="168"/>
      <c r="CM1404" s="168"/>
      <c r="CN1404" s="168"/>
      <c r="CO1404" s="168"/>
      <c r="CP1404" s="168"/>
      <c r="CQ1404" s="168"/>
      <c r="CR1404" s="168"/>
      <c r="CS1404" s="168"/>
      <c r="CT1404" s="168"/>
      <c r="CU1404" s="168"/>
      <c r="CV1404" s="168"/>
      <c r="CW1404" s="168"/>
      <c r="CX1404" s="168"/>
      <c r="CY1404" s="168"/>
      <c r="CZ1404" s="168"/>
      <c r="DA1404" s="168"/>
      <c r="DB1404" s="168"/>
      <c r="DC1404" s="168"/>
      <c r="DD1404" s="168"/>
      <c r="DE1404" s="168"/>
      <c r="DF1404" s="168"/>
      <c r="DG1404" s="168"/>
      <c r="DH1404" s="168"/>
      <c r="DI1404" s="168"/>
      <c r="DJ1404" s="168"/>
      <c r="DK1404" s="168"/>
      <c r="DL1404" s="168"/>
      <c r="DM1404" s="168"/>
      <c r="DN1404" s="168"/>
      <c r="DO1404" s="168"/>
      <c r="DP1404" s="168"/>
      <c r="DQ1404" s="168"/>
      <c r="DR1404" s="168"/>
      <c r="DS1404" s="168"/>
      <c r="DT1404" s="168"/>
    </row>
    <row r="1405" spans="27:124" x14ac:dyDescent="0.35">
      <c r="AA1405" s="168"/>
      <c r="AB1405" s="168"/>
      <c r="AE1405" s="168"/>
      <c r="AF1405" s="168"/>
      <c r="AG1405" s="168"/>
      <c r="AU1405" s="168"/>
      <c r="AV1405" s="168"/>
      <c r="AW1405" s="168"/>
      <c r="AZ1405" s="168"/>
      <c r="BA1405" s="168"/>
      <c r="BB1405" s="168"/>
      <c r="BE1405" s="168"/>
      <c r="BF1405" s="168"/>
      <c r="BG1405" s="168"/>
      <c r="BJ1405" s="168"/>
      <c r="BK1405" s="168"/>
      <c r="BL1405" s="168"/>
      <c r="BO1405" s="168"/>
      <c r="BP1405" s="168"/>
      <c r="BQ1405" s="168"/>
      <c r="BT1405" s="168"/>
      <c r="BU1405" s="168"/>
      <c r="BV1405" s="168"/>
      <c r="BY1405" s="168"/>
      <c r="BZ1405" s="168"/>
      <c r="CA1405" s="168"/>
      <c r="CD1405" s="168"/>
      <c r="CE1405" s="168"/>
      <c r="CF1405" s="168"/>
      <c r="CI1405" s="168"/>
      <c r="CJ1405" s="168"/>
      <c r="CK1405" s="168"/>
      <c r="CN1405" s="168"/>
      <c r="CO1405" s="168"/>
      <c r="CP1405" s="168"/>
      <c r="CS1405" s="168"/>
      <c r="CT1405" s="168"/>
      <c r="CU1405" s="168"/>
      <c r="CX1405" s="168"/>
      <c r="CY1405" s="168"/>
      <c r="CZ1405" s="168"/>
      <c r="DC1405" s="168"/>
      <c r="DD1405" s="168"/>
      <c r="DE1405" s="168"/>
      <c r="DH1405" s="168"/>
      <c r="DI1405" s="168"/>
      <c r="DJ1405" s="168"/>
      <c r="DM1405" s="168"/>
      <c r="DN1405" s="168"/>
      <c r="DO1405" s="168"/>
      <c r="DR1405" s="168"/>
      <c r="DS1405" s="168"/>
      <c r="DT1405" s="168"/>
    </row>
    <row r="1420" spans="27:124" x14ac:dyDescent="0.35">
      <c r="AA1420" s="168"/>
      <c r="AB1420" s="168"/>
      <c r="AE1420" s="168"/>
      <c r="AF1420" s="168"/>
      <c r="AG1420" s="168"/>
      <c r="AH1420" s="168"/>
      <c r="AI1420" s="168"/>
      <c r="AJ1420" s="168"/>
      <c r="AK1420" s="168"/>
      <c r="AL1420" s="168"/>
      <c r="AM1420" s="168"/>
      <c r="AN1420" s="168"/>
      <c r="AO1420" s="168"/>
      <c r="AP1420" s="168"/>
      <c r="AQ1420" s="168"/>
      <c r="AR1420" s="168"/>
      <c r="AS1420" s="168"/>
      <c r="AT1420" s="168"/>
      <c r="AU1420" s="168"/>
      <c r="AV1420" s="168"/>
      <c r="AW1420" s="168"/>
      <c r="AX1420" s="168"/>
      <c r="AY1420" s="168"/>
      <c r="AZ1420" s="168"/>
      <c r="BA1420" s="168"/>
      <c r="BB1420" s="168"/>
      <c r="BC1420" s="168"/>
      <c r="BD1420" s="168"/>
      <c r="BE1420" s="168"/>
      <c r="BF1420" s="168"/>
      <c r="BG1420" s="168"/>
      <c r="BH1420" s="168"/>
      <c r="BI1420" s="168"/>
      <c r="BJ1420" s="168"/>
      <c r="BK1420" s="168"/>
      <c r="BL1420" s="168"/>
      <c r="BM1420" s="168"/>
      <c r="BN1420" s="168"/>
      <c r="BO1420" s="168"/>
      <c r="BP1420" s="168"/>
      <c r="BQ1420" s="168"/>
      <c r="BR1420" s="168"/>
      <c r="BS1420" s="168"/>
      <c r="BT1420" s="168"/>
      <c r="BU1420" s="168"/>
      <c r="BV1420" s="168"/>
      <c r="BW1420" s="168"/>
      <c r="BX1420" s="168"/>
      <c r="BY1420" s="168"/>
      <c r="BZ1420" s="168"/>
      <c r="CA1420" s="168"/>
      <c r="CB1420" s="168"/>
      <c r="CC1420" s="168"/>
      <c r="CD1420" s="168"/>
      <c r="CE1420" s="168"/>
      <c r="CF1420" s="168"/>
      <c r="CG1420" s="168"/>
      <c r="CH1420" s="168"/>
      <c r="CI1420" s="168"/>
      <c r="CJ1420" s="168"/>
      <c r="CK1420" s="168"/>
      <c r="CL1420" s="168"/>
      <c r="CM1420" s="168"/>
      <c r="CN1420" s="168"/>
      <c r="CO1420" s="168"/>
      <c r="CP1420" s="168"/>
      <c r="CQ1420" s="168"/>
      <c r="CR1420" s="168"/>
      <c r="CS1420" s="168"/>
      <c r="CT1420" s="168"/>
      <c r="CU1420" s="168"/>
      <c r="CV1420" s="168"/>
      <c r="CW1420" s="168"/>
      <c r="CX1420" s="168"/>
      <c r="CY1420" s="168"/>
      <c r="CZ1420" s="168"/>
      <c r="DA1420" s="168"/>
      <c r="DB1420" s="168"/>
      <c r="DC1420" s="168"/>
      <c r="DD1420" s="168"/>
      <c r="DE1420" s="168"/>
      <c r="DF1420" s="168"/>
      <c r="DG1420" s="168"/>
      <c r="DH1420" s="168"/>
      <c r="DI1420" s="168"/>
      <c r="DJ1420" s="168"/>
      <c r="DK1420" s="168"/>
      <c r="DL1420" s="168"/>
      <c r="DM1420" s="168"/>
      <c r="DN1420" s="168"/>
      <c r="DO1420" s="168"/>
      <c r="DP1420" s="168"/>
      <c r="DQ1420" s="168"/>
      <c r="DR1420" s="168"/>
      <c r="DS1420" s="168"/>
      <c r="DT1420" s="168"/>
    </row>
    <row r="1421" spans="27:124" x14ac:dyDescent="0.35">
      <c r="AA1421" s="168"/>
      <c r="AB1421" s="168"/>
      <c r="AE1421" s="168"/>
      <c r="AF1421" s="168"/>
      <c r="AG1421" s="168"/>
      <c r="AH1421" s="168"/>
      <c r="AI1421" s="168"/>
      <c r="AJ1421" s="168"/>
      <c r="AK1421" s="168"/>
      <c r="AL1421" s="168"/>
      <c r="AM1421" s="168"/>
      <c r="AN1421" s="168"/>
      <c r="AO1421" s="168"/>
      <c r="AP1421" s="168"/>
      <c r="AQ1421" s="168"/>
      <c r="AR1421" s="168"/>
      <c r="AS1421" s="168"/>
      <c r="AT1421" s="168"/>
      <c r="AU1421" s="168"/>
      <c r="AV1421" s="168"/>
      <c r="AW1421" s="168"/>
      <c r="AX1421" s="168"/>
      <c r="AY1421" s="168"/>
      <c r="AZ1421" s="168"/>
      <c r="BA1421" s="168"/>
      <c r="BB1421" s="168"/>
      <c r="BC1421" s="168"/>
      <c r="BD1421" s="168"/>
      <c r="BE1421" s="168"/>
      <c r="BF1421" s="168"/>
      <c r="BG1421" s="168"/>
      <c r="BH1421" s="168"/>
      <c r="BI1421" s="168"/>
      <c r="BJ1421" s="168"/>
      <c r="BK1421" s="168"/>
      <c r="BL1421" s="168"/>
      <c r="BM1421" s="168"/>
      <c r="BN1421" s="168"/>
      <c r="BO1421" s="168"/>
      <c r="BP1421" s="168"/>
      <c r="BQ1421" s="168"/>
      <c r="BR1421" s="168"/>
      <c r="BS1421" s="168"/>
      <c r="BT1421" s="168"/>
      <c r="BU1421" s="168"/>
      <c r="BV1421" s="168"/>
      <c r="BW1421" s="168"/>
      <c r="BX1421" s="168"/>
      <c r="BY1421" s="168"/>
      <c r="BZ1421" s="168"/>
      <c r="CA1421" s="168"/>
      <c r="CB1421" s="168"/>
      <c r="CC1421" s="168"/>
      <c r="CD1421" s="168"/>
      <c r="CE1421" s="168"/>
      <c r="CF1421" s="168"/>
      <c r="CG1421" s="168"/>
      <c r="CH1421" s="168"/>
      <c r="CI1421" s="168"/>
      <c r="CJ1421" s="168"/>
      <c r="CK1421" s="168"/>
      <c r="CL1421" s="168"/>
      <c r="CM1421" s="168"/>
      <c r="CN1421" s="168"/>
      <c r="CO1421" s="168"/>
      <c r="CP1421" s="168"/>
      <c r="CQ1421" s="168"/>
      <c r="CR1421" s="168"/>
      <c r="CS1421" s="168"/>
      <c r="CT1421" s="168"/>
      <c r="CU1421" s="168"/>
      <c r="CV1421" s="168"/>
      <c r="CW1421" s="168"/>
      <c r="CX1421" s="168"/>
      <c r="CY1421" s="168"/>
      <c r="CZ1421" s="168"/>
      <c r="DA1421" s="168"/>
      <c r="DB1421" s="168"/>
      <c r="DC1421" s="168"/>
      <c r="DD1421" s="168"/>
      <c r="DE1421" s="168"/>
      <c r="DF1421" s="168"/>
      <c r="DG1421" s="168"/>
      <c r="DH1421" s="168"/>
      <c r="DI1421" s="168"/>
      <c r="DJ1421" s="168"/>
      <c r="DK1421" s="168"/>
      <c r="DL1421" s="168"/>
      <c r="DM1421" s="168"/>
      <c r="DN1421" s="168"/>
      <c r="DO1421" s="168"/>
      <c r="DP1421" s="168"/>
      <c r="DQ1421" s="168"/>
      <c r="DR1421" s="168"/>
      <c r="DS1421" s="168"/>
      <c r="DT1421" s="168"/>
    </row>
    <row r="1422" spans="27:124" x14ac:dyDescent="0.35">
      <c r="AA1422" s="168"/>
      <c r="AB1422" s="168"/>
      <c r="AE1422" s="168"/>
      <c r="AF1422" s="168"/>
      <c r="AG1422" s="168"/>
      <c r="AU1422" s="168"/>
      <c r="AV1422" s="168"/>
      <c r="AW1422" s="168"/>
      <c r="AZ1422" s="168"/>
      <c r="BA1422" s="168"/>
      <c r="BB1422" s="168"/>
      <c r="BE1422" s="168"/>
      <c r="BF1422" s="168"/>
      <c r="BG1422" s="168"/>
      <c r="BJ1422" s="168"/>
      <c r="BK1422" s="168"/>
      <c r="BL1422" s="168"/>
      <c r="BO1422" s="168"/>
      <c r="BP1422" s="168"/>
      <c r="BQ1422" s="168"/>
      <c r="BT1422" s="168"/>
      <c r="BU1422" s="168"/>
      <c r="BV1422" s="168"/>
      <c r="BY1422" s="168"/>
      <c r="BZ1422" s="168"/>
      <c r="CA1422" s="168"/>
      <c r="CD1422" s="168"/>
      <c r="CE1422" s="168"/>
      <c r="CF1422" s="168"/>
      <c r="CI1422" s="168"/>
      <c r="CJ1422" s="168"/>
      <c r="CK1422" s="168"/>
      <c r="CN1422" s="168"/>
      <c r="CO1422" s="168"/>
      <c r="CP1422" s="168"/>
      <c r="CS1422" s="168"/>
      <c r="CT1422" s="168"/>
      <c r="CU1422" s="168"/>
      <c r="CX1422" s="168"/>
      <c r="CY1422" s="168"/>
      <c r="CZ1422" s="168"/>
      <c r="DC1422" s="168"/>
      <c r="DD1422" s="168"/>
      <c r="DE1422" s="168"/>
      <c r="DH1422" s="168"/>
      <c r="DI1422" s="168"/>
      <c r="DJ1422" s="168"/>
      <c r="DM1422" s="168"/>
      <c r="DN1422" s="168"/>
      <c r="DO1422" s="168"/>
      <c r="DR1422" s="168"/>
      <c r="DS1422" s="168"/>
      <c r="DT1422" s="168"/>
    </row>
    <row r="1437" spans="27:124" x14ac:dyDescent="0.35">
      <c r="AA1437" s="168"/>
      <c r="AB1437" s="168"/>
      <c r="AE1437" s="168"/>
      <c r="AF1437" s="168"/>
      <c r="AG1437" s="168"/>
      <c r="AH1437" s="168"/>
      <c r="AI1437" s="168"/>
      <c r="AJ1437" s="168"/>
      <c r="AK1437" s="168"/>
      <c r="AL1437" s="168"/>
      <c r="AM1437" s="168"/>
      <c r="AN1437" s="168"/>
      <c r="AO1437" s="168"/>
      <c r="AP1437" s="168"/>
      <c r="AQ1437" s="168"/>
      <c r="AR1437" s="168"/>
      <c r="AS1437" s="168"/>
      <c r="AT1437" s="168"/>
      <c r="AU1437" s="168"/>
      <c r="AV1437" s="168"/>
      <c r="AW1437" s="168"/>
      <c r="AX1437" s="168"/>
      <c r="AY1437" s="168"/>
      <c r="AZ1437" s="168"/>
      <c r="BA1437" s="168"/>
      <c r="BB1437" s="168"/>
      <c r="BC1437" s="168"/>
      <c r="BD1437" s="168"/>
      <c r="BE1437" s="168"/>
      <c r="BF1437" s="168"/>
      <c r="BG1437" s="168"/>
      <c r="BH1437" s="168"/>
      <c r="BI1437" s="168"/>
      <c r="BJ1437" s="168"/>
      <c r="BK1437" s="168"/>
      <c r="BL1437" s="168"/>
      <c r="BM1437" s="168"/>
      <c r="BN1437" s="168"/>
      <c r="BO1437" s="168"/>
      <c r="BP1437" s="168"/>
      <c r="BQ1437" s="168"/>
      <c r="BR1437" s="168"/>
      <c r="BS1437" s="168"/>
      <c r="BT1437" s="168"/>
      <c r="BU1437" s="168"/>
      <c r="BV1437" s="168"/>
      <c r="BW1437" s="168"/>
      <c r="BX1437" s="168"/>
      <c r="BY1437" s="168"/>
      <c r="BZ1437" s="168"/>
      <c r="CA1437" s="168"/>
      <c r="CB1437" s="168"/>
      <c r="CC1437" s="168"/>
      <c r="CD1437" s="168"/>
      <c r="CE1437" s="168"/>
      <c r="CF1437" s="168"/>
      <c r="CG1437" s="168"/>
      <c r="CH1437" s="168"/>
      <c r="CI1437" s="168"/>
      <c r="CJ1437" s="168"/>
      <c r="CK1437" s="168"/>
      <c r="CL1437" s="168"/>
      <c r="CM1437" s="168"/>
      <c r="CN1437" s="168"/>
      <c r="CO1437" s="168"/>
      <c r="CP1437" s="168"/>
      <c r="CQ1437" s="168"/>
      <c r="CR1437" s="168"/>
      <c r="CS1437" s="168"/>
      <c r="CT1437" s="168"/>
      <c r="CU1437" s="168"/>
      <c r="CV1437" s="168"/>
      <c r="CW1437" s="168"/>
      <c r="CX1437" s="168"/>
      <c r="CY1437" s="168"/>
      <c r="CZ1437" s="168"/>
      <c r="DA1437" s="168"/>
      <c r="DB1437" s="168"/>
      <c r="DC1437" s="168"/>
      <c r="DD1437" s="168"/>
      <c r="DE1437" s="168"/>
      <c r="DF1437" s="168"/>
      <c r="DG1437" s="168"/>
      <c r="DH1437" s="168"/>
      <c r="DI1437" s="168"/>
      <c r="DJ1437" s="168"/>
      <c r="DK1437" s="168"/>
      <c r="DL1437" s="168"/>
      <c r="DM1437" s="168"/>
      <c r="DN1437" s="168"/>
      <c r="DO1437" s="168"/>
      <c r="DP1437" s="168"/>
      <c r="DQ1437" s="168"/>
      <c r="DR1437" s="168"/>
      <c r="DS1437" s="168"/>
      <c r="DT1437" s="168"/>
    </row>
    <row r="1438" spans="27:124" x14ac:dyDescent="0.35">
      <c r="AA1438" s="168"/>
      <c r="AB1438" s="168"/>
      <c r="AE1438" s="168"/>
      <c r="AF1438" s="168"/>
      <c r="AG1438" s="168"/>
      <c r="AH1438" s="168"/>
      <c r="AI1438" s="168"/>
      <c r="AJ1438" s="168"/>
      <c r="AK1438" s="168"/>
      <c r="AL1438" s="168"/>
      <c r="AM1438" s="168"/>
      <c r="AN1438" s="168"/>
      <c r="AO1438" s="168"/>
      <c r="AP1438" s="168"/>
      <c r="AQ1438" s="168"/>
      <c r="AR1438" s="168"/>
      <c r="AS1438" s="168"/>
      <c r="AT1438" s="168"/>
      <c r="AU1438" s="168"/>
      <c r="AV1438" s="168"/>
      <c r="AW1438" s="168"/>
      <c r="AX1438" s="168"/>
      <c r="AY1438" s="168"/>
      <c r="AZ1438" s="168"/>
      <c r="BA1438" s="168"/>
      <c r="BB1438" s="168"/>
      <c r="BC1438" s="168"/>
      <c r="BD1438" s="168"/>
      <c r="BE1438" s="168"/>
      <c r="BF1438" s="168"/>
      <c r="BG1438" s="168"/>
      <c r="BH1438" s="168"/>
      <c r="BI1438" s="168"/>
      <c r="BJ1438" s="168"/>
      <c r="BK1438" s="168"/>
      <c r="BL1438" s="168"/>
      <c r="BM1438" s="168"/>
      <c r="BN1438" s="168"/>
      <c r="BO1438" s="168"/>
      <c r="BP1438" s="168"/>
      <c r="BQ1438" s="168"/>
      <c r="BR1438" s="168"/>
      <c r="BS1438" s="168"/>
      <c r="BT1438" s="168"/>
      <c r="BU1438" s="168"/>
      <c r="BV1438" s="168"/>
      <c r="BW1438" s="168"/>
      <c r="BX1438" s="168"/>
      <c r="BY1438" s="168"/>
      <c r="BZ1438" s="168"/>
      <c r="CA1438" s="168"/>
      <c r="CB1438" s="168"/>
      <c r="CC1438" s="168"/>
      <c r="CD1438" s="168"/>
      <c r="CE1438" s="168"/>
      <c r="CF1438" s="168"/>
      <c r="CG1438" s="168"/>
      <c r="CH1438" s="168"/>
      <c r="CI1438" s="168"/>
      <c r="CJ1438" s="168"/>
      <c r="CK1438" s="168"/>
      <c r="CL1438" s="168"/>
      <c r="CM1438" s="168"/>
      <c r="CN1438" s="168"/>
      <c r="CO1438" s="168"/>
      <c r="CP1438" s="168"/>
      <c r="CQ1438" s="168"/>
      <c r="CR1438" s="168"/>
      <c r="CS1438" s="168"/>
      <c r="CT1438" s="168"/>
      <c r="CU1438" s="168"/>
      <c r="CV1438" s="168"/>
      <c r="CW1438" s="168"/>
      <c r="CX1438" s="168"/>
      <c r="CY1438" s="168"/>
      <c r="CZ1438" s="168"/>
      <c r="DA1438" s="168"/>
      <c r="DB1438" s="168"/>
      <c r="DC1438" s="168"/>
      <c r="DD1438" s="168"/>
      <c r="DE1438" s="168"/>
      <c r="DF1438" s="168"/>
      <c r="DG1438" s="168"/>
      <c r="DH1438" s="168"/>
      <c r="DI1438" s="168"/>
      <c r="DJ1438" s="168"/>
      <c r="DK1438" s="168"/>
      <c r="DL1438" s="168"/>
      <c r="DM1438" s="168"/>
      <c r="DN1438" s="168"/>
      <c r="DO1438" s="168"/>
      <c r="DP1438" s="168"/>
      <c r="DQ1438" s="168"/>
      <c r="DR1438" s="168"/>
      <c r="DS1438" s="168"/>
      <c r="DT1438" s="168"/>
    </row>
    <row r="1439" spans="27:124" x14ac:dyDescent="0.35">
      <c r="AA1439" s="168"/>
      <c r="AB1439" s="168"/>
      <c r="AE1439" s="168"/>
      <c r="AF1439" s="168"/>
      <c r="AG1439" s="168"/>
      <c r="AU1439" s="168"/>
      <c r="AV1439" s="168"/>
      <c r="AW1439" s="168"/>
      <c r="AZ1439" s="168"/>
      <c r="BA1439" s="168"/>
      <c r="BB1439" s="168"/>
      <c r="BE1439" s="168"/>
      <c r="BF1439" s="168"/>
      <c r="BG1439" s="168"/>
      <c r="BJ1439" s="168"/>
      <c r="BK1439" s="168"/>
      <c r="BL1439" s="168"/>
      <c r="BO1439" s="168"/>
      <c r="BP1439" s="168"/>
      <c r="BQ1439" s="168"/>
      <c r="BT1439" s="168"/>
      <c r="BU1439" s="168"/>
      <c r="BV1439" s="168"/>
      <c r="BY1439" s="168"/>
      <c r="BZ1439" s="168"/>
      <c r="CA1439" s="168"/>
      <c r="CD1439" s="168"/>
      <c r="CE1439" s="168"/>
      <c r="CF1439" s="168"/>
      <c r="CI1439" s="168"/>
      <c r="CJ1439" s="168"/>
      <c r="CK1439" s="168"/>
      <c r="CN1439" s="168"/>
      <c r="CO1439" s="168"/>
      <c r="CP1439" s="168"/>
      <c r="CS1439" s="168"/>
      <c r="CT1439" s="168"/>
      <c r="CU1439" s="168"/>
      <c r="CX1439" s="168"/>
      <c r="CY1439" s="168"/>
      <c r="CZ1439" s="168"/>
      <c r="DC1439" s="168"/>
      <c r="DD1439" s="168"/>
      <c r="DE1439" s="168"/>
      <c r="DH1439" s="168"/>
      <c r="DI1439" s="168"/>
      <c r="DJ1439" s="168"/>
      <c r="DM1439" s="168"/>
      <c r="DN1439" s="168"/>
      <c r="DO1439" s="168"/>
      <c r="DR1439" s="168"/>
      <c r="DS1439" s="168"/>
      <c r="DT1439" s="168"/>
    </row>
    <row r="1454" spans="27:124" x14ac:dyDescent="0.35">
      <c r="AA1454" s="168"/>
      <c r="AB1454" s="168"/>
      <c r="AE1454" s="168"/>
      <c r="AF1454" s="168"/>
      <c r="AG1454" s="168"/>
      <c r="AH1454" s="168"/>
      <c r="AI1454" s="168"/>
      <c r="AJ1454" s="168"/>
      <c r="AK1454" s="168"/>
      <c r="AL1454" s="168"/>
      <c r="AM1454" s="168"/>
      <c r="AN1454" s="168"/>
      <c r="AO1454" s="168"/>
      <c r="AP1454" s="168"/>
      <c r="AQ1454" s="168"/>
      <c r="AR1454" s="168"/>
      <c r="AS1454" s="168"/>
      <c r="AT1454" s="168"/>
      <c r="AU1454" s="168"/>
      <c r="AV1454" s="168"/>
      <c r="AW1454" s="168"/>
      <c r="AX1454" s="168"/>
      <c r="AY1454" s="168"/>
      <c r="AZ1454" s="168"/>
      <c r="BA1454" s="168"/>
      <c r="BB1454" s="168"/>
      <c r="BC1454" s="168"/>
      <c r="BD1454" s="168"/>
      <c r="BE1454" s="168"/>
      <c r="BF1454" s="168"/>
      <c r="BG1454" s="168"/>
      <c r="BH1454" s="168"/>
      <c r="BI1454" s="168"/>
      <c r="BJ1454" s="168"/>
      <c r="BK1454" s="168"/>
      <c r="BL1454" s="168"/>
      <c r="BM1454" s="168"/>
      <c r="BN1454" s="168"/>
      <c r="BO1454" s="168"/>
      <c r="BP1454" s="168"/>
      <c r="BQ1454" s="168"/>
      <c r="BR1454" s="168"/>
      <c r="BS1454" s="168"/>
      <c r="BT1454" s="168"/>
      <c r="BU1454" s="168"/>
      <c r="BV1454" s="168"/>
      <c r="BW1454" s="168"/>
      <c r="BX1454" s="168"/>
      <c r="BY1454" s="168"/>
      <c r="BZ1454" s="168"/>
      <c r="CA1454" s="168"/>
      <c r="CB1454" s="168"/>
      <c r="CC1454" s="168"/>
      <c r="CD1454" s="168"/>
      <c r="CE1454" s="168"/>
      <c r="CF1454" s="168"/>
      <c r="CG1454" s="168"/>
      <c r="CH1454" s="168"/>
      <c r="CI1454" s="168"/>
      <c r="CJ1454" s="168"/>
      <c r="CK1454" s="168"/>
      <c r="CL1454" s="168"/>
      <c r="CM1454" s="168"/>
      <c r="CN1454" s="168"/>
      <c r="CO1454" s="168"/>
      <c r="CP1454" s="168"/>
      <c r="CQ1454" s="168"/>
      <c r="CR1454" s="168"/>
      <c r="CS1454" s="168"/>
      <c r="CT1454" s="168"/>
      <c r="CU1454" s="168"/>
      <c r="CV1454" s="168"/>
      <c r="CW1454" s="168"/>
      <c r="CX1454" s="168"/>
      <c r="CY1454" s="168"/>
      <c r="CZ1454" s="168"/>
      <c r="DA1454" s="168"/>
      <c r="DB1454" s="168"/>
      <c r="DC1454" s="168"/>
      <c r="DD1454" s="168"/>
      <c r="DE1454" s="168"/>
      <c r="DF1454" s="168"/>
      <c r="DG1454" s="168"/>
      <c r="DH1454" s="168"/>
      <c r="DI1454" s="168"/>
      <c r="DJ1454" s="168"/>
      <c r="DK1454" s="168"/>
      <c r="DL1454" s="168"/>
      <c r="DM1454" s="168"/>
      <c r="DN1454" s="168"/>
      <c r="DO1454" s="168"/>
      <c r="DP1454" s="168"/>
      <c r="DQ1454" s="168"/>
      <c r="DR1454" s="168"/>
      <c r="DS1454" s="168"/>
      <c r="DT1454" s="168"/>
    </row>
    <row r="1455" spans="27:124" x14ac:dyDescent="0.35">
      <c r="AA1455" s="168"/>
      <c r="AB1455" s="168"/>
      <c r="AE1455" s="168"/>
      <c r="AF1455" s="168"/>
      <c r="AG1455" s="168"/>
      <c r="AH1455" s="168"/>
      <c r="AI1455" s="168"/>
      <c r="AJ1455" s="168"/>
      <c r="AK1455" s="168"/>
      <c r="AL1455" s="168"/>
      <c r="AM1455" s="168"/>
      <c r="AN1455" s="168"/>
      <c r="AO1455" s="168"/>
      <c r="AP1455" s="168"/>
      <c r="AQ1455" s="168"/>
      <c r="AR1455" s="168"/>
      <c r="AS1455" s="168"/>
      <c r="AT1455" s="168"/>
      <c r="AU1455" s="168"/>
      <c r="AV1455" s="168"/>
      <c r="AW1455" s="168"/>
      <c r="AX1455" s="168"/>
      <c r="AY1455" s="168"/>
      <c r="AZ1455" s="168"/>
      <c r="BA1455" s="168"/>
      <c r="BB1455" s="168"/>
      <c r="BC1455" s="168"/>
      <c r="BD1455" s="168"/>
      <c r="BE1455" s="168"/>
      <c r="BF1455" s="168"/>
      <c r="BG1455" s="168"/>
      <c r="BH1455" s="168"/>
      <c r="BI1455" s="168"/>
      <c r="BJ1455" s="168"/>
      <c r="BK1455" s="168"/>
      <c r="BL1455" s="168"/>
      <c r="BM1455" s="168"/>
      <c r="BN1455" s="168"/>
      <c r="BO1455" s="168"/>
      <c r="BP1455" s="168"/>
      <c r="BQ1455" s="168"/>
      <c r="BR1455" s="168"/>
      <c r="BS1455" s="168"/>
      <c r="BT1455" s="168"/>
      <c r="BU1455" s="168"/>
      <c r="BV1455" s="168"/>
      <c r="BW1455" s="168"/>
      <c r="BX1455" s="168"/>
      <c r="BY1455" s="168"/>
      <c r="BZ1455" s="168"/>
      <c r="CA1455" s="168"/>
      <c r="CB1455" s="168"/>
      <c r="CC1455" s="168"/>
      <c r="CD1455" s="168"/>
      <c r="CE1455" s="168"/>
      <c r="CF1455" s="168"/>
      <c r="CG1455" s="168"/>
      <c r="CH1455" s="168"/>
      <c r="CI1455" s="168"/>
      <c r="CJ1455" s="168"/>
      <c r="CK1455" s="168"/>
      <c r="CL1455" s="168"/>
      <c r="CM1455" s="168"/>
      <c r="CN1455" s="168"/>
      <c r="CO1455" s="168"/>
      <c r="CP1455" s="168"/>
      <c r="CQ1455" s="168"/>
      <c r="CR1455" s="168"/>
      <c r="CS1455" s="168"/>
      <c r="CT1455" s="168"/>
      <c r="CU1455" s="168"/>
      <c r="CV1455" s="168"/>
      <c r="CW1455" s="168"/>
      <c r="CX1455" s="168"/>
      <c r="CY1455" s="168"/>
      <c r="CZ1455" s="168"/>
      <c r="DA1455" s="168"/>
      <c r="DB1455" s="168"/>
      <c r="DC1455" s="168"/>
      <c r="DD1455" s="168"/>
      <c r="DE1455" s="168"/>
      <c r="DF1455" s="168"/>
      <c r="DG1455" s="168"/>
      <c r="DH1455" s="168"/>
      <c r="DI1455" s="168"/>
      <c r="DJ1455" s="168"/>
      <c r="DK1455" s="168"/>
      <c r="DL1455" s="168"/>
      <c r="DM1455" s="168"/>
      <c r="DN1455" s="168"/>
      <c r="DO1455" s="168"/>
      <c r="DP1455" s="168"/>
      <c r="DQ1455" s="168"/>
      <c r="DR1455" s="168"/>
      <c r="DS1455" s="168"/>
      <c r="DT1455" s="168"/>
    </row>
    <row r="1456" spans="27:124" x14ac:dyDescent="0.35">
      <c r="AA1456" s="168"/>
      <c r="AB1456" s="168"/>
      <c r="AE1456" s="168"/>
      <c r="AF1456" s="168"/>
      <c r="AG1456" s="168"/>
      <c r="AU1456" s="168"/>
      <c r="AV1456" s="168"/>
      <c r="AW1456" s="168"/>
      <c r="AZ1456" s="168"/>
      <c r="BA1456" s="168"/>
      <c r="BB1456" s="168"/>
      <c r="BE1456" s="168"/>
      <c r="BF1456" s="168"/>
      <c r="BG1456" s="168"/>
      <c r="BJ1456" s="168"/>
      <c r="BK1456" s="168"/>
      <c r="BL1456" s="168"/>
      <c r="BO1456" s="168"/>
      <c r="BP1456" s="168"/>
      <c r="BQ1456" s="168"/>
      <c r="BT1456" s="168"/>
      <c r="BU1456" s="168"/>
      <c r="BV1456" s="168"/>
      <c r="BY1456" s="168"/>
      <c r="BZ1456" s="168"/>
      <c r="CA1456" s="168"/>
      <c r="CD1456" s="168"/>
      <c r="CE1456" s="168"/>
      <c r="CF1456" s="168"/>
      <c r="CI1456" s="168"/>
      <c r="CJ1456" s="168"/>
      <c r="CK1456" s="168"/>
      <c r="CN1456" s="168"/>
      <c r="CO1456" s="168"/>
      <c r="CP1456" s="168"/>
      <c r="CS1456" s="168"/>
      <c r="CT1456" s="168"/>
      <c r="CU1456" s="168"/>
      <c r="CX1456" s="168"/>
      <c r="CY1456" s="168"/>
      <c r="CZ1456" s="168"/>
      <c r="DC1456" s="168"/>
      <c r="DD1456" s="168"/>
      <c r="DE1456" s="168"/>
      <c r="DH1456" s="168"/>
      <c r="DI1456" s="168"/>
      <c r="DJ1456" s="168"/>
      <c r="DM1456" s="168"/>
      <c r="DN1456" s="168"/>
      <c r="DO1456" s="168"/>
      <c r="DR1456" s="168"/>
      <c r="DS1456" s="168"/>
      <c r="DT1456" s="168"/>
    </row>
    <row r="1471" spans="27:124" x14ac:dyDescent="0.35">
      <c r="AA1471" s="168"/>
      <c r="AB1471" s="168"/>
      <c r="AE1471" s="168"/>
      <c r="AF1471" s="168"/>
      <c r="AG1471" s="168"/>
      <c r="AH1471" s="168"/>
      <c r="AI1471" s="168"/>
      <c r="AJ1471" s="168"/>
      <c r="AK1471" s="168"/>
      <c r="AL1471" s="168"/>
      <c r="AM1471" s="168"/>
      <c r="AN1471" s="168"/>
      <c r="AO1471" s="168"/>
      <c r="AP1471" s="168"/>
      <c r="AQ1471" s="168"/>
      <c r="AR1471" s="168"/>
      <c r="AS1471" s="168"/>
      <c r="AT1471" s="168"/>
      <c r="AU1471" s="168"/>
      <c r="AV1471" s="168"/>
      <c r="AW1471" s="168"/>
      <c r="AX1471" s="168"/>
      <c r="AY1471" s="168"/>
      <c r="AZ1471" s="168"/>
      <c r="BA1471" s="168"/>
      <c r="BB1471" s="168"/>
      <c r="BC1471" s="168"/>
      <c r="BD1471" s="168"/>
      <c r="BE1471" s="168"/>
      <c r="BF1471" s="168"/>
      <c r="BG1471" s="168"/>
      <c r="BH1471" s="168"/>
      <c r="BI1471" s="168"/>
      <c r="BJ1471" s="168"/>
      <c r="BK1471" s="168"/>
      <c r="BL1471" s="168"/>
      <c r="BM1471" s="168"/>
      <c r="BN1471" s="168"/>
      <c r="BO1471" s="168"/>
      <c r="BP1471" s="168"/>
      <c r="BQ1471" s="168"/>
      <c r="BR1471" s="168"/>
      <c r="BS1471" s="168"/>
      <c r="BT1471" s="168"/>
      <c r="BU1471" s="168"/>
      <c r="BV1471" s="168"/>
      <c r="BW1471" s="168"/>
      <c r="BX1471" s="168"/>
      <c r="BY1471" s="168"/>
      <c r="BZ1471" s="168"/>
      <c r="CA1471" s="168"/>
      <c r="CB1471" s="168"/>
      <c r="CC1471" s="168"/>
      <c r="CD1471" s="168"/>
      <c r="CE1471" s="168"/>
      <c r="CF1471" s="168"/>
      <c r="CG1471" s="168"/>
      <c r="CH1471" s="168"/>
      <c r="CI1471" s="168"/>
      <c r="CJ1471" s="168"/>
      <c r="CK1471" s="168"/>
      <c r="CL1471" s="168"/>
      <c r="CM1471" s="168"/>
      <c r="CN1471" s="168"/>
      <c r="CO1471" s="168"/>
      <c r="CP1471" s="168"/>
      <c r="CQ1471" s="168"/>
      <c r="CR1471" s="168"/>
      <c r="CS1471" s="168"/>
      <c r="CT1471" s="168"/>
      <c r="CU1471" s="168"/>
      <c r="CV1471" s="168"/>
      <c r="CW1471" s="168"/>
      <c r="CX1471" s="168"/>
      <c r="CY1471" s="168"/>
      <c r="CZ1471" s="168"/>
      <c r="DA1471" s="168"/>
      <c r="DB1471" s="168"/>
      <c r="DC1471" s="168"/>
      <c r="DD1471" s="168"/>
      <c r="DE1471" s="168"/>
      <c r="DF1471" s="168"/>
      <c r="DG1471" s="168"/>
      <c r="DH1471" s="168"/>
      <c r="DI1471" s="168"/>
      <c r="DJ1471" s="168"/>
      <c r="DK1471" s="168"/>
      <c r="DL1471" s="168"/>
      <c r="DM1471" s="168"/>
      <c r="DN1471" s="168"/>
      <c r="DO1471" s="168"/>
      <c r="DP1471" s="168"/>
      <c r="DQ1471" s="168"/>
      <c r="DR1471" s="168"/>
      <c r="DS1471" s="168"/>
      <c r="DT1471" s="168"/>
    </row>
    <row r="1472" spans="27:124" x14ac:dyDescent="0.35">
      <c r="AA1472" s="168"/>
      <c r="AB1472" s="168"/>
      <c r="AE1472" s="168"/>
      <c r="AF1472" s="168"/>
      <c r="AG1472" s="168"/>
      <c r="AH1472" s="168"/>
      <c r="AI1472" s="168"/>
      <c r="AJ1472" s="168"/>
      <c r="AK1472" s="168"/>
      <c r="AL1472" s="168"/>
      <c r="AM1472" s="168"/>
      <c r="AN1472" s="168"/>
      <c r="AO1472" s="168"/>
      <c r="AP1472" s="168"/>
      <c r="AQ1472" s="168"/>
      <c r="AR1472" s="168"/>
      <c r="AS1472" s="168"/>
      <c r="AT1472" s="168"/>
      <c r="AU1472" s="168"/>
      <c r="AV1472" s="168"/>
      <c r="AW1472" s="168"/>
      <c r="AX1472" s="168"/>
      <c r="AY1472" s="168"/>
      <c r="AZ1472" s="168"/>
      <c r="BA1472" s="168"/>
      <c r="BB1472" s="168"/>
      <c r="BC1472" s="168"/>
      <c r="BD1472" s="168"/>
      <c r="BE1472" s="168"/>
      <c r="BF1472" s="168"/>
      <c r="BG1472" s="168"/>
      <c r="BH1472" s="168"/>
      <c r="BI1472" s="168"/>
      <c r="BJ1472" s="168"/>
      <c r="BK1472" s="168"/>
      <c r="BL1472" s="168"/>
      <c r="BM1472" s="168"/>
      <c r="BN1472" s="168"/>
      <c r="BO1472" s="168"/>
      <c r="BP1472" s="168"/>
      <c r="BQ1472" s="168"/>
      <c r="BR1472" s="168"/>
      <c r="BS1472" s="168"/>
      <c r="BT1472" s="168"/>
      <c r="BU1472" s="168"/>
      <c r="BV1472" s="168"/>
      <c r="BW1472" s="168"/>
      <c r="BX1472" s="168"/>
      <c r="BY1472" s="168"/>
      <c r="BZ1472" s="168"/>
      <c r="CA1472" s="168"/>
      <c r="CB1472" s="168"/>
      <c r="CC1472" s="168"/>
      <c r="CD1472" s="168"/>
      <c r="CE1472" s="168"/>
      <c r="CF1472" s="168"/>
      <c r="CG1472" s="168"/>
      <c r="CH1472" s="168"/>
      <c r="CI1472" s="168"/>
      <c r="CJ1472" s="168"/>
      <c r="CK1472" s="168"/>
      <c r="CL1472" s="168"/>
      <c r="CM1472" s="168"/>
      <c r="CN1472" s="168"/>
      <c r="CO1472" s="168"/>
      <c r="CP1472" s="168"/>
      <c r="CQ1472" s="168"/>
      <c r="CR1472" s="168"/>
      <c r="CS1472" s="168"/>
      <c r="CT1472" s="168"/>
      <c r="CU1472" s="168"/>
      <c r="CV1472" s="168"/>
      <c r="CW1472" s="168"/>
      <c r="CX1472" s="168"/>
      <c r="CY1472" s="168"/>
      <c r="CZ1472" s="168"/>
      <c r="DA1472" s="168"/>
      <c r="DB1472" s="168"/>
      <c r="DC1472" s="168"/>
      <c r="DD1472" s="168"/>
      <c r="DE1472" s="168"/>
      <c r="DF1472" s="168"/>
      <c r="DG1472" s="168"/>
      <c r="DH1472" s="168"/>
      <c r="DI1472" s="168"/>
      <c r="DJ1472" s="168"/>
      <c r="DK1472" s="168"/>
      <c r="DL1472" s="168"/>
      <c r="DM1472" s="168"/>
      <c r="DN1472" s="168"/>
      <c r="DO1472" s="168"/>
      <c r="DP1472" s="168"/>
      <c r="DQ1472" s="168"/>
      <c r="DR1472" s="168"/>
      <c r="DS1472" s="168"/>
      <c r="DT1472" s="168"/>
    </row>
    <row r="1473" spans="27:124" x14ac:dyDescent="0.35">
      <c r="AA1473" s="168"/>
      <c r="AB1473" s="168"/>
      <c r="AE1473" s="168"/>
      <c r="AF1473" s="168"/>
      <c r="AG1473" s="168"/>
      <c r="AU1473" s="168"/>
      <c r="AV1473" s="168"/>
      <c r="AW1473" s="168"/>
      <c r="AZ1473" s="168"/>
      <c r="BA1473" s="168"/>
      <c r="BB1473" s="168"/>
      <c r="BE1473" s="168"/>
      <c r="BF1473" s="168"/>
      <c r="BG1473" s="168"/>
      <c r="BJ1473" s="168"/>
      <c r="BK1473" s="168"/>
      <c r="BL1473" s="168"/>
      <c r="BO1473" s="168"/>
      <c r="BP1473" s="168"/>
      <c r="BQ1473" s="168"/>
      <c r="BT1473" s="168"/>
      <c r="BU1473" s="168"/>
      <c r="BV1473" s="168"/>
      <c r="BY1473" s="168"/>
      <c r="BZ1473" s="168"/>
      <c r="CA1473" s="168"/>
      <c r="CD1473" s="168"/>
      <c r="CE1473" s="168"/>
      <c r="CF1473" s="168"/>
      <c r="CI1473" s="168"/>
      <c r="CJ1473" s="168"/>
      <c r="CK1473" s="168"/>
      <c r="CN1473" s="168"/>
      <c r="CO1473" s="168"/>
      <c r="CP1473" s="168"/>
      <c r="CS1473" s="168"/>
      <c r="CT1473" s="168"/>
      <c r="CU1473" s="168"/>
      <c r="CX1473" s="168"/>
      <c r="CY1473" s="168"/>
      <c r="CZ1473" s="168"/>
      <c r="DC1473" s="168"/>
      <c r="DD1473" s="168"/>
      <c r="DE1473" s="168"/>
      <c r="DH1473" s="168"/>
      <c r="DI1473" s="168"/>
      <c r="DJ1473" s="168"/>
      <c r="DM1473" s="168"/>
      <c r="DN1473" s="168"/>
      <c r="DO1473" s="168"/>
      <c r="DR1473" s="168"/>
      <c r="DS1473" s="168"/>
      <c r="DT1473" s="168"/>
    </row>
    <row r="1488" spans="27:124" x14ac:dyDescent="0.35">
      <c r="AA1488" s="168"/>
      <c r="AB1488" s="168"/>
      <c r="AE1488" s="168"/>
      <c r="AF1488" s="168"/>
      <c r="AG1488" s="168"/>
      <c r="AH1488" s="168"/>
      <c r="AI1488" s="168"/>
      <c r="AJ1488" s="168"/>
      <c r="AK1488" s="168"/>
      <c r="AL1488" s="168"/>
      <c r="AM1488" s="168"/>
      <c r="AN1488" s="168"/>
      <c r="AO1488" s="168"/>
      <c r="AP1488" s="168"/>
      <c r="AQ1488" s="168"/>
      <c r="AR1488" s="168"/>
      <c r="AS1488" s="168"/>
      <c r="AT1488" s="168"/>
      <c r="AU1488" s="168"/>
      <c r="AV1488" s="168"/>
      <c r="AW1488" s="168"/>
      <c r="AX1488" s="168"/>
      <c r="AY1488" s="168"/>
      <c r="AZ1488" s="168"/>
      <c r="BA1488" s="168"/>
      <c r="BB1488" s="168"/>
      <c r="BC1488" s="168"/>
      <c r="BD1488" s="168"/>
      <c r="BE1488" s="168"/>
      <c r="BF1488" s="168"/>
      <c r="BG1488" s="168"/>
      <c r="BH1488" s="168"/>
      <c r="BI1488" s="168"/>
      <c r="BJ1488" s="168"/>
      <c r="BK1488" s="168"/>
      <c r="BL1488" s="168"/>
      <c r="BM1488" s="168"/>
      <c r="BN1488" s="168"/>
      <c r="BO1488" s="168"/>
      <c r="BP1488" s="168"/>
      <c r="BQ1488" s="168"/>
      <c r="BR1488" s="168"/>
      <c r="BS1488" s="168"/>
      <c r="BT1488" s="168"/>
      <c r="BU1488" s="168"/>
      <c r="BV1488" s="168"/>
      <c r="BW1488" s="168"/>
      <c r="BX1488" s="168"/>
      <c r="BY1488" s="168"/>
      <c r="BZ1488" s="168"/>
      <c r="CA1488" s="168"/>
      <c r="CB1488" s="168"/>
      <c r="CC1488" s="168"/>
      <c r="CD1488" s="168"/>
      <c r="CE1488" s="168"/>
      <c r="CF1488" s="168"/>
      <c r="CG1488" s="168"/>
      <c r="CH1488" s="168"/>
      <c r="CI1488" s="168"/>
      <c r="CJ1488" s="168"/>
      <c r="CK1488" s="168"/>
      <c r="CL1488" s="168"/>
      <c r="CM1488" s="168"/>
      <c r="CN1488" s="168"/>
      <c r="CO1488" s="168"/>
      <c r="CP1488" s="168"/>
      <c r="CQ1488" s="168"/>
      <c r="CR1488" s="168"/>
      <c r="CS1488" s="168"/>
      <c r="CT1488" s="168"/>
      <c r="CU1488" s="168"/>
      <c r="CV1488" s="168"/>
      <c r="CW1488" s="168"/>
      <c r="CX1488" s="168"/>
      <c r="CY1488" s="168"/>
      <c r="CZ1488" s="168"/>
      <c r="DA1488" s="168"/>
      <c r="DB1488" s="168"/>
      <c r="DC1488" s="168"/>
      <c r="DD1488" s="168"/>
      <c r="DE1488" s="168"/>
      <c r="DF1488" s="168"/>
      <c r="DG1488" s="168"/>
      <c r="DH1488" s="168"/>
      <c r="DI1488" s="168"/>
      <c r="DJ1488" s="168"/>
      <c r="DK1488" s="168"/>
      <c r="DL1488" s="168"/>
      <c r="DM1488" s="168"/>
      <c r="DN1488" s="168"/>
      <c r="DO1488" s="168"/>
      <c r="DP1488" s="168"/>
      <c r="DQ1488" s="168"/>
      <c r="DR1488" s="168"/>
      <c r="DS1488" s="168"/>
      <c r="DT1488" s="168"/>
    </row>
    <row r="1489" spans="27:124" x14ac:dyDescent="0.35">
      <c r="AA1489" s="168"/>
      <c r="AB1489" s="168"/>
      <c r="AE1489" s="168"/>
      <c r="AF1489" s="168"/>
      <c r="AG1489" s="168"/>
      <c r="AH1489" s="168"/>
      <c r="AI1489" s="168"/>
      <c r="AJ1489" s="168"/>
      <c r="AK1489" s="168"/>
      <c r="AL1489" s="168"/>
      <c r="AM1489" s="168"/>
      <c r="AN1489" s="168"/>
      <c r="AO1489" s="168"/>
      <c r="AP1489" s="168"/>
      <c r="AQ1489" s="168"/>
      <c r="AR1489" s="168"/>
      <c r="AS1489" s="168"/>
      <c r="AT1489" s="168"/>
      <c r="AU1489" s="168"/>
      <c r="AV1489" s="168"/>
      <c r="AW1489" s="168"/>
      <c r="AX1489" s="168"/>
      <c r="AY1489" s="168"/>
      <c r="AZ1489" s="168"/>
      <c r="BA1489" s="168"/>
      <c r="BB1489" s="168"/>
      <c r="BC1489" s="168"/>
      <c r="BD1489" s="168"/>
      <c r="BE1489" s="168"/>
      <c r="BF1489" s="168"/>
      <c r="BG1489" s="168"/>
      <c r="BH1489" s="168"/>
      <c r="BI1489" s="168"/>
      <c r="BJ1489" s="168"/>
      <c r="BK1489" s="168"/>
      <c r="BL1489" s="168"/>
      <c r="BM1489" s="168"/>
      <c r="BN1489" s="168"/>
      <c r="BO1489" s="168"/>
      <c r="BP1489" s="168"/>
      <c r="BQ1489" s="168"/>
      <c r="BR1489" s="168"/>
      <c r="BS1489" s="168"/>
      <c r="BT1489" s="168"/>
      <c r="BU1489" s="168"/>
      <c r="BV1489" s="168"/>
      <c r="BW1489" s="168"/>
      <c r="BX1489" s="168"/>
      <c r="BY1489" s="168"/>
      <c r="BZ1489" s="168"/>
      <c r="CA1489" s="168"/>
      <c r="CB1489" s="168"/>
      <c r="CC1489" s="168"/>
      <c r="CD1489" s="168"/>
      <c r="CE1489" s="168"/>
      <c r="CF1489" s="168"/>
      <c r="CG1489" s="168"/>
      <c r="CH1489" s="168"/>
      <c r="CI1489" s="168"/>
      <c r="CJ1489" s="168"/>
      <c r="CK1489" s="168"/>
      <c r="CL1489" s="168"/>
      <c r="CM1489" s="168"/>
      <c r="CN1489" s="168"/>
      <c r="CO1489" s="168"/>
      <c r="CP1489" s="168"/>
      <c r="CQ1489" s="168"/>
      <c r="CR1489" s="168"/>
      <c r="CS1489" s="168"/>
      <c r="CT1489" s="168"/>
      <c r="CU1489" s="168"/>
      <c r="CV1489" s="168"/>
      <c r="CW1489" s="168"/>
      <c r="CX1489" s="168"/>
      <c r="CY1489" s="168"/>
      <c r="CZ1489" s="168"/>
      <c r="DA1489" s="168"/>
      <c r="DB1489" s="168"/>
      <c r="DC1489" s="168"/>
      <c r="DD1489" s="168"/>
      <c r="DE1489" s="168"/>
      <c r="DF1489" s="168"/>
      <c r="DG1489" s="168"/>
      <c r="DH1489" s="168"/>
      <c r="DI1489" s="168"/>
      <c r="DJ1489" s="168"/>
      <c r="DK1489" s="168"/>
      <c r="DL1489" s="168"/>
      <c r="DM1489" s="168"/>
      <c r="DN1489" s="168"/>
      <c r="DO1489" s="168"/>
      <c r="DP1489" s="168"/>
      <c r="DQ1489" s="168"/>
      <c r="DR1489" s="168"/>
      <c r="DS1489" s="168"/>
      <c r="DT1489" s="168"/>
    </row>
    <row r="1490" spans="27:124" x14ac:dyDescent="0.35">
      <c r="AA1490" s="168"/>
      <c r="AB1490" s="168"/>
      <c r="AE1490" s="168"/>
      <c r="AF1490" s="168"/>
      <c r="AG1490" s="168"/>
      <c r="AU1490" s="168"/>
      <c r="AV1490" s="168"/>
      <c r="AW1490" s="168"/>
      <c r="AZ1490" s="168"/>
      <c r="BA1490" s="168"/>
      <c r="BB1490" s="168"/>
      <c r="BE1490" s="168"/>
      <c r="BF1490" s="168"/>
      <c r="BG1490" s="168"/>
      <c r="BJ1490" s="168"/>
      <c r="BK1490" s="168"/>
      <c r="BL1490" s="168"/>
      <c r="BO1490" s="168"/>
      <c r="BP1490" s="168"/>
      <c r="BQ1490" s="168"/>
      <c r="BT1490" s="168"/>
      <c r="BU1490" s="168"/>
      <c r="BV1490" s="168"/>
      <c r="BY1490" s="168"/>
      <c r="BZ1490" s="168"/>
      <c r="CA1490" s="168"/>
      <c r="CD1490" s="168"/>
      <c r="CE1490" s="168"/>
      <c r="CF1490" s="168"/>
      <c r="CI1490" s="168"/>
      <c r="CJ1490" s="168"/>
      <c r="CK1490" s="168"/>
      <c r="CN1490" s="168"/>
      <c r="CO1490" s="168"/>
      <c r="CP1490" s="168"/>
      <c r="CS1490" s="168"/>
      <c r="CT1490" s="168"/>
      <c r="CU1490" s="168"/>
      <c r="CX1490" s="168"/>
      <c r="CY1490" s="168"/>
      <c r="CZ1490" s="168"/>
      <c r="DC1490" s="168"/>
      <c r="DD1490" s="168"/>
      <c r="DE1490" s="168"/>
      <c r="DH1490" s="168"/>
      <c r="DI1490" s="168"/>
      <c r="DJ1490" s="168"/>
      <c r="DM1490" s="168"/>
      <c r="DN1490" s="168"/>
      <c r="DO1490" s="168"/>
      <c r="DR1490" s="168"/>
      <c r="DS1490" s="168"/>
      <c r="DT1490" s="168"/>
    </row>
    <row r="1505" spans="27:124" x14ac:dyDescent="0.35">
      <c r="AA1505" s="168"/>
      <c r="AB1505" s="168"/>
      <c r="AE1505" s="168"/>
      <c r="AF1505" s="168"/>
      <c r="AG1505" s="168"/>
      <c r="AH1505" s="168"/>
      <c r="AI1505" s="168"/>
      <c r="AJ1505" s="168"/>
      <c r="AK1505" s="168"/>
      <c r="AL1505" s="168"/>
      <c r="AM1505" s="168"/>
      <c r="AN1505" s="168"/>
      <c r="AO1505" s="168"/>
      <c r="AP1505" s="168"/>
      <c r="AQ1505" s="168"/>
      <c r="AR1505" s="168"/>
      <c r="AS1505" s="168"/>
      <c r="AT1505" s="168"/>
      <c r="AU1505" s="168"/>
      <c r="AV1505" s="168"/>
      <c r="AW1505" s="168"/>
      <c r="AX1505" s="168"/>
      <c r="AY1505" s="168"/>
      <c r="AZ1505" s="168"/>
      <c r="BA1505" s="168"/>
      <c r="BB1505" s="168"/>
      <c r="BC1505" s="168"/>
      <c r="BD1505" s="168"/>
      <c r="BE1505" s="168"/>
      <c r="BF1505" s="168"/>
      <c r="BG1505" s="168"/>
      <c r="BH1505" s="168"/>
      <c r="BI1505" s="168"/>
      <c r="BJ1505" s="168"/>
      <c r="BK1505" s="168"/>
      <c r="BL1505" s="168"/>
      <c r="BM1505" s="168"/>
      <c r="BN1505" s="168"/>
      <c r="BO1505" s="168"/>
      <c r="BP1505" s="168"/>
      <c r="BQ1505" s="168"/>
      <c r="BR1505" s="168"/>
      <c r="BS1505" s="168"/>
      <c r="BT1505" s="168"/>
      <c r="BU1505" s="168"/>
      <c r="BV1505" s="168"/>
      <c r="BW1505" s="168"/>
      <c r="BX1505" s="168"/>
      <c r="BY1505" s="168"/>
      <c r="BZ1505" s="168"/>
      <c r="CA1505" s="168"/>
      <c r="CB1505" s="168"/>
      <c r="CC1505" s="168"/>
      <c r="CD1505" s="168"/>
      <c r="CE1505" s="168"/>
      <c r="CF1505" s="168"/>
      <c r="CG1505" s="168"/>
      <c r="CH1505" s="168"/>
      <c r="CI1505" s="168"/>
      <c r="CJ1505" s="168"/>
      <c r="CK1505" s="168"/>
      <c r="CL1505" s="168"/>
      <c r="CM1505" s="168"/>
      <c r="CN1505" s="168"/>
      <c r="CO1505" s="168"/>
      <c r="CP1505" s="168"/>
      <c r="CQ1505" s="168"/>
      <c r="CR1505" s="168"/>
      <c r="CS1505" s="168"/>
      <c r="CT1505" s="168"/>
      <c r="CU1505" s="168"/>
      <c r="CV1505" s="168"/>
      <c r="CW1505" s="168"/>
      <c r="CX1505" s="168"/>
      <c r="CY1505" s="168"/>
      <c r="CZ1505" s="168"/>
      <c r="DA1505" s="168"/>
      <c r="DB1505" s="168"/>
      <c r="DC1505" s="168"/>
      <c r="DD1505" s="168"/>
      <c r="DE1505" s="168"/>
      <c r="DF1505" s="168"/>
      <c r="DG1505" s="168"/>
      <c r="DH1505" s="168"/>
      <c r="DI1505" s="168"/>
      <c r="DJ1505" s="168"/>
      <c r="DK1505" s="168"/>
      <c r="DL1505" s="168"/>
      <c r="DM1505" s="168"/>
      <c r="DN1505" s="168"/>
      <c r="DO1505" s="168"/>
      <c r="DP1505" s="168"/>
      <c r="DQ1505" s="168"/>
      <c r="DR1505" s="168"/>
      <c r="DS1505" s="168"/>
      <c r="DT1505" s="168"/>
    </row>
    <row r="1506" spans="27:124" x14ac:dyDescent="0.35">
      <c r="AA1506" s="168"/>
      <c r="AB1506" s="168"/>
      <c r="AE1506" s="168"/>
      <c r="AF1506" s="168"/>
      <c r="AG1506" s="168"/>
      <c r="AH1506" s="168"/>
      <c r="AI1506" s="168"/>
      <c r="AJ1506" s="168"/>
      <c r="AK1506" s="168"/>
      <c r="AL1506" s="168"/>
      <c r="AM1506" s="168"/>
      <c r="AN1506" s="168"/>
      <c r="AO1506" s="168"/>
      <c r="AP1506" s="168"/>
      <c r="AQ1506" s="168"/>
      <c r="AR1506" s="168"/>
      <c r="AS1506" s="168"/>
      <c r="AT1506" s="168"/>
      <c r="AU1506" s="168"/>
      <c r="AV1506" s="168"/>
      <c r="AW1506" s="168"/>
      <c r="AX1506" s="168"/>
      <c r="AY1506" s="168"/>
      <c r="AZ1506" s="168"/>
      <c r="BA1506" s="168"/>
      <c r="BB1506" s="168"/>
      <c r="BC1506" s="168"/>
      <c r="BD1506" s="168"/>
      <c r="BE1506" s="168"/>
      <c r="BF1506" s="168"/>
      <c r="BG1506" s="168"/>
      <c r="BH1506" s="168"/>
      <c r="BI1506" s="168"/>
      <c r="BJ1506" s="168"/>
      <c r="BK1506" s="168"/>
      <c r="BL1506" s="168"/>
      <c r="BM1506" s="168"/>
      <c r="BN1506" s="168"/>
      <c r="BO1506" s="168"/>
      <c r="BP1506" s="168"/>
      <c r="BQ1506" s="168"/>
      <c r="BR1506" s="168"/>
      <c r="BS1506" s="168"/>
      <c r="BT1506" s="168"/>
      <c r="BU1506" s="168"/>
      <c r="BV1506" s="168"/>
      <c r="BW1506" s="168"/>
      <c r="BX1506" s="168"/>
      <c r="BY1506" s="168"/>
      <c r="BZ1506" s="168"/>
      <c r="CA1506" s="168"/>
      <c r="CB1506" s="168"/>
      <c r="CC1506" s="168"/>
      <c r="CD1506" s="168"/>
      <c r="CE1506" s="168"/>
      <c r="CF1506" s="168"/>
      <c r="CG1506" s="168"/>
      <c r="CH1506" s="168"/>
      <c r="CI1506" s="168"/>
      <c r="CJ1506" s="168"/>
      <c r="CK1506" s="168"/>
      <c r="CL1506" s="168"/>
      <c r="CM1506" s="168"/>
      <c r="CN1506" s="168"/>
      <c r="CO1506" s="168"/>
      <c r="CP1506" s="168"/>
      <c r="CQ1506" s="168"/>
      <c r="CR1506" s="168"/>
      <c r="CS1506" s="168"/>
      <c r="CT1506" s="168"/>
      <c r="CU1506" s="168"/>
      <c r="CV1506" s="168"/>
      <c r="CW1506" s="168"/>
      <c r="CX1506" s="168"/>
      <c r="CY1506" s="168"/>
      <c r="CZ1506" s="168"/>
      <c r="DA1506" s="168"/>
      <c r="DB1506" s="168"/>
      <c r="DC1506" s="168"/>
      <c r="DD1506" s="168"/>
      <c r="DE1506" s="168"/>
      <c r="DF1506" s="168"/>
      <c r="DG1506" s="168"/>
      <c r="DH1506" s="168"/>
      <c r="DI1506" s="168"/>
      <c r="DJ1506" s="168"/>
      <c r="DK1506" s="168"/>
      <c r="DL1506" s="168"/>
      <c r="DM1506" s="168"/>
      <c r="DN1506" s="168"/>
      <c r="DO1506" s="168"/>
      <c r="DP1506" s="168"/>
      <c r="DQ1506" s="168"/>
      <c r="DR1506" s="168"/>
      <c r="DS1506" s="168"/>
      <c r="DT1506" s="168"/>
    </row>
    <row r="1507" spans="27:124" x14ac:dyDescent="0.35">
      <c r="AA1507" s="168"/>
      <c r="AB1507" s="168"/>
      <c r="AE1507" s="168"/>
      <c r="AF1507" s="168"/>
      <c r="AG1507" s="168"/>
      <c r="AU1507" s="168"/>
      <c r="AV1507" s="168"/>
      <c r="AW1507" s="168"/>
      <c r="AZ1507" s="168"/>
      <c r="BA1507" s="168"/>
      <c r="BB1507" s="168"/>
      <c r="BE1507" s="168"/>
      <c r="BF1507" s="168"/>
      <c r="BG1507" s="168"/>
      <c r="BJ1507" s="168"/>
      <c r="BK1507" s="168"/>
      <c r="BL1507" s="168"/>
      <c r="BO1507" s="168"/>
      <c r="BP1507" s="168"/>
      <c r="BQ1507" s="168"/>
      <c r="BT1507" s="168"/>
      <c r="BU1507" s="168"/>
      <c r="BV1507" s="168"/>
      <c r="BY1507" s="168"/>
      <c r="BZ1507" s="168"/>
      <c r="CA1507" s="168"/>
      <c r="CD1507" s="168"/>
      <c r="CE1507" s="168"/>
      <c r="CF1507" s="168"/>
      <c r="CI1507" s="168"/>
      <c r="CJ1507" s="168"/>
      <c r="CK1507" s="168"/>
      <c r="CN1507" s="168"/>
      <c r="CO1507" s="168"/>
      <c r="CP1507" s="168"/>
      <c r="CS1507" s="168"/>
      <c r="CT1507" s="168"/>
      <c r="CU1507" s="168"/>
      <c r="CX1507" s="168"/>
      <c r="CY1507" s="168"/>
      <c r="CZ1507" s="168"/>
      <c r="DC1507" s="168"/>
      <c r="DD1507" s="168"/>
      <c r="DE1507" s="168"/>
      <c r="DH1507" s="168"/>
      <c r="DI1507" s="168"/>
      <c r="DJ1507" s="168"/>
      <c r="DM1507" s="168"/>
      <c r="DN1507" s="168"/>
      <c r="DO1507" s="168"/>
      <c r="DR1507" s="168"/>
      <c r="DS1507" s="168"/>
      <c r="DT1507" s="168"/>
    </row>
    <row r="1522" spans="27:124" x14ac:dyDescent="0.35">
      <c r="AA1522" s="168"/>
      <c r="AB1522" s="168"/>
      <c r="AE1522" s="168"/>
      <c r="AF1522" s="168"/>
      <c r="AG1522" s="168"/>
      <c r="AH1522" s="168"/>
      <c r="AI1522" s="168"/>
      <c r="AJ1522" s="168"/>
      <c r="AK1522" s="168"/>
      <c r="AL1522" s="168"/>
      <c r="AM1522" s="168"/>
      <c r="AN1522" s="168"/>
      <c r="AO1522" s="168"/>
      <c r="AP1522" s="168"/>
      <c r="AQ1522" s="168"/>
      <c r="AR1522" s="168"/>
      <c r="AS1522" s="168"/>
      <c r="AT1522" s="168"/>
      <c r="AU1522" s="168"/>
      <c r="AV1522" s="168"/>
      <c r="AW1522" s="168"/>
      <c r="AX1522" s="168"/>
      <c r="AY1522" s="168"/>
      <c r="AZ1522" s="168"/>
      <c r="BA1522" s="168"/>
      <c r="BB1522" s="168"/>
      <c r="BC1522" s="168"/>
      <c r="BD1522" s="168"/>
      <c r="BE1522" s="168"/>
      <c r="BF1522" s="168"/>
      <c r="BG1522" s="168"/>
      <c r="BH1522" s="168"/>
      <c r="BI1522" s="168"/>
      <c r="BJ1522" s="168"/>
      <c r="BK1522" s="168"/>
      <c r="BL1522" s="168"/>
      <c r="BM1522" s="168"/>
      <c r="BN1522" s="168"/>
      <c r="BO1522" s="168"/>
      <c r="BP1522" s="168"/>
      <c r="BQ1522" s="168"/>
      <c r="BR1522" s="168"/>
      <c r="BS1522" s="168"/>
      <c r="BT1522" s="168"/>
      <c r="BU1522" s="168"/>
      <c r="BV1522" s="168"/>
      <c r="BW1522" s="168"/>
      <c r="BX1522" s="168"/>
      <c r="BY1522" s="168"/>
      <c r="BZ1522" s="168"/>
      <c r="CA1522" s="168"/>
      <c r="CB1522" s="168"/>
      <c r="CC1522" s="168"/>
      <c r="CD1522" s="168"/>
      <c r="CE1522" s="168"/>
      <c r="CF1522" s="168"/>
      <c r="CG1522" s="168"/>
      <c r="CH1522" s="168"/>
      <c r="CI1522" s="168"/>
      <c r="CJ1522" s="168"/>
      <c r="CK1522" s="168"/>
      <c r="CL1522" s="168"/>
      <c r="CM1522" s="168"/>
      <c r="CN1522" s="168"/>
      <c r="CO1522" s="168"/>
      <c r="CP1522" s="168"/>
      <c r="CQ1522" s="168"/>
      <c r="CR1522" s="168"/>
      <c r="CS1522" s="168"/>
      <c r="CT1522" s="168"/>
      <c r="CU1522" s="168"/>
      <c r="CV1522" s="168"/>
      <c r="CW1522" s="168"/>
      <c r="CX1522" s="168"/>
      <c r="CY1522" s="168"/>
      <c r="CZ1522" s="168"/>
      <c r="DA1522" s="168"/>
      <c r="DB1522" s="168"/>
      <c r="DC1522" s="168"/>
      <c r="DD1522" s="168"/>
      <c r="DE1522" s="168"/>
      <c r="DF1522" s="168"/>
      <c r="DG1522" s="168"/>
      <c r="DH1522" s="168"/>
      <c r="DI1522" s="168"/>
      <c r="DJ1522" s="168"/>
      <c r="DK1522" s="168"/>
      <c r="DL1522" s="168"/>
      <c r="DM1522" s="168"/>
      <c r="DN1522" s="168"/>
      <c r="DO1522" s="168"/>
      <c r="DP1522" s="168"/>
      <c r="DQ1522" s="168"/>
      <c r="DR1522" s="168"/>
      <c r="DS1522" s="168"/>
      <c r="DT1522" s="168"/>
    </row>
    <row r="1523" spans="27:124" x14ac:dyDescent="0.35">
      <c r="AA1523" s="168"/>
      <c r="AB1523" s="168"/>
      <c r="AE1523" s="168"/>
      <c r="AF1523" s="168"/>
      <c r="AG1523" s="168"/>
      <c r="AH1523" s="168"/>
      <c r="AI1523" s="168"/>
      <c r="AJ1523" s="168"/>
      <c r="AK1523" s="168"/>
      <c r="AL1523" s="168"/>
      <c r="AM1523" s="168"/>
      <c r="AN1523" s="168"/>
      <c r="AO1523" s="168"/>
      <c r="AP1523" s="168"/>
      <c r="AQ1523" s="168"/>
      <c r="AR1523" s="168"/>
      <c r="AS1523" s="168"/>
      <c r="AT1523" s="168"/>
      <c r="AU1523" s="168"/>
      <c r="AV1523" s="168"/>
      <c r="AW1523" s="168"/>
      <c r="AX1523" s="168"/>
      <c r="AY1523" s="168"/>
      <c r="AZ1523" s="168"/>
      <c r="BA1523" s="168"/>
      <c r="BB1523" s="168"/>
      <c r="BC1523" s="168"/>
      <c r="BD1523" s="168"/>
      <c r="BE1523" s="168"/>
      <c r="BF1523" s="168"/>
      <c r="BG1523" s="168"/>
      <c r="BH1523" s="168"/>
      <c r="BI1523" s="168"/>
      <c r="BJ1523" s="168"/>
      <c r="BK1523" s="168"/>
      <c r="BL1523" s="168"/>
      <c r="BM1523" s="168"/>
      <c r="BN1523" s="168"/>
      <c r="BO1523" s="168"/>
      <c r="BP1523" s="168"/>
      <c r="BQ1523" s="168"/>
      <c r="BR1523" s="168"/>
      <c r="BS1523" s="168"/>
      <c r="BT1523" s="168"/>
      <c r="BU1523" s="168"/>
      <c r="BV1523" s="168"/>
      <c r="BW1523" s="168"/>
      <c r="BX1523" s="168"/>
      <c r="BY1523" s="168"/>
      <c r="BZ1523" s="168"/>
      <c r="CA1523" s="168"/>
      <c r="CB1523" s="168"/>
      <c r="CC1523" s="168"/>
      <c r="CD1523" s="168"/>
      <c r="CE1523" s="168"/>
      <c r="CF1523" s="168"/>
      <c r="CG1523" s="168"/>
      <c r="CH1523" s="168"/>
      <c r="CI1523" s="168"/>
      <c r="CJ1523" s="168"/>
      <c r="CK1523" s="168"/>
      <c r="CL1523" s="168"/>
      <c r="CM1523" s="168"/>
      <c r="CN1523" s="168"/>
      <c r="CO1523" s="168"/>
      <c r="CP1523" s="168"/>
      <c r="CQ1523" s="168"/>
      <c r="CR1523" s="168"/>
      <c r="CS1523" s="168"/>
      <c r="CT1523" s="168"/>
      <c r="CU1523" s="168"/>
      <c r="CV1523" s="168"/>
      <c r="CW1523" s="168"/>
      <c r="CX1523" s="168"/>
      <c r="CY1523" s="168"/>
      <c r="CZ1523" s="168"/>
      <c r="DA1523" s="168"/>
      <c r="DB1523" s="168"/>
      <c r="DC1523" s="168"/>
      <c r="DD1523" s="168"/>
      <c r="DE1523" s="168"/>
      <c r="DF1523" s="168"/>
      <c r="DG1523" s="168"/>
      <c r="DH1523" s="168"/>
      <c r="DI1523" s="168"/>
      <c r="DJ1523" s="168"/>
      <c r="DK1523" s="168"/>
      <c r="DL1523" s="168"/>
      <c r="DM1523" s="168"/>
      <c r="DN1523" s="168"/>
      <c r="DO1523" s="168"/>
      <c r="DP1523" s="168"/>
      <c r="DQ1523" s="168"/>
      <c r="DR1523" s="168"/>
      <c r="DS1523" s="168"/>
      <c r="DT1523" s="168"/>
    </row>
    <row r="1524" spans="27:124" x14ac:dyDescent="0.35">
      <c r="AA1524" s="168"/>
      <c r="AB1524" s="168"/>
      <c r="AE1524" s="168"/>
      <c r="AF1524" s="168"/>
      <c r="AG1524" s="168"/>
      <c r="AU1524" s="168"/>
      <c r="AV1524" s="168"/>
      <c r="AW1524" s="168"/>
      <c r="AZ1524" s="168"/>
      <c r="BA1524" s="168"/>
      <c r="BB1524" s="168"/>
      <c r="BE1524" s="168"/>
      <c r="BF1524" s="168"/>
      <c r="BG1524" s="168"/>
      <c r="BJ1524" s="168"/>
      <c r="BK1524" s="168"/>
      <c r="BL1524" s="168"/>
      <c r="BO1524" s="168"/>
      <c r="BP1524" s="168"/>
      <c r="BQ1524" s="168"/>
      <c r="BT1524" s="168"/>
      <c r="BU1524" s="168"/>
      <c r="BV1524" s="168"/>
      <c r="BY1524" s="168"/>
      <c r="BZ1524" s="168"/>
      <c r="CA1524" s="168"/>
      <c r="CD1524" s="168"/>
      <c r="CE1524" s="168"/>
      <c r="CF1524" s="168"/>
      <c r="CI1524" s="168"/>
      <c r="CJ1524" s="168"/>
      <c r="CK1524" s="168"/>
      <c r="CN1524" s="168"/>
      <c r="CO1524" s="168"/>
      <c r="CP1524" s="168"/>
      <c r="CS1524" s="168"/>
      <c r="CT1524" s="168"/>
      <c r="CU1524" s="168"/>
      <c r="CX1524" s="168"/>
      <c r="CY1524" s="168"/>
      <c r="CZ1524" s="168"/>
      <c r="DC1524" s="168"/>
      <c r="DD1524" s="168"/>
      <c r="DE1524" s="168"/>
      <c r="DH1524" s="168"/>
      <c r="DI1524" s="168"/>
      <c r="DJ1524" s="168"/>
      <c r="DM1524" s="168"/>
      <c r="DN1524" s="168"/>
      <c r="DO1524" s="168"/>
      <c r="DR1524" s="168"/>
      <c r="DS1524" s="168"/>
      <c r="DT1524" s="168"/>
    </row>
    <row r="1539" spans="27:124" x14ac:dyDescent="0.35">
      <c r="AA1539" s="168"/>
      <c r="AB1539" s="168"/>
      <c r="AE1539" s="168"/>
      <c r="AF1539" s="168"/>
      <c r="AG1539" s="168"/>
      <c r="AH1539" s="168"/>
      <c r="AI1539" s="168"/>
      <c r="AJ1539" s="168"/>
      <c r="AK1539" s="168"/>
      <c r="AL1539" s="168"/>
      <c r="AM1539" s="168"/>
      <c r="AN1539" s="168"/>
      <c r="AO1539" s="168"/>
      <c r="AP1539" s="168"/>
      <c r="AQ1539" s="168"/>
      <c r="AR1539" s="168"/>
      <c r="AS1539" s="168"/>
      <c r="AT1539" s="168"/>
      <c r="AU1539" s="168"/>
      <c r="AV1539" s="168"/>
      <c r="AW1539" s="168"/>
      <c r="AX1539" s="168"/>
      <c r="AY1539" s="168"/>
      <c r="AZ1539" s="168"/>
      <c r="BA1539" s="168"/>
      <c r="BB1539" s="168"/>
      <c r="BC1539" s="168"/>
      <c r="BD1539" s="168"/>
      <c r="BE1539" s="168"/>
      <c r="BF1539" s="168"/>
      <c r="BG1539" s="168"/>
      <c r="BH1539" s="168"/>
      <c r="BI1539" s="168"/>
      <c r="BJ1539" s="168"/>
      <c r="BK1539" s="168"/>
      <c r="BL1539" s="168"/>
      <c r="BM1539" s="168"/>
      <c r="BN1539" s="168"/>
      <c r="BO1539" s="168"/>
      <c r="BP1539" s="168"/>
      <c r="BQ1539" s="168"/>
      <c r="BR1539" s="168"/>
      <c r="BS1539" s="168"/>
      <c r="BT1539" s="168"/>
      <c r="BU1539" s="168"/>
      <c r="BV1539" s="168"/>
      <c r="BW1539" s="168"/>
      <c r="BX1539" s="168"/>
      <c r="BY1539" s="168"/>
      <c r="BZ1539" s="168"/>
      <c r="CA1539" s="168"/>
      <c r="CB1539" s="168"/>
      <c r="CC1539" s="168"/>
      <c r="CD1539" s="168"/>
      <c r="CE1539" s="168"/>
      <c r="CF1539" s="168"/>
      <c r="CG1539" s="168"/>
      <c r="CH1539" s="168"/>
      <c r="CI1539" s="168"/>
      <c r="CJ1539" s="168"/>
      <c r="CK1539" s="168"/>
      <c r="CL1539" s="168"/>
      <c r="CM1539" s="168"/>
      <c r="CN1539" s="168"/>
      <c r="CO1539" s="168"/>
      <c r="CP1539" s="168"/>
      <c r="CQ1539" s="168"/>
      <c r="CR1539" s="168"/>
      <c r="CS1539" s="168"/>
      <c r="CT1539" s="168"/>
      <c r="CU1539" s="168"/>
      <c r="CV1539" s="168"/>
      <c r="CW1539" s="168"/>
      <c r="CX1539" s="168"/>
      <c r="CY1539" s="168"/>
      <c r="CZ1539" s="168"/>
      <c r="DA1539" s="168"/>
      <c r="DB1539" s="168"/>
      <c r="DC1539" s="168"/>
      <c r="DD1539" s="168"/>
      <c r="DE1539" s="168"/>
      <c r="DF1539" s="168"/>
      <c r="DG1539" s="168"/>
      <c r="DH1539" s="168"/>
      <c r="DI1539" s="168"/>
      <c r="DJ1539" s="168"/>
      <c r="DK1539" s="168"/>
      <c r="DL1539" s="168"/>
      <c r="DM1539" s="168"/>
      <c r="DN1539" s="168"/>
      <c r="DO1539" s="168"/>
      <c r="DP1539" s="168"/>
      <c r="DQ1539" s="168"/>
      <c r="DR1539" s="168"/>
      <c r="DS1539" s="168"/>
      <c r="DT1539" s="168"/>
    </row>
    <row r="1540" spans="27:124" x14ac:dyDescent="0.35">
      <c r="AA1540" s="168"/>
      <c r="AB1540" s="168"/>
      <c r="AE1540" s="168"/>
      <c r="AF1540" s="168"/>
      <c r="AG1540" s="168"/>
      <c r="AH1540" s="168"/>
      <c r="AI1540" s="168"/>
      <c r="AJ1540" s="168"/>
      <c r="AK1540" s="168"/>
      <c r="AL1540" s="168"/>
      <c r="AM1540" s="168"/>
      <c r="AN1540" s="168"/>
      <c r="AO1540" s="168"/>
      <c r="AP1540" s="168"/>
      <c r="AQ1540" s="168"/>
      <c r="AR1540" s="168"/>
      <c r="AS1540" s="168"/>
      <c r="AT1540" s="168"/>
      <c r="AU1540" s="168"/>
      <c r="AV1540" s="168"/>
      <c r="AW1540" s="168"/>
      <c r="AX1540" s="168"/>
      <c r="AY1540" s="168"/>
      <c r="AZ1540" s="168"/>
      <c r="BA1540" s="168"/>
      <c r="BB1540" s="168"/>
      <c r="BC1540" s="168"/>
      <c r="BD1540" s="168"/>
      <c r="BE1540" s="168"/>
      <c r="BF1540" s="168"/>
      <c r="BG1540" s="168"/>
      <c r="BH1540" s="168"/>
      <c r="BI1540" s="168"/>
      <c r="BJ1540" s="168"/>
      <c r="BK1540" s="168"/>
      <c r="BL1540" s="168"/>
      <c r="BM1540" s="168"/>
      <c r="BN1540" s="168"/>
      <c r="BO1540" s="168"/>
      <c r="BP1540" s="168"/>
      <c r="BQ1540" s="168"/>
      <c r="BR1540" s="168"/>
      <c r="BS1540" s="168"/>
      <c r="BT1540" s="168"/>
      <c r="BU1540" s="168"/>
      <c r="BV1540" s="168"/>
      <c r="BW1540" s="168"/>
      <c r="BX1540" s="168"/>
      <c r="BY1540" s="168"/>
      <c r="BZ1540" s="168"/>
      <c r="CA1540" s="168"/>
      <c r="CB1540" s="168"/>
      <c r="CC1540" s="168"/>
      <c r="CD1540" s="168"/>
      <c r="CE1540" s="168"/>
      <c r="CF1540" s="168"/>
      <c r="CG1540" s="168"/>
      <c r="CH1540" s="168"/>
      <c r="CI1540" s="168"/>
      <c r="CJ1540" s="168"/>
      <c r="CK1540" s="168"/>
      <c r="CL1540" s="168"/>
      <c r="CM1540" s="168"/>
      <c r="CN1540" s="168"/>
      <c r="CO1540" s="168"/>
      <c r="CP1540" s="168"/>
      <c r="CQ1540" s="168"/>
      <c r="CR1540" s="168"/>
      <c r="CS1540" s="168"/>
      <c r="CT1540" s="168"/>
      <c r="CU1540" s="168"/>
      <c r="CV1540" s="168"/>
      <c r="CW1540" s="168"/>
      <c r="CX1540" s="168"/>
      <c r="CY1540" s="168"/>
      <c r="CZ1540" s="168"/>
      <c r="DA1540" s="168"/>
      <c r="DB1540" s="168"/>
      <c r="DC1540" s="168"/>
      <c r="DD1540" s="168"/>
      <c r="DE1540" s="168"/>
      <c r="DF1540" s="168"/>
      <c r="DG1540" s="168"/>
      <c r="DH1540" s="168"/>
      <c r="DI1540" s="168"/>
      <c r="DJ1540" s="168"/>
      <c r="DK1540" s="168"/>
      <c r="DL1540" s="168"/>
      <c r="DM1540" s="168"/>
      <c r="DN1540" s="168"/>
      <c r="DO1540" s="168"/>
      <c r="DP1540" s="168"/>
      <c r="DQ1540" s="168"/>
      <c r="DR1540" s="168"/>
      <c r="DS1540" s="168"/>
      <c r="DT1540" s="168"/>
    </row>
    <row r="1541" spans="27:124" x14ac:dyDescent="0.35">
      <c r="AA1541" s="168"/>
      <c r="AB1541" s="168"/>
      <c r="AE1541" s="168"/>
      <c r="AF1541" s="168"/>
      <c r="AG1541" s="168"/>
      <c r="AU1541" s="168"/>
      <c r="AV1541" s="168"/>
      <c r="AW1541" s="168"/>
      <c r="AZ1541" s="168"/>
      <c r="BA1541" s="168"/>
      <c r="BB1541" s="168"/>
      <c r="BE1541" s="168"/>
      <c r="BF1541" s="168"/>
      <c r="BG1541" s="168"/>
      <c r="BJ1541" s="168"/>
      <c r="BK1541" s="168"/>
      <c r="BL1541" s="168"/>
      <c r="BO1541" s="168"/>
      <c r="BP1541" s="168"/>
      <c r="BQ1541" s="168"/>
      <c r="BT1541" s="168"/>
      <c r="BU1541" s="168"/>
      <c r="BV1541" s="168"/>
      <c r="BY1541" s="168"/>
      <c r="BZ1541" s="168"/>
      <c r="CA1541" s="168"/>
      <c r="CD1541" s="168"/>
      <c r="CE1541" s="168"/>
      <c r="CF1541" s="168"/>
      <c r="CI1541" s="168"/>
      <c r="CJ1541" s="168"/>
      <c r="CK1541" s="168"/>
      <c r="CN1541" s="168"/>
      <c r="CO1541" s="168"/>
      <c r="CP1541" s="168"/>
      <c r="CS1541" s="168"/>
      <c r="CT1541" s="168"/>
      <c r="CU1541" s="168"/>
      <c r="CX1541" s="168"/>
      <c r="CY1541" s="168"/>
      <c r="CZ1541" s="168"/>
      <c r="DC1541" s="168"/>
      <c r="DD1541" s="168"/>
      <c r="DE1541" s="168"/>
      <c r="DH1541" s="168"/>
      <c r="DI1541" s="168"/>
      <c r="DJ1541" s="168"/>
      <c r="DM1541" s="168"/>
      <c r="DN1541" s="168"/>
      <c r="DO1541" s="168"/>
      <c r="DR1541" s="168"/>
      <c r="DS1541" s="168"/>
      <c r="DT1541" s="168"/>
    </row>
    <row r="1556" spans="27:124" x14ac:dyDescent="0.35">
      <c r="AA1556" s="168"/>
      <c r="AB1556" s="168"/>
      <c r="AE1556" s="168"/>
      <c r="AF1556" s="168"/>
      <c r="AG1556" s="168"/>
      <c r="AH1556" s="168"/>
      <c r="AI1556" s="168"/>
      <c r="AJ1556" s="168"/>
      <c r="AK1556" s="168"/>
      <c r="AL1556" s="168"/>
      <c r="AM1556" s="168"/>
      <c r="AN1556" s="168"/>
      <c r="AO1556" s="168"/>
      <c r="AP1556" s="168"/>
      <c r="AQ1556" s="168"/>
      <c r="AR1556" s="168"/>
      <c r="AS1556" s="168"/>
      <c r="AT1556" s="168"/>
      <c r="AU1556" s="168"/>
      <c r="AV1556" s="168"/>
      <c r="AW1556" s="168"/>
      <c r="AX1556" s="168"/>
      <c r="AY1556" s="168"/>
      <c r="AZ1556" s="168"/>
      <c r="BA1556" s="168"/>
      <c r="BB1556" s="168"/>
      <c r="BC1556" s="168"/>
      <c r="BD1556" s="168"/>
      <c r="BE1556" s="168"/>
      <c r="BF1556" s="168"/>
      <c r="BG1556" s="168"/>
      <c r="BH1556" s="168"/>
      <c r="BI1556" s="168"/>
      <c r="BJ1556" s="168"/>
      <c r="BK1556" s="168"/>
      <c r="BL1556" s="168"/>
      <c r="BM1556" s="168"/>
      <c r="BN1556" s="168"/>
      <c r="BO1556" s="168"/>
      <c r="BP1556" s="168"/>
      <c r="BQ1556" s="168"/>
      <c r="BR1556" s="168"/>
      <c r="BS1556" s="168"/>
      <c r="BT1556" s="168"/>
      <c r="BU1556" s="168"/>
      <c r="BV1556" s="168"/>
      <c r="BW1556" s="168"/>
      <c r="BX1556" s="168"/>
      <c r="BY1556" s="168"/>
      <c r="BZ1556" s="168"/>
      <c r="CA1556" s="168"/>
      <c r="CB1556" s="168"/>
      <c r="CC1556" s="168"/>
      <c r="CD1556" s="168"/>
      <c r="CE1556" s="168"/>
      <c r="CF1556" s="168"/>
      <c r="CG1556" s="168"/>
      <c r="CH1556" s="168"/>
      <c r="CI1556" s="168"/>
      <c r="CJ1556" s="168"/>
      <c r="CK1556" s="168"/>
      <c r="CL1556" s="168"/>
      <c r="CM1556" s="168"/>
      <c r="CN1556" s="168"/>
      <c r="CO1556" s="168"/>
      <c r="CP1556" s="168"/>
      <c r="CQ1556" s="168"/>
      <c r="CR1556" s="168"/>
      <c r="CS1556" s="168"/>
      <c r="CT1556" s="168"/>
      <c r="CU1556" s="168"/>
      <c r="CV1556" s="168"/>
      <c r="CW1556" s="168"/>
      <c r="CX1556" s="168"/>
      <c r="CY1556" s="168"/>
      <c r="CZ1556" s="168"/>
      <c r="DA1556" s="168"/>
      <c r="DB1556" s="168"/>
      <c r="DC1556" s="168"/>
      <c r="DD1556" s="168"/>
      <c r="DE1556" s="168"/>
      <c r="DF1556" s="168"/>
      <c r="DG1556" s="168"/>
      <c r="DH1556" s="168"/>
      <c r="DI1556" s="168"/>
      <c r="DJ1556" s="168"/>
      <c r="DK1556" s="168"/>
      <c r="DL1556" s="168"/>
      <c r="DM1556" s="168"/>
      <c r="DN1556" s="168"/>
      <c r="DO1556" s="168"/>
      <c r="DP1556" s="168"/>
      <c r="DQ1556" s="168"/>
      <c r="DR1556" s="168"/>
      <c r="DS1556" s="168"/>
      <c r="DT1556" s="168"/>
    </row>
    <row r="1557" spans="27:124" x14ac:dyDescent="0.35">
      <c r="AA1557" s="168"/>
      <c r="AB1557" s="168"/>
      <c r="AE1557" s="168"/>
      <c r="AF1557" s="168"/>
      <c r="AG1557" s="168"/>
      <c r="AH1557" s="168"/>
      <c r="AI1557" s="168"/>
      <c r="AJ1557" s="168"/>
      <c r="AK1557" s="168"/>
      <c r="AL1557" s="168"/>
      <c r="AM1557" s="168"/>
      <c r="AN1557" s="168"/>
      <c r="AO1557" s="168"/>
      <c r="AP1557" s="168"/>
      <c r="AQ1557" s="168"/>
      <c r="AR1557" s="168"/>
      <c r="AS1557" s="168"/>
      <c r="AT1557" s="168"/>
      <c r="AU1557" s="168"/>
      <c r="AV1557" s="168"/>
      <c r="AW1557" s="168"/>
      <c r="AX1557" s="168"/>
      <c r="AY1557" s="168"/>
      <c r="AZ1557" s="168"/>
      <c r="BA1557" s="168"/>
      <c r="BB1557" s="168"/>
      <c r="BC1557" s="168"/>
      <c r="BD1557" s="168"/>
      <c r="BE1557" s="168"/>
      <c r="BF1557" s="168"/>
      <c r="BG1557" s="168"/>
      <c r="BH1557" s="168"/>
      <c r="BI1557" s="168"/>
      <c r="BJ1557" s="168"/>
      <c r="BK1557" s="168"/>
      <c r="BL1557" s="168"/>
      <c r="BM1557" s="168"/>
      <c r="BN1557" s="168"/>
      <c r="BO1557" s="168"/>
      <c r="BP1557" s="168"/>
      <c r="BQ1557" s="168"/>
      <c r="BR1557" s="168"/>
      <c r="BS1557" s="168"/>
      <c r="BT1557" s="168"/>
      <c r="BU1557" s="168"/>
      <c r="BV1557" s="168"/>
      <c r="BW1557" s="168"/>
      <c r="BX1557" s="168"/>
      <c r="BY1557" s="168"/>
      <c r="BZ1557" s="168"/>
      <c r="CA1557" s="168"/>
      <c r="CB1557" s="168"/>
      <c r="CC1557" s="168"/>
      <c r="CD1557" s="168"/>
      <c r="CE1557" s="168"/>
      <c r="CF1557" s="168"/>
      <c r="CG1557" s="168"/>
      <c r="CH1557" s="168"/>
      <c r="CI1557" s="168"/>
      <c r="CJ1557" s="168"/>
      <c r="CK1557" s="168"/>
      <c r="CL1557" s="168"/>
      <c r="CM1557" s="168"/>
      <c r="CN1557" s="168"/>
      <c r="CO1557" s="168"/>
      <c r="CP1557" s="168"/>
      <c r="CQ1557" s="168"/>
      <c r="CR1557" s="168"/>
      <c r="CS1557" s="168"/>
      <c r="CT1557" s="168"/>
      <c r="CU1557" s="168"/>
      <c r="CV1557" s="168"/>
      <c r="CW1557" s="168"/>
      <c r="CX1557" s="168"/>
      <c r="CY1557" s="168"/>
      <c r="CZ1557" s="168"/>
      <c r="DA1557" s="168"/>
      <c r="DB1557" s="168"/>
      <c r="DC1557" s="168"/>
      <c r="DD1557" s="168"/>
      <c r="DE1557" s="168"/>
      <c r="DF1557" s="168"/>
      <c r="DG1557" s="168"/>
      <c r="DH1557" s="168"/>
      <c r="DI1557" s="168"/>
      <c r="DJ1557" s="168"/>
      <c r="DK1557" s="168"/>
      <c r="DL1557" s="168"/>
      <c r="DM1557" s="168"/>
      <c r="DN1557" s="168"/>
      <c r="DO1557" s="168"/>
      <c r="DP1557" s="168"/>
      <c r="DQ1557" s="168"/>
      <c r="DR1557" s="168"/>
      <c r="DS1557" s="168"/>
      <c r="DT1557" s="168"/>
    </row>
    <row r="1558" spans="27:124" x14ac:dyDescent="0.35">
      <c r="AA1558" s="168"/>
      <c r="AB1558" s="168"/>
      <c r="AE1558" s="168"/>
      <c r="AF1558" s="168"/>
      <c r="AG1558" s="168"/>
      <c r="AU1558" s="168"/>
      <c r="AV1558" s="168"/>
      <c r="AW1558" s="168"/>
      <c r="AZ1558" s="168"/>
      <c r="BA1558" s="168"/>
      <c r="BB1558" s="168"/>
      <c r="BE1558" s="168"/>
      <c r="BF1558" s="168"/>
      <c r="BG1558" s="168"/>
      <c r="BJ1558" s="168"/>
      <c r="BK1558" s="168"/>
      <c r="BL1558" s="168"/>
      <c r="BO1558" s="168"/>
      <c r="BP1558" s="168"/>
      <c r="BQ1558" s="168"/>
      <c r="BT1558" s="168"/>
      <c r="BU1558" s="168"/>
      <c r="BV1558" s="168"/>
      <c r="BY1558" s="168"/>
      <c r="BZ1558" s="168"/>
      <c r="CA1558" s="168"/>
      <c r="CD1558" s="168"/>
      <c r="CE1558" s="168"/>
      <c r="CF1558" s="168"/>
      <c r="CI1558" s="168"/>
      <c r="CJ1558" s="168"/>
      <c r="CK1558" s="168"/>
      <c r="CN1558" s="168"/>
      <c r="CO1558" s="168"/>
      <c r="CP1558" s="168"/>
      <c r="CS1558" s="168"/>
      <c r="CT1558" s="168"/>
      <c r="CU1558" s="168"/>
      <c r="CX1558" s="168"/>
      <c r="CY1558" s="168"/>
      <c r="CZ1558" s="168"/>
      <c r="DC1558" s="168"/>
      <c r="DD1558" s="168"/>
      <c r="DE1558" s="168"/>
      <c r="DH1558" s="168"/>
      <c r="DI1558" s="168"/>
      <c r="DJ1558" s="168"/>
      <c r="DM1558" s="168"/>
      <c r="DN1558" s="168"/>
      <c r="DO1558" s="168"/>
      <c r="DR1558" s="168"/>
      <c r="DS1558" s="168"/>
      <c r="DT1558" s="168"/>
    </row>
    <row r="1573" spans="27:124" x14ac:dyDescent="0.35">
      <c r="AA1573" s="168"/>
      <c r="AB1573" s="168"/>
      <c r="AE1573" s="168"/>
      <c r="AF1573" s="168"/>
      <c r="AG1573" s="168"/>
      <c r="AH1573" s="168"/>
      <c r="AI1573" s="168"/>
      <c r="AJ1573" s="168"/>
      <c r="AK1573" s="168"/>
      <c r="AL1573" s="168"/>
      <c r="AM1573" s="168"/>
      <c r="AN1573" s="168"/>
      <c r="AO1573" s="168"/>
      <c r="AP1573" s="168"/>
      <c r="AQ1573" s="168"/>
      <c r="AR1573" s="168"/>
      <c r="AS1573" s="168"/>
      <c r="AT1573" s="168"/>
      <c r="AU1573" s="168"/>
      <c r="AV1573" s="168"/>
      <c r="AW1573" s="168"/>
      <c r="AX1573" s="168"/>
      <c r="AY1573" s="168"/>
      <c r="AZ1573" s="168"/>
      <c r="BA1573" s="168"/>
      <c r="BB1573" s="168"/>
      <c r="BC1573" s="168"/>
      <c r="BD1573" s="168"/>
      <c r="BE1573" s="168"/>
      <c r="BF1573" s="168"/>
      <c r="BG1573" s="168"/>
      <c r="BH1573" s="168"/>
      <c r="BI1573" s="168"/>
      <c r="BJ1573" s="168"/>
      <c r="BK1573" s="168"/>
      <c r="BL1573" s="168"/>
      <c r="BM1573" s="168"/>
      <c r="BN1573" s="168"/>
      <c r="BO1573" s="168"/>
      <c r="BP1573" s="168"/>
      <c r="BQ1573" s="168"/>
      <c r="BR1573" s="168"/>
      <c r="BS1573" s="168"/>
      <c r="BT1573" s="168"/>
      <c r="BU1573" s="168"/>
      <c r="BV1573" s="168"/>
      <c r="BW1573" s="168"/>
      <c r="BX1573" s="168"/>
      <c r="BY1573" s="168"/>
      <c r="BZ1573" s="168"/>
      <c r="CA1573" s="168"/>
      <c r="CB1573" s="168"/>
      <c r="CC1573" s="168"/>
      <c r="CD1573" s="168"/>
      <c r="CE1573" s="168"/>
      <c r="CF1573" s="168"/>
      <c r="CG1573" s="168"/>
      <c r="CH1573" s="168"/>
      <c r="CI1573" s="168"/>
      <c r="CJ1573" s="168"/>
      <c r="CK1573" s="168"/>
      <c r="CL1573" s="168"/>
      <c r="CM1573" s="168"/>
      <c r="CN1573" s="168"/>
      <c r="CO1573" s="168"/>
      <c r="CP1573" s="168"/>
      <c r="CQ1573" s="168"/>
      <c r="CR1573" s="168"/>
      <c r="CS1573" s="168"/>
      <c r="CT1573" s="168"/>
      <c r="CU1573" s="168"/>
      <c r="CV1573" s="168"/>
      <c r="CW1573" s="168"/>
      <c r="CX1573" s="168"/>
      <c r="CY1573" s="168"/>
      <c r="CZ1573" s="168"/>
      <c r="DA1573" s="168"/>
      <c r="DB1573" s="168"/>
      <c r="DC1573" s="168"/>
      <c r="DD1573" s="168"/>
      <c r="DE1573" s="168"/>
      <c r="DF1573" s="168"/>
      <c r="DG1573" s="168"/>
      <c r="DH1573" s="168"/>
      <c r="DI1573" s="168"/>
      <c r="DJ1573" s="168"/>
      <c r="DK1573" s="168"/>
      <c r="DL1573" s="168"/>
      <c r="DM1573" s="168"/>
      <c r="DN1573" s="168"/>
      <c r="DO1573" s="168"/>
      <c r="DP1573" s="168"/>
      <c r="DQ1573" s="168"/>
      <c r="DR1573" s="168"/>
      <c r="DS1573" s="168"/>
      <c r="DT1573" s="168"/>
    </row>
    <row r="1574" spans="27:124" x14ac:dyDescent="0.35">
      <c r="AA1574" s="168"/>
      <c r="AB1574" s="168"/>
      <c r="AE1574" s="168"/>
      <c r="AF1574" s="168"/>
      <c r="AG1574" s="168"/>
      <c r="AH1574" s="168"/>
      <c r="AI1574" s="168"/>
      <c r="AJ1574" s="168"/>
      <c r="AK1574" s="168"/>
      <c r="AL1574" s="168"/>
      <c r="AM1574" s="168"/>
      <c r="AN1574" s="168"/>
      <c r="AO1574" s="168"/>
      <c r="AP1574" s="168"/>
      <c r="AQ1574" s="168"/>
      <c r="AR1574" s="168"/>
      <c r="AS1574" s="168"/>
      <c r="AT1574" s="168"/>
      <c r="AU1574" s="168"/>
      <c r="AV1574" s="168"/>
      <c r="AW1574" s="168"/>
      <c r="AX1574" s="168"/>
      <c r="AY1574" s="168"/>
      <c r="AZ1574" s="168"/>
      <c r="BA1574" s="168"/>
      <c r="BB1574" s="168"/>
      <c r="BC1574" s="168"/>
      <c r="BD1574" s="168"/>
      <c r="BE1574" s="168"/>
      <c r="BF1574" s="168"/>
      <c r="BG1574" s="168"/>
      <c r="BH1574" s="168"/>
      <c r="BI1574" s="168"/>
      <c r="BJ1574" s="168"/>
      <c r="BK1574" s="168"/>
      <c r="BL1574" s="168"/>
      <c r="BM1574" s="168"/>
      <c r="BN1574" s="168"/>
      <c r="BO1574" s="168"/>
      <c r="BP1574" s="168"/>
      <c r="BQ1574" s="168"/>
      <c r="BR1574" s="168"/>
      <c r="BS1574" s="168"/>
      <c r="BT1574" s="168"/>
      <c r="BU1574" s="168"/>
      <c r="BV1574" s="168"/>
      <c r="BW1574" s="168"/>
      <c r="BX1574" s="168"/>
      <c r="BY1574" s="168"/>
      <c r="BZ1574" s="168"/>
      <c r="CA1574" s="168"/>
      <c r="CB1574" s="168"/>
      <c r="CC1574" s="168"/>
      <c r="CD1574" s="168"/>
      <c r="CE1574" s="168"/>
      <c r="CF1574" s="168"/>
      <c r="CG1574" s="168"/>
      <c r="CH1574" s="168"/>
      <c r="CI1574" s="168"/>
      <c r="CJ1574" s="168"/>
      <c r="CK1574" s="168"/>
      <c r="CL1574" s="168"/>
      <c r="CM1574" s="168"/>
      <c r="CN1574" s="168"/>
      <c r="CO1574" s="168"/>
      <c r="CP1574" s="168"/>
      <c r="CQ1574" s="168"/>
      <c r="CR1574" s="168"/>
      <c r="CS1574" s="168"/>
      <c r="CT1574" s="168"/>
      <c r="CU1574" s="168"/>
      <c r="CV1574" s="168"/>
      <c r="CW1574" s="168"/>
      <c r="CX1574" s="168"/>
      <c r="CY1574" s="168"/>
      <c r="CZ1574" s="168"/>
      <c r="DA1574" s="168"/>
      <c r="DB1574" s="168"/>
      <c r="DC1574" s="168"/>
      <c r="DD1574" s="168"/>
      <c r="DE1574" s="168"/>
      <c r="DF1574" s="168"/>
      <c r="DG1574" s="168"/>
      <c r="DH1574" s="168"/>
      <c r="DI1574" s="168"/>
      <c r="DJ1574" s="168"/>
      <c r="DK1574" s="168"/>
      <c r="DL1574" s="168"/>
      <c r="DM1574" s="168"/>
      <c r="DN1574" s="168"/>
      <c r="DO1574" s="168"/>
      <c r="DP1574" s="168"/>
      <c r="DQ1574" s="168"/>
      <c r="DR1574" s="168"/>
      <c r="DS1574" s="168"/>
      <c r="DT1574" s="168"/>
    </row>
    <row r="1575" spans="27:124" x14ac:dyDescent="0.35">
      <c r="AA1575" s="168"/>
      <c r="AB1575" s="168"/>
      <c r="AE1575" s="168"/>
      <c r="AF1575" s="168"/>
      <c r="AG1575" s="168"/>
      <c r="AU1575" s="168"/>
      <c r="AV1575" s="168"/>
      <c r="AW1575" s="168"/>
      <c r="AZ1575" s="168"/>
      <c r="BA1575" s="168"/>
      <c r="BB1575" s="168"/>
      <c r="BE1575" s="168"/>
      <c r="BF1575" s="168"/>
      <c r="BG1575" s="168"/>
      <c r="BJ1575" s="168"/>
      <c r="BK1575" s="168"/>
      <c r="BL1575" s="168"/>
      <c r="BO1575" s="168"/>
      <c r="BP1575" s="168"/>
      <c r="BQ1575" s="168"/>
      <c r="BT1575" s="168"/>
      <c r="BU1575" s="168"/>
      <c r="BV1575" s="168"/>
      <c r="BY1575" s="168"/>
      <c r="BZ1575" s="168"/>
      <c r="CA1575" s="168"/>
      <c r="CD1575" s="168"/>
      <c r="CE1575" s="168"/>
      <c r="CF1575" s="168"/>
      <c r="CI1575" s="168"/>
      <c r="CJ1575" s="168"/>
      <c r="CK1575" s="168"/>
      <c r="CN1575" s="168"/>
      <c r="CO1575" s="168"/>
      <c r="CP1575" s="168"/>
      <c r="CS1575" s="168"/>
      <c r="CT1575" s="168"/>
      <c r="CU1575" s="168"/>
      <c r="CX1575" s="168"/>
      <c r="CY1575" s="168"/>
      <c r="CZ1575" s="168"/>
      <c r="DC1575" s="168"/>
      <c r="DD1575" s="168"/>
      <c r="DE1575" s="168"/>
      <c r="DH1575" s="168"/>
      <c r="DI1575" s="168"/>
      <c r="DJ1575" s="168"/>
      <c r="DM1575" s="168"/>
      <c r="DN1575" s="168"/>
      <c r="DO1575" s="168"/>
      <c r="DR1575" s="168"/>
      <c r="DS1575" s="168"/>
      <c r="DT1575" s="168"/>
    </row>
    <row r="1590" spans="27:124" x14ac:dyDescent="0.35">
      <c r="AA1590" s="168"/>
      <c r="AB1590" s="168"/>
      <c r="AE1590" s="168"/>
      <c r="AF1590" s="168"/>
      <c r="AG1590" s="168"/>
      <c r="AH1590" s="168"/>
      <c r="AI1590" s="168"/>
      <c r="AJ1590" s="168"/>
      <c r="AK1590" s="168"/>
      <c r="AL1590" s="168"/>
      <c r="AM1590" s="168"/>
      <c r="AN1590" s="168"/>
      <c r="AO1590" s="168"/>
      <c r="AP1590" s="168"/>
      <c r="AQ1590" s="168"/>
      <c r="AR1590" s="168"/>
      <c r="AS1590" s="168"/>
      <c r="AT1590" s="168"/>
      <c r="AU1590" s="168"/>
      <c r="AV1590" s="168"/>
      <c r="AW1590" s="168"/>
      <c r="AX1590" s="168"/>
      <c r="AY1590" s="168"/>
      <c r="AZ1590" s="168"/>
      <c r="BA1590" s="168"/>
      <c r="BB1590" s="168"/>
      <c r="BC1590" s="168"/>
      <c r="BD1590" s="168"/>
      <c r="BE1590" s="168"/>
      <c r="BF1590" s="168"/>
      <c r="BG1590" s="168"/>
      <c r="BH1590" s="168"/>
      <c r="BI1590" s="168"/>
      <c r="BJ1590" s="168"/>
      <c r="BK1590" s="168"/>
      <c r="BL1590" s="168"/>
      <c r="BM1590" s="168"/>
      <c r="BN1590" s="168"/>
      <c r="BO1590" s="168"/>
      <c r="BP1590" s="168"/>
      <c r="BQ1590" s="168"/>
      <c r="BR1590" s="168"/>
      <c r="BS1590" s="168"/>
      <c r="BT1590" s="168"/>
      <c r="BU1590" s="168"/>
      <c r="BV1590" s="168"/>
      <c r="BW1590" s="168"/>
      <c r="BX1590" s="168"/>
      <c r="BY1590" s="168"/>
      <c r="BZ1590" s="168"/>
      <c r="CA1590" s="168"/>
      <c r="CB1590" s="168"/>
      <c r="CC1590" s="168"/>
      <c r="CD1590" s="168"/>
      <c r="CE1590" s="168"/>
      <c r="CF1590" s="168"/>
      <c r="CG1590" s="168"/>
      <c r="CH1590" s="168"/>
      <c r="CI1590" s="168"/>
      <c r="CJ1590" s="168"/>
      <c r="CK1590" s="168"/>
      <c r="CL1590" s="168"/>
      <c r="CM1590" s="168"/>
      <c r="CN1590" s="168"/>
      <c r="CO1590" s="168"/>
      <c r="CP1590" s="168"/>
      <c r="CQ1590" s="168"/>
      <c r="CR1590" s="168"/>
      <c r="CS1590" s="168"/>
      <c r="CT1590" s="168"/>
      <c r="CU1590" s="168"/>
      <c r="CV1590" s="168"/>
      <c r="CW1590" s="168"/>
      <c r="CX1590" s="168"/>
      <c r="CY1590" s="168"/>
      <c r="CZ1590" s="168"/>
      <c r="DA1590" s="168"/>
      <c r="DB1590" s="168"/>
      <c r="DC1590" s="168"/>
      <c r="DD1590" s="168"/>
      <c r="DE1590" s="168"/>
      <c r="DF1590" s="168"/>
      <c r="DG1590" s="168"/>
      <c r="DH1590" s="168"/>
      <c r="DI1590" s="168"/>
      <c r="DJ1590" s="168"/>
      <c r="DK1590" s="168"/>
      <c r="DL1590" s="168"/>
      <c r="DM1590" s="168"/>
      <c r="DN1590" s="168"/>
      <c r="DO1590" s="168"/>
      <c r="DP1590" s="168"/>
      <c r="DQ1590" s="168"/>
      <c r="DR1590" s="168"/>
      <c r="DS1590" s="168"/>
      <c r="DT1590" s="168"/>
    </row>
    <row r="1591" spans="27:124" x14ac:dyDescent="0.35">
      <c r="AA1591" s="168"/>
      <c r="AB1591" s="168"/>
      <c r="AE1591" s="168"/>
      <c r="AF1591" s="168"/>
      <c r="AG1591" s="168"/>
      <c r="AH1591" s="168"/>
      <c r="AI1591" s="168"/>
      <c r="AJ1591" s="168"/>
      <c r="AK1591" s="168"/>
      <c r="AL1591" s="168"/>
      <c r="AM1591" s="168"/>
      <c r="AN1591" s="168"/>
      <c r="AO1591" s="168"/>
      <c r="AP1591" s="168"/>
      <c r="AQ1591" s="168"/>
      <c r="AR1591" s="168"/>
      <c r="AS1591" s="168"/>
      <c r="AT1591" s="168"/>
      <c r="AU1591" s="168"/>
      <c r="AV1591" s="168"/>
      <c r="AW1591" s="168"/>
      <c r="AX1591" s="168"/>
      <c r="AY1591" s="168"/>
      <c r="AZ1591" s="168"/>
      <c r="BA1591" s="168"/>
      <c r="BB1591" s="168"/>
      <c r="BC1591" s="168"/>
      <c r="BD1591" s="168"/>
      <c r="BE1591" s="168"/>
      <c r="BF1591" s="168"/>
      <c r="BG1591" s="168"/>
      <c r="BH1591" s="168"/>
      <c r="BI1591" s="168"/>
      <c r="BJ1591" s="168"/>
      <c r="BK1591" s="168"/>
      <c r="BL1591" s="168"/>
      <c r="BM1591" s="168"/>
      <c r="BN1591" s="168"/>
      <c r="BO1591" s="168"/>
      <c r="BP1591" s="168"/>
      <c r="BQ1591" s="168"/>
      <c r="BR1591" s="168"/>
      <c r="BS1591" s="168"/>
      <c r="BT1591" s="168"/>
      <c r="BU1591" s="168"/>
      <c r="BV1591" s="168"/>
      <c r="BW1591" s="168"/>
      <c r="BX1591" s="168"/>
      <c r="BY1591" s="168"/>
      <c r="BZ1591" s="168"/>
      <c r="CA1591" s="168"/>
      <c r="CB1591" s="168"/>
      <c r="CC1591" s="168"/>
      <c r="CD1591" s="168"/>
      <c r="CE1591" s="168"/>
      <c r="CF1591" s="168"/>
      <c r="CG1591" s="168"/>
      <c r="CH1591" s="168"/>
      <c r="CI1591" s="168"/>
      <c r="CJ1591" s="168"/>
      <c r="CK1591" s="168"/>
      <c r="CL1591" s="168"/>
      <c r="CM1591" s="168"/>
      <c r="CN1591" s="168"/>
      <c r="CO1591" s="168"/>
      <c r="CP1591" s="168"/>
      <c r="CQ1591" s="168"/>
      <c r="CR1591" s="168"/>
      <c r="CS1591" s="168"/>
      <c r="CT1591" s="168"/>
      <c r="CU1591" s="168"/>
      <c r="CV1591" s="168"/>
      <c r="CW1591" s="168"/>
      <c r="CX1591" s="168"/>
      <c r="CY1591" s="168"/>
      <c r="CZ1591" s="168"/>
      <c r="DA1591" s="168"/>
      <c r="DB1591" s="168"/>
      <c r="DC1591" s="168"/>
      <c r="DD1591" s="168"/>
      <c r="DE1591" s="168"/>
      <c r="DF1591" s="168"/>
      <c r="DG1591" s="168"/>
      <c r="DH1591" s="168"/>
      <c r="DI1591" s="168"/>
      <c r="DJ1591" s="168"/>
      <c r="DK1591" s="168"/>
      <c r="DL1591" s="168"/>
      <c r="DM1591" s="168"/>
      <c r="DN1591" s="168"/>
      <c r="DO1591" s="168"/>
      <c r="DP1591" s="168"/>
      <c r="DQ1591" s="168"/>
      <c r="DR1591" s="168"/>
      <c r="DS1591" s="168"/>
      <c r="DT1591" s="168"/>
    </row>
    <row r="1592" spans="27:124" x14ac:dyDescent="0.35">
      <c r="AA1592" s="168"/>
      <c r="AB1592" s="168"/>
      <c r="AE1592" s="168"/>
      <c r="AF1592" s="168"/>
      <c r="AG1592" s="168"/>
      <c r="AU1592" s="168"/>
      <c r="AV1592" s="168"/>
      <c r="AW1592" s="168"/>
      <c r="AZ1592" s="168"/>
      <c r="BA1592" s="168"/>
      <c r="BB1592" s="168"/>
      <c r="BE1592" s="168"/>
      <c r="BF1592" s="168"/>
      <c r="BG1592" s="168"/>
      <c r="BJ1592" s="168"/>
      <c r="BK1592" s="168"/>
      <c r="BL1592" s="168"/>
      <c r="BO1592" s="168"/>
      <c r="BP1592" s="168"/>
      <c r="BQ1592" s="168"/>
      <c r="BT1592" s="168"/>
      <c r="BU1592" s="168"/>
      <c r="BV1592" s="168"/>
      <c r="BY1592" s="168"/>
      <c r="BZ1592" s="168"/>
      <c r="CA1592" s="168"/>
      <c r="CD1592" s="168"/>
      <c r="CE1592" s="168"/>
      <c r="CF1592" s="168"/>
      <c r="CI1592" s="168"/>
      <c r="CJ1592" s="168"/>
      <c r="CK1592" s="168"/>
      <c r="CN1592" s="168"/>
      <c r="CO1592" s="168"/>
      <c r="CP1592" s="168"/>
      <c r="CS1592" s="168"/>
      <c r="CT1592" s="168"/>
      <c r="CU1592" s="168"/>
      <c r="CX1592" s="168"/>
      <c r="CY1592" s="168"/>
      <c r="CZ1592" s="168"/>
      <c r="DC1592" s="168"/>
      <c r="DD1592" s="168"/>
      <c r="DE1592" s="168"/>
      <c r="DH1592" s="168"/>
      <c r="DI1592" s="168"/>
      <c r="DJ1592" s="168"/>
      <c r="DM1592" s="168"/>
      <c r="DN1592" s="168"/>
      <c r="DO1592" s="168"/>
      <c r="DR1592" s="168"/>
      <c r="DS1592" s="168"/>
      <c r="DT1592" s="168"/>
    </row>
    <row r="1607" spans="27:124" x14ac:dyDescent="0.35">
      <c r="AA1607" s="168"/>
      <c r="AB1607" s="168"/>
      <c r="AE1607" s="168"/>
      <c r="AF1607" s="168"/>
      <c r="AG1607" s="168"/>
      <c r="AH1607" s="168"/>
      <c r="AI1607" s="168"/>
      <c r="AJ1607" s="168"/>
      <c r="AK1607" s="168"/>
      <c r="AL1607" s="168"/>
      <c r="AM1607" s="168"/>
      <c r="AN1607" s="168"/>
      <c r="AO1607" s="168"/>
      <c r="AP1607" s="168"/>
      <c r="AQ1607" s="168"/>
      <c r="AR1607" s="168"/>
      <c r="AS1607" s="168"/>
      <c r="AT1607" s="168"/>
      <c r="AU1607" s="168"/>
      <c r="AV1607" s="168"/>
      <c r="AW1607" s="168"/>
      <c r="AX1607" s="168"/>
      <c r="AY1607" s="168"/>
      <c r="AZ1607" s="168"/>
      <c r="BA1607" s="168"/>
      <c r="BB1607" s="168"/>
      <c r="BC1607" s="168"/>
      <c r="BD1607" s="168"/>
      <c r="BE1607" s="168"/>
      <c r="BF1607" s="168"/>
      <c r="BG1607" s="168"/>
      <c r="BH1607" s="168"/>
      <c r="BI1607" s="168"/>
      <c r="BJ1607" s="168"/>
      <c r="BK1607" s="168"/>
      <c r="BL1607" s="168"/>
      <c r="BM1607" s="168"/>
      <c r="BN1607" s="168"/>
      <c r="BO1607" s="168"/>
      <c r="BP1607" s="168"/>
      <c r="BQ1607" s="168"/>
      <c r="BR1607" s="168"/>
      <c r="BS1607" s="168"/>
      <c r="BT1607" s="168"/>
      <c r="BU1607" s="168"/>
      <c r="BV1607" s="168"/>
      <c r="BW1607" s="168"/>
      <c r="BX1607" s="168"/>
      <c r="BY1607" s="168"/>
      <c r="BZ1607" s="168"/>
      <c r="CA1607" s="168"/>
      <c r="CB1607" s="168"/>
      <c r="CC1607" s="168"/>
      <c r="CD1607" s="168"/>
      <c r="CE1607" s="168"/>
      <c r="CF1607" s="168"/>
      <c r="CG1607" s="168"/>
      <c r="CH1607" s="168"/>
      <c r="CI1607" s="168"/>
      <c r="CJ1607" s="168"/>
      <c r="CK1607" s="168"/>
      <c r="CL1607" s="168"/>
      <c r="CM1607" s="168"/>
      <c r="CN1607" s="168"/>
      <c r="CO1607" s="168"/>
      <c r="CP1607" s="168"/>
      <c r="CQ1607" s="168"/>
      <c r="CR1607" s="168"/>
      <c r="CS1607" s="168"/>
      <c r="CT1607" s="168"/>
      <c r="CU1607" s="168"/>
      <c r="CV1607" s="168"/>
      <c r="CW1607" s="168"/>
      <c r="CX1607" s="168"/>
      <c r="CY1607" s="168"/>
      <c r="CZ1607" s="168"/>
      <c r="DA1607" s="168"/>
      <c r="DB1607" s="168"/>
      <c r="DC1607" s="168"/>
      <c r="DD1607" s="168"/>
      <c r="DE1607" s="168"/>
      <c r="DF1607" s="168"/>
      <c r="DG1607" s="168"/>
      <c r="DH1607" s="168"/>
      <c r="DI1607" s="168"/>
      <c r="DJ1607" s="168"/>
      <c r="DK1607" s="168"/>
      <c r="DL1607" s="168"/>
      <c r="DM1607" s="168"/>
      <c r="DN1607" s="168"/>
      <c r="DO1607" s="168"/>
      <c r="DP1607" s="168"/>
      <c r="DQ1607" s="168"/>
      <c r="DR1607" s="168"/>
      <c r="DS1607" s="168"/>
      <c r="DT1607" s="168"/>
    </row>
    <row r="1608" spans="27:124" x14ac:dyDescent="0.35">
      <c r="AA1608" s="168"/>
      <c r="AB1608" s="168"/>
      <c r="AE1608" s="168"/>
      <c r="AF1608" s="168"/>
      <c r="AG1608" s="168"/>
      <c r="AH1608" s="168"/>
      <c r="AI1608" s="168"/>
      <c r="AJ1608" s="168"/>
      <c r="AK1608" s="168"/>
      <c r="AL1608" s="168"/>
      <c r="AM1608" s="168"/>
      <c r="AN1608" s="168"/>
      <c r="AO1608" s="168"/>
      <c r="AP1608" s="168"/>
      <c r="AQ1608" s="168"/>
      <c r="AR1608" s="168"/>
      <c r="AS1608" s="168"/>
      <c r="AT1608" s="168"/>
      <c r="AU1608" s="168"/>
      <c r="AV1608" s="168"/>
      <c r="AW1608" s="168"/>
      <c r="AX1608" s="168"/>
      <c r="AY1608" s="168"/>
      <c r="AZ1608" s="168"/>
      <c r="BA1608" s="168"/>
      <c r="BB1608" s="168"/>
      <c r="BC1608" s="168"/>
      <c r="BD1608" s="168"/>
      <c r="BE1608" s="168"/>
      <c r="BF1608" s="168"/>
      <c r="BG1608" s="168"/>
      <c r="BH1608" s="168"/>
      <c r="BI1608" s="168"/>
      <c r="BJ1608" s="168"/>
      <c r="BK1608" s="168"/>
      <c r="BL1608" s="168"/>
      <c r="BM1608" s="168"/>
      <c r="BN1608" s="168"/>
      <c r="BO1608" s="168"/>
      <c r="BP1608" s="168"/>
      <c r="BQ1608" s="168"/>
      <c r="BR1608" s="168"/>
      <c r="BS1608" s="168"/>
      <c r="BT1608" s="168"/>
      <c r="BU1608" s="168"/>
      <c r="BV1608" s="168"/>
      <c r="BW1608" s="168"/>
      <c r="BX1608" s="168"/>
      <c r="BY1608" s="168"/>
      <c r="BZ1608" s="168"/>
      <c r="CA1608" s="168"/>
      <c r="CB1608" s="168"/>
      <c r="CC1608" s="168"/>
      <c r="CD1608" s="168"/>
      <c r="CE1608" s="168"/>
      <c r="CF1608" s="168"/>
      <c r="CG1608" s="168"/>
      <c r="CH1608" s="168"/>
      <c r="CI1608" s="168"/>
      <c r="CJ1608" s="168"/>
      <c r="CK1608" s="168"/>
      <c r="CL1608" s="168"/>
      <c r="CM1608" s="168"/>
      <c r="CN1608" s="168"/>
      <c r="CO1608" s="168"/>
      <c r="CP1608" s="168"/>
      <c r="CQ1608" s="168"/>
      <c r="CR1608" s="168"/>
      <c r="CS1608" s="168"/>
      <c r="CT1608" s="168"/>
      <c r="CU1608" s="168"/>
      <c r="CV1608" s="168"/>
      <c r="CW1608" s="168"/>
      <c r="CX1608" s="168"/>
      <c r="CY1608" s="168"/>
      <c r="CZ1608" s="168"/>
      <c r="DA1608" s="168"/>
      <c r="DB1608" s="168"/>
      <c r="DC1608" s="168"/>
      <c r="DD1608" s="168"/>
      <c r="DE1608" s="168"/>
      <c r="DF1608" s="168"/>
      <c r="DG1608" s="168"/>
      <c r="DH1608" s="168"/>
      <c r="DI1608" s="168"/>
      <c r="DJ1608" s="168"/>
      <c r="DK1608" s="168"/>
      <c r="DL1608" s="168"/>
      <c r="DM1608" s="168"/>
      <c r="DN1608" s="168"/>
      <c r="DO1608" s="168"/>
      <c r="DP1608" s="168"/>
      <c r="DQ1608" s="168"/>
      <c r="DR1608" s="168"/>
      <c r="DS1608" s="168"/>
      <c r="DT1608" s="168"/>
    </row>
    <row r="1609" spans="27:124" x14ac:dyDescent="0.35">
      <c r="AA1609" s="168"/>
      <c r="AB1609" s="168"/>
      <c r="AE1609" s="168"/>
      <c r="AF1609" s="168"/>
      <c r="AG1609" s="168"/>
      <c r="AU1609" s="168"/>
      <c r="AV1609" s="168"/>
      <c r="AW1609" s="168"/>
      <c r="AZ1609" s="168"/>
      <c r="BA1609" s="168"/>
      <c r="BB1609" s="168"/>
      <c r="BE1609" s="168"/>
      <c r="BF1609" s="168"/>
      <c r="BG1609" s="168"/>
      <c r="BJ1609" s="168"/>
      <c r="BK1609" s="168"/>
      <c r="BL1609" s="168"/>
      <c r="BO1609" s="168"/>
      <c r="BP1609" s="168"/>
      <c r="BQ1609" s="168"/>
      <c r="BT1609" s="168"/>
      <c r="BU1609" s="168"/>
      <c r="BV1609" s="168"/>
      <c r="BY1609" s="168"/>
      <c r="BZ1609" s="168"/>
      <c r="CA1609" s="168"/>
      <c r="CD1609" s="168"/>
      <c r="CE1609" s="168"/>
      <c r="CF1609" s="168"/>
      <c r="CI1609" s="168"/>
      <c r="CJ1609" s="168"/>
      <c r="CK1609" s="168"/>
      <c r="CN1609" s="168"/>
      <c r="CO1609" s="168"/>
      <c r="CP1609" s="168"/>
      <c r="CS1609" s="168"/>
      <c r="CT1609" s="168"/>
      <c r="CU1609" s="168"/>
      <c r="CX1609" s="168"/>
      <c r="CY1609" s="168"/>
      <c r="CZ1609" s="168"/>
      <c r="DC1609" s="168"/>
      <c r="DD1609" s="168"/>
      <c r="DE1609" s="168"/>
      <c r="DH1609" s="168"/>
      <c r="DI1609" s="168"/>
      <c r="DJ1609" s="168"/>
      <c r="DM1609" s="168"/>
      <c r="DN1609" s="168"/>
      <c r="DO1609" s="168"/>
      <c r="DR1609" s="168"/>
      <c r="DS1609" s="168"/>
      <c r="DT1609" s="168"/>
    </row>
    <row r="1624" spans="27:124" x14ac:dyDescent="0.35">
      <c r="AA1624" s="168"/>
      <c r="AB1624" s="168"/>
      <c r="AE1624" s="168"/>
      <c r="AF1624" s="168"/>
      <c r="AG1624" s="168"/>
      <c r="AH1624" s="168"/>
      <c r="AI1624" s="168"/>
      <c r="AJ1624" s="168"/>
      <c r="AK1624" s="168"/>
      <c r="AL1624" s="168"/>
      <c r="AM1624" s="168"/>
      <c r="AN1624" s="168"/>
      <c r="AO1624" s="168"/>
      <c r="AP1624" s="168"/>
      <c r="AQ1624" s="168"/>
      <c r="AR1624" s="168"/>
      <c r="AS1624" s="168"/>
      <c r="AT1624" s="168"/>
      <c r="AU1624" s="168"/>
      <c r="AV1624" s="168"/>
      <c r="AW1624" s="168"/>
      <c r="AX1624" s="168"/>
      <c r="AY1624" s="168"/>
      <c r="AZ1624" s="168"/>
      <c r="BA1624" s="168"/>
      <c r="BB1624" s="168"/>
      <c r="BC1624" s="168"/>
      <c r="BD1624" s="168"/>
      <c r="BE1624" s="168"/>
      <c r="BF1624" s="168"/>
      <c r="BG1624" s="168"/>
      <c r="BH1624" s="168"/>
      <c r="BI1624" s="168"/>
      <c r="BJ1624" s="168"/>
      <c r="BK1624" s="168"/>
      <c r="BL1624" s="168"/>
      <c r="BM1624" s="168"/>
      <c r="BN1624" s="168"/>
      <c r="BO1624" s="168"/>
      <c r="BP1624" s="168"/>
      <c r="BQ1624" s="168"/>
      <c r="BR1624" s="168"/>
      <c r="BS1624" s="168"/>
      <c r="BT1624" s="168"/>
      <c r="BU1624" s="168"/>
      <c r="BV1624" s="168"/>
      <c r="BW1624" s="168"/>
      <c r="BX1624" s="168"/>
      <c r="BY1624" s="168"/>
      <c r="BZ1624" s="168"/>
      <c r="CA1624" s="168"/>
      <c r="CB1624" s="168"/>
      <c r="CC1624" s="168"/>
      <c r="CD1624" s="168"/>
      <c r="CE1624" s="168"/>
      <c r="CF1624" s="168"/>
      <c r="CG1624" s="168"/>
      <c r="CH1624" s="168"/>
      <c r="CI1624" s="168"/>
      <c r="CJ1624" s="168"/>
      <c r="CK1624" s="168"/>
      <c r="CL1624" s="168"/>
      <c r="CM1624" s="168"/>
      <c r="CN1624" s="168"/>
      <c r="CO1624" s="168"/>
      <c r="CP1624" s="168"/>
      <c r="CQ1624" s="168"/>
      <c r="CR1624" s="168"/>
      <c r="CS1624" s="168"/>
      <c r="CT1624" s="168"/>
      <c r="CU1624" s="168"/>
      <c r="CV1624" s="168"/>
      <c r="CW1624" s="168"/>
      <c r="CX1624" s="168"/>
      <c r="CY1624" s="168"/>
      <c r="CZ1624" s="168"/>
      <c r="DA1624" s="168"/>
      <c r="DB1624" s="168"/>
      <c r="DC1624" s="168"/>
      <c r="DD1624" s="168"/>
      <c r="DE1624" s="168"/>
      <c r="DF1624" s="168"/>
      <c r="DG1624" s="168"/>
      <c r="DH1624" s="168"/>
      <c r="DI1624" s="168"/>
      <c r="DJ1624" s="168"/>
      <c r="DK1624" s="168"/>
      <c r="DL1624" s="168"/>
      <c r="DM1624" s="168"/>
      <c r="DN1624" s="168"/>
      <c r="DO1624" s="168"/>
      <c r="DP1624" s="168"/>
      <c r="DQ1624" s="168"/>
      <c r="DR1624" s="168"/>
      <c r="DS1624" s="168"/>
      <c r="DT1624" s="168"/>
    </row>
    <row r="1625" spans="27:124" x14ac:dyDescent="0.35">
      <c r="AA1625" s="168"/>
      <c r="AB1625" s="168"/>
      <c r="AE1625" s="168"/>
      <c r="AF1625" s="168"/>
      <c r="AG1625" s="168"/>
      <c r="AH1625" s="168"/>
      <c r="AI1625" s="168"/>
      <c r="AJ1625" s="168"/>
      <c r="AK1625" s="168"/>
      <c r="AL1625" s="168"/>
      <c r="AM1625" s="168"/>
      <c r="AN1625" s="168"/>
      <c r="AO1625" s="168"/>
      <c r="AP1625" s="168"/>
      <c r="AQ1625" s="168"/>
      <c r="AR1625" s="168"/>
      <c r="AS1625" s="168"/>
      <c r="AT1625" s="168"/>
      <c r="AU1625" s="168"/>
      <c r="AV1625" s="168"/>
      <c r="AW1625" s="168"/>
      <c r="AX1625" s="168"/>
      <c r="AY1625" s="168"/>
      <c r="AZ1625" s="168"/>
      <c r="BA1625" s="168"/>
      <c r="BB1625" s="168"/>
      <c r="BC1625" s="168"/>
      <c r="BD1625" s="168"/>
      <c r="BE1625" s="168"/>
      <c r="BF1625" s="168"/>
      <c r="BG1625" s="168"/>
      <c r="BH1625" s="168"/>
      <c r="BI1625" s="168"/>
      <c r="BJ1625" s="168"/>
      <c r="BK1625" s="168"/>
      <c r="BL1625" s="168"/>
      <c r="BM1625" s="168"/>
      <c r="BN1625" s="168"/>
      <c r="BO1625" s="168"/>
      <c r="BP1625" s="168"/>
      <c r="BQ1625" s="168"/>
      <c r="BR1625" s="168"/>
      <c r="BS1625" s="168"/>
      <c r="BT1625" s="168"/>
      <c r="BU1625" s="168"/>
      <c r="BV1625" s="168"/>
      <c r="BW1625" s="168"/>
      <c r="BX1625" s="168"/>
      <c r="BY1625" s="168"/>
      <c r="BZ1625" s="168"/>
      <c r="CA1625" s="168"/>
      <c r="CB1625" s="168"/>
      <c r="CC1625" s="168"/>
      <c r="CD1625" s="168"/>
      <c r="CE1625" s="168"/>
      <c r="CF1625" s="168"/>
      <c r="CG1625" s="168"/>
      <c r="CH1625" s="168"/>
      <c r="CI1625" s="168"/>
      <c r="CJ1625" s="168"/>
      <c r="CK1625" s="168"/>
      <c r="CL1625" s="168"/>
      <c r="CM1625" s="168"/>
      <c r="CN1625" s="168"/>
      <c r="CO1625" s="168"/>
      <c r="CP1625" s="168"/>
      <c r="CQ1625" s="168"/>
      <c r="CR1625" s="168"/>
      <c r="CS1625" s="168"/>
      <c r="CT1625" s="168"/>
      <c r="CU1625" s="168"/>
      <c r="CV1625" s="168"/>
      <c r="CW1625" s="168"/>
      <c r="CX1625" s="168"/>
      <c r="CY1625" s="168"/>
      <c r="CZ1625" s="168"/>
      <c r="DA1625" s="168"/>
      <c r="DB1625" s="168"/>
      <c r="DC1625" s="168"/>
      <c r="DD1625" s="168"/>
      <c r="DE1625" s="168"/>
      <c r="DF1625" s="168"/>
      <c r="DG1625" s="168"/>
      <c r="DH1625" s="168"/>
      <c r="DI1625" s="168"/>
      <c r="DJ1625" s="168"/>
      <c r="DK1625" s="168"/>
      <c r="DL1625" s="168"/>
      <c r="DM1625" s="168"/>
      <c r="DN1625" s="168"/>
      <c r="DO1625" s="168"/>
      <c r="DP1625" s="168"/>
      <c r="DQ1625" s="168"/>
      <c r="DR1625" s="168"/>
      <c r="DS1625" s="168"/>
      <c r="DT1625" s="168"/>
    </row>
    <row r="1626" spans="27:124" x14ac:dyDescent="0.35">
      <c r="AA1626" s="168"/>
      <c r="AB1626" s="168"/>
      <c r="AE1626" s="168"/>
      <c r="AF1626" s="168"/>
      <c r="AG1626" s="168"/>
      <c r="AU1626" s="168"/>
      <c r="AV1626" s="168"/>
      <c r="AW1626" s="168"/>
      <c r="AZ1626" s="168"/>
      <c r="BA1626" s="168"/>
      <c r="BB1626" s="168"/>
      <c r="BE1626" s="168"/>
      <c r="BF1626" s="168"/>
      <c r="BG1626" s="168"/>
      <c r="BJ1626" s="168"/>
      <c r="BK1626" s="168"/>
      <c r="BL1626" s="168"/>
      <c r="BO1626" s="168"/>
      <c r="BP1626" s="168"/>
      <c r="BQ1626" s="168"/>
      <c r="BT1626" s="168"/>
      <c r="BU1626" s="168"/>
      <c r="BV1626" s="168"/>
      <c r="BY1626" s="168"/>
      <c r="BZ1626" s="168"/>
      <c r="CA1626" s="168"/>
      <c r="CD1626" s="168"/>
      <c r="CE1626" s="168"/>
      <c r="CF1626" s="168"/>
      <c r="CI1626" s="168"/>
      <c r="CJ1626" s="168"/>
      <c r="CK1626" s="168"/>
      <c r="CN1626" s="168"/>
      <c r="CO1626" s="168"/>
      <c r="CP1626" s="168"/>
      <c r="CS1626" s="168"/>
      <c r="CT1626" s="168"/>
      <c r="CU1626" s="168"/>
      <c r="CX1626" s="168"/>
      <c r="CY1626" s="168"/>
      <c r="CZ1626" s="168"/>
      <c r="DC1626" s="168"/>
      <c r="DD1626" s="168"/>
      <c r="DE1626" s="168"/>
      <c r="DH1626" s="168"/>
      <c r="DI1626" s="168"/>
      <c r="DJ1626" s="168"/>
      <c r="DM1626" s="168"/>
      <c r="DN1626" s="168"/>
      <c r="DO1626" s="168"/>
      <c r="DR1626" s="168"/>
      <c r="DS1626" s="168"/>
      <c r="DT1626" s="168"/>
    </row>
    <row r="1641" spans="27:124" x14ac:dyDescent="0.35">
      <c r="AA1641" s="168"/>
      <c r="AB1641" s="168"/>
      <c r="AE1641" s="168"/>
      <c r="AF1641" s="168"/>
      <c r="AG1641" s="168"/>
      <c r="AH1641" s="168"/>
      <c r="AI1641" s="168"/>
      <c r="AJ1641" s="168"/>
      <c r="AK1641" s="168"/>
      <c r="AL1641" s="168"/>
      <c r="AM1641" s="168"/>
      <c r="AN1641" s="168"/>
      <c r="AO1641" s="168"/>
      <c r="AP1641" s="168"/>
      <c r="AQ1641" s="168"/>
      <c r="AR1641" s="168"/>
      <c r="AS1641" s="168"/>
      <c r="AT1641" s="168"/>
      <c r="AU1641" s="168"/>
      <c r="AV1641" s="168"/>
      <c r="AW1641" s="168"/>
      <c r="AX1641" s="168"/>
      <c r="AY1641" s="168"/>
      <c r="AZ1641" s="168"/>
      <c r="BA1641" s="168"/>
      <c r="BB1641" s="168"/>
      <c r="BC1641" s="168"/>
      <c r="BD1641" s="168"/>
      <c r="BE1641" s="168"/>
      <c r="BF1641" s="168"/>
      <c r="BG1641" s="168"/>
      <c r="BH1641" s="168"/>
      <c r="BI1641" s="168"/>
      <c r="BJ1641" s="168"/>
      <c r="BK1641" s="168"/>
      <c r="BL1641" s="168"/>
      <c r="BM1641" s="168"/>
      <c r="BN1641" s="168"/>
      <c r="BO1641" s="168"/>
      <c r="BP1641" s="168"/>
      <c r="BQ1641" s="168"/>
      <c r="BR1641" s="168"/>
      <c r="BS1641" s="168"/>
      <c r="BT1641" s="168"/>
      <c r="BU1641" s="168"/>
      <c r="BV1641" s="168"/>
      <c r="BW1641" s="168"/>
      <c r="BX1641" s="168"/>
      <c r="BY1641" s="168"/>
      <c r="BZ1641" s="168"/>
      <c r="CA1641" s="168"/>
      <c r="CB1641" s="168"/>
      <c r="CC1641" s="168"/>
      <c r="CD1641" s="168"/>
      <c r="CE1641" s="168"/>
      <c r="CF1641" s="168"/>
      <c r="CG1641" s="168"/>
      <c r="CH1641" s="168"/>
      <c r="CI1641" s="168"/>
      <c r="CJ1641" s="168"/>
      <c r="CK1641" s="168"/>
      <c r="CL1641" s="168"/>
      <c r="CM1641" s="168"/>
      <c r="CN1641" s="168"/>
      <c r="CO1641" s="168"/>
      <c r="CP1641" s="168"/>
      <c r="CQ1641" s="168"/>
      <c r="CR1641" s="168"/>
      <c r="CS1641" s="168"/>
      <c r="CT1641" s="168"/>
      <c r="CU1641" s="168"/>
      <c r="CV1641" s="168"/>
      <c r="CW1641" s="168"/>
      <c r="CX1641" s="168"/>
      <c r="CY1641" s="168"/>
      <c r="CZ1641" s="168"/>
      <c r="DA1641" s="168"/>
      <c r="DB1641" s="168"/>
      <c r="DC1641" s="168"/>
      <c r="DD1641" s="168"/>
      <c r="DE1641" s="168"/>
      <c r="DF1641" s="168"/>
      <c r="DG1641" s="168"/>
      <c r="DH1641" s="168"/>
      <c r="DI1641" s="168"/>
      <c r="DJ1641" s="168"/>
      <c r="DK1641" s="168"/>
      <c r="DL1641" s="168"/>
      <c r="DM1641" s="168"/>
      <c r="DN1641" s="168"/>
      <c r="DO1641" s="168"/>
      <c r="DP1641" s="168"/>
      <c r="DQ1641" s="168"/>
      <c r="DR1641" s="168"/>
      <c r="DS1641" s="168"/>
      <c r="DT1641" s="168"/>
    </row>
    <row r="1642" spans="27:124" x14ac:dyDescent="0.35">
      <c r="AA1642" s="168"/>
      <c r="AB1642" s="168"/>
      <c r="AE1642" s="168"/>
      <c r="AF1642" s="168"/>
      <c r="AG1642" s="168"/>
      <c r="AH1642" s="168"/>
      <c r="AI1642" s="168"/>
      <c r="AJ1642" s="168"/>
      <c r="AK1642" s="168"/>
      <c r="AL1642" s="168"/>
      <c r="AM1642" s="168"/>
      <c r="AN1642" s="168"/>
      <c r="AO1642" s="168"/>
      <c r="AP1642" s="168"/>
      <c r="AQ1642" s="168"/>
      <c r="AR1642" s="168"/>
      <c r="AS1642" s="168"/>
      <c r="AT1642" s="168"/>
      <c r="AU1642" s="168"/>
      <c r="AV1642" s="168"/>
      <c r="AW1642" s="168"/>
      <c r="AX1642" s="168"/>
      <c r="AY1642" s="168"/>
      <c r="AZ1642" s="168"/>
      <c r="BA1642" s="168"/>
      <c r="BB1642" s="168"/>
      <c r="BC1642" s="168"/>
      <c r="BD1642" s="168"/>
      <c r="BE1642" s="168"/>
      <c r="BF1642" s="168"/>
      <c r="BG1642" s="168"/>
      <c r="BH1642" s="168"/>
      <c r="BI1642" s="168"/>
      <c r="BJ1642" s="168"/>
      <c r="BK1642" s="168"/>
      <c r="BL1642" s="168"/>
      <c r="BM1642" s="168"/>
      <c r="BN1642" s="168"/>
      <c r="BO1642" s="168"/>
      <c r="BP1642" s="168"/>
      <c r="BQ1642" s="168"/>
      <c r="BR1642" s="168"/>
      <c r="BS1642" s="168"/>
      <c r="BT1642" s="168"/>
      <c r="BU1642" s="168"/>
      <c r="BV1642" s="168"/>
      <c r="BW1642" s="168"/>
      <c r="BX1642" s="168"/>
      <c r="BY1642" s="168"/>
      <c r="BZ1642" s="168"/>
      <c r="CA1642" s="168"/>
      <c r="CB1642" s="168"/>
      <c r="CC1642" s="168"/>
      <c r="CD1642" s="168"/>
      <c r="CE1642" s="168"/>
      <c r="CF1642" s="168"/>
      <c r="CG1642" s="168"/>
      <c r="CH1642" s="168"/>
      <c r="CI1642" s="168"/>
      <c r="CJ1642" s="168"/>
      <c r="CK1642" s="168"/>
      <c r="CL1642" s="168"/>
      <c r="CM1642" s="168"/>
      <c r="CN1642" s="168"/>
      <c r="CO1642" s="168"/>
      <c r="CP1642" s="168"/>
      <c r="CQ1642" s="168"/>
      <c r="CR1642" s="168"/>
      <c r="CS1642" s="168"/>
      <c r="CT1642" s="168"/>
      <c r="CU1642" s="168"/>
      <c r="CV1642" s="168"/>
      <c r="CW1642" s="168"/>
      <c r="CX1642" s="168"/>
      <c r="CY1642" s="168"/>
      <c r="CZ1642" s="168"/>
      <c r="DA1642" s="168"/>
      <c r="DB1642" s="168"/>
      <c r="DC1642" s="168"/>
      <c r="DD1642" s="168"/>
      <c r="DE1642" s="168"/>
      <c r="DF1642" s="168"/>
      <c r="DG1642" s="168"/>
      <c r="DH1642" s="168"/>
      <c r="DI1642" s="168"/>
      <c r="DJ1642" s="168"/>
      <c r="DK1642" s="168"/>
      <c r="DL1642" s="168"/>
      <c r="DM1642" s="168"/>
      <c r="DN1642" s="168"/>
      <c r="DO1642" s="168"/>
      <c r="DP1642" s="168"/>
      <c r="DQ1642" s="168"/>
      <c r="DR1642" s="168"/>
      <c r="DS1642" s="168"/>
      <c r="DT1642" s="168"/>
    </row>
    <row r="1643" spans="27:124" x14ac:dyDescent="0.35">
      <c r="AA1643" s="168"/>
      <c r="AB1643" s="168"/>
      <c r="AE1643" s="168"/>
      <c r="AF1643" s="168"/>
      <c r="AG1643" s="168"/>
      <c r="AU1643" s="168"/>
      <c r="AV1643" s="168"/>
      <c r="AW1643" s="168"/>
      <c r="AZ1643" s="168"/>
      <c r="BA1643" s="168"/>
      <c r="BB1643" s="168"/>
      <c r="BE1643" s="168"/>
      <c r="BF1643" s="168"/>
      <c r="BG1643" s="168"/>
      <c r="BJ1643" s="168"/>
      <c r="BK1643" s="168"/>
      <c r="BL1643" s="168"/>
      <c r="BO1643" s="168"/>
      <c r="BP1643" s="168"/>
      <c r="BQ1643" s="168"/>
      <c r="BT1643" s="168"/>
      <c r="BU1643" s="168"/>
      <c r="BV1643" s="168"/>
      <c r="BY1643" s="168"/>
      <c r="BZ1643" s="168"/>
      <c r="CA1643" s="168"/>
      <c r="CD1643" s="168"/>
      <c r="CE1643" s="168"/>
      <c r="CF1643" s="168"/>
      <c r="CI1643" s="168"/>
      <c r="CJ1643" s="168"/>
      <c r="CK1643" s="168"/>
      <c r="CN1643" s="168"/>
      <c r="CO1643" s="168"/>
      <c r="CP1643" s="168"/>
      <c r="CS1643" s="168"/>
      <c r="CT1643" s="168"/>
      <c r="CU1643" s="168"/>
      <c r="CX1643" s="168"/>
      <c r="CY1643" s="168"/>
      <c r="CZ1643" s="168"/>
      <c r="DC1643" s="168"/>
      <c r="DD1643" s="168"/>
      <c r="DE1643" s="168"/>
      <c r="DH1643" s="168"/>
      <c r="DI1643" s="168"/>
      <c r="DJ1643" s="168"/>
      <c r="DM1643" s="168"/>
      <c r="DN1643" s="168"/>
      <c r="DO1643" s="168"/>
      <c r="DR1643" s="168"/>
      <c r="DS1643" s="168"/>
      <c r="DT1643" s="168"/>
    </row>
    <row r="1658" spans="27:124" x14ac:dyDescent="0.35">
      <c r="AA1658" s="168"/>
      <c r="AB1658" s="168"/>
      <c r="AE1658" s="168"/>
      <c r="AF1658" s="168"/>
      <c r="AG1658" s="168"/>
      <c r="AH1658" s="168"/>
      <c r="AI1658" s="168"/>
      <c r="AJ1658" s="168"/>
      <c r="AK1658" s="168"/>
      <c r="AL1658" s="168"/>
      <c r="AM1658" s="168"/>
      <c r="AN1658" s="168"/>
      <c r="AO1658" s="168"/>
      <c r="AP1658" s="168"/>
      <c r="AQ1658" s="168"/>
      <c r="AR1658" s="168"/>
      <c r="AS1658" s="168"/>
      <c r="AT1658" s="168"/>
      <c r="AU1658" s="168"/>
      <c r="AV1658" s="168"/>
      <c r="AW1658" s="168"/>
      <c r="AX1658" s="168"/>
      <c r="AY1658" s="168"/>
      <c r="AZ1658" s="168"/>
      <c r="BA1658" s="168"/>
      <c r="BB1658" s="168"/>
      <c r="BC1658" s="168"/>
      <c r="BD1658" s="168"/>
      <c r="BE1658" s="168"/>
      <c r="BF1658" s="168"/>
      <c r="BG1658" s="168"/>
      <c r="BH1658" s="168"/>
      <c r="BI1658" s="168"/>
      <c r="BJ1658" s="168"/>
      <c r="BK1658" s="168"/>
      <c r="BL1658" s="168"/>
      <c r="BM1658" s="168"/>
      <c r="BN1658" s="168"/>
      <c r="BO1658" s="168"/>
      <c r="BP1658" s="168"/>
      <c r="BQ1658" s="168"/>
      <c r="BR1658" s="168"/>
      <c r="BS1658" s="168"/>
      <c r="BT1658" s="168"/>
      <c r="BU1658" s="168"/>
      <c r="BV1658" s="168"/>
      <c r="BW1658" s="168"/>
      <c r="BX1658" s="168"/>
      <c r="BY1658" s="168"/>
      <c r="BZ1658" s="168"/>
      <c r="CA1658" s="168"/>
      <c r="CB1658" s="168"/>
      <c r="CC1658" s="168"/>
      <c r="CD1658" s="168"/>
      <c r="CE1658" s="168"/>
      <c r="CF1658" s="168"/>
      <c r="CG1658" s="168"/>
      <c r="CH1658" s="168"/>
      <c r="CI1658" s="168"/>
      <c r="CJ1658" s="168"/>
      <c r="CK1658" s="168"/>
      <c r="CL1658" s="168"/>
      <c r="CM1658" s="168"/>
      <c r="CN1658" s="168"/>
      <c r="CO1658" s="168"/>
      <c r="CP1658" s="168"/>
      <c r="CQ1658" s="168"/>
      <c r="CR1658" s="168"/>
      <c r="CS1658" s="168"/>
      <c r="CT1658" s="168"/>
      <c r="CU1658" s="168"/>
      <c r="CV1658" s="168"/>
      <c r="CW1658" s="168"/>
      <c r="CX1658" s="168"/>
      <c r="CY1658" s="168"/>
      <c r="CZ1658" s="168"/>
      <c r="DA1658" s="168"/>
      <c r="DB1658" s="168"/>
      <c r="DC1658" s="168"/>
      <c r="DD1658" s="168"/>
      <c r="DE1658" s="168"/>
      <c r="DF1658" s="168"/>
      <c r="DG1658" s="168"/>
      <c r="DH1658" s="168"/>
      <c r="DI1658" s="168"/>
      <c r="DJ1658" s="168"/>
      <c r="DK1658" s="168"/>
      <c r="DL1658" s="168"/>
      <c r="DM1658" s="168"/>
      <c r="DN1658" s="168"/>
      <c r="DO1658" s="168"/>
      <c r="DP1658" s="168"/>
      <c r="DQ1658" s="168"/>
      <c r="DR1658" s="168"/>
      <c r="DS1658" s="168"/>
      <c r="DT1658" s="168"/>
    </row>
    <row r="1659" spans="27:124" x14ac:dyDescent="0.35">
      <c r="AA1659" s="168"/>
      <c r="AB1659" s="168"/>
      <c r="AE1659" s="168"/>
      <c r="AF1659" s="168"/>
      <c r="AG1659" s="168"/>
      <c r="AH1659" s="168"/>
      <c r="AI1659" s="168"/>
      <c r="AJ1659" s="168"/>
      <c r="AK1659" s="168"/>
      <c r="AL1659" s="168"/>
      <c r="AM1659" s="168"/>
      <c r="AN1659" s="168"/>
      <c r="AO1659" s="168"/>
      <c r="AP1659" s="168"/>
      <c r="AQ1659" s="168"/>
      <c r="AR1659" s="168"/>
      <c r="AS1659" s="168"/>
      <c r="AT1659" s="168"/>
      <c r="AU1659" s="168"/>
      <c r="AV1659" s="168"/>
      <c r="AW1659" s="168"/>
      <c r="AX1659" s="168"/>
      <c r="AY1659" s="168"/>
      <c r="AZ1659" s="168"/>
      <c r="BA1659" s="168"/>
      <c r="BB1659" s="168"/>
      <c r="BC1659" s="168"/>
      <c r="BD1659" s="168"/>
      <c r="BE1659" s="168"/>
      <c r="BF1659" s="168"/>
      <c r="BG1659" s="168"/>
      <c r="BH1659" s="168"/>
      <c r="BI1659" s="168"/>
      <c r="BJ1659" s="168"/>
      <c r="BK1659" s="168"/>
      <c r="BL1659" s="168"/>
      <c r="BM1659" s="168"/>
      <c r="BN1659" s="168"/>
      <c r="BO1659" s="168"/>
      <c r="BP1659" s="168"/>
      <c r="BQ1659" s="168"/>
      <c r="BR1659" s="168"/>
      <c r="BS1659" s="168"/>
      <c r="BT1659" s="168"/>
      <c r="BU1659" s="168"/>
      <c r="BV1659" s="168"/>
      <c r="BW1659" s="168"/>
      <c r="BX1659" s="168"/>
      <c r="BY1659" s="168"/>
      <c r="BZ1659" s="168"/>
      <c r="CA1659" s="168"/>
      <c r="CB1659" s="168"/>
      <c r="CC1659" s="168"/>
      <c r="CD1659" s="168"/>
      <c r="CE1659" s="168"/>
      <c r="CF1659" s="168"/>
      <c r="CG1659" s="168"/>
      <c r="CH1659" s="168"/>
      <c r="CI1659" s="168"/>
      <c r="CJ1659" s="168"/>
      <c r="CK1659" s="168"/>
      <c r="CL1659" s="168"/>
      <c r="CM1659" s="168"/>
      <c r="CN1659" s="168"/>
      <c r="CO1659" s="168"/>
      <c r="CP1659" s="168"/>
      <c r="CQ1659" s="168"/>
      <c r="CR1659" s="168"/>
      <c r="CS1659" s="168"/>
      <c r="CT1659" s="168"/>
      <c r="CU1659" s="168"/>
      <c r="CV1659" s="168"/>
      <c r="CW1659" s="168"/>
      <c r="CX1659" s="168"/>
      <c r="CY1659" s="168"/>
      <c r="CZ1659" s="168"/>
      <c r="DA1659" s="168"/>
      <c r="DB1659" s="168"/>
      <c r="DC1659" s="168"/>
      <c r="DD1659" s="168"/>
      <c r="DE1659" s="168"/>
      <c r="DF1659" s="168"/>
      <c r="DG1659" s="168"/>
      <c r="DH1659" s="168"/>
      <c r="DI1659" s="168"/>
      <c r="DJ1659" s="168"/>
      <c r="DK1659" s="168"/>
      <c r="DL1659" s="168"/>
      <c r="DM1659" s="168"/>
      <c r="DN1659" s="168"/>
      <c r="DO1659" s="168"/>
      <c r="DP1659" s="168"/>
      <c r="DQ1659" s="168"/>
      <c r="DR1659" s="168"/>
      <c r="DS1659" s="168"/>
      <c r="DT1659" s="168"/>
    </row>
    <row r="1660" spans="27:124" x14ac:dyDescent="0.35">
      <c r="AA1660" s="168"/>
      <c r="AB1660" s="168"/>
      <c r="AE1660" s="168"/>
      <c r="AF1660" s="168"/>
      <c r="AG1660" s="168"/>
      <c r="AU1660" s="168"/>
      <c r="AV1660" s="168"/>
      <c r="AW1660" s="168"/>
      <c r="AZ1660" s="168"/>
      <c r="BA1660" s="168"/>
      <c r="BB1660" s="168"/>
      <c r="BE1660" s="168"/>
      <c r="BF1660" s="168"/>
      <c r="BG1660" s="168"/>
      <c r="BJ1660" s="168"/>
      <c r="BK1660" s="168"/>
      <c r="BL1660" s="168"/>
      <c r="BO1660" s="168"/>
      <c r="BP1660" s="168"/>
      <c r="BQ1660" s="168"/>
      <c r="BT1660" s="168"/>
      <c r="BU1660" s="168"/>
      <c r="BV1660" s="168"/>
      <c r="BY1660" s="168"/>
      <c r="BZ1660" s="168"/>
      <c r="CA1660" s="168"/>
      <c r="CD1660" s="168"/>
      <c r="CE1660" s="168"/>
      <c r="CF1660" s="168"/>
      <c r="CI1660" s="168"/>
      <c r="CJ1660" s="168"/>
      <c r="CK1660" s="168"/>
      <c r="CN1660" s="168"/>
      <c r="CO1660" s="168"/>
      <c r="CP1660" s="168"/>
      <c r="CS1660" s="168"/>
      <c r="CT1660" s="168"/>
      <c r="CU1660" s="168"/>
      <c r="CX1660" s="168"/>
      <c r="CY1660" s="168"/>
      <c r="CZ1660" s="168"/>
      <c r="DC1660" s="168"/>
      <c r="DD1660" s="168"/>
      <c r="DE1660" s="168"/>
      <c r="DH1660" s="168"/>
      <c r="DI1660" s="168"/>
      <c r="DJ1660" s="168"/>
      <c r="DM1660" s="168"/>
      <c r="DN1660" s="168"/>
      <c r="DO1660" s="168"/>
      <c r="DR1660" s="168"/>
      <c r="DS1660" s="168"/>
      <c r="DT1660" s="168"/>
    </row>
    <row r="1675" spans="27:124" x14ac:dyDescent="0.35">
      <c r="AA1675" s="168"/>
      <c r="AB1675" s="168"/>
      <c r="AE1675" s="168"/>
      <c r="AF1675" s="168"/>
      <c r="AG1675" s="168"/>
      <c r="AH1675" s="168"/>
      <c r="AI1675" s="168"/>
      <c r="AJ1675" s="168"/>
      <c r="AK1675" s="168"/>
      <c r="AL1675" s="168"/>
      <c r="AM1675" s="168"/>
      <c r="AN1675" s="168"/>
      <c r="AO1675" s="168"/>
      <c r="AP1675" s="168"/>
      <c r="AQ1675" s="168"/>
      <c r="AR1675" s="168"/>
      <c r="AS1675" s="168"/>
      <c r="AT1675" s="168"/>
      <c r="AU1675" s="168"/>
      <c r="AV1675" s="168"/>
      <c r="AW1675" s="168"/>
      <c r="AX1675" s="168"/>
      <c r="AY1675" s="168"/>
      <c r="AZ1675" s="168"/>
      <c r="BA1675" s="168"/>
      <c r="BB1675" s="168"/>
      <c r="BC1675" s="168"/>
      <c r="BD1675" s="168"/>
      <c r="BE1675" s="168"/>
      <c r="BF1675" s="168"/>
      <c r="BG1675" s="168"/>
      <c r="BH1675" s="168"/>
      <c r="BI1675" s="168"/>
      <c r="BJ1675" s="168"/>
      <c r="BK1675" s="168"/>
      <c r="BL1675" s="168"/>
      <c r="BM1675" s="168"/>
      <c r="BN1675" s="168"/>
      <c r="BO1675" s="168"/>
      <c r="BP1675" s="168"/>
      <c r="BQ1675" s="168"/>
      <c r="BR1675" s="168"/>
      <c r="BS1675" s="168"/>
      <c r="BT1675" s="168"/>
      <c r="BU1675" s="168"/>
      <c r="BV1675" s="168"/>
      <c r="BW1675" s="168"/>
      <c r="BX1675" s="168"/>
      <c r="BY1675" s="168"/>
      <c r="BZ1675" s="168"/>
      <c r="CA1675" s="168"/>
      <c r="CB1675" s="168"/>
      <c r="CC1675" s="168"/>
      <c r="CD1675" s="168"/>
      <c r="CE1675" s="168"/>
      <c r="CF1675" s="168"/>
      <c r="CG1675" s="168"/>
      <c r="CH1675" s="168"/>
      <c r="CI1675" s="168"/>
      <c r="CJ1675" s="168"/>
      <c r="CK1675" s="168"/>
      <c r="CL1675" s="168"/>
      <c r="CM1675" s="168"/>
      <c r="CN1675" s="168"/>
      <c r="CO1675" s="168"/>
      <c r="CP1675" s="168"/>
      <c r="CQ1675" s="168"/>
      <c r="CR1675" s="168"/>
      <c r="CS1675" s="168"/>
      <c r="CT1675" s="168"/>
      <c r="CU1675" s="168"/>
      <c r="CV1675" s="168"/>
      <c r="CW1675" s="168"/>
      <c r="CX1675" s="168"/>
      <c r="CY1675" s="168"/>
      <c r="CZ1675" s="168"/>
      <c r="DA1675" s="168"/>
      <c r="DB1675" s="168"/>
      <c r="DC1675" s="168"/>
      <c r="DD1675" s="168"/>
      <c r="DE1675" s="168"/>
      <c r="DF1675" s="168"/>
      <c r="DG1675" s="168"/>
      <c r="DH1675" s="168"/>
      <c r="DI1675" s="168"/>
      <c r="DJ1675" s="168"/>
      <c r="DK1675" s="168"/>
      <c r="DL1675" s="168"/>
      <c r="DM1675" s="168"/>
      <c r="DN1675" s="168"/>
      <c r="DO1675" s="168"/>
      <c r="DP1675" s="168"/>
      <c r="DQ1675" s="168"/>
      <c r="DR1675" s="168"/>
      <c r="DS1675" s="168"/>
      <c r="DT1675" s="168"/>
    </row>
    <row r="1676" spans="27:124" x14ac:dyDescent="0.35">
      <c r="AA1676" s="168"/>
      <c r="AB1676" s="168"/>
      <c r="AE1676" s="168"/>
      <c r="AF1676" s="168"/>
      <c r="AG1676" s="168"/>
      <c r="AH1676" s="168"/>
      <c r="AI1676" s="168"/>
      <c r="AJ1676" s="168"/>
      <c r="AK1676" s="168"/>
      <c r="AL1676" s="168"/>
      <c r="AM1676" s="168"/>
      <c r="AN1676" s="168"/>
      <c r="AO1676" s="168"/>
      <c r="AP1676" s="168"/>
      <c r="AQ1676" s="168"/>
      <c r="AR1676" s="168"/>
      <c r="AS1676" s="168"/>
      <c r="AT1676" s="168"/>
      <c r="AU1676" s="168"/>
      <c r="AV1676" s="168"/>
      <c r="AW1676" s="168"/>
      <c r="AX1676" s="168"/>
      <c r="AY1676" s="168"/>
      <c r="AZ1676" s="168"/>
      <c r="BA1676" s="168"/>
      <c r="BB1676" s="168"/>
      <c r="BC1676" s="168"/>
      <c r="BD1676" s="168"/>
      <c r="BE1676" s="168"/>
      <c r="BF1676" s="168"/>
      <c r="BG1676" s="168"/>
      <c r="BH1676" s="168"/>
      <c r="BI1676" s="168"/>
      <c r="BJ1676" s="168"/>
      <c r="BK1676" s="168"/>
      <c r="BL1676" s="168"/>
      <c r="BM1676" s="168"/>
      <c r="BN1676" s="168"/>
      <c r="BO1676" s="168"/>
      <c r="BP1676" s="168"/>
      <c r="BQ1676" s="168"/>
      <c r="BR1676" s="168"/>
      <c r="BS1676" s="168"/>
      <c r="BT1676" s="168"/>
      <c r="BU1676" s="168"/>
      <c r="BV1676" s="168"/>
      <c r="BW1676" s="168"/>
      <c r="BX1676" s="168"/>
      <c r="BY1676" s="168"/>
      <c r="BZ1676" s="168"/>
      <c r="CA1676" s="168"/>
      <c r="CB1676" s="168"/>
      <c r="CC1676" s="168"/>
      <c r="CD1676" s="168"/>
      <c r="CE1676" s="168"/>
      <c r="CF1676" s="168"/>
      <c r="CG1676" s="168"/>
      <c r="CH1676" s="168"/>
      <c r="CI1676" s="168"/>
      <c r="CJ1676" s="168"/>
      <c r="CK1676" s="168"/>
      <c r="CL1676" s="168"/>
      <c r="CM1676" s="168"/>
      <c r="CN1676" s="168"/>
      <c r="CO1676" s="168"/>
      <c r="CP1676" s="168"/>
      <c r="CQ1676" s="168"/>
      <c r="CR1676" s="168"/>
      <c r="CS1676" s="168"/>
      <c r="CT1676" s="168"/>
      <c r="CU1676" s="168"/>
      <c r="CV1676" s="168"/>
      <c r="CW1676" s="168"/>
      <c r="CX1676" s="168"/>
      <c r="CY1676" s="168"/>
      <c r="CZ1676" s="168"/>
      <c r="DA1676" s="168"/>
      <c r="DB1676" s="168"/>
      <c r="DC1676" s="168"/>
      <c r="DD1676" s="168"/>
      <c r="DE1676" s="168"/>
      <c r="DF1676" s="168"/>
      <c r="DG1676" s="168"/>
      <c r="DH1676" s="168"/>
      <c r="DI1676" s="168"/>
      <c r="DJ1676" s="168"/>
      <c r="DK1676" s="168"/>
      <c r="DL1676" s="168"/>
      <c r="DM1676" s="168"/>
      <c r="DN1676" s="168"/>
      <c r="DO1676" s="168"/>
      <c r="DP1676" s="168"/>
      <c r="DQ1676" s="168"/>
      <c r="DR1676" s="168"/>
      <c r="DS1676" s="168"/>
      <c r="DT1676" s="168"/>
    </row>
    <row r="1677" spans="27:124" x14ac:dyDescent="0.35">
      <c r="AA1677" s="168"/>
      <c r="AB1677" s="168"/>
      <c r="AE1677" s="168"/>
      <c r="AF1677" s="168"/>
      <c r="AG1677" s="168"/>
      <c r="AU1677" s="168"/>
      <c r="AV1677" s="168"/>
      <c r="AW1677" s="168"/>
      <c r="AZ1677" s="168"/>
      <c r="BA1677" s="168"/>
      <c r="BB1677" s="168"/>
      <c r="BE1677" s="168"/>
      <c r="BF1677" s="168"/>
      <c r="BG1677" s="168"/>
      <c r="BJ1677" s="168"/>
      <c r="BK1677" s="168"/>
      <c r="BL1677" s="168"/>
      <c r="BO1677" s="168"/>
      <c r="BP1677" s="168"/>
      <c r="BQ1677" s="168"/>
      <c r="BT1677" s="168"/>
      <c r="BU1677" s="168"/>
      <c r="BV1677" s="168"/>
      <c r="BY1677" s="168"/>
      <c r="BZ1677" s="168"/>
      <c r="CA1677" s="168"/>
      <c r="CD1677" s="168"/>
      <c r="CE1677" s="168"/>
      <c r="CF1677" s="168"/>
      <c r="CI1677" s="168"/>
      <c r="CJ1677" s="168"/>
      <c r="CK1677" s="168"/>
      <c r="CN1677" s="168"/>
      <c r="CO1677" s="168"/>
      <c r="CP1677" s="168"/>
      <c r="CS1677" s="168"/>
      <c r="CT1677" s="168"/>
      <c r="CU1677" s="168"/>
      <c r="CX1677" s="168"/>
      <c r="CY1677" s="168"/>
      <c r="CZ1677" s="168"/>
      <c r="DC1677" s="168"/>
      <c r="DD1677" s="168"/>
      <c r="DE1677" s="168"/>
      <c r="DH1677" s="168"/>
      <c r="DI1677" s="168"/>
      <c r="DJ1677" s="168"/>
      <c r="DM1677" s="168"/>
      <c r="DN1677" s="168"/>
      <c r="DO1677" s="168"/>
      <c r="DR1677" s="168"/>
      <c r="DS1677" s="168"/>
      <c r="DT1677" s="168"/>
    </row>
    <row r="1692" spans="27:124" x14ac:dyDescent="0.35">
      <c r="AA1692" s="168"/>
      <c r="AB1692" s="168"/>
      <c r="AE1692" s="168"/>
      <c r="AF1692" s="168"/>
      <c r="AG1692" s="168"/>
      <c r="AH1692" s="168"/>
      <c r="AI1692" s="168"/>
      <c r="AJ1692" s="168"/>
      <c r="AK1692" s="168"/>
      <c r="AL1692" s="168"/>
      <c r="AM1692" s="168"/>
      <c r="AN1692" s="168"/>
      <c r="AO1692" s="168"/>
      <c r="AP1692" s="168"/>
      <c r="AQ1692" s="168"/>
      <c r="AR1692" s="168"/>
      <c r="AS1692" s="168"/>
      <c r="AT1692" s="168"/>
      <c r="AU1692" s="168"/>
      <c r="AV1692" s="168"/>
      <c r="AW1692" s="168"/>
      <c r="AX1692" s="168"/>
      <c r="AY1692" s="168"/>
      <c r="AZ1692" s="168"/>
      <c r="BA1692" s="168"/>
      <c r="BB1692" s="168"/>
      <c r="BC1692" s="168"/>
      <c r="BD1692" s="168"/>
      <c r="BE1692" s="168"/>
      <c r="BF1692" s="168"/>
      <c r="BG1692" s="168"/>
      <c r="BH1692" s="168"/>
      <c r="BI1692" s="168"/>
      <c r="BJ1692" s="168"/>
      <c r="BK1692" s="168"/>
      <c r="BL1692" s="168"/>
      <c r="BM1692" s="168"/>
      <c r="BN1692" s="168"/>
      <c r="BO1692" s="168"/>
      <c r="BP1692" s="168"/>
      <c r="BQ1692" s="168"/>
      <c r="BR1692" s="168"/>
      <c r="BS1692" s="168"/>
      <c r="BT1692" s="168"/>
      <c r="BU1692" s="168"/>
      <c r="BV1692" s="168"/>
      <c r="BW1692" s="168"/>
      <c r="BX1692" s="168"/>
      <c r="BY1692" s="168"/>
      <c r="BZ1692" s="168"/>
      <c r="CA1692" s="168"/>
      <c r="CB1692" s="168"/>
      <c r="CC1692" s="168"/>
      <c r="CD1692" s="168"/>
      <c r="CE1692" s="168"/>
      <c r="CF1692" s="168"/>
      <c r="CG1692" s="168"/>
      <c r="CH1692" s="168"/>
      <c r="CI1692" s="168"/>
      <c r="CJ1692" s="168"/>
      <c r="CK1692" s="168"/>
      <c r="CL1692" s="168"/>
      <c r="CM1692" s="168"/>
      <c r="CN1692" s="168"/>
      <c r="CO1692" s="168"/>
      <c r="CP1692" s="168"/>
      <c r="CQ1692" s="168"/>
      <c r="CR1692" s="168"/>
      <c r="CS1692" s="168"/>
      <c r="CT1692" s="168"/>
      <c r="CU1692" s="168"/>
      <c r="CV1692" s="168"/>
      <c r="CW1692" s="168"/>
      <c r="CX1692" s="168"/>
      <c r="CY1692" s="168"/>
      <c r="CZ1692" s="168"/>
      <c r="DA1692" s="168"/>
      <c r="DB1692" s="168"/>
      <c r="DC1692" s="168"/>
      <c r="DD1692" s="168"/>
      <c r="DE1692" s="168"/>
      <c r="DF1692" s="168"/>
      <c r="DG1692" s="168"/>
      <c r="DH1692" s="168"/>
      <c r="DI1692" s="168"/>
      <c r="DJ1692" s="168"/>
      <c r="DK1692" s="168"/>
      <c r="DL1692" s="168"/>
      <c r="DM1692" s="168"/>
      <c r="DN1692" s="168"/>
      <c r="DO1692" s="168"/>
      <c r="DP1692" s="168"/>
      <c r="DQ1692" s="168"/>
      <c r="DR1692" s="168"/>
      <c r="DS1692" s="168"/>
      <c r="DT1692" s="168"/>
    </row>
    <row r="1693" spans="27:124" x14ac:dyDescent="0.35">
      <c r="AA1693" s="168"/>
      <c r="AB1693" s="168"/>
      <c r="AE1693" s="168"/>
      <c r="AF1693" s="168"/>
      <c r="AG1693" s="168"/>
      <c r="AH1693" s="168"/>
      <c r="AI1693" s="168"/>
      <c r="AJ1693" s="168"/>
      <c r="AK1693" s="168"/>
      <c r="AL1693" s="168"/>
      <c r="AM1693" s="168"/>
      <c r="AN1693" s="168"/>
      <c r="AO1693" s="168"/>
      <c r="AP1693" s="168"/>
      <c r="AQ1693" s="168"/>
      <c r="AR1693" s="168"/>
      <c r="AS1693" s="168"/>
      <c r="AT1693" s="168"/>
      <c r="AU1693" s="168"/>
      <c r="AV1693" s="168"/>
      <c r="AW1693" s="168"/>
      <c r="AX1693" s="168"/>
      <c r="AY1693" s="168"/>
      <c r="AZ1693" s="168"/>
      <c r="BA1693" s="168"/>
      <c r="BB1693" s="168"/>
      <c r="BC1693" s="168"/>
      <c r="BD1693" s="168"/>
      <c r="BE1693" s="168"/>
      <c r="BF1693" s="168"/>
      <c r="BG1693" s="168"/>
      <c r="BH1693" s="168"/>
      <c r="BI1693" s="168"/>
      <c r="BJ1693" s="168"/>
      <c r="BK1693" s="168"/>
      <c r="BL1693" s="168"/>
      <c r="BM1693" s="168"/>
      <c r="BN1693" s="168"/>
      <c r="BO1693" s="168"/>
      <c r="BP1693" s="168"/>
      <c r="BQ1693" s="168"/>
      <c r="BR1693" s="168"/>
      <c r="BS1693" s="168"/>
      <c r="BT1693" s="168"/>
      <c r="BU1693" s="168"/>
      <c r="BV1693" s="168"/>
      <c r="BW1693" s="168"/>
      <c r="BX1693" s="168"/>
      <c r="BY1693" s="168"/>
      <c r="BZ1693" s="168"/>
      <c r="CA1693" s="168"/>
      <c r="CB1693" s="168"/>
      <c r="CC1693" s="168"/>
      <c r="CD1693" s="168"/>
      <c r="CE1693" s="168"/>
      <c r="CF1693" s="168"/>
      <c r="CG1693" s="168"/>
      <c r="CH1693" s="168"/>
      <c r="CI1693" s="168"/>
      <c r="CJ1693" s="168"/>
      <c r="CK1693" s="168"/>
      <c r="CL1693" s="168"/>
      <c r="CM1693" s="168"/>
      <c r="CN1693" s="168"/>
      <c r="CO1693" s="168"/>
      <c r="CP1693" s="168"/>
      <c r="CQ1693" s="168"/>
      <c r="CR1693" s="168"/>
      <c r="CS1693" s="168"/>
      <c r="CT1693" s="168"/>
      <c r="CU1693" s="168"/>
      <c r="CV1693" s="168"/>
      <c r="CW1693" s="168"/>
      <c r="CX1693" s="168"/>
      <c r="CY1693" s="168"/>
      <c r="CZ1693" s="168"/>
      <c r="DA1693" s="168"/>
      <c r="DB1693" s="168"/>
      <c r="DC1693" s="168"/>
      <c r="DD1693" s="168"/>
      <c r="DE1693" s="168"/>
      <c r="DF1693" s="168"/>
      <c r="DG1693" s="168"/>
      <c r="DH1693" s="168"/>
      <c r="DI1693" s="168"/>
      <c r="DJ1693" s="168"/>
      <c r="DK1693" s="168"/>
      <c r="DL1693" s="168"/>
      <c r="DM1693" s="168"/>
      <c r="DN1693" s="168"/>
      <c r="DO1693" s="168"/>
      <c r="DP1693" s="168"/>
      <c r="DQ1693" s="168"/>
      <c r="DR1693" s="168"/>
      <c r="DS1693" s="168"/>
      <c r="DT1693" s="168"/>
    </row>
    <row r="1694" spans="27:124" x14ac:dyDescent="0.35">
      <c r="AA1694" s="168"/>
      <c r="AB1694" s="168"/>
      <c r="AE1694" s="168"/>
      <c r="AF1694" s="168"/>
      <c r="AG1694" s="168"/>
      <c r="AU1694" s="168"/>
      <c r="AV1694" s="168"/>
      <c r="AW1694" s="168"/>
      <c r="AZ1694" s="168"/>
      <c r="BA1694" s="168"/>
      <c r="BB1694" s="168"/>
      <c r="BE1694" s="168"/>
      <c r="BF1694" s="168"/>
      <c r="BG1694" s="168"/>
      <c r="BJ1694" s="168"/>
      <c r="BK1694" s="168"/>
      <c r="BL1694" s="168"/>
      <c r="BO1694" s="168"/>
      <c r="BP1694" s="168"/>
      <c r="BQ1694" s="168"/>
      <c r="BT1694" s="168"/>
      <c r="BU1694" s="168"/>
      <c r="BV1694" s="168"/>
      <c r="BY1694" s="168"/>
      <c r="BZ1694" s="168"/>
      <c r="CA1694" s="168"/>
      <c r="CD1694" s="168"/>
      <c r="CE1694" s="168"/>
      <c r="CF1694" s="168"/>
      <c r="CI1694" s="168"/>
      <c r="CJ1694" s="168"/>
      <c r="CK1694" s="168"/>
      <c r="CN1694" s="168"/>
      <c r="CO1694" s="168"/>
      <c r="CP1694" s="168"/>
      <c r="CS1694" s="168"/>
      <c r="CT1694" s="168"/>
      <c r="CU1694" s="168"/>
      <c r="CX1694" s="168"/>
      <c r="CY1694" s="168"/>
      <c r="CZ1694" s="168"/>
      <c r="DC1694" s="168"/>
      <c r="DD1694" s="168"/>
      <c r="DE1694" s="168"/>
      <c r="DH1694" s="168"/>
      <c r="DI1694" s="168"/>
      <c r="DJ1694" s="168"/>
      <c r="DM1694" s="168"/>
      <c r="DN1694" s="168"/>
      <c r="DO1694" s="168"/>
      <c r="DR1694" s="168"/>
      <c r="DS1694" s="168"/>
      <c r="DT1694" s="168"/>
    </row>
    <row r="1709" spans="27:124" x14ac:dyDescent="0.35">
      <c r="AA1709" s="168"/>
      <c r="AB1709" s="168"/>
      <c r="AE1709" s="168"/>
      <c r="AF1709" s="168"/>
      <c r="AG1709" s="168"/>
      <c r="AH1709" s="168"/>
      <c r="AI1709" s="168"/>
      <c r="AJ1709" s="168"/>
      <c r="AK1709" s="168"/>
      <c r="AL1709" s="168"/>
      <c r="AM1709" s="168"/>
      <c r="AN1709" s="168"/>
      <c r="AO1709" s="168"/>
      <c r="AP1709" s="168"/>
      <c r="AQ1709" s="168"/>
      <c r="AR1709" s="168"/>
      <c r="AS1709" s="168"/>
      <c r="AT1709" s="168"/>
      <c r="AU1709" s="168"/>
      <c r="AV1709" s="168"/>
      <c r="AW1709" s="168"/>
      <c r="AX1709" s="168"/>
      <c r="AY1709" s="168"/>
      <c r="AZ1709" s="168"/>
      <c r="BA1709" s="168"/>
      <c r="BB1709" s="168"/>
      <c r="BC1709" s="168"/>
      <c r="BD1709" s="168"/>
      <c r="BE1709" s="168"/>
      <c r="BF1709" s="168"/>
      <c r="BG1709" s="168"/>
      <c r="BH1709" s="168"/>
      <c r="BI1709" s="168"/>
      <c r="BJ1709" s="168"/>
      <c r="BK1709" s="168"/>
      <c r="BL1709" s="168"/>
      <c r="BM1709" s="168"/>
      <c r="BN1709" s="168"/>
      <c r="BO1709" s="168"/>
      <c r="BP1709" s="168"/>
      <c r="BQ1709" s="168"/>
      <c r="BR1709" s="168"/>
      <c r="BS1709" s="168"/>
      <c r="BT1709" s="168"/>
      <c r="BU1709" s="168"/>
      <c r="BV1709" s="168"/>
      <c r="BW1709" s="168"/>
      <c r="BX1709" s="168"/>
      <c r="BY1709" s="168"/>
      <c r="BZ1709" s="168"/>
      <c r="CA1709" s="168"/>
      <c r="CB1709" s="168"/>
      <c r="CC1709" s="168"/>
      <c r="CD1709" s="168"/>
      <c r="CE1709" s="168"/>
      <c r="CF1709" s="168"/>
      <c r="CG1709" s="168"/>
      <c r="CH1709" s="168"/>
      <c r="CI1709" s="168"/>
      <c r="CJ1709" s="168"/>
      <c r="CK1709" s="168"/>
      <c r="CL1709" s="168"/>
      <c r="CM1709" s="168"/>
      <c r="CN1709" s="168"/>
      <c r="CO1709" s="168"/>
      <c r="CP1709" s="168"/>
      <c r="CQ1709" s="168"/>
      <c r="CR1709" s="168"/>
      <c r="CS1709" s="168"/>
      <c r="CT1709" s="168"/>
      <c r="CU1709" s="168"/>
      <c r="CV1709" s="168"/>
      <c r="CW1709" s="168"/>
      <c r="CX1709" s="168"/>
      <c r="CY1709" s="168"/>
      <c r="CZ1709" s="168"/>
      <c r="DA1709" s="168"/>
      <c r="DB1709" s="168"/>
      <c r="DC1709" s="168"/>
      <c r="DD1709" s="168"/>
      <c r="DE1709" s="168"/>
      <c r="DF1709" s="168"/>
      <c r="DG1709" s="168"/>
      <c r="DH1709" s="168"/>
      <c r="DI1709" s="168"/>
      <c r="DJ1709" s="168"/>
      <c r="DK1709" s="168"/>
      <c r="DL1709" s="168"/>
      <c r="DM1709" s="168"/>
      <c r="DN1709" s="168"/>
      <c r="DO1709" s="168"/>
      <c r="DP1709" s="168"/>
      <c r="DQ1709" s="168"/>
      <c r="DR1709" s="168"/>
      <c r="DS1709" s="168"/>
      <c r="DT1709" s="168"/>
    </row>
    <row r="1710" spans="27:124" x14ac:dyDescent="0.35">
      <c r="AA1710" s="168"/>
      <c r="AB1710" s="168"/>
      <c r="AE1710" s="168"/>
      <c r="AF1710" s="168"/>
      <c r="AG1710" s="168"/>
      <c r="AH1710" s="168"/>
      <c r="AI1710" s="168"/>
      <c r="AJ1710" s="168"/>
      <c r="AK1710" s="168"/>
      <c r="AL1710" s="168"/>
      <c r="AM1710" s="168"/>
      <c r="AN1710" s="168"/>
      <c r="AO1710" s="168"/>
      <c r="AP1710" s="168"/>
      <c r="AQ1710" s="168"/>
      <c r="AR1710" s="168"/>
      <c r="AS1710" s="168"/>
      <c r="AT1710" s="168"/>
      <c r="AU1710" s="168"/>
      <c r="AV1710" s="168"/>
      <c r="AW1710" s="168"/>
      <c r="AX1710" s="168"/>
      <c r="AY1710" s="168"/>
      <c r="AZ1710" s="168"/>
      <c r="BA1710" s="168"/>
      <c r="BB1710" s="168"/>
      <c r="BC1710" s="168"/>
      <c r="BD1710" s="168"/>
      <c r="BE1710" s="168"/>
      <c r="BF1710" s="168"/>
      <c r="BG1710" s="168"/>
      <c r="BH1710" s="168"/>
      <c r="BI1710" s="168"/>
      <c r="BJ1710" s="168"/>
      <c r="BK1710" s="168"/>
      <c r="BL1710" s="168"/>
      <c r="BM1710" s="168"/>
      <c r="BN1710" s="168"/>
      <c r="BO1710" s="168"/>
      <c r="BP1710" s="168"/>
      <c r="BQ1710" s="168"/>
      <c r="BR1710" s="168"/>
      <c r="BS1710" s="168"/>
      <c r="BT1710" s="168"/>
      <c r="BU1710" s="168"/>
      <c r="BV1710" s="168"/>
      <c r="BW1710" s="168"/>
      <c r="BX1710" s="168"/>
      <c r="BY1710" s="168"/>
      <c r="BZ1710" s="168"/>
      <c r="CA1710" s="168"/>
      <c r="CB1710" s="168"/>
      <c r="CC1710" s="168"/>
      <c r="CD1710" s="168"/>
      <c r="CE1710" s="168"/>
      <c r="CF1710" s="168"/>
      <c r="CG1710" s="168"/>
      <c r="CH1710" s="168"/>
      <c r="CI1710" s="168"/>
      <c r="CJ1710" s="168"/>
      <c r="CK1710" s="168"/>
      <c r="CL1710" s="168"/>
      <c r="CM1710" s="168"/>
      <c r="CN1710" s="168"/>
      <c r="CO1710" s="168"/>
      <c r="CP1710" s="168"/>
      <c r="CQ1710" s="168"/>
      <c r="CR1710" s="168"/>
      <c r="CS1710" s="168"/>
      <c r="CT1710" s="168"/>
      <c r="CU1710" s="168"/>
      <c r="CV1710" s="168"/>
      <c r="CW1710" s="168"/>
      <c r="CX1710" s="168"/>
      <c r="CY1710" s="168"/>
      <c r="CZ1710" s="168"/>
      <c r="DA1710" s="168"/>
      <c r="DB1710" s="168"/>
      <c r="DC1710" s="168"/>
      <c r="DD1710" s="168"/>
      <c r="DE1710" s="168"/>
      <c r="DF1710" s="168"/>
      <c r="DG1710" s="168"/>
      <c r="DH1710" s="168"/>
      <c r="DI1710" s="168"/>
      <c r="DJ1710" s="168"/>
      <c r="DK1710" s="168"/>
      <c r="DL1710" s="168"/>
      <c r="DM1710" s="168"/>
      <c r="DN1710" s="168"/>
      <c r="DO1710" s="168"/>
      <c r="DP1710" s="168"/>
      <c r="DQ1710" s="168"/>
      <c r="DR1710" s="168"/>
      <c r="DS1710" s="168"/>
      <c r="DT1710" s="168"/>
    </row>
    <row r="1711" spans="27:124" x14ac:dyDescent="0.35">
      <c r="AA1711" s="168"/>
      <c r="AB1711" s="168"/>
      <c r="AE1711" s="168"/>
      <c r="AF1711" s="168"/>
      <c r="AG1711" s="168"/>
      <c r="AU1711" s="168"/>
      <c r="AV1711" s="168"/>
      <c r="AW1711" s="168"/>
      <c r="AZ1711" s="168"/>
      <c r="BA1711" s="168"/>
      <c r="BB1711" s="168"/>
      <c r="BE1711" s="168"/>
      <c r="BF1711" s="168"/>
      <c r="BG1711" s="168"/>
      <c r="BJ1711" s="168"/>
      <c r="BK1711" s="168"/>
      <c r="BL1711" s="168"/>
      <c r="BO1711" s="168"/>
      <c r="BP1711" s="168"/>
      <c r="BQ1711" s="168"/>
      <c r="BT1711" s="168"/>
      <c r="BU1711" s="168"/>
      <c r="BV1711" s="168"/>
      <c r="BY1711" s="168"/>
      <c r="BZ1711" s="168"/>
      <c r="CA1711" s="168"/>
      <c r="CD1711" s="168"/>
      <c r="CE1711" s="168"/>
      <c r="CF1711" s="168"/>
      <c r="CI1711" s="168"/>
      <c r="CJ1711" s="168"/>
      <c r="CK1711" s="168"/>
      <c r="CN1711" s="168"/>
      <c r="CO1711" s="168"/>
      <c r="CP1711" s="168"/>
      <c r="CS1711" s="168"/>
      <c r="CT1711" s="168"/>
      <c r="CU1711" s="168"/>
      <c r="CX1711" s="168"/>
      <c r="CY1711" s="168"/>
      <c r="CZ1711" s="168"/>
      <c r="DC1711" s="168"/>
      <c r="DD1711" s="168"/>
      <c r="DE1711" s="168"/>
      <c r="DH1711" s="168"/>
      <c r="DI1711" s="168"/>
      <c r="DJ1711" s="168"/>
      <c r="DM1711" s="168"/>
      <c r="DN1711" s="168"/>
      <c r="DO1711" s="168"/>
      <c r="DR1711" s="168"/>
      <c r="DS1711" s="168"/>
      <c r="DT1711" s="168"/>
    </row>
    <row r="1726" spans="27:124" x14ac:dyDescent="0.35">
      <c r="AA1726" s="168"/>
      <c r="AB1726" s="168"/>
      <c r="AE1726" s="168"/>
      <c r="AF1726" s="168"/>
      <c r="AG1726" s="168"/>
      <c r="AH1726" s="168"/>
      <c r="AI1726" s="168"/>
      <c r="AJ1726" s="168"/>
      <c r="AK1726" s="168"/>
      <c r="AL1726" s="168"/>
      <c r="AM1726" s="168"/>
      <c r="AN1726" s="168"/>
      <c r="AO1726" s="168"/>
      <c r="AP1726" s="168"/>
      <c r="AQ1726" s="168"/>
      <c r="AR1726" s="168"/>
      <c r="AS1726" s="168"/>
      <c r="AT1726" s="168"/>
      <c r="AU1726" s="168"/>
      <c r="AV1726" s="168"/>
      <c r="AW1726" s="168"/>
      <c r="AX1726" s="168"/>
      <c r="AY1726" s="168"/>
      <c r="AZ1726" s="168"/>
      <c r="BA1726" s="168"/>
      <c r="BB1726" s="168"/>
      <c r="BC1726" s="168"/>
      <c r="BD1726" s="168"/>
      <c r="BE1726" s="168"/>
      <c r="BF1726" s="168"/>
      <c r="BG1726" s="168"/>
      <c r="BH1726" s="168"/>
      <c r="BI1726" s="168"/>
      <c r="BJ1726" s="168"/>
      <c r="BK1726" s="168"/>
      <c r="BL1726" s="168"/>
      <c r="BM1726" s="168"/>
      <c r="BN1726" s="168"/>
      <c r="BO1726" s="168"/>
      <c r="BP1726" s="168"/>
      <c r="BQ1726" s="168"/>
      <c r="BR1726" s="168"/>
      <c r="BS1726" s="168"/>
      <c r="BT1726" s="168"/>
      <c r="BU1726" s="168"/>
      <c r="BV1726" s="168"/>
      <c r="BW1726" s="168"/>
      <c r="BX1726" s="168"/>
      <c r="BY1726" s="168"/>
      <c r="BZ1726" s="168"/>
      <c r="CA1726" s="168"/>
      <c r="CB1726" s="168"/>
      <c r="CC1726" s="168"/>
      <c r="CD1726" s="168"/>
      <c r="CE1726" s="168"/>
      <c r="CF1726" s="168"/>
      <c r="CG1726" s="168"/>
      <c r="CH1726" s="168"/>
      <c r="CI1726" s="168"/>
      <c r="CJ1726" s="168"/>
      <c r="CK1726" s="168"/>
      <c r="CL1726" s="168"/>
      <c r="CM1726" s="168"/>
      <c r="CN1726" s="168"/>
      <c r="CO1726" s="168"/>
      <c r="CP1726" s="168"/>
      <c r="CQ1726" s="168"/>
      <c r="CR1726" s="168"/>
      <c r="CS1726" s="168"/>
      <c r="CT1726" s="168"/>
      <c r="CU1726" s="168"/>
      <c r="CV1726" s="168"/>
      <c r="CW1726" s="168"/>
      <c r="CX1726" s="168"/>
      <c r="CY1726" s="168"/>
      <c r="CZ1726" s="168"/>
      <c r="DA1726" s="168"/>
      <c r="DB1726" s="168"/>
      <c r="DC1726" s="168"/>
      <c r="DD1726" s="168"/>
      <c r="DE1726" s="168"/>
      <c r="DF1726" s="168"/>
      <c r="DG1726" s="168"/>
      <c r="DH1726" s="168"/>
      <c r="DI1726" s="168"/>
      <c r="DJ1726" s="168"/>
      <c r="DK1726" s="168"/>
      <c r="DL1726" s="168"/>
      <c r="DM1726" s="168"/>
      <c r="DN1726" s="168"/>
      <c r="DO1726" s="168"/>
      <c r="DP1726" s="168"/>
      <c r="DQ1726" s="168"/>
      <c r="DR1726" s="168"/>
      <c r="DS1726" s="168"/>
      <c r="DT1726" s="168"/>
    </row>
    <row r="1727" spans="27:124" x14ac:dyDescent="0.35">
      <c r="AA1727" s="168"/>
      <c r="AB1727" s="168"/>
      <c r="AE1727" s="168"/>
      <c r="AF1727" s="168"/>
      <c r="AG1727" s="168"/>
      <c r="AH1727" s="168"/>
      <c r="AI1727" s="168"/>
      <c r="AJ1727" s="168"/>
      <c r="AK1727" s="168"/>
      <c r="AL1727" s="168"/>
      <c r="AM1727" s="168"/>
      <c r="AN1727" s="168"/>
      <c r="AO1727" s="168"/>
      <c r="AP1727" s="168"/>
      <c r="AQ1727" s="168"/>
      <c r="AR1727" s="168"/>
      <c r="AS1727" s="168"/>
      <c r="AT1727" s="168"/>
      <c r="AU1727" s="168"/>
      <c r="AV1727" s="168"/>
      <c r="AW1727" s="168"/>
      <c r="AX1727" s="168"/>
      <c r="AY1727" s="168"/>
      <c r="AZ1727" s="168"/>
      <c r="BA1727" s="168"/>
      <c r="BB1727" s="168"/>
      <c r="BC1727" s="168"/>
      <c r="BD1727" s="168"/>
      <c r="BE1727" s="168"/>
      <c r="BF1727" s="168"/>
      <c r="BG1727" s="168"/>
      <c r="BH1727" s="168"/>
      <c r="BI1727" s="168"/>
      <c r="BJ1727" s="168"/>
      <c r="BK1727" s="168"/>
      <c r="BL1727" s="168"/>
      <c r="BM1727" s="168"/>
      <c r="BN1727" s="168"/>
      <c r="BO1727" s="168"/>
      <c r="BP1727" s="168"/>
      <c r="BQ1727" s="168"/>
      <c r="BR1727" s="168"/>
      <c r="BS1727" s="168"/>
      <c r="BT1727" s="168"/>
      <c r="BU1727" s="168"/>
      <c r="BV1727" s="168"/>
      <c r="BW1727" s="168"/>
      <c r="BX1727" s="168"/>
      <c r="BY1727" s="168"/>
      <c r="BZ1727" s="168"/>
      <c r="CA1727" s="168"/>
      <c r="CB1727" s="168"/>
      <c r="CC1727" s="168"/>
      <c r="CD1727" s="168"/>
      <c r="CE1727" s="168"/>
      <c r="CF1727" s="168"/>
      <c r="CG1727" s="168"/>
      <c r="CH1727" s="168"/>
      <c r="CI1727" s="168"/>
      <c r="CJ1727" s="168"/>
      <c r="CK1727" s="168"/>
      <c r="CL1727" s="168"/>
      <c r="CM1727" s="168"/>
      <c r="CN1727" s="168"/>
      <c r="CO1727" s="168"/>
      <c r="CP1727" s="168"/>
      <c r="CQ1727" s="168"/>
      <c r="CR1727" s="168"/>
      <c r="CS1727" s="168"/>
      <c r="CT1727" s="168"/>
      <c r="CU1727" s="168"/>
      <c r="CV1727" s="168"/>
      <c r="CW1727" s="168"/>
      <c r="CX1727" s="168"/>
      <c r="CY1727" s="168"/>
      <c r="CZ1727" s="168"/>
      <c r="DA1727" s="168"/>
      <c r="DB1727" s="168"/>
      <c r="DC1727" s="168"/>
      <c r="DD1727" s="168"/>
      <c r="DE1727" s="168"/>
      <c r="DF1727" s="168"/>
      <c r="DG1727" s="168"/>
      <c r="DH1727" s="168"/>
      <c r="DI1727" s="168"/>
      <c r="DJ1727" s="168"/>
      <c r="DK1727" s="168"/>
      <c r="DL1727" s="168"/>
      <c r="DM1727" s="168"/>
      <c r="DN1727" s="168"/>
      <c r="DO1727" s="168"/>
      <c r="DP1727" s="168"/>
      <c r="DQ1727" s="168"/>
      <c r="DR1727" s="168"/>
      <c r="DS1727" s="168"/>
      <c r="DT1727" s="168"/>
    </row>
    <row r="1728" spans="27:124" x14ac:dyDescent="0.35">
      <c r="AA1728" s="168"/>
      <c r="AB1728" s="168"/>
      <c r="AE1728" s="168"/>
      <c r="AF1728" s="168"/>
      <c r="AG1728" s="168"/>
      <c r="AU1728" s="168"/>
      <c r="AV1728" s="168"/>
      <c r="AW1728" s="168"/>
      <c r="AZ1728" s="168"/>
      <c r="BA1728" s="168"/>
      <c r="BB1728" s="168"/>
      <c r="BE1728" s="168"/>
      <c r="BF1728" s="168"/>
      <c r="BG1728" s="168"/>
      <c r="BJ1728" s="168"/>
      <c r="BK1728" s="168"/>
      <c r="BL1728" s="168"/>
      <c r="BO1728" s="168"/>
      <c r="BP1728" s="168"/>
      <c r="BQ1728" s="168"/>
      <c r="BT1728" s="168"/>
      <c r="BU1728" s="168"/>
      <c r="BV1728" s="168"/>
      <c r="BY1728" s="168"/>
      <c r="BZ1728" s="168"/>
      <c r="CA1728" s="168"/>
      <c r="CD1728" s="168"/>
      <c r="CE1728" s="168"/>
      <c r="CF1728" s="168"/>
      <c r="CI1728" s="168"/>
      <c r="CJ1728" s="168"/>
      <c r="CK1728" s="168"/>
      <c r="CN1728" s="168"/>
      <c r="CO1728" s="168"/>
      <c r="CP1728" s="168"/>
      <c r="CS1728" s="168"/>
      <c r="CT1728" s="168"/>
      <c r="CU1728" s="168"/>
      <c r="CX1728" s="168"/>
      <c r="CY1728" s="168"/>
      <c r="CZ1728" s="168"/>
      <c r="DC1728" s="168"/>
      <c r="DD1728" s="168"/>
      <c r="DE1728" s="168"/>
      <c r="DH1728" s="168"/>
      <c r="DI1728" s="168"/>
      <c r="DJ1728" s="168"/>
      <c r="DM1728" s="168"/>
      <c r="DN1728" s="168"/>
      <c r="DO1728" s="168"/>
      <c r="DR1728" s="168"/>
      <c r="DS1728" s="168"/>
      <c r="DT1728" s="168"/>
    </row>
    <row r="1743" spans="27:124" x14ac:dyDescent="0.35">
      <c r="AA1743" s="168"/>
      <c r="AB1743" s="168"/>
      <c r="AE1743" s="168"/>
      <c r="AF1743" s="168"/>
      <c r="AG1743" s="168"/>
      <c r="AH1743" s="168"/>
      <c r="AI1743" s="168"/>
      <c r="AJ1743" s="168"/>
      <c r="AK1743" s="168"/>
      <c r="AL1743" s="168"/>
      <c r="AM1743" s="168"/>
      <c r="AN1743" s="168"/>
      <c r="AO1743" s="168"/>
      <c r="AP1743" s="168"/>
      <c r="AQ1743" s="168"/>
      <c r="AR1743" s="168"/>
      <c r="AS1743" s="168"/>
      <c r="AT1743" s="168"/>
      <c r="AU1743" s="168"/>
      <c r="AV1743" s="168"/>
      <c r="AW1743" s="168"/>
      <c r="AX1743" s="168"/>
      <c r="AY1743" s="168"/>
      <c r="AZ1743" s="168"/>
      <c r="BA1743" s="168"/>
      <c r="BB1743" s="168"/>
      <c r="BC1743" s="168"/>
      <c r="BD1743" s="168"/>
      <c r="BE1743" s="168"/>
      <c r="BF1743" s="168"/>
      <c r="BG1743" s="168"/>
      <c r="BH1743" s="168"/>
      <c r="BI1743" s="168"/>
      <c r="BJ1743" s="168"/>
      <c r="BK1743" s="168"/>
      <c r="BL1743" s="168"/>
      <c r="BM1743" s="168"/>
      <c r="BN1743" s="168"/>
      <c r="BO1743" s="168"/>
      <c r="BP1743" s="168"/>
      <c r="BQ1743" s="168"/>
      <c r="BR1743" s="168"/>
      <c r="BS1743" s="168"/>
      <c r="BT1743" s="168"/>
      <c r="BU1743" s="168"/>
      <c r="BV1743" s="168"/>
      <c r="BW1743" s="168"/>
      <c r="BX1743" s="168"/>
      <c r="BY1743" s="168"/>
      <c r="BZ1743" s="168"/>
      <c r="CA1743" s="168"/>
      <c r="CB1743" s="168"/>
      <c r="CC1743" s="168"/>
      <c r="CD1743" s="168"/>
      <c r="CE1743" s="168"/>
      <c r="CF1743" s="168"/>
      <c r="CG1743" s="168"/>
      <c r="CH1743" s="168"/>
      <c r="CI1743" s="168"/>
      <c r="CJ1743" s="168"/>
      <c r="CK1743" s="168"/>
      <c r="CL1743" s="168"/>
      <c r="CM1743" s="168"/>
      <c r="CN1743" s="168"/>
      <c r="CO1743" s="168"/>
      <c r="CP1743" s="168"/>
      <c r="CQ1743" s="168"/>
      <c r="CR1743" s="168"/>
      <c r="CS1743" s="168"/>
      <c r="CT1743" s="168"/>
      <c r="CU1743" s="168"/>
      <c r="CV1743" s="168"/>
      <c r="CW1743" s="168"/>
      <c r="CX1743" s="168"/>
      <c r="CY1743" s="168"/>
      <c r="CZ1743" s="168"/>
      <c r="DA1743" s="168"/>
      <c r="DB1743" s="168"/>
      <c r="DC1743" s="168"/>
      <c r="DD1743" s="168"/>
      <c r="DE1743" s="168"/>
      <c r="DF1743" s="168"/>
      <c r="DG1743" s="168"/>
      <c r="DH1743" s="168"/>
      <c r="DI1743" s="168"/>
      <c r="DJ1743" s="168"/>
      <c r="DK1743" s="168"/>
      <c r="DL1743" s="168"/>
      <c r="DM1743" s="168"/>
      <c r="DN1743" s="168"/>
      <c r="DO1743" s="168"/>
      <c r="DP1743" s="168"/>
      <c r="DQ1743" s="168"/>
      <c r="DR1743" s="168"/>
      <c r="DS1743" s="168"/>
      <c r="DT1743" s="168"/>
    </row>
    <row r="1744" spans="27:124" x14ac:dyDescent="0.35">
      <c r="AA1744" s="168"/>
      <c r="AB1744" s="168"/>
      <c r="AE1744" s="168"/>
      <c r="AF1744" s="168"/>
      <c r="AG1744" s="168"/>
      <c r="AH1744" s="168"/>
      <c r="AI1744" s="168"/>
      <c r="AJ1744" s="168"/>
      <c r="AK1744" s="168"/>
      <c r="AL1744" s="168"/>
      <c r="AM1744" s="168"/>
      <c r="AN1744" s="168"/>
      <c r="AO1744" s="168"/>
      <c r="AP1744" s="168"/>
      <c r="AQ1744" s="168"/>
      <c r="AR1744" s="168"/>
      <c r="AS1744" s="168"/>
      <c r="AT1744" s="168"/>
      <c r="AU1744" s="168"/>
      <c r="AV1744" s="168"/>
      <c r="AW1744" s="168"/>
      <c r="AX1744" s="168"/>
      <c r="AY1744" s="168"/>
      <c r="AZ1744" s="168"/>
      <c r="BA1744" s="168"/>
      <c r="BB1744" s="168"/>
      <c r="BC1744" s="168"/>
      <c r="BD1744" s="168"/>
      <c r="BE1744" s="168"/>
      <c r="BF1744" s="168"/>
      <c r="BG1744" s="168"/>
      <c r="BH1744" s="168"/>
      <c r="BI1744" s="168"/>
      <c r="BJ1744" s="168"/>
      <c r="BK1744" s="168"/>
      <c r="BL1744" s="168"/>
      <c r="BM1744" s="168"/>
      <c r="BN1744" s="168"/>
      <c r="BO1744" s="168"/>
      <c r="BP1744" s="168"/>
      <c r="BQ1744" s="168"/>
      <c r="BR1744" s="168"/>
      <c r="BS1744" s="168"/>
      <c r="BT1744" s="168"/>
      <c r="BU1744" s="168"/>
      <c r="BV1744" s="168"/>
      <c r="BW1744" s="168"/>
      <c r="BX1744" s="168"/>
      <c r="BY1744" s="168"/>
      <c r="BZ1744" s="168"/>
      <c r="CA1744" s="168"/>
      <c r="CB1744" s="168"/>
      <c r="CC1744" s="168"/>
      <c r="CD1744" s="168"/>
      <c r="CE1744" s="168"/>
      <c r="CF1744" s="168"/>
      <c r="CG1744" s="168"/>
      <c r="CH1744" s="168"/>
      <c r="CI1744" s="168"/>
      <c r="CJ1744" s="168"/>
      <c r="CK1744" s="168"/>
      <c r="CL1744" s="168"/>
      <c r="CM1744" s="168"/>
      <c r="CN1744" s="168"/>
      <c r="CO1744" s="168"/>
      <c r="CP1744" s="168"/>
      <c r="CQ1744" s="168"/>
      <c r="CR1744" s="168"/>
      <c r="CS1744" s="168"/>
      <c r="CT1744" s="168"/>
      <c r="CU1744" s="168"/>
      <c r="CV1744" s="168"/>
      <c r="CW1744" s="168"/>
      <c r="CX1744" s="168"/>
      <c r="CY1744" s="168"/>
      <c r="CZ1744" s="168"/>
      <c r="DA1744" s="168"/>
      <c r="DB1744" s="168"/>
      <c r="DC1744" s="168"/>
      <c r="DD1744" s="168"/>
      <c r="DE1744" s="168"/>
      <c r="DF1744" s="168"/>
      <c r="DG1744" s="168"/>
      <c r="DH1744" s="168"/>
      <c r="DI1744" s="168"/>
      <c r="DJ1744" s="168"/>
      <c r="DK1744" s="168"/>
      <c r="DL1744" s="168"/>
      <c r="DM1744" s="168"/>
      <c r="DN1744" s="168"/>
      <c r="DO1744" s="168"/>
      <c r="DP1744" s="168"/>
      <c r="DQ1744" s="168"/>
      <c r="DR1744" s="168"/>
      <c r="DS1744" s="168"/>
      <c r="DT1744" s="168"/>
    </row>
    <row r="1745" spans="27:124" x14ac:dyDescent="0.35">
      <c r="AA1745" s="168"/>
      <c r="AB1745" s="168"/>
      <c r="AE1745" s="168"/>
      <c r="AF1745" s="168"/>
      <c r="AG1745" s="168"/>
      <c r="AU1745" s="168"/>
      <c r="AV1745" s="168"/>
      <c r="AW1745" s="168"/>
      <c r="AZ1745" s="168"/>
      <c r="BA1745" s="168"/>
      <c r="BB1745" s="168"/>
      <c r="BE1745" s="168"/>
      <c r="BF1745" s="168"/>
      <c r="BG1745" s="168"/>
      <c r="BJ1745" s="168"/>
      <c r="BK1745" s="168"/>
      <c r="BL1745" s="168"/>
      <c r="BO1745" s="168"/>
      <c r="BP1745" s="168"/>
      <c r="BQ1745" s="168"/>
      <c r="BT1745" s="168"/>
      <c r="BU1745" s="168"/>
      <c r="BV1745" s="168"/>
      <c r="BY1745" s="168"/>
      <c r="BZ1745" s="168"/>
      <c r="CA1745" s="168"/>
      <c r="CD1745" s="168"/>
      <c r="CE1745" s="168"/>
      <c r="CF1745" s="168"/>
      <c r="CI1745" s="168"/>
      <c r="CJ1745" s="168"/>
      <c r="CK1745" s="168"/>
      <c r="CN1745" s="168"/>
      <c r="CO1745" s="168"/>
      <c r="CP1745" s="168"/>
      <c r="CS1745" s="168"/>
      <c r="CT1745" s="168"/>
      <c r="CU1745" s="168"/>
      <c r="CX1745" s="168"/>
      <c r="CY1745" s="168"/>
      <c r="CZ1745" s="168"/>
      <c r="DC1745" s="168"/>
      <c r="DD1745" s="168"/>
      <c r="DE1745" s="168"/>
      <c r="DH1745" s="168"/>
      <c r="DI1745" s="168"/>
      <c r="DJ1745" s="168"/>
      <c r="DM1745" s="168"/>
      <c r="DN1745" s="168"/>
      <c r="DO1745" s="168"/>
      <c r="DR1745" s="168"/>
      <c r="DS1745" s="168"/>
      <c r="DT1745" s="168"/>
    </row>
    <row r="1760" spans="27:124" x14ac:dyDescent="0.35">
      <c r="AA1760" s="168"/>
      <c r="AB1760" s="168"/>
      <c r="AE1760" s="168"/>
      <c r="AF1760" s="168"/>
      <c r="AG1760" s="168"/>
      <c r="AH1760" s="168"/>
      <c r="AI1760" s="168"/>
      <c r="AJ1760" s="168"/>
      <c r="AK1760" s="168"/>
      <c r="AL1760" s="168"/>
      <c r="AM1760" s="168"/>
      <c r="AN1760" s="168"/>
      <c r="AO1760" s="168"/>
      <c r="AP1760" s="168"/>
      <c r="AQ1760" s="168"/>
      <c r="AR1760" s="168"/>
      <c r="AS1760" s="168"/>
      <c r="AT1760" s="168"/>
      <c r="AU1760" s="168"/>
      <c r="AV1760" s="168"/>
      <c r="AW1760" s="168"/>
      <c r="AX1760" s="168"/>
      <c r="AY1760" s="168"/>
      <c r="AZ1760" s="168"/>
      <c r="BA1760" s="168"/>
      <c r="BB1760" s="168"/>
      <c r="BC1760" s="168"/>
      <c r="BD1760" s="168"/>
      <c r="BE1760" s="168"/>
      <c r="BF1760" s="168"/>
      <c r="BG1760" s="168"/>
      <c r="BH1760" s="168"/>
      <c r="BI1760" s="168"/>
      <c r="BJ1760" s="168"/>
      <c r="BK1760" s="168"/>
      <c r="BL1760" s="168"/>
      <c r="BM1760" s="168"/>
      <c r="BN1760" s="168"/>
      <c r="BO1760" s="168"/>
      <c r="BP1760" s="168"/>
      <c r="BQ1760" s="168"/>
      <c r="BR1760" s="168"/>
      <c r="BS1760" s="168"/>
      <c r="BT1760" s="168"/>
      <c r="BU1760" s="168"/>
      <c r="BV1760" s="168"/>
      <c r="BW1760" s="168"/>
      <c r="BX1760" s="168"/>
      <c r="BY1760" s="168"/>
      <c r="BZ1760" s="168"/>
      <c r="CA1760" s="168"/>
      <c r="CB1760" s="168"/>
      <c r="CC1760" s="168"/>
      <c r="CD1760" s="168"/>
      <c r="CE1760" s="168"/>
      <c r="CF1760" s="168"/>
      <c r="CG1760" s="168"/>
      <c r="CH1760" s="168"/>
      <c r="CI1760" s="168"/>
      <c r="CJ1760" s="168"/>
      <c r="CK1760" s="168"/>
      <c r="CL1760" s="168"/>
      <c r="CM1760" s="168"/>
      <c r="CN1760" s="168"/>
      <c r="CO1760" s="168"/>
      <c r="CP1760" s="168"/>
      <c r="CQ1760" s="168"/>
      <c r="CR1760" s="168"/>
      <c r="CS1760" s="168"/>
      <c r="CT1760" s="168"/>
      <c r="CU1760" s="168"/>
      <c r="CV1760" s="168"/>
      <c r="CW1760" s="168"/>
      <c r="CX1760" s="168"/>
      <c r="CY1760" s="168"/>
      <c r="CZ1760" s="168"/>
      <c r="DA1760" s="168"/>
      <c r="DB1760" s="168"/>
      <c r="DC1760" s="168"/>
      <c r="DD1760" s="168"/>
      <c r="DE1760" s="168"/>
      <c r="DF1760" s="168"/>
      <c r="DG1760" s="168"/>
      <c r="DH1760" s="168"/>
      <c r="DI1760" s="168"/>
      <c r="DJ1760" s="168"/>
      <c r="DK1760" s="168"/>
      <c r="DL1760" s="168"/>
      <c r="DM1760" s="168"/>
      <c r="DN1760" s="168"/>
      <c r="DO1760" s="168"/>
      <c r="DP1760" s="168"/>
      <c r="DQ1760" s="168"/>
      <c r="DR1760" s="168"/>
      <c r="DS1760" s="168"/>
      <c r="DT1760" s="168"/>
    </row>
    <row r="1761" spans="27:124" x14ac:dyDescent="0.35">
      <c r="AA1761" s="168"/>
      <c r="AB1761" s="168"/>
      <c r="AE1761" s="168"/>
      <c r="AF1761" s="168"/>
      <c r="AG1761" s="168"/>
      <c r="AH1761" s="168"/>
      <c r="AI1761" s="168"/>
      <c r="AJ1761" s="168"/>
      <c r="AK1761" s="168"/>
      <c r="AL1761" s="168"/>
      <c r="AM1761" s="168"/>
      <c r="AN1761" s="168"/>
      <c r="AO1761" s="168"/>
      <c r="AP1761" s="168"/>
      <c r="AQ1761" s="168"/>
      <c r="AR1761" s="168"/>
      <c r="AS1761" s="168"/>
      <c r="AT1761" s="168"/>
      <c r="AU1761" s="168"/>
      <c r="AV1761" s="168"/>
      <c r="AW1761" s="168"/>
      <c r="AX1761" s="168"/>
      <c r="AY1761" s="168"/>
      <c r="AZ1761" s="168"/>
      <c r="BA1761" s="168"/>
      <c r="BB1761" s="168"/>
      <c r="BC1761" s="168"/>
      <c r="BD1761" s="168"/>
      <c r="BE1761" s="168"/>
      <c r="BF1761" s="168"/>
      <c r="BG1761" s="168"/>
      <c r="BH1761" s="168"/>
      <c r="BI1761" s="168"/>
      <c r="BJ1761" s="168"/>
      <c r="BK1761" s="168"/>
      <c r="BL1761" s="168"/>
      <c r="BM1761" s="168"/>
      <c r="BN1761" s="168"/>
      <c r="BO1761" s="168"/>
      <c r="BP1761" s="168"/>
      <c r="BQ1761" s="168"/>
      <c r="BR1761" s="168"/>
      <c r="BS1761" s="168"/>
      <c r="BT1761" s="168"/>
      <c r="BU1761" s="168"/>
      <c r="BV1761" s="168"/>
      <c r="BW1761" s="168"/>
      <c r="BX1761" s="168"/>
      <c r="BY1761" s="168"/>
      <c r="BZ1761" s="168"/>
      <c r="CA1761" s="168"/>
      <c r="CB1761" s="168"/>
      <c r="CC1761" s="168"/>
      <c r="CD1761" s="168"/>
      <c r="CE1761" s="168"/>
      <c r="CF1761" s="168"/>
      <c r="CG1761" s="168"/>
      <c r="CH1761" s="168"/>
      <c r="CI1761" s="168"/>
      <c r="CJ1761" s="168"/>
      <c r="CK1761" s="168"/>
      <c r="CL1761" s="168"/>
      <c r="CM1761" s="168"/>
      <c r="CN1761" s="168"/>
      <c r="CO1761" s="168"/>
      <c r="CP1761" s="168"/>
      <c r="CQ1761" s="168"/>
      <c r="CR1761" s="168"/>
      <c r="CS1761" s="168"/>
      <c r="CT1761" s="168"/>
      <c r="CU1761" s="168"/>
      <c r="CV1761" s="168"/>
      <c r="CW1761" s="168"/>
      <c r="CX1761" s="168"/>
      <c r="CY1761" s="168"/>
      <c r="CZ1761" s="168"/>
      <c r="DA1761" s="168"/>
      <c r="DB1761" s="168"/>
      <c r="DC1761" s="168"/>
      <c r="DD1761" s="168"/>
      <c r="DE1761" s="168"/>
      <c r="DF1761" s="168"/>
      <c r="DG1761" s="168"/>
      <c r="DH1761" s="168"/>
      <c r="DI1761" s="168"/>
      <c r="DJ1761" s="168"/>
      <c r="DK1761" s="168"/>
      <c r="DL1761" s="168"/>
      <c r="DM1761" s="168"/>
      <c r="DN1761" s="168"/>
      <c r="DO1761" s="168"/>
      <c r="DP1761" s="168"/>
      <c r="DQ1761" s="168"/>
      <c r="DR1761" s="168"/>
      <c r="DS1761" s="168"/>
      <c r="DT1761" s="168"/>
    </row>
    <row r="1762" spans="27:124" x14ac:dyDescent="0.35">
      <c r="AA1762" s="168"/>
      <c r="AB1762" s="168"/>
      <c r="AE1762" s="168"/>
      <c r="AF1762" s="168"/>
      <c r="AG1762" s="168"/>
      <c r="AU1762" s="168"/>
      <c r="AV1762" s="168"/>
      <c r="AW1762" s="168"/>
      <c r="AZ1762" s="168"/>
      <c r="BA1762" s="168"/>
      <c r="BB1762" s="168"/>
      <c r="BE1762" s="168"/>
      <c r="BF1762" s="168"/>
      <c r="BG1762" s="168"/>
      <c r="BJ1762" s="168"/>
      <c r="BK1762" s="168"/>
      <c r="BL1762" s="168"/>
      <c r="BO1762" s="168"/>
      <c r="BP1762" s="168"/>
      <c r="BQ1762" s="168"/>
      <c r="BT1762" s="168"/>
      <c r="BU1762" s="168"/>
      <c r="BV1762" s="168"/>
      <c r="BY1762" s="168"/>
      <c r="BZ1762" s="168"/>
      <c r="CA1762" s="168"/>
      <c r="CD1762" s="168"/>
      <c r="CE1762" s="168"/>
      <c r="CF1762" s="168"/>
      <c r="CI1762" s="168"/>
      <c r="CJ1762" s="168"/>
      <c r="CK1762" s="168"/>
      <c r="CN1762" s="168"/>
      <c r="CO1762" s="168"/>
      <c r="CP1762" s="168"/>
      <c r="CS1762" s="168"/>
      <c r="CT1762" s="168"/>
      <c r="CU1762" s="168"/>
      <c r="CX1762" s="168"/>
      <c r="CY1762" s="168"/>
      <c r="CZ1762" s="168"/>
      <c r="DC1762" s="168"/>
      <c r="DD1762" s="168"/>
      <c r="DE1762" s="168"/>
      <c r="DH1762" s="168"/>
      <c r="DI1762" s="168"/>
      <c r="DJ1762" s="168"/>
      <c r="DM1762" s="168"/>
      <c r="DN1762" s="168"/>
      <c r="DO1762" s="168"/>
      <c r="DR1762" s="168"/>
      <c r="DS1762" s="168"/>
      <c r="DT1762" s="168"/>
    </row>
  </sheetData>
  <dataConsolidate/>
  <mergeCells count="1629">
    <mergeCell ref="J1:M1"/>
    <mergeCell ref="N1:Q1"/>
    <mergeCell ref="R1:U1"/>
    <mergeCell ref="V1:Y1"/>
    <mergeCell ref="B2:B3"/>
    <mergeCell ref="C2:G2"/>
    <mergeCell ref="DR5:DV5"/>
    <mergeCell ref="B17:B18"/>
    <mergeCell ref="C17:G17"/>
    <mergeCell ref="AA20:AB22"/>
    <mergeCell ref="AE20:DV20"/>
    <mergeCell ref="AE21:DV21"/>
    <mergeCell ref="AE22:AH22"/>
    <mergeCell ref="AI22:AL22"/>
    <mergeCell ref="AM22:AP22"/>
    <mergeCell ref="AQ22:AT22"/>
    <mergeCell ref="CN5:CR5"/>
    <mergeCell ref="CS5:CW5"/>
    <mergeCell ref="CX5:DB5"/>
    <mergeCell ref="DC5:DG5"/>
    <mergeCell ref="DH5:DL5"/>
    <mergeCell ref="DM5:DQ5"/>
    <mergeCell ref="BJ5:BN5"/>
    <mergeCell ref="BO5:BS5"/>
    <mergeCell ref="BT5:BX5"/>
    <mergeCell ref="BY5:CC5"/>
    <mergeCell ref="CD5:CH5"/>
    <mergeCell ref="CI5:CM5"/>
    <mergeCell ref="AA3:AB5"/>
    <mergeCell ref="AE3:DV3"/>
    <mergeCell ref="AE4:DV4"/>
    <mergeCell ref="AE5:AH5"/>
    <mergeCell ref="AI5:AL5"/>
    <mergeCell ref="AM5:AP5"/>
    <mergeCell ref="AQ5:AT5"/>
    <mergeCell ref="AU5:AY5"/>
    <mergeCell ref="AZ5:BD5"/>
    <mergeCell ref="BE5:BI5"/>
    <mergeCell ref="DC22:DG22"/>
    <mergeCell ref="DH22:DL22"/>
    <mergeCell ref="DM22:DQ22"/>
    <mergeCell ref="DR22:DV22"/>
    <mergeCell ref="B32:B33"/>
    <mergeCell ref="C32:G32"/>
    <mergeCell ref="BY22:CC22"/>
    <mergeCell ref="CD22:CH22"/>
    <mergeCell ref="CI22:CM22"/>
    <mergeCell ref="CN22:CR22"/>
    <mergeCell ref="CS22:CW22"/>
    <mergeCell ref="CX22:DB22"/>
    <mergeCell ref="AU22:AY22"/>
    <mergeCell ref="AZ22:BD22"/>
    <mergeCell ref="BE22:BI22"/>
    <mergeCell ref="BJ22:BN22"/>
    <mergeCell ref="BO22:BS22"/>
    <mergeCell ref="BT22:BX22"/>
    <mergeCell ref="DR39:DV39"/>
    <mergeCell ref="B47:B48"/>
    <mergeCell ref="C47:G47"/>
    <mergeCell ref="AA54:AB56"/>
    <mergeCell ref="AE54:DV54"/>
    <mergeCell ref="AE55:DV55"/>
    <mergeCell ref="AE56:AH56"/>
    <mergeCell ref="AI56:AL56"/>
    <mergeCell ref="AM56:AP56"/>
    <mergeCell ref="AQ56:AT56"/>
    <mergeCell ref="CN39:CR39"/>
    <mergeCell ref="CS39:CW39"/>
    <mergeCell ref="CX39:DB39"/>
    <mergeCell ref="DC39:DG39"/>
    <mergeCell ref="DH39:DL39"/>
    <mergeCell ref="DM39:DQ39"/>
    <mergeCell ref="BJ39:BN39"/>
    <mergeCell ref="BO39:BS39"/>
    <mergeCell ref="BT39:BX39"/>
    <mergeCell ref="BY39:CC39"/>
    <mergeCell ref="CD39:CH39"/>
    <mergeCell ref="CI39:CM39"/>
    <mergeCell ref="AA37:AB39"/>
    <mergeCell ref="AE37:DV37"/>
    <mergeCell ref="AE38:DV38"/>
    <mergeCell ref="AE39:AH39"/>
    <mergeCell ref="AI39:AL39"/>
    <mergeCell ref="AM39:AP39"/>
    <mergeCell ref="AQ39:AT39"/>
    <mergeCell ref="AU39:AY39"/>
    <mergeCell ref="AZ39:BD39"/>
    <mergeCell ref="BE39:BI39"/>
    <mergeCell ref="DC56:DG56"/>
    <mergeCell ref="DH56:DL56"/>
    <mergeCell ref="DM56:DQ56"/>
    <mergeCell ref="DR56:DV56"/>
    <mergeCell ref="AA71:AB73"/>
    <mergeCell ref="AE71:DV71"/>
    <mergeCell ref="AE72:DV72"/>
    <mergeCell ref="AE73:AH73"/>
    <mergeCell ref="AI73:AL73"/>
    <mergeCell ref="AM73:AP73"/>
    <mergeCell ref="BY56:CC56"/>
    <mergeCell ref="CD56:CH56"/>
    <mergeCell ref="CI56:CM56"/>
    <mergeCell ref="CN56:CR56"/>
    <mergeCell ref="CS56:CW56"/>
    <mergeCell ref="CX56:DB56"/>
    <mergeCell ref="AU56:AY56"/>
    <mergeCell ref="AZ56:BD56"/>
    <mergeCell ref="BE56:BI56"/>
    <mergeCell ref="BJ56:BN56"/>
    <mergeCell ref="BO56:BS56"/>
    <mergeCell ref="BT56:BX56"/>
    <mergeCell ref="CX73:DB73"/>
    <mergeCell ref="DC73:DG73"/>
    <mergeCell ref="DH73:DL73"/>
    <mergeCell ref="DM73:DQ73"/>
    <mergeCell ref="DR73:DV73"/>
    <mergeCell ref="AA88:AB90"/>
    <mergeCell ref="AE88:DV88"/>
    <mergeCell ref="AE89:DV89"/>
    <mergeCell ref="AE90:AH90"/>
    <mergeCell ref="AI90:AL90"/>
    <mergeCell ref="BT73:BX73"/>
    <mergeCell ref="BY73:CC73"/>
    <mergeCell ref="CD73:CH73"/>
    <mergeCell ref="CI73:CM73"/>
    <mergeCell ref="CN73:CR73"/>
    <mergeCell ref="CS73:CW73"/>
    <mergeCell ref="AQ73:AT73"/>
    <mergeCell ref="AU73:AY73"/>
    <mergeCell ref="AZ73:BD73"/>
    <mergeCell ref="BE73:BI73"/>
    <mergeCell ref="BJ73:BN73"/>
    <mergeCell ref="BO73:BS73"/>
    <mergeCell ref="CS90:CW90"/>
    <mergeCell ref="CX90:DB90"/>
    <mergeCell ref="DC90:DG90"/>
    <mergeCell ref="DH90:DL90"/>
    <mergeCell ref="DM90:DQ90"/>
    <mergeCell ref="DR90:DV90"/>
    <mergeCell ref="BO90:BS90"/>
    <mergeCell ref="BT90:BX90"/>
    <mergeCell ref="BY90:CC90"/>
    <mergeCell ref="CD90:CH90"/>
    <mergeCell ref="CI90:CM90"/>
    <mergeCell ref="CN90:CR90"/>
    <mergeCell ref="AM90:AP90"/>
    <mergeCell ref="AQ90:AT90"/>
    <mergeCell ref="AU90:AY90"/>
    <mergeCell ref="AZ90:BD90"/>
    <mergeCell ref="BE90:BI90"/>
    <mergeCell ref="BJ90:BN90"/>
    <mergeCell ref="DR107:DV107"/>
    <mergeCell ref="AA122:AB124"/>
    <mergeCell ref="AE122:DV122"/>
    <mergeCell ref="AE123:DV123"/>
    <mergeCell ref="AE124:AH124"/>
    <mergeCell ref="AI124:AL124"/>
    <mergeCell ref="AM124:AP124"/>
    <mergeCell ref="AQ124:AT124"/>
    <mergeCell ref="AU124:AY124"/>
    <mergeCell ref="AZ124:BD124"/>
    <mergeCell ref="CN107:CR107"/>
    <mergeCell ref="CS107:CW107"/>
    <mergeCell ref="CX107:DB107"/>
    <mergeCell ref="DC107:DG107"/>
    <mergeCell ref="DH107:DL107"/>
    <mergeCell ref="DM107:DQ107"/>
    <mergeCell ref="BJ107:BN107"/>
    <mergeCell ref="BO107:BS107"/>
    <mergeCell ref="BT107:BX107"/>
    <mergeCell ref="BY107:CC107"/>
    <mergeCell ref="CD107:CH107"/>
    <mergeCell ref="CI107:CM107"/>
    <mergeCell ref="AA105:AB107"/>
    <mergeCell ref="AE105:DV105"/>
    <mergeCell ref="AE106:DV106"/>
    <mergeCell ref="AE107:AH107"/>
    <mergeCell ref="AI107:AL107"/>
    <mergeCell ref="AM107:AP107"/>
    <mergeCell ref="AQ107:AT107"/>
    <mergeCell ref="AA139:AB141"/>
    <mergeCell ref="AE139:DV139"/>
    <mergeCell ref="AE140:DV140"/>
    <mergeCell ref="AE141:AH141"/>
    <mergeCell ref="AI141:AL141"/>
    <mergeCell ref="AM141:AP141"/>
    <mergeCell ref="AQ141:AT141"/>
    <mergeCell ref="AU141:AY141"/>
    <mergeCell ref="CI124:CM124"/>
    <mergeCell ref="CN124:CR124"/>
    <mergeCell ref="CS124:CW124"/>
    <mergeCell ref="CX124:DB124"/>
    <mergeCell ref="DC124:DG124"/>
    <mergeCell ref="DH124:DL124"/>
    <mergeCell ref="BE124:BI124"/>
    <mergeCell ref="BJ124:BN124"/>
    <mergeCell ref="BO124:BS124"/>
    <mergeCell ref="BT124:BX124"/>
    <mergeCell ref="BY124:CC124"/>
    <mergeCell ref="CD124:CH124"/>
    <mergeCell ref="DH141:DL141"/>
    <mergeCell ref="DM141:DQ141"/>
    <mergeCell ref="DR141:DV141"/>
    <mergeCell ref="CD141:CH141"/>
    <mergeCell ref="CI141:CM141"/>
    <mergeCell ref="CN141:CR141"/>
    <mergeCell ref="CS141:CW141"/>
    <mergeCell ref="CX141:DB141"/>
    <mergeCell ref="DC141:DG141"/>
    <mergeCell ref="AZ141:BD141"/>
    <mergeCell ref="BE141:BI141"/>
    <mergeCell ref="BJ141:BN141"/>
    <mergeCell ref="BO141:BS141"/>
    <mergeCell ref="BT141:BX141"/>
    <mergeCell ref="BY141:CC141"/>
    <mergeCell ref="DC158:DG158"/>
    <mergeCell ref="DH158:DL158"/>
    <mergeCell ref="DM158:DQ158"/>
    <mergeCell ref="DR158:DV158"/>
    <mergeCell ref="AU107:AY107"/>
    <mergeCell ref="AZ107:BD107"/>
    <mergeCell ref="BE107:BI107"/>
    <mergeCell ref="DM124:DQ124"/>
    <mergeCell ref="DR124:DV124"/>
    <mergeCell ref="AA173:AB175"/>
    <mergeCell ref="AE173:DV173"/>
    <mergeCell ref="AE174:DV174"/>
    <mergeCell ref="AE175:AH175"/>
    <mergeCell ref="AI175:AL175"/>
    <mergeCell ref="AM175:AP175"/>
    <mergeCell ref="BY158:CC158"/>
    <mergeCell ref="CD158:CH158"/>
    <mergeCell ref="CI158:CM158"/>
    <mergeCell ref="CN158:CR158"/>
    <mergeCell ref="CS158:CW158"/>
    <mergeCell ref="CX158:DB158"/>
    <mergeCell ref="AU158:AY158"/>
    <mergeCell ref="AZ158:BD158"/>
    <mergeCell ref="BE158:BI158"/>
    <mergeCell ref="BJ158:BN158"/>
    <mergeCell ref="BO158:BS158"/>
    <mergeCell ref="BT158:BX158"/>
    <mergeCell ref="CX175:DB175"/>
    <mergeCell ref="DC175:DG175"/>
    <mergeCell ref="DH175:DL175"/>
    <mergeCell ref="DM175:DQ175"/>
    <mergeCell ref="DR175:DV175"/>
    <mergeCell ref="AA156:AB158"/>
    <mergeCell ref="AE156:DV156"/>
    <mergeCell ref="AE157:DV157"/>
    <mergeCell ref="AE158:AH158"/>
    <mergeCell ref="AI158:AL158"/>
    <mergeCell ref="AM158:AP158"/>
    <mergeCell ref="AQ158:AT158"/>
    <mergeCell ref="AA190:AB192"/>
    <mergeCell ref="AE190:DV190"/>
    <mergeCell ref="AE191:DV191"/>
    <mergeCell ref="AE192:AH192"/>
    <mergeCell ref="AI192:AL192"/>
    <mergeCell ref="BT175:BX175"/>
    <mergeCell ref="BY175:CC175"/>
    <mergeCell ref="CD175:CH175"/>
    <mergeCell ref="CI175:CM175"/>
    <mergeCell ref="CN175:CR175"/>
    <mergeCell ref="CS175:CW175"/>
    <mergeCell ref="AQ175:AT175"/>
    <mergeCell ref="AU175:AY175"/>
    <mergeCell ref="AZ175:BD175"/>
    <mergeCell ref="BE175:BI175"/>
    <mergeCell ref="BJ175:BN175"/>
    <mergeCell ref="BO175:BS175"/>
    <mergeCell ref="CS192:CW192"/>
    <mergeCell ref="CX192:DB192"/>
    <mergeCell ref="DC192:DG192"/>
    <mergeCell ref="DH192:DL192"/>
    <mergeCell ref="DM192:DQ192"/>
    <mergeCell ref="DR192:DV192"/>
    <mergeCell ref="BO192:BS192"/>
    <mergeCell ref="BT192:BX192"/>
    <mergeCell ref="BY192:CC192"/>
    <mergeCell ref="CD192:CH192"/>
    <mergeCell ref="CI192:CM192"/>
    <mergeCell ref="CN192:CR192"/>
    <mergeCell ref="AM192:AP192"/>
    <mergeCell ref="AQ192:AT192"/>
    <mergeCell ref="AU192:AY192"/>
    <mergeCell ref="AZ192:BD192"/>
    <mergeCell ref="BE192:BI192"/>
    <mergeCell ref="BJ192:BN192"/>
    <mergeCell ref="DR209:DV209"/>
    <mergeCell ref="AA224:AB226"/>
    <mergeCell ref="AE224:DV224"/>
    <mergeCell ref="AE225:DV225"/>
    <mergeCell ref="AE226:AH226"/>
    <mergeCell ref="AI226:AL226"/>
    <mergeCell ref="AM226:AP226"/>
    <mergeCell ref="AQ226:AT226"/>
    <mergeCell ref="AU226:AY226"/>
    <mergeCell ref="AZ226:BD226"/>
    <mergeCell ref="CN209:CR209"/>
    <mergeCell ref="CS209:CW209"/>
    <mergeCell ref="CX209:DB209"/>
    <mergeCell ref="DC209:DG209"/>
    <mergeCell ref="DH209:DL209"/>
    <mergeCell ref="DM209:DQ209"/>
    <mergeCell ref="BJ209:BN209"/>
    <mergeCell ref="BO209:BS209"/>
    <mergeCell ref="BT209:BX209"/>
    <mergeCell ref="BY209:CC209"/>
    <mergeCell ref="CD209:CH209"/>
    <mergeCell ref="CI209:CM209"/>
    <mergeCell ref="AA207:AB209"/>
    <mergeCell ref="AE207:DV207"/>
    <mergeCell ref="AE208:DV208"/>
    <mergeCell ref="AE209:AH209"/>
    <mergeCell ref="AI209:AL209"/>
    <mergeCell ref="AM209:AP209"/>
    <mergeCell ref="AQ209:AT209"/>
    <mergeCell ref="AA241:AB243"/>
    <mergeCell ref="AE241:DV241"/>
    <mergeCell ref="AE242:DV242"/>
    <mergeCell ref="AE243:AH243"/>
    <mergeCell ref="AI243:AL243"/>
    <mergeCell ref="AM243:AP243"/>
    <mergeCell ref="AQ243:AT243"/>
    <mergeCell ref="AU243:AY243"/>
    <mergeCell ref="CI226:CM226"/>
    <mergeCell ref="CN226:CR226"/>
    <mergeCell ref="CS226:CW226"/>
    <mergeCell ref="CX226:DB226"/>
    <mergeCell ref="DC226:DG226"/>
    <mergeCell ref="DH226:DL226"/>
    <mergeCell ref="BE226:BI226"/>
    <mergeCell ref="BJ226:BN226"/>
    <mergeCell ref="BO226:BS226"/>
    <mergeCell ref="BT226:BX226"/>
    <mergeCell ref="BY226:CC226"/>
    <mergeCell ref="CD226:CH226"/>
    <mergeCell ref="DH243:DL243"/>
    <mergeCell ref="DM243:DQ243"/>
    <mergeCell ref="DR243:DV243"/>
    <mergeCell ref="CD243:CH243"/>
    <mergeCell ref="CI243:CM243"/>
    <mergeCell ref="CN243:CR243"/>
    <mergeCell ref="CS243:CW243"/>
    <mergeCell ref="CX243:DB243"/>
    <mergeCell ref="DC243:DG243"/>
    <mergeCell ref="AZ243:BD243"/>
    <mergeCell ref="BE243:BI243"/>
    <mergeCell ref="BJ243:BN243"/>
    <mergeCell ref="BO243:BS243"/>
    <mergeCell ref="BT243:BX243"/>
    <mergeCell ref="BY243:CC243"/>
    <mergeCell ref="DC260:DG260"/>
    <mergeCell ref="DH260:DL260"/>
    <mergeCell ref="DM260:DQ260"/>
    <mergeCell ref="DR260:DV260"/>
    <mergeCell ref="AU209:AY209"/>
    <mergeCell ref="AZ209:BD209"/>
    <mergeCell ref="BE209:BI209"/>
    <mergeCell ref="DM226:DQ226"/>
    <mergeCell ref="DR226:DV226"/>
    <mergeCell ref="AA275:AB277"/>
    <mergeCell ref="AE275:DV275"/>
    <mergeCell ref="AE276:DV276"/>
    <mergeCell ref="AE277:AH277"/>
    <mergeCell ref="AI277:AL277"/>
    <mergeCell ref="AM277:AP277"/>
    <mergeCell ref="BY260:CC260"/>
    <mergeCell ref="CD260:CH260"/>
    <mergeCell ref="CI260:CM260"/>
    <mergeCell ref="CN260:CR260"/>
    <mergeCell ref="CS260:CW260"/>
    <mergeCell ref="CX260:DB260"/>
    <mergeCell ref="AU260:AY260"/>
    <mergeCell ref="AZ260:BD260"/>
    <mergeCell ref="BE260:BI260"/>
    <mergeCell ref="BJ260:BN260"/>
    <mergeCell ref="BO260:BS260"/>
    <mergeCell ref="BT260:BX260"/>
    <mergeCell ref="CX277:DB277"/>
    <mergeCell ref="DC277:DG277"/>
    <mergeCell ref="DH277:DL277"/>
    <mergeCell ref="DM277:DQ277"/>
    <mergeCell ref="DR277:DV277"/>
    <mergeCell ref="AA258:AB260"/>
    <mergeCell ref="AE258:DV258"/>
    <mergeCell ref="AE259:DV259"/>
    <mergeCell ref="AE260:AH260"/>
    <mergeCell ref="AI260:AL260"/>
    <mergeCell ref="AM260:AP260"/>
    <mergeCell ref="AQ260:AT260"/>
    <mergeCell ref="AA292:AB294"/>
    <mergeCell ref="AE292:DV292"/>
    <mergeCell ref="AE293:DV293"/>
    <mergeCell ref="AE294:AH294"/>
    <mergeCell ref="AI294:AL294"/>
    <mergeCell ref="BT277:BX277"/>
    <mergeCell ref="BY277:CC277"/>
    <mergeCell ref="CD277:CH277"/>
    <mergeCell ref="CI277:CM277"/>
    <mergeCell ref="CN277:CR277"/>
    <mergeCell ref="CS277:CW277"/>
    <mergeCell ref="AQ277:AT277"/>
    <mergeCell ref="AU277:AY277"/>
    <mergeCell ref="AZ277:BD277"/>
    <mergeCell ref="BE277:BI277"/>
    <mergeCell ref="BJ277:BN277"/>
    <mergeCell ref="BO277:BS277"/>
    <mergeCell ref="CS294:CW294"/>
    <mergeCell ref="CX294:DB294"/>
    <mergeCell ref="DC294:DG294"/>
    <mergeCell ref="DH294:DL294"/>
    <mergeCell ref="DM294:DQ294"/>
    <mergeCell ref="DR294:DV294"/>
    <mergeCell ref="BO294:BS294"/>
    <mergeCell ref="BT294:BX294"/>
    <mergeCell ref="BY294:CC294"/>
    <mergeCell ref="CD294:CH294"/>
    <mergeCell ref="CI294:CM294"/>
    <mergeCell ref="CN294:CR294"/>
    <mergeCell ref="AM294:AP294"/>
    <mergeCell ref="AQ294:AT294"/>
    <mergeCell ref="AU294:AY294"/>
    <mergeCell ref="AZ294:BD294"/>
    <mergeCell ref="BE294:BI294"/>
    <mergeCell ref="BJ294:BN294"/>
    <mergeCell ref="DR311:DV311"/>
    <mergeCell ref="AA326:AB328"/>
    <mergeCell ref="AE326:DV326"/>
    <mergeCell ref="AE327:DV327"/>
    <mergeCell ref="AE328:AH328"/>
    <mergeCell ref="AI328:AL328"/>
    <mergeCell ref="AM328:AP328"/>
    <mergeCell ref="AQ328:AT328"/>
    <mergeCell ref="AU328:AY328"/>
    <mergeCell ref="AZ328:BD328"/>
    <mergeCell ref="CN311:CR311"/>
    <mergeCell ref="CS311:CW311"/>
    <mergeCell ref="CX311:DB311"/>
    <mergeCell ref="DC311:DG311"/>
    <mergeCell ref="DH311:DL311"/>
    <mergeCell ref="DM311:DQ311"/>
    <mergeCell ref="BJ311:BN311"/>
    <mergeCell ref="BO311:BS311"/>
    <mergeCell ref="BT311:BX311"/>
    <mergeCell ref="BY311:CC311"/>
    <mergeCell ref="CD311:CH311"/>
    <mergeCell ref="CI311:CM311"/>
    <mergeCell ref="AA309:AB311"/>
    <mergeCell ref="AE309:DV309"/>
    <mergeCell ref="AE310:DV310"/>
    <mergeCell ref="AE311:AH311"/>
    <mergeCell ref="AI311:AL311"/>
    <mergeCell ref="AM311:AP311"/>
    <mergeCell ref="AQ311:AT311"/>
    <mergeCell ref="AA343:AB345"/>
    <mergeCell ref="AE343:DV343"/>
    <mergeCell ref="AE344:DV344"/>
    <mergeCell ref="AE345:AH345"/>
    <mergeCell ref="AI345:AL345"/>
    <mergeCell ref="AM345:AP345"/>
    <mergeCell ref="AQ345:AT345"/>
    <mergeCell ref="AU345:AY345"/>
    <mergeCell ref="CI328:CM328"/>
    <mergeCell ref="CN328:CR328"/>
    <mergeCell ref="CS328:CW328"/>
    <mergeCell ref="CX328:DB328"/>
    <mergeCell ref="DC328:DG328"/>
    <mergeCell ref="DH328:DL328"/>
    <mergeCell ref="BE328:BI328"/>
    <mergeCell ref="BJ328:BN328"/>
    <mergeCell ref="BO328:BS328"/>
    <mergeCell ref="BT328:BX328"/>
    <mergeCell ref="BY328:CC328"/>
    <mergeCell ref="CD328:CH328"/>
    <mergeCell ref="DH345:DL345"/>
    <mergeCell ref="DM345:DQ345"/>
    <mergeCell ref="DR345:DV345"/>
    <mergeCell ref="CD345:CH345"/>
    <mergeCell ref="CI345:CM345"/>
    <mergeCell ref="CN345:CR345"/>
    <mergeCell ref="CS345:CW345"/>
    <mergeCell ref="CX345:DB345"/>
    <mergeCell ref="DC345:DG345"/>
    <mergeCell ref="AZ345:BD345"/>
    <mergeCell ref="BE345:BI345"/>
    <mergeCell ref="BJ345:BN345"/>
    <mergeCell ref="BO345:BS345"/>
    <mergeCell ref="BT345:BX345"/>
    <mergeCell ref="BY345:CC345"/>
    <mergeCell ref="DC362:DG362"/>
    <mergeCell ref="DH362:DL362"/>
    <mergeCell ref="DM362:DQ362"/>
    <mergeCell ref="DR362:DV362"/>
    <mergeCell ref="AU311:AY311"/>
    <mergeCell ref="AZ311:BD311"/>
    <mergeCell ref="BE311:BI311"/>
    <mergeCell ref="DM328:DQ328"/>
    <mergeCell ref="DR328:DV328"/>
    <mergeCell ref="AA377:AB379"/>
    <mergeCell ref="AE377:DV377"/>
    <mergeCell ref="AE378:DV378"/>
    <mergeCell ref="AE379:AH379"/>
    <mergeCell ref="AI379:AL379"/>
    <mergeCell ref="AM379:AP379"/>
    <mergeCell ref="BY362:CC362"/>
    <mergeCell ref="CD362:CH362"/>
    <mergeCell ref="CI362:CM362"/>
    <mergeCell ref="CN362:CR362"/>
    <mergeCell ref="CS362:CW362"/>
    <mergeCell ref="CX362:DB362"/>
    <mergeCell ref="AU362:AY362"/>
    <mergeCell ref="AZ362:BD362"/>
    <mergeCell ref="BE362:BI362"/>
    <mergeCell ref="BJ362:BN362"/>
    <mergeCell ref="BO362:BS362"/>
    <mergeCell ref="BT362:BX362"/>
    <mergeCell ref="CX379:DB379"/>
    <mergeCell ref="DC379:DG379"/>
    <mergeCell ref="DH379:DL379"/>
    <mergeCell ref="DM379:DQ379"/>
    <mergeCell ref="DR379:DV379"/>
    <mergeCell ref="AA360:AB362"/>
    <mergeCell ref="AE360:DV360"/>
    <mergeCell ref="AE361:DV361"/>
    <mergeCell ref="AE362:AH362"/>
    <mergeCell ref="AI362:AL362"/>
    <mergeCell ref="AM362:AP362"/>
    <mergeCell ref="AQ362:AT362"/>
    <mergeCell ref="AA394:AB396"/>
    <mergeCell ref="AE394:DV394"/>
    <mergeCell ref="AE395:DV395"/>
    <mergeCell ref="AE396:AH396"/>
    <mergeCell ref="AI396:AL396"/>
    <mergeCell ref="BT379:BX379"/>
    <mergeCell ref="BY379:CC379"/>
    <mergeCell ref="CD379:CH379"/>
    <mergeCell ref="CI379:CM379"/>
    <mergeCell ref="CN379:CR379"/>
    <mergeCell ref="CS379:CW379"/>
    <mergeCell ref="AQ379:AT379"/>
    <mergeCell ref="AU379:AY379"/>
    <mergeCell ref="AZ379:BD379"/>
    <mergeCell ref="BE379:BI379"/>
    <mergeCell ref="BJ379:BN379"/>
    <mergeCell ref="BO379:BS379"/>
    <mergeCell ref="CS396:CW396"/>
    <mergeCell ref="CX396:DB396"/>
    <mergeCell ref="DC396:DG396"/>
    <mergeCell ref="DH396:DL396"/>
    <mergeCell ref="DM396:DQ396"/>
    <mergeCell ref="DR396:DV396"/>
    <mergeCell ref="BO396:BS396"/>
    <mergeCell ref="BT396:BX396"/>
    <mergeCell ref="BY396:CC396"/>
    <mergeCell ref="CD396:CH396"/>
    <mergeCell ref="CI396:CM396"/>
    <mergeCell ref="CN396:CR396"/>
    <mergeCell ref="AM396:AP396"/>
    <mergeCell ref="AQ396:AT396"/>
    <mergeCell ref="AU396:AY396"/>
    <mergeCell ref="AZ396:BD396"/>
    <mergeCell ref="BE396:BI396"/>
    <mergeCell ref="BJ396:BN396"/>
    <mergeCell ref="DR413:DV413"/>
    <mergeCell ref="AA428:AB430"/>
    <mergeCell ref="AE428:DV428"/>
    <mergeCell ref="AE429:DV429"/>
    <mergeCell ref="AE430:AH430"/>
    <mergeCell ref="AI430:AL430"/>
    <mergeCell ref="AM430:AP430"/>
    <mergeCell ref="AQ430:AT430"/>
    <mergeCell ref="AU430:AY430"/>
    <mergeCell ref="AZ430:BD430"/>
    <mergeCell ref="CN413:CR413"/>
    <mergeCell ref="CS413:CW413"/>
    <mergeCell ref="CX413:DB413"/>
    <mergeCell ref="DC413:DG413"/>
    <mergeCell ref="DH413:DL413"/>
    <mergeCell ref="DM413:DQ413"/>
    <mergeCell ref="BJ413:BN413"/>
    <mergeCell ref="BO413:BS413"/>
    <mergeCell ref="BT413:BX413"/>
    <mergeCell ref="BY413:CC413"/>
    <mergeCell ref="CD413:CH413"/>
    <mergeCell ref="CI413:CM413"/>
    <mergeCell ref="AA411:AB413"/>
    <mergeCell ref="AE411:DV411"/>
    <mergeCell ref="AE412:DV412"/>
    <mergeCell ref="AE413:AH413"/>
    <mergeCell ref="AI413:AL413"/>
    <mergeCell ref="AM413:AP413"/>
    <mergeCell ref="AQ413:AT413"/>
    <mergeCell ref="AA445:AB447"/>
    <mergeCell ref="AE445:DV445"/>
    <mergeCell ref="AE446:DV446"/>
    <mergeCell ref="AE447:AH447"/>
    <mergeCell ref="AI447:AL447"/>
    <mergeCell ref="AM447:AP447"/>
    <mergeCell ref="AQ447:AT447"/>
    <mergeCell ref="AU447:AY447"/>
    <mergeCell ref="CI430:CM430"/>
    <mergeCell ref="CN430:CR430"/>
    <mergeCell ref="CS430:CW430"/>
    <mergeCell ref="CX430:DB430"/>
    <mergeCell ref="DC430:DG430"/>
    <mergeCell ref="DH430:DL430"/>
    <mergeCell ref="BE430:BI430"/>
    <mergeCell ref="BJ430:BN430"/>
    <mergeCell ref="BO430:BS430"/>
    <mergeCell ref="BT430:BX430"/>
    <mergeCell ref="BY430:CC430"/>
    <mergeCell ref="CD430:CH430"/>
    <mergeCell ref="DH447:DL447"/>
    <mergeCell ref="DM447:DQ447"/>
    <mergeCell ref="DR447:DV447"/>
    <mergeCell ref="CD447:CH447"/>
    <mergeCell ref="CI447:CM447"/>
    <mergeCell ref="CN447:CR447"/>
    <mergeCell ref="CS447:CW447"/>
    <mergeCell ref="CX447:DB447"/>
    <mergeCell ref="DC447:DG447"/>
    <mergeCell ref="AZ447:BD447"/>
    <mergeCell ref="BE447:BI447"/>
    <mergeCell ref="BJ447:BN447"/>
    <mergeCell ref="BO447:BS447"/>
    <mergeCell ref="BT447:BX447"/>
    <mergeCell ref="BY447:CC447"/>
    <mergeCell ref="DC464:DG464"/>
    <mergeCell ref="DH464:DL464"/>
    <mergeCell ref="DM464:DQ464"/>
    <mergeCell ref="DR464:DV464"/>
    <mergeCell ref="AU413:AY413"/>
    <mergeCell ref="AZ413:BD413"/>
    <mergeCell ref="BE413:BI413"/>
    <mergeCell ref="DM430:DQ430"/>
    <mergeCell ref="DR430:DV430"/>
    <mergeCell ref="AA479:AB481"/>
    <mergeCell ref="AE479:DV479"/>
    <mergeCell ref="AE480:DV480"/>
    <mergeCell ref="AE481:AH481"/>
    <mergeCell ref="AI481:AL481"/>
    <mergeCell ref="AM481:AP481"/>
    <mergeCell ref="BY464:CC464"/>
    <mergeCell ref="CD464:CH464"/>
    <mergeCell ref="CI464:CM464"/>
    <mergeCell ref="CN464:CR464"/>
    <mergeCell ref="CS464:CW464"/>
    <mergeCell ref="CX464:DB464"/>
    <mergeCell ref="AU464:AY464"/>
    <mergeCell ref="AZ464:BD464"/>
    <mergeCell ref="BE464:BI464"/>
    <mergeCell ref="BJ464:BN464"/>
    <mergeCell ref="BO464:BS464"/>
    <mergeCell ref="BT464:BX464"/>
    <mergeCell ref="CX481:DB481"/>
    <mergeCell ref="DC481:DG481"/>
    <mergeCell ref="DH481:DL481"/>
    <mergeCell ref="DM481:DQ481"/>
    <mergeCell ref="DR481:DV481"/>
    <mergeCell ref="AA462:AB464"/>
    <mergeCell ref="AE462:DV462"/>
    <mergeCell ref="AE463:DV463"/>
    <mergeCell ref="AE464:AH464"/>
    <mergeCell ref="AI464:AL464"/>
    <mergeCell ref="AM464:AP464"/>
    <mergeCell ref="AQ464:AT464"/>
    <mergeCell ref="AA496:AB498"/>
    <mergeCell ref="AE496:DV496"/>
    <mergeCell ref="AE497:DV497"/>
    <mergeCell ref="AE498:AH498"/>
    <mergeCell ref="AI498:AL498"/>
    <mergeCell ref="BT481:BX481"/>
    <mergeCell ref="BY481:CC481"/>
    <mergeCell ref="CD481:CH481"/>
    <mergeCell ref="CI481:CM481"/>
    <mergeCell ref="CN481:CR481"/>
    <mergeCell ref="CS481:CW481"/>
    <mergeCell ref="AQ481:AT481"/>
    <mergeCell ref="AU481:AY481"/>
    <mergeCell ref="AZ481:BD481"/>
    <mergeCell ref="BE481:BI481"/>
    <mergeCell ref="BJ481:BN481"/>
    <mergeCell ref="BO481:BS481"/>
    <mergeCell ref="CS498:CW498"/>
    <mergeCell ref="CX498:DB498"/>
    <mergeCell ref="DC498:DG498"/>
    <mergeCell ref="DH498:DL498"/>
    <mergeCell ref="DM498:DQ498"/>
    <mergeCell ref="DR498:DV498"/>
    <mergeCell ref="BO498:BS498"/>
    <mergeCell ref="BT498:BX498"/>
    <mergeCell ref="BY498:CC498"/>
    <mergeCell ref="CD498:CH498"/>
    <mergeCell ref="CI498:CM498"/>
    <mergeCell ref="CN498:CR498"/>
    <mergeCell ref="AM498:AP498"/>
    <mergeCell ref="AQ498:AT498"/>
    <mergeCell ref="AU498:AY498"/>
    <mergeCell ref="AZ498:BD498"/>
    <mergeCell ref="BE498:BI498"/>
    <mergeCell ref="BJ498:BN498"/>
    <mergeCell ref="DR515:DV515"/>
    <mergeCell ref="AA530:AB532"/>
    <mergeCell ref="AE530:DV530"/>
    <mergeCell ref="AE531:DV531"/>
    <mergeCell ref="AE532:AH532"/>
    <mergeCell ref="AI532:AL532"/>
    <mergeCell ref="AM532:AP532"/>
    <mergeCell ref="AQ532:AT532"/>
    <mergeCell ref="AU532:AY532"/>
    <mergeCell ref="AZ532:BD532"/>
    <mergeCell ref="CN515:CR515"/>
    <mergeCell ref="CS515:CW515"/>
    <mergeCell ref="CX515:DB515"/>
    <mergeCell ref="DC515:DG515"/>
    <mergeCell ref="DH515:DL515"/>
    <mergeCell ref="DM515:DQ515"/>
    <mergeCell ref="BJ515:BN515"/>
    <mergeCell ref="BO515:BS515"/>
    <mergeCell ref="BT515:BX515"/>
    <mergeCell ref="BY515:CC515"/>
    <mergeCell ref="CD515:CH515"/>
    <mergeCell ref="CI515:CM515"/>
    <mergeCell ref="AA513:AB515"/>
    <mergeCell ref="AE513:DV513"/>
    <mergeCell ref="AE514:DV514"/>
    <mergeCell ref="AE515:AH515"/>
    <mergeCell ref="AI515:AL515"/>
    <mergeCell ref="AM515:AP515"/>
    <mergeCell ref="AQ515:AT515"/>
    <mergeCell ref="AA547:AB549"/>
    <mergeCell ref="AE547:DV547"/>
    <mergeCell ref="AE548:DV548"/>
    <mergeCell ref="AE549:AH549"/>
    <mergeCell ref="AI549:AL549"/>
    <mergeCell ref="AM549:AP549"/>
    <mergeCell ref="AQ549:AT549"/>
    <mergeCell ref="AU549:AY549"/>
    <mergeCell ref="CI532:CM532"/>
    <mergeCell ref="CN532:CR532"/>
    <mergeCell ref="CS532:CW532"/>
    <mergeCell ref="CX532:DB532"/>
    <mergeCell ref="DC532:DG532"/>
    <mergeCell ref="DH532:DL532"/>
    <mergeCell ref="BE532:BI532"/>
    <mergeCell ref="BJ532:BN532"/>
    <mergeCell ref="BO532:BS532"/>
    <mergeCell ref="BT532:BX532"/>
    <mergeCell ref="BY532:CC532"/>
    <mergeCell ref="CD532:CH532"/>
    <mergeCell ref="DH549:DL549"/>
    <mergeCell ref="DM549:DQ549"/>
    <mergeCell ref="DR549:DV549"/>
    <mergeCell ref="CD549:CH549"/>
    <mergeCell ref="CI549:CM549"/>
    <mergeCell ref="CN549:CR549"/>
    <mergeCell ref="CS549:CW549"/>
    <mergeCell ref="CX549:DB549"/>
    <mergeCell ref="DC549:DG549"/>
    <mergeCell ref="AZ549:BD549"/>
    <mergeCell ref="BE549:BI549"/>
    <mergeCell ref="BJ549:BN549"/>
    <mergeCell ref="BO549:BS549"/>
    <mergeCell ref="BT549:BX549"/>
    <mergeCell ref="BY549:CC549"/>
    <mergeCell ref="DC566:DG566"/>
    <mergeCell ref="DH566:DL566"/>
    <mergeCell ref="DM566:DQ566"/>
    <mergeCell ref="DR566:DV566"/>
    <mergeCell ref="AU515:AY515"/>
    <mergeCell ref="AZ515:BD515"/>
    <mergeCell ref="BE515:BI515"/>
    <mergeCell ref="DM532:DQ532"/>
    <mergeCell ref="DR532:DV532"/>
    <mergeCell ref="AA581:AB583"/>
    <mergeCell ref="AE581:DV581"/>
    <mergeCell ref="AE582:DV582"/>
    <mergeCell ref="AE583:AH583"/>
    <mergeCell ref="AI583:AL583"/>
    <mergeCell ref="AM583:AP583"/>
    <mergeCell ref="BY566:CC566"/>
    <mergeCell ref="CD566:CH566"/>
    <mergeCell ref="CI566:CM566"/>
    <mergeCell ref="CN566:CR566"/>
    <mergeCell ref="CS566:CW566"/>
    <mergeCell ref="CX566:DB566"/>
    <mergeCell ref="AU566:AY566"/>
    <mergeCell ref="AZ566:BD566"/>
    <mergeCell ref="BE566:BI566"/>
    <mergeCell ref="BJ566:BN566"/>
    <mergeCell ref="BO566:BS566"/>
    <mergeCell ref="BT566:BX566"/>
    <mergeCell ref="CX583:DB583"/>
    <mergeCell ref="DC583:DG583"/>
    <mergeCell ref="DH583:DL583"/>
    <mergeCell ref="DM583:DQ583"/>
    <mergeCell ref="DR583:DV583"/>
    <mergeCell ref="AA564:AB566"/>
    <mergeCell ref="AE564:DV564"/>
    <mergeCell ref="AE565:DV565"/>
    <mergeCell ref="AE566:AH566"/>
    <mergeCell ref="AI566:AL566"/>
    <mergeCell ref="AM566:AP566"/>
    <mergeCell ref="AQ566:AT566"/>
    <mergeCell ref="AA598:AB600"/>
    <mergeCell ref="AE598:DV598"/>
    <mergeCell ref="AE599:DV599"/>
    <mergeCell ref="AE600:AH600"/>
    <mergeCell ref="AI600:AL600"/>
    <mergeCell ref="BT583:BX583"/>
    <mergeCell ref="BY583:CC583"/>
    <mergeCell ref="CD583:CH583"/>
    <mergeCell ref="CI583:CM583"/>
    <mergeCell ref="CN583:CR583"/>
    <mergeCell ref="CS583:CW583"/>
    <mergeCell ref="AQ583:AT583"/>
    <mergeCell ref="AU583:AY583"/>
    <mergeCell ref="AZ583:BD583"/>
    <mergeCell ref="BE583:BI583"/>
    <mergeCell ref="BJ583:BN583"/>
    <mergeCell ref="BO583:BS583"/>
    <mergeCell ref="CS600:CW600"/>
    <mergeCell ref="CX600:DB600"/>
    <mergeCell ref="DC600:DG600"/>
    <mergeCell ref="DH600:DL600"/>
    <mergeCell ref="DM600:DQ600"/>
    <mergeCell ref="DR600:DV600"/>
    <mergeCell ref="BO600:BS600"/>
    <mergeCell ref="BT600:BX600"/>
    <mergeCell ref="BY600:CC600"/>
    <mergeCell ref="CD600:CH600"/>
    <mergeCell ref="CI600:CM600"/>
    <mergeCell ref="CN600:CR600"/>
    <mergeCell ref="AM600:AP600"/>
    <mergeCell ref="AQ600:AT600"/>
    <mergeCell ref="AU600:AY600"/>
    <mergeCell ref="AZ600:BD600"/>
    <mergeCell ref="BE600:BI600"/>
    <mergeCell ref="BJ600:BN600"/>
    <mergeCell ref="DR617:DV617"/>
    <mergeCell ref="AA632:AB634"/>
    <mergeCell ref="AE632:DV632"/>
    <mergeCell ref="AE633:DV633"/>
    <mergeCell ref="AE634:AH634"/>
    <mergeCell ref="AI634:AL634"/>
    <mergeCell ref="AM634:AP634"/>
    <mergeCell ref="AQ634:AT634"/>
    <mergeCell ref="AU634:AY634"/>
    <mergeCell ref="AZ634:BD634"/>
    <mergeCell ref="CN617:CR617"/>
    <mergeCell ref="CS617:CW617"/>
    <mergeCell ref="CX617:DB617"/>
    <mergeCell ref="DC617:DG617"/>
    <mergeCell ref="DH617:DL617"/>
    <mergeCell ref="DM617:DQ617"/>
    <mergeCell ref="BJ617:BN617"/>
    <mergeCell ref="BO617:BS617"/>
    <mergeCell ref="BT617:BX617"/>
    <mergeCell ref="BY617:CC617"/>
    <mergeCell ref="CD617:CH617"/>
    <mergeCell ref="CI617:CM617"/>
    <mergeCell ref="AA615:AB617"/>
    <mergeCell ref="AE615:DV615"/>
    <mergeCell ref="AE616:DV616"/>
    <mergeCell ref="AE617:AH617"/>
    <mergeCell ref="AI617:AL617"/>
    <mergeCell ref="AM617:AP617"/>
    <mergeCell ref="AQ617:AT617"/>
    <mergeCell ref="AU617:AY617"/>
    <mergeCell ref="AZ617:BD617"/>
    <mergeCell ref="BE617:BI617"/>
    <mergeCell ref="DM634:DQ634"/>
    <mergeCell ref="DR634:DV634"/>
    <mergeCell ref="AA649:AB651"/>
    <mergeCell ref="AE649:DV649"/>
    <mergeCell ref="AE650:DV650"/>
    <mergeCell ref="AE651:AH651"/>
    <mergeCell ref="AI651:AL651"/>
    <mergeCell ref="AM651:AP651"/>
    <mergeCell ref="AQ651:AT651"/>
    <mergeCell ref="AU651:AY651"/>
    <mergeCell ref="CI634:CM634"/>
    <mergeCell ref="CN634:CR634"/>
    <mergeCell ref="CS634:CW634"/>
    <mergeCell ref="CX634:DB634"/>
    <mergeCell ref="DC634:DG634"/>
    <mergeCell ref="DH634:DL634"/>
    <mergeCell ref="BE634:BI634"/>
    <mergeCell ref="BJ634:BN634"/>
    <mergeCell ref="BO634:BS634"/>
    <mergeCell ref="BT634:BX634"/>
    <mergeCell ref="BY634:CC634"/>
    <mergeCell ref="CD634:CH634"/>
    <mergeCell ref="BJ1167:BL1167"/>
    <mergeCell ref="BO1167:BQ1167"/>
    <mergeCell ref="BT1167:BV1167"/>
    <mergeCell ref="BY1167:CA1167"/>
    <mergeCell ref="CD1167:CF1167"/>
    <mergeCell ref="CI1167:CK1167"/>
    <mergeCell ref="DH651:DL651"/>
    <mergeCell ref="DM651:DQ651"/>
    <mergeCell ref="DR651:DV651"/>
    <mergeCell ref="AA1165:AB1167"/>
    <mergeCell ref="AE1165:DT1165"/>
    <mergeCell ref="AE1166:DT1166"/>
    <mergeCell ref="AE1167:AG1167"/>
    <mergeCell ref="AU1167:AW1167"/>
    <mergeCell ref="AZ1167:BB1167"/>
    <mergeCell ref="BE1167:BG1167"/>
    <mergeCell ref="CD651:CH651"/>
    <mergeCell ref="CI651:CM651"/>
    <mergeCell ref="CN651:CR651"/>
    <mergeCell ref="CS651:CW651"/>
    <mergeCell ref="CX651:DB651"/>
    <mergeCell ref="DC651:DG651"/>
    <mergeCell ref="AZ651:BD651"/>
    <mergeCell ref="BE651:BI651"/>
    <mergeCell ref="BJ651:BN651"/>
    <mergeCell ref="BO651:BS651"/>
    <mergeCell ref="BT651:BX651"/>
    <mergeCell ref="BY651:CC651"/>
    <mergeCell ref="CX1184:CZ1184"/>
    <mergeCell ref="DC1184:DE1184"/>
    <mergeCell ref="DH1184:DJ1184"/>
    <mergeCell ref="DM1184:DO1184"/>
    <mergeCell ref="DR1184:DT1184"/>
    <mergeCell ref="AA1199:AB1201"/>
    <mergeCell ref="AE1199:DT1199"/>
    <mergeCell ref="AE1200:DT1200"/>
    <mergeCell ref="AE1201:AG1201"/>
    <mergeCell ref="AU1201:AW1201"/>
    <mergeCell ref="BT1184:BV1184"/>
    <mergeCell ref="BY1184:CA1184"/>
    <mergeCell ref="CD1184:CF1184"/>
    <mergeCell ref="CI1184:CK1184"/>
    <mergeCell ref="CN1184:CP1184"/>
    <mergeCell ref="CS1184:CU1184"/>
    <mergeCell ref="DR1167:DT1167"/>
    <mergeCell ref="AA1182:AB1184"/>
    <mergeCell ref="AE1182:DT1182"/>
    <mergeCell ref="AE1183:DT1183"/>
    <mergeCell ref="AE1184:AG1184"/>
    <mergeCell ref="AU1184:AW1184"/>
    <mergeCell ref="AZ1184:BB1184"/>
    <mergeCell ref="BE1184:BG1184"/>
    <mergeCell ref="BJ1184:BL1184"/>
    <mergeCell ref="BO1184:BQ1184"/>
    <mergeCell ref="CN1167:CP1167"/>
    <mergeCell ref="CS1167:CU1167"/>
    <mergeCell ref="CX1167:CZ1167"/>
    <mergeCell ref="DC1167:DE1167"/>
    <mergeCell ref="DH1167:DJ1167"/>
    <mergeCell ref="DM1167:DO1167"/>
    <mergeCell ref="BJ1218:BL1218"/>
    <mergeCell ref="BO1218:BQ1218"/>
    <mergeCell ref="BT1218:BV1218"/>
    <mergeCell ref="BY1218:CA1218"/>
    <mergeCell ref="CD1218:CF1218"/>
    <mergeCell ref="CI1218:CK1218"/>
    <mergeCell ref="DH1201:DJ1201"/>
    <mergeCell ref="DM1201:DO1201"/>
    <mergeCell ref="DR1201:DT1201"/>
    <mergeCell ref="AA1216:AB1218"/>
    <mergeCell ref="AE1216:DT1216"/>
    <mergeCell ref="AE1217:DT1217"/>
    <mergeCell ref="AE1218:AG1218"/>
    <mergeCell ref="AU1218:AW1218"/>
    <mergeCell ref="AZ1218:BB1218"/>
    <mergeCell ref="BE1218:BG1218"/>
    <mergeCell ref="CD1201:CF1201"/>
    <mergeCell ref="CI1201:CK1201"/>
    <mergeCell ref="CN1201:CP1201"/>
    <mergeCell ref="CS1201:CU1201"/>
    <mergeCell ref="CX1201:CZ1201"/>
    <mergeCell ref="DC1201:DE1201"/>
    <mergeCell ref="AZ1201:BB1201"/>
    <mergeCell ref="BE1201:BG1201"/>
    <mergeCell ref="BJ1201:BL1201"/>
    <mergeCell ref="BO1201:BQ1201"/>
    <mergeCell ref="BT1201:BV1201"/>
    <mergeCell ref="BY1201:CA1201"/>
    <mergeCell ref="CX1235:CZ1235"/>
    <mergeCell ref="DC1235:DE1235"/>
    <mergeCell ref="DH1235:DJ1235"/>
    <mergeCell ref="DM1235:DO1235"/>
    <mergeCell ref="DR1235:DT1235"/>
    <mergeCell ref="AA1250:AB1252"/>
    <mergeCell ref="AE1250:DT1250"/>
    <mergeCell ref="AE1251:DT1251"/>
    <mergeCell ref="AE1252:AG1252"/>
    <mergeCell ref="AU1252:AW1252"/>
    <mergeCell ref="BT1235:BV1235"/>
    <mergeCell ref="BY1235:CA1235"/>
    <mergeCell ref="CD1235:CF1235"/>
    <mergeCell ref="CI1235:CK1235"/>
    <mergeCell ref="CN1235:CP1235"/>
    <mergeCell ref="CS1235:CU1235"/>
    <mergeCell ref="DR1218:DT1218"/>
    <mergeCell ref="AA1233:AB1235"/>
    <mergeCell ref="AE1233:DT1233"/>
    <mergeCell ref="AE1234:DT1234"/>
    <mergeCell ref="AE1235:AG1235"/>
    <mergeCell ref="AU1235:AW1235"/>
    <mergeCell ref="AZ1235:BB1235"/>
    <mergeCell ref="BE1235:BG1235"/>
    <mergeCell ref="BJ1235:BL1235"/>
    <mergeCell ref="BO1235:BQ1235"/>
    <mergeCell ref="CN1218:CP1218"/>
    <mergeCell ref="CS1218:CU1218"/>
    <mergeCell ref="CX1218:CZ1218"/>
    <mergeCell ref="DC1218:DE1218"/>
    <mergeCell ref="DH1218:DJ1218"/>
    <mergeCell ref="DM1218:DO1218"/>
    <mergeCell ref="BJ1269:BL1269"/>
    <mergeCell ref="BO1269:BQ1269"/>
    <mergeCell ref="BT1269:BV1269"/>
    <mergeCell ref="BY1269:CA1269"/>
    <mergeCell ref="CD1269:CF1269"/>
    <mergeCell ref="CI1269:CK1269"/>
    <mergeCell ref="DH1252:DJ1252"/>
    <mergeCell ref="DM1252:DO1252"/>
    <mergeCell ref="DR1252:DT1252"/>
    <mergeCell ref="AA1267:AB1269"/>
    <mergeCell ref="AE1267:DT1267"/>
    <mergeCell ref="AE1268:DT1268"/>
    <mergeCell ref="AE1269:AG1269"/>
    <mergeCell ref="AU1269:AW1269"/>
    <mergeCell ref="AZ1269:BB1269"/>
    <mergeCell ref="BE1269:BG1269"/>
    <mergeCell ref="CD1252:CF1252"/>
    <mergeCell ref="CI1252:CK1252"/>
    <mergeCell ref="CN1252:CP1252"/>
    <mergeCell ref="CS1252:CU1252"/>
    <mergeCell ref="CX1252:CZ1252"/>
    <mergeCell ref="DC1252:DE1252"/>
    <mergeCell ref="AZ1252:BB1252"/>
    <mergeCell ref="BE1252:BG1252"/>
    <mergeCell ref="BJ1252:BL1252"/>
    <mergeCell ref="BO1252:BQ1252"/>
    <mergeCell ref="BT1252:BV1252"/>
    <mergeCell ref="BY1252:CA1252"/>
    <mergeCell ref="CX1286:CZ1286"/>
    <mergeCell ref="DC1286:DE1286"/>
    <mergeCell ref="DH1286:DJ1286"/>
    <mergeCell ref="DM1286:DO1286"/>
    <mergeCell ref="DR1286:DT1286"/>
    <mergeCell ref="AA1301:AB1303"/>
    <mergeCell ref="AE1301:DT1301"/>
    <mergeCell ref="AE1302:DT1302"/>
    <mergeCell ref="AE1303:AG1303"/>
    <mergeCell ref="AU1303:AW1303"/>
    <mergeCell ref="BT1286:BV1286"/>
    <mergeCell ref="BY1286:CA1286"/>
    <mergeCell ref="CD1286:CF1286"/>
    <mergeCell ref="CI1286:CK1286"/>
    <mergeCell ref="CN1286:CP1286"/>
    <mergeCell ref="CS1286:CU1286"/>
    <mergeCell ref="DR1269:DT1269"/>
    <mergeCell ref="AA1284:AB1286"/>
    <mergeCell ref="AE1284:DT1284"/>
    <mergeCell ref="AE1285:DT1285"/>
    <mergeCell ref="AE1286:AG1286"/>
    <mergeCell ref="AU1286:AW1286"/>
    <mergeCell ref="AZ1286:BB1286"/>
    <mergeCell ref="BE1286:BG1286"/>
    <mergeCell ref="BJ1286:BL1286"/>
    <mergeCell ref="BO1286:BQ1286"/>
    <mergeCell ref="CN1269:CP1269"/>
    <mergeCell ref="CS1269:CU1269"/>
    <mergeCell ref="CX1269:CZ1269"/>
    <mergeCell ref="DC1269:DE1269"/>
    <mergeCell ref="DH1269:DJ1269"/>
    <mergeCell ref="DM1269:DO1269"/>
    <mergeCell ref="BJ1320:BL1320"/>
    <mergeCell ref="BO1320:BQ1320"/>
    <mergeCell ref="BT1320:BV1320"/>
    <mergeCell ref="BY1320:CA1320"/>
    <mergeCell ref="CD1320:CF1320"/>
    <mergeCell ref="CI1320:CK1320"/>
    <mergeCell ref="DH1303:DJ1303"/>
    <mergeCell ref="DM1303:DO1303"/>
    <mergeCell ref="DR1303:DT1303"/>
    <mergeCell ref="AA1318:AB1320"/>
    <mergeCell ref="AE1318:DT1318"/>
    <mergeCell ref="AE1319:DT1319"/>
    <mergeCell ref="AE1320:AG1320"/>
    <mergeCell ref="AU1320:AW1320"/>
    <mergeCell ref="AZ1320:BB1320"/>
    <mergeCell ref="BE1320:BG1320"/>
    <mergeCell ref="CD1303:CF1303"/>
    <mergeCell ref="CI1303:CK1303"/>
    <mergeCell ref="CN1303:CP1303"/>
    <mergeCell ref="CS1303:CU1303"/>
    <mergeCell ref="CX1303:CZ1303"/>
    <mergeCell ref="DC1303:DE1303"/>
    <mergeCell ref="AZ1303:BB1303"/>
    <mergeCell ref="BE1303:BG1303"/>
    <mergeCell ref="BJ1303:BL1303"/>
    <mergeCell ref="BO1303:BQ1303"/>
    <mergeCell ref="BT1303:BV1303"/>
    <mergeCell ref="BY1303:CA1303"/>
    <mergeCell ref="CX1337:CZ1337"/>
    <mergeCell ref="DC1337:DE1337"/>
    <mergeCell ref="DH1337:DJ1337"/>
    <mergeCell ref="DM1337:DO1337"/>
    <mergeCell ref="DR1337:DT1337"/>
    <mergeCell ref="AA1352:AB1354"/>
    <mergeCell ref="AE1352:DT1352"/>
    <mergeCell ref="AE1353:DT1353"/>
    <mergeCell ref="AE1354:AG1354"/>
    <mergeCell ref="AU1354:AW1354"/>
    <mergeCell ref="BT1337:BV1337"/>
    <mergeCell ref="BY1337:CA1337"/>
    <mergeCell ref="CD1337:CF1337"/>
    <mergeCell ref="CI1337:CK1337"/>
    <mergeCell ref="CN1337:CP1337"/>
    <mergeCell ref="CS1337:CU1337"/>
    <mergeCell ref="DR1320:DT1320"/>
    <mergeCell ref="AA1335:AB1337"/>
    <mergeCell ref="AE1335:DT1335"/>
    <mergeCell ref="AE1336:DT1336"/>
    <mergeCell ref="AE1337:AG1337"/>
    <mergeCell ref="AU1337:AW1337"/>
    <mergeCell ref="AZ1337:BB1337"/>
    <mergeCell ref="BE1337:BG1337"/>
    <mergeCell ref="BJ1337:BL1337"/>
    <mergeCell ref="BO1337:BQ1337"/>
    <mergeCell ref="CN1320:CP1320"/>
    <mergeCell ref="CS1320:CU1320"/>
    <mergeCell ref="CX1320:CZ1320"/>
    <mergeCell ref="DC1320:DE1320"/>
    <mergeCell ref="DH1320:DJ1320"/>
    <mergeCell ref="DM1320:DO1320"/>
    <mergeCell ref="BJ1371:BL1371"/>
    <mergeCell ref="BO1371:BQ1371"/>
    <mergeCell ref="BT1371:BV1371"/>
    <mergeCell ref="BY1371:CA1371"/>
    <mergeCell ref="CD1371:CF1371"/>
    <mergeCell ref="CI1371:CK1371"/>
    <mergeCell ref="DH1354:DJ1354"/>
    <mergeCell ref="DM1354:DO1354"/>
    <mergeCell ref="DR1354:DT1354"/>
    <mergeCell ref="AA1369:AB1371"/>
    <mergeCell ref="AE1369:DT1369"/>
    <mergeCell ref="AE1370:DT1370"/>
    <mergeCell ref="AE1371:AG1371"/>
    <mergeCell ref="AU1371:AW1371"/>
    <mergeCell ref="AZ1371:BB1371"/>
    <mergeCell ref="BE1371:BG1371"/>
    <mergeCell ref="CD1354:CF1354"/>
    <mergeCell ref="CI1354:CK1354"/>
    <mergeCell ref="CN1354:CP1354"/>
    <mergeCell ref="CS1354:CU1354"/>
    <mergeCell ref="CX1354:CZ1354"/>
    <mergeCell ref="DC1354:DE1354"/>
    <mergeCell ref="AZ1354:BB1354"/>
    <mergeCell ref="BE1354:BG1354"/>
    <mergeCell ref="BJ1354:BL1354"/>
    <mergeCell ref="BO1354:BQ1354"/>
    <mergeCell ref="BT1354:BV1354"/>
    <mergeCell ref="BY1354:CA1354"/>
    <mergeCell ref="CX1388:CZ1388"/>
    <mergeCell ref="DC1388:DE1388"/>
    <mergeCell ref="DH1388:DJ1388"/>
    <mergeCell ref="DM1388:DO1388"/>
    <mergeCell ref="DR1388:DT1388"/>
    <mergeCell ref="AA1403:AB1405"/>
    <mergeCell ref="AE1403:DT1403"/>
    <mergeCell ref="AE1404:DT1404"/>
    <mergeCell ref="AE1405:AG1405"/>
    <mergeCell ref="AU1405:AW1405"/>
    <mergeCell ref="BT1388:BV1388"/>
    <mergeCell ref="BY1388:CA1388"/>
    <mergeCell ref="CD1388:CF1388"/>
    <mergeCell ref="CI1388:CK1388"/>
    <mergeCell ref="CN1388:CP1388"/>
    <mergeCell ref="CS1388:CU1388"/>
    <mergeCell ref="DR1371:DT1371"/>
    <mergeCell ref="AA1386:AB1388"/>
    <mergeCell ref="AE1386:DT1386"/>
    <mergeCell ref="AE1387:DT1387"/>
    <mergeCell ref="AE1388:AG1388"/>
    <mergeCell ref="AU1388:AW1388"/>
    <mergeCell ref="AZ1388:BB1388"/>
    <mergeCell ref="BE1388:BG1388"/>
    <mergeCell ref="BJ1388:BL1388"/>
    <mergeCell ref="BO1388:BQ1388"/>
    <mergeCell ref="CN1371:CP1371"/>
    <mergeCell ref="CS1371:CU1371"/>
    <mergeCell ref="CX1371:CZ1371"/>
    <mergeCell ref="DC1371:DE1371"/>
    <mergeCell ref="DH1371:DJ1371"/>
    <mergeCell ref="DM1371:DO1371"/>
    <mergeCell ref="BJ1422:BL1422"/>
    <mergeCell ref="BO1422:BQ1422"/>
    <mergeCell ref="BT1422:BV1422"/>
    <mergeCell ref="BY1422:CA1422"/>
    <mergeCell ref="CD1422:CF1422"/>
    <mergeCell ref="CI1422:CK1422"/>
    <mergeCell ref="DH1405:DJ1405"/>
    <mergeCell ref="DM1405:DO1405"/>
    <mergeCell ref="DR1405:DT1405"/>
    <mergeCell ref="AA1420:AB1422"/>
    <mergeCell ref="AE1420:DT1420"/>
    <mergeCell ref="AE1421:DT1421"/>
    <mergeCell ref="AE1422:AG1422"/>
    <mergeCell ref="AU1422:AW1422"/>
    <mergeCell ref="AZ1422:BB1422"/>
    <mergeCell ref="BE1422:BG1422"/>
    <mergeCell ref="CD1405:CF1405"/>
    <mergeCell ref="CI1405:CK1405"/>
    <mergeCell ref="CN1405:CP1405"/>
    <mergeCell ref="CS1405:CU1405"/>
    <mergeCell ref="CX1405:CZ1405"/>
    <mergeCell ref="DC1405:DE1405"/>
    <mergeCell ref="AZ1405:BB1405"/>
    <mergeCell ref="BE1405:BG1405"/>
    <mergeCell ref="BJ1405:BL1405"/>
    <mergeCell ref="BO1405:BQ1405"/>
    <mergeCell ref="BT1405:BV1405"/>
    <mergeCell ref="BY1405:CA1405"/>
    <mergeCell ref="CX1439:CZ1439"/>
    <mergeCell ref="DC1439:DE1439"/>
    <mergeCell ref="DH1439:DJ1439"/>
    <mergeCell ref="DM1439:DO1439"/>
    <mergeCell ref="DR1439:DT1439"/>
    <mergeCell ref="AA1454:AB1456"/>
    <mergeCell ref="AE1454:DT1454"/>
    <mergeCell ref="AE1455:DT1455"/>
    <mergeCell ref="AE1456:AG1456"/>
    <mergeCell ref="AU1456:AW1456"/>
    <mergeCell ref="BT1439:BV1439"/>
    <mergeCell ref="BY1439:CA1439"/>
    <mergeCell ref="CD1439:CF1439"/>
    <mergeCell ref="CI1439:CK1439"/>
    <mergeCell ref="CN1439:CP1439"/>
    <mergeCell ref="CS1439:CU1439"/>
    <mergeCell ref="DR1422:DT1422"/>
    <mergeCell ref="AA1437:AB1439"/>
    <mergeCell ref="AE1437:DT1437"/>
    <mergeCell ref="AE1438:DT1438"/>
    <mergeCell ref="AE1439:AG1439"/>
    <mergeCell ref="AU1439:AW1439"/>
    <mergeCell ref="AZ1439:BB1439"/>
    <mergeCell ref="BE1439:BG1439"/>
    <mergeCell ref="BJ1439:BL1439"/>
    <mergeCell ref="BO1439:BQ1439"/>
    <mergeCell ref="CN1422:CP1422"/>
    <mergeCell ref="CS1422:CU1422"/>
    <mergeCell ref="CX1422:CZ1422"/>
    <mergeCell ref="DC1422:DE1422"/>
    <mergeCell ref="DH1422:DJ1422"/>
    <mergeCell ref="DM1422:DO1422"/>
    <mergeCell ref="BJ1473:BL1473"/>
    <mergeCell ref="BO1473:BQ1473"/>
    <mergeCell ref="BT1473:BV1473"/>
    <mergeCell ref="BY1473:CA1473"/>
    <mergeCell ref="CD1473:CF1473"/>
    <mergeCell ref="CI1473:CK1473"/>
    <mergeCell ref="DH1456:DJ1456"/>
    <mergeCell ref="DM1456:DO1456"/>
    <mergeCell ref="DR1456:DT1456"/>
    <mergeCell ref="AA1471:AB1473"/>
    <mergeCell ref="AE1471:DT1471"/>
    <mergeCell ref="AE1472:DT1472"/>
    <mergeCell ref="AE1473:AG1473"/>
    <mergeCell ref="AU1473:AW1473"/>
    <mergeCell ref="AZ1473:BB1473"/>
    <mergeCell ref="BE1473:BG1473"/>
    <mergeCell ref="CD1456:CF1456"/>
    <mergeCell ref="CI1456:CK1456"/>
    <mergeCell ref="CN1456:CP1456"/>
    <mergeCell ref="CS1456:CU1456"/>
    <mergeCell ref="CX1456:CZ1456"/>
    <mergeCell ref="DC1456:DE1456"/>
    <mergeCell ref="AZ1456:BB1456"/>
    <mergeCell ref="BE1456:BG1456"/>
    <mergeCell ref="BJ1456:BL1456"/>
    <mergeCell ref="BO1456:BQ1456"/>
    <mergeCell ref="BT1456:BV1456"/>
    <mergeCell ref="BY1456:CA1456"/>
    <mergeCell ref="CX1490:CZ1490"/>
    <mergeCell ref="DC1490:DE1490"/>
    <mergeCell ref="DH1490:DJ1490"/>
    <mergeCell ref="DM1490:DO1490"/>
    <mergeCell ref="DR1490:DT1490"/>
    <mergeCell ref="AA1505:AB1507"/>
    <mergeCell ref="AE1505:DT1505"/>
    <mergeCell ref="AE1506:DT1506"/>
    <mergeCell ref="AE1507:AG1507"/>
    <mergeCell ref="AU1507:AW1507"/>
    <mergeCell ref="BT1490:BV1490"/>
    <mergeCell ref="BY1490:CA1490"/>
    <mergeCell ref="CD1490:CF1490"/>
    <mergeCell ref="CI1490:CK1490"/>
    <mergeCell ref="CN1490:CP1490"/>
    <mergeCell ref="CS1490:CU1490"/>
    <mergeCell ref="DR1473:DT1473"/>
    <mergeCell ref="AA1488:AB1490"/>
    <mergeCell ref="AE1488:DT1488"/>
    <mergeCell ref="AE1489:DT1489"/>
    <mergeCell ref="AE1490:AG1490"/>
    <mergeCell ref="AU1490:AW1490"/>
    <mergeCell ref="AZ1490:BB1490"/>
    <mergeCell ref="BE1490:BG1490"/>
    <mergeCell ref="BJ1490:BL1490"/>
    <mergeCell ref="BO1490:BQ1490"/>
    <mergeCell ref="CN1473:CP1473"/>
    <mergeCell ref="CS1473:CU1473"/>
    <mergeCell ref="CX1473:CZ1473"/>
    <mergeCell ref="DC1473:DE1473"/>
    <mergeCell ref="DH1473:DJ1473"/>
    <mergeCell ref="DM1473:DO1473"/>
    <mergeCell ref="BJ1524:BL1524"/>
    <mergeCell ref="BO1524:BQ1524"/>
    <mergeCell ref="BT1524:BV1524"/>
    <mergeCell ref="BY1524:CA1524"/>
    <mergeCell ref="CD1524:CF1524"/>
    <mergeCell ref="CI1524:CK1524"/>
    <mergeCell ref="DH1507:DJ1507"/>
    <mergeCell ref="DM1507:DO1507"/>
    <mergeCell ref="DR1507:DT1507"/>
    <mergeCell ref="AA1522:AB1524"/>
    <mergeCell ref="AE1522:DT1522"/>
    <mergeCell ref="AE1523:DT1523"/>
    <mergeCell ref="AE1524:AG1524"/>
    <mergeCell ref="AU1524:AW1524"/>
    <mergeCell ref="AZ1524:BB1524"/>
    <mergeCell ref="BE1524:BG1524"/>
    <mergeCell ref="CD1507:CF1507"/>
    <mergeCell ref="CI1507:CK1507"/>
    <mergeCell ref="CN1507:CP1507"/>
    <mergeCell ref="CS1507:CU1507"/>
    <mergeCell ref="CX1507:CZ1507"/>
    <mergeCell ref="DC1507:DE1507"/>
    <mergeCell ref="AZ1507:BB1507"/>
    <mergeCell ref="BE1507:BG1507"/>
    <mergeCell ref="BJ1507:BL1507"/>
    <mergeCell ref="BO1507:BQ1507"/>
    <mergeCell ref="BT1507:BV1507"/>
    <mergeCell ref="BY1507:CA1507"/>
    <mergeCell ref="CX1541:CZ1541"/>
    <mergeCell ref="DC1541:DE1541"/>
    <mergeCell ref="DH1541:DJ1541"/>
    <mergeCell ref="DM1541:DO1541"/>
    <mergeCell ref="DR1541:DT1541"/>
    <mergeCell ref="AA1556:AB1558"/>
    <mergeCell ref="AE1556:DT1556"/>
    <mergeCell ref="AE1557:DT1557"/>
    <mergeCell ref="AE1558:AG1558"/>
    <mergeCell ref="AU1558:AW1558"/>
    <mergeCell ref="BT1541:BV1541"/>
    <mergeCell ref="BY1541:CA1541"/>
    <mergeCell ref="CD1541:CF1541"/>
    <mergeCell ref="CI1541:CK1541"/>
    <mergeCell ref="CN1541:CP1541"/>
    <mergeCell ref="CS1541:CU1541"/>
    <mergeCell ref="DR1524:DT1524"/>
    <mergeCell ref="AA1539:AB1541"/>
    <mergeCell ref="AE1539:DT1539"/>
    <mergeCell ref="AE1540:DT1540"/>
    <mergeCell ref="AE1541:AG1541"/>
    <mergeCell ref="AU1541:AW1541"/>
    <mergeCell ref="AZ1541:BB1541"/>
    <mergeCell ref="BE1541:BG1541"/>
    <mergeCell ref="BJ1541:BL1541"/>
    <mergeCell ref="BO1541:BQ1541"/>
    <mergeCell ref="CN1524:CP1524"/>
    <mergeCell ref="CS1524:CU1524"/>
    <mergeCell ref="CX1524:CZ1524"/>
    <mergeCell ref="DC1524:DE1524"/>
    <mergeCell ref="DH1524:DJ1524"/>
    <mergeCell ref="DM1524:DO1524"/>
    <mergeCell ref="BJ1575:BL1575"/>
    <mergeCell ref="BO1575:BQ1575"/>
    <mergeCell ref="BT1575:BV1575"/>
    <mergeCell ref="BY1575:CA1575"/>
    <mergeCell ref="CD1575:CF1575"/>
    <mergeCell ref="CI1575:CK1575"/>
    <mergeCell ref="DH1558:DJ1558"/>
    <mergeCell ref="DM1558:DO1558"/>
    <mergeCell ref="DR1558:DT1558"/>
    <mergeCell ref="AA1573:AB1575"/>
    <mergeCell ref="AE1573:DT1573"/>
    <mergeCell ref="AE1574:DT1574"/>
    <mergeCell ref="AE1575:AG1575"/>
    <mergeCell ref="AU1575:AW1575"/>
    <mergeCell ref="AZ1575:BB1575"/>
    <mergeCell ref="BE1575:BG1575"/>
    <mergeCell ref="CD1558:CF1558"/>
    <mergeCell ref="CI1558:CK1558"/>
    <mergeCell ref="CN1558:CP1558"/>
    <mergeCell ref="CS1558:CU1558"/>
    <mergeCell ref="CX1558:CZ1558"/>
    <mergeCell ref="DC1558:DE1558"/>
    <mergeCell ref="AZ1558:BB1558"/>
    <mergeCell ref="BE1558:BG1558"/>
    <mergeCell ref="BJ1558:BL1558"/>
    <mergeCell ref="BO1558:BQ1558"/>
    <mergeCell ref="BT1558:BV1558"/>
    <mergeCell ref="BY1558:CA1558"/>
    <mergeCell ref="CX1592:CZ1592"/>
    <mergeCell ref="DC1592:DE1592"/>
    <mergeCell ref="DH1592:DJ1592"/>
    <mergeCell ref="DM1592:DO1592"/>
    <mergeCell ref="DR1592:DT1592"/>
    <mergeCell ref="AA1607:AB1609"/>
    <mergeCell ref="AE1607:DT1607"/>
    <mergeCell ref="AE1608:DT1608"/>
    <mergeCell ref="AE1609:AG1609"/>
    <mergeCell ref="AU1609:AW1609"/>
    <mergeCell ref="BT1592:BV1592"/>
    <mergeCell ref="BY1592:CA1592"/>
    <mergeCell ref="CD1592:CF1592"/>
    <mergeCell ref="CI1592:CK1592"/>
    <mergeCell ref="CN1592:CP1592"/>
    <mergeCell ref="CS1592:CU1592"/>
    <mergeCell ref="DR1575:DT1575"/>
    <mergeCell ref="AA1590:AB1592"/>
    <mergeCell ref="AE1590:DT1590"/>
    <mergeCell ref="AE1591:DT1591"/>
    <mergeCell ref="AE1592:AG1592"/>
    <mergeCell ref="AU1592:AW1592"/>
    <mergeCell ref="AZ1592:BB1592"/>
    <mergeCell ref="BE1592:BG1592"/>
    <mergeCell ref="BJ1592:BL1592"/>
    <mergeCell ref="BO1592:BQ1592"/>
    <mergeCell ref="CN1575:CP1575"/>
    <mergeCell ref="CS1575:CU1575"/>
    <mergeCell ref="CX1575:CZ1575"/>
    <mergeCell ref="DC1575:DE1575"/>
    <mergeCell ref="DH1575:DJ1575"/>
    <mergeCell ref="DM1575:DO1575"/>
    <mergeCell ref="BJ1626:BL1626"/>
    <mergeCell ref="BO1626:BQ1626"/>
    <mergeCell ref="BT1626:BV1626"/>
    <mergeCell ref="BY1626:CA1626"/>
    <mergeCell ref="CD1626:CF1626"/>
    <mergeCell ref="CI1626:CK1626"/>
    <mergeCell ref="DH1609:DJ1609"/>
    <mergeCell ref="DM1609:DO1609"/>
    <mergeCell ref="DR1609:DT1609"/>
    <mergeCell ref="AA1624:AB1626"/>
    <mergeCell ref="AE1624:DT1624"/>
    <mergeCell ref="AE1625:DT1625"/>
    <mergeCell ref="AE1626:AG1626"/>
    <mergeCell ref="AU1626:AW1626"/>
    <mergeCell ref="AZ1626:BB1626"/>
    <mergeCell ref="BE1626:BG1626"/>
    <mergeCell ref="CD1609:CF1609"/>
    <mergeCell ref="CI1609:CK1609"/>
    <mergeCell ref="CN1609:CP1609"/>
    <mergeCell ref="CS1609:CU1609"/>
    <mergeCell ref="CX1609:CZ1609"/>
    <mergeCell ref="DC1609:DE1609"/>
    <mergeCell ref="AZ1609:BB1609"/>
    <mergeCell ref="BE1609:BG1609"/>
    <mergeCell ref="BJ1609:BL1609"/>
    <mergeCell ref="BO1609:BQ1609"/>
    <mergeCell ref="BT1609:BV1609"/>
    <mergeCell ref="BY1609:CA1609"/>
    <mergeCell ref="CX1643:CZ1643"/>
    <mergeCell ref="DC1643:DE1643"/>
    <mergeCell ref="DH1643:DJ1643"/>
    <mergeCell ref="DM1643:DO1643"/>
    <mergeCell ref="DR1643:DT1643"/>
    <mergeCell ref="AA1658:AB1660"/>
    <mergeCell ref="AE1658:DT1658"/>
    <mergeCell ref="AE1659:DT1659"/>
    <mergeCell ref="AE1660:AG1660"/>
    <mergeCell ref="AU1660:AW1660"/>
    <mergeCell ref="BT1643:BV1643"/>
    <mergeCell ref="BY1643:CA1643"/>
    <mergeCell ref="CD1643:CF1643"/>
    <mergeCell ref="CI1643:CK1643"/>
    <mergeCell ref="CN1643:CP1643"/>
    <mergeCell ref="CS1643:CU1643"/>
    <mergeCell ref="DR1626:DT1626"/>
    <mergeCell ref="AA1641:AB1643"/>
    <mergeCell ref="AE1641:DT1641"/>
    <mergeCell ref="AE1642:DT1642"/>
    <mergeCell ref="AE1643:AG1643"/>
    <mergeCell ref="AU1643:AW1643"/>
    <mergeCell ref="AZ1643:BB1643"/>
    <mergeCell ref="BE1643:BG1643"/>
    <mergeCell ref="BJ1643:BL1643"/>
    <mergeCell ref="BO1643:BQ1643"/>
    <mergeCell ref="CN1626:CP1626"/>
    <mergeCell ref="CS1626:CU1626"/>
    <mergeCell ref="CX1626:CZ1626"/>
    <mergeCell ref="DC1626:DE1626"/>
    <mergeCell ref="DH1626:DJ1626"/>
    <mergeCell ref="DM1626:DO1626"/>
    <mergeCell ref="BJ1677:BL1677"/>
    <mergeCell ref="BO1677:BQ1677"/>
    <mergeCell ref="BT1677:BV1677"/>
    <mergeCell ref="BY1677:CA1677"/>
    <mergeCell ref="CD1677:CF1677"/>
    <mergeCell ref="CI1677:CK1677"/>
    <mergeCell ref="DH1660:DJ1660"/>
    <mergeCell ref="DM1660:DO1660"/>
    <mergeCell ref="DR1660:DT1660"/>
    <mergeCell ref="AA1675:AB1677"/>
    <mergeCell ref="AE1675:DT1675"/>
    <mergeCell ref="AE1676:DT1676"/>
    <mergeCell ref="AE1677:AG1677"/>
    <mergeCell ref="AU1677:AW1677"/>
    <mergeCell ref="AZ1677:BB1677"/>
    <mergeCell ref="BE1677:BG1677"/>
    <mergeCell ref="CD1660:CF1660"/>
    <mergeCell ref="CI1660:CK1660"/>
    <mergeCell ref="CN1660:CP1660"/>
    <mergeCell ref="CS1660:CU1660"/>
    <mergeCell ref="CX1660:CZ1660"/>
    <mergeCell ref="DC1660:DE1660"/>
    <mergeCell ref="AZ1660:BB1660"/>
    <mergeCell ref="BE1660:BG1660"/>
    <mergeCell ref="BJ1660:BL1660"/>
    <mergeCell ref="BO1660:BQ1660"/>
    <mergeCell ref="BT1660:BV1660"/>
    <mergeCell ref="BY1660:CA1660"/>
    <mergeCell ref="CX1694:CZ1694"/>
    <mergeCell ref="DC1694:DE1694"/>
    <mergeCell ref="DH1694:DJ1694"/>
    <mergeCell ref="DM1694:DO1694"/>
    <mergeCell ref="DR1694:DT1694"/>
    <mergeCell ref="AA1709:AB1711"/>
    <mergeCell ref="AE1709:DT1709"/>
    <mergeCell ref="AE1710:DT1710"/>
    <mergeCell ref="AE1711:AG1711"/>
    <mergeCell ref="AU1711:AW1711"/>
    <mergeCell ref="BT1694:BV1694"/>
    <mergeCell ref="BY1694:CA1694"/>
    <mergeCell ref="CD1694:CF1694"/>
    <mergeCell ref="CI1694:CK1694"/>
    <mergeCell ref="CN1694:CP1694"/>
    <mergeCell ref="CS1694:CU1694"/>
    <mergeCell ref="DR1677:DT1677"/>
    <mergeCell ref="AA1692:AB1694"/>
    <mergeCell ref="AE1692:DT1692"/>
    <mergeCell ref="AE1693:DT1693"/>
    <mergeCell ref="AE1694:AG1694"/>
    <mergeCell ref="AU1694:AW1694"/>
    <mergeCell ref="AZ1694:BB1694"/>
    <mergeCell ref="BE1694:BG1694"/>
    <mergeCell ref="BJ1694:BL1694"/>
    <mergeCell ref="BO1694:BQ1694"/>
    <mergeCell ref="CN1677:CP1677"/>
    <mergeCell ref="CS1677:CU1677"/>
    <mergeCell ref="CX1677:CZ1677"/>
    <mergeCell ref="DC1677:DE1677"/>
    <mergeCell ref="DH1677:DJ1677"/>
    <mergeCell ref="DM1677:DO1677"/>
    <mergeCell ref="CI1728:CK1728"/>
    <mergeCell ref="DH1711:DJ1711"/>
    <mergeCell ref="DM1711:DO1711"/>
    <mergeCell ref="DR1711:DT1711"/>
    <mergeCell ref="AA1726:AB1728"/>
    <mergeCell ref="AE1726:DT1726"/>
    <mergeCell ref="AE1727:DT1727"/>
    <mergeCell ref="AE1728:AG1728"/>
    <mergeCell ref="AU1728:AW1728"/>
    <mergeCell ref="AZ1728:BB1728"/>
    <mergeCell ref="BE1728:BG1728"/>
    <mergeCell ref="CD1711:CF1711"/>
    <mergeCell ref="CI1711:CK1711"/>
    <mergeCell ref="CN1711:CP1711"/>
    <mergeCell ref="CS1711:CU1711"/>
    <mergeCell ref="CX1711:CZ1711"/>
    <mergeCell ref="DC1711:DE1711"/>
    <mergeCell ref="AZ1711:BB1711"/>
    <mergeCell ref="BE1711:BG1711"/>
    <mergeCell ref="BJ1711:BL1711"/>
    <mergeCell ref="BO1711:BQ1711"/>
    <mergeCell ref="BT1711:BV1711"/>
    <mergeCell ref="BY1711:CA1711"/>
    <mergeCell ref="AA1760:AB1762"/>
    <mergeCell ref="AE1760:DT1760"/>
    <mergeCell ref="AE1761:DT1761"/>
    <mergeCell ref="AE1762:AG1762"/>
    <mergeCell ref="AU1762:AW1762"/>
    <mergeCell ref="BT1745:BV1745"/>
    <mergeCell ref="BY1745:CA1745"/>
    <mergeCell ref="CD1745:CF1745"/>
    <mergeCell ref="CI1745:CK1745"/>
    <mergeCell ref="CN1745:CP1745"/>
    <mergeCell ref="CS1745:CU1745"/>
    <mergeCell ref="DR1728:DT1728"/>
    <mergeCell ref="AA1743:AB1745"/>
    <mergeCell ref="AE1743:DT1743"/>
    <mergeCell ref="AE1744:DT1744"/>
    <mergeCell ref="AE1745:AG1745"/>
    <mergeCell ref="AU1745:AW1745"/>
    <mergeCell ref="AZ1745:BB1745"/>
    <mergeCell ref="BE1745:BG1745"/>
    <mergeCell ref="BJ1745:BL1745"/>
    <mergeCell ref="BO1745:BQ1745"/>
    <mergeCell ref="CN1728:CP1728"/>
    <mergeCell ref="CS1728:CU1728"/>
    <mergeCell ref="CX1728:CZ1728"/>
    <mergeCell ref="DC1728:DE1728"/>
    <mergeCell ref="DH1728:DJ1728"/>
    <mergeCell ref="DM1728:DO1728"/>
    <mergeCell ref="BJ1728:BL1728"/>
    <mergeCell ref="BO1728:BQ1728"/>
    <mergeCell ref="BT1728:BV1728"/>
    <mergeCell ref="BY1728:CA1728"/>
    <mergeCell ref="CD1728:CF1728"/>
    <mergeCell ref="DH1762:DJ1762"/>
    <mergeCell ref="DM1762:DO1762"/>
    <mergeCell ref="DR1762:DT1762"/>
    <mergeCell ref="CD1762:CF1762"/>
    <mergeCell ref="CI1762:CK1762"/>
    <mergeCell ref="CN1762:CP1762"/>
    <mergeCell ref="CS1762:CU1762"/>
    <mergeCell ref="CX1762:CZ1762"/>
    <mergeCell ref="DC1762:DE1762"/>
    <mergeCell ref="AZ1762:BB1762"/>
    <mergeCell ref="BE1762:BG1762"/>
    <mergeCell ref="BJ1762:BL1762"/>
    <mergeCell ref="BO1762:BQ1762"/>
    <mergeCell ref="BT1762:BV1762"/>
    <mergeCell ref="BY1762:CA1762"/>
    <mergeCell ref="CX1745:CZ1745"/>
    <mergeCell ref="DC1745:DE1745"/>
    <mergeCell ref="DH1745:DJ1745"/>
    <mergeCell ref="DM1745:DO1745"/>
    <mergeCell ref="DR1745:DT1745"/>
  </mergeCells>
  <conditionalFormatting sqref="AE7:DV18">
    <cfRule type="cellIs" dxfId="878" priority="877" operator="equal">
      <formula>0</formula>
    </cfRule>
    <cfRule type="cellIs" dxfId="877" priority="878" operator="equal">
      <formula>"N/A"</formula>
    </cfRule>
  </conditionalFormatting>
  <conditionalFormatting sqref="AX7:AX12 BC7:BC12 BH7:BH12 BM7:BM12 BR7:BR12 BW7:BW12 CB7:CB12 CG7:CG12 CL7:CL12">
    <cfRule type="cellIs" dxfId="876" priority="875" operator="equal">
      <formula>"false"</formula>
    </cfRule>
    <cfRule type="cellIs" dxfId="875" priority="876" operator="equal">
      <formula>"true"</formula>
    </cfRule>
  </conditionalFormatting>
  <conditionalFormatting sqref="CQ7:CQ12">
    <cfRule type="cellIs" dxfId="874" priority="873" operator="equal">
      <formula>"false"</formula>
    </cfRule>
    <cfRule type="cellIs" dxfId="873" priority="874" operator="equal">
      <formula>"true"</formula>
    </cfRule>
  </conditionalFormatting>
  <conditionalFormatting sqref="CV7:CV12">
    <cfRule type="cellIs" dxfId="872" priority="871" operator="equal">
      <formula>"false"</formula>
    </cfRule>
    <cfRule type="cellIs" dxfId="871" priority="872" operator="equal">
      <formula>"true"</formula>
    </cfRule>
  </conditionalFormatting>
  <conditionalFormatting sqref="DA7:DA12">
    <cfRule type="cellIs" dxfId="870" priority="869" operator="equal">
      <formula>"false"</formula>
    </cfRule>
    <cfRule type="cellIs" dxfId="869" priority="870" operator="equal">
      <formula>"true"</formula>
    </cfRule>
  </conditionalFormatting>
  <conditionalFormatting sqref="DF7:DF12">
    <cfRule type="cellIs" dxfId="868" priority="867" operator="equal">
      <formula>"false"</formula>
    </cfRule>
    <cfRule type="cellIs" dxfId="867" priority="868" operator="equal">
      <formula>"true"</formula>
    </cfRule>
  </conditionalFormatting>
  <conditionalFormatting sqref="DK7:DK12">
    <cfRule type="cellIs" dxfId="866" priority="865" operator="equal">
      <formula>"false"</formula>
    </cfRule>
    <cfRule type="cellIs" dxfId="865" priority="866" operator="equal">
      <formula>"true"</formula>
    </cfRule>
  </conditionalFormatting>
  <conditionalFormatting sqref="DP7:DP12">
    <cfRule type="cellIs" dxfId="864" priority="863" operator="equal">
      <formula>"false"</formula>
    </cfRule>
    <cfRule type="cellIs" dxfId="863" priority="864" operator="equal">
      <formula>"true"</formula>
    </cfRule>
  </conditionalFormatting>
  <conditionalFormatting sqref="DU7:DU12">
    <cfRule type="cellIs" dxfId="862" priority="861" operator="equal">
      <formula>"false"</formula>
    </cfRule>
    <cfRule type="cellIs" dxfId="861" priority="862" operator="equal">
      <formula>"true"</formula>
    </cfRule>
  </conditionalFormatting>
  <conditionalFormatting sqref="AE24:AT35">
    <cfRule type="cellIs" dxfId="860" priority="859" operator="equal">
      <formula>0</formula>
    </cfRule>
    <cfRule type="cellIs" dxfId="859" priority="860" operator="equal">
      <formula>"N/A"</formula>
    </cfRule>
  </conditionalFormatting>
  <conditionalFormatting sqref="AE41:AT52">
    <cfRule type="cellIs" dxfId="858" priority="857" operator="equal">
      <formula>0</formula>
    </cfRule>
    <cfRule type="cellIs" dxfId="857" priority="858" operator="equal">
      <formula>"N/A"</formula>
    </cfRule>
  </conditionalFormatting>
  <conditionalFormatting sqref="AE58:AT69">
    <cfRule type="cellIs" dxfId="856" priority="855" operator="equal">
      <formula>0</formula>
    </cfRule>
    <cfRule type="cellIs" dxfId="855" priority="856" operator="equal">
      <formula>"N/A"</formula>
    </cfRule>
  </conditionalFormatting>
  <conditionalFormatting sqref="AE75:AT86">
    <cfRule type="cellIs" dxfId="854" priority="853" operator="equal">
      <formula>0</formula>
    </cfRule>
    <cfRule type="cellIs" dxfId="853" priority="854" operator="equal">
      <formula>"N/A"</formula>
    </cfRule>
  </conditionalFormatting>
  <conditionalFormatting sqref="AE92:AT103">
    <cfRule type="cellIs" dxfId="852" priority="851" operator="equal">
      <formula>0</formula>
    </cfRule>
    <cfRule type="cellIs" dxfId="851" priority="852" operator="equal">
      <formula>"N/A"</formula>
    </cfRule>
  </conditionalFormatting>
  <conditionalFormatting sqref="AE109:AT120">
    <cfRule type="cellIs" dxfId="850" priority="849" operator="equal">
      <formula>0</formula>
    </cfRule>
    <cfRule type="cellIs" dxfId="849" priority="850" operator="equal">
      <formula>"N/A"</formula>
    </cfRule>
  </conditionalFormatting>
  <conditionalFormatting sqref="AE455:AT460">
    <cfRule type="cellIs" dxfId="848" priority="847" operator="equal">
      <formula>0</formula>
    </cfRule>
    <cfRule type="cellIs" dxfId="847" priority="848" operator="equal">
      <formula>"N/A"</formula>
    </cfRule>
  </conditionalFormatting>
  <conditionalFormatting sqref="AE127:AT137">
    <cfRule type="cellIs" dxfId="846" priority="845" operator="equal">
      <formula>0</formula>
    </cfRule>
    <cfRule type="cellIs" dxfId="845" priority="846" operator="equal">
      <formula>"N/A"</formula>
    </cfRule>
  </conditionalFormatting>
  <conditionalFormatting sqref="AE144:AT154">
    <cfRule type="cellIs" dxfId="844" priority="843" operator="equal">
      <formula>0</formula>
    </cfRule>
    <cfRule type="cellIs" dxfId="843" priority="844" operator="equal">
      <formula>"N/A"</formula>
    </cfRule>
  </conditionalFormatting>
  <conditionalFormatting sqref="AE161:AT171">
    <cfRule type="cellIs" dxfId="842" priority="841" operator="equal">
      <formula>0</formula>
    </cfRule>
    <cfRule type="cellIs" dxfId="841" priority="842" operator="equal">
      <formula>"N/A"</formula>
    </cfRule>
  </conditionalFormatting>
  <conditionalFormatting sqref="AE178:AT188">
    <cfRule type="cellIs" dxfId="840" priority="839" operator="equal">
      <formula>0</formula>
    </cfRule>
    <cfRule type="cellIs" dxfId="839" priority="840" operator="equal">
      <formula>"N/A"</formula>
    </cfRule>
  </conditionalFormatting>
  <conditionalFormatting sqref="AE195:AT205">
    <cfRule type="cellIs" dxfId="838" priority="837" operator="equal">
      <formula>0</formula>
    </cfRule>
    <cfRule type="cellIs" dxfId="837" priority="838" operator="equal">
      <formula>"N/A"</formula>
    </cfRule>
  </conditionalFormatting>
  <conditionalFormatting sqref="AE212:AT222">
    <cfRule type="cellIs" dxfId="836" priority="835" operator="equal">
      <formula>0</formula>
    </cfRule>
    <cfRule type="cellIs" dxfId="835" priority="836" operator="equal">
      <formula>"N/A"</formula>
    </cfRule>
  </conditionalFormatting>
  <conditionalFormatting sqref="AE229:AT239">
    <cfRule type="cellIs" dxfId="834" priority="833" operator="equal">
      <formula>0</formula>
    </cfRule>
    <cfRule type="cellIs" dxfId="833" priority="834" operator="equal">
      <formula>"N/A"</formula>
    </cfRule>
  </conditionalFormatting>
  <conditionalFormatting sqref="AE246:AT256">
    <cfRule type="cellIs" dxfId="832" priority="831" operator="equal">
      <formula>0</formula>
    </cfRule>
    <cfRule type="cellIs" dxfId="831" priority="832" operator="equal">
      <formula>"N/A"</formula>
    </cfRule>
  </conditionalFormatting>
  <conditionalFormatting sqref="AE263:AT273">
    <cfRule type="cellIs" dxfId="830" priority="829" operator="equal">
      <formula>0</formula>
    </cfRule>
    <cfRule type="cellIs" dxfId="829" priority="830" operator="equal">
      <formula>"N/A"</formula>
    </cfRule>
  </conditionalFormatting>
  <conditionalFormatting sqref="AE280:AT290">
    <cfRule type="cellIs" dxfId="828" priority="827" operator="equal">
      <formula>0</formula>
    </cfRule>
    <cfRule type="cellIs" dxfId="827" priority="828" operator="equal">
      <formula>"N/A"</formula>
    </cfRule>
  </conditionalFormatting>
  <conditionalFormatting sqref="AE297:AT307">
    <cfRule type="cellIs" dxfId="826" priority="825" operator="equal">
      <formula>0</formula>
    </cfRule>
    <cfRule type="cellIs" dxfId="825" priority="826" operator="equal">
      <formula>"N/A"</formula>
    </cfRule>
  </conditionalFormatting>
  <conditionalFormatting sqref="AE314:AT324">
    <cfRule type="cellIs" dxfId="824" priority="823" operator="equal">
      <formula>0</formula>
    </cfRule>
    <cfRule type="cellIs" dxfId="823" priority="824" operator="equal">
      <formula>"N/A"</formula>
    </cfRule>
  </conditionalFormatting>
  <conditionalFormatting sqref="AE331:AT341">
    <cfRule type="cellIs" dxfId="822" priority="821" operator="equal">
      <formula>0</formula>
    </cfRule>
    <cfRule type="cellIs" dxfId="821" priority="822" operator="equal">
      <formula>"N/A"</formula>
    </cfRule>
  </conditionalFormatting>
  <conditionalFormatting sqref="AE348:AT358">
    <cfRule type="cellIs" dxfId="820" priority="819" operator="equal">
      <formula>0</formula>
    </cfRule>
    <cfRule type="cellIs" dxfId="819" priority="820" operator="equal">
      <formula>"N/A"</formula>
    </cfRule>
  </conditionalFormatting>
  <conditionalFormatting sqref="AE365:AT375">
    <cfRule type="cellIs" dxfId="818" priority="817" operator="equal">
      <formula>0</formula>
    </cfRule>
    <cfRule type="cellIs" dxfId="817" priority="818" operator="equal">
      <formula>"N/A"</formula>
    </cfRule>
  </conditionalFormatting>
  <conditionalFormatting sqref="AE382:AT392">
    <cfRule type="cellIs" dxfId="816" priority="815" operator="equal">
      <formula>0</formula>
    </cfRule>
    <cfRule type="cellIs" dxfId="815" priority="816" operator="equal">
      <formula>"N/A"</formula>
    </cfRule>
  </conditionalFormatting>
  <conditionalFormatting sqref="AE399:AT409">
    <cfRule type="cellIs" dxfId="814" priority="813" operator="equal">
      <formula>0</formula>
    </cfRule>
    <cfRule type="cellIs" dxfId="813" priority="814" operator="equal">
      <formula>"N/A"</formula>
    </cfRule>
  </conditionalFormatting>
  <conditionalFormatting sqref="AE416:AT426">
    <cfRule type="cellIs" dxfId="812" priority="811" operator="equal">
      <formula>0</formula>
    </cfRule>
    <cfRule type="cellIs" dxfId="811" priority="812" operator="equal">
      <formula>"N/A"</formula>
    </cfRule>
  </conditionalFormatting>
  <conditionalFormatting sqref="AE433:AT443">
    <cfRule type="cellIs" dxfId="810" priority="809" operator="equal">
      <formula>0</formula>
    </cfRule>
    <cfRule type="cellIs" dxfId="809" priority="810" operator="equal">
      <formula>"N/A"</formula>
    </cfRule>
  </conditionalFormatting>
  <conditionalFormatting sqref="AE467:AT477">
    <cfRule type="cellIs" dxfId="808" priority="807" operator="equal">
      <formula>0</formula>
    </cfRule>
    <cfRule type="cellIs" dxfId="807" priority="808" operator="equal">
      <formula>"N/A"</formula>
    </cfRule>
  </conditionalFormatting>
  <conditionalFormatting sqref="AE483:AT494">
    <cfRule type="cellIs" dxfId="806" priority="805" operator="equal">
      <formula>0</formula>
    </cfRule>
    <cfRule type="cellIs" dxfId="805" priority="806" operator="equal">
      <formula>"N/A"</formula>
    </cfRule>
  </conditionalFormatting>
  <conditionalFormatting sqref="AU24:DV35">
    <cfRule type="cellIs" dxfId="804" priority="803" operator="equal">
      <formula>0</formula>
    </cfRule>
    <cfRule type="cellIs" dxfId="803" priority="804" operator="equal">
      <formula>"N/A"</formula>
    </cfRule>
  </conditionalFormatting>
  <conditionalFormatting sqref="AX24:AX29 BC24:BC29 BH24:BH29 BM24:BM29 BR24:BR29 BW24:BW29 CB24:CB29 CG24:CG29 CL24:CL29">
    <cfRule type="cellIs" dxfId="802" priority="801" operator="equal">
      <formula>"false"</formula>
    </cfRule>
    <cfRule type="cellIs" dxfId="801" priority="802" operator="equal">
      <formula>"true"</formula>
    </cfRule>
  </conditionalFormatting>
  <conditionalFormatting sqref="CQ24:CQ29">
    <cfRule type="cellIs" dxfId="800" priority="799" operator="equal">
      <formula>"false"</formula>
    </cfRule>
    <cfRule type="cellIs" dxfId="799" priority="800" operator="equal">
      <formula>"true"</formula>
    </cfRule>
  </conditionalFormatting>
  <conditionalFormatting sqref="CV24:CV29">
    <cfRule type="cellIs" dxfId="798" priority="797" operator="equal">
      <formula>"false"</formula>
    </cfRule>
    <cfRule type="cellIs" dxfId="797" priority="798" operator="equal">
      <formula>"true"</formula>
    </cfRule>
  </conditionalFormatting>
  <conditionalFormatting sqref="DA24:DA29">
    <cfRule type="cellIs" dxfId="796" priority="795" operator="equal">
      <formula>"false"</formula>
    </cfRule>
    <cfRule type="cellIs" dxfId="795" priority="796" operator="equal">
      <formula>"true"</formula>
    </cfRule>
  </conditionalFormatting>
  <conditionalFormatting sqref="DF24:DF29">
    <cfRule type="cellIs" dxfId="794" priority="793" operator="equal">
      <formula>"false"</formula>
    </cfRule>
    <cfRule type="cellIs" dxfId="793" priority="794" operator="equal">
      <formula>"true"</formula>
    </cfRule>
  </conditionalFormatting>
  <conditionalFormatting sqref="DK24:DK29">
    <cfRule type="cellIs" dxfId="792" priority="791" operator="equal">
      <formula>"false"</formula>
    </cfRule>
    <cfRule type="cellIs" dxfId="791" priority="792" operator="equal">
      <formula>"true"</formula>
    </cfRule>
  </conditionalFormatting>
  <conditionalFormatting sqref="DP24:DP29">
    <cfRule type="cellIs" dxfId="790" priority="789" operator="equal">
      <formula>"false"</formula>
    </cfRule>
    <cfRule type="cellIs" dxfId="789" priority="790" operator="equal">
      <formula>"true"</formula>
    </cfRule>
  </conditionalFormatting>
  <conditionalFormatting sqref="DU24:DU29">
    <cfRule type="cellIs" dxfId="788" priority="787" operator="equal">
      <formula>"false"</formula>
    </cfRule>
    <cfRule type="cellIs" dxfId="787" priority="788" operator="equal">
      <formula>"true"</formula>
    </cfRule>
  </conditionalFormatting>
  <conditionalFormatting sqref="AU41:DV52">
    <cfRule type="cellIs" dxfId="786" priority="785" operator="equal">
      <formula>0</formula>
    </cfRule>
    <cfRule type="cellIs" dxfId="785" priority="786" operator="equal">
      <formula>"N/A"</formula>
    </cfRule>
  </conditionalFormatting>
  <conditionalFormatting sqref="AX41:AX46 BC41:BC46 BH41:BH46 BM41:BM46 BR41:BR46 BW41:BW46 CB41:CB46 CG41:CG46 CL41:CL46">
    <cfRule type="cellIs" dxfId="784" priority="783" operator="equal">
      <formula>"false"</formula>
    </cfRule>
    <cfRule type="cellIs" dxfId="783" priority="784" operator="equal">
      <formula>"true"</formula>
    </cfRule>
  </conditionalFormatting>
  <conditionalFormatting sqref="CQ41:CQ46">
    <cfRule type="cellIs" dxfId="782" priority="781" operator="equal">
      <formula>"false"</formula>
    </cfRule>
    <cfRule type="cellIs" dxfId="781" priority="782" operator="equal">
      <formula>"true"</formula>
    </cfRule>
  </conditionalFormatting>
  <conditionalFormatting sqref="CV41:CV46">
    <cfRule type="cellIs" dxfId="780" priority="779" operator="equal">
      <formula>"false"</formula>
    </cfRule>
    <cfRule type="cellIs" dxfId="779" priority="780" operator="equal">
      <formula>"true"</formula>
    </cfRule>
  </conditionalFormatting>
  <conditionalFormatting sqref="DA41:DA46">
    <cfRule type="cellIs" dxfId="778" priority="777" operator="equal">
      <formula>"false"</formula>
    </cfRule>
    <cfRule type="cellIs" dxfId="777" priority="778" operator="equal">
      <formula>"true"</formula>
    </cfRule>
  </conditionalFormatting>
  <conditionalFormatting sqref="DF41:DF46">
    <cfRule type="cellIs" dxfId="776" priority="775" operator="equal">
      <formula>"false"</formula>
    </cfRule>
    <cfRule type="cellIs" dxfId="775" priority="776" operator="equal">
      <formula>"true"</formula>
    </cfRule>
  </conditionalFormatting>
  <conditionalFormatting sqref="DK41:DK46">
    <cfRule type="cellIs" dxfId="774" priority="773" operator="equal">
      <formula>"false"</formula>
    </cfRule>
    <cfRule type="cellIs" dxfId="773" priority="774" operator="equal">
      <formula>"true"</formula>
    </cfRule>
  </conditionalFormatting>
  <conditionalFormatting sqref="DP41:DP46">
    <cfRule type="cellIs" dxfId="772" priority="771" operator="equal">
      <formula>"false"</formula>
    </cfRule>
    <cfRule type="cellIs" dxfId="771" priority="772" operator="equal">
      <formula>"true"</formula>
    </cfRule>
  </conditionalFormatting>
  <conditionalFormatting sqref="DU41:DU46">
    <cfRule type="cellIs" dxfId="770" priority="769" operator="equal">
      <formula>"false"</formula>
    </cfRule>
    <cfRule type="cellIs" dxfId="769" priority="770" operator="equal">
      <formula>"true"</formula>
    </cfRule>
  </conditionalFormatting>
  <conditionalFormatting sqref="AU58:DV69">
    <cfRule type="cellIs" dxfId="768" priority="767" operator="equal">
      <formula>0</formula>
    </cfRule>
    <cfRule type="cellIs" dxfId="767" priority="768" operator="equal">
      <formula>"N/A"</formula>
    </cfRule>
  </conditionalFormatting>
  <conditionalFormatting sqref="AX58:AX63 BC58:BC63 BH58:BH63 BM58:BM63 BR58:BR63 BW58:BW63 CB58:CB63 CG58:CG63 CL58:CL63">
    <cfRule type="cellIs" dxfId="766" priority="765" operator="equal">
      <formula>"false"</formula>
    </cfRule>
    <cfRule type="cellIs" dxfId="765" priority="766" operator="equal">
      <formula>"true"</formula>
    </cfRule>
  </conditionalFormatting>
  <conditionalFormatting sqref="CQ58:CQ63">
    <cfRule type="cellIs" dxfId="764" priority="763" operator="equal">
      <formula>"false"</formula>
    </cfRule>
    <cfRule type="cellIs" dxfId="763" priority="764" operator="equal">
      <formula>"true"</formula>
    </cfRule>
  </conditionalFormatting>
  <conditionalFormatting sqref="CV58:CV63">
    <cfRule type="cellIs" dxfId="762" priority="761" operator="equal">
      <formula>"false"</formula>
    </cfRule>
    <cfRule type="cellIs" dxfId="761" priority="762" operator="equal">
      <formula>"true"</formula>
    </cfRule>
  </conditionalFormatting>
  <conditionalFormatting sqref="DA58:DA63">
    <cfRule type="cellIs" dxfId="760" priority="759" operator="equal">
      <formula>"false"</formula>
    </cfRule>
    <cfRule type="cellIs" dxfId="759" priority="760" operator="equal">
      <formula>"true"</formula>
    </cfRule>
  </conditionalFormatting>
  <conditionalFormatting sqref="DF58:DF63">
    <cfRule type="cellIs" dxfId="758" priority="757" operator="equal">
      <formula>"false"</formula>
    </cfRule>
    <cfRule type="cellIs" dxfId="757" priority="758" operator="equal">
      <formula>"true"</formula>
    </cfRule>
  </conditionalFormatting>
  <conditionalFormatting sqref="DK58:DK63">
    <cfRule type="cellIs" dxfId="756" priority="755" operator="equal">
      <formula>"false"</formula>
    </cfRule>
    <cfRule type="cellIs" dxfId="755" priority="756" operator="equal">
      <formula>"true"</formula>
    </cfRule>
  </conditionalFormatting>
  <conditionalFormatting sqref="DP58:DP63">
    <cfRule type="cellIs" dxfId="754" priority="753" operator="equal">
      <formula>"false"</formula>
    </cfRule>
    <cfRule type="cellIs" dxfId="753" priority="754" operator="equal">
      <formula>"true"</formula>
    </cfRule>
  </conditionalFormatting>
  <conditionalFormatting sqref="DU58:DU63">
    <cfRule type="cellIs" dxfId="752" priority="751" operator="equal">
      <formula>"false"</formula>
    </cfRule>
    <cfRule type="cellIs" dxfId="751" priority="752" operator="equal">
      <formula>"true"</formula>
    </cfRule>
  </conditionalFormatting>
  <conditionalFormatting sqref="AU75:DV86">
    <cfRule type="cellIs" dxfId="750" priority="749" operator="equal">
      <formula>0</formula>
    </cfRule>
    <cfRule type="cellIs" dxfId="749" priority="750" operator="equal">
      <formula>"N/A"</formula>
    </cfRule>
  </conditionalFormatting>
  <conditionalFormatting sqref="AX75:AX80 BC75:BC80 BH75:BH80 BM75:BM80 BR75:BR80 BW75:BW80 CB75:CB80 CG75:CG80 CL75:CL80">
    <cfRule type="cellIs" dxfId="748" priority="747" operator="equal">
      <formula>"false"</formula>
    </cfRule>
    <cfRule type="cellIs" dxfId="747" priority="748" operator="equal">
      <formula>"true"</formula>
    </cfRule>
  </conditionalFormatting>
  <conditionalFormatting sqref="CQ75:CQ80">
    <cfRule type="cellIs" dxfId="746" priority="745" operator="equal">
      <formula>"false"</formula>
    </cfRule>
    <cfRule type="cellIs" dxfId="745" priority="746" operator="equal">
      <formula>"true"</formula>
    </cfRule>
  </conditionalFormatting>
  <conditionalFormatting sqref="CV75:CV80">
    <cfRule type="cellIs" dxfId="744" priority="743" operator="equal">
      <formula>"false"</formula>
    </cfRule>
    <cfRule type="cellIs" dxfId="743" priority="744" operator="equal">
      <formula>"true"</formula>
    </cfRule>
  </conditionalFormatting>
  <conditionalFormatting sqref="DA75:DA80">
    <cfRule type="cellIs" dxfId="742" priority="741" operator="equal">
      <formula>"false"</formula>
    </cfRule>
    <cfRule type="cellIs" dxfId="741" priority="742" operator="equal">
      <formula>"true"</formula>
    </cfRule>
  </conditionalFormatting>
  <conditionalFormatting sqref="DF75:DF80">
    <cfRule type="cellIs" dxfId="740" priority="739" operator="equal">
      <formula>"false"</formula>
    </cfRule>
    <cfRule type="cellIs" dxfId="739" priority="740" operator="equal">
      <formula>"true"</formula>
    </cfRule>
  </conditionalFormatting>
  <conditionalFormatting sqref="DK75:DK80">
    <cfRule type="cellIs" dxfId="738" priority="737" operator="equal">
      <formula>"false"</formula>
    </cfRule>
    <cfRule type="cellIs" dxfId="737" priority="738" operator="equal">
      <formula>"true"</formula>
    </cfRule>
  </conditionalFormatting>
  <conditionalFormatting sqref="DP75:DP80">
    <cfRule type="cellIs" dxfId="736" priority="735" operator="equal">
      <formula>"false"</formula>
    </cfRule>
    <cfRule type="cellIs" dxfId="735" priority="736" operator="equal">
      <formula>"true"</formula>
    </cfRule>
  </conditionalFormatting>
  <conditionalFormatting sqref="DU75:DU80">
    <cfRule type="cellIs" dxfId="734" priority="733" operator="equal">
      <formula>"false"</formula>
    </cfRule>
    <cfRule type="cellIs" dxfId="733" priority="734" operator="equal">
      <formula>"true"</formula>
    </cfRule>
  </conditionalFormatting>
  <conditionalFormatting sqref="AU92:DV103">
    <cfRule type="cellIs" dxfId="732" priority="731" operator="equal">
      <formula>0</formula>
    </cfRule>
    <cfRule type="cellIs" dxfId="731" priority="732" operator="equal">
      <formula>"N/A"</formula>
    </cfRule>
  </conditionalFormatting>
  <conditionalFormatting sqref="AX92:AX97 BC92:BC97 BH92:BH97 BM92:BM97 BR92:BR97 BW92:BW97 CB92:CB97 CG92:CG97 CL92:CL97">
    <cfRule type="cellIs" dxfId="730" priority="729" operator="equal">
      <formula>"false"</formula>
    </cfRule>
    <cfRule type="cellIs" dxfId="729" priority="730" operator="equal">
      <formula>"true"</formula>
    </cfRule>
  </conditionalFormatting>
  <conditionalFormatting sqref="CQ92:CQ97">
    <cfRule type="cellIs" dxfId="728" priority="727" operator="equal">
      <formula>"false"</formula>
    </cfRule>
    <cfRule type="cellIs" dxfId="727" priority="728" operator="equal">
      <formula>"true"</formula>
    </cfRule>
  </conditionalFormatting>
  <conditionalFormatting sqref="CV92:CV97">
    <cfRule type="cellIs" dxfId="726" priority="725" operator="equal">
      <formula>"false"</formula>
    </cfRule>
    <cfRule type="cellIs" dxfId="725" priority="726" operator="equal">
      <formula>"true"</formula>
    </cfRule>
  </conditionalFormatting>
  <conditionalFormatting sqref="DA92:DA97">
    <cfRule type="cellIs" dxfId="724" priority="723" operator="equal">
      <formula>"false"</formula>
    </cfRule>
    <cfRule type="cellIs" dxfId="723" priority="724" operator="equal">
      <formula>"true"</formula>
    </cfRule>
  </conditionalFormatting>
  <conditionalFormatting sqref="DF92:DF97">
    <cfRule type="cellIs" dxfId="722" priority="721" operator="equal">
      <formula>"false"</formula>
    </cfRule>
    <cfRule type="cellIs" dxfId="721" priority="722" operator="equal">
      <formula>"true"</formula>
    </cfRule>
  </conditionalFormatting>
  <conditionalFormatting sqref="DK92:DK97">
    <cfRule type="cellIs" dxfId="720" priority="719" operator="equal">
      <formula>"false"</formula>
    </cfRule>
    <cfRule type="cellIs" dxfId="719" priority="720" operator="equal">
      <formula>"true"</formula>
    </cfRule>
  </conditionalFormatting>
  <conditionalFormatting sqref="DP92:DP97">
    <cfRule type="cellIs" dxfId="718" priority="717" operator="equal">
      <formula>"false"</formula>
    </cfRule>
    <cfRule type="cellIs" dxfId="717" priority="718" operator="equal">
      <formula>"true"</formula>
    </cfRule>
  </conditionalFormatting>
  <conditionalFormatting sqref="DU92:DU97">
    <cfRule type="cellIs" dxfId="716" priority="715" operator="equal">
      <formula>"false"</formula>
    </cfRule>
    <cfRule type="cellIs" dxfId="715" priority="716" operator="equal">
      <formula>"true"</formula>
    </cfRule>
  </conditionalFormatting>
  <conditionalFormatting sqref="AU109:DV120">
    <cfRule type="cellIs" dxfId="714" priority="713" operator="equal">
      <formula>0</formula>
    </cfRule>
    <cfRule type="cellIs" dxfId="713" priority="714" operator="equal">
      <formula>"N/A"</formula>
    </cfRule>
  </conditionalFormatting>
  <conditionalFormatting sqref="AX109:AX114 BC109:BC114 BH109:BH114 BM109:BM114 BR109:BR114 BW109:BW114 CB109:CB114 CG109:CG114 CL109:CL114">
    <cfRule type="cellIs" dxfId="712" priority="711" operator="equal">
      <formula>"false"</formula>
    </cfRule>
    <cfRule type="cellIs" dxfId="711" priority="712" operator="equal">
      <formula>"true"</formula>
    </cfRule>
  </conditionalFormatting>
  <conditionalFormatting sqref="CQ109:CQ114">
    <cfRule type="cellIs" dxfId="710" priority="709" operator="equal">
      <formula>"false"</formula>
    </cfRule>
    <cfRule type="cellIs" dxfId="709" priority="710" operator="equal">
      <formula>"true"</formula>
    </cfRule>
  </conditionalFormatting>
  <conditionalFormatting sqref="CV109:CV114">
    <cfRule type="cellIs" dxfId="708" priority="707" operator="equal">
      <formula>"false"</formula>
    </cfRule>
    <cfRule type="cellIs" dxfId="707" priority="708" operator="equal">
      <formula>"true"</formula>
    </cfRule>
  </conditionalFormatting>
  <conditionalFormatting sqref="DA109:DA114">
    <cfRule type="cellIs" dxfId="706" priority="705" operator="equal">
      <formula>"false"</formula>
    </cfRule>
    <cfRule type="cellIs" dxfId="705" priority="706" operator="equal">
      <formula>"true"</formula>
    </cfRule>
  </conditionalFormatting>
  <conditionalFormatting sqref="DF109:DF114">
    <cfRule type="cellIs" dxfId="704" priority="703" operator="equal">
      <formula>"false"</formula>
    </cfRule>
    <cfRule type="cellIs" dxfId="703" priority="704" operator="equal">
      <formula>"true"</formula>
    </cfRule>
  </conditionalFormatting>
  <conditionalFormatting sqref="DK109:DK114">
    <cfRule type="cellIs" dxfId="702" priority="701" operator="equal">
      <formula>"false"</formula>
    </cfRule>
    <cfRule type="cellIs" dxfId="701" priority="702" operator="equal">
      <formula>"true"</formula>
    </cfRule>
  </conditionalFormatting>
  <conditionalFormatting sqref="DP109:DP114">
    <cfRule type="cellIs" dxfId="700" priority="699" operator="equal">
      <formula>"false"</formula>
    </cfRule>
    <cfRule type="cellIs" dxfId="699" priority="700" operator="equal">
      <formula>"true"</formula>
    </cfRule>
  </conditionalFormatting>
  <conditionalFormatting sqref="DU109:DU114">
    <cfRule type="cellIs" dxfId="698" priority="697" operator="equal">
      <formula>"false"</formula>
    </cfRule>
    <cfRule type="cellIs" dxfId="697" priority="698" operator="equal">
      <formula>"true"</formula>
    </cfRule>
  </conditionalFormatting>
  <conditionalFormatting sqref="AU126:DV137">
    <cfRule type="cellIs" dxfId="696" priority="695" operator="equal">
      <formula>0</formula>
    </cfRule>
    <cfRule type="cellIs" dxfId="695" priority="696" operator="equal">
      <formula>"N/A"</formula>
    </cfRule>
  </conditionalFormatting>
  <conditionalFormatting sqref="AX126:AX131 BC126:BC131 BH126:BH131 BM126:BM131 BR126:BR131 BW126:BW131 CB126:CB131 CG126:CG131 CL126:CL131">
    <cfRule type="cellIs" dxfId="694" priority="693" operator="equal">
      <formula>"false"</formula>
    </cfRule>
    <cfRule type="cellIs" dxfId="693" priority="694" operator="equal">
      <formula>"true"</formula>
    </cfRule>
  </conditionalFormatting>
  <conditionalFormatting sqref="CQ126:CQ131">
    <cfRule type="cellIs" dxfId="692" priority="691" operator="equal">
      <formula>"false"</formula>
    </cfRule>
    <cfRule type="cellIs" dxfId="691" priority="692" operator="equal">
      <formula>"true"</formula>
    </cfRule>
  </conditionalFormatting>
  <conditionalFormatting sqref="CV126:CV131">
    <cfRule type="cellIs" dxfId="690" priority="689" operator="equal">
      <formula>"false"</formula>
    </cfRule>
    <cfRule type="cellIs" dxfId="689" priority="690" operator="equal">
      <formula>"true"</formula>
    </cfRule>
  </conditionalFormatting>
  <conditionalFormatting sqref="DA126:DA131">
    <cfRule type="cellIs" dxfId="688" priority="687" operator="equal">
      <formula>"false"</formula>
    </cfRule>
    <cfRule type="cellIs" dxfId="687" priority="688" operator="equal">
      <formula>"true"</formula>
    </cfRule>
  </conditionalFormatting>
  <conditionalFormatting sqref="DF126:DF131">
    <cfRule type="cellIs" dxfId="686" priority="685" operator="equal">
      <formula>"false"</formula>
    </cfRule>
    <cfRule type="cellIs" dxfId="685" priority="686" operator="equal">
      <formula>"true"</formula>
    </cfRule>
  </conditionalFormatting>
  <conditionalFormatting sqref="DK126:DK131">
    <cfRule type="cellIs" dxfId="684" priority="683" operator="equal">
      <formula>"false"</formula>
    </cfRule>
    <cfRule type="cellIs" dxfId="683" priority="684" operator="equal">
      <formula>"true"</formula>
    </cfRule>
  </conditionalFormatting>
  <conditionalFormatting sqref="DP126:DP131">
    <cfRule type="cellIs" dxfId="682" priority="681" operator="equal">
      <formula>"false"</formula>
    </cfRule>
    <cfRule type="cellIs" dxfId="681" priority="682" operator="equal">
      <formula>"true"</formula>
    </cfRule>
  </conditionalFormatting>
  <conditionalFormatting sqref="DU126:DU131">
    <cfRule type="cellIs" dxfId="680" priority="679" operator="equal">
      <formula>"false"</formula>
    </cfRule>
    <cfRule type="cellIs" dxfId="679" priority="680" operator="equal">
      <formula>"true"</formula>
    </cfRule>
  </conditionalFormatting>
  <conditionalFormatting sqref="AU143:DV154">
    <cfRule type="cellIs" dxfId="678" priority="677" operator="equal">
      <formula>0</formula>
    </cfRule>
    <cfRule type="cellIs" dxfId="677" priority="678" operator="equal">
      <formula>"N/A"</formula>
    </cfRule>
  </conditionalFormatting>
  <conditionalFormatting sqref="AX143:AX148 BC143:BC148 BH143:BH148 BM143:BM148 BR143:BR148 BW143:BW148 CB143:CB148 CG143:CG148 CL143:CL148">
    <cfRule type="cellIs" dxfId="676" priority="675" operator="equal">
      <formula>"false"</formula>
    </cfRule>
    <cfRule type="cellIs" dxfId="675" priority="676" operator="equal">
      <formula>"true"</formula>
    </cfRule>
  </conditionalFormatting>
  <conditionalFormatting sqref="CQ143:CQ148">
    <cfRule type="cellIs" dxfId="674" priority="673" operator="equal">
      <formula>"false"</formula>
    </cfRule>
    <cfRule type="cellIs" dxfId="673" priority="674" operator="equal">
      <formula>"true"</formula>
    </cfRule>
  </conditionalFormatting>
  <conditionalFormatting sqref="CV143:CV148">
    <cfRule type="cellIs" dxfId="672" priority="671" operator="equal">
      <formula>"false"</formula>
    </cfRule>
    <cfRule type="cellIs" dxfId="671" priority="672" operator="equal">
      <formula>"true"</formula>
    </cfRule>
  </conditionalFormatting>
  <conditionalFormatting sqref="DA143:DA148">
    <cfRule type="cellIs" dxfId="670" priority="669" operator="equal">
      <formula>"false"</formula>
    </cfRule>
    <cfRule type="cellIs" dxfId="669" priority="670" operator="equal">
      <formula>"true"</formula>
    </cfRule>
  </conditionalFormatting>
  <conditionalFormatting sqref="DF143:DF148">
    <cfRule type="cellIs" dxfId="668" priority="667" operator="equal">
      <formula>"false"</formula>
    </cfRule>
    <cfRule type="cellIs" dxfId="667" priority="668" operator="equal">
      <formula>"true"</formula>
    </cfRule>
  </conditionalFormatting>
  <conditionalFormatting sqref="DK143:DK148">
    <cfRule type="cellIs" dxfId="666" priority="665" operator="equal">
      <formula>"false"</formula>
    </cfRule>
    <cfRule type="cellIs" dxfId="665" priority="666" operator="equal">
      <formula>"true"</formula>
    </cfRule>
  </conditionalFormatting>
  <conditionalFormatting sqref="DP143:DP148">
    <cfRule type="cellIs" dxfId="664" priority="663" operator="equal">
      <formula>"false"</formula>
    </cfRule>
    <cfRule type="cellIs" dxfId="663" priority="664" operator="equal">
      <formula>"true"</formula>
    </cfRule>
  </conditionalFormatting>
  <conditionalFormatting sqref="DU143:DU148">
    <cfRule type="cellIs" dxfId="662" priority="661" operator="equal">
      <formula>"false"</formula>
    </cfRule>
    <cfRule type="cellIs" dxfId="661" priority="662" operator="equal">
      <formula>"true"</formula>
    </cfRule>
  </conditionalFormatting>
  <conditionalFormatting sqref="AU160:DV171">
    <cfRule type="cellIs" dxfId="660" priority="659" operator="equal">
      <formula>0</formula>
    </cfRule>
    <cfRule type="cellIs" dxfId="659" priority="660" operator="equal">
      <formula>"N/A"</formula>
    </cfRule>
  </conditionalFormatting>
  <conditionalFormatting sqref="AX160:AX165 BC160:BC165 BH160:BH165 BM160:BM165 BR160:BR165 BW160:BW165 CB160:CB165 CG160:CG165 CL160:CL165">
    <cfRule type="cellIs" dxfId="658" priority="657" operator="equal">
      <formula>"false"</formula>
    </cfRule>
    <cfRule type="cellIs" dxfId="657" priority="658" operator="equal">
      <formula>"true"</formula>
    </cfRule>
  </conditionalFormatting>
  <conditionalFormatting sqref="CQ160:CQ165">
    <cfRule type="cellIs" dxfId="656" priority="655" operator="equal">
      <formula>"false"</formula>
    </cfRule>
    <cfRule type="cellIs" dxfId="655" priority="656" operator="equal">
      <formula>"true"</formula>
    </cfRule>
  </conditionalFormatting>
  <conditionalFormatting sqref="CV160:CV165">
    <cfRule type="cellIs" dxfId="654" priority="653" operator="equal">
      <formula>"false"</formula>
    </cfRule>
    <cfRule type="cellIs" dxfId="653" priority="654" operator="equal">
      <formula>"true"</formula>
    </cfRule>
  </conditionalFormatting>
  <conditionalFormatting sqref="DA160:DA165">
    <cfRule type="cellIs" dxfId="652" priority="651" operator="equal">
      <formula>"false"</formula>
    </cfRule>
    <cfRule type="cellIs" dxfId="651" priority="652" operator="equal">
      <formula>"true"</formula>
    </cfRule>
  </conditionalFormatting>
  <conditionalFormatting sqref="DF160:DF165">
    <cfRule type="cellIs" dxfId="650" priority="649" operator="equal">
      <formula>"false"</formula>
    </cfRule>
    <cfRule type="cellIs" dxfId="649" priority="650" operator="equal">
      <formula>"true"</formula>
    </cfRule>
  </conditionalFormatting>
  <conditionalFormatting sqref="DK160:DK165">
    <cfRule type="cellIs" dxfId="648" priority="647" operator="equal">
      <formula>"false"</formula>
    </cfRule>
    <cfRule type="cellIs" dxfId="647" priority="648" operator="equal">
      <formula>"true"</formula>
    </cfRule>
  </conditionalFormatting>
  <conditionalFormatting sqref="DP160:DP165">
    <cfRule type="cellIs" dxfId="646" priority="645" operator="equal">
      <formula>"false"</formula>
    </cfRule>
    <cfRule type="cellIs" dxfId="645" priority="646" operator="equal">
      <formula>"true"</formula>
    </cfRule>
  </conditionalFormatting>
  <conditionalFormatting sqref="DU160:DU165">
    <cfRule type="cellIs" dxfId="644" priority="643" operator="equal">
      <formula>"false"</formula>
    </cfRule>
    <cfRule type="cellIs" dxfId="643" priority="644" operator="equal">
      <formula>"true"</formula>
    </cfRule>
  </conditionalFormatting>
  <conditionalFormatting sqref="AU177:DV188">
    <cfRule type="cellIs" dxfId="642" priority="641" operator="equal">
      <formula>0</formula>
    </cfRule>
    <cfRule type="cellIs" dxfId="641" priority="642" operator="equal">
      <formula>"N/A"</formula>
    </cfRule>
  </conditionalFormatting>
  <conditionalFormatting sqref="AX177:AX182 BC177:BC182 BH177:BH182 BM177:BM182 BR177:BR182 BW177:BW182 CB177:CB182 CG177:CG182 CL177:CL182">
    <cfRule type="cellIs" dxfId="640" priority="639" operator="equal">
      <formula>"false"</formula>
    </cfRule>
    <cfRule type="cellIs" dxfId="639" priority="640" operator="equal">
      <formula>"true"</formula>
    </cfRule>
  </conditionalFormatting>
  <conditionalFormatting sqref="CQ177:CQ182">
    <cfRule type="cellIs" dxfId="638" priority="637" operator="equal">
      <formula>"false"</formula>
    </cfRule>
    <cfRule type="cellIs" dxfId="637" priority="638" operator="equal">
      <formula>"true"</formula>
    </cfRule>
  </conditionalFormatting>
  <conditionalFormatting sqref="CV177:CV182">
    <cfRule type="cellIs" dxfId="636" priority="635" operator="equal">
      <formula>"false"</formula>
    </cfRule>
    <cfRule type="cellIs" dxfId="635" priority="636" operator="equal">
      <formula>"true"</formula>
    </cfRule>
  </conditionalFormatting>
  <conditionalFormatting sqref="DA177:DA182">
    <cfRule type="cellIs" dxfId="634" priority="633" operator="equal">
      <formula>"false"</formula>
    </cfRule>
    <cfRule type="cellIs" dxfId="633" priority="634" operator="equal">
      <formula>"true"</formula>
    </cfRule>
  </conditionalFormatting>
  <conditionalFormatting sqref="DF177:DF182">
    <cfRule type="cellIs" dxfId="632" priority="631" operator="equal">
      <formula>"false"</formula>
    </cfRule>
    <cfRule type="cellIs" dxfId="631" priority="632" operator="equal">
      <formula>"true"</formula>
    </cfRule>
  </conditionalFormatting>
  <conditionalFormatting sqref="DK177:DK182">
    <cfRule type="cellIs" dxfId="630" priority="629" operator="equal">
      <formula>"false"</formula>
    </cfRule>
    <cfRule type="cellIs" dxfId="629" priority="630" operator="equal">
      <formula>"true"</formula>
    </cfRule>
  </conditionalFormatting>
  <conditionalFormatting sqref="DP177:DP182">
    <cfRule type="cellIs" dxfId="628" priority="627" operator="equal">
      <formula>"false"</formula>
    </cfRule>
    <cfRule type="cellIs" dxfId="627" priority="628" operator="equal">
      <formula>"true"</formula>
    </cfRule>
  </conditionalFormatting>
  <conditionalFormatting sqref="DU177:DU182">
    <cfRule type="cellIs" dxfId="626" priority="625" operator="equal">
      <formula>"false"</formula>
    </cfRule>
    <cfRule type="cellIs" dxfId="625" priority="626" operator="equal">
      <formula>"true"</formula>
    </cfRule>
  </conditionalFormatting>
  <conditionalFormatting sqref="AU194:DV205">
    <cfRule type="cellIs" dxfId="624" priority="623" operator="equal">
      <formula>0</formula>
    </cfRule>
    <cfRule type="cellIs" dxfId="623" priority="624" operator="equal">
      <formula>"N/A"</formula>
    </cfRule>
  </conditionalFormatting>
  <conditionalFormatting sqref="AX194:AX199 BC194:BC199 BH194:BH199 BM194:BM199 BR194:BR199 BW194:BW199 CB194:CB199 CG194:CG199 CL194:CL199">
    <cfRule type="cellIs" dxfId="622" priority="621" operator="equal">
      <formula>"false"</formula>
    </cfRule>
    <cfRule type="cellIs" dxfId="621" priority="622" operator="equal">
      <formula>"true"</formula>
    </cfRule>
  </conditionalFormatting>
  <conditionalFormatting sqref="CQ194:CQ199">
    <cfRule type="cellIs" dxfId="620" priority="619" operator="equal">
      <formula>"false"</formula>
    </cfRule>
    <cfRule type="cellIs" dxfId="619" priority="620" operator="equal">
      <formula>"true"</formula>
    </cfRule>
  </conditionalFormatting>
  <conditionalFormatting sqref="CV194:CV199">
    <cfRule type="cellIs" dxfId="618" priority="617" operator="equal">
      <formula>"false"</formula>
    </cfRule>
    <cfRule type="cellIs" dxfId="617" priority="618" operator="equal">
      <formula>"true"</formula>
    </cfRule>
  </conditionalFormatting>
  <conditionalFormatting sqref="DA194:DA199">
    <cfRule type="cellIs" dxfId="616" priority="615" operator="equal">
      <formula>"false"</formula>
    </cfRule>
    <cfRule type="cellIs" dxfId="615" priority="616" operator="equal">
      <formula>"true"</formula>
    </cfRule>
  </conditionalFormatting>
  <conditionalFormatting sqref="DF194:DF199">
    <cfRule type="cellIs" dxfId="614" priority="613" operator="equal">
      <formula>"false"</formula>
    </cfRule>
    <cfRule type="cellIs" dxfId="613" priority="614" operator="equal">
      <formula>"true"</formula>
    </cfRule>
  </conditionalFormatting>
  <conditionalFormatting sqref="DK194:DK199">
    <cfRule type="cellIs" dxfId="612" priority="611" operator="equal">
      <formula>"false"</formula>
    </cfRule>
    <cfRule type="cellIs" dxfId="611" priority="612" operator="equal">
      <formula>"true"</formula>
    </cfRule>
  </conditionalFormatting>
  <conditionalFormatting sqref="DP194:DP199">
    <cfRule type="cellIs" dxfId="610" priority="609" operator="equal">
      <formula>"false"</formula>
    </cfRule>
    <cfRule type="cellIs" dxfId="609" priority="610" operator="equal">
      <formula>"true"</formula>
    </cfRule>
  </conditionalFormatting>
  <conditionalFormatting sqref="DU194:DU199">
    <cfRule type="cellIs" dxfId="608" priority="607" operator="equal">
      <formula>"false"</formula>
    </cfRule>
    <cfRule type="cellIs" dxfId="607" priority="608" operator="equal">
      <formula>"true"</formula>
    </cfRule>
  </conditionalFormatting>
  <conditionalFormatting sqref="AU211:DV222">
    <cfRule type="cellIs" dxfId="606" priority="605" operator="equal">
      <formula>0</formula>
    </cfRule>
    <cfRule type="cellIs" dxfId="605" priority="606" operator="equal">
      <formula>"N/A"</formula>
    </cfRule>
  </conditionalFormatting>
  <conditionalFormatting sqref="AX211:AX216 BC211:BC216 BH211:BH216 BM211:BM216 BR211:BR216 BW211:BW216 CB211:CB216 CG211:CG216 CL211:CL216">
    <cfRule type="cellIs" dxfId="604" priority="603" operator="equal">
      <formula>"false"</formula>
    </cfRule>
    <cfRule type="cellIs" dxfId="603" priority="604" operator="equal">
      <formula>"true"</formula>
    </cfRule>
  </conditionalFormatting>
  <conditionalFormatting sqref="CQ211:CQ216">
    <cfRule type="cellIs" dxfId="602" priority="601" operator="equal">
      <formula>"false"</formula>
    </cfRule>
    <cfRule type="cellIs" dxfId="601" priority="602" operator="equal">
      <formula>"true"</formula>
    </cfRule>
  </conditionalFormatting>
  <conditionalFormatting sqref="CV211:CV216">
    <cfRule type="cellIs" dxfId="600" priority="599" operator="equal">
      <formula>"false"</formula>
    </cfRule>
    <cfRule type="cellIs" dxfId="599" priority="600" operator="equal">
      <formula>"true"</formula>
    </cfRule>
  </conditionalFormatting>
  <conditionalFormatting sqref="DA211:DA216">
    <cfRule type="cellIs" dxfId="598" priority="597" operator="equal">
      <formula>"false"</formula>
    </cfRule>
    <cfRule type="cellIs" dxfId="597" priority="598" operator="equal">
      <formula>"true"</formula>
    </cfRule>
  </conditionalFormatting>
  <conditionalFormatting sqref="DF211:DF216">
    <cfRule type="cellIs" dxfId="596" priority="595" operator="equal">
      <formula>"false"</formula>
    </cfRule>
    <cfRule type="cellIs" dxfId="595" priority="596" operator="equal">
      <formula>"true"</formula>
    </cfRule>
  </conditionalFormatting>
  <conditionalFormatting sqref="DK211:DK216">
    <cfRule type="cellIs" dxfId="594" priority="593" operator="equal">
      <formula>"false"</formula>
    </cfRule>
    <cfRule type="cellIs" dxfId="593" priority="594" operator="equal">
      <formula>"true"</formula>
    </cfRule>
  </conditionalFormatting>
  <conditionalFormatting sqref="DP211:DP216">
    <cfRule type="cellIs" dxfId="592" priority="591" operator="equal">
      <formula>"false"</formula>
    </cfRule>
    <cfRule type="cellIs" dxfId="591" priority="592" operator="equal">
      <formula>"true"</formula>
    </cfRule>
  </conditionalFormatting>
  <conditionalFormatting sqref="DU211:DU216">
    <cfRule type="cellIs" dxfId="590" priority="589" operator="equal">
      <formula>"false"</formula>
    </cfRule>
    <cfRule type="cellIs" dxfId="589" priority="590" operator="equal">
      <formula>"true"</formula>
    </cfRule>
  </conditionalFormatting>
  <conditionalFormatting sqref="AU228:DV239">
    <cfRule type="cellIs" dxfId="588" priority="587" operator="equal">
      <formula>0</formula>
    </cfRule>
    <cfRule type="cellIs" dxfId="587" priority="588" operator="equal">
      <formula>"N/A"</formula>
    </cfRule>
  </conditionalFormatting>
  <conditionalFormatting sqref="AX228:AX233 BC228:BC233 BH228:BH233 BM228:BM233 BR228:BR233 BW228:BW233 CB228:CB233 CG228:CG233 CL228:CL233">
    <cfRule type="cellIs" dxfId="586" priority="585" operator="equal">
      <formula>"false"</formula>
    </cfRule>
    <cfRule type="cellIs" dxfId="585" priority="586" operator="equal">
      <formula>"true"</formula>
    </cfRule>
  </conditionalFormatting>
  <conditionalFormatting sqref="CQ228:CQ233">
    <cfRule type="cellIs" dxfId="584" priority="583" operator="equal">
      <formula>"false"</formula>
    </cfRule>
    <cfRule type="cellIs" dxfId="583" priority="584" operator="equal">
      <formula>"true"</formula>
    </cfRule>
  </conditionalFormatting>
  <conditionalFormatting sqref="CV228:CV233">
    <cfRule type="cellIs" dxfId="582" priority="581" operator="equal">
      <formula>"false"</formula>
    </cfRule>
    <cfRule type="cellIs" dxfId="581" priority="582" operator="equal">
      <formula>"true"</formula>
    </cfRule>
  </conditionalFormatting>
  <conditionalFormatting sqref="DA228:DA233">
    <cfRule type="cellIs" dxfId="580" priority="579" operator="equal">
      <formula>"false"</formula>
    </cfRule>
    <cfRule type="cellIs" dxfId="579" priority="580" operator="equal">
      <formula>"true"</formula>
    </cfRule>
  </conditionalFormatting>
  <conditionalFormatting sqref="DF228:DF233">
    <cfRule type="cellIs" dxfId="578" priority="577" operator="equal">
      <formula>"false"</formula>
    </cfRule>
    <cfRule type="cellIs" dxfId="577" priority="578" operator="equal">
      <formula>"true"</formula>
    </cfRule>
  </conditionalFormatting>
  <conditionalFormatting sqref="DK228:DK233">
    <cfRule type="cellIs" dxfId="576" priority="575" operator="equal">
      <formula>"false"</formula>
    </cfRule>
    <cfRule type="cellIs" dxfId="575" priority="576" operator="equal">
      <formula>"true"</formula>
    </cfRule>
  </conditionalFormatting>
  <conditionalFormatting sqref="DP228:DP233">
    <cfRule type="cellIs" dxfId="574" priority="573" operator="equal">
      <formula>"false"</formula>
    </cfRule>
    <cfRule type="cellIs" dxfId="573" priority="574" operator="equal">
      <formula>"true"</formula>
    </cfRule>
  </conditionalFormatting>
  <conditionalFormatting sqref="DU228:DU233">
    <cfRule type="cellIs" dxfId="572" priority="571" operator="equal">
      <formula>"false"</formula>
    </cfRule>
    <cfRule type="cellIs" dxfId="571" priority="572" operator="equal">
      <formula>"true"</formula>
    </cfRule>
  </conditionalFormatting>
  <conditionalFormatting sqref="AU245:DV256">
    <cfRule type="cellIs" dxfId="570" priority="569" operator="equal">
      <formula>0</formula>
    </cfRule>
    <cfRule type="cellIs" dxfId="569" priority="570" operator="equal">
      <formula>"N/A"</formula>
    </cfRule>
  </conditionalFormatting>
  <conditionalFormatting sqref="AX245:AX250 BC245:BC250 BH245:BH250 BM245:BM250 BR245:BR250 BW245:BW250 CB245:CB250 CG245:CG250 CL245:CL250">
    <cfRule type="cellIs" dxfId="568" priority="567" operator="equal">
      <formula>"false"</formula>
    </cfRule>
    <cfRule type="cellIs" dxfId="567" priority="568" operator="equal">
      <formula>"true"</formula>
    </cfRule>
  </conditionalFormatting>
  <conditionalFormatting sqref="CQ245:CQ250">
    <cfRule type="cellIs" dxfId="566" priority="565" operator="equal">
      <formula>"false"</formula>
    </cfRule>
    <cfRule type="cellIs" dxfId="565" priority="566" operator="equal">
      <formula>"true"</formula>
    </cfRule>
  </conditionalFormatting>
  <conditionalFormatting sqref="CV245:CV250">
    <cfRule type="cellIs" dxfId="564" priority="563" operator="equal">
      <formula>"false"</formula>
    </cfRule>
    <cfRule type="cellIs" dxfId="563" priority="564" operator="equal">
      <formula>"true"</formula>
    </cfRule>
  </conditionalFormatting>
  <conditionalFormatting sqref="DA245:DA250">
    <cfRule type="cellIs" dxfId="562" priority="561" operator="equal">
      <formula>"false"</formula>
    </cfRule>
    <cfRule type="cellIs" dxfId="561" priority="562" operator="equal">
      <formula>"true"</formula>
    </cfRule>
  </conditionalFormatting>
  <conditionalFormatting sqref="DF245:DF250">
    <cfRule type="cellIs" dxfId="560" priority="559" operator="equal">
      <formula>"false"</formula>
    </cfRule>
    <cfRule type="cellIs" dxfId="559" priority="560" operator="equal">
      <formula>"true"</formula>
    </cfRule>
  </conditionalFormatting>
  <conditionalFormatting sqref="DK245:DK250">
    <cfRule type="cellIs" dxfId="558" priority="557" operator="equal">
      <formula>"false"</formula>
    </cfRule>
    <cfRule type="cellIs" dxfId="557" priority="558" operator="equal">
      <formula>"true"</formula>
    </cfRule>
  </conditionalFormatting>
  <conditionalFormatting sqref="DP245:DP250">
    <cfRule type="cellIs" dxfId="556" priority="555" operator="equal">
      <formula>"false"</formula>
    </cfRule>
    <cfRule type="cellIs" dxfId="555" priority="556" operator="equal">
      <formula>"true"</formula>
    </cfRule>
  </conditionalFormatting>
  <conditionalFormatting sqref="DU245:DU250">
    <cfRule type="cellIs" dxfId="554" priority="553" operator="equal">
      <formula>"false"</formula>
    </cfRule>
    <cfRule type="cellIs" dxfId="553" priority="554" operator="equal">
      <formula>"true"</formula>
    </cfRule>
  </conditionalFormatting>
  <conditionalFormatting sqref="AU262:DV273">
    <cfRule type="cellIs" dxfId="552" priority="551" operator="equal">
      <formula>0</formula>
    </cfRule>
    <cfRule type="cellIs" dxfId="551" priority="552" operator="equal">
      <formula>"N/A"</formula>
    </cfRule>
  </conditionalFormatting>
  <conditionalFormatting sqref="AX262:AX267 BC262:BC267 BH262:BH267 BM262:BM267 BR262:BR267 BW262:BW267 CB262:CB267 CG262:CG267 CL262:CL267">
    <cfRule type="cellIs" dxfId="550" priority="549" operator="equal">
      <formula>"false"</formula>
    </cfRule>
    <cfRule type="cellIs" dxfId="549" priority="550" operator="equal">
      <formula>"true"</formula>
    </cfRule>
  </conditionalFormatting>
  <conditionalFormatting sqref="CQ262:CQ267">
    <cfRule type="cellIs" dxfId="548" priority="547" operator="equal">
      <formula>"false"</formula>
    </cfRule>
    <cfRule type="cellIs" dxfId="547" priority="548" operator="equal">
      <formula>"true"</formula>
    </cfRule>
  </conditionalFormatting>
  <conditionalFormatting sqref="CV262:CV267">
    <cfRule type="cellIs" dxfId="546" priority="545" operator="equal">
      <formula>"false"</formula>
    </cfRule>
    <cfRule type="cellIs" dxfId="545" priority="546" operator="equal">
      <formula>"true"</formula>
    </cfRule>
  </conditionalFormatting>
  <conditionalFormatting sqref="DA262:DA267">
    <cfRule type="cellIs" dxfId="544" priority="543" operator="equal">
      <formula>"false"</formula>
    </cfRule>
    <cfRule type="cellIs" dxfId="543" priority="544" operator="equal">
      <formula>"true"</formula>
    </cfRule>
  </conditionalFormatting>
  <conditionalFormatting sqref="DF262:DF267">
    <cfRule type="cellIs" dxfId="542" priority="541" operator="equal">
      <formula>"false"</formula>
    </cfRule>
    <cfRule type="cellIs" dxfId="541" priority="542" operator="equal">
      <formula>"true"</formula>
    </cfRule>
  </conditionalFormatting>
  <conditionalFormatting sqref="DK262:DK267">
    <cfRule type="cellIs" dxfId="540" priority="539" operator="equal">
      <formula>"false"</formula>
    </cfRule>
    <cfRule type="cellIs" dxfId="539" priority="540" operator="equal">
      <formula>"true"</formula>
    </cfRule>
  </conditionalFormatting>
  <conditionalFormatting sqref="DP262:DP267">
    <cfRule type="cellIs" dxfId="538" priority="537" operator="equal">
      <formula>"false"</formula>
    </cfRule>
    <cfRule type="cellIs" dxfId="537" priority="538" operator="equal">
      <formula>"true"</formula>
    </cfRule>
  </conditionalFormatting>
  <conditionalFormatting sqref="DU262:DU267">
    <cfRule type="cellIs" dxfId="536" priority="535" operator="equal">
      <formula>"false"</formula>
    </cfRule>
    <cfRule type="cellIs" dxfId="535" priority="536" operator="equal">
      <formula>"true"</formula>
    </cfRule>
  </conditionalFormatting>
  <conditionalFormatting sqref="AU279:DV290">
    <cfRule type="cellIs" dxfId="534" priority="533" operator="equal">
      <formula>0</formula>
    </cfRule>
    <cfRule type="cellIs" dxfId="533" priority="534" operator="equal">
      <formula>"N/A"</formula>
    </cfRule>
  </conditionalFormatting>
  <conditionalFormatting sqref="AX279:AX284 BC279:BC284 BH279:BH284 BM279:BM284 BR279:BR284 BW279:BW284 CB279:CB284 CG279:CG284 CL279:CL284">
    <cfRule type="cellIs" dxfId="532" priority="531" operator="equal">
      <formula>"false"</formula>
    </cfRule>
    <cfRule type="cellIs" dxfId="531" priority="532" operator="equal">
      <formula>"true"</formula>
    </cfRule>
  </conditionalFormatting>
  <conditionalFormatting sqref="CQ279:CQ284">
    <cfRule type="cellIs" dxfId="530" priority="529" operator="equal">
      <formula>"false"</formula>
    </cfRule>
    <cfRule type="cellIs" dxfId="529" priority="530" operator="equal">
      <formula>"true"</formula>
    </cfRule>
  </conditionalFormatting>
  <conditionalFormatting sqref="CV279:CV284">
    <cfRule type="cellIs" dxfId="528" priority="527" operator="equal">
      <formula>"false"</formula>
    </cfRule>
    <cfRule type="cellIs" dxfId="527" priority="528" operator="equal">
      <formula>"true"</formula>
    </cfRule>
  </conditionalFormatting>
  <conditionalFormatting sqref="DA279:DA284">
    <cfRule type="cellIs" dxfId="526" priority="525" operator="equal">
      <formula>"false"</formula>
    </cfRule>
    <cfRule type="cellIs" dxfId="525" priority="526" operator="equal">
      <formula>"true"</formula>
    </cfRule>
  </conditionalFormatting>
  <conditionalFormatting sqref="DF279:DF284">
    <cfRule type="cellIs" dxfId="524" priority="523" operator="equal">
      <formula>"false"</formula>
    </cfRule>
    <cfRule type="cellIs" dxfId="523" priority="524" operator="equal">
      <formula>"true"</formula>
    </cfRule>
  </conditionalFormatting>
  <conditionalFormatting sqref="DK279:DK284">
    <cfRule type="cellIs" dxfId="522" priority="521" operator="equal">
      <formula>"false"</formula>
    </cfRule>
    <cfRule type="cellIs" dxfId="521" priority="522" operator="equal">
      <formula>"true"</formula>
    </cfRule>
  </conditionalFormatting>
  <conditionalFormatting sqref="DP279:DP284">
    <cfRule type="cellIs" dxfId="520" priority="519" operator="equal">
      <formula>"false"</formula>
    </cfRule>
    <cfRule type="cellIs" dxfId="519" priority="520" operator="equal">
      <formula>"true"</formula>
    </cfRule>
  </conditionalFormatting>
  <conditionalFormatting sqref="DU279:DU284">
    <cfRule type="cellIs" dxfId="518" priority="517" operator="equal">
      <formula>"false"</formula>
    </cfRule>
    <cfRule type="cellIs" dxfId="517" priority="518" operator="equal">
      <formula>"true"</formula>
    </cfRule>
  </conditionalFormatting>
  <conditionalFormatting sqref="AU296:DV307">
    <cfRule type="cellIs" dxfId="516" priority="515" operator="equal">
      <formula>0</formula>
    </cfRule>
    <cfRule type="cellIs" dxfId="515" priority="516" operator="equal">
      <formula>"N/A"</formula>
    </cfRule>
  </conditionalFormatting>
  <conditionalFormatting sqref="AX296:AX301 BC296:BC301 BH296:BH301 BM296:BM301 BR296:BR301 BW296:BW301 CB296:CB301 CG296:CG301 CL296:CL301">
    <cfRule type="cellIs" dxfId="514" priority="513" operator="equal">
      <formula>"false"</formula>
    </cfRule>
    <cfRule type="cellIs" dxfId="513" priority="514" operator="equal">
      <formula>"true"</formula>
    </cfRule>
  </conditionalFormatting>
  <conditionalFormatting sqref="CQ296:CQ301">
    <cfRule type="cellIs" dxfId="512" priority="511" operator="equal">
      <formula>"false"</formula>
    </cfRule>
    <cfRule type="cellIs" dxfId="511" priority="512" operator="equal">
      <formula>"true"</formula>
    </cfRule>
  </conditionalFormatting>
  <conditionalFormatting sqref="CV296:CV301">
    <cfRule type="cellIs" dxfId="510" priority="509" operator="equal">
      <formula>"false"</formula>
    </cfRule>
    <cfRule type="cellIs" dxfId="509" priority="510" operator="equal">
      <formula>"true"</formula>
    </cfRule>
  </conditionalFormatting>
  <conditionalFormatting sqref="DA296:DA301">
    <cfRule type="cellIs" dxfId="508" priority="507" operator="equal">
      <formula>"false"</formula>
    </cfRule>
    <cfRule type="cellIs" dxfId="507" priority="508" operator="equal">
      <formula>"true"</formula>
    </cfRule>
  </conditionalFormatting>
  <conditionalFormatting sqref="DF296:DF301">
    <cfRule type="cellIs" dxfId="506" priority="505" operator="equal">
      <formula>"false"</formula>
    </cfRule>
    <cfRule type="cellIs" dxfId="505" priority="506" operator="equal">
      <formula>"true"</formula>
    </cfRule>
  </conditionalFormatting>
  <conditionalFormatting sqref="DK296:DK301">
    <cfRule type="cellIs" dxfId="504" priority="503" operator="equal">
      <formula>"false"</formula>
    </cfRule>
    <cfRule type="cellIs" dxfId="503" priority="504" operator="equal">
      <formula>"true"</formula>
    </cfRule>
  </conditionalFormatting>
  <conditionalFormatting sqref="DP296:DP301">
    <cfRule type="cellIs" dxfId="502" priority="501" operator="equal">
      <formula>"false"</formula>
    </cfRule>
    <cfRule type="cellIs" dxfId="501" priority="502" operator="equal">
      <formula>"true"</formula>
    </cfRule>
  </conditionalFormatting>
  <conditionalFormatting sqref="DU296:DU301">
    <cfRule type="cellIs" dxfId="500" priority="499" operator="equal">
      <formula>"false"</formula>
    </cfRule>
    <cfRule type="cellIs" dxfId="499" priority="500" operator="equal">
      <formula>"true"</formula>
    </cfRule>
  </conditionalFormatting>
  <conditionalFormatting sqref="AU313:DV324">
    <cfRule type="cellIs" dxfId="498" priority="497" operator="equal">
      <formula>0</formula>
    </cfRule>
    <cfRule type="cellIs" dxfId="497" priority="498" operator="equal">
      <formula>"N/A"</formula>
    </cfRule>
  </conditionalFormatting>
  <conditionalFormatting sqref="AX313:AX318 BC313:BC318 BH313:BH318 BM313:BM318 BR313:BR318 BW313:BW318 CB313:CB318 CG313:CG318 CL313:CL318">
    <cfRule type="cellIs" dxfId="496" priority="495" operator="equal">
      <formula>"false"</formula>
    </cfRule>
    <cfRule type="cellIs" dxfId="495" priority="496" operator="equal">
      <formula>"true"</formula>
    </cfRule>
  </conditionalFormatting>
  <conditionalFormatting sqref="CQ313:CQ318">
    <cfRule type="cellIs" dxfId="494" priority="493" operator="equal">
      <formula>"false"</formula>
    </cfRule>
    <cfRule type="cellIs" dxfId="493" priority="494" operator="equal">
      <formula>"true"</formula>
    </cfRule>
  </conditionalFormatting>
  <conditionalFormatting sqref="CV313:CV318">
    <cfRule type="cellIs" dxfId="492" priority="491" operator="equal">
      <formula>"false"</formula>
    </cfRule>
    <cfRule type="cellIs" dxfId="491" priority="492" operator="equal">
      <formula>"true"</formula>
    </cfRule>
  </conditionalFormatting>
  <conditionalFormatting sqref="DA313:DA318">
    <cfRule type="cellIs" dxfId="490" priority="489" operator="equal">
      <formula>"false"</formula>
    </cfRule>
    <cfRule type="cellIs" dxfId="489" priority="490" operator="equal">
      <formula>"true"</formula>
    </cfRule>
  </conditionalFormatting>
  <conditionalFormatting sqref="DF313:DF318">
    <cfRule type="cellIs" dxfId="488" priority="487" operator="equal">
      <formula>"false"</formula>
    </cfRule>
    <cfRule type="cellIs" dxfId="487" priority="488" operator="equal">
      <formula>"true"</formula>
    </cfRule>
  </conditionalFormatting>
  <conditionalFormatting sqref="DK313:DK318">
    <cfRule type="cellIs" dxfId="486" priority="485" operator="equal">
      <formula>"false"</formula>
    </cfRule>
    <cfRule type="cellIs" dxfId="485" priority="486" operator="equal">
      <formula>"true"</formula>
    </cfRule>
  </conditionalFormatting>
  <conditionalFormatting sqref="DP313:DP318">
    <cfRule type="cellIs" dxfId="484" priority="483" operator="equal">
      <formula>"false"</formula>
    </cfRule>
    <cfRule type="cellIs" dxfId="483" priority="484" operator="equal">
      <formula>"true"</formula>
    </cfRule>
  </conditionalFormatting>
  <conditionalFormatting sqref="DU313:DU318">
    <cfRule type="cellIs" dxfId="482" priority="481" operator="equal">
      <formula>"false"</formula>
    </cfRule>
    <cfRule type="cellIs" dxfId="481" priority="482" operator="equal">
      <formula>"true"</formula>
    </cfRule>
  </conditionalFormatting>
  <conditionalFormatting sqref="AU330:DV341">
    <cfRule type="cellIs" dxfId="480" priority="479" operator="equal">
      <formula>0</formula>
    </cfRule>
    <cfRule type="cellIs" dxfId="479" priority="480" operator="equal">
      <formula>"N/A"</formula>
    </cfRule>
  </conditionalFormatting>
  <conditionalFormatting sqref="AX330:AX335 BC330:BC335 BH330:BH335 BM330:BM335 BR330:BR335 BW330:BW335 CB330:CB335 CG330:CG335 CL330:CL335">
    <cfRule type="cellIs" dxfId="478" priority="477" operator="equal">
      <formula>"false"</formula>
    </cfRule>
    <cfRule type="cellIs" dxfId="477" priority="478" operator="equal">
      <formula>"true"</formula>
    </cfRule>
  </conditionalFormatting>
  <conditionalFormatting sqref="CQ330:CQ335">
    <cfRule type="cellIs" dxfId="476" priority="475" operator="equal">
      <formula>"false"</formula>
    </cfRule>
    <cfRule type="cellIs" dxfId="475" priority="476" operator="equal">
      <formula>"true"</formula>
    </cfRule>
  </conditionalFormatting>
  <conditionalFormatting sqref="CV330:CV335">
    <cfRule type="cellIs" dxfId="474" priority="473" operator="equal">
      <formula>"false"</formula>
    </cfRule>
    <cfRule type="cellIs" dxfId="473" priority="474" operator="equal">
      <formula>"true"</formula>
    </cfRule>
  </conditionalFormatting>
  <conditionalFormatting sqref="DA330:DA335">
    <cfRule type="cellIs" dxfId="472" priority="471" operator="equal">
      <formula>"false"</formula>
    </cfRule>
    <cfRule type="cellIs" dxfId="471" priority="472" operator="equal">
      <formula>"true"</formula>
    </cfRule>
  </conditionalFormatting>
  <conditionalFormatting sqref="DF330:DF335">
    <cfRule type="cellIs" dxfId="470" priority="469" operator="equal">
      <formula>"false"</formula>
    </cfRule>
    <cfRule type="cellIs" dxfId="469" priority="470" operator="equal">
      <formula>"true"</formula>
    </cfRule>
  </conditionalFormatting>
  <conditionalFormatting sqref="DK330:DK335">
    <cfRule type="cellIs" dxfId="468" priority="467" operator="equal">
      <formula>"false"</formula>
    </cfRule>
    <cfRule type="cellIs" dxfId="467" priority="468" operator="equal">
      <formula>"true"</formula>
    </cfRule>
  </conditionalFormatting>
  <conditionalFormatting sqref="DP330:DP335">
    <cfRule type="cellIs" dxfId="466" priority="465" operator="equal">
      <formula>"false"</formula>
    </cfRule>
    <cfRule type="cellIs" dxfId="465" priority="466" operator="equal">
      <formula>"true"</formula>
    </cfRule>
  </conditionalFormatting>
  <conditionalFormatting sqref="DU330:DU335">
    <cfRule type="cellIs" dxfId="464" priority="463" operator="equal">
      <formula>"false"</formula>
    </cfRule>
    <cfRule type="cellIs" dxfId="463" priority="464" operator="equal">
      <formula>"true"</formula>
    </cfRule>
  </conditionalFormatting>
  <conditionalFormatting sqref="AU347:DV358">
    <cfRule type="cellIs" dxfId="462" priority="461" operator="equal">
      <formula>0</formula>
    </cfRule>
    <cfRule type="cellIs" dxfId="461" priority="462" operator="equal">
      <formula>"N/A"</formula>
    </cfRule>
  </conditionalFormatting>
  <conditionalFormatting sqref="AX347:AX352 BC347:BC352 BH347:BH352 BM347:BM352 BR347:BR352 BW347:BW352 CB347:CB352 CG347:CG352 CL347:CL352">
    <cfRule type="cellIs" dxfId="460" priority="459" operator="equal">
      <formula>"false"</formula>
    </cfRule>
    <cfRule type="cellIs" dxfId="459" priority="460" operator="equal">
      <formula>"true"</formula>
    </cfRule>
  </conditionalFormatting>
  <conditionalFormatting sqref="CQ347:CQ352">
    <cfRule type="cellIs" dxfId="458" priority="457" operator="equal">
      <formula>"false"</formula>
    </cfRule>
    <cfRule type="cellIs" dxfId="457" priority="458" operator="equal">
      <formula>"true"</formula>
    </cfRule>
  </conditionalFormatting>
  <conditionalFormatting sqref="CV347:CV352">
    <cfRule type="cellIs" dxfId="456" priority="455" operator="equal">
      <formula>"false"</formula>
    </cfRule>
    <cfRule type="cellIs" dxfId="455" priority="456" operator="equal">
      <formula>"true"</formula>
    </cfRule>
  </conditionalFormatting>
  <conditionalFormatting sqref="DA347:DA352">
    <cfRule type="cellIs" dxfId="454" priority="453" operator="equal">
      <formula>"false"</formula>
    </cfRule>
    <cfRule type="cellIs" dxfId="453" priority="454" operator="equal">
      <formula>"true"</formula>
    </cfRule>
  </conditionalFormatting>
  <conditionalFormatting sqref="DF347:DF352">
    <cfRule type="cellIs" dxfId="452" priority="451" operator="equal">
      <formula>"false"</formula>
    </cfRule>
    <cfRule type="cellIs" dxfId="451" priority="452" operator="equal">
      <formula>"true"</formula>
    </cfRule>
  </conditionalFormatting>
  <conditionalFormatting sqref="DK347:DK352">
    <cfRule type="cellIs" dxfId="450" priority="449" operator="equal">
      <formula>"false"</formula>
    </cfRule>
    <cfRule type="cellIs" dxfId="449" priority="450" operator="equal">
      <formula>"true"</formula>
    </cfRule>
  </conditionalFormatting>
  <conditionalFormatting sqref="DP347:DP352">
    <cfRule type="cellIs" dxfId="448" priority="447" operator="equal">
      <formula>"false"</formula>
    </cfRule>
    <cfRule type="cellIs" dxfId="447" priority="448" operator="equal">
      <formula>"true"</formula>
    </cfRule>
  </conditionalFormatting>
  <conditionalFormatting sqref="DU347:DU352">
    <cfRule type="cellIs" dxfId="446" priority="445" operator="equal">
      <formula>"false"</formula>
    </cfRule>
    <cfRule type="cellIs" dxfId="445" priority="446" operator="equal">
      <formula>"true"</formula>
    </cfRule>
  </conditionalFormatting>
  <conditionalFormatting sqref="AU364:DV375">
    <cfRule type="cellIs" dxfId="444" priority="443" operator="equal">
      <formula>0</formula>
    </cfRule>
    <cfRule type="cellIs" dxfId="443" priority="444" operator="equal">
      <formula>"N/A"</formula>
    </cfRule>
  </conditionalFormatting>
  <conditionalFormatting sqref="AX364:AX369 BC364:BC369 BH364:BH369 BM364:BM369 BR364:BR369 BW364:BW369 CB364:CB369 CG364:CG369 CL364:CL369">
    <cfRule type="cellIs" dxfId="442" priority="441" operator="equal">
      <formula>"false"</formula>
    </cfRule>
    <cfRule type="cellIs" dxfId="441" priority="442" operator="equal">
      <formula>"true"</formula>
    </cfRule>
  </conditionalFormatting>
  <conditionalFormatting sqref="CQ364:CQ369">
    <cfRule type="cellIs" dxfId="440" priority="439" operator="equal">
      <formula>"false"</formula>
    </cfRule>
    <cfRule type="cellIs" dxfId="439" priority="440" operator="equal">
      <formula>"true"</formula>
    </cfRule>
  </conditionalFormatting>
  <conditionalFormatting sqref="CV364:CV369">
    <cfRule type="cellIs" dxfId="438" priority="437" operator="equal">
      <formula>"false"</formula>
    </cfRule>
    <cfRule type="cellIs" dxfId="437" priority="438" operator="equal">
      <formula>"true"</formula>
    </cfRule>
  </conditionalFormatting>
  <conditionalFormatting sqref="DA364:DA369">
    <cfRule type="cellIs" dxfId="436" priority="435" operator="equal">
      <formula>"false"</formula>
    </cfRule>
    <cfRule type="cellIs" dxfId="435" priority="436" operator="equal">
      <formula>"true"</formula>
    </cfRule>
  </conditionalFormatting>
  <conditionalFormatting sqref="DF364:DF369">
    <cfRule type="cellIs" dxfId="434" priority="433" operator="equal">
      <formula>"false"</formula>
    </cfRule>
    <cfRule type="cellIs" dxfId="433" priority="434" operator="equal">
      <formula>"true"</formula>
    </cfRule>
  </conditionalFormatting>
  <conditionalFormatting sqref="DK364:DK369">
    <cfRule type="cellIs" dxfId="432" priority="431" operator="equal">
      <formula>"false"</formula>
    </cfRule>
    <cfRule type="cellIs" dxfId="431" priority="432" operator="equal">
      <formula>"true"</formula>
    </cfRule>
  </conditionalFormatting>
  <conditionalFormatting sqref="DP364:DP369">
    <cfRule type="cellIs" dxfId="430" priority="429" operator="equal">
      <formula>"false"</formula>
    </cfRule>
    <cfRule type="cellIs" dxfId="429" priority="430" operator="equal">
      <formula>"true"</formula>
    </cfRule>
  </conditionalFormatting>
  <conditionalFormatting sqref="DU364:DU369">
    <cfRule type="cellIs" dxfId="428" priority="427" operator="equal">
      <formula>"false"</formula>
    </cfRule>
    <cfRule type="cellIs" dxfId="427" priority="428" operator="equal">
      <formula>"true"</formula>
    </cfRule>
  </conditionalFormatting>
  <conditionalFormatting sqref="AU381:DV392">
    <cfRule type="cellIs" dxfId="426" priority="425" operator="equal">
      <formula>0</formula>
    </cfRule>
    <cfRule type="cellIs" dxfId="425" priority="426" operator="equal">
      <formula>"N/A"</formula>
    </cfRule>
  </conditionalFormatting>
  <conditionalFormatting sqref="AX381:AX386 BC381:BC386 BH381:BH386 BM381:BM386 BR381:BR386 BW381:BW386 CB381:CB386 CG381:CG386 CL381:CL386">
    <cfRule type="cellIs" dxfId="424" priority="423" operator="equal">
      <formula>"false"</formula>
    </cfRule>
    <cfRule type="cellIs" dxfId="423" priority="424" operator="equal">
      <formula>"true"</formula>
    </cfRule>
  </conditionalFormatting>
  <conditionalFormatting sqref="CQ381:CQ386">
    <cfRule type="cellIs" dxfId="422" priority="421" operator="equal">
      <formula>"false"</formula>
    </cfRule>
    <cfRule type="cellIs" dxfId="421" priority="422" operator="equal">
      <formula>"true"</formula>
    </cfRule>
  </conditionalFormatting>
  <conditionalFormatting sqref="CV381:CV386">
    <cfRule type="cellIs" dxfId="420" priority="419" operator="equal">
      <formula>"false"</formula>
    </cfRule>
    <cfRule type="cellIs" dxfId="419" priority="420" operator="equal">
      <formula>"true"</formula>
    </cfRule>
  </conditionalFormatting>
  <conditionalFormatting sqref="DA381:DA386">
    <cfRule type="cellIs" dxfId="418" priority="417" operator="equal">
      <formula>"false"</formula>
    </cfRule>
    <cfRule type="cellIs" dxfId="417" priority="418" operator="equal">
      <formula>"true"</formula>
    </cfRule>
  </conditionalFormatting>
  <conditionalFormatting sqref="DF381:DF386">
    <cfRule type="cellIs" dxfId="416" priority="415" operator="equal">
      <formula>"false"</formula>
    </cfRule>
    <cfRule type="cellIs" dxfId="415" priority="416" operator="equal">
      <formula>"true"</formula>
    </cfRule>
  </conditionalFormatting>
  <conditionalFormatting sqref="DK381:DK386">
    <cfRule type="cellIs" dxfId="414" priority="413" operator="equal">
      <formula>"false"</formula>
    </cfRule>
    <cfRule type="cellIs" dxfId="413" priority="414" operator="equal">
      <formula>"true"</formula>
    </cfRule>
  </conditionalFormatting>
  <conditionalFormatting sqref="DP381:DP386">
    <cfRule type="cellIs" dxfId="412" priority="411" operator="equal">
      <formula>"false"</formula>
    </cfRule>
    <cfRule type="cellIs" dxfId="411" priority="412" operator="equal">
      <formula>"true"</formula>
    </cfRule>
  </conditionalFormatting>
  <conditionalFormatting sqref="DU381:DU386">
    <cfRule type="cellIs" dxfId="410" priority="409" operator="equal">
      <formula>"false"</formula>
    </cfRule>
    <cfRule type="cellIs" dxfId="409" priority="410" operator="equal">
      <formula>"true"</formula>
    </cfRule>
  </conditionalFormatting>
  <conditionalFormatting sqref="AU398:DV409">
    <cfRule type="cellIs" dxfId="408" priority="407" operator="equal">
      <formula>0</formula>
    </cfRule>
    <cfRule type="cellIs" dxfId="407" priority="408" operator="equal">
      <formula>"N/A"</formula>
    </cfRule>
  </conditionalFormatting>
  <conditionalFormatting sqref="AX398:AX403 BC398:BC403 BH398:BH403 BM398:BM403 BR398:BR403 BW398:BW403 CB398:CB403 CG398:CG403 CL398:CL403">
    <cfRule type="cellIs" dxfId="406" priority="405" operator="equal">
      <formula>"false"</formula>
    </cfRule>
    <cfRule type="cellIs" dxfId="405" priority="406" operator="equal">
      <formula>"true"</formula>
    </cfRule>
  </conditionalFormatting>
  <conditionalFormatting sqref="CQ398:CQ403">
    <cfRule type="cellIs" dxfId="404" priority="403" operator="equal">
      <formula>"false"</formula>
    </cfRule>
    <cfRule type="cellIs" dxfId="403" priority="404" operator="equal">
      <formula>"true"</formula>
    </cfRule>
  </conditionalFormatting>
  <conditionalFormatting sqref="CV398:CV403">
    <cfRule type="cellIs" dxfId="402" priority="401" operator="equal">
      <formula>"false"</formula>
    </cfRule>
    <cfRule type="cellIs" dxfId="401" priority="402" operator="equal">
      <formula>"true"</formula>
    </cfRule>
  </conditionalFormatting>
  <conditionalFormatting sqref="DA398:DA403">
    <cfRule type="cellIs" dxfId="400" priority="399" operator="equal">
      <formula>"false"</formula>
    </cfRule>
    <cfRule type="cellIs" dxfId="399" priority="400" operator="equal">
      <formula>"true"</formula>
    </cfRule>
  </conditionalFormatting>
  <conditionalFormatting sqref="DF398:DF403">
    <cfRule type="cellIs" dxfId="398" priority="397" operator="equal">
      <formula>"false"</formula>
    </cfRule>
    <cfRule type="cellIs" dxfId="397" priority="398" operator="equal">
      <formula>"true"</formula>
    </cfRule>
  </conditionalFormatting>
  <conditionalFormatting sqref="DK398:DK403">
    <cfRule type="cellIs" dxfId="396" priority="395" operator="equal">
      <formula>"false"</formula>
    </cfRule>
    <cfRule type="cellIs" dxfId="395" priority="396" operator="equal">
      <formula>"true"</formula>
    </cfRule>
  </conditionalFormatting>
  <conditionalFormatting sqref="DP398:DP403">
    <cfRule type="cellIs" dxfId="394" priority="393" operator="equal">
      <formula>"false"</formula>
    </cfRule>
    <cfRule type="cellIs" dxfId="393" priority="394" operator="equal">
      <formula>"true"</formula>
    </cfRule>
  </conditionalFormatting>
  <conditionalFormatting sqref="DU398:DU403">
    <cfRule type="cellIs" dxfId="392" priority="391" operator="equal">
      <formula>"false"</formula>
    </cfRule>
    <cfRule type="cellIs" dxfId="391" priority="392" operator="equal">
      <formula>"true"</formula>
    </cfRule>
  </conditionalFormatting>
  <conditionalFormatting sqref="AU415:DV426">
    <cfRule type="cellIs" dxfId="390" priority="389" operator="equal">
      <formula>0</formula>
    </cfRule>
    <cfRule type="cellIs" dxfId="389" priority="390" operator="equal">
      <formula>"N/A"</formula>
    </cfRule>
  </conditionalFormatting>
  <conditionalFormatting sqref="AX415:AX420 BC415:BC420 BH415:BH420 BM415:BM420 BR415:BR420 BW415:BW420 CB415:CB420 CG415:CG420 CL415:CL420">
    <cfRule type="cellIs" dxfId="388" priority="387" operator="equal">
      <formula>"false"</formula>
    </cfRule>
    <cfRule type="cellIs" dxfId="387" priority="388" operator="equal">
      <formula>"true"</formula>
    </cfRule>
  </conditionalFormatting>
  <conditionalFormatting sqref="CQ415:CQ420">
    <cfRule type="cellIs" dxfId="386" priority="385" operator="equal">
      <formula>"false"</formula>
    </cfRule>
    <cfRule type="cellIs" dxfId="385" priority="386" operator="equal">
      <formula>"true"</formula>
    </cfRule>
  </conditionalFormatting>
  <conditionalFormatting sqref="CV415:CV420">
    <cfRule type="cellIs" dxfId="384" priority="383" operator="equal">
      <formula>"false"</formula>
    </cfRule>
    <cfRule type="cellIs" dxfId="383" priority="384" operator="equal">
      <formula>"true"</formula>
    </cfRule>
  </conditionalFormatting>
  <conditionalFormatting sqref="DA415:DA420">
    <cfRule type="cellIs" dxfId="382" priority="381" operator="equal">
      <formula>"false"</formula>
    </cfRule>
    <cfRule type="cellIs" dxfId="381" priority="382" operator="equal">
      <formula>"true"</formula>
    </cfRule>
  </conditionalFormatting>
  <conditionalFormatting sqref="DF415:DF420">
    <cfRule type="cellIs" dxfId="380" priority="379" operator="equal">
      <formula>"false"</formula>
    </cfRule>
    <cfRule type="cellIs" dxfId="379" priority="380" operator="equal">
      <formula>"true"</formula>
    </cfRule>
  </conditionalFormatting>
  <conditionalFormatting sqref="DK415:DK420">
    <cfRule type="cellIs" dxfId="378" priority="377" operator="equal">
      <formula>"false"</formula>
    </cfRule>
    <cfRule type="cellIs" dxfId="377" priority="378" operator="equal">
      <formula>"true"</formula>
    </cfRule>
  </conditionalFormatting>
  <conditionalFormatting sqref="DP415:DP420">
    <cfRule type="cellIs" dxfId="376" priority="375" operator="equal">
      <formula>"false"</formula>
    </cfRule>
    <cfRule type="cellIs" dxfId="375" priority="376" operator="equal">
      <formula>"true"</formula>
    </cfRule>
  </conditionalFormatting>
  <conditionalFormatting sqref="DU415:DU420">
    <cfRule type="cellIs" dxfId="374" priority="373" operator="equal">
      <formula>"false"</formula>
    </cfRule>
    <cfRule type="cellIs" dxfId="373" priority="374" operator="equal">
      <formula>"true"</formula>
    </cfRule>
  </conditionalFormatting>
  <conditionalFormatting sqref="AU432:DV443">
    <cfRule type="cellIs" dxfId="372" priority="371" operator="equal">
      <formula>0</formula>
    </cfRule>
    <cfRule type="cellIs" dxfId="371" priority="372" operator="equal">
      <formula>"N/A"</formula>
    </cfRule>
  </conditionalFormatting>
  <conditionalFormatting sqref="AX432:AX437 BC432:BC437 BH432:BH437 BM432:BM437 BR432:BR437 BW432:BW437 CB432:CB437 CG432:CG437 CL432:CL437">
    <cfRule type="cellIs" dxfId="370" priority="369" operator="equal">
      <formula>"false"</formula>
    </cfRule>
    <cfRule type="cellIs" dxfId="369" priority="370" operator="equal">
      <formula>"true"</formula>
    </cfRule>
  </conditionalFormatting>
  <conditionalFormatting sqref="CQ432:CQ437">
    <cfRule type="cellIs" dxfId="368" priority="367" operator="equal">
      <formula>"false"</formula>
    </cfRule>
    <cfRule type="cellIs" dxfId="367" priority="368" operator="equal">
      <formula>"true"</formula>
    </cfRule>
  </conditionalFormatting>
  <conditionalFormatting sqref="CV432:CV437">
    <cfRule type="cellIs" dxfId="366" priority="365" operator="equal">
      <formula>"false"</formula>
    </cfRule>
    <cfRule type="cellIs" dxfId="365" priority="366" operator="equal">
      <formula>"true"</formula>
    </cfRule>
  </conditionalFormatting>
  <conditionalFormatting sqref="DA432:DA437">
    <cfRule type="cellIs" dxfId="364" priority="363" operator="equal">
      <formula>"false"</formula>
    </cfRule>
    <cfRule type="cellIs" dxfId="363" priority="364" operator="equal">
      <formula>"true"</formula>
    </cfRule>
  </conditionalFormatting>
  <conditionalFormatting sqref="DF432:DF437">
    <cfRule type="cellIs" dxfId="362" priority="361" operator="equal">
      <formula>"false"</formula>
    </cfRule>
    <cfRule type="cellIs" dxfId="361" priority="362" operator="equal">
      <formula>"true"</formula>
    </cfRule>
  </conditionalFormatting>
  <conditionalFormatting sqref="DK432:DK437">
    <cfRule type="cellIs" dxfId="360" priority="359" operator="equal">
      <formula>"false"</formula>
    </cfRule>
    <cfRule type="cellIs" dxfId="359" priority="360" operator="equal">
      <formula>"true"</formula>
    </cfRule>
  </conditionalFormatting>
  <conditionalFormatting sqref="DP432:DP437">
    <cfRule type="cellIs" dxfId="358" priority="357" operator="equal">
      <formula>"false"</formula>
    </cfRule>
    <cfRule type="cellIs" dxfId="357" priority="358" operator="equal">
      <formula>"true"</formula>
    </cfRule>
  </conditionalFormatting>
  <conditionalFormatting sqref="DU432:DU437">
    <cfRule type="cellIs" dxfId="356" priority="355" operator="equal">
      <formula>"false"</formula>
    </cfRule>
    <cfRule type="cellIs" dxfId="355" priority="356" operator="equal">
      <formula>"true"</formula>
    </cfRule>
  </conditionalFormatting>
  <conditionalFormatting sqref="AU455:DV460">
    <cfRule type="cellIs" dxfId="354" priority="353" operator="equal">
      <formula>0</formula>
    </cfRule>
    <cfRule type="cellIs" dxfId="353" priority="354" operator="equal">
      <formula>"N/A"</formula>
    </cfRule>
  </conditionalFormatting>
  <conditionalFormatting sqref="AU466:DV477">
    <cfRule type="cellIs" dxfId="352" priority="351" operator="equal">
      <formula>0</formula>
    </cfRule>
    <cfRule type="cellIs" dxfId="351" priority="352" operator="equal">
      <formula>"N/A"</formula>
    </cfRule>
  </conditionalFormatting>
  <conditionalFormatting sqref="AX466:AX471 BC466:BC471 BH466:BH471 BM466:BM471 BR466:BR471 BW466:BW471 CB466:CB471 CG466:CG471 CL466:CL471">
    <cfRule type="cellIs" dxfId="350" priority="349" operator="equal">
      <formula>"false"</formula>
    </cfRule>
    <cfRule type="cellIs" dxfId="349" priority="350" operator="equal">
      <formula>"true"</formula>
    </cfRule>
  </conditionalFormatting>
  <conditionalFormatting sqref="CQ466:CQ471">
    <cfRule type="cellIs" dxfId="348" priority="347" operator="equal">
      <formula>"false"</formula>
    </cfRule>
    <cfRule type="cellIs" dxfId="347" priority="348" operator="equal">
      <formula>"true"</formula>
    </cfRule>
  </conditionalFormatting>
  <conditionalFormatting sqref="CV466:CV471">
    <cfRule type="cellIs" dxfId="346" priority="345" operator="equal">
      <formula>"false"</formula>
    </cfRule>
    <cfRule type="cellIs" dxfId="345" priority="346" operator="equal">
      <formula>"true"</formula>
    </cfRule>
  </conditionalFormatting>
  <conditionalFormatting sqref="DA466:DA471">
    <cfRule type="cellIs" dxfId="344" priority="343" operator="equal">
      <formula>"false"</formula>
    </cfRule>
    <cfRule type="cellIs" dxfId="343" priority="344" operator="equal">
      <formula>"true"</formula>
    </cfRule>
  </conditionalFormatting>
  <conditionalFormatting sqref="DF466:DF471">
    <cfRule type="cellIs" dxfId="342" priority="341" operator="equal">
      <formula>"false"</formula>
    </cfRule>
    <cfRule type="cellIs" dxfId="341" priority="342" operator="equal">
      <formula>"true"</formula>
    </cfRule>
  </conditionalFormatting>
  <conditionalFormatting sqref="DK466:DK471">
    <cfRule type="cellIs" dxfId="340" priority="339" operator="equal">
      <formula>"false"</formula>
    </cfRule>
    <cfRule type="cellIs" dxfId="339" priority="340" operator="equal">
      <formula>"true"</formula>
    </cfRule>
  </conditionalFormatting>
  <conditionalFormatting sqref="DP466:DP471">
    <cfRule type="cellIs" dxfId="338" priority="337" operator="equal">
      <formula>"false"</formula>
    </cfRule>
    <cfRule type="cellIs" dxfId="337" priority="338" operator="equal">
      <formula>"true"</formula>
    </cfRule>
  </conditionalFormatting>
  <conditionalFormatting sqref="DU466:DU471">
    <cfRule type="cellIs" dxfId="336" priority="335" operator="equal">
      <formula>"false"</formula>
    </cfRule>
    <cfRule type="cellIs" dxfId="335" priority="336" operator="equal">
      <formula>"true"</formula>
    </cfRule>
  </conditionalFormatting>
  <conditionalFormatting sqref="AU483:DV494">
    <cfRule type="cellIs" dxfId="334" priority="333" operator="equal">
      <formula>0</formula>
    </cfRule>
    <cfRule type="cellIs" dxfId="333" priority="334" operator="equal">
      <formula>"N/A"</formula>
    </cfRule>
  </conditionalFormatting>
  <conditionalFormatting sqref="AX483:AX494 BC483:BC494 BH483:BH494 BM483:BM494 BR483:BR494 BW483:BW494 CB483:CB494 CG483:CG494 CL483:CL494">
    <cfRule type="cellIs" dxfId="332" priority="331" operator="equal">
      <formula>"false"</formula>
    </cfRule>
    <cfRule type="cellIs" dxfId="331" priority="332" operator="equal">
      <formula>"true"</formula>
    </cfRule>
  </conditionalFormatting>
  <conditionalFormatting sqref="CQ483:CQ494">
    <cfRule type="cellIs" dxfId="330" priority="329" operator="equal">
      <formula>"false"</formula>
    </cfRule>
    <cfRule type="cellIs" dxfId="329" priority="330" operator="equal">
      <formula>"true"</formula>
    </cfRule>
  </conditionalFormatting>
  <conditionalFormatting sqref="CV483:CV494">
    <cfRule type="cellIs" dxfId="328" priority="327" operator="equal">
      <formula>"false"</formula>
    </cfRule>
    <cfRule type="cellIs" dxfId="327" priority="328" operator="equal">
      <formula>"true"</formula>
    </cfRule>
  </conditionalFormatting>
  <conditionalFormatting sqref="DA483:DA494">
    <cfRule type="cellIs" dxfId="326" priority="325" operator="equal">
      <formula>"false"</formula>
    </cfRule>
    <cfRule type="cellIs" dxfId="325" priority="326" operator="equal">
      <formula>"true"</formula>
    </cfRule>
  </conditionalFormatting>
  <conditionalFormatting sqref="DF483:DF494">
    <cfRule type="cellIs" dxfId="324" priority="323" operator="equal">
      <formula>"false"</formula>
    </cfRule>
    <cfRule type="cellIs" dxfId="323" priority="324" operator="equal">
      <formula>"true"</formula>
    </cfRule>
  </conditionalFormatting>
  <conditionalFormatting sqref="DK483:DK494">
    <cfRule type="cellIs" dxfId="322" priority="321" operator="equal">
      <formula>"false"</formula>
    </cfRule>
    <cfRule type="cellIs" dxfId="321" priority="322" operator="equal">
      <formula>"true"</formula>
    </cfRule>
  </conditionalFormatting>
  <conditionalFormatting sqref="DP483:DP494">
    <cfRule type="cellIs" dxfId="320" priority="319" operator="equal">
      <formula>"false"</formula>
    </cfRule>
    <cfRule type="cellIs" dxfId="319" priority="320" operator="equal">
      <formula>"true"</formula>
    </cfRule>
  </conditionalFormatting>
  <conditionalFormatting sqref="DU483:DU494">
    <cfRule type="cellIs" dxfId="318" priority="317" operator="equal">
      <formula>"false"</formula>
    </cfRule>
    <cfRule type="cellIs" dxfId="317" priority="318" operator="equal">
      <formula>"true"</formula>
    </cfRule>
  </conditionalFormatting>
  <conditionalFormatting sqref="AE585:DV596">
    <cfRule type="cellIs" dxfId="316" priority="315" operator="equal">
      <formula>0</formula>
    </cfRule>
    <cfRule type="cellIs" dxfId="315" priority="316" operator="equal">
      <formula>"N/A"</formula>
    </cfRule>
  </conditionalFormatting>
  <conditionalFormatting sqref="AX585:AX596 BC585:BC596 BH585:BH596 BR585:BR596 BW585:BW596 CB585:CB596 CG585:CG596 CL585:CL596 BM585:BM596">
    <cfRule type="cellIs" dxfId="314" priority="313" operator="equal">
      <formula>"false"</formula>
    </cfRule>
    <cfRule type="cellIs" dxfId="313" priority="314" operator="equal">
      <formula>"true"</formula>
    </cfRule>
  </conditionalFormatting>
  <conditionalFormatting sqref="CQ585:CQ596">
    <cfRule type="cellIs" dxfId="312" priority="311" operator="equal">
      <formula>"false"</formula>
    </cfRule>
    <cfRule type="cellIs" dxfId="311" priority="312" operator="equal">
      <formula>"true"</formula>
    </cfRule>
  </conditionalFormatting>
  <conditionalFormatting sqref="CV585:CV596">
    <cfRule type="cellIs" dxfId="310" priority="309" operator="equal">
      <formula>"false"</formula>
    </cfRule>
    <cfRule type="cellIs" dxfId="309" priority="310" operator="equal">
      <formula>"true"</formula>
    </cfRule>
  </conditionalFormatting>
  <conditionalFormatting sqref="DA585:DA596">
    <cfRule type="cellIs" dxfId="308" priority="307" operator="equal">
      <formula>"false"</formula>
    </cfRule>
    <cfRule type="cellIs" dxfId="307" priority="308" operator="equal">
      <formula>"true"</formula>
    </cfRule>
  </conditionalFormatting>
  <conditionalFormatting sqref="DF585:DF596">
    <cfRule type="cellIs" dxfId="306" priority="305" operator="equal">
      <formula>"false"</formula>
    </cfRule>
    <cfRule type="cellIs" dxfId="305" priority="306" operator="equal">
      <formula>"true"</formula>
    </cfRule>
  </conditionalFormatting>
  <conditionalFormatting sqref="DK585:DK596">
    <cfRule type="cellIs" dxfId="304" priority="303" operator="equal">
      <formula>"false"</formula>
    </cfRule>
    <cfRule type="cellIs" dxfId="303" priority="304" operator="equal">
      <formula>"true"</formula>
    </cfRule>
  </conditionalFormatting>
  <conditionalFormatting sqref="DP585:DP596">
    <cfRule type="cellIs" dxfId="302" priority="301" operator="equal">
      <formula>"false"</formula>
    </cfRule>
    <cfRule type="cellIs" dxfId="301" priority="302" operator="equal">
      <formula>"true"</formula>
    </cfRule>
  </conditionalFormatting>
  <conditionalFormatting sqref="DU585:DU596">
    <cfRule type="cellIs" dxfId="300" priority="299" operator="equal">
      <formula>"false"</formula>
    </cfRule>
    <cfRule type="cellIs" dxfId="299" priority="300" operator="equal">
      <formula>"true"</formula>
    </cfRule>
  </conditionalFormatting>
  <conditionalFormatting sqref="AU602:DV613">
    <cfRule type="cellIs" dxfId="298" priority="297" operator="equal">
      <formula>0</formula>
    </cfRule>
    <cfRule type="cellIs" dxfId="297" priority="298" operator="equal">
      <formula>"N/A"</formula>
    </cfRule>
  </conditionalFormatting>
  <conditionalFormatting sqref="AX602:AX613 BC602:BC613 BH602:BH613 BM602:BM613 BR602:BR613 BW602:BW613 CB602:CB613 CG602:CG613 CL602:CL613">
    <cfRule type="cellIs" dxfId="296" priority="295" operator="equal">
      <formula>"false"</formula>
    </cfRule>
    <cfRule type="cellIs" dxfId="295" priority="296" operator="equal">
      <formula>"true"</formula>
    </cfRule>
  </conditionalFormatting>
  <conditionalFormatting sqref="CQ602:CQ613">
    <cfRule type="cellIs" dxfId="294" priority="293" operator="equal">
      <formula>"false"</formula>
    </cfRule>
    <cfRule type="cellIs" dxfId="293" priority="294" operator="equal">
      <formula>"true"</formula>
    </cfRule>
  </conditionalFormatting>
  <conditionalFormatting sqref="CV602:CV613">
    <cfRule type="cellIs" dxfId="292" priority="291" operator="equal">
      <formula>"false"</formula>
    </cfRule>
    <cfRule type="cellIs" dxfId="291" priority="292" operator="equal">
      <formula>"true"</formula>
    </cfRule>
  </conditionalFormatting>
  <conditionalFormatting sqref="DA602:DA613">
    <cfRule type="cellIs" dxfId="290" priority="289" operator="equal">
      <formula>"false"</formula>
    </cfRule>
    <cfRule type="cellIs" dxfId="289" priority="290" operator="equal">
      <formula>"true"</formula>
    </cfRule>
  </conditionalFormatting>
  <conditionalFormatting sqref="DF602:DF613">
    <cfRule type="cellIs" dxfId="288" priority="287" operator="equal">
      <formula>"false"</formula>
    </cfRule>
    <cfRule type="cellIs" dxfId="287" priority="288" operator="equal">
      <formula>"true"</formula>
    </cfRule>
  </conditionalFormatting>
  <conditionalFormatting sqref="DK602:DK613">
    <cfRule type="cellIs" dxfId="286" priority="285" operator="equal">
      <formula>"false"</formula>
    </cfRule>
    <cfRule type="cellIs" dxfId="285" priority="286" operator="equal">
      <formula>"true"</formula>
    </cfRule>
  </conditionalFormatting>
  <conditionalFormatting sqref="DP602:DP613">
    <cfRule type="cellIs" dxfId="284" priority="283" operator="equal">
      <formula>"false"</formula>
    </cfRule>
    <cfRule type="cellIs" dxfId="283" priority="284" operator="equal">
      <formula>"true"</formula>
    </cfRule>
  </conditionalFormatting>
  <conditionalFormatting sqref="DU602:DU613">
    <cfRule type="cellIs" dxfId="282" priority="281" operator="equal">
      <formula>"false"</formula>
    </cfRule>
    <cfRule type="cellIs" dxfId="281" priority="282" operator="equal">
      <formula>"true"</formula>
    </cfRule>
  </conditionalFormatting>
  <conditionalFormatting sqref="AU619:DV630">
    <cfRule type="cellIs" dxfId="280" priority="279" operator="equal">
      <formula>0</formula>
    </cfRule>
    <cfRule type="cellIs" dxfId="279" priority="280" operator="equal">
      <formula>"N/A"</formula>
    </cfRule>
  </conditionalFormatting>
  <conditionalFormatting sqref="AX619:AX630 BC619:BC630 BH619:BH630 BM619:BM630 BR619:BR630 BW619:BW630 CB619:CB630 CG619:CG630 CL619:CL630">
    <cfRule type="cellIs" dxfId="278" priority="277" operator="equal">
      <formula>"false"</formula>
    </cfRule>
    <cfRule type="cellIs" dxfId="277" priority="278" operator="equal">
      <formula>"true"</formula>
    </cfRule>
  </conditionalFormatting>
  <conditionalFormatting sqref="CQ619:CQ630">
    <cfRule type="cellIs" dxfId="276" priority="275" operator="equal">
      <formula>"false"</formula>
    </cfRule>
    <cfRule type="cellIs" dxfId="275" priority="276" operator="equal">
      <formula>"true"</formula>
    </cfRule>
  </conditionalFormatting>
  <conditionalFormatting sqref="CV619:CV630">
    <cfRule type="cellIs" dxfId="274" priority="273" operator="equal">
      <formula>"false"</formula>
    </cfRule>
    <cfRule type="cellIs" dxfId="273" priority="274" operator="equal">
      <formula>"true"</formula>
    </cfRule>
  </conditionalFormatting>
  <conditionalFormatting sqref="DA619:DA630">
    <cfRule type="cellIs" dxfId="272" priority="271" operator="equal">
      <formula>"false"</formula>
    </cfRule>
    <cfRule type="cellIs" dxfId="271" priority="272" operator="equal">
      <formula>"true"</formula>
    </cfRule>
  </conditionalFormatting>
  <conditionalFormatting sqref="DF619:DF630">
    <cfRule type="cellIs" dxfId="270" priority="269" operator="equal">
      <formula>"false"</formula>
    </cfRule>
    <cfRule type="cellIs" dxfId="269" priority="270" operator="equal">
      <formula>"true"</formula>
    </cfRule>
  </conditionalFormatting>
  <conditionalFormatting sqref="DK619:DK630">
    <cfRule type="cellIs" dxfId="268" priority="267" operator="equal">
      <formula>"false"</formula>
    </cfRule>
    <cfRule type="cellIs" dxfId="267" priority="268" operator="equal">
      <formula>"true"</formula>
    </cfRule>
  </conditionalFormatting>
  <conditionalFormatting sqref="DP619:DP630">
    <cfRule type="cellIs" dxfId="266" priority="265" operator="equal">
      <formula>"false"</formula>
    </cfRule>
    <cfRule type="cellIs" dxfId="265" priority="266" operator="equal">
      <formula>"true"</formula>
    </cfRule>
  </conditionalFormatting>
  <conditionalFormatting sqref="DU619:DU630">
    <cfRule type="cellIs" dxfId="264" priority="263" operator="equal">
      <formula>"false"</formula>
    </cfRule>
    <cfRule type="cellIs" dxfId="263" priority="264" operator="equal">
      <formula>"true"</formula>
    </cfRule>
  </conditionalFormatting>
  <conditionalFormatting sqref="AU509:DV511">
    <cfRule type="cellIs" dxfId="262" priority="261" operator="equal">
      <formula>0</formula>
    </cfRule>
    <cfRule type="cellIs" dxfId="261" priority="262" operator="equal">
      <formula>"N/A"</formula>
    </cfRule>
  </conditionalFormatting>
  <conditionalFormatting sqref="AX509:AX511 BC509:BC511 BH509:BH511 BM509:BM511 BR509:BR511 BW509:BW511 CB509:CB511 CG509:CG511 CL509:CL511">
    <cfRule type="cellIs" dxfId="260" priority="259" operator="equal">
      <formula>"false"</formula>
    </cfRule>
    <cfRule type="cellIs" dxfId="259" priority="260" operator="equal">
      <formula>"true"</formula>
    </cfRule>
  </conditionalFormatting>
  <conditionalFormatting sqref="CQ509:CQ511">
    <cfRule type="cellIs" dxfId="258" priority="257" operator="equal">
      <formula>"false"</formula>
    </cfRule>
    <cfRule type="cellIs" dxfId="257" priority="258" operator="equal">
      <formula>"true"</formula>
    </cfRule>
  </conditionalFormatting>
  <conditionalFormatting sqref="CV509:CV511">
    <cfRule type="cellIs" dxfId="256" priority="255" operator="equal">
      <formula>"false"</formula>
    </cfRule>
    <cfRule type="cellIs" dxfId="255" priority="256" operator="equal">
      <formula>"true"</formula>
    </cfRule>
  </conditionalFormatting>
  <conditionalFormatting sqref="DA509:DA511">
    <cfRule type="cellIs" dxfId="254" priority="253" operator="equal">
      <formula>"false"</formula>
    </cfRule>
    <cfRule type="cellIs" dxfId="253" priority="254" operator="equal">
      <formula>"true"</formula>
    </cfRule>
  </conditionalFormatting>
  <conditionalFormatting sqref="DF509:DF511">
    <cfRule type="cellIs" dxfId="252" priority="251" operator="equal">
      <formula>"false"</formula>
    </cfRule>
    <cfRule type="cellIs" dxfId="251" priority="252" operator="equal">
      <formula>"true"</formula>
    </cfRule>
  </conditionalFormatting>
  <conditionalFormatting sqref="DK509:DK511">
    <cfRule type="cellIs" dxfId="250" priority="249" operator="equal">
      <formula>"false"</formula>
    </cfRule>
    <cfRule type="cellIs" dxfId="249" priority="250" operator="equal">
      <formula>"true"</formula>
    </cfRule>
  </conditionalFormatting>
  <conditionalFormatting sqref="DP509:DP511">
    <cfRule type="cellIs" dxfId="248" priority="247" operator="equal">
      <formula>"false"</formula>
    </cfRule>
    <cfRule type="cellIs" dxfId="247" priority="248" operator="equal">
      <formula>"true"</formula>
    </cfRule>
  </conditionalFormatting>
  <conditionalFormatting sqref="DU509:DU511">
    <cfRule type="cellIs" dxfId="246" priority="245" operator="equal">
      <formula>"false"</formula>
    </cfRule>
    <cfRule type="cellIs" dxfId="245" priority="246" operator="equal">
      <formula>"true"</formula>
    </cfRule>
  </conditionalFormatting>
  <conditionalFormatting sqref="AU517:DV528">
    <cfRule type="cellIs" dxfId="244" priority="243" operator="equal">
      <formula>0</formula>
    </cfRule>
    <cfRule type="cellIs" dxfId="243" priority="244" operator="equal">
      <formula>"N/A"</formula>
    </cfRule>
  </conditionalFormatting>
  <conditionalFormatting sqref="AX517:AX528 BC517:BC528 BH517:BH528 BM517:BM528 BR517:BR528 BW517:BW528 CB517:CB528 CG517:CG528 CL517:CL528">
    <cfRule type="cellIs" dxfId="242" priority="241" operator="equal">
      <formula>"false"</formula>
    </cfRule>
    <cfRule type="cellIs" dxfId="241" priority="242" operator="equal">
      <formula>"true"</formula>
    </cfRule>
  </conditionalFormatting>
  <conditionalFormatting sqref="CQ517:CQ528">
    <cfRule type="cellIs" dxfId="240" priority="239" operator="equal">
      <formula>"false"</formula>
    </cfRule>
    <cfRule type="cellIs" dxfId="239" priority="240" operator="equal">
      <formula>"true"</formula>
    </cfRule>
  </conditionalFormatting>
  <conditionalFormatting sqref="CV517:CV528">
    <cfRule type="cellIs" dxfId="238" priority="237" operator="equal">
      <formula>"false"</formula>
    </cfRule>
    <cfRule type="cellIs" dxfId="237" priority="238" operator="equal">
      <formula>"true"</formula>
    </cfRule>
  </conditionalFormatting>
  <conditionalFormatting sqref="DA517:DA528">
    <cfRule type="cellIs" dxfId="236" priority="235" operator="equal">
      <formula>"false"</formula>
    </cfRule>
    <cfRule type="cellIs" dxfId="235" priority="236" operator="equal">
      <formula>"true"</formula>
    </cfRule>
  </conditionalFormatting>
  <conditionalFormatting sqref="DF517:DF528">
    <cfRule type="cellIs" dxfId="234" priority="233" operator="equal">
      <formula>"false"</formula>
    </cfRule>
    <cfRule type="cellIs" dxfId="233" priority="234" operator="equal">
      <formula>"true"</formula>
    </cfRule>
  </conditionalFormatting>
  <conditionalFormatting sqref="DK517:DK528">
    <cfRule type="cellIs" dxfId="232" priority="231" operator="equal">
      <formula>"false"</formula>
    </cfRule>
    <cfRule type="cellIs" dxfId="231" priority="232" operator="equal">
      <formula>"true"</formula>
    </cfRule>
  </conditionalFormatting>
  <conditionalFormatting sqref="DP517:DP528">
    <cfRule type="cellIs" dxfId="230" priority="229" operator="equal">
      <formula>"false"</formula>
    </cfRule>
    <cfRule type="cellIs" dxfId="229" priority="230" operator="equal">
      <formula>"true"</formula>
    </cfRule>
  </conditionalFormatting>
  <conditionalFormatting sqref="DU517:DU528">
    <cfRule type="cellIs" dxfId="228" priority="227" operator="equal">
      <formula>"false"</formula>
    </cfRule>
    <cfRule type="cellIs" dxfId="227" priority="228" operator="equal">
      <formula>"true"</formula>
    </cfRule>
  </conditionalFormatting>
  <conditionalFormatting sqref="AU534:DV545">
    <cfRule type="cellIs" dxfId="226" priority="225" operator="equal">
      <formula>0</formula>
    </cfRule>
    <cfRule type="cellIs" dxfId="225" priority="226" operator="equal">
      <formula>"N/A"</formula>
    </cfRule>
  </conditionalFormatting>
  <conditionalFormatting sqref="AX534:AX545 BC534:BC545 BH534:BH545 BM534:BM545 BR534:BR545 BW534:BW545 CB534:CB545 CG534:CG545 CL534:CL545">
    <cfRule type="cellIs" dxfId="224" priority="223" operator="equal">
      <formula>"false"</formula>
    </cfRule>
    <cfRule type="cellIs" dxfId="223" priority="224" operator="equal">
      <formula>"true"</formula>
    </cfRule>
  </conditionalFormatting>
  <conditionalFormatting sqref="CQ534:CQ545">
    <cfRule type="cellIs" dxfId="222" priority="221" operator="equal">
      <formula>"false"</formula>
    </cfRule>
    <cfRule type="cellIs" dxfId="221" priority="222" operator="equal">
      <formula>"true"</formula>
    </cfRule>
  </conditionalFormatting>
  <conditionalFormatting sqref="CV534:CV545">
    <cfRule type="cellIs" dxfId="220" priority="219" operator="equal">
      <formula>"false"</formula>
    </cfRule>
    <cfRule type="cellIs" dxfId="219" priority="220" operator="equal">
      <formula>"true"</formula>
    </cfRule>
  </conditionalFormatting>
  <conditionalFormatting sqref="DA534:DA545">
    <cfRule type="cellIs" dxfId="218" priority="217" operator="equal">
      <formula>"false"</formula>
    </cfRule>
    <cfRule type="cellIs" dxfId="217" priority="218" operator="equal">
      <formula>"true"</formula>
    </cfRule>
  </conditionalFormatting>
  <conditionalFormatting sqref="DF534:DF545">
    <cfRule type="cellIs" dxfId="216" priority="215" operator="equal">
      <formula>"false"</formula>
    </cfRule>
    <cfRule type="cellIs" dxfId="215" priority="216" operator="equal">
      <formula>"true"</formula>
    </cfRule>
  </conditionalFormatting>
  <conditionalFormatting sqref="DK534:DK545">
    <cfRule type="cellIs" dxfId="214" priority="213" operator="equal">
      <formula>"false"</formula>
    </cfRule>
    <cfRule type="cellIs" dxfId="213" priority="214" operator="equal">
      <formula>"true"</formula>
    </cfRule>
  </conditionalFormatting>
  <conditionalFormatting sqref="DP534:DP545">
    <cfRule type="cellIs" dxfId="212" priority="211" operator="equal">
      <formula>"false"</formula>
    </cfRule>
    <cfRule type="cellIs" dxfId="211" priority="212" operator="equal">
      <formula>"true"</formula>
    </cfRule>
  </conditionalFormatting>
  <conditionalFormatting sqref="DU534:DU545">
    <cfRule type="cellIs" dxfId="210" priority="209" operator="equal">
      <formula>"false"</formula>
    </cfRule>
    <cfRule type="cellIs" dxfId="209" priority="210" operator="equal">
      <formula>"true"</formula>
    </cfRule>
  </conditionalFormatting>
  <conditionalFormatting sqref="AU551:DV562">
    <cfRule type="cellIs" dxfId="208" priority="207" operator="equal">
      <formula>0</formula>
    </cfRule>
    <cfRule type="cellIs" dxfId="207" priority="208" operator="equal">
      <formula>"N/A"</formula>
    </cfRule>
  </conditionalFormatting>
  <conditionalFormatting sqref="AX551:AX562 BC551:BC562 BH551:BH562 BM551:BM562 BR551:BR562 BW551:BW562 CB551:CB562 CG551:CG562 CL551:CL562">
    <cfRule type="cellIs" dxfId="206" priority="205" operator="equal">
      <formula>"false"</formula>
    </cfRule>
    <cfRule type="cellIs" dxfId="205" priority="206" operator="equal">
      <formula>"true"</formula>
    </cfRule>
  </conditionalFormatting>
  <conditionalFormatting sqref="CQ551:CQ562">
    <cfRule type="cellIs" dxfId="204" priority="203" operator="equal">
      <formula>"false"</formula>
    </cfRule>
    <cfRule type="cellIs" dxfId="203" priority="204" operator="equal">
      <formula>"true"</formula>
    </cfRule>
  </conditionalFormatting>
  <conditionalFormatting sqref="CV551:CV562">
    <cfRule type="cellIs" dxfId="202" priority="201" operator="equal">
      <formula>"false"</formula>
    </cfRule>
    <cfRule type="cellIs" dxfId="201" priority="202" operator="equal">
      <formula>"true"</formula>
    </cfRule>
  </conditionalFormatting>
  <conditionalFormatting sqref="DA551:DA562">
    <cfRule type="cellIs" dxfId="200" priority="199" operator="equal">
      <formula>"false"</formula>
    </cfRule>
    <cfRule type="cellIs" dxfId="199" priority="200" operator="equal">
      <formula>"true"</formula>
    </cfRule>
  </conditionalFormatting>
  <conditionalFormatting sqref="DF551:DF562">
    <cfRule type="cellIs" dxfId="198" priority="197" operator="equal">
      <formula>"false"</formula>
    </cfRule>
    <cfRule type="cellIs" dxfId="197" priority="198" operator="equal">
      <formula>"true"</formula>
    </cfRule>
  </conditionalFormatting>
  <conditionalFormatting sqref="DK551:DK562">
    <cfRule type="cellIs" dxfId="196" priority="195" operator="equal">
      <formula>"false"</formula>
    </cfRule>
    <cfRule type="cellIs" dxfId="195" priority="196" operator="equal">
      <formula>"true"</formula>
    </cfRule>
  </conditionalFormatting>
  <conditionalFormatting sqref="DP551:DP562">
    <cfRule type="cellIs" dxfId="194" priority="193" operator="equal">
      <formula>"false"</formula>
    </cfRule>
    <cfRule type="cellIs" dxfId="193" priority="194" operator="equal">
      <formula>"true"</formula>
    </cfRule>
  </conditionalFormatting>
  <conditionalFormatting sqref="DU551:DU562">
    <cfRule type="cellIs" dxfId="192" priority="191" operator="equal">
      <formula>"false"</formula>
    </cfRule>
    <cfRule type="cellIs" dxfId="191" priority="192" operator="equal">
      <formula>"true"</formula>
    </cfRule>
  </conditionalFormatting>
  <conditionalFormatting sqref="AU568:DV579">
    <cfRule type="cellIs" dxfId="190" priority="189" operator="equal">
      <formula>0</formula>
    </cfRule>
    <cfRule type="cellIs" dxfId="189" priority="190" operator="equal">
      <formula>"N/A"</formula>
    </cfRule>
  </conditionalFormatting>
  <conditionalFormatting sqref="AX568:AX579 BC568:BC579 BH568:BH579 BM568:BM579 BR568:BR579 BW568:BW579 CB568:CB579 CG568:CG579 CL568:CL579">
    <cfRule type="cellIs" dxfId="188" priority="187" operator="equal">
      <formula>"false"</formula>
    </cfRule>
    <cfRule type="cellIs" dxfId="187" priority="188" operator="equal">
      <formula>"true"</formula>
    </cfRule>
  </conditionalFormatting>
  <conditionalFormatting sqref="CQ568:CQ579">
    <cfRule type="cellIs" dxfId="186" priority="185" operator="equal">
      <formula>"false"</formula>
    </cfRule>
    <cfRule type="cellIs" dxfId="185" priority="186" operator="equal">
      <formula>"true"</formula>
    </cfRule>
  </conditionalFormatting>
  <conditionalFormatting sqref="CV568:CV579">
    <cfRule type="cellIs" dxfId="184" priority="183" operator="equal">
      <formula>"false"</formula>
    </cfRule>
    <cfRule type="cellIs" dxfId="183" priority="184" operator="equal">
      <formula>"true"</formula>
    </cfRule>
  </conditionalFormatting>
  <conditionalFormatting sqref="DA568:DA579">
    <cfRule type="cellIs" dxfId="182" priority="181" operator="equal">
      <formula>"false"</formula>
    </cfRule>
    <cfRule type="cellIs" dxfId="181" priority="182" operator="equal">
      <formula>"true"</formula>
    </cfRule>
  </conditionalFormatting>
  <conditionalFormatting sqref="DF568:DF579">
    <cfRule type="cellIs" dxfId="180" priority="179" operator="equal">
      <formula>"false"</formula>
    </cfRule>
    <cfRule type="cellIs" dxfId="179" priority="180" operator="equal">
      <formula>"true"</formula>
    </cfRule>
  </conditionalFormatting>
  <conditionalFormatting sqref="DK568:DK579">
    <cfRule type="cellIs" dxfId="178" priority="177" operator="equal">
      <formula>"false"</formula>
    </cfRule>
    <cfRule type="cellIs" dxfId="177" priority="178" operator="equal">
      <formula>"true"</formula>
    </cfRule>
  </conditionalFormatting>
  <conditionalFormatting sqref="DP568:DP579">
    <cfRule type="cellIs" dxfId="176" priority="175" operator="equal">
      <formula>"false"</formula>
    </cfRule>
    <cfRule type="cellIs" dxfId="175" priority="176" operator="equal">
      <formula>"true"</formula>
    </cfRule>
  </conditionalFormatting>
  <conditionalFormatting sqref="DU568:DU579">
    <cfRule type="cellIs" dxfId="174" priority="173" operator="equal">
      <formula>"false"</formula>
    </cfRule>
    <cfRule type="cellIs" dxfId="173" priority="174" operator="equal">
      <formula>"true"</formula>
    </cfRule>
  </conditionalFormatting>
  <conditionalFormatting sqref="AU449:DV454">
    <cfRule type="cellIs" dxfId="172" priority="171" operator="equal">
      <formula>0</formula>
    </cfRule>
    <cfRule type="cellIs" dxfId="171" priority="172" operator="equal">
      <formula>"N/A"</formula>
    </cfRule>
  </conditionalFormatting>
  <conditionalFormatting sqref="AX449:AX454 BC449:BC454 BH449:BH454 BM449:BM454 BR449:BR454 BW449:BW454 CB449:CB454 CG449:CG454 CL449:CL454">
    <cfRule type="cellIs" dxfId="170" priority="169" operator="equal">
      <formula>"false"</formula>
    </cfRule>
    <cfRule type="cellIs" dxfId="169" priority="170" operator="equal">
      <formula>"true"</formula>
    </cfRule>
  </conditionalFormatting>
  <conditionalFormatting sqref="CQ449:CQ454">
    <cfRule type="cellIs" dxfId="168" priority="167" operator="equal">
      <formula>"false"</formula>
    </cfRule>
    <cfRule type="cellIs" dxfId="167" priority="168" operator="equal">
      <formula>"true"</formula>
    </cfRule>
  </conditionalFormatting>
  <conditionalFormatting sqref="CV449:CV454">
    <cfRule type="cellIs" dxfId="166" priority="165" operator="equal">
      <formula>"false"</formula>
    </cfRule>
    <cfRule type="cellIs" dxfId="165" priority="166" operator="equal">
      <formula>"true"</formula>
    </cfRule>
  </conditionalFormatting>
  <conditionalFormatting sqref="DA449:DA454">
    <cfRule type="cellIs" dxfId="164" priority="163" operator="equal">
      <formula>"false"</formula>
    </cfRule>
    <cfRule type="cellIs" dxfId="163" priority="164" operator="equal">
      <formula>"true"</formula>
    </cfRule>
  </conditionalFormatting>
  <conditionalFormatting sqref="DF449:DF454">
    <cfRule type="cellIs" dxfId="162" priority="161" operator="equal">
      <formula>"false"</formula>
    </cfRule>
    <cfRule type="cellIs" dxfId="161" priority="162" operator="equal">
      <formula>"true"</formula>
    </cfRule>
  </conditionalFormatting>
  <conditionalFormatting sqref="DK449:DK454">
    <cfRule type="cellIs" dxfId="160" priority="159" operator="equal">
      <formula>"false"</formula>
    </cfRule>
    <cfRule type="cellIs" dxfId="159" priority="160" operator="equal">
      <formula>"true"</formula>
    </cfRule>
  </conditionalFormatting>
  <conditionalFormatting sqref="DP449:DP454">
    <cfRule type="cellIs" dxfId="158" priority="157" operator="equal">
      <formula>"false"</formula>
    </cfRule>
    <cfRule type="cellIs" dxfId="157" priority="158" operator="equal">
      <formula>"true"</formula>
    </cfRule>
  </conditionalFormatting>
  <conditionalFormatting sqref="DU449:DU454">
    <cfRule type="cellIs" dxfId="156" priority="155" operator="equal">
      <formula>"false"</formula>
    </cfRule>
    <cfRule type="cellIs" dxfId="155" priority="156" operator="equal">
      <formula>"true"</formula>
    </cfRule>
  </conditionalFormatting>
  <conditionalFormatting sqref="AU500:DV508">
    <cfRule type="cellIs" dxfId="154" priority="153" operator="equal">
      <formula>0</formula>
    </cfRule>
    <cfRule type="cellIs" dxfId="153" priority="154" operator="equal">
      <formula>"N/A"</formula>
    </cfRule>
  </conditionalFormatting>
  <conditionalFormatting sqref="AX500:AX508 BC500:BC508 BH500:BH508 BM500:BM508 BR500:BR508 BW500:BW508 CB500:CB508 CG500:CG508 CL500:CL508">
    <cfRule type="cellIs" dxfId="152" priority="151" operator="equal">
      <formula>"false"</formula>
    </cfRule>
    <cfRule type="cellIs" dxfId="151" priority="152" operator="equal">
      <formula>"true"</formula>
    </cfRule>
  </conditionalFormatting>
  <conditionalFormatting sqref="CQ500:CQ508">
    <cfRule type="cellIs" dxfId="150" priority="149" operator="equal">
      <formula>"false"</formula>
    </cfRule>
    <cfRule type="cellIs" dxfId="149" priority="150" operator="equal">
      <formula>"true"</formula>
    </cfRule>
  </conditionalFormatting>
  <conditionalFormatting sqref="CV500:CV508">
    <cfRule type="cellIs" dxfId="148" priority="147" operator="equal">
      <formula>"false"</formula>
    </cfRule>
    <cfRule type="cellIs" dxfId="147" priority="148" operator="equal">
      <formula>"true"</formula>
    </cfRule>
  </conditionalFormatting>
  <conditionalFormatting sqref="DA500:DA508">
    <cfRule type="cellIs" dxfId="146" priority="145" operator="equal">
      <formula>"false"</formula>
    </cfRule>
    <cfRule type="cellIs" dxfId="145" priority="146" operator="equal">
      <formula>"true"</formula>
    </cfRule>
  </conditionalFormatting>
  <conditionalFormatting sqref="DF500:DF508">
    <cfRule type="cellIs" dxfId="144" priority="143" operator="equal">
      <formula>"false"</formula>
    </cfRule>
    <cfRule type="cellIs" dxfId="143" priority="144" operator="equal">
      <formula>"true"</formula>
    </cfRule>
  </conditionalFormatting>
  <conditionalFormatting sqref="DK500:DK508">
    <cfRule type="cellIs" dxfId="142" priority="141" operator="equal">
      <formula>"false"</formula>
    </cfRule>
    <cfRule type="cellIs" dxfId="141" priority="142" operator="equal">
      <formula>"true"</formula>
    </cfRule>
  </conditionalFormatting>
  <conditionalFormatting sqref="DP500:DP508">
    <cfRule type="cellIs" dxfId="140" priority="139" operator="equal">
      <formula>"false"</formula>
    </cfRule>
    <cfRule type="cellIs" dxfId="139" priority="140" operator="equal">
      <formula>"true"</formula>
    </cfRule>
  </conditionalFormatting>
  <conditionalFormatting sqref="DU500:DU508">
    <cfRule type="cellIs" dxfId="138" priority="137" operator="equal">
      <formula>"false"</formula>
    </cfRule>
    <cfRule type="cellIs" dxfId="137" priority="138" operator="equal">
      <formula>"true"</formula>
    </cfRule>
  </conditionalFormatting>
  <conditionalFormatting sqref="AE450:AT454">
    <cfRule type="cellIs" dxfId="136" priority="135" operator="equal">
      <formula>0</formula>
    </cfRule>
    <cfRule type="cellIs" dxfId="135" priority="136" operator="equal">
      <formula>"N/A"</formula>
    </cfRule>
  </conditionalFormatting>
  <conditionalFormatting sqref="AE501:AT511">
    <cfRule type="cellIs" dxfId="134" priority="133" operator="equal">
      <formula>0</formula>
    </cfRule>
    <cfRule type="cellIs" dxfId="133" priority="134" operator="equal">
      <formula>"N/A"</formula>
    </cfRule>
  </conditionalFormatting>
  <conditionalFormatting sqref="AE518:AT528">
    <cfRule type="cellIs" dxfId="132" priority="131" operator="equal">
      <formula>0</formula>
    </cfRule>
    <cfRule type="cellIs" dxfId="131" priority="132" operator="equal">
      <formula>"N/A"</formula>
    </cfRule>
  </conditionalFormatting>
  <conditionalFormatting sqref="AE535:AT545">
    <cfRule type="cellIs" dxfId="130" priority="129" operator="equal">
      <formula>0</formula>
    </cfRule>
    <cfRule type="cellIs" dxfId="129" priority="130" operator="equal">
      <formula>"N/A"</formula>
    </cfRule>
  </conditionalFormatting>
  <conditionalFormatting sqref="AE552:AT562">
    <cfRule type="cellIs" dxfId="128" priority="127" operator="equal">
      <formula>0</formula>
    </cfRule>
    <cfRule type="cellIs" dxfId="127" priority="128" operator="equal">
      <formula>"N/A"</formula>
    </cfRule>
  </conditionalFormatting>
  <conditionalFormatting sqref="AE569:AT579">
    <cfRule type="cellIs" dxfId="126" priority="125" operator="equal">
      <formula>0</formula>
    </cfRule>
    <cfRule type="cellIs" dxfId="125" priority="126" operator="equal">
      <formula>"N/A"</formula>
    </cfRule>
  </conditionalFormatting>
  <conditionalFormatting sqref="AE603:AT610">
    <cfRule type="cellIs" dxfId="124" priority="123" operator="equal">
      <formula>0</formula>
    </cfRule>
    <cfRule type="cellIs" dxfId="123" priority="124" operator="equal">
      <formula>"N/A"</formula>
    </cfRule>
  </conditionalFormatting>
  <conditionalFormatting sqref="AE620:AT627">
    <cfRule type="cellIs" dxfId="122" priority="121" operator="equal">
      <formula>0</formula>
    </cfRule>
    <cfRule type="cellIs" dxfId="121" priority="122" operator="equal">
      <formula>"N/A"</formula>
    </cfRule>
  </conditionalFormatting>
  <conditionalFormatting sqref="AT636 AE637:AT647">
    <cfRule type="cellIs" dxfId="120" priority="119" operator="equal">
      <formula>0</formula>
    </cfRule>
    <cfRule type="cellIs" dxfId="119" priority="120" operator="equal">
      <formula>"N/A"</formula>
    </cfRule>
  </conditionalFormatting>
  <conditionalFormatting sqref="AU636:DV647">
    <cfRule type="cellIs" dxfId="118" priority="117" operator="equal">
      <formula>0</formula>
    </cfRule>
    <cfRule type="cellIs" dxfId="117" priority="118" operator="equal">
      <formula>"N/A"</formula>
    </cfRule>
  </conditionalFormatting>
  <conditionalFormatting sqref="AX636:AX647 BC636:BC647 BH636:BH647 BM636:BM647 BR636:BR647 BW636:BW647 CB636:CB647 CG636:CG647 CL636:CL647">
    <cfRule type="cellIs" dxfId="116" priority="115" operator="equal">
      <formula>"false"</formula>
    </cfRule>
    <cfRule type="cellIs" dxfId="115" priority="116" operator="equal">
      <formula>"true"</formula>
    </cfRule>
  </conditionalFormatting>
  <conditionalFormatting sqref="CQ636:CQ647">
    <cfRule type="cellIs" dxfId="114" priority="113" operator="equal">
      <formula>"false"</formula>
    </cfRule>
    <cfRule type="cellIs" dxfId="113" priority="114" operator="equal">
      <formula>"true"</formula>
    </cfRule>
  </conditionalFormatting>
  <conditionalFormatting sqref="CV636:CV647">
    <cfRule type="cellIs" dxfId="112" priority="111" operator="equal">
      <formula>"false"</formula>
    </cfRule>
    <cfRule type="cellIs" dxfId="111" priority="112" operator="equal">
      <formula>"true"</formula>
    </cfRule>
  </conditionalFormatting>
  <conditionalFormatting sqref="DA636:DA647">
    <cfRule type="cellIs" dxfId="110" priority="109" operator="equal">
      <formula>"false"</formula>
    </cfRule>
    <cfRule type="cellIs" dxfId="109" priority="110" operator="equal">
      <formula>"true"</formula>
    </cfRule>
  </conditionalFormatting>
  <conditionalFormatting sqref="DF636:DF647">
    <cfRule type="cellIs" dxfId="108" priority="107" operator="equal">
      <formula>"false"</formula>
    </cfRule>
    <cfRule type="cellIs" dxfId="107" priority="108" operator="equal">
      <formula>"true"</formula>
    </cfRule>
  </conditionalFormatting>
  <conditionalFormatting sqref="DK636:DK647">
    <cfRule type="cellIs" dxfId="106" priority="105" operator="equal">
      <formula>"false"</formula>
    </cfRule>
    <cfRule type="cellIs" dxfId="105" priority="106" operator="equal">
      <formula>"true"</formula>
    </cfRule>
  </conditionalFormatting>
  <conditionalFormatting sqref="DP636:DP647">
    <cfRule type="cellIs" dxfId="104" priority="103" operator="equal">
      <formula>"false"</formula>
    </cfRule>
    <cfRule type="cellIs" dxfId="103" priority="104" operator="equal">
      <formula>"true"</formula>
    </cfRule>
  </conditionalFormatting>
  <conditionalFormatting sqref="DU636:DU647">
    <cfRule type="cellIs" dxfId="102" priority="101" operator="equal">
      <formula>"false"</formula>
    </cfRule>
    <cfRule type="cellIs" dxfId="101" priority="102" operator="equal">
      <formula>"true"</formula>
    </cfRule>
  </conditionalFormatting>
  <conditionalFormatting sqref="AE466:AT466">
    <cfRule type="cellIs" dxfId="100" priority="59" operator="equal">
      <formula>0</formula>
    </cfRule>
    <cfRule type="cellIs" dxfId="99" priority="60" operator="equal">
      <formula>"N/A"</formula>
    </cfRule>
  </conditionalFormatting>
  <conditionalFormatting sqref="AE126:AT126">
    <cfRule type="cellIs" dxfId="98" priority="99" operator="equal">
      <formula>0</formula>
    </cfRule>
    <cfRule type="cellIs" dxfId="97" priority="100" operator="equal">
      <formula>"N/A"</formula>
    </cfRule>
  </conditionalFormatting>
  <conditionalFormatting sqref="AE143:AT143">
    <cfRule type="cellIs" dxfId="96" priority="97" operator="equal">
      <formula>0</formula>
    </cfRule>
    <cfRule type="cellIs" dxfId="95" priority="98" operator="equal">
      <formula>"N/A"</formula>
    </cfRule>
  </conditionalFormatting>
  <conditionalFormatting sqref="AE160:AT160">
    <cfRule type="cellIs" dxfId="94" priority="95" operator="equal">
      <formula>0</formula>
    </cfRule>
    <cfRule type="cellIs" dxfId="93" priority="96" operator="equal">
      <formula>"N/A"</formula>
    </cfRule>
  </conditionalFormatting>
  <conditionalFormatting sqref="AE177:AT177">
    <cfRule type="cellIs" dxfId="92" priority="93" operator="equal">
      <formula>0</formula>
    </cfRule>
    <cfRule type="cellIs" dxfId="91" priority="94" operator="equal">
      <formula>"N/A"</formula>
    </cfRule>
  </conditionalFormatting>
  <conditionalFormatting sqref="AE194:AT194">
    <cfRule type="cellIs" dxfId="90" priority="91" operator="equal">
      <formula>0</formula>
    </cfRule>
    <cfRule type="cellIs" dxfId="89" priority="92" operator="equal">
      <formula>"N/A"</formula>
    </cfRule>
  </conditionalFormatting>
  <conditionalFormatting sqref="AE211:AT211">
    <cfRule type="cellIs" dxfId="88" priority="89" operator="equal">
      <formula>0</formula>
    </cfRule>
    <cfRule type="cellIs" dxfId="87" priority="90" operator="equal">
      <formula>"N/A"</formula>
    </cfRule>
  </conditionalFormatting>
  <conditionalFormatting sqref="AE228:AT228">
    <cfRule type="cellIs" dxfId="86" priority="87" operator="equal">
      <formula>0</formula>
    </cfRule>
    <cfRule type="cellIs" dxfId="85" priority="88" operator="equal">
      <formula>"N/A"</formula>
    </cfRule>
  </conditionalFormatting>
  <conditionalFormatting sqref="AE245:AT245">
    <cfRule type="cellIs" dxfId="84" priority="85" operator="equal">
      <formula>0</formula>
    </cfRule>
    <cfRule type="cellIs" dxfId="83" priority="86" operator="equal">
      <formula>"N/A"</formula>
    </cfRule>
  </conditionalFormatting>
  <conditionalFormatting sqref="AE262:AT262">
    <cfRule type="cellIs" dxfId="82" priority="83" operator="equal">
      <formula>0</formula>
    </cfRule>
    <cfRule type="cellIs" dxfId="81" priority="84" operator="equal">
      <formula>"N/A"</formula>
    </cfRule>
  </conditionalFormatting>
  <conditionalFormatting sqref="AE279:AT279">
    <cfRule type="cellIs" dxfId="80" priority="81" operator="equal">
      <formula>0</formula>
    </cfRule>
    <cfRule type="cellIs" dxfId="79" priority="82" operator="equal">
      <formula>"N/A"</formula>
    </cfRule>
  </conditionalFormatting>
  <conditionalFormatting sqref="AE296:AT296">
    <cfRule type="cellIs" dxfId="78" priority="79" operator="equal">
      <formula>0</formula>
    </cfRule>
    <cfRule type="cellIs" dxfId="77" priority="80" operator="equal">
      <formula>"N/A"</formula>
    </cfRule>
  </conditionalFormatting>
  <conditionalFormatting sqref="AE313:AT313">
    <cfRule type="cellIs" dxfId="76" priority="77" operator="equal">
      <formula>0</formula>
    </cfRule>
    <cfRule type="cellIs" dxfId="75" priority="78" operator="equal">
      <formula>"N/A"</formula>
    </cfRule>
  </conditionalFormatting>
  <conditionalFormatting sqref="AE330:AT330">
    <cfRule type="cellIs" dxfId="74" priority="75" operator="equal">
      <formula>0</formula>
    </cfRule>
    <cfRule type="cellIs" dxfId="73" priority="76" operator="equal">
      <formula>"N/A"</formula>
    </cfRule>
  </conditionalFormatting>
  <conditionalFormatting sqref="AE347:AT347">
    <cfRule type="cellIs" dxfId="72" priority="73" operator="equal">
      <formula>0</formula>
    </cfRule>
    <cfRule type="cellIs" dxfId="71" priority="74" operator="equal">
      <formula>"N/A"</formula>
    </cfRule>
  </conditionalFormatting>
  <conditionalFormatting sqref="AE364:AT364">
    <cfRule type="cellIs" dxfId="70" priority="71" operator="equal">
      <formula>0</formula>
    </cfRule>
    <cfRule type="cellIs" dxfId="69" priority="72" operator="equal">
      <formula>"N/A"</formula>
    </cfRule>
  </conditionalFormatting>
  <conditionalFormatting sqref="AE381:AT381">
    <cfRule type="cellIs" dxfId="68" priority="69" operator="equal">
      <formula>0</formula>
    </cfRule>
    <cfRule type="cellIs" dxfId="67" priority="70" operator="equal">
      <formula>"N/A"</formula>
    </cfRule>
  </conditionalFormatting>
  <conditionalFormatting sqref="AE398:AT398">
    <cfRule type="cellIs" dxfId="66" priority="67" operator="equal">
      <formula>0</formula>
    </cfRule>
    <cfRule type="cellIs" dxfId="65" priority="68" operator="equal">
      <formula>"N/A"</formula>
    </cfRule>
  </conditionalFormatting>
  <conditionalFormatting sqref="AE415:AT415">
    <cfRule type="cellIs" dxfId="64" priority="65" operator="equal">
      <formula>0</formula>
    </cfRule>
    <cfRule type="cellIs" dxfId="63" priority="66" operator="equal">
      <formula>"N/A"</formula>
    </cfRule>
  </conditionalFormatting>
  <conditionalFormatting sqref="AE432:AT432">
    <cfRule type="cellIs" dxfId="62" priority="63" operator="equal">
      <formula>0</formula>
    </cfRule>
    <cfRule type="cellIs" dxfId="61" priority="64" operator="equal">
      <formula>"N/A"</formula>
    </cfRule>
  </conditionalFormatting>
  <conditionalFormatting sqref="AE449:AT449">
    <cfRule type="cellIs" dxfId="60" priority="61" operator="equal">
      <formula>0</formula>
    </cfRule>
    <cfRule type="cellIs" dxfId="59" priority="62" operator="equal">
      <formula>"N/A"</formula>
    </cfRule>
  </conditionalFormatting>
  <conditionalFormatting sqref="AE659:AT664">
    <cfRule type="cellIs" dxfId="58" priority="57" operator="equal">
      <formula>0</formula>
    </cfRule>
    <cfRule type="cellIs" dxfId="57" priority="58" operator="equal">
      <formula>"N/A"</formula>
    </cfRule>
  </conditionalFormatting>
  <conditionalFormatting sqref="AU659:DV664">
    <cfRule type="cellIs" dxfId="56" priority="55" operator="equal">
      <formula>0</formula>
    </cfRule>
    <cfRule type="cellIs" dxfId="55" priority="56" operator="equal">
      <formula>"N/A"</formula>
    </cfRule>
  </conditionalFormatting>
  <conditionalFormatting sqref="AU653:DV658">
    <cfRule type="cellIs" dxfId="54" priority="53" operator="equal">
      <formula>0</formula>
    </cfRule>
    <cfRule type="cellIs" dxfId="53" priority="54" operator="equal">
      <formula>"N/A"</formula>
    </cfRule>
  </conditionalFormatting>
  <conditionalFormatting sqref="AX653:AX658 BC653:BC658 BH653:BH658 BM653:BM658 BR653:BR658 BW653:BW658 CB653:CB658 CG653:CG658 CL653:CL658">
    <cfRule type="cellIs" dxfId="52" priority="51" operator="equal">
      <formula>"false"</formula>
    </cfRule>
    <cfRule type="cellIs" dxfId="51" priority="52" operator="equal">
      <formula>"true"</formula>
    </cfRule>
  </conditionalFormatting>
  <conditionalFormatting sqref="CQ653:CQ658">
    <cfRule type="cellIs" dxfId="50" priority="49" operator="equal">
      <formula>"false"</formula>
    </cfRule>
    <cfRule type="cellIs" dxfId="49" priority="50" operator="equal">
      <formula>"true"</formula>
    </cfRule>
  </conditionalFormatting>
  <conditionalFormatting sqref="CV653:CV658">
    <cfRule type="cellIs" dxfId="48" priority="47" operator="equal">
      <formula>"false"</formula>
    </cfRule>
    <cfRule type="cellIs" dxfId="47" priority="48" operator="equal">
      <formula>"true"</formula>
    </cfRule>
  </conditionalFormatting>
  <conditionalFormatting sqref="DA653:DA658">
    <cfRule type="cellIs" dxfId="46" priority="45" operator="equal">
      <formula>"false"</formula>
    </cfRule>
    <cfRule type="cellIs" dxfId="45" priority="46" operator="equal">
      <formula>"true"</formula>
    </cfRule>
  </conditionalFormatting>
  <conditionalFormatting sqref="DF653:DF658">
    <cfRule type="cellIs" dxfId="44" priority="43" operator="equal">
      <formula>"false"</formula>
    </cfRule>
    <cfRule type="cellIs" dxfId="43" priority="44" operator="equal">
      <formula>"true"</formula>
    </cfRule>
  </conditionalFormatting>
  <conditionalFormatting sqref="DK653:DK658">
    <cfRule type="cellIs" dxfId="42" priority="41" operator="equal">
      <formula>"false"</formula>
    </cfRule>
    <cfRule type="cellIs" dxfId="41" priority="42" operator="equal">
      <formula>"true"</formula>
    </cfRule>
  </conditionalFormatting>
  <conditionalFormatting sqref="DP653:DP658">
    <cfRule type="cellIs" dxfId="40" priority="39" operator="equal">
      <formula>"false"</formula>
    </cfRule>
    <cfRule type="cellIs" dxfId="39" priority="40" operator="equal">
      <formula>"true"</formula>
    </cfRule>
  </conditionalFormatting>
  <conditionalFormatting sqref="DU653:DU658">
    <cfRule type="cellIs" dxfId="38" priority="37" operator="equal">
      <formula>"false"</formula>
    </cfRule>
    <cfRule type="cellIs" dxfId="37" priority="38" operator="equal">
      <formula>"true"</formula>
    </cfRule>
  </conditionalFormatting>
  <conditionalFormatting sqref="AE654:AT658">
    <cfRule type="cellIs" dxfId="36" priority="35" operator="equal">
      <formula>0</formula>
    </cfRule>
    <cfRule type="cellIs" dxfId="35" priority="36" operator="equal">
      <formula>"N/A"</formula>
    </cfRule>
  </conditionalFormatting>
  <conditionalFormatting sqref="AE653:AT653">
    <cfRule type="cellIs" dxfId="34" priority="33" operator="equal">
      <formula>0</formula>
    </cfRule>
    <cfRule type="cellIs" dxfId="33" priority="34" operator="equal">
      <formula>"N/A"</formula>
    </cfRule>
  </conditionalFormatting>
  <conditionalFormatting sqref="AE602:AT602">
    <cfRule type="cellIs" dxfId="32" priority="31" operator="equal">
      <formula>0</formula>
    </cfRule>
    <cfRule type="cellIs" dxfId="31" priority="32" operator="equal">
      <formula>"N/A"</formula>
    </cfRule>
  </conditionalFormatting>
  <conditionalFormatting sqref="AE619:AT619">
    <cfRule type="cellIs" dxfId="30" priority="29" operator="equal">
      <formula>0</formula>
    </cfRule>
    <cfRule type="cellIs" dxfId="29" priority="30" operator="equal">
      <formula>"N/A"</formula>
    </cfRule>
  </conditionalFormatting>
  <conditionalFormatting sqref="AE636:AS636">
    <cfRule type="cellIs" dxfId="28" priority="27" operator="equal">
      <formula>0</formula>
    </cfRule>
    <cfRule type="cellIs" dxfId="27" priority="28" operator="equal">
      <formula>"N/A"</formula>
    </cfRule>
  </conditionalFormatting>
  <conditionalFormatting sqref="AE500:AT500">
    <cfRule type="cellIs" dxfId="26" priority="25" operator="equal">
      <formula>0</formula>
    </cfRule>
    <cfRule type="cellIs" dxfId="25" priority="26" operator="equal">
      <formula>"N/A"</formula>
    </cfRule>
  </conditionalFormatting>
  <conditionalFormatting sqref="AE517:AT517">
    <cfRule type="cellIs" dxfId="24" priority="23" operator="equal">
      <formula>0</formula>
    </cfRule>
    <cfRule type="cellIs" dxfId="23" priority="24" operator="equal">
      <formula>"N/A"</formula>
    </cfRule>
  </conditionalFormatting>
  <conditionalFormatting sqref="AE534:AT534">
    <cfRule type="cellIs" dxfId="22" priority="21" operator="equal">
      <formula>0</formula>
    </cfRule>
    <cfRule type="cellIs" dxfId="21" priority="22" operator="equal">
      <formula>"N/A"</formula>
    </cfRule>
  </conditionalFormatting>
  <conditionalFormatting sqref="AE551:AT551">
    <cfRule type="cellIs" dxfId="20" priority="19" operator="equal">
      <formula>0</formula>
    </cfRule>
    <cfRule type="cellIs" dxfId="19" priority="20" operator="equal">
      <formula>"N/A"</formula>
    </cfRule>
  </conditionalFormatting>
  <conditionalFormatting sqref="AE568:AT568">
    <cfRule type="cellIs" dxfId="18" priority="17" operator="equal">
      <formula>0</formula>
    </cfRule>
    <cfRule type="cellIs" dxfId="17" priority="18" operator="equal">
      <formula>"N/A"</formula>
    </cfRule>
  </conditionalFormatting>
  <conditionalFormatting sqref="AE611:AH613">
    <cfRule type="cellIs" dxfId="16" priority="15" operator="equal">
      <formula>0</formula>
    </cfRule>
    <cfRule type="cellIs" dxfId="15" priority="16" operator="equal">
      <formula>"N/A"</formula>
    </cfRule>
  </conditionalFormatting>
  <conditionalFormatting sqref="AI611:AL613">
    <cfRule type="cellIs" dxfId="14" priority="13" operator="equal">
      <formula>0</formula>
    </cfRule>
    <cfRule type="cellIs" dxfId="13" priority="14" operator="equal">
      <formula>"N/A"</formula>
    </cfRule>
  </conditionalFormatting>
  <conditionalFormatting sqref="AM611:AP613">
    <cfRule type="cellIs" dxfId="12" priority="11" operator="equal">
      <formula>0</formula>
    </cfRule>
    <cfRule type="cellIs" dxfId="11" priority="12" operator="equal">
      <formula>"N/A"</formula>
    </cfRule>
  </conditionalFormatting>
  <conditionalFormatting sqref="AQ611:AT613">
    <cfRule type="cellIs" dxfId="10" priority="9" operator="equal">
      <formula>0</formula>
    </cfRule>
    <cfRule type="cellIs" dxfId="9" priority="10" operator="equal">
      <formula>"N/A"</formula>
    </cfRule>
  </conditionalFormatting>
  <conditionalFormatting sqref="AE628:AH630">
    <cfRule type="cellIs" dxfId="8" priority="7" operator="equal">
      <formula>0</formula>
    </cfRule>
    <cfRule type="cellIs" dxfId="7" priority="8" operator="equal">
      <formula>"N/A"</formula>
    </cfRule>
  </conditionalFormatting>
  <conditionalFormatting sqref="AI628:AL630">
    <cfRule type="cellIs" dxfId="6" priority="5" operator="equal">
      <formula>0</formula>
    </cfRule>
    <cfRule type="cellIs" dxfId="5" priority="6" operator="equal">
      <formula>"N/A"</formula>
    </cfRule>
  </conditionalFormatting>
  <conditionalFormatting sqref="AM628:AP630">
    <cfRule type="cellIs" dxfId="4" priority="3" operator="equal">
      <formula>0</formula>
    </cfRule>
    <cfRule type="cellIs" dxfId="3" priority="4" operator="equal">
      <formula>"N/A"</formula>
    </cfRule>
  </conditionalFormatting>
  <conditionalFormatting sqref="AQ628:AT630">
    <cfRule type="cellIs" dxfId="2" priority="1" operator="equal">
      <formula>0</formula>
    </cfRule>
    <cfRule type="cellIs" dxfId="1" priority="2" operator="equal">
      <formula>"N/A"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517A-8404-4479-87BF-BBAD82B045AA}">
  <dimension ref="A1:D43"/>
  <sheetViews>
    <sheetView zoomScale="70" zoomScaleNormal="70" workbookViewId="0">
      <selection activeCell="C14" sqref="C14"/>
    </sheetView>
  </sheetViews>
  <sheetFormatPr baseColWidth="10" defaultColWidth="9.1796875" defaultRowHeight="14.5" x14ac:dyDescent="0.35"/>
  <cols>
    <col min="1" max="1" width="21.81640625" bestFit="1" customWidth="1"/>
    <col min="2" max="2" width="13" customWidth="1"/>
    <col min="3" max="3" width="10.54296875" bestFit="1" customWidth="1"/>
  </cols>
  <sheetData>
    <row r="1" spans="1:4" x14ac:dyDescent="0.35">
      <c r="A1" s="52" t="s">
        <v>24</v>
      </c>
      <c r="B1" s="52" t="s">
        <v>105</v>
      </c>
      <c r="C1" s="52" t="s">
        <v>106</v>
      </c>
    </row>
    <row r="2" spans="1:4" x14ac:dyDescent="0.35">
      <c r="A2" t="s">
        <v>46</v>
      </c>
      <c r="B2">
        <v>1</v>
      </c>
      <c r="C2" t="s">
        <v>107</v>
      </c>
      <c r="D2" t="s">
        <v>108</v>
      </c>
    </row>
    <row r="3" spans="1:4" x14ac:dyDescent="0.35">
      <c r="A3" t="s">
        <v>45</v>
      </c>
      <c r="B3">
        <v>2</v>
      </c>
      <c r="C3" t="s">
        <v>107</v>
      </c>
      <c r="D3" t="s">
        <v>108</v>
      </c>
    </row>
    <row r="4" spans="1:4" x14ac:dyDescent="0.35">
      <c r="A4" t="s">
        <v>44</v>
      </c>
      <c r="B4">
        <v>3</v>
      </c>
      <c r="C4" t="s">
        <v>107</v>
      </c>
      <c r="D4" t="s">
        <v>108</v>
      </c>
    </row>
    <row r="5" spans="1:4" x14ac:dyDescent="0.35">
      <c r="A5" t="s">
        <v>81</v>
      </c>
      <c r="B5">
        <v>4</v>
      </c>
      <c r="C5" t="s">
        <v>2</v>
      </c>
      <c r="D5" t="s">
        <v>108</v>
      </c>
    </row>
    <row r="6" spans="1:4" x14ac:dyDescent="0.35">
      <c r="A6" t="s">
        <v>86</v>
      </c>
      <c r="B6">
        <v>5</v>
      </c>
      <c r="C6" t="s">
        <v>107</v>
      </c>
      <c r="D6" t="s">
        <v>108</v>
      </c>
    </row>
    <row r="7" spans="1:4" x14ac:dyDescent="0.35">
      <c r="A7" t="s">
        <v>75</v>
      </c>
      <c r="B7">
        <v>6</v>
      </c>
      <c r="C7" t="s">
        <v>2</v>
      </c>
      <c r="D7" t="s">
        <v>108</v>
      </c>
    </row>
    <row r="8" spans="1:4" x14ac:dyDescent="0.35">
      <c r="A8" t="s">
        <v>80</v>
      </c>
      <c r="B8">
        <v>7</v>
      </c>
      <c r="C8" t="s">
        <v>2</v>
      </c>
      <c r="D8" t="s">
        <v>108</v>
      </c>
    </row>
    <row r="9" spans="1:4" x14ac:dyDescent="0.35">
      <c r="A9" t="s">
        <v>103</v>
      </c>
      <c r="B9">
        <v>8</v>
      </c>
      <c r="C9" t="s">
        <v>2</v>
      </c>
      <c r="D9" t="s">
        <v>108</v>
      </c>
    </row>
    <row r="10" spans="1:4" x14ac:dyDescent="0.35">
      <c r="A10" t="s">
        <v>72</v>
      </c>
      <c r="B10">
        <v>9</v>
      </c>
      <c r="C10" t="s">
        <v>109</v>
      </c>
      <c r="D10" t="s">
        <v>108</v>
      </c>
    </row>
    <row r="11" spans="1:4" x14ac:dyDescent="0.35">
      <c r="A11" t="s">
        <v>77</v>
      </c>
      <c r="B11">
        <v>10</v>
      </c>
      <c r="C11" t="s">
        <v>2</v>
      </c>
      <c r="D11" t="s">
        <v>108</v>
      </c>
    </row>
    <row r="12" spans="1:4" x14ac:dyDescent="0.35">
      <c r="A12" t="s">
        <v>74</v>
      </c>
      <c r="B12">
        <v>11</v>
      </c>
      <c r="C12" t="s">
        <v>2</v>
      </c>
      <c r="D12" t="s">
        <v>108</v>
      </c>
    </row>
    <row r="13" spans="1:4" x14ac:dyDescent="0.35">
      <c r="A13" t="s">
        <v>90</v>
      </c>
      <c r="B13">
        <v>12</v>
      </c>
      <c r="C13" t="s">
        <v>2</v>
      </c>
      <c r="D13" t="s">
        <v>108</v>
      </c>
    </row>
    <row r="14" spans="1:4" x14ac:dyDescent="0.35">
      <c r="A14" t="s">
        <v>121</v>
      </c>
      <c r="B14">
        <v>13</v>
      </c>
      <c r="C14" t="s">
        <v>284</v>
      </c>
      <c r="D14" t="s">
        <v>108</v>
      </c>
    </row>
    <row r="15" spans="1:4" x14ac:dyDescent="0.35">
      <c r="A15" t="s">
        <v>79</v>
      </c>
      <c r="B15">
        <v>14</v>
      </c>
      <c r="C15" t="s">
        <v>2</v>
      </c>
      <c r="D15" t="s">
        <v>108</v>
      </c>
    </row>
    <row r="16" spans="1:4" x14ac:dyDescent="0.35">
      <c r="A16" t="s">
        <v>87</v>
      </c>
      <c r="B16">
        <v>15</v>
      </c>
      <c r="C16" t="s">
        <v>110</v>
      </c>
      <c r="D16" t="s">
        <v>108</v>
      </c>
    </row>
    <row r="17" spans="1:4" x14ac:dyDescent="0.35">
      <c r="A17" t="s">
        <v>84</v>
      </c>
      <c r="B17">
        <v>16</v>
      </c>
      <c r="C17" t="s">
        <v>110</v>
      </c>
      <c r="D17" t="s">
        <v>108</v>
      </c>
    </row>
    <row r="18" spans="1:4" x14ac:dyDescent="0.35">
      <c r="A18" s="100" t="s">
        <v>78</v>
      </c>
      <c r="B18">
        <v>17</v>
      </c>
      <c r="C18" t="s">
        <v>2</v>
      </c>
      <c r="D18" t="s">
        <v>108</v>
      </c>
    </row>
    <row r="19" spans="1:4" x14ac:dyDescent="0.35">
      <c r="A19" s="100" t="s">
        <v>69</v>
      </c>
      <c r="B19">
        <v>18</v>
      </c>
      <c r="C19" t="s">
        <v>109</v>
      </c>
      <c r="D19" t="s">
        <v>108</v>
      </c>
    </row>
    <row r="20" spans="1:4" x14ac:dyDescent="0.35">
      <c r="A20" t="s">
        <v>73</v>
      </c>
      <c r="B20">
        <v>19</v>
      </c>
      <c r="C20" t="s">
        <v>2</v>
      </c>
      <c r="D20" t="s">
        <v>108</v>
      </c>
    </row>
    <row r="21" spans="1:4" x14ac:dyDescent="0.35">
      <c r="A21" t="s">
        <v>76</v>
      </c>
      <c r="B21">
        <v>20</v>
      </c>
      <c r="C21" t="s">
        <v>2</v>
      </c>
      <c r="D21" t="s">
        <v>108</v>
      </c>
    </row>
    <row r="22" spans="1:4" x14ac:dyDescent="0.35">
      <c r="A22" t="s">
        <v>68</v>
      </c>
      <c r="B22">
        <v>21</v>
      </c>
      <c r="C22" t="s">
        <v>107</v>
      </c>
      <c r="D22" t="s">
        <v>108</v>
      </c>
    </row>
    <row r="23" spans="1:4" x14ac:dyDescent="0.35">
      <c r="A23" t="s">
        <v>100</v>
      </c>
      <c r="B23">
        <v>22</v>
      </c>
      <c r="C23" t="s">
        <v>2</v>
      </c>
      <c r="D23" t="s">
        <v>108</v>
      </c>
    </row>
    <row r="24" spans="1:4" x14ac:dyDescent="0.35">
      <c r="A24" t="s">
        <v>70</v>
      </c>
      <c r="B24">
        <v>23</v>
      </c>
      <c r="C24" t="s">
        <v>109</v>
      </c>
      <c r="D24" t="s">
        <v>108</v>
      </c>
    </row>
    <row r="25" spans="1:4" x14ac:dyDescent="0.35">
      <c r="A25" t="s">
        <v>71</v>
      </c>
      <c r="B25">
        <v>24</v>
      </c>
      <c r="C25" t="s">
        <v>2</v>
      </c>
      <c r="D25" t="s">
        <v>108</v>
      </c>
    </row>
    <row r="26" spans="1:4" x14ac:dyDescent="0.35">
      <c r="A26" t="s">
        <v>99</v>
      </c>
      <c r="B26">
        <v>25</v>
      </c>
      <c r="C26" t="s">
        <v>2</v>
      </c>
      <c r="D26" t="s">
        <v>108</v>
      </c>
    </row>
    <row r="27" spans="1:4" x14ac:dyDescent="0.35">
      <c r="A27" t="s">
        <v>82</v>
      </c>
      <c r="B27" s="103">
        <v>26</v>
      </c>
      <c r="C27" t="s">
        <v>2</v>
      </c>
      <c r="D27" t="s">
        <v>108</v>
      </c>
    </row>
    <row r="28" spans="1:4" x14ac:dyDescent="0.35">
      <c r="A28" t="s">
        <v>91</v>
      </c>
      <c r="B28" s="103">
        <v>27</v>
      </c>
      <c r="C28" t="s">
        <v>2</v>
      </c>
      <c r="D28" t="s">
        <v>108</v>
      </c>
    </row>
    <row r="29" spans="1:4" x14ac:dyDescent="0.35">
      <c r="A29" t="s">
        <v>101</v>
      </c>
      <c r="B29" s="103">
        <v>28</v>
      </c>
      <c r="C29" t="s">
        <v>2</v>
      </c>
      <c r="D29" t="s">
        <v>108</v>
      </c>
    </row>
    <row r="30" spans="1:4" x14ac:dyDescent="0.35">
      <c r="A30" t="s">
        <v>88</v>
      </c>
      <c r="B30" s="103">
        <v>29</v>
      </c>
      <c r="C30" t="s">
        <v>110</v>
      </c>
      <c r="D30" t="s">
        <v>108</v>
      </c>
    </row>
    <row r="31" spans="1:4" x14ac:dyDescent="0.35">
      <c r="A31" t="s">
        <v>97</v>
      </c>
      <c r="B31" s="103">
        <v>30</v>
      </c>
      <c r="C31" t="s">
        <v>110</v>
      </c>
      <c r="D31" t="s">
        <v>108</v>
      </c>
    </row>
    <row r="32" spans="1:4" x14ac:dyDescent="0.35">
      <c r="A32" t="s">
        <v>94</v>
      </c>
      <c r="B32" s="103">
        <v>31</v>
      </c>
      <c r="C32" t="s">
        <v>2</v>
      </c>
      <c r="D32" t="s">
        <v>108</v>
      </c>
    </row>
    <row r="33" spans="1:4" x14ac:dyDescent="0.35">
      <c r="A33" t="s">
        <v>96</v>
      </c>
      <c r="B33" s="103">
        <v>32</v>
      </c>
      <c r="C33" t="s">
        <v>2</v>
      </c>
      <c r="D33" t="s">
        <v>108</v>
      </c>
    </row>
    <row r="34" spans="1:4" x14ac:dyDescent="0.35">
      <c r="A34" t="s">
        <v>95</v>
      </c>
      <c r="B34" s="103">
        <v>33</v>
      </c>
      <c r="C34" t="s">
        <v>2</v>
      </c>
      <c r="D34" t="s">
        <v>108</v>
      </c>
    </row>
    <row r="35" spans="1:4" x14ac:dyDescent="0.35">
      <c r="A35" t="s">
        <v>98</v>
      </c>
      <c r="B35" s="103">
        <v>34</v>
      </c>
      <c r="C35" t="s">
        <v>110</v>
      </c>
      <c r="D35" t="s">
        <v>108</v>
      </c>
    </row>
    <row r="36" spans="1:4" x14ac:dyDescent="0.35">
      <c r="A36" t="s">
        <v>102</v>
      </c>
      <c r="B36" s="103">
        <v>35</v>
      </c>
      <c r="C36" t="s">
        <v>107</v>
      </c>
      <c r="D36" t="s">
        <v>108</v>
      </c>
    </row>
    <row r="37" spans="1:4" x14ac:dyDescent="0.35">
      <c r="A37" t="s">
        <v>92</v>
      </c>
      <c r="B37" s="103">
        <v>36</v>
      </c>
      <c r="C37" t="s">
        <v>2</v>
      </c>
      <c r="D37" t="s">
        <v>108</v>
      </c>
    </row>
    <row r="38" spans="1:4" x14ac:dyDescent="0.35">
      <c r="A38" t="s">
        <v>93</v>
      </c>
      <c r="B38" s="103">
        <v>37</v>
      </c>
      <c r="C38" t="s">
        <v>2</v>
      </c>
      <c r="D38" t="s">
        <v>108</v>
      </c>
    </row>
    <row r="39" spans="1:4" x14ac:dyDescent="0.35">
      <c r="A39" t="s">
        <v>85</v>
      </c>
      <c r="B39" s="103">
        <v>38</v>
      </c>
      <c r="C39" t="s">
        <v>110</v>
      </c>
      <c r="D39" t="s">
        <v>108</v>
      </c>
    </row>
    <row r="40" spans="1:4" x14ac:dyDescent="0.35">
      <c r="A40" s="100"/>
      <c r="B40" s="100"/>
      <c r="C40" s="100"/>
      <c r="D40" s="100"/>
    </row>
    <row r="41" spans="1:4" x14ac:dyDescent="0.35">
      <c r="A41" s="100"/>
      <c r="B41" s="100"/>
      <c r="C41" s="100"/>
      <c r="D41" s="100"/>
    </row>
    <row r="42" spans="1:4" x14ac:dyDescent="0.35">
      <c r="A42" s="100"/>
      <c r="B42" s="100"/>
      <c r="C42" s="100"/>
      <c r="D42" s="100"/>
    </row>
    <row r="43" spans="1:4" x14ac:dyDescent="0.35">
      <c r="A43" s="100"/>
      <c r="B43" s="100"/>
      <c r="C43" s="100"/>
      <c r="D43" s="100"/>
    </row>
  </sheetData>
  <autoFilter ref="A1:C42" xr:uid="{D73D517A-8404-4479-87BF-BBAD82B045AA}"/>
  <conditionalFormatting sqref="A2:A41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F3BC4-66DE-4A76-BD67-0F5D238DAE31}">
  <dimension ref="A1:B18"/>
  <sheetViews>
    <sheetView workbookViewId="0">
      <selection activeCell="A2" sqref="A2:A17"/>
    </sheetView>
  </sheetViews>
  <sheetFormatPr baseColWidth="10" defaultRowHeight="14.5" x14ac:dyDescent="0.35"/>
  <cols>
    <col min="1" max="1" width="15.54296875" bestFit="1" customWidth="1"/>
  </cols>
  <sheetData>
    <row r="1" spans="1:2" x14ac:dyDescent="0.35">
      <c r="A1" s="15" t="s">
        <v>22</v>
      </c>
      <c r="B1" s="15" t="s">
        <v>47</v>
      </c>
    </row>
    <row r="2" spans="1:2" x14ac:dyDescent="0.35">
      <c r="A2" s="15" t="s">
        <v>27</v>
      </c>
      <c r="B2" s="15" t="s">
        <v>53</v>
      </c>
    </row>
    <row r="3" spans="1:2" x14ac:dyDescent="0.35">
      <c r="A3" s="15" t="s">
        <v>28</v>
      </c>
      <c r="B3" s="15" t="s">
        <v>48</v>
      </c>
    </row>
    <row r="4" spans="1:2" x14ac:dyDescent="0.35">
      <c r="A4" s="15" t="s">
        <v>30</v>
      </c>
      <c r="B4" s="15" t="s">
        <v>54</v>
      </c>
    </row>
    <row r="5" spans="1:2" x14ac:dyDescent="0.35">
      <c r="A5" s="15" t="s">
        <v>31</v>
      </c>
      <c r="B5" s="15" t="s">
        <v>49</v>
      </c>
    </row>
    <row r="6" spans="1:2" x14ac:dyDescent="0.35">
      <c r="A6" s="15" t="s">
        <v>32</v>
      </c>
      <c r="B6" s="15" t="s">
        <v>55</v>
      </c>
    </row>
    <row r="7" spans="1:2" x14ac:dyDescent="0.35">
      <c r="A7" s="15" t="s">
        <v>33</v>
      </c>
      <c r="B7" s="15" t="s">
        <v>50</v>
      </c>
    </row>
    <row r="8" spans="1:2" x14ac:dyDescent="0.35">
      <c r="A8" s="15" t="s">
        <v>34</v>
      </c>
      <c r="B8" s="15" t="s">
        <v>56</v>
      </c>
    </row>
    <row r="9" spans="1:2" x14ac:dyDescent="0.35">
      <c r="A9" s="15" t="s">
        <v>35</v>
      </c>
      <c r="B9" s="15" t="s">
        <v>51</v>
      </c>
    </row>
    <row r="10" spans="1:2" x14ac:dyDescent="0.35">
      <c r="A10" s="15" t="s">
        <v>36</v>
      </c>
      <c r="B10" s="15" t="s">
        <v>52</v>
      </c>
    </row>
    <row r="11" spans="1:2" x14ac:dyDescent="0.35">
      <c r="A11" s="15" t="s">
        <v>37</v>
      </c>
      <c r="B11" s="15" t="s">
        <v>57</v>
      </c>
    </row>
    <row r="12" spans="1:2" x14ac:dyDescent="0.35">
      <c r="A12" s="15" t="s">
        <v>38</v>
      </c>
      <c r="B12" s="15" t="s">
        <v>58</v>
      </c>
    </row>
    <row r="13" spans="1:2" x14ac:dyDescent="0.35">
      <c r="A13" s="15" t="s">
        <v>39</v>
      </c>
      <c r="B13" s="15" t="s">
        <v>59</v>
      </c>
    </row>
    <row r="14" spans="1:2" x14ac:dyDescent="0.35">
      <c r="A14" s="15" t="s">
        <v>40</v>
      </c>
      <c r="B14" s="15" t="s">
        <v>60</v>
      </c>
    </row>
    <row r="15" spans="1:2" x14ac:dyDescent="0.35">
      <c r="A15" s="15" t="s">
        <v>41</v>
      </c>
      <c r="B15" s="15" t="s">
        <v>61</v>
      </c>
    </row>
    <row r="16" spans="1:2" x14ac:dyDescent="0.35">
      <c r="A16" s="15" t="s">
        <v>42</v>
      </c>
      <c r="B16" s="15" t="s">
        <v>62</v>
      </c>
    </row>
    <row r="17" spans="1:2" x14ac:dyDescent="0.35">
      <c r="A17" s="15" t="s">
        <v>43</v>
      </c>
      <c r="B17" s="15" t="s">
        <v>63</v>
      </c>
    </row>
    <row r="18" spans="1:2" x14ac:dyDescent="0.35">
      <c r="B18" s="15"/>
    </row>
  </sheetData>
  <phoneticPr fontId="4" type="noConversion"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67E355-5DDC-47EB-A3E0-A582EBE8BA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MS</vt:lpstr>
      <vt:lpstr>MS_EIngangsdaten</vt:lpstr>
      <vt:lpstr>AS_Ressource</vt:lpstr>
      <vt:lpstr>RS</vt:lpstr>
      <vt:lpstr>AS</vt:lpstr>
      <vt:lpstr>RS_ält</vt:lpstr>
      <vt:lpstr>Produkten</vt:lpstr>
      <vt:lpstr>Q_code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Hanlin Zhou</dc:creator>
  <cp:lastModifiedBy>Kim Sprenger</cp:lastModifiedBy>
  <dcterms:created xsi:type="dcterms:W3CDTF">2015-06-05T18:19:34Z</dcterms:created>
  <dcterms:modified xsi:type="dcterms:W3CDTF">2024-01-23T08:42:11Z</dcterms:modified>
</cp:coreProperties>
</file>